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 Analyst\"/>
    </mc:Choice>
  </mc:AlternateContent>
  <xr:revisionPtr revIDLastSave="0" documentId="13_ncr:1_{01DBB27F-64EA-4B81-A91D-7647146CABB3}" xr6:coauthVersionLast="47" xr6:coauthVersionMax="47" xr10:uidLastSave="{00000000-0000-0000-0000-000000000000}"/>
  <bookViews>
    <workbookView xWindow="-110" yWindow="-110" windowWidth="19420" windowHeight="10300" xr2:uid="{A3988DB2-ED0B-4D21-B6A0-6FB23D0A255D}"/>
  </bookViews>
  <sheets>
    <sheet name="Ecommerce_Sales_Analytics_10000" sheetId="2" r:id="rId1"/>
    <sheet name="Pivot_Report" sheetId="1" r:id="rId2"/>
    <sheet name="Dashboard" sheetId="5" r:id="rId3"/>
  </sheets>
  <definedNames>
    <definedName name="ExternalData_1" localSheetId="0" hidden="1">Ecommerce_Sales_Analytics_10000!$A$1:$R$10001</definedName>
    <definedName name="NativeTimeline_Order_Date">#N/A</definedName>
    <definedName name="Slicer_Category">#N/A</definedName>
    <definedName name="Slicer_Payment_Mode">#N/A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Q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70DAB8-8CD0-4D76-B407-AEC9C14164EC}" keepAlive="1" name="Query - Ecommerce_Sales_Analytics_10000_Rows" description="Connection to the 'Ecommerce_Sales_Analytics_10000_Rows' query in the workbook." type="5" refreshedVersion="8" background="1" saveData="1">
    <dbPr connection="Provider=Microsoft.Mashup.OleDb.1;Data Source=$Workbook$;Location=Ecommerce_Sales_Analytics_10000_Rows;Extended Properties=&quot;&quot;" command="SELECT * FROM [Ecommerce_Sales_Analytics_10000_Rows]"/>
  </connection>
</connections>
</file>

<file path=xl/sharedStrings.xml><?xml version="1.0" encoding="utf-8"?>
<sst xmlns="http://schemas.openxmlformats.org/spreadsheetml/2006/main" count="80116" uniqueCount="15018">
  <si>
    <t>Order_ID</t>
  </si>
  <si>
    <t>Order_Date</t>
  </si>
  <si>
    <t>Customer_ID</t>
  </si>
  <si>
    <t>Customer_Name</t>
  </si>
  <si>
    <t>City</t>
  </si>
  <si>
    <t>State</t>
  </si>
  <si>
    <t>Category</t>
  </si>
  <si>
    <t>Product</t>
  </si>
  <si>
    <t>Quantity</t>
  </si>
  <si>
    <t>Unit_Price</t>
  </si>
  <si>
    <t>Discount</t>
  </si>
  <si>
    <t>Sales</t>
  </si>
  <si>
    <t>Profit</t>
  </si>
  <si>
    <t>Payment_Mode</t>
  </si>
  <si>
    <t>ORD00001</t>
  </si>
  <si>
    <t>CUST0467</t>
  </si>
  <si>
    <t>Customer 1239</t>
  </si>
  <si>
    <t>Delhi</t>
  </si>
  <si>
    <t>Beauty</t>
  </si>
  <si>
    <t>Skin Cream</t>
  </si>
  <si>
    <t>Credit Card</t>
  </si>
  <si>
    <t>ORD00002</t>
  </si>
  <si>
    <t>CUST2434</t>
  </si>
  <si>
    <t>Customer 1216</t>
  </si>
  <si>
    <t>Surat</t>
  </si>
  <si>
    <t>Gujarat</t>
  </si>
  <si>
    <t>Grocery</t>
  </si>
  <si>
    <t>Dry Fruits</t>
  </si>
  <si>
    <t>Cash on Delivery</t>
  </si>
  <si>
    <t>ORD00003</t>
  </si>
  <si>
    <t>CUST2048</t>
  </si>
  <si>
    <t>Customer 0976</t>
  </si>
  <si>
    <t>Mumbai</t>
  </si>
  <si>
    <t>Maharashtra</t>
  </si>
  <si>
    <t>Furniture</t>
  </si>
  <si>
    <t>Study Table</t>
  </si>
  <si>
    <t>Debit Card</t>
  </si>
  <si>
    <t>ORD00004</t>
  </si>
  <si>
    <t>CUST0647</t>
  </si>
  <si>
    <t>Customer 2069</t>
  </si>
  <si>
    <t>Bhopal</t>
  </si>
  <si>
    <t>Madhya Pradesh</t>
  </si>
  <si>
    <t>Electronics</t>
  </si>
  <si>
    <t>Tablet</t>
  </si>
  <si>
    <t>ORD00005</t>
  </si>
  <si>
    <t>CUST1364</t>
  </si>
  <si>
    <t>Customer 2140</t>
  </si>
  <si>
    <t>Laptop</t>
  </si>
  <si>
    <t>ORD00006</t>
  </si>
  <si>
    <t>CUST1501</t>
  </si>
  <si>
    <t>Customer 0703</t>
  </si>
  <si>
    <t>Kolkata</t>
  </si>
  <si>
    <t>West Bengal</t>
  </si>
  <si>
    <t>ORD00007</t>
  </si>
  <si>
    <t>CUST1017</t>
  </si>
  <si>
    <t>Customer 2344</t>
  </si>
  <si>
    <t>Jaipur</t>
  </si>
  <si>
    <t>Rajasthan</t>
  </si>
  <si>
    <t>Cooking Oil</t>
  </si>
  <si>
    <t>ORD00008</t>
  </si>
  <si>
    <t>CUST1181</t>
  </si>
  <si>
    <t>Customer 2063</t>
  </si>
  <si>
    <t>Indore</t>
  </si>
  <si>
    <t>Smart Watch</t>
  </si>
  <si>
    <t>Net Banking</t>
  </si>
  <si>
    <t>ORD00009</t>
  </si>
  <si>
    <t>CUST1523</t>
  </si>
  <si>
    <t>Customer 0392</t>
  </si>
  <si>
    <t>ORD00010</t>
  </si>
  <si>
    <t>CUST1864</t>
  </si>
  <si>
    <t>Customer 0780</t>
  </si>
  <si>
    <t>Nagpur</t>
  </si>
  <si>
    <t>Face Wash</t>
  </si>
  <si>
    <t>UPI</t>
  </si>
  <si>
    <t>ORD00011</t>
  </si>
  <si>
    <t>CUST1571</t>
  </si>
  <si>
    <t>Customer 0961</t>
  </si>
  <si>
    <t>Sofa</t>
  </si>
  <si>
    <t>ORD00012</t>
  </si>
  <si>
    <t>CUST0393</t>
  </si>
  <si>
    <t>Customer 0207</t>
  </si>
  <si>
    <t>Aurangabad</t>
  </si>
  <si>
    <t>Tea</t>
  </si>
  <si>
    <t>ORD00013</t>
  </si>
  <si>
    <t>CUST1021</t>
  </si>
  <si>
    <t>Customer 0096</t>
  </si>
  <si>
    <t>Ahmedabad</t>
  </si>
  <si>
    <t>ORD00014</t>
  </si>
  <si>
    <t>CUST1820</t>
  </si>
  <si>
    <t>Customer 1598</t>
  </si>
  <si>
    <t>ORD00015</t>
  </si>
  <si>
    <t>CUST2039</t>
  </si>
  <si>
    <t>Customer 1497</t>
  </si>
  <si>
    <t>ORD00016</t>
  </si>
  <si>
    <t>CUST1283</t>
  </si>
  <si>
    <t>Customer 0710</t>
  </si>
  <si>
    <t>ORD00017</t>
  </si>
  <si>
    <t>CUST1137</t>
  </si>
  <si>
    <t>Customer 1854</t>
  </si>
  <si>
    <t>ORD00018</t>
  </si>
  <si>
    <t>CUST0699</t>
  </si>
  <si>
    <t>Customer 2161</t>
  </si>
  <si>
    <t>Smartphone</t>
  </si>
  <si>
    <t>ORD00019</t>
  </si>
  <si>
    <t>CUST1077</t>
  </si>
  <si>
    <t>Customer 1708</t>
  </si>
  <si>
    <t>Pune</t>
  </si>
  <si>
    <t>Bookshelf</t>
  </si>
  <si>
    <t>ORD00020</t>
  </si>
  <si>
    <t>CUST0198</t>
  </si>
  <si>
    <t>Customer 1931</t>
  </si>
  <si>
    <t>Jalna</t>
  </si>
  <si>
    <t>Headphones</t>
  </si>
  <si>
    <t>ORD00021</t>
  </si>
  <si>
    <t>CUST2451</t>
  </si>
  <si>
    <t>Customer 1370</t>
  </si>
  <si>
    <t>ORD00022</t>
  </si>
  <si>
    <t>CUST0641</t>
  </si>
  <si>
    <t>Customer 1803</t>
  </si>
  <si>
    <t>Nashik</t>
  </si>
  <si>
    <t>Clothing</t>
  </si>
  <si>
    <t>Shoes</t>
  </si>
  <si>
    <t>ORD00023</t>
  </si>
  <si>
    <t>CUST0881</t>
  </si>
  <si>
    <t>Customer 2050</t>
  </si>
  <si>
    <t>ORD00024</t>
  </si>
  <si>
    <t>CUST2256</t>
  </si>
  <si>
    <t>Customer 1155</t>
  </si>
  <si>
    <t>Rice</t>
  </si>
  <si>
    <t>ORD00025</t>
  </si>
  <si>
    <t>CUST0254</t>
  </si>
  <si>
    <t>Perfume</t>
  </si>
  <si>
    <t>ORD00026</t>
  </si>
  <si>
    <t>CUST0161</t>
  </si>
  <si>
    <t>Customer 1604</t>
  </si>
  <si>
    <t>Hyderabad</t>
  </si>
  <si>
    <t>Telangana</t>
  </si>
  <si>
    <t>ORD00027</t>
  </si>
  <si>
    <t>CUST0955</t>
  </si>
  <si>
    <t>Customer 0470</t>
  </si>
  <si>
    <t>ORD00028</t>
  </si>
  <si>
    <t>CUST0226</t>
  </si>
  <si>
    <t>Customer 0798</t>
  </si>
  <si>
    <t>Jeans</t>
  </si>
  <si>
    <t>ORD00029</t>
  </si>
  <si>
    <t>CUST0547</t>
  </si>
  <si>
    <t>T-Shirt</t>
  </si>
  <si>
    <t>ORD00030</t>
  </si>
  <si>
    <t>CUST1769</t>
  </si>
  <si>
    <t>Customer 1061</t>
  </si>
  <si>
    <t>ORD00031</t>
  </si>
  <si>
    <t>CUST0981</t>
  </si>
  <si>
    <t>Customer 2007</t>
  </si>
  <si>
    <t>Office Chair</t>
  </si>
  <si>
    <t>ORD00032</t>
  </si>
  <si>
    <t>CUST1687</t>
  </si>
  <si>
    <t>Customer 0155</t>
  </si>
  <si>
    <t>ORD00033</t>
  </si>
  <si>
    <t>CUST0921</t>
  </si>
  <si>
    <t>Customer 2456</t>
  </si>
  <si>
    <t>Bengaluru</t>
  </si>
  <si>
    <t>Karnataka</t>
  </si>
  <si>
    <t>ORD00034</t>
  </si>
  <si>
    <t>CUST1907</t>
  </si>
  <si>
    <t>Customer 1167</t>
  </si>
  <si>
    <t>ORD00035</t>
  </si>
  <si>
    <t>CUST2353</t>
  </si>
  <si>
    <t>Customer 1716</t>
  </si>
  <si>
    <t>ORD00036</t>
  </si>
  <si>
    <t>CUST0005</t>
  </si>
  <si>
    <t>Customer 1127</t>
  </si>
  <si>
    <t>ORD00037</t>
  </si>
  <si>
    <t>CUST0370</t>
  </si>
  <si>
    <t>Customer 0636</t>
  </si>
  <si>
    <t>ORD00038</t>
  </si>
  <si>
    <t>CUST0117</t>
  </si>
  <si>
    <t>ORD00039</t>
  </si>
  <si>
    <t>CUST1120</t>
  </si>
  <si>
    <t>Customer 1142</t>
  </si>
  <si>
    <t>ORD00040</t>
  </si>
  <si>
    <t>CUST2295</t>
  </si>
  <si>
    <t>Customer 0154</t>
  </si>
  <si>
    <t>ORD00041</t>
  </si>
  <si>
    <t>CUST2142</t>
  </si>
  <si>
    <t>Customer 1774</t>
  </si>
  <si>
    <t>ORD00042</t>
  </si>
  <si>
    <t>CUST1782</t>
  </si>
  <si>
    <t>Customer 2490</t>
  </si>
  <si>
    <t>ORD00043</t>
  </si>
  <si>
    <t>CUST0497</t>
  </si>
  <si>
    <t>Customer 0896</t>
  </si>
  <si>
    <t>ORD00044</t>
  </si>
  <si>
    <t>CUST1637</t>
  </si>
  <si>
    <t>Customer 1292</t>
  </si>
  <si>
    <t>ORD00045</t>
  </si>
  <si>
    <t>CUST0754</t>
  </si>
  <si>
    <t>Customer 2083</t>
  </si>
  <si>
    <t>ORD00046</t>
  </si>
  <si>
    <t>CUST0617</t>
  </si>
  <si>
    <t>Customer 0826</t>
  </si>
  <si>
    <t>ORD00047</t>
  </si>
  <si>
    <t>CUST1893</t>
  </si>
  <si>
    <t>Customer 2240</t>
  </si>
  <si>
    <t>ORD00048</t>
  </si>
  <si>
    <t>CUST1549</t>
  </si>
  <si>
    <t>Customer 2327</t>
  </si>
  <si>
    <t>ORD00049</t>
  </si>
  <si>
    <t>Customer 2225</t>
  </si>
  <si>
    <t>ORD00050</t>
  </si>
  <si>
    <t>CUST0851</t>
  </si>
  <si>
    <t>Customer 1391</t>
  </si>
  <si>
    <t>ORD00051</t>
  </si>
  <si>
    <t>CUST1168</t>
  </si>
  <si>
    <t>Customer 1063</t>
  </si>
  <si>
    <t>ORD00052</t>
  </si>
  <si>
    <t>CUST0751</t>
  </si>
  <si>
    <t>Customer 0954</t>
  </si>
  <si>
    <t>Jacket</t>
  </si>
  <si>
    <t>ORD00053</t>
  </si>
  <si>
    <t>CUST1541</t>
  </si>
  <si>
    <t>Customer 2077</t>
  </si>
  <si>
    <t>ORD00054</t>
  </si>
  <si>
    <t>CUST1325</t>
  </si>
  <si>
    <t>Customer 1156</t>
  </si>
  <si>
    <t>ORD00055</t>
  </si>
  <si>
    <t>CUST1882</t>
  </si>
  <si>
    <t>Customer 0039</t>
  </si>
  <si>
    <t>ORD00056</t>
  </si>
  <si>
    <t>CUST0895</t>
  </si>
  <si>
    <t>Customer 1385</t>
  </si>
  <si>
    <t>ORD00057</t>
  </si>
  <si>
    <t>CUST0934</t>
  </si>
  <si>
    <t>Customer 1141</t>
  </si>
  <si>
    <t>ORD00058</t>
  </si>
  <si>
    <t>CUST0203</t>
  </si>
  <si>
    <t>Customer 1253</t>
  </si>
  <si>
    <t>ORD00059</t>
  </si>
  <si>
    <t>CUST1397</t>
  </si>
  <si>
    <t>Customer 0471</t>
  </si>
  <si>
    <t>ORD00060</t>
  </si>
  <si>
    <t>CUST1372</t>
  </si>
  <si>
    <t>Customer 0090</t>
  </si>
  <si>
    <t>ORD00061</t>
  </si>
  <si>
    <t>CUST1225</t>
  </si>
  <si>
    <t>Customer 0929</t>
  </si>
  <si>
    <t>ORD00062</t>
  </si>
  <si>
    <t>CUST0256</t>
  </si>
  <si>
    <t>Customer 0709</t>
  </si>
  <si>
    <t>ORD00063</t>
  </si>
  <si>
    <t>CUST0374</t>
  </si>
  <si>
    <t>Customer 2194</t>
  </si>
  <si>
    <t>ORD00064</t>
  </si>
  <si>
    <t>CUST0689</t>
  </si>
  <si>
    <t>Customer 1485</t>
  </si>
  <si>
    <t>ORD00065</t>
  </si>
  <si>
    <t>CUST1669</t>
  </si>
  <si>
    <t>Customer 1894</t>
  </si>
  <si>
    <t>ORD00066</t>
  </si>
  <si>
    <t>CUST1902</t>
  </si>
  <si>
    <t>Customer 2049</t>
  </si>
  <si>
    <t>ORD00067</t>
  </si>
  <si>
    <t>CUST2143</t>
  </si>
  <si>
    <t>Customer 1575</t>
  </si>
  <si>
    <t>ORD00068</t>
  </si>
  <si>
    <t>CUST0389</t>
  </si>
  <si>
    <t>Customer 0763</t>
  </si>
  <si>
    <t>ORD00069</t>
  </si>
  <si>
    <t>CUST1330</t>
  </si>
  <si>
    <t>Customer 2146</t>
  </si>
  <si>
    <t>ORD00070</t>
  </si>
  <si>
    <t>CUST0542</t>
  </si>
  <si>
    <t>Customer 0759</t>
  </si>
  <si>
    <t>ORD00071</t>
  </si>
  <si>
    <t>CUST1876</t>
  </si>
  <si>
    <t>Customer 0069</t>
  </si>
  <si>
    <t>ORD00072</t>
  </si>
  <si>
    <t>Customer 1995</t>
  </si>
  <si>
    <t>ORD00073</t>
  </si>
  <si>
    <t>CUST0061</t>
  </si>
  <si>
    <t>Customer 1029</t>
  </si>
  <si>
    <t>ORD00074</t>
  </si>
  <si>
    <t>CUST1969</t>
  </si>
  <si>
    <t>Customer 1102</t>
  </si>
  <si>
    <t>ORD00075</t>
  </si>
  <si>
    <t>CUST0048</t>
  </si>
  <si>
    <t>Customer 0337</t>
  </si>
  <si>
    <t>ORD00076</t>
  </si>
  <si>
    <t>CUST0028</t>
  </si>
  <si>
    <t>Customer 2126</t>
  </si>
  <si>
    <t>ORD00077</t>
  </si>
  <si>
    <t>CUST1775</t>
  </si>
  <si>
    <t>Customer 1532</t>
  </si>
  <si>
    <t>Shampoo</t>
  </si>
  <si>
    <t>ORD00078</t>
  </si>
  <si>
    <t>CUST1297</t>
  </si>
  <si>
    <t>Customer 1255</t>
  </si>
  <si>
    <t>ORD00079</t>
  </si>
  <si>
    <t>CUST0067</t>
  </si>
  <si>
    <t>Customer 0233</t>
  </si>
  <si>
    <t>ORD00080</t>
  </si>
  <si>
    <t>CUST1542</t>
  </si>
  <si>
    <t>Customer 1306</t>
  </si>
  <si>
    <t>ORD00081</t>
  </si>
  <si>
    <t>CUST2325</t>
  </si>
  <si>
    <t>Customer 1734</t>
  </si>
  <si>
    <t>ORD00082</t>
  </si>
  <si>
    <t>CUST0759</t>
  </si>
  <si>
    <t>Customer 0243</t>
  </si>
  <si>
    <t>ORD00083</t>
  </si>
  <si>
    <t>CUST1630</t>
  </si>
  <si>
    <t>Customer 2022</t>
  </si>
  <si>
    <t>ORD00084</t>
  </si>
  <si>
    <t>CUST1142</t>
  </si>
  <si>
    <t>Customer 1811</t>
  </si>
  <si>
    <t>ORD00085</t>
  </si>
  <si>
    <t>CUST1918</t>
  </si>
  <si>
    <t>Customer 0139</t>
  </si>
  <si>
    <t>ORD00086</t>
  </si>
  <si>
    <t>CUST2220</t>
  </si>
  <si>
    <t>Customer 2061</t>
  </si>
  <si>
    <t>ORD00087</t>
  </si>
  <si>
    <t>CUST1119</t>
  </si>
  <si>
    <t>Customer 1605</t>
  </si>
  <si>
    <t>ORD00088</t>
  </si>
  <si>
    <t>Customer 1320</t>
  </si>
  <si>
    <t>ORD00089</t>
  </si>
  <si>
    <t>CUST0725</t>
  </si>
  <si>
    <t>Customer 2053</t>
  </si>
  <si>
    <t>ORD00090</t>
  </si>
  <si>
    <t>CUST2344</t>
  </si>
  <si>
    <t>Customer 1864</t>
  </si>
  <si>
    <t>ORD00091</t>
  </si>
  <si>
    <t>CUST2193</t>
  </si>
  <si>
    <t>Customer 1249</t>
  </si>
  <si>
    <t>ORD00092</t>
  </si>
  <si>
    <t>CUST1647</t>
  </si>
  <si>
    <t>Customer 1693</t>
  </si>
  <si>
    <t>ORD00093</t>
  </si>
  <si>
    <t>CUST0951</t>
  </si>
  <si>
    <t>Customer 2337</t>
  </si>
  <si>
    <t>ORD00094</t>
  </si>
  <si>
    <t>CUST0815</t>
  </si>
  <si>
    <t>Customer 2276</t>
  </si>
  <si>
    <t>ORD00095</t>
  </si>
  <si>
    <t>CUST0130</t>
  </si>
  <si>
    <t>Customer 0095</t>
  </si>
  <si>
    <t>ORD00096</t>
  </si>
  <si>
    <t>CUST0712</t>
  </si>
  <si>
    <t>Customer 2071</t>
  </si>
  <si>
    <t>ORD00097</t>
  </si>
  <si>
    <t>CUST1640</t>
  </si>
  <si>
    <t>Customer 0828</t>
  </si>
  <si>
    <t>ORD00098</t>
  </si>
  <si>
    <t>CUST0604</t>
  </si>
  <si>
    <t>Customer 1929</t>
  </si>
  <si>
    <t>ORD00099</t>
  </si>
  <si>
    <t>CUST1646</t>
  </si>
  <si>
    <t>Customer 2468</t>
  </si>
  <si>
    <t>ORD00100</t>
  </si>
  <si>
    <t>CUST1333</t>
  </si>
  <si>
    <t>Customer 0202</t>
  </si>
  <si>
    <t>ORD00101</t>
  </si>
  <si>
    <t>CUST0475</t>
  </si>
  <si>
    <t>Customer 0418</t>
  </si>
  <si>
    <t>ORD00102</t>
  </si>
  <si>
    <t>CUST1991</t>
  </si>
  <si>
    <t>Customer 1204</t>
  </si>
  <si>
    <t>ORD00103</t>
  </si>
  <si>
    <t>CUST1493</t>
  </si>
  <si>
    <t>Customer 0967</t>
  </si>
  <si>
    <t>ORD00104</t>
  </si>
  <si>
    <t>CUST1760</t>
  </si>
  <si>
    <t>Customer 0990</t>
  </si>
  <si>
    <t>ORD00105</t>
  </si>
  <si>
    <t>CUST2066</t>
  </si>
  <si>
    <t>Customer 0769</t>
  </si>
  <si>
    <t>ORD00106</t>
  </si>
  <si>
    <t>CUST0831</t>
  </si>
  <si>
    <t>Customer 1921</t>
  </si>
  <si>
    <t>ORD00107</t>
  </si>
  <si>
    <t>CUST2135</t>
  </si>
  <si>
    <t>Customer 0055</t>
  </si>
  <si>
    <t>ORD00108</t>
  </si>
  <si>
    <t>CUST1791</t>
  </si>
  <si>
    <t>Customer 0328</t>
  </si>
  <si>
    <t>ORD00109</t>
  </si>
  <si>
    <t>CUST2144</t>
  </si>
  <si>
    <t>Customer 1112</t>
  </si>
  <si>
    <t>ORD00110</t>
  </si>
  <si>
    <t>CUST2055</t>
  </si>
  <si>
    <t>Customer 0330</t>
  </si>
  <si>
    <t>ORD00111</t>
  </si>
  <si>
    <t>CUST0514</t>
  </si>
  <si>
    <t>ORD00112</t>
  </si>
  <si>
    <t>CUST2309</t>
  </si>
  <si>
    <t>Customer 0805</t>
  </si>
  <si>
    <t>ORD00113</t>
  </si>
  <si>
    <t>CUST1304</t>
  </si>
  <si>
    <t>Customer 0593</t>
  </si>
  <si>
    <t>ORD00114</t>
  </si>
  <si>
    <t>CUST0237</t>
  </si>
  <si>
    <t>Customer 1305</t>
  </si>
  <si>
    <t>ORD00115</t>
  </si>
  <si>
    <t>CUST0805</t>
  </si>
  <si>
    <t>Customer 0075</t>
  </si>
  <si>
    <t>ORD00116</t>
  </si>
  <si>
    <t>CUST1402</t>
  </si>
  <si>
    <t>Customer 0588</t>
  </si>
  <si>
    <t>ORD00117</t>
  </si>
  <si>
    <t>CUST2316</t>
  </si>
  <si>
    <t>Customer 1773</t>
  </si>
  <si>
    <t>ORD00118</t>
  </si>
  <si>
    <t>CUST1846</t>
  </si>
  <si>
    <t>Customer 1387</t>
  </si>
  <si>
    <t>ORD00119</t>
  </si>
  <si>
    <t>Customer 0187</t>
  </si>
  <si>
    <t>ORD00120</t>
  </si>
  <si>
    <t>CUST1763</t>
  </si>
  <si>
    <t>Customer 0365</t>
  </si>
  <si>
    <t>ORD00121</t>
  </si>
  <si>
    <t>CUST0939</t>
  </si>
  <si>
    <t>Customer 1640</t>
  </si>
  <si>
    <t>ORD00122</t>
  </si>
  <si>
    <t>CUST2323</t>
  </si>
  <si>
    <t>Customer 1637</t>
  </si>
  <si>
    <t>ORD00123</t>
  </si>
  <si>
    <t>CUST1342</t>
  </si>
  <si>
    <t>Customer 0216</t>
  </si>
  <si>
    <t>ORD00124</t>
  </si>
  <si>
    <t>CUST1113</t>
  </si>
  <si>
    <t>ORD00125</t>
  </si>
  <si>
    <t>CUST1818</t>
  </si>
  <si>
    <t>Customer 0250</t>
  </si>
  <si>
    <t>ORD00126</t>
  </si>
  <si>
    <t>CUST0990</t>
  </si>
  <si>
    <t>Customer 2420</t>
  </si>
  <si>
    <t>ORD00127</t>
  </si>
  <si>
    <t>CUST1195</t>
  </si>
  <si>
    <t>Customer 0183</t>
  </si>
  <si>
    <t>ORD00128</t>
  </si>
  <si>
    <t>CUST0016</t>
  </si>
  <si>
    <t>Customer 0493</t>
  </si>
  <si>
    <t>ORD00129</t>
  </si>
  <si>
    <t>CUST1298</t>
  </si>
  <si>
    <t>Customer 1632</t>
  </si>
  <si>
    <t>ORD00130</t>
  </si>
  <si>
    <t>CUST0748</t>
  </si>
  <si>
    <t>Customer 0697</t>
  </si>
  <si>
    <t>ORD00131</t>
  </si>
  <si>
    <t>Customer 2051</t>
  </si>
  <si>
    <t>ORD00132</t>
  </si>
  <si>
    <t>CUST1999</t>
  </si>
  <si>
    <t>Customer 0399</t>
  </si>
  <si>
    <t>ORD00133</t>
  </si>
  <si>
    <t>CUST0710</t>
  </si>
  <si>
    <t>Customer 0807</t>
  </si>
  <si>
    <t>ORD00134</t>
  </si>
  <si>
    <t>CUST1595</t>
  </si>
  <si>
    <t>Customer 1608</t>
  </si>
  <si>
    <t>ORD00135</t>
  </si>
  <si>
    <t>CUST0825</t>
  </si>
  <si>
    <t>Customer 2266</t>
  </si>
  <si>
    <t>ORD00136</t>
  </si>
  <si>
    <t>CUST1545</t>
  </si>
  <si>
    <t>Customer 1044</t>
  </si>
  <si>
    <t>ORD00137</t>
  </si>
  <si>
    <t>CUST0160</t>
  </si>
  <si>
    <t>Customer 0781</t>
  </si>
  <si>
    <t>ORD00138</t>
  </si>
  <si>
    <t>CUST0952</t>
  </si>
  <si>
    <t>Customer 0988</t>
  </si>
  <si>
    <t>ORD00139</t>
  </si>
  <si>
    <t>CUST1419</t>
  </si>
  <si>
    <t>Customer 0955</t>
  </si>
  <si>
    <t>ORD00140</t>
  </si>
  <si>
    <t>CUST1712</t>
  </si>
  <si>
    <t>Customer 0796</t>
  </si>
  <si>
    <t>ORD00141</t>
  </si>
  <si>
    <t>CUST2088</t>
  </si>
  <si>
    <t>Customer 1997</t>
  </si>
  <si>
    <t>ORD00142</t>
  </si>
  <si>
    <t>CUST0363</t>
  </si>
  <si>
    <t>Customer 1717</t>
  </si>
  <si>
    <t>ORD00143</t>
  </si>
  <si>
    <t>CUST1055</t>
  </si>
  <si>
    <t>Customer 0426</t>
  </si>
  <si>
    <t>ORD00144</t>
  </si>
  <si>
    <t>CUST0295</t>
  </si>
  <si>
    <t>Customer 1986</t>
  </si>
  <si>
    <t>ORD00145</t>
  </si>
  <si>
    <t>CUST0448</t>
  </si>
  <si>
    <t>Customer 2413</t>
  </si>
  <si>
    <t>ORD00146</t>
  </si>
  <si>
    <t>CUST0572</t>
  </si>
  <si>
    <t>Customer 2383</t>
  </si>
  <si>
    <t>ORD00147</t>
  </si>
  <si>
    <t>CUST2240</t>
  </si>
  <si>
    <t>Customer 1041</t>
  </si>
  <si>
    <t>ORD00148</t>
  </si>
  <si>
    <t>CUST2354</t>
  </si>
  <si>
    <t>Customer 0704</t>
  </si>
  <si>
    <t>ORD00149</t>
  </si>
  <si>
    <t>CUST0907</t>
  </si>
  <si>
    <t>Customer 2127</t>
  </si>
  <si>
    <t>ORD00150</t>
  </si>
  <si>
    <t>CUST0039</t>
  </si>
  <si>
    <t>Customer 0887</t>
  </si>
  <si>
    <t>ORD00151</t>
  </si>
  <si>
    <t>CUST1563</t>
  </si>
  <si>
    <t>Customer 0989</t>
  </si>
  <si>
    <t>ORD00152</t>
  </si>
  <si>
    <t>CUST1531</t>
  </si>
  <si>
    <t>Customer 0570</t>
  </si>
  <si>
    <t>ORD00153</t>
  </si>
  <si>
    <t>ORD00154</t>
  </si>
  <si>
    <t>CUST2036</t>
  </si>
  <si>
    <t>Customer 2247</t>
  </si>
  <si>
    <t>ORD00155</t>
  </si>
  <si>
    <t>CUST2254</t>
  </si>
  <si>
    <t>Customer 1260</t>
  </si>
  <si>
    <t>ORD00156</t>
  </si>
  <si>
    <t>Customer 2434</t>
  </si>
  <si>
    <t>ORD00157</t>
  </si>
  <si>
    <t>CUST1390</t>
  </si>
  <si>
    <t>Customer 0607</t>
  </si>
  <si>
    <t>ORD00158</t>
  </si>
  <si>
    <t>CUST1112</t>
  </si>
  <si>
    <t>Customer 1577</t>
  </si>
  <si>
    <t>ORD00159</t>
  </si>
  <si>
    <t>CUST2044</t>
  </si>
  <si>
    <t>Customer 0002</t>
  </si>
  <si>
    <t>ORD00160</t>
  </si>
  <si>
    <t>CUST0090</t>
  </si>
  <si>
    <t>Customer 1710</t>
  </si>
  <si>
    <t>ORD00161</t>
  </si>
  <si>
    <t>CUST0635</t>
  </si>
  <si>
    <t>Customer 1926</t>
  </si>
  <si>
    <t>ORD00162</t>
  </si>
  <si>
    <t>CUST1884</t>
  </si>
  <si>
    <t>Customer 1108</t>
  </si>
  <si>
    <t>ORD00163</t>
  </si>
  <si>
    <t>CUST0022</t>
  </si>
  <si>
    <t>Customer 0410</t>
  </si>
  <si>
    <t>ORD00164</t>
  </si>
  <si>
    <t>CUST1561</t>
  </si>
  <si>
    <t>Customer 1325</t>
  </si>
  <si>
    <t>ORD00165</t>
  </si>
  <si>
    <t>CUST0695</t>
  </si>
  <si>
    <t>Customer 2336</t>
  </si>
  <si>
    <t>ORD00166</t>
  </si>
  <si>
    <t>CUST1083</t>
  </si>
  <si>
    <t>Customer 1738</t>
  </si>
  <si>
    <t>ORD00167</t>
  </si>
  <si>
    <t>CUST0957</t>
  </si>
  <si>
    <t>Customer 2072</t>
  </si>
  <si>
    <t>ORD00168</t>
  </si>
  <si>
    <t>CUST0608</t>
  </si>
  <si>
    <t>ORD00169</t>
  </si>
  <si>
    <t>CUST0755</t>
  </si>
  <si>
    <t>Customer 1395</t>
  </si>
  <si>
    <t>ORD00170</t>
  </si>
  <si>
    <t>CUST0794</t>
  </si>
  <si>
    <t>Customer 2148</t>
  </si>
  <si>
    <t>ORD00171</t>
  </si>
  <si>
    <t>CUST0553</t>
  </si>
  <si>
    <t>Customer 2366</t>
  </si>
  <si>
    <t>ORD00172</t>
  </si>
  <si>
    <t>CUST2041</t>
  </si>
  <si>
    <t>Customer 0028</t>
  </si>
  <si>
    <t>ORD00173</t>
  </si>
  <si>
    <t>CUST2335</t>
  </si>
  <si>
    <t>Customer 0630</t>
  </si>
  <si>
    <t>ORD00174</t>
  </si>
  <si>
    <t>CUST2361</t>
  </si>
  <si>
    <t>Customer 0576</t>
  </si>
  <si>
    <t>ORD00175</t>
  </si>
  <si>
    <t>CUST1848</t>
  </si>
  <si>
    <t>Customer 2204</t>
  </si>
  <si>
    <t>ORD00176</t>
  </si>
  <si>
    <t>CUST1044</t>
  </si>
  <si>
    <t>Customer 0282</t>
  </si>
  <si>
    <t>ORD00177</t>
  </si>
  <si>
    <t>CUST1230</t>
  </si>
  <si>
    <t>Customer 1036</t>
  </si>
  <si>
    <t>ORD00178</t>
  </si>
  <si>
    <t>CUST1209</t>
  </si>
  <si>
    <t>Customer 1247</t>
  </si>
  <si>
    <t>ORD00179</t>
  </si>
  <si>
    <t>CUST0308</t>
  </si>
  <si>
    <t>Customer 1360</t>
  </si>
  <si>
    <t>ORD00180</t>
  </si>
  <si>
    <t>CUST1519</t>
  </si>
  <si>
    <t>Customer 0086</t>
  </si>
  <si>
    <t>ORD00181</t>
  </si>
  <si>
    <t>CUST0303</t>
  </si>
  <si>
    <t>ORD00182</t>
  </si>
  <si>
    <t>CUST1328</t>
  </si>
  <si>
    <t>Customer 1093</t>
  </si>
  <si>
    <t>ORD00183</t>
  </si>
  <si>
    <t>Customer 0688</t>
  </si>
  <si>
    <t>ORD00184</t>
  </si>
  <si>
    <t>CUST1638</t>
  </si>
  <si>
    <t>Customer 0019</t>
  </si>
  <si>
    <t>ORD00185</t>
  </si>
  <si>
    <t>CUST0711</t>
  </si>
  <si>
    <t>Customer 2191</t>
  </si>
  <si>
    <t>ORD00186</t>
  </si>
  <si>
    <t>CUST0962</t>
  </si>
  <si>
    <t>Customer 1027</t>
  </si>
  <si>
    <t>ORD00187</t>
  </si>
  <si>
    <t>CUST1157</t>
  </si>
  <si>
    <t>Customer 0304</t>
  </si>
  <si>
    <t>ORD00188</t>
  </si>
  <si>
    <t>CUST2412</t>
  </si>
  <si>
    <t>Customer 0891</t>
  </si>
  <si>
    <t>ORD00189</t>
  </si>
  <si>
    <t>CUST0051</t>
  </si>
  <si>
    <t>Customer 0324</t>
  </si>
  <si>
    <t>ORD00190</t>
  </si>
  <si>
    <t>CUST1693</t>
  </si>
  <si>
    <t>Customer 1180</t>
  </si>
  <si>
    <t>ORD00191</t>
  </si>
  <si>
    <t>CUST0350</t>
  </si>
  <si>
    <t>Customer 1287</t>
  </si>
  <si>
    <t>ORD00192</t>
  </si>
  <si>
    <t>CUST1108</t>
  </si>
  <si>
    <t>Customer 1476</t>
  </si>
  <si>
    <t>ORD00193</t>
  </si>
  <si>
    <t>CUST1244</t>
  </si>
  <si>
    <t>Customer 0521</t>
  </si>
  <si>
    <t>ORD00194</t>
  </si>
  <si>
    <t>CUST0859</t>
  </si>
  <si>
    <t>Customer 1317</t>
  </si>
  <si>
    <t>ORD00195</t>
  </si>
  <si>
    <t>CUST1463</t>
  </si>
  <si>
    <t>Customer 2290</t>
  </si>
  <si>
    <t>ORD00196</t>
  </si>
  <si>
    <t>CUST2467</t>
  </si>
  <si>
    <t>ORD00197</t>
  </si>
  <si>
    <t>CUST0263</t>
  </si>
  <si>
    <t>Customer 1578</t>
  </si>
  <si>
    <t>ORD00198</t>
  </si>
  <si>
    <t>CUST2336</t>
  </si>
  <si>
    <t>Customer 1191</t>
  </si>
  <si>
    <t>ORD00199</t>
  </si>
  <si>
    <t>CUST1915</t>
  </si>
  <si>
    <t>Customer 1094</t>
  </si>
  <si>
    <t>ORD00200</t>
  </si>
  <si>
    <t>CUST1736</t>
  </si>
  <si>
    <t>Customer 1586</t>
  </si>
  <si>
    <t>ORD00201</t>
  </si>
  <si>
    <t>CUST1233</t>
  </si>
  <si>
    <t>Customer 2402</t>
  </si>
  <si>
    <t>ORD00202</t>
  </si>
  <si>
    <t>CUST0311</t>
  </si>
  <si>
    <t>Customer 0208</t>
  </si>
  <si>
    <t>ORD00203</t>
  </si>
  <si>
    <t>CUST1680</t>
  </si>
  <si>
    <t>Customer 0237</t>
  </si>
  <si>
    <t>ORD00204</t>
  </si>
  <si>
    <t>CUST0286</t>
  </si>
  <si>
    <t>Customer 0149</t>
  </si>
  <si>
    <t>ORD00205</t>
  </si>
  <si>
    <t>CUST0481</t>
  </si>
  <si>
    <t>Customer 1687</t>
  </si>
  <si>
    <t>ORD00206</t>
  </si>
  <si>
    <t>CUST0835</t>
  </si>
  <si>
    <t>ORD00207</t>
  </si>
  <si>
    <t>CUST0244</t>
  </si>
  <si>
    <t>Customer 0490</t>
  </si>
  <si>
    <t>ORD00208</t>
  </si>
  <si>
    <t>CUST1694</t>
  </si>
  <si>
    <t>Customer 0134</t>
  </si>
  <si>
    <t>ORD00209</t>
  </si>
  <si>
    <t>CUST1812</t>
  </si>
  <si>
    <t>Customer 2002</t>
  </si>
  <si>
    <t>ORD00210</t>
  </si>
  <si>
    <t>CUST1134</t>
  </si>
  <si>
    <t>Customer 2384</t>
  </si>
  <si>
    <t>ORD00211</t>
  </si>
  <si>
    <t>CUST0964</t>
  </si>
  <si>
    <t>Customer 0537</t>
  </si>
  <si>
    <t>ORD00212</t>
  </si>
  <si>
    <t>CUST1852</t>
  </si>
  <si>
    <t>Customer 2495</t>
  </si>
  <si>
    <t>ORD00213</t>
  </si>
  <si>
    <t>CUST1954</t>
  </si>
  <si>
    <t>Customer 2393</t>
  </si>
  <si>
    <t>ORD00214</t>
  </si>
  <si>
    <t>CUST1353</t>
  </si>
  <si>
    <t>ORD00215</t>
  </si>
  <si>
    <t>CUST2149</t>
  </si>
  <si>
    <t>Customer 1383</t>
  </si>
  <si>
    <t>ORD00216</t>
  </si>
  <si>
    <t>CUST2203</t>
  </si>
  <si>
    <t>ORD00217</t>
  </si>
  <si>
    <t>CUST2453</t>
  </si>
  <si>
    <t>Customer 2294</t>
  </si>
  <si>
    <t>ORD00218</t>
  </si>
  <si>
    <t>CUST2261</t>
  </si>
  <si>
    <t>Customer 2010</t>
  </si>
  <si>
    <t>ORD00219</t>
  </si>
  <si>
    <t>Customer 0700</t>
  </si>
  <si>
    <t>ORD00220</t>
  </si>
  <si>
    <t>CUST0624</t>
  </si>
  <si>
    <t>Customer 0594</t>
  </si>
  <si>
    <t>ORD00221</t>
  </si>
  <si>
    <t>CUST0105</t>
  </si>
  <si>
    <t>ORD00222</t>
  </si>
  <si>
    <t>CUST0242</t>
  </si>
  <si>
    <t>Customer 2280</t>
  </si>
  <si>
    <t>ORD00223</t>
  </si>
  <si>
    <t>CUST0856</t>
  </si>
  <si>
    <t>Customer 1440</t>
  </si>
  <si>
    <t>ORD00224</t>
  </si>
  <si>
    <t>Customer 0148</t>
  </si>
  <si>
    <t>ORD00225</t>
  </si>
  <si>
    <t>CUST0563</t>
  </si>
  <si>
    <t>ORD00226</t>
  </si>
  <si>
    <t>CUST1247</t>
  </si>
  <si>
    <t>Customer 0360</t>
  </si>
  <si>
    <t>ORD00227</t>
  </si>
  <si>
    <t>CUST2217</t>
  </si>
  <si>
    <t>Customer 0217</t>
  </si>
  <si>
    <t>ORD00228</t>
  </si>
  <si>
    <t>CUST2422</t>
  </si>
  <si>
    <t>ORD00229</t>
  </si>
  <si>
    <t>CUST0936</t>
  </si>
  <si>
    <t>Customer 2231</t>
  </si>
  <si>
    <t>ORD00230</t>
  </si>
  <si>
    <t>CUST1749</t>
  </si>
  <si>
    <t>Customer 0686</t>
  </si>
  <si>
    <t>ORD00231</t>
  </si>
  <si>
    <t>CUST1928</t>
  </si>
  <si>
    <t>Customer 0302</t>
  </si>
  <si>
    <t>ORD00232</t>
  </si>
  <si>
    <t>CUST0770</t>
  </si>
  <si>
    <t>Customer 0213</t>
  </si>
  <si>
    <t>ORD00233</t>
  </si>
  <si>
    <t>CUST1377</t>
  </si>
  <si>
    <t>Customer 0515</t>
  </si>
  <si>
    <t>ORD00234</t>
  </si>
  <si>
    <t>CUST2177</t>
  </si>
  <si>
    <t>Customer 1900</t>
  </si>
  <si>
    <t>ORD00235</t>
  </si>
  <si>
    <t>CUST1429</t>
  </si>
  <si>
    <t>Customer 2350</t>
  </si>
  <si>
    <t>ORD00236</t>
  </si>
  <si>
    <t>CUST0314</t>
  </si>
  <si>
    <t>Customer 2257</t>
  </si>
  <si>
    <t>ORD00237</t>
  </si>
  <si>
    <t>CUST1125</t>
  </si>
  <si>
    <t>Customer 0698</t>
  </si>
  <si>
    <t>ORD00238</t>
  </si>
  <si>
    <t>Customer 0822</t>
  </si>
  <si>
    <t>ORD00239</t>
  </si>
  <si>
    <t>CUST0526</t>
  </si>
  <si>
    <t>Customer 0336</t>
  </si>
  <si>
    <t>ORD00240</t>
  </si>
  <si>
    <t>CUST0060</t>
  </si>
  <si>
    <t>Customer 1902</t>
  </si>
  <si>
    <t>ORD00241</t>
  </si>
  <si>
    <t>CUST0432</t>
  </si>
  <si>
    <t>Customer 0740</t>
  </si>
  <si>
    <t>ORD00242</t>
  </si>
  <si>
    <t>CUST1327</t>
  </si>
  <si>
    <t>Customer 0971</t>
  </si>
  <si>
    <t>ORD00243</t>
  </si>
  <si>
    <t>CUST0399</t>
  </si>
  <si>
    <t>ORD00244</t>
  </si>
  <si>
    <t>CUST1597</t>
  </si>
  <si>
    <t>Customer 0138</t>
  </si>
  <si>
    <t>ORD00245</t>
  </si>
  <si>
    <t>CUST1450</t>
  </si>
  <si>
    <t>Customer 0547</t>
  </si>
  <si>
    <t>ORD00246</t>
  </si>
  <si>
    <t>CUST2404</t>
  </si>
  <si>
    <t>Customer 1626</t>
  </si>
  <si>
    <t>ORD00247</t>
  </si>
  <si>
    <t>CUST1206</t>
  </si>
  <si>
    <t>ORD00248</t>
  </si>
  <si>
    <t>CUST0618</t>
  </si>
  <si>
    <t>Customer 2462</t>
  </si>
  <si>
    <t>ORD00249</t>
  </si>
  <si>
    <t>CUST0205</t>
  </si>
  <si>
    <t>Customer 0582</t>
  </si>
  <si>
    <t>ORD00250</t>
  </si>
  <si>
    <t>CUST2244</t>
  </si>
  <si>
    <t>Customer 0690</t>
  </si>
  <si>
    <t>ORD00251</t>
  </si>
  <si>
    <t>ORD00252</t>
  </si>
  <si>
    <t>Customer 1939</t>
  </si>
  <si>
    <t>ORD00253</t>
  </si>
  <si>
    <t>Customer 2375</t>
  </si>
  <si>
    <t>ORD00254</t>
  </si>
  <si>
    <t>CUST1705</t>
  </si>
  <si>
    <t>Customer 2471</t>
  </si>
  <si>
    <t>ORD00255</t>
  </si>
  <si>
    <t>CUST2070</t>
  </si>
  <si>
    <t>Customer 1081</t>
  </si>
  <si>
    <t>ORD00256</t>
  </si>
  <si>
    <t>CUST0571</t>
  </si>
  <si>
    <t>Customer 0611</t>
  </si>
  <si>
    <t>ORD00257</t>
  </si>
  <si>
    <t>CUST2262</t>
  </si>
  <si>
    <t>Customer 1679</t>
  </si>
  <si>
    <t>ORD00258</t>
  </si>
  <si>
    <t>Customer 0447</t>
  </si>
  <si>
    <t>ORD00259</t>
  </si>
  <si>
    <t>CUST1815</t>
  </si>
  <si>
    <t>Customer 2427</t>
  </si>
  <si>
    <t>ORD00260</t>
  </si>
  <si>
    <t>CUST0476</t>
  </si>
  <si>
    <t>Customer 1321</t>
  </si>
  <si>
    <t>ORD00261</t>
  </si>
  <si>
    <t>CUST0468</t>
  </si>
  <si>
    <t>ORD00262</t>
  </si>
  <si>
    <t>CUST1015</t>
  </si>
  <si>
    <t>Customer 0613</t>
  </si>
  <si>
    <t>ORD00263</t>
  </si>
  <si>
    <t>CUST0575</t>
  </si>
  <si>
    <t>Customer 1911</t>
  </si>
  <si>
    <t>ORD00264</t>
  </si>
  <si>
    <t>Customer 2179</t>
  </si>
  <si>
    <t>ORD00265</t>
  </si>
  <si>
    <t>CUST0265</t>
  </si>
  <si>
    <t>Customer 1396</t>
  </si>
  <si>
    <t>ORD00266</t>
  </si>
  <si>
    <t>CUST1250</t>
  </si>
  <si>
    <t>Customer 0982</t>
  </si>
  <si>
    <t>ORD00267</t>
  </si>
  <si>
    <t>Customer 1699</t>
  </si>
  <si>
    <t>ORD00268</t>
  </si>
  <si>
    <t>CUST1675</t>
  </si>
  <si>
    <t>Customer 0931</t>
  </si>
  <si>
    <t>ORD00269</t>
  </si>
  <si>
    <t>CUST1684</t>
  </si>
  <si>
    <t>Customer 0124</t>
  </si>
  <si>
    <t>ORD00270</t>
  </si>
  <si>
    <t>CUST2275</t>
  </si>
  <si>
    <t>Customer 1337</t>
  </si>
  <si>
    <t>ORD00271</t>
  </si>
  <si>
    <t>CUST1788</t>
  </si>
  <si>
    <t>Customer 0845</t>
  </si>
  <si>
    <t>ORD00272</t>
  </si>
  <si>
    <t>CUST0142</t>
  </si>
  <si>
    <t>Customer 0501</t>
  </si>
  <si>
    <t>ORD00273</t>
  </si>
  <si>
    <t>CUST1751</t>
  </si>
  <si>
    <t>Customer 0662</t>
  </si>
  <si>
    <t>ORD00274</t>
  </si>
  <si>
    <t>CUST1660</t>
  </si>
  <si>
    <t>Customer 1399</t>
  </si>
  <si>
    <t>ORD00275</t>
  </si>
  <si>
    <t>CUST2368</t>
  </si>
  <si>
    <t>Customer 2137</t>
  </si>
  <si>
    <t>ORD00276</t>
  </si>
  <si>
    <t>CUST0068</t>
  </si>
  <si>
    <t>ORD00277</t>
  </si>
  <si>
    <t>CUST1086</t>
  </si>
  <si>
    <t>Customer 2480</t>
  </si>
  <si>
    <t>ORD00278</t>
  </si>
  <si>
    <t>CUST1987</t>
  </si>
  <si>
    <t>Customer 2045</t>
  </si>
  <si>
    <t>ORD00279</t>
  </si>
  <si>
    <t>CUST0343</t>
  </si>
  <si>
    <t>Customer 1448</t>
  </si>
  <si>
    <t>ORD00280</t>
  </si>
  <si>
    <t>CUST1574</t>
  </si>
  <si>
    <t>Customer 1812</t>
  </si>
  <si>
    <t>ORD00281</t>
  </si>
  <si>
    <t>CUST1516</t>
  </si>
  <si>
    <t>Customer 0194</t>
  </si>
  <si>
    <t>ORD00282</t>
  </si>
  <si>
    <t>CUST0283</t>
  </si>
  <si>
    <t>Customer 1491</t>
  </si>
  <si>
    <t>ORD00283</t>
  </si>
  <si>
    <t>Customer 1848</t>
  </si>
  <si>
    <t>ORD00284</t>
  </si>
  <si>
    <t>CUST0602</t>
  </si>
  <si>
    <t>Customer 1831</t>
  </si>
  <si>
    <t>ORD00285</t>
  </si>
  <si>
    <t>CUST1368</t>
  </si>
  <si>
    <t>Customer 1573</t>
  </si>
  <si>
    <t>ORD00286</t>
  </si>
  <si>
    <t>CUST1728</t>
  </si>
  <si>
    <t>Customer 1518</t>
  </si>
  <si>
    <t>ORD00287</t>
  </si>
  <si>
    <t>CUST2037</t>
  </si>
  <si>
    <t>Customer 1133</t>
  </si>
  <si>
    <t>ORD00288</t>
  </si>
  <si>
    <t>Customer 0174</t>
  </si>
  <si>
    <t>ORD00289</t>
  </si>
  <si>
    <t>CUST0420</t>
  </si>
  <si>
    <t>ORD00290</t>
  </si>
  <si>
    <t>CUST1794</t>
  </si>
  <si>
    <t>Customer 0959</t>
  </si>
  <si>
    <t>ORD00291</t>
  </si>
  <si>
    <t>CUST1564</t>
  </si>
  <si>
    <t>Customer 0771</t>
  </si>
  <si>
    <t>ORD00292</t>
  </si>
  <si>
    <t>CUST1105</t>
  </si>
  <si>
    <t>Customer 0268</t>
  </si>
  <si>
    <t>ORD00293</t>
  </si>
  <si>
    <t>CUST1432</t>
  </si>
  <si>
    <t>Customer 1529</t>
  </si>
  <si>
    <t>ORD00294</t>
  </si>
  <si>
    <t>CUST2022</t>
  </si>
  <si>
    <t>Customer 1054</t>
  </si>
  <si>
    <t>ORD00295</t>
  </si>
  <si>
    <t>CUST2042</t>
  </si>
  <si>
    <t>ORD00296</t>
  </si>
  <si>
    <t>CUST2469</t>
  </si>
  <si>
    <t>Customer 1592</t>
  </si>
  <si>
    <t>ORD00297</t>
  </si>
  <si>
    <t>CUST1451</t>
  </si>
  <si>
    <t>Customer 1503</t>
  </si>
  <si>
    <t>ORD00298</t>
  </si>
  <si>
    <t>CUST0833</t>
  </si>
  <si>
    <t>Customer 1055</t>
  </si>
  <si>
    <t>ORD00299</t>
  </si>
  <si>
    <t>CUST1179</t>
  </si>
  <si>
    <t>Customer 2038</t>
  </si>
  <si>
    <t>ORD00300</t>
  </si>
  <si>
    <t>CUST2170</t>
  </si>
  <si>
    <t>Customer 2173</t>
  </si>
  <si>
    <t>ORD00301</t>
  </si>
  <si>
    <t>CUST0077</t>
  </si>
  <si>
    <t>Customer 0059</t>
  </si>
  <si>
    <t>ORD00302</t>
  </si>
  <si>
    <t>CUST0365</t>
  </si>
  <si>
    <t>Customer 0821</t>
  </si>
  <si>
    <t>ORD00303</t>
  </si>
  <si>
    <t>CUST1557</t>
  </si>
  <si>
    <t>Customer 0300</t>
  </si>
  <si>
    <t>ORD00304</t>
  </si>
  <si>
    <t>CUST1135</t>
  </si>
  <si>
    <t>Customer 2187</t>
  </si>
  <si>
    <t>ORD00305</t>
  </si>
  <si>
    <t>CUST1308</t>
  </si>
  <si>
    <t>Customer 0657</t>
  </si>
  <si>
    <t>ORD00306</t>
  </si>
  <si>
    <t>CUST2294</t>
  </si>
  <si>
    <t>Customer 2443</t>
  </si>
  <si>
    <t>ORD00307</t>
  </si>
  <si>
    <t>CUST0666</t>
  </si>
  <si>
    <t>Customer 1772</t>
  </si>
  <si>
    <t>ORD00308</t>
  </si>
  <si>
    <t>CUST0715</t>
  </si>
  <si>
    <t>ORD00309</t>
  </si>
  <si>
    <t>CUST1711</t>
  </si>
  <si>
    <t>Customer 2047</t>
  </si>
  <si>
    <t>ORD00310</t>
  </si>
  <si>
    <t>Customer 0840</t>
  </si>
  <si>
    <t>ORD00311</t>
  </si>
  <si>
    <t>Customer 1750</t>
  </si>
  <si>
    <t>ORD00312</t>
  </si>
  <si>
    <t>CUST0696</t>
  </si>
  <si>
    <t>Customer 1310</t>
  </si>
  <si>
    <t>ORD00313</t>
  </si>
  <si>
    <t>CUST1089</t>
  </si>
  <si>
    <t>Customer 0025</t>
  </si>
  <si>
    <t>ORD00314</t>
  </si>
  <si>
    <t>Customer 2242</t>
  </si>
  <si>
    <t>ORD00315</t>
  </si>
  <si>
    <t>CUST0910</t>
  </si>
  <si>
    <t>Customer 0188</t>
  </si>
  <si>
    <t>ORD00316</t>
  </si>
  <si>
    <t>CUST2423</t>
  </si>
  <si>
    <t>Customer 0162</t>
  </si>
  <si>
    <t>ORD00317</t>
  </si>
  <si>
    <t>CUST1314</t>
  </si>
  <si>
    <t>Customer 2343</t>
  </si>
  <si>
    <t>ORD00318</t>
  </si>
  <si>
    <t>Customer 0437</t>
  </si>
  <si>
    <t>ORD00319</t>
  </si>
  <si>
    <t>CUST1480</t>
  </si>
  <si>
    <t>Customer 1590</t>
  </si>
  <si>
    <t>ORD00320</t>
  </si>
  <si>
    <t>CUST1229</t>
  </si>
  <si>
    <t>Customer 1495</t>
  </si>
  <si>
    <t>ORD00321</t>
  </si>
  <si>
    <t>CUST1740</t>
  </si>
  <si>
    <t>Customer 1465</t>
  </si>
  <si>
    <t>ORD00322</t>
  </si>
  <si>
    <t>CUST2438</t>
  </si>
  <si>
    <t>Customer 2373</t>
  </si>
  <si>
    <t>ORD00323</t>
  </si>
  <si>
    <t>CUST0428</t>
  </si>
  <si>
    <t>ORD00324</t>
  </si>
  <si>
    <t>CUST2449</t>
  </si>
  <si>
    <t>ORD00325</t>
  </si>
  <si>
    <t>CUST0235</t>
  </si>
  <si>
    <t>Customer 1125</t>
  </si>
  <si>
    <t>ORD00326</t>
  </si>
  <si>
    <t>CUST1747</t>
  </si>
  <si>
    <t>Customer 1676</t>
  </si>
  <si>
    <t>ORD00327</t>
  </si>
  <si>
    <t>CUST1260</t>
  </si>
  <si>
    <t>Customer 0873</t>
  </si>
  <si>
    <t>ORD00328</t>
  </si>
  <si>
    <t>Customer 2006</t>
  </si>
  <si>
    <t>ORD00329</t>
  </si>
  <si>
    <t>CUST2322</t>
  </si>
  <si>
    <t>Customer 1052</t>
  </si>
  <si>
    <t>ORD00330</t>
  </si>
  <si>
    <t>Customer 2097</t>
  </si>
  <si>
    <t>ORD00331</t>
  </si>
  <si>
    <t>CUST2006</t>
  </si>
  <si>
    <t>Customer 0398</t>
  </si>
  <si>
    <t>ORD00332</t>
  </si>
  <si>
    <t>CUST0171</t>
  </si>
  <si>
    <t>Customer 2457</t>
  </si>
  <si>
    <t>ORD00333</t>
  </si>
  <si>
    <t>CUST2152</t>
  </si>
  <si>
    <t>Customer 1996</t>
  </si>
  <si>
    <t>ORD00334</t>
  </si>
  <si>
    <t>CUST0665</t>
  </si>
  <si>
    <t>Customer 0033</t>
  </si>
  <si>
    <t>ORD00335</t>
  </si>
  <si>
    <t>CUST0973</t>
  </si>
  <si>
    <t>Customer 0307</t>
  </si>
  <si>
    <t>ORD00336</t>
  </si>
  <si>
    <t>CUST0644</t>
  </si>
  <si>
    <t>Customer 0616</t>
  </si>
  <si>
    <t>ORD00337</t>
  </si>
  <si>
    <t>CUST1242</t>
  </si>
  <si>
    <t>Customer 0516</t>
  </si>
  <si>
    <t>ORD00338</t>
  </si>
  <si>
    <t>CUST0278</t>
  </si>
  <si>
    <t>ORD00339</t>
  </si>
  <si>
    <t>CUST2315</t>
  </si>
  <si>
    <t>Customer 0461</t>
  </si>
  <si>
    <t>ORD00340</t>
  </si>
  <si>
    <t>CUST0216</t>
  </si>
  <si>
    <t>Customer 1724</t>
  </si>
  <si>
    <t>ORD00341</t>
  </si>
  <si>
    <t>CUST2409</t>
  </si>
  <si>
    <t>Customer 2296</t>
  </si>
  <si>
    <t>ORD00342</t>
  </si>
  <si>
    <t>CUST1582</t>
  </si>
  <si>
    <t>Customer 2494</t>
  </si>
  <si>
    <t>ORD00343</t>
  </si>
  <si>
    <t>CUST0493</t>
  </si>
  <si>
    <t>Customer 0620</t>
  </si>
  <si>
    <t>ORD00344</t>
  </si>
  <si>
    <t>CUST2320</t>
  </si>
  <si>
    <t>Customer 0580</t>
  </si>
  <si>
    <t>ORD00345</t>
  </si>
  <si>
    <t>CUST0357</t>
  </si>
  <si>
    <t>Customer 1625</t>
  </si>
  <si>
    <t>ORD00346</t>
  </si>
  <si>
    <t>CUST2173</t>
  </si>
  <si>
    <t>Customer 1297</t>
  </si>
  <si>
    <t>ORD00347</t>
  </si>
  <si>
    <t>CUST0495</t>
  </si>
  <si>
    <t>Customer 1630</t>
  </si>
  <si>
    <t>ORD00348</t>
  </si>
  <si>
    <t>CUST0137</t>
  </si>
  <si>
    <t>Customer 2469</t>
  </si>
  <si>
    <t>ORD00349</t>
  </si>
  <si>
    <t>Customer 0872</t>
  </si>
  <si>
    <t>ORD00350</t>
  </si>
  <si>
    <t>CUST1677</t>
  </si>
  <si>
    <t>Customer 1197</t>
  </si>
  <si>
    <t>ORD00351</t>
  </si>
  <si>
    <t>CUST0327</t>
  </si>
  <si>
    <t>Customer 0980</t>
  </si>
  <si>
    <t>ORD00352</t>
  </si>
  <si>
    <t>CUST0116</t>
  </si>
  <si>
    <t>Customer 0861</t>
  </si>
  <si>
    <t>ORD00353</t>
  </si>
  <si>
    <t>CUST1290</t>
  </si>
  <si>
    <t>Customer 0315</t>
  </si>
  <si>
    <t>ORD00354</t>
  </si>
  <si>
    <t>CUST1961</t>
  </si>
  <si>
    <t>ORD00355</t>
  </si>
  <si>
    <t>CUST0700</t>
  </si>
  <si>
    <t>ORD00356</t>
  </si>
  <si>
    <t>CUST0084</t>
  </si>
  <si>
    <t>Customer 1423</t>
  </si>
  <si>
    <t>ORD00357</t>
  </si>
  <si>
    <t>Customer 1914</t>
  </si>
  <si>
    <t>ORD00358</t>
  </si>
  <si>
    <t>CUST2013</t>
  </si>
  <si>
    <t>Customer 0290</t>
  </si>
  <si>
    <t>ORD00359</t>
  </si>
  <si>
    <t>ORD00360</t>
  </si>
  <si>
    <t>CUST0342</t>
  </si>
  <si>
    <t>Customer 1839</t>
  </si>
  <si>
    <t>ORD00361</t>
  </si>
  <si>
    <t>CUST0869</t>
  </si>
  <si>
    <t>Customer 1136</t>
  </si>
  <si>
    <t>ORD00362</t>
  </si>
  <si>
    <t>CUST0310</t>
  </si>
  <si>
    <t>Customer 1992</t>
  </si>
  <si>
    <t>ORD00363</t>
  </si>
  <si>
    <t>CUST0977</t>
  </si>
  <si>
    <t>Customer 0010</t>
  </si>
  <si>
    <t>ORD00364</t>
  </si>
  <si>
    <t>CUST1857</t>
  </si>
  <si>
    <t>Customer 1215</t>
  </si>
  <si>
    <t>ORD00365</t>
  </si>
  <si>
    <t>CUST1007</t>
  </si>
  <si>
    <t>Customer 0407</t>
  </si>
  <si>
    <t>ORD00366</t>
  </si>
  <si>
    <t>CUST0582</t>
  </si>
  <si>
    <t>Customer 0262</t>
  </si>
  <si>
    <t>ORD00367</t>
  </si>
  <si>
    <t>CUST1498</t>
  </si>
  <si>
    <t>Customer 1568</t>
  </si>
  <si>
    <t>ORD00368</t>
  </si>
  <si>
    <t>CUST1825</t>
  </si>
  <si>
    <t>Customer 1294</t>
  </si>
  <si>
    <t>ORD00369</t>
  </si>
  <si>
    <t>CUST1192</t>
  </si>
  <si>
    <t>Customer 2387</t>
  </si>
  <si>
    <t>ORD00370</t>
  </si>
  <si>
    <t>CUST0891</t>
  </si>
  <si>
    <t>Customer 1482</t>
  </si>
  <si>
    <t>ORD00371</t>
  </si>
  <si>
    <t>CUST0840</t>
  </si>
  <si>
    <t>Customer 0375</t>
  </si>
  <si>
    <t>ORD00372</t>
  </si>
  <si>
    <t>CUST1036</t>
  </si>
  <si>
    <t>Customer 2379</t>
  </si>
  <si>
    <t>ORD00373</t>
  </si>
  <si>
    <t>Customer 0050</t>
  </si>
  <si>
    <t>ORD00374</t>
  </si>
  <si>
    <t>CUST0128</t>
  </si>
  <si>
    <t>Customer 1846</t>
  </si>
  <si>
    <t>ORD00375</t>
  </si>
  <si>
    <t>CUST0202</t>
  </si>
  <si>
    <t>Customer 2065</t>
  </si>
  <si>
    <t>ORD00376</t>
  </si>
  <si>
    <t>Customer 1713</t>
  </si>
  <si>
    <t>ORD00377</t>
  </si>
  <si>
    <t>CUST2214</t>
  </si>
  <si>
    <t>Customer 0022</t>
  </si>
  <si>
    <t>ORD00378</t>
  </si>
  <si>
    <t>CUST0950</t>
  </si>
  <si>
    <t>Customer 2196</t>
  </si>
  <si>
    <t>ORD00379</t>
  </si>
  <si>
    <t>CUST1158</t>
  </si>
  <si>
    <t>Customer 1743</t>
  </si>
  <si>
    <t>ORD00380</t>
  </si>
  <si>
    <t>CUST0413</t>
  </si>
  <si>
    <t>Customer 1089</t>
  </si>
  <si>
    <t>ORD00381</t>
  </si>
  <si>
    <t>CUST1272</t>
  </si>
  <si>
    <t>Customer 1814</t>
  </si>
  <si>
    <t>ORD00382</t>
  </si>
  <si>
    <t>CUST0083</t>
  </si>
  <si>
    <t>ORD00383</t>
  </si>
  <si>
    <t>CUST0842</t>
  </si>
  <si>
    <t>Customer 0370</t>
  </si>
  <si>
    <t>ORD00384</t>
  </si>
  <si>
    <t>CUST2427</t>
  </si>
  <si>
    <t>Customer 0073</t>
  </si>
  <si>
    <t>ORD00385</t>
  </si>
  <si>
    <t>CUST0151</t>
  </si>
  <si>
    <t>Customer 1135</t>
  </si>
  <si>
    <t>ORD00386</t>
  </si>
  <si>
    <t>Customer 0946</t>
  </si>
  <si>
    <t>ORD00387</t>
  </si>
  <si>
    <t>Customer 0275</t>
  </si>
  <si>
    <t>ORD00388</t>
  </si>
  <si>
    <t>CUST1800</t>
  </si>
  <si>
    <t>Customer 0691</t>
  </si>
  <si>
    <t>ORD00389</t>
  </si>
  <si>
    <t>CUST1718</t>
  </si>
  <si>
    <t>Customer 0649</t>
  </si>
  <si>
    <t>ORD00390</t>
  </si>
  <si>
    <t>CUST0680</t>
  </si>
  <si>
    <t>ORD00391</t>
  </si>
  <si>
    <t>Customer 0256</t>
  </si>
  <si>
    <t>ORD00392</t>
  </si>
  <si>
    <t>CUST0974</t>
  </si>
  <si>
    <t>Customer 1778</t>
  </si>
  <si>
    <t>ORD00393</t>
  </si>
  <si>
    <t>Customer 2351</t>
  </si>
  <si>
    <t>ORD00394</t>
  </si>
  <si>
    <t>CUST1689</t>
  </si>
  <si>
    <t>Customer 0277</t>
  </si>
  <si>
    <t>ORD00395</t>
  </si>
  <si>
    <t>CUST1572</t>
  </si>
  <si>
    <t>Customer 0622</t>
  </si>
  <si>
    <t>ORD00396</t>
  </si>
  <si>
    <t>CUST2157</t>
  </si>
  <si>
    <t>ORD00397</t>
  </si>
  <si>
    <t>CUST1309</t>
  </si>
  <si>
    <t>Customer 1701</t>
  </si>
  <si>
    <t>ORD00398</t>
  </si>
  <si>
    <t>CUST0485</t>
  </si>
  <si>
    <t>Customer 0646</t>
  </si>
  <si>
    <t>ORD00399</t>
  </si>
  <si>
    <t>CUST0499</t>
  </si>
  <si>
    <t>Customer 0634</t>
  </si>
  <si>
    <t>ORD00400</t>
  </si>
  <si>
    <t>CUST2166</t>
  </si>
  <si>
    <t>Customer 0412</t>
  </si>
  <si>
    <t>ORD00401</t>
  </si>
  <si>
    <t>CUST1960</t>
  </si>
  <si>
    <t>Customer 2223</t>
  </si>
  <si>
    <t>ORD00402</t>
  </si>
  <si>
    <t>CUST0245</t>
  </si>
  <si>
    <t>Customer 0832</t>
  </si>
  <si>
    <t>ORD00403</t>
  </si>
  <si>
    <t>CUST0305</t>
  </si>
  <si>
    <t>Customer 1031</t>
  </si>
  <si>
    <t>ORD00404</t>
  </si>
  <si>
    <t>CUST1789</t>
  </si>
  <si>
    <t>Customer 2027</t>
  </si>
  <si>
    <t>ORD00405</t>
  </si>
  <si>
    <t>CUST0505</t>
  </si>
  <si>
    <t>Customer 1622</t>
  </si>
  <si>
    <t>ORD00406</t>
  </si>
  <si>
    <t>Customer 0429</t>
  </si>
  <si>
    <t>ORD00407</t>
  </si>
  <si>
    <t>CUST2233</t>
  </si>
  <si>
    <t>Customer 1896</t>
  </si>
  <si>
    <t>ORD00408</t>
  </si>
  <si>
    <t>CUST2383</t>
  </si>
  <si>
    <t>Customer 0532</t>
  </si>
  <si>
    <t>ORD00409</t>
  </si>
  <si>
    <t>Customer 1531</t>
  </si>
  <si>
    <t>ORD00410</t>
  </si>
  <si>
    <t>CUST2396</t>
  </si>
  <si>
    <t>Customer 0671</t>
  </si>
  <si>
    <t>ORD00411</t>
  </si>
  <si>
    <t>ORD00412</t>
  </si>
  <si>
    <t>CUST0583</t>
  </si>
  <si>
    <t>Customer 1289</t>
  </si>
  <si>
    <t>ORD00413</t>
  </si>
  <si>
    <t>CUST1781</t>
  </si>
  <si>
    <t>Customer 1494</t>
  </si>
  <si>
    <t>ORD00414</t>
  </si>
  <si>
    <t>CUST1849</t>
  </si>
  <si>
    <t>ORD00415</t>
  </si>
  <si>
    <t>CUST2444</t>
  </si>
  <si>
    <t>Customer 0371</t>
  </si>
  <si>
    <t>ORD00416</t>
  </si>
  <si>
    <t>CUST2109</t>
  </si>
  <si>
    <t>Customer 1153</t>
  </si>
  <si>
    <t>ORD00417</t>
  </si>
  <si>
    <t>CUST0975</t>
  </si>
  <si>
    <t>Customer 1231</t>
  </si>
  <si>
    <t>ORD00418</t>
  </si>
  <si>
    <t>CUST0392</t>
  </si>
  <si>
    <t>ORD00419</t>
  </si>
  <si>
    <t>CUST1838</t>
  </si>
  <si>
    <t>ORD00420</t>
  </si>
  <si>
    <t>CUST0230</t>
  </si>
  <si>
    <t>Customer 1938</t>
  </si>
  <si>
    <t>ORD00421</t>
  </si>
  <si>
    <t>CUST1475</t>
  </si>
  <si>
    <t>ORD00422</t>
  </si>
  <si>
    <t>Customer 0950</t>
  </si>
  <si>
    <t>ORD00423</t>
  </si>
  <si>
    <t>CUST0515</t>
  </si>
  <si>
    <t>Customer 1232</t>
  </si>
  <si>
    <t>ORD00424</t>
  </si>
  <si>
    <t>CUST2122</t>
  </si>
  <si>
    <t>Customer 0573</t>
  </si>
  <si>
    <t>ORD00425</t>
  </si>
  <si>
    <t>CUST1339</t>
  </si>
  <si>
    <t>Customer 0901</t>
  </si>
  <si>
    <t>ORD00426</t>
  </si>
  <si>
    <t>CUST0288</t>
  </si>
  <si>
    <t>Customer 2237</t>
  </si>
  <si>
    <t>ORD00427</t>
  </si>
  <si>
    <t>Customer 1001</t>
  </si>
  <si>
    <t>ORD00428</t>
  </si>
  <si>
    <t>CUST0093</t>
  </si>
  <si>
    <t>Customer 2478</t>
  </si>
  <si>
    <t>ORD00429</t>
  </si>
  <si>
    <t>ORD00430</t>
  </si>
  <si>
    <t>CUST1611</t>
  </si>
  <si>
    <t>Customer 1960</t>
  </si>
  <si>
    <t>ORD00431</t>
  </si>
  <si>
    <t>CUST2487</t>
  </si>
  <si>
    <t>Customer 1168</t>
  </si>
  <si>
    <t>ORD00432</t>
  </si>
  <si>
    <t>CUST2136</t>
  </si>
  <si>
    <t>Customer 1535</t>
  </si>
  <si>
    <t>ORD00433</t>
  </si>
  <si>
    <t>CUST1231</t>
  </si>
  <si>
    <t>Customer 0885</t>
  </si>
  <si>
    <t>ORD00434</t>
  </si>
  <si>
    <t>CUST0925</t>
  </si>
  <si>
    <t>ORD00435</t>
  </si>
  <si>
    <t>CUST0564</t>
  </si>
  <si>
    <t>Customer 0783</t>
  </si>
  <si>
    <t>ORD00436</t>
  </si>
  <si>
    <t>CUST0862</t>
  </si>
  <si>
    <t>Customer 1084</t>
  </si>
  <si>
    <t>ORD00437</t>
  </si>
  <si>
    <t>CUST1362</t>
  </si>
  <si>
    <t>Customer 1984</t>
  </si>
  <si>
    <t>ORD00438</t>
  </si>
  <si>
    <t>Customer 0486</t>
  </si>
  <si>
    <t>ORD00439</t>
  </si>
  <si>
    <t>CUST0991</t>
  </si>
  <si>
    <t>Customer 0825</t>
  </si>
  <si>
    <t>ORD00440</t>
  </si>
  <si>
    <t>ORD00441</t>
  </si>
  <si>
    <t>CUST1106</t>
  </si>
  <si>
    <t>ORD00442</t>
  </si>
  <si>
    <t>ORD00443</t>
  </si>
  <si>
    <t>CUST1613</t>
  </si>
  <si>
    <t>Customer 1017</t>
  </si>
  <si>
    <t>ORD00444</t>
  </si>
  <si>
    <t>CUST1696</t>
  </si>
  <si>
    <t>Customer 1446</t>
  </si>
  <si>
    <t>ORD00445</t>
  </si>
  <si>
    <t>CUST2470</t>
  </si>
  <si>
    <t>Customer 2295</t>
  </si>
  <si>
    <t>ORD00446</t>
  </si>
  <si>
    <t>CUST0827</t>
  </si>
  <si>
    <t>Customer 1823</t>
  </si>
  <si>
    <t>ORD00447</t>
  </si>
  <si>
    <t>CUST1620</t>
  </si>
  <si>
    <t>Customer 0383</t>
  </si>
  <si>
    <t>ORD00448</t>
  </si>
  <si>
    <t>Customer 0911</t>
  </si>
  <si>
    <t>ORD00449</t>
  </si>
  <si>
    <t>ORD00450</t>
  </si>
  <si>
    <t>CUST0498</t>
  </si>
  <si>
    <t>Customer 1757</t>
  </si>
  <si>
    <t>ORD00451</t>
  </si>
  <si>
    <t>CUST1491</t>
  </si>
  <si>
    <t>Customer 0143</t>
  </si>
  <si>
    <t>ORD00452</t>
  </si>
  <si>
    <t>Customer 2356</t>
  </si>
  <si>
    <t>ORD00453</t>
  </si>
  <si>
    <t>CUST1505</t>
  </si>
  <si>
    <t>ORD00454</t>
  </si>
  <si>
    <t>CUST2321</t>
  </si>
  <si>
    <t>Customer 1505</t>
  </si>
  <si>
    <t>ORD00455</t>
  </si>
  <si>
    <t>CUST0822</t>
  </si>
  <si>
    <t>Customer 1736</t>
  </si>
  <si>
    <t>ORD00456</t>
  </si>
  <si>
    <t>CUST0871</t>
  </si>
  <si>
    <t>Customer 0668</t>
  </si>
  <si>
    <t>ORD00457</t>
  </si>
  <si>
    <t>CUST2225</t>
  </si>
  <si>
    <t>Customer 2106</t>
  </si>
  <si>
    <t>ORD00458</t>
  </si>
  <si>
    <t>CUST1210</t>
  </si>
  <si>
    <t>Customer 2300</t>
  </si>
  <si>
    <t>ORD00459</t>
  </si>
  <si>
    <t>CUST2495</t>
  </si>
  <si>
    <t>Customer 0968</t>
  </si>
  <si>
    <t>ORD00460</t>
  </si>
  <si>
    <t>CUST1399</t>
  </si>
  <si>
    <t>ORD00461</t>
  </si>
  <si>
    <t>CUST0152</t>
  </si>
  <si>
    <t>ORD00462</t>
  </si>
  <si>
    <t>Customer 2210</t>
  </si>
  <si>
    <t>ORD00463</t>
  </si>
  <si>
    <t>CUST1270</t>
  </si>
  <si>
    <t>Customer 1602</t>
  </si>
  <si>
    <t>ORD00464</t>
  </si>
  <si>
    <t>CUST0884</t>
  </si>
  <si>
    <t>Customer 2342</t>
  </si>
  <si>
    <t>ORD00465</t>
  </si>
  <si>
    <t>CUST2118</t>
  </si>
  <si>
    <t>Customer 0875</t>
  </si>
  <si>
    <t>ORD00466</t>
  </si>
  <si>
    <t>CUST2186</t>
  </si>
  <si>
    <t>Customer 0345</t>
  </si>
  <si>
    <t>ORD00467</t>
  </si>
  <si>
    <t>Customer 2104</t>
  </si>
  <si>
    <t>ORD00468</t>
  </si>
  <si>
    <t>CUST2078</t>
  </si>
  <si>
    <t>ORD00469</t>
  </si>
  <si>
    <t>CUST1462</t>
  </si>
  <si>
    <t>Customer 0732</t>
  </si>
  <si>
    <t>ORD00470</t>
  </si>
  <si>
    <t>CUST1612</t>
  </si>
  <si>
    <t>Customer 0897</t>
  </si>
  <si>
    <t>ORD00471</t>
  </si>
  <si>
    <t>CUST0405</t>
  </si>
  <si>
    <t>Customer 1359</t>
  </si>
  <si>
    <t>ORD00472</t>
  </si>
  <si>
    <t>CUST0166</t>
  </si>
  <si>
    <t>Customer 0849</t>
  </si>
  <si>
    <t>ORD00473</t>
  </si>
  <si>
    <t>CUST1777</t>
  </si>
  <si>
    <t>Customer 2463</t>
  </si>
  <si>
    <t>ORD00474</t>
  </si>
  <si>
    <t>Customer 2074</t>
  </si>
  <si>
    <t>ORD00475</t>
  </si>
  <si>
    <t>CUST1273</t>
  </si>
  <si>
    <t>Customer 0526</t>
  </si>
  <si>
    <t>ORD00476</t>
  </si>
  <si>
    <t>ORD00477</t>
  </si>
  <si>
    <t>CUST2411</t>
  </si>
  <si>
    <t>Customer 1074</t>
  </si>
  <si>
    <t>ORD00478</t>
  </si>
  <si>
    <t>CUST0808</t>
  </si>
  <si>
    <t>ORD00479</t>
  </si>
  <si>
    <t>CUST1311</t>
  </si>
  <si>
    <t>ORD00480</t>
  </si>
  <si>
    <t>CUST2419</t>
  </si>
  <si>
    <t>Customer 0103</t>
  </si>
  <si>
    <t>ORD00481</t>
  </si>
  <si>
    <t>CUST0423</t>
  </si>
  <si>
    <t>Customer 0171</t>
  </si>
  <si>
    <t>ORD00482</t>
  </si>
  <si>
    <t>CUST2054</t>
  </si>
  <si>
    <t>Customer 0288</t>
  </si>
  <si>
    <t>ORD00483</t>
  </si>
  <si>
    <t>CUST0447</t>
  </si>
  <si>
    <t>Customer 0835</t>
  </si>
  <si>
    <t>ORD00484</t>
  </si>
  <si>
    <t>CUST2464</t>
  </si>
  <si>
    <t>Customer 0726</t>
  </si>
  <si>
    <t>ORD00485</t>
  </si>
  <si>
    <t>CUST2124</t>
  </si>
  <si>
    <t>Customer 0599</t>
  </si>
  <si>
    <t>ORD00486</t>
  </si>
  <si>
    <t>CUST1093</t>
  </si>
  <si>
    <t>Customer 1280</t>
  </si>
  <si>
    <t>ORD00487</t>
  </si>
  <si>
    <t>CUST0718</t>
  </si>
  <si>
    <t>ORD00488</t>
  </si>
  <si>
    <t>CUST1802</t>
  </si>
  <si>
    <t>Customer 2147</t>
  </si>
  <si>
    <t>ORD00489</t>
  </si>
  <si>
    <t>CUST2169</t>
  </si>
  <si>
    <t>Customer 0810</t>
  </si>
  <si>
    <t>ORD00490</t>
  </si>
  <si>
    <t>CUST2310</t>
  </si>
  <si>
    <t>Customer 0953</t>
  </si>
  <si>
    <t>ORD00491</t>
  </si>
  <si>
    <t>Customer 2331</t>
  </si>
  <si>
    <t>ORD00492</t>
  </si>
  <si>
    <t>CUST1087</t>
  </si>
  <si>
    <t>Customer 0253</t>
  </si>
  <si>
    <t>ORD00493</t>
  </si>
  <si>
    <t>CUST0926</t>
  </si>
  <si>
    <t>Customer 2448</t>
  </si>
  <si>
    <t>ORD00494</t>
  </si>
  <si>
    <t>CUST1460</t>
  </si>
  <si>
    <t>ORD00495</t>
  </si>
  <si>
    <t>CUST0224</t>
  </si>
  <si>
    <t>Customer 0784</t>
  </si>
  <si>
    <t>ORD00496</t>
  </si>
  <si>
    <t>CUST0830</t>
  </si>
  <si>
    <t>Customer 1910</t>
  </si>
  <si>
    <t>ORD00497</t>
  </si>
  <si>
    <t>CUST2287</t>
  </si>
  <si>
    <t>Customer 2489</t>
  </si>
  <si>
    <t>ORD00498</t>
  </si>
  <si>
    <t>Customer 1978</t>
  </si>
  <si>
    <t>ORD00499</t>
  </si>
  <si>
    <t>CUST1171</t>
  </si>
  <si>
    <t>ORD00500</t>
  </si>
  <si>
    <t>CUST1908</t>
  </si>
  <si>
    <t>Customer 1162</t>
  </si>
  <si>
    <t>ORD00501</t>
  </si>
  <si>
    <t>CUST0887</t>
  </si>
  <si>
    <t>Customer 0341</t>
  </si>
  <si>
    <t>ORD00502</t>
  </si>
  <si>
    <t>CUST0321</t>
  </si>
  <si>
    <t>Customer 0559</t>
  </si>
  <si>
    <t>ORD00503</t>
  </si>
  <si>
    <t>Customer 0012</t>
  </si>
  <si>
    <t>ORD00504</t>
  </si>
  <si>
    <t>Customer 0778</t>
  </si>
  <si>
    <t>ORD00505</t>
  </si>
  <si>
    <t>CUST0185</t>
  </si>
  <si>
    <t>Customer 0468</t>
  </si>
  <si>
    <t>ORD00506</t>
  </si>
  <si>
    <t>CUST0588</t>
  </si>
  <si>
    <t>Customer 1882</t>
  </si>
  <si>
    <t>ORD00507</t>
  </si>
  <si>
    <t>CUST2038</t>
  </si>
  <si>
    <t>Customer 0923</t>
  </si>
  <si>
    <t>ORD00508</t>
  </si>
  <si>
    <t>Customer 1752</t>
  </si>
  <si>
    <t>ORD00509</t>
  </si>
  <si>
    <t>CUST1380</t>
  </si>
  <si>
    <t>Customer 0440</t>
  </si>
  <si>
    <t>ORD00510</t>
  </si>
  <si>
    <t>CUST0123</t>
  </si>
  <si>
    <t>Customer 1424</t>
  </si>
  <si>
    <t>ORD00511</t>
  </si>
  <si>
    <t>CUST0912</t>
  </si>
  <si>
    <t>Customer 1361</t>
  </si>
  <si>
    <t>ORD00512</t>
  </si>
  <si>
    <t>Customer 0372</t>
  </si>
  <si>
    <t>ORD00513</t>
  </si>
  <si>
    <t>Customer 0083</t>
  </si>
  <si>
    <t>ORD00514</t>
  </si>
  <si>
    <t>CUST0326</t>
  </si>
  <si>
    <t>ORD00515</t>
  </si>
  <si>
    <t>CUST1879</t>
  </si>
  <si>
    <t>Customer 0608</t>
  </si>
  <si>
    <t>ORD00516</t>
  </si>
  <si>
    <t>Customer 1987</t>
  </si>
  <si>
    <t>ORD00517</t>
  </si>
  <si>
    <t>CUST1136</t>
  </si>
  <si>
    <t>ORD00518</t>
  </si>
  <si>
    <t>CUST0243</t>
  </si>
  <si>
    <t>ORD00519</t>
  </si>
  <si>
    <t>CUST2259</t>
  </si>
  <si>
    <t>Customer 2036</t>
  </si>
  <si>
    <t>ORD00520</t>
  </si>
  <si>
    <t>Customer 2488</t>
  </si>
  <si>
    <t>ORD00521</t>
  </si>
  <si>
    <t>CUST0427</t>
  </si>
  <si>
    <t>Customer 1472</t>
  </si>
  <si>
    <t>ORD00522</t>
  </si>
  <si>
    <t>CUST2407</t>
  </si>
  <si>
    <t>Customer 1945</t>
  </si>
  <si>
    <t>ORD00523</t>
  </si>
  <si>
    <t>CUST1293</t>
  </si>
  <si>
    <t>Customer 0601</t>
  </si>
  <si>
    <t>ORD00524</t>
  </si>
  <si>
    <t>Customer 2025</t>
  </si>
  <si>
    <t>ORD00525</t>
  </si>
  <si>
    <t>Customer 2382</t>
  </si>
  <si>
    <t>ORD00526</t>
  </si>
  <si>
    <t>CUST0947</t>
  </si>
  <si>
    <t>Customer 2406</t>
  </si>
  <si>
    <t>ORD00527</t>
  </si>
  <si>
    <t>CUST1873</t>
  </si>
  <si>
    <t>Customer 1193</t>
  </si>
  <si>
    <t>ORD00528</t>
  </si>
  <si>
    <t>CUST1772</t>
  </si>
  <si>
    <t>Customer 1212</t>
  </si>
  <si>
    <t>ORD00529</t>
  </si>
  <si>
    <t>CUST0457</t>
  </si>
  <si>
    <t>ORD00530</t>
  </si>
  <si>
    <t>CUST1568</t>
  </si>
  <si>
    <t>Customer 1870</t>
  </si>
  <si>
    <t>ORD00531</t>
  </si>
  <si>
    <t>CUST0421</t>
  </si>
  <si>
    <t>Customer 1553</t>
  </si>
  <si>
    <t>ORD00532</t>
  </si>
  <si>
    <t>CUST1090</t>
  </si>
  <si>
    <t>Customer 2156</t>
  </si>
  <si>
    <t>ORD00533</t>
  </si>
  <si>
    <t>Customer 1114</t>
  </si>
  <si>
    <t>ORD00534</t>
  </si>
  <si>
    <t>CUST1566</t>
  </si>
  <si>
    <t>Customer 2081</t>
  </si>
  <si>
    <t>ORD00535</t>
  </si>
  <si>
    <t>CUST1185</t>
  </si>
  <si>
    <t>Customer 0747</t>
  </si>
  <si>
    <t>ORD00536</t>
  </si>
  <si>
    <t>Customer 0422</t>
  </si>
  <si>
    <t>ORD00537</t>
  </si>
  <si>
    <t>Customer 1122</t>
  </si>
  <si>
    <t>ORD00538</t>
  </si>
  <si>
    <t>CUST0144</t>
  </si>
  <si>
    <t>Customer 1887</t>
  </si>
  <si>
    <t>ORD00539</t>
  </si>
  <si>
    <t>CUST2245</t>
  </si>
  <si>
    <t>ORD00540</t>
  </si>
  <si>
    <t>Customer 0029</t>
  </si>
  <si>
    <t>ORD00541</t>
  </si>
  <si>
    <t>CUST0340</t>
  </si>
  <si>
    <t>Customer 0175</t>
  </si>
  <si>
    <t>ORD00542</t>
  </si>
  <si>
    <t>ORD00543</t>
  </si>
  <si>
    <t>CUST1232</t>
  </si>
  <si>
    <t>Customer 1646</t>
  </si>
  <si>
    <t>ORD00544</t>
  </si>
  <si>
    <t>Customer 2219</t>
  </si>
  <si>
    <t>ORD00545</t>
  </si>
  <si>
    <t>CUST1343</t>
  </si>
  <si>
    <t>ORD00546</t>
  </si>
  <si>
    <t>CUST0814</t>
  </si>
  <si>
    <t>Customer 1273</t>
  </si>
  <si>
    <t>ORD00547</t>
  </si>
  <si>
    <t>CUST0367</t>
  </si>
  <si>
    <t>Customer 1090</t>
  </si>
  <si>
    <t>ORD00548</t>
  </si>
  <si>
    <t>Customer 0035</t>
  </si>
  <si>
    <t>ORD00549</t>
  </si>
  <si>
    <t>CUST1874</t>
  </si>
  <si>
    <t>Customer 2124</t>
  </si>
  <si>
    <t>ORD00550</t>
  </si>
  <si>
    <t>CUST2458</t>
  </si>
  <si>
    <t>Customer 1635</t>
  </si>
  <si>
    <t>ORD00551</t>
  </si>
  <si>
    <t>CUST0419</t>
  </si>
  <si>
    <t>Customer 0444</t>
  </si>
  <si>
    <t>ORD00552</t>
  </si>
  <si>
    <t>CUST1670</t>
  </si>
  <si>
    <t>Customer 0663</t>
  </si>
  <si>
    <t>ORD00553</t>
  </si>
  <si>
    <t>CUST1941</t>
  </si>
  <si>
    <t>Customer 0313</t>
  </si>
  <si>
    <t>ORD00554</t>
  </si>
  <si>
    <t>CUST0682</t>
  </si>
  <si>
    <t>Customer 1159</t>
  </si>
  <si>
    <t>ORD00555</t>
  </si>
  <si>
    <t>CUST0296</t>
  </si>
  <si>
    <t>Customer 2160</t>
  </si>
  <si>
    <t>ORD00556</t>
  </si>
  <si>
    <t>CUST1986</t>
  </si>
  <si>
    <t>Customer 1561</t>
  </si>
  <si>
    <t>ORD00557</t>
  </si>
  <si>
    <t>CUST1678</t>
  </si>
  <si>
    <t>Customer 1192</t>
  </si>
  <si>
    <t>ORD00558</t>
  </si>
  <si>
    <t>CUST2392</t>
  </si>
  <si>
    <t>ORD00559</t>
  </si>
  <si>
    <t>CUST0345</t>
  </si>
  <si>
    <t>Customer 1936</t>
  </si>
  <si>
    <t>ORD00560</t>
  </si>
  <si>
    <t>Customer 1872</t>
  </si>
  <si>
    <t>ORD00561</t>
  </si>
  <si>
    <t>CUST1888</t>
  </si>
  <si>
    <t>Customer 2096</t>
  </si>
  <si>
    <t>ORD00562</t>
  </si>
  <si>
    <t>Customer 0479</t>
  </si>
  <si>
    <t>ORD00563</t>
  </si>
  <si>
    <t>CUST1913</t>
  </si>
  <si>
    <t>ORD00564</t>
  </si>
  <si>
    <t>Customer 0617</t>
  </si>
  <si>
    <t>ORD00565</t>
  </si>
  <si>
    <t>CUST1188</t>
  </si>
  <si>
    <t>Customer 0376</t>
  </si>
  <si>
    <t>ORD00566</t>
  </si>
  <si>
    <t>CUST0791</t>
  </si>
  <si>
    <t>Customer 1639</t>
  </si>
  <si>
    <t>ORD00567</t>
  </si>
  <si>
    <t>CUST0799</t>
  </si>
  <si>
    <t>Customer 0788</t>
  </si>
  <si>
    <t>ORD00568</t>
  </si>
  <si>
    <t>CUST1606</t>
  </si>
  <si>
    <t>ORD00569</t>
  </si>
  <si>
    <t>CUST2372</t>
  </si>
  <si>
    <t>ORD00570</t>
  </si>
  <si>
    <t>Customer 0111</t>
  </si>
  <si>
    <t>ORD00571</t>
  </si>
  <si>
    <t>ORD00572</t>
  </si>
  <si>
    <t>Customer 1873</t>
  </si>
  <si>
    <t>ORD00573</t>
  </si>
  <si>
    <t>CUST2126</t>
  </si>
  <si>
    <t>ORD00574</t>
  </si>
  <si>
    <t>CUST1351</t>
  </si>
  <si>
    <t>Customer 1645</t>
  </si>
  <si>
    <t>ORD00575</t>
  </si>
  <si>
    <t>CUST2049</t>
  </si>
  <si>
    <t>Customer 1755</t>
  </si>
  <si>
    <t>ORD00576</t>
  </si>
  <si>
    <t>CUST1508</t>
  </si>
  <si>
    <t>Customer 2213</t>
  </si>
  <si>
    <t>ORD00577</t>
  </si>
  <si>
    <t>ORD00578</t>
  </si>
  <si>
    <t>ORD00579</t>
  </si>
  <si>
    <t>CUST1385</t>
  </si>
  <si>
    <t>Customer 0984</t>
  </si>
  <si>
    <t>ORD00580</t>
  </si>
  <si>
    <t>CUST2382</t>
  </si>
  <si>
    <t>Customer 0889</t>
  </si>
  <si>
    <t>ORD00581</t>
  </si>
  <si>
    <t>CUST2358</t>
  </si>
  <si>
    <t>ORD00582</t>
  </si>
  <si>
    <t>Customer 0939</t>
  </si>
  <si>
    <t>ORD00583</t>
  </si>
  <si>
    <t>CUST0999</t>
  </si>
  <si>
    <t>ORD00584</t>
  </si>
  <si>
    <t>CUST1858</t>
  </si>
  <si>
    <t>Customer 0265</t>
  </si>
  <si>
    <t>ORD00585</t>
  </si>
  <si>
    <t>CUST2375</t>
  </si>
  <si>
    <t>Customer 0895</t>
  </si>
  <si>
    <t>ORD00586</t>
  </si>
  <si>
    <t>CUST2332</t>
  </si>
  <si>
    <t>Customer 2154</t>
  </si>
  <si>
    <t>ORD00587</t>
  </si>
  <si>
    <t>CUST1042</t>
  </si>
  <si>
    <t>ORD00588</t>
  </si>
  <si>
    <t>CUST1822</t>
  </si>
  <si>
    <t>Customer 0866</t>
  </si>
  <si>
    <t>ORD00589</t>
  </si>
  <si>
    <t>CUST0193</t>
  </si>
  <si>
    <t>Customer 1092</t>
  </si>
  <si>
    <t>ORD00590</t>
  </si>
  <si>
    <t>CUST2008</t>
  </si>
  <si>
    <t>Customer 1435</t>
  </si>
  <si>
    <t>ORD00591</t>
  </si>
  <si>
    <t>CUST0611</t>
  </si>
  <si>
    <t>Customer 0574</t>
  </si>
  <si>
    <t>ORD00592</t>
  </si>
  <si>
    <t>CUST1567</t>
  </si>
  <si>
    <t>ORD00593</t>
  </si>
  <si>
    <t>CUST1911</t>
  </si>
  <si>
    <t>Customer 1506</t>
  </si>
  <si>
    <t>ORD00594</t>
  </si>
  <si>
    <t>CUST0897</t>
  </si>
  <si>
    <t>Customer 2267</t>
  </si>
  <si>
    <t>ORD00595</t>
  </si>
  <si>
    <t>CUST0065</t>
  </si>
  <si>
    <t>Customer 0586</t>
  </si>
  <si>
    <t>ORD00596</t>
  </si>
  <si>
    <t>CUST1005</t>
  </si>
  <si>
    <t>Customer 2500</t>
  </si>
  <si>
    <t>ORD00597</t>
  </si>
  <si>
    <t>CUST1862</t>
  </si>
  <si>
    <t>Customer 1174</t>
  </si>
  <si>
    <t>ORD00598</t>
  </si>
  <si>
    <t>CUST1303</t>
  </si>
  <si>
    <t>Customer 1434</t>
  </si>
  <si>
    <t>ORD00599</t>
  </si>
  <si>
    <t>CUST1591</t>
  </si>
  <si>
    <t>ORD00600</t>
  </si>
  <si>
    <t>CUST0546</t>
  </si>
  <si>
    <t>Customer 1633</t>
  </si>
  <si>
    <t>ORD00601</t>
  </si>
  <si>
    <t>CUST2318</t>
  </si>
  <si>
    <t>ORD00602</t>
  </si>
  <si>
    <t>ORD00603</t>
  </si>
  <si>
    <t>CUST1745</t>
  </si>
  <si>
    <t>Customer 2235</t>
  </si>
  <si>
    <t>ORD00604</t>
  </si>
  <si>
    <t>CUST0993</t>
  </si>
  <si>
    <t>Customer 2122</t>
  </si>
  <si>
    <t>ORD00605</t>
  </si>
  <si>
    <t>CUST0728</t>
  </si>
  <si>
    <t>Customer 2277</t>
  </si>
  <si>
    <t>ORD00606</t>
  </si>
  <si>
    <t>CUST2416</t>
  </si>
  <si>
    <t>Customer 1118</t>
  </si>
  <si>
    <t>ORD00607</t>
  </si>
  <si>
    <t>CUST0913</t>
  </si>
  <si>
    <t>Customer 2322</t>
  </si>
  <si>
    <t>ORD00608</t>
  </si>
  <si>
    <t>CUST1428</t>
  </si>
  <si>
    <t>ORD00609</t>
  </si>
  <si>
    <t>CUST0729</t>
  </si>
  <si>
    <t>Customer 1178</t>
  </si>
  <si>
    <t>ORD00610</t>
  </si>
  <si>
    <t>CUST0273</t>
  </si>
  <si>
    <t>Customer 2028</t>
  </si>
  <si>
    <t>ORD00611</t>
  </si>
  <si>
    <t>CUST1799</t>
  </si>
  <si>
    <t>Customer 1070</t>
  </si>
  <si>
    <t>ORD00612</t>
  </si>
  <si>
    <t>CUST0487</t>
  </si>
  <si>
    <t>Customer 0860</t>
  </si>
  <si>
    <t>ORD00613</t>
  </si>
  <si>
    <t>CUST0538</t>
  </si>
  <si>
    <t>Customer 0301</t>
  </si>
  <si>
    <t>ORD00614</t>
  </si>
  <si>
    <t>CUST1585</t>
  </si>
  <si>
    <t>Customer 1164</t>
  </si>
  <si>
    <t>ORD00615</t>
  </si>
  <si>
    <t>ORD00616</t>
  </si>
  <si>
    <t>CUST1300</t>
  </si>
  <si>
    <t>Customer 1723</t>
  </si>
  <si>
    <t>ORD00617</t>
  </si>
  <si>
    <t>CUST1533</t>
  </si>
  <si>
    <t>Customer 0238</t>
  </si>
  <si>
    <t>ORD00618</t>
  </si>
  <si>
    <t>CUST1095</t>
  </si>
  <si>
    <t>Customer 0480</t>
  </si>
  <si>
    <t>ORD00619</t>
  </si>
  <si>
    <t>CUST0143</t>
  </si>
  <si>
    <t>Customer 0192</t>
  </si>
  <si>
    <t>ORD00620</t>
  </si>
  <si>
    <t>CUST1173</t>
  </si>
  <si>
    <t>ORD00621</t>
  </si>
  <si>
    <t>CUST1830</t>
  </si>
  <si>
    <t>Customer 0364</t>
  </si>
  <si>
    <t>ORD00622</t>
  </si>
  <si>
    <t>ORD00623</t>
  </si>
  <si>
    <t>ORD00624</t>
  </si>
  <si>
    <t>CUST1026</t>
  </si>
  <si>
    <t>Customer 1675</t>
  </si>
  <si>
    <t>ORD00625</t>
  </si>
  <si>
    <t>CUST0460</t>
  </si>
  <si>
    <t>Customer 2301</t>
  </si>
  <si>
    <t>ORD00626</t>
  </si>
  <si>
    <t>CUST2264</t>
  </si>
  <si>
    <t>Customer 0135</t>
  </si>
  <si>
    <t>ORD00627</t>
  </si>
  <si>
    <t>CUST1681</t>
  </si>
  <si>
    <t>Customer 1075</t>
  </si>
  <si>
    <t>ORD00628</t>
  </si>
  <si>
    <t>ORD00629</t>
  </si>
  <si>
    <t>CUST0025</t>
  </si>
  <si>
    <t>Customer 0843</t>
  </si>
  <si>
    <t>ORD00630</t>
  </si>
  <si>
    <t>CUST1237</t>
  </si>
  <si>
    <t>Customer 2306</t>
  </si>
  <si>
    <t>ORD00631</t>
  </si>
  <si>
    <t>Customer 1566</t>
  </si>
  <si>
    <t>ORD00632</t>
  </si>
  <si>
    <t>Customer 0943</t>
  </si>
  <si>
    <t>ORD00633</t>
  </si>
  <si>
    <t>Customer 1275</t>
  </si>
  <si>
    <t>ORD00634</t>
  </si>
  <si>
    <t>CUST1438</t>
  </si>
  <si>
    <t>Customer 1363</t>
  </si>
  <si>
    <t>ORD00635</t>
  </si>
  <si>
    <t>CUST1132</t>
  </si>
  <si>
    <t>ORD00636</t>
  </si>
  <si>
    <t>CUST1228</t>
  </si>
  <si>
    <t>Customer 2064</t>
  </si>
  <si>
    <t>ORD00637</t>
  </si>
  <si>
    <t>CUST1193</t>
  </si>
  <si>
    <t>ORD00638</t>
  </si>
  <si>
    <t>CUST0900</t>
  </si>
  <si>
    <t>Customer 2059</t>
  </si>
  <si>
    <t>ORD00639</t>
  </si>
  <si>
    <t>CUST0219</t>
  </si>
  <si>
    <t>Customer 1511</t>
  </si>
  <si>
    <t>ORD00640</t>
  </si>
  <si>
    <t>CUST2348</t>
  </si>
  <si>
    <t>ORD00641</t>
  </si>
  <si>
    <t>CUST0197</t>
  </si>
  <si>
    <t>Customer 0878</t>
  </si>
  <si>
    <t>ORD00642</t>
  </si>
  <si>
    <t>CUST1205</t>
  </si>
  <si>
    <t>Customer 0545</t>
  </si>
  <si>
    <t>ORD00643</t>
  </si>
  <si>
    <t>CUST0221</t>
  </si>
  <si>
    <t>Customer 0182</t>
  </si>
  <si>
    <t>ORD00644</t>
  </si>
  <si>
    <t>CUST1444</t>
  </si>
  <si>
    <t>Customer 0101</t>
  </si>
  <si>
    <t>ORD00645</t>
  </si>
  <si>
    <t>Customer 1998</t>
  </si>
  <si>
    <t>ORD00646</t>
  </si>
  <si>
    <t>CUST0866</t>
  </si>
  <si>
    <t>Customer 2416</t>
  </si>
  <si>
    <t>ORD00647</t>
  </si>
  <si>
    <t>CUST0433</t>
  </si>
  <si>
    <t>Customer 2107</t>
  </si>
  <si>
    <t>ORD00648</t>
  </si>
  <si>
    <t>CUST2428</t>
  </si>
  <si>
    <t>ORD00649</t>
  </si>
  <si>
    <t>CUST1138</t>
  </si>
  <si>
    <t>Customer 0754</t>
  </si>
  <si>
    <t>ORD00650</t>
  </si>
  <si>
    <t>CUST0207</t>
  </si>
  <si>
    <t>Customer 2199</t>
  </si>
  <si>
    <t>ORD00651</t>
  </si>
  <si>
    <t>Customer 0062</t>
  </si>
  <si>
    <t>ORD00652</t>
  </si>
  <si>
    <t>Customer 1730</t>
  </si>
  <si>
    <t>ORD00653</t>
  </si>
  <si>
    <t>CUST1546</t>
  </si>
  <si>
    <t>Customer 1382</t>
  </si>
  <si>
    <t>ORD00654</t>
  </si>
  <si>
    <t>CUST0049</t>
  </si>
  <si>
    <t>Customer 1169</t>
  </si>
  <si>
    <t>ORD00655</t>
  </si>
  <si>
    <t>CUST1870</t>
  </si>
  <si>
    <t>Customer 1016</t>
  </si>
  <si>
    <t>ORD00656</t>
  </si>
  <si>
    <t>Customer 1095</t>
  </si>
  <si>
    <t>ORD00657</t>
  </si>
  <si>
    <t>CUST1813</t>
  </si>
  <si>
    <t>Customer 1554</t>
  </si>
  <si>
    <t>ORD00658</t>
  </si>
  <si>
    <t>CUST0745</t>
  </si>
  <si>
    <t>Customer 0552</t>
  </si>
  <si>
    <t>ORD00659</t>
  </si>
  <si>
    <t>CUST1208</t>
  </si>
  <si>
    <t>Customer 1392</t>
  </si>
  <si>
    <t>ORD00660</t>
  </si>
  <si>
    <t>CUST0504</t>
  </si>
  <si>
    <t>ORD00661</t>
  </si>
  <si>
    <t>CUST1043</t>
  </si>
  <si>
    <t>ORD00662</t>
  </si>
  <si>
    <t>Customer 0204</t>
  </si>
  <si>
    <t>ORD00663</t>
  </si>
  <si>
    <t>CUST1081</t>
  </si>
  <si>
    <t>Customer 0723</t>
  </si>
  <si>
    <t>ORD00664</t>
  </si>
  <si>
    <t>CUST2319</t>
  </si>
  <si>
    <t>Customer 1948</t>
  </si>
  <si>
    <t>ORD00665</t>
  </si>
  <si>
    <t>CUST2481</t>
  </si>
  <si>
    <t>Customer 2157</t>
  </si>
  <si>
    <t>ORD00666</t>
  </si>
  <si>
    <t>CUST1756</t>
  </si>
  <si>
    <t>Customer 0679</t>
  </si>
  <si>
    <t>ORD00667</t>
  </si>
  <si>
    <t>CUST2441</t>
  </si>
  <si>
    <t>Customer 2043</t>
  </si>
  <si>
    <t>ORD00668</t>
  </si>
  <si>
    <t>CUST2215</t>
  </si>
  <si>
    <t>Customer 0960</t>
  </si>
  <si>
    <t>ORD00669</t>
  </si>
  <si>
    <t>ORD00670</t>
  </si>
  <si>
    <t>CUST2498</t>
  </si>
  <si>
    <t>ORD00671</t>
  </si>
  <si>
    <t>Customer 0045</t>
  </si>
  <si>
    <t>ORD00672</t>
  </si>
  <si>
    <t>Customer 0074</t>
  </si>
  <si>
    <t>ORD00673</t>
  </si>
  <si>
    <t>CUST1553</t>
  </si>
  <si>
    <t>Customer 1076</t>
  </si>
  <si>
    <t>ORD00674</t>
  </si>
  <si>
    <t>ORD00675</t>
  </si>
  <si>
    <t>CUST0667</t>
  </si>
  <si>
    <t>Customer 2310</t>
  </si>
  <si>
    <t>ORD00676</t>
  </si>
  <si>
    <t>CUST0066</t>
  </si>
  <si>
    <t>Customer 0820</t>
  </si>
  <si>
    <t>ORD00677</t>
  </si>
  <si>
    <t>Customer 0728</t>
  </si>
  <si>
    <t>ORD00678</t>
  </si>
  <si>
    <t>CUST1144</t>
  </si>
  <si>
    <t>Customer 0970</t>
  </si>
  <si>
    <t>ORD00679</t>
  </si>
  <si>
    <t>CUST0523</t>
  </si>
  <si>
    <t>Customer 1918</t>
  </si>
  <si>
    <t>ORD00680</t>
  </si>
  <si>
    <t>CUST0839</t>
  </si>
  <si>
    <t>ORD00681</t>
  </si>
  <si>
    <t>CUST1575</t>
  </si>
  <si>
    <t>Customer 1581</t>
  </si>
  <si>
    <t>ORD00682</t>
  </si>
  <si>
    <t>CUST2417</t>
  </si>
  <si>
    <t>ORD00683</t>
  </si>
  <si>
    <t>CUST1829</t>
  </si>
  <si>
    <t>ORD00684</t>
  </si>
  <si>
    <t>CUST2398</t>
  </si>
  <si>
    <t>Customer 1933</t>
  </si>
  <si>
    <t>ORD00685</t>
  </si>
  <si>
    <t>CUST1883</t>
  </si>
  <si>
    <t>ORD00686</t>
  </si>
  <si>
    <t>CUST1935</t>
  </si>
  <si>
    <t>Customer 0224</t>
  </si>
  <si>
    <t>ORD00687</t>
  </si>
  <si>
    <t>CUST1016</t>
  </si>
  <si>
    <t>Customer 2112</t>
  </si>
  <si>
    <t>ORD00688</t>
  </si>
  <si>
    <t>Customer 0338</t>
  </si>
  <si>
    <t>ORD00689</t>
  </si>
  <si>
    <t>ORD00690</t>
  </si>
  <si>
    <t>Customer 0189</t>
  </si>
  <si>
    <t>ORD00691</t>
  </si>
  <si>
    <t>CUST0387</t>
  </si>
  <si>
    <t>ORD00692</t>
  </si>
  <si>
    <t>CUST1281</t>
  </si>
  <si>
    <t>Customer 1445</t>
  </si>
  <si>
    <t>ORD00693</t>
  </si>
  <si>
    <t>CUST1722</t>
  </si>
  <si>
    <t>Customer 0358</t>
  </si>
  <si>
    <t>ORD00694</t>
  </si>
  <si>
    <t>CUST0200</t>
  </si>
  <si>
    <t>ORD00695</t>
  </si>
  <si>
    <t>CUST1418</t>
  </si>
  <si>
    <t>Customer 1821</t>
  </si>
  <si>
    <t>ORD00696</t>
  </si>
  <si>
    <t>CUST2480</t>
  </si>
  <si>
    <t>Customer 0678</t>
  </si>
  <si>
    <t>ORD00697</t>
  </si>
  <si>
    <t>CUST1565</t>
  </si>
  <si>
    <t>Customer 1841</t>
  </si>
  <si>
    <t>ORD00698</t>
  </si>
  <si>
    <t>CUST1082</t>
  </si>
  <si>
    <t>Customer 1909</t>
  </si>
  <si>
    <t>ORD00699</t>
  </si>
  <si>
    <t>Customer 0565</t>
  </si>
  <si>
    <t>ORD00700</t>
  </si>
  <si>
    <t>CUST1921</t>
  </si>
  <si>
    <t>Customer 2165</t>
  </si>
  <si>
    <t>ORD00701</t>
  </si>
  <si>
    <t>CUST1837</t>
  </si>
  <si>
    <t>Customer 2497</t>
  </si>
  <si>
    <t>ORD00702</t>
  </si>
  <si>
    <t>CUST2001</t>
  </si>
  <si>
    <t>Customer 2291</t>
  </si>
  <si>
    <t>ORD00703</t>
  </si>
  <si>
    <t>CUST1861</t>
  </si>
  <si>
    <t>Customer 2445</t>
  </si>
  <si>
    <t>ORD00704</t>
  </si>
  <si>
    <t>ORD00705</t>
  </si>
  <si>
    <t>CUST0676</t>
  </si>
  <si>
    <t>Customer 1824</t>
  </si>
  <si>
    <t>ORD00706</t>
  </si>
  <si>
    <t>CUST0439</t>
  </si>
  <si>
    <t>Customer 1753</t>
  </si>
  <si>
    <t>ORD00707</t>
  </si>
  <si>
    <t>CUST2405</t>
  </si>
  <si>
    <t>Customer 2229</t>
  </si>
  <si>
    <t>ORD00708</t>
  </si>
  <si>
    <t>CUST1558</t>
  </si>
  <si>
    <t>Customer 2114</t>
  </si>
  <si>
    <t>ORD00709</t>
  </si>
  <si>
    <t>CUST0671</t>
  </si>
  <si>
    <t>Customer 1267</t>
  </si>
  <si>
    <t>ORD00710</t>
  </si>
  <si>
    <t>CUST1123</t>
  </si>
  <si>
    <t>ORD00711</t>
  </si>
  <si>
    <t>CUST1415</t>
  </si>
  <si>
    <t>Customer 0270</t>
  </si>
  <si>
    <t>ORD00712</t>
  </si>
  <si>
    <t>Customer 0813</t>
  </si>
  <si>
    <t>ORD00713</t>
  </si>
  <si>
    <t>Customer 2438</t>
  </si>
  <si>
    <t>ORD00714</t>
  </si>
  <si>
    <t>CUST0720</t>
  </si>
  <si>
    <t>ORD00715</t>
  </si>
  <si>
    <t>CUST2303</t>
  </si>
  <si>
    <t>Customer 1556</t>
  </si>
  <si>
    <t>ORD00716</t>
  </si>
  <si>
    <t>CUST0520</t>
  </si>
  <si>
    <t>Customer 0812</t>
  </si>
  <si>
    <t>ORD00717</t>
  </si>
  <si>
    <t>Customer 2162</t>
  </si>
  <si>
    <t>ORD00718</t>
  </si>
  <si>
    <t>CUST0430</t>
  </si>
  <si>
    <t>ORD00719</t>
  </si>
  <si>
    <t>CUST0809</t>
  </si>
  <si>
    <t>Customer 0172</t>
  </si>
  <si>
    <t>ORD00720</t>
  </si>
  <si>
    <t>CUST1354</t>
  </si>
  <si>
    <t>Customer 0768</t>
  </si>
  <si>
    <t>ORD00721</t>
  </si>
  <si>
    <t>CUST0397</t>
  </si>
  <si>
    <t>Customer 1539</t>
  </si>
  <si>
    <t>ORD00722</t>
  </si>
  <si>
    <t>CUST2033</t>
  </si>
  <si>
    <t>Customer 1508</t>
  </si>
  <si>
    <t>ORD00723</t>
  </si>
  <si>
    <t>Customer 2014</t>
  </si>
  <si>
    <t>ORD00724</t>
  </si>
  <si>
    <t>CUST0281</t>
  </si>
  <si>
    <t>Customer 1299</t>
  </si>
  <si>
    <t>ORD00725</t>
  </si>
  <si>
    <t>CUST2075</t>
  </si>
  <si>
    <t>Customer 0702</t>
  </si>
  <si>
    <t>ORD00726</t>
  </si>
  <si>
    <t>Customer 0528</t>
  </si>
  <si>
    <t>ORD00727</t>
  </si>
  <si>
    <t>CUST1306</t>
  </si>
  <si>
    <t>Customer 0133</t>
  </si>
  <si>
    <t>ORD00728</t>
  </si>
  <si>
    <t>ORD00729</t>
  </si>
  <si>
    <t>CUST0678</t>
  </si>
  <si>
    <t>Customer 0106</t>
  </si>
  <si>
    <t>ORD00730</t>
  </si>
  <si>
    <t>ORD00731</t>
  </si>
  <si>
    <t>CUST0601</t>
  </si>
  <si>
    <t>Customer 0725</t>
  </si>
  <si>
    <t>ORD00732</t>
  </si>
  <si>
    <t>ORD00733</t>
  </si>
  <si>
    <t>CUST1427</t>
  </si>
  <si>
    <t>Customer 2371</t>
  </si>
  <si>
    <t>ORD00734</t>
  </si>
  <si>
    <t>CUST0965</t>
  </si>
  <si>
    <t>Customer 0129</t>
  </si>
  <si>
    <t>ORD00735</t>
  </si>
  <si>
    <t>CUST1430</t>
  </si>
  <si>
    <t>Customer 0356</t>
  </si>
  <si>
    <t>ORD00736</t>
  </si>
  <si>
    <t>CUST2025</t>
  </si>
  <si>
    <t>Customer 0299</t>
  </si>
  <si>
    <t>ORD00737</t>
  </si>
  <si>
    <t>Customer 1219</t>
  </si>
  <si>
    <t>ORD00738</t>
  </si>
  <si>
    <t>CUST0761</t>
  </si>
  <si>
    <t>Customer 0833</t>
  </si>
  <si>
    <t>ORD00739</t>
  </si>
  <si>
    <t>Customer 1780</t>
  </si>
  <si>
    <t>ORD00740</t>
  </si>
  <si>
    <t>CUST1371</t>
  </si>
  <si>
    <t>Customer 1009</t>
  </si>
  <si>
    <t>ORD00741</t>
  </si>
  <si>
    <t>CUST1367</t>
  </si>
  <si>
    <t>Customer 1401</t>
  </si>
  <si>
    <t>ORD00742</t>
  </si>
  <si>
    <t>CUST0941</t>
  </si>
  <si>
    <t>ORD00743</t>
  </si>
  <si>
    <t>CUST0454</t>
  </si>
  <si>
    <t>Customer 1705</t>
  </si>
  <si>
    <t>ORD00744</t>
  </si>
  <si>
    <t>Customer 1315</t>
  </si>
  <si>
    <t>ORD00745</t>
  </si>
  <si>
    <t>CUST1439</t>
  </si>
  <si>
    <t>ORD00746</t>
  </si>
  <si>
    <t>CUST0332</t>
  </si>
  <si>
    <t>Customer 0551</t>
  </si>
  <si>
    <t>ORD00747</t>
  </si>
  <si>
    <t>Customer 1010</t>
  </si>
  <si>
    <t>ORD00748</t>
  </si>
  <si>
    <t>ORD00749</t>
  </si>
  <si>
    <t>CUST1177</t>
  </si>
  <si>
    <t>Customer 0401</t>
  </si>
  <si>
    <t>ORD00750</t>
  </si>
  <si>
    <t>CUST2494</t>
  </si>
  <si>
    <t>ORD00751</t>
  </si>
  <si>
    <t>Customer 0995</t>
  </si>
  <si>
    <t>ORD00752</t>
  </si>
  <si>
    <t>ORD00753</t>
  </si>
  <si>
    <t>CUST2064</t>
  </si>
  <si>
    <t>ORD00754</t>
  </si>
  <si>
    <t>CUST1307</t>
  </si>
  <si>
    <t>Customer 2452</t>
  </si>
  <si>
    <t>ORD00755</t>
  </si>
  <si>
    <t>CUST0769</t>
  </si>
  <si>
    <t>ORD00756</t>
  </si>
  <si>
    <t>Customer 1760</t>
  </si>
  <si>
    <t>ORD00757</t>
  </si>
  <si>
    <t>CUST2073</t>
  </si>
  <si>
    <t>ORD00758</t>
  </si>
  <si>
    <t>Customer 1898</t>
  </si>
  <si>
    <t>ORD00759</t>
  </si>
  <si>
    <t>ORD00760</t>
  </si>
  <si>
    <t>CUST1946</t>
  </si>
  <si>
    <t>Customer 0084</t>
  </si>
  <si>
    <t>ORD00761</t>
  </si>
  <si>
    <t>Customer 1437</t>
  </si>
  <si>
    <t>ORD00762</t>
  </si>
  <si>
    <t>CUST0395</t>
  </si>
  <si>
    <t>Customer 1727</t>
  </si>
  <si>
    <t>ORD00763</t>
  </si>
  <si>
    <t>CUST1039</t>
  </si>
  <si>
    <t>Customer 1235</t>
  </si>
  <si>
    <t>ORD00764</t>
  </si>
  <si>
    <t>CUST1284</t>
  </si>
  <si>
    <t>Customer 2012</t>
  </si>
  <si>
    <t>ORD00765</t>
  </si>
  <si>
    <t>Customer 0512</t>
  </si>
  <si>
    <t>ORD00766</t>
  </si>
  <si>
    <t>CUST1423</t>
  </si>
  <si>
    <t>ORD00767</t>
  </si>
  <si>
    <t>CUST0229</t>
  </si>
  <si>
    <t>Customer 2328</t>
  </si>
  <si>
    <t>ORD00768</t>
  </si>
  <si>
    <t>CUST0556</t>
  </si>
  <si>
    <t>Customer 0844</t>
  </si>
  <si>
    <t>ORD00769</t>
  </si>
  <si>
    <t>CUST2164</t>
  </si>
  <si>
    <t>Customer 1066</t>
  </si>
  <si>
    <t>ORD00770</t>
  </si>
  <si>
    <t>CUST2357</t>
  </si>
  <si>
    <t>ORD00771</t>
  </si>
  <si>
    <t>CUST1959</t>
  </si>
  <si>
    <t>Customer 1895</t>
  </si>
  <si>
    <t>ORD00772</t>
  </si>
  <si>
    <t>CUST1221</t>
  </si>
  <si>
    <t>ORD00773</t>
  </si>
  <si>
    <t>CUST0919</t>
  </si>
  <si>
    <t>Customer 1725</t>
  </si>
  <si>
    <t>ORD00774</t>
  </si>
  <si>
    <t>CUST0793</t>
  </si>
  <si>
    <t>Customer 1908</t>
  </si>
  <si>
    <t>ORD00775</t>
  </si>
  <si>
    <t>Customer 0284</t>
  </si>
  <si>
    <t>ORD00776</t>
  </si>
  <si>
    <t>Customer 1490</t>
  </si>
  <si>
    <t>ORD00777</t>
  </si>
  <si>
    <t>CUST0713</t>
  </si>
  <si>
    <t>Customer 1373</t>
  </si>
  <si>
    <t>ORD00778</t>
  </si>
  <si>
    <t>CUST1151</t>
  </si>
  <si>
    <t>Customer 0749</t>
  </si>
  <si>
    <t>ORD00779</t>
  </si>
  <si>
    <t>Customer 2424</t>
  </si>
  <si>
    <t>ORD00780</t>
  </si>
  <si>
    <t>CUST0764</t>
  </si>
  <si>
    <t>ORD00781</t>
  </si>
  <si>
    <t>CUST1243</t>
  </si>
  <si>
    <t>Customer 0348</t>
  </si>
  <si>
    <t>ORD00782</t>
  </si>
  <si>
    <t>Customer 2492</t>
  </si>
  <si>
    <t>ORD00783</t>
  </si>
  <si>
    <t>Customer 0065</t>
  </si>
  <si>
    <t>ORD00784</t>
  </si>
  <si>
    <t>Customer 0689</t>
  </si>
  <si>
    <t>ORD00785</t>
  </si>
  <si>
    <t>CUST0056</t>
  </si>
  <si>
    <t>Customer 0118</t>
  </si>
  <si>
    <t>ORD00786</t>
  </si>
  <si>
    <t>CUST1104</t>
  </si>
  <si>
    <t>ORD00787</t>
  </si>
  <si>
    <t>CUST0567</t>
  </si>
  <si>
    <t>Customer 0231</t>
  </si>
  <si>
    <t>ORD00788</t>
  </si>
  <si>
    <t>ORD00789</t>
  </si>
  <si>
    <t>CUST1706</t>
  </si>
  <si>
    <t>ORD00790</t>
  </si>
  <si>
    <t>CUST2288</t>
  </si>
  <si>
    <t>ORD00791</t>
  </si>
  <si>
    <t>CUST0062</t>
  </si>
  <si>
    <t>ORD00792</t>
  </si>
  <si>
    <t>CUST0810</t>
  </si>
  <si>
    <t>Customer 1406</t>
  </si>
  <si>
    <t>ORD00793</t>
  </si>
  <si>
    <t>CUST2068</t>
  </si>
  <si>
    <t>ORD00794</t>
  </si>
  <si>
    <t>CUST0503</t>
  </si>
  <si>
    <t>Customer 0913</t>
  </si>
  <si>
    <t>ORD00795</t>
  </si>
  <si>
    <t>CUST0236</t>
  </si>
  <si>
    <t>Customer 0116</t>
  </si>
  <si>
    <t>ORD00796</t>
  </si>
  <si>
    <t>CUST1110</t>
  </si>
  <si>
    <t>ORD00797</t>
  </si>
  <si>
    <t>CUST2269</t>
  </si>
  <si>
    <t>ORD00798</t>
  </si>
  <si>
    <t>CUST0162</t>
  </si>
  <si>
    <t>ORD00799</t>
  </si>
  <si>
    <t>CUST1667</t>
  </si>
  <si>
    <t>Customer 1442</t>
  </si>
  <si>
    <t>ORD00800</t>
  </si>
  <si>
    <t>CUST2093</t>
  </si>
  <si>
    <t>ORD00801</t>
  </si>
  <si>
    <t>CUST0702</t>
  </si>
  <si>
    <t>Customer 0687</t>
  </si>
  <si>
    <t>ORD00802</t>
  </si>
  <si>
    <t>CUST2229</t>
  </si>
  <si>
    <t>ORD00803</t>
  </si>
  <si>
    <t>ORD00804</t>
  </si>
  <si>
    <t>CUST1927</t>
  </si>
  <si>
    <t>Customer 0234</t>
  </si>
  <si>
    <t>ORD00805</t>
  </si>
  <si>
    <t>Customer 1764</t>
  </si>
  <si>
    <t>ORD00806</t>
  </si>
  <si>
    <t>CUST1420</t>
  </si>
  <si>
    <t>Customer 1314</t>
  </si>
  <si>
    <t>ORD00807</t>
  </si>
  <si>
    <t>CUST2123</t>
  </si>
  <si>
    <t>Customer 1570</t>
  </si>
  <si>
    <t>ORD00808</t>
  </si>
  <si>
    <t>ORD00809</t>
  </si>
  <si>
    <t>CUST1607</t>
  </si>
  <si>
    <t>Customer 0615</t>
  </si>
  <si>
    <t>ORD00810</t>
  </si>
  <si>
    <t>CUST0165</t>
  </si>
  <si>
    <t>Customer 1597</t>
  </si>
  <si>
    <t>ORD00811</t>
  </si>
  <si>
    <t>CUST0092</t>
  </si>
  <si>
    <t>ORD00812</t>
  </si>
  <si>
    <t>Customer 1463</t>
  </si>
  <si>
    <t>ORD00813</t>
  </si>
  <si>
    <t>CUST1700</t>
  </si>
  <si>
    <t>Customer 1030</t>
  </si>
  <si>
    <t>ORD00814</t>
  </si>
  <si>
    <t>Customer 1080</t>
  </si>
  <si>
    <t>ORD00815</t>
  </si>
  <si>
    <t>Customer 2401</t>
  </si>
  <si>
    <t>ORD00816</t>
  </si>
  <si>
    <t>CUST1925</t>
  </si>
  <si>
    <t>Customer 0730</t>
  </si>
  <si>
    <t>ORD00817</t>
  </si>
  <si>
    <t>CUST1584</t>
  </si>
  <si>
    <t>ORD00818</t>
  </si>
  <si>
    <t>Customer 0203</t>
  </si>
  <si>
    <t>ORD00819</t>
  </si>
  <si>
    <t>CUST0023</t>
  </si>
  <si>
    <t>Customer 2203</t>
  </si>
  <si>
    <t>ORD00820</t>
  </si>
  <si>
    <t>CUST2099</t>
  </si>
  <si>
    <t>Customer 2224</t>
  </si>
  <si>
    <t>ORD00821</t>
  </si>
  <si>
    <t>ORD00822</t>
  </si>
  <si>
    <t>CUST2176</t>
  </si>
  <si>
    <t>Customer 1311</t>
  </si>
  <si>
    <t>ORD00823</t>
  </si>
  <si>
    <t>CUST1080</t>
  </si>
  <si>
    <t>Customer 1227</t>
  </si>
  <si>
    <t>ORD00824</t>
  </si>
  <si>
    <t>CUST0594</t>
  </si>
  <si>
    <t>ORD00825</t>
  </si>
  <si>
    <t>CUST2181</t>
  </si>
  <si>
    <t>ORD00826</t>
  </si>
  <si>
    <t>Customer 0790</t>
  </si>
  <si>
    <t>ORD00827</t>
  </si>
  <si>
    <t>Customer 2486</t>
  </si>
  <si>
    <t>ORD00828</t>
  </si>
  <si>
    <t>ORD00829</t>
  </si>
  <si>
    <t>CUST2026</t>
  </si>
  <si>
    <t>Customer 0716</t>
  </si>
  <si>
    <t>ORD00830</t>
  </si>
  <si>
    <t>CUST0106</t>
  </si>
  <si>
    <t>Customer 0670</t>
  </si>
  <si>
    <t>ORD00831</t>
  </si>
  <si>
    <t>CUST1589</t>
  </si>
  <si>
    <t>Customer 0979</t>
  </si>
  <si>
    <t>ORD00832</t>
  </si>
  <si>
    <t>CUST0874</t>
  </si>
  <si>
    <t>ORD00833</t>
  </si>
  <si>
    <t>CUST1361</t>
  </si>
  <si>
    <t>ORD00834</t>
  </si>
  <si>
    <t>ORD00835</t>
  </si>
  <si>
    <t>Customer 1225</t>
  </si>
  <si>
    <t>ORD00836</t>
  </si>
  <si>
    <t>Customer 2019</t>
  </si>
  <si>
    <t>ORD00837</t>
  </si>
  <si>
    <t>CUST1033</t>
  </si>
  <si>
    <t>Customer 2108</t>
  </si>
  <si>
    <t>ORD00838</t>
  </si>
  <si>
    <t>Customer 1871</t>
  </si>
  <si>
    <t>ORD00839</t>
  </si>
  <si>
    <t>CUST0819</t>
  </si>
  <si>
    <t>Customer 2152</t>
  </si>
  <si>
    <t>ORD00840</t>
  </si>
  <si>
    <t>CUST1807</t>
  </si>
  <si>
    <t>Customer 2236</t>
  </si>
  <si>
    <t>ORD00841</t>
  </si>
  <si>
    <t>CUST0743</t>
  </si>
  <si>
    <t>Customer 2365</t>
  </si>
  <si>
    <t>ORD00842</t>
  </si>
  <si>
    <t>CUST1559</t>
  </si>
  <si>
    <t>Customer 1520</t>
  </si>
  <si>
    <t>ORD00843</t>
  </si>
  <si>
    <t>CUST2365</t>
  </si>
  <si>
    <t>Customer 2171</t>
  </si>
  <si>
    <t>ORD00844</t>
  </si>
  <si>
    <t>CUST1937</t>
  </si>
  <si>
    <t>Customer 0560</t>
  </si>
  <si>
    <t>ORD00845</t>
  </si>
  <si>
    <t>CUST0802</t>
  </si>
  <si>
    <t>Customer 0043</t>
  </si>
  <si>
    <t>ORD00846</t>
  </si>
  <si>
    <t>Customer 1781</t>
  </si>
  <si>
    <t>ORD00847</t>
  </si>
  <si>
    <t>CUST2195</t>
  </si>
  <si>
    <t>Customer 2031</t>
  </si>
  <si>
    <t>ORD00848</t>
  </si>
  <si>
    <t>CUST1378</t>
  </si>
  <si>
    <t>ORD00849</t>
  </si>
  <si>
    <t>Customer 1904</t>
  </si>
  <si>
    <t>ORD00850</t>
  </si>
  <si>
    <t>CUST1099</t>
  </si>
  <si>
    <t>Customer 1152</t>
  </si>
  <si>
    <t>ORD00851</t>
  </si>
  <si>
    <t>CUST2071</t>
  </si>
  <si>
    <t>Customer 1071</t>
  </si>
  <si>
    <t>ORD00852</t>
  </si>
  <si>
    <t>Customer 0827</t>
  </si>
  <si>
    <t>ORD00853</t>
  </si>
  <si>
    <t>ORD00854</t>
  </si>
  <si>
    <t>CUST1355</t>
  </si>
  <si>
    <t>ORD00855</t>
  </si>
  <si>
    <t>CUST0186</t>
  </si>
  <si>
    <t>Customer 1234</t>
  </si>
  <si>
    <t>ORD00856</t>
  </si>
  <si>
    <t>CUST0854</t>
  </si>
  <si>
    <t>Customer 1489</t>
  </si>
  <si>
    <t>ORD00857</t>
  </si>
  <si>
    <t>CUST2339</t>
  </si>
  <si>
    <t>Customer 1077</t>
  </si>
  <si>
    <t>ORD00858</t>
  </si>
  <si>
    <t>CUST0560</t>
  </si>
  <si>
    <t>Customer 1776</t>
  </si>
  <si>
    <t>ORD00859</t>
  </si>
  <si>
    <t>CUST1100</t>
  </si>
  <si>
    <t>Customer 0077</t>
  </si>
  <si>
    <t>ORD00860</t>
  </si>
  <si>
    <t>CUST1466</t>
  </si>
  <si>
    <t>Customer 0245</t>
  </si>
  <si>
    <t>ORD00861</t>
  </si>
  <si>
    <t>CUST2400</t>
  </si>
  <si>
    <t>ORD00862</t>
  </si>
  <si>
    <t>CUST1027</t>
  </si>
  <si>
    <t>Customer 1661</t>
  </si>
  <si>
    <t>ORD00863</t>
  </si>
  <si>
    <t>CUST0561</t>
  </si>
  <si>
    <t>Customer 1331</t>
  </si>
  <si>
    <t>ORD00864</t>
  </si>
  <si>
    <t>CUST1487</t>
  </si>
  <si>
    <t>Customer 1295</t>
  </si>
  <si>
    <t>ORD00865</t>
  </si>
  <si>
    <t>CUST1588</t>
  </si>
  <si>
    <t>ORD00866</t>
  </si>
  <si>
    <t>Customer 1544</t>
  </si>
  <si>
    <t>ORD00867</t>
  </si>
  <si>
    <t>CUST1746</t>
  </si>
  <si>
    <t>ORD00868</t>
  </si>
  <si>
    <t>CUST0133</t>
  </si>
  <si>
    <t>Customer 2131</t>
  </si>
  <si>
    <t>ORD00869</t>
  </si>
  <si>
    <t>Customer 0329</t>
  </si>
  <si>
    <t>ORD00870</t>
  </si>
  <si>
    <t>CUST1843</t>
  </si>
  <si>
    <t>Customer 1233</t>
  </si>
  <si>
    <t>ORD00871</t>
  </si>
  <si>
    <t>CUST1963</t>
  </si>
  <si>
    <t>ORD00872</t>
  </si>
  <si>
    <t>CUST1389</t>
  </si>
  <si>
    <t>Customer 2412</t>
  </si>
  <si>
    <t>ORD00873</t>
  </si>
  <si>
    <t>CUST1817</t>
  </si>
  <si>
    <t>Customer 1035</t>
  </si>
  <si>
    <t>ORD00874</t>
  </si>
  <si>
    <t>Customer 0281</t>
  </si>
  <si>
    <t>ORD00875</t>
  </si>
  <si>
    <t>CUST2192</t>
  </si>
  <si>
    <t>Customer 0289</t>
  </si>
  <si>
    <t>ORD00876</t>
  </si>
  <si>
    <t>CUST0464</t>
  </si>
  <si>
    <t>ORD00877</t>
  </si>
  <si>
    <t>CUST2403</t>
  </si>
  <si>
    <t>Customer 1751</t>
  </si>
  <si>
    <t>ORD00878</t>
  </si>
  <si>
    <t>CUST2394</t>
  </si>
  <si>
    <t>ORD00879</t>
  </si>
  <si>
    <t>CUST2235</t>
  </si>
  <si>
    <t>Customer 1039</t>
  </si>
  <si>
    <t>ORD00880</t>
  </si>
  <si>
    <t>CUST1855</t>
  </si>
  <si>
    <t>Customer 1790</t>
  </si>
  <si>
    <t>ORD00881</t>
  </si>
  <si>
    <t>ORD00882</t>
  </si>
  <si>
    <t>CUST1778</t>
  </si>
  <si>
    <t>ORD00883</t>
  </si>
  <si>
    <t>ORD00884</t>
  </si>
  <si>
    <t>CUST0569</t>
  </si>
  <si>
    <t>ORD00885</t>
  </si>
  <si>
    <t>CUST0698</t>
  </si>
  <si>
    <t>ORD00886</t>
  </si>
  <si>
    <t>CUST0353</t>
  </si>
  <si>
    <t>Customer 1107</t>
  </si>
  <si>
    <t>ORD00887</t>
  </si>
  <si>
    <t>CUST0382</t>
  </si>
  <si>
    <t>ORD00888</t>
  </si>
  <si>
    <t>CUST1097</t>
  </si>
  <si>
    <t>Customer 2016</t>
  </si>
  <si>
    <t>ORD00889</t>
  </si>
  <si>
    <t>ORD00890</t>
  </si>
  <si>
    <t>CUST0492</t>
  </si>
  <si>
    <t>Customer 2404</t>
  </si>
  <si>
    <t>ORD00891</t>
  </si>
  <si>
    <t>Customer 2481</t>
  </si>
  <si>
    <t>ORD00892</t>
  </si>
  <si>
    <t>CUST1732</t>
  </si>
  <si>
    <t>Customer 0809</t>
  </si>
  <si>
    <t>ORD00893</t>
  </si>
  <si>
    <t>Customer 1358</t>
  </si>
  <si>
    <t>ORD00894</t>
  </si>
  <si>
    <t>Customer 1047</t>
  </si>
  <si>
    <t>ORD00895</t>
  </si>
  <si>
    <t>CUST2292</t>
  </si>
  <si>
    <t>Customer 0327</t>
  </si>
  <si>
    <t>ORD00896</t>
  </si>
  <si>
    <t>CUST1245</t>
  </si>
  <si>
    <t>Customer 2121</t>
  </si>
  <si>
    <t>ORD00897</t>
  </si>
  <si>
    <t>Customer 1692</t>
  </si>
  <si>
    <t>ORD00898</t>
  </si>
  <si>
    <t>CUST0626</t>
  </si>
  <si>
    <t>Customer 1691</t>
  </si>
  <si>
    <t>ORD00899</t>
  </si>
  <si>
    <t>ORD00900</t>
  </si>
  <si>
    <t>CUST0070</t>
  </si>
  <si>
    <t>Customer 0385</t>
  </si>
  <si>
    <t>ORD00901</t>
  </si>
  <si>
    <t>CUST0325</t>
  </si>
  <si>
    <t>Customer 0442</t>
  </si>
  <si>
    <t>ORD00902</t>
  </si>
  <si>
    <t>CUST0257</t>
  </si>
  <si>
    <t>Customer 0577</t>
  </si>
  <si>
    <t>ORD00903</t>
  </si>
  <si>
    <t>Customer 1072</t>
  </si>
  <si>
    <t>ORD00904</t>
  </si>
  <si>
    <t>Customer 0672</t>
  </si>
  <si>
    <t>ORD00905</t>
  </si>
  <si>
    <t>CUST1980</t>
  </si>
  <si>
    <t>Customer 1390</t>
  </si>
  <si>
    <t>ORD00906</t>
  </si>
  <si>
    <t>Customer 0977</t>
  </si>
  <si>
    <t>ORD00907</t>
  </si>
  <si>
    <t>Customer 0738</t>
  </si>
  <si>
    <t>ORD00908</t>
  </si>
  <si>
    <t>CUST0214</t>
  </si>
  <si>
    <t>ORD00909</t>
  </si>
  <si>
    <t>CUST1482</t>
  </si>
  <si>
    <t>Customer 1104</t>
  </si>
  <si>
    <t>ORD00910</t>
  </si>
  <si>
    <t>Customer 1897</t>
  </si>
  <si>
    <t>ORD00911</t>
  </si>
  <si>
    <t>CUST0147</t>
  </si>
  <si>
    <t>Customer 0122</t>
  </si>
  <si>
    <t>ORD00912</t>
  </si>
  <si>
    <t>CUST1445</t>
  </si>
  <si>
    <t>Customer 1346</t>
  </si>
  <si>
    <t>ORD00913</t>
  </si>
  <si>
    <t>ORD00914</t>
  </si>
  <si>
    <t>CUST0653</t>
  </si>
  <si>
    <t>ORD00915</t>
  </si>
  <si>
    <t>Customer 1486</t>
  </si>
  <si>
    <t>ORD00916</t>
  </si>
  <si>
    <t>CUST1973</t>
  </si>
  <si>
    <t>Customer 0464</t>
  </si>
  <si>
    <t>ORD00917</t>
  </si>
  <si>
    <t>Customer 0566</t>
  </si>
  <si>
    <t>ORD00918</t>
  </si>
  <si>
    <t>CUST0657</t>
  </si>
  <si>
    <t>ORD00919</t>
  </si>
  <si>
    <t>CUST1649</t>
  </si>
  <si>
    <t>Customer 2348</t>
  </si>
  <si>
    <t>ORD00920</t>
  </si>
  <si>
    <t>CUST1075</t>
  </si>
  <si>
    <t>ORD00921</t>
  </si>
  <si>
    <t>Customer 2339</t>
  </si>
  <si>
    <t>ORD00922</t>
  </si>
  <si>
    <t>CUST2333</t>
  </si>
  <si>
    <t>ORD00923</t>
  </si>
  <si>
    <t>CUST2224</t>
  </si>
  <si>
    <t>Customer 0387</t>
  </si>
  <si>
    <t>ORD00924</t>
  </si>
  <si>
    <t>CUST1146</t>
  </si>
  <si>
    <t>ORD00925</t>
  </si>
  <si>
    <t>Customer 1905</t>
  </si>
  <si>
    <t>ORD00926</t>
  </si>
  <si>
    <t>CUST2373</t>
  </si>
  <si>
    <t>ORD00927</t>
  </si>
  <si>
    <t>CUST1577</t>
  </si>
  <si>
    <t>ORD00928</t>
  </si>
  <si>
    <t>CUST0992</t>
  </si>
  <si>
    <t>ORD00929</t>
  </si>
  <si>
    <t>CUST1725</t>
  </si>
  <si>
    <t>Customer 2334</t>
  </si>
  <si>
    <t>ORD00930</t>
  </si>
  <si>
    <t>CUST0132</t>
  </si>
  <si>
    <t>Customer 0930</t>
  </si>
  <si>
    <t>ORD00931</t>
  </si>
  <si>
    <t>ORD00932</t>
  </si>
  <si>
    <t>CUST0012</t>
  </si>
  <si>
    <t>ORD00933</t>
  </si>
  <si>
    <t>CUST0893</t>
  </si>
  <si>
    <t>ORD00934</t>
  </si>
  <si>
    <t>CUST1683</t>
  </si>
  <si>
    <t>Customer 0918</t>
  </si>
  <si>
    <t>ORD00935</t>
  </si>
  <si>
    <t>Customer 1817</t>
  </si>
  <si>
    <t>ORD00936</t>
  </si>
  <si>
    <t>CUST0089</t>
  </si>
  <si>
    <t>Customer 0708</t>
  </si>
  <si>
    <t>ORD00937</t>
  </si>
  <si>
    <t>CUST0735</t>
  </si>
  <si>
    <t>ORD00938</t>
  </si>
  <si>
    <t>Customer 0381</t>
  </si>
  <si>
    <t>ORD00939</t>
  </si>
  <si>
    <t>CUST1652</t>
  </si>
  <si>
    <t>Customer 1208</t>
  </si>
  <si>
    <t>ORD00940</t>
  </si>
  <si>
    <t>CUST0097</t>
  </si>
  <si>
    <t>Customer 1302</t>
  </si>
  <si>
    <t>ORD00941</t>
  </si>
  <si>
    <t>CUST1661</t>
  </si>
  <si>
    <t>Customer 1147</t>
  </si>
  <si>
    <t>ORD00942</t>
  </si>
  <si>
    <t>ORD00943</t>
  </si>
  <si>
    <t>CUST1569</t>
  </si>
  <si>
    <t>Customer 1170</t>
  </si>
  <si>
    <t>ORD00944</t>
  </si>
  <si>
    <t>ORD00945</t>
  </si>
  <si>
    <t>CUST0377</t>
  </si>
  <si>
    <t>ORD00946</t>
  </si>
  <si>
    <t>Customer 0999</t>
  </si>
  <si>
    <t>ORD00947</t>
  </si>
  <si>
    <t>CUST1634</t>
  </si>
  <si>
    <t>Customer 0695</t>
  </si>
  <si>
    <t>ORD00948</t>
  </si>
  <si>
    <t>Customer 2390</t>
  </si>
  <si>
    <t>ORD00949</t>
  </si>
  <si>
    <t>CUST2089</t>
  </si>
  <si>
    <t>Customer 1915</t>
  </si>
  <si>
    <t>ORD00950</t>
  </si>
  <si>
    <t>CUST1939</t>
  </si>
  <si>
    <t>ORD00951</t>
  </si>
  <si>
    <t>CUST0210</t>
  </si>
  <si>
    <t>Customer 0888</t>
  </si>
  <si>
    <t>ORD00952</t>
  </si>
  <si>
    <t>CUST0579</t>
  </si>
  <si>
    <t>Customer 2211</t>
  </si>
  <si>
    <t>ORD00953</t>
  </si>
  <si>
    <t>CUST1437</t>
  </si>
  <si>
    <t>ORD00954</t>
  </si>
  <si>
    <t>CUST0627</t>
  </si>
  <si>
    <t>Customer 1389</t>
  </si>
  <si>
    <t>ORD00955</t>
  </si>
  <si>
    <t>ORD00956</t>
  </si>
  <si>
    <t>ORD00957</t>
  </si>
  <si>
    <t>CUST1148</t>
  </si>
  <si>
    <t>ORD00958</t>
  </si>
  <si>
    <t>CUST1207</t>
  </si>
  <si>
    <t>Customer 1459</t>
  </si>
  <si>
    <t>ORD00959</t>
  </si>
  <si>
    <t>Customer 1595</t>
  </si>
  <si>
    <t>ORD00960</t>
  </si>
  <si>
    <t>CUST2482</t>
  </si>
  <si>
    <t>Customer 1961</t>
  </si>
  <si>
    <t>ORD00961</t>
  </si>
  <si>
    <t>Customer 1279</t>
  </si>
  <si>
    <t>ORD00962</t>
  </si>
  <si>
    <t>CUST0592</t>
  </si>
  <si>
    <t>Customer 0527</t>
  </si>
  <si>
    <t>ORD00963</t>
  </si>
  <si>
    <t>Customer 1942</t>
  </si>
  <si>
    <t>ORD00964</t>
  </si>
  <si>
    <t>Customer 0685</t>
  </si>
  <si>
    <t>ORD00965</t>
  </si>
  <si>
    <t>CUST0302</t>
  </si>
  <si>
    <t>Customer 1110</t>
  </si>
  <si>
    <t>ORD00966</t>
  </si>
  <si>
    <t>CUST1332</t>
  </si>
  <si>
    <t>Customer 0070</t>
  </si>
  <si>
    <t>ORD00967</t>
  </si>
  <si>
    <t>Customer 1893</t>
  </si>
  <si>
    <t>ORD00968</t>
  </si>
  <si>
    <t>Customer 1426</t>
  </si>
  <si>
    <t>ORD00969</t>
  </si>
  <si>
    <t>CUST1259</t>
  </si>
  <si>
    <t>Customer 1131</t>
  </si>
  <si>
    <t>ORD00970</t>
  </si>
  <si>
    <t>Customer 2315</t>
  </si>
  <si>
    <t>ORD00971</t>
  </si>
  <si>
    <t>CUST0703</t>
  </si>
  <si>
    <t>Customer 0001</t>
  </si>
  <si>
    <t>ORD00972</t>
  </si>
  <si>
    <t>CUST1579</t>
  </si>
  <si>
    <t>Customer 0898</t>
  </si>
  <si>
    <t>ORD00973</t>
  </si>
  <si>
    <t>CUST0233</t>
  </si>
  <si>
    <t>Customer 1927</t>
  </si>
  <si>
    <t>ORD00974</t>
  </si>
  <si>
    <t>CUST1256</t>
  </si>
  <si>
    <t>ORD00975</t>
  </si>
  <si>
    <t>CUST0800</t>
  </si>
  <si>
    <t>ORD00976</t>
  </si>
  <si>
    <t>CUST0041</t>
  </si>
  <si>
    <t>ORD00977</t>
  </si>
  <si>
    <t>ORD00978</t>
  </si>
  <si>
    <t>ORD00979</t>
  </si>
  <si>
    <t>Customer 1557</t>
  </si>
  <si>
    <t>ORD00980</t>
  </si>
  <si>
    <t>Customer 1885</t>
  </si>
  <si>
    <t>ORD00981</t>
  </si>
  <si>
    <t>ORD00982</t>
  </si>
  <si>
    <t>CUST1863</t>
  </si>
  <si>
    <t>Customer 2444</t>
  </si>
  <si>
    <t>ORD00983</t>
  </si>
  <si>
    <t>CUST0757</t>
  </si>
  <si>
    <t>ORD00984</t>
  </si>
  <si>
    <t>CUST0127</t>
  </si>
  <si>
    <t>Customer 2253</t>
  </si>
  <si>
    <t>ORD00985</t>
  </si>
  <si>
    <t>Customer 1464</t>
  </si>
  <si>
    <t>ORD00986</t>
  </si>
  <si>
    <t>CUST0659</t>
  </si>
  <si>
    <t>Customer 0666</t>
  </si>
  <si>
    <t>ORD00987</t>
  </si>
  <si>
    <t>CUST0762</t>
  </si>
  <si>
    <t>Customer 0190</t>
  </si>
  <si>
    <t>ORD00988</t>
  </si>
  <si>
    <t>CUST0510</t>
  </si>
  <si>
    <t>ORD00989</t>
  </si>
  <si>
    <t>ORD00990</t>
  </si>
  <si>
    <t>ORD00991</t>
  </si>
  <si>
    <t>Customer 1288</t>
  </si>
  <si>
    <t>ORD00992</t>
  </si>
  <si>
    <t>CUST2242</t>
  </si>
  <si>
    <t>ORD00993</t>
  </si>
  <si>
    <t>ORD00994</t>
  </si>
  <si>
    <t>CUST0642</t>
  </si>
  <si>
    <t>Customer 0505</t>
  </si>
  <si>
    <t>ORD00995</t>
  </si>
  <si>
    <t>CUST1526</t>
  </si>
  <si>
    <t>Customer 1674</t>
  </si>
  <si>
    <t>ORD00996</t>
  </si>
  <si>
    <t>CUST2210</t>
  </si>
  <si>
    <t>Customer 0061</t>
  </si>
  <si>
    <t>ORD00997</t>
  </si>
  <si>
    <t>CUST0473</t>
  </si>
  <si>
    <t>ORD00998</t>
  </si>
  <si>
    <t>Customer 0026</t>
  </si>
  <si>
    <t>ORD00999</t>
  </si>
  <si>
    <t>Customer 0761</t>
  </si>
  <si>
    <t>ORD01000</t>
  </si>
  <si>
    <t>Customer 1160</t>
  </si>
  <si>
    <t>ORD01001</t>
  </si>
  <si>
    <t>CUST1976</t>
  </si>
  <si>
    <t>Customer 0578</t>
  </si>
  <si>
    <t>ORD01002</t>
  </si>
  <si>
    <t>ORD01003</t>
  </si>
  <si>
    <t>CUST1117</t>
  </si>
  <si>
    <t>ORD01004</t>
  </si>
  <si>
    <t>ORD01005</t>
  </si>
  <si>
    <t>ORD01006</t>
  </si>
  <si>
    <t>CUST0836</t>
  </si>
  <si>
    <t>ORD01007</t>
  </si>
  <si>
    <t>CUST2090</t>
  </si>
  <si>
    <t>Customer 0465</t>
  </si>
  <si>
    <t>ORD01008</t>
  </si>
  <si>
    <t>CUST2160</t>
  </si>
  <si>
    <t>Customer 0597</t>
  </si>
  <si>
    <t>ORD01009</t>
  </si>
  <si>
    <t>Customer 0393</t>
  </si>
  <si>
    <t>ORD01010</t>
  </si>
  <si>
    <t>CUST1860</t>
  </si>
  <si>
    <t>ORD01011</t>
  </si>
  <si>
    <t>CUST0646</t>
  </si>
  <si>
    <t>ORD01012</t>
  </si>
  <si>
    <t>CUST1970</t>
  </si>
  <si>
    <t>Customer 2180</t>
  </si>
  <si>
    <t>ORD01013</t>
  </si>
  <si>
    <t>ORD01014</t>
  </si>
  <si>
    <t>CUST2397</t>
  </si>
  <si>
    <t>Customer 0443</t>
  </si>
  <si>
    <t>ORD01015</t>
  </si>
  <si>
    <t>CUST1032</t>
  </si>
  <si>
    <t>Customer 2017</t>
  </si>
  <si>
    <t>ORD01016</t>
  </si>
  <si>
    <t>CUST0824</t>
  </si>
  <si>
    <t>ORD01017</t>
  </si>
  <si>
    <t>ORD01018</t>
  </si>
  <si>
    <t>CUST0902</t>
  </si>
  <si>
    <t>ORD01019</t>
  </si>
  <si>
    <t>CUST0319</t>
  </si>
  <si>
    <t>Customer 2265</t>
  </si>
  <si>
    <t>ORD01020</t>
  </si>
  <si>
    <t>CUST2330</t>
  </si>
  <si>
    <t>ORD01021</t>
  </si>
  <si>
    <t>ORD01022</t>
  </si>
  <si>
    <t>CUST0390</t>
  </si>
  <si>
    <t>ORD01023</t>
  </si>
  <si>
    <t>CUST2107</t>
  </si>
  <si>
    <t>Customer 1022</t>
  </si>
  <si>
    <t>ORD01024</t>
  </si>
  <si>
    <t>Customer 2447</t>
  </si>
  <si>
    <t>ORD01025</t>
  </si>
  <si>
    <t>CUST1758</t>
  </si>
  <si>
    <t>Customer 1810</t>
  </si>
  <si>
    <t>ORD01026</t>
  </si>
  <si>
    <t>CUST2207</t>
  </si>
  <si>
    <t>Customer 0652</t>
  </si>
  <si>
    <t>ORD01027</t>
  </si>
  <si>
    <t>Customer 1739</t>
  </si>
  <si>
    <t>ORD01028</t>
  </si>
  <si>
    <t>CUST2401</t>
  </si>
  <si>
    <t>Customer 0941</t>
  </si>
  <si>
    <t>ORD01029</t>
  </si>
  <si>
    <t>Customer 1834</t>
  </si>
  <si>
    <t>ORD01030</t>
  </si>
  <si>
    <t>CUST0037</t>
  </si>
  <si>
    <t>Customer 1788</t>
  </si>
  <si>
    <t>ORD01031</t>
  </si>
  <si>
    <t>Customer 2238</t>
  </si>
  <si>
    <t>ORD01032</t>
  </si>
  <si>
    <t>CUST0415</t>
  </si>
  <si>
    <t>Customer 0343</t>
  </si>
  <si>
    <t>ORD01033</t>
  </si>
  <si>
    <t>CUST2359</t>
  </si>
  <si>
    <t>ORD01034</t>
  </si>
  <si>
    <t>CUST1118</t>
  </si>
  <si>
    <t>Customer 1397</t>
  </si>
  <si>
    <t>ORD01035</t>
  </si>
  <si>
    <t>CUST1901</t>
  </si>
  <si>
    <t>Customer 2218</t>
  </si>
  <si>
    <t>ORD01036</t>
  </si>
  <si>
    <t>CUST0816</t>
  </si>
  <si>
    <t>Customer 0247</t>
  </si>
  <si>
    <t>ORD01037</t>
  </si>
  <si>
    <t>CUST1422</t>
  </si>
  <si>
    <t>Customer 0683</t>
  </si>
  <si>
    <t>ORD01038</t>
  </si>
  <si>
    <t>CUST0181</t>
  </si>
  <si>
    <t>Customer 0157</t>
  </si>
  <si>
    <t>ORD01039</t>
  </si>
  <si>
    <t>ORD01040</t>
  </si>
  <si>
    <t>CUST0099</t>
  </si>
  <si>
    <t>Customer 1266</t>
  </si>
  <si>
    <t>ORD01041</t>
  </si>
  <si>
    <t>CUST1069</t>
  </si>
  <si>
    <t>Customer 1496</t>
  </si>
  <si>
    <t>ORD01042</t>
  </si>
  <si>
    <t>CUST1305</t>
  </si>
  <si>
    <t>Customer 1388</t>
  </si>
  <si>
    <t>ORD01043</t>
  </si>
  <si>
    <t>CUST1704</t>
  </si>
  <si>
    <t>Customer 2269</t>
  </si>
  <si>
    <t>ORD01044</t>
  </si>
  <si>
    <t>CUST0500</t>
  </si>
  <si>
    <t>Customer 1415</t>
  </si>
  <si>
    <t>ORD01045</t>
  </si>
  <si>
    <t>CUST0727</t>
  </si>
  <si>
    <t>Customer 0731</t>
  </si>
  <si>
    <t>ORD01046</t>
  </si>
  <si>
    <t>CUST2004</t>
  </si>
  <si>
    <t>Customer 1678</t>
  </si>
  <si>
    <t>ORD01047</t>
  </si>
  <si>
    <t>CUST0589</t>
  </si>
  <si>
    <t>Customer 2256</t>
  </si>
  <si>
    <t>ORD01048</t>
  </si>
  <si>
    <t>CUST1742</t>
  </si>
  <si>
    <t>ORD01049</t>
  </si>
  <si>
    <t>CUST2282</t>
  </si>
  <si>
    <t>ORD01050</t>
  </si>
  <si>
    <t>CUST1481</t>
  </si>
  <si>
    <t>ORD01051</t>
  </si>
  <si>
    <t>CUST1759</t>
  </si>
  <si>
    <t>Customer 1521</t>
  </si>
  <si>
    <t>ORD01052</t>
  </si>
  <si>
    <t>CUST1414</t>
  </si>
  <si>
    <t>Customer 0311</t>
  </si>
  <si>
    <t>ORD01053</t>
  </si>
  <si>
    <t>CUST1302</t>
  </si>
  <si>
    <t>Customer 1377</t>
  </si>
  <si>
    <t>ORD01054</t>
  </si>
  <si>
    <t>CUST2395</t>
  </si>
  <si>
    <t>ORD01055</t>
  </si>
  <si>
    <t>Customer 2430</t>
  </si>
  <si>
    <t>ORD01056</t>
  </si>
  <si>
    <t>CUST0307</t>
  </si>
  <si>
    <t>Customer 1119</t>
  </si>
  <si>
    <t>ORD01057</t>
  </si>
  <si>
    <t>ORD01058</t>
  </si>
  <si>
    <t>CUST2105</t>
  </si>
  <si>
    <t>Customer 1301</t>
  </si>
  <si>
    <t>ORD01059</t>
  </si>
  <si>
    <t>Customer 1479</t>
  </si>
  <si>
    <t>ORD01060</t>
  </si>
  <si>
    <t>CUST0655</t>
  </si>
  <si>
    <t>Customer 1955</t>
  </si>
  <si>
    <t>ORD01061</t>
  </si>
  <si>
    <t>Customer 1944</t>
  </si>
  <si>
    <t>ORD01062</t>
  </si>
  <si>
    <t>Customer 1452</t>
  </si>
  <si>
    <t>ORD01063</t>
  </si>
  <si>
    <t>CUST0234</t>
  </si>
  <si>
    <t>Customer 1732</t>
  </si>
  <si>
    <t>ORD01064</t>
  </si>
  <si>
    <t>Customer 1962</t>
  </si>
  <si>
    <t>ORD01065</t>
  </si>
  <si>
    <t>CUST1279</t>
  </si>
  <si>
    <t>Customer 0514</t>
  </si>
  <si>
    <t>ORD01066</t>
  </si>
  <si>
    <t>CUST0668</t>
  </si>
  <si>
    <t>ORD01067</t>
  </si>
  <si>
    <t>ORD01068</t>
  </si>
  <si>
    <t>CUST1787</t>
  </si>
  <si>
    <t>Customer 0331</t>
  </si>
  <si>
    <t>ORD01069</t>
  </si>
  <si>
    <t>Customer 2376</t>
  </si>
  <si>
    <t>ORD01070</t>
  </si>
  <si>
    <t>Customer 1794</t>
  </si>
  <si>
    <t>ORD01071</t>
  </si>
  <si>
    <t>CUST0385</t>
  </si>
  <si>
    <t>Customer 0060</t>
  </si>
  <si>
    <t>ORD01072</t>
  </si>
  <si>
    <t>Customer 1946</t>
  </si>
  <si>
    <t>ORD01073</t>
  </si>
  <si>
    <t>CUST0803</t>
  </si>
  <si>
    <t>Customer 1418</t>
  </si>
  <si>
    <t>ORD01074</t>
  </si>
  <si>
    <t>CUST1465</t>
  </si>
  <si>
    <t>Customer 0098</t>
  </si>
  <si>
    <t>ORD01075</t>
  </si>
  <si>
    <t>Customer 1722</t>
  </si>
  <si>
    <t>ORD01076</t>
  </si>
  <si>
    <t>ORD01077</t>
  </si>
  <si>
    <t>ORD01078</t>
  </si>
  <si>
    <t>CUST1603</t>
  </si>
  <si>
    <t>ORD01079</t>
  </si>
  <si>
    <t>CUST0333</t>
  </si>
  <si>
    <t>Customer 1579</t>
  </si>
  <si>
    <t>ORD01080</t>
  </si>
  <si>
    <t>Customer 0353</t>
  </si>
  <si>
    <t>ORD01081</t>
  </si>
  <si>
    <t>CUST1356</t>
  </si>
  <si>
    <t>Customer 0739</t>
  </si>
  <si>
    <t>ORD01082</t>
  </si>
  <si>
    <t>CUST1627</t>
  </si>
  <si>
    <t>ORD01083</t>
  </si>
  <si>
    <t>ORD01084</t>
  </si>
  <si>
    <t>Customer 0876</t>
  </si>
  <si>
    <t>ORD01085</t>
  </si>
  <si>
    <t>Customer 0013</t>
  </si>
  <si>
    <t>ORD01086</t>
  </si>
  <si>
    <t>CUST1154</t>
  </si>
  <si>
    <t>Customer 2091</t>
  </si>
  <si>
    <t>ORD01087</t>
  </si>
  <si>
    <t>CUST1139</t>
  </si>
  <si>
    <t>Customer 0460</t>
  </si>
  <si>
    <t>ORD01088</t>
  </si>
  <si>
    <t>ORD01089</t>
  </si>
  <si>
    <t>CUST2206</t>
  </si>
  <si>
    <t>ORD01090</t>
  </si>
  <si>
    <t>ORD01091</t>
  </si>
  <si>
    <t>CUST1246</t>
  </si>
  <si>
    <t>Customer 0052</t>
  </si>
  <si>
    <t>ORD01092</t>
  </si>
  <si>
    <t>Customer 2357</t>
  </si>
  <si>
    <t>ORD01093</t>
  </si>
  <si>
    <t>CUST1537</t>
  </si>
  <si>
    <t>ORD01094</t>
  </si>
  <si>
    <t>CUST1014</t>
  </si>
  <si>
    <t>Customer 2062</t>
  </si>
  <si>
    <t>ORD01095</t>
  </si>
  <si>
    <t>CUST0289</t>
  </si>
  <si>
    <t>Customer 1569</t>
  </si>
  <si>
    <t>ORD01096</t>
  </si>
  <si>
    <t>CUST0848</t>
  </si>
  <si>
    <t>Customer 1312</t>
  </si>
  <si>
    <t>ORD01097</t>
  </si>
  <si>
    <t>CUST2366</t>
  </si>
  <si>
    <t>ORD01098</t>
  </si>
  <si>
    <t>CUST0125</t>
  </si>
  <si>
    <t>ORD01099</t>
  </si>
  <si>
    <t>ORD01100</t>
  </si>
  <si>
    <t>CUST1555</t>
  </si>
  <si>
    <t>Customer 1756</t>
  </si>
  <si>
    <t>ORD01101</t>
  </si>
  <si>
    <t>ORD01102</t>
  </si>
  <si>
    <t>CUST1413</t>
  </si>
  <si>
    <t>ORD01103</t>
  </si>
  <si>
    <t>CUST1645</t>
  </si>
  <si>
    <t>Customer 0362</t>
  </si>
  <si>
    <t>ORD01104</t>
  </si>
  <si>
    <t>CUST1241</t>
  </si>
  <si>
    <t>Customer 0824</t>
  </si>
  <si>
    <t>ORD01105</t>
  </si>
  <si>
    <t>CUST1224</t>
  </si>
  <si>
    <t>Customer 1623</t>
  </si>
  <si>
    <t>ORD01106</t>
  </si>
  <si>
    <t>Customer 1584</t>
  </si>
  <si>
    <t>ORD01107</t>
  </si>
  <si>
    <t>CUST0104</t>
  </si>
  <si>
    <t>Customer 0766</t>
  </si>
  <si>
    <t>ORD01108</t>
  </si>
  <si>
    <t>Customer 2341</t>
  </si>
  <si>
    <t>ORD01109</t>
  </si>
  <si>
    <t>CUST1932</t>
  </si>
  <si>
    <t>ORD01110</t>
  </si>
  <si>
    <t>ORD01111</t>
  </si>
  <si>
    <t>Customer 1203</t>
  </si>
  <si>
    <t>ORD01112</t>
  </si>
  <si>
    <t>CUST2391</t>
  </si>
  <si>
    <t>Customer 1190</t>
  </si>
  <si>
    <t>ORD01113</t>
  </si>
  <si>
    <t>Customer 1643</t>
  </si>
  <si>
    <t>ORD01114</t>
  </si>
  <si>
    <t>ORD01115</t>
  </si>
  <si>
    <t>Customer 1101</t>
  </si>
  <si>
    <t>ORD01116</t>
  </si>
  <si>
    <t>CUST1614</t>
  </si>
  <si>
    <t>Customer 2483</t>
  </si>
  <si>
    <t>ORD01117</t>
  </si>
  <si>
    <t>CUST1948</t>
  </si>
  <si>
    <t>ORD01118</t>
  </si>
  <si>
    <t>CUST2034</t>
  </si>
  <si>
    <t>Customer 1615</t>
  </si>
  <si>
    <t>ORD01119</t>
  </si>
  <si>
    <t>Customer 2209</t>
  </si>
  <si>
    <t>ORD01120</t>
  </si>
  <si>
    <t>CUST1478</t>
  </si>
  <si>
    <t>Customer 1542</t>
  </si>
  <si>
    <t>ORD01121</t>
  </si>
  <si>
    <t>CUST0596</t>
  </si>
  <si>
    <t>ORD01122</t>
  </si>
  <si>
    <t>CUST0758</t>
  </si>
  <si>
    <t>Customer 1801</t>
  </si>
  <si>
    <t>ORD01123</t>
  </si>
  <si>
    <t>Customer 2312</t>
  </si>
  <si>
    <t>ORD01124</t>
  </si>
  <si>
    <t>CUST1886</t>
  </si>
  <si>
    <t>Customer 0476</t>
  </si>
  <si>
    <t>ORD01125</t>
  </si>
  <si>
    <t>CUST1938</t>
  </si>
  <si>
    <t>Customer 0870</t>
  </si>
  <si>
    <t>ORD01126</t>
  </si>
  <si>
    <t>Customer 1165</t>
  </si>
  <si>
    <t>ORD01127</t>
  </si>
  <si>
    <t>CUST1878</t>
  </si>
  <si>
    <t>Customer 2338</t>
  </si>
  <si>
    <t>ORD01128</t>
  </si>
  <si>
    <t>CUST2418</t>
  </si>
  <si>
    <t>Customer 0705</t>
  </si>
  <si>
    <t>ORD01129</t>
  </si>
  <si>
    <t>CUST0640</t>
  </si>
  <si>
    <t>Customer 2172</t>
  </si>
  <si>
    <t>ORD01130</t>
  </si>
  <si>
    <t>CUST1920</t>
  </si>
  <si>
    <t>Customer 0919</t>
  </si>
  <si>
    <t>ORD01131</t>
  </si>
  <si>
    <t>CUST0401</t>
  </si>
  <si>
    <t>ORD01132</t>
  </si>
  <si>
    <t>Customer 2369</t>
  </si>
  <si>
    <t>ORD01133</t>
  </si>
  <si>
    <t>CUST0253</t>
  </si>
  <si>
    <t>Customer 1758</t>
  </si>
  <si>
    <t>ORD01134</t>
  </si>
  <si>
    <t>CUST0760</t>
  </si>
  <si>
    <t>Customer 1591</t>
  </si>
  <si>
    <t>ORD01135</t>
  </si>
  <si>
    <t>CUST1178</t>
  </si>
  <si>
    <t>Customer 1719</t>
  </si>
  <si>
    <t>ORD01136</t>
  </si>
  <si>
    <t>Customer 0533</t>
  </si>
  <si>
    <t>ORD01137</t>
  </si>
  <si>
    <t>CUST2284</t>
  </si>
  <si>
    <t>ORD01138</t>
  </si>
  <si>
    <t>CUST2265</t>
  </si>
  <si>
    <t>ORD01139</t>
  </si>
  <si>
    <t>CUST1724</t>
  </si>
  <si>
    <t>Customer 0867</t>
  </si>
  <si>
    <t>ORD01140</t>
  </si>
  <si>
    <t>ORD01141</t>
  </si>
  <si>
    <t>CUST2241</t>
  </si>
  <si>
    <t>Customer 1609</t>
  </si>
  <si>
    <t>ORD01142</t>
  </si>
  <si>
    <t>CUST1869</t>
  </si>
  <si>
    <t>ORD01143</t>
  </si>
  <si>
    <t>CUST0248</t>
  </si>
  <si>
    <t>Customer 1342</t>
  </si>
  <si>
    <t>ORD01144</t>
  </si>
  <si>
    <t>ORD01145</t>
  </si>
  <si>
    <t>ORD01146</t>
  </si>
  <si>
    <t>CUST0545</t>
  </si>
  <si>
    <t>ORD01147</t>
  </si>
  <si>
    <t>CUST0409</t>
  </si>
  <si>
    <t>Customer 2410</t>
  </si>
  <si>
    <t>ORD01148</t>
  </si>
  <si>
    <t>CUST0864</t>
  </si>
  <si>
    <t>Customer 0667</t>
  </si>
  <si>
    <t>ORD01149</t>
  </si>
  <si>
    <t>CUST0159</t>
  </si>
  <si>
    <t>Customer 1134</t>
  </si>
  <si>
    <t>ORD01150</t>
  </si>
  <si>
    <t>CUST2479</t>
  </si>
  <si>
    <t>Customer 0542</t>
  </si>
  <si>
    <t>ORD01151</t>
  </si>
  <si>
    <t>Customer 2307</t>
  </si>
  <si>
    <t>ORD01152</t>
  </si>
  <si>
    <t>CUST1550</t>
  </si>
  <si>
    <t>ORD01153</t>
  </si>
  <si>
    <t>Customer 0357</t>
  </si>
  <si>
    <t>ORD01154</t>
  </si>
  <si>
    <t>CUST0114</t>
  </si>
  <si>
    <t>ORD01155</t>
  </si>
  <si>
    <t>CUST0304</t>
  </si>
  <si>
    <t>Customer 0972</t>
  </si>
  <si>
    <t>ORD01156</t>
  </si>
  <si>
    <t>CUST2370</t>
  </si>
  <si>
    <t>Customer 0529</t>
  </si>
  <si>
    <t>ORD01157</t>
  </si>
  <si>
    <t>Customer 0952</t>
  </si>
  <si>
    <t>ORD01158</t>
  </si>
  <si>
    <t>CUST1029</t>
  </si>
  <si>
    <t>Customer 1923</t>
  </si>
  <si>
    <t>ORD01159</t>
  </si>
  <si>
    <t>Customer 0185</t>
  </si>
  <si>
    <t>ORD01160</t>
  </si>
  <si>
    <t>Customer 2491</t>
  </si>
  <si>
    <t>ORD01161</t>
  </si>
  <si>
    <t>Customer 0246</t>
  </si>
  <si>
    <t>ORD01162</t>
  </si>
  <si>
    <t>ORD01163</t>
  </si>
  <si>
    <t>CUST1688</t>
  </si>
  <si>
    <t>Customer 1560</t>
  </si>
  <si>
    <t>ORD01164</t>
  </si>
  <si>
    <t>CUST0168</t>
  </si>
  <si>
    <t>Customer 2090</t>
  </si>
  <si>
    <t>ORD01165</t>
  </si>
  <si>
    <t>CUST0749</t>
  </si>
  <si>
    <t>Customer 1892</t>
  </si>
  <si>
    <t>ORD01166</t>
  </si>
  <si>
    <t>CUST1517</t>
  </si>
  <si>
    <t>ORD01167</t>
  </si>
  <si>
    <t>CUST0638</t>
  </si>
  <si>
    <t>ORD01168</t>
  </si>
  <si>
    <t>CUST0927</t>
  </si>
  <si>
    <t>ORD01169</t>
  </si>
  <si>
    <t>Customer 1671</t>
  </si>
  <si>
    <t>ORD01170</t>
  </si>
  <si>
    <t>ORD01171</t>
  </si>
  <si>
    <t>Customer 1954</t>
  </si>
  <si>
    <t>ORD01172</t>
  </si>
  <si>
    <t>CUST2390</t>
  </si>
  <si>
    <t>Customer 1829</t>
  </si>
  <si>
    <t>ORD01173</t>
  </si>
  <si>
    <t>ORD01174</t>
  </si>
  <si>
    <t>CUST1433</t>
  </si>
  <si>
    <t>Customer 2079</t>
  </si>
  <si>
    <t>ORD01175</t>
  </si>
  <si>
    <t>Customer 1348</t>
  </si>
  <si>
    <t>ORD01176</t>
  </si>
  <si>
    <t>CUST1608</t>
  </si>
  <si>
    <t>Customer 1840</t>
  </si>
  <si>
    <t>ORD01177</t>
  </si>
  <si>
    <t>CUST1199</t>
  </si>
  <si>
    <t>ORD01178</t>
  </si>
  <si>
    <t>CUST1320</t>
  </si>
  <si>
    <t>Customer 0868</t>
  </si>
  <si>
    <t>ORD01179</t>
  </si>
  <si>
    <t>CUST1319</t>
  </si>
  <si>
    <t>ORD01180</t>
  </si>
  <si>
    <t>CUST0614</t>
  </si>
  <si>
    <t>ORD01181</t>
  </si>
  <si>
    <t>CUST0522</t>
  </si>
  <si>
    <t>Customer 1328</t>
  </si>
  <si>
    <t>ORD01182</t>
  </si>
  <si>
    <t>Customer 0156</t>
  </si>
  <si>
    <t>ORD01183</t>
  </si>
  <si>
    <t>CUST0075</t>
  </si>
  <si>
    <t>ORD01184</t>
  </si>
  <si>
    <t>CUST1708</t>
  </si>
  <si>
    <t>Customer 1746</t>
  </si>
  <si>
    <t>ORD01185</t>
  </si>
  <si>
    <t>CUST0963</t>
  </si>
  <si>
    <t>ORD01186</t>
  </si>
  <si>
    <t>Customer 0591</t>
  </si>
  <si>
    <t>ORD01187</t>
  </si>
  <si>
    <t>CUST0801</t>
  </si>
  <si>
    <t>Customer 2458</t>
  </si>
  <si>
    <t>ORD01188</t>
  </si>
  <si>
    <t>CUST0684</t>
  </si>
  <si>
    <t>Customer 1296</t>
  </si>
  <si>
    <t>ORD01189</t>
  </si>
  <si>
    <t>ORD01190</t>
  </si>
  <si>
    <t>CUST0074</t>
  </si>
  <si>
    <t>Customer 0680</t>
  </si>
  <si>
    <t>ORD01191</t>
  </si>
  <si>
    <t>Customer 2244</t>
  </si>
  <si>
    <t>ORD01192</t>
  </si>
  <si>
    <t>CUST0634</t>
  </si>
  <si>
    <t>Customer 1018</t>
  </si>
  <si>
    <t>ORD01193</t>
  </si>
  <si>
    <t>CUST0849</t>
  </si>
  <si>
    <t>Customer 1381</t>
  </si>
  <si>
    <t>ORD01194</t>
  </si>
  <si>
    <t>CUST0525</t>
  </si>
  <si>
    <t>Customer 2021</t>
  </si>
  <si>
    <t>ORD01195</t>
  </si>
  <si>
    <t>CUST0064</t>
  </si>
  <si>
    <t>ORD01196</t>
  </si>
  <si>
    <t>Customer 2226</t>
  </si>
  <si>
    <t>ORD01197</t>
  </si>
  <si>
    <t>CUST0375</t>
  </si>
  <si>
    <t>Customer 1912</t>
  </si>
  <si>
    <t>ORD01198</t>
  </si>
  <si>
    <t>CUST0494</t>
  </si>
  <si>
    <t>Customer 1712</t>
  </si>
  <si>
    <t>ORD01199</t>
  </si>
  <si>
    <t>ORD01200</t>
  </si>
  <si>
    <t>CUST0044</t>
  </si>
  <si>
    <t>Customer 1852</t>
  </si>
  <si>
    <t>ORD01201</t>
  </si>
  <si>
    <t>CUST1400</t>
  </si>
  <si>
    <t>ORD01202</t>
  </si>
  <si>
    <t>CUST0892</t>
  </si>
  <si>
    <t>ORD01203</t>
  </si>
  <si>
    <t>CUST2062</t>
  </si>
  <si>
    <t>ORD01204</t>
  </si>
  <si>
    <t>CUST0872</t>
  </si>
  <si>
    <t>Customer 0495</t>
  </si>
  <si>
    <t>ORD01205</t>
  </si>
  <si>
    <t>CUST2058</t>
  </si>
  <si>
    <t>Customer 0664</t>
  </si>
  <si>
    <t>ORD01206</t>
  </si>
  <si>
    <t>CUST2226</t>
  </si>
  <si>
    <t>Customer 0869</t>
  </si>
  <si>
    <t>ORD01207</t>
  </si>
  <si>
    <t>ORD01208</t>
  </si>
  <si>
    <t>CUST0774</t>
  </si>
  <si>
    <t>ORD01209</t>
  </si>
  <si>
    <t>CUST1509</t>
  </si>
  <si>
    <t>ORD01210</t>
  </si>
  <si>
    <t>CUST1360</t>
  </si>
  <si>
    <t>Customer 1322</t>
  </si>
  <si>
    <t>ORD01211</t>
  </si>
  <si>
    <t>Customer 0642</t>
  </si>
  <si>
    <t>ORD01212</t>
  </si>
  <si>
    <t>CUST2057</t>
  </si>
  <si>
    <t>ORD01213</t>
  </si>
  <si>
    <t>CUST0916</t>
  </si>
  <si>
    <t>Customer 0935</t>
  </si>
  <si>
    <t>ORD01214</t>
  </si>
  <si>
    <t>Customer 1439</t>
  </si>
  <si>
    <t>ORD01215</t>
  </si>
  <si>
    <t>CUST2476</t>
  </si>
  <si>
    <t>ORD01216</t>
  </si>
  <si>
    <t>Customer 1793</t>
  </si>
  <si>
    <t>ORD01217</t>
  </si>
  <si>
    <t>Customer 2364</t>
  </si>
  <si>
    <t>ORD01218</t>
  </si>
  <si>
    <t>ORD01219</t>
  </si>
  <si>
    <t>CUST1528</t>
  </si>
  <si>
    <t>Customer 0722</t>
  </si>
  <si>
    <t>ORD01220</t>
  </si>
  <si>
    <t>CUST1252</t>
  </si>
  <si>
    <t>Customer 1103</t>
  </si>
  <si>
    <t>ORD01221</t>
  </si>
  <si>
    <t>CUST1196</t>
  </si>
  <si>
    <t>ORD01222</t>
  </si>
  <si>
    <t>Customer 0400</t>
  </si>
  <si>
    <t>ORD01223</t>
  </si>
  <si>
    <t>ORD01224</t>
  </si>
  <si>
    <t>CUST0652</t>
  </si>
  <si>
    <t>ORD01225</t>
  </si>
  <si>
    <t>ORD01226</t>
  </si>
  <si>
    <t>ORD01227</t>
  </si>
  <si>
    <t>CUST1485</t>
  </si>
  <si>
    <t>Customer 0215</t>
  </si>
  <si>
    <t>ORD01228</t>
  </si>
  <si>
    <t>Customer 2189</t>
  </si>
  <si>
    <t>ORD01229</t>
  </si>
  <si>
    <t>CUST0466</t>
  </si>
  <si>
    <t>Customer 0080</t>
  </si>
  <si>
    <t>ORD01230</t>
  </si>
  <si>
    <t>Customer 1612</t>
  </si>
  <si>
    <t>ORD01231</t>
  </si>
  <si>
    <t>Customer 0791</t>
  </si>
  <si>
    <t>ORD01232</t>
  </si>
  <si>
    <t>ORD01233</t>
  </si>
  <si>
    <t>CUST2402</t>
  </si>
  <si>
    <t>Customer 0623</t>
  </si>
  <si>
    <t>ORD01234</t>
  </si>
  <si>
    <t>CUST1175</t>
  </si>
  <si>
    <t>ORD01235</t>
  </si>
  <si>
    <t>CUST1885</t>
  </si>
  <si>
    <t>Customer 1976</t>
  </si>
  <si>
    <t>ORD01236</t>
  </si>
  <si>
    <t>CUST0386</t>
  </si>
  <si>
    <t>Customer 0249</t>
  </si>
  <si>
    <t>ORD01237</t>
  </si>
  <si>
    <t>ORD01238</t>
  </si>
  <si>
    <t>CUST1866</t>
  </si>
  <si>
    <t>Customer 0792</t>
  </si>
  <si>
    <t>ORD01239</t>
  </si>
  <si>
    <t>CUST0059</t>
  </si>
  <si>
    <t>ORD01240</t>
  </si>
  <si>
    <t>CUST1447</t>
  </si>
  <si>
    <t>ORD01241</t>
  </si>
  <si>
    <t>Customer 2398</t>
  </si>
  <si>
    <t>ORD01242</t>
  </si>
  <si>
    <t>CUST0818</t>
  </si>
  <si>
    <t>Customer 1509</t>
  </si>
  <si>
    <t>ORD01243</t>
  </si>
  <si>
    <t>CUST0595</t>
  </si>
  <si>
    <t>Customer 1183</t>
  </si>
  <si>
    <t>ORD01244</t>
  </si>
  <si>
    <t>CUST0465</t>
  </si>
  <si>
    <t>Customer 1480</t>
  </si>
  <si>
    <t>ORD01245</t>
  </si>
  <si>
    <t>CUST0987</t>
  </si>
  <si>
    <t>Customer 1672</t>
  </si>
  <si>
    <t>ORD01246</t>
  </si>
  <si>
    <t>CUST1623</t>
  </si>
  <si>
    <t>Customer 0219</t>
  </si>
  <si>
    <t>ORD01247</t>
  </si>
  <si>
    <t>CUST1748</t>
  </si>
  <si>
    <t>Customer 2056</t>
  </si>
  <si>
    <t>ORD01248</t>
  </si>
  <si>
    <t>Customer 0200</t>
  </si>
  <si>
    <t>ORD01249</t>
  </si>
  <si>
    <t>CUST0276</t>
  </si>
  <si>
    <t>Customer 1176</t>
  </si>
  <si>
    <t>ORD01250</t>
  </si>
  <si>
    <t>CUST0183</t>
  </si>
  <si>
    <t>Customer 1845</t>
  </si>
  <si>
    <t>ORD01251</t>
  </si>
  <si>
    <t>Customer 1527</t>
  </si>
  <si>
    <t>ORD01252</t>
  </si>
  <si>
    <t>CUST0795</t>
  </si>
  <si>
    <t>Customer 2311</t>
  </si>
  <si>
    <t>ORD01253</t>
  </si>
  <si>
    <t>CUST0274</t>
  </si>
  <si>
    <t>Customer 2324</t>
  </si>
  <si>
    <t>ORD01254</t>
  </si>
  <si>
    <t>CUST1121</t>
  </si>
  <si>
    <t>ORD01255</t>
  </si>
  <si>
    <t>CUST1352</t>
  </si>
  <si>
    <t>ORD01256</t>
  </si>
  <si>
    <t>CUST0558</t>
  </si>
  <si>
    <t>Customer 1617</t>
  </si>
  <si>
    <t>ORD01257</t>
  </si>
  <si>
    <t>CUST0768</t>
  </si>
  <si>
    <t>Customer 0454</t>
  </si>
  <si>
    <t>ORD01258</t>
  </si>
  <si>
    <t>Customer 1218</t>
  </si>
  <si>
    <t>ORD01259</t>
  </si>
  <si>
    <t>ORD01260</t>
  </si>
  <si>
    <t>Customer 0909</t>
  </si>
  <si>
    <t>ORD01261</t>
  </si>
  <si>
    <t>CUST1554</t>
  </si>
  <si>
    <t>ORD01262</t>
  </si>
  <si>
    <t>CUST1425</t>
  </si>
  <si>
    <t>Customer 2249</t>
  </si>
  <si>
    <t>ORD01263</t>
  </si>
  <si>
    <t>CUST1919</t>
  </si>
  <si>
    <t>ORD01264</t>
  </si>
  <si>
    <t>Customer 2246</t>
  </si>
  <si>
    <t>ORD01265</t>
  </si>
  <si>
    <t>Customer 2032</t>
  </si>
  <si>
    <t>ORD01266</t>
  </si>
  <si>
    <t>Customer 1549</t>
  </si>
  <si>
    <t>ORD01267</t>
  </si>
  <si>
    <t>CUST0756</t>
  </si>
  <si>
    <t>ORD01268</t>
  </si>
  <si>
    <t>CUST1587</t>
  </si>
  <si>
    <t>Customer 0112</t>
  </si>
  <si>
    <t>ORD01269</t>
  </si>
  <si>
    <t>CUST2270</t>
  </si>
  <si>
    <t>ORD01270</t>
  </si>
  <si>
    <t>CUST1155</t>
  </si>
  <si>
    <t>Customer 1709</t>
  </si>
  <si>
    <t>ORD01271</t>
  </si>
  <si>
    <t>CUST2228</t>
  </si>
  <si>
    <t>Customer 0293</t>
  </si>
  <si>
    <t>ORD01272</t>
  </si>
  <si>
    <t>CUST2113</t>
  </si>
  <si>
    <t>ORD01273</t>
  </si>
  <si>
    <t>CUST1183</t>
  </si>
  <si>
    <t>Customer 2313</t>
  </si>
  <si>
    <t>ORD01274</t>
  </si>
  <si>
    <t>CUST1324</t>
  </si>
  <si>
    <t>Customer 1386</t>
  </si>
  <si>
    <t>ORD01275</t>
  </si>
  <si>
    <t>Customer 0993</t>
  </si>
  <si>
    <t>ORD01276</t>
  </si>
  <si>
    <t>CUST0396</t>
  </si>
  <si>
    <t>Customer 2011</t>
  </si>
  <si>
    <t>ORD01277</t>
  </si>
  <si>
    <t>ORD01278</t>
  </si>
  <si>
    <t>Customer 1352</t>
  </si>
  <si>
    <t>ORD01279</t>
  </si>
  <si>
    <t>CUST0565</t>
  </si>
  <si>
    <t>Customer 1271</t>
  </si>
  <si>
    <t>ORD01280</t>
  </si>
  <si>
    <t>CUST0834</t>
  </si>
  <si>
    <t>Customer 0317</t>
  </si>
  <si>
    <t>ORD01281</t>
  </si>
  <si>
    <t>CUST1521</t>
  </si>
  <si>
    <t>ORD01282</t>
  </si>
  <si>
    <t>CUST1047</t>
  </si>
  <si>
    <t>Customer 0049</t>
  </si>
  <si>
    <t>ORD01283</t>
  </si>
  <si>
    <t>CUST1685</t>
  </si>
  <si>
    <t>ORD01284</t>
  </si>
  <si>
    <t>CUST1310</t>
  </si>
  <si>
    <t>Customer 1958</t>
  </si>
  <si>
    <t>ORD01285</t>
  </si>
  <si>
    <t>CUST0072</t>
  </si>
  <si>
    <t>ORD01286</t>
  </si>
  <si>
    <t>CUST1126</t>
  </si>
  <si>
    <t>Customer 0886</t>
  </si>
  <si>
    <t>ORD01287</t>
  </si>
  <si>
    <t>Customer 0441</t>
  </si>
  <si>
    <t>ORD01288</t>
  </si>
  <si>
    <t>Customer 1644</t>
  </si>
  <si>
    <t>ORD01289</t>
  </si>
  <si>
    <t>CUST1827</t>
  </si>
  <si>
    <t>Customer 1546</t>
  </si>
  <si>
    <t>ORD01290</t>
  </si>
  <si>
    <t>Customer 2279</t>
  </si>
  <si>
    <t>ORD01291</t>
  </si>
  <si>
    <t>CUST0792</t>
  </si>
  <si>
    <t>Customer 1000</t>
  </si>
  <si>
    <t>ORD01292</t>
  </si>
  <si>
    <t>CUST0843</t>
  </si>
  <si>
    <t>Customer 0351</t>
  </si>
  <si>
    <t>ORD01293</t>
  </si>
  <si>
    <t>Customer 1217</t>
  </si>
  <si>
    <t>ORD01294</t>
  </si>
  <si>
    <t>CUST2139</t>
  </si>
  <si>
    <t>ORD01295</t>
  </si>
  <si>
    <t>CUST1723</t>
  </si>
  <si>
    <t>Customer 2116</t>
  </si>
  <si>
    <t>ORD01296</t>
  </si>
  <si>
    <t>CUST2471</t>
  </si>
  <si>
    <t>Customer 1562</t>
  </si>
  <si>
    <t>ORD01297</t>
  </si>
  <si>
    <t>CUST0967</t>
  </si>
  <si>
    <t>ORD01298</t>
  </si>
  <si>
    <t>CUST0994</t>
  </si>
  <si>
    <t>ORD01299</t>
  </si>
  <si>
    <t>CUST2216</t>
  </si>
  <si>
    <t>ORD01300</t>
  </si>
  <si>
    <t>CUST1534</t>
  </si>
  <si>
    <t>ORD01301</t>
  </si>
  <si>
    <t>ORD01302</t>
  </si>
  <si>
    <t>CUST2234</t>
  </si>
  <si>
    <t>Customer 2252</t>
  </si>
  <si>
    <t>ORD01303</t>
  </si>
  <si>
    <t>CUST1530</t>
  </si>
  <si>
    <t>Customer 2304</t>
  </si>
  <si>
    <t>ORD01304</t>
  </si>
  <si>
    <t>CUST1513</t>
  </si>
  <si>
    <t>Customer 1431</t>
  </si>
  <si>
    <t>ORD01305</t>
  </si>
  <si>
    <t>CUST1562</t>
  </si>
  <si>
    <t>Customer 0177</t>
  </si>
  <si>
    <t>ORD01306</t>
  </si>
  <si>
    <t>Customer 0794</t>
  </si>
  <si>
    <t>ORD01307</t>
  </si>
  <si>
    <t>Customer 1214</t>
  </si>
  <si>
    <t>ORD01308</t>
  </si>
  <si>
    <t>CUST0180</t>
  </si>
  <si>
    <t>Customer 0797</t>
  </si>
  <si>
    <t>ORD01309</t>
  </si>
  <si>
    <t>CUST1190</t>
  </si>
  <si>
    <t>ORD01310</t>
  </si>
  <si>
    <t>Customer 1782</t>
  </si>
  <si>
    <t>ORD01311</t>
  </si>
  <si>
    <t>Customer 1380</t>
  </si>
  <si>
    <t>ORD01312</t>
  </si>
  <si>
    <t>CUST2463</t>
  </si>
  <si>
    <t>ORD01313</t>
  </si>
  <si>
    <t>CUST1166</t>
  </si>
  <si>
    <t>ORD01314</t>
  </si>
  <si>
    <t>CUST0543</t>
  </si>
  <si>
    <t>ORD01315</t>
  </si>
  <si>
    <t>CUST1909</t>
  </si>
  <si>
    <t>Customer 1574</t>
  </si>
  <si>
    <t>ORD01316</t>
  </si>
  <si>
    <t>CUST2491</t>
  </si>
  <si>
    <t>ORD01317</t>
  </si>
  <si>
    <t>ORD01318</t>
  </si>
  <si>
    <t>CUST0943</t>
  </si>
  <si>
    <t>Customer 1599</t>
  </si>
  <si>
    <t>ORD01319</t>
  </si>
  <si>
    <t>ORD01320</t>
  </si>
  <si>
    <t>CUST1809</t>
  </si>
  <si>
    <t>Customer 1878</t>
  </si>
  <si>
    <t>ORD01321</t>
  </si>
  <si>
    <t>Customer 0105</t>
  </si>
  <si>
    <t>ORD01322</t>
  </si>
  <si>
    <t>Customer 0890</t>
  </si>
  <si>
    <t>ORD01323</t>
  </si>
  <si>
    <t>CUST1019</t>
  </si>
  <si>
    <t>ORD01324</t>
  </si>
  <si>
    <t>CUST0719</t>
  </si>
  <si>
    <t>ORD01325</t>
  </si>
  <si>
    <t>CUST0717</t>
  </si>
  <si>
    <t>Customer 1563</t>
  </si>
  <si>
    <t>ORD01326</t>
  </si>
  <si>
    <t>CUST2247</t>
  </si>
  <si>
    <t>Customer 0092</t>
  </si>
  <si>
    <t>ORD01327</t>
  </si>
  <si>
    <t>Customer 2110</t>
  </si>
  <si>
    <t>ORD01328</t>
  </si>
  <si>
    <t>ORD01329</t>
  </si>
  <si>
    <t>CUST1411</t>
  </si>
  <si>
    <t>ORD01330</t>
  </si>
  <si>
    <t>CUST1512</t>
  </si>
  <si>
    <t>Customer 0431</t>
  </si>
  <si>
    <t>ORD01331</t>
  </si>
  <si>
    <t>CUST1764</t>
  </si>
  <si>
    <t>Customer 1775</t>
  </si>
  <si>
    <t>ORD01332</t>
  </si>
  <si>
    <t>ORD01333</t>
  </si>
  <si>
    <t>CUST1971</t>
  </si>
  <si>
    <t>ORD01334</t>
  </si>
  <si>
    <t>Customer 0312</t>
  </si>
  <si>
    <t>ORD01335</t>
  </si>
  <si>
    <t>ORD01336</t>
  </si>
  <si>
    <t>CUST1774</t>
  </si>
  <si>
    <t>Customer 0531</t>
  </si>
  <si>
    <t>ORD01337</t>
  </si>
  <si>
    <t>CUST1404</t>
  </si>
  <si>
    <t>Customer 1991</t>
  </si>
  <si>
    <t>ORD01338</t>
  </si>
  <si>
    <t>Customer 0799</t>
  </si>
  <si>
    <t>ORD01339</t>
  </si>
  <si>
    <t>CUST2112</t>
  </si>
  <si>
    <t>Customer 2461</t>
  </si>
  <si>
    <t>ORD01340</t>
  </si>
  <si>
    <t>CUST1045</t>
  </si>
  <si>
    <t>ORD01341</t>
  </si>
  <si>
    <t>CUST0318</t>
  </si>
  <si>
    <t>Customer 1206</t>
  </si>
  <si>
    <t>ORD01342</t>
  </si>
  <si>
    <t>CUST0679</t>
  </si>
  <si>
    <t>ORD01343</t>
  </si>
  <si>
    <t>ORD01344</t>
  </si>
  <si>
    <t>CUST0532</t>
  </si>
  <si>
    <t>ORD01345</t>
  </si>
  <si>
    <t>CUST1811</t>
  </si>
  <si>
    <t>Customer 1806</t>
  </si>
  <si>
    <t>ORD01346</t>
  </si>
  <si>
    <t>Customer 1422</t>
  </si>
  <si>
    <t>ORD01347</t>
  </si>
  <si>
    <t>CUST1651</t>
  </si>
  <si>
    <t>Customer 1733</t>
  </si>
  <si>
    <t>ORD01348</t>
  </si>
  <si>
    <t>CUST1213</t>
  </si>
  <si>
    <t>Customer 1550</t>
  </si>
  <si>
    <t>ORD01349</t>
  </si>
  <si>
    <t>Customer 0674</t>
  </si>
  <si>
    <t>ORD01350</t>
  </si>
  <si>
    <t>CUST0429</t>
  </si>
  <si>
    <t>Customer 1330</t>
  </si>
  <si>
    <t>ORD01351</t>
  </si>
  <si>
    <t>CUST1107</t>
  </si>
  <si>
    <t>Customer 1068</t>
  </si>
  <si>
    <t>ORD01352</t>
  </si>
  <si>
    <t>CUST0172</t>
  </si>
  <si>
    <t>Customer 1587</t>
  </si>
  <si>
    <t>ORD01353</t>
  </si>
  <si>
    <t>ORD01354</t>
  </si>
  <si>
    <t>CUST2127</t>
  </si>
  <si>
    <t>Customer 0169</t>
  </si>
  <si>
    <t>ORD01355</t>
  </si>
  <si>
    <t>Customer 2487</t>
  </si>
  <si>
    <t>ORD01356</t>
  </si>
  <si>
    <t>Customer 0199</t>
  </si>
  <si>
    <t>ORD01357</t>
  </si>
  <si>
    <t>CUST2381</t>
  </si>
  <si>
    <t>Customer 0660</t>
  </si>
  <si>
    <t>ORD01358</t>
  </si>
  <si>
    <t>CUST1492</t>
  </si>
  <si>
    <t>Customer 2103</t>
  </si>
  <si>
    <t>ORD01359</t>
  </si>
  <si>
    <t>Customer 0416</t>
  </si>
  <si>
    <t>ORD01360</t>
  </si>
  <si>
    <t>CUST2059</t>
  </si>
  <si>
    <t>ORD01361</t>
  </si>
  <si>
    <t>ORD01362</t>
  </si>
  <si>
    <t>CUST1267</t>
  </si>
  <si>
    <t>Customer 1474</t>
  </si>
  <si>
    <t>ORD01363</t>
  </si>
  <si>
    <t>CUST0330</t>
  </si>
  <si>
    <t>ORD01364</t>
  </si>
  <si>
    <t>CUST1006</t>
  </si>
  <si>
    <t>ORD01365</t>
  </si>
  <si>
    <t>CUST2298</t>
  </si>
  <si>
    <t>ORD01366</t>
  </si>
  <si>
    <t>CUST2056</t>
  </si>
  <si>
    <t>ORD01367</t>
  </si>
  <si>
    <t>CUST0211</t>
  </si>
  <si>
    <t>ORD01368</t>
  </si>
  <si>
    <t>ORD01369</t>
  </si>
  <si>
    <t>CUST1278</t>
  </si>
  <si>
    <t>Customer 0541</t>
  </si>
  <si>
    <t>ORD01370</t>
  </si>
  <si>
    <t>CUST2101</t>
  </si>
  <si>
    <t>Customer 1154</t>
  </si>
  <si>
    <t>ORD01371</t>
  </si>
  <si>
    <t>Customer 0333</t>
  </si>
  <si>
    <t>ORD01372</t>
  </si>
  <si>
    <t>Customer 1144</t>
  </si>
  <si>
    <t>ORD01373</t>
  </si>
  <si>
    <t>Customer 2400</t>
  </si>
  <si>
    <t>ORD01374</t>
  </si>
  <si>
    <t>CUST2082</t>
  </si>
  <si>
    <t>ORD01375</t>
  </si>
  <si>
    <t>CUST0149</t>
  </si>
  <si>
    <t>Customer 0503</t>
  </si>
  <si>
    <t>ORD01376</t>
  </si>
  <si>
    <t>CUST0738</t>
  </si>
  <si>
    <t>ORD01377</t>
  </si>
  <si>
    <t>ORD01378</t>
  </si>
  <si>
    <t>ORD01379</t>
  </si>
  <si>
    <t>CUST1715</t>
  </si>
  <si>
    <t>Customer 0575</t>
  </si>
  <si>
    <t>ORD01380</t>
  </si>
  <si>
    <t>CUST0412</t>
  </si>
  <si>
    <t>Customer 1866</t>
  </si>
  <si>
    <t>ORD01381</t>
  </si>
  <si>
    <t>CUST0664</t>
  </si>
  <si>
    <t>ORD01382</t>
  </si>
  <si>
    <t>CUST0435</t>
  </si>
  <si>
    <t>Customer 0021</t>
  </si>
  <si>
    <t>ORD01383</t>
  </si>
  <si>
    <t>ORD01384</t>
  </si>
  <si>
    <t>CUST1111</t>
  </si>
  <si>
    <t>Customer 0838</t>
  </si>
  <si>
    <t>ORD01385</t>
  </si>
  <si>
    <t>ORD01386</t>
  </si>
  <si>
    <t>CUST1009</t>
  </si>
  <si>
    <t>ORD01387</t>
  </si>
  <si>
    <t>CUST0271</t>
  </si>
  <si>
    <t>Customer 1601</t>
  </si>
  <si>
    <t>ORD01388</t>
  </si>
  <si>
    <t>CUST1654</t>
  </si>
  <si>
    <t>Customer 0893</t>
  </si>
  <si>
    <t>ORD01389</t>
  </si>
  <si>
    <t>CUST2200</t>
  </si>
  <si>
    <t>Customer 1416</t>
  </si>
  <si>
    <t>ORD01390</t>
  </si>
  <si>
    <t>CUST0904</t>
  </si>
  <si>
    <t>ORD01391</t>
  </si>
  <si>
    <t>ORD01392</t>
  </si>
  <si>
    <t>CUST1373</t>
  </si>
  <si>
    <t>Customer 1919</t>
  </si>
  <si>
    <t>ORD01393</t>
  </si>
  <si>
    <t>CUST0923</t>
  </si>
  <si>
    <t>ORD01394</t>
  </si>
  <si>
    <t>ORD01395</t>
  </si>
  <si>
    <t>CUST0177</t>
  </si>
  <si>
    <t>Customer 0449</t>
  </si>
  <si>
    <t>ORD01396</t>
  </si>
  <si>
    <t>Customer 1618</t>
  </si>
  <si>
    <t>ORD01397</t>
  </si>
  <si>
    <t>Customer 0038</t>
  </si>
  <si>
    <t>ORD01398</t>
  </si>
  <si>
    <t>Customer 1025</t>
  </si>
  <si>
    <t>ORD01399</t>
  </si>
  <si>
    <t>Customer 1179</t>
  </si>
  <si>
    <t>ORD01400</t>
  </si>
  <si>
    <t>CUST0765</t>
  </si>
  <si>
    <t>Customer 2423</t>
  </si>
  <si>
    <t>ORD01401</t>
  </si>
  <si>
    <t>Customer 2202</t>
  </si>
  <si>
    <t>ORD01402</t>
  </si>
  <si>
    <t>ORD01403</t>
  </si>
  <si>
    <t>ORD01404</t>
  </si>
  <si>
    <t>Customer 1832</t>
  </si>
  <si>
    <t>ORD01405</t>
  </si>
  <si>
    <t>ORD01406</t>
  </si>
  <si>
    <t>ORD01407</t>
  </si>
  <si>
    <t>CUST0317</t>
  </si>
  <si>
    <t>Customer 1889</t>
  </si>
  <si>
    <t>ORD01408</t>
  </si>
  <si>
    <t>ORD01409</t>
  </si>
  <si>
    <t>CUST1054</t>
  </si>
  <si>
    <t>Customer 1033</t>
  </si>
  <si>
    <t>ORD01410</t>
  </si>
  <si>
    <t>Customer 0456</t>
  </si>
  <si>
    <t>ORD01411</t>
  </si>
  <si>
    <t>ORD01412</t>
  </si>
  <si>
    <t>CUST2346</t>
  </si>
  <si>
    <t>ORD01413</t>
  </si>
  <si>
    <t>Customer 2442</t>
  </si>
  <si>
    <t>ORD01414</t>
  </si>
  <si>
    <t>CUST0766</t>
  </si>
  <si>
    <t>ORD01415</t>
  </si>
  <si>
    <t>CUST1239</t>
  </si>
  <si>
    <t>ORD01416</t>
  </si>
  <si>
    <t>Customer 1947</t>
  </si>
  <si>
    <t>ORD01417</t>
  </si>
  <si>
    <t>Customer 2241</t>
  </si>
  <si>
    <t>ORD01418</t>
  </si>
  <si>
    <t>CUST1359</t>
  </si>
  <si>
    <t>Customer 0085</t>
  </si>
  <si>
    <t>ORD01419</t>
  </si>
  <si>
    <t>Customer 1726</t>
  </si>
  <si>
    <t>ORD01420</t>
  </si>
  <si>
    <t>CUST1910</t>
  </si>
  <si>
    <t>Customer 2085</t>
  </si>
  <si>
    <t>ORD01421</t>
  </si>
  <si>
    <t>CUST1859</t>
  </si>
  <si>
    <t>ORD01422</t>
  </si>
  <si>
    <t>Customer 1940</t>
  </si>
  <si>
    <t>ORD01423</t>
  </si>
  <si>
    <t>CUST0649</t>
  </si>
  <si>
    <t>ORD01424</t>
  </si>
  <si>
    <t>Customer 0963</t>
  </si>
  <si>
    <t>ORD01425</t>
  </si>
  <si>
    <t>ORD01426</t>
  </si>
  <si>
    <t>CUST2104</t>
  </si>
  <si>
    <t>Customer 1375</t>
  </si>
  <si>
    <t>ORD01427</t>
  </si>
  <si>
    <t>Customer 1721</t>
  </si>
  <si>
    <t>ORD01428</t>
  </si>
  <si>
    <t>CUST1426</t>
  </si>
  <si>
    <t>Customer 0278</t>
  </si>
  <si>
    <t>ORD01429</t>
  </si>
  <si>
    <t>CUST1590</t>
  </si>
  <si>
    <t>Customer 0673</t>
  </si>
  <si>
    <t>ORD01430</t>
  </si>
  <si>
    <t>Customer 2428</t>
  </si>
  <si>
    <t>ORD01431</t>
  </si>
  <si>
    <t>CUST0528</t>
  </si>
  <si>
    <t>Customer 0031</t>
  </si>
  <si>
    <t>ORD01432</t>
  </si>
  <si>
    <t>CUST0721</t>
  </si>
  <si>
    <t>Customer 1802</t>
  </si>
  <si>
    <t>ORD01433</t>
  </si>
  <si>
    <t>CUST1644</t>
  </si>
  <si>
    <t>ORD01434</t>
  </si>
  <si>
    <t>CUST0434</t>
  </si>
  <si>
    <t>ORD01435</t>
  </si>
  <si>
    <t>Customer 0782</t>
  </si>
  <si>
    <t>ORD01436</t>
  </si>
  <si>
    <t>CUST1721</t>
  </si>
  <si>
    <t>ORD01437</t>
  </si>
  <si>
    <t>Customer 2133</t>
  </si>
  <si>
    <t>ORD01438</t>
  </si>
  <si>
    <t>ORD01439</t>
  </si>
  <si>
    <t>CUST1266</t>
  </si>
  <si>
    <t>Customer 0654</t>
  </si>
  <si>
    <t>ORD01440</t>
  </si>
  <si>
    <t>CUST1605</t>
  </si>
  <si>
    <t>Customer 1140</t>
  </si>
  <si>
    <t>ORD01441</t>
  </si>
  <si>
    <t>ORD01442</t>
  </si>
  <si>
    <t>Customer 0598</t>
  </si>
  <si>
    <t>ORD01443</t>
  </si>
  <si>
    <t>CUST2134</t>
  </si>
  <si>
    <t>Customer 1240</t>
  </si>
  <si>
    <t>ORD01444</t>
  </si>
  <si>
    <t>Customer 0650</t>
  </si>
  <si>
    <t>ORD01445</t>
  </si>
  <si>
    <t>CUST1025</t>
  </si>
  <si>
    <t>ORD01446</t>
  </si>
  <si>
    <t>ORD01447</t>
  </si>
  <si>
    <t>CUST0339</t>
  </si>
  <si>
    <t>Customer 2286</t>
  </si>
  <si>
    <t>ORD01448</t>
  </si>
  <si>
    <t>ORD01449</t>
  </si>
  <si>
    <t>Customer 0614</t>
  </si>
  <si>
    <t>ORD01450</t>
  </si>
  <si>
    <t>CUST0731</t>
  </si>
  <si>
    <t>Customer 0257</t>
  </si>
  <si>
    <t>ORD01451</t>
  </si>
  <si>
    <t>ORD01452</t>
  </si>
  <si>
    <t>CUST1049</t>
  </si>
  <si>
    <t>ORD01453</t>
  </si>
  <si>
    <t>CUST0983</t>
  </si>
  <si>
    <t>Customer 1043</t>
  </si>
  <si>
    <t>ORD01454</t>
  </si>
  <si>
    <t>ORD01455</t>
  </si>
  <si>
    <t>ORD01456</t>
  </si>
  <si>
    <t>CUST1988</t>
  </si>
  <si>
    <t>Customer 1994</t>
  </si>
  <si>
    <t>ORD01457</t>
  </si>
  <si>
    <t>ORD01458</t>
  </si>
  <si>
    <t>CUST0537</t>
  </si>
  <si>
    <t>ORD01459</t>
  </si>
  <si>
    <t>ORD01460</t>
  </si>
  <si>
    <t>CUST1985</t>
  </si>
  <si>
    <t>Customer 0713</t>
  </si>
  <si>
    <t>ORD01461</t>
  </si>
  <si>
    <t>CUST1773</t>
  </si>
  <si>
    <t>ORD01462</t>
  </si>
  <si>
    <t>Customer 1349</t>
  </si>
  <si>
    <t>ORD01463</t>
  </si>
  <si>
    <t>ORD01464</t>
  </si>
  <si>
    <t>CUST0953</t>
  </si>
  <si>
    <t>Customer 0320</t>
  </si>
  <si>
    <t>ORD01465</t>
  </si>
  <si>
    <t>CUST1836</t>
  </si>
  <si>
    <t>Customer 1547</t>
  </si>
  <si>
    <t>ORD01466</t>
  </si>
  <si>
    <t>CUST0260</t>
  </si>
  <si>
    <t>Customer 0934</t>
  </si>
  <si>
    <t>ORD01467</t>
  </si>
  <si>
    <t>CUST0692</t>
  </si>
  <si>
    <t>ORD01468</t>
  </si>
  <si>
    <t>CUST2356</t>
  </si>
  <si>
    <t>Customer 1572</t>
  </si>
  <si>
    <t>ORD01469</t>
  </si>
  <si>
    <t>ORD01470</t>
  </si>
  <si>
    <t>CUST1421</t>
  </si>
  <si>
    <t>Customer 1689</t>
  </si>
  <si>
    <t>ORD01471</t>
  </si>
  <si>
    <t>Customer 1891</t>
  </si>
  <si>
    <t>ORD01472</t>
  </si>
  <si>
    <t>CUST0536</t>
  </si>
  <si>
    <t>Customer 2318</t>
  </si>
  <si>
    <t>ORD01473</t>
  </si>
  <si>
    <t>Customer 2080</t>
  </si>
  <si>
    <t>ORD01474</t>
  </si>
  <si>
    <t>CUST0656</t>
  </si>
  <si>
    <t>Customer 2115</t>
  </si>
  <si>
    <t>ORD01475</t>
  </si>
  <si>
    <t>Customer 2217</t>
  </si>
  <si>
    <t>ORD01476</t>
  </si>
  <si>
    <t>CUST1826</t>
  </si>
  <si>
    <t>Customer 1499</t>
  </si>
  <si>
    <t>ORD01477</t>
  </si>
  <si>
    <t>CUST1476</t>
  </si>
  <si>
    <t>Customer 1500</t>
  </si>
  <si>
    <t>ORD01478</t>
  </si>
  <si>
    <t>ORD01479</t>
  </si>
  <si>
    <t>CUST0661</t>
  </si>
  <si>
    <t>Customer 2123</t>
  </si>
  <si>
    <t>ORD01480</t>
  </si>
  <si>
    <t>ORD01481</t>
  </si>
  <si>
    <t>CUST0035</t>
  </si>
  <si>
    <t>ORD01482</t>
  </si>
  <si>
    <t>Customer 1695</t>
  </si>
  <si>
    <t>ORD01483</t>
  </si>
  <si>
    <t>CUST0103</t>
  </si>
  <si>
    <t>ORD01484</t>
  </si>
  <si>
    <t>Customer 2158</t>
  </si>
  <si>
    <t>ORD01485</t>
  </si>
  <si>
    <t>Customer 2395</t>
  </si>
  <si>
    <t>ORD01486</t>
  </si>
  <si>
    <t>CUST1375</t>
  </si>
  <si>
    <t>Customer 2264</t>
  </si>
  <si>
    <t>ORD01487</t>
  </si>
  <si>
    <t>CUST0179</t>
  </si>
  <si>
    <t>Customer 0395</t>
  </si>
  <si>
    <t>ORD01488</t>
  </si>
  <si>
    <t>CUST1277</t>
  </si>
  <si>
    <t>ORD01489</t>
  </si>
  <si>
    <t>ORD01490</t>
  </si>
  <si>
    <t>ORD01491</t>
  </si>
  <si>
    <t>CUST1011</t>
  </si>
  <si>
    <t>Customer 1195</t>
  </si>
  <si>
    <t>ORD01492</t>
  </si>
  <si>
    <t>CUST0173</t>
  </si>
  <si>
    <t>Customer 2446</t>
  </si>
  <si>
    <t>ORD01493</t>
  </si>
  <si>
    <t>ORD01494</t>
  </si>
  <si>
    <t>Customer 0432</t>
  </si>
  <si>
    <t>ORD01495</t>
  </si>
  <si>
    <t>Customer 0206</t>
  </si>
  <si>
    <t>ORD01496</t>
  </si>
  <si>
    <t>ORD01497</t>
  </si>
  <si>
    <t>ORD01498</t>
  </si>
  <si>
    <t>CUST1539</t>
  </si>
  <si>
    <t>Customer 0210</t>
  </si>
  <si>
    <t>ORD01499</t>
  </si>
  <si>
    <t>CUST1624</t>
  </si>
  <si>
    <t>ORD01500</t>
  </si>
  <si>
    <t>CUST2306</t>
  </si>
  <si>
    <t>Customer 1507</t>
  </si>
  <si>
    <t>ORD01501</t>
  </si>
  <si>
    <t>Customer 2282</t>
  </si>
  <si>
    <t>ORD01502</t>
  </si>
  <si>
    <t>CUST0223</t>
  </si>
  <si>
    <t>Customer 0864</t>
  </si>
  <si>
    <t>ORD01503</t>
  </si>
  <si>
    <t>CUST0574</t>
  </si>
  <si>
    <t>Customer 2177</t>
  </si>
  <si>
    <t>ORD01504</t>
  </si>
  <si>
    <t>ORD01505</t>
  </si>
  <si>
    <t>CUST2238</t>
  </si>
  <si>
    <t>Customer 0856</t>
  </si>
  <si>
    <t>ORD01506</t>
  </si>
  <si>
    <t>CUST1046</t>
  </si>
  <si>
    <t>ORD01507</t>
  </si>
  <si>
    <t>CUST2018</t>
  </si>
  <si>
    <t>ORD01508</t>
  </si>
  <si>
    <t>CUST0320</t>
  </si>
  <si>
    <t>ORD01509</t>
  </si>
  <si>
    <t>CUST1743</t>
  </si>
  <si>
    <t>ORD01510</t>
  </si>
  <si>
    <t>Customer 2212</t>
  </si>
  <si>
    <t>ORD01511</t>
  </si>
  <si>
    <t>CUST0474</t>
  </si>
  <si>
    <t>ORD01512</t>
  </si>
  <si>
    <t>CUST2341</t>
  </si>
  <si>
    <t>Customer 1091</t>
  </si>
  <si>
    <t>ORD01513</t>
  </si>
  <si>
    <t>Customer 1613</t>
  </si>
  <si>
    <t>ORD01514</t>
  </si>
  <si>
    <t>CUST1672</t>
  </si>
  <si>
    <t>ORD01515</t>
  </si>
  <si>
    <t>ORD01516</t>
  </si>
  <si>
    <t>CUST0010</t>
  </si>
  <si>
    <t>ORD01517</t>
  </si>
  <si>
    <t>ORD01518</t>
  </si>
  <si>
    <t>CUST0908</t>
  </si>
  <si>
    <t>Customer 0115</t>
  </si>
  <si>
    <t>ORD01519</t>
  </si>
  <si>
    <t>Customer 1316</t>
  </si>
  <si>
    <t>ORD01520</t>
  </si>
  <si>
    <t>CUST0511</t>
  </si>
  <si>
    <t>Customer 0423</t>
  </si>
  <si>
    <t>ORD01521</t>
  </si>
  <si>
    <t>CUST1968</t>
  </si>
  <si>
    <t>ORD01522</t>
  </si>
  <si>
    <t>Customer 1524</t>
  </si>
  <si>
    <t>ORD01523</t>
  </si>
  <si>
    <t>CUST1754</t>
  </si>
  <si>
    <t>Customer 1417</t>
  </si>
  <si>
    <t>ORD01524</t>
  </si>
  <si>
    <t>CUST1167</t>
  </si>
  <si>
    <t>ORD01525</t>
  </si>
  <si>
    <t>CUST1515</t>
  </si>
  <si>
    <t>ORD01526</t>
  </si>
  <si>
    <t>Customer 0786</t>
  </si>
  <si>
    <t>ORD01527</t>
  </si>
  <si>
    <t>Customer 2476</t>
  </si>
  <si>
    <t>ORD01528</t>
  </si>
  <si>
    <t>CUST0519</t>
  </si>
  <si>
    <t>ORD01529</t>
  </si>
  <si>
    <t>CUST1943</t>
  </si>
  <si>
    <t>Customer 0082</t>
  </si>
  <si>
    <t>ORD01530</t>
  </si>
  <si>
    <t>CUST1790</t>
  </si>
  <si>
    <t>ORD01531</t>
  </si>
  <si>
    <t>CUST0063</t>
  </si>
  <si>
    <t>Customer 1784</t>
  </si>
  <si>
    <t>ORD01532</t>
  </si>
  <si>
    <t>Customer 0161</t>
  </si>
  <si>
    <t>ORD01533</t>
  </si>
  <si>
    <t>ORD01534</t>
  </si>
  <si>
    <t>CUST1162</t>
  </si>
  <si>
    <t>Customer 1641</t>
  </si>
  <si>
    <t>ORD01535</t>
  </si>
  <si>
    <t>Customer 2274</t>
  </si>
  <si>
    <t>ORD01536</t>
  </si>
  <si>
    <t>CUST2500</t>
  </si>
  <si>
    <t>Customer 0944</t>
  </si>
  <si>
    <t>ORD01537</t>
  </si>
  <si>
    <t>Customer 2169</t>
  </si>
  <si>
    <t>ORD01538</t>
  </si>
  <si>
    <t>ORD01539</t>
  </si>
  <si>
    <t>Customer 2287</t>
  </si>
  <si>
    <t>ORD01540</t>
  </si>
  <si>
    <t>Customer 1060</t>
  </si>
  <si>
    <t>ORD01541</t>
  </si>
  <si>
    <t>CUST0548</t>
  </si>
  <si>
    <t>Customer 1150</t>
  </si>
  <si>
    <t>ORD01542</t>
  </si>
  <si>
    <t>Customer 0701</t>
  </si>
  <si>
    <t>ORD01543</t>
  </si>
  <si>
    <t>CUST1701</t>
  </si>
  <si>
    <t>ORD01544</t>
  </si>
  <si>
    <t>ORD01545</t>
  </si>
  <si>
    <t>CUST2257</t>
  </si>
  <si>
    <t>Customer 0016</t>
  </si>
  <si>
    <t>ORD01546</t>
  </si>
  <si>
    <t>CUST1060</t>
  </si>
  <si>
    <t>Customer 0847</t>
  </si>
  <si>
    <t>ORD01547</t>
  </si>
  <si>
    <t>CUST2286</t>
  </si>
  <si>
    <t>ORD01548</t>
  </si>
  <si>
    <t>CUST0723</t>
  </si>
  <si>
    <t>Customer 1799</t>
  </si>
  <si>
    <t>ORD01549</t>
  </si>
  <si>
    <t>CUST1668</t>
  </si>
  <si>
    <t>Customer 2345</t>
  </si>
  <si>
    <t>ORD01550</t>
  </si>
  <si>
    <t>CUST0055</t>
  </si>
  <si>
    <t>Customer 0765</t>
  </si>
  <si>
    <t>ORD01551</t>
  </si>
  <si>
    <t>CUST1842</t>
  </si>
  <si>
    <t>Customer 0340</t>
  </si>
  <si>
    <t>ORD01552</t>
  </si>
  <si>
    <t>ORD01553</t>
  </si>
  <si>
    <t>ORD01554</t>
  </si>
  <si>
    <t>CUST2133</t>
  </si>
  <si>
    <t>Customer 2052</t>
  </si>
  <si>
    <t>ORD01555</t>
  </si>
  <si>
    <t>CUST2167</t>
  </si>
  <si>
    <t>Customer 0350</t>
  </si>
  <si>
    <t>ORD01556</t>
  </si>
  <si>
    <t>CUST0085</t>
  </si>
  <si>
    <t>ORD01557</t>
  </si>
  <si>
    <t>CUST1824</t>
  </si>
  <si>
    <t>Customer 1798</t>
  </si>
  <si>
    <t>ORD01558</t>
  </si>
  <si>
    <t>Customer 1980</t>
  </si>
  <si>
    <t>ORD01559</t>
  </si>
  <si>
    <t>CUST1957</t>
  </si>
  <si>
    <t>Customer 0523</t>
  </si>
  <si>
    <t>ORD01560</t>
  </si>
  <si>
    <t>Customer 0286</t>
  </si>
  <si>
    <t>ORD01561</t>
  </si>
  <si>
    <t>ORD01562</t>
  </si>
  <si>
    <t>ORD01563</t>
  </si>
  <si>
    <t>CUST0408</t>
  </si>
  <si>
    <t>Customer 1293</t>
  </si>
  <si>
    <t>ORD01564</t>
  </si>
  <si>
    <t>ORD01565</t>
  </si>
  <si>
    <t>Customer 2057</t>
  </si>
  <si>
    <t>ORD01566</t>
  </si>
  <si>
    <t>CUST1674</t>
  </si>
  <si>
    <t>ORD01567</t>
  </si>
  <si>
    <t>CUST2232</t>
  </si>
  <si>
    <t>Customer 2275</t>
  </si>
  <si>
    <t>ORD01568</t>
  </si>
  <si>
    <t>CUST1096</t>
  </si>
  <si>
    <t>Customer 1002</t>
  </si>
  <si>
    <t>ORD01569</t>
  </si>
  <si>
    <t>ORD01570</t>
  </si>
  <si>
    <t>CUST0920</t>
  </si>
  <si>
    <t>Customer 0466</t>
  </si>
  <si>
    <t>ORD01571</t>
  </si>
  <si>
    <t>CUST1699</t>
  </si>
  <si>
    <t>ORD01572</t>
  </si>
  <si>
    <t>CUST0736</t>
  </si>
  <si>
    <t>Customer 0925</t>
  </si>
  <si>
    <t>ORD01573</t>
  </si>
  <si>
    <t>CUST1698</t>
  </si>
  <si>
    <t>Customer 2176</t>
  </si>
  <si>
    <t>ORD01574</t>
  </si>
  <si>
    <t>CUST1269</t>
  </si>
  <si>
    <t>Customer 1786</t>
  </si>
  <si>
    <t>ORD01575</t>
  </si>
  <si>
    <t>ORD01576</t>
  </si>
  <si>
    <t>CUST0034</t>
  </si>
  <si>
    <t>Customer 0228</t>
  </si>
  <si>
    <t>ORD01577</t>
  </si>
  <si>
    <t>CUST1642</t>
  </si>
  <si>
    <t>Customer 0136</t>
  </si>
  <si>
    <t>ORD01578</t>
  </si>
  <si>
    <t>ORD01579</t>
  </si>
  <si>
    <t>Customer 1516</t>
  </si>
  <si>
    <t>ORD01580</t>
  </si>
  <si>
    <t>ORD01581</t>
  </si>
  <si>
    <t>CUST0928</t>
  </si>
  <si>
    <t>Customer 0983</t>
  </si>
  <si>
    <t>ORD01582</t>
  </si>
  <si>
    <t>CUST2283</t>
  </si>
  <si>
    <t>ORD01583</t>
  </si>
  <si>
    <t>CUST1374</t>
  </si>
  <si>
    <t>Customer 1224</t>
  </si>
  <si>
    <t>ORD01584</t>
  </si>
  <si>
    <t>CUST1169</t>
  </si>
  <si>
    <t>ORD01585</t>
  </si>
  <si>
    <t>CUST0581</t>
  </si>
  <si>
    <t>ORD01586</t>
  </si>
  <si>
    <t>CUST2119</t>
  </si>
  <si>
    <t>Customer 2321</t>
  </si>
  <si>
    <t>ORD01587</t>
  </si>
  <si>
    <t>ORD01588</t>
  </si>
  <si>
    <t>ORD01589</t>
  </si>
  <si>
    <t>CUST1073</t>
  </si>
  <si>
    <t>Customer 1653</t>
  </si>
  <si>
    <t>ORD01590</t>
  </si>
  <si>
    <t>CUST1396</t>
  </si>
  <si>
    <t>Customer 1121</t>
  </si>
  <si>
    <t>ORD01591</t>
  </si>
  <si>
    <t>ORD01592</t>
  </si>
  <si>
    <t>CUST0261</t>
  </si>
  <si>
    <t>ORD01593</t>
  </si>
  <si>
    <t>ORD01594</t>
  </si>
  <si>
    <t>CUST1631</t>
  </si>
  <si>
    <t>Customer 1792</t>
  </si>
  <si>
    <t>ORD01595</t>
  </si>
  <si>
    <t>ORD01596</t>
  </si>
  <si>
    <t>CUST2299</t>
  </si>
  <si>
    <t>Customer 1543</t>
  </si>
  <si>
    <t>ORD01597</t>
  </si>
  <si>
    <t>ORD01598</t>
  </si>
  <si>
    <t>ORD01599</t>
  </si>
  <si>
    <t>Customer 0655</t>
  </si>
  <si>
    <t>ORD01600</t>
  </si>
  <si>
    <t>Customer 1151</t>
  </si>
  <si>
    <t>ORD01601</t>
  </si>
  <si>
    <t>ORD01602</t>
  </si>
  <si>
    <t>CUST2442</t>
  </si>
  <si>
    <t>ORD01603</t>
  </si>
  <si>
    <t>CUST1657</t>
  </si>
  <si>
    <t>Customer 0602</t>
  </si>
  <si>
    <t>ORD01604</t>
  </si>
  <si>
    <t>Customer 0550</t>
  </si>
  <si>
    <t>ORD01605</t>
  </si>
  <si>
    <t>Customer 0659</t>
  </si>
  <si>
    <t>ORD01606</t>
  </si>
  <si>
    <t>Customer 1856</t>
  </si>
  <si>
    <t>ORD01607</t>
  </si>
  <si>
    <t>CUST1580</t>
  </si>
  <si>
    <t>ORD01608</t>
  </si>
  <si>
    <t>CUST2156</t>
  </si>
  <si>
    <t>Customer 1265</t>
  </si>
  <si>
    <t>ORD01609</t>
  </si>
  <si>
    <t>CUST1552</t>
  </si>
  <si>
    <t>ORD01610</t>
  </si>
  <si>
    <t>ORD01611</t>
  </si>
  <si>
    <t>CUST0798</t>
  </si>
  <si>
    <t>ORD01612</t>
  </si>
  <si>
    <t>ORD01613</t>
  </si>
  <si>
    <t>ORD01614</t>
  </si>
  <si>
    <t>Customer 0404</t>
  </si>
  <si>
    <t>ORD01615</t>
  </si>
  <si>
    <t>CUST2191</t>
  </si>
  <si>
    <t>Customer 1056</t>
  </si>
  <si>
    <t>ORD01616</t>
  </si>
  <si>
    <t>ORD01617</t>
  </si>
  <si>
    <t>CUST0651</t>
  </si>
  <si>
    <t>ORD01618</t>
  </si>
  <si>
    <t>CUST1161</t>
  </si>
  <si>
    <t>Customer 2403</t>
  </si>
  <si>
    <t>ORD01619</t>
  </si>
  <si>
    <t>ORD01620</t>
  </si>
  <si>
    <t>CUST1050</t>
  </si>
  <si>
    <t>Customer 0488</t>
  </si>
  <si>
    <t>ORD01621</t>
  </si>
  <si>
    <t>CUST0292</t>
  </si>
  <si>
    <t>ORD01622</t>
  </si>
  <si>
    <t>ORD01623</t>
  </si>
  <si>
    <t>CUST0509</t>
  </si>
  <si>
    <t>Customer 1327</t>
  </si>
  <si>
    <t>ORD01624</t>
  </si>
  <si>
    <t>CUST0348</t>
  </si>
  <si>
    <t>Customer 1278</t>
  </si>
  <si>
    <t>ORD01625</t>
  </si>
  <si>
    <t>Customer 0334</t>
  </si>
  <si>
    <t>ORD01626</t>
  </si>
  <si>
    <t>ORD01627</t>
  </si>
  <si>
    <t>CUST0544</t>
  </si>
  <si>
    <t>ORD01628</t>
  </si>
  <si>
    <t>CUST0643</t>
  </si>
  <si>
    <t>ORD01629</t>
  </si>
  <si>
    <t>CUST1847</t>
  </si>
  <si>
    <t>Customer 1855</t>
  </si>
  <si>
    <t>ORD01630</t>
  </si>
  <si>
    <t>CUST1682</t>
  </si>
  <si>
    <t>ORD01631</t>
  </si>
  <si>
    <t>CUST1951</t>
  </si>
  <si>
    <t>Customer 0225</t>
  </si>
  <si>
    <t>ORD01632</t>
  </si>
  <si>
    <t>ORD01633</t>
  </si>
  <si>
    <t>CUST0600</t>
  </si>
  <si>
    <t>Customer 2220</t>
  </si>
  <si>
    <t>ORD01634</t>
  </si>
  <si>
    <t>CUST2063</t>
  </si>
  <si>
    <t>ORD01635</t>
  </si>
  <si>
    <t>Customer 1628</t>
  </si>
  <si>
    <t>ORD01636</t>
  </si>
  <si>
    <t>Customer 1181</t>
  </si>
  <si>
    <t>ORD01637</t>
  </si>
  <si>
    <t>Customer 2285</t>
  </si>
  <si>
    <t>ORD01638</t>
  </si>
  <si>
    <t>CUST0841</t>
  </si>
  <si>
    <t>Customer 2496</t>
  </si>
  <si>
    <t>ORD01639</t>
  </si>
  <si>
    <t>CUST0293</t>
  </si>
  <si>
    <t>Customer 1405</t>
  </si>
  <si>
    <t>ORD01640</t>
  </si>
  <si>
    <t>CUST1038</t>
  </si>
  <si>
    <t>Customer 1364</t>
  </si>
  <si>
    <t>ORD01641</t>
  </si>
  <si>
    <t>CUST0979</t>
  </si>
  <si>
    <t>Customer 0518</t>
  </si>
  <si>
    <t>ORD01642</t>
  </si>
  <si>
    <t>CUST2456</t>
  </si>
  <si>
    <t>ORD01643</t>
  </si>
  <si>
    <t>CUST0170</t>
  </si>
  <si>
    <t>ORD01644</t>
  </si>
  <si>
    <t>CUST1326</t>
  </si>
  <si>
    <t>Customer 2094</t>
  </si>
  <si>
    <t>ORD01645</t>
  </si>
  <si>
    <t>CUST2439</t>
  </si>
  <si>
    <t>Customer 2440</t>
  </si>
  <si>
    <t>ORD01646</t>
  </si>
  <si>
    <t>CUST1527</t>
  </si>
  <si>
    <t>Customer 1970</t>
  </si>
  <si>
    <t>ORD01647</t>
  </si>
  <si>
    <t>ORD01648</t>
  </si>
  <si>
    <t>Customer 1483</t>
  </si>
  <si>
    <t>ORD01649</t>
  </si>
  <si>
    <t>CUST0346</t>
  </si>
  <si>
    <t>Customer 0724</t>
  </si>
  <si>
    <t>ORD01650</t>
  </si>
  <si>
    <t>ORD01651</t>
  </si>
  <si>
    <t>CUST0533</t>
  </si>
  <si>
    <t>Customer 1177</t>
  </si>
  <si>
    <t>ORD01652</t>
  </si>
  <si>
    <t>Customer 0996</t>
  </si>
  <si>
    <t>ORD01653</t>
  </si>
  <si>
    <t>ORD01654</t>
  </si>
  <si>
    <t>CUST1834</t>
  </si>
  <si>
    <t>ORD01655</t>
  </si>
  <si>
    <t>Customer 0477</t>
  </si>
  <si>
    <t>ORD01656</t>
  </si>
  <si>
    <t>ORD01657</t>
  </si>
  <si>
    <t>ORD01658</t>
  </si>
  <si>
    <t>Customer 0773</t>
  </si>
  <si>
    <t>ORD01659</t>
  </si>
  <si>
    <t>CUST2050</t>
  </si>
  <si>
    <t>ORD01660</t>
  </si>
  <si>
    <t>ORD01661</t>
  </si>
  <si>
    <t>CUST1947</t>
  </si>
  <si>
    <t>ORD01662</t>
  </si>
  <si>
    <t>CUST0141</t>
  </si>
  <si>
    <t>Customer 1332</t>
  </si>
  <si>
    <t>ORD01663</t>
  </si>
  <si>
    <t>Customer 2449</t>
  </si>
  <si>
    <t>ORD01664</t>
  </si>
  <si>
    <t>CUST1316</t>
  </si>
  <si>
    <t>ORD01665</t>
  </si>
  <si>
    <t>Customer 1493</t>
  </si>
  <si>
    <t>ORD01666</t>
  </si>
  <si>
    <t>CUST2293</t>
  </si>
  <si>
    <t>Customer 2299</t>
  </si>
  <si>
    <t>ORD01667</t>
  </si>
  <si>
    <t>ORD01668</t>
  </si>
  <si>
    <t>Customer 0589</t>
  </si>
  <si>
    <t>ORD01669</t>
  </si>
  <si>
    <t>CUST1322</t>
  </si>
  <si>
    <t>ORD01670</t>
  </si>
  <si>
    <t>CUST2092</t>
  </si>
  <si>
    <t>ORD01671</t>
  </si>
  <si>
    <t>CUST2280</t>
  </si>
  <si>
    <t>Customer 2472</t>
  </si>
  <si>
    <t>ORD01672</t>
  </si>
  <si>
    <t>Customer 1680</t>
  </si>
  <si>
    <t>ORD01673</t>
  </si>
  <si>
    <t>ORD01674</t>
  </si>
  <si>
    <t>Customer 0684</t>
  </si>
  <si>
    <t>ORD01675</t>
  </si>
  <si>
    <t>ORD01676</t>
  </si>
  <si>
    <t>CUST1218</t>
  </si>
  <si>
    <t>Customer 2232</t>
  </si>
  <si>
    <t>ORD01677</t>
  </si>
  <si>
    <t>ORD01678</t>
  </si>
  <si>
    <t>ORD01679</t>
  </si>
  <si>
    <t>ORD01680</t>
  </si>
  <si>
    <t>CUST0740</t>
  </si>
  <si>
    <t>Customer 1113</t>
  </si>
  <si>
    <t>ORD01681</t>
  </si>
  <si>
    <t>CUST1238</t>
  </si>
  <si>
    <t>Customer 1767</t>
  </si>
  <si>
    <t>ORD01682</t>
  </si>
  <si>
    <t>CUST1072</t>
  </si>
  <si>
    <t>ORD01683</t>
  </si>
  <si>
    <t>CUST2331</t>
  </si>
  <si>
    <t>Customer 1335</t>
  </si>
  <si>
    <t>ORD01684</t>
  </si>
  <si>
    <t>CUST0462</t>
  </si>
  <si>
    <t>Customer 0117</t>
  </si>
  <si>
    <t>ORD01685</t>
  </si>
  <si>
    <t>Customer 1715</t>
  </si>
  <si>
    <t>ORD01686</t>
  </si>
  <si>
    <t>ORD01687</t>
  </si>
  <si>
    <t>CUST2338</t>
  </si>
  <si>
    <t>ORD01688</t>
  </si>
  <si>
    <t>ORD01689</t>
  </si>
  <si>
    <t>CUST1261</t>
  </si>
  <si>
    <t>Customer 0287</t>
  </si>
  <si>
    <t>ORD01690</t>
  </si>
  <si>
    <t>ORD01691</t>
  </si>
  <si>
    <t>CUST2171</t>
  </si>
  <si>
    <t>ORD01692</t>
  </si>
  <si>
    <t>CUST0648</t>
  </si>
  <si>
    <t>ORD01693</t>
  </si>
  <si>
    <t>Customer 1629</t>
  </si>
  <si>
    <t>ORD01694</t>
  </si>
  <si>
    <t>ORD01695</t>
  </si>
  <si>
    <t>CUST1200</t>
  </si>
  <si>
    <t>ORD01696</t>
  </si>
  <si>
    <t>CUST1543</t>
  </si>
  <si>
    <t>Customer 2353</t>
  </si>
  <si>
    <t>ORD01697</t>
  </si>
  <si>
    <t>CUST1431</t>
  </si>
  <si>
    <t>Customer 1533</t>
  </si>
  <si>
    <t>ORD01698</t>
  </si>
  <si>
    <t>Customer 0858</t>
  </si>
  <si>
    <t>ORD01699</t>
  </si>
  <si>
    <t>Customer 0295</t>
  </si>
  <si>
    <t>ORD01700</t>
  </si>
  <si>
    <t>ORD01701</t>
  </si>
  <si>
    <t>ORD01702</t>
  </si>
  <si>
    <t>CUST0463</t>
  </si>
  <si>
    <t>Customer 0585</t>
  </si>
  <si>
    <t>ORD01703</t>
  </si>
  <si>
    <t>CUST1382</t>
  </si>
  <si>
    <t>ORD01704</t>
  </si>
  <si>
    <t>Customer 2349</t>
  </si>
  <si>
    <t>ORD01705</t>
  </si>
  <si>
    <t>CUST0088</t>
  </si>
  <si>
    <t>Customer 1241</t>
  </si>
  <si>
    <t>ORD01706</t>
  </si>
  <si>
    <t>Customer 0047</t>
  </si>
  <si>
    <t>ORD01707</t>
  </si>
  <si>
    <t>ORD01708</t>
  </si>
  <si>
    <t>ORD01709</t>
  </si>
  <si>
    <t>CUST1697</t>
  </si>
  <si>
    <t>Customer 2135</t>
  </si>
  <si>
    <t>ORD01710</t>
  </si>
  <si>
    <t>CUST1996</t>
  </si>
  <si>
    <t>Customer 2183</t>
  </si>
  <si>
    <t>ORD01711</t>
  </si>
  <si>
    <t>CUST2483</t>
  </si>
  <si>
    <t>ORD01712</t>
  </si>
  <si>
    <t>ORD01713</t>
  </si>
  <si>
    <t>CUST2317</t>
  </si>
  <si>
    <t>Customer 0626</t>
  </si>
  <si>
    <t>ORD01714</t>
  </si>
  <si>
    <t>CUST2174</t>
  </si>
  <si>
    <t>ORD01715</t>
  </si>
  <si>
    <t>CUST1619</t>
  </si>
  <si>
    <t>ORD01716</t>
  </si>
  <si>
    <t>Customer 0420</t>
  </si>
  <si>
    <t>ORD01717</t>
  </si>
  <si>
    <t>CUST0356</t>
  </si>
  <si>
    <t>Customer 2302</t>
  </si>
  <si>
    <t>ORD01718</t>
  </si>
  <si>
    <t>CUST0416</t>
  </si>
  <si>
    <t>Customer 0600</t>
  </si>
  <si>
    <t>ORD01719</t>
  </si>
  <si>
    <t>CUST0058</t>
  </si>
  <si>
    <t>ORD01720</t>
  </si>
  <si>
    <t>ORD01721</t>
  </si>
  <si>
    <t>CUST1271</t>
  </si>
  <si>
    <t>ORD01722</t>
  </si>
  <si>
    <t>CUST1387</t>
  </si>
  <si>
    <t>ORD01723</t>
  </si>
  <si>
    <t>CUST0518</t>
  </si>
  <si>
    <t>ORD01724</t>
  </si>
  <si>
    <t>CUST0782</t>
  </si>
  <si>
    <t>Customer 1245</t>
  </si>
  <si>
    <t>ORD01725</t>
  </si>
  <si>
    <t>CUST0914</t>
  </si>
  <si>
    <t>Customer 1583</t>
  </si>
  <si>
    <t>ORD01726</t>
  </si>
  <si>
    <t>CUST0258</t>
  </si>
  <si>
    <t>ORD01727</t>
  </si>
  <si>
    <t>CUST1412</t>
  </si>
  <si>
    <t>ORD01728</t>
  </si>
  <si>
    <t>CUST0486</t>
  </si>
  <si>
    <t>Customer 0992</t>
  </si>
  <si>
    <t>ORD01729</t>
  </si>
  <si>
    <t>CUST0806</t>
  </si>
  <si>
    <t>ORD01730</t>
  </si>
  <si>
    <t>ORD01731</t>
  </si>
  <si>
    <t>ORD01732</t>
  </si>
  <si>
    <t>Customer 0041</t>
  </si>
  <si>
    <t>ORD01733</t>
  </si>
  <si>
    <t>CUST0616</t>
  </si>
  <si>
    <t>Customer 0948</t>
  </si>
  <si>
    <t>ORD01734</t>
  </si>
  <si>
    <t>CUST0379</t>
  </si>
  <si>
    <t>ORD01735</t>
  </si>
  <si>
    <t>CUST2035</t>
  </si>
  <si>
    <t>ORD01736</t>
  </si>
  <si>
    <t>CUST2429</t>
  </si>
  <si>
    <t>Customer 1283</t>
  </si>
  <si>
    <t>ORD01737</t>
  </si>
  <si>
    <t>ORD01738</t>
  </si>
  <si>
    <t>ORD01739</t>
  </si>
  <si>
    <t>CUST1673</t>
  </si>
  <si>
    <t>ORD01740</t>
  </si>
  <si>
    <t>Customer 1702</t>
  </si>
  <si>
    <t>ORD01741</t>
  </si>
  <si>
    <t>Customer 0170</t>
  </si>
  <si>
    <t>ORD01742</t>
  </si>
  <si>
    <t>ORD01743</t>
  </si>
  <si>
    <t>Customer 1649</t>
  </si>
  <si>
    <t>ORD01744</t>
  </si>
  <si>
    <t>CUST0750</t>
  </si>
  <si>
    <t>Customer 2174</t>
  </si>
  <si>
    <t>ORD01745</t>
  </si>
  <si>
    <t>CUST1211</t>
  </si>
  <si>
    <t>ORD01746</t>
  </si>
  <si>
    <t>CUST1496</t>
  </si>
  <si>
    <t>Customer 0818</t>
  </si>
  <si>
    <t>ORD01747</t>
  </si>
  <si>
    <t>Customer 2270</t>
  </si>
  <si>
    <t>ORD01748</t>
  </si>
  <si>
    <t>CUST1628</t>
  </si>
  <si>
    <t>Customer 2136</t>
  </si>
  <si>
    <t>ORD01749</t>
  </si>
  <si>
    <t>CUST1801</t>
  </si>
  <si>
    <t>ORD01750</t>
  </si>
  <si>
    <t>CUST0394</t>
  </si>
  <si>
    <t>ORD01751</t>
  </si>
  <si>
    <t>CUST1174</t>
  </si>
  <si>
    <t>Customer 0339</t>
  </si>
  <si>
    <t>ORD01752</t>
  </si>
  <si>
    <t>CUST0431</t>
  </si>
  <si>
    <t>Customer 1519</t>
  </si>
  <si>
    <t>ORD01753</t>
  </si>
  <si>
    <t>Customer 1745</t>
  </si>
  <si>
    <t>ORD01754</t>
  </si>
  <si>
    <t>CUST1507</t>
  </si>
  <si>
    <t>ORD01755</t>
  </si>
  <si>
    <t>Customer 1082</t>
  </si>
  <si>
    <t>ORD01756</t>
  </si>
  <si>
    <t>CUST2420</t>
  </si>
  <si>
    <t>Customer 0184</t>
  </si>
  <si>
    <t>ORD01757</t>
  </si>
  <si>
    <t>ORD01758</t>
  </si>
  <si>
    <t>CUST2009</t>
  </si>
  <si>
    <t>Customer 1502</t>
  </si>
  <si>
    <t>ORD01759</t>
  </si>
  <si>
    <t>CUST0615</t>
  </si>
  <si>
    <t>ORD01760</t>
  </si>
  <si>
    <t>CUST0811</t>
  </si>
  <si>
    <t>Customer 1379</t>
  </si>
  <si>
    <t>ORD01761</t>
  </si>
  <si>
    <t>CUST2188</t>
  </si>
  <si>
    <t>ORD01762</t>
  </si>
  <si>
    <t>Customer 2046</t>
  </si>
  <si>
    <t>ORD01763</t>
  </si>
  <si>
    <t>CUST2406</t>
  </si>
  <si>
    <t>ORD01764</t>
  </si>
  <si>
    <t>ORD01765</t>
  </si>
  <si>
    <t>ORD01766</t>
  </si>
  <si>
    <t>Customer 1703</t>
  </si>
  <si>
    <t>ORD01767</t>
  </si>
  <si>
    <t>Customer 1351</t>
  </si>
  <si>
    <t>ORD01768</t>
  </si>
  <si>
    <t>CUST1524</t>
  </si>
  <si>
    <t>ORD01769</t>
  </si>
  <si>
    <t>Customer 1585</t>
  </si>
  <si>
    <t>ORD01770</t>
  </si>
  <si>
    <t>CUST1145</t>
  </si>
  <si>
    <t>Customer 1148</t>
  </si>
  <si>
    <t>ORD01771</t>
  </si>
  <si>
    <t>CUST1321</t>
  </si>
  <si>
    <t>ORD01772</t>
  </si>
  <si>
    <t>CUST1165</t>
  </si>
  <si>
    <t>Customer 0583</t>
  </si>
  <si>
    <t>ORD01773</t>
  </si>
  <si>
    <t>ORD01774</t>
  </si>
  <si>
    <t>ORD01775</t>
  </si>
  <si>
    <t>CUST1470</t>
  </si>
  <si>
    <t>ORD01776</t>
  </si>
  <si>
    <t>Customer 2035</t>
  </si>
  <si>
    <t>ORD01777</t>
  </si>
  <si>
    <t>CUST1665</t>
  </si>
  <si>
    <t>Customer 1487</t>
  </si>
  <si>
    <t>ORD01778</t>
  </si>
  <si>
    <t>ORD01779</t>
  </si>
  <si>
    <t>Customer 1199</t>
  </si>
  <si>
    <t>ORD01780</t>
  </si>
  <si>
    <t>CUST1594</t>
  </si>
  <si>
    <t>ORD01781</t>
  </si>
  <si>
    <t>CUST1440</t>
  </si>
  <si>
    <t>Customer 1791</t>
  </si>
  <si>
    <t>ORD01782</t>
  </si>
  <si>
    <t>CUST0032</t>
  </si>
  <si>
    <t>ORD01783</t>
  </si>
  <si>
    <t>CUST2031</t>
  </si>
  <si>
    <t>ORD01784</t>
  </si>
  <si>
    <t>ORD01785</t>
  </si>
  <si>
    <t>ORD01786</t>
  </si>
  <si>
    <t>CUST0238</t>
  </si>
  <si>
    <t>ORD01787</t>
  </si>
  <si>
    <t>ORD01788</t>
  </si>
  <si>
    <t>CUST0174</t>
  </si>
  <si>
    <t>Customer 1367</t>
  </si>
  <si>
    <t>ORD01789</t>
  </si>
  <si>
    <t>ORD01790</t>
  </si>
  <si>
    <t>CUST0708</t>
  </si>
  <si>
    <t>Customer 0435</t>
  </si>
  <si>
    <t>ORD01791</t>
  </si>
  <si>
    <t>Customer 2407</t>
  </si>
  <si>
    <t>ORD01792</t>
  </si>
  <si>
    <t>ORD01793</t>
  </si>
  <si>
    <t>Customer 2181</t>
  </si>
  <si>
    <t>ORD01794</t>
  </si>
  <si>
    <t>Customer 1594</t>
  </si>
  <si>
    <t>ORD01795</t>
  </si>
  <si>
    <t>CUST1010</t>
  </si>
  <si>
    <t>ORD01796</t>
  </si>
  <si>
    <t>Customer 1378</t>
  </si>
  <si>
    <t>ORD01797</t>
  </si>
  <si>
    <t>Customer 2453</t>
  </si>
  <si>
    <t>ORD01798</t>
  </si>
  <si>
    <t>ORD01799</t>
  </si>
  <si>
    <t>CUST1686</t>
  </si>
  <si>
    <t>ORD01800</t>
  </si>
  <si>
    <t>Customer 1877</t>
  </si>
  <si>
    <t>ORD01801</t>
  </si>
  <si>
    <t>ORD01802</t>
  </si>
  <si>
    <t>ORD01803</t>
  </si>
  <si>
    <t>Customer 1534</t>
  </si>
  <si>
    <t>ORD01804</t>
  </si>
  <si>
    <t>ORD01805</t>
  </si>
  <si>
    <t>CUST2461</t>
  </si>
  <si>
    <t>ORD01806</t>
  </si>
  <si>
    <t>CUST0139</t>
  </si>
  <si>
    <t>ORD01807</t>
  </si>
  <si>
    <t>CUST2162</t>
  </si>
  <si>
    <t>ORD01808</t>
  </si>
  <si>
    <t>CUST1467</t>
  </si>
  <si>
    <t>Customer 0917</t>
  </si>
  <si>
    <t>ORD01809</t>
  </si>
  <si>
    <t>ORD01810</t>
  </si>
  <si>
    <t>CUST2459</t>
  </si>
  <si>
    <t>ORD01811</t>
  </si>
  <si>
    <t>ORD01812</t>
  </si>
  <si>
    <t>Customer 1356</t>
  </si>
  <si>
    <t>ORD01813</t>
  </si>
  <si>
    <t>ORD01814</t>
  </si>
  <si>
    <t>Customer 1007</t>
  </si>
  <si>
    <t>ORD01815</t>
  </si>
  <si>
    <t>CUST2367</t>
  </si>
  <si>
    <t>ORD01816</t>
  </si>
  <si>
    <t>CUST1904</t>
  </si>
  <si>
    <t>ORD01817</t>
  </si>
  <si>
    <t>ORD01818</t>
  </si>
  <si>
    <t>ORD01819</t>
  </si>
  <si>
    <t>CUST2454</t>
  </si>
  <si>
    <t>ORD01820</t>
  </si>
  <si>
    <t>Customer 0071</t>
  </si>
  <si>
    <t>ORD01821</t>
  </si>
  <si>
    <t>CUST0102</t>
  </si>
  <si>
    <t>ORD01822</t>
  </si>
  <si>
    <t>Customer 0619</t>
  </si>
  <si>
    <t>ORD01823</t>
  </si>
  <si>
    <t>CUST2080</t>
  </si>
  <si>
    <t>ORD01824</t>
  </si>
  <si>
    <t>CUST0328</t>
  </si>
  <si>
    <t>ORD01825</t>
  </si>
  <si>
    <t>CUST0285</t>
  </si>
  <si>
    <t>ORD01826</t>
  </si>
  <si>
    <t>ORD01827</t>
  </si>
  <si>
    <t>Customer 0808</t>
  </si>
  <si>
    <t>ORD01828</t>
  </si>
  <si>
    <t>CUST2374</t>
  </si>
  <si>
    <t>Customer 1662</t>
  </si>
  <si>
    <t>ORD01829</t>
  </si>
  <si>
    <t>CUST0948</t>
  </si>
  <si>
    <t>ORD01830</t>
  </si>
  <si>
    <t>CUST1994</t>
  </si>
  <si>
    <t>Customer 1223</t>
  </si>
  <si>
    <t>ORD01831</t>
  </si>
  <si>
    <t>ORD01832</t>
  </si>
  <si>
    <t>ORD01833</t>
  </si>
  <si>
    <t>CUST1159</t>
  </si>
  <si>
    <t>Customer 0272</t>
  </si>
  <si>
    <t>ORD01834</t>
  </si>
  <si>
    <t>CUST1170</t>
  </si>
  <si>
    <t>ORD01835</t>
  </si>
  <si>
    <t>Customer 1677</t>
  </si>
  <si>
    <t>ORD01836</t>
  </si>
  <si>
    <t>Customer 1552</t>
  </si>
  <si>
    <t>ORD01837</t>
  </si>
  <si>
    <t>ORD01838</t>
  </si>
  <si>
    <t>CUST0351</t>
  </si>
  <si>
    <t>Customer 1530</t>
  </si>
  <si>
    <t>ORD01839</t>
  </si>
  <si>
    <t>ORD01840</t>
  </si>
  <si>
    <t>ORD01841</t>
  </si>
  <si>
    <t>CUST2326</t>
  </si>
  <si>
    <t>ORD01842</t>
  </si>
  <si>
    <t>ORD01843</t>
  </si>
  <si>
    <t>CUST1556</t>
  </si>
  <si>
    <t>Customer 1420</t>
  </si>
  <si>
    <t>ORD01844</t>
  </si>
  <si>
    <t>CUST1871</t>
  </si>
  <si>
    <t>Customer 2268</t>
  </si>
  <si>
    <t>ORD01845</t>
  </si>
  <si>
    <t>CUST2017</t>
  </si>
  <si>
    <t>Customer 0352</t>
  </si>
  <si>
    <t>ORD01846</t>
  </si>
  <si>
    <t>ORD01847</t>
  </si>
  <si>
    <t>Customer 2414</t>
  </si>
  <si>
    <t>ORD01848</t>
  </si>
  <si>
    <t>CUST0309</t>
  </si>
  <si>
    <t>ORD01849</t>
  </si>
  <si>
    <t>Customer 0520</t>
  </si>
  <si>
    <t>ORD01850</t>
  </si>
  <si>
    <t>CUST1978</t>
  </si>
  <si>
    <t>Customer 0142</t>
  </si>
  <si>
    <t>ORD01851</t>
  </si>
  <si>
    <t>CUST0400</t>
  </si>
  <si>
    <t>ORD01852</t>
  </si>
  <si>
    <t>Customer 1741</t>
  </si>
  <si>
    <t>ORD01853</t>
  </si>
  <si>
    <t>CUST1022</t>
  </si>
  <si>
    <t>Customer 0434</t>
  </si>
  <si>
    <t>ORD01854</t>
  </si>
  <si>
    <t>Customer 1185</t>
  </si>
  <si>
    <t>ORD01855</t>
  </si>
  <si>
    <t>ORD01856</t>
  </si>
  <si>
    <t>Customer 1903</t>
  </si>
  <si>
    <t>ORD01857</t>
  </si>
  <si>
    <t>ORD01858</t>
  </si>
  <si>
    <t>ORD01859</t>
  </si>
  <si>
    <t>ORD01860</t>
  </si>
  <si>
    <t>CUST0568</t>
  </si>
  <si>
    <t>ORD01861</t>
  </si>
  <si>
    <t>ORD01862</t>
  </si>
  <si>
    <t>CUST1257</t>
  </si>
  <si>
    <t>ORD01863</t>
  </si>
  <si>
    <t>CUST1895</t>
  </si>
  <si>
    <t>ORD01864</t>
  </si>
  <si>
    <t>CUST2312</t>
  </si>
  <si>
    <t>ORD01865</t>
  </si>
  <si>
    <t>ORD01866</t>
  </si>
  <si>
    <t>CUST0599</t>
  </si>
  <si>
    <t>Customer 1333</t>
  </si>
  <si>
    <t>ORD01867</t>
  </si>
  <si>
    <t>Customer 0553</t>
  </si>
  <si>
    <t>ORD01868</t>
  </si>
  <si>
    <t>ORD01869</t>
  </si>
  <si>
    <t>Customer 1807</t>
  </si>
  <si>
    <t>ORD01870</t>
  </si>
  <si>
    <t>CUST0026</t>
  </si>
  <si>
    <t>Customer 1559</t>
  </si>
  <si>
    <t>ORD01871</t>
  </si>
  <si>
    <t>CUST0886</t>
  </si>
  <si>
    <t>ORD01872</t>
  </si>
  <si>
    <t>CUST0885</t>
  </si>
  <si>
    <t>ORD01873</t>
  </si>
  <si>
    <t>Customer 0871</t>
  </si>
  <si>
    <t>ORD01874</t>
  </si>
  <si>
    <t>CUST2154</t>
  </si>
  <si>
    <t>ORD01875</t>
  </si>
  <si>
    <t>CUST0364</t>
  </si>
  <si>
    <t>ORD01876</t>
  </si>
  <si>
    <t>CUST1573</t>
  </si>
  <si>
    <t>ORD01877</t>
  </si>
  <si>
    <t>CUST1761</t>
  </si>
  <si>
    <t>ORD01878</t>
  </si>
  <si>
    <t>Customer 0205</t>
  </si>
  <si>
    <t>ORD01879</t>
  </si>
  <si>
    <t>ORD01880</t>
  </si>
  <si>
    <t>Customer 2001</t>
  </si>
  <si>
    <t>ORD01881</t>
  </si>
  <si>
    <t>CUST1814</t>
  </si>
  <si>
    <t>ORD01882</t>
  </si>
  <si>
    <t>CUST0443</t>
  </si>
  <si>
    <t>ORD01883</t>
  </si>
  <si>
    <t>CUST1024</t>
  </si>
  <si>
    <t>ORD01884</t>
  </si>
  <si>
    <t>CUST0788</t>
  </si>
  <si>
    <t>Customer 2429</t>
  </si>
  <si>
    <t>ORD01885</t>
  </si>
  <si>
    <t>Customer 0291</t>
  </si>
  <si>
    <t>ORD01886</t>
  </si>
  <si>
    <t>Customer 1040</t>
  </si>
  <si>
    <t>ORD01887</t>
  </si>
  <si>
    <t>CUST0858</t>
  </si>
  <si>
    <t>Customer 1264</t>
  </si>
  <si>
    <t>ORD01888</t>
  </si>
  <si>
    <t>ORD01889</t>
  </si>
  <si>
    <t>Customer 0596</t>
  </si>
  <si>
    <t>ORD01890</t>
  </si>
  <si>
    <t>CUST0275</t>
  </si>
  <si>
    <t>ORD01891</t>
  </si>
  <si>
    <t>CUST1074</t>
  </si>
  <si>
    <t>ORD01892</t>
  </si>
  <si>
    <t>Customer 0801</t>
  </si>
  <si>
    <t>ORD01893</t>
  </si>
  <si>
    <t>ORD01894</t>
  </si>
  <si>
    <t>CUST0687</t>
  </si>
  <si>
    <t>ORD01895</t>
  </si>
  <si>
    <t>CUST0240</t>
  </si>
  <si>
    <t>Customer 1210</t>
  </si>
  <si>
    <t>ORD01896</t>
  </si>
  <si>
    <t>CUST1898</t>
  </si>
  <si>
    <t>ORD01897</t>
  </si>
  <si>
    <t>Customer 1828</t>
  </si>
  <si>
    <t>ORD01898</t>
  </si>
  <si>
    <t>Customer 0949</t>
  </si>
  <si>
    <t>ORD01899</t>
  </si>
  <si>
    <t>ORD01900</t>
  </si>
  <si>
    <t>CUST2114</t>
  </si>
  <si>
    <t>Customer 0193</t>
  </si>
  <si>
    <t>ORD01901</t>
  </si>
  <si>
    <t>CUST0108</t>
  </si>
  <si>
    <t>ORD01902</t>
  </si>
  <si>
    <t>CUST1489</t>
  </si>
  <si>
    <t>Customer 0034</t>
  </si>
  <si>
    <t>ORD01903</t>
  </si>
  <si>
    <t>Customer 2451</t>
  </si>
  <si>
    <t>ORD01904</t>
  </si>
  <si>
    <t>ORD01905</t>
  </si>
  <si>
    <t>ORD01906</t>
  </si>
  <si>
    <t>CUST1923</t>
  </si>
  <si>
    <t>ORD01907</t>
  </si>
  <si>
    <t>Customer 0640</t>
  </si>
  <si>
    <t>ORD01908</t>
  </si>
  <si>
    <t>CUST2307</t>
  </si>
  <si>
    <t>ORD01909</t>
  </si>
  <si>
    <t>CUST0807</t>
  </si>
  <si>
    <t>Customer 1932</t>
  </si>
  <si>
    <t>ORD01910</t>
  </si>
  <si>
    <t>CUST1329</t>
  </si>
  <si>
    <t>ORD01911</t>
  </si>
  <si>
    <t>CUST0691</t>
  </si>
  <si>
    <t>Customer 0057</t>
  </si>
  <si>
    <t>ORD01912</t>
  </si>
  <si>
    <t>CUST1979</t>
  </si>
  <si>
    <t>Customer 0349</t>
  </si>
  <si>
    <t>ORD01913</t>
  </si>
  <si>
    <t>CUST0786</t>
  </si>
  <si>
    <t>Customer 0457</t>
  </si>
  <si>
    <t>ORD01914</t>
  </si>
  <si>
    <t>Customer 0815</t>
  </si>
  <si>
    <t>ORD01915</t>
  </si>
  <si>
    <t>Customer 0556</t>
  </si>
  <si>
    <t>ORD01916</t>
  </si>
  <si>
    <t>Customer 1449</t>
  </si>
  <si>
    <t>ORD01917</t>
  </si>
  <si>
    <t>CUST2239</t>
  </si>
  <si>
    <t>Customer 1161</t>
  </si>
  <si>
    <t>ORD01918</t>
  </si>
  <si>
    <t>CUST0052</t>
  </si>
  <si>
    <t>Customer 1004</t>
  </si>
  <si>
    <t>ORD01919</t>
  </si>
  <si>
    <t>ORD01920</t>
  </si>
  <si>
    <t>Customer 1624</t>
  </si>
  <si>
    <t>ORD01921</t>
  </si>
  <si>
    <t>ORD01922</t>
  </si>
  <si>
    <t>CUST0821</t>
  </si>
  <si>
    <t>ORD01923</t>
  </si>
  <si>
    <t>Customer 0804</t>
  </si>
  <si>
    <t>ORD01924</t>
  </si>
  <si>
    <t>CUST0540</t>
  </si>
  <si>
    <t>Customer 0087</t>
  </si>
  <si>
    <t>ORD01925</t>
  </si>
  <si>
    <t>Customer 1427</t>
  </si>
  <si>
    <t>ORD01926</t>
  </si>
  <si>
    <t>CUST0901</t>
  </si>
  <si>
    <t>ORD01927</t>
  </si>
  <si>
    <t>ORD01928</t>
  </si>
  <si>
    <t>ORD01929</t>
  </si>
  <si>
    <t>CUST1770</t>
  </si>
  <si>
    <t>Customer 2381</t>
  </si>
  <si>
    <t>ORD01930</t>
  </si>
  <si>
    <t>Customer 1410</t>
  </si>
  <si>
    <t>ORD01931</t>
  </si>
  <si>
    <t>CUST2178</t>
  </si>
  <si>
    <t>Customer 1008</t>
  </si>
  <si>
    <t>ORD01932</t>
  </si>
  <si>
    <t>ORD01933</t>
  </si>
  <si>
    <t>ORD01934</t>
  </si>
  <si>
    <t>Customer 1930</t>
  </si>
  <si>
    <t>ORD01935</t>
  </si>
  <si>
    <t>Customer 0037</t>
  </si>
  <si>
    <t>ORD01936</t>
  </si>
  <si>
    <t>ORD01937</t>
  </si>
  <si>
    <t>CUST1234</t>
  </si>
  <si>
    <t>ORD01938</t>
  </si>
  <si>
    <t>CUST0850</t>
  </si>
  <si>
    <t>Customer 1262</t>
  </si>
  <si>
    <t>ORD01939</t>
  </si>
  <si>
    <t>ORD01940</t>
  </si>
  <si>
    <t>Customer 1470</t>
  </si>
  <si>
    <t>ORD01941</t>
  </si>
  <si>
    <t>ORD01942</t>
  </si>
  <si>
    <t>CUST1958</t>
  </si>
  <si>
    <t>ORD01943</t>
  </si>
  <si>
    <t>CUST2102</t>
  </si>
  <si>
    <t>ORD01944</t>
  </si>
  <si>
    <t>Customer 1409</t>
  </si>
  <si>
    <t>ORD01945</t>
  </si>
  <si>
    <t>CUST2350</t>
  </si>
  <si>
    <t>ORD01946</t>
  </si>
  <si>
    <t>Customer 1438</t>
  </si>
  <si>
    <t>ORD01947</t>
  </si>
  <si>
    <t>Customer 0394</t>
  </si>
  <si>
    <t>ORD01948</t>
  </si>
  <si>
    <t>CUST0562</t>
  </si>
  <si>
    <t>ORD01949</t>
  </si>
  <si>
    <t>ORD01950</t>
  </si>
  <si>
    <t>ORD01951</t>
  </si>
  <si>
    <t>ORD01952</t>
  </si>
  <si>
    <t>CUST2179</t>
  </si>
  <si>
    <t>ORD01953</t>
  </si>
  <si>
    <t>CUST0335</t>
  </si>
  <si>
    <t>Customer 1376</t>
  </si>
  <si>
    <t>ORD01954</t>
  </si>
  <si>
    <t>CUST1716</t>
  </si>
  <si>
    <t>Customer 0123</t>
  </si>
  <si>
    <t>ORD01955</t>
  </si>
  <si>
    <t>ORD01956</t>
  </si>
  <si>
    <t>CUST1215</t>
  </si>
  <si>
    <t>ORD01957</t>
  </si>
  <si>
    <t>ORD01958</t>
  </si>
  <si>
    <t>CUST2466</t>
  </si>
  <si>
    <t>ORD01959</t>
  </si>
  <si>
    <t>Customer 1354</t>
  </si>
  <si>
    <t>ORD01960</t>
  </si>
  <si>
    <t>ORD01961</t>
  </si>
  <si>
    <t>Customer 0638</t>
  </si>
  <si>
    <t>ORD01962</t>
  </si>
  <si>
    <t>Customer 2335</t>
  </si>
  <si>
    <t>ORD01963</t>
  </si>
  <si>
    <t>CUST0458</t>
  </si>
  <si>
    <t>ORD01964</t>
  </si>
  <si>
    <t>Customer 1248</t>
  </si>
  <si>
    <t>ORD01965</t>
  </si>
  <si>
    <t>CUST0136</t>
  </si>
  <si>
    <t>Customer 2378</t>
  </si>
  <si>
    <t>ORD01966</t>
  </si>
  <si>
    <t>Customer 1473</t>
  </si>
  <si>
    <t>ORD01967</t>
  </si>
  <si>
    <t>ORD01968</t>
  </si>
  <si>
    <t>CUST0882</t>
  </si>
  <si>
    <t>ORD01969</t>
  </si>
  <si>
    <t>CUST1850</t>
  </si>
  <si>
    <t>Customer 1277</t>
  </si>
  <si>
    <t>ORD01970</t>
  </si>
  <si>
    <t>ORD01971</t>
  </si>
  <si>
    <t>Customer 2008</t>
  </si>
  <si>
    <t>ORD01972</t>
  </si>
  <si>
    <t>Customer 2221</t>
  </si>
  <si>
    <t>ORD01973</t>
  </si>
  <si>
    <t>ORD01974</t>
  </si>
  <si>
    <t>Customer 0483</t>
  </si>
  <si>
    <t>ORD01975</t>
  </si>
  <si>
    <t>Customer 1953</t>
  </si>
  <si>
    <t>ORD01976</t>
  </si>
  <si>
    <t>ORD01977</t>
  </si>
  <si>
    <t>CUST0752</t>
  </si>
  <si>
    <t>ORD01978</t>
  </si>
  <si>
    <t>CUST0150</t>
  </si>
  <si>
    <t>ORD01979</t>
  </si>
  <si>
    <t>ORD01980</t>
  </si>
  <si>
    <t>CUST1153</t>
  </si>
  <si>
    <t>ORD01981</t>
  </si>
  <si>
    <t>CUST1856</t>
  </si>
  <si>
    <t>ORD01982</t>
  </si>
  <si>
    <t>ORD01983</t>
  </si>
  <si>
    <t>CUST1535</t>
  </si>
  <si>
    <t>Customer 1254</t>
  </si>
  <si>
    <t>ORD01984</t>
  </si>
  <si>
    <t>Customer 1432</t>
  </si>
  <si>
    <t>ORD01985</t>
  </si>
  <si>
    <t>CUST1810</t>
  </si>
  <si>
    <t>ORD01986</t>
  </si>
  <si>
    <t>ORD01987</t>
  </si>
  <si>
    <t>CUST0038</t>
  </si>
  <si>
    <t>Customer 1881</t>
  </si>
  <si>
    <t>ORD01988</t>
  </si>
  <si>
    <t>ORD01989</t>
  </si>
  <si>
    <t>ORD01990</t>
  </si>
  <si>
    <t>CUST2096</t>
  </si>
  <si>
    <t>Customer 1196</t>
  </si>
  <si>
    <t>ORD01991</t>
  </si>
  <si>
    <t>ORD01992</t>
  </si>
  <si>
    <t>Customer 0892</t>
  </si>
  <si>
    <t>ORD01993</t>
  </si>
  <si>
    <t>ORD01994</t>
  </si>
  <si>
    <t>CUST2077</t>
  </si>
  <si>
    <t>ORD01995</t>
  </si>
  <si>
    <t>ORD01996</t>
  </si>
  <si>
    <t>ORD01997</t>
  </si>
  <si>
    <t>CUST0744</t>
  </si>
  <si>
    <t>ORD01998</t>
  </si>
  <si>
    <t>ORD01999</t>
  </si>
  <si>
    <t>CUST0930</t>
  </si>
  <si>
    <t>ORD02000</t>
  </si>
  <si>
    <t>CUST0726</t>
  </si>
  <si>
    <t>ORD02001</t>
  </si>
  <si>
    <t>Customer 1285</t>
  </si>
  <si>
    <t>ORD02002</t>
  </si>
  <si>
    <t>CUST1578</t>
  </si>
  <si>
    <t>ORD02003</t>
  </si>
  <si>
    <t>Customer 1096</t>
  </si>
  <si>
    <t>ORD02004</t>
  </si>
  <si>
    <t>ORD02005</t>
  </si>
  <si>
    <t>CUST2249</t>
  </si>
  <si>
    <t>ORD02006</t>
  </si>
  <si>
    <t>CUST2021</t>
  </si>
  <si>
    <t>Customer 0859</t>
  </si>
  <si>
    <t>ORD02007</t>
  </si>
  <si>
    <t>ORD02008</t>
  </si>
  <si>
    <t>Customer 1059</t>
  </si>
  <si>
    <t>ORD02009</t>
  </si>
  <si>
    <t>ORD02010</t>
  </si>
  <si>
    <t>CUST0730</t>
  </si>
  <si>
    <t>Customer 1276</t>
  </si>
  <si>
    <t>ORD02011</t>
  </si>
  <si>
    <t>ORD02012</t>
  </si>
  <si>
    <t>ORD02013</t>
  </si>
  <si>
    <t>CUST1436</t>
  </si>
  <si>
    <t>Customer 1211</t>
  </si>
  <si>
    <t>ORD02014</t>
  </si>
  <si>
    <t>ORD02015</t>
  </si>
  <si>
    <t>ORD02016</t>
  </si>
  <si>
    <t>CUST0312</t>
  </si>
  <si>
    <t>Customer 2073</t>
  </si>
  <si>
    <t>ORD02017</t>
  </si>
  <si>
    <t>Customer 0428</t>
  </si>
  <si>
    <t>ORD02018</t>
  </si>
  <si>
    <t>CUST0201</t>
  </si>
  <si>
    <t>ORD02019</t>
  </si>
  <si>
    <t>CUST2081</t>
  </si>
  <si>
    <t>Customer 0555</t>
  </si>
  <si>
    <t>ORD02020</t>
  </si>
  <si>
    <t>ORD02021</t>
  </si>
  <si>
    <t>CUST2110</t>
  </si>
  <si>
    <t>Customer 0369</t>
  </si>
  <si>
    <t>ORD02022</t>
  </si>
  <si>
    <t>Customer 2084</t>
  </si>
  <si>
    <t>ORD02023</t>
  </si>
  <si>
    <t>CUST0996</t>
  </si>
  <si>
    <t>ORD02024</t>
  </si>
  <si>
    <t>Customer 0425</t>
  </si>
  <si>
    <t>ORD02025</t>
  </si>
  <si>
    <t>ORD02026</t>
  </si>
  <si>
    <t>CUST1666</t>
  </si>
  <si>
    <t>ORD02027</t>
  </si>
  <si>
    <t>CUST0255</t>
  </si>
  <si>
    <t>ORD02028</t>
  </si>
  <si>
    <t>ORD02029</t>
  </si>
  <si>
    <t>CUST2273</t>
  </si>
  <si>
    <t>Customer 1341</t>
  </si>
  <si>
    <t>ORD02030</t>
  </si>
  <si>
    <t>Customer 0665</t>
  </si>
  <si>
    <t>ORD02031</t>
  </si>
  <si>
    <t>ORD02032</t>
  </si>
  <si>
    <t>CUST1792</t>
  </si>
  <si>
    <t>ORD02033</t>
  </si>
  <si>
    <t>CUST1768</t>
  </si>
  <si>
    <t>Customer 2125</t>
  </si>
  <si>
    <t>ORD02034</t>
  </si>
  <si>
    <t>ORD02035</t>
  </si>
  <si>
    <t>Customer 2258</t>
  </si>
  <si>
    <t>ORD02036</t>
  </si>
  <si>
    <t>CUST0940</t>
  </si>
  <si>
    <t>ORD02037</t>
  </si>
  <si>
    <t>ORD02038</t>
  </si>
  <si>
    <t>CUST2168</t>
  </si>
  <si>
    <t>ORD02039</t>
  </si>
  <si>
    <t>Customer 0271</t>
  </si>
  <si>
    <t>ORD02040</t>
  </si>
  <si>
    <t>CUST0323</t>
  </si>
  <si>
    <t>Customer 1596</t>
  </si>
  <si>
    <t>ORD02041</t>
  </si>
  <si>
    <t>Customer 1868</t>
  </si>
  <si>
    <t>ORD02042</t>
  </si>
  <si>
    <t>ORD02043</t>
  </si>
  <si>
    <t>Customer 1843</t>
  </si>
  <si>
    <t>ORD02044</t>
  </si>
  <si>
    <t>Customer 1548</t>
  </si>
  <si>
    <t>ORD02045</t>
  </si>
  <si>
    <t>CUST0029</t>
  </si>
  <si>
    <t>Customer 0956</t>
  </si>
  <si>
    <t>ORD02046</t>
  </si>
  <si>
    <t>CUST2221</t>
  </si>
  <si>
    <t>Customer 1028</t>
  </si>
  <si>
    <t>ORD02047</t>
  </si>
  <si>
    <t>CUST0118</t>
  </si>
  <si>
    <t>ORD02048</t>
  </si>
  <si>
    <t>CUST0621</t>
  </si>
  <si>
    <t>Customer 1412</t>
  </si>
  <si>
    <t>ORD02049</t>
  </si>
  <si>
    <t>CUST2362</t>
  </si>
  <si>
    <t>ORD02050</t>
  </si>
  <si>
    <t>Customer 0530</t>
  </si>
  <si>
    <t>ORD02051</t>
  </si>
  <si>
    <t>ORD02052</t>
  </si>
  <si>
    <t>ORD02053</t>
  </si>
  <si>
    <t>ORD02054</t>
  </si>
  <si>
    <t>CUST1085</t>
  </si>
  <si>
    <t>ORD02055</t>
  </si>
  <si>
    <t>CUST0297</t>
  </si>
  <si>
    <t>Customer 0455</t>
  </si>
  <si>
    <t>ORD02056</t>
  </si>
  <si>
    <t>Customer 2075</t>
  </si>
  <si>
    <t>ORD02057</t>
  </si>
  <si>
    <t>CUST0796</t>
  </si>
  <si>
    <t>ORD02058</t>
  </si>
  <si>
    <t>Customer 1504</t>
  </si>
  <si>
    <t>ORD02059</t>
  </si>
  <si>
    <t>CUST2328</t>
  </si>
  <si>
    <t>Customer 2470</t>
  </si>
  <si>
    <t>ORD02060</t>
  </si>
  <si>
    <t>CUST0988</t>
  </si>
  <si>
    <t>ORD02061</t>
  </si>
  <si>
    <t>Customer 0430</t>
  </si>
  <si>
    <t>ORD02062</t>
  </si>
  <si>
    <t>ORD02063</t>
  </si>
  <si>
    <t>CUST1903</t>
  </si>
  <si>
    <t>Customer 0603</t>
  </si>
  <si>
    <t>ORD02064</t>
  </si>
  <si>
    <t>CUST1296</t>
  </si>
  <si>
    <t>ORD02065</t>
  </si>
  <si>
    <t>CUST2091</t>
  </si>
  <si>
    <t>ORD02066</t>
  </si>
  <si>
    <t>ORD02067</t>
  </si>
  <si>
    <t>CUST0204</t>
  </si>
  <si>
    <t>Customer 1808</t>
  </si>
  <si>
    <t>ORD02068</t>
  </si>
  <si>
    <t>ORD02069</t>
  </si>
  <si>
    <t>ORD02070</t>
  </si>
  <si>
    <t>ORD02071</t>
  </si>
  <si>
    <t>CUST0438</t>
  </si>
  <si>
    <t>ORD02072</t>
  </si>
  <si>
    <t>CUST0015</t>
  </si>
  <si>
    <t>ORD02073</t>
  </si>
  <si>
    <t>CUST1376</t>
  </si>
  <si>
    <t>ORD02074</t>
  </si>
  <si>
    <t>ORD02075</t>
  </si>
  <si>
    <t>CUST0781</t>
  </si>
  <si>
    <t>Customer 2346</t>
  </si>
  <si>
    <t>ORD02076</t>
  </si>
  <si>
    <t>CUST2251</t>
  </si>
  <si>
    <t>Customer 0240</t>
  </si>
  <si>
    <t>ORD02077</t>
  </si>
  <si>
    <t>CUST1615</t>
  </si>
  <si>
    <t>Customer 1768</t>
  </si>
  <si>
    <t>ORD02078</t>
  </si>
  <si>
    <t>ORD02079</t>
  </si>
  <si>
    <t>Customer 0196</t>
  </si>
  <si>
    <t>ORD02080</t>
  </si>
  <si>
    <t>ORD02081</t>
  </si>
  <si>
    <t>Customer 1567</t>
  </si>
  <si>
    <t>ORD02082</t>
  </si>
  <si>
    <t>CUST1944</t>
  </si>
  <si>
    <t>ORD02083</t>
  </si>
  <si>
    <t>CUST1892</t>
  </si>
  <si>
    <t>Customer 1582</t>
  </si>
  <si>
    <t>ORD02084</t>
  </si>
  <si>
    <t>CUST2493</t>
  </si>
  <si>
    <t>ORD02085</t>
  </si>
  <si>
    <t>CUST1952</t>
  </si>
  <si>
    <t>Customer 0419</t>
  </si>
  <si>
    <t>ORD02086</t>
  </si>
  <si>
    <t>Customer 2352</t>
  </si>
  <si>
    <t>ORD02087</t>
  </si>
  <si>
    <t>Customer 1668</t>
  </si>
  <si>
    <t>ORD02088</t>
  </si>
  <si>
    <t>CUST1018</t>
  </si>
  <si>
    <t>ORD02089</t>
  </si>
  <si>
    <t>Customer 0058</t>
  </si>
  <si>
    <t>ORD02090</t>
  </si>
  <si>
    <t>ORD02091</t>
  </si>
  <si>
    <t>Customer 0487</t>
  </si>
  <si>
    <t>ORD02092</t>
  </si>
  <si>
    <t>ORD02093</t>
  </si>
  <si>
    <t>CUST1340</t>
  </si>
  <si>
    <t>ORD02094</t>
  </si>
  <si>
    <t>CUST2079</t>
  </si>
  <si>
    <t>ORD02095</t>
  </si>
  <si>
    <t>Customer 1949</t>
  </si>
  <si>
    <t>ORD02096</t>
  </si>
  <si>
    <t>CUST2069</t>
  </si>
  <si>
    <t>Customer 0711</t>
  </si>
  <si>
    <t>ORD02097</t>
  </si>
  <si>
    <t>Customer 1157</t>
  </si>
  <si>
    <t>ORD02098</t>
  </si>
  <si>
    <t>ORD02099</t>
  </si>
  <si>
    <t>Customer 0292</t>
  </si>
  <si>
    <t>ORD02100</t>
  </si>
  <si>
    <t>Customer 0027</t>
  </si>
  <si>
    <t>ORD02101</t>
  </si>
  <si>
    <t>CUST1783</t>
  </si>
  <si>
    <t>Customer 2255</t>
  </si>
  <si>
    <t>ORD02102</t>
  </si>
  <si>
    <t>Customer 1937</t>
  </si>
  <si>
    <t>ORD02103</t>
  </si>
  <si>
    <t>ORD02104</t>
  </si>
  <si>
    <t>Customer 2005</t>
  </si>
  <si>
    <t>ORD02105</t>
  </si>
  <si>
    <t>CUST0767</t>
  </si>
  <si>
    <t>Customer 1783</t>
  </si>
  <si>
    <t>ORD02106</t>
  </si>
  <si>
    <t>CUST1692</t>
  </si>
  <si>
    <t>Customer 1298</t>
  </si>
  <si>
    <t>ORD02107</t>
  </si>
  <si>
    <t>CUST1265</t>
  </si>
  <si>
    <t>ORD02108</t>
  </si>
  <si>
    <t>ORD02109</t>
  </si>
  <si>
    <t>CUST0334</t>
  </si>
  <si>
    <t>ORD02110</t>
  </si>
  <si>
    <t>CUST0470</t>
  </si>
  <si>
    <t>ORD02111</t>
  </si>
  <si>
    <t>ORD02112</t>
  </si>
  <si>
    <t>Customer 2358</t>
  </si>
  <si>
    <t>ORD02113</t>
  </si>
  <si>
    <t>CUST1455</t>
  </si>
  <si>
    <t>Customer 0758</t>
  </si>
  <si>
    <t>ORD02114</t>
  </si>
  <si>
    <t>ORD02115</t>
  </si>
  <si>
    <t>CUST1452</t>
  </si>
  <si>
    <t>ORD02116</t>
  </si>
  <si>
    <t>ORD02117</t>
  </si>
  <si>
    <t>Customer 1993</t>
  </si>
  <si>
    <t>ORD02118</t>
  </si>
  <si>
    <t>Customer 1657</t>
  </si>
  <si>
    <t>ORD02119</t>
  </si>
  <si>
    <t>Customer 1309</t>
  </si>
  <si>
    <t>ORD02120</t>
  </si>
  <si>
    <t>CUST0368</t>
  </si>
  <si>
    <t>ORD02121</t>
  </si>
  <si>
    <t>CUST1194</t>
  </si>
  <si>
    <t>ORD02122</t>
  </si>
  <si>
    <t>ORD02123</t>
  </si>
  <si>
    <t>CUST0804</t>
  </si>
  <si>
    <t>Customer 2367</t>
  </si>
  <si>
    <t>ORD02124</t>
  </si>
  <si>
    <t>CUST1897</t>
  </si>
  <si>
    <t>Customer 1045</t>
  </si>
  <si>
    <t>ORD02125</t>
  </si>
  <si>
    <t>ORD02126</t>
  </si>
  <si>
    <t>CUST0552</t>
  </si>
  <si>
    <t>ORD02127</t>
  </si>
  <si>
    <t>CUST0741</t>
  </si>
  <si>
    <t>ORD02128</t>
  </si>
  <si>
    <t>Customer 2149</t>
  </si>
  <si>
    <t>ORD02129</t>
  </si>
  <si>
    <t>CUST1357</t>
  </si>
  <si>
    <t>Customer 0211</t>
  </si>
  <si>
    <t>ORD02130</t>
  </si>
  <si>
    <t>CUST0163</t>
  </si>
  <si>
    <t>ORD02131</t>
  </si>
  <si>
    <t>ORD02132</t>
  </si>
  <si>
    <t>CUST1997</t>
  </si>
  <si>
    <t>Customer 1404</t>
  </si>
  <si>
    <t>ORD02133</t>
  </si>
  <si>
    <t>Customer 2305</t>
  </si>
  <si>
    <t>ORD02134</t>
  </si>
  <si>
    <t>Customer 0922</t>
  </si>
  <si>
    <t>ORD02135</t>
  </si>
  <si>
    <t>ORD02136</t>
  </si>
  <si>
    <t>CUST0107</t>
  </si>
  <si>
    <t>ORD02137</t>
  </si>
  <si>
    <t>Customer 1006</t>
  </si>
  <si>
    <t>ORD02138</t>
  </si>
  <si>
    <t>Customer 2042</t>
  </si>
  <si>
    <t>ORD02139</t>
  </si>
  <si>
    <t>ORD02140</t>
  </si>
  <si>
    <t>Customer 0829</t>
  </si>
  <si>
    <t>ORD02141</t>
  </si>
  <si>
    <t>ORD02142</t>
  </si>
  <si>
    <t>CUST0777</t>
  </si>
  <si>
    <t>Customer 0361</t>
  </si>
  <si>
    <t>ORD02143</t>
  </si>
  <si>
    <t>ORD02144</t>
  </si>
  <si>
    <t>ORD02145</t>
  </si>
  <si>
    <t>CUST0557</t>
  </si>
  <si>
    <t>ORD02146</t>
  </si>
  <si>
    <t>Customer 0519</t>
  </si>
  <si>
    <t>ORD02147</t>
  </si>
  <si>
    <t>ORD02148</t>
  </si>
  <si>
    <t>Customer 0144</t>
  </si>
  <si>
    <t>ORD02149</t>
  </si>
  <si>
    <t>CUST0837</t>
  </si>
  <si>
    <t>ORD02150</t>
  </si>
  <si>
    <t>ORD02151</t>
  </si>
  <si>
    <t>CUST0081</t>
  </si>
  <si>
    <t>Customer 2054</t>
  </si>
  <si>
    <t>ORD02152</t>
  </si>
  <si>
    <t>CUST0228</t>
  </si>
  <si>
    <t>ORD02153</t>
  </si>
  <si>
    <t>ORD02154</t>
  </si>
  <si>
    <t>Customer 0276</t>
  </si>
  <si>
    <t>ORD02155</t>
  </si>
  <si>
    <t>ORD02156</t>
  </si>
  <si>
    <t>CUST0742</t>
  </si>
  <si>
    <t>ORD02157</t>
  </si>
  <si>
    <t>CUST0899</t>
  </si>
  <si>
    <t>ORD02158</t>
  </si>
  <si>
    <t>Customer 2195</t>
  </si>
  <si>
    <t>ORD02159</t>
  </si>
  <si>
    <t>CUST0140</t>
  </si>
  <si>
    <t>Customer 1139</t>
  </si>
  <si>
    <t>ORD02160</t>
  </si>
  <si>
    <t>ORD02161</t>
  </si>
  <si>
    <t>Customer 0024</t>
  </si>
  <si>
    <t>ORD02162</t>
  </si>
  <si>
    <t>Customer 1447</t>
  </si>
  <si>
    <t>ORD02163</t>
  </si>
  <si>
    <t>Customer 1365</t>
  </si>
  <si>
    <t>ORD02164</t>
  </si>
  <si>
    <t>CUST0212</t>
  </si>
  <si>
    <t>ORD02165</t>
  </si>
  <si>
    <t>CUST0512</t>
  </si>
  <si>
    <t>ORD02166</t>
  </si>
  <si>
    <t>ORD02167</t>
  </si>
  <si>
    <t>CUST1064</t>
  </si>
  <si>
    <t>Customer 0998</t>
  </si>
  <si>
    <t>ORD02168</t>
  </si>
  <si>
    <t>CUST0722</t>
  </si>
  <si>
    <t>ORD02169</t>
  </si>
  <si>
    <t>CUST1679</t>
  </si>
  <si>
    <t>ORD02170</t>
  </si>
  <si>
    <t>ORD02171</t>
  </si>
  <si>
    <t>ORD02172</t>
  </si>
  <si>
    <t>ORD02173</t>
  </si>
  <si>
    <t>Customer 0015</t>
  </si>
  <si>
    <t>ORD02174</t>
  </si>
  <si>
    <t>CUST0209</t>
  </si>
  <si>
    <t>ORD02175</t>
  </si>
  <si>
    <t>Customer 1291</t>
  </si>
  <si>
    <t>ORD02176</t>
  </si>
  <si>
    <t>ORD02177</t>
  </si>
  <si>
    <t>Customer 0132</t>
  </si>
  <si>
    <t>ORD02178</t>
  </si>
  <si>
    <t>ORD02179</t>
  </si>
  <si>
    <t>Customer 1398</t>
  </si>
  <si>
    <t>ORD02180</t>
  </si>
  <si>
    <t>CUST1068</t>
  </si>
  <si>
    <t>Customer 1421</t>
  </si>
  <si>
    <t>ORD02181</t>
  </si>
  <si>
    <t>CUST2150</t>
  </si>
  <si>
    <t>Customer 0951</t>
  </si>
  <si>
    <t>ORD02182</t>
  </si>
  <si>
    <t>ORD02183</t>
  </si>
  <si>
    <t>ORD02184</t>
  </si>
  <si>
    <t>ORD02185</t>
  </si>
  <si>
    <t>CUST0605</t>
  </si>
  <si>
    <t>Customer 0969</t>
  </si>
  <si>
    <t>ORD02186</t>
  </si>
  <si>
    <t>Customer 1830</t>
  </si>
  <si>
    <t>ORD02187</t>
  </si>
  <si>
    <t>CUST1435</t>
  </si>
  <si>
    <t>ORD02188</t>
  </si>
  <si>
    <t>CUST0876</t>
  </si>
  <si>
    <t>ORD02189</t>
  </si>
  <si>
    <t>Customer 0717</t>
  </si>
  <si>
    <t>ORD02190</t>
  </si>
  <si>
    <t>ORD02191</t>
  </si>
  <si>
    <t>Customer 0498</t>
  </si>
  <si>
    <t>ORD02192</t>
  </si>
  <si>
    <t>CUST2445</t>
  </si>
  <si>
    <t>ORD02193</t>
  </si>
  <si>
    <t>Customer 0927</t>
  </si>
  <si>
    <t>ORD02194</t>
  </si>
  <si>
    <t>CUST0456</t>
  </si>
  <si>
    <t>Customer 0259</t>
  </si>
  <si>
    <t>ORD02195</t>
  </si>
  <si>
    <t>CUST0195</t>
  </si>
  <si>
    <t>ORD02196</t>
  </si>
  <si>
    <t>CUST0322</t>
  </si>
  <si>
    <t>ORD02197</t>
  </si>
  <si>
    <t>CUST1912</t>
  </si>
  <si>
    <t>ORD02198</t>
  </si>
  <si>
    <t>CUST2455</t>
  </si>
  <si>
    <t>Customer 0694</t>
  </si>
  <si>
    <t>ORD02199</t>
  </si>
  <si>
    <t>Customer 0841</t>
  </si>
  <si>
    <t>ORD02200</t>
  </si>
  <si>
    <t>CUST0966</t>
  </si>
  <si>
    <t>ORD02201</t>
  </si>
  <si>
    <t>CUST2387</t>
  </si>
  <si>
    <t>Customer 2316</t>
  </si>
  <si>
    <t>ORD02202</t>
  </si>
  <si>
    <t>CUST1061</t>
  </si>
  <si>
    <t>ORD02203</t>
  </si>
  <si>
    <t>ORD02204</t>
  </si>
  <si>
    <t>ORD02205</t>
  </si>
  <si>
    <t>CUST1347</t>
  </si>
  <si>
    <t>Customer 2020</t>
  </si>
  <si>
    <t>ORD02206</t>
  </si>
  <si>
    <t>CUST2410</t>
  </si>
  <si>
    <t>Customer 0590</t>
  </si>
  <si>
    <t>ORD02207</t>
  </si>
  <si>
    <t>ORD02208</t>
  </si>
  <si>
    <t>CUST2263</t>
  </si>
  <si>
    <t>Customer 2145</t>
  </si>
  <si>
    <t>ORD02209</t>
  </si>
  <si>
    <t>ORD02210</t>
  </si>
  <si>
    <t>ORD02211</t>
  </si>
  <si>
    <t>CUST1040</t>
  </si>
  <si>
    <t>Customer 0756</t>
  </si>
  <si>
    <t>ORD02212</t>
  </si>
  <si>
    <t>CUST1499</t>
  </si>
  <si>
    <t>ORD02213</t>
  </si>
  <si>
    <t>CUST0076</t>
  </si>
  <si>
    <t>ORD02214</t>
  </si>
  <si>
    <t>CUST1765</t>
  </si>
  <si>
    <t>ORD02215</t>
  </si>
  <si>
    <t>ORD02216</t>
  </si>
  <si>
    <t>Customer 0610</t>
  </si>
  <si>
    <t>ORD02217</t>
  </si>
  <si>
    <t>CUST0120</t>
  </si>
  <si>
    <t>Customer 1099</t>
  </si>
  <si>
    <t>ORD02218</t>
  </si>
  <si>
    <t>ORD02219</t>
  </si>
  <si>
    <t>ORD02220</t>
  </si>
  <si>
    <t>CUST1823</t>
  </si>
  <si>
    <t>ORD02221</t>
  </si>
  <si>
    <t>Customer 2067</t>
  </si>
  <si>
    <t>ORD02222</t>
  </si>
  <si>
    <t>Customer 0618</t>
  </si>
  <si>
    <t>ORD02223</t>
  </si>
  <si>
    <t>CUST1037</t>
  </si>
  <si>
    <t>ORD02224</t>
  </si>
  <si>
    <t>ORD02225</t>
  </si>
  <si>
    <t>Customer 0745</t>
  </si>
  <si>
    <t>ORD02226</t>
  </si>
  <si>
    <t>CUST0483</t>
  </si>
  <si>
    <t>ORD02227</t>
  </si>
  <si>
    <t>ORD02228</t>
  </si>
  <si>
    <t>CUST1057</t>
  </si>
  <si>
    <t>ORD02229</t>
  </si>
  <si>
    <t>CUST1495</t>
  </si>
  <si>
    <t>ORD02230</t>
  </si>
  <si>
    <t>ORD02231</t>
  </si>
  <si>
    <t>CUST1710</t>
  </si>
  <si>
    <t>Customer 0510</t>
  </si>
  <si>
    <t>ORD02232</t>
  </si>
  <si>
    <t>CUST2230</t>
  </si>
  <si>
    <t>Customer 0267</t>
  </si>
  <si>
    <t>ORD02233</t>
  </si>
  <si>
    <t>ORD02234</t>
  </si>
  <si>
    <t>ORD02235</t>
  </si>
  <si>
    <t>CUST0670</t>
  </si>
  <si>
    <t>Customer 0384</t>
  </si>
  <si>
    <t>ORD02236</t>
  </si>
  <si>
    <t>CUST2197</t>
  </si>
  <si>
    <t>ORD02237</t>
  </si>
  <si>
    <t>Customer 1355</t>
  </si>
  <si>
    <t>ORD02238</t>
  </si>
  <si>
    <t>ORD02239</t>
  </si>
  <si>
    <t>CUST0450</t>
  </si>
  <si>
    <t>ORD02240</t>
  </si>
  <si>
    <t>CUST0488</t>
  </si>
  <si>
    <t>Customer 0451</t>
  </si>
  <si>
    <t>ORD02241</t>
  </si>
  <si>
    <t>ORD02242</t>
  </si>
  <si>
    <t>CUST2415</t>
  </si>
  <si>
    <t>ORD02243</t>
  </si>
  <si>
    <t>CUST0315</t>
  </si>
  <si>
    <t>ORD02244</t>
  </si>
  <si>
    <t>CUST1129</t>
  </si>
  <si>
    <t>Customer 2024</t>
  </si>
  <si>
    <t>ORD02245</t>
  </si>
  <si>
    <t>ORD02246</t>
  </si>
  <si>
    <t>CUST2376</t>
  </si>
  <si>
    <t>Customer 2432</t>
  </si>
  <si>
    <t>ORD02247</t>
  </si>
  <si>
    <t>CUST1109</t>
  </si>
  <si>
    <t>ORD02248</t>
  </si>
  <si>
    <t>ORD02249</t>
  </si>
  <si>
    <t>Customer 0166</t>
  </si>
  <si>
    <t>ORD02250</t>
  </si>
  <si>
    <t>CUST1101</t>
  </si>
  <si>
    <t>ORD02251</t>
  </si>
  <si>
    <t>Customer 0746</t>
  </si>
  <si>
    <t>ORD02252</t>
  </si>
  <si>
    <t>CUST2011</t>
  </si>
  <si>
    <t>ORD02253</t>
  </si>
  <si>
    <t>ORD02254</t>
  </si>
  <si>
    <t>Customer 0314</t>
  </si>
  <si>
    <t>ORD02255</t>
  </si>
  <si>
    <t>ORD02256</t>
  </si>
  <si>
    <t>CUST0158</t>
  </si>
  <si>
    <t>ORD02257</t>
  </si>
  <si>
    <t>CUST1388</t>
  </si>
  <si>
    <t>Customer 1749</t>
  </si>
  <si>
    <t>ORD02258</t>
  </si>
  <si>
    <t>CUST1600</t>
  </si>
  <si>
    <t>Customer 0151</t>
  </si>
  <si>
    <t>ORD02259</t>
  </si>
  <si>
    <t>CUST0349</t>
  </si>
  <si>
    <t>ORD02260</t>
  </si>
  <si>
    <t>CUST1835</t>
  </si>
  <si>
    <t>ORD02261</t>
  </si>
  <si>
    <t>CUST1981</t>
  </si>
  <si>
    <t>Customer 1690</t>
  </si>
  <si>
    <t>ORD02262</t>
  </si>
  <si>
    <t>Customer 1184</t>
  </si>
  <si>
    <t>ORD02263</t>
  </si>
  <si>
    <t>Customer 1347</t>
  </si>
  <si>
    <t>ORD02264</t>
  </si>
  <si>
    <t>ORD02265</t>
  </si>
  <si>
    <t>CUST1604</t>
  </si>
  <si>
    <t>Customer 0254</t>
  </si>
  <si>
    <t>ORD02266</t>
  </si>
  <si>
    <t>CUST1223</t>
  </si>
  <si>
    <t>Customer 2040</t>
  </si>
  <si>
    <t>ORD02267</t>
  </si>
  <si>
    <t>Customer 0214</t>
  </si>
  <si>
    <t>ORD02268</t>
  </si>
  <si>
    <t>CUST1004</t>
  </si>
  <si>
    <t>Customer 0504</t>
  </si>
  <si>
    <t>ORD02269</t>
  </si>
  <si>
    <t>CUST1453</t>
  </si>
  <si>
    <t>ORD02270</t>
  </si>
  <si>
    <t>CUST1344</t>
  </si>
  <si>
    <t>ORD02271</t>
  </si>
  <si>
    <t>CUST2163</t>
  </si>
  <si>
    <t>ORD02272</t>
  </si>
  <si>
    <t>ORD02273</t>
  </si>
  <si>
    <t>CUST0006</t>
  </si>
  <si>
    <t>Customer 0525</t>
  </si>
  <si>
    <t>ORD02274</t>
  </si>
  <si>
    <t>Customer 0877</t>
  </si>
  <si>
    <t>ORD02275</t>
  </si>
  <si>
    <t>CUST1962</t>
  </si>
  <si>
    <t>Customer 0938</t>
  </si>
  <si>
    <t>ORD02276</t>
  </si>
  <si>
    <t>CUST0997</t>
  </si>
  <si>
    <t>Customer 1268</t>
  </si>
  <si>
    <t>ORD02277</t>
  </si>
  <si>
    <t>CUST2227</t>
  </si>
  <si>
    <t>ORD02278</t>
  </si>
  <si>
    <t>ORD02279</t>
  </si>
  <si>
    <t>CUST0479</t>
  </si>
  <si>
    <t>ORD02280</t>
  </si>
  <si>
    <t>CUST0148</t>
  </si>
  <si>
    <t>ORD02281</t>
  </si>
  <si>
    <t>Customer 2278</t>
  </si>
  <si>
    <t>ORD02282</t>
  </si>
  <si>
    <t>ORD02283</t>
  </si>
  <si>
    <t>ORD02284</t>
  </si>
  <si>
    <t>CUST1122</t>
  </si>
  <si>
    <t>Customer 1324</t>
  </si>
  <si>
    <t>ORD02285</t>
  </si>
  <si>
    <t>ORD02286</t>
  </si>
  <si>
    <t>CUST0501</t>
  </si>
  <si>
    <t>Customer 0459</t>
  </si>
  <si>
    <t>ORD02287</t>
  </si>
  <si>
    <t>CUST1659</t>
  </si>
  <si>
    <t>ORD02288</t>
  </si>
  <si>
    <t>CUST0998</t>
  </si>
  <si>
    <t>ORD02289</t>
  </si>
  <si>
    <t>Customer 2411</t>
  </si>
  <si>
    <t>ORD02290</t>
  </si>
  <si>
    <t>Customer 1656</t>
  </si>
  <si>
    <t>ORD02291</t>
  </si>
  <si>
    <t>ORD02292</t>
  </si>
  <si>
    <t>CUST1417</t>
  </si>
  <si>
    <t>Customer 1329</t>
  </si>
  <si>
    <t>ORD02293</t>
  </si>
  <si>
    <t>ORD02294</t>
  </si>
  <si>
    <t>ORD02295</t>
  </si>
  <si>
    <t>CUST2067</t>
  </si>
  <si>
    <t>ORD02296</t>
  </si>
  <si>
    <t>CUST0373</t>
  </si>
  <si>
    <t>Customer 1492</t>
  </si>
  <si>
    <t>ORD02297</t>
  </si>
  <si>
    <t>Customer 0994</t>
  </si>
  <si>
    <t>ORD02298</t>
  </si>
  <si>
    <t>CUST2051</t>
  </si>
  <si>
    <t>ORD02299</t>
  </si>
  <si>
    <t>Customer 2419</t>
  </si>
  <si>
    <t>ORD02300</t>
  </si>
  <si>
    <t>ORD02301</t>
  </si>
  <si>
    <t>ORD02302</t>
  </si>
  <si>
    <t>CUST2100</t>
  </si>
  <si>
    <t>ORD02303</t>
  </si>
  <si>
    <t>CUST0199</t>
  </si>
  <si>
    <t>ORD02304</t>
  </si>
  <si>
    <t>CUST2010</t>
  </si>
  <si>
    <t>Customer 1975</t>
  </si>
  <si>
    <t>ORD02305</t>
  </si>
  <si>
    <t>ORD02306</t>
  </si>
  <si>
    <t>Customer 2039</t>
  </si>
  <si>
    <t>ORD02307</t>
  </si>
  <si>
    <t>ORD02308</t>
  </si>
  <si>
    <t>CUST0846</t>
  </si>
  <si>
    <t>Customer 1731</t>
  </si>
  <si>
    <t>ORD02309</t>
  </si>
  <si>
    <t>Customer 0146</t>
  </si>
  <si>
    <t>ORD02310</t>
  </si>
  <si>
    <t>CUST0477</t>
  </si>
  <si>
    <t>Customer 1827</t>
  </si>
  <si>
    <t>ORD02311</t>
  </si>
  <si>
    <t>ORD02312</t>
  </si>
  <si>
    <t>CUST1443</t>
  </si>
  <si>
    <t>Customer 0882</t>
  </si>
  <si>
    <t>ORD02313</t>
  </si>
  <si>
    <t>CUST2182</t>
  </si>
  <si>
    <t>Customer 0397</t>
  </si>
  <si>
    <t>ORD02314</t>
  </si>
  <si>
    <t>ORD02315</t>
  </si>
  <si>
    <t>Customer 1046</t>
  </si>
  <si>
    <t>ORD02316</t>
  </si>
  <si>
    <t>CUST1345</t>
  </si>
  <si>
    <t>Customer 2234</t>
  </si>
  <si>
    <t>ORD02317</t>
  </si>
  <si>
    <t>ORD02318</t>
  </si>
  <si>
    <t>CUST0403</t>
  </si>
  <si>
    <t>ORD02319</t>
  </si>
  <si>
    <t>Customer 0753</t>
  </si>
  <si>
    <t>ORD02320</t>
  </si>
  <si>
    <t>ORD02321</t>
  </si>
  <si>
    <t>ORD02322</t>
  </si>
  <si>
    <t>Customer 0414</t>
  </si>
  <si>
    <t>ORD02323</t>
  </si>
  <si>
    <t>ORD02324</t>
  </si>
  <si>
    <t>ORD02325</t>
  </si>
  <si>
    <t>CUST2363</t>
  </si>
  <si>
    <t>ORD02326</t>
  </si>
  <si>
    <t>CUST1525</t>
  </si>
  <si>
    <t>Customer 1471</t>
  </si>
  <si>
    <t>ORD02327</t>
  </si>
  <si>
    <t>ORD02328</t>
  </si>
  <si>
    <t>ORD02329</t>
  </si>
  <si>
    <t>CUST0480</t>
  </si>
  <si>
    <t>ORD02330</t>
  </si>
  <si>
    <t>ORD02331</t>
  </si>
  <si>
    <t>ORD02332</t>
  </si>
  <si>
    <t>ORD02333</t>
  </si>
  <si>
    <t>ORD02334</t>
  </si>
  <si>
    <t>CUST1966</t>
  </si>
  <si>
    <t>ORD02335</t>
  </si>
  <si>
    <t>CUST2098</t>
  </si>
  <si>
    <t>ORD02336</t>
  </si>
  <si>
    <t>ORD02337</t>
  </si>
  <si>
    <t>CUST1730</t>
  </si>
  <si>
    <t>ORD02338</t>
  </si>
  <si>
    <t>Customer 0481</t>
  </si>
  <si>
    <t>ORD02339</t>
  </si>
  <si>
    <t>CUST2342</t>
  </si>
  <si>
    <t>ORD02340</t>
  </si>
  <si>
    <t>CUST2030</t>
  </si>
  <si>
    <t>ORD02341</t>
  </si>
  <si>
    <t>CUST0607</t>
  </si>
  <si>
    <t>Customer 0540</t>
  </si>
  <si>
    <t>ORD02342</t>
  </si>
  <si>
    <t>CUST2497</t>
  </si>
  <si>
    <t>Customer 2330</t>
  </si>
  <si>
    <t>ORD02343</t>
  </si>
  <si>
    <t>CUST0790</t>
  </si>
  <si>
    <t>Customer 0742</t>
  </si>
  <si>
    <t>ORD02344</t>
  </si>
  <si>
    <t>ORD02345</t>
  </si>
  <si>
    <t>Customer 0677</t>
  </si>
  <si>
    <t>ORD02346</t>
  </si>
  <si>
    <t>Customer 2292</t>
  </si>
  <si>
    <t>ORD02347</t>
  </si>
  <si>
    <t>ORD02348</t>
  </si>
  <si>
    <t>ORD02349</t>
  </si>
  <si>
    <t>CUST0459</t>
  </si>
  <si>
    <t>Customer 0104</t>
  </si>
  <si>
    <t>ORD02350</t>
  </si>
  <si>
    <t>Customer 2408</t>
  </si>
  <si>
    <t>ORD02351</t>
  </si>
  <si>
    <t>ORD02352</t>
  </si>
  <si>
    <t>ORD02353</t>
  </si>
  <si>
    <t>CUST2431</t>
  </si>
  <si>
    <t>ORD02354</t>
  </si>
  <si>
    <t>CUST1059</t>
  </si>
  <si>
    <t>ORD02355</t>
  </si>
  <si>
    <t>CUST0535</t>
  </si>
  <si>
    <t>ORD02356</t>
  </si>
  <si>
    <t>Customer 0042</t>
  </si>
  <si>
    <t>ORD02357</t>
  </si>
  <si>
    <t>Customer 2128</t>
  </si>
  <si>
    <t>ORD02358</t>
  </si>
  <si>
    <t>CUST1066</t>
  </si>
  <si>
    <t>ORD02359</t>
  </si>
  <si>
    <t>CUST0030</t>
  </si>
  <si>
    <t>Customer 1541</t>
  </si>
  <si>
    <t>ORD02360</t>
  </si>
  <si>
    <t>ORD02361</t>
  </si>
  <si>
    <t>CUST0380</t>
  </si>
  <si>
    <t>ORD02362</t>
  </si>
  <si>
    <t>CUST0079</t>
  </si>
  <si>
    <t>ORD02363</t>
  </si>
  <si>
    <t>CUST1198</t>
  </si>
  <si>
    <t>ORD02364</t>
  </si>
  <si>
    <t>Customer 1972</t>
  </si>
  <si>
    <t>ORD02365</t>
  </si>
  <si>
    <t>ORD02366</t>
  </si>
  <si>
    <t>CUST1052</t>
  </si>
  <si>
    <t>ORD02367</t>
  </si>
  <si>
    <t>ORD02368</t>
  </si>
  <si>
    <t>ORD02369</t>
  </si>
  <si>
    <t>ORD02370</t>
  </si>
  <si>
    <t>ORD02371</t>
  </si>
  <si>
    <t>CUST0437</t>
  </si>
  <si>
    <t>ORD02372</t>
  </si>
  <si>
    <t>ORD02373</t>
  </si>
  <si>
    <t>ORD02374</t>
  </si>
  <si>
    <t>CUST0176</t>
  </si>
  <si>
    <t>ORD02375</t>
  </si>
  <si>
    <t>ORD02376</t>
  </si>
  <si>
    <t>Customer 2314</t>
  </si>
  <si>
    <t>ORD02377</t>
  </si>
  <si>
    <t>ORD02378</t>
  </si>
  <si>
    <t>ORD02379</t>
  </si>
  <si>
    <t>CUST0018</t>
  </si>
  <si>
    <t>ORD02380</t>
  </si>
  <si>
    <t>CUST1156</t>
  </si>
  <si>
    <t>ORD02381</t>
  </si>
  <si>
    <t>ORD02382</t>
  </si>
  <si>
    <t>ORD02383</t>
  </si>
  <si>
    <t>ORD02384</t>
  </si>
  <si>
    <t>CUST2201</t>
  </si>
  <si>
    <t>ORD02385</t>
  </si>
  <si>
    <t>CUST1643</t>
  </si>
  <si>
    <t>ORD02386</t>
  </si>
  <si>
    <t>Customer 1819</t>
  </si>
  <si>
    <t>ORD02387</t>
  </si>
  <si>
    <t>ORD02388</t>
  </si>
  <si>
    <t>ORD02389</t>
  </si>
  <si>
    <t>CUST2132</t>
  </si>
  <si>
    <t>ORD02390</t>
  </si>
  <si>
    <t>CUST0347</t>
  </si>
  <si>
    <t>Customer 0408</t>
  </si>
  <si>
    <t>ORD02391</t>
  </si>
  <si>
    <t>Customer 1475</t>
  </si>
  <si>
    <t>ORD02392</t>
  </si>
  <si>
    <t>ORD02393</t>
  </si>
  <si>
    <t>CUST2433</t>
  </si>
  <si>
    <t>ORD02394</t>
  </si>
  <si>
    <t>ORD02395</t>
  </si>
  <si>
    <t>ORD02396</t>
  </si>
  <si>
    <t>CUST2313</t>
  </si>
  <si>
    <t>ORD02397</t>
  </si>
  <si>
    <t>ORD02398</t>
  </si>
  <si>
    <t>CUST2161</t>
  </si>
  <si>
    <t>Customer 0854</t>
  </si>
  <si>
    <t>ORD02399</t>
  </si>
  <si>
    <t>Customer 0306</t>
  </si>
  <si>
    <t>ORD02400</t>
  </si>
  <si>
    <t>CUST0716</t>
  </si>
  <si>
    <t>ORD02401</t>
  </si>
  <si>
    <t>ORD02402</t>
  </si>
  <si>
    <t>Customer 2272</t>
  </si>
  <si>
    <t>ORD02403</t>
  </si>
  <si>
    <t>CUST1366</t>
  </si>
  <si>
    <t>Customer 0009</t>
  </si>
  <si>
    <t>ORD02404</t>
  </si>
  <si>
    <t>CUST0206</t>
  </si>
  <si>
    <t>ORD02405</t>
  </si>
  <si>
    <t>CUST2460</t>
  </si>
  <si>
    <t>ORD02406</t>
  </si>
  <si>
    <t>ORD02407</t>
  </si>
  <si>
    <t>Customer 1655</t>
  </si>
  <si>
    <t>ORD02408</t>
  </si>
  <si>
    <t>Customer 1372</t>
  </si>
  <si>
    <t>ORD02409</t>
  </si>
  <si>
    <t>ORD02410</t>
  </si>
  <si>
    <t>Customer 1436</t>
  </si>
  <si>
    <t>ORD02411</t>
  </si>
  <si>
    <t>ORD02412</t>
  </si>
  <si>
    <t>Customer 0720</t>
  </si>
  <si>
    <t>ORD02413</t>
  </si>
  <si>
    <t>Customer 2415</t>
  </si>
  <si>
    <t>ORD02414</t>
  </si>
  <si>
    <t>ORD02415</t>
  </si>
  <si>
    <t>ORD02416</t>
  </si>
  <si>
    <t>ORD02417</t>
  </si>
  <si>
    <t>Customer 0283</t>
  </si>
  <si>
    <t>ORD02418</t>
  </si>
  <si>
    <t>Customer 0179</t>
  </si>
  <si>
    <t>ORD02419</t>
  </si>
  <si>
    <t>Customer 1143</t>
  </si>
  <si>
    <t>ORD02420</t>
  </si>
  <si>
    <t>ORD02421</t>
  </si>
  <si>
    <t>CUST0944</t>
  </si>
  <si>
    <t>Customer 0473</t>
  </si>
  <si>
    <t>ORD02422</t>
  </si>
  <si>
    <t>Customer 0658</t>
  </si>
  <si>
    <t>ORD02423</t>
  </si>
  <si>
    <t>CUST0714</t>
  </si>
  <si>
    <t>Customer 2392</t>
  </si>
  <si>
    <t>ORD02424</t>
  </si>
  <si>
    <t>CUST0418</t>
  </si>
  <si>
    <t>ORD02425</t>
  </si>
  <si>
    <t>ORD02426</t>
  </si>
  <si>
    <t>ORD02427</t>
  </si>
  <si>
    <t>CUST1286</t>
  </si>
  <si>
    <t>Customer 1334</t>
  </si>
  <si>
    <t>ORD02428</t>
  </si>
  <si>
    <t>CUST0660</t>
  </si>
  <si>
    <t>ORD02429</t>
  </si>
  <si>
    <t>ORD02430</t>
  </si>
  <si>
    <t>CUST1141</t>
  </si>
  <si>
    <t>Customer 0089</t>
  </si>
  <si>
    <t>ORD02431</t>
  </si>
  <si>
    <t>CUST1048</t>
  </si>
  <si>
    <t>ORD02432</t>
  </si>
  <si>
    <t>CUST2024</t>
  </si>
  <si>
    <t>ORD02433</t>
  </si>
  <si>
    <t>Customer 2058</t>
  </si>
  <si>
    <t>ORD02434</t>
  </si>
  <si>
    <t>CUST1702</t>
  </si>
  <si>
    <t>ORD02435</t>
  </si>
  <si>
    <t>CUST0550</t>
  </si>
  <si>
    <t>ORD02436</t>
  </si>
  <si>
    <t>CUST0880</t>
  </si>
  <si>
    <t>ORD02437</t>
  </si>
  <si>
    <t>ORD02438</t>
  </si>
  <si>
    <t>CUST1548</t>
  </si>
  <si>
    <t>Customer 1307</t>
  </si>
  <si>
    <t>ORD02439</t>
  </si>
  <si>
    <t>Customer 0078</t>
  </si>
  <si>
    <t>ORD02440</t>
  </si>
  <si>
    <t>CUST2148</t>
  </si>
  <si>
    <t>ORD02441</t>
  </si>
  <si>
    <t>Customer 1862</t>
  </si>
  <si>
    <t>ORD02442</t>
  </si>
  <si>
    <t>CUST0969</t>
  </si>
  <si>
    <t>ORD02443</t>
  </si>
  <si>
    <t>CUST0013</t>
  </si>
  <si>
    <t>Customer 2208</t>
  </si>
  <si>
    <t>ORD02444</t>
  </si>
  <si>
    <t>CUST0883</t>
  </si>
  <si>
    <t>Customer 1313</t>
  </si>
  <si>
    <t>ORD02445</t>
  </si>
  <si>
    <t>CUST1076</t>
  </si>
  <si>
    <t>Customer 0318</t>
  </si>
  <si>
    <t>ORD02446</t>
  </si>
  <si>
    <t>CUST2250</t>
  </si>
  <si>
    <t>ORD02447</t>
  </si>
  <si>
    <t>Customer 0718</t>
  </si>
  <si>
    <t>ORD02448</t>
  </si>
  <si>
    <t>CUST1056</t>
  </si>
  <si>
    <t>ORD02449</t>
  </si>
  <si>
    <t>CUST0780</t>
  </si>
  <si>
    <t>Customer 1825</t>
  </si>
  <si>
    <t>ORD02450</t>
  </si>
  <si>
    <t>Customer 2099</t>
  </si>
  <si>
    <t>ORD02451</t>
  </si>
  <si>
    <t>CUST2165</t>
  </si>
  <si>
    <t>Customer 0905</t>
  </si>
  <si>
    <t>ORD02452</t>
  </si>
  <si>
    <t>ORD02453</t>
  </si>
  <si>
    <t>ORD02454</t>
  </si>
  <si>
    <t>ORD02455</t>
  </si>
  <si>
    <t>ORD02456</t>
  </si>
  <si>
    <t>CUST1990</t>
  </si>
  <si>
    <t>Customer 0178</t>
  </si>
  <si>
    <t>ORD02457</t>
  </si>
  <si>
    <t>ORD02458</t>
  </si>
  <si>
    <t>CUST0709</t>
  </si>
  <si>
    <t>ORD02459</t>
  </si>
  <si>
    <t>Customer 0066</t>
  </si>
  <si>
    <t>ORD02460</t>
  </si>
  <si>
    <t>CUST2291</t>
  </si>
  <si>
    <t>ORD02461</t>
  </si>
  <si>
    <t>ORD02462</t>
  </si>
  <si>
    <t>ORD02463</t>
  </si>
  <si>
    <t>ORD02464</t>
  </si>
  <si>
    <t>CUST1280</t>
  </si>
  <si>
    <t>Customer 0241</t>
  </si>
  <si>
    <t>ORD02465</t>
  </si>
  <si>
    <t>ORD02466</t>
  </si>
  <si>
    <t>ORD02467</t>
  </si>
  <si>
    <t>CUST2106</t>
  </si>
  <si>
    <t>ORD02468</t>
  </si>
  <si>
    <t>ORD02469</t>
  </si>
  <si>
    <t>Customer 0777</t>
  </si>
  <si>
    <t>ORD02470</t>
  </si>
  <si>
    <t>CUST1933</t>
  </si>
  <si>
    <t>ORD02471</t>
  </si>
  <si>
    <t>CUST2440</t>
  </si>
  <si>
    <t>ORD02472</t>
  </si>
  <si>
    <t>CUST1853</t>
  </si>
  <si>
    <t>ORD02473</t>
  </si>
  <si>
    <t>CUST2185</t>
  </si>
  <si>
    <t>ORD02474</t>
  </si>
  <si>
    <t>Customer 1429</t>
  </si>
  <si>
    <t>ORD02475</t>
  </si>
  <si>
    <t>ORD02476</t>
  </si>
  <si>
    <t>CUST1469</t>
  </si>
  <si>
    <t>ORD02477</t>
  </si>
  <si>
    <t>CUST0867</t>
  </si>
  <si>
    <t>ORD02478</t>
  </si>
  <si>
    <t>Customer 0168</t>
  </si>
  <si>
    <t>ORD02479</t>
  </si>
  <si>
    <t>Customer 0862</t>
  </si>
  <si>
    <t>ORD02480</t>
  </si>
  <si>
    <t>CUST0306</t>
  </si>
  <si>
    <t>ORD02481</t>
  </si>
  <si>
    <t>Customer 0735</t>
  </si>
  <si>
    <t>ORD02482</t>
  </si>
  <si>
    <t>ORD02483</t>
  </si>
  <si>
    <t>CUST1291</t>
  </si>
  <si>
    <t>Customer 0126</t>
  </si>
  <si>
    <t>ORD02484</t>
  </si>
  <si>
    <t>CUST2007</t>
  </si>
  <si>
    <t>ORD02485</t>
  </si>
  <si>
    <t>Customer 1303</t>
  </si>
  <si>
    <t>ORD02486</t>
  </si>
  <si>
    <t>Customer 1884</t>
  </si>
  <si>
    <t>ORD02487</t>
  </si>
  <si>
    <t>ORD02488</t>
  </si>
  <si>
    <t>ORD02489</t>
  </si>
  <si>
    <t>Customer 2319</t>
  </si>
  <si>
    <t>ORD02490</t>
  </si>
  <si>
    <t>ORD02491</t>
  </si>
  <si>
    <t>ORD02492</t>
  </si>
  <si>
    <t>CUST1409</t>
  </si>
  <si>
    <t>ORD02493</t>
  </si>
  <si>
    <t>Customer 1747</t>
  </si>
  <si>
    <t>ORD02494</t>
  </si>
  <si>
    <t>ORD02495</t>
  </si>
  <si>
    <t>CUST0909</t>
  </si>
  <si>
    <t>Customer 0450</t>
  </si>
  <si>
    <t>ORD02496</t>
  </si>
  <si>
    <t>ORD02497</t>
  </si>
  <si>
    <t>CUST2268</t>
  </si>
  <si>
    <t>ORD02498</t>
  </si>
  <si>
    <t>CUST2012</t>
  </si>
  <si>
    <t>ORD02499</t>
  </si>
  <si>
    <t>ORD02500</t>
  </si>
  <si>
    <t>CUST1127</t>
  </si>
  <si>
    <t>Customer 1779</t>
  </si>
  <si>
    <t>ORD02501</t>
  </si>
  <si>
    <t>ORD02502</t>
  </si>
  <si>
    <t>CUST1865</t>
  </si>
  <si>
    <t>ORD02503</t>
  </si>
  <si>
    <t>CUST0384</t>
  </si>
  <si>
    <t>ORD02504</t>
  </si>
  <si>
    <t>Customer 1469</t>
  </si>
  <si>
    <t>ORD02505</t>
  </si>
  <si>
    <t>Customer 0884</t>
  </si>
  <si>
    <t>ORD02506</t>
  </si>
  <si>
    <t>ORD02507</t>
  </si>
  <si>
    <t>CUST1514</t>
  </si>
  <si>
    <t>ORD02508</t>
  </si>
  <si>
    <t>CUST0469</t>
  </si>
  <si>
    <t>Customer 0719</t>
  </si>
  <si>
    <t>ORD02509</t>
  </si>
  <si>
    <t>ORD02510</t>
  </si>
  <si>
    <t>Customer 0507</t>
  </si>
  <si>
    <t>ORD02511</t>
  </si>
  <si>
    <t>ORD02512</t>
  </si>
  <si>
    <t>CUST0828</t>
  </si>
  <si>
    <t>Customer 1859</t>
  </si>
  <si>
    <t>ORD02513</t>
  </si>
  <si>
    <t>ORD02514</t>
  </si>
  <si>
    <t>CUST2231</t>
  </si>
  <si>
    <t>ORD02515</t>
  </si>
  <si>
    <t>ORD02516</t>
  </si>
  <si>
    <t>CUST1369</t>
  </si>
  <si>
    <t>ORD02517</t>
  </si>
  <si>
    <t>CUST1992</t>
  </si>
  <si>
    <t>ORD02518</t>
  </si>
  <si>
    <t>Customer 2185</t>
  </si>
  <si>
    <t>ORD02519</t>
  </si>
  <si>
    <t>ORD02520</t>
  </si>
  <si>
    <t>ORD02521</t>
  </si>
  <si>
    <t>CUST1023</t>
  </si>
  <si>
    <t>ORD02522</t>
  </si>
  <si>
    <t>CUST0270</t>
  </si>
  <si>
    <t>ORD02523</t>
  </si>
  <si>
    <t>Customer 1647</t>
  </si>
  <si>
    <t>ORD02524</t>
  </si>
  <si>
    <t>Customer 0377</t>
  </si>
  <si>
    <t>ORD02525</t>
  </si>
  <si>
    <t>ORD02526</t>
  </si>
  <si>
    <t>ORD02527</t>
  </si>
  <si>
    <t>ORD02528</t>
  </si>
  <si>
    <t>Customer 0064</t>
  </si>
  <si>
    <t>ORD02529</t>
  </si>
  <si>
    <t>ORD02530</t>
  </si>
  <si>
    <t>ORD02531</t>
  </si>
  <si>
    <t>CUST1520</t>
  </si>
  <si>
    <t>Customer 2394</t>
  </si>
  <si>
    <t>ORD02532</t>
  </si>
  <si>
    <t>CUST2125</t>
  </si>
  <si>
    <t>ORD02533</t>
  </si>
  <si>
    <t>Customer 2044</t>
  </si>
  <si>
    <t>ORD02534</t>
  </si>
  <si>
    <t>CUST1392</t>
  </si>
  <si>
    <t>ORD02535</t>
  </si>
  <si>
    <t>Customer 2374</t>
  </si>
  <si>
    <t>ORD02536</t>
  </si>
  <si>
    <t>Customer 1261</t>
  </si>
  <si>
    <t>ORD02537</t>
  </si>
  <si>
    <t>ORD02538</t>
  </si>
  <si>
    <t>ORD02539</t>
  </si>
  <si>
    <t>Customer 1934</t>
  </si>
  <si>
    <t>ORD02540</t>
  </si>
  <si>
    <t>ORD02541</t>
  </si>
  <si>
    <t>ORD02542</t>
  </si>
  <si>
    <t>ORD02543</t>
  </si>
  <si>
    <t>ORD02544</t>
  </si>
  <si>
    <t>Customer 0624</t>
  </si>
  <si>
    <t>ORD02545</t>
  </si>
  <si>
    <t>CUST1538</t>
  </si>
  <si>
    <t>ORD02546</t>
  </si>
  <si>
    <t>ORD02547</t>
  </si>
  <si>
    <t>ORD02548</t>
  </si>
  <si>
    <t>Customer 1393</t>
  </si>
  <si>
    <t>ORD02549</t>
  </si>
  <si>
    <t>CUST0082</t>
  </si>
  <si>
    <t>Customer 0342</t>
  </si>
  <si>
    <t>ORD02550</t>
  </si>
  <si>
    <t>Customer 1694</t>
  </si>
  <si>
    <t>ORD02551</t>
  </si>
  <si>
    <t>CUST2285</t>
  </si>
  <si>
    <t>ORD02552</t>
  </si>
  <si>
    <t>ORD02553</t>
  </si>
  <si>
    <t>CUST0845</t>
  </si>
  <si>
    <t>ORD02554</t>
  </si>
  <si>
    <t>CUST0551</t>
  </si>
  <si>
    <t>ORD02555</t>
  </si>
  <si>
    <t>CUST2083</t>
  </si>
  <si>
    <t>ORD02556</t>
  </si>
  <si>
    <t>CUST0336</t>
  </si>
  <si>
    <t>ORD02557</t>
  </si>
  <si>
    <t>CUST1486</t>
  </si>
  <si>
    <t>Customer 1988</t>
  </si>
  <si>
    <t>ORD02558</t>
  </si>
  <si>
    <t>ORD02559</t>
  </si>
  <si>
    <t>ORD02560</t>
  </si>
  <si>
    <t>ORD02561</t>
  </si>
  <si>
    <t>ORD02562</t>
  </si>
  <si>
    <t>CUST2301</t>
  </si>
  <si>
    <t>Customer 1974</t>
  </si>
  <si>
    <t>ORD02563</t>
  </si>
  <si>
    <t>ORD02564</t>
  </si>
  <si>
    <t>CUST1707</t>
  </si>
  <si>
    <t>ORD02565</t>
  </si>
  <si>
    <t>CUST0262</t>
  </si>
  <si>
    <t>Customer 0543</t>
  </si>
  <si>
    <t>ORD02566</t>
  </si>
  <si>
    <t>CUST2246</t>
  </si>
  <si>
    <t>ORD02567</t>
  </si>
  <si>
    <t>Customer 2029</t>
  </si>
  <si>
    <t>ORD02568</t>
  </si>
  <si>
    <t>ORD02569</t>
  </si>
  <si>
    <t>ORD02570</t>
  </si>
  <si>
    <t>Customer 0433</t>
  </si>
  <si>
    <t>ORD02571</t>
  </si>
  <si>
    <t>CUST2094</t>
  </si>
  <si>
    <t>Customer 1765</t>
  </si>
  <si>
    <t>ORD02572</t>
  </si>
  <si>
    <t>Customer 1935</t>
  </si>
  <si>
    <t>ORD02573</t>
  </si>
  <si>
    <t>ORD02574</t>
  </si>
  <si>
    <t>ORD02575</t>
  </si>
  <si>
    <t>Customer 2132</t>
  </si>
  <si>
    <t>ORD02576</t>
  </si>
  <si>
    <t>Customer 2070</t>
  </si>
  <si>
    <t>ORD02577</t>
  </si>
  <si>
    <t>ORD02578</t>
  </si>
  <si>
    <t>ORD02579</t>
  </si>
  <si>
    <t>CUST2473</t>
  </si>
  <si>
    <t>ORD02580</t>
  </si>
  <si>
    <t>CUST2488</t>
  </si>
  <si>
    <t>ORD02581</t>
  </si>
  <si>
    <t>CUST0196</t>
  </si>
  <si>
    <t>ORD02582</t>
  </si>
  <si>
    <t>ORD02583</t>
  </si>
  <si>
    <t>ORD02584</t>
  </si>
  <si>
    <t>Customer 0248</t>
  </si>
  <si>
    <t>ORD02585</t>
  </si>
  <si>
    <t>CUST0620</t>
  </si>
  <si>
    <t>ORD02586</t>
  </si>
  <si>
    <t>CUST2426</t>
  </si>
  <si>
    <t>ORD02587</t>
  </si>
  <si>
    <t>CUST1975</t>
  </si>
  <si>
    <t>Customer 1837</t>
  </si>
  <si>
    <t>ORD02588</t>
  </si>
  <si>
    <t>CUST1381</t>
  </si>
  <si>
    <t>Customer 0006</t>
  </si>
  <si>
    <t>ORD02589</t>
  </si>
  <si>
    <t>Customer 0736</t>
  </si>
  <si>
    <t>ORD02590</t>
  </si>
  <si>
    <t>CUST0942</t>
  </si>
  <si>
    <t>Customer 1616</t>
  </si>
  <si>
    <t>ORD02591</t>
  </si>
  <si>
    <t>CUST1798</t>
  </si>
  <si>
    <t>Customer 1879</t>
  </si>
  <si>
    <t>ORD02592</t>
  </si>
  <si>
    <t>ORD02593</t>
  </si>
  <si>
    <t>CUST0972</t>
  </si>
  <si>
    <t>ORD02594</t>
  </si>
  <si>
    <t>CUST1079</t>
  </si>
  <si>
    <t>Customer 0056</t>
  </si>
  <si>
    <t>ORD02595</t>
  </si>
  <si>
    <t>ORD02596</t>
  </si>
  <si>
    <t>Customer 1742</t>
  </si>
  <si>
    <t>ORD02597</t>
  </si>
  <si>
    <t>ORD02598</t>
  </si>
  <si>
    <t>Customer 0094</t>
  </si>
  <si>
    <t>ORD02599</t>
  </si>
  <si>
    <t>ORD02600</t>
  </si>
  <si>
    <t>ORD02601</t>
  </si>
  <si>
    <t>ORD02602</t>
  </si>
  <si>
    <t>ORD02603</t>
  </si>
  <si>
    <t>Customer 0748</t>
  </si>
  <si>
    <t>ORD02604</t>
  </si>
  <si>
    <t>ORD02605</t>
  </si>
  <si>
    <t>CUST2189</t>
  </si>
  <si>
    <t>ORD02606</t>
  </si>
  <si>
    <t>ORD02607</t>
  </si>
  <si>
    <t>ORD02608</t>
  </si>
  <si>
    <t>Customer 2205</t>
  </si>
  <si>
    <t>ORD02609</t>
  </si>
  <si>
    <t>CUST0252</t>
  </si>
  <si>
    <t>ORD02610</t>
  </si>
  <si>
    <t>Customer 1172</t>
  </si>
  <si>
    <t>ORD02611</t>
  </si>
  <si>
    <t>CUST1212</t>
  </si>
  <si>
    <t>ORD02612</t>
  </si>
  <si>
    <t>CUST2108</t>
  </si>
  <si>
    <t>ORD02613</t>
  </si>
  <si>
    <t>Customer 0266</t>
  </si>
  <si>
    <t>ORD02614</t>
  </si>
  <si>
    <t>ORD02615</t>
  </si>
  <si>
    <t>ORD02616</t>
  </si>
  <si>
    <t>ORD02617</t>
  </si>
  <si>
    <t>Customer 0427</t>
  </si>
  <si>
    <t>ORD02618</t>
  </si>
  <si>
    <t>ORD02619</t>
  </si>
  <si>
    <t>CUST0706</t>
  </si>
  <si>
    <t>ORD02620</t>
  </si>
  <si>
    <t>ORD02621</t>
  </si>
  <si>
    <t>ORD02622</t>
  </si>
  <si>
    <t>ORD02623</t>
  </si>
  <si>
    <t>Customer 1899</t>
  </si>
  <si>
    <t>ORD02624</t>
  </si>
  <si>
    <t>Customer 2460</t>
  </si>
  <si>
    <t>ORD02625</t>
  </si>
  <si>
    <t>Customer 0003</t>
  </si>
  <si>
    <t>ORD02626</t>
  </si>
  <si>
    <t>ORD02627</t>
  </si>
  <si>
    <t>Customer 0743</t>
  </si>
  <si>
    <t>ORD02628</t>
  </si>
  <si>
    <t>CUST2158</t>
  </si>
  <si>
    <t>ORD02629</t>
  </si>
  <si>
    <t>Customer 0836</t>
  </si>
  <si>
    <t>ORD02630</t>
  </si>
  <si>
    <t>CUST2377</t>
  </si>
  <si>
    <t>ORD02631</t>
  </si>
  <si>
    <t>Customer 1835</t>
  </si>
  <si>
    <t>ORD02632</t>
  </si>
  <si>
    <t>ORD02633</t>
  </si>
  <si>
    <t>Customer 0165</t>
  </si>
  <si>
    <t>ORD02634</t>
  </si>
  <si>
    <t>ORD02635</t>
  </si>
  <si>
    <t>CUST1977</t>
  </si>
  <si>
    <t>ORD02636</t>
  </si>
  <si>
    <t>ORD02637</t>
  </si>
  <si>
    <t>Customer 0298</t>
  </si>
  <si>
    <t>ORD02638</t>
  </si>
  <si>
    <t>ORD02639</t>
  </si>
  <si>
    <t>CUST2237</t>
  </si>
  <si>
    <t>ORD02640</t>
  </si>
  <si>
    <t>CUST0937</t>
  </si>
  <si>
    <t>Customer 0018</t>
  </si>
  <si>
    <t>ORD02641</t>
  </si>
  <si>
    <t>Customer 1038</t>
  </si>
  <si>
    <t>ORD02642</t>
  </si>
  <si>
    <t>CUST0673</t>
  </si>
  <si>
    <t>ORD02643</t>
  </si>
  <si>
    <t>CUST0280</t>
  </si>
  <si>
    <t>ORD02644</t>
  </si>
  <si>
    <t>ORD02645</t>
  </si>
  <si>
    <t>ORD02646</t>
  </si>
  <si>
    <t>Customer 1667</t>
  </si>
  <si>
    <t>ORD02647</t>
  </si>
  <si>
    <t>ORD02648</t>
  </si>
  <si>
    <t>Customer 0489</t>
  </si>
  <si>
    <t>ORD02649</t>
  </si>
  <si>
    <t>ORD02650</t>
  </si>
  <si>
    <t>ORD02651</t>
  </si>
  <si>
    <t>ORD02652</t>
  </si>
  <si>
    <t>ORD02653</t>
  </si>
  <si>
    <t>CUST0287</t>
  </si>
  <si>
    <t>ORD02654</t>
  </si>
  <si>
    <t>ORD02655</t>
  </si>
  <si>
    <t>Customer 0053</t>
  </si>
  <si>
    <t>ORD02656</t>
  </si>
  <si>
    <t>Customer 1886</t>
  </si>
  <si>
    <t>ORD02657</t>
  </si>
  <si>
    <t>Customer 2354</t>
  </si>
  <si>
    <t>ORD02658</t>
  </si>
  <si>
    <t>ORD02659</t>
  </si>
  <si>
    <t>CUST1974</t>
  </si>
  <si>
    <t>Customer 0879</t>
  </si>
  <si>
    <t>ORD02660</t>
  </si>
  <si>
    <t>ORD02661</t>
  </si>
  <si>
    <t>ORD02662</t>
  </si>
  <si>
    <t>CUST1560</t>
  </si>
  <si>
    <t>Customer 0737</t>
  </si>
  <si>
    <t>ORD02663</t>
  </si>
  <si>
    <t>ORD02664</t>
  </si>
  <si>
    <t>ORD02665</t>
  </si>
  <si>
    <t>CUST0087</t>
  </si>
  <si>
    <t>ORD02666</t>
  </si>
  <si>
    <t>CUST2209</t>
  </si>
  <si>
    <t>ORD02667</t>
  </si>
  <si>
    <t>ORD02668</t>
  </si>
  <si>
    <t>Customer 2288</t>
  </si>
  <si>
    <t>ORD02669</t>
  </si>
  <si>
    <t>CUST0298</t>
  </si>
  <si>
    <t>ORD02670</t>
  </si>
  <si>
    <t>CUST1317</t>
  </si>
  <si>
    <t>ORD02671</t>
  </si>
  <si>
    <t>ORD02672</t>
  </si>
  <si>
    <t>ORD02673</t>
  </si>
  <si>
    <t>CUST0268</t>
  </si>
  <si>
    <t>Customer 2060</t>
  </si>
  <si>
    <t>ORD02674</t>
  </si>
  <si>
    <t>ORD02675</t>
  </si>
  <si>
    <t>ORD02676</t>
  </si>
  <si>
    <t>Customer 1969</t>
  </si>
  <si>
    <t>ORD02677</t>
  </si>
  <si>
    <t>Customer 2153</t>
  </si>
  <si>
    <t>ORD02678</t>
  </si>
  <si>
    <t>ORD02679</t>
  </si>
  <si>
    <t>Customer 2034</t>
  </si>
  <si>
    <t>ORD02680</t>
  </si>
  <si>
    <t>CUST0101</t>
  </si>
  <si>
    <t>ORD02681</t>
  </si>
  <si>
    <t>CUST2436</t>
  </si>
  <si>
    <t>Customer 0014</t>
  </si>
  <si>
    <t>ORD02682</t>
  </si>
  <si>
    <t>CUST1115</t>
  </si>
  <si>
    <t>ORD02683</t>
  </si>
  <si>
    <t>CUST0734</t>
  </si>
  <si>
    <t>ORD02684</t>
  </si>
  <si>
    <t>Customer 2273</t>
  </si>
  <si>
    <t>ORD02685</t>
  </si>
  <si>
    <t>ORD02686</t>
  </si>
  <si>
    <t>CUST1008</t>
  </si>
  <si>
    <t>ORD02687</t>
  </si>
  <si>
    <t>ORD02688</t>
  </si>
  <si>
    <t>CUST2468</t>
  </si>
  <si>
    <t>ORD02689</t>
  </si>
  <si>
    <t>Customer 0637</t>
  </si>
  <si>
    <t>ORD02690</t>
  </si>
  <si>
    <t>ORD02691</t>
  </si>
  <si>
    <t>ORD02692</t>
  </si>
  <si>
    <t>CUST1767</t>
  </si>
  <si>
    <t>ORD02693</t>
  </si>
  <si>
    <t>Customer 2178</t>
  </si>
  <si>
    <t>ORD02694</t>
  </si>
  <si>
    <t>CUST2386</t>
  </si>
  <si>
    <t>Customer 0319</t>
  </si>
  <si>
    <t>ORD02695</t>
  </si>
  <si>
    <t>CUST0650</t>
  </si>
  <si>
    <t>ORD02696</t>
  </si>
  <si>
    <t>Customer 1860</t>
  </si>
  <si>
    <t>ORD02697</t>
  </si>
  <si>
    <t>Customer 0653</t>
  </si>
  <si>
    <t>ORD02698</t>
  </si>
  <si>
    <t>Customer 0675</t>
  </si>
  <si>
    <t>ORD02699</t>
  </si>
  <si>
    <t>ORD02700</t>
  </si>
  <si>
    <t>ORD02701</t>
  </si>
  <si>
    <t>CUST1251</t>
  </si>
  <si>
    <t>ORD02702</t>
  </si>
  <si>
    <t>ORD02703</t>
  </si>
  <si>
    <t>CUST1226</t>
  </si>
  <si>
    <t>ORD02704</t>
  </si>
  <si>
    <t>CUST0422</t>
  </si>
  <si>
    <t>ORD02705</t>
  </si>
  <si>
    <t>ORD02706</t>
  </si>
  <si>
    <t>Customer 0167</t>
  </si>
  <si>
    <t>ORD02707</t>
  </si>
  <si>
    <t>CUST1536</t>
  </si>
  <si>
    <t>ORD02708</t>
  </si>
  <si>
    <t>CUST1949</t>
  </si>
  <si>
    <t>ORD02709</t>
  </si>
  <si>
    <t>Customer 1740</t>
  </si>
  <si>
    <t>ORD02710</t>
  </si>
  <si>
    <t>ORD02711</t>
  </si>
  <si>
    <t>ORD02712</t>
  </si>
  <si>
    <t>ORD02713</t>
  </si>
  <si>
    <t>Customer 0767</t>
  </si>
  <si>
    <t>ORD02714</t>
  </si>
  <si>
    <t>CUST0241</t>
  </si>
  <si>
    <t>ORD02715</t>
  </si>
  <si>
    <t>ORD02716</t>
  </si>
  <si>
    <t>ORD02717</t>
  </si>
  <si>
    <t>CUST2053</t>
  </si>
  <si>
    <t>ORD02718</t>
  </si>
  <si>
    <t>CUST2128</t>
  </si>
  <si>
    <t>ORD02719</t>
  </si>
  <si>
    <t>ORD02720</t>
  </si>
  <si>
    <t>Customer 2332</t>
  </si>
  <si>
    <t>ORD02721</t>
  </si>
  <si>
    <t>ORD02722</t>
  </si>
  <si>
    <t>CUST0155</t>
  </si>
  <si>
    <t>ORD02723</t>
  </si>
  <si>
    <t>Customer 0403</t>
  </si>
  <si>
    <t>ORD02724</t>
  </si>
  <si>
    <t>CUST1551</t>
  </si>
  <si>
    <t>ORD02725</t>
  </si>
  <si>
    <t>ORD02726</t>
  </si>
  <si>
    <t>CUST0111</t>
  </si>
  <si>
    <t>Customer 2201</t>
  </si>
  <si>
    <t>ORD02727</t>
  </si>
  <si>
    <t>ORD02728</t>
  </si>
  <si>
    <t>ORD02729</t>
  </si>
  <si>
    <t>ORD02730</t>
  </si>
  <si>
    <t>Customer 2498</t>
  </si>
  <si>
    <t>ORD02731</t>
  </si>
  <si>
    <t>ORD02732</t>
  </si>
  <si>
    <t>CUST1103</t>
  </si>
  <si>
    <t>ORD02733</t>
  </si>
  <si>
    <t>ORD02734</t>
  </si>
  <si>
    <t>ORD02735</t>
  </si>
  <si>
    <t>CUST2302</t>
  </si>
  <si>
    <t>Customer 0492</t>
  </si>
  <si>
    <t>ORD02736</t>
  </si>
  <si>
    <t>ORD02737</t>
  </si>
  <si>
    <t>CUST2388</t>
  </si>
  <si>
    <t>ORD02738</t>
  </si>
  <si>
    <t>Customer 2033</t>
  </si>
  <si>
    <t>ORD02739</t>
  </si>
  <si>
    <t>ORD02740</t>
  </si>
  <si>
    <t>Customer 2397</t>
  </si>
  <si>
    <t>ORD02741</t>
  </si>
  <si>
    <t>ORD02742</t>
  </si>
  <si>
    <t>ORD02743</t>
  </si>
  <si>
    <t>ORD02744</t>
  </si>
  <si>
    <t>CUST0109</t>
  </si>
  <si>
    <t>ORD02745</t>
  </si>
  <si>
    <t>ORD02746</t>
  </si>
  <si>
    <t>CUST1249</t>
  </si>
  <si>
    <t>ORD02747</t>
  </si>
  <si>
    <t>Customer 1369</t>
  </si>
  <si>
    <t>ORD02748</t>
  </si>
  <si>
    <t>CUST0637</t>
  </si>
  <si>
    <t>Customer 1024</t>
  </si>
  <si>
    <t>ORD02749</t>
  </si>
  <si>
    <t>ORD02750</t>
  </si>
  <si>
    <t>ORD02751</t>
  </si>
  <si>
    <t>ORD02752</t>
  </si>
  <si>
    <t>ORD02753</t>
  </si>
  <si>
    <t>ORD02754</t>
  </si>
  <si>
    <t>ORD02755</t>
  </si>
  <si>
    <t>Customer 1012</t>
  </si>
  <si>
    <t>ORD02756</t>
  </si>
  <si>
    <t>CUST2137</t>
  </si>
  <si>
    <t>Customer 0005</t>
  </si>
  <si>
    <t>ORD02757</t>
  </si>
  <si>
    <t>ORD02758</t>
  </si>
  <si>
    <t>CUST1599</t>
  </si>
  <si>
    <t>ORD02759</t>
  </si>
  <si>
    <t>CUST1737</t>
  </si>
  <si>
    <t>ORD02760</t>
  </si>
  <si>
    <t>Customer 1050</t>
  </si>
  <si>
    <t>ORD02761</t>
  </si>
  <si>
    <t>Customer 0067</t>
  </si>
  <si>
    <t>ORD02762</t>
  </si>
  <si>
    <t>Customer 1979</t>
  </si>
  <si>
    <t>ORD02763</t>
  </si>
  <si>
    <t>CUST2151</t>
  </si>
  <si>
    <t>Customer 2155</t>
  </si>
  <si>
    <t>ORD02764</t>
  </si>
  <si>
    <t>Customer 2182</t>
  </si>
  <si>
    <t>ORD02765</t>
  </si>
  <si>
    <t>Customer 1357</t>
  </si>
  <si>
    <t>ORD02766</t>
  </si>
  <si>
    <t>Customer 0091</t>
  </si>
  <si>
    <t>ORD02767</t>
  </si>
  <si>
    <t>ORD02768</t>
  </si>
  <si>
    <t>ORD02769</t>
  </si>
  <si>
    <t>Customer 1200</t>
  </si>
  <si>
    <t>ORD02770</t>
  </si>
  <si>
    <t>ORD02771</t>
  </si>
  <si>
    <t>CUST2218</t>
  </si>
  <si>
    <t>ORD02772</t>
  </si>
  <si>
    <t>ORD02773</t>
  </si>
  <si>
    <t>CUST1744</t>
  </si>
  <si>
    <t>ORD02774</t>
  </si>
  <si>
    <t>CUST1474</t>
  </si>
  <si>
    <t>ORD02775</t>
  </si>
  <si>
    <t>Customer 0831</t>
  </si>
  <si>
    <t>ORD02776</t>
  </si>
  <si>
    <t>ORD02777</t>
  </si>
  <si>
    <t>CUST1406</t>
  </si>
  <si>
    <t>ORD02778</t>
  </si>
  <si>
    <t>ORD02779</t>
  </si>
  <si>
    <t>ORD02780</t>
  </si>
  <si>
    <t>CUST2155</t>
  </si>
  <si>
    <t>ORD02781</t>
  </si>
  <si>
    <t>Customer 2325</t>
  </si>
  <si>
    <t>ORD02782</t>
  </si>
  <si>
    <t>ORD02783</t>
  </si>
  <si>
    <t>ORD02784</t>
  </si>
  <si>
    <t>CUST0982</t>
  </si>
  <si>
    <t>ORD02785</t>
  </si>
  <si>
    <t>Customer 0107</t>
  </si>
  <si>
    <t>ORD02786</t>
  </si>
  <si>
    <t>ORD02787</t>
  </si>
  <si>
    <t>Customer 0088</t>
  </si>
  <si>
    <t>ORD02788</t>
  </si>
  <si>
    <t>CUST1586</t>
  </si>
  <si>
    <t>ORD02789</t>
  </si>
  <si>
    <t>CUST1358</t>
  </si>
  <si>
    <t>Customer 0475</t>
  </si>
  <si>
    <t>ORD02790</t>
  </si>
  <si>
    <t>CUST0630</t>
  </si>
  <si>
    <t>Customer 0030</t>
  </si>
  <si>
    <t>ORD02791</t>
  </si>
  <si>
    <t>Customer 0244</t>
  </si>
  <si>
    <t>ORD02792</t>
  </si>
  <si>
    <t>Customer 1766</t>
  </si>
  <si>
    <t>ORD02793</t>
  </si>
  <si>
    <t>ORD02794</t>
  </si>
  <si>
    <t>CUST0444</t>
  </si>
  <si>
    <t>ORD02795</t>
  </si>
  <si>
    <t>Customer 0579</t>
  </si>
  <si>
    <t>ORD02796</t>
  </si>
  <si>
    <t>Customer 2260</t>
  </si>
  <si>
    <t>ORD02797</t>
  </si>
  <si>
    <t>CUST1950</t>
  </si>
  <si>
    <t>ORD02798</t>
  </si>
  <si>
    <t>CUST0584</t>
  </si>
  <si>
    <t>ORD02799</t>
  </si>
  <si>
    <t>Customer 1037</t>
  </si>
  <si>
    <t>ORD02800</t>
  </si>
  <si>
    <t>ORD02801</t>
  </si>
  <si>
    <t>ORD02802</t>
  </si>
  <si>
    <t>CUST0011</t>
  </si>
  <si>
    <t>ORD02803</t>
  </si>
  <si>
    <t>Customer 0491</t>
  </si>
  <si>
    <t>ORD02804</t>
  </si>
  <si>
    <t>ORD02805</t>
  </si>
  <si>
    <t>ORD02806</t>
  </si>
  <si>
    <t>CUST0341</t>
  </si>
  <si>
    <t>Customer 1952</t>
  </si>
  <si>
    <t>ORD02807</t>
  </si>
  <si>
    <t>CUST1703</t>
  </si>
  <si>
    <t>ORD02808</t>
  </si>
  <si>
    <t>Customer 1128</t>
  </si>
  <si>
    <t>ORD02809</t>
  </si>
  <si>
    <t>CUST1741</t>
  </si>
  <si>
    <t>ORD02810</t>
  </si>
  <si>
    <t>CUST2281</t>
  </si>
  <si>
    <t>ORD02811</t>
  </si>
  <si>
    <t>ORD02812</t>
  </si>
  <si>
    <t>CUST0924</t>
  </si>
  <si>
    <t>ORD02813</t>
  </si>
  <si>
    <t>ORD02814</t>
  </si>
  <si>
    <t>ORD02815</t>
  </si>
  <si>
    <t>Customer 0273</t>
  </si>
  <si>
    <t>ORD02816</t>
  </si>
  <si>
    <t>CUST1500</t>
  </si>
  <si>
    <t>ORD02817</t>
  </si>
  <si>
    <t>CUST0613</t>
  </si>
  <si>
    <t>ORD02818</t>
  </si>
  <si>
    <t>ORD02819</t>
  </si>
  <si>
    <t>Customer 1600</t>
  </si>
  <si>
    <t>ORD02820</t>
  </si>
  <si>
    <t>ORD02821</t>
  </si>
  <si>
    <t>Customer 1345</t>
  </si>
  <si>
    <t>ORD02822</t>
  </si>
  <si>
    <t>ORD02823</t>
  </si>
  <si>
    <t>ORD02824</t>
  </si>
  <si>
    <t>Customer 2475</t>
  </si>
  <si>
    <t>ORD02825</t>
  </si>
  <si>
    <t>CUST0645</t>
  </si>
  <si>
    <t>ORD02826</t>
  </si>
  <si>
    <t>CUST0217</t>
  </si>
  <si>
    <t>ORD02827</t>
  </si>
  <si>
    <t>CUST1717</t>
  </si>
  <si>
    <t>Customer 0842</t>
  </si>
  <si>
    <t>ORD02828</t>
  </si>
  <si>
    <t>CUST2472</t>
  </si>
  <si>
    <t>ORD02829</t>
  </si>
  <si>
    <t>ORD02830</t>
  </si>
  <si>
    <t>Customer 0258</t>
  </si>
  <si>
    <t>ORD02831</t>
  </si>
  <si>
    <t>CUST0398</t>
  </si>
  <si>
    <t>ORD02832</t>
  </si>
  <si>
    <t>ORD02833</t>
  </si>
  <si>
    <t>CUST0531</t>
  </si>
  <si>
    <t>Customer 0017</t>
  </si>
  <si>
    <t>ORD02834</t>
  </si>
  <si>
    <t>Customer 0846</t>
  </si>
  <si>
    <t>ORD02835</t>
  </si>
  <si>
    <t>ORD02836</t>
  </si>
  <si>
    <t>ORD02837</t>
  </si>
  <si>
    <t>ORD02838</t>
  </si>
  <si>
    <t>Customer 0119</t>
  </si>
  <si>
    <t>ORD02839</t>
  </si>
  <si>
    <t>CUST0701</t>
  </si>
  <si>
    <t>ORD02840</t>
  </si>
  <si>
    <t>ORD02841</t>
  </si>
  <si>
    <t>CUST2032</t>
  </si>
  <si>
    <t>Customer 0802</t>
  </si>
  <si>
    <t>ORD02842</t>
  </si>
  <si>
    <t>CUST0175</t>
  </si>
  <si>
    <t>ORD02843</t>
  </si>
  <si>
    <t>ORD02844</t>
  </si>
  <si>
    <t>ORD02845</t>
  </si>
  <si>
    <t>ORD02846</t>
  </si>
  <si>
    <t>ORD02847</t>
  </si>
  <si>
    <t>ORD02848</t>
  </si>
  <si>
    <t>ORD02849</t>
  </si>
  <si>
    <t>Customer 0137</t>
  </si>
  <si>
    <t>ORD02850</t>
  </si>
  <si>
    <t>ORD02851</t>
  </si>
  <si>
    <t>Customer 0260</t>
  </si>
  <si>
    <t>ORD02852</t>
  </si>
  <si>
    <t>Customer 0472</t>
  </si>
  <si>
    <t>ORD02853</t>
  </si>
  <si>
    <t>CUST1581</t>
  </si>
  <si>
    <t>ORD02854</t>
  </si>
  <si>
    <t>CUST0019</t>
  </si>
  <si>
    <t>ORD02855</t>
  </si>
  <si>
    <t>Customer 0509</t>
  </si>
  <si>
    <t>ORD02856</t>
  </si>
  <si>
    <t>ORD02857</t>
  </si>
  <si>
    <t>CUST1621</t>
  </si>
  <si>
    <t>Customer 1272</t>
  </si>
  <si>
    <t>ORD02858</t>
  </si>
  <si>
    <t>ORD02859</t>
  </si>
  <si>
    <t>Customer 1209</t>
  </si>
  <si>
    <t>ORD02860</t>
  </si>
  <si>
    <t>CUST0898</t>
  </si>
  <si>
    <t>ORD02861</t>
  </si>
  <si>
    <t>ORD02862</t>
  </si>
  <si>
    <t>ORD02863</t>
  </si>
  <si>
    <t>Customer 0508</t>
  </si>
  <si>
    <t>ORD02864</t>
  </si>
  <si>
    <t>ORD02865</t>
  </si>
  <si>
    <t>CUST0436</t>
  </si>
  <si>
    <t>ORD02866</t>
  </si>
  <si>
    <t>ORD02867</t>
  </si>
  <si>
    <t>CUST0300</t>
  </si>
  <si>
    <t>ORD02868</t>
  </si>
  <si>
    <t>ORD02869</t>
  </si>
  <si>
    <t>Customer 2095</t>
  </si>
  <si>
    <t>ORD02870</t>
  </si>
  <si>
    <t>ORD02871</t>
  </si>
  <si>
    <t>Customer 2281</t>
  </si>
  <si>
    <t>ORD02872</t>
  </si>
  <si>
    <t>Customer 0676</t>
  </si>
  <si>
    <t>ORD02873</t>
  </si>
  <si>
    <t>ORD02874</t>
  </si>
  <si>
    <t>CUST1401</t>
  </si>
  <si>
    <t>ORD02875</t>
  </si>
  <si>
    <t>Customer 0114</t>
  </si>
  <si>
    <t>ORD02876</t>
  </si>
  <si>
    <t>ORD02877</t>
  </si>
  <si>
    <t>Customer 2372</t>
  </si>
  <si>
    <t>ORD02878</t>
  </si>
  <si>
    <t>ORD02879</t>
  </si>
  <si>
    <t>ORD02880</t>
  </si>
  <si>
    <t>CUST0301</t>
  </si>
  <si>
    <t>ORD02881</t>
  </si>
  <si>
    <t>ORD02882</t>
  </si>
  <si>
    <t>CUST2289</t>
  </si>
  <si>
    <t>Customer 0936</t>
  </si>
  <si>
    <t>ORD02883</t>
  </si>
  <si>
    <t>ORD02884</t>
  </si>
  <si>
    <t>Customer 0452</t>
  </si>
  <si>
    <t>ORD02885</t>
  </si>
  <si>
    <t>ORD02886</t>
  </si>
  <si>
    <t>Customer 2087</t>
  </si>
  <si>
    <t>ORD02887</t>
  </si>
  <si>
    <t>CUST0905</t>
  </si>
  <si>
    <t>Customer 0164</t>
  </si>
  <si>
    <t>ORD02888</t>
  </si>
  <si>
    <t>ORD02889</t>
  </si>
  <si>
    <t>ORD02890</t>
  </si>
  <si>
    <t>Customer 1163</t>
  </si>
  <si>
    <t>ORD02891</t>
  </si>
  <si>
    <t>Customer 1706</t>
  </si>
  <si>
    <t>ORD02892</t>
  </si>
  <si>
    <t>CUST1094</t>
  </si>
  <si>
    <t>ORD02893</t>
  </si>
  <si>
    <t>ORD02894</t>
  </si>
  <si>
    <t>Customer 1194</t>
  </si>
  <si>
    <t>ORD02895</t>
  </si>
  <si>
    <t>Customer 2499</t>
  </si>
  <si>
    <t>ORD02896</t>
  </si>
  <si>
    <t>Customer 0388</t>
  </si>
  <si>
    <t>ORD02897</t>
  </si>
  <si>
    <t>ORD02898</t>
  </si>
  <si>
    <t>CUST1394</t>
  </si>
  <si>
    <t>ORD02899</t>
  </si>
  <si>
    <t>Customer 0643</t>
  </si>
  <si>
    <t>ORD02900</t>
  </si>
  <si>
    <t>Customer 0899</t>
  </si>
  <si>
    <t>ORD02901</t>
  </si>
  <si>
    <t>ORD02902</t>
  </si>
  <si>
    <t>CUST2141</t>
  </si>
  <si>
    <t>Customer 1673</t>
  </si>
  <si>
    <t>ORD02903</t>
  </si>
  <si>
    <t>Customer 0632</t>
  </si>
  <si>
    <t>ORD02904</t>
  </si>
  <si>
    <t>ORD02905</t>
  </si>
  <si>
    <t>CUST0530</t>
  </si>
  <si>
    <t>ORD02906</t>
  </si>
  <si>
    <t>Customer 0147</t>
  </si>
  <si>
    <t>ORD02907</t>
  </si>
  <si>
    <t>ORD02908</t>
  </si>
  <si>
    <t>ORD02909</t>
  </si>
  <si>
    <t>CUST0776</t>
  </si>
  <si>
    <t>ORD02910</t>
  </si>
  <si>
    <t>ORD02911</t>
  </si>
  <si>
    <t>ORD02912</t>
  </si>
  <si>
    <t>ORD02913</t>
  </si>
  <si>
    <t>ORD02914</t>
  </si>
  <si>
    <t>ORD02915</t>
  </si>
  <si>
    <t>CUST0896</t>
  </si>
  <si>
    <t>ORD02916</t>
  </si>
  <si>
    <t>CUST0894</t>
  </si>
  <si>
    <t>ORD02917</t>
  </si>
  <si>
    <t>CUST2492</t>
  </si>
  <si>
    <t>ORD02918</t>
  </si>
  <si>
    <t>Customer 1977</t>
  </si>
  <si>
    <t>ORD02919</t>
  </si>
  <si>
    <t>ORD02920</t>
  </si>
  <si>
    <t>Customer 1876</t>
  </si>
  <si>
    <t>ORD02921</t>
  </si>
  <si>
    <t>CUST1622</t>
  </si>
  <si>
    <t>ORD02922</t>
  </si>
  <si>
    <t>Customer 2391</t>
  </si>
  <si>
    <t>ORD02923</t>
  </si>
  <si>
    <t>ORD02924</t>
  </si>
  <si>
    <t>CUST2371</t>
  </si>
  <si>
    <t>ORD02925</t>
  </si>
  <si>
    <t>CUST1065</t>
  </si>
  <si>
    <t>ORD02926</t>
  </si>
  <si>
    <t>Customer 0850</t>
  </si>
  <si>
    <t>ORD02927</t>
  </si>
  <si>
    <t>Customer 0981</t>
  </si>
  <si>
    <t>ORD02928</t>
  </si>
  <si>
    <t>ORD02929</t>
  </si>
  <si>
    <t>CUST1434</t>
  </si>
  <si>
    <t>ORD02930</t>
  </si>
  <si>
    <t>CUST1143</t>
  </si>
  <si>
    <t>ORD02931</t>
  </si>
  <si>
    <t>Customer 0933</t>
  </si>
  <si>
    <t>ORD02932</t>
  </si>
  <si>
    <t>Customer 1971</t>
  </si>
  <si>
    <t>ORD02933</t>
  </si>
  <si>
    <t>ORD02934</t>
  </si>
  <si>
    <t>ORD02935</t>
  </si>
  <si>
    <t>ORD02936</t>
  </si>
  <si>
    <t>Customer 0628</t>
  </si>
  <si>
    <t>ORD02937</t>
  </si>
  <si>
    <t>ORD02938</t>
  </si>
  <si>
    <t>Customer 0048</t>
  </si>
  <si>
    <t>ORD02939</t>
  </si>
  <si>
    <t>ORD02940</t>
  </si>
  <si>
    <t>ORD02941</t>
  </si>
  <si>
    <t>ORD02942</t>
  </si>
  <si>
    <t>CUST1197</t>
  </si>
  <si>
    <t>ORD02943</t>
  </si>
  <si>
    <t>ORD02944</t>
  </si>
  <si>
    <t>Customer 1517</t>
  </si>
  <si>
    <t>ORD02945</t>
  </si>
  <si>
    <t>CUST2172</t>
  </si>
  <si>
    <t>Customer 0195</t>
  </si>
  <si>
    <t>ORD02946</t>
  </si>
  <si>
    <t>CUST0446</t>
  </si>
  <si>
    <t>ORD02947</t>
  </si>
  <si>
    <t>ORD02948</t>
  </si>
  <si>
    <t>CUST1655</t>
  </si>
  <si>
    <t>Customer 2399</t>
  </si>
  <si>
    <t>ORD02949</t>
  </si>
  <si>
    <t>CUST1092</t>
  </si>
  <si>
    <t>Customer 0131</t>
  </si>
  <si>
    <t>ORD02950</t>
  </si>
  <si>
    <t>ORD02951</t>
  </si>
  <si>
    <t>CUST2355</t>
  </si>
  <si>
    <t>Customer 0568</t>
  </si>
  <si>
    <t>ORD02952</t>
  </si>
  <si>
    <t>CUST0753</t>
  </si>
  <si>
    <t>ORD02953</t>
  </si>
  <si>
    <t>CUST0984</t>
  </si>
  <si>
    <t>Customer 0587</t>
  </si>
  <si>
    <t>ORD02954</t>
  </si>
  <si>
    <t>Customer 2143</t>
  </si>
  <si>
    <t>ORD02955</t>
  </si>
  <si>
    <t>ORD02956</t>
  </si>
  <si>
    <t>CUST2435</t>
  </si>
  <si>
    <t>ORD02957</t>
  </si>
  <si>
    <t>CUST0516</t>
  </si>
  <si>
    <t>ORD02958</t>
  </si>
  <si>
    <t>ORD02959</t>
  </si>
  <si>
    <t>CUST1370</t>
  </si>
  <si>
    <t>ORD02960</t>
  </si>
  <si>
    <t>ORD02961</t>
  </si>
  <si>
    <t>CUST1490</t>
  </si>
  <si>
    <t>ORD02962</t>
  </si>
  <si>
    <t>CUST0549</t>
  </si>
  <si>
    <t>Customer 0221</t>
  </si>
  <si>
    <t>ORD02963</t>
  </si>
  <si>
    <t>CUST0188</t>
  </si>
  <si>
    <t>ORD02964</t>
  </si>
  <si>
    <t>CUST0746</t>
  </si>
  <si>
    <t>ORD02965</t>
  </si>
  <si>
    <t>ORD02966</t>
  </si>
  <si>
    <t>Customer 0469</t>
  </si>
  <si>
    <t>ORD02967</t>
  </si>
  <si>
    <t>ORD02968</t>
  </si>
  <si>
    <t>CUST2253</t>
  </si>
  <si>
    <t>ORD02969</t>
  </si>
  <si>
    <t>Customer 2368</t>
  </si>
  <si>
    <t>ORD02970</t>
  </si>
  <si>
    <t>Customer 1607</t>
  </si>
  <si>
    <t>ORD02971</t>
  </si>
  <si>
    <t>ORD02972</t>
  </si>
  <si>
    <t>ORD02973</t>
  </si>
  <si>
    <t>CUST0388</t>
  </si>
  <si>
    <t>ORD02974</t>
  </si>
  <si>
    <t>CUST2204</t>
  </si>
  <si>
    <t>Customer 0789</t>
  </si>
  <si>
    <t>ORD02975</t>
  </si>
  <si>
    <t>CUST0970</t>
  </si>
  <si>
    <t>ORD02976</t>
  </si>
  <si>
    <t>ORD02977</t>
  </si>
  <si>
    <t>Customer 1964</t>
  </si>
  <si>
    <t>ORD02978</t>
  </si>
  <si>
    <t>Customer 2347</t>
  </si>
  <si>
    <t>ORD02979</t>
  </si>
  <si>
    <t>CUST0461</t>
  </si>
  <si>
    <t>Customer 2303</t>
  </si>
  <si>
    <t>ORD02980</t>
  </si>
  <si>
    <t>Customer 1588</t>
  </si>
  <si>
    <t>ORD02981</t>
  </si>
  <si>
    <t>ORD02982</t>
  </si>
  <si>
    <t>Customer 0707</t>
  </si>
  <si>
    <t>ORD02983</t>
  </si>
  <si>
    <t>Customer 0448</t>
  </si>
  <si>
    <t>ORD02984</t>
  </si>
  <si>
    <t>ORD02985</t>
  </si>
  <si>
    <t>CUST2314</t>
  </si>
  <si>
    <t>Customer 1111</t>
  </si>
  <si>
    <t>ORD02986</t>
  </si>
  <si>
    <t>CUST1262</t>
  </si>
  <si>
    <t>Customer 0121</t>
  </si>
  <si>
    <t>ORD02987</t>
  </si>
  <si>
    <t>ORD02988</t>
  </si>
  <si>
    <t>CUST0820</t>
  </si>
  <si>
    <t>ORD02989</t>
  </si>
  <si>
    <t>ORD02990</t>
  </si>
  <si>
    <t>ORD02991</t>
  </si>
  <si>
    <t>Customer 0635</t>
  </si>
  <si>
    <t>ORD02992</t>
  </si>
  <si>
    <t>ORD02993</t>
  </si>
  <si>
    <t>ORD02994</t>
  </si>
  <si>
    <t>ORD02995</t>
  </si>
  <si>
    <t>ORD02996</t>
  </si>
  <si>
    <t>ORD02997</t>
  </si>
  <si>
    <t>CUST2076</t>
  </si>
  <si>
    <t>ORD02998</t>
  </si>
  <si>
    <t>CUST2437</t>
  </si>
  <si>
    <t>Customer 1805</t>
  </si>
  <si>
    <t>ORD02999</t>
  </si>
  <si>
    <t>Customer 1982</t>
  </si>
  <si>
    <t>ORD03000</t>
  </si>
  <si>
    <t>CUST1477</t>
  </si>
  <si>
    <t>ORD03001</t>
  </si>
  <si>
    <t>ORD03002</t>
  </si>
  <si>
    <t>CUST0452</t>
  </si>
  <si>
    <t>ORD03003</t>
  </si>
  <si>
    <t>CUST2432</t>
  </si>
  <si>
    <t>Customer 0811</t>
  </si>
  <si>
    <t>ORD03004</t>
  </si>
  <si>
    <t>ORD03005</t>
  </si>
  <si>
    <t>Customer 1696</t>
  </si>
  <si>
    <t>ORD03006</t>
  </si>
  <si>
    <t>CUST0091</t>
  </si>
  <si>
    <t>ORD03007</t>
  </si>
  <si>
    <t>CUST0623</t>
  </si>
  <si>
    <t>ORD03008</t>
  </si>
  <si>
    <t>Customer 0639</t>
  </si>
  <si>
    <t>ORD03009</t>
  </si>
  <si>
    <t>ORD03010</t>
  </si>
  <si>
    <t>Customer 1244</t>
  </si>
  <si>
    <t>ORD03011</t>
  </si>
  <si>
    <t>ORD03012</t>
  </si>
  <si>
    <t>ORD03013</t>
  </si>
  <si>
    <t>CUST2184</t>
  </si>
  <si>
    <t>ORD03014</t>
  </si>
  <si>
    <t>Customer 0004</t>
  </si>
  <si>
    <t>ORD03015</t>
  </si>
  <si>
    <t>CUST1995</t>
  </si>
  <si>
    <t>ORD03016</t>
  </si>
  <si>
    <t>ORD03017</t>
  </si>
  <si>
    <t>ORD03018</t>
  </si>
  <si>
    <t>Customer 0209</t>
  </si>
  <si>
    <t>ORD03019</t>
  </si>
  <si>
    <t>ORD03020</t>
  </si>
  <si>
    <t>CUST1001</t>
  </si>
  <si>
    <t>Customer 0987</t>
  </si>
  <si>
    <t>ORD03021</t>
  </si>
  <si>
    <t>CUST2205</t>
  </si>
  <si>
    <t>ORD03022</t>
  </si>
  <si>
    <t>ORD03023</t>
  </si>
  <si>
    <t>CUST0259</t>
  </si>
  <si>
    <t>Customer 1353</t>
  </si>
  <si>
    <t>ORD03024</t>
  </si>
  <si>
    <t>Customer 1146</t>
  </si>
  <si>
    <t>ORD03025</t>
  </si>
  <si>
    <t>CUST0603</t>
  </si>
  <si>
    <t>ORD03026</t>
  </si>
  <si>
    <t>Customer 1697</t>
  </si>
  <si>
    <t>ORD03027</t>
  </si>
  <si>
    <t>Customer 0546</t>
  </si>
  <si>
    <t>ORD03028</t>
  </si>
  <si>
    <t>ORD03029</t>
  </si>
  <si>
    <t>CUST1258</t>
  </si>
  <si>
    <t>ORD03030</t>
  </si>
  <si>
    <t>Customer 1669</t>
  </si>
  <si>
    <t>ORD03031</t>
  </si>
  <si>
    <t>CUST2389</t>
  </si>
  <si>
    <t>ORD03032</t>
  </si>
  <si>
    <t>Customer 0120</t>
  </si>
  <si>
    <t>ORD03033</t>
  </si>
  <si>
    <t>ORD03034</t>
  </si>
  <si>
    <t>Customer 0484</t>
  </si>
  <si>
    <t>ORD03035</t>
  </si>
  <si>
    <t>Customer 2355</t>
  </si>
  <si>
    <t>ORD03036</t>
  </si>
  <si>
    <t>ORD03037</t>
  </si>
  <si>
    <t>Customer 0152</t>
  </si>
  <si>
    <t>ORD03038</t>
  </si>
  <si>
    <t>ORD03039</t>
  </si>
  <si>
    <t>ORD03040</t>
  </si>
  <si>
    <t>ORD03041</t>
  </si>
  <si>
    <t>ORD03042</t>
  </si>
  <si>
    <t>CUST1035</t>
  </si>
  <si>
    <t>ORD03043</t>
  </si>
  <si>
    <t>Customer 1565</t>
  </si>
  <si>
    <t>ORD03044</t>
  </si>
  <si>
    <t>ORD03045</t>
  </si>
  <si>
    <t>ORD03046</t>
  </si>
  <si>
    <t>ORD03047</t>
  </si>
  <si>
    <t>ORD03048</t>
  </si>
  <si>
    <t>ORD03049</t>
  </si>
  <si>
    <t>ORD03050</t>
  </si>
  <si>
    <t>Customer 1658</t>
  </si>
  <si>
    <t>ORD03051</t>
  </si>
  <si>
    <t>CUST1889</t>
  </si>
  <si>
    <t>ORD03052</t>
  </si>
  <si>
    <t>ORD03053</t>
  </si>
  <si>
    <t>Customer 0823</t>
  </si>
  <si>
    <t>ORD03054</t>
  </si>
  <si>
    <t>CUST1152</t>
  </si>
  <si>
    <t>Customer 0374</t>
  </si>
  <si>
    <t>ORD03055</t>
  </si>
  <si>
    <t>CUST1294</t>
  </si>
  <si>
    <t>ORD03056</t>
  </si>
  <si>
    <t>CUST0591</t>
  </si>
  <si>
    <t>ORD03057</t>
  </si>
  <si>
    <t>ORD03058</t>
  </si>
  <si>
    <t>CUST2474</t>
  </si>
  <si>
    <t>ORD03059</t>
  </si>
  <si>
    <t>ORD03060</t>
  </si>
  <si>
    <t>ORD03061</t>
  </si>
  <si>
    <t>ORD03062</t>
  </si>
  <si>
    <t>Customer 1462</t>
  </si>
  <si>
    <t>ORD03063</t>
  </si>
  <si>
    <t>ORD03064</t>
  </si>
  <si>
    <t>ORD03065</t>
  </si>
  <si>
    <t>ORD03066</t>
  </si>
  <si>
    <t>ORD03067</t>
  </si>
  <si>
    <t>Customer 1795</t>
  </si>
  <si>
    <t>ORD03068</t>
  </si>
  <si>
    <t>CUST0961</t>
  </si>
  <si>
    <t>ORD03069</t>
  </si>
  <si>
    <t>Customer 0235</t>
  </si>
  <si>
    <t>ORD03070</t>
  </si>
  <si>
    <t>ORD03071</t>
  </si>
  <si>
    <t>ORD03072</t>
  </si>
  <si>
    <t>CUST0539</t>
  </si>
  <si>
    <t>ORD03073</t>
  </si>
  <si>
    <t>CUST1544</t>
  </si>
  <si>
    <t>ORD03074</t>
  </si>
  <si>
    <t>Customer 0261</t>
  </si>
  <si>
    <t>ORD03075</t>
  </si>
  <si>
    <t>CUST1202</t>
  </si>
  <si>
    <t>ORD03076</t>
  </si>
  <si>
    <t>Customer 2425</t>
  </si>
  <si>
    <t>ORD03077</t>
  </si>
  <si>
    <t>Customer 1340</t>
  </si>
  <si>
    <t>ORD03078</t>
  </si>
  <si>
    <t>ORD03079</t>
  </si>
  <si>
    <t>ORD03080</t>
  </si>
  <si>
    <t>ORD03081</t>
  </si>
  <si>
    <t>ORD03082</t>
  </si>
  <si>
    <t>Customer 0379</t>
  </si>
  <si>
    <t>ORD03083</t>
  </si>
  <si>
    <t>Customer 1959</t>
  </si>
  <si>
    <t>ORD03084</t>
  </si>
  <si>
    <t>Customer 0538</t>
  </si>
  <si>
    <t>ORD03085</t>
  </si>
  <si>
    <t>Customer 1105</t>
  </si>
  <si>
    <t>ORD03086</t>
  </si>
  <si>
    <t>ORD03087</t>
  </si>
  <si>
    <t>ORD03088</t>
  </si>
  <si>
    <t>ORD03089</t>
  </si>
  <si>
    <t>CUST1625</t>
  </si>
  <si>
    <t>Customer 0176</t>
  </si>
  <si>
    <t>ORD03090</t>
  </si>
  <si>
    <t>CUST1891</t>
  </si>
  <si>
    <t>Customer 0604</t>
  </si>
  <si>
    <t>ORD03091</t>
  </si>
  <si>
    <t>CUST1905</t>
  </si>
  <si>
    <t>ORD03092</t>
  </si>
  <si>
    <t>Customer 1461</t>
  </si>
  <si>
    <t>ORD03093</t>
  </si>
  <si>
    <t>Customer 0197</t>
  </si>
  <si>
    <t>ORD03094</t>
  </si>
  <si>
    <t>Customer 1620</t>
  </si>
  <si>
    <t>ORD03095</t>
  </si>
  <si>
    <t>CUST1714</t>
  </si>
  <si>
    <t>ORD03096</t>
  </si>
  <si>
    <t>ORD03097</t>
  </si>
  <si>
    <t>CUST0213</t>
  </si>
  <si>
    <t>ORD03098</t>
  </si>
  <si>
    <t>ORD03099</t>
  </si>
  <si>
    <t>CUST2364</t>
  </si>
  <si>
    <t>Customer 1704</t>
  </si>
  <si>
    <t>ORD03100</t>
  </si>
  <si>
    <t>ORD03101</t>
  </si>
  <si>
    <t>ORD03102</t>
  </si>
  <si>
    <t>CUST0045</t>
  </si>
  <si>
    <t>Customer 2086</t>
  </si>
  <si>
    <t>ORD03103</t>
  </si>
  <si>
    <t>ORD03104</t>
  </si>
  <si>
    <t>Customer 0779</t>
  </si>
  <si>
    <t>ORD03105</t>
  </si>
  <si>
    <t>ORD03106</t>
  </si>
  <si>
    <t>Customer 1344</t>
  </si>
  <si>
    <t>ORD03107</t>
  </si>
  <si>
    <t>Customer 0496</t>
  </si>
  <si>
    <t>ORD03108</t>
  </si>
  <si>
    <t>Customer 1875</t>
  </si>
  <si>
    <t>ORD03109</t>
  </si>
  <si>
    <t>CUST0227</t>
  </si>
  <si>
    <t>ORD03110</t>
  </si>
  <si>
    <t>Customer 1067</t>
  </si>
  <si>
    <t>ORD03111</t>
  </si>
  <si>
    <t>ORD03112</t>
  </si>
  <si>
    <t>CUST1967</t>
  </si>
  <si>
    <t>Customer 0536</t>
  </si>
  <si>
    <t>ORD03113</t>
  </si>
  <si>
    <t>CUST0249</t>
  </si>
  <si>
    <t>ORD03114</t>
  </si>
  <si>
    <t>ORD03115</t>
  </si>
  <si>
    <t>CUST0027</t>
  </si>
  <si>
    <t>Customer 1718</t>
  </si>
  <si>
    <t>ORD03116</t>
  </si>
  <si>
    <t>CUST0362</t>
  </si>
  <si>
    <t>Customer 1284</t>
  </si>
  <si>
    <t>ORD03117</t>
  </si>
  <si>
    <t>CUST0246</t>
  </si>
  <si>
    <t>Customer 2326</t>
  </si>
  <si>
    <t>ORD03118</t>
  </si>
  <si>
    <t>ORD03119</t>
  </si>
  <si>
    <t>ORD03120</t>
  </si>
  <si>
    <t>Customer 0750</t>
  </si>
  <si>
    <t>ORD03121</t>
  </si>
  <si>
    <t>CUST1738</t>
  </si>
  <si>
    <t>Customer 0973</t>
  </si>
  <si>
    <t>ORD03122</t>
  </si>
  <si>
    <t>Customer 0102</t>
  </si>
  <si>
    <t>ORD03123</t>
  </si>
  <si>
    <t>Customer 1990</t>
  </si>
  <si>
    <t>ORD03124</t>
  </si>
  <si>
    <t>Customer 1149</t>
  </si>
  <si>
    <t>ORD03125</t>
  </si>
  <si>
    <t>ORD03126</t>
  </si>
  <si>
    <t>ORD03127</t>
  </si>
  <si>
    <t>CUST1504</t>
  </si>
  <si>
    <t>ORD03128</t>
  </si>
  <si>
    <t>ORD03129</t>
  </si>
  <si>
    <t>CUST2014</t>
  </si>
  <si>
    <t>ORD03130</t>
  </si>
  <si>
    <t>Customer 0100</t>
  </si>
  <si>
    <t>ORD03131</t>
  </si>
  <si>
    <t>Customer 0497</t>
  </si>
  <si>
    <t>ORD03132</t>
  </si>
  <si>
    <t>ORD03133</t>
  </si>
  <si>
    <t>CUST0861</t>
  </si>
  <si>
    <t>Customer 2175</t>
  </si>
  <si>
    <t>ORD03134</t>
  </si>
  <si>
    <t>ORD03135</t>
  </si>
  <si>
    <t>CUST0612</t>
  </si>
  <si>
    <t>ORD03136</t>
  </si>
  <si>
    <t>ORD03137</t>
  </si>
  <si>
    <t>ORD03138</t>
  </si>
  <si>
    <t>ORD03139</t>
  </si>
  <si>
    <t>CUST0284</t>
  </si>
  <si>
    <t>Customer 0834</t>
  </si>
  <si>
    <t>ORD03140</t>
  </si>
  <si>
    <t>ORD03141</t>
  </si>
  <si>
    <t>CUST0662</t>
  </si>
  <si>
    <t>Customer 1564</t>
  </si>
  <si>
    <t>ORD03142</t>
  </si>
  <si>
    <t>ORD03143</t>
  </si>
  <si>
    <t>CUST1596</t>
  </si>
  <si>
    <t>ORD03144</t>
  </si>
  <si>
    <t>ORD03145</t>
  </si>
  <si>
    <t>Customer 0985</t>
  </si>
  <si>
    <t>ORD03146</t>
  </si>
  <si>
    <t>CUST1796</t>
  </si>
  <si>
    <t>ORD03147</t>
  </si>
  <si>
    <t>ORD03148</t>
  </si>
  <si>
    <t>CUST1831</t>
  </si>
  <si>
    <t>ORD03149</t>
  </si>
  <si>
    <t>ORD03150</t>
  </si>
  <si>
    <t>ORD03151</t>
  </si>
  <si>
    <t>ORD03152</t>
  </si>
  <si>
    <t>ORD03153</t>
  </si>
  <si>
    <t>CUST0112</t>
  </si>
  <si>
    <t>Customer 0212</t>
  </si>
  <si>
    <t>ORD03154</t>
  </si>
  <si>
    <t>CUST0404</t>
  </si>
  <si>
    <t>Customer 1842</t>
  </si>
  <si>
    <t>ORD03155</t>
  </si>
  <si>
    <t>CUST1000</t>
  </si>
  <si>
    <t>ORD03156</t>
  </si>
  <si>
    <t>ORD03157</t>
  </si>
  <si>
    <t>Customer 1456</t>
  </si>
  <si>
    <t>ORD03158</t>
  </si>
  <si>
    <t>ORD03159</t>
  </si>
  <si>
    <t>ORD03160</t>
  </si>
  <si>
    <t>ORD03161</t>
  </si>
  <si>
    <t>CUST0146</t>
  </si>
  <si>
    <t>ORD03162</t>
  </si>
  <si>
    <t>Customer 0775</t>
  </si>
  <si>
    <t>ORD03163</t>
  </si>
  <si>
    <t>CUST1942</t>
  </si>
  <si>
    <t>ORD03164</t>
  </si>
  <si>
    <t>ORD03165</t>
  </si>
  <si>
    <t>ORD03166</t>
  </si>
  <si>
    <t>ORD03167</t>
  </si>
  <si>
    <t>ORD03168</t>
  </si>
  <si>
    <t>CUST2430</t>
  </si>
  <si>
    <t>Customer 1941</t>
  </si>
  <si>
    <t>ORD03169</t>
  </si>
  <si>
    <t>Customer 0467</t>
  </si>
  <si>
    <t>ORD03170</t>
  </si>
  <si>
    <t>CUST0654</t>
  </si>
  <si>
    <t>ORD03171</t>
  </si>
  <si>
    <t>ORD03172</t>
  </si>
  <si>
    <t>CUST2347</t>
  </si>
  <si>
    <t>ORD03173</t>
  </si>
  <si>
    <t>CUST0686</t>
  </si>
  <si>
    <t>Customer 1636</t>
  </si>
  <si>
    <t>ORD03174</t>
  </si>
  <si>
    <t>ORD03175</t>
  </si>
  <si>
    <t>Customer 0894</t>
  </si>
  <si>
    <t>ORD03176</t>
  </si>
  <si>
    <t>CUST1058</t>
  </si>
  <si>
    <t>Customer 2055</t>
  </si>
  <si>
    <t>ORD03177</t>
  </si>
  <si>
    <t>Customer 0733</t>
  </si>
  <si>
    <t>ORD03178</t>
  </si>
  <si>
    <t>Customer 2405</t>
  </si>
  <si>
    <t>ORD03179</t>
  </si>
  <si>
    <t>ORD03180</t>
  </si>
  <si>
    <t>ORD03181</t>
  </si>
  <si>
    <t>CUST1803</t>
  </si>
  <si>
    <t>ORD03182</t>
  </si>
  <si>
    <t>ORD03183</t>
  </si>
  <si>
    <t>CUST1529</t>
  </si>
  <si>
    <t>Customer 0063</t>
  </si>
  <si>
    <t>ORD03184</t>
  </si>
  <si>
    <t>ORD03185</t>
  </si>
  <si>
    <t>Customer 0280</t>
  </si>
  <si>
    <t>ORD03186</t>
  </si>
  <si>
    <t>ORD03187</t>
  </si>
  <si>
    <t>CUST0094</t>
  </si>
  <si>
    <t>ORD03188</t>
  </si>
  <si>
    <t>ORD03189</t>
  </si>
  <si>
    <t>ORD03190</t>
  </si>
  <si>
    <t>CUST0371</t>
  </si>
  <si>
    <t>ORD03191</t>
  </si>
  <si>
    <t>ORD03192</t>
  </si>
  <si>
    <t>ORD03193</t>
  </si>
  <si>
    <t>Customer 0852</t>
  </si>
  <si>
    <t>ORD03194</t>
  </si>
  <si>
    <t>ORD03195</t>
  </si>
  <si>
    <t>ORD03196</t>
  </si>
  <si>
    <t>ORD03197</t>
  </si>
  <si>
    <t>ORD03198</t>
  </si>
  <si>
    <t>ORD03199</t>
  </si>
  <si>
    <t>ORD03200</t>
  </si>
  <si>
    <t>ORD03201</t>
  </si>
  <si>
    <t>ORD03202</t>
  </si>
  <si>
    <t>ORD03203</t>
  </si>
  <si>
    <t>ORD03204</t>
  </si>
  <si>
    <t>CUST1511</t>
  </si>
  <si>
    <t>ORD03205</t>
  </si>
  <si>
    <t>ORD03206</t>
  </si>
  <si>
    <t>ORD03207</t>
  </si>
  <si>
    <t>ORD03208</t>
  </si>
  <si>
    <t>ORD03209</t>
  </si>
  <si>
    <t>ORD03210</t>
  </si>
  <si>
    <t>ORD03211</t>
  </si>
  <si>
    <t>Customer 2380</t>
  </si>
  <si>
    <t>ORD03212</t>
  </si>
  <si>
    <t>ORD03213</t>
  </si>
  <si>
    <t>CUST1204</t>
  </si>
  <si>
    <t>ORD03214</t>
  </si>
  <si>
    <t>CUST0694</t>
  </si>
  <si>
    <t>ORD03215</t>
  </si>
  <si>
    <t>ORD03216</t>
  </si>
  <si>
    <t>ORD03217</t>
  </si>
  <si>
    <t>ORD03218</t>
  </si>
  <si>
    <t>ORD03219</t>
  </si>
  <si>
    <t>Customer 0848</t>
  </si>
  <si>
    <t>ORD03220</t>
  </si>
  <si>
    <t>Customer 0482</t>
  </si>
  <si>
    <t>ORD03221</t>
  </si>
  <si>
    <t>CUST0971</t>
  </si>
  <si>
    <t>ORD03222</t>
  </si>
  <si>
    <t>ORD03223</t>
  </si>
  <si>
    <t>Customer 0755</t>
  </si>
  <si>
    <t>ORD03224</t>
  </si>
  <si>
    <t>ORD03225</t>
  </si>
  <si>
    <t>ORD03226</t>
  </si>
  <si>
    <t>Customer 0561</t>
  </si>
  <si>
    <t>ORD03227</t>
  </si>
  <si>
    <t>ORD03228</t>
  </si>
  <si>
    <t>ORD03229</t>
  </si>
  <si>
    <t>Customer 0978</t>
  </si>
  <si>
    <t>ORD03230</t>
  </si>
  <si>
    <t>CUST1734</t>
  </si>
  <si>
    <t>ORD03231</t>
  </si>
  <si>
    <t>ORD03232</t>
  </si>
  <si>
    <t>CUST0733</t>
  </si>
  <si>
    <t>ORD03233</t>
  </si>
  <si>
    <t>CUST0417</t>
  </si>
  <si>
    <t>ORD03234</t>
  </si>
  <si>
    <t>CUST1601</t>
  </si>
  <si>
    <t>ORD03235</t>
  </si>
  <si>
    <t>ORD03236</t>
  </si>
  <si>
    <t>ORD03237</t>
  </si>
  <si>
    <t>CUST2399</t>
  </si>
  <si>
    <t>ORD03238</t>
  </si>
  <si>
    <t>ORD03239</t>
  </si>
  <si>
    <t>ORD03240</t>
  </si>
  <si>
    <t>CUST2279</t>
  </si>
  <si>
    <t>ORD03241</t>
  </si>
  <si>
    <t>ORD03242</t>
  </si>
  <si>
    <t>ORD03243</t>
  </si>
  <si>
    <t>ORD03244</t>
  </si>
  <si>
    <t>CUST2196</t>
  </si>
  <si>
    <t>Customer 1631</t>
  </si>
  <si>
    <t>ORD03245</t>
  </si>
  <si>
    <t>Customer 0367</t>
  </si>
  <si>
    <t>ORD03246</t>
  </si>
  <si>
    <t>ORD03247</t>
  </si>
  <si>
    <t>ORD03248</t>
  </si>
  <si>
    <t>CUST1078</t>
  </si>
  <si>
    <t>ORD03249</t>
  </si>
  <si>
    <t>Customer 1137</t>
  </si>
  <si>
    <t>ORD03250</t>
  </si>
  <si>
    <t>ORD03251</t>
  </si>
  <si>
    <t>ORD03252</t>
  </si>
  <si>
    <t>ORD03253</t>
  </si>
  <si>
    <t>Customer 2377</t>
  </si>
  <si>
    <t>ORD03254</t>
  </si>
  <si>
    <t>ORD03255</t>
  </si>
  <si>
    <t>ORD03256</t>
  </si>
  <si>
    <t>ORD03257</t>
  </si>
  <si>
    <t>ORD03258</t>
  </si>
  <si>
    <t>ORD03259</t>
  </si>
  <si>
    <t>ORD03260</t>
  </si>
  <si>
    <t>ORD03261</t>
  </si>
  <si>
    <t>ORD03262</t>
  </si>
  <si>
    <t>CUST0020</t>
  </si>
  <si>
    <t>ORD03263</t>
  </si>
  <si>
    <t>ORD03264</t>
  </si>
  <si>
    <t>Customer 0926</t>
  </si>
  <si>
    <t>ORD03265</t>
  </si>
  <si>
    <t>ORD03266</t>
  </si>
  <si>
    <t>Customer 0595</t>
  </si>
  <si>
    <t>ORD03267</t>
  </si>
  <si>
    <t>ORD03268</t>
  </si>
  <si>
    <t>CUST0411</t>
  </si>
  <si>
    <t>ORD03269</t>
  </si>
  <si>
    <t>ORD03270</t>
  </si>
  <si>
    <t>CUST1289</t>
  </si>
  <si>
    <t>ORD03271</t>
  </si>
  <si>
    <t>ORD03272</t>
  </si>
  <si>
    <t>ORD03273</t>
  </si>
  <si>
    <t>Customer 2228</t>
  </si>
  <si>
    <t>ORD03274</t>
  </si>
  <si>
    <t>CUST1821</t>
  </si>
  <si>
    <t>ORD03275</t>
  </si>
  <si>
    <t>Customer 1551</t>
  </si>
  <si>
    <t>ORD03276</t>
  </si>
  <si>
    <t>Customer 1430</t>
  </si>
  <si>
    <t>ORD03277</t>
  </si>
  <si>
    <t>ORD03278</t>
  </si>
  <si>
    <t>CUST1128</t>
  </si>
  <si>
    <t>ORD03279</t>
  </si>
  <si>
    <t>Customer 2454</t>
  </si>
  <si>
    <t>ORD03280</t>
  </si>
  <si>
    <t>ORD03281</t>
  </si>
  <si>
    <t>ORD03282</t>
  </si>
  <si>
    <t>ORD03283</t>
  </si>
  <si>
    <t>ORD03284</t>
  </si>
  <si>
    <t>CUST0986</t>
  </si>
  <si>
    <t>ORD03285</t>
  </si>
  <si>
    <t>ORD03286</t>
  </si>
  <si>
    <t>Customer 1720</t>
  </si>
  <si>
    <t>ORD03287</t>
  </si>
  <si>
    <t>ORD03288</t>
  </si>
  <si>
    <t>ORD03289</t>
  </si>
  <si>
    <t>Customer 1614</t>
  </si>
  <si>
    <t>ORD03290</t>
  </si>
  <si>
    <t>Customer 0325</t>
  </si>
  <si>
    <t>ORD03291</t>
  </si>
  <si>
    <t>ORD03292</t>
  </si>
  <si>
    <t>ORD03293</t>
  </si>
  <si>
    <t>Customer 0916</t>
  </si>
  <si>
    <t>ORD03294</t>
  </si>
  <si>
    <t>ORD03295</t>
  </si>
  <si>
    <t>Customer 1062</t>
  </si>
  <si>
    <t>ORD03296</t>
  </si>
  <si>
    <t>Customer 2422</t>
  </si>
  <si>
    <t>ORD03297</t>
  </si>
  <si>
    <t>ORD03298</t>
  </si>
  <si>
    <t>CUST0945</t>
  </si>
  <si>
    <t>ORD03299</t>
  </si>
  <si>
    <t>Customer 2477</t>
  </si>
  <si>
    <t>ORD03300</t>
  </si>
  <si>
    <t>Customer 0296</t>
  </si>
  <si>
    <t>ORD03301</t>
  </si>
  <si>
    <t>Customer 0793</t>
  </si>
  <si>
    <t>ORD03302</t>
  </si>
  <si>
    <t>Customer 1188</t>
  </si>
  <si>
    <t>ORD03303</t>
  </si>
  <si>
    <t>ORD03304</t>
  </si>
  <si>
    <t>ORD03305</t>
  </si>
  <si>
    <t>CUST2130</t>
  </si>
  <si>
    <t>Customer 2230</t>
  </si>
  <si>
    <t>ORD03306</t>
  </si>
  <si>
    <t>CUST2121</t>
  </si>
  <si>
    <t>ORD03307</t>
  </si>
  <si>
    <t>ORD03308</t>
  </si>
  <si>
    <t>ORD03309</t>
  </si>
  <si>
    <t>CUST1880</t>
  </si>
  <si>
    <t>ORD03310</t>
  </si>
  <si>
    <t>ORD03311</t>
  </si>
  <si>
    <t>CUST0057</t>
  </si>
  <si>
    <t>ORD03312</t>
  </si>
  <si>
    <t>ORD03313</t>
  </si>
  <si>
    <t>CUST1875</t>
  </si>
  <si>
    <t>ORD03314</t>
  </si>
  <si>
    <t>CUST0903</t>
  </si>
  <si>
    <t>ORD03315</t>
  </si>
  <si>
    <t>ORD03316</t>
  </si>
  <si>
    <t>ORD03317</t>
  </si>
  <si>
    <t>Customer 0040</t>
  </si>
  <si>
    <t>ORD03318</t>
  </si>
  <si>
    <t>CUST1130</t>
  </si>
  <si>
    <t>ORD03319</t>
  </si>
  <si>
    <t>ORD03320</t>
  </si>
  <si>
    <t>ORD03321</t>
  </si>
  <si>
    <t>CUST1602</t>
  </si>
  <si>
    <t>ORD03322</t>
  </si>
  <si>
    <t>CUST2267</t>
  </si>
  <si>
    <t>ORD03323</t>
  </si>
  <si>
    <t>ORD03324</t>
  </si>
  <si>
    <t>Customer 1023</t>
  </si>
  <si>
    <t>ORD03325</t>
  </si>
  <si>
    <t>ORD03326</t>
  </si>
  <si>
    <t>CUST0847</t>
  </si>
  <si>
    <t>Customer 1242</t>
  </si>
  <si>
    <t>ORD03327</t>
  </si>
  <si>
    <t>ORD03328</t>
  </si>
  <si>
    <t>ORD03329</t>
  </si>
  <si>
    <t>ORD03330</t>
  </si>
  <si>
    <t>ORD03331</t>
  </si>
  <si>
    <t>Customer 0795</t>
  </si>
  <si>
    <t>ORD03332</t>
  </si>
  <si>
    <t>Customer 0757</t>
  </si>
  <si>
    <t>ORD03333</t>
  </si>
  <si>
    <t>ORD03334</t>
  </si>
  <si>
    <t>ORD03335</t>
  </si>
  <si>
    <t>ORD03336</t>
  </si>
  <si>
    <t>CUST0178</t>
  </si>
  <si>
    <t>ORD03337</t>
  </si>
  <si>
    <t>ORD03338</t>
  </si>
  <si>
    <t>CUST1124</t>
  </si>
  <si>
    <t>ORD03339</t>
  </si>
  <si>
    <t>Customer 2308</t>
  </si>
  <si>
    <t>ORD03340</t>
  </si>
  <si>
    <t>CUST0381</t>
  </si>
  <si>
    <t>ORD03341</t>
  </si>
  <si>
    <t>ORD03342</t>
  </si>
  <si>
    <t>ORD03343</t>
  </si>
  <si>
    <t>Customer 0294</t>
  </si>
  <si>
    <t>ORD03344</t>
  </si>
  <si>
    <t>ORD03345</t>
  </si>
  <si>
    <t>CUST1840</t>
  </si>
  <si>
    <t>Customer 1384</t>
  </si>
  <si>
    <t>ORD03346</t>
  </si>
  <si>
    <t>ORD03347</t>
  </si>
  <si>
    <t>ORD03348</t>
  </si>
  <si>
    <t>ORD03349</t>
  </si>
  <si>
    <t>ORD03350</t>
  </si>
  <si>
    <t>ORD03351</t>
  </si>
  <si>
    <t>ORD03352</t>
  </si>
  <si>
    <t>ORD03353</t>
  </si>
  <si>
    <t>Customer 1130</t>
  </si>
  <si>
    <t>ORD03354</t>
  </si>
  <si>
    <t>Customer 1270</t>
  </si>
  <si>
    <t>ORD03355</t>
  </si>
  <si>
    <t>ORD03356</t>
  </si>
  <si>
    <t>ORD03357</t>
  </si>
  <si>
    <t>CUST1729</t>
  </si>
  <si>
    <t>Customer 1847</t>
  </si>
  <si>
    <t>ORD03358</t>
  </si>
  <si>
    <t>Customer 0921</t>
  </si>
  <si>
    <t>ORD03359</t>
  </si>
  <si>
    <t>CUST0269</t>
  </si>
  <si>
    <t>Customer 2113</t>
  </si>
  <si>
    <t>ORD03360</t>
  </si>
  <si>
    <t>CUST1337</t>
  </si>
  <si>
    <t>ORD03361</t>
  </si>
  <si>
    <t>Customer 0445</t>
  </si>
  <si>
    <t>ORD03362</t>
  </si>
  <si>
    <t>ORD03363</t>
  </si>
  <si>
    <t>ORD03364</t>
  </si>
  <si>
    <t>ORD03365</t>
  </si>
  <si>
    <t>ORD03366</t>
  </si>
  <si>
    <t>ORD03367</t>
  </si>
  <si>
    <t>ORD03368</t>
  </si>
  <si>
    <t>ORD03369</t>
  </si>
  <si>
    <t>ORD03370</t>
  </si>
  <si>
    <t>Customer 1085</t>
  </si>
  <si>
    <t>ORD03371</t>
  </si>
  <si>
    <t>ORD03372</t>
  </si>
  <si>
    <t>ORD03373</t>
  </si>
  <si>
    <t>Customer 0865</t>
  </si>
  <si>
    <t>ORD03374</t>
  </si>
  <si>
    <t>ORD03375</t>
  </si>
  <si>
    <t>ORD03376</t>
  </si>
  <si>
    <t>ORD03377</t>
  </si>
  <si>
    <t>ORD03378</t>
  </si>
  <si>
    <t>CUST1483</t>
  </si>
  <si>
    <t>ORD03379</t>
  </si>
  <si>
    <t>CUST1547</t>
  </si>
  <si>
    <t>Customer 1853</t>
  </si>
  <si>
    <t>ORD03380</t>
  </si>
  <si>
    <t>ORD03381</t>
  </si>
  <si>
    <t>ORD03382</t>
  </si>
  <si>
    <t>Customer 0227</t>
  </si>
  <si>
    <t>ORD03383</t>
  </si>
  <si>
    <t>ORD03384</t>
  </si>
  <si>
    <t>Customer 2293</t>
  </si>
  <si>
    <t>ORD03385</t>
  </si>
  <si>
    <t>ORD03386</t>
  </si>
  <si>
    <t>Customer 2118</t>
  </si>
  <si>
    <t>ORD03387</t>
  </si>
  <si>
    <t>CUST1983</t>
  </si>
  <si>
    <t>Customer 0406</t>
  </si>
  <si>
    <t>ORD03388</t>
  </si>
  <si>
    <t>ORD03389</t>
  </si>
  <si>
    <t>ORD03390</t>
  </si>
  <si>
    <t>ORD03391</t>
  </si>
  <si>
    <t>CUST0534</t>
  </si>
  <si>
    <t>ORD03392</t>
  </si>
  <si>
    <t>ORD03393</t>
  </si>
  <si>
    <t>CUST0376</t>
  </si>
  <si>
    <t>ORD03394</t>
  </si>
  <si>
    <t>ORD03395</t>
  </si>
  <si>
    <t>CUST1041</t>
  </si>
  <si>
    <t>ORD03396</t>
  </si>
  <si>
    <t>CUST1348</t>
  </si>
  <si>
    <t>ORD03397</t>
  </si>
  <si>
    <t>ORD03398</t>
  </si>
  <si>
    <t>Customer 1576</t>
  </si>
  <si>
    <t>ORD03399</t>
  </si>
  <si>
    <t>CUST1003</t>
  </si>
  <si>
    <t>ORD03400</t>
  </si>
  <si>
    <t>ORD03401</t>
  </si>
  <si>
    <t>CUST0208</t>
  </si>
  <si>
    <t>ORD03402</t>
  </si>
  <si>
    <t>ORD03403</t>
  </si>
  <si>
    <t>ORD03404</t>
  </si>
  <si>
    <t>ORD03405</t>
  </si>
  <si>
    <t>CUST0313</t>
  </si>
  <si>
    <t>Customer 0163</t>
  </si>
  <si>
    <t>ORD03406</t>
  </si>
  <si>
    <t>Customer 1943</t>
  </si>
  <si>
    <t>ORD03407</t>
  </si>
  <si>
    <t>ORD03408</t>
  </si>
  <si>
    <t>Customer 0534</t>
  </si>
  <si>
    <t>ORD03409</t>
  </si>
  <si>
    <t>ORD03410</t>
  </si>
  <si>
    <t>ORD03411</t>
  </si>
  <si>
    <t>CUST1030</t>
  </si>
  <si>
    <t>ORD03412</t>
  </si>
  <si>
    <t>ORD03413</t>
  </si>
  <si>
    <t>ORD03414</t>
  </si>
  <si>
    <t>ORD03415</t>
  </si>
  <si>
    <t>ORD03416</t>
  </si>
  <si>
    <t>ORD03417</t>
  </si>
  <si>
    <t>ORD03418</t>
  </si>
  <si>
    <t>CUST0121</t>
  </si>
  <si>
    <t>ORD03419</t>
  </si>
  <si>
    <t>ORD03420</t>
  </si>
  <si>
    <t>ORD03421</t>
  </si>
  <si>
    <t>ORD03422</t>
  </si>
  <si>
    <t>ORD03423</t>
  </si>
  <si>
    <t>Customer 0181</t>
  </si>
  <si>
    <t>ORD03424</t>
  </si>
  <si>
    <t>ORD03425</t>
  </si>
  <si>
    <t>ORD03426</t>
  </si>
  <si>
    <t>CUST0378</t>
  </si>
  <si>
    <t>ORD03427</t>
  </si>
  <si>
    <t>ORD03428</t>
  </si>
  <si>
    <t>Customer 0513</t>
  </si>
  <si>
    <t>ORD03429</t>
  </si>
  <si>
    <t>Customer 1981</t>
  </si>
  <si>
    <t>ORD03430</t>
  </si>
  <si>
    <t>ORD03431</t>
  </si>
  <si>
    <t>Customer 2271</t>
  </si>
  <si>
    <t>ORD03432</t>
  </si>
  <si>
    <t>Customer 0054</t>
  </si>
  <si>
    <t>ORD03433</t>
  </si>
  <si>
    <t>CUST0098</t>
  </si>
  <si>
    <t>ORD03434</t>
  </si>
  <si>
    <t>ORD03435</t>
  </si>
  <si>
    <t>ORD03436</t>
  </si>
  <si>
    <t>ORD03437</t>
  </si>
  <si>
    <t>Customer 2389</t>
  </si>
  <si>
    <t>ORD03438</t>
  </si>
  <si>
    <t>ORD03439</t>
  </si>
  <si>
    <t>ORD03440</t>
  </si>
  <si>
    <t>CUST1235</t>
  </si>
  <si>
    <t>ORD03441</t>
  </si>
  <si>
    <t>ORD03442</t>
  </si>
  <si>
    <t>ORD03443</t>
  </si>
  <si>
    <t>ORD03444</t>
  </si>
  <si>
    <t>CUST0264</t>
  </si>
  <si>
    <t>ORD03445</t>
  </si>
  <si>
    <t>CUST0358</t>
  </si>
  <si>
    <t>ORD03446</t>
  </si>
  <si>
    <t>Customer 2262</t>
  </si>
  <si>
    <t>ORD03447</t>
  </si>
  <si>
    <t>ORD03448</t>
  </si>
  <si>
    <t>ORD03449</t>
  </si>
  <si>
    <t>ORD03450</t>
  </si>
  <si>
    <t>Customer 1863</t>
  </si>
  <si>
    <t>ORD03451</t>
  </si>
  <si>
    <t>ORD03452</t>
  </si>
  <si>
    <t>Customer 1538</t>
  </si>
  <si>
    <t>ORD03453</t>
  </si>
  <si>
    <t>ORD03454</t>
  </si>
  <si>
    <t>ORD03455</t>
  </si>
  <si>
    <t>ORD03456</t>
  </si>
  <si>
    <t>ORD03457</t>
  </si>
  <si>
    <t>ORD03458</t>
  </si>
  <si>
    <t>ORD03459</t>
  </si>
  <si>
    <t>ORD03460</t>
  </si>
  <si>
    <t>CUST0585</t>
  </si>
  <si>
    <t>ORD03461</t>
  </si>
  <si>
    <t>Customer 1205</t>
  </si>
  <si>
    <t>ORD03462</t>
  </si>
  <si>
    <t>ORD03463</t>
  </si>
  <si>
    <t>CUST2211</t>
  </si>
  <si>
    <t>ORD03464</t>
  </si>
  <si>
    <t>ORD03465</t>
  </si>
  <si>
    <t>ORD03466</t>
  </si>
  <si>
    <t>ORD03467</t>
  </si>
  <si>
    <t>CUST2266</t>
  </si>
  <si>
    <t>ORD03468</t>
  </si>
  <si>
    <t>ORD03469</t>
  </si>
  <si>
    <t>CUST1964</t>
  </si>
  <si>
    <t>ORD03470</t>
  </si>
  <si>
    <t>ORD03471</t>
  </si>
  <si>
    <t>ORD03472</t>
  </si>
  <si>
    <t>ORD03473</t>
  </si>
  <si>
    <t>Customer 1049</t>
  </si>
  <si>
    <t>ORD03474</t>
  </si>
  <si>
    <t>ORD03475</t>
  </si>
  <si>
    <t>ORD03476</t>
  </si>
  <si>
    <t>ORD03477</t>
  </si>
  <si>
    <t>ORD03478</t>
  </si>
  <si>
    <t>ORD03479</t>
  </si>
  <si>
    <t>Customer 0920</t>
  </si>
  <si>
    <t>ORD03480</t>
  </si>
  <si>
    <t>ORD03481</t>
  </si>
  <si>
    <t>ORD03482</t>
  </si>
  <si>
    <t>Customer 1664</t>
  </si>
  <si>
    <t>ORD03483</t>
  </si>
  <si>
    <t>CUST0442</t>
  </si>
  <si>
    <t>ORD03484</t>
  </si>
  <si>
    <t>Customer 0239</t>
  </si>
  <si>
    <t>ORD03485</t>
  </si>
  <si>
    <t>CUST2138</t>
  </si>
  <si>
    <t>Customer 1132</t>
  </si>
  <si>
    <t>ORD03486</t>
  </si>
  <si>
    <t>ORD03487</t>
  </si>
  <si>
    <t>CUST1365</t>
  </si>
  <si>
    <t>ORD03488</t>
  </si>
  <si>
    <t>ORD03489</t>
  </si>
  <si>
    <t>ORD03490</t>
  </si>
  <si>
    <t>ORD03491</t>
  </si>
  <si>
    <t>CUST2465</t>
  </si>
  <si>
    <t>Customer 0661</t>
  </si>
  <si>
    <t>ORD03492</t>
  </si>
  <si>
    <t>Customer 2466</t>
  </si>
  <si>
    <t>ORD03493</t>
  </si>
  <si>
    <t>ORD03494</t>
  </si>
  <si>
    <t>ORD03495</t>
  </si>
  <si>
    <t>ORD03496</t>
  </si>
  <si>
    <t>ORD03497</t>
  </si>
  <si>
    <t>Customer 0436</t>
  </si>
  <si>
    <t>ORD03498</t>
  </si>
  <si>
    <t>ORD03499</t>
  </si>
  <si>
    <t>ORD03500</t>
  </si>
  <si>
    <t>ORD03501</t>
  </si>
  <si>
    <t>ORD03502</t>
  </si>
  <si>
    <t>ORD03503</t>
  </si>
  <si>
    <t>ORD03504</t>
  </si>
  <si>
    <t>ORD03505</t>
  </si>
  <si>
    <t>Customer 2130</t>
  </si>
  <si>
    <t>ORD03506</t>
  </si>
  <si>
    <t>ORD03507</t>
  </si>
  <si>
    <t>ORD03508</t>
  </si>
  <si>
    <t>CUST0453</t>
  </si>
  <si>
    <t>ORD03509</t>
  </si>
  <si>
    <t>ORD03510</t>
  </si>
  <si>
    <t>ORD03511</t>
  </si>
  <si>
    <t>ORD03512</t>
  </si>
  <si>
    <t>CUST1784</t>
  </si>
  <si>
    <t>ORD03513</t>
  </si>
  <si>
    <t>ORD03514</t>
  </si>
  <si>
    <t>Customer 1175</t>
  </si>
  <si>
    <t>ORD03515</t>
  </si>
  <si>
    <t>ORD03516</t>
  </si>
  <si>
    <t>CUST1816</t>
  </si>
  <si>
    <t>ORD03517</t>
  </si>
  <si>
    <t>ORD03518</t>
  </si>
  <si>
    <t>ORD03519</t>
  </si>
  <si>
    <t>ORD03520</t>
  </si>
  <si>
    <t>Customer 2188</t>
  </si>
  <si>
    <t>ORD03521</t>
  </si>
  <si>
    <t>ORD03522</t>
  </si>
  <si>
    <t>ORD03523</t>
  </si>
  <si>
    <t>Customer 1069</t>
  </si>
  <si>
    <t>ORD03524</t>
  </si>
  <si>
    <t>CUST0425</t>
  </si>
  <si>
    <t>ORD03525</t>
  </si>
  <si>
    <t>ORD03526</t>
  </si>
  <si>
    <t>CUST2061</t>
  </si>
  <si>
    <t>Customer 0222</t>
  </si>
  <si>
    <t>ORD03527</t>
  </si>
  <si>
    <t>ORD03528</t>
  </si>
  <si>
    <t>Customer 2436</t>
  </si>
  <si>
    <t>ORD03529</t>
  </si>
  <si>
    <t>ORD03530</t>
  </si>
  <si>
    <t>ORD03531</t>
  </si>
  <si>
    <t>ORD03532</t>
  </si>
  <si>
    <t>Customer 1789</t>
  </si>
  <si>
    <t>ORD03533</t>
  </si>
  <si>
    <t>Customer 1263</t>
  </si>
  <si>
    <t>ORD03534</t>
  </si>
  <si>
    <t>ORD03535</t>
  </si>
  <si>
    <t>ORD03536</t>
  </si>
  <si>
    <t>CUST2452</t>
  </si>
  <si>
    <t>ORD03537</t>
  </si>
  <si>
    <t>ORD03538</t>
  </si>
  <si>
    <t>Customer 1890</t>
  </si>
  <si>
    <t>ORD03539</t>
  </si>
  <si>
    <t>ORD03540</t>
  </si>
  <si>
    <t>ORD03541</t>
  </si>
  <si>
    <t>ORD03542</t>
  </si>
  <si>
    <t>Customer 0539</t>
  </si>
  <si>
    <t>ORD03543</t>
  </si>
  <si>
    <t>ORD03544</t>
  </si>
  <si>
    <t>ORD03545</t>
  </si>
  <si>
    <t>ORD03546</t>
  </si>
  <si>
    <t>ORD03547</t>
  </si>
  <si>
    <t>CUST1896</t>
  </si>
  <si>
    <t>ORD03548</t>
  </si>
  <si>
    <t>ORD03549</t>
  </si>
  <si>
    <t>ORD03550</t>
  </si>
  <si>
    <t>CUST0154</t>
  </si>
  <si>
    <t>Customer 1015</t>
  </si>
  <si>
    <t>ORD03551</t>
  </si>
  <si>
    <t>ORD03552</t>
  </si>
  <si>
    <t>ORD03553</t>
  </si>
  <si>
    <t>Customer 1822</t>
  </si>
  <si>
    <t>ORD03554</t>
  </si>
  <si>
    <t>ORD03555</t>
  </si>
  <si>
    <t>ORD03556</t>
  </si>
  <si>
    <t>Customer 1048</t>
  </si>
  <si>
    <t>ORD03557</t>
  </si>
  <si>
    <t>ORD03558</t>
  </si>
  <si>
    <t>Customer 0548</t>
  </si>
  <si>
    <t>ORD03559</t>
  </si>
  <si>
    <t>ORD03560</t>
  </si>
  <si>
    <t>Customer 0851</t>
  </si>
  <si>
    <t>ORD03561</t>
  </si>
  <si>
    <t>ORD03562</t>
  </si>
  <si>
    <t>CUST1494</t>
  </si>
  <si>
    <t>Customer 0924</t>
  </si>
  <si>
    <t>ORD03563</t>
  </si>
  <si>
    <t>Customer 0093</t>
  </si>
  <si>
    <t>ORD03564</t>
  </si>
  <si>
    <t>ORD03565</t>
  </si>
  <si>
    <t>ORD03566</t>
  </si>
  <si>
    <t>ORD03567</t>
  </si>
  <si>
    <t>ORD03568</t>
  </si>
  <si>
    <t>ORD03569</t>
  </si>
  <si>
    <t>CUST1753</t>
  </si>
  <si>
    <t>Customer 0347</t>
  </si>
  <si>
    <t>ORD03570</t>
  </si>
  <si>
    <t>CUST0954</t>
  </si>
  <si>
    <t>ORD03571</t>
  </si>
  <si>
    <t>ORD03572</t>
  </si>
  <si>
    <t>ORD03573</t>
  </si>
  <si>
    <t>ORD03574</t>
  </si>
  <si>
    <t>ORD03575</t>
  </si>
  <si>
    <t>CUST2499</t>
  </si>
  <si>
    <t>ORD03576</t>
  </si>
  <si>
    <t>CUST0812</t>
  </si>
  <si>
    <t>ORD03577</t>
  </si>
  <si>
    <t>ORD03578</t>
  </si>
  <si>
    <t>ORD03579</t>
  </si>
  <si>
    <t>Customer 0906</t>
  </si>
  <si>
    <t>ORD03580</t>
  </si>
  <si>
    <t>CUST0124</t>
  </si>
  <si>
    <t>ORD03581</t>
  </si>
  <si>
    <t>ORD03582</t>
  </si>
  <si>
    <t>CUST1201</t>
  </si>
  <si>
    <t>Customer 1073</t>
  </si>
  <si>
    <t>ORD03583</t>
  </si>
  <si>
    <t>ORD03584</t>
  </si>
  <si>
    <t>ORD03585</t>
  </si>
  <si>
    <t>ORD03586</t>
  </si>
  <si>
    <t>ORD03587</t>
  </si>
  <si>
    <t>CUST1766</t>
  </si>
  <si>
    <t>ORD03588</t>
  </si>
  <si>
    <t>ORD03589</t>
  </si>
  <si>
    <t>CUST0096</t>
  </si>
  <si>
    <t>ORD03590</t>
  </si>
  <si>
    <t>CUST2308</t>
  </si>
  <si>
    <t>ORD03591</t>
  </si>
  <si>
    <t>ORD03592</t>
  </si>
  <si>
    <t>CUST2486</t>
  </si>
  <si>
    <t>ORD03593</t>
  </si>
  <si>
    <t>Customer 0499</t>
  </si>
  <si>
    <t>ORD03594</t>
  </si>
  <si>
    <t>ORD03595</t>
  </si>
  <si>
    <t>ORD03596</t>
  </si>
  <si>
    <t>ORD03597</t>
  </si>
  <si>
    <t>ORD03598</t>
  </si>
  <si>
    <t>ORD03599</t>
  </si>
  <si>
    <t>ORD03600</t>
  </si>
  <si>
    <t>ORD03601</t>
  </si>
  <si>
    <t>ORD03602</t>
  </si>
  <si>
    <t>CUST2252</t>
  </si>
  <si>
    <t>ORD03603</t>
  </si>
  <si>
    <t>ORD03604</t>
  </si>
  <si>
    <t>ORD03605</t>
  </si>
  <si>
    <t>Customer 2117</t>
  </si>
  <si>
    <t>ORD03606</t>
  </si>
  <si>
    <t>ORD03607</t>
  </si>
  <si>
    <t>ORD03608</t>
  </si>
  <si>
    <t>CUST0167</t>
  </si>
  <si>
    <t>ORD03609</t>
  </si>
  <si>
    <t>Customer 0255</t>
  </si>
  <si>
    <t>ORD03610</t>
  </si>
  <si>
    <t>ORD03611</t>
  </si>
  <si>
    <t>ORD03612</t>
  </si>
  <si>
    <t>Customer 1441</t>
  </si>
  <si>
    <t>ORD03613</t>
  </si>
  <si>
    <t>CUST2187</t>
  </si>
  <si>
    <t>ORD03614</t>
  </si>
  <si>
    <t>ORD03615</t>
  </si>
  <si>
    <t>CUST1618</t>
  </si>
  <si>
    <t>Customer 1034</t>
  </si>
  <si>
    <t>ORD03616</t>
  </si>
  <si>
    <t>CUST0636</t>
  </si>
  <si>
    <t>ORD03617</t>
  </si>
  <si>
    <t>ORD03618</t>
  </si>
  <si>
    <t>CUST1633</t>
  </si>
  <si>
    <t>Customer 1256</t>
  </si>
  <si>
    <t>ORD03619</t>
  </si>
  <si>
    <t>Customer 0125</t>
  </si>
  <si>
    <t>ORD03620</t>
  </si>
  <si>
    <t>CUST0606</t>
  </si>
  <si>
    <t>ORD03621</t>
  </si>
  <si>
    <t>ORD03622</t>
  </si>
  <si>
    <t>Customer 0108</t>
  </si>
  <si>
    <t>ORD03623</t>
  </si>
  <si>
    <t>ORD03624</t>
  </si>
  <si>
    <t>ORD03625</t>
  </si>
  <si>
    <t>CUST0860</t>
  </si>
  <si>
    <t>ORD03626</t>
  </si>
  <si>
    <t>CUST1833</t>
  </si>
  <si>
    <t>Customer 0051</t>
  </si>
  <si>
    <t>ORD03627</t>
  </si>
  <si>
    <t>Customer 1078</t>
  </si>
  <si>
    <t>ORD03628</t>
  </si>
  <si>
    <t>ORD03629</t>
  </si>
  <si>
    <t>ORD03630</t>
  </si>
  <si>
    <t>ORD03631</t>
  </si>
  <si>
    <t>ORD03632</t>
  </si>
  <si>
    <t>ORD03633</t>
  </si>
  <si>
    <t>CUST1313</t>
  </si>
  <si>
    <t>ORD03634</t>
  </si>
  <si>
    <t>ORD03635</t>
  </si>
  <si>
    <t>Customer 0883</t>
  </si>
  <si>
    <t>ORD03636</t>
  </si>
  <si>
    <t>ORD03637</t>
  </si>
  <si>
    <t>ORD03638</t>
  </si>
  <si>
    <t>ORD03639</t>
  </si>
  <si>
    <t>ORD03640</t>
  </si>
  <si>
    <t>CUST2345</t>
  </si>
  <si>
    <t>Customer 2048</t>
  </si>
  <si>
    <t>ORD03641</t>
  </si>
  <si>
    <t>ORD03642</t>
  </si>
  <si>
    <t>ORD03643</t>
  </si>
  <si>
    <t>ORD03644</t>
  </si>
  <si>
    <t>CUST1845</t>
  </si>
  <si>
    <t>ORD03645</t>
  </si>
  <si>
    <t>CUST1471</t>
  </si>
  <si>
    <t>ORD03646</t>
  </si>
  <si>
    <t>CUST1186</t>
  </si>
  <si>
    <t>Customer 2092</t>
  </si>
  <si>
    <t>ORD03647</t>
  </si>
  <si>
    <t>Customer 2159</t>
  </si>
  <si>
    <t>ORD03648</t>
  </si>
  <si>
    <t>ORD03649</t>
  </si>
  <si>
    <t>ORD03650</t>
  </si>
  <si>
    <t>ORD03651</t>
  </si>
  <si>
    <t>Customer 0816</t>
  </si>
  <si>
    <t>ORD03652</t>
  </si>
  <si>
    <t>ORD03653</t>
  </si>
  <si>
    <t>ORD03654</t>
  </si>
  <si>
    <t>Customer 0366</t>
  </si>
  <si>
    <t>ORD03655</t>
  </si>
  <si>
    <t>ORD03656</t>
  </si>
  <si>
    <t>Customer 2138</t>
  </si>
  <si>
    <t>ORD03657</t>
  </si>
  <si>
    <t>Customer 0932</t>
  </si>
  <si>
    <t>ORD03658</t>
  </si>
  <si>
    <t>CUST0797</t>
  </si>
  <si>
    <t>ORD03659</t>
  </si>
  <si>
    <t>ORD03660</t>
  </si>
  <si>
    <t>CUST0122</t>
  </si>
  <si>
    <t>Customer 1350</t>
  </si>
  <si>
    <t>ORD03661</t>
  </si>
  <si>
    <t>CUST0047</t>
  </si>
  <si>
    <t>ORD03662</t>
  </si>
  <si>
    <t>ORD03663</t>
  </si>
  <si>
    <t>ORD03664</t>
  </si>
  <si>
    <t>ORD03665</t>
  </si>
  <si>
    <t>CUST2484</t>
  </si>
  <si>
    <t>ORD03666</t>
  </si>
  <si>
    <t>ORD03667</t>
  </si>
  <si>
    <t>ORD03668</t>
  </si>
  <si>
    <t>ORD03669</t>
  </si>
  <si>
    <t>ORD03670</t>
  </si>
  <si>
    <t>ORD03671</t>
  </si>
  <si>
    <t>ORD03672</t>
  </si>
  <si>
    <t>CUST0290</t>
  </si>
  <si>
    <t>ORD03673</t>
  </si>
  <si>
    <t>ORD03674</t>
  </si>
  <si>
    <t>ORD03675</t>
  </si>
  <si>
    <t>CUST1114</t>
  </si>
  <si>
    <t>ORD03676</t>
  </si>
  <si>
    <t>Customer 0438</t>
  </si>
  <si>
    <t>ORD03677</t>
  </si>
  <si>
    <t>CUST0935</t>
  </si>
  <si>
    <t>ORD03678</t>
  </si>
  <si>
    <t>Customer 0958</t>
  </si>
  <si>
    <t>ORD03679</t>
  </si>
  <si>
    <t>ORD03680</t>
  </si>
  <si>
    <t>ORD03681</t>
  </si>
  <si>
    <t>ORD03682</t>
  </si>
  <si>
    <t>ORD03683</t>
  </si>
  <si>
    <t>ORD03684</t>
  </si>
  <si>
    <t>CUST0631</t>
  </si>
  <si>
    <t>Customer 0226</t>
  </si>
  <si>
    <t>ORD03685</t>
  </si>
  <si>
    <t>ORD03686</t>
  </si>
  <si>
    <t>ORD03687</t>
  </si>
  <si>
    <t>ORD03688</t>
  </si>
  <si>
    <t>CUST1395</t>
  </si>
  <si>
    <t>ORD03689</t>
  </si>
  <si>
    <t>ORD03690</t>
  </si>
  <si>
    <t>ORD03691</t>
  </si>
  <si>
    <t>ORD03692</t>
  </si>
  <si>
    <t>ORD03693</t>
  </si>
  <si>
    <t>ORD03694</t>
  </si>
  <si>
    <t>ORD03695</t>
  </si>
  <si>
    <t>ORD03696</t>
  </si>
  <si>
    <t>ORD03697</t>
  </si>
  <si>
    <t>ORD03698</t>
  </si>
  <si>
    <t>ORD03699</t>
  </si>
  <si>
    <t>CUST1318</t>
  </si>
  <si>
    <t>ORD03700</t>
  </si>
  <si>
    <t>ORD03701</t>
  </si>
  <si>
    <t>ORD03702</t>
  </si>
  <si>
    <t>Customer 1414</t>
  </si>
  <si>
    <t>ORD03703</t>
  </si>
  <si>
    <t>ORD03704</t>
  </si>
  <si>
    <t>ORD03705</t>
  </si>
  <si>
    <t>ORD03706</t>
  </si>
  <si>
    <t>ORD03707</t>
  </si>
  <si>
    <t>ORD03708</t>
  </si>
  <si>
    <t>Customer 1058</t>
  </si>
  <si>
    <t>ORD03709</t>
  </si>
  <si>
    <t>ORD03710</t>
  </si>
  <si>
    <t>CUST0040</t>
  </si>
  <si>
    <t>ORD03711</t>
  </si>
  <si>
    <t>CUST0938</t>
  </si>
  <si>
    <t>ORD03712</t>
  </si>
  <si>
    <t>CUST0119</t>
  </si>
  <si>
    <t>ORD03713</t>
  </si>
  <si>
    <t>ORD03714</t>
  </si>
  <si>
    <t>ORD03715</t>
  </si>
  <si>
    <t>ORD03716</t>
  </si>
  <si>
    <t>ORD03717</t>
  </si>
  <si>
    <t>ORD03718</t>
  </si>
  <si>
    <t>ORD03719</t>
  </si>
  <si>
    <t>Customer 1226</t>
  </si>
  <si>
    <t>ORD03720</t>
  </si>
  <si>
    <t>ORD03721</t>
  </si>
  <si>
    <t>ORD03722</t>
  </si>
  <si>
    <t>ORD03723</t>
  </si>
  <si>
    <t>ORD03724</t>
  </si>
  <si>
    <t>ORD03725</t>
  </si>
  <si>
    <t>ORD03726</t>
  </si>
  <si>
    <t>ORD03727</t>
  </si>
  <si>
    <t>Customer 2263</t>
  </si>
  <si>
    <t>ORD03728</t>
  </si>
  <si>
    <t>Customer 1098</t>
  </si>
  <si>
    <t>ORD03729</t>
  </si>
  <si>
    <t>ORD03730</t>
  </si>
  <si>
    <t>CUST1275</t>
  </si>
  <si>
    <t>ORD03731</t>
  </si>
  <si>
    <t>ORD03732</t>
  </si>
  <si>
    <t>ORD03733</t>
  </si>
  <si>
    <t>ORD03734</t>
  </si>
  <si>
    <t>Customer 0693</t>
  </si>
  <si>
    <t>ORD03735</t>
  </si>
  <si>
    <t>ORD03736</t>
  </si>
  <si>
    <t>CUST2258</t>
  </si>
  <si>
    <t>ORD03737</t>
  </si>
  <si>
    <t>ORD03738</t>
  </si>
  <si>
    <t>ORD03739</t>
  </si>
  <si>
    <t>CUST0918</t>
  </si>
  <si>
    <t>ORD03740</t>
  </si>
  <si>
    <t>CUST1191</t>
  </si>
  <si>
    <t>ORD03741</t>
  </si>
  <si>
    <t>ORD03742</t>
  </si>
  <si>
    <t>CUST0078</t>
  </si>
  <si>
    <t>Customer 1985</t>
  </si>
  <si>
    <t>ORD03743</t>
  </si>
  <si>
    <t>ORD03744</t>
  </si>
  <si>
    <t>ORD03745</t>
  </si>
  <si>
    <t>Customer 1522</t>
  </si>
  <si>
    <t>ORD03746</t>
  </si>
  <si>
    <t>ORD03747</t>
  </si>
  <si>
    <t>ORD03748</t>
  </si>
  <si>
    <t>Customer 1251</t>
  </si>
  <si>
    <t>ORD03749</t>
  </si>
  <si>
    <t>ORD03750</t>
  </si>
  <si>
    <t>ORD03751</t>
  </si>
  <si>
    <t>ORD03752</t>
  </si>
  <si>
    <t>ORD03753</t>
  </si>
  <si>
    <t>ORD03754</t>
  </si>
  <si>
    <t>ORD03755</t>
  </si>
  <si>
    <t>ORD03756</t>
  </si>
  <si>
    <t>Customer 1402</t>
  </si>
  <si>
    <t>ORD03757</t>
  </si>
  <si>
    <t>ORD03758</t>
  </si>
  <si>
    <t>CUST2457</t>
  </si>
  <si>
    <t>ORD03759</t>
  </si>
  <si>
    <t>CUST1472</t>
  </si>
  <si>
    <t>ORD03760</t>
  </si>
  <si>
    <t>Customer 1638</t>
  </si>
  <si>
    <t>ORD03761</t>
  </si>
  <si>
    <t>ORD03762</t>
  </si>
  <si>
    <t>ORD03763</t>
  </si>
  <si>
    <t>ORD03764</t>
  </si>
  <si>
    <t>ORD03765</t>
  </si>
  <si>
    <t>ORD03766</t>
  </si>
  <si>
    <t>ORD03767</t>
  </si>
  <si>
    <t>ORD03768</t>
  </si>
  <si>
    <t>ORD03769</t>
  </si>
  <si>
    <t>ORD03770</t>
  </si>
  <si>
    <t>ORD03771</t>
  </si>
  <si>
    <t>CUST2219</t>
  </si>
  <si>
    <t>ORD03772</t>
  </si>
  <si>
    <t>CUST0014</t>
  </si>
  <si>
    <t>ORD03773</t>
  </si>
  <si>
    <t>ORD03774</t>
  </si>
  <si>
    <t>ORD03775</t>
  </si>
  <si>
    <t>CUST0329</t>
  </si>
  <si>
    <t>ORD03776</t>
  </si>
  <si>
    <t>ORD03777</t>
  </si>
  <si>
    <t>ORD03778</t>
  </si>
  <si>
    <t>Customer 1815</t>
  </si>
  <si>
    <t>ORD03779</t>
  </si>
  <si>
    <t>ORD03780</t>
  </si>
  <si>
    <t>ORD03781</t>
  </si>
  <si>
    <t>Customer 1336</t>
  </si>
  <si>
    <t>ORD03782</t>
  </si>
  <si>
    <t>ORD03783</t>
  </si>
  <si>
    <t>ORD03784</t>
  </si>
  <si>
    <t>ORD03785</t>
  </si>
  <si>
    <t>ORD03786</t>
  </si>
  <si>
    <t>ORD03787</t>
  </si>
  <si>
    <t>CUST0251</t>
  </si>
  <si>
    <t>ORD03788</t>
  </si>
  <si>
    <t>Customer 1083</t>
  </si>
  <si>
    <t>ORD03789</t>
  </si>
  <si>
    <t>ORD03790</t>
  </si>
  <si>
    <t>CUST0933</t>
  </si>
  <si>
    <t>ORD03791</t>
  </si>
  <si>
    <t>ORD03792</t>
  </si>
  <si>
    <t>ORD03793</t>
  </si>
  <si>
    <t>ORD03794</t>
  </si>
  <si>
    <t>CUST0593</t>
  </si>
  <si>
    <t>ORD03795</t>
  </si>
  <si>
    <t>ORD03796</t>
  </si>
  <si>
    <t>ORD03797</t>
  </si>
  <si>
    <t>CUST1522</t>
  </si>
  <si>
    <t>ORD03798</t>
  </si>
  <si>
    <t>ORD03799</t>
  </si>
  <si>
    <t>ORD03800</t>
  </si>
  <si>
    <t>CUST0156</t>
  </si>
  <si>
    <t>Customer 0201</t>
  </si>
  <si>
    <t>ORD03801</t>
  </si>
  <si>
    <t>Customer 1343</t>
  </si>
  <si>
    <t>ORD03802</t>
  </si>
  <si>
    <t>ORD03803</t>
  </si>
  <si>
    <t>CUST1276</t>
  </si>
  <si>
    <t>ORD03804</t>
  </si>
  <si>
    <t>ORD03805</t>
  </si>
  <si>
    <t>CUST2475</t>
  </si>
  <si>
    <t>ORD03806</t>
  </si>
  <si>
    <t>CUST0773</t>
  </si>
  <si>
    <t>Customer 1833</t>
  </si>
  <si>
    <t>ORD03807</t>
  </si>
  <si>
    <t>Customer 1999</t>
  </si>
  <si>
    <t>ORD03808</t>
  </si>
  <si>
    <t>Customer 2359</t>
  </si>
  <si>
    <t>ORD03809</t>
  </si>
  <si>
    <t>ORD03810</t>
  </si>
  <si>
    <t>ORD03811</t>
  </si>
  <si>
    <t>ORD03812</t>
  </si>
  <si>
    <t>ORD03813</t>
  </si>
  <si>
    <t>ORD03814</t>
  </si>
  <si>
    <t>ORD03815</t>
  </si>
  <si>
    <t>ORD03816</t>
  </si>
  <si>
    <t>ORD03817</t>
  </si>
  <si>
    <t>Customer 0741</t>
  </si>
  <si>
    <t>ORD03818</t>
  </si>
  <si>
    <t>CUST2086</t>
  </si>
  <si>
    <t>ORD03819</t>
  </si>
  <si>
    <t>ORD03820</t>
  </si>
  <si>
    <t>Customer 1787</t>
  </si>
  <si>
    <t>ORD03821</t>
  </si>
  <si>
    <t>ORD03822</t>
  </si>
  <si>
    <t>ORD03823</t>
  </si>
  <si>
    <t>ORD03824</t>
  </si>
  <si>
    <t>Customer 1005</t>
  </si>
  <si>
    <t>ORD03825</t>
  </si>
  <si>
    <t>ORD03826</t>
  </si>
  <si>
    <t>ORD03827</t>
  </si>
  <si>
    <t>ORD03828</t>
  </si>
  <si>
    <t>Customer 1259</t>
  </si>
  <si>
    <t>ORD03829</t>
  </si>
  <si>
    <t>ORD03830</t>
  </si>
  <si>
    <t>ORD03831</t>
  </si>
  <si>
    <t>ORD03832</t>
  </si>
  <si>
    <t>Customer 2197</t>
  </si>
  <si>
    <t>ORD03833</t>
  </si>
  <si>
    <t>ORD03834</t>
  </si>
  <si>
    <t>ORD03835</t>
  </si>
  <si>
    <t>CUST1299</t>
  </si>
  <si>
    <t>ORD03836</t>
  </si>
  <si>
    <t>Customer 1252</t>
  </si>
  <si>
    <t>ORD03837</t>
  </si>
  <si>
    <t>ORD03838</t>
  </si>
  <si>
    <t>ORD03839</t>
  </si>
  <si>
    <t>Customer 2200</t>
  </si>
  <si>
    <t>ORD03840</t>
  </si>
  <si>
    <t>CUST2446</t>
  </si>
  <si>
    <t>ORD03841</t>
  </si>
  <si>
    <t>Customer 1989</t>
  </si>
  <si>
    <t>ORD03842</t>
  </si>
  <si>
    <t>Customer 2105</t>
  </si>
  <si>
    <t>ORD03843</t>
  </si>
  <si>
    <t>Customer 1611</t>
  </si>
  <si>
    <t>ORD03844</t>
  </si>
  <si>
    <t>Customer 2193</t>
  </si>
  <si>
    <t>ORD03845</t>
  </si>
  <si>
    <t>ORD03846</t>
  </si>
  <si>
    <t>ORD03847</t>
  </si>
  <si>
    <t>ORD03848</t>
  </si>
  <si>
    <t>CUST0324</t>
  </si>
  <si>
    <t>ORD03849</t>
  </si>
  <si>
    <t>ORD03850</t>
  </si>
  <si>
    <t>CUST0008</t>
  </si>
  <si>
    <t>ORD03851</t>
  </si>
  <si>
    <t>CUST2378</t>
  </si>
  <si>
    <t>Customer 1950</t>
  </si>
  <si>
    <t>ORD03852</t>
  </si>
  <si>
    <t>ORD03853</t>
  </si>
  <si>
    <t>ORD03854</t>
  </si>
  <si>
    <t>ORD03855</t>
  </si>
  <si>
    <t>ORD03856</t>
  </si>
  <si>
    <t>Customer 1797</t>
  </si>
  <si>
    <t>ORD03857</t>
  </si>
  <si>
    <t>ORD03858</t>
  </si>
  <si>
    <t>ORD03859</t>
  </si>
  <si>
    <t>ORD03860</t>
  </si>
  <si>
    <t>ORD03861</t>
  </si>
  <si>
    <t>ORD03862</t>
  </si>
  <si>
    <t>CUST0126</t>
  </si>
  <si>
    <t>ORD03863</t>
  </si>
  <si>
    <t>ORD03864</t>
  </si>
  <si>
    <t>ORD03865</t>
  </si>
  <si>
    <t>CUST0829</t>
  </si>
  <si>
    <t>ORD03866</t>
  </si>
  <si>
    <t>CUST1497</t>
  </si>
  <si>
    <t>Customer 1014</t>
  </si>
  <si>
    <t>ORD03867</t>
  </si>
  <si>
    <t>ORD03868</t>
  </si>
  <si>
    <t>CUST1020</t>
  </si>
  <si>
    <t>ORD03869</t>
  </si>
  <si>
    <t>ORD03870</t>
  </si>
  <si>
    <t>Customer 1769</t>
  </si>
  <si>
    <t>ORD03871</t>
  </si>
  <si>
    <t>ORD03872</t>
  </si>
  <si>
    <t>Customer 0269</t>
  </si>
  <si>
    <t>ORD03873</t>
  </si>
  <si>
    <t>ORD03874</t>
  </si>
  <si>
    <t>CUST1346</t>
  </si>
  <si>
    <t>Customer 1467</t>
  </si>
  <si>
    <t>ORD03875</t>
  </si>
  <si>
    <t>CUST1408</t>
  </si>
  <si>
    <t>ORD03876</t>
  </si>
  <si>
    <t>ORD03877</t>
  </si>
  <si>
    <t>ORD03878</t>
  </si>
  <si>
    <t>ORD03879</t>
  </si>
  <si>
    <t>ORD03880</t>
  </si>
  <si>
    <t>Customer 1453</t>
  </si>
  <si>
    <t>ORD03881</t>
  </si>
  <si>
    <t>CUST1407</t>
  </si>
  <si>
    <t>ORD03882</t>
  </si>
  <si>
    <t>CUST2414</t>
  </si>
  <si>
    <t>ORD03883</t>
  </si>
  <si>
    <t>ORD03884</t>
  </si>
  <si>
    <t>ORD03885</t>
  </si>
  <si>
    <t>ORD03886</t>
  </si>
  <si>
    <t>Customer 1166</t>
  </si>
  <si>
    <t>ORD03887</t>
  </si>
  <si>
    <t>ORD03888</t>
  </si>
  <si>
    <t>ORD03889</t>
  </si>
  <si>
    <t>Customer 2142</t>
  </si>
  <si>
    <t>ORD03890</t>
  </si>
  <si>
    <t>CUST1457</t>
  </si>
  <si>
    <t>ORD03891</t>
  </si>
  <si>
    <t>CUST0779</t>
  </si>
  <si>
    <t>ORD03892</t>
  </si>
  <si>
    <t>CUST0190</t>
  </si>
  <si>
    <t>ORD03893</t>
  </si>
  <si>
    <t>ORD03894</t>
  </si>
  <si>
    <t>ORD03895</t>
  </si>
  <si>
    <t>Customer 0044</t>
  </si>
  <si>
    <t>ORD03896</t>
  </si>
  <si>
    <t>ORD03897</t>
  </si>
  <si>
    <t>CUST1217</t>
  </si>
  <si>
    <t>Customer 0627</t>
  </si>
  <si>
    <t>ORD03898</t>
  </si>
  <si>
    <t>CUST1635</t>
  </si>
  <si>
    <t>ORD03899</t>
  </si>
  <si>
    <t>CUST2029</t>
  </si>
  <si>
    <t>ORD03900</t>
  </si>
  <si>
    <t>ORD03901</t>
  </si>
  <si>
    <t>CUST0597</t>
  </si>
  <si>
    <t>Customer 1238</t>
  </si>
  <si>
    <t>ORD03902</t>
  </si>
  <si>
    <t>ORD03903</t>
  </si>
  <si>
    <t>Customer 2119</t>
  </si>
  <si>
    <t>ORD03904</t>
  </si>
  <si>
    <t>ORD03905</t>
  </si>
  <si>
    <t>ORD03906</t>
  </si>
  <si>
    <t>ORD03907</t>
  </si>
  <si>
    <t>ORD03908</t>
  </si>
  <si>
    <t>ORD03909</t>
  </si>
  <si>
    <t>ORD03910</t>
  </si>
  <si>
    <t>Customer 1707</t>
  </si>
  <si>
    <t>ORD03911</t>
  </si>
  <si>
    <t>ORD03912</t>
  </si>
  <si>
    <t>ORD03913</t>
  </si>
  <si>
    <t>ORD03914</t>
  </si>
  <si>
    <t>CUST2478</t>
  </si>
  <si>
    <t>ORD03915</t>
  </si>
  <si>
    <t>ORD03916</t>
  </si>
  <si>
    <t>CUST0873</t>
  </si>
  <si>
    <t>ORD03917</t>
  </si>
  <si>
    <t>ORD03918</t>
  </si>
  <si>
    <t>ORD03919</t>
  </si>
  <si>
    <t>ORD03920</t>
  </si>
  <si>
    <t>ORD03921</t>
  </si>
  <si>
    <t>Customer 0874</t>
  </si>
  <si>
    <t>ORD03922</t>
  </si>
  <si>
    <t>CUST1510</t>
  </si>
  <si>
    <t>Customer 1243</t>
  </si>
  <si>
    <t>ORD03923</t>
  </si>
  <si>
    <t>ORD03924</t>
  </si>
  <si>
    <t>CUST0922</t>
  </si>
  <si>
    <t>ORD03925</t>
  </si>
  <si>
    <t>CUST1598</t>
  </si>
  <si>
    <t>ORD03926</t>
  </si>
  <si>
    <t>CUST0192</t>
  </si>
  <si>
    <t>ORD03927</t>
  </si>
  <si>
    <t>ORD03928</t>
  </si>
  <si>
    <t>ORD03929</t>
  </si>
  <si>
    <t>ORD03930</t>
  </si>
  <si>
    <t>ORD03931</t>
  </si>
  <si>
    <t>Customer 0326</t>
  </si>
  <si>
    <t>ORD03932</t>
  </si>
  <si>
    <t>CUST1331</t>
  </si>
  <si>
    <t>ORD03933</t>
  </si>
  <si>
    <t>Customer 2317</t>
  </si>
  <si>
    <t>ORD03934</t>
  </si>
  <si>
    <t>ORD03935</t>
  </si>
  <si>
    <t>ORD03936</t>
  </si>
  <si>
    <t>ORD03937</t>
  </si>
  <si>
    <t>ORD03938</t>
  </si>
  <si>
    <t>ORD03939</t>
  </si>
  <si>
    <t>CUST1227</t>
  </si>
  <si>
    <t>ORD03940</t>
  </si>
  <si>
    <t>CUST2065</t>
  </si>
  <si>
    <t>ORD03941</t>
  </si>
  <si>
    <t>ORD03942</t>
  </si>
  <si>
    <t>CUST2255</t>
  </si>
  <si>
    <t>Customer 2261</t>
  </si>
  <si>
    <t>ORD03943</t>
  </si>
  <si>
    <t>ORD03944</t>
  </si>
  <si>
    <t>CUST1312</t>
  </si>
  <si>
    <t>ORD03945</t>
  </si>
  <si>
    <t>ORD03946</t>
  </si>
  <si>
    <t>ORD03947</t>
  </si>
  <si>
    <t>CUST0672</t>
  </si>
  <si>
    <t>ORD03948</t>
  </si>
  <si>
    <t>CUST2047</t>
  </si>
  <si>
    <t>ORD03949</t>
  </si>
  <si>
    <t>ORD03950</t>
  </si>
  <si>
    <t>ORD03951</t>
  </si>
  <si>
    <t>CUST1282</t>
  </si>
  <si>
    <t>ORD03952</t>
  </si>
  <si>
    <t>CUST1403</t>
  </si>
  <si>
    <t>ORD03953</t>
  </si>
  <si>
    <t>Customer 1865</t>
  </si>
  <si>
    <t>ORD03954</t>
  </si>
  <si>
    <t>ORD03955</t>
  </si>
  <si>
    <t>CUST0878</t>
  </si>
  <si>
    <t>ORD03956</t>
  </si>
  <si>
    <t>Customer 1700</t>
  </si>
  <si>
    <t>ORD03957</t>
  </si>
  <si>
    <t>ORD03958</t>
  </si>
  <si>
    <t>Customer 0641</t>
  </si>
  <si>
    <t>ORD03959</t>
  </si>
  <si>
    <t>CUST0407</t>
  </si>
  <si>
    <t>ORD03960</t>
  </si>
  <si>
    <t>ORD03961</t>
  </si>
  <si>
    <t>ORD03962</t>
  </si>
  <si>
    <t>CUST1780</t>
  </si>
  <si>
    <t>ORD03963</t>
  </si>
  <si>
    <t>ORD03964</t>
  </si>
  <si>
    <t>ORD03965</t>
  </si>
  <si>
    <t>CUST0554</t>
  </si>
  <si>
    <t>ORD03966</t>
  </si>
  <si>
    <t>CUST1189</t>
  </si>
  <si>
    <t>ORD03967</t>
  </si>
  <si>
    <t>ORD03968</t>
  </si>
  <si>
    <t>ORD03969</t>
  </si>
  <si>
    <t>CUST1140</t>
  </si>
  <si>
    <t>ORD03970</t>
  </si>
  <si>
    <t>ORD03971</t>
  </si>
  <si>
    <t>ORD03972</t>
  </si>
  <si>
    <t>ORD03973</t>
  </si>
  <si>
    <t>ORD03974</t>
  </si>
  <si>
    <t>ORD03975</t>
  </si>
  <si>
    <t>Customer 2192</t>
  </si>
  <si>
    <t>ORD03976</t>
  </si>
  <si>
    <t>ORD03977</t>
  </si>
  <si>
    <t>ORD03978</t>
  </si>
  <si>
    <t>Customer 1468</t>
  </si>
  <si>
    <t>ORD03979</t>
  </si>
  <si>
    <t>ORD03980</t>
  </si>
  <si>
    <t>ORD03981</t>
  </si>
  <si>
    <t>ORD03982</t>
  </si>
  <si>
    <t>CUST1295</t>
  </si>
  <si>
    <t>Customer 1698</t>
  </si>
  <si>
    <t>ORD03983</t>
  </si>
  <si>
    <t>ORD03984</t>
  </si>
  <si>
    <t>ORD03985</t>
  </si>
  <si>
    <t>ORD03986</t>
  </si>
  <si>
    <t>CUST2327</t>
  </si>
  <si>
    <t>Customer 2207</t>
  </si>
  <si>
    <t>ORD03987</t>
  </si>
  <si>
    <t>ORD03988</t>
  </si>
  <si>
    <t>CUST2183</t>
  </si>
  <si>
    <t>ORD03989</t>
  </si>
  <si>
    <t>ORD03990</t>
  </si>
  <si>
    <t>ORD03991</t>
  </si>
  <si>
    <t>ORD03992</t>
  </si>
  <si>
    <t>ORD03993</t>
  </si>
  <si>
    <t>ORD03994</t>
  </si>
  <si>
    <t>ORD03995</t>
  </si>
  <si>
    <t>ORD03996</t>
  </si>
  <si>
    <t>ORD03997</t>
  </si>
  <si>
    <t>ORD03998</t>
  </si>
  <si>
    <t>ORD03999</t>
  </si>
  <si>
    <t>ORD04000</t>
  </si>
  <si>
    <t>ORD04001</t>
  </si>
  <si>
    <t>Customer 2251</t>
  </si>
  <si>
    <t>ORD04002</t>
  </si>
  <si>
    <t>ORD04003</t>
  </si>
  <si>
    <t>ORD04004</t>
  </si>
  <si>
    <t>ORD04005</t>
  </si>
  <si>
    <t>ORD04006</t>
  </si>
  <si>
    <t>CUST2020</t>
  </si>
  <si>
    <t>Customer 0150</t>
  </si>
  <si>
    <t>ORD04007</t>
  </si>
  <si>
    <t>ORD04008</t>
  </si>
  <si>
    <t>ORD04009</t>
  </si>
  <si>
    <t>ORD04010</t>
  </si>
  <si>
    <t>Customer 0500</t>
  </si>
  <si>
    <t>ORD04011</t>
  </si>
  <si>
    <t>ORD04012</t>
  </si>
  <si>
    <t>ORD04013</t>
  </si>
  <si>
    <t>ORD04014</t>
  </si>
  <si>
    <t>ORD04015</t>
  </si>
  <si>
    <t>ORD04016</t>
  </si>
  <si>
    <t>ORD04017</t>
  </si>
  <si>
    <t>CUST0949</t>
  </si>
  <si>
    <t>ORD04018</t>
  </si>
  <si>
    <t>ORD04019</t>
  </si>
  <si>
    <t>ORD04020</t>
  </si>
  <si>
    <t>ORD04021</t>
  </si>
  <si>
    <t>Customer 1236</t>
  </si>
  <si>
    <t>ORD04022</t>
  </si>
  <si>
    <t>Customer 1032</t>
  </si>
  <si>
    <t>ORD04023</t>
  </si>
  <si>
    <t>CUST2272</t>
  </si>
  <si>
    <t>ORD04024</t>
  </si>
  <si>
    <t>ORD04025</t>
  </si>
  <si>
    <t>ORD04026</t>
  </si>
  <si>
    <t>ORD04027</t>
  </si>
  <si>
    <t>ORD04028</t>
  </si>
  <si>
    <t>ORD04029</t>
  </si>
  <si>
    <t>ORD04030</t>
  </si>
  <si>
    <t>ORD04031</t>
  </si>
  <si>
    <t>CUST2103</t>
  </si>
  <si>
    <t>ORD04032</t>
  </si>
  <si>
    <t>ORD04033</t>
  </si>
  <si>
    <t>ORD04034</t>
  </si>
  <si>
    <t>ORD04035</t>
  </si>
  <si>
    <t>ORD04036</t>
  </si>
  <si>
    <t>Customer 0236</t>
  </si>
  <si>
    <t>ORD04037</t>
  </si>
  <si>
    <t>CUST1844</t>
  </si>
  <si>
    <t>ORD04038</t>
  </si>
  <si>
    <t>ORD04039</t>
  </si>
  <si>
    <t>ORD04040</t>
  </si>
  <si>
    <t>Customer 1804</t>
  </si>
  <si>
    <t>ORD04041</t>
  </si>
  <si>
    <t>Customer 1213</t>
  </si>
  <si>
    <t>ORD04042</t>
  </si>
  <si>
    <t>ORD04043</t>
  </si>
  <si>
    <t>Customer 0232</t>
  </si>
  <si>
    <t>ORD04044</t>
  </si>
  <si>
    <t>Customer 0563</t>
  </si>
  <si>
    <t>ORD04045</t>
  </si>
  <si>
    <t>ORD04046</t>
  </si>
  <si>
    <t>ORD04047</t>
  </si>
  <si>
    <t>CUST0587</t>
  </si>
  <si>
    <t>ORD04048</t>
  </si>
  <si>
    <t>ORD04049</t>
  </si>
  <si>
    <t>CUST0674</t>
  </si>
  <si>
    <t>ORD04050</t>
  </si>
  <si>
    <t>ORD04051</t>
  </si>
  <si>
    <t>Customer 0729</t>
  </si>
  <si>
    <t>ORD04052</t>
  </si>
  <si>
    <t>ORD04053</t>
  </si>
  <si>
    <t>ORD04054</t>
  </si>
  <si>
    <t>ORD04055</t>
  </si>
  <si>
    <t>CUST2000</t>
  </si>
  <si>
    <t>ORD04056</t>
  </si>
  <si>
    <t>CUST1405</t>
  </si>
  <si>
    <t>ORD04057</t>
  </si>
  <si>
    <t>ORD04058</t>
  </si>
  <si>
    <t>ORD04059</t>
  </si>
  <si>
    <t>CUST0191</t>
  </si>
  <si>
    <t>ORD04060</t>
  </si>
  <si>
    <t>ORD04061</t>
  </si>
  <si>
    <t>ORD04062</t>
  </si>
  <si>
    <t>Customer 1785</t>
  </si>
  <si>
    <t>ORD04063</t>
  </si>
  <si>
    <t>ORD04064</t>
  </si>
  <si>
    <t>ORD04065</t>
  </si>
  <si>
    <t>ORD04066</t>
  </si>
  <si>
    <t>ORD04067</t>
  </si>
  <si>
    <t>Customer 0554</t>
  </si>
  <si>
    <t>ORD04068</t>
  </si>
  <si>
    <t>ORD04069</t>
  </si>
  <si>
    <t>ORD04070</t>
  </si>
  <si>
    <t>ORD04071</t>
  </si>
  <si>
    <t>ORD04072</t>
  </si>
  <si>
    <t>ORD04073</t>
  </si>
  <si>
    <t>CUST2111</t>
  </si>
  <si>
    <t>ORD04074</t>
  </si>
  <si>
    <t>ORD04075</t>
  </si>
  <si>
    <t>ORD04076</t>
  </si>
  <si>
    <t>ORD04077</t>
  </si>
  <si>
    <t>ORD04078</t>
  </si>
  <si>
    <t>ORD04079</t>
  </si>
  <si>
    <t>ORD04080</t>
  </si>
  <si>
    <t>Customer 1888</t>
  </si>
  <si>
    <t>ORD04081</t>
  </si>
  <si>
    <t>Customer 0814</t>
  </si>
  <si>
    <t>ORD04082</t>
  </si>
  <si>
    <t>ORD04083</t>
  </si>
  <si>
    <t>Customer 0734</t>
  </si>
  <si>
    <t>ORD04084</t>
  </si>
  <si>
    <t>ORD04085</t>
  </si>
  <si>
    <t>ORD04086</t>
  </si>
  <si>
    <t>ORD04087</t>
  </si>
  <si>
    <t>Customer 1621</t>
  </si>
  <si>
    <t>ORD04088</t>
  </si>
  <si>
    <t>Customer 1187</t>
  </si>
  <si>
    <t>ORD04089</t>
  </si>
  <si>
    <t>ORD04090</t>
  </si>
  <si>
    <t>ORD04091</t>
  </si>
  <si>
    <t>ORD04092</t>
  </si>
  <si>
    <t>CUST2462</t>
  </si>
  <si>
    <t>ORD04093</t>
  </si>
  <si>
    <t>Customer 1484</t>
  </si>
  <si>
    <t>ORD04094</t>
  </si>
  <si>
    <t>ORD04095</t>
  </si>
  <si>
    <t>ORD04096</t>
  </si>
  <si>
    <t>ORD04097</t>
  </si>
  <si>
    <t>ORD04098</t>
  </si>
  <si>
    <t>ORD04099</t>
  </si>
  <si>
    <t>ORD04100</t>
  </si>
  <si>
    <t>ORD04101</t>
  </si>
  <si>
    <t>ORD04102</t>
  </si>
  <si>
    <t>ORD04103</t>
  </si>
  <si>
    <t>Customer 1011</t>
  </si>
  <si>
    <t>ORD04104</t>
  </si>
  <si>
    <t>ORD04105</t>
  </si>
  <si>
    <t>ORD04106</t>
  </si>
  <si>
    <t>ORD04107</t>
  </si>
  <si>
    <t>ORD04108</t>
  </si>
  <si>
    <t>ORD04109</t>
  </si>
  <si>
    <t>ORD04110</t>
  </si>
  <si>
    <t>ORD04111</t>
  </si>
  <si>
    <t>ORD04112</t>
  </si>
  <si>
    <t>ORD04113</t>
  </si>
  <si>
    <t>ORD04114</t>
  </si>
  <si>
    <t>Customer 0263</t>
  </si>
  <si>
    <t>ORD04115</t>
  </si>
  <si>
    <t>ORD04116</t>
  </si>
  <si>
    <t>Customer 0344</t>
  </si>
  <si>
    <t>ORD04117</t>
  </si>
  <si>
    <t>ORD04118</t>
  </si>
  <si>
    <t>ORD04119</t>
  </si>
  <si>
    <t>ORD04120</t>
  </si>
  <si>
    <t>CUST0541</t>
  </si>
  <si>
    <t>ORD04121</t>
  </si>
  <si>
    <t>ORD04122</t>
  </si>
  <si>
    <t>CUST1410</t>
  </si>
  <si>
    <t>ORD04123</t>
  </si>
  <si>
    <t>ORD04124</t>
  </si>
  <si>
    <t>CUST0890</t>
  </si>
  <si>
    <t>Customer 1408</t>
  </si>
  <si>
    <t>ORD04125</t>
  </si>
  <si>
    <t>ORD04126</t>
  </si>
  <si>
    <t>ORD04127</t>
  </si>
  <si>
    <t>ORD04128</t>
  </si>
  <si>
    <t>ORD04129</t>
  </si>
  <si>
    <t>ORD04130</t>
  </si>
  <si>
    <t>ORD04131</t>
  </si>
  <si>
    <t>ORD04132</t>
  </si>
  <si>
    <t>CUST1662</t>
  </si>
  <si>
    <t>ORD04133</t>
  </si>
  <si>
    <t>ORD04134</t>
  </si>
  <si>
    <t>CUST1828</t>
  </si>
  <si>
    <t>ORD04135</t>
  </si>
  <si>
    <t>CUST0959</t>
  </si>
  <si>
    <t>ORD04136</t>
  </si>
  <si>
    <t>ORD04137</t>
  </si>
  <si>
    <t>CUST1931</t>
  </si>
  <si>
    <t>ORD04138</t>
  </si>
  <si>
    <t>CUST0576</t>
  </si>
  <si>
    <t>Customer 1619</t>
  </si>
  <si>
    <t>ORD04139</t>
  </si>
  <si>
    <t>ORD04140</t>
  </si>
  <si>
    <t>CUST1945</t>
  </si>
  <si>
    <t>Customer 0744</t>
  </si>
  <si>
    <t>ORD04141</t>
  </si>
  <si>
    <t>Customer 0218</t>
  </si>
  <si>
    <t>ORD04142</t>
  </si>
  <si>
    <t>ORD04143</t>
  </si>
  <si>
    <t>Customer 2088</t>
  </si>
  <si>
    <t>ORD04144</t>
  </si>
  <si>
    <t>ORD04145</t>
  </si>
  <si>
    <t>ORD04146</t>
  </si>
  <si>
    <t>CUST2052</t>
  </si>
  <si>
    <t>Customer 1813</t>
  </si>
  <si>
    <t>ORD04147</t>
  </si>
  <si>
    <t>ORD04148</t>
  </si>
  <si>
    <t>ORD04149</t>
  </si>
  <si>
    <t>ORD04150</t>
  </si>
  <si>
    <t>ORD04151</t>
  </si>
  <si>
    <t>ORD04152</t>
  </si>
  <si>
    <t>ORD04153</t>
  </si>
  <si>
    <t>CUST0555</t>
  </si>
  <si>
    <t>ORD04154</t>
  </si>
  <si>
    <t>ORD04155</t>
  </si>
  <si>
    <t>ORD04156</t>
  </si>
  <si>
    <t>CUST1610</t>
  </si>
  <si>
    <t>Customer 1545</t>
  </si>
  <si>
    <t>ORD04157</t>
  </si>
  <si>
    <t>ORD04158</t>
  </si>
  <si>
    <t>ORD04159</t>
  </si>
  <si>
    <t>Customer 1246</t>
  </si>
  <si>
    <t>ORD04160</t>
  </si>
  <si>
    <t>Customer 0830</t>
  </si>
  <si>
    <t>ORD04161</t>
  </si>
  <si>
    <t>ORD04162</t>
  </si>
  <si>
    <t>ORD04163</t>
  </si>
  <si>
    <t>ORD04164</t>
  </si>
  <si>
    <t>ORD04165</t>
  </si>
  <si>
    <t>ORD04166</t>
  </si>
  <si>
    <t>ORD04167</t>
  </si>
  <si>
    <t>CUST0598</t>
  </si>
  <si>
    <t>ORD04168</t>
  </si>
  <si>
    <t>CUST1506</t>
  </si>
  <si>
    <t>ORD04169</t>
  </si>
  <si>
    <t>ORD04170</t>
  </si>
  <si>
    <t>ORD04171</t>
  </si>
  <si>
    <t>Customer 0937</t>
  </si>
  <si>
    <t>ORD04172</t>
  </si>
  <si>
    <t>ORD04173</t>
  </si>
  <si>
    <t>ORD04174</t>
  </si>
  <si>
    <t>CUST0787</t>
  </si>
  <si>
    <t>ORD04175</t>
  </si>
  <si>
    <t>ORD04176</t>
  </si>
  <si>
    <t>ORD04177</t>
  </si>
  <si>
    <t>ORD04178</t>
  </si>
  <si>
    <t>Customer 1874</t>
  </si>
  <si>
    <t>ORD04179</t>
  </si>
  <si>
    <t>Customer 1129</t>
  </si>
  <si>
    <t>ORD04180</t>
  </si>
  <si>
    <t>CUST1663</t>
  </si>
  <si>
    <t>Customer 0198</t>
  </si>
  <si>
    <t>ORD04181</t>
  </si>
  <si>
    <t>ORD04182</t>
  </si>
  <si>
    <t>ORD04183</t>
  </si>
  <si>
    <t>CUST0677</t>
  </si>
  <si>
    <t>ORD04184</t>
  </si>
  <si>
    <t>ORD04185</t>
  </si>
  <si>
    <t>ORD04186</t>
  </si>
  <si>
    <t>CUST0009</t>
  </si>
  <si>
    <t>ORD04187</t>
  </si>
  <si>
    <t>CUST0855</t>
  </si>
  <si>
    <t>ORD04188</t>
  </si>
  <si>
    <t>CUST2040</t>
  </si>
  <si>
    <t>ORD04189</t>
  </si>
  <si>
    <t>ORD04190</t>
  </si>
  <si>
    <t>Customer 0669</t>
  </si>
  <si>
    <t>ORD04191</t>
  </si>
  <si>
    <t>Customer 1124</t>
  </si>
  <si>
    <t>ORD04192</t>
  </si>
  <si>
    <t>ORD04193</t>
  </si>
  <si>
    <t>Customer 1683</t>
  </si>
  <si>
    <t>ORD04194</t>
  </si>
  <si>
    <t>ORD04195</t>
  </si>
  <si>
    <t>ORD04196</t>
  </si>
  <si>
    <t>ORD04197</t>
  </si>
  <si>
    <t>Customer 1867</t>
  </si>
  <si>
    <t>ORD04198</t>
  </si>
  <si>
    <t>ORD04199</t>
  </si>
  <si>
    <t>Customer 0079</t>
  </si>
  <si>
    <t>ORD04200</t>
  </si>
  <si>
    <t>Customer 2435</t>
  </si>
  <si>
    <t>ORD04201</t>
  </si>
  <si>
    <t>CUST0071</t>
  </si>
  <si>
    <t>ORD04202</t>
  </si>
  <si>
    <t>CUST1916</t>
  </si>
  <si>
    <t>ORD04203</t>
  </si>
  <si>
    <t>CUST0360</t>
  </si>
  <si>
    <t>ORD04204</t>
  </si>
  <si>
    <t>ORD04205</t>
  </si>
  <si>
    <t>ORD04206</t>
  </si>
  <si>
    <t>CUST1323</t>
  </si>
  <si>
    <t>ORD04207</t>
  </si>
  <si>
    <t>ORD04208</t>
  </si>
  <si>
    <t>CUST0633</t>
  </si>
  <si>
    <t>ORD04209</t>
  </si>
  <si>
    <t>Customer 0274</t>
  </si>
  <si>
    <t>ORD04210</t>
  </si>
  <si>
    <t>ORD04211</t>
  </si>
  <si>
    <t>Customer 0494</t>
  </si>
  <si>
    <t>ORD04212</t>
  </si>
  <si>
    <t>ORD04213</t>
  </si>
  <si>
    <t>CUST2016</t>
  </si>
  <si>
    <t>ORD04214</t>
  </si>
  <si>
    <t>ORD04215</t>
  </si>
  <si>
    <t>ORD04216</t>
  </si>
  <si>
    <t>CUST2349</t>
  </si>
  <si>
    <t>ORD04217</t>
  </si>
  <si>
    <t>ORD04218</t>
  </si>
  <si>
    <t>CUST0688</t>
  </si>
  <si>
    <t>ORD04219</t>
  </si>
  <si>
    <t>ORD04220</t>
  </si>
  <si>
    <t>CUST2485</t>
  </si>
  <si>
    <t>ORD04221</t>
  </si>
  <si>
    <t>ORD04222</t>
  </si>
  <si>
    <t>ORD04223</t>
  </si>
  <si>
    <t>ORD04224</t>
  </si>
  <si>
    <t>Customer 2023</t>
  </si>
  <si>
    <t>ORD04225</t>
  </si>
  <si>
    <t>ORD04226</t>
  </si>
  <si>
    <t>CUST1691</t>
  </si>
  <si>
    <t>ORD04227</t>
  </si>
  <si>
    <t>ORD04228</t>
  </si>
  <si>
    <t>ORD04229</t>
  </si>
  <si>
    <t>ORD04230</t>
  </si>
  <si>
    <t>CUST0875</t>
  </si>
  <si>
    <t>ORD04231</t>
  </si>
  <si>
    <t>Customer 0696</t>
  </si>
  <si>
    <t>ORD04232</t>
  </si>
  <si>
    <t>Customer 0391</t>
  </si>
  <si>
    <t>ORD04233</t>
  </si>
  <si>
    <t>ORD04234</t>
  </si>
  <si>
    <t>Customer 0806</t>
  </si>
  <si>
    <t>ORD04235</t>
  </si>
  <si>
    <t>ORD04236</t>
  </si>
  <si>
    <t>ORD04237</t>
  </si>
  <si>
    <t>ORD04238</t>
  </si>
  <si>
    <t>CUST2180</t>
  </si>
  <si>
    <t>Customer 2297</t>
  </si>
  <si>
    <t>ORD04239</t>
  </si>
  <si>
    <t>ORD04240</t>
  </si>
  <si>
    <t>ORD04241</t>
  </si>
  <si>
    <t>ORD04242</t>
  </si>
  <si>
    <t>ORD04243</t>
  </si>
  <si>
    <t>ORD04244</t>
  </si>
  <si>
    <t>ORD04245</t>
  </si>
  <si>
    <t>CUST1540</t>
  </si>
  <si>
    <t>ORD04246</t>
  </si>
  <si>
    <t>Customer 0564</t>
  </si>
  <si>
    <t>ORD04247</t>
  </si>
  <si>
    <t>ORD04248</t>
  </si>
  <si>
    <t>ORD04249</t>
  </si>
  <si>
    <t>CUST0681</t>
  </si>
  <si>
    <t>ORD04250</t>
  </si>
  <si>
    <t>Customer 1308</t>
  </si>
  <si>
    <t>ORD04251</t>
  </si>
  <si>
    <t>ORD04252</t>
  </si>
  <si>
    <t>ORD04253</t>
  </si>
  <si>
    <t>ORD04254</t>
  </si>
  <si>
    <t>ORD04255</t>
  </si>
  <si>
    <t>ORD04256</t>
  </si>
  <si>
    <t>Customer 0682</t>
  </si>
  <si>
    <t>ORD04257</t>
  </si>
  <si>
    <t>ORD04258</t>
  </si>
  <si>
    <t>ORD04259</t>
  </si>
  <si>
    <t>ORD04260</t>
  </si>
  <si>
    <t>CUST1648</t>
  </si>
  <si>
    <t>ORD04261</t>
  </si>
  <si>
    <t>CUST0424</t>
  </si>
  <si>
    <t>ORD04262</t>
  </si>
  <si>
    <t>ORD04263</t>
  </si>
  <si>
    <t>ORD04264</t>
  </si>
  <si>
    <t>CUST2095</t>
  </si>
  <si>
    <t>Customer 1536</t>
  </si>
  <si>
    <t>ORD04265</t>
  </si>
  <si>
    <t>CUST2129</t>
  </si>
  <si>
    <t>ORD04266</t>
  </si>
  <si>
    <t>Customer 0633</t>
  </si>
  <si>
    <t>ORD04267</t>
  </si>
  <si>
    <t>ORD04268</t>
  </si>
  <si>
    <t>ORD04269</t>
  </si>
  <si>
    <t>Customer 1777</t>
  </si>
  <si>
    <t>ORD04270</t>
  </si>
  <si>
    <t>ORD04271</t>
  </si>
  <si>
    <t>CUST0247</t>
  </si>
  <si>
    <t>ORD04272</t>
  </si>
  <si>
    <t>ORD04273</t>
  </si>
  <si>
    <t>CUST0785</t>
  </si>
  <si>
    <t>ORD04274</t>
  </si>
  <si>
    <t>ORD04275</t>
  </si>
  <si>
    <t>Customer 2030</t>
  </si>
  <si>
    <t>ORD04276</t>
  </si>
  <si>
    <t>ORD04277</t>
  </si>
  <si>
    <t>ORD04278</t>
  </si>
  <si>
    <t>ORD04279</t>
  </si>
  <si>
    <t>ORD04280</t>
  </si>
  <si>
    <t>Customer 1762</t>
  </si>
  <si>
    <t>ORD04281</t>
  </si>
  <si>
    <t>Customer 1796</t>
  </si>
  <si>
    <t>ORD04282</t>
  </si>
  <si>
    <t>ORD04283</t>
  </si>
  <si>
    <t>ORD04284</t>
  </si>
  <si>
    <t>Customer 1514</t>
  </si>
  <si>
    <t>ORD04285</t>
  </si>
  <si>
    <t>ORD04286</t>
  </si>
  <si>
    <t>ORD04287</t>
  </si>
  <si>
    <t>ORD04288</t>
  </si>
  <si>
    <t>ORD04289</t>
  </si>
  <si>
    <t>ORD04290</t>
  </si>
  <si>
    <t>ORD04291</t>
  </si>
  <si>
    <t>ORD04292</t>
  </si>
  <si>
    <t>CUST1771</t>
  </si>
  <si>
    <t>ORD04293</t>
  </si>
  <si>
    <t>Customer 1714</t>
  </si>
  <si>
    <t>ORD04294</t>
  </si>
  <si>
    <t>ORD04295</t>
  </si>
  <si>
    <t>ORD04296</t>
  </si>
  <si>
    <t>ORD04297</t>
  </si>
  <si>
    <t>ORD04298</t>
  </si>
  <si>
    <t>ORD04299</t>
  </si>
  <si>
    <t>CUST0366</t>
  </si>
  <si>
    <t>ORD04300</t>
  </si>
  <si>
    <t>ORD04301</t>
  </si>
  <si>
    <t>ORD04302</t>
  </si>
  <si>
    <t>CUST2117</t>
  </si>
  <si>
    <t>ORD04303</t>
  </si>
  <si>
    <t>ORD04304</t>
  </si>
  <si>
    <t>ORD04305</t>
  </si>
  <si>
    <t>Customer 2388</t>
  </si>
  <si>
    <t>ORD04306</t>
  </si>
  <si>
    <t>ORD04307</t>
  </si>
  <si>
    <t>ORD04308</t>
  </si>
  <si>
    <t>ORD04309</t>
  </si>
  <si>
    <t>ORD04310</t>
  </si>
  <si>
    <t>ORD04311</t>
  </si>
  <si>
    <t>CUST1334</t>
  </si>
  <si>
    <t>ORD04312</t>
  </si>
  <si>
    <t>Customer 2363</t>
  </si>
  <si>
    <t>ORD04313</t>
  </si>
  <si>
    <t>Customer 0251</t>
  </si>
  <si>
    <t>ORD04314</t>
  </si>
  <si>
    <t>ORD04315</t>
  </si>
  <si>
    <t>ORD04316</t>
  </si>
  <si>
    <t>ORD04317</t>
  </si>
  <si>
    <t>ORD04318</t>
  </si>
  <si>
    <t>ORD04319</t>
  </si>
  <si>
    <t>Customer 2089</t>
  </si>
  <si>
    <t>ORD04320</t>
  </si>
  <si>
    <t>ORD04321</t>
  </si>
  <si>
    <t>ORD04322</t>
  </si>
  <si>
    <t>CUST0021</t>
  </si>
  <si>
    <t>ORD04323</t>
  </si>
  <si>
    <t>ORD04324</t>
  </si>
  <si>
    <t>ORD04325</t>
  </si>
  <si>
    <t>CUST1887</t>
  </si>
  <si>
    <t>ORD04326</t>
  </si>
  <si>
    <t>ORD04327</t>
  </si>
  <si>
    <t>ORD04328</t>
  </si>
  <si>
    <t>ORD04329</t>
  </si>
  <si>
    <t>ORD04330</t>
  </si>
  <si>
    <t>ORD04331</t>
  </si>
  <si>
    <t>CUST1184</t>
  </si>
  <si>
    <t>ORD04332</t>
  </si>
  <si>
    <t>ORD04333</t>
  </si>
  <si>
    <t>ORD04334</t>
  </si>
  <si>
    <t>ORD04335</t>
  </si>
  <si>
    <t>CUST0164</t>
  </si>
  <si>
    <t>ORD04336</t>
  </si>
  <si>
    <t>CUST1993</t>
  </si>
  <si>
    <t>ORD04337</t>
  </si>
  <si>
    <t>ORD04338</t>
  </si>
  <si>
    <t>ORD04339</t>
  </si>
  <si>
    <t>ORD04340</t>
  </si>
  <si>
    <t>CUST1002</t>
  </si>
  <si>
    <t>Customer 1186</t>
  </si>
  <si>
    <t>ORD04341</t>
  </si>
  <si>
    <t>ORD04342</t>
  </si>
  <si>
    <t>ORD04343</t>
  </si>
  <si>
    <t>ORD04344</t>
  </si>
  <si>
    <t>ORD04345</t>
  </si>
  <si>
    <t>Customer 1670</t>
  </si>
  <si>
    <t>ORD04346</t>
  </si>
  <si>
    <t>Customer 0764</t>
  </si>
  <si>
    <t>ORD04347</t>
  </si>
  <si>
    <t>ORD04348</t>
  </si>
  <si>
    <t>ORD04349</t>
  </si>
  <si>
    <t>Customer 2396</t>
  </si>
  <si>
    <t>ORD04350</t>
  </si>
  <si>
    <t>ORD04351</t>
  </si>
  <si>
    <t>ORD04352</t>
  </si>
  <si>
    <t>ORD04353</t>
  </si>
  <si>
    <t>ORD04354</t>
  </si>
  <si>
    <t>CUST0697</t>
  </si>
  <si>
    <t>ORD04355</t>
  </si>
  <si>
    <t>ORD04356</t>
  </si>
  <si>
    <t>Customer 1682</t>
  </si>
  <si>
    <t>ORD04357</t>
  </si>
  <si>
    <t>Customer 0914</t>
  </si>
  <si>
    <t>ORD04358</t>
  </si>
  <si>
    <t>ORD04359</t>
  </si>
  <si>
    <t>ORD04360</t>
  </si>
  <si>
    <t>CUST1998</t>
  </si>
  <si>
    <t>ORD04361</t>
  </si>
  <si>
    <t>ORD04362</t>
  </si>
  <si>
    <t>ORD04363</t>
  </si>
  <si>
    <t>Customer 1088</t>
  </si>
  <si>
    <t>ORD04364</t>
  </si>
  <si>
    <t>ORD04365</t>
  </si>
  <si>
    <t>Customer 2144</t>
  </si>
  <si>
    <t>ORD04366</t>
  </si>
  <si>
    <t>ORD04367</t>
  </si>
  <si>
    <t>ORD04368</t>
  </si>
  <si>
    <t>Customer 2184</t>
  </si>
  <si>
    <t>ORD04369</t>
  </si>
  <si>
    <t>CUST1779</t>
  </si>
  <si>
    <t>Customer 2215</t>
  </si>
  <si>
    <t>ORD04370</t>
  </si>
  <si>
    <t>CUST1955</t>
  </si>
  <si>
    <t>ORD04371</t>
  </si>
  <si>
    <t>ORD04372</t>
  </si>
  <si>
    <t>ORD04373</t>
  </si>
  <si>
    <t>Customer 0681</t>
  </si>
  <si>
    <t>ORD04374</t>
  </si>
  <si>
    <t>ORD04375</t>
  </si>
  <si>
    <t>ORD04376</t>
  </si>
  <si>
    <t>ORD04377</t>
  </si>
  <si>
    <t>Customer 0332</t>
  </si>
  <si>
    <t>ORD04378</t>
  </si>
  <si>
    <t>ORD04379</t>
  </si>
  <si>
    <t>Customer 1850</t>
  </si>
  <si>
    <t>ORD04380</t>
  </si>
  <si>
    <t>ORD04381</t>
  </si>
  <si>
    <t>ORD04382</t>
  </si>
  <si>
    <t>CUST0050</t>
  </si>
  <si>
    <t>ORD04383</t>
  </si>
  <si>
    <t>CUST1502</t>
  </si>
  <si>
    <t>ORD04384</t>
  </si>
  <si>
    <t>Customer 0036</t>
  </si>
  <si>
    <t>ORD04385</t>
  </si>
  <si>
    <t>ORD04386</t>
  </si>
  <si>
    <t>ORD04387</t>
  </si>
  <si>
    <t>CUST1116</t>
  </si>
  <si>
    <t>ORD04388</t>
  </si>
  <si>
    <t>ORD04389</t>
  </si>
  <si>
    <t>ORD04390</t>
  </si>
  <si>
    <t>ORD04391</t>
  </si>
  <si>
    <t>Customer 0502</t>
  </si>
  <si>
    <t>ORD04392</t>
  </si>
  <si>
    <t>ORD04393</t>
  </si>
  <si>
    <t>CUST2324</t>
  </si>
  <si>
    <t>ORD04394</t>
  </si>
  <si>
    <t>ORD04395</t>
  </si>
  <si>
    <t>ORD04396</t>
  </si>
  <si>
    <t>ORD04397</t>
  </si>
  <si>
    <t>ORD04398</t>
  </si>
  <si>
    <t>ORD04399</t>
  </si>
  <si>
    <t>ORD04400</t>
  </si>
  <si>
    <t>Customer 2485</t>
  </si>
  <si>
    <t>ORD04401</t>
  </si>
  <si>
    <t>Customer 2421</t>
  </si>
  <si>
    <t>ORD04402</t>
  </si>
  <si>
    <t>Customer 1419</t>
  </si>
  <si>
    <t>ORD04403</t>
  </si>
  <si>
    <t>ORD04404</t>
  </si>
  <si>
    <t>ORD04405</t>
  </si>
  <si>
    <t>ORD04406</t>
  </si>
  <si>
    <t>CUST0517</t>
  </si>
  <si>
    <t>ORD04407</t>
  </si>
  <si>
    <t>ORD04408</t>
  </si>
  <si>
    <t>ORD04409</t>
  </si>
  <si>
    <t>ORD04410</t>
  </si>
  <si>
    <t>ORD04411</t>
  </si>
  <si>
    <t>ORD04412</t>
  </si>
  <si>
    <t>ORD04413</t>
  </si>
  <si>
    <t>Customer 2141</t>
  </si>
  <si>
    <t>ORD04414</t>
  </si>
  <si>
    <t>ORD04415</t>
  </si>
  <si>
    <t>ORD04416</t>
  </si>
  <si>
    <t>CUST1518</t>
  </si>
  <si>
    <t>ORD04417</t>
  </si>
  <si>
    <t>CUST2490</t>
  </si>
  <si>
    <t>ORD04418</t>
  </si>
  <si>
    <t>Customer 1771</t>
  </si>
  <si>
    <t>ORD04419</t>
  </si>
  <si>
    <t>ORD04420</t>
  </si>
  <si>
    <t>ORD04421</t>
  </si>
  <si>
    <t>ORD04422</t>
  </si>
  <si>
    <t>CUST1851</t>
  </si>
  <si>
    <t>ORD04423</t>
  </si>
  <si>
    <t>ORD04424</t>
  </si>
  <si>
    <t>Customer 0007</t>
  </si>
  <si>
    <t>ORD04425</t>
  </si>
  <si>
    <t>CUST0449</t>
  </si>
  <si>
    <t>Customer 2333</t>
  </si>
  <si>
    <t>ORD04426</t>
  </si>
  <si>
    <t>ORD04427</t>
  </si>
  <si>
    <t>ORD04428</t>
  </si>
  <si>
    <t>Customer 1906</t>
  </si>
  <si>
    <t>ORD04429</t>
  </si>
  <si>
    <t>ORD04430</t>
  </si>
  <si>
    <t>ORD04431</t>
  </si>
  <si>
    <t>ORD04432</t>
  </si>
  <si>
    <t>ORD04433</t>
  </si>
  <si>
    <t>ORD04434</t>
  </si>
  <si>
    <t>ORD04435</t>
  </si>
  <si>
    <t>Customer 2018</t>
  </si>
  <si>
    <t>ORD04436</t>
  </si>
  <si>
    <t>ORD04437</t>
  </si>
  <si>
    <t>ORD04438</t>
  </si>
  <si>
    <t>ORD04439</t>
  </si>
  <si>
    <t>ORD04440</t>
  </si>
  <si>
    <t>ORD04441</t>
  </si>
  <si>
    <t>ORD04442</t>
  </si>
  <si>
    <t>ORD04443</t>
  </si>
  <si>
    <t>ORD04444</t>
  </si>
  <si>
    <t>ORD04445</t>
  </si>
  <si>
    <t>CUST2340</t>
  </si>
  <si>
    <t>ORD04446</t>
  </si>
  <si>
    <t>ORD04447</t>
  </si>
  <si>
    <t>ORD04448</t>
  </si>
  <si>
    <t>ORD04449</t>
  </si>
  <si>
    <t>ORD04450</t>
  </si>
  <si>
    <t>ORD04451</t>
  </si>
  <si>
    <t>Customer 0904</t>
  </si>
  <si>
    <t>ORD04452</t>
  </si>
  <si>
    <t>Customer 0355</t>
  </si>
  <si>
    <t>ORD04453</t>
  </si>
  <si>
    <t>ORD04454</t>
  </si>
  <si>
    <t>ORD04455</t>
  </si>
  <si>
    <t>CUST0352</t>
  </si>
  <si>
    <t>ORD04456</t>
  </si>
  <si>
    <t>CUST2393</t>
  </si>
  <si>
    <t>Customer 0524</t>
  </si>
  <si>
    <t>ORD04457</t>
  </si>
  <si>
    <t>ORD04458</t>
  </si>
  <si>
    <t>Customer 0390</t>
  </si>
  <si>
    <t>ORD04459</t>
  </si>
  <si>
    <t>CUST0490</t>
  </si>
  <si>
    <t>Customer 2320</t>
  </si>
  <si>
    <t>ORD04460</t>
  </si>
  <si>
    <t>ORD04461</t>
  </si>
  <si>
    <t>ORD04462</t>
  </si>
  <si>
    <t>CUST0529</t>
  </si>
  <si>
    <t>ORD04463</t>
  </si>
  <si>
    <t>CUST0995</t>
  </si>
  <si>
    <t>ORD04464</t>
  </si>
  <si>
    <t>ORD04465</t>
  </si>
  <si>
    <t>CUST0663</t>
  </si>
  <si>
    <t>ORD04466</t>
  </si>
  <si>
    <t>ORD04467</t>
  </si>
  <si>
    <t>ORD04468</t>
  </si>
  <si>
    <t>ORD04469</t>
  </si>
  <si>
    <t>ORD04470</t>
  </si>
  <si>
    <t>ORD04471</t>
  </si>
  <si>
    <t>ORD04472</t>
  </si>
  <si>
    <t>ORD04473</t>
  </si>
  <si>
    <t>ORD04474</t>
  </si>
  <si>
    <t>Customer 0128</t>
  </si>
  <si>
    <t>ORD04475</t>
  </si>
  <si>
    <t>Customer 0986</t>
  </si>
  <si>
    <t>ORD04476</t>
  </si>
  <si>
    <t>ORD04477</t>
  </si>
  <si>
    <t>ORD04478</t>
  </si>
  <si>
    <t>Customer 1967</t>
  </si>
  <si>
    <t>ORD04479</t>
  </si>
  <si>
    <t>CUST1468</t>
  </si>
  <si>
    <t>ORD04480</t>
  </si>
  <si>
    <t>ORD04481</t>
  </si>
  <si>
    <t>ORD04482</t>
  </si>
  <si>
    <t>ORD04483</t>
  </si>
  <si>
    <t>CUST1984</t>
  </si>
  <si>
    <t>ORD04484</t>
  </si>
  <si>
    <t>CUST1616</t>
  </si>
  <si>
    <t>ORD04485</t>
  </si>
  <si>
    <t>ORD04486</t>
  </si>
  <si>
    <t>CUST0017</t>
  </si>
  <si>
    <t>ORD04487</t>
  </si>
  <si>
    <t>ORD04488</t>
  </si>
  <si>
    <t>CUST1739</t>
  </si>
  <si>
    <t>Customer 1026</t>
  </si>
  <si>
    <t>ORD04489</t>
  </si>
  <si>
    <t>ORD04490</t>
  </si>
  <si>
    <t>ORD04491</t>
  </si>
  <si>
    <t>ORD04492</t>
  </si>
  <si>
    <t>CUST1776</t>
  </si>
  <si>
    <t>ORD04493</t>
  </si>
  <si>
    <t>ORD04494</t>
  </si>
  <si>
    <t>ORD04495</t>
  </si>
  <si>
    <t>ORD04496</t>
  </si>
  <si>
    <t>Customer 0321</t>
  </si>
  <si>
    <t>ORD04497</t>
  </si>
  <si>
    <t>ORD04498</t>
  </si>
  <si>
    <t>ORD04499</t>
  </si>
  <si>
    <t>ORD04500</t>
  </si>
  <si>
    <t>CUST2175</t>
  </si>
  <si>
    <t>Customer 1457</t>
  </si>
  <si>
    <t>ORD04501</t>
  </si>
  <si>
    <t>ORD04502</t>
  </si>
  <si>
    <t>ORD04503</t>
  </si>
  <si>
    <t>ORD04504</t>
  </si>
  <si>
    <t>ORD04505</t>
  </si>
  <si>
    <t>CUST0521</t>
  </si>
  <si>
    <t>ORD04506</t>
  </si>
  <si>
    <t>ORD04507</t>
  </si>
  <si>
    <t>ORD04508</t>
  </si>
  <si>
    <t>ORD04509</t>
  </si>
  <si>
    <t>CUST1757</t>
  </si>
  <si>
    <t>ORD04510</t>
  </si>
  <si>
    <t>ORD04511</t>
  </si>
  <si>
    <t>ORD04512</t>
  </si>
  <si>
    <t>ORD04513</t>
  </si>
  <si>
    <t>ORD04514</t>
  </si>
  <si>
    <t>CUST1632</t>
  </si>
  <si>
    <t>ORD04515</t>
  </si>
  <si>
    <t>ORD04516</t>
  </si>
  <si>
    <t>ORD04517</t>
  </si>
  <si>
    <t>ORD04518</t>
  </si>
  <si>
    <t>CUST0675</t>
  </si>
  <si>
    <t>ORD04519</t>
  </si>
  <si>
    <t>ORD04520</t>
  </si>
  <si>
    <t>ORD04521</t>
  </si>
  <si>
    <t>CUST1102</t>
  </si>
  <si>
    <t>ORD04522</t>
  </si>
  <si>
    <t>Customer 0099</t>
  </si>
  <si>
    <t>ORD04523</t>
  </si>
  <si>
    <t>ORD04524</t>
  </si>
  <si>
    <t>ORD04525</t>
  </si>
  <si>
    <t>ORD04526</t>
  </si>
  <si>
    <t>ORD04527</t>
  </si>
  <si>
    <t>ORD04528</t>
  </si>
  <si>
    <t>ORD04529</t>
  </si>
  <si>
    <t>Customer 0223</t>
  </si>
  <si>
    <t>ORD04530</t>
  </si>
  <si>
    <t>ORD04531</t>
  </si>
  <si>
    <t>ORD04532</t>
  </si>
  <si>
    <t>CUST2223</t>
  </si>
  <si>
    <t>Customer 1079</t>
  </si>
  <si>
    <t>ORD04533</t>
  </si>
  <si>
    <t>CUST1709</t>
  </si>
  <si>
    <t>ORD04534</t>
  </si>
  <si>
    <t>ORD04535</t>
  </si>
  <si>
    <t>ORD04536</t>
  </si>
  <si>
    <t>Customer 0772</t>
  </si>
  <si>
    <t>ORD04537</t>
  </si>
  <si>
    <t>CUST1503</t>
  </si>
  <si>
    <t>ORD04538</t>
  </si>
  <si>
    <t>ORD04539</t>
  </si>
  <si>
    <t>ORD04540</t>
  </si>
  <si>
    <t>Customer 0413</t>
  </si>
  <si>
    <t>ORD04541</t>
  </si>
  <si>
    <t>ORD04542</t>
  </si>
  <si>
    <t>ORD04543</t>
  </si>
  <si>
    <t>ORD04544</t>
  </si>
  <si>
    <t>ORD04545</t>
  </si>
  <si>
    <t>ORD04546</t>
  </si>
  <si>
    <t>ORD04547</t>
  </si>
  <si>
    <t>ORD04548</t>
  </si>
  <si>
    <t>ORD04549</t>
  </si>
  <si>
    <t>ORD04550</t>
  </si>
  <si>
    <t>ORD04551</t>
  </si>
  <si>
    <t>Customer 1428</t>
  </si>
  <si>
    <t>ORD04552</t>
  </si>
  <si>
    <t>ORD04553</t>
  </si>
  <si>
    <t>CUST0619</t>
  </si>
  <si>
    <t>ORD04554</t>
  </si>
  <si>
    <t>Customer 1925</t>
  </si>
  <si>
    <t>ORD04555</t>
  </si>
  <si>
    <t>ORD04556</t>
  </si>
  <si>
    <t>ORD04557</t>
  </si>
  <si>
    <t>ORD04558</t>
  </si>
  <si>
    <t>ORD04559</t>
  </si>
  <si>
    <t>Customer 1836</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</si>
  <si>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</si>
  <si>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</si>
  <si>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</si>
  <si>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</si>
  <si>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</si>
  <si>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</si>
  <si>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</si>
  <si>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</si>
  <si>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</si>
  <si>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</si>
  <si>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</si>
  <si>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</si>
  <si>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</si>
  <si>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</si>
  <si>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</si>
  <si>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</si>
  <si>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</si>
  <si>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Customer 0727</t>
  </si>
  <si>
    <t>ORD04577</t>
  </si>
  <si>
    <t>ORD04578</t>
  </si>
  <si>
    <t>ORD04579</t>
  </si>
  <si>
    <t>CUST0932</t>
  </si>
  <si>
    <t>ORD04580</t>
  </si>
  <si>
    <t>ORD04581</t>
  </si>
  <si>
    <t>ORD04582</t>
  </si>
  <si>
    <t>ORD04583</t>
  </si>
  <si>
    <t>ORD04584</t>
  </si>
  <si>
    <t>CUST2159</t>
  </si>
  <si>
    <t>ORD04585</t>
  </si>
  <si>
    <t>ORD04586</t>
  </si>
  <si>
    <t>CUST2380</t>
  </si>
  <si>
    <t>ORD04587</t>
  </si>
  <si>
    <t>ORD04588</t>
  </si>
  <si>
    <t>ORD04589</t>
  </si>
  <si>
    <t>ORD04590</t>
  </si>
  <si>
    <t>ORD04591</t>
  </si>
  <si>
    <t>ORD04592</t>
  </si>
  <si>
    <t>ORD04593</t>
  </si>
  <si>
    <t>Customer 2465</t>
  </si>
  <si>
    <t>ORD04594</t>
  </si>
  <si>
    <t>CUST0632</t>
  </si>
  <si>
    <t>ORD04595</t>
  </si>
  <si>
    <t>ORD04596</t>
  </si>
  <si>
    <t>ORD04597</t>
  </si>
  <si>
    <t>ORD04598</t>
  </si>
  <si>
    <t>ORD04599</t>
  </si>
  <si>
    <t>ORD04600</t>
  </si>
  <si>
    <t>ORD04601</t>
  </si>
  <si>
    <t>ORD04602</t>
  </si>
  <si>
    <t>ORD04603</t>
  </si>
  <si>
    <t>Customer 0424</t>
  </si>
  <si>
    <t>ORD04604</t>
  </si>
  <si>
    <t>ORD04605</t>
  </si>
  <si>
    <t>ORD04606</t>
  </si>
  <si>
    <t>ORD04607</t>
  </si>
  <si>
    <t>ORD04608</t>
  </si>
  <si>
    <t>CUST1484</t>
  </si>
  <si>
    <t>ORD04609</t>
  </si>
  <si>
    <t>ORD04610</t>
  </si>
  <si>
    <t>ORD04611</t>
  </si>
  <si>
    <t>ORD04612</t>
  </si>
  <si>
    <t>CUST2028</t>
  </si>
  <si>
    <t>Customer 1666</t>
  </si>
  <si>
    <t>ORD04613</t>
  </si>
  <si>
    <t>ORD04614</t>
  </si>
  <si>
    <t>CUST2120</t>
  </si>
  <si>
    <t>Customer 0378</t>
  </si>
  <si>
    <t>ORD04615</t>
  </si>
  <si>
    <t>ORD04616</t>
  </si>
  <si>
    <t>ORD04617</t>
  </si>
  <si>
    <t>ORD04618</t>
  </si>
  <si>
    <t>CUST0857</t>
  </si>
  <si>
    <t>ORD04619</t>
  </si>
  <si>
    <t>ORD04620</t>
  </si>
  <si>
    <t>ORD04621</t>
  </si>
  <si>
    <t>ORD04622</t>
  </si>
  <si>
    <t>Customer 1627</t>
  </si>
  <si>
    <t>ORD04623</t>
  </si>
  <si>
    <t>ORD04624</t>
  </si>
  <si>
    <t>Customer 1207</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</si>
  <si>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</si>
  <si>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</si>
  <si>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</si>
  <si>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</si>
  <si>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</si>
  <si>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</si>
  <si>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</si>
  <si>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</si>
  <si>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</si>
  <si>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</si>
  <si>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</si>
  <si>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</si>
  <si>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</si>
  <si>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</si>
  <si>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</si>
  <si>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</si>
  <si>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</si>
  <si>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CUST1641</t>
  </si>
  <si>
    <t>ORD04642</t>
  </si>
  <si>
    <t>ORD04643</t>
  </si>
  <si>
    <t>Customer 1571</t>
  </si>
  <si>
    <t>ORD04644</t>
  </si>
  <si>
    <t>ORD04645</t>
  </si>
  <si>
    <t>ORD04646</t>
  </si>
  <si>
    <t>ORD04647</t>
  </si>
  <si>
    <t>ORD04648</t>
  </si>
  <si>
    <t>ORD04649</t>
  </si>
  <si>
    <t>ORD04650</t>
  </si>
  <si>
    <t>ORD04651</t>
  </si>
  <si>
    <t>Customer 1013</t>
  </si>
  <si>
    <t>ORD04652</t>
  </si>
  <si>
    <t>ORD04653</t>
  </si>
  <si>
    <t>CUST1219</t>
  </si>
  <si>
    <t>ORD04654</t>
  </si>
  <si>
    <t>ORD04655</t>
  </si>
  <si>
    <t>ORD04656</t>
  </si>
  <si>
    <t>ORD04657</t>
  </si>
  <si>
    <t>ORD04658</t>
  </si>
  <si>
    <t>ORD04659</t>
  </si>
  <si>
    <t>CUST0513</t>
  </si>
  <si>
    <t>ORD04660</t>
  </si>
  <si>
    <t>ORD04661</t>
  </si>
  <si>
    <t>CUST2379</t>
  </si>
  <si>
    <t>Customer 2340</t>
  </si>
  <si>
    <t>ORD04662</t>
  </si>
  <si>
    <t>ORD04663</t>
  </si>
  <si>
    <t>ORD04664</t>
  </si>
  <si>
    <t>ORD04665</t>
  </si>
  <si>
    <t>ORD04666</t>
  </si>
  <si>
    <t>ORD04667</t>
  </si>
  <si>
    <t>CUST0291</t>
  </si>
  <si>
    <t>Customer 0785</t>
  </si>
  <si>
    <t>ORD04668</t>
  </si>
  <si>
    <t>ORD04669</t>
  </si>
  <si>
    <t>CUST0115</t>
  </si>
  <si>
    <t>ORD04670</t>
  </si>
  <si>
    <t>ORD04671</t>
  </si>
  <si>
    <t>ORD04672</t>
  </si>
  <si>
    <t>ORD04673</t>
  </si>
  <si>
    <t>Customer 0907</t>
  </si>
  <si>
    <t>ORD04674</t>
  </si>
  <si>
    <t>ORD04675</t>
  </si>
  <si>
    <t>Customer 1443</t>
  </si>
  <si>
    <t>ORD04676</t>
  </si>
  <si>
    <t>ORD04677</t>
  </si>
  <si>
    <t>ORD04678</t>
  </si>
  <si>
    <t>ORD04679</t>
  </si>
  <si>
    <t>ORD04680</t>
  </si>
  <si>
    <t>CUST2097</t>
  </si>
  <si>
    <t>ORD04681</t>
  </si>
  <si>
    <t>ORD04682</t>
  </si>
  <si>
    <t>Customer 2120</t>
  </si>
  <si>
    <t>ORD04683</t>
  </si>
  <si>
    <t>ORD04684</t>
  </si>
  <si>
    <t>ORD04685</t>
  </si>
  <si>
    <t>ORD04686</t>
  </si>
  <si>
    <t>ORD04687</t>
  </si>
  <si>
    <t>CUST1785</t>
  </si>
  <si>
    <t>Customer 1510</t>
  </si>
  <si>
    <t>ORD04688</t>
  </si>
  <si>
    <t>ORD04689</t>
  </si>
  <si>
    <t>ORD04690</t>
  </si>
  <si>
    <t>ORD04691</t>
  </si>
  <si>
    <t>ORD04692</t>
  </si>
  <si>
    <t>CUST0282</t>
  </si>
  <si>
    <t>ORD04693</t>
  </si>
  <si>
    <t>ORD04694</t>
  </si>
  <si>
    <t>ORD04695</t>
  </si>
  <si>
    <t>Customer 0706</t>
  </si>
  <si>
    <t>ORD04696</t>
  </si>
  <si>
    <t>ORD04697</t>
  </si>
  <si>
    <t>ORD04698</t>
  </si>
  <si>
    <t>ORD04699</t>
  </si>
  <si>
    <t>ORD04700</t>
  </si>
  <si>
    <t>ORD04701</t>
  </si>
  <si>
    <t>ORD04702</t>
  </si>
  <si>
    <t>ORD04703</t>
  </si>
  <si>
    <t>ORD04704</t>
  </si>
  <si>
    <t>ORD04705</t>
  </si>
  <si>
    <t>ORD04706</t>
  </si>
  <si>
    <t>ORD04707</t>
  </si>
  <si>
    <t>Customer 2093</t>
  </si>
  <si>
    <t>ORD04708</t>
  </si>
  <si>
    <t>ORD04709</t>
  </si>
  <si>
    <t>ORD04710</t>
  </si>
  <si>
    <t>ORD04711</t>
  </si>
  <si>
    <t>ORD04712</t>
  </si>
  <si>
    <t>ORD04713</t>
  </si>
  <si>
    <t>Customer 0008</t>
  </si>
  <si>
    <t>ORD04714</t>
  </si>
  <si>
    <t>ORD04715</t>
  </si>
  <si>
    <t>ORD04716</t>
  </si>
  <si>
    <t>Customer 1688</t>
  </si>
  <si>
    <t>ORD04717</t>
  </si>
  <si>
    <t>Customer 1820</t>
  </si>
  <si>
    <t>ORD04718</t>
  </si>
  <si>
    <t>ORD04719</t>
  </si>
  <si>
    <t>ORD04720</t>
  </si>
  <si>
    <t>ORD04721</t>
  </si>
  <si>
    <t>ORD04722</t>
  </si>
  <si>
    <t>Customer 1963</t>
  </si>
  <si>
    <t>ORD04723</t>
  </si>
  <si>
    <t>ORD04724</t>
  </si>
  <si>
    <t>ORD04725</t>
  </si>
  <si>
    <t>ORD04726</t>
  </si>
  <si>
    <t>ORD04727</t>
  </si>
  <si>
    <t>ORD04728</t>
  </si>
  <si>
    <t>ORD04729</t>
  </si>
  <si>
    <t>ORD04730</t>
  </si>
  <si>
    <t>ORD04731</t>
  </si>
  <si>
    <t>ORD04732</t>
  </si>
  <si>
    <t>Customer 1145</t>
  </si>
  <si>
    <t>ORD04733</t>
  </si>
  <si>
    <t>CUST2300</t>
  </si>
  <si>
    <t>ORD04734</t>
  </si>
  <si>
    <t>CUST1735</t>
  </si>
  <si>
    <t>ORD04735</t>
  </si>
  <si>
    <t>Customer 0912</t>
  </si>
  <si>
    <t>ORD04736</t>
  </si>
  <si>
    <t>ORD04737</t>
  </si>
  <si>
    <t>ORD04738</t>
  </si>
  <si>
    <t>ORD04739</t>
  </si>
  <si>
    <t>ORD04740</t>
  </si>
  <si>
    <t>ORD04741</t>
  </si>
  <si>
    <t>ORD04742</t>
  </si>
  <si>
    <t>ORD04743</t>
  </si>
  <si>
    <t>ORD04744</t>
  </si>
  <si>
    <t>CUST1593</t>
  </si>
  <si>
    <t>ORD04745</t>
  </si>
  <si>
    <t>ORD04746</t>
  </si>
  <si>
    <t>ORD04747</t>
  </si>
  <si>
    <t>ORD04748</t>
  </si>
  <si>
    <t>ORD04749</t>
  </si>
  <si>
    <t>ORD04750</t>
  </si>
  <si>
    <t>ORD04751</t>
  </si>
  <si>
    <t>ORD04752</t>
  </si>
  <si>
    <t>ORD04753</t>
  </si>
  <si>
    <t>ORD04754</t>
  </si>
  <si>
    <t>Customer 0880</t>
  </si>
  <si>
    <t>ORD04755</t>
  </si>
  <si>
    <t>ORD04756</t>
  </si>
  <si>
    <t>ORD04757</t>
  </si>
  <si>
    <t>ORD04758</t>
  </si>
  <si>
    <t>ORD04759</t>
  </si>
  <si>
    <t>Customer 1711</t>
  </si>
  <si>
    <t>ORD04760</t>
  </si>
  <si>
    <t>ORD04761</t>
  </si>
  <si>
    <t>ORD04762</t>
  </si>
  <si>
    <t>ORD04763</t>
  </si>
  <si>
    <t>ORD04764</t>
  </si>
  <si>
    <t>ORD04765</t>
  </si>
  <si>
    <t>ORD04766</t>
  </si>
  <si>
    <t>Customer 0544</t>
  </si>
  <si>
    <t>ORD04767</t>
  </si>
  <si>
    <t>CUST0294</t>
  </si>
  <si>
    <t>ORD04768</t>
  </si>
  <si>
    <t>ORD04769</t>
  </si>
  <si>
    <t>ORD04770</t>
  </si>
  <si>
    <t>ORD04771</t>
  </si>
  <si>
    <t>ORD04772</t>
  </si>
  <si>
    <t>ORD04773</t>
  </si>
  <si>
    <t>ORD04774</t>
  </si>
  <si>
    <t>ORD04775</t>
  </si>
  <si>
    <t>ORD04776</t>
  </si>
  <si>
    <t>CUST1383</t>
  </si>
  <si>
    <t>ORD04777</t>
  </si>
  <si>
    <t>ORD04778</t>
  </si>
  <si>
    <t>ORD04779</t>
  </si>
  <si>
    <t>ORD04780</t>
  </si>
  <si>
    <t>ORD04781</t>
  </si>
  <si>
    <t>ORD04782</t>
  </si>
  <si>
    <t>ORD04783</t>
  </si>
  <si>
    <t>ORD04784</t>
  </si>
  <si>
    <t>ORD04785</t>
  </si>
  <si>
    <t>ORD04786</t>
  </si>
  <si>
    <t>ORD04787</t>
  </si>
  <si>
    <t>ORD04788</t>
  </si>
  <si>
    <t>CUST2448</t>
  </si>
  <si>
    <t>ORD04789</t>
  </si>
  <si>
    <t>ORD04790</t>
  </si>
  <si>
    <t>Customer 0506</t>
  </si>
  <si>
    <t>ORD04791</t>
  </si>
  <si>
    <t>ORD04792</t>
  </si>
  <si>
    <t>ORD04793</t>
  </si>
  <si>
    <t>ORD04794</t>
  </si>
  <si>
    <t>ORD04795</t>
  </si>
  <si>
    <t>Customer 2362</t>
  </si>
  <si>
    <t>ORD04796</t>
  </si>
  <si>
    <t>Customer 0975</t>
  </si>
  <si>
    <t>ORD04797</t>
  </si>
  <si>
    <t>CUST1532</t>
  </si>
  <si>
    <t>ORD04798</t>
  </si>
  <si>
    <t>ORD04799</t>
  </si>
  <si>
    <t>ORD04800</t>
  </si>
  <si>
    <t>ORD04801</t>
  </si>
  <si>
    <t>CUST2085</t>
  </si>
  <si>
    <t>Customer 2455</t>
  </si>
  <si>
    <t>ORD04802</t>
  </si>
  <si>
    <t>ORD04803</t>
  </si>
  <si>
    <t>ORD04804</t>
  </si>
  <si>
    <t>ORD04805</t>
  </si>
  <si>
    <t>Customer 1362</t>
  </si>
  <si>
    <t>ORD04806</t>
  </si>
  <si>
    <t>ORD04807</t>
  </si>
  <si>
    <t>ORD04808</t>
  </si>
  <si>
    <t>ORD04809</t>
  </si>
  <si>
    <t>ORD04810</t>
  </si>
  <si>
    <t>Customer 0606</t>
  </si>
  <si>
    <t>ORD04811</t>
  </si>
  <si>
    <t>ORD04812</t>
  </si>
  <si>
    <t>ORD04813</t>
  </si>
  <si>
    <t>ORD04814</t>
  </si>
  <si>
    <t>ORD04815</t>
  </si>
  <si>
    <t>Customer 1300</t>
  </si>
  <si>
    <t>ORD04816</t>
  </si>
  <si>
    <t>ORD04817</t>
  </si>
  <si>
    <t>ORD04818</t>
  </si>
  <si>
    <t>ORD04819</t>
  </si>
  <si>
    <t>CUST2385</t>
  </si>
  <si>
    <t>Customer 2361</t>
  </si>
  <si>
    <t>ORD04820</t>
  </si>
  <si>
    <t>ORD04821</t>
  </si>
  <si>
    <t>ORD04822</t>
  </si>
  <si>
    <t>ORD04823</t>
  </si>
  <si>
    <t>Customer 1400</t>
  </si>
  <si>
    <t>ORD04824</t>
  </si>
  <si>
    <t>ORD04825</t>
  </si>
  <si>
    <t>ORD04826</t>
  </si>
  <si>
    <t>ORD04827</t>
  </si>
  <si>
    <t>ORD04828</t>
  </si>
  <si>
    <t>ORD04829</t>
  </si>
  <si>
    <t>ORD04830</t>
  </si>
  <si>
    <t>CUST1028</t>
  </si>
  <si>
    <t>Customer 2329</t>
  </si>
  <si>
    <t>ORD04831</t>
  </si>
  <si>
    <t>ORD04832</t>
  </si>
  <si>
    <t>CUST0086</t>
  </si>
  <si>
    <t>ORD04833</t>
  </si>
  <si>
    <t>CUST1877</t>
  </si>
  <si>
    <t>ORD04834</t>
  </si>
  <si>
    <t>CUST1917</t>
  </si>
  <si>
    <t>ORD04835</t>
  </si>
  <si>
    <t>ORD04836</t>
  </si>
  <si>
    <t>ORD04837</t>
  </si>
  <si>
    <t>ORD04838</t>
  </si>
  <si>
    <t>ORD04839</t>
  </si>
  <si>
    <t>ORD04840</t>
  </si>
  <si>
    <t>CUST2023</t>
  </si>
  <si>
    <t>ORD04841</t>
  </si>
  <si>
    <t>ORD04842</t>
  </si>
  <si>
    <t>ORD04843</t>
  </si>
  <si>
    <t>ORD04844</t>
  </si>
  <si>
    <t>ORD04845</t>
  </si>
  <si>
    <t>ORD04846</t>
  </si>
  <si>
    <t>ORD04847</t>
  </si>
  <si>
    <t>ORD04848</t>
  </si>
  <si>
    <t>ORD04849</t>
  </si>
  <si>
    <t>ORD04850</t>
  </si>
  <si>
    <t>ORD04851</t>
  </si>
  <si>
    <t>ORD04852</t>
  </si>
  <si>
    <t>ORD04853</t>
  </si>
  <si>
    <t>Customer 1182</t>
  </si>
  <si>
    <t>ORD04854</t>
  </si>
  <si>
    <t>CUST1583</t>
  </si>
  <si>
    <t>ORD04855</t>
  </si>
  <si>
    <t>ORD04856</t>
  </si>
  <si>
    <t>ORD04857</t>
  </si>
  <si>
    <t>ORD04858</t>
  </si>
  <si>
    <t>ORD04859</t>
  </si>
  <si>
    <t>ORD04860</t>
  </si>
  <si>
    <t>ORD04861</t>
  </si>
  <si>
    <t>CUST0838</t>
  </si>
  <si>
    <t>ORD04862</t>
  </si>
  <si>
    <t>ORD04863</t>
  </si>
  <si>
    <t>ORD04864</t>
  </si>
  <si>
    <t>CUST1658</t>
  </si>
  <si>
    <t>ORD04865</t>
  </si>
  <si>
    <t>ORD04866</t>
  </si>
  <si>
    <t>ORD04867</t>
  </si>
  <si>
    <t>Customer 0991</t>
  </si>
  <si>
    <t>ORD04868</t>
  </si>
  <si>
    <t>ORD04869</t>
  </si>
  <si>
    <t>ORD04870</t>
  </si>
  <si>
    <t>ORD04871</t>
  </si>
  <si>
    <t>ORD04872</t>
  </si>
  <si>
    <t>CUST1609</t>
  </si>
  <si>
    <t>ORD04873</t>
  </si>
  <si>
    <t>ORD04874</t>
  </si>
  <si>
    <t>ORD04875</t>
  </si>
  <si>
    <t>ORD04876</t>
  </si>
  <si>
    <t>ORD04877</t>
  </si>
  <si>
    <t>CUST0566</t>
  </si>
  <si>
    <t>ORD04878</t>
  </si>
  <si>
    <t>ORD04879</t>
  </si>
  <si>
    <t>Customer 0770</t>
  </si>
  <si>
    <t>ORD04880</t>
  </si>
  <si>
    <t>ORD04881</t>
  </si>
  <si>
    <t>ORD04882</t>
  </si>
  <si>
    <t>ORD04883</t>
  </si>
  <si>
    <t>Customer 1042</t>
  </si>
  <si>
    <t>ORD04884</t>
  </si>
  <si>
    <t>ORD04885</t>
  </si>
  <si>
    <t>ORD04886</t>
  </si>
  <si>
    <t>ORD04887</t>
  </si>
  <si>
    <t>ORD04888</t>
  </si>
  <si>
    <t>ORD04889</t>
  </si>
  <si>
    <t>ORD04890</t>
  </si>
  <si>
    <t>ORD04891</t>
  </si>
  <si>
    <t>ORD04892</t>
  </si>
  <si>
    <t>ORD04893</t>
  </si>
  <si>
    <t>CUST1084</t>
  </si>
  <si>
    <t>ORD04894</t>
  </si>
  <si>
    <t>ORD04895</t>
  </si>
  <si>
    <t>ORD04896</t>
  </si>
  <si>
    <t>ORD04897</t>
  </si>
  <si>
    <t>ORD04898</t>
  </si>
  <si>
    <t>ORD04899</t>
  </si>
  <si>
    <t>CUST0054</t>
  </si>
  <si>
    <t>ORD04900</t>
  </si>
  <si>
    <t>ORD04901</t>
  </si>
  <si>
    <t>CUST0478</t>
  </si>
  <si>
    <t>ORD04902</t>
  </si>
  <si>
    <t>ORD04903</t>
  </si>
  <si>
    <t>ORD04904</t>
  </si>
  <si>
    <t>ORD04905</t>
  </si>
  <si>
    <t>ORD04906</t>
  </si>
  <si>
    <t>ORD04907</t>
  </si>
  <si>
    <t>Customer 0402</t>
  </si>
  <si>
    <t>ORD04908</t>
  </si>
  <si>
    <t>ORD04909</t>
  </si>
  <si>
    <t>ORD04910</t>
  </si>
  <si>
    <t>Customer 0127</t>
  </si>
  <si>
    <t>ORD04911</t>
  </si>
  <si>
    <t>ORD04912</t>
  </si>
  <si>
    <t>Customer 2418</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</si>
  <si>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</si>
  <si>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</si>
  <si>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</si>
  <si>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</si>
  <si>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</si>
  <si>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</si>
  <si>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</si>
  <si>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</si>
  <si>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</si>
  <si>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</si>
  <si>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</si>
  <si>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</si>
  <si>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</si>
  <si>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</si>
  <si>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</si>
  <si>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</si>
  <si>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CUST0445</t>
  </si>
  <si>
    <t>ORD04929</t>
  </si>
  <si>
    <t>ORD04930</t>
  </si>
  <si>
    <t>ORD04931</t>
  </si>
  <si>
    <t>ORD04932</t>
  </si>
  <si>
    <t>ORD04933</t>
  </si>
  <si>
    <t>CUST1488</t>
  </si>
  <si>
    <t>ORD04934</t>
  </si>
  <si>
    <t>ORD04935</t>
  </si>
  <si>
    <t>Customer 1257</t>
  </si>
  <si>
    <t>ORD04936</t>
  </si>
  <si>
    <t>Customer 2170</t>
  </si>
  <si>
    <t>ORD04937</t>
  </si>
  <si>
    <t>ORD04938</t>
  </si>
  <si>
    <t>ORD04939</t>
  </si>
  <si>
    <t>ORD04940</t>
  </si>
  <si>
    <t>ORD04941</t>
  </si>
  <si>
    <t>ORD04942</t>
  </si>
  <si>
    <t>ORD04943</t>
  </si>
  <si>
    <t>CUST1926</t>
  </si>
  <si>
    <t>ORD04944</t>
  </si>
  <si>
    <t>ORD04945</t>
  </si>
  <si>
    <t>ORD04946</t>
  </si>
  <si>
    <t>ORD04947</t>
  </si>
  <si>
    <t>ORD04948</t>
  </si>
  <si>
    <t>ORD04949</t>
  </si>
  <si>
    <t>ORD04950</t>
  </si>
  <si>
    <t>ORD04951</t>
  </si>
  <si>
    <t>ORD04952</t>
  </si>
  <si>
    <t>ORD04953</t>
  </si>
  <si>
    <t>ORD04954</t>
  </si>
  <si>
    <t>ORD04955</t>
  </si>
  <si>
    <t>ORD04956</t>
  </si>
  <si>
    <t>CUST2243</t>
  </si>
  <si>
    <t>ORD04957</t>
  </si>
  <si>
    <t>ORD04958</t>
  </si>
  <si>
    <t>ORD04959</t>
  </si>
  <si>
    <t>ORD04960</t>
  </si>
  <si>
    <t>ORD04961</t>
  </si>
  <si>
    <t>ORD04962</t>
  </si>
  <si>
    <t>CUST0184</t>
  </si>
  <si>
    <t>Customer 2190</t>
  </si>
  <si>
    <t>ORD04963</t>
  </si>
  <si>
    <t>ORD04964</t>
  </si>
  <si>
    <t>CUST0889</t>
  </si>
  <si>
    <t>ORD04965</t>
  </si>
  <si>
    <t>ORD04966</t>
  </si>
  <si>
    <t>ORD04967</t>
  </si>
  <si>
    <t>ORD04968</t>
  </si>
  <si>
    <t>ORD04969</t>
  </si>
  <si>
    <t>ORD04970</t>
  </si>
  <si>
    <t>CUST1755</t>
  </si>
  <si>
    <t>Customer 1826</t>
  </si>
  <si>
    <t>ORD04971</t>
  </si>
  <si>
    <t>CUST0868</t>
  </si>
  <si>
    <t>ORD04972</t>
  </si>
  <si>
    <t>CUST1446</t>
  </si>
  <si>
    <t>ORD04973</t>
  </si>
  <si>
    <t>ORD04974</t>
  </si>
  <si>
    <t>Customer 0068</t>
  </si>
  <si>
    <t>ORD04975</t>
  </si>
  <si>
    <t>ORD04976</t>
  </si>
  <si>
    <t>ORD04977</t>
  </si>
  <si>
    <t>CUST0080</t>
  </si>
  <si>
    <t>ORD04978</t>
  </si>
  <si>
    <t>ORD04979</t>
  </si>
  <si>
    <t>ORD04980</t>
  </si>
  <si>
    <t>ORD04981</t>
  </si>
  <si>
    <t>ORD04982</t>
  </si>
  <si>
    <t>ORD04983</t>
  </si>
  <si>
    <t>ORD04984</t>
  </si>
  <si>
    <t>ORD04985</t>
  </si>
  <si>
    <t>ORD04986</t>
  </si>
  <si>
    <t>ORD04987</t>
  </si>
  <si>
    <t>ORD04988</t>
  </si>
  <si>
    <t>ORD04989</t>
  </si>
  <si>
    <t>Customer 0817</t>
  </si>
  <si>
    <t>ORD04990</t>
  </si>
  <si>
    <t>ORD04991</t>
  </si>
  <si>
    <t>ORD04992</t>
  </si>
  <si>
    <t>ORD04993</t>
  </si>
  <si>
    <t>ORD04994</t>
  </si>
  <si>
    <t>ORD04995</t>
  </si>
  <si>
    <t>ORD04996</t>
  </si>
  <si>
    <t>ORD04997</t>
  </si>
  <si>
    <t>ORD04998</t>
  </si>
  <si>
    <t>CUST0250</t>
  </si>
  <si>
    <t>ORD04999</t>
  </si>
  <si>
    <t>ORD05000</t>
  </si>
  <si>
    <t>ORD05001</t>
  </si>
  <si>
    <t>ORD05002</t>
  </si>
  <si>
    <t>ORD05003</t>
  </si>
  <si>
    <t>CUST0685</t>
  </si>
  <si>
    <t>ORD05004</t>
  </si>
  <si>
    <t>ORD05005</t>
  </si>
  <si>
    <t>ORD05006</t>
  </si>
  <si>
    <t>CUST0879</t>
  </si>
  <si>
    <t>ORD05007</t>
  </si>
  <si>
    <t>ORD05008</t>
  </si>
  <si>
    <t>ORD05009</t>
  </si>
  <si>
    <t>ORD05010</t>
  </si>
  <si>
    <t>ORD05011</t>
  </si>
  <si>
    <t>ORD05012</t>
  </si>
  <si>
    <t>ORD05013</t>
  </si>
  <si>
    <t>CUST0361</t>
  </si>
  <si>
    <t>ORD05014</t>
  </si>
  <si>
    <t>ORD05015</t>
  </si>
  <si>
    <t>ORD05016</t>
  </si>
  <si>
    <t>ORD05017</t>
  </si>
  <si>
    <t>Customer 1394</t>
  </si>
  <si>
    <t>ORD05018</t>
  </si>
  <si>
    <t>ORD05019</t>
  </si>
  <si>
    <t>ORD05020</t>
  </si>
  <si>
    <t>ORD05021</t>
  </si>
  <si>
    <t>CUST0985</t>
  </si>
  <si>
    <t>ORD05022</t>
  </si>
  <si>
    <t>ORD05023</t>
  </si>
  <si>
    <t>CUST2116</t>
  </si>
  <si>
    <t>ORD05024</t>
  </si>
  <si>
    <t>ORD05025</t>
  </si>
  <si>
    <t>CUST0704</t>
  </si>
  <si>
    <t>ORD05026</t>
  </si>
  <si>
    <t>ORD05027</t>
  </si>
  <si>
    <t>ORD05028</t>
  </si>
  <si>
    <t>ORD05029</t>
  </si>
  <si>
    <t>ORD05030</t>
  </si>
  <si>
    <t>ORD05031</t>
  </si>
  <si>
    <t>ORD05032</t>
  </si>
  <si>
    <t>ORD05033</t>
  </si>
  <si>
    <t>ORD05034</t>
  </si>
  <si>
    <t>CUST0609</t>
  </si>
  <si>
    <t>ORD05035</t>
  </si>
  <si>
    <t>ORD05036</t>
  </si>
  <si>
    <t>ORD05037</t>
  </si>
  <si>
    <t>ORD05038</t>
  </si>
  <si>
    <t>ORD05039</t>
  </si>
  <si>
    <t>ORD05040</t>
  </si>
  <si>
    <t>ORD05041</t>
  </si>
  <si>
    <t>Customer 0382</t>
  </si>
  <si>
    <t>ORD05042</t>
  </si>
  <si>
    <t>ORD05043</t>
  </si>
  <si>
    <t>ORD05044</t>
  </si>
  <si>
    <t>CUST0489</t>
  </si>
  <si>
    <t>ORD05045</t>
  </si>
  <si>
    <t>CUST0004</t>
  </si>
  <si>
    <t>ORD05046</t>
  </si>
  <si>
    <t>ORD05047</t>
  </si>
  <si>
    <t>ORD05048</t>
  </si>
  <si>
    <t>ORD05049</t>
  </si>
  <si>
    <t>ORD05050</t>
  </si>
  <si>
    <t>Customer 1064</t>
  </si>
  <si>
    <t>ORD05051</t>
  </si>
  <si>
    <t>Customer 2254</t>
  </si>
  <si>
    <t>ORD05052</t>
  </si>
  <si>
    <t>ORD05053</t>
  </si>
  <si>
    <t>CUST0266</t>
  </si>
  <si>
    <t>ORD05054</t>
  </si>
  <si>
    <t>ORD05055</t>
  </si>
  <si>
    <t>CUST0832</t>
  </si>
  <si>
    <t>ORD05056</t>
  </si>
  <si>
    <t>ORD05057</t>
  </si>
  <si>
    <t>ORD05058</t>
  </si>
  <si>
    <t>ORD05059</t>
  </si>
  <si>
    <t>ORD05060</t>
  </si>
  <si>
    <t>ORD05061</t>
  </si>
  <si>
    <t>CUST2290</t>
  </si>
  <si>
    <t>ORD05062</t>
  </si>
  <si>
    <t>ORD05063</t>
  </si>
  <si>
    <t>ORD05064</t>
  </si>
  <si>
    <t>ORD05065</t>
  </si>
  <si>
    <t>ORD05066</t>
  </si>
  <si>
    <t>CUST2352</t>
  </si>
  <si>
    <t>ORD05067</t>
  </si>
  <si>
    <t>ORD05068</t>
  </si>
  <si>
    <t>ORD05069</t>
  </si>
  <si>
    <t>ORD05070</t>
  </si>
  <si>
    <t>ORD05071</t>
  </si>
  <si>
    <t>ORD05072</t>
  </si>
  <si>
    <t>CUST2443</t>
  </si>
  <si>
    <t>ORD05073</t>
  </si>
  <si>
    <t>ORD05074</t>
  </si>
  <si>
    <t>ORD05075</t>
  </si>
  <si>
    <t>Customer 1458</t>
  </si>
  <si>
    <t>ORD05076</t>
  </si>
  <si>
    <t>ORD05077</t>
  </si>
  <si>
    <t>ORD05078</t>
  </si>
  <si>
    <t>ORD05079</t>
  </si>
  <si>
    <t>Customer 1228</t>
  </si>
  <si>
    <t>ORD05080</t>
  </si>
  <si>
    <t>Customer 0714</t>
  </si>
  <si>
    <t>ORD05081</t>
  </si>
  <si>
    <t>Customer 2409</t>
  </si>
  <si>
    <t>ORD05082</t>
  </si>
  <si>
    <t>ORD05083</t>
  </si>
  <si>
    <t>ORD05084</t>
  </si>
  <si>
    <t>ORD05085</t>
  </si>
  <si>
    <t>ORD05086</t>
  </si>
  <si>
    <t>ORD05087</t>
  </si>
  <si>
    <t>ORD05088</t>
  </si>
  <si>
    <t>ORD05089</t>
  </si>
  <si>
    <t>ORD05090</t>
  </si>
  <si>
    <t>ORD05091</t>
  </si>
  <si>
    <t>ORD05092</t>
  </si>
  <si>
    <t>Customer 0621</t>
  </si>
  <si>
    <t>ORD05093</t>
  </si>
  <si>
    <t>ORD05094</t>
  </si>
  <si>
    <t>ORD05095</t>
  </si>
  <si>
    <t>ORD05096</t>
  </si>
  <si>
    <t>CUST0658</t>
  </si>
  <si>
    <t>ORD05097</t>
  </si>
  <si>
    <t>ORD05098</t>
  </si>
  <si>
    <t>ORD05099</t>
  </si>
  <si>
    <t>ORD05100</t>
  </si>
  <si>
    <t>Customer 1115</t>
  </si>
  <si>
    <t>ORD05101</t>
  </si>
  <si>
    <t>ORD05102</t>
  </si>
  <si>
    <t>Customer 1116</t>
  </si>
  <si>
    <t>ORD05103</t>
  </si>
  <si>
    <t>ORD05104</t>
  </si>
  <si>
    <t>Customer 1339</t>
  </si>
  <si>
    <t>ORD05105</t>
  </si>
  <si>
    <t>ORD05106</t>
  </si>
  <si>
    <t>ORD05107</t>
  </si>
  <si>
    <t>ORD05108</t>
  </si>
  <si>
    <t>ORD05109</t>
  </si>
  <si>
    <t>ORD05110</t>
  </si>
  <si>
    <t>ORD05111</t>
  </si>
  <si>
    <t>Customer 0974</t>
  </si>
  <si>
    <t>ORD05112</t>
  </si>
  <si>
    <t>ORD05113</t>
  </si>
  <si>
    <t>ORD05114</t>
  </si>
  <si>
    <t>ORD05115</t>
  </si>
  <si>
    <t>ORD05116</t>
  </si>
  <si>
    <t>CUST1274</t>
  </si>
  <si>
    <t>Customer 1274</t>
  </si>
  <si>
    <t>ORD05117</t>
  </si>
  <si>
    <t>ORD05118</t>
  </si>
  <si>
    <t>ORD05119</t>
  </si>
  <si>
    <t>ORD05120</t>
  </si>
  <si>
    <t>ORD05121</t>
  </si>
  <si>
    <t>ORD05122</t>
  </si>
  <si>
    <t>Customer 0417</t>
  </si>
  <si>
    <t>ORD05123</t>
  </si>
  <si>
    <t>ORD05124</t>
  </si>
  <si>
    <t>ORD05125</t>
  </si>
  <si>
    <t>ORD05126</t>
  </si>
  <si>
    <t>ORD05127</t>
  </si>
  <si>
    <t>ORD05128</t>
  </si>
  <si>
    <t>ORD05129</t>
  </si>
  <si>
    <t>Customer 1665</t>
  </si>
  <si>
    <t>ORD05130</t>
  </si>
  <si>
    <t>ORD05131</t>
  </si>
  <si>
    <t>ORD05132</t>
  </si>
  <si>
    <t>ORD05133</t>
  </si>
  <si>
    <t>ORD05134</t>
  </si>
  <si>
    <t>ORD05135</t>
  </si>
  <si>
    <t>ORD05136</t>
  </si>
  <si>
    <t>ORD05137</t>
  </si>
  <si>
    <t>CUST1203</t>
  </si>
  <si>
    <t>ORD05138</t>
  </si>
  <si>
    <t>ORD05139</t>
  </si>
  <si>
    <t>Customer 0335</t>
  </si>
  <si>
    <t>ORD05140</t>
  </si>
  <si>
    <t>Customer 2078</t>
  </si>
  <si>
    <t>ORD05141</t>
  </si>
  <si>
    <t>ORD05142</t>
  </si>
  <si>
    <t>Customer 2259</t>
  </si>
  <si>
    <t>ORD05143</t>
  </si>
  <si>
    <t>ORD05144</t>
  </si>
  <si>
    <t>CUST0578</t>
  </si>
  <si>
    <t>ORD05145</t>
  </si>
  <si>
    <t>CUST2115</t>
  </si>
  <si>
    <t>ORD05146</t>
  </si>
  <si>
    <t>ORD05147</t>
  </si>
  <si>
    <t>Customer 0562</t>
  </si>
  <si>
    <t>ORD05148</t>
  </si>
  <si>
    <t>CUST2337</t>
  </si>
  <si>
    <t>ORD05149</t>
  </si>
  <si>
    <t>ORD05150</t>
  </si>
  <si>
    <t>ORD05151</t>
  </si>
  <si>
    <t>ORD05152</t>
  </si>
  <si>
    <t>CUST1727</t>
  </si>
  <si>
    <t>ORD05153</t>
  </si>
  <si>
    <t>ORD05154</t>
  </si>
  <si>
    <t>ORD05155</t>
  </si>
  <si>
    <t>ORD05156</t>
  </si>
  <si>
    <t>ORD05157</t>
  </si>
  <si>
    <t>ORD05158</t>
  </si>
  <si>
    <t>ORD05159</t>
  </si>
  <si>
    <t>ORD05160</t>
  </si>
  <si>
    <t>ORD05161</t>
  </si>
  <si>
    <t>ORD05162</t>
  </si>
  <si>
    <t>ORD05163</t>
  </si>
  <si>
    <t>ORD05164</t>
  </si>
  <si>
    <t>Customer 2198</t>
  </si>
  <si>
    <t>ORD05165</t>
  </si>
  <si>
    <t>CUST2002</t>
  </si>
  <si>
    <t>ORD05166</t>
  </si>
  <si>
    <t>CUST2271</t>
  </si>
  <si>
    <t>ORD05167</t>
  </si>
  <si>
    <t>Customer 1371</t>
  </si>
  <si>
    <t>ORD05168</t>
  </si>
  <si>
    <t>ORD05169</t>
  </si>
  <si>
    <t>CUST1626</t>
  </si>
  <si>
    <t>ORD05170</t>
  </si>
  <si>
    <t>CUST0402</t>
  </si>
  <si>
    <t>ORD05171</t>
  </si>
  <si>
    <t>ORD05172</t>
  </si>
  <si>
    <t>ORD05173</t>
  </si>
  <si>
    <t>ORD05174</t>
  </si>
  <si>
    <t>ORD05175</t>
  </si>
  <si>
    <t>Customer 2222</t>
  </si>
  <si>
    <t>ORD05176</t>
  </si>
  <si>
    <t>ORD05177</t>
  </si>
  <si>
    <t>ORD05178</t>
  </si>
  <si>
    <t>Customer 0242</t>
  </si>
  <si>
    <t>ORD05179</t>
  </si>
  <si>
    <t>ORD05180</t>
  </si>
  <si>
    <t>Customer 1282</t>
  </si>
  <si>
    <t>ORD05181</t>
  </si>
  <si>
    <t>ORD05182</t>
  </si>
  <si>
    <t>ORD05183</t>
  </si>
  <si>
    <t>Customer 1659</t>
  </si>
  <si>
    <t>ORD05184</t>
  </si>
  <si>
    <t>ORD05185</t>
  </si>
  <si>
    <t>Customer 2467</t>
  </si>
  <si>
    <t>ORD05186</t>
  </si>
  <si>
    <t>ORD05187</t>
  </si>
  <si>
    <t>Customer 0279</t>
  </si>
  <si>
    <t>ORD05188</t>
  </si>
  <si>
    <t>ORD05189</t>
  </si>
  <si>
    <t>ORD05190</t>
  </si>
  <si>
    <t>ORD05191</t>
  </si>
  <si>
    <t>CUST2222</t>
  </si>
  <si>
    <t>ORD05192</t>
  </si>
  <si>
    <t>CUST0113</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</si>
  <si>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</si>
  <si>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</si>
  <si>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</si>
  <si>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</si>
  <si>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</si>
  <si>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</si>
  <si>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</si>
  <si>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</si>
  <si>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</si>
  <si>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</si>
  <si>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</si>
  <si>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</si>
  <si>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</si>
  <si>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</si>
  <si>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</si>
  <si>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</si>
  <si>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CUST0844</t>
  </si>
  <si>
    <t>ORD05209</t>
  </si>
  <si>
    <t>Customer 1512</t>
  </si>
  <si>
    <t>ORD05210</t>
  </si>
  <si>
    <t>ORD05211</t>
  </si>
  <si>
    <t>Customer 1651</t>
  </si>
  <si>
    <t>ORD05212</t>
  </si>
  <si>
    <t>ORD05213</t>
  </si>
  <si>
    <t>CUST1832</t>
  </si>
  <si>
    <t>ORD05214</t>
  </si>
  <si>
    <t>ORD05215</t>
  </si>
  <si>
    <t>ORD05216</t>
  </si>
  <si>
    <t>ORD05217</t>
  </si>
  <si>
    <t>ORD05218</t>
  </si>
  <si>
    <t>ORD05219</t>
  </si>
  <si>
    <t>ORD05220</t>
  </si>
  <si>
    <t>ORD05221</t>
  </si>
  <si>
    <t>CUST1264</t>
  </si>
  <si>
    <t>ORD05222</t>
  </si>
  <si>
    <t>ORD05223</t>
  </si>
  <si>
    <t>Customer 1230</t>
  </si>
  <si>
    <t>ORD05224</t>
  </si>
  <si>
    <t>ORD05225</t>
  </si>
  <si>
    <t>ORD05226</t>
  </si>
  <si>
    <t>ORD05227</t>
  </si>
  <si>
    <t>ORD05228</t>
  </si>
  <si>
    <t>ORD05229</t>
  </si>
  <si>
    <t>ORD05230</t>
  </si>
  <si>
    <t>ORD05231</t>
  </si>
  <si>
    <t>Customer 1403</t>
  </si>
  <si>
    <t>ORD05232</t>
  </si>
  <si>
    <t>Customer 2076</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</si>
  <si>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</si>
  <si>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</si>
  <si>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</si>
  <si>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</si>
  <si>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</si>
  <si>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</si>
  <si>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</si>
  <si>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</si>
  <si>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</si>
  <si>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</si>
  <si>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</si>
  <si>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</si>
  <si>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</si>
  <si>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</si>
  <si>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</si>
  <si>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</si>
  <si>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</si>
  <si>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</si>
  <si>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</si>
  <si>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</si>
  <si>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</si>
  <si>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</si>
  <si>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</si>
  <si>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CUST1416</t>
  </si>
  <si>
    <t>ORD05256</t>
  </si>
  <si>
    <t>ORD05257</t>
  </si>
  <si>
    <t>Customer 2134</t>
  </si>
  <si>
    <t>ORD05258</t>
  </si>
  <si>
    <t>ORD05259</t>
  </si>
  <si>
    <t>CUST0069</t>
  </si>
  <si>
    <t>ORD05260</t>
  </si>
  <si>
    <t>ORD05261</t>
  </si>
  <si>
    <t>Customer 0305</t>
  </si>
  <si>
    <t>ORD05262</t>
  </si>
  <si>
    <t>ORD05263</t>
  </si>
  <si>
    <t>ORD05264</t>
  </si>
  <si>
    <t>ORD05265</t>
  </si>
  <si>
    <t>ORD05266</t>
  </si>
  <si>
    <t>ORD05267</t>
  </si>
  <si>
    <t>Customer 2439</t>
  </si>
  <si>
    <t>ORD05268</t>
  </si>
  <si>
    <t>ORD05269</t>
  </si>
  <si>
    <t>ORD05270</t>
  </si>
  <si>
    <t>ORD05271</t>
  </si>
  <si>
    <t>ORD05272</t>
  </si>
  <si>
    <t>ORD05273</t>
  </si>
  <si>
    <t>CUST1982</t>
  </si>
  <si>
    <t>ORD05274</t>
  </si>
  <si>
    <t>ORD05275</t>
  </si>
  <si>
    <t>ORD05276</t>
  </si>
  <si>
    <t>ORD05277</t>
  </si>
  <si>
    <t>ORD05278</t>
  </si>
  <si>
    <t>CUST0506</t>
  </si>
  <si>
    <t>ORD05279</t>
  </si>
  <si>
    <t>ORD05280</t>
  </si>
  <si>
    <t>ORD05281</t>
  </si>
  <si>
    <t>Customer 1523</t>
  </si>
  <si>
    <t>ORD05282</t>
  </si>
  <si>
    <t>ORD05283</t>
  </si>
  <si>
    <t>ORD05284</t>
  </si>
  <si>
    <t>ORD05285</t>
  </si>
  <si>
    <t>ORD05286</t>
  </si>
  <si>
    <t>ORD05287</t>
  </si>
  <si>
    <t>ORD05288</t>
  </si>
  <si>
    <t>ORD05289</t>
  </si>
  <si>
    <t>CUST0272</t>
  </si>
  <si>
    <t>Customer 1761</t>
  </si>
  <si>
    <t>ORD05290</t>
  </si>
  <si>
    <t>ORD05291</t>
  </si>
  <si>
    <t>ORD05292</t>
  </si>
  <si>
    <t>ORD05293</t>
  </si>
  <si>
    <t>ORD05294</t>
  </si>
  <si>
    <t>Customer 0965</t>
  </si>
  <si>
    <t>ORD05295</t>
  </si>
  <si>
    <t>ORD05296</t>
  </si>
  <si>
    <t>Customer 0380</t>
  </si>
  <si>
    <t>ORD05297</t>
  </si>
  <si>
    <t>ORD05298</t>
  </si>
  <si>
    <t>ORD05299</t>
  </si>
  <si>
    <t>ORD05300</t>
  </si>
  <si>
    <t>ORD05301</t>
  </si>
  <si>
    <t>ORD05302</t>
  </si>
  <si>
    <t>ORD05303</t>
  </si>
  <si>
    <t>ORD05304</t>
  </si>
  <si>
    <t>ORD05305</t>
  </si>
  <si>
    <t>CUST1922</t>
  </si>
  <si>
    <t>ORD05306</t>
  </si>
  <si>
    <t>ORD05307</t>
  </si>
  <si>
    <t>CUST0138</t>
  </si>
  <si>
    <t>ORD05308</t>
  </si>
  <si>
    <t>ORD05309</t>
  </si>
  <si>
    <t>CUST0043</t>
  </si>
  <si>
    <t>ORD05310</t>
  </si>
  <si>
    <t>ORD05311</t>
  </si>
  <si>
    <t>ORD05312</t>
  </si>
  <si>
    <t>Customer 1770</t>
  </si>
  <si>
    <t>ORD05313</t>
  </si>
  <si>
    <t>ORD05314</t>
  </si>
  <si>
    <t>ORD05315</t>
  </si>
  <si>
    <t>ORD05316</t>
  </si>
  <si>
    <t>ORD05317</t>
  </si>
  <si>
    <t>ORD05318</t>
  </si>
  <si>
    <t>ORD05319</t>
  </si>
  <si>
    <t>Customer 1269</t>
  </si>
  <si>
    <t>ORD05320</t>
  </si>
  <si>
    <t>ORD05321</t>
  </si>
  <si>
    <t>ORD05322</t>
  </si>
  <si>
    <t>CUST1592</t>
  </si>
  <si>
    <t>ORD05323</t>
  </si>
  <si>
    <t>ORD05324</t>
  </si>
  <si>
    <t>ORD05325</t>
  </si>
  <si>
    <t>ORD05326</t>
  </si>
  <si>
    <t>ORD05327</t>
  </si>
  <si>
    <t>ORD05328</t>
  </si>
  <si>
    <t>ORD05329</t>
  </si>
  <si>
    <t>ORD05330</t>
  </si>
  <si>
    <t>ORD05331</t>
  </si>
  <si>
    <t>ORD05332</t>
  </si>
  <si>
    <t>ORD05333</t>
  </si>
  <si>
    <t>CUST1424</t>
  </si>
  <si>
    <t>ORD05334</t>
  </si>
  <si>
    <t>ORD05335</t>
  </si>
  <si>
    <t>CUST0968</t>
  </si>
  <si>
    <t>Customer 1020</t>
  </si>
  <si>
    <t>ORD05336</t>
  </si>
  <si>
    <t>ORD05337</t>
  </si>
  <si>
    <t>ORD05338</t>
  </si>
  <si>
    <t>Customer 0309</t>
  </si>
  <si>
    <t>ORD05339</t>
  </si>
  <si>
    <t>ORD05340</t>
  </si>
  <si>
    <t>ORD05341</t>
  </si>
  <si>
    <t>ORD05342</t>
  </si>
  <si>
    <t>CUST0625</t>
  </si>
  <si>
    <t>ORD05343</t>
  </si>
  <si>
    <t>ORD05344</t>
  </si>
  <si>
    <t>Customer 1526</t>
  </si>
  <si>
    <t>ORD05345</t>
  </si>
  <si>
    <t>Customer 1660</t>
  </si>
  <si>
    <t>ORD05346</t>
  </si>
  <si>
    <t>ORD05347</t>
  </si>
  <si>
    <t>ORD05348</t>
  </si>
  <si>
    <t>ORD05349</t>
  </si>
  <si>
    <t>ORD05350</t>
  </si>
  <si>
    <t>ORD05351</t>
  </si>
  <si>
    <t>ORD05352</t>
  </si>
  <si>
    <t>ORD05353</t>
  </si>
  <si>
    <t>CUST0194</t>
  </si>
  <si>
    <t>ORD05354</t>
  </si>
  <si>
    <t>ORD05355</t>
  </si>
  <si>
    <t>ORD05356</t>
  </si>
  <si>
    <t>ORD05357</t>
  </si>
  <si>
    <t>ORD05358</t>
  </si>
  <si>
    <t>ORD05359</t>
  </si>
  <si>
    <t>ORD05360</t>
  </si>
  <si>
    <t>ORD05361</t>
  </si>
  <si>
    <t>ORD05362</t>
  </si>
  <si>
    <t>Customer 1433</t>
  </si>
  <si>
    <t>ORD05363</t>
  </si>
  <si>
    <t>ORD05364</t>
  </si>
  <si>
    <t>ORD05365</t>
  </si>
  <si>
    <t>ORD05366</t>
  </si>
  <si>
    <t>Customer 2227</t>
  </si>
  <si>
    <t>ORD05367</t>
  </si>
  <si>
    <t>Customer 2243</t>
  </si>
  <si>
    <t>ORD05368</t>
  </si>
  <si>
    <t>ORD05369</t>
  </si>
  <si>
    <t>ORD05370</t>
  </si>
  <si>
    <t>ORD05371</t>
  </si>
  <si>
    <t>ORD05372</t>
  </si>
  <si>
    <t>ORD05373</t>
  </si>
  <si>
    <t>Customer 1920</t>
  </si>
  <si>
    <t>ORD05374</t>
  </si>
  <si>
    <t>ORD05375</t>
  </si>
  <si>
    <t>ORD05376</t>
  </si>
  <si>
    <t>ORD05377</t>
  </si>
  <si>
    <t>ORD05378</t>
  </si>
  <si>
    <t>ORD05379</t>
  </si>
  <si>
    <t>ORD05380</t>
  </si>
  <si>
    <t>ORD05381</t>
  </si>
  <si>
    <t>Customer 0522</t>
  </si>
  <si>
    <t>ORD05382</t>
  </si>
  <si>
    <t>CUST1216</t>
  </si>
  <si>
    <t>ORD05383</t>
  </si>
  <si>
    <t>ORD05384</t>
  </si>
  <si>
    <t>ORD05385</t>
  </si>
  <si>
    <t>ORD05386</t>
  </si>
  <si>
    <t>ORD05387</t>
  </si>
  <si>
    <t>ORD05388</t>
  </si>
  <si>
    <t>Customer 2167</t>
  </si>
  <si>
    <t>ORD05389</t>
  </si>
  <si>
    <t>ORD05390</t>
  </si>
  <si>
    <t>ORD05391</t>
  </si>
  <si>
    <t>ORD05392</t>
  </si>
  <si>
    <t>Customer 0316</t>
  </si>
  <si>
    <t>ORD05393</t>
  </si>
  <si>
    <t>ORD05394</t>
  </si>
  <si>
    <t>Customer 1366</t>
  </si>
  <si>
    <t>ORD05395</t>
  </si>
  <si>
    <t>CUST1131</t>
  </si>
  <si>
    <t>ORD05396</t>
  </si>
  <si>
    <t>ORD05397</t>
  </si>
  <si>
    <t>ORD05398</t>
  </si>
  <si>
    <t>ORD05399</t>
  </si>
  <si>
    <t>ORD05400</t>
  </si>
  <si>
    <t>Customer 0837</t>
  </si>
  <si>
    <t>ORD05401</t>
  </si>
  <si>
    <t>CUST1872</t>
  </si>
  <si>
    <t>ORD05402</t>
  </si>
  <si>
    <t>ORD05403</t>
  </si>
  <si>
    <t>ORD05404</t>
  </si>
  <si>
    <t>ORD05405</t>
  </si>
  <si>
    <t>Customer 2102</t>
  </si>
  <si>
    <t>ORD05406</t>
  </si>
  <si>
    <t>ORD05407</t>
  </si>
  <si>
    <t>Customer 1558</t>
  </si>
  <si>
    <t>ORD05408</t>
  </si>
  <si>
    <t>ORD05409</t>
  </si>
  <si>
    <t>ORD05410</t>
  </si>
  <si>
    <t>ORD05411</t>
  </si>
  <si>
    <t>ORD05412</t>
  </si>
  <si>
    <t>CUST1473</t>
  </si>
  <si>
    <t>ORD05413</t>
  </si>
  <si>
    <t>ORD05414</t>
  </si>
  <si>
    <t>ORD05415</t>
  </si>
  <si>
    <t>ORD05416</t>
  </si>
  <si>
    <t>ORD05417</t>
  </si>
  <si>
    <t>ORD05418</t>
  </si>
  <si>
    <t>ORD05419</t>
  </si>
  <si>
    <t>ORD05420</t>
  </si>
  <si>
    <t>Customer 1237</t>
  </si>
  <si>
    <t>ORD05421</t>
  </si>
  <si>
    <t>ORD05422</t>
  </si>
  <si>
    <t>ORD05423</t>
  </si>
  <si>
    <t>ORD05424</t>
  </si>
  <si>
    <t>ORD05425</t>
  </si>
  <si>
    <t>ORD05426</t>
  </si>
  <si>
    <t>Customer 0109</t>
  </si>
  <si>
    <t>ORD05427</t>
  </si>
  <si>
    <t>ORD05428</t>
  </si>
  <si>
    <t>ORD05429</t>
  </si>
  <si>
    <t>ORD05430</t>
  </si>
  <si>
    <t>ORD05431</t>
  </si>
  <si>
    <t>ORD05432</t>
  </si>
  <si>
    <t>ORD05433</t>
  </si>
  <si>
    <t>Customer 1171</t>
  </si>
  <si>
    <t>ORD05434</t>
  </si>
  <si>
    <t>ORD05435</t>
  </si>
  <si>
    <t>ORD05436</t>
  </si>
  <si>
    <t>ORD05437</t>
  </si>
  <si>
    <t>ORD05438</t>
  </si>
  <si>
    <t>ORD05439</t>
  </si>
  <si>
    <t>ORD05440</t>
  </si>
  <si>
    <t>ORD05441</t>
  </si>
  <si>
    <t>ORD05442</t>
  </si>
  <si>
    <t>ORD05443</t>
  </si>
  <si>
    <t>Customer 1754</t>
  </si>
  <si>
    <t>ORD05444</t>
  </si>
  <si>
    <t>ORD05445</t>
  </si>
  <si>
    <t>ORD05446</t>
  </si>
  <si>
    <t>ORD05447</t>
  </si>
  <si>
    <t>ORD05448</t>
  </si>
  <si>
    <t>ORD05449</t>
  </si>
  <si>
    <t>ORD05450</t>
  </si>
  <si>
    <t>ORD05451</t>
  </si>
  <si>
    <t>ORD05452</t>
  </si>
  <si>
    <t>ORD05453</t>
  </si>
  <si>
    <t>ORD05454</t>
  </si>
  <si>
    <t>ORD05455</t>
  </si>
  <si>
    <t>CUST1063</t>
  </si>
  <si>
    <t>ORD05456</t>
  </si>
  <si>
    <t>ORD05457</t>
  </si>
  <si>
    <t>Customer 0915</t>
  </si>
  <si>
    <t>ORD05458</t>
  </si>
  <si>
    <t>ORD05459</t>
  </si>
  <si>
    <t>ORD05460</t>
  </si>
  <si>
    <t>ORD05461</t>
  </si>
  <si>
    <t>CUST1576</t>
  </si>
  <si>
    <t>ORD05462</t>
  </si>
  <si>
    <t>ORD05463</t>
  </si>
  <si>
    <t>ORD05464</t>
  </si>
  <si>
    <t>ORD05465</t>
  </si>
  <si>
    <t>Customer 0485</t>
  </si>
  <si>
    <t>ORD05466</t>
  </si>
  <si>
    <t>ORD05467</t>
  </si>
  <si>
    <t>ORD05468</t>
  </si>
  <si>
    <t>ORD05469</t>
  </si>
  <si>
    <t>ORD05470</t>
  </si>
  <si>
    <t>ORD05471</t>
  </si>
  <si>
    <t>ORD05472</t>
  </si>
  <si>
    <t>ORD05473</t>
  </si>
  <si>
    <t>Customer 1928</t>
  </si>
  <si>
    <t>ORD05474</t>
  </si>
  <si>
    <t>ORD05475</t>
  </si>
  <si>
    <t>Customer 1528</t>
  </si>
  <si>
    <t>ORD05476</t>
  </si>
  <si>
    <t>ORD05477</t>
  </si>
  <si>
    <t>ORD05478</t>
  </si>
  <si>
    <t>ORD05479</t>
  </si>
  <si>
    <t>ORD05480</t>
  </si>
  <si>
    <t>ORD05481</t>
  </si>
  <si>
    <t>CUST2087</t>
  </si>
  <si>
    <t>ORD05482</t>
  </si>
  <si>
    <t>ORD05483</t>
  </si>
  <si>
    <t>CUST1650</t>
  </si>
  <si>
    <t>ORD05484</t>
  </si>
  <si>
    <t>ORD05485</t>
  </si>
  <si>
    <t>ORD05486</t>
  </si>
  <si>
    <t>ORD05487</t>
  </si>
  <si>
    <t>ORD05488</t>
  </si>
  <si>
    <t>ORD05489</t>
  </si>
  <si>
    <t>Customer 1109</t>
  </si>
  <si>
    <t>ORD05490</t>
  </si>
  <si>
    <t>ORD05491</t>
  </si>
  <si>
    <t>CUST0639</t>
  </si>
  <si>
    <t>ORD05492</t>
  </si>
  <si>
    <t>ORD05493</t>
  </si>
  <si>
    <t>ORD05494</t>
  </si>
  <si>
    <t>ORD05495</t>
  </si>
  <si>
    <t>ORD05496</t>
  </si>
  <si>
    <t>ORD05497</t>
  </si>
  <si>
    <t>ORD05498</t>
  </si>
  <si>
    <t>ORD05499</t>
  </si>
  <si>
    <t>CUST1255</t>
  </si>
  <si>
    <t>Customer 1425</t>
  </si>
  <si>
    <t>ORD05500</t>
  </si>
  <si>
    <t>CUST0344</t>
  </si>
  <si>
    <t>ORD05501</t>
  </si>
  <si>
    <t>ORD05502</t>
  </si>
  <si>
    <t>ORD05503</t>
  </si>
  <si>
    <t>ORD05504</t>
  </si>
  <si>
    <t>Customer 0458</t>
  </si>
  <si>
    <t>ORD05505</t>
  </si>
  <si>
    <t>ORD05506</t>
  </si>
  <si>
    <t>ORD05507</t>
  </si>
  <si>
    <t>ORD05508</t>
  </si>
  <si>
    <t>CUST0110</t>
  </si>
  <si>
    <t>ORD05509</t>
  </si>
  <si>
    <t>ORD05510</t>
  </si>
  <si>
    <t>ORD05511</t>
  </si>
  <si>
    <t>Customer 0609</t>
  </si>
  <si>
    <t>ORD05512</t>
  </si>
  <si>
    <t>ORD05513</t>
  </si>
  <si>
    <t>ORD05514</t>
  </si>
  <si>
    <t>CUST0222</t>
  </si>
  <si>
    <t>ORD05515</t>
  </si>
  <si>
    <t>ORD05516</t>
  </si>
  <si>
    <t>Customer 2484</t>
  </si>
  <si>
    <t>ORD05517</t>
  </si>
  <si>
    <t>ORD05518</t>
  </si>
  <si>
    <t>ORD05519</t>
  </si>
  <si>
    <t>ORD05520</t>
  </si>
  <si>
    <t>ORD05521</t>
  </si>
  <si>
    <t>ORD05522</t>
  </si>
  <si>
    <t>ORD05523</t>
  </si>
  <si>
    <t>ORD05524</t>
  </si>
  <si>
    <t>CUST1285</t>
  </si>
  <si>
    <t>ORD05525</t>
  </si>
  <si>
    <t>ORD05526</t>
  </si>
  <si>
    <t>ORD05527</t>
  </si>
  <si>
    <t>ORD05528</t>
  </si>
  <si>
    <t>ORD05529</t>
  </si>
  <si>
    <t>Customer 2009</t>
  </si>
  <si>
    <t>ORD05530</t>
  </si>
  <si>
    <t>ORD05531</t>
  </si>
  <si>
    <t>ORD05532</t>
  </si>
  <si>
    <t>ORD05533</t>
  </si>
  <si>
    <t>ORD05534</t>
  </si>
  <si>
    <t>ORD05535</t>
  </si>
  <si>
    <t>CUST2447</t>
  </si>
  <si>
    <t>Customer 1097</t>
  </si>
  <si>
    <t>ORD05536</t>
  </si>
  <si>
    <t>ORD05537</t>
  </si>
  <si>
    <t>ORD05538</t>
  </si>
  <si>
    <t>ORD05539</t>
  </si>
  <si>
    <t>ORD05540</t>
  </si>
  <si>
    <t>ORD05541</t>
  </si>
  <si>
    <t>ORD05542</t>
  </si>
  <si>
    <t>Customer 0656</t>
  </si>
  <si>
    <t>ORD05543</t>
  </si>
  <si>
    <t>ORD05544</t>
  </si>
  <si>
    <t>ORD05545</t>
  </si>
  <si>
    <t>ORD05546</t>
  </si>
  <si>
    <t>CUST1965</t>
  </si>
  <si>
    <t>ORD05547</t>
  </si>
  <si>
    <t>CUST0823</t>
  </si>
  <si>
    <t>ORD05548</t>
  </si>
  <si>
    <t>ORD05549</t>
  </si>
  <si>
    <t>ORD05550</t>
  </si>
  <si>
    <t>ORD05551</t>
  </si>
  <si>
    <t>Customer 2323</t>
  </si>
  <si>
    <t>ORD05552</t>
  </si>
  <si>
    <t>ORD05553</t>
  </si>
  <si>
    <t>ORD05554</t>
  </si>
  <si>
    <t>ORD05555</t>
  </si>
  <si>
    <t>CUST0153</t>
  </si>
  <si>
    <t>Customer 0558</t>
  </si>
  <si>
    <t>ORD05556</t>
  </si>
  <si>
    <t>ORD05557</t>
  </si>
  <si>
    <t>ORD05558</t>
  </si>
  <si>
    <t>ORD05559</t>
  </si>
  <si>
    <t>CUST0095</t>
  </si>
  <si>
    <t>ORD05560</t>
  </si>
  <si>
    <t>ORD05561</t>
  </si>
  <si>
    <t>ORD05562</t>
  </si>
  <si>
    <t>ORD05563</t>
  </si>
  <si>
    <t>Customer 1201</t>
  </si>
  <si>
    <t>ORD05564</t>
  </si>
  <si>
    <t>ORD05565</t>
  </si>
  <si>
    <t>ORD05566</t>
  </si>
  <si>
    <t>ORD05567</t>
  </si>
  <si>
    <t>ORD05568</t>
  </si>
  <si>
    <t>ORD05569</t>
  </si>
  <si>
    <t>ORD05570</t>
  </si>
  <si>
    <t>ORD05571</t>
  </si>
  <si>
    <t>ORD05572</t>
  </si>
  <si>
    <t>CUST1804</t>
  </si>
  <si>
    <t>ORD05573</t>
  </si>
  <si>
    <t>ORD05574</t>
  </si>
  <si>
    <t>CUST0134</t>
  </si>
  <si>
    <t>ORD05575</t>
  </si>
  <si>
    <t>ORD05576</t>
  </si>
  <si>
    <t>ORD05577</t>
  </si>
  <si>
    <t>ORD05578</t>
  </si>
  <si>
    <t>Customer 1501</t>
  </si>
  <si>
    <t>ORD05579</t>
  </si>
  <si>
    <t>ORD05580</t>
  </si>
  <si>
    <t>CUST1338</t>
  </si>
  <si>
    <t>ORD05581</t>
  </si>
  <si>
    <t>ORD05582</t>
  </si>
  <si>
    <t>ORD05583</t>
  </si>
  <si>
    <t>ORD05584</t>
  </si>
  <si>
    <t>CUST1053</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</si>
  <si>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</si>
  <si>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</si>
  <si>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</si>
  <si>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</si>
  <si>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</si>
  <si>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</si>
  <si>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</si>
  <si>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</si>
  <si>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</si>
  <si>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</si>
  <si>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</si>
  <si>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</si>
  <si>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</si>
  <si>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</si>
  <si>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</si>
  <si>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</si>
  <si>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Customer 1126</t>
  </si>
  <si>
    <t>ORD05601</t>
  </si>
  <si>
    <t>ORD05602</t>
  </si>
  <si>
    <t>ORD05603</t>
  </si>
  <si>
    <t>ORD05604</t>
  </si>
  <si>
    <t>ORD05605</t>
  </si>
  <si>
    <t>ORD05606</t>
  </si>
  <si>
    <t>ORD05607</t>
  </si>
  <si>
    <t>ORD05608</t>
  </si>
  <si>
    <t>ORD05609</t>
  </si>
  <si>
    <t>ORD05610</t>
  </si>
  <si>
    <t>ORD05611</t>
  </si>
  <si>
    <t>ORD05612</t>
  </si>
  <si>
    <t>ORD05613</t>
  </si>
  <si>
    <t>CUST0976</t>
  </si>
  <si>
    <t>ORD05614</t>
  </si>
  <si>
    <t>CUST0279</t>
  </si>
  <si>
    <t>ORD05615</t>
  </si>
  <si>
    <t>CUST2140</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</si>
  <si>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</si>
  <si>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</si>
  <si>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</si>
  <si>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</si>
  <si>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</si>
  <si>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</si>
  <si>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</si>
  <si>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</si>
  <si>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</si>
  <si>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</si>
  <si>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</si>
  <si>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</si>
  <si>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</si>
  <si>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</si>
  <si>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</si>
  <si>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</si>
  <si>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</si>
  <si>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CUST1363</t>
  </si>
  <si>
    <t>ORD05633</t>
  </si>
  <si>
    <t>ORD05634</t>
  </si>
  <si>
    <t>Customer 1021</t>
  </si>
  <si>
    <t>ORD05635</t>
  </si>
  <si>
    <t>Customer 0322</t>
  </si>
  <si>
    <t>ORD05636</t>
  </si>
  <si>
    <t>Customer 0645</t>
  </si>
  <si>
    <t>ORD05637</t>
  </si>
  <si>
    <t>ORD05638</t>
  </si>
  <si>
    <t>ORD05639</t>
  </si>
  <si>
    <t>CUST0628</t>
  </si>
  <si>
    <t>ORD05640</t>
  </si>
  <si>
    <t>CUST2043</t>
  </si>
  <si>
    <t>ORD05641</t>
  </si>
  <si>
    <t>ORD05642</t>
  </si>
  <si>
    <t>ORD05643</t>
  </si>
  <si>
    <t>ORD05644</t>
  </si>
  <si>
    <t>ORD05645</t>
  </si>
  <si>
    <t>CUST2015</t>
  </si>
  <si>
    <t>Customer 0229</t>
  </si>
  <si>
    <t>ORD05646</t>
  </si>
  <si>
    <t>ORD05647</t>
  </si>
  <si>
    <t>ORD05648</t>
  </si>
  <si>
    <t>ORD05649</t>
  </si>
  <si>
    <t>ORD05650</t>
  </si>
  <si>
    <t>CUST0369</t>
  </si>
  <si>
    <t>ORD05651</t>
  </si>
  <si>
    <t>ORD05652</t>
  </si>
  <si>
    <t>ORD05653</t>
  </si>
  <si>
    <t>ORD05654</t>
  </si>
  <si>
    <t>ORD05655</t>
  </si>
  <si>
    <t>Customer 0567</t>
  </si>
  <si>
    <t>ORD05656</t>
  </si>
  <si>
    <t>ORD05657</t>
  </si>
  <si>
    <t>ORD05658</t>
  </si>
  <si>
    <t>ORD05659</t>
  </si>
  <si>
    <t>ORD05660</t>
  </si>
  <si>
    <t>Customer 2248</t>
  </si>
  <si>
    <t>ORD05661</t>
  </si>
  <si>
    <t>Customer 2015</t>
  </si>
  <si>
    <t>ORD05662</t>
  </si>
  <si>
    <t>ORD05663</t>
  </si>
  <si>
    <t>CUST1253</t>
  </si>
  <si>
    <t>ORD05664</t>
  </si>
  <si>
    <t>ORD05665</t>
  </si>
  <si>
    <t>CUST2248</t>
  </si>
  <si>
    <t>ORD05666</t>
  </si>
  <si>
    <t>ORD05667</t>
  </si>
  <si>
    <t>ORD05668</t>
  </si>
  <si>
    <t>ORD05669</t>
  </si>
  <si>
    <t>ORD05670</t>
  </si>
  <si>
    <t>ORD05671</t>
  </si>
  <si>
    <t>ORD05672</t>
  </si>
  <si>
    <t>ORD05673</t>
  </si>
  <si>
    <t>CUST0763</t>
  </si>
  <si>
    <t>ORD05674</t>
  </si>
  <si>
    <t>ORD05675</t>
  </si>
  <si>
    <t>ORD05676</t>
  </si>
  <si>
    <t>CUST0813</t>
  </si>
  <si>
    <t>ORD05677</t>
  </si>
  <si>
    <t>ORD05678</t>
  </si>
  <si>
    <t>ORD05679</t>
  </si>
  <si>
    <t>ORD05680</t>
  </si>
  <si>
    <t>ORD05681</t>
  </si>
  <si>
    <t>ORD05682</t>
  </si>
  <si>
    <t>ORD05683</t>
  </si>
  <si>
    <t>ORD05684</t>
  </si>
  <si>
    <t>ORD05685</t>
  </si>
  <si>
    <t>ORD05686</t>
  </si>
  <si>
    <t>CUST1187</t>
  </si>
  <si>
    <t>Customer 0715</t>
  </si>
  <si>
    <t>ORD05687</t>
  </si>
  <si>
    <t>ORD05688</t>
  </si>
  <si>
    <t>ORD05689</t>
  </si>
  <si>
    <t>ORD05690</t>
  </si>
  <si>
    <t>ORD05691</t>
  </si>
  <si>
    <t>ORD05692</t>
  </si>
  <si>
    <t>ORD05693</t>
  </si>
  <si>
    <t>ORD05694</t>
  </si>
  <si>
    <t>CUST2145</t>
  </si>
  <si>
    <t>Customer 0900</t>
  </si>
  <si>
    <t>ORD05695</t>
  </si>
  <si>
    <t>ORD05696</t>
  </si>
  <si>
    <t>ORD05697</t>
  </si>
  <si>
    <t>ORD05698</t>
  </si>
  <si>
    <t>ORD05699</t>
  </si>
  <si>
    <t>ORD05700</t>
  </si>
  <si>
    <t>ORD05701</t>
  </si>
  <si>
    <t>ORD05702</t>
  </si>
  <si>
    <t>ORD05703</t>
  </si>
  <si>
    <t>ORD05704</t>
  </si>
  <si>
    <t>ORD05705</t>
  </si>
  <si>
    <t>ORD05706</t>
  </si>
  <si>
    <t>ORD05707</t>
  </si>
  <si>
    <t>Customer 2309</t>
  </si>
  <si>
    <t>ORD05708</t>
  </si>
  <si>
    <t>ORD05709</t>
  </si>
  <si>
    <t>CUST0931</t>
  </si>
  <si>
    <t>ORD05710</t>
  </si>
  <si>
    <t>ORD05711</t>
  </si>
  <si>
    <t>ORD05712</t>
  </si>
  <si>
    <t>ORD05713</t>
  </si>
  <si>
    <t>ORD05714</t>
  </si>
  <si>
    <t>ORD05715</t>
  </si>
  <si>
    <t>ORD05716</t>
  </si>
  <si>
    <t>Customer 0535</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</si>
  <si>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</si>
  <si>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</si>
  <si>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</si>
  <si>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</si>
  <si>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</si>
  <si>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</si>
  <si>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</si>
  <si>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</si>
  <si>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</si>
  <si>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</si>
  <si>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</si>
  <si>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</si>
  <si>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</si>
  <si>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</si>
  <si>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</si>
  <si>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</si>
  <si>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</si>
  <si>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Customer 0569</t>
  </si>
  <si>
    <t>ORD05734</t>
  </si>
  <si>
    <t>Customer 2437</t>
  </si>
  <si>
    <t>ORD05735</t>
  </si>
  <si>
    <t>ORD05736</t>
  </si>
  <si>
    <t>ORD05737</t>
  </si>
  <si>
    <t>ORD05738</t>
  </si>
  <si>
    <t>ORD05739</t>
  </si>
  <si>
    <t>CUST2194</t>
  </si>
  <si>
    <t>ORD05740</t>
  </si>
  <si>
    <t>ORD05741</t>
  </si>
  <si>
    <t>ORD05742</t>
  </si>
  <si>
    <t>ORD05743</t>
  </si>
  <si>
    <t>ORD05744</t>
  </si>
  <si>
    <t>Customer 1123</t>
  </si>
  <si>
    <t>ORD05745</t>
  </si>
  <si>
    <t>ORD05746</t>
  </si>
  <si>
    <t>ORD05747</t>
  </si>
  <si>
    <t>ORD05748</t>
  </si>
  <si>
    <t>ORD05749</t>
  </si>
  <si>
    <t>ORD05750</t>
  </si>
  <si>
    <t>ORD05751</t>
  </si>
  <si>
    <t>Customer 2026</t>
  </si>
  <si>
    <t>ORD05752</t>
  </si>
  <si>
    <t>Customer 0386</t>
  </si>
  <si>
    <t>ORD05753</t>
  </si>
  <si>
    <t>ORD05754</t>
  </si>
  <si>
    <t>Customer 1444</t>
  </si>
  <si>
    <t>ORD05755</t>
  </si>
  <si>
    <t>ORD05756</t>
  </si>
  <si>
    <t>ORD05757</t>
  </si>
  <si>
    <t>ORD05758</t>
  </si>
  <si>
    <t>ORD05759</t>
  </si>
  <si>
    <t>ORD05760</t>
  </si>
  <si>
    <t>ORD05761</t>
  </si>
  <si>
    <t>CUST0169</t>
  </si>
  <si>
    <t>ORD05762</t>
  </si>
  <si>
    <t>ORD05763</t>
  </si>
  <si>
    <t>ORD05764</t>
  </si>
  <si>
    <t>ORD05765</t>
  </si>
  <si>
    <t>ORD05766</t>
  </si>
  <si>
    <t>ORD05767</t>
  </si>
  <si>
    <t>ORD05768</t>
  </si>
  <si>
    <t>ORD05769</t>
  </si>
  <si>
    <t>ORD05770</t>
  </si>
  <si>
    <t>ORD05771</t>
  </si>
  <si>
    <t>ORD05772</t>
  </si>
  <si>
    <t>Customer 0421</t>
  </si>
  <si>
    <t>ORD05773</t>
  </si>
  <si>
    <t>ORD05774</t>
  </si>
  <si>
    <t>ORD05775</t>
  </si>
  <si>
    <t>ORD05776</t>
  </si>
  <si>
    <t>ORD05777</t>
  </si>
  <si>
    <t>ORD05778</t>
  </si>
  <si>
    <t>CUST1031</t>
  </si>
  <si>
    <t>ORD05779</t>
  </si>
  <si>
    <t>ORD05780</t>
  </si>
  <si>
    <t>CUST1349</t>
  </si>
  <si>
    <t>ORD05781</t>
  </si>
  <si>
    <t>CUST1442</t>
  </si>
  <si>
    <t>ORD05782</t>
  </si>
  <si>
    <t>ORD05783</t>
  </si>
  <si>
    <t>ORD05784</t>
  </si>
  <si>
    <t>ORD05785</t>
  </si>
  <si>
    <t>Customer 0409</t>
  </si>
  <si>
    <t>ORD05786</t>
  </si>
  <si>
    <t>ORD05787</t>
  </si>
  <si>
    <t>CUST0577</t>
  </si>
  <si>
    <t>ORD05788</t>
  </si>
  <si>
    <t>ORD05789</t>
  </si>
  <si>
    <t>Customer 2482</t>
  </si>
  <si>
    <t>ORD05790</t>
  </si>
  <si>
    <t>ORD05791</t>
  </si>
  <si>
    <t>ORD05792</t>
  </si>
  <si>
    <t>Customer 0853</t>
  </si>
  <si>
    <t>ORD05793</t>
  </si>
  <si>
    <t>ORD05794</t>
  </si>
  <si>
    <t>Customer 1304</t>
  </si>
  <si>
    <t>ORD05795</t>
  </si>
  <si>
    <t>ORD05796</t>
  </si>
  <si>
    <t>ORD05797</t>
  </si>
  <si>
    <t>ORD05798</t>
  </si>
  <si>
    <t>Customer 1173</t>
  </si>
  <si>
    <t>ORD05799</t>
  </si>
  <si>
    <t>ORD05800</t>
  </si>
  <si>
    <t>ORD05801</t>
  </si>
  <si>
    <t>ORD05802</t>
  </si>
  <si>
    <t>ORD05803</t>
  </si>
  <si>
    <t>ORD05804</t>
  </si>
  <si>
    <t>Customer 0584</t>
  </si>
  <si>
    <t>ORD05805</t>
  </si>
  <si>
    <t>ORD05806</t>
  </si>
  <si>
    <t>ORD05807</t>
  </si>
  <si>
    <t>ORD05808</t>
  </si>
  <si>
    <t>ORD05809</t>
  </si>
  <si>
    <t>Customer 2289</t>
  </si>
  <si>
    <t>ORD05810</t>
  </si>
  <si>
    <t>ORD05811</t>
  </si>
  <si>
    <t>ORD05812</t>
  </si>
  <si>
    <t>ORD05813</t>
  </si>
  <si>
    <t>ORD05814</t>
  </si>
  <si>
    <t>ORD05815</t>
  </si>
  <si>
    <t>ORD05816</t>
  </si>
  <si>
    <t>ORD05817</t>
  </si>
  <si>
    <t>ORD05818</t>
  </si>
  <si>
    <t>ORD05819</t>
  </si>
  <si>
    <t>ORD05820</t>
  </si>
  <si>
    <t>ORD05821</t>
  </si>
  <si>
    <t>ORD05822</t>
  </si>
  <si>
    <t>CUST2153</t>
  </si>
  <si>
    <t>ORD05823</t>
  </si>
  <si>
    <t>Customer 1451</t>
  </si>
  <si>
    <t>ORD05824</t>
  </si>
  <si>
    <t>ORD05825</t>
  </si>
  <si>
    <t>Customer 1648</t>
  </si>
  <si>
    <t>ORD05826</t>
  </si>
  <si>
    <t>ORD05827</t>
  </si>
  <si>
    <t>ORD05828</t>
  </si>
  <si>
    <t>ORD05829</t>
  </si>
  <si>
    <t>CUST0239</t>
  </si>
  <si>
    <t>ORD05830</t>
  </si>
  <si>
    <t>CUST0747</t>
  </si>
  <si>
    <t>ORD05831</t>
  </si>
  <si>
    <t>ORD05832</t>
  </si>
  <si>
    <t>CUST1160</t>
  </si>
  <si>
    <t>ORD05833</t>
  </si>
  <si>
    <t>ORD05834</t>
  </si>
  <si>
    <t>CUST0002</t>
  </si>
  <si>
    <t>ORD05835</t>
  </si>
  <si>
    <t>ORD05836</t>
  </si>
  <si>
    <t>ORD05837</t>
  </si>
  <si>
    <t>ORD05838</t>
  </si>
  <si>
    <t>ORD05839</t>
  </si>
  <si>
    <t>ORD05840</t>
  </si>
  <si>
    <t>ORD05841</t>
  </si>
  <si>
    <t>ORD05842</t>
  </si>
  <si>
    <t>Customer 0405</t>
  </si>
  <si>
    <t>ORD05843</t>
  </si>
  <si>
    <t>ORD05844</t>
  </si>
  <si>
    <t>ORD05845</t>
  </si>
  <si>
    <t>Customer 1258</t>
  </si>
  <si>
    <t>ORD05846</t>
  </si>
  <si>
    <t>ORD05847</t>
  </si>
  <si>
    <t>ORD05848</t>
  </si>
  <si>
    <t>CUST0622</t>
  </si>
  <si>
    <t>ORD05849</t>
  </si>
  <si>
    <t>ORD05850</t>
  </si>
  <si>
    <t>ORD05851</t>
  </si>
  <si>
    <t>ORD05852</t>
  </si>
  <si>
    <t>ORD05853</t>
  </si>
  <si>
    <t>ORD05854</t>
  </si>
  <si>
    <t>ORD05855</t>
  </si>
  <si>
    <t>ORD05856</t>
  </si>
  <si>
    <t>Customer 0180</t>
  </si>
  <si>
    <t>ORD05857</t>
  </si>
  <si>
    <t>ORD05858</t>
  </si>
  <si>
    <t>ORD05859</t>
  </si>
  <si>
    <t>Customer 1222</t>
  </si>
  <si>
    <t>ORD05860</t>
  </si>
  <si>
    <t>ORD05861</t>
  </si>
  <si>
    <t>ORD05862</t>
  </si>
  <si>
    <t>ORD05863</t>
  </si>
  <si>
    <t>CUST2084</t>
  </si>
  <si>
    <t>ORD05864</t>
  </si>
  <si>
    <t>CUST1464</t>
  </si>
  <si>
    <t>ORD05865</t>
  </si>
  <si>
    <t>ORD05866</t>
  </si>
  <si>
    <t>ORD05867</t>
  </si>
  <si>
    <t>Customer 1589</t>
  </si>
  <si>
    <t>ORD05868</t>
  </si>
  <si>
    <t>ORD05869</t>
  </si>
  <si>
    <t>ORD05870</t>
  </si>
  <si>
    <t>CUST0354</t>
  </si>
  <si>
    <t>ORD05871</t>
  </si>
  <si>
    <t>ORD05872</t>
  </si>
  <si>
    <t>ORD05873</t>
  </si>
  <si>
    <t>ORD05874</t>
  </si>
  <si>
    <t>ORD05875</t>
  </si>
  <si>
    <t>ORD05876</t>
  </si>
  <si>
    <t>ORD05877</t>
  </si>
  <si>
    <t>Customer 2298</t>
  </si>
  <si>
    <t>ORD05878</t>
  </si>
  <si>
    <t>ORD05879</t>
  </si>
  <si>
    <t>ORD05880</t>
  </si>
  <si>
    <t>Customer 0787</t>
  </si>
  <si>
    <t>ORD05881</t>
  </si>
  <si>
    <t>ORD05882</t>
  </si>
  <si>
    <t>ORD05883</t>
  </si>
  <si>
    <t>ORD05884</t>
  </si>
  <si>
    <t>ORD05885</t>
  </si>
  <si>
    <t>CUST2005</t>
  </si>
  <si>
    <t>ORD05886</t>
  </si>
  <si>
    <t>ORD05887</t>
  </si>
  <si>
    <t>ORD05888</t>
  </si>
  <si>
    <t>ORD05889</t>
  </si>
  <si>
    <t>ORD05890</t>
  </si>
  <si>
    <t>ORD05891</t>
  </si>
  <si>
    <t>ORD05892</t>
  </si>
  <si>
    <t>ORD05893</t>
  </si>
  <si>
    <t>ORD05894</t>
  </si>
  <si>
    <t>ORD05895</t>
  </si>
  <si>
    <t>ORD05896</t>
  </si>
  <si>
    <t>Customer 1087</t>
  </si>
  <si>
    <t>ORD05897</t>
  </si>
  <si>
    <t>ORD05898</t>
  </si>
  <si>
    <t>ORD05899</t>
  </si>
  <si>
    <t>ORD05900</t>
  </si>
  <si>
    <t>ORD05901</t>
  </si>
  <si>
    <t>ORD05902</t>
  </si>
  <si>
    <t>ORD05903</t>
  </si>
  <si>
    <t>ORD05904</t>
  </si>
  <si>
    <t>ORD05905</t>
  </si>
  <si>
    <t>ORD05906</t>
  </si>
  <si>
    <t>Customer 0511</t>
  </si>
  <si>
    <t>ORD05907</t>
  </si>
  <si>
    <t>ORD05908</t>
  </si>
  <si>
    <t>ORD05909</t>
  </si>
  <si>
    <t>ORD05910</t>
  </si>
  <si>
    <t>ORD05911</t>
  </si>
  <si>
    <t>CUST1013</t>
  </si>
  <si>
    <t>ORD05912</t>
  </si>
  <si>
    <t>ORD05913</t>
  </si>
  <si>
    <t>CUST1786</t>
  </si>
  <si>
    <t>ORD05914</t>
  </si>
  <si>
    <t>Customer 1281</t>
  </si>
  <si>
    <t>ORD05915</t>
  </si>
  <si>
    <t>ORD05916</t>
  </si>
  <si>
    <t>ORD05917</t>
  </si>
  <si>
    <t>CUST2297</t>
  </si>
  <si>
    <t>ORD05918</t>
  </si>
  <si>
    <t>ORD05919</t>
  </si>
  <si>
    <t>ORD05920</t>
  </si>
  <si>
    <t>CUST2343</t>
  </si>
  <si>
    <t>ORD05921</t>
  </si>
  <si>
    <t>CUST0001</t>
  </si>
  <si>
    <t>ORD05922</t>
  </si>
  <si>
    <t>ORD05923</t>
  </si>
  <si>
    <t>ORD05924</t>
  </si>
  <si>
    <t>ORD05925</t>
  </si>
  <si>
    <t>CUST0145</t>
  </si>
  <si>
    <t>ORD05926</t>
  </si>
  <si>
    <t>ORD05927</t>
  </si>
  <si>
    <t>ORD05928</t>
  </si>
  <si>
    <t>ORD05929</t>
  </si>
  <si>
    <t>Customer 0230</t>
  </si>
  <si>
    <t>ORD05930</t>
  </si>
  <si>
    <t>ORD05931</t>
  </si>
  <si>
    <t>ORD05932</t>
  </si>
  <si>
    <t>ORD05933</t>
  </si>
  <si>
    <t>CUST2074</t>
  </si>
  <si>
    <t>ORD05934</t>
  </si>
  <si>
    <t>ORD05935</t>
  </si>
  <si>
    <t>CUST2146</t>
  </si>
  <si>
    <t>ORD05936</t>
  </si>
  <si>
    <t>ORD05937</t>
  </si>
  <si>
    <t>ORD05938</t>
  </si>
  <si>
    <t>ORD05939</t>
  </si>
  <si>
    <t>Customer 0962</t>
  </si>
  <si>
    <t>ORD05940</t>
  </si>
  <si>
    <t>CUST0182</t>
  </si>
  <si>
    <t>ORD05941</t>
  </si>
  <si>
    <t>ORD05942</t>
  </si>
  <si>
    <t>ORD05943</t>
  </si>
  <si>
    <t>Customer 0110</t>
  </si>
  <si>
    <t>ORD05944</t>
  </si>
  <si>
    <t>ORD05945</t>
  </si>
  <si>
    <t>ORD05946</t>
  </si>
  <si>
    <t>ORD05947</t>
  </si>
  <si>
    <t>ORD05948</t>
  </si>
  <si>
    <t>ORD05949</t>
  </si>
  <si>
    <t>ORD05950</t>
  </si>
  <si>
    <t>ORD05951</t>
  </si>
  <si>
    <t>Customer 0760</t>
  </si>
  <si>
    <t>ORD05952</t>
  </si>
  <si>
    <t>ORD05953</t>
  </si>
  <si>
    <t>ORD05954</t>
  </si>
  <si>
    <t>ORD05955</t>
  </si>
  <si>
    <t>ORD05956</t>
  </si>
  <si>
    <t>ORD05957</t>
  </si>
  <si>
    <t>ORD05958</t>
  </si>
  <si>
    <t>ORD05959</t>
  </si>
  <si>
    <t>ORD05960</t>
  </si>
  <si>
    <t>CUST2304</t>
  </si>
  <si>
    <t>ORD05961</t>
  </si>
  <si>
    <t>ORD05962</t>
  </si>
  <si>
    <t>ORD05963</t>
  </si>
  <si>
    <t>ORD05964</t>
  </si>
  <si>
    <t>ORD05965</t>
  </si>
  <si>
    <t>ORD05966</t>
  </si>
  <si>
    <t>ORD05967</t>
  </si>
  <si>
    <t>Customer 1922</t>
  </si>
  <si>
    <t>ORD05968</t>
  </si>
  <si>
    <t>ORD05969</t>
  </si>
  <si>
    <t>ORD05970</t>
  </si>
  <si>
    <t>ORD05971</t>
  </si>
  <si>
    <t>ORD05972</t>
  </si>
  <si>
    <t>ORD05973</t>
  </si>
  <si>
    <t>ORD05974</t>
  </si>
  <si>
    <t>ORD05975</t>
  </si>
  <si>
    <t>ORD05976</t>
  </si>
  <si>
    <t>ORD05977</t>
  </si>
  <si>
    <t>Customer 2098</t>
  </si>
  <si>
    <t>ORD05978</t>
  </si>
  <si>
    <t>CUST0946</t>
  </si>
  <si>
    <t>ORD05979</t>
  </si>
  <si>
    <t>ORD05980</t>
  </si>
  <si>
    <t>ORD05981</t>
  </si>
  <si>
    <t>CUST1449</t>
  </si>
  <si>
    <t>ORD05982</t>
  </si>
  <si>
    <t>ORD05983</t>
  </si>
  <si>
    <t>ORD05984</t>
  </si>
  <si>
    <t>ORD05985</t>
  </si>
  <si>
    <t>ORD05986</t>
  </si>
  <si>
    <t>CUST1676</t>
  </si>
  <si>
    <t>ORD05987</t>
  </si>
  <si>
    <t>CUST1726</t>
  </si>
  <si>
    <t>ORD05988</t>
  </si>
  <si>
    <t>ORD05989</t>
  </si>
  <si>
    <t>ORD05990</t>
  </si>
  <si>
    <t>ORD05991</t>
  </si>
  <si>
    <t>ORD05992</t>
  </si>
  <si>
    <t>ORD05993</t>
  </si>
  <si>
    <t>CUST0570</t>
  </si>
  <si>
    <t>ORD05994</t>
  </si>
  <si>
    <t>CUST0267</t>
  </si>
  <si>
    <t>ORD05995</t>
  </si>
  <si>
    <t>ORD05996</t>
  </si>
  <si>
    <t>ORD05997</t>
  </si>
  <si>
    <t>ORD05998</t>
  </si>
  <si>
    <t>ORD05999</t>
  </si>
  <si>
    <t>ORD06000</t>
  </si>
  <si>
    <t>ORD06001</t>
  </si>
  <si>
    <t>ORD06002</t>
  </si>
  <si>
    <t>ORD06003</t>
  </si>
  <si>
    <t>ORD06004</t>
  </si>
  <si>
    <t>ORD06005</t>
  </si>
  <si>
    <t>CUST1953</t>
  </si>
  <si>
    <t>ORD06006</t>
  </si>
  <si>
    <t>CUST1315</t>
  </si>
  <si>
    <t>ORD06007</t>
  </si>
  <si>
    <t>Customer 0140</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</si>
  <si>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</si>
  <si>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</si>
  <si>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</si>
  <si>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</si>
  <si>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</si>
  <si>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</si>
  <si>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</si>
  <si>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</si>
  <si>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</si>
  <si>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</si>
  <si>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</si>
  <si>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</si>
  <si>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</si>
  <si>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</si>
  <si>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</si>
  <si>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</si>
  <si>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Customer 0910</t>
  </si>
  <si>
    <t>ORD06024</t>
  </si>
  <si>
    <t>ORD06025</t>
  </si>
  <si>
    <t>ORD06026</t>
  </si>
  <si>
    <t>ORD06027</t>
  </si>
  <si>
    <t>Customer 0439</t>
  </si>
  <si>
    <t>ORD06028</t>
  </si>
  <si>
    <t>CUST1180</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</si>
  <si>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</si>
  <si>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</si>
  <si>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</si>
  <si>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</si>
  <si>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</si>
  <si>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</si>
  <si>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</si>
  <si>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</si>
  <si>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</si>
  <si>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</si>
  <si>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</si>
  <si>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</si>
  <si>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</si>
  <si>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</si>
  <si>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</si>
  <si>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</si>
  <si>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</si>
  <si>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</si>
  <si>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</si>
  <si>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</si>
  <si>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</si>
  <si>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</si>
  <si>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</si>
  <si>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</si>
  <si>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</si>
  <si>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Customer 0928</t>
  </si>
  <si>
    <t>ORD06054</t>
  </si>
  <si>
    <t>CUST2305</t>
  </si>
  <si>
    <t>ORD06055</t>
  </si>
  <si>
    <t>CUST0707</t>
  </si>
  <si>
    <t>ORD06056</t>
  </si>
  <si>
    <t>Customer 1229</t>
  </si>
  <si>
    <t>ORD06057</t>
  </si>
  <si>
    <t>ORD06058</t>
  </si>
  <si>
    <t>ORD06059</t>
  </si>
  <si>
    <t>CUST1393</t>
  </si>
  <si>
    <t>ORD06060</t>
  </si>
  <si>
    <t>ORD06061</t>
  </si>
  <si>
    <t>ORD06062</t>
  </si>
  <si>
    <t>ORD06063</t>
  </si>
  <si>
    <t>ORD06064</t>
  </si>
  <si>
    <t>ORD06065</t>
  </si>
  <si>
    <t>ORD06066</t>
  </si>
  <si>
    <t>ORD06067</t>
  </si>
  <si>
    <t>CUST2334</t>
  </si>
  <si>
    <t>ORD06068</t>
  </si>
  <si>
    <t>ORD06069</t>
  </si>
  <si>
    <t>ORD06070</t>
  </si>
  <si>
    <t>CUST0778</t>
  </si>
  <si>
    <t>ORD06071</t>
  </si>
  <si>
    <t>ORD06072</t>
  </si>
  <si>
    <t>ORD06073</t>
  </si>
  <si>
    <t>ORD06074</t>
  </si>
  <si>
    <t>ORD06075</t>
  </si>
  <si>
    <t>ORD06076</t>
  </si>
  <si>
    <t>CUST0590</t>
  </si>
  <si>
    <t>ORD06077</t>
  </si>
  <si>
    <t>ORD06078</t>
  </si>
  <si>
    <t>CUST0724</t>
  </si>
  <si>
    <t>ORD06079</t>
  </si>
  <si>
    <t>ORD06080</t>
  </si>
  <si>
    <t>ORD06081</t>
  </si>
  <si>
    <t>ORD06082</t>
  </si>
  <si>
    <t>ORD06083</t>
  </si>
  <si>
    <t>CUST0135</t>
  </si>
  <si>
    <t>ORD06084</t>
  </si>
  <si>
    <t>Customer 2111</t>
  </si>
  <si>
    <t>ORD06085</t>
  </si>
  <si>
    <t>ORD06086</t>
  </si>
  <si>
    <t>Customer 0964</t>
  </si>
  <si>
    <t>ORD06087</t>
  </si>
  <si>
    <t>ORD06088</t>
  </si>
  <si>
    <t>ORD06089</t>
  </si>
  <si>
    <t>ORD06090</t>
  </si>
  <si>
    <t>ORD06091</t>
  </si>
  <si>
    <t>ORD06092</t>
  </si>
  <si>
    <t>ORD06093</t>
  </si>
  <si>
    <t>CUST1656</t>
  </si>
  <si>
    <t>ORD06094</t>
  </si>
  <si>
    <t>ORD06095</t>
  </si>
  <si>
    <t>ORD06096</t>
  </si>
  <si>
    <t>ORD06097</t>
  </si>
  <si>
    <t>ORD06098</t>
  </si>
  <si>
    <t>ORD06099</t>
  </si>
  <si>
    <t>ORD06100</t>
  </si>
  <si>
    <t>Customer 0721</t>
  </si>
  <si>
    <t>ORD06101</t>
  </si>
  <si>
    <t>CUST1384</t>
  </si>
  <si>
    <t>ORD06102</t>
  </si>
  <si>
    <t>Customer 1498</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</si>
  <si>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</si>
  <si>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</si>
  <si>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</si>
  <si>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</si>
  <si>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</si>
  <si>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</si>
  <si>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</si>
  <si>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</si>
  <si>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</si>
  <si>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</si>
  <si>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</si>
  <si>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</si>
  <si>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</si>
  <si>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</si>
  <si>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</si>
  <si>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</si>
  <si>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CUST0472</t>
  </si>
  <si>
    <t>ORD06119</t>
  </si>
  <si>
    <t>ORD06120</t>
  </si>
  <si>
    <t>CUST2413</t>
  </si>
  <si>
    <t>ORD06121</t>
  </si>
  <si>
    <t>Customer 0863</t>
  </si>
  <si>
    <t>ORD06122</t>
  </si>
  <si>
    <t>Customer 0264</t>
  </si>
  <si>
    <t>ORD06123</t>
  </si>
  <si>
    <t>ORD06124</t>
  </si>
  <si>
    <t>CUST1940</t>
  </si>
  <si>
    <t>ORD06125</t>
  </si>
  <si>
    <t>ORD06126</t>
  </si>
  <si>
    <t>ORD06127</t>
  </si>
  <si>
    <t>ORD06128</t>
  </si>
  <si>
    <t>ORD06129</t>
  </si>
  <si>
    <t>ORD06130</t>
  </si>
  <si>
    <t>CUST0024</t>
  </si>
  <si>
    <t>ORD06131</t>
  </si>
  <si>
    <t>ORD06132</t>
  </si>
  <si>
    <t>ORD06133</t>
  </si>
  <si>
    <t>ORD06134</t>
  </si>
  <si>
    <t>ORD06135</t>
  </si>
  <si>
    <t>ORD06136</t>
  </si>
  <si>
    <t>ORD06137</t>
  </si>
  <si>
    <t>ORD06138</t>
  </si>
  <si>
    <t>ORD06139</t>
  </si>
  <si>
    <t>ORD06140</t>
  </si>
  <si>
    <t>Customer 0839</t>
  </si>
  <si>
    <t>ORD06141</t>
  </si>
  <si>
    <t>ORD06142</t>
  </si>
  <si>
    <t>ORD06143</t>
  </si>
  <si>
    <t>ORD06144</t>
  </si>
  <si>
    <t>ORD06145</t>
  </si>
  <si>
    <t>ORD06146</t>
  </si>
  <si>
    <t>Customer 0158</t>
  </si>
  <si>
    <t>ORD06147</t>
  </si>
  <si>
    <t>CUST1236</t>
  </si>
  <si>
    <t>ORD06148</t>
  </si>
  <si>
    <t>Customer 1580</t>
  </si>
  <si>
    <t>ORD06149</t>
  </si>
  <si>
    <t>ORD06150</t>
  </si>
  <si>
    <t>ORD06151</t>
  </si>
  <si>
    <t>ORD06152</t>
  </si>
  <si>
    <t>ORD06153</t>
  </si>
  <si>
    <t>ORD06154</t>
  </si>
  <si>
    <t>ORD06155</t>
  </si>
  <si>
    <t>ORD06156</t>
  </si>
  <si>
    <t>ORD06157</t>
  </si>
  <si>
    <t>CUST1379</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</si>
  <si>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</si>
  <si>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</si>
  <si>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</si>
  <si>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</si>
  <si>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</si>
  <si>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</si>
  <si>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</si>
  <si>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</si>
  <si>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</si>
  <si>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</si>
  <si>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</si>
  <si>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</si>
  <si>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</si>
  <si>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</si>
  <si>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</si>
  <si>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</si>
  <si>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</si>
  <si>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</si>
  <si>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</si>
  <si>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</si>
  <si>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</si>
  <si>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</si>
  <si>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</si>
  <si>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CUST0053</t>
  </si>
  <si>
    <t>ORD06181</t>
  </si>
  <si>
    <t>CUST1070</t>
  </si>
  <si>
    <t>ORD06182</t>
  </si>
  <si>
    <t>ORD06183</t>
  </si>
  <si>
    <t>ORD06184</t>
  </si>
  <si>
    <t>ORD06185</t>
  </si>
  <si>
    <t>ORD06186</t>
  </si>
  <si>
    <t>ORD06187</t>
  </si>
  <si>
    <t>ORD06188</t>
  </si>
  <si>
    <t>ORD06189</t>
  </si>
  <si>
    <t>ORD06190</t>
  </si>
  <si>
    <t>ORD06191</t>
  </si>
  <si>
    <t>ORD06192</t>
  </si>
  <si>
    <t>ORD06193</t>
  </si>
  <si>
    <t>ORD06194</t>
  </si>
  <si>
    <t>CUST0046</t>
  </si>
  <si>
    <t>ORD06195</t>
  </si>
  <si>
    <t>ORD06196</t>
  </si>
  <si>
    <t>CUST1248</t>
  </si>
  <si>
    <t>ORD06197</t>
  </si>
  <si>
    <t>ORD06198</t>
  </si>
  <si>
    <t>CUST1900</t>
  </si>
  <si>
    <t>ORD06199</t>
  </si>
  <si>
    <t>ORD06200</t>
  </si>
  <si>
    <t>ORD06201</t>
  </si>
  <si>
    <t>ORD06202</t>
  </si>
  <si>
    <t>ORD06203</t>
  </si>
  <si>
    <t>ORD06204</t>
  </si>
  <si>
    <t>ORD06205</t>
  </si>
  <si>
    <t>ORD06206</t>
  </si>
  <si>
    <t>ORD06207</t>
  </si>
  <si>
    <t>ORD06208</t>
  </si>
  <si>
    <t>ORD06209</t>
  </si>
  <si>
    <t>CUST0157</t>
  </si>
  <si>
    <t>ORD06210</t>
  </si>
  <si>
    <t>ORD06211</t>
  </si>
  <si>
    <t>ORD06212</t>
  </si>
  <si>
    <t>ORD06213</t>
  </si>
  <si>
    <t>ORD06214</t>
  </si>
  <si>
    <t>CUST1341</t>
  </si>
  <si>
    <t>ORD06215</t>
  </si>
  <si>
    <t>CUST1479</t>
  </si>
  <si>
    <t>Customer 0389</t>
  </si>
  <si>
    <t>ORD06216</t>
  </si>
  <si>
    <t>ORD06217</t>
  </si>
  <si>
    <t>ORD06218</t>
  </si>
  <si>
    <t>ORD06219</t>
  </si>
  <si>
    <t>ORD06220</t>
  </si>
  <si>
    <t>ORD06221</t>
  </si>
  <si>
    <t>Customer 0097</t>
  </si>
  <si>
    <t>ORD06222</t>
  </si>
  <si>
    <t>ORD06223</t>
  </si>
  <si>
    <t>Customer 2386</t>
  </si>
  <si>
    <t>ORD06224</t>
  </si>
  <si>
    <t>CUST0131</t>
  </si>
  <si>
    <t>ORD06225</t>
  </si>
  <si>
    <t>ORD06226</t>
  </si>
  <si>
    <t>ORD06227</t>
  </si>
  <si>
    <t>ORD06228</t>
  </si>
  <si>
    <t>CUST1639</t>
  </si>
  <si>
    <t>ORD06229</t>
  </si>
  <si>
    <t>ORD06230</t>
  </si>
  <si>
    <t>ORD06231</t>
  </si>
  <si>
    <t>Customer 0368</t>
  </si>
  <si>
    <t>ORD06232</t>
  </si>
  <si>
    <t>ORD06233</t>
  </si>
  <si>
    <t>ORD06234</t>
  </si>
  <si>
    <t>Customer 0803</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</si>
  <si>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</si>
  <si>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</si>
  <si>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</si>
  <si>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</si>
  <si>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</si>
  <si>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</si>
  <si>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</si>
  <si>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</si>
  <si>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</si>
  <si>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</si>
  <si>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</si>
  <si>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</si>
  <si>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</si>
  <si>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</si>
  <si>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</si>
  <si>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</si>
  <si>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</si>
  <si>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</si>
  <si>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</si>
  <si>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Customer 0647</t>
  </si>
  <si>
    <t>ORD06254</t>
  </si>
  <si>
    <t>ORD06255</t>
  </si>
  <si>
    <t>ORD06256</t>
  </si>
  <si>
    <t>ORD06257</t>
  </si>
  <si>
    <t>ORD06258</t>
  </si>
  <si>
    <t>ORD06259</t>
  </si>
  <si>
    <t>ORD06260</t>
  </si>
  <si>
    <t>Customer 0855</t>
  </si>
  <si>
    <t>ORD06261</t>
  </si>
  <si>
    <t>CUST2408</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</si>
  <si>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</si>
  <si>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</si>
  <si>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</si>
  <si>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</si>
  <si>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</si>
  <si>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</si>
  <si>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</si>
  <si>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</si>
  <si>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</si>
  <si>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</si>
  <si>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</si>
  <si>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</si>
  <si>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</si>
  <si>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</si>
  <si>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</si>
  <si>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</si>
  <si>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</si>
  <si>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</si>
  <si>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</si>
  <si>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</si>
  <si>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</si>
  <si>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</si>
  <si>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</si>
  <si>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</si>
  <si>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</si>
  <si>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</si>
  <si>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</si>
  <si>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Customer 1454</t>
  </si>
  <si>
    <t>ORD06289</t>
  </si>
  <si>
    <t>ORD06290</t>
  </si>
  <si>
    <t>ORD06291</t>
  </si>
  <si>
    <t>ORD06292</t>
  </si>
  <si>
    <t>ORD06293</t>
  </si>
  <si>
    <t>ORD06294</t>
  </si>
  <si>
    <t>ORD06295</t>
  </si>
  <si>
    <t>ORD06296</t>
  </si>
  <si>
    <t>ORD06297</t>
  </si>
  <si>
    <t>ORD06298</t>
  </si>
  <si>
    <t>ORD06299</t>
  </si>
  <si>
    <t>ORD06300</t>
  </si>
  <si>
    <t>ORD06301</t>
  </si>
  <si>
    <t>Customer 1051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</si>
  <si>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</si>
  <si>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</si>
  <si>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</si>
  <si>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</si>
  <si>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</si>
  <si>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</si>
  <si>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</si>
  <si>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</si>
  <si>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</si>
  <si>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</si>
  <si>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</si>
  <si>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</si>
  <si>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</si>
  <si>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</si>
  <si>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</si>
  <si>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</si>
  <si>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</si>
  <si>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</si>
  <si>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</si>
  <si>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</si>
  <si>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</si>
  <si>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</si>
  <si>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CUST0978</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</si>
  <si>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</si>
  <si>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</si>
  <si>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</si>
  <si>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</si>
  <si>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</si>
  <si>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</si>
  <si>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</si>
  <si>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</si>
  <si>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</si>
  <si>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</si>
  <si>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</si>
  <si>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</si>
  <si>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</si>
  <si>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</si>
  <si>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</si>
  <si>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</si>
  <si>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</si>
  <si>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CUST1067</t>
  </si>
  <si>
    <t>ORD06341</t>
  </si>
  <si>
    <t>ORD06342</t>
  </si>
  <si>
    <t>ORD06343</t>
  </si>
  <si>
    <t>ORD06344</t>
  </si>
  <si>
    <t>ORD06345</t>
  </si>
  <si>
    <t>ORD06346</t>
  </si>
  <si>
    <t>ORD06347</t>
  </si>
  <si>
    <t>ORD06348</t>
  </si>
  <si>
    <t>ORD06349</t>
  </si>
  <si>
    <t>CUST0441</t>
  </si>
  <si>
    <t>ORD06350</t>
  </si>
  <si>
    <t>ORD06351</t>
  </si>
  <si>
    <t>ORD06352</t>
  </si>
  <si>
    <t>Customer 0462</t>
  </si>
  <si>
    <t>ORD06353</t>
  </si>
  <si>
    <t>ORD06354</t>
  </si>
  <si>
    <t>ORD06355</t>
  </si>
  <si>
    <t>ORD06356</t>
  </si>
  <si>
    <t>ORD06357</t>
  </si>
  <si>
    <t>ORD06358</t>
  </si>
  <si>
    <t>ORD06359</t>
  </si>
  <si>
    <t>ORD06360</t>
  </si>
  <si>
    <t>ORD06361</t>
  </si>
  <si>
    <t>ORD06362</t>
  </si>
  <si>
    <t>CUST1461</t>
  </si>
  <si>
    <t>ORD06363</t>
  </si>
  <si>
    <t>Customer 0297</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</si>
  <si>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</si>
  <si>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</si>
  <si>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</si>
  <si>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</si>
  <si>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</si>
  <si>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</si>
  <si>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</si>
  <si>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</si>
  <si>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</si>
  <si>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</si>
  <si>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</si>
  <si>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</si>
  <si>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</si>
  <si>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</si>
  <si>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</si>
  <si>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</si>
  <si>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</si>
  <si>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</si>
  <si>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</si>
  <si>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</si>
  <si>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</si>
  <si>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</si>
  <si>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</si>
  <si>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</si>
  <si>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</si>
  <si>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Customer 1838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</si>
  <si>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</si>
  <si>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</si>
  <si>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</si>
  <si>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</si>
  <si>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</si>
  <si>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</si>
  <si>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</si>
  <si>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</si>
  <si>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</si>
  <si>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</si>
  <si>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</si>
  <si>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</si>
  <si>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</si>
  <si>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</si>
  <si>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</si>
  <si>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</si>
  <si>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Customer 1851</t>
  </si>
  <si>
    <t>ORD06405</t>
  </si>
  <si>
    <t>ORD06406</t>
  </si>
  <si>
    <t>ORD06407</t>
  </si>
  <si>
    <t>ORD06408</t>
  </si>
  <si>
    <t>Customer 1663</t>
  </si>
  <si>
    <t>ORD06409</t>
  </si>
  <si>
    <t>ORD06410</t>
  </si>
  <si>
    <t>ORD06411</t>
  </si>
  <si>
    <t>ORD06412</t>
  </si>
  <si>
    <t>ORD06413</t>
  </si>
  <si>
    <t>ORD06414</t>
  </si>
  <si>
    <t>ORD06415</t>
  </si>
  <si>
    <t>ORD06416</t>
  </si>
  <si>
    <t>ORD06417</t>
  </si>
  <si>
    <t>ORD06418</t>
  </si>
  <si>
    <t>Customer 1326</t>
  </si>
  <si>
    <t>ORD06419</t>
  </si>
  <si>
    <t>Customer 1466</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</si>
  <si>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</si>
  <si>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</si>
  <si>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</si>
  <si>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</si>
  <si>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</si>
  <si>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</si>
  <si>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</si>
  <si>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</si>
  <si>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</si>
  <si>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</si>
  <si>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</si>
  <si>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</si>
  <si>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</si>
  <si>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</si>
  <si>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</si>
  <si>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</si>
  <si>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</si>
  <si>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</si>
  <si>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</si>
  <si>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</si>
  <si>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</si>
  <si>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</si>
  <si>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</si>
  <si>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</si>
  <si>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</si>
  <si>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</si>
  <si>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</si>
  <si>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CUST0440</t>
  </si>
  <si>
    <t>ORD06447</t>
  </si>
  <si>
    <t>ORD06448</t>
  </si>
  <si>
    <t>CUST0789</t>
  </si>
  <si>
    <t>ORD06449</t>
  </si>
  <si>
    <t>ORD06450</t>
  </si>
  <si>
    <t>CUST0771</t>
  </si>
  <si>
    <t>ORD06451</t>
  </si>
  <si>
    <t>ORD06452</t>
  </si>
  <si>
    <t>ORD06453</t>
  </si>
  <si>
    <t>ORD06454</t>
  </si>
  <si>
    <t>ORD06455</t>
  </si>
  <si>
    <t>ORD06456</t>
  </si>
  <si>
    <t>ORD06457</t>
  </si>
  <si>
    <t>CUST0559</t>
  </si>
  <si>
    <t>ORD06458</t>
  </si>
  <si>
    <t>ORD06459</t>
  </si>
  <si>
    <t>ORD06460</t>
  </si>
  <si>
    <t>ORD06461</t>
  </si>
  <si>
    <t>Customer 1413</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</si>
  <si>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</si>
  <si>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</si>
  <si>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</si>
  <si>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</si>
  <si>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</si>
  <si>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</si>
  <si>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</si>
  <si>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</si>
  <si>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</si>
  <si>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</si>
  <si>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</si>
  <si>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</si>
  <si>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</si>
  <si>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</si>
  <si>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</si>
  <si>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</si>
  <si>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</si>
  <si>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</si>
  <si>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</si>
  <si>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CUST0958</t>
  </si>
  <si>
    <t>ORD06481</t>
  </si>
  <si>
    <t>Customer 2250</t>
  </si>
  <si>
    <t>ORD06482</t>
  </si>
  <si>
    <t>ORD06483</t>
  </si>
  <si>
    <t>ORD06484</t>
  </si>
  <si>
    <t>ORD06485</t>
  </si>
  <si>
    <t>ORD06486</t>
  </si>
  <si>
    <t>ORD06487</t>
  </si>
  <si>
    <t>Customer 0191</t>
  </si>
  <si>
    <t>ORD06488</t>
  </si>
  <si>
    <t>ORD06489</t>
  </si>
  <si>
    <t>ORD06490</t>
  </si>
  <si>
    <t>ORD06491</t>
  </si>
  <si>
    <t>CUST2351</t>
  </si>
  <si>
    <t>Customer 1019</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</si>
  <si>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</si>
  <si>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</si>
  <si>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</si>
  <si>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</si>
  <si>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</si>
  <si>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</si>
  <si>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</si>
  <si>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</si>
  <si>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</si>
  <si>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</si>
  <si>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</si>
  <si>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</si>
  <si>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</si>
  <si>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</si>
  <si>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</si>
  <si>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</si>
  <si>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Customer 0032</t>
  </si>
  <si>
    <t>ORD06508</t>
  </si>
  <si>
    <t>ORD06509</t>
  </si>
  <si>
    <t>Customer 0303</t>
  </si>
  <si>
    <t>ORD06510</t>
  </si>
  <si>
    <t>ORD06511</t>
  </si>
  <si>
    <t>ORD06512</t>
  </si>
  <si>
    <t>Customer 2493</t>
  </si>
  <si>
    <t>ORD06513</t>
  </si>
  <si>
    <t>ORD06514</t>
  </si>
  <si>
    <t>ORD06515</t>
  </si>
  <si>
    <t>CUST1841</t>
  </si>
  <si>
    <t>ORD06516</t>
  </si>
  <si>
    <t>ORD06517</t>
  </si>
  <si>
    <t>ORD06518</t>
  </si>
  <si>
    <t>ORD06519</t>
  </si>
  <si>
    <t>ORD06520</t>
  </si>
  <si>
    <t>ORD06521</t>
  </si>
  <si>
    <t>ORD06522</t>
  </si>
  <si>
    <t>CUST0917</t>
  </si>
  <si>
    <t>ORD06523</t>
  </si>
  <si>
    <t>ORD06524</t>
  </si>
  <si>
    <t>ORD06525</t>
  </si>
  <si>
    <t>ORD06526</t>
  </si>
  <si>
    <t>ORD06527</t>
  </si>
  <si>
    <t>ORD06528</t>
  </si>
  <si>
    <t>ORD06529</t>
  </si>
  <si>
    <t>Customer 2004</t>
  </si>
  <si>
    <t>ORD06530</t>
  </si>
  <si>
    <t>ORD06531</t>
  </si>
  <si>
    <t>ORD06532</t>
  </si>
  <si>
    <t>CUST1147</t>
  </si>
  <si>
    <t>ORD06533</t>
  </si>
  <si>
    <t>ORD06534</t>
  </si>
  <si>
    <t>ORD06535</t>
  </si>
  <si>
    <t>ORD06536</t>
  </si>
  <si>
    <t>ORD06537</t>
  </si>
  <si>
    <t>CUST1854</t>
  </si>
  <si>
    <t>ORD06538</t>
  </si>
  <si>
    <t>ORD06539</t>
  </si>
  <si>
    <t>ORD06540</t>
  </si>
  <si>
    <t>ORD06541</t>
  </si>
  <si>
    <t>ORD06542</t>
  </si>
  <si>
    <t>ORD06543</t>
  </si>
  <si>
    <t>ORD06544</t>
  </si>
  <si>
    <t>ORD06545</t>
  </si>
  <si>
    <t>ORD06546</t>
  </si>
  <si>
    <t>Customer 1117</t>
  </si>
  <si>
    <t>ORD06547</t>
  </si>
  <si>
    <t>ORD06548</t>
  </si>
  <si>
    <t>ORD06549</t>
  </si>
  <si>
    <t>ORD06550</t>
  </si>
  <si>
    <t>ORD06551</t>
  </si>
  <si>
    <t>ORD06552</t>
  </si>
  <si>
    <t>ORD06553</t>
  </si>
  <si>
    <t>Customer 1849</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</si>
  <si>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</si>
  <si>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</si>
  <si>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</si>
  <si>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</si>
  <si>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</si>
  <si>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</si>
  <si>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</si>
  <si>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</si>
  <si>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</si>
  <si>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</si>
  <si>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</si>
  <si>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</si>
  <si>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</si>
  <si>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</si>
  <si>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</si>
  <si>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</si>
  <si>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</si>
  <si>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</si>
  <si>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</si>
  <si>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</si>
  <si>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</si>
  <si>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</si>
  <si>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</si>
  <si>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</si>
  <si>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Customer 1106</t>
  </si>
  <si>
    <t>ORD06578</t>
  </si>
  <si>
    <t>ORD06579</t>
  </si>
  <si>
    <t>ORD06580</t>
  </si>
  <si>
    <t>ORD06581</t>
  </si>
  <si>
    <t>Customer 1818</t>
  </si>
  <si>
    <t>ORD06582</t>
  </si>
  <si>
    <t>ORD06583</t>
  </si>
  <si>
    <t>Customer 1198</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</si>
  <si>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</si>
  <si>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</si>
  <si>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</si>
  <si>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</si>
  <si>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</si>
  <si>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</si>
  <si>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</si>
  <si>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</si>
  <si>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</si>
  <si>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</si>
  <si>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</si>
  <si>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</si>
  <si>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</si>
  <si>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</si>
  <si>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</si>
  <si>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</si>
  <si>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</si>
  <si>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Customer 2473</t>
  </si>
  <si>
    <t>ORD06601</t>
  </si>
  <si>
    <t>ORD06602</t>
  </si>
  <si>
    <t>ORD06603</t>
  </si>
  <si>
    <t>ORD06604</t>
  </si>
  <si>
    <t>ORD06605</t>
  </si>
  <si>
    <t>ORD06606</t>
  </si>
  <si>
    <t>ORD06607</t>
  </si>
  <si>
    <t>ORD06608</t>
  </si>
  <si>
    <t>ORD06609</t>
  </si>
  <si>
    <t>ORD06610</t>
  </si>
  <si>
    <t>ORD06611</t>
  </si>
  <si>
    <t>ORD06612</t>
  </si>
  <si>
    <t>ORD06613</t>
  </si>
  <si>
    <t>CUST2202</t>
  </si>
  <si>
    <t>ORD06614</t>
  </si>
  <si>
    <t>ORD06615</t>
  </si>
  <si>
    <t>ORD06616</t>
  </si>
  <si>
    <t>Customer 0947</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</si>
  <si>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</si>
  <si>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</si>
  <si>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</si>
  <si>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</si>
  <si>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</si>
  <si>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</si>
  <si>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</si>
  <si>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</si>
  <si>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</si>
  <si>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</si>
  <si>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</si>
  <si>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</si>
  <si>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</si>
  <si>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</si>
  <si>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</si>
  <si>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</si>
  <si>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</si>
  <si>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CUST2369</t>
  </si>
  <si>
    <t>ORD06634</t>
  </si>
  <si>
    <t>ORD06635</t>
  </si>
  <si>
    <t>Customer 2245</t>
  </si>
  <si>
    <t>ORD06636</t>
  </si>
  <si>
    <t>ORD06637</t>
  </si>
  <si>
    <t>CUST2208</t>
  </si>
  <si>
    <t>Customer 1729</t>
  </si>
  <si>
    <t>ORD06638</t>
  </si>
  <si>
    <t>ORD06639</t>
  </si>
  <si>
    <t>ORD06640</t>
  </si>
  <si>
    <t>Customer 1290</t>
  </si>
  <si>
    <t>ORD06641</t>
  </si>
  <si>
    <t>CUST0826</t>
  </si>
  <si>
    <t>ORD06642</t>
  </si>
  <si>
    <t>Customer 2239</t>
  </si>
  <si>
    <t>ORD06643</t>
  </si>
  <si>
    <t>ORD06644</t>
  </si>
  <si>
    <t>CUST0586</t>
  </si>
  <si>
    <t>ORD06645</t>
  </si>
  <si>
    <t>ORD06646</t>
  </si>
  <si>
    <t>ORD06647</t>
  </si>
  <si>
    <t>ORD06648</t>
  </si>
  <si>
    <t>ORD06649</t>
  </si>
  <si>
    <t>ORD06650</t>
  </si>
  <si>
    <t>ORD06651</t>
  </si>
  <si>
    <t>ORD06652</t>
  </si>
  <si>
    <t>Customer 0023</t>
  </si>
  <si>
    <t>ORD06653</t>
  </si>
  <si>
    <t>Customer 2150</t>
  </si>
  <si>
    <t>ORD06654</t>
  </si>
  <si>
    <t>ORD06655</t>
  </si>
  <si>
    <t>ORD06656</t>
  </si>
  <si>
    <t>ORD06657</t>
  </si>
  <si>
    <t>Customer 0581</t>
  </si>
  <si>
    <t>ORD06658</t>
  </si>
  <si>
    <t>ORD06659</t>
  </si>
  <si>
    <t>ORD06660</t>
  </si>
  <si>
    <t>ORD06661</t>
  </si>
  <si>
    <t>ORD06662</t>
  </si>
  <si>
    <t>Customer 1537</t>
  </si>
  <si>
    <t>ORD06663</t>
  </si>
  <si>
    <t>ORD06664</t>
  </si>
  <si>
    <t>ORD06665</t>
  </si>
  <si>
    <t>ORD06666</t>
  </si>
  <si>
    <t>ORD06667</t>
  </si>
  <si>
    <t>ORD06668</t>
  </si>
  <si>
    <t>ORD06669</t>
  </si>
  <si>
    <t>ORD06670</t>
  </si>
  <si>
    <t>ORD06671</t>
  </si>
  <si>
    <t>ORD06672</t>
  </si>
  <si>
    <t>Customer 1957</t>
  </si>
  <si>
    <t>ORD06673</t>
  </si>
  <si>
    <t>ORD06674</t>
  </si>
  <si>
    <t>ORD06675</t>
  </si>
  <si>
    <t>ORD06676</t>
  </si>
  <si>
    <t>ORD06677</t>
  </si>
  <si>
    <t>CUST1133</t>
  </si>
  <si>
    <t>ORD06678</t>
  </si>
  <si>
    <t>ORD06679</t>
  </si>
  <si>
    <t>ORD06680</t>
  </si>
  <si>
    <t>ORD06681</t>
  </si>
  <si>
    <t>ORD06682</t>
  </si>
  <si>
    <t>Customer 1540</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</si>
  <si>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</si>
  <si>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</si>
  <si>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</si>
  <si>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</si>
  <si>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</si>
  <si>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</si>
  <si>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</si>
  <si>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</si>
  <si>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</si>
  <si>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</si>
  <si>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</si>
  <si>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</si>
  <si>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</si>
  <si>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</si>
  <si>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</si>
  <si>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</si>
  <si>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</si>
  <si>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</si>
  <si>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</si>
  <si>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</si>
  <si>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</si>
  <si>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</si>
  <si>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CUST0031</t>
  </si>
  <si>
    <t>ORD06705</t>
  </si>
  <si>
    <t>ORD06706</t>
  </si>
  <si>
    <t>ORD06707</t>
  </si>
  <si>
    <t>CUST0915</t>
  </si>
  <si>
    <t>ORD06708</t>
  </si>
  <si>
    <t>ORD06709</t>
  </si>
  <si>
    <t>CUST0524</t>
  </si>
  <si>
    <t>ORD06710</t>
  </si>
  <si>
    <t>ORD06711</t>
  </si>
  <si>
    <t>Customer 1686</t>
  </si>
  <si>
    <t>ORD06712</t>
  </si>
  <si>
    <t>ORD06713</t>
  </si>
  <si>
    <t>ORD06714</t>
  </si>
  <si>
    <t>ORD06715</t>
  </si>
  <si>
    <t>Customer 0997</t>
  </si>
  <si>
    <t>ORD06716</t>
  </si>
  <si>
    <t>ORD06717</t>
  </si>
  <si>
    <t>ORD06718</t>
  </si>
  <si>
    <t>Customer 1603</t>
  </si>
  <si>
    <t>ORD06719</t>
  </si>
  <si>
    <t>ORD06720</t>
  </si>
  <si>
    <t>ORD06721</t>
  </si>
  <si>
    <t>ORD06722</t>
  </si>
  <si>
    <t>ORD06723</t>
  </si>
  <si>
    <t>ORD06724</t>
  </si>
  <si>
    <t>ORD06725</t>
  </si>
  <si>
    <t>ORD06726</t>
  </si>
  <si>
    <t>CUST2296</t>
  </si>
  <si>
    <t>ORD06727</t>
  </si>
  <si>
    <t>ORD06728</t>
  </si>
  <si>
    <t>ORD06729</t>
  </si>
  <si>
    <t>ORD06730</t>
  </si>
  <si>
    <t>ORD06731</t>
  </si>
  <si>
    <t>ORD06732</t>
  </si>
  <si>
    <t>ORD06733</t>
  </si>
  <si>
    <t>ORD06734</t>
  </si>
  <si>
    <t>ORD06735</t>
  </si>
  <si>
    <t>CUST2147</t>
  </si>
  <si>
    <t>ORD06736</t>
  </si>
  <si>
    <t>ORD06737</t>
  </si>
  <si>
    <t>CUST2274</t>
  </si>
  <si>
    <t>ORD06738</t>
  </si>
  <si>
    <t>CUST0187</t>
  </si>
  <si>
    <t>ORD06739</t>
  </si>
  <si>
    <t>ORD06740</t>
  </si>
  <si>
    <t>ORD06741</t>
  </si>
  <si>
    <t>ORD06742</t>
  </si>
  <si>
    <t>ORD06743</t>
  </si>
  <si>
    <t>ORD06744</t>
  </si>
  <si>
    <t>ORD06745</t>
  </si>
  <si>
    <t>ORD06746</t>
  </si>
  <si>
    <t>ORD06747</t>
  </si>
  <si>
    <t>Customer 2206</t>
  </si>
  <si>
    <t>ORD06748</t>
  </si>
  <si>
    <t>ORD06749</t>
  </si>
  <si>
    <t>ORD06750</t>
  </si>
  <si>
    <t>ORD06751</t>
  </si>
  <si>
    <t>ORD06752</t>
  </si>
  <si>
    <t>ORD06753</t>
  </si>
  <si>
    <t>Customer 0800</t>
  </si>
  <si>
    <t>ORD06754</t>
  </si>
  <si>
    <t>ORD06755</t>
  </si>
  <si>
    <t>ORD06756</t>
  </si>
  <si>
    <t>ORD06757</t>
  </si>
  <si>
    <t>ORD06758</t>
  </si>
  <si>
    <t>Customer 1951</t>
  </si>
  <si>
    <t>ORD06759</t>
  </si>
  <si>
    <t>ORD06760</t>
  </si>
  <si>
    <t>ORD06761</t>
  </si>
  <si>
    <t>ORD06762</t>
  </si>
  <si>
    <t>ORD06763</t>
  </si>
  <si>
    <t>ORD06764</t>
  </si>
  <si>
    <t>ORD06765</t>
  </si>
  <si>
    <t>ORD06766</t>
  </si>
  <si>
    <t>ORD06767</t>
  </si>
  <si>
    <t>Customer 2041</t>
  </si>
  <si>
    <t>ORD06768</t>
  </si>
  <si>
    <t>CUST0772</t>
  </si>
  <si>
    <t>ORD06769</t>
  </si>
  <si>
    <t>ORD06770</t>
  </si>
  <si>
    <t>ORD06771</t>
  </si>
  <si>
    <t>ORD06772</t>
  </si>
  <si>
    <t>ORD06773</t>
  </si>
  <si>
    <t>ORD06774</t>
  </si>
  <si>
    <t>ORD06775</t>
  </si>
  <si>
    <t>ORD06776</t>
  </si>
  <si>
    <t>ORD06777</t>
  </si>
  <si>
    <t>ORD06778</t>
  </si>
  <si>
    <t>ORD06779</t>
  </si>
  <si>
    <t>ORD06780</t>
  </si>
  <si>
    <t>ORD06781</t>
  </si>
  <si>
    <t>ORD06782</t>
  </si>
  <si>
    <t>Customer 2370</t>
  </si>
  <si>
    <t>ORD06783</t>
  </si>
  <si>
    <t>CUST1972</t>
  </si>
  <si>
    <t>Customer 2186</t>
  </si>
  <si>
    <t>ORD06784</t>
  </si>
  <si>
    <t>ORD06785</t>
  </si>
  <si>
    <t>ORD06786</t>
  </si>
  <si>
    <t>ORD06787</t>
  </si>
  <si>
    <t>Customer 0762</t>
  </si>
  <si>
    <t>ORD06788</t>
  </si>
  <si>
    <t>ORD06789</t>
  </si>
  <si>
    <t>ORD06790</t>
  </si>
  <si>
    <t>ORD06791</t>
  </si>
  <si>
    <t>ORD06792</t>
  </si>
  <si>
    <t>ORD06793</t>
  </si>
  <si>
    <t>ORD06794</t>
  </si>
  <si>
    <t>ORD06795</t>
  </si>
  <si>
    <t>ORD06796</t>
  </si>
  <si>
    <t>ORD06797</t>
  </si>
  <si>
    <t>ORD06798</t>
  </si>
  <si>
    <t>ORD06799</t>
  </si>
  <si>
    <t>ORD06800</t>
  </si>
  <si>
    <t>Customer 0940</t>
  </si>
  <si>
    <t>ORD06801</t>
  </si>
  <si>
    <t>ORD06802</t>
  </si>
  <si>
    <t>ORD06803</t>
  </si>
  <si>
    <t>ORD06804</t>
  </si>
  <si>
    <t>ORD06805</t>
  </si>
  <si>
    <t>ORD06806</t>
  </si>
  <si>
    <t>ORD06807</t>
  </si>
  <si>
    <t>ORD06808</t>
  </si>
  <si>
    <t>Customer 0644</t>
  </si>
  <si>
    <t>ORD06809</t>
  </si>
  <si>
    <t>ORD06810</t>
  </si>
  <si>
    <t>ORD06811</t>
  </si>
  <si>
    <t>ORD06812</t>
  </si>
  <si>
    <t>ORD06813</t>
  </si>
  <si>
    <t>ORD06814</t>
  </si>
  <si>
    <t>ORD06815</t>
  </si>
  <si>
    <t>ORD06816</t>
  </si>
  <si>
    <t>CUST0073</t>
  </si>
  <si>
    <t>ORD06817</t>
  </si>
  <si>
    <t>ORD06818</t>
  </si>
  <si>
    <t>ORD06819</t>
  </si>
  <si>
    <t>Customer 1003</t>
  </si>
  <si>
    <t>ORD06820</t>
  </si>
  <si>
    <t>ORD06821</t>
  </si>
  <si>
    <t>ORD06822</t>
  </si>
  <si>
    <t>ORD06823</t>
  </si>
  <si>
    <t>ORD06824</t>
  </si>
  <si>
    <t>Customer 0173</t>
  </si>
  <si>
    <t>ORD06825</t>
  </si>
  <si>
    <t>ORD06826</t>
  </si>
  <si>
    <t>CUST0989</t>
  </si>
  <si>
    <t>ORD06827</t>
  </si>
  <si>
    <t>ORD06828</t>
  </si>
  <si>
    <t>ORD06829</t>
  </si>
  <si>
    <t>ORD06830</t>
  </si>
  <si>
    <t>ORD06831</t>
  </si>
  <si>
    <t>ORD06832</t>
  </si>
  <si>
    <t>ORD06833</t>
  </si>
  <si>
    <t>ORD06834</t>
  </si>
  <si>
    <t>ORD06835</t>
  </si>
  <si>
    <t>ORD06836</t>
  </si>
  <si>
    <t>ORD06837</t>
  </si>
  <si>
    <t>ORD06838</t>
  </si>
  <si>
    <t>ORD06839</t>
  </si>
  <si>
    <t>CUST0865</t>
  </si>
  <si>
    <t>ORD06840</t>
  </si>
  <si>
    <t>ORD06841</t>
  </si>
  <si>
    <t>ORD06842</t>
  </si>
  <si>
    <t>ORD06843</t>
  </si>
  <si>
    <t>ORD06844</t>
  </si>
  <si>
    <t>ORD06845</t>
  </si>
  <si>
    <t>ORD06846</t>
  </si>
  <si>
    <t>Customer 0141</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</si>
  <si>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</si>
  <si>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</si>
  <si>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</si>
  <si>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</si>
  <si>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</si>
  <si>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</si>
  <si>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</si>
  <si>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</si>
  <si>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</si>
  <si>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</si>
  <si>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</si>
  <si>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</si>
  <si>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</si>
  <si>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</si>
  <si>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</si>
  <si>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</si>
  <si>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</si>
  <si>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</si>
  <si>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</si>
  <si>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</si>
  <si>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</si>
  <si>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</si>
  <si>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</si>
  <si>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</si>
  <si>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</si>
  <si>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</si>
  <si>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CUST1690</t>
  </si>
  <si>
    <t>ORD06873</t>
  </si>
  <si>
    <t>ORD06874</t>
  </si>
  <si>
    <t>ORD06875</t>
  </si>
  <si>
    <t>ORD06876</t>
  </si>
  <si>
    <t>ORD06877</t>
  </si>
  <si>
    <t>ORD06878</t>
  </si>
  <si>
    <t>ORD06879</t>
  </si>
  <si>
    <t>Customer 1748</t>
  </si>
  <si>
    <t>ORD06880</t>
  </si>
  <si>
    <t>ORD06881</t>
  </si>
  <si>
    <t>ORD06882</t>
  </si>
  <si>
    <t>ORD06883</t>
  </si>
  <si>
    <t>ORD06884</t>
  </si>
  <si>
    <t>ORD06885</t>
  </si>
  <si>
    <t>ORD06886</t>
  </si>
  <si>
    <t>Customer 1759</t>
  </si>
  <si>
    <t>ORD06887</t>
  </si>
  <si>
    <t>ORD06888</t>
  </si>
  <si>
    <t>ORD06889</t>
  </si>
  <si>
    <t>ORD06890</t>
  </si>
  <si>
    <t>ORD06891</t>
  </si>
  <si>
    <t>ORD06892</t>
  </si>
  <si>
    <t>ORD06893</t>
  </si>
  <si>
    <t>ORD06894</t>
  </si>
  <si>
    <t>ORD06895</t>
  </si>
  <si>
    <t>ORD06896</t>
  </si>
  <si>
    <t>ORD06897</t>
  </si>
  <si>
    <t>ORD06898</t>
  </si>
  <si>
    <t>CUST1793</t>
  </si>
  <si>
    <t>ORD06899</t>
  </si>
  <si>
    <t>ORD06900</t>
  </si>
  <si>
    <t>ORD06901</t>
  </si>
  <si>
    <t>Customer 0354</t>
  </si>
  <si>
    <t>ORD06902</t>
  </si>
  <si>
    <t>ORD06903</t>
  </si>
  <si>
    <t>ORD06904</t>
  </si>
  <si>
    <t>ORD06905</t>
  </si>
  <si>
    <t>Customer 1924</t>
  </si>
  <si>
    <t>ORD06906</t>
  </si>
  <si>
    <t>Customer 1221</t>
  </si>
  <si>
    <t>ORD06907</t>
  </si>
  <si>
    <t>ORD06908</t>
  </si>
  <si>
    <t>ORD06909</t>
  </si>
  <si>
    <t>ORD06910</t>
  </si>
  <si>
    <t>ORD06911</t>
  </si>
  <si>
    <t>ORD06912</t>
  </si>
  <si>
    <t>ORD06913</t>
  </si>
  <si>
    <t>ORD06914</t>
  </si>
  <si>
    <t>Customer 1407</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</si>
  <si>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</si>
  <si>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</si>
  <si>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</si>
  <si>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</si>
  <si>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</si>
  <si>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</si>
  <si>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</si>
  <si>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</si>
  <si>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</si>
  <si>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</si>
  <si>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</si>
  <si>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</si>
  <si>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</si>
  <si>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</si>
  <si>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</si>
  <si>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</si>
  <si>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CUST2019</t>
  </si>
  <si>
    <t>ORD06931</t>
  </si>
  <si>
    <t>CUST1617</t>
  </si>
  <si>
    <t>ORD06932</t>
  </si>
  <si>
    <t>ORD06933</t>
  </si>
  <si>
    <t>ORD06934</t>
  </si>
  <si>
    <t>Customer 2360</t>
  </si>
  <si>
    <t>ORD06935</t>
  </si>
  <si>
    <t>ORD06936</t>
  </si>
  <si>
    <t>ORD06937</t>
  </si>
  <si>
    <t>Customer 0692</t>
  </si>
  <si>
    <t>ORD06938</t>
  </si>
  <si>
    <t>ORD06939</t>
  </si>
  <si>
    <t>ORD06940</t>
  </si>
  <si>
    <t>ORD06941</t>
  </si>
  <si>
    <t>ORD06942</t>
  </si>
  <si>
    <t>ORD06943</t>
  </si>
  <si>
    <t>ORD06944</t>
  </si>
  <si>
    <t>ORD06945</t>
  </si>
  <si>
    <t>ORD06946</t>
  </si>
  <si>
    <t>CUST0960</t>
  </si>
  <si>
    <t>ORD06947</t>
  </si>
  <si>
    <t>ORD06948</t>
  </si>
  <si>
    <t>Customer 1744</t>
  </si>
  <si>
    <t>ORD06949</t>
  </si>
  <si>
    <t>ORD06950</t>
  </si>
  <si>
    <t>ORD06951</t>
  </si>
  <si>
    <t>ORD06952</t>
  </si>
  <si>
    <t>ORD06953</t>
  </si>
  <si>
    <t>ORD06954</t>
  </si>
  <si>
    <t>ORD06955</t>
  </si>
  <si>
    <t>ORD06956</t>
  </si>
  <si>
    <t>ORD06957</t>
  </si>
  <si>
    <t>ORD06958</t>
  </si>
  <si>
    <t>ORD06959</t>
  </si>
  <si>
    <t>ORD06960</t>
  </si>
  <si>
    <t>ORD06961</t>
  </si>
  <si>
    <t>CUST1150</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</si>
  <si>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</si>
  <si>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</si>
  <si>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</si>
  <si>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</si>
  <si>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</si>
  <si>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</si>
  <si>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</si>
  <si>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</si>
  <si>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</si>
  <si>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</si>
  <si>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</si>
  <si>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</si>
  <si>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</si>
  <si>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</si>
  <si>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</si>
  <si>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</si>
  <si>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CUST0683</t>
  </si>
  <si>
    <t>ORD06978</t>
  </si>
  <si>
    <t>ORD06979</t>
  </si>
  <si>
    <t>ORD06980</t>
  </si>
  <si>
    <t>ORD06981</t>
  </si>
  <si>
    <t>ORD06982</t>
  </si>
  <si>
    <t>ORD06983</t>
  </si>
  <si>
    <t>ORD06984</t>
  </si>
  <si>
    <t>ORD06985</t>
  </si>
  <si>
    <t>ORD06986</t>
  </si>
  <si>
    <t>ORD06987</t>
  </si>
  <si>
    <t>ORD06988</t>
  </si>
  <si>
    <t>Customer 2151</t>
  </si>
  <si>
    <t>ORD06989</t>
  </si>
  <si>
    <t>ORD06990</t>
  </si>
  <si>
    <t>ORD06991</t>
  </si>
  <si>
    <t>Customer 2166</t>
  </si>
  <si>
    <t>ORD06992</t>
  </si>
  <si>
    <t>ORD06993</t>
  </si>
  <si>
    <t>ORD06994</t>
  </si>
  <si>
    <t>ORD06995</t>
  </si>
  <si>
    <t>ORD06996</t>
  </si>
  <si>
    <t>ORD06997</t>
  </si>
  <si>
    <t>ORD06998</t>
  </si>
  <si>
    <t>ORD06999</t>
  </si>
  <si>
    <t>ORD07000</t>
  </si>
  <si>
    <t>ORD07001</t>
  </si>
  <si>
    <t>ORD07002</t>
  </si>
  <si>
    <t>Customer 1763</t>
  </si>
  <si>
    <t>ORD07003</t>
  </si>
  <si>
    <t>ORD07004</t>
  </si>
  <si>
    <t>ORD07005</t>
  </si>
  <si>
    <t>ORD07006</t>
  </si>
  <si>
    <t>ORD07007</t>
  </si>
  <si>
    <t>ORD07008</t>
  </si>
  <si>
    <t>ORD07009</t>
  </si>
  <si>
    <t>ORD07010</t>
  </si>
  <si>
    <t>ORD07011</t>
  </si>
  <si>
    <t>Customer 1642</t>
  </si>
  <si>
    <t>ORD07012</t>
  </si>
  <si>
    <t>ORD07013</t>
  </si>
  <si>
    <t>ORD07014</t>
  </si>
  <si>
    <t>Customer 2066</t>
  </si>
  <si>
    <t>ORD07015</t>
  </si>
  <si>
    <t>Customer 1450</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</si>
  <si>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</si>
  <si>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</si>
  <si>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</si>
  <si>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</si>
  <si>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</si>
  <si>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</si>
  <si>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</si>
  <si>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</si>
  <si>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</si>
  <si>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</si>
  <si>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</si>
  <si>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</si>
  <si>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</si>
  <si>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</si>
  <si>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</si>
  <si>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</si>
  <si>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</si>
  <si>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</si>
  <si>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</si>
  <si>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</si>
  <si>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</si>
  <si>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CUST0003</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</si>
  <si>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</si>
  <si>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</si>
  <si>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</si>
  <si>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</si>
  <si>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</si>
  <si>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</si>
  <si>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</si>
  <si>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</si>
  <si>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</si>
  <si>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</si>
  <si>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</si>
  <si>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</si>
  <si>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</si>
  <si>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</si>
  <si>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</si>
  <si>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</si>
  <si>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</si>
  <si>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</si>
  <si>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</si>
  <si>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</si>
  <si>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</si>
  <si>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</si>
  <si>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</si>
  <si>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</si>
  <si>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CUST0863</t>
  </si>
  <si>
    <t>ORD07061</t>
  </si>
  <si>
    <t>Customer 1634</t>
  </si>
  <si>
    <t>ORD07062</t>
  </si>
  <si>
    <t>ORD07063</t>
  </si>
  <si>
    <t>ORD07064</t>
  </si>
  <si>
    <t>ORD07065</t>
  </si>
  <si>
    <t>ORD07066</t>
  </si>
  <si>
    <t>CUST0783</t>
  </si>
  <si>
    <t>ORD07067</t>
  </si>
  <si>
    <t>ORD07068</t>
  </si>
  <si>
    <t>ORD07069</t>
  </si>
  <si>
    <t>ORD07070</t>
  </si>
  <si>
    <t>ORD07071</t>
  </si>
  <si>
    <t>CUST0784</t>
  </si>
  <si>
    <t>ORD07072</t>
  </si>
  <si>
    <t>ORD07073</t>
  </si>
  <si>
    <t>ORD07074</t>
  </si>
  <si>
    <t>ORD07075</t>
  </si>
  <si>
    <t>ORD07076</t>
  </si>
  <si>
    <t>ORD07077</t>
  </si>
  <si>
    <t>ORD07078</t>
  </si>
  <si>
    <t>ORD07079</t>
  </si>
  <si>
    <t>ORD07080</t>
  </si>
  <si>
    <t>ORD07081</t>
  </si>
  <si>
    <t>Customer 0011</t>
  </si>
  <si>
    <t>ORD07082</t>
  </si>
  <si>
    <t>ORD07083</t>
  </si>
  <si>
    <t>ORD07084</t>
  </si>
  <si>
    <t>ORD07085</t>
  </si>
  <si>
    <t>ORD07086</t>
  </si>
  <si>
    <t>CUST1890</t>
  </si>
  <si>
    <t>ORD07087</t>
  </si>
  <si>
    <t>CUST0033</t>
  </si>
  <si>
    <t>Customer 2168</t>
  </si>
  <si>
    <t>ORD07088</t>
  </si>
  <si>
    <t>CUST1088</t>
  </si>
  <si>
    <t>ORD07089</t>
  </si>
  <si>
    <t>ORD07090</t>
  </si>
  <si>
    <t>ORD07091</t>
  </si>
  <si>
    <t>ORD07092</t>
  </si>
  <si>
    <t>ORD07093</t>
  </si>
  <si>
    <t>ORD07094</t>
  </si>
  <si>
    <t>ORD07095</t>
  </si>
  <si>
    <t>Customer 0252</t>
  </si>
  <si>
    <t>ORD07096</t>
  </si>
  <si>
    <t>ORD07097</t>
  </si>
  <si>
    <t>ORD07098</t>
  </si>
  <si>
    <t>ORD07099</t>
  </si>
  <si>
    <t>ORD07100</t>
  </si>
  <si>
    <t>Customer 1917</t>
  </si>
  <si>
    <t>ORD07101</t>
  </si>
  <si>
    <t>ORD07102</t>
  </si>
  <si>
    <t>ORD07103</t>
  </si>
  <si>
    <t>ORD07104</t>
  </si>
  <si>
    <t>ORD07105</t>
  </si>
  <si>
    <t>ORD07106</t>
  </si>
  <si>
    <t>ORD07107</t>
  </si>
  <si>
    <t>ORD07108</t>
  </si>
  <si>
    <t>Customer 2214</t>
  </si>
  <si>
    <t>ORD07109</t>
  </si>
  <si>
    <t>ORD07110</t>
  </si>
  <si>
    <t>ORD07111</t>
  </si>
  <si>
    <t>ORD07112</t>
  </si>
  <si>
    <t>ORD07113</t>
  </si>
  <si>
    <t>CUST2489</t>
  </si>
  <si>
    <t>ORD07114</t>
  </si>
  <si>
    <t>Customer 0308</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</si>
  <si>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</si>
  <si>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</si>
  <si>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</si>
  <si>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</si>
  <si>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</si>
  <si>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</si>
  <si>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</si>
  <si>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</si>
  <si>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</si>
  <si>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</si>
  <si>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</si>
  <si>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</si>
  <si>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</si>
  <si>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</si>
  <si>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</si>
  <si>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</si>
  <si>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</si>
  <si>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</si>
  <si>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</si>
  <si>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</si>
  <si>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</si>
  <si>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</si>
  <si>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</si>
  <si>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</si>
  <si>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</si>
  <si>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CUST0355</t>
  </si>
  <si>
    <t>ORD07140</t>
  </si>
  <si>
    <t>ORD07141</t>
  </si>
  <si>
    <t>ORD07142</t>
  </si>
  <si>
    <t>ORD07143</t>
  </si>
  <si>
    <t>ORD07144</t>
  </si>
  <si>
    <t>CUST1222</t>
  </si>
  <si>
    <t>ORD07145</t>
  </si>
  <si>
    <t>ORD07146</t>
  </si>
  <si>
    <t>ORD07147</t>
  </si>
  <si>
    <t>ORD07148</t>
  </si>
  <si>
    <t>ORD07149</t>
  </si>
  <si>
    <t>ORD07150</t>
  </si>
  <si>
    <t>ORD07151</t>
  </si>
  <si>
    <t>ORD07152</t>
  </si>
  <si>
    <t>ORD07153</t>
  </si>
  <si>
    <t>ORD07154</t>
  </si>
  <si>
    <t>Customer 1735</t>
  </si>
  <si>
    <t>ORD07155</t>
  </si>
  <si>
    <t>ORD07156</t>
  </si>
  <si>
    <t>ORD07157</t>
  </si>
  <si>
    <t>CUST0337</t>
  </si>
  <si>
    <t>ORD07158</t>
  </si>
  <si>
    <t>ORD07159</t>
  </si>
  <si>
    <t>ORD07160</t>
  </si>
  <si>
    <t>ORD07161</t>
  </si>
  <si>
    <t>ORD07162</t>
  </si>
  <si>
    <t>ORD07163</t>
  </si>
  <si>
    <t>ORD07164</t>
  </si>
  <si>
    <t>ORD07165</t>
  </si>
  <si>
    <t>ORD07166</t>
  </si>
  <si>
    <t>Customer 2139</t>
  </si>
  <si>
    <t>ORD07167</t>
  </si>
  <si>
    <t>ORD07168</t>
  </si>
  <si>
    <t>CUST0299</t>
  </si>
  <si>
    <t>ORD07169</t>
  </si>
  <si>
    <t>ORD07170</t>
  </si>
  <si>
    <t>ORD07171</t>
  </si>
  <si>
    <t>ORD07172</t>
  </si>
  <si>
    <t>ORD07173</t>
  </si>
  <si>
    <t>Customer 0631</t>
  </si>
  <si>
    <t>ORD07174</t>
  </si>
  <si>
    <t>ORD07175</t>
  </si>
  <si>
    <t>ORD07176</t>
  </si>
  <si>
    <t>ORD07177</t>
  </si>
  <si>
    <t>ORD07178</t>
  </si>
  <si>
    <t>ORD07179</t>
  </si>
  <si>
    <t>ORD07180</t>
  </si>
  <si>
    <t>ORD07181</t>
  </si>
  <si>
    <t>ORD07182</t>
  </si>
  <si>
    <t>ORD07183</t>
  </si>
  <si>
    <t>ORD07184</t>
  </si>
  <si>
    <t>ORD07185</t>
  </si>
  <si>
    <t>ORD07186</t>
  </si>
  <si>
    <t>ORD07187</t>
  </si>
  <si>
    <t>ORD07188</t>
  </si>
  <si>
    <t>CUST0496</t>
  </si>
  <si>
    <t>ORD07189</t>
  </si>
  <si>
    <t>ORD07190</t>
  </si>
  <si>
    <t>ORD07191</t>
  </si>
  <si>
    <t>ORD07192</t>
  </si>
  <si>
    <t>ORD07193</t>
  </si>
  <si>
    <t>ORD07194</t>
  </si>
  <si>
    <t>ORD07195</t>
  </si>
  <si>
    <t>ORD07196</t>
  </si>
  <si>
    <t>ORD07197</t>
  </si>
  <si>
    <t>CUST1458</t>
  </si>
  <si>
    <t>Customer 2464</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</si>
  <si>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</si>
  <si>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</si>
  <si>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</si>
  <si>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</si>
  <si>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</si>
  <si>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</si>
  <si>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</si>
  <si>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</si>
  <si>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</si>
  <si>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</si>
  <si>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</si>
  <si>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</si>
  <si>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</si>
  <si>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</si>
  <si>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</si>
  <si>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</si>
  <si>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</si>
  <si>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</si>
  <si>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</si>
  <si>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</si>
  <si>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</si>
  <si>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</si>
  <si>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CUST0737</t>
  </si>
  <si>
    <t>ORD07220</t>
  </si>
  <si>
    <t>ORD07221</t>
  </si>
  <si>
    <t>ORD07222</t>
  </si>
  <si>
    <t>ORD07223</t>
  </si>
  <si>
    <t>ORD07224</t>
  </si>
  <si>
    <t>ORD07225</t>
  </si>
  <si>
    <t>ORD07226</t>
  </si>
  <si>
    <t>ORD07227</t>
  </si>
  <si>
    <t>CUST2212</t>
  </si>
  <si>
    <t>Customer 0285</t>
  </si>
  <si>
    <t>ORD07228</t>
  </si>
  <si>
    <t>ORD07229</t>
  </si>
  <si>
    <t>ORD07230</t>
  </si>
  <si>
    <t>ORD07231</t>
  </si>
  <si>
    <t>ORD07232</t>
  </si>
  <si>
    <t>ORD07233</t>
  </si>
  <si>
    <t>ORD07234</t>
  </si>
  <si>
    <t>ORD07235</t>
  </si>
  <si>
    <t>ORD07236</t>
  </si>
  <si>
    <t>Customer 0549</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</si>
  <si>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</si>
  <si>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</si>
  <si>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</si>
  <si>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</si>
  <si>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</si>
  <si>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</si>
  <si>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</si>
  <si>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</si>
  <si>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</si>
  <si>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</si>
  <si>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</si>
  <si>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</si>
  <si>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</si>
  <si>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</si>
  <si>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</si>
  <si>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</si>
  <si>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CUST0852</t>
  </si>
  <si>
    <t>ORD07253</t>
  </si>
  <si>
    <t>ORD07254</t>
  </si>
  <si>
    <t>ORD07255</t>
  </si>
  <si>
    <t>ORD07256</t>
  </si>
  <si>
    <t>ORD07257</t>
  </si>
  <si>
    <t>ORD07258</t>
  </si>
  <si>
    <t>Customer 1057</t>
  </si>
  <si>
    <t>ORD07259</t>
  </si>
  <si>
    <t>ORD07260</t>
  </si>
  <si>
    <t>ORD07261</t>
  </si>
  <si>
    <t>ORD07262</t>
  </si>
  <si>
    <t>ORD07263</t>
  </si>
  <si>
    <t>ORD07264</t>
  </si>
  <si>
    <t>ORD07265</t>
  </si>
  <si>
    <t>ORD07266</t>
  </si>
  <si>
    <t>ORD07267</t>
  </si>
  <si>
    <t>CUST0739</t>
  </si>
  <si>
    <t>ORD07268</t>
  </si>
  <si>
    <t>ORD07269</t>
  </si>
  <si>
    <t>ORD07270</t>
  </si>
  <si>
    <t>ORD07271</t>
  </si>
  <si>
    <t>Customer 0648</t>
  </si>
  <si>
    <t>ORD07272</t>
  </si>
  <si>
    <t>ORD07273</t>
  </si>
  <si>
    <t>ORD07274</t>
  </si>
  <si>
    <t>ORD07275</t>
  </si>
  <si>
    <t>ORD07276</t>
  </si>
  <si>
    <t>ORD07277</t>
  </si>
  <si>
    <t>ORD07278</t>
  </si>
  <si>
    <t>ORD07279</t>
  </si>
  <si>
    <t>Customer 0478</t>
  </si>
  <si>
    <t>ORD07280</t>
  </si>
  <si>
    <t>ORD07281</t>
  </si>
  <si>
    <t>ORD07282</t>
  </si>
  <si>
    <t>ORD07283</t>
  </si>
  <si>
    <t>CUST1336</t>
  </si>
  <si>
    <t>ORD07284</t>
  </si>
  <si>
    <t>ORD07285</t>
  </si>
  <si>
    <t>ORD07286</t>
  </si>
  <si>
    <t>ORD07287</t>
  </si>
  <si>
    <t>ORD07288</t>
  </si>
  <si>
    <t>ORD07289</t>
  </si>
  <si>
    <t>ORD07290</t>
  </si>
  <si>
    <t>ORD07291</t>
  </si>
  <si>
    <t>ORD07292</t>
  </si>
  <si>
    <t>ORD07293</t>
  </si>
  <si>
    <t>ORD07294</t>
  </si>
  <si>
    <t>CUST1448</t>
  </si>
  <si>
    <t>ORD07295</t>
  </si>
  <si>
    <t>ORD07296</t>
  </si>
  <si>
    <t>CUST1956</t>
  </si>
  <si>
    <t>ORD07297</t>
  </si>
  <si>
    <t>ORD07298</t>
  </si>
  <si>
    <t>Customer 1086</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</si>
  <si>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</si>
  <si>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</si>
  <si>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</si>
  <si>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</si>
  <si>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</si>
  <si>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</si>
  <si>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</si>
  <si>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</si>
  <si>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</si>
  <si>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</si>
  <si>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</si>
  <si>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</si>
  <si>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</si>
  <si>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</si>
  <si>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</si>
  <si>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</si>
  <si>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</si>
  <si>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</si>
  <si>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</si>
  <si>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</si>
  <si>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</si>
  <si>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</si>
  <si>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</si>
  <si>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</si>
  <si>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</si>
  <si>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</si>
  <si>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</si>
  <si>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Customer 1907</t>
  </si>
  <si>
    <t>ORD07326</t>
  </si>
  <si>
    <t>ORD07327</t>
  </si>
  <si>
    <t>ORD07328</t>
  </si>
  <si>
    <t>ORD07329</t>
  </si>
  <si>
    <t>ORD07330</t>
  </si>
  <si>
    <t>ORD07331</t>
  </si>
  <si>
    <t>ORD07332</t>
  </si>
  <si>
    <t>ORD07333</t>
  </si>
  <si>
    <t>ORD07334</t>
  </si>
  <si>
    <t>ORD07335</t>
  </si>
  <si>
    <t>CUST0956</t>
  </si>
  <si>
    <t>ORD07336</t>
  </si>
  <si>
    <t>ORD07337</t>
  </si>
  <si>
    <t>CUST1091</t>
  </si>
  <si>
    <t>ORD07338</t>
  </si>
  <si>
    <t>ORD07339</t>
  </si>
  <si>
    <t>ORD07340</t>
  </si>
  <si>
    <t>ORD07341</t>
  </si>
  <si>
    <t>ORD07342</t>
  </si>
  <si>
    <t>ORD07343</t>
  </si>
  <si>
    <t>ORD07344</t>
  </si>
  <si>
    <t>ORD07345</t>
  </si>
  <si>
    <t>ORD07346</t>
  </si>
  <si>
    <t>ORD07347</t>
  </si>
  <si>
    <t>Customer 1901</t>
  </si>
  <si>
    <t>ORD07348</t>
  </si>
  <si>
    <t>ORD07349</t>
  </si>
  <si>
    <t>ORD07350</t>
  </si>
  <si>
    <t>ORD07351</t>
  </si>
  <si>
    <t>Customer 0751</t>
  </si>
  <si>
    <t>ORD07352</t>
  </si>
  <si>
    <t>ORD07353</t>
  </si>
  <si>
    <t>ORD07354</t>
  </si>
  <si>
    <t>ORD07355</t>
  </si>
  <si>
    <t>ORD07356</t>
  </si>
  <si>
    <t>ORD07357</t>
  </si>
  <si>
    <t>ORD07358</t>
  </si>
  <si>
    <t>ORD07359</t>
  </si>
  <si>
    <t>ORD07360</t>
  </si>
  <si>
    <t>ORD07361</t>
  </si>
  <si>
    <t>ORD07362</t>
  </si>
  <si>
    <t>ORD07363</t>
  </si>
  <si>
    <t>ORD07364</t>
  </si>
  <si>
    <t>Customer 1685</t>
  </si>
  <si>
    <t>ORD07365</t>
  </si>
  <si>
    <t>ORD07366</t>
  </si>
  <si>
    <t>Customer 0072</t>
  </si>
  <si>
    <t>ORD07367</t>
  </si>
  <si>
    <t>ORD07368</t>
  </si>
  <si>
    <t>ORD07369</t>
  </si>
  <si>
    <t>ORD07370</t>
  </si>
  <si>
    <t>ORD07371</t>
  </si>
  <si>
    <t>ORD07372</t>
  </si>
  <si>
    <t>ORD07373</t>
  </si>
  <si>
    <t>ORD07374</t>
  </si>
  <si>
    <t>ORD07375</t>
  </si>
  <si>
    <t>ORD07376</t>
  </si>
  <si>
    <t>ORD07377</t>
  </si>
  <si>
    <t>ORD07378</t>
  </si>
  <si>
    <t>CUST0277</t>
  </si>
  <si>
    <t>ORD07379</t>
  </si>
  <si>
    <t>ORD07380</t>
  </si>
  <si>
    <t>ORD07381</t>
  </si>
  <si>
    <t>Customer 1286</t>
  </si>
  <si>
    <t>ORD07382</t>
  </si>
  <si>
    <t>ORD07383</t>
  </si>
  <si>
    <t>ORD07384</t>
  </si>
  <si>
    <t>ORD07385</t>
  </si>
  <si>
    <t>ORD07386</t>
  </si>
  <si>
    <t>ORD07387</t>
  </si>
  <si>
    <t>ORD07388</t>
  </si>
  <si>
    <t>ORD07389</t>
  </si>
  <si>
    <t>ORD07390</t>
  </si>
  <si>
    <t>ORD07391</t>
  </si>
  <si>
    <t>ORD07392</t>
  </si>
  <si>
    <t>CUST1806</t>
  </si>
  <si>
    <t>ORD07393</t>
  </si>
  <si>
    <t>ORD07394</t>
  </si>
  <si>
    <t>ORD07395</t>
  </si>
  <si>
    <t>ORD07396</t>
  </si>
  <si>
    <t>CUST1386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</si>
  <si>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</si>
  <si>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</si>
  <si>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</si>
  <si>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</si>
  <si>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</si>
  <si>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</si>
  <si>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</si>
  <si>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</si>
  <si>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</si>
  <si>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</si>
  <si>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</si>
  <si>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</si>
  <si>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</si>
  <si>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</si>
  <si>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</si>
  <si>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</si>
  <si>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</si>
  <si>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</si>
  <si>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</si>
  <si>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</si>
  <si>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</si>
  <si>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</si>
  <si>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</si>
  <si>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Customer 0774</t>
  </si>
  <si>
    <t>ORD07420</t>
  </si>
  <si>
    <t>Customer 0411</t>
  </si>
  <si>
    <t>ORD07421</t>
  </si>
  <si>
    <t>ORD07422</t>
  </si>
  <si>
    <t>ORD07423</t>
  </si>
  <si>
    <t>ORD07424</t>
  </si>
  <si>
    <t>ORD07425</t>
  </si>
  <si>
    <t>ORD07426</t>
  </si>
  <si>
    <t>ORD07427</t>
  </si>
  <si>
    <t>ORD07428</t>
  </si>
  <si>
    <t>Customer 0446</t>
  </si>
  <si>
    <t>ORD07429</t>
  </si>
  <si>
    <t>CUST1441</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</si>
  <si>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</si>
  <si>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</si>
  <si>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</si>
  <si>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</si>
  <si>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</si>
  <si>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</si>
  <si>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</si>
  <si>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</si>
  <si>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</si>
  <si>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</si>
  <si>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</si>
  <si>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</si>
  <si>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</si>
  <si>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</si>
  <si>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</si>
  <si>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</si>
  <si>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</si>
  <si>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</si>
  <si>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</si>
  <si>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</si>
  <si>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</si>
  <si>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</si>
  <si>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</si>
  <si>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</si>
  <si>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</si>
  <si>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Customer 2129</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</si>
  <si>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</si>
  <si>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</si>
  <si>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</si>
  <si>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</si>
  <si>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</si>
  <si>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</si>
  <si>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</si>
  <si>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</si>
  <si>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</si>
  <si>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</si>
  <si>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</si>
  <si>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</si>
  <si>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</si>
  <si>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</si>
  <si>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</si>
  <si>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</si>
  <si>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</si>
  <si>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</si>
  <si>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</si>
  <si>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</si>
  <si>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</si>
  <si>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</si>
  <si>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</si>
  <si>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</si>
  <si>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</si>
  <si>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</si>
  <si>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</si>
  <si>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</si>
  <si>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Customer 2216</t>
  </si>
  <si>
    <t>ORD07483</t>
  </si>
  <si>
    <t>ORD07484</t>
  </si>
  <si>
    <t>CUST0231</t>
  </si>
  <si>
    <t>ORD07485</t>
  </si>
  <si>
    <t>ORD07486</t>
  </si>
  <si>
    <t>Customer 1250</t>
  </si>
  <si>
    <t>ORD07487</t>
  </si>
  <si>
    <t>ORD07488</t>
  </si>
  <si>
    <t>ORD07489</t>
  </si>
  <si>
    <t>ORD07490</t>
  </si>
  <si>
    <t>ORD07491</t>
  </si>
  <si>
    <t>ORD07492</t>
  </si>
  <si>
    <t>CUST0870</t>
  </si>
  <si>
    <t>ORD07493</t>
  </si>
  <si>
    <t>CUST2190</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</si>
  <si>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</si>
  <si>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</si>
  <si>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</si>
  <si>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</si>
  <si>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</si>
  <si>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</si>
  <si>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</si>
  <si>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</si>
  <si>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</si>
  <si>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</si>
  <si>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</si>
  <si>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</si>
  <si>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</si>
  <si>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</si>
  <si>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</si>
  <si>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</si>
  <si>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</si>
  <si>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</si>
  <si>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</si>
  <si>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</si>
  <si>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</si>
  <si>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</si>
  <si>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</si>
  <si>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</si>
  <si>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</si>
  <si>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CUST1268</t>
  </si>
  <si>
    <t>ORD07519</t>
  </si>
  <si>
    <t>ORD07520</t>
  </si>
  <si>
    <t>ORD07521</t>
  </si>
  <si>
    <t>ORD07522</t>
  </si>
  <si>
    <t>ORD07523</t>
  </si>
  <si>
    <t>ORD07524</t>
  </si>
  <si>
    <t>ORD07525</t>
  </si>
  <si>
    <t>CUST1149</t>
  </si>
  <si>
    <t>ORD07526</t>
  </si>
  <si>
    <t>ORD07527</t>
  </si>
  <si>
    <t>ORD07528</t>
  </si>
  <si>
    <t>ORD07529</t>
  </si>
  <si>
    <t>ORD07530</t>
  </si>
  <si>
    <t>CUST1288</t>
  </si>
  <si>
    <t>ORD07531</t>
  </si>
  <si>
    <t>ORD07532</t>
  </si>
  <si>
    <t>ORD07533</t>
  </si>
  <si>
    <t>ORD07534</t>
  </si>
  <si>
    <t>ORD07535</t>
  </si>
  <si>
    <t>ORD07536</t>
  </si>
  <si>
    <t>ORD07537</t>
  </si>
  <si>
    <t>ORD07538</t>
  </si>
  <si>
    <t>ORD07539</t>
  </si>
  <si>
    <t>ORD07540</t>
  </si>
  <si>
    <t>CUST1839</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</si>
  <si>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</si>
  <si>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</si>
  <si>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</si>
  <si>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</si>
  <si>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</si>
  <si>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</si>
  <si>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</si>
  <si>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</si>
  <si>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</si>
  <si>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</si>
  <si>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</si>
  <si>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</si>
  <si>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</si>
  <si>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</si>
  <si>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</si>
  <si>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</si>
  <si>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</si>
  <si>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</si>
  <si>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</si>
  <si>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</si>
  <si>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</si>
  <si>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Customer 0363</t>
  </si>
  <si>
    <t>ORD07562</t>
  </si>
  <si>
    <t>ORD07563</t>
  </si>
  <si>
    <t>CUST0980</t>
  </si>
  <si>
    <t>ORD07564</t>
  </si>
  <si>
    <t>ORD07565</t>
  </si>
  <si>
    <t>ORD07566</t>
  </si>
  <si>
    <t>ORD07567</t>
  </si>
  <si>
    <t>ORD07568</t>
  </si>
  <si>
    <t>ORD07569</t>
  </si>
  <si>
    <t>CUST1391</t>
  </si>
  <si>
    <t>ORD07570</t>
  </si>
  <si>
    <t>Customer 0346</t>
  </si>
  <si>
    <t>ORD07571</t>
  </si>
  <si>
    <t>ORD07572</t>
  </si>
  <si>
    <t>ORD07573</t>
  </si>
  <si>
    <t>ORD07574</t>
  </si>
  <si>
    <t>ORD07575</t>
  </si>
  <si>
    <t>ORD07576</t>
  </si>
  <si>
    <t>ORD07577</t>
  </si>
  <si>
    <t>ORD07578</t>
  </si>
  <si>
    <t>ORD07579</t>
  </si>
  <si>
    <t>ORD07580</t>
  </si>
  <si>
    <t>ORD07581</t>
  </si>
  <si>
    <t>ORD07582</t>
  </si>
  <si>
    <t>ORD07583</t>
  </si>
  <si>
    <t>ORD07584</t>
  </si>
  <si>
    <t>ORD07585</t>
  </si>
  <si>
    <t>CUST1762</t>
  </si>
  <si>
    <t>ORD07586</t>
  </si>
  <si>
    <t>ORD07587</t>
  </si>
  <si>
    <t>ORD07588</t>
  </si>
  <si>
    <t>ORD07589</t>
  </si>
  <si>
    <t>ORD07590</t>
  </si>
  <si>
    <t>ORD07591</t>
  </si>
  <si>
    <t>ORD07592</t>
  </si>
  <si>
    <t>CUST1164</t>
  </si>
  <si>
    <t>ORD07593</t>
  </si>
  <si>
    <t>ORD07594</t>
  </si>
  <si>
    <t>ORD07595</t>
  </si>
  <si>
    <t>ORD07596</t>
  </si>
  <si>
    <t>ORD07597</t>
  </si>
  <si>
    <t>ORD07598</t>
  </si>
  <si>
    <t>ORD07599</t>
  </si>
  <si>
    <t>ORD07600</t>
  </si>
  <si>
    <t>ORD07601</t>
  </si>
  <si>
    <t>ORD07602</t>
  </si>
  <si>
    <t>ORD07603</t>
  </si>
  <si>
    <t>Customer 1880</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</si>
  <si>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</si>
  <si>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</si>
  <si>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</si>
  <si>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</si>
  <si>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</si>
  <si>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</si>
  <si>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</si>
  <si>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</si>
  <si>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</si>
  <si>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</si>
  <si>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</si>
  <si>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</si>
  <si>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</si>
  <si>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</si>
  <si>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</si>
  <si>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</si>
  <si>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</si>
  <si>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</si>
  <si>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</si>
  <si>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</si>
  <si>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</si>
  <si>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</si>
  <si>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</si>
  <si>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</si>
  <si>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</si>
  <si>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</si>
  <si>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Customer 0153</t>
  </si>
  <si>
    <t>ORD07630</t>
  </si>
  <si>
    <t>ORD07631</t>
  </si>
  <si>
    <t>ORD07632</t>
  </si>
  <si>
    <t>ORD07633</t>
  </si>
  <si>
    <t>ORD07634</t>
  </si>
  <si>
    <t>ORD07635</t>
  </si>
  <si>
    <t>ORD07636</t>
  </si>
  <si>
    <t>ORD07637</t>
  </si>
  <si>
    <t>Customer 1858</t>
  </si>
  <si>
    <t>ORD07638</t>
  </si>
  <si>
    <t>ORD07639</t>
  </si>
  <si>
    <t>ORD07640</t>
  </si>
  <si>
    <t>ORD07641</t>
  </si>
  <si>
    <t>CUST0491</t>
  </si>
  <si>
    <t>ORD07642</t>
  </si>
  <si>
    <t>ORD07643</t>
  </si>
  <si>
    <t>ORD07644</t>
  </si>
  <si>
    <t>ORD07645</t>
  </si>
  <si>
    <t>ORD07646</t>
  </si>
  <si>
    <t>ORD07647</t>
  </si>
  <si>
    <t>ORD07648</t>
  </si>
  <si>
    <t>Customer 0020</t>
  </si>
  <si>
    <t>ORD07649</t>
  </si>
  <si>
    <t>ORD07650</t>
  </si>
  <si>
    <t>CUST0853</t>
  </si>
  <si>
    <t>ORD07651</t>
  </si>
  <si>
    <t>ORD07652</t>
  </si>
  <si>
    <t>ORD07653</t>
  </si>
  <si>
    <t>ORD07654</t>
  </si>
  <si>
    <t>ORD07655</t>
  </si>
  <si>
    <t>ORD07656</t>
  </si>
  <si>
    <t>ORD07657</t>
  </si>
  <si>
    <t>ORD07658</t>
  </si>
  <si>
    <t>ORD07659</t>
  </si>
  <si>
    <t>CUST0906</t>
  </si>
  <si>
    <t>ORD07660</t>
  </si>
  <si>
    <t>ORD07661</t>
  </si>
  <si>
    <t>ORD07662</t>
  </si>
  <si>
    <t>ORD07663</t>
  </si>
  <si>
    <t>ORD07664</t>
  </si>
  <si>
    <t>ORD07665</t>
  </si>
  <si>
    <t>ORD07666</t>
  </si>
  <si>
    <t>ORD07667</t>
  </si>
  <si>
    <t>ORD07668</t>
  </si>
  <si>
    <t>ORD07669</t>
  </si>
  <si>
    <t>ORD07670</t>
  </si>
  <si>
    <t>ORD07671</t>
  </si>
  <si>
    <t>ORD07672</t>
  </si>
  <si>
    <t>ORD07673</t>
  </si>
  <si>
    <t>Customer 0463</t>
  </si>
  <si>
    <t>ORD07674</t>
  </si>
  <si>
    <t>ORD07675</t>
  </si>
  <si>
    <t>ORD07676</t>
  </si>
  <si>
    <t>Customer 0699</t>
  </si>
  <si>
    <t>ORD07677</t>
  </si>
  <si>
    <t>ORD07678</t>
  </si>
  <si>
    <t>ORD07679</t>
  </si>
  <si>
    <t>ORD07680</t>
  </si>
  <si>
    <t>ORD07681</t>
  </si>
  <si>
    <t>ORD07682</t>
  </si>
  <si>
    <t>ORD07683</t>
  </si>
  <si>
    <t>ORD07684</t>
  </si>
  <si>
    <t>ORD07685</t>
  </si>
  <si>
    <t>Customer 1913</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</si>
  <si>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</si>
  <si>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</si>
  <si>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</si>
  <si>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</si>
  <si>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</si>
  <si>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</si>
  <si>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</si>
  <si>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</si>
  <si>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</si>
  <si>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</si>
  <si>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</si>
  <si>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</si>
  <si>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</si>
  <si>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</si>
  <si>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</si>
  <si>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</si>
  <si>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CUST1713</t>
  </si>
  <si>
    <t>ORD07702</t>
  </si>
  <si>
    <t>Customer 0612</t>
  </si>
  <si>
    <t>ORD07703</t>
  </si>
  <si>
    <t>ORD07704</t>
  </si>
  <si>
    <t>ORD07705</t>
  </si>
  <si>
    <t>Customer 0160</t>
  </si>
  <si>
    <t>ORD07706</t>
  </si>
  <si>
    <t>CUST0573</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</si>
  <si>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</si>
  <si>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</si>
  <si>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</si>
  <si>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</si>
  <si>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</si>
  <si>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</si>
  <si>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</si>
  <si>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</si>
  <si>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</si>
  <si>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</si>
  <si>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</si>
  <si>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</si>
  <si>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</si>
  <si>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</si>
  <si>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</si>
  <si>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</si>
  <si>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</si>
  <si>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</si>
  <si>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</si>
  <si>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CUST0215</t>
  </si>
  <si>
    <t>ORD07726</t>
  </si>
  <si>
    <t>ORD07727</t>
  </si>
  <si>
    <t>ORD07728</t>
  </si>
  <si>
    <t>ORD07729</t>
  </si>
  <si>
    <t>ORD07730</t>
  </si>
  <si>
    <t>Customer 1189</t>
  </si>
  <si>
    <t>ORD07731</t>
  </si>
  <si>
    <t>ORD07732</t>
  </si>
  <si>
    <t>ORD07733</t>
  </si>
  <si>
    <t>ORD07734</t>
  </si>
  <si>
    <t>ORD07735</t>
  </si>
  <si>
    <t>ORD07736</t>
  </si>
  <si>
    <t>ORD07737</t>
  </si>
  <si>
    <t>ORD07738</t>
  </si>
  <si>
    <t>ORD07739</t>
  </si>
  <si>
    <t>ORD07740</t>
  </si>
  <si>
    <t>CUST2278</t>
  </si>
  <si>
    <t>ORD07741</t>
  </si>
  <si>
    <t>ORD07742</t>
  </si>
  <si>
    <t>ORD07743</t>
  </si>
  <si>
    <t>ORD07744</t>
  </si>
  <si>
    <t>ORD07745</t>
  </si>
  <si>
    <t>ORD07746</t>
  </si>
  <si>
    <t>ORD07747</t>
  </si>
  <si>
    <t>ORD07748</t>
  </si>
  <si>
    <t>ORD07749</t>
  </si>
  <si>
    <t>ORD07750</t>
  </si>
  <si>
    <t>ORD07751</t>
  </si>
  <si>
    <t>ORD07752</t>
  </si>
  <si>
    <t>CUST1989</t>
  </si>
  <si>
    <t>ORD07753</t>
  </si>
  <si>
    <t>ORD07754</t>
  </si>
  <si>
    <t>ORD07755</t>
  </si>
  <si>
    <t>ORD07756</t>
  </si>
  <si>
    <t>ORD07757</t>
  </si>
  <si>
    <t>ORD07758</t>
  </si>
  <si>
    <t>ORD07759</t>
  </si>
  <si>
    <t>ORD07760</t>
  </si>
  <si>
    <t>CUST1051</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</si>
  <si>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</si>
  <si>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</si>
  <si>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</si>
  <si>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</si>
  <si>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</si>
  <si>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</si>
  <si>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</si>
  <si>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</si>
  <si>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</si>
  <si>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</si>
  <si>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</si>
  <si>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</si>
  <si>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</si>
  <si>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</si>
  <si>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</si>
  <si>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</si>
  <si>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</si>
  <si>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</si>
  <si>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</si>
  <si>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</si>
  <si>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</si>
  <si>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</si>
  <si>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</si>
  <si>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</si>
  <si>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</si>
  <si>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</si>
  <si>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</si>
  <si>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CUST1240</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</si>
  <si>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</si>
  <si>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</si>
  <si>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</si>
  <si>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</si>
  <si>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</si>
  <si>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</si>
  <si>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</si>
  <si>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</si>
  <si>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</si>
  <si>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</si>
  <si>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</si>
  <si>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</si>
  <si>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</si>
  <si>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</si>
  <si>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</si>
  <si>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</si>
  <si>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</si>
  <si>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</si>
  <si>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</si>
  <si>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</si>
  <si>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Customer 1869</t>
  </si>
  <si>
    <t>ORD07808</t>
  </si>
  <si>
    <t>ORD07809</t>
  </si>
  <si>
    <t>ORD07810</t>
  </si>
  <si>
    <t>ORD07811</t>
  </si>
  <si>
    <t>ORD07812</t>
  </si>
  <si>
    <t>ORD07813</t>
  </si>
  <si>
    <t>ORD07814</t>
  </si>
  <si>
    <t>ORD07815</t>
  </si>
  <si>
    <t>ORD07816</t>
  </si>
  <si>
    <t>ORD07817</t>
  </si>
  <si>
    <t>ORD07818</t>
  </si>
  <si>
    <t>CUST1301</t>
  </si>
  <si>
    <t>ORD07819</t>
  </si>
  <si>
    <t>ORD07820</t>
  </si>
  <si>
    <t>ORD07821</t>
  </si>
  <si>
    <t>ORD07822</t>
  </si>
  <si>
    <t>ORD07823</t>
  </si>
  <si>
    <t>ORD07824</t>
  </si>
  <si>
    <t>ORD07825</t>
  </si>
  <si>
    <t>ORD07826</t>
  </si>
  <si>
    <t>ORD07827</t>
  </si>
  <si>
    <t>ORD07828</t>
  </si>
  <si>
    <t>Customer 0113</t>
  </si>
  <si>
    <t>ORD07829</t>
  </si>
  <si>
    <t>ORD07830</t>
  </si>
  <si>
    <t>ORD07831</t>
  </si>
  <si>
    <t>ORD07832</t>
  </si>
  <si>
    <t>ORD07833</t>
  </si>
  <si>
    <t>ORD07834</t>
  </si>
  <si>
    <t>CUST2329</t>
  </si>
  <si>
    <t>ORD07835</t>
  </si>
  <si>
    <t>ORD07836</t>
  </si>
  <si>
    <t>ORD07837</t>
  </si>
  <si>
    <t>ORD07838</t>
  </si>
  <si>
    <t>ORD07839</t>
  </si>
  <si>
    <t>ORD07840</t>
  </si>
  <si>
    <t>ORD07841</t>
  </si>
  <si>
    <t>ORD07842</t>
  </si>
  <si>
    <t>ORD07843</t>
  </si>
  <si>
    <t>ORD07844</t>
  </si>
  <si>
    <t>CUST1172</t>
  </si>
  <si>
    <t>ORD07845</t>
  </si>
  <si>
    <t>ORD07846</t>
  </si>
  <si>
    <t>ORD07847</t>
  </si>
  <si>
    <t>ORD07848</t>
  </si>
  <si>
    <t>ORD07849</t>
  </si>
  <si>
    <t>ORD07850</t>
  </si>
  <si>
    <t>Customer 1411</t>
  </si>
  <si>
    <t>ORD07851</t>
  </si>
  <si>
    <t>ORD07852</t>
  </si>
  <si>
    <t>ORD07853</t>
  </si>
  <si>
    <t>ORD07854</t>
  </si>
  <si>
    <t>ORD07855</t>
  </si>
  <si>
    <t>ORD07856</t>
  </si>
  <si>
    <t>ORD07857</t>
  </si>
  <si>
    <t>Customer 0557</t>
  </si>
  <si>
    <t>ORD07858</t>
  </si>
  <si>
    <t>ORD07859</t>
  </si>
  <si>
    <t>ORD07860</t>
  </si>
  <si>
    <t>ORD07861</t>
  </si>
  <si>
    <t>ORD07862</t>
  </si>
  <si>
    <t>ORD07863</t>
  </si>
  <si>
    <t>ORD07864</t>
  </si>
  <si>
    <t>ORD07865</t>
  </si>
  <si>
    <t>ORD07866</t>
  </si>
  <si>
    <t>ORD07867</t>
  </si>
  <si>
    <t>ORD07868</t>
  </si>
  <si>
    <t>ORD07869</t>
  </si>
  <si>
    <t>CUST1459</t>
  </si>
  <si>
    <t>ORD07870</t>
  </si>
  <si>
    <t>ORD07871</t>
  </si>
  <si>
    <t>ORD07872</t>
  </si>
  <si>
    <t>CUST0610</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</si>
  <si>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</si>
  <si>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</si>
  <si>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</si>
  <si>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</si>
  <si>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</si>
  <si>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</si>
  <si>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</si>
  <si>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</si>
  <si>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</si>
  <si>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</si>
  <si>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</si>
  <si>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</si>
  <si>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</si>
  <si>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</si>
  <si>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</si>
  <si>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</si>
  <si>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CUST2276</t>
  </si>
  <si>
    <t>ORD07889</t>
  </si>
  <si>
    <t>ORD07890</t>
  </si>
  <si>
    <t>ORD07891</t>
  </si>
  <si>
    <t>ORD07892</t>
  </si>
  <si>
    <t>ORD07893</t>
  </si>
  <si>
    <t>ORD07894</t>
  </si>
  <si>
    <t>ORD07895</t>
  </si>
  <si>
    <t>ORD07896</t>
  </si>
  <si>
    <t>ORD07897</t>
  </si>
  <si>
    <t>Customer 1966</t>
  </si>
  <si>
    <t>ORD07898</t>
  </si>
  <si>
    <t>ORD07899</t>
  </si>
  <si>
    <t>ORD07900</t>
  </si>
  <si>
    <t>ORD07901</t>
  </si>
  <si>
    <t>ORD07902</t>
  </si>
  <si>
    <t>ORD07903</t>
  </si>
  <si>
    <t>ORD07904</t>
  </si>
  <si>
    <t>ORD07905</t>
  </si>
  <si>
    <t>ORD07906</t>
  </si>
  <si>
    <t>CUST0331</t>
  </si>
  <si>
    <t>ORD07907</t>
  </si>
  <si>
    <t>ORD07908</t>
  </si>
  <si>
    <t>ORD07909</t>
  </si>
  <si>
    <t>ORD07910</t>
  </si>
  <si>
    <t>ORD07911</t>
  </si>
  <si>
    <t>ORD07912</t>
  </si>
  <si>
    <t>ORD07913</t>
  </si>
  <si>
    <t>Customer 2003</t>
  </si>
  <si>
    <t>ORD07914</t>
  </si>
  <si>
    <t>ORD07915</t>
  </si>
  <si>
    <t>ORD07916</t>
  </si>
  <si>
    <t>ORD07917</t>
  </si>
  <si>
    <t>ORD07918</t>
  </si>
  <si>
    <t>ORD07919</t>
  </si>
  <si>
    <t>ORD07920</t>
  </si>
  <si>
    <t>ORD07921</t>
  </si>
  <si>
    <t>ORD07922</t>
  </si>
  <si>
    <t>CUST0669</t>
  </si>
  <si>
    <t>ORD07923</t>
  </si>
  <si>
    <t>ORD07924</t>
  </si>
  <si>
    <t>ORD07925</t>
  </si>
  <si>
    <t>ORD07926</t>
  </si>
  <si>
    <t>CUST0225</t>
  </si>
  <si>
    <t>ORD07927</t>
  </si>
  <si>
    <t>ORD07928</t>
  </si>
  <si>
    <t>ORD07929</t>
  </si>
  <si>
    <t>ORD07930</t>
  </si>
  <si>
    <t>ORD07931</t>
  </si>
  <si>
    <t>CUST2496</t>
  </si>
  <si>
    <t>ORD07932</t>
  </si>
  <si>
    <t>ORD07933</t>
  </si>
  <si>
    <t>ORD07934</t>
  </si>
  <si>
    <t>ORD07935</t>
  </si>
  <si>
    <t>Customer 1968</t>
  </si>
  <si>
    <t>ORD07936</t>
  </si>
  <si>
    <t>ORD07937</t>
  </si>
  <si>
    <t>ORD07938</t>
  </si>
  <si>
    <t>ORD07939</t>
  </si>
  <si>
    <t>ORD07940</t>
  </si>
  <si>
    <t>ORD07941</t>
  </si>
  <si>
    <t>ORD07942</t>
  </si>
  <si>
    <t>ORD07943</t>
  </si>
  <si>
    <t>ORD07944</t>
  </si>
  <si>
    <t>ORD07945</t>
  </si>
  <si>
    <t>ORD07946</t>
  </si>
  <si>
    <t>ORD07947</t>
  </si>
  <si>
    <t>CUST1263</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</si>
  <si>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</si>
  <si>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</si>
  <si>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</si>
  <si>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</si>
  <si>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</si>
  <si>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</si>
  <si>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</si>
  <si>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</si>
  <si>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</si>
  <si>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</si>
  <si>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</si>
  <si>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</si>
  <si>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</si>
  <si>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</si>
  <si>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</si>
  <si>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</si>
  <si>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Customer 2474</t>
  </si>
  <si>
    <t>ORD07964</t>
  </si>
  <si>
    <t>ORD07965</t>
  </si>
  <si>
    <t>CUST1720</t>
  </si>
  <si>
    <t>ORD07966</t>
  </si>
  <si>
    <t>ORD07967</t>
  </si>
  <si>
    <t>ORD07968</t>
  </si>
  <si>
    <t>ORD07969</t>
  </si>
  <si>
    <t>ORD07970</t>
  </si>
  <si>
    <t>ORD07971</t>
  </si>
  <si>
    <t>ORD07972</t>
  </si>
  <si>
    <t>ORD07973</t>
  </si>
  <si>
    <t>ORD07974</t>
  </si>
  <si>
    <t>CUST1287</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</si>
  <si>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</si>
  <si>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</si>
  <si>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</si>
  <si>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</si>
  <si>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</si>
  <si>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</si>
  <si>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</si>
  <si>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</si>
  <si>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</si>
  <si>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</si>
  <si>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</si>
  <si>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</si>
  <si>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</si>
  <si>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</si>
  <si>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</si>
  <si>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</si>
  <si>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</si>
  <si>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</si>
  <si>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</si>
  <si>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</si>
  <si>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</si>
  <si>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</si>
  <si>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</si>
  <si>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</si>
  <si>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</si>
  <si>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</si>
  <si>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</si>
  <si>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</si>
  <si>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</si>
  <si>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</si>
  <si>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</si>
  <si>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</si>
  <si>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</si>
  <si>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Customer 2164</t>
  </si>
  <si>
    <t>ORD08008</t>
  </si>
  <si>
    <t>ORD08009</t>
  </si>
  <si>
    <t>ORD08010</t>
  </si>
  <si>
    <t>ORD08011</t>
  </si>
  <si>
    <t>ORD08012</t>
  </si>
  <si>
    <t>ORD08013</t>
  </si>
  <si>
    <t>ORD08014</t>
  </si>
  <si>
    <t>ORD08015</t>
  </si>
  <si>
    <t>ORD08016</t>
  </si>
  <si>
    <t>ORD08017</t>
  </si>
  <si>
    <t>ORD08018</t>
  </si>
  <si>
    <t>ORD08019</t>
  </si>
  <si>
    <t>ORD08020</t>
  </si>
  <si>
    <t>ORD08021</t>
  </si>
  <si>
    <t>ORD08022</t>
  </si>
  <si>
    <t>CUST0189</t>
  </si>
  <si>
    <t>ORD08023</t>
  </si>
  <si>
    <t>CUST1750</t>
  </si>
  <si>
    <t>ORD08024</t>
  </si>
  <si>
    <t>ORD08025</t>
  </si>
  <si>
    <t>ORD08026</t>
  </si>
  <si>
    <t>ORD08027</t>
  </si>
  <si>
    <t>ORD08028</t>
  </si>
  <si>
    <t>ORD08029</t>
  </si>
  <si>
    <t>ORD08030</t>
  </si>
  <si>
    <t>ORD08031</t>
  </si>
  <si>
    <t>ORD08032</t>
  </si>
  <si>
    <t>Customer 1861</t>
  </si>
  <si>
    <t>ORD08033</t>
  </si>
  <si>
    <t>ORD08034</t>
  </si>
  <si>
    <t>ORD08035</t>
  </si>
  <si>
    <t>ORD08036</t>
  </si>
  <si>
    <t>ORD08037</t>
  </si>
  <si>
    <t>ORD08038</t>
  </si>
  <si>
    <t>ORD08039</t>
  </si>
  <si>
    <t>CUST1930</t>
  </si>
  <si>
    <t>ORD08040</t>
  </si>
  <si>
    <t>ORD08041</t>
  </si>
  <si>
    <t>ORD08042</t>
  </si>
  <si>
    <t>CUST1671</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</si>
  <si>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</si>
  <si>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</si>
  <si>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</si>
  <si>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</si>
  <si>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</si>
  <si>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</si>
  <si>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</si>
  <si>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</si>
  <si>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</si>
  <si>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</si>
  <si>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</si>
  <si>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</si>
  <si>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</si>
  <si>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</si>
  <si>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</si>
  <si>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</si>
  <si>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</si>
  <si>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</si>
  <si>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</si>
  <si>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</si>
  <si>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</si>
  <si>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</si>
  <si>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</si>
  <si>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</si>
  <si>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</si>
  <si>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</si>
  <si>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</si>
  <si>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</si>
  <si>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CUST2131</t>
  </si>
  <si>
    <t>ORD08071</t>
  </si>
  <si>
    <t>ORD08072</t>
  </si>
  <si>
    <t>ORD08073</t>
  </si>
  <si>
    <t>CUST2072</t>
  </si>
  <si>
    <t>ORD08074</t>
  </si>
  <si>
    <t>ORD08075</t>
  </si>
  <si>
    <t>ORD08076</t>
  </si>
  <si>
    <t>ORD08077</t>
  </si>
  <si>
    <t>ORD08078</t>
  </si>
  <si>
    <t>CUST1795</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</si>
  <si>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</si>
  <si>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</si>
  <si>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</si>
  <si>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</si>
  <si>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</si>
  <si>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</si>
  <si>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</si>
  <si>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</si>
  <si>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</si>
  <si>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</si>
  <si>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</si>
  <si>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</si>
  <si>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</si>
  <si>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</si>
  <si>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</si>
  <si>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</si>
  <si>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</si>
  <si>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</si>
  <si>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</si>
  <si>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</si>
  <si>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</si>
  <si>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</si>
  <si>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</si>
  <si>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CUST0693</t>
  </si>
  <si>
    <t>ORD08102</t>
  </si>
  <si>
    <t>ORD08103</t>
  </si>
  <si>
    <t>ORD08104</t>
  </si>
  <si>
    <t>ORD08105</t>
  </si>
  <si>
    <t>Customer 0373</t>
  </si>
  <si>
    <t>ORD08106</t>
  </si>
  <si>
    <t>ORD08107</t>
  </si>
  <si>
    <t>ORD08108</t>
  </si>
  <si>
    <t>ORD08109</t>
  </si>
  <si>
    <t>ORD08110</t>
  </si>
  <si>
    <t>ORD08111</t>
  </si>
  <si>
    <t>ORD08112</t>
  </si>
  <si>
    <t>ORD08113</t>
  </si>
  <si>
    <t>ORD08114</t>
  </si>
  <si>
    <t>Customer 1593</t>
  </si>
  <si>
    <t>ORD08115</t>
  </si>
  <si>
    <t>ORD08116</t>
  </si>
  <si>
    <t>ORD08117</t>
  </si>
  <si>
    <t>ORD08118</t>
  </si>
  <si>
    <t>CUST2360</t>
  </si>
  <si>
    <t>ORD08119</t>
  </si>
  <si>
    <t>ORD08120</t>
  </si>
  <si>
    <t>ORD08121</t>
  </si>
  <si>
    <t>Customer 1916</t>
  </si>
  <si>
    <t>ORD08122</t>
  </si>
  <si>
    <t>ORD08123</t>
  </si>
  <si>
    <t>ORD08124</t>
  </si>
  <si>
    <t>ORD08125</t>
  </si>
  <si>
    <t>Customer 1525</t>
  </si>
  <si>
    <t>ORD08126</t>
  </si>
  <si>
    <t>ORD08127</t>
  </si>
  <si>
    <t>ORD08128</t>
  </si>
  <si>
    <t>ORD08129</t>
  </si>
  <si>
    <t>ORD08130</t>
  </si>
  <si>
    <t>Customer 0474</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</si>
  <si>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</si>
  <si>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</si>
  <si>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</si>
  <si>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</si>
  <si>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</si>
  <si>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</si>
  <si>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</si>
  <si>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</si>
  <si>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</si>
  <si>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</si>
  <si>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</si>
  <si>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</si>
  <si>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</si>
  <si>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</si>
  <si>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</si>
  <si>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</si>
  <si>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</si>
  <si>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</si>
  <si>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Customer 2037</t>
  </si>
  <si>
    <t>ORD08149</t>
  </si>
  <si>
    <t>ORD08150</t>
  </si>
  <si>
    <t>ORD08151</t>
  </si>
  <si>
    <t>ORD08152</t>
  </si>
  <si>
    <t>ORD08153</t>
  </si>
  <si>
    <t>ORD08154</t>
  </si>
  <si>
    <t>ORD08155</t>
  </si>
  <si>
    <t>ORD08156</t>
  </si>
  <si>
    <t>ORD08157</t>
  </si>
  <si>
    <t>Customer 2426</t>
  </si>
  <si>
    <t>ORD08158</t>
  </si>
  <si>
    <t>ORD08159</t>
  </si>
  <si>
    <t>ORD08160</t>
  </si>
  <si>
    <t>ORD08161</t>
  </si>
  <si>
    <t>ORD08162</t>
  </si>
  <si>
    <t>ORD08163</t>
  </si>
  <si>
    <t>ORD08164</t>
  </si>
  <si>
    <t>CUST1899</t>
  </si>
  <si>
    <t>ORD08165</t>
  </si>
  <si>
    <t>ORD08166</t>
  </si>
  <si>
    <t>ORD08167</t>
  </si>
  <si>
    <t>ORD08168</t>
  </si>
  <si>
    <t>ORD08169</t>
  </si>
  <si>
    <t>ORD08170</t>
  </si>
  <si>
    <t>ORD08171</t>
  </si>
  <si>
    <t>ORD08172</t>
  </si>
  <si>
    <t>ORD08173</t>
  </si>
  <si>
    <t>CUST1176</t>
  </si>
  <si>
    <t>ORD08174</t>
  </si>
  <si>
    <t>CUST1454</t>
  </si>
  <si>
    <t>ORD08175</t>
  </si>
  <si>
    <t>ORD08176</t>
  </si>
  <si>
    <t>ORD08177</t>
  </si>
  <si>
    <t>ORD08178</t>
  </si>
  <si>
    <t>ORD08179</t>
  </si>
  <si>
    <t>ORD08180</t>
  </si>
  <si>
    <t>ORD08181</t>
  </si>
  <si>
    <t>ORD08182</t>
  </si>
  <si>
    <t>ORD08183</t>
  </si>
  <si>
    <t>CUST0391</t>
  </si>
  <si>
    <t>ORD08184</t>
  </si>
  <si>
    <t>ORD08185</t>
  </si>
  <si>
    <t>ORD08186</t>
  </si>
  <si>
    <t>ORD08187</t>
  </si>
  <si>
    <t>ORD08188</t>
  </si>
  <si>
    <t>CUST0705</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</si>
  <si>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</si>
  <si>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</si>
  <si>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</si>
  <si>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</si>
  <si>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</si>
  <si>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</si>
  <si>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</si>
  <si>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</si>
  <si>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</si>
  <si>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</si>
  <si>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</si>
  <si>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</si>
  <si>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</si>
  <si>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</si>
  <si>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</si>
  <si>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</si>
  <si>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</si>
  <si>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</si>
  <si>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</si>
  <si>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</si>
  <si>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</si>
  <si>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</si>
  <si>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</si>
  <si>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</si>
  <si>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</si>
  <si>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</si>
  <si>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</si>
  <si>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</si>
  <si>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</si>
  <si>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</si>
  <si>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</si>
  <si>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</si>
  <si>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</si>
  <si>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</si>
  <si>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</si>
  <si>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</si>
  <si>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</si>
  <si>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CUST1867</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</si>
  <si>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</si>
  <si>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</si>
  <si>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</si>
  <si>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</si>
  <si>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</si>
  <si>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</si>
  <si>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</si>
  <si>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</si>
  <si>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</si>
  <si>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</si>
  <si>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</si>
  <si>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</si>
  <si>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</si>
  <si>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</si>
  <si>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</si>
  <si>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</si>
  <si>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</si>
  <si>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</si>
  <si>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</si>
  <si>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</si>
  <si>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</si>
  <si>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</si>
  <si>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</si>
  <si>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</si>
  <si>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</si>
  <si>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CUST2060</t>
  </si>
  <si>
    <t>ORD08251</t>
  </si>
  <si>
    <t>ORD08252</t>
  </si>
  <si>
    <t>Customer 1053</t>
  </si>
  <si>
    <t>ORD08253</t>
  </si>
  <si>
    <t>ORD08254</t>
  </si>
  <si>
    <t>ORD08255</t>
  </si>
  <si>
    <t>ORD08256</t>
  </si>
  <si>
    <t>ORD08257</t>
  </si>
  <si>
    <t>ORD08258</t>
  </si>
  <si>
    <t>ORD08259</t>
  </si>
  <si>
    <t>ORD08260</t>
  </si>
  <si>
    <t>ORD08261</t>
  </si>
  <si>
    <t>ORD08262</t>
  </si>
  <si>
    <t>ORD08263</t>
  </si>
  <si>
    <t>ORD08264</t>
  </si>
  <si>
    <t>Customer 2459</t>
  </si>
  <si>
    <t>ORD08265</t>
  </si>
  <si>
    <t>ORD08266</t>
  </si>
  <si>
    <t>Customer 0453</t>
  </si>
  <si>
    <t>ORD08267</t>
  </si>
  <si>
    <t>ORD08268</t>
  </si>
  <si>
    <t>ORD08269</t>
  </si>
  <si>
    <t>ORD08270</t>
  </si>
  <si>
    <t>ORD08271</t>
  </si>
  <si>
    <t>Customer 1844</t>
  </si>
  <si>
    <t>ORD08272</t>
  </si>
  <si>
    <t>ORD08273</t>
  </si>
  <si>
    <t>ORD08274</t>
  </si>
  <si>
    <t>ORD08275</t>
  </si>
  <si>
    <t>ORD08276</t>
  </si>
  <si>
    <t>ORD08277</t>
  </si>
  <si>
    <t>ORD08278</t>
  </si>
  <si>
    <t>ORD08279</t>
  </si>
  <si>
    <t>ORD08280</t>
  </si>
  <si>
    <t>ORD08281</t>
  </si>
  <si>
    <t>ORD08282</t>
  </si>
  <si>
    <t>ORD08283</t>
  </si>
  <si>
    <t>ORD08284</t>
  </si>
  <si>
    <t>Customer 0942</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</si>
  <si>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</si>
  <si>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</si>
  <si>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</si>
  <si>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</si>
  <si>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</si>
  <si>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</si>
  <si>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</si>
  <si>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</si>
  <si>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</si>
  <si>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</si>
  <si>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</si>
  <si>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</si>
  <si>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</si>
  <si>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</si>
  <si>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</si>
  <si>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</si>
  <si>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Customer 1220</t>
  </si>
  <si>
    <t>ORD08301</t>
  </si>
  <si>
    <t>ORD08302</t>
  </si>
  <si>
    <t>ORD08303</t>
  </si>
  <si>
    <t>ORD08304</t>
  </si>
  <si>
    <t>ORD08305</t>
  </si>
  <si>
    <t>ORD08306</t>
  </si>
  <si>
    <t>ORD08307</t>
  </si>
  <si>
    <t>ORD08308</t>
  </si>
  <si>
    <t>ORD08309</t>
  </si>
  <si>
    <t>Customer 0881</t>
  </si>
  <si>
    <t>ORD08310</t>
  </si>
  <si>
    <t>ORD08311</t>
  </si>
  <si>
    <t>ORD08312</t>
  </si>
  <si>
    <t>ORD08313</t>
  </si>
  <si>
    <t>ORD08314</t>
  </si>
  <si>
    <t>ORD08315</t>
  </si>
  <si>
    <t>Customer 0323</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</si>
  <si>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</si>
  <si>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</si>
  <si>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</si>
  <si>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</si>
  <si>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</si>
  <si>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</si>
  <si>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</si>
  <si>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</si>
  <si>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</si>
  <si>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</si>
  <si>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</si>
  <si>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</si>
  <si>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</si>
  <si>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</si>
  <si>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</si>
  <si>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</si>
  <si>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Customer 1654</t>
  </si>
  <si>
    <t>ORD08332</t>
  </si>
  <si>
    <t>ORD08333</t>
  </si>
  <si>
    <t>ORD08334</t>
  </si>
  <si>
    <t>ORD08335</t>
  </si>
  <si>
    <t>ORD08336</t>
  </si>
  <si>
    <t>ORD08337</t>
  </si>
  <si>
    <t>ORD08338</t>
  </si>
  <si>
    <t>ORD08339</t>
  </si>
  <si>
    <t>Customer 0159</t>
  </si>
  <si>
    <t>ORD08340</t>
  </si>
  <si>
    <t>ORD08341</t>
  </si>
  <si>
    <t>ORD08342</t>
  </si>
  <si>
    <t>ORD08343</t>
  </si>
  <si>
    <t>ORD08344</t>
  </si>
  <si>
    <t>ORD08345</t>
  </si>
  <si>
    <t>ORD08346</t>
  </si>
  <si>
    <t>ORD08347</t>
  </si>
  <si>
    <t>ORD08348</t>
  </si>
  <si>
    <t>ORD08349</t>
  </si>
  <si>
    <t>CUST0732</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</si>
  <si>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</si>
  <si>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</si>
  <si>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</si>
  <si>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</si>
  <si>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</si>
  <si>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</si>
  <si>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</si>
  <si>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</si>
  <si>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</si>
  <si>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</si>
  <si>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</si>
  <si>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</si>
  <si>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</si>
  <si>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</si>
  <si>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</si>
  <si>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</si>
  <si>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</si>
  <si>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</si>
  <si>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</si>
  <si>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</si>
  <si>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</si>
  <si>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</si>
  <si>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</si>
  <si>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</si>
  <si>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</si>
  <si>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</si>
  <si>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</si>
  <si>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</si>
  <si>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</si>
  <si>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Customer 1158</t>
  </si>
  <si>
    <t>ORD08379</t>
  </si>
  <si>
    <t>ORD08380</t>
  </si>
  <si>
    <t>ORD08381</t>
  </si>
  <si>
    <t>ORD08382</t>
  </si>
  <si>
    <t>ORD08383</t>
  </si>
  <si>
    <t>Customer 0651</t>
  </si>
  <si>
    <t>ORD08384</t>
  </si>
  <si>
    <t>ORD08385</t>
  </si>
  <si>
    <t>ORD08386</t>
  </si>
  <si>
    <t>ORD08387</t>
  </si>
  <si>
    <t>ORD08388</t>
  </si>
  <si>
    <t>ORD08389</t>
  </si>
  <si>
    <t>ORD08390</t>
  </si>
  <si>
    <t>ORD08391</t>
  </si>
  <si>
    <t>ORD08392</t>
  </si>
  <si>
    <t>ORD08393</t>
  </si>
  <si>
    <t>ORD08394</t>
  </si>
  <si>
    <t>ORD08395</t>
  </si>
  <si>
    <t>ORD08396</t>
  </si>
  <si>
    <t>ORD08397</t>
  </si>
  <si>
    <t>Customer 1684</t>
  </si>
  <si>
    <t>ORD08398</t>
  </si>
  <si>
    <t>ORD08399</t>
  </si>
  <si>
    <t>ORD08400</t>
  </si>
  <si>
    <t>ORD08401</t>
  </si>
  <si>
    <t>ORD08402</t>
  </si>
  <si>
    <t>ORD08403</t>
  </si>
  <si>
    <t>ORD08404</t>
  </si>
  <si>
    <t>ORD08405</t>
  </si>
  <si>
    <t>ORD08406</t>
  </si>
  <si>
    <t>ORD08407</t>
  </si>
  <si>
    <t>ORD08408</t>
  </si>
  <si>
    <t>Customer 1857</t>
  </si>
  <si>
    <t>ORD08409</t>
  </si>
  <si>
    <t>ORD08410</t>
  </si>
  <si>
    <t>ORD08411</t>
  </si>
  <si>
    <t>ORD08412</t>
  </si>
  <si>
    <t>ORD08413</t>
  </si>
  <si>
    <t>Customer 0130</t>
  </si>
  <si>
    <t>ORD08414</t>
  </si>
  <si>
    <t>ORD08415</t>
  </si>
  <si>
    <t>ORD08416</t>
  </si>
  <si>
    <t>ORD08417</t>
  </si>
  <si>
    <t>CUST2384</t>
  </si>
  <si>
    <t>ORD08418</t>
  </si>
  <si>
    <t>ORD08419</t>
  </si>
  <si>
    <t>CUST0316</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</si>
  <si>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</si>
  <si>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</si>
  <si>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</si>
  <si>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</si>
  <si>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</si>
  <si>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</si>
  <si>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</si>
  <si>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</si>
  <si>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</si>
  <si>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</si>
  <si>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</si>
  <si>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</si>
  <si>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</si>
  <si>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</si>
  <si>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</si>
  <si>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</si>
  <si>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CUST0455</t>
  </si>
  <si>
    <t>ORD08436</t>
  </si>
  <si>
    <t>ORD08437</t>
  </si>
  <si>
    <t>ORD08438</t>
  </si>
  <si>
    <t>ORD08439</t>
  </si>
  <si>
    <t>ORD08440</t>
  </si>
  <si>
    <t>ORD08441</t>
  </si>
  <si>
    <t>ORD08442</t>
  </si>
  <si>
    <t>ORD08443</t>
  </si>
  <si>
    <t>ORD08444</t>
  </si>
  <si>
    <t>CUST0471</t>
  </si>
  <si>
    <t>ORD08445</t>
  </si>
  <si>
    <t>ORD08446</t>
  </si>
  <si>
    <t>ORD08447</t>
  </si>
  <si>
    <t>Customer 2417</t>
  </si>
  <si>
    <t>ORD08448</t>
  </si>
  <si>
    <t>ORD08449</t>
  </si>
  <si>
    <t>ORD08450</t>
  </si>
  <si>
    <t>ORD08451</t>
  </si>
  <si>
    <t>ORD08452</t>
  </si>
  <si>
    <t>ORD08453</t>
  </si>
  <si>
    <t>ORD08454</t>
  </si>
  <si>
    <t>ORD08455</t>
  </si>
  <si>
    <t>ORD08456</t>
  </si>
  <si>
    <t>ORD08457</t>
  </si>
  <si>
    <t>ORD08458</t>
  </si>
  <si>
    <t>ORD08459</t>
  </si>
  <si>
    <t>ORD08460</t>
  </si>
  <si>
    <t>ORD08461</t>
  </si>
  <si>
    <t>Customer 0220</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</si>
  <si>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</si>
  <si>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</si>
  <si>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</si>
  <si>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</si>
  <si>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</si>
  <si>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</si>
  <si>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</si>
  <si>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</si>
  <si>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</si>
  <si>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</si>
  <si>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</si>
  <si>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</si>
  <si>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</si>
  <si>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</si>
  <si>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</si>
  <si>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</si>
  <si>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</si>
  <si>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</si>
  <si>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</si>
  <si>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</si>
  <si>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</si>
  <si>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</si>
  <si>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</si>
  <si>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</si>
  <si>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</si>
  <si>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</si>
  <si>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</si>
  <si>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</si>
  <si>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</si>
  <si>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CUST2425</t>
  </si>
  <si>
    <t>ORD08491</t>
  </si>
  <si>
    <t>ORD08492</t>
  </si>
  <si>
    <t>ORD08493</t>
  </si>
  <si>
    <t>ORD08494</t>
  </si>
  <si>
    <t>ORD08495</t>
  </si>
  <si>
    <t>ORD08496</t>
  </si>
  <si>
    <t>ORD08497</t>
  </si>
  <si>
    <t>ORD08498</t>
  </si>
  <si>
    <t>ORD08499</t>
  </si>
  <si>
    <t>ORD08500</t>
  </si>
  <si>
    <t>Customer 2109</t>
  </si>
  <si>
    <t>ORD08501</t>
  </si>
  <si>
    <t>ORD08502</t>
  </si>
  <si>
    <t>ORD08503</t>
  </si>
  <si>
    <t>ORD08504</t>
  </si>
  <si>
    <t>ORD08505</t>
  </si>
  <si>
    <t>ORD08506</t>
  </si>
  <si>
    <t>ORD08507</t>
  </si>
  <si>
    <t>ORD08508</t>
  </si>
  <si>
    <t>ORD08509</t>
  </si>
  <si>
    <t>CUST2003</t>
  </si>
  <si>
    <t>ORD08510</t>
  </si>
  <si>
    <t>ORD08511</t>
  </si>
  <si>
    <t>ORD08512</t>
  </si>
  <si>
    <t>ORD08513</t>
  </si>
  <si>
    <t>CUST2421</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</si>
  <si>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</si>
  <si>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</si>
  <si>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</si>
  <si>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</si>
  <si>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</si>
  <si>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</si>
  <si>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</si>
  <si>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</si>
  <si>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</si>
  <si>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</si>
  <si>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</si>
  <si>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</si>
  <si>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</si>
  <si>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</si>
  <si>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</si>
  <si>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</si>
  <si>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</si>
  <si>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</si>
  <si>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</si>
  <si>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</si>
  <si>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</si>
  <si>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</si>
  <si>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CUST1934</t>
  </si>
  <si>
    <t>ORD08536</t>
  </si>
  <si>
    <t>ORD08537</t>
  </si>
  <si>
    <t>ORD08538</t>
  </si>
  <si>
    <t>ORD08539</t>
  </si>
  <si>
    <t>ORD08540</t>
  </si>
  <si>
    <t>ORD08541</t>
  </si>
  <si>
    <t>CUST0888</t>
  </si>
  <si>
    <t>ORD08542</t>
  </si>
  <si>
    <t>ORD08543</t>
  </si>
  <si>
    <t>ORD08544</t>
  </si>
  <si>
    <t>ORD08545</t>
  </si>
  <si>
    <t>ORD08546</t>
  </si>
  <si>
    <t>ORD08547</t>
  </si>
  <si>
    <t>ORD08548</t>
  </si>
  <si>
    <t>ORD08549</t>
  </si>
  <si>
    <t>ORD08550</t>
  </si>
  <si>
    <t>ORD08551</t>
  </si>
  <si>
    <t>ORD08552</t>
  </si>
  <si>
    <t>ORD08553</t>
  </si>
  <si>
    <t>ORD08554</t>
  </si>
  <si>
    <t>Customer 0359</t>
  </si>
  <si>
    <t>ORD08555</t>
  </si>
  <si>
    <t>ORD08556</t>
  </si>
  <si>
    <t>ORD08557</t>
  </si>
  <si>
    <t>ORD08558</t>
  </si>
  <si>
    <t>ORD08559</t>
  </si>
  <si>
    <t>ORD08560</t>
  </si>
  <si>
    <t>ORD08561</t>
  </si>
  <si>
    <t>ORD08562</t>
  </si>
  <si>
    <t>ORD08563</t>
  </si>
  <si>
    <t>ORD08564</t>
  </si>
  <si>
    <t>ORD08565</t>
  </si>
  <si>
    <t>CUST1034</t>
  </si>
  <si>
    <t>ORD08566</t>
  </si>
  <si>
    <t>ORD08567</t>
  </si>
  <si>
    <t>ORD08568</t>
  </si>
  <si>
    <t>ORD08569</t>
  </si>
  <si>
    <t>ORD08570</t>
  </si>
  <si>
    <t>ORD08571</t>
  </si>
  <si>
    <t>Customer 1477</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</si>
  <si>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</si>
  <si>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</si>
  <si>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</si>
  <si>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</si>
  <si>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</si>
  <si>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</si>
  <si>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</si>
  <si>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</si>
  <si>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</si>
  <si>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</si>
  <si>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</si>
  <si>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</si>
  <si>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</si>
  <si>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</si>
  <si>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</si>
  <si>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</si>
  <si>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</si>
  <si>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</si>
  <si>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</si>
  <si>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</si>
  <si>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</si>
  <si>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</si>
  <si>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</si>
  <si>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</si>
  <si>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</si>
  <si>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</si>
  <si>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</si>
  <si>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</si>
  <si>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</si>
  <si>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</si>
  <si>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</si>
  <si>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</si>
  <si>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</si>
  <si>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</si>
  <si>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</si>
  <si>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</si>
  <si>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</si>
  <si>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</si>
  <si>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</si>
  <si>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</si>
  <si>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</si>
  <si>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</si>
  <si>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</si>
  <si>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</si>
  <si>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</si>
  <si>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Customer 0517</t>
  </si>
  <si>
    <t>ORD08617</t>
  </si>
  <si>
    <t>ORD08618</t>
  </si>
  <si>
    <t>ORD08619</t>
  </si>
  <si>
    <t>ORD08620</t>
  </si>
  <si>
    <t>ORD08621</t>
  </si>
  <si>
    <t>ORD08622</t>
  </si>
  <si>
    <t>ORD08623</t>
  </si>
  <si>
    <t>ORD08624</t>
  </si>
  <si>
    <t>ORD08625</t>
  </si>
  <si>
    <t>ORD08626</t>
  </si>
  <si>
    <t>ORD08627</t>
  </si>
  <si>
    <t>ORD08628</t>
  </si>
  <si>
    <t>ORD08629</t>
  </si>
  <si>
    <t>CUST2236</t>
  </si>
  <si>
    <t>ORD08630</t>
  </si>
  <si>
    <t>ORD08631</t>
  </si>
  <si>
    <t>ORD08632</t>
  </si>
  <si>
    <t>ORD08633</t>
  </si>
  <si>
    <t>ORD08634</t>
  </si>
  <si>
    <t>ORD08635</t>
  </si>
  <si>
    <t>ORD08636</t>
  </si>
  <si>
    <t>Customer 0712</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</si>
  <si>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</si>
  <si>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</si>
  <si>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</si>
  <si>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</si>
  <si>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</si>
  <si>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</si>
  <si>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</si>
  <si>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</si>
  <si>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</si>
  <si>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</si>
  <si>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</si>
  <si>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</si>
  <si>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</si>
  <si>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</si>
  <si>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</si>
  <si>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</si>
  <si>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</si>
  <si>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</si>
  <si>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</si>
  <si>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</si>
  <si>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</si>
  <si>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</si>
  <si>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</si>
  <si>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</si>
  <si>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</si>
  <si>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</si>
  <si>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</si>
  <si>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</si>
  <si>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</si>
  <si>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</si>
  <si>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</si>
  <si>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</si>
  <si>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</si>
  <si>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</si>
  <si>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</si>
  <si>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</si>
  <si>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</si>
  <si>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</si>
  <si>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</si>
  <si>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</si>
  <si>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Customer 0957</t>
  </si>
  <si>
    <t>ORD08677</t>
  </si>
  <si>
    <t>ORD08678</t>
  </si>
  <si>
    <t>ORD08679</t>
  </si>
  <si>
    <t>ORD08680</t>
  </si>
  <si>
    <t>ORD08681</t>
  </si>
  <si>
    <t>ORD08682</t>
  </si>
  <si>
    <t>ORD08683</t>
  </si>
  <si>
    <t>ORD08684</t>
  </si>
  <si>
    <t>Customer 1956</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</si>
  <si>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</si>
  <si>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</si>
  <si>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</si>
  <si>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</si>
  <si>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</si>
  <si>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</si>
  <si>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</si>
  <si>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</si>
  <si>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</si>
  <si>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</si>
  <si>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</si>
  <si>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</si>
  <si>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</si>
  <si>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</si>
  <si>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</si>
  <si>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</si>
  <si>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</si>
  <si>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</si>
  <si>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</si>
  <si>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</si>
  <si>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</si>
  <si>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</si>
  <si>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</si>
  <si>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</si>
  <si>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</si>
  <si>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</si>
  <si>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</si>
  <si>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</si>
  <si>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</si>
  <si>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CUST2199</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</si>
  <si>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</si>
  <si>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</si>
  <si>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</si>
  <si>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</si>
  <si>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</si>
  <si>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</si>
  <si>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</si>
  <si>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</si>
  <si>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</si>
  <si>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</si>
  <si>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</si>
  <si>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</si>
  <si>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</si>
  <si>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</si>
  <si>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</si>
  <si>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</si>
  <si>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</si>
  <si>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</si>
  <si>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</si>
  <si>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</si>
  <si>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</si>
  <si>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</si>
  <si>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</si>
  <si>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</si>
  <si>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CUST0007</t>
  </si>
  <si>
    <t>ORD08738</t>
  </si>
  <si>
    <t>ORD08739</t>
  </si>
  <si>
    <t>ORD08740</t>
  </si>
  <si>
    <t>ORD08741</t>
  </si>
  <si>
    <t>ORD08742</t>
  </si>
  <si>
    <t>ORD08743</t>
  </si>
  <si>
    <t>CUST2477</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</si>
  <si>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</si>
  <si>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</si>
  <si>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</si>
  <si>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</si>
  <si>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</si>
  <si>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</si>
  <si>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</si>
  <si>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</si>
  <si>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</si>
  <si>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</si>
  <si>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</si>
  <si>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</si>
  <si>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</si>
  <si>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</si>
  <si>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</si>
  <si>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</si>
  <si>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</si>
  <si>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</si>
  <si>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</si>
  <si>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</si>
  <si>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</si>
  <si>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CUST1924</t>
  </si>
  <si>
    <t>ORD08765</t>
  </si>
  <si>
    <t>ORD08766</t>
  </si>
  <si>
    <t>ORD08767</t>
  </si>
  <si>
    <t>ORD08768</t>
  </si>
  <si>
    <t>ORD08769</t>
  </si>
  <si>
    <t>CUST1292</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</si>
  <si>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</si>
  <si>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</si>
  <si>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</si>
  <si>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</si>
  <si>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</si>
  <si>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</si>
  <si>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</si>
  <si>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</si>
  <si>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</si>
  <si>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</si>
  <si>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</si>
  <si>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</si>
  <si>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</si>
  <si>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</si>
  <si>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</si>
  <si>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</si>
  <si>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</si>
  <si>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</si>
  <si>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</si>
  <si>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</si>
  <si>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</si>
  <si>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</si>
  <si>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</si>
  <si>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</si>
  <si>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</si>
  <si>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</si>
  <si>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</si>
  <si>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</si>
  <si>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</si>
  <si>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CUST0232</t>
  </si>
  <si>
    <t>ORD08799</t>
  </si>
  <si>
    <t>ORD08800</t>
  </si>
  <si>
    <t>ORD08801</t>
  </si>
  <si>
    <t>ORD08802</t>
  </si>
  <si>
    <t>ORD08803</t>
  </si>
  <si>
    <t>ORD08804</t>
  </si>
  <si>
    <t>ORD08805</t>
  </si>
  <si>
    <t>ORD08806</t>
  </si>
  <si>
    <t>ORD08807</t>
  </si>
  <si>
    <t>CUST1012</t>
  </si>
  <si>
    <t>ORD08808</t>
  </si>
  <si>
    <t>ORD08809</t>
  </si>
  <si>
    <t>ORD08810</t>
  </si>
  <si>
    <t>ORD08811</t>
  </si>
  <si>
    <t>ORD08812</t>
  </si>
  <si>
    <t>ORD08813</t>
  </si>
  <si>
    <t>ORD08814</t>
  </si>
  <si>
    <t>ORD08815</t>
  </si>
  <si>
    <t>ORD08816</t>
  </si>
  <si>
    <t>ORD08817</t>
  </si>
  <si>
    <t>Customer 2013</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</si>
  <si>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</si>
  <si>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</si>
  <si>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</si>
  <si>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</si>
  <si>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</si>
  <si>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</si>
  <si>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</si>
  <si>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</si>
  <si>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</si>
  <si>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</si>
  <si>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</si>
  <si>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</si>
  <si>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</si>
  <si>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</si>
  <si>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</si>
  <si>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</si>
  <si>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</si>
  <si>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</si>
  <si>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</si>
  <si>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Customer 1460</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</si>
  <si>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</si>
  <si>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</si>
  <si>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</si>
  <si>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</si>
  <si>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</si>
  <si>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</si>
  <si>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</si>
  <si>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</si>
  <si>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</si>
  <si>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</si>
  <si>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</si>
  <si>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</si>
  <si>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</si>
  <si>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</si>
  <si>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</si>
  <si>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</si>
  <si>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Customer 2283</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</si>
  <si>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</si>
  <si>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</si>
  <si>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</si>
  <si>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</si>
  <si>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</si>
  <si>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</si>
  <si>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</si>
  <si>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</si>
  <si>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</si>
  <si>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</si>
  <si>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</si>
  <si>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</si>
  <si>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</si>
  <si>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</si>
  <si>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</si>
  <si>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</si>
  <si>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</si>
  <si>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</si>
  <si>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</si>
  <si>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</si>
  <si>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</si>
  <si>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</si>
  <si>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CUST1456</t>
  </si>
  <si>
    <t>ORD08875</t>
  </si>
  <si>
    <t>ORD08876</t>
  </si>
  <si>
    <t>ORD08877</t>
  </si>
  <si>
    <t>ORD08878</t>
  </si>
  <si>
    <t>ORD08879</t>
  </si>
  <si>
    <t>ORD08880</t>
  </si>
  <si>
    <t>ORD08881</t>
  </si>
  <si>
    <t>ORD08882</t>
  </si>
  <si>
    <t>ORD08883</t>
  </si>
  <si>
    <t>ORD08884</t>
  </si>
  <si>
    <t>ORD08885</t>
  </si>
  <si>
    <t>CUST2027</t>
  </si>
  <si>
    <t>Customer 1816</t>
  </si>
  <si>
    <t>ORD08886</t>
  </si>
  <si>
    <t>ORD08887</t>
  </si>
  <si>
    <t>Customer 0592</t>
  </si>
  <si>
    <t>ORD08888</t>
  </si>
  <si>
    <t>ORD08889</t>
  </si>
  <si>
    <t>ORD08890</t>
  </si>
  <si>
    <t>CUST0877</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</si>
  <si>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</si>
  <si>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</si>
  <si>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</si>
  <si>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</si>
  <si>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</si>
  <si>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</si>
  <si>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</si>
  <si>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</si>
  <si>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</si>
  <si>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</si>
  <si>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</si>
  <si>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</si>
  <si>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</si>
  <si>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</si>
  <si>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</si>
  <si>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</si>
  <si>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</si>
  <si>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</si>
  <si>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</si>
  <si>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</si>
  <si>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</si>
  <si>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Customer 1650</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</si>
  <si>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</si>
  <si>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</si>
  <si>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</si>
  <si>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</si>
  <si>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</si>
  <si>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</si>
  <si>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</si>
  <si>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</si>
  <si>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</si>
  <si>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</si>
  <si>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</si>
  <si>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</si>
  <si>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</si>
  <si>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</si>
  <si>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</si>
  <si>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</si>
  <si>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</si>
  <si>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</si>
  <si>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</si>
  <si>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</si>
  <si>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Customer 0310</t>
  </si>
  <si>
    <t>ORD08932</t>
  </si>
  <si>
    <t>CUST0502</t>
  </si>
  <si>
    <t>ORD08933</t>
  </si>
  <si>
    <t>ORD08934</t>
  </si>
  <si>
    <t>ORD08935</t>
  </si>
  <si>
    <t>ORD08936</t>
  </si>
  <si>
    <t>ORD08937</t>
  </si>
  <si>
    <t>ORD08938</t>
  </si>
  <si>
    <t>ORD08939</t>
  </si>
  <si>
    <t>Customer 1100</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</si>
  <si>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</si>
  <si>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</si>
  <si>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</si>
  <si>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</si>
  <si>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</si>
  <si>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</si>
  <si>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</si>
  <si>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</si>
  <si>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</si>
  <si>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</si>
  <si>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</si>
  <si>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</si>
  <si>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</si>
  <si>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</si>
  <si>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</si>
  <si>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</si>
  <si>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</si>
  <si>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</si>
  <si>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</si>
  <si>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</si>
  <si>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CUST1797</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</si>
  <si>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</si>
  <si>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</si>
  <si>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</si>
  <si>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</si>
  <si>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</si>
  <si>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</si>
  <si>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</si>
  <si>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</si>
  <si>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</si>
  <si>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</si>
  <si>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</si>
  <si>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</si>
  <si>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</si>
  <si>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</si>
  <si>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</si>
  <si>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</si>
  <si>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</si>
  <si>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</si>
  <si>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</si>
  <si>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</si>
  <si>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</si>
  <si>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</si>
  <si>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CUST1062</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</si>
  <si>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</si>
  <si>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</si>
  <si>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</si>
  <si>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</si>
  <si>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</si>
  <si>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</si>
  <si>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</si>
  <si>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</si>
  <si>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</si>
  <si>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</si>
  <si>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</si>
  <si>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</si>
  <si>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</si>
  <si>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</si>
  <si>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</si>
  <si>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</si>
  <si>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</si>
  <si>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</si>
  <si>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</si>
  <si>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</si>
  <si>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</si>
  <si>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</si>
  <si>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</si>
  <si>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</si>
  <si>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</si>
  <si>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</si>
  <si>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</si>
  <si>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</si>
  <si>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</si>
  <si>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</si>
  <si>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</si>
  <si>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</si>
  <si>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</si>
  <si>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</si>
  <si>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</si>
  <si>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</si>
  <si>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</si>
  <si>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</si>
  <si>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</si>
  <si>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</si>
  <si>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</si>
  <si>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</si>
  <si>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</si>
  <si>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</si>
  <si>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</si>
  <si>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</si>
  <si>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</si>
  <si>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</si>
  <si>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</si>
  <si>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Customer 1455</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</si>
  <si>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</si>
  <si>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</si>
  <si>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</si>
  <si>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</si>
  <si>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</si>
  <si>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</si>
  <si>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</si>
  <si>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</si>
  <si>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</si>
  <si>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</si>
  <si>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</si>
  <si>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</si>
  <si>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</si>
  <si>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</si>
  <si>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</si>
  <si>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</si>
  <si>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</si>
  <si>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</si>
  <si>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</si>
  <si>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</si>
  <si>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</si>
  <si>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</si>
  <si>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</si>
  <si>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</si>
  <si>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</si>
  <si>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</si>
  <si>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</si>
  <si>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</si>
  <si>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</si>
  <si>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</si>
  <si>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</si>
  <si>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</si>
  <si>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</si>
  <si>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</si>
  <si>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</si>
  <si>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</si>
  <si>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</si>
  <si>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</si>
  <si>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</si>
  <si>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</si>
  <si>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</si>
  <si>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CUST1819</t>
  </si>
  <si>
    <t>Customer 0046</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</si>
  <si>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</si>
  <si>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</si>
  <si>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</si>
  <si>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</si>
  <si>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</si>
  <si>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</si>
  <si>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</si>
  <si>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</si>
  <si>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</si>
  <si>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</si>
  <si>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</si>
  <si>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</si>
  <si>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</si>
  <si>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</si>
  <si>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</si>
  <si>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</si>
  <si>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</si>
  <si>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</si>
  <si>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</si>
  <si>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</si>
  <si>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</si>
  <si>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</si>
  <si>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</si>
  <si>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</si>
  <si>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</si>
  <si>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</si>
  <si>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</si>
  <si>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</si>
  <si>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</si>
  <si>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</si>
  <si>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</si>
  <si>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</si>
  <si>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CUST2277</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</si>
  <si>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</si>
  <si>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</si>
  <si>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</si>
  <si>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</si>
  <si>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</si>
  <si>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</si>
  <si>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</si>
  <si>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</si>
  <si>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</si>
  <si>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</si>
  <si>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</si>
  <si>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</si>
  <si>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</si>
  <si>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</si>
  <si>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</si>
  <si>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</si>
  <si>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</si>
  <si>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</si>
  <si>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</si>
  <si>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</si>
  <si>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</si>
  <si>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</si>
  <si>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</si>
  <si>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</si>
  <si>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</si>
  <si>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</si>
  <si>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CUST0482</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</si>
  <si>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</si>
  <si>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</si>
  <si>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</si>
  <si>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</si>
  <si>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</si>
  <si>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</si>
  <si>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</si>
  <si>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</si>
  <si>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</si>
  <si>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</si>
  <si>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</si>
  <si>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</si>
  <si>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</si>
  <si>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</si>
  <si>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</si>
  <si>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</si>
  <si>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</si>
  <si>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</si>
  <si>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</si>
  <si>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</si>
  <si>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</si>
  <si>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CUST1636</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</si>
  <si>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</si>
  <si>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</si>
  <si>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</si>
  <si>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</si>
  <si>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</si>
  <si>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</si>
  <si>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</si>
  <si>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</si>
  <si>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</si>
  <si>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</si>
  <si>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</si>
  <si>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</si>
  <si>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</si>
  <si>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</si>
  <si>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</si>
  <si>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</si>
  <si>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</si>
  <si>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</si>
  <si>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</si>
  <si>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</si>
  <si>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</si>
  <si>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</si>
  <si>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</si>
  <si>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</si>
  <si>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</si>
  <si>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</si>
  <si>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</si>
  <si>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</si>
  <si>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</si>
  <si>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</si>
  <si>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</si>
  <si>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</si>
  <si>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</si>
  <si>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</si>
  <si>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</si>
  <si>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</si>
  <si>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</si>
  <si>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</si>
  <si>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CUST1629</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</si>
  <si>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</si>
  <si>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</si>
  <si>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</si>
  <si>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</si>
  <si>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</si>
  <si>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</si>
  <si>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</si>
  <si>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</si>
  <si>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</si>
  <si>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</si>
  <si>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</si>
  <si>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</si>
  <si>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</si>
  <si>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</si>
  <si>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</si>
  <si>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</si>
  <si>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</si>
  <si>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</si>
  <si>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</si>
  <si>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</si>
  <si>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</si>
  <si>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</si>
  <si>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</si>
  <si>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CUST0410</t>
  </si>
  <si>
    <t>ORD09212</t>
  </si>
  <si>
    <t>ORD09213</t>
  </si>
  <si>
    <t>ORD09214</t>
  </si>
  <si>
    <t>ORD09215</t>
  </si>
  <si>
    <t>ORD09216</t>
  </si>
  <si>
    <t>ORD09217</t>
  </si>
  <si>
    <t>ORD09218</t>
  </si>
  <si>
    <t>ORD09219</t>
  </si>
  <si>
    <t>ORD09220</t>
  </si>
  <si>
    <t>ORD09221</t>
  </si>
  <si>
    <t>ORD09222</t>
  </si>
  <si>
    <t>ORD09223</t>
  </si>
  <si>
    <t>ORD09224</t>
  </si>
  <si>
    <t>Customer 0145</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</si>
  <si>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</si>
  <si>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</si>
  <si>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</si>
  <si>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</si>
  <si>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</si>
  <si>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</si>
  <si>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</si>
  <si>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</si>
  <si>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</si>
  <si>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</si>
  <si>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</si>
  <si>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</si>
  <si>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</si>
  <si>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</si>
  <si>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</si>
  <si>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</si>
  <si>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</si>
  <si>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CUST1182</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</si>
  <si>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</si>
  <si>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</si>
  <si>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</si>
  <si>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</si>
  <si>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</si>
  <si>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</si>
  <si>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</si>
  <si>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</si>
  <si>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</si>
  <si>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</si>
  <si>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</si>
  <si>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</si>
  <si>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</si>
  <si>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</si>
  <si>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</si>
  <si>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</si>
  <si>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</si>
  <si>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</si>
  <si>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</si>
  <si>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</si>
  <si>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</si>
  <si>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CUST2045</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</si>
  <si>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</si>
  <si>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</si>
  <si>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</si>
  <si>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</si>
  <si>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</si>
  <si>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</si>
  <si>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</si>
  <si>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</si>
  <si>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</si>
  <si>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</si>
  <si>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</si>
  <si>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</si>
  <si>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</si>
  <si>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</si>
  <si>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</si>
  <si>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</si>
  <si>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</si>
  <si>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</si>
  <si>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</si>
  <si>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</si>
  <si>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</si>
  <si>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</si>
  <si>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</si>
  <si>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</si>
  <si>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</si>
  <si>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</si>
  <si>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</si>
  <si>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</si>
  <si>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</si>
  <si>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</si>
  <si>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</si>
  <si>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</si>
  <si>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</si>
  <si>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</si>
  <si>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</si>
  <si>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</si>
  <si>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</si>
  <si>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</si>
  <si>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</si>
  <si>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</si>
  <si>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</si>
  <si>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</si>
  <si>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</si>
  <si>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</si>
  <si>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</si>
  <si>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</si>
  <si>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</si>
  <si>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</si>
  <si>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</si>
  <si>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</si>
  <si>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</si>
  <si>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</si>
  <si>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</si>
  <si>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CUST2213</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</si>
  <si>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</si>
  <si>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</si>
  <si>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</si>
  <si>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</si>
  <si>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</si>
  <si>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</si>
  <si>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</si>
  <si>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</si>
  <si>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</si>
  <si>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</si>
  <si>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</si>
  <si>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</si>
  <si>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</si>
  <si>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</si>
  <si>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</si>
  <si>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</si>
  <si>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</si>
  <si>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</si>
  <si>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</si>
  <si>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</si>
  <si>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</si>
  <si>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</si>
  <si>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</si>
  <si>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</si>
  <si>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</si>
  <si>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</si>
  <si>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</si>
  <si>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</si>
  <si>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</si>
  <si>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</si>
  <si>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</si>
  <si>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</si>
  <si>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</si>
  <si>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</si>
  <si>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Customer 0776</t>
  </si>
  <si>
    <t>ORD09350</t>
  </si>
  <si>
    <t>ORD09351</t>
  </si>
  <si>
    <t>ORD09352</t>
  </si>
  <si>
    <t>ORD09353</t>
  </si>
  <si>
    <t>ORD09354</t>
  </si>
  <si>
    <t>ORD09355</t>
  </si>
  <si>
    <t>ORD09356</t>
  </si>
  <si>
    <t>CUST2424</t>
  </si>
  <si>
    <t>ORD09357</t>
  </si>
  <si>
    <t>ORD09358</t>
  </si>
  <si>
    <t>ORD09359</t>
  </si>
  <si>
    <t>ORD09360</t>
  </si>
  <si>
    <t>ORD09361</t>
  </si>
  <si>
    <t>ORD09362</t>
  </si>
  <si>
    <t>ORD09363</t>
  </si>
  <si>
    <t>ORD09364</t>
  </si>
  <si>
    <t>Customer 1374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</si>
  <si>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</si>
  <si>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</si>
  <si>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</si>
  <si>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</si>
  <si>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</si>
  <si>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</si>
  <si>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</si>
  <si>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</si>
  <si>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</si>
  <si>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</si>
  <si>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</si>
  <si>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</si>
  <si>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</si>
  <si>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</si>
  <si>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</si>
  <si>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</si>
  <si>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</si>
  <si>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CUST0911</t>
  </si>
  <si>
    <t>ORD09382</t>
  </si>
  <si>
    <t>ORD09383</t>
  </si>
  <si>
    <t>ORD09384</t>
  </si>
  <si>
    <t>ORD09385</t>
  </si>
  <si>
    <t>ORD09386</t>
  </si>
  <si>
    <t>ORD09387</t>
  </si>
  <si>
    <t>ORD09388</t>
  </si>
  <si>
    <t>ORD09389</t>
  </si>
  <si>
    <t>ORD09390</t>
  </si>
  <si>
    <t>Customer 1323</t>
  </si>
  <si>
    <t>ORD09391</t>
  </si>
  <si>
    <t>CUST0359</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</si>
  <si>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</si>
  <si>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</si>
  <si>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</si>
  <si>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</si>
  <si>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</si>
  <si>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</si>
  <si>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</si>
  <si>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</si>
  <si>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</si>
  <si>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</si>
  <si>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</si>
  <si>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</si>
  <si>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</si>
  <si>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</si>
  <si>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</si>
  <si>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</si>
  <si>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</si>
  <si>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</si>
  <si>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</si>
  <si>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</si>
  <si>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</si>
  <si>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</si>
  <si>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</si>
  <si>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</si>
  <si>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</si>
  <si>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</si>
  <si>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</si>
  <si>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</si>
  <si>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</si>
  <si>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</si>
  <si>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</si>
  <si>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</si>
  <si>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</si>
  <si>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</si>
  <si>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</si>
  <si>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</si>
  <si>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</si>
  <si>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</si>
  <si>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</si>
  <si>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</si>
  <si>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</si>
  <si>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Customer 1965</t>
  </si>
  <si>
    <t>ORD09433</t>
  </si>
  <si>
    <t>ORD09434</t>
  </si>
  <si>
    <t>ORD09435</t>
  </si>
  <si>
    <t>ORD09436</t>
  </si>
  <si>
    <t>ORD09437</t>
  </si>
  <si>
    <t>ORD09438</t>
  </si>
  <si>
    <t>ORD09439</t>
  </si>
  <si>
    <t>ORD09440</t>
  </si>
  <si>
    <t>ORD09441</t>
  </si>
  <si>
    <t>ORD09442</t>
  </si>
  <si>
    <t>ORD09443</t>
  </si>
  <si>
    <t>ORD09444</t>
  </si>
  <si>
    <t>Customer 0081</t>
  </si>
  <si>
    <t>ORD09445</t>
  </si>
  <si>
    <t>ORD09446</t>
  </si>
  <si>
    <t>ORD09447</t>
  </si>
  <si>
    <t>ORD09448</t>
  </si>
  <si>
    <t>ORD09449</t>
  </si>
  <si>
    <t>ORD09450</t>
  </si>
  <si>
    <t>ORD09451</t>
  </si>
  <si>
    <t>ORD09452</t>
  </si>
  <si>
    <t>ORD09453</t>
  </si>
  <si>
    <t>CUST0406</t>
  </si>
  <si>
    <t>ORD09454</t>
  </si>
  <si>
    <t>Customer 1120</t>
  </si>
  <si>
    <t>ORD09455</t>
  </si>
  <si>
    <t>ORD09456</t>
  </si>
  <si>
    <t>ORD09457</t>
  </si>
  <si>
    <t>ORD09458</t>
  </si>
  <si>
    <t>ORD09459</t>
  </si>
  <si>
    <t>ORD09460</t>
  </si>
  <si>
    <t>ORD09461</t>
  </si>
  <si>
    <t>ORD09462</t>
  </si>
  <si>
    <t>ORD09463</t>
  </si>
  <si>
    <t>ORD09464</t>
  </si>
  <si>
    <t>ORD09465</t>
  </si>
  <si>
    <t>Customer 1488</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</si>
  <si>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</si>
  <si>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</si>
  <si>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</si>
  <si>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</si>
  <si>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</si>
  <si>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</si>
  <si>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</si>
  <si>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</si>
  <si>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</si>
  <si>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</si>
  <si>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</si>
  <si>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</si>
  <si>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</si>
  <si>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</si>
  <si>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</si>
  <si>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</si>
  <si>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</si>
  <si>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</si>
  <si>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</si>
  <si>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</si>
  <si>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</si>
  <si>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</si>
  <si>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</si>
  <si>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</si>
  <si>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</si>
  <si>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</si>
  <si>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</si>
  <si>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</si>
  <si>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</si>
  <si>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</si>
  <si>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</si>
  <si>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</si>
  <si>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</si>
  <si>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</si>
  <si>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</si>
  <si>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</si>
  <si>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</si>
  <si>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</si>
  <si>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</si>
  <si>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</si>
  <si>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</si>
  <si>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</si>
  <si>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</si>
  <si>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</si>
  <si>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</si>
  <si>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</si>
  <si>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</si>
  <si>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</si>
  <si>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</si>
  <si>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CUST0775</t>
  </si>
  <si>
    <t>ORD09515</t>
  </si>
  <si>
    <t>ORD09516</t>
  </si>
  <si>
    <t>ORD09517</t>
  </si>
  <si>
    <t>ORD09518</t>
  </si>
  <si>
    <t>ORD09519</t>
  </si>
  <si>
    <t>ORD09520</t>
  </si>
  <si>
    <t>ORD09521</t>
  </si>
  <si>
    <t>ORD09522</t>
  </si>
  <si>
    <t>ORD09523</t>
  </si>
  <si>
    <t>ORD09524</t>
  </si>
  <si>
    <t>ORD09525</t>
  </si>
  <si>
    <t>ORD09526</t>
  </si>
  <si>
    <t>ORD09527</t>
  </si>
  <si>
    <t>ORD09528</t>
  </si>
  <si>
    <t>ORD09529</t>
  </si>
  <si>
    <t>Customer 1368</t>
  </si>
  <si>
    <t>ORD09530</t>
  </si>
  <si>
    <t>ORD09531</t>
  </si>
  <si>
    <t>ORD09532</t>
  </si>
  <si>
    <t>ORD09533</t>
  </si>
  <si>
    <t>ORD09534</t>
  </si>
  <si>
    <t>ORD09535</t>
  </si>
  <si>
    <t>ORD09536</t>
  </si>
  <si>
    <t>ORD09537</t>
  </si>
  <si>
    <t>ORD09538</t>
  </si>
  <si>
    <t>ORD09539</t>
  </si>
  <si>
    <t>ORD09540</t>
  </si>
  <si>
    <t>ORD09541</t>
  </si>
  <si>
    <t>ORD09542</t>
  </si>
  <si>
    <t>Customer 2479</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</si>
  <si>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</si>
  <si>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</si>
  <si>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</si>
  <si>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</si>
  <si>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</si>
  <si>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</si>
  <si>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</si>
  <si>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</si>
  <si>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</si>
  <si>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</si>
  <si>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</si>
  <si>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</si>
  <si>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</si>
  <si>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</si>
  <si>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</si>
  <si>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</si>
  <si>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</si>
  <si>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</si>
  <si>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</si>
  <si>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</si>
  <si>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</si>
  <si>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</si>
  <si>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</si>
  <si>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</si>
  <si>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</si>
  <si>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</si>
  <si>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</si>
  <si>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</si>
  <si>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</si>
  <si>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</si>
  <si>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</si>
  <si>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</si>
  <si>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</si>
  <si>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</si>
  <si>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Customer 1610</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</si>
  <si>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</si>
  <si>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</si>
  <si>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</si>
  <si>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</si>
  <si>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</si>
  <si>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</si>
  <si>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</si>
  <si>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</si>
  <si>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</si>
  <si>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</si>
  <si>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</si>
  <si>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</si>
  <si>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</si>
  <si>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</si>
  <si>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</si>
  <si>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</si>
  <si>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Customer 1513</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</si>
  <si>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</si>
  <si>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</si>
  <si>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</si>
  <si>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</si>
  <si>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</si>
  <si>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</si>
  <si>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</si>
  <si>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</si>
  <si>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</si>
  <si>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</si>
  <si>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</si>
  <si>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</si>
  <si>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</si>
  <si>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</si>
  <si>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</si>
  <si>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</si>
  <si>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</si>
  <si>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</si>
  <si>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</si>
  <si>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</si>
  <si>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</si>
  <si>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</si>
  <si>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</si>
  <si>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</si>
  <si>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</si>
  <si>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</si>
  <si>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</si>
  <si>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</si>
  <si>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</si>
  <si>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</si>
  <si>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</si>
  <si>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</si>
  <si>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</si>
  <si>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</si>
  <si>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</si>
  <si>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</si>
  <si>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Customer 1065</t>
  </si>
  <si>
    <t>ORD09629</t>
  </si>
  <si>
    <t>CUST1929</t>
  </si>
  <si>
    <t>ORD09630</t>
  </si>
  <si>
    <t>ORD09631</t>
  </si>
  <si>
    <t>ORD09632</t>
  </si>
  <si>
    <t>Customer 1652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</si>
  <si>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</si>
  <si>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</si>
  <si>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</si>
  <si>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</si>
  <si>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</si>
  <si>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</si>
  <si>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</si>
  <si>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</si>
  <si>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</si>
  <si>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</si>
  <si>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</si>
  <si>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</si>
  <si>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</si>
  <si>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</si>
  <si>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</si>
  <si>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</si>
  <si>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</si>
  <si>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</si>
  <si>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</si>
  <si>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</si>
  <si>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</si>
  <si>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</si>
  <si>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</si>
  <si>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</si>
  <si>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</si>
  <si>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</si>
  <si>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</si>
  <si>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</si>
  <si>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</si>
  <si>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</si>
  <si>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</si>
  <si>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</si>
  <si>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</si>
  <si>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</si>
  <si>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</si>
  <si>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</si>
  <si>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</si>
  <si>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</si>
  <si>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</si>
  <si>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CUST1733</t>
  </si>
  <si>
    <t>Customer 1809</t>
  </si>
  <si>
    <t>ORD09672</t>
  </si>
  <si>
    <t>ORD09673</t>
  </si>
  <si>
    <t>ORD09674</t>
  </si>
  <si>
    <t>ORD09675</t>
  </si>
  <si>
    <t>ORD09676</t>
  </si>
  <si>
    <t>ORD09677</t>
  </si>
  <si>
    <t>CUST1695</t>
  </si>
  <si>
    <t>Customer 1478</t>
  </si>
  <si>
    <t>ORD09678</t>
  </si>
  <si>
    <t>ORD09679</t>
  </si>
  <si>
    <t>ORD09680</t>
  </si>
  <si>
    <t>ORD09681</t>
  </si>
  <si>
    <t>ORD09682</t>
  </si>
  <si>
    <t>ORD09683</t>
  </si>
  <si>
    <t>ORD09684</t>
  </si>
  <si>
    <t>ORD09685</t>
  </si>
  <si>
    <t>ORD09686</t>
  </si>
  <si>
    <t>ORD09687</t>
  </si>
  <si>
    <t>ORD09688</t>
  </si>
  <si>
    <t>ORD09689</t>
  </si>
  <si>
    <t>ORD09690</t>
  </si>
  <si>
    <t>ORD09691</t>
  </si>
  <si>
    <t>Customer 1606</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</si>
  <si>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</si>
  <si>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</si>
  <si>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</si>
  <si>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</si>
  <si>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</si>
  <si>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</si>
  <si>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</si>
  <si>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</si>
  <si>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</si>
  <si>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</si>
  <si>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</si>
  <si>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</si>
  <si>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</si>
  <si>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</si>
  <si>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</si>
  <si>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</si>
  <si>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</si>
  <si>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</si>
  <si>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</si>
  <si>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</si>
  <si>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</si>
  <si>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</si>
  <si>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</si>
  <si>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</si>
  <si>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</si>
  <si>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</si>
  <si>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</si>
  <si>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</si>
  <si>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</si>
  <si>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</si>
  <si>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</si>
  <si>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</si>
  <si>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</si>
  <si>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</si>
  <si>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</si>
  <si>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</si>
  <si>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</si>
  <si>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</si>
  <si>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</si>
  <si>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</si>
  <si>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</si>
  <si>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</si>
  <si>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CUST1808</t>
  </si>
  <si>
    <t>ORD09734</t>
  </si>
  <si>
    <t>ORD09735</t>
  </si>
  <si>
    <t>ORD09736</t>
  </si>
  <si>
    <t>ORD09737</t>
  </si>
  <si>
    <t>ORD09738</t>
  </si>
  <si>
    <t>ORD09739</t>
  </si>
  <si>
    <t>Customer 1319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</si>
  <si>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</si>
  <si>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</si>
  <si>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</si>
  <si>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</si>
  <si>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</si>
  <si>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</si>
  <si>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</si>
  <si>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</si>
  <si>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</si>
  <si>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</si>
  <si>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</si>
  <si>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</si>
  <si>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</si>
  <si>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</si>
  <si>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</si>
  <si>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</si>
  <si>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</si>
  <si>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</si>
  <si>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</si>
  <si>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</si>
  <si>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</si>
  <si>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</si>
  <si>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</si>
  <si>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</si>
  <si>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</si>
  <si>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</si>
  <si>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</si>
  <si>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</si>
  <si>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</si>
  <si>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</si>
  <si>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</si>
  <si>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</si>
  <si>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</si>
  <si>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</si>
  <si>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</si>
  <si>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</si>
  <si>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</si>
  <si>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CUST0580</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</si>
  <si>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</si>
  <si>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</si>
  <si>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</si>
  <si>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</si>
  <si>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</si>
  <si>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</si>
  <si>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</si>
  <si>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</si>
  <si>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</si>
  <si>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</si>
  <si>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</si>
  <si>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</si>
  <si>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</si>
  <si>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</si>
  <si>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</si>
  <si>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</si>
  <si>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</si>
  <si>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</si>
  <si>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</si>
  <si>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</si>
  <si>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</si>
  <si>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</si>
  <si>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CUST0036</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</si>
  <si>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</si>
  <si>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</si>
  <si>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</si>
  <si>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</si>
  <si>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</si>
  <si>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</si>
  <si>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</si>
  <si>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</si>
  <si>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</si>
  <si>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</si>
  <si>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</si>
  <si>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</si>
  <si>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</si>
  <si>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</si>
  <si>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</si>
  <si>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</si>
  <si>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</si>
  <si>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</si>
  <si>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</si>
  <si>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</si>
  <si>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</si>
  <si>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</si>
  <si>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</si>
  <si>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</si>
  <si>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Customer 2000</t>
  </si>
  <si>
    <t>ORD09823</t>
  </si>
  <si>
    <t>ORD09824</t>
  </si>
  <si>
    <t>CUST0100</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</si>
  <si>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</si>
  <si>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</si>
  <si>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</si>
  <si>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</si>
  <si>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</si>
  <si>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</si>
  <si>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</si>
  <si>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</si>
  <si>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</si>
  <si>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</si>
  <si>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</si>
  <si>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</si>
  <si>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</si>
  <si>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</si>
  <si>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</si>
  <si>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</si>
  <si>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</si>
  <si>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</si>
  <si>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</si>
  <si>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</si>
  <si>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</si>
  <si>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</si>
  <si>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</si>
  <si>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</si>
  <si>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</si>
  <si>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</si>
  <si>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</si>
  <si>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</si>
  <si>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</si>
  <si>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</si>
  <si>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</si>
  <si>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</si>
  <si>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</si>
  <si>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</si>
  <si>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</si>
  <si>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</si>
  <si>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</si>
  <si>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CUST1894</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</si>
  <si>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</si>
  <si>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</si>
  <si>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</si>
  <si>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</si>
  <si>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</si>
  <si>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</si>
  <si>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</si>
  <si>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</si>
  <si>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</si>
  <si>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</si>
  <si>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</si>
  <si>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</si>
  <si>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</si>
  <si>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</si>
  <si>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</si>
  <si>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</si>
  <si>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</si>
  <si>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</si>
  <si>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</si>
  <si>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</si>
  <si>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</si>
  <si>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</si>
  <si>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</si>
  <si>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</si>
  <si>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</si>
  <si>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</si>
  <si>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</si>
  <si>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Customer 2082</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</si>
  <si>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</si>
  <si>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</si>
  <si>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</si>
  <si>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</si>
  <si>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</si>
  <si>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</si>
  <si>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</si>
  <si>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</si>
  <si>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</si>
  <si>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</si>
  <si>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</si>
  <si>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</si>
  <si>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</si>
  <si>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</si>
  <si>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</si>
  <si>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</si>
  <si>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</si>
  <si>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</si>
  <si>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</si>
  <si>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</si>
  <si>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</si>
  <si>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</si>
  <si>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</si>
  <si>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</si>
  <si>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</si>
  <si>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</si>
  <si>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</si>
  <si>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</si>
  <si>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</si>
  <si>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</si>
  <si>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</si>
  <si>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</si>
  <si>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</si>
  <si>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</si>
  <si>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</si>
  <si>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</si>
  <si>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</si>
  <si>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</si>
  <si>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</si>
  <si>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</si>
  <si>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</si>
  <si>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</si>
  <si>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</si>
  <si>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</si>
  <si>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</si>
  <si>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</si>
  <si>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</si>
  <si>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</si>
  <si>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</si>
  <si>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</si>
  <si>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</si>
  <si>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</si>
  <si>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</si>
  <si>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</si>
  <si>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</si>
  <si>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</si>
  <si>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</si>
  <si>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</si>
  <si>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</si>
  <si>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</si>
  <si>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</si>
  <si>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</si>
  <si>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</si>
  <si>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</si>
  <si>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</si>
  <si>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</si>
  <si>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</si>
  <si>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</si>
  <si>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</si>
  <si>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</si>
  <si>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</si>
  <si>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</si>
  <si>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</si>
  <si>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Customer 0908</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</si>
  <si>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</si>
  <si>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</si>
  <si>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</si>
  <si>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</si>
  <si>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</si>
  <si>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</si>
  <si>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</si>
  <si>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</si>
  <si>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</si>
  <si>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</si>
  <si>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</si>
  <si>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</si>
  <si>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</si>
  <si>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</si>
  <si>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</si>
  <si>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</si>
  <si>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</si>
  <si>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</si>
  <si>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</si>
  <si>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</si>
  <si>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</si>
  <si>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</si>
  <si>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</si>
  <si>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</si>
  <si>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</si>
  <si>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Customer 1728</t>
  </si>
  <si>
    <t>ORD09987</t>
  </si>
  <si>
    <t>ORD09988</t>
  </si>
  <si>
    <t>ORD09989</t>
  </si>
  <si>
    <t>ORD09990</t>
  </si>
  <si>
    <t>ORD09991</t>
  </si>
  <si>
    <t>ORD09992</t>
  </si>
  <si>
    <t>ORD09993</t>
  </si>
  <si>
    <t>ORD09994</t>
  </si>
  <si>
    <t>ORD09995</t>
  </si>
  <si>
    <t>ORD09996</t>
  </si>
  <si>
    <t>ORD09997</t>
  </si>
  <si>
    <t>Customer 2433</t>
  </si>
  <si>
    <t>ORD09998</t>
  </si>
  <si>
    <t>ORD09999</t>
  </si>
  <si>
    <t>ORD10000</t>
  </si>
  <si>
    <t>Total Sales</t>
  </si>
  <si>
    <t>Total Orders</t>
  </si>
  <si>
    <t>Grand Total</t>
  </si>
  <si>
    <t>Sum of Sales</t>
  </si>
  <si>
    <t xml:space="preserve">Category </t>
  </si>
  <si>
    <t>Count of Product</t>
  </si>
  <si>
    <t>Count of Payment_Mode</t>
  </si>
  <si>
    <t>Profit_Margin</t>
  </si>
  <si>
    <t>Order_Month</t>
  </si>
  <si>
    <t>Order_Year</t>
  </si>
  <si>
    <t>Customer_Type</t>
  </si>
  <si>
    <t>Category Top 10</t>
  </si>
  <si>
    <t>Pyment Mode</t>
  </si>
  <si>
    <t>Sum of Profit</t>
  </si>
  <si>
    <t>Dec</t>
  </si>
  <si>
    <t>Months</t>
  </si>
  <si>
    <t>Count of Order_ID</t>
  </si>
  <si>
    <t>Payment methods</t>
  </si>
  <si>
    <t>Customer Names</t>
  </si>
  <si>
    <t>Sum of Quantity</t>
  </si>
  <si>
    <t>Total  Profit</t>
  </si>
  <si>
    <t>Average of Sales</t>
  </si>
  <si>
    <t>E-Commerce Sales &amp; Customer Analytics</t>
  </si>
  <si>
    <t>Jan</t>
  </si>
  <si>
    <t>Feb</t>
  </si>
  <si>
    <t>Mar</t>
  </si>
  <si>
    <t>Apr</t>
  </si>
  <si>
    <t>May</t>
  </si>
  <si>
    <t>Jun</t>
  </si>
  <si>
    <t>Jul</t>
  </si>
  <si>
    <t>Aug</t>
  </si>
  <si>
    <t>Sep</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</si>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</sst>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0" fontId="0" fillId="0" borderId="0" xfId="0" applyNumberFormat="1"/>
    <xf numFmtId="14" fontId="0" fillId="0" borderId="0" xfId="0" applyNumberFormat="1"/>
    <xf numFmtId="0" fontId="0" fillId="0" borderId="0" xfId="0" applyFill="1"/>
    <xf numFmtId="0" fontId="0" fillId="0" borderId="0" xfId="0" applyAlignment="1">
      <alignment horizontal="center" vertical="center"/>
    </xf>
    <xf numFmtId="0" fontId="1" fillId="0" borderId="0" xfId="0" applyFont="1" applyAlignment="1">
      <alignment horizontal="center" vertical="center"/>
    </xf>
    <xf numFmtId="2" fontId="0" fillId="0" borderId="0" xfId="0" applyNumberFormat="1"/>
    <xf numFmtId="9" fontId="0" fillId="0" borderId="0" xfId="1" applyFont="1"/>
    <xf numFmtId="1" fontId="0" fillId="0" borderId="0" xfId="0" applyNumberFormat="1"/>
    <xf numFmtId="1" fontId="0" fillId="0" borderId="0" xfId="1" applyNumberFormat="1" applyFont="1"/>
    <xf numFmtId="0" fontId="0" fillId="0" borderId="0" xfId="0" applyAlignment="1">
      <alignment horizontal="center"/>
    </xf>
    <xf numFmtId="0" fontId="0" fillId="0" borderId="0" xfId="0" applyNumberFormat="1" applyAlignment="1">
      <alignment horizontal="center" vertical="center"/>
    </xf>
    <xf numFmtId="1" fontId="0" fillId="0" borderId="0" xfId="0" applyNumberFormat="1" applyAlignment="1">
      <alignment horizontal="center"/>
    </xf>
    <xf numFmtId="0" fontId="1" fillId="0" borderId="0" xfId="0" applyFont="1" applyAlignment="1">
      <alignment vertical="center"/>
    </xf>
    <xf numFmtId="0" fontId="0" fillId="0" borderId="0" xfId="0" applyNumberFormat="1" applyAlignment="1">
      <alignment horizontal="center"/>
    </xf>
    <xf numFmtId="0" fontId="0" fillId="0" borderId="0" xfId="0" applyAlignment="1"/>
    <xf numFmtId="0" fontId="1" fillId="0" borderId="0" xfId="0" applyFont="1" applyAlignment="1">
      <alignment horizontal="center" vertical="center"/>
    </xf>
    <xf numFmtId="0" fontId="3" fillId="0" borderId="0" xfId="0" applyFont="1" applyAlignment="1">
      <alignment horizontal="center" vertical="center"/>
    </xf>
    <xf numFmtId="0" fontId="0" fillId="0" borderId="2" xfId="0" applyBorder="1" applyAlignment="1">
      <alignment horizontal="left"/>
    </xf>
    <xf numFmtId="0" fontId="0" fillId="0" borderId="3" xfId="0" applyNumberFormat="1" applyBorder="1"/>
    <xf numFmtId="0" fontId="0" fillId="0" borderId="4" xfId="0" applyNumberFormat="1" applyBorder="1"/>
    <xf numFmtId="0" fontId="0" fillId="0" borderId="5"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cellXfs>
  <cellStyles count="2">
    <cellStyle name="Normal" xfId="0" builtinId="0"/>
    <cellStyle name="Percent" xfId="1" builtinId="5"/>
  </cellStyles>
  <dxfs count="47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Customer Analytics.xlsx]Pivot_Report!PivotTable1</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Pivot_Report!$B$5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Pivot_Report!$A$6:$A$11</c:f>
              <c:strCache>
                <c:ptCount val="5"/>
                <c:pt idx="0">
                  <c:v>Beauty</c:v>
                </c:pt>
                <c:pt idx="1">
                  <c:v>Clothing</c:v>
                </c:pt>
                <c:pt idx="2">
                  <c:v>Electronics</c:v>
                </c:pt>
                <c:pt idx="3">
                  <c:v>Furniture</c:v>
                </c:pt>
                <c:pt idx="4">
                  <c:v>Grocery</c:v>
                </c:pt>
              </c:strCache>
            </c:strRef>
          </c:cat>
          <c:val>
            <c:numRef>
              <c:f>Pivot_Report!$B$6:$B$11</c:f>
              <c:numCache>
                <c:formatCode>General</c:formatCode>
                <c:ptCount val="5"/>
                <c:pt idx="0">
                  <c:v>2629263</c:v>
                </c:pt>
                <c:pt idx="1">
                  <c:v>13264180</c:v>
                </c:pt>
                <c:pt idx="2">
                  <c:v>161816150</c:v>
                </c:pt>
                <c:pt idx="3">
                  <c:v>57412725</c:v>
                </c:pt>
                <c:pt idx="4">
                  <c:v>5560224</c:v>
                </c:pt>
              </c:numCache>
            </c:numRef>
          </c:val>
          <c:extLst>
            <c:ext xmlns:c16="http://schemas.microsoft.com/office/drawing/2014/chart" uri="{C3380CC4-5D6E-409C-BE32-E72D297353CC}">
              <c16:uniqueId val="{00000000-43A3-4F43-B772-FE55C894BC17}"/>
            </c:ext>
          </c:extLst>
        </c:ser>
        <c:dLbls>
          <c:dLblPos val="inEnd"/>
          <c:showLegendKey val="0"/>
          <c:showVal val="1"/>
          <c:showCatName val="0"/>
          <c:showSerName val="0"/>
          <c:showPercent val="0"/>
          <c:showBubbleSize val="0"/>
        </c:dLbls>
        <c:gapWidth val="41"/>
        <c:axId val="1182181071"/>
        <c:axId val="1182181551"/>
      </c:barChart>
      <c:catAx>
        <c:axId val="118218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82181551"/>
        <c:crosses val="autoZero"/>
        <c:auto val="1"/>
        <c:lblAlgn val="ctr"/>
        <c:lblOffset val="100"/>
        <c:noMultiLvlLbl val="0"/>
      </c:catAx>
      <c:valAx>
        <c:axId val="1182181551"/>
        <c:scaling>
          <c:orientation val="minMax"/>
        </c:scaling>
        <c:delete val="1"/>
        <c:axPos val="l"/>
        <c:numFmt formatCode="General" sourceLinked="1"/>
        <c:majorTickMark val="none"/>
        <c:minorTickMark val="none"/>
        <c:tickLblPos val="nextTo"/>
        <c:crossAx val="11821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Customer Analytics.xlsx]Pivot_Report!PivotTable4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Pivot_Report!$K$5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Pivot_Report!$J$6:$J$14</c:f>
              <c:strCache>
                <c:ptCount val="8"/>
                <c:pt idx="0">
                  <c:v>Delhi</c:v>
                </c:pt>
                <c:pt idx="1">
                  <c:v>Gujarat</c:v>
                </c:pt>
                <c:pt idx="2">
                  <c:v>Karnataka</c:v>
                </c:pt>
                <c:pt idx="3">
                  <c:v>Madhya Pradesh</c:v>
                </c:pt>
                <c:pt idx="4">
                  <c:v>Maharashtra</c:v>
                </c:pt>
                <c:pt idx="5">
                  <c:v>Rajasthan</c:v>
                </c:pt>
                <c:pt idx="6">
                  <c:v>Telangana</c:v>
                </c:pt>
                <c:pt idx="7">
                  <c:v>West Bengal</c:v>
                </c:pt>
              </c:strCache>
            </c:strRef>
          </c:cat>
          <c:val>
            <c:numRef>
              <c:f>Pivot_Report!$K$6:$K$14</c:f>
              <c:numCache>
                <c:formatCode>General</c:formatCode>
                <c:ptCount val="8"/>
                <c:pt idx="0">
                  <c:v>16215219</c:v>
                </c:pt>
                <c:pt idx="1">
                  <c:v>34751679</c:v>
                </c:pt>
                <c:pt idx="2">
                  <c:v>14857949</c:v>
                </c:pt>
                <c:pt idx="3">
                  <c:v>32966340</c:v>
                </c:pt>
                <c:pt idx="4">
                  <c:v>94259119</c:v>
                </c:pt>
                <c:pt idx="5">
                  <c:v>15908545</c:v>
                </c:pt>
                <c:pt idx="6">
                  <c:v>16955665</c:v>
                </c:pt>
                <c:pt idx="7">
                  <c:v>14768026</c:v>
                </c:pt>
              </c:numCache>
            </c:numRef>
          </c:val>
          <c:extLst>
            <c:ext xmlns:c16="http://schemas.microsoft.com/office/drawing/2014/chart" uri="{C3380CC4-5D6E-409C-BE32-E72D297353CC}">
              <c16:uniqueId val="{00000000-7488-4DA7-9EE9-C93EF2465540}"/>
            </c:ext>
          </c:extLst>
        </c:ser>
        <c:dLbls>
          <c:dLblPos val="inEnd"/>
          <c:showLegendKey val="0"/>
          <c:showVal val="1"/>
          <c:showCatName val="0"/>
          <c:showSerName val="0"/>
          <c:showPercent val="0"/>
          <c:showBubbleSize val="0"/>
        </c:dLbls>
        <c:gapWidth val="65"/>
        <c:axId val="1268944447"/>
        <c:axId val="1268934847"/>
      </c:barChart>
      <c:catAx>
        <c:axId val="1268944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934847"/>
        <c:crosses val="autoZero"/>
        <c:auto val="1"/>
        <c:lblAlgn val="ctr"/>
        <c:lblOffset val="100"/>
        <c:noMultiLvlLbl val="0"/>
      </c:catAx>
      <c:valAx>
        <c:axId val="12689348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89444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Customer Analytics.xlsx]Pivot_Report!PivotTable3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Pivot_Report!$H$5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Pivot_Report!$G$6:$G$16</c:f>
              <c:strCache>
                <c:ptCount val="10"/>
                <c:pt idx="0">
                  <c:v>T-Shirt</c:v>
                </c:pt>
                <c:pt idx="1">
                  <c:v>Tablet</c:v>
                </c:pt>
                <c:pt idx="2">
                  <c:v>Smartphone</c:v>
                </c:pt>
                <c:pt idx="3">
                  <c:v>Smart Watch</c:v>
                </c:pt>
                <c:pt idx="4">
                  <c:v>Laptop</c:v>
                </c:pt>
                <c:pt idx="5">
                  <c:v>Jeans</c:v>
                </c:pt>
                <c:pt idx="6">
                  <c:v>Jacket</c:v>
                </c:pt>
                <c:pt idx="7">
                  <c:v>Headphones</c:v>
                </c:pt>
                <c:pt idx="8">
                  <c:v>Dry Fruits</c:v>
                </c:pt>
                <c:pt idx="9">
                  <c:v>Cooking Oil</c:v>
                </c:pt>
              </c:strCache>
            </c:strRef>
          </c:cat>
          <c:val>
            <c:numRef>
              <c:f>Pivot_Report!$H$6:$H$16</c:f>
              <c:numCache>
                <c:formatCode>General</c:formatCode>
                <c:ptCount val="10"/>
                <c:pt idx="0">
                  <c:v>557</c:v>
                </c:pt>
                <c:pt idx="1">
                  <c:v>541</c:v>
                </c:pt>
                <c:pt idx="2">
                  <c:v>545</c:v>
                </c:pt>
                <c:pt idx="3">
                  <c:v>582</c:v>
                </c:pt>
                <c:pt idx="4">
                  <c:v>558</c:v>
                </c:pt>
                <c:pt idx="5">
                  <c:v>597</c:v>
                </c:pt>
                <c:pt idx="6">
                  <c:v>557</c:v>
                </c:pt>
                <c:pt idx="7">
                  <c:v>556</c:v>
                </c:pt>
                <c:pt idx="8">
                  <c:v>507</c:v>
                </c:pt>
                <c:pt idx="9">
                  <c:v>533</c:v>
                </c:pt>
              </c:numCache>
            </c:numRef>
          </c:val>
          <c:extLst>
            <c:ext xmlns:c16="http://schemas.microsoft.com/office/drawing/2014/chart" uri="{C3380CC4-5D6E-409C-BE32-E72D297353CC}">
              <c16:uniqueId val="{00000000-C40E-4062-AE1B-0D912BAF1633}"/>
            </c:ext>
          </c:extLst>
        </c:ser>
        <c:dLbls>
          <c:showLegendKey val="0"/>
          <c:showVal val="0"/>
          <c:showCatName val="0"/>
          <c:showSerName val="0"/>
          <c:showPercent val="0"/>
          <c:showBubbleSize val="0"/>
        </c:dLbls>
        <c:gapWidth val="65"/>
        <c:shape val="box"/>
        <c:axId val="1268948767"/>
        <c:axId val="1268949247"/>
        <c:axId val="0"/>
      </c:bar3DChart>
      <c:catAx>
        <c:axId val="12689487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949247"/>
        <c:crosses val="autoZero"/>
        <c:auto val="1"/>
        <c:lblAlgn val="ctr"/>
        <c:lblOffset val="100"/>
        <c:noMultiLvlLbl val="0"/>
      </c:catAx>
      <c:valAx>
        <c:axId val="12689492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89487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Customer Analytics.xlsx]Pivot_Report!PivotTable8</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Pivot_Report!$B$14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Pivot_Report!$A$15:$A$27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Pivot_Report!$B$15:$B$27</c:f>
              <c:numCache>
                <c:formatCode>General</c:formatCode>
                <c:ptCount val="12"/>
                <c:pt idx="0">
                  <c:v>3751622.3400000036</c:v>
                </c:pt>
                <c:pt idx="1">
                  <c:v>2591331.3200000031</c:v>
                </c:pt>
                <c:pt idx="2">
                  <c:v>3548881.3299999977</c:v>
                </c:pt>
                <c:pt idx="3">
                  <c:v>3390184.4099999974</c:v>
                </c:pt>
                <c:pt idx="4">
                  <c:v>3085511.149999999</c:v>
                </c:pt>
                <c:pt idx="5">
                  <c:v>3365311.9200000041</c:v>
                </c:pt>
                <c:pt idx="6">
                  <c:v>3254755.72</c:v>
                </c:pt>
                <c:pt idx="7">
                  <c:v>3425406.0700000064</c:v>
                </c:pt>
                <c:pt idx="8">
                  <c:v>3212428.3899999997</c:v>
                </c:pt>
                <c:pt idx="9">
                  <c:v>3399443.1599999983</c:v>
                </c:pt>
                <c:pt idx="10">
                  <c:v>3553018.6199999992</c:v>
                </c:pt>
                <c:pt idx="11">
                  <c:v>3109683.120000002</c:v>
                </c:pt>
              </c:numCache>
            </c:numRef>
          </c:val>
          <c:extLst>
            <c:ext xmlns:c16="http://schemas.microsoft.com/office/drawing/2014/chart" uri="{C3380CC4-5D6E-409C-BE32-E72D297353CC}">
              <c16:uniqueId val="{00000000-85F3-40EB-8909-D82A401C2ECC}"/>
            </c:ext>
          </c:extLst>
        </c:ser>
        <c:dLbls>
          <c:dLblPos val="inEnd"/>
          <c:showLegendKey val="0"/>
          <c:showVal val="1"/>
          <c:showCatName val="0"/>
          <c:showSerName val="0"/>
          <c:showPercent val="0"/>
          <c:showBubbleSize val="0"/>
        </c:dLbls>
        <c:gapWidth val="65"/>
        <c:axId val="1268937727"/>
        <c:axId val="1268925727"/>
      </c:barChart>
      <c:catAx>
        <c:axId val="126893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925727"/>
        <c:crosses val="autoZero"/>
        <c:auto val="1"/>
        <c:lblAlgn val="ctr"/>
        <c:lblOffset val="100"/>
        <c:noMultiLvlLbl val="0"/>
      </c:catAx>
      <c:valAx>
        <c:axId val="12689257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6893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146155</xdr:colOff>
      <xdr:row>31</xdr:row>
      <xdr:rowOff>99428</xdr:rowOff>
    </xdr:from>
    <xdr:to>
      <xdr:col>6</xdr:col>
      <xdr:colOff>945126</xdr:colOff>
      <xdr:row>51</xdr:row>
      <xdr:rowOff>30977</xdr:rowOff>
    </xdr:to>
    <xdr:graphicFrame macro="">
      <xdr:nvGraphicFramePr>
        <xdr:cNvPr id="7" name="Chart 6">
          <a:extLst>
            <a:ext uri="{FF2B5EF4-FFF2-40B4-BE49-F238E27FC236}">
              <a16:creationId xmlns:a16="http://schemas.microsoft.com/office/drawing/2014/main" id="{EE7F8C27-2ABD-4A73-AA4C-4F99287A3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66292</xdr:colOff>
      <xdr:row>31</xdr:row>
      <xdr:rowOff>105380</xdr:rowOff>
    </xdr:from>
    <xdr:to>
      <xdr:col>12</xdr:col>
      <xdr:colOff>196548</xdr:colOff>
      <xdr:row>51</xdr:row>
      <xdr:rowOff>19176</xdr:rowOff>
    </xdr:to>
    <xdr:graphicFrame macro="">
      <xdr:nvGraphicFramePr>
        <xdr:cNvPr id="8" name="Chart 7">
          <a:extLst>
            <a:ext uri="{FF2B5EF4-FFF2-40B4-BE49-F238E27FC236}">
              <a16:creationId xmlns:a16="http://schemas.microsoft.com/office/drawing/2014/main" id="{ABDE2661-4E32-4A5B-981D-DC6913E6A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96922</xdr:colOff>
      <xdr:row>51</xdr:row>
      <xdr:rowOff>148152</xdr:rowOff>
    </xdr:from>
    <xdr:to>
      <xdr:col>12</xdr:col>
      <xdr:colOff>181429</xdr:colOff>
      <xdr:row>72</xdr:row>
      <xdr:rowOff>171524</xdr:rowOff>
    </xdr:to>
    <xdr:graphicFrame macro="">
      <xdr:nvGraphicFramePr>
        <xdr:cNvPr id="9" name="Chart 8">
          <a:extLst>
            <a:ext uri="{FF2B5EF4-FFF2-40B4-BE49-F238E27FC236}">
              <a16:creationId xmlns:a16="http://schemas.microsoft.com/office/drawing/2014/main" id="{EF523120-D731-46A3-AFC6-C75510FE0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483811</xdr:colOff>
      <xdr:row>1</xdr:row>
      <xdr:rowOff>12599</xdr:rowOff>
    </xdr:from>
    <xdr:to>
      <xdr:col>13</xdr:col>
      <xdr:colOff>151191</xdr:colOff>
      <xdr:row>75</xdr:row>
      <xdr:rowOff>30238</xdr:rowOff>
    </xdr:to>
    <xdr:sp macro="" textlink="">
      <xdr:nvSpPr>
        <xdr:cNvPr id="10" name="Rectangle 9">
          <a:extLst>
            <a:ext uri="{FF2B5EF4-FFF2-40B4-BE49-F238E27FC236}">
              <a16:creationId xmlns:a16="http://schemas.microsoft.com/office/drawing/2014/main" id="{24CEA441-1587-4C54-F294-AD7A0FADA45D}"/>
            </a:ext>
          </a:extLst>
        </xdr:cNvPr>
        <xdr:cNvSpPr/>
      </xdr:nvSpPr>
      <xdr:spPr>
        <a:xfrm>
          <a:off x="483811" y="194028"/>
          <a:ext cx="9918094" cy="1350382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200714</xdr:colOff>
      <xdr:row>6</xdr:row>
      <xdr:rowOff>164995</xdr:rowOff>
    </xdr:from>
    <xdr:to>
      <xdr:col>12</xdr:col>
      <xdr:colOff>287262</xdr:colOff>
      <xdr:row>30</xdr:row>
      <xdr:rowOff>164996</xdr:rowOff>
    </xdr:to>
    <xdr:graphicFrame macro="">
      <xdr:nvGraphicFramePr>
        <xdr:cNvPr id="11" name="Chart 10">
          <a:extLst>
            <a:ext uri="{FF2B5EF4-FFF2-40B4-BE49-F238E27FC236}">
              <a16:creationId xmlns:a16="http://schemas.microsoft.com/office/drawing/2014/main" id="{7280817E-EBE9-4933-800D-FD248E326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28338</xdr:colOff>
      <xdr:row>1</xdr:row>
      <xdr:rowOff>94026</xdr:rowOff>
    </xdr:from>
    <xdr:to>
      <xdr:col>20</xdr:col>
      <xdr:colOff>400579</xdr:colOff>
      <xdr:row>7</xdr:row>
      <xdr:rowOff>149412</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97396B97-9EA5-4CB3-BD76-D37541509D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08169" y="279532"/>
              <a:ext cx="3404545" cy="1218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504939</xdr:colOff>
      <xdr:row>1</xdr:row>
      <xdr:rowOff>99459</xdr:rowOff>
    </xdr:from>
    <xdr:to>
      <xdr:col>25</xdr:col>
      <xdr:colOff>321068</xdr:colOff>
      <xdr:row>7</xdr:row>
      <xdr:rowOff>171236</xdr:rowOff>
    </xdr:to>
    <mc:AlternateContent xmlns:mc="http://schemas.openxmlformats.org/markup-compatibility/2006" xmlns:a14="http://schemas.microsoft.com/office/drawing/2010/main">
      <mc:Choice Requires="a14">
        <xdr:graphicFrame macro="">
          <xdr:nvGraphicFramePr>
            <xdr:cNvPr id="13" name="State 1">
              <a:extLst>
                <a:ext uri="{FF2B5EF4-FFF2-40B4-BE49-F238E27FC236}">
                  <a16:creationId xmlns:a16="http://schemas.microsoft.com/office/drawing/2014/main" id="{61C9C66D-181E-476A-8029-25811B83237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117074" y="284965"/>
              <a:ext cx="2848432" cy="1234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30603</xdr:colOff>
      <xdr:row>8</xdr:row>
      <xdr:rowOff>91807</xdr:rowOff>
    </xdr:from>
    <xdr:to>
      <xdr:col>20</xdr:col>
      <xdr:colOff>420783</xdr:colOff>
      <xdr:row>15</xdr:row>
      <xdr:rowOff>91807</xdr:rowOff>
    </xdr:to>
    <mc:AlternateContent xmlns:mc="http://schemas.openxmlformats.org/markup-compatibility/2006" xmlns:a14="http://schemas.microsoft.com/office/drawing/2010/main">
      <mc:Choice Requires="a14">
        <xdr:graphicFrame macro="">
          <xdr:nvGraphicFramePr>
            <xdr:cNvPr id="14" name="Payment_Mode 1">
              <a:extLst>
                <a:ext uri="{FF2B5EF4-FFF2-40B4-BE49-F238E27FC236}">
                  <a16:creationId xmlns:a16="http://schemas.microsoft.com/office/drawing/2014/main" id="{FECD902F-4F44-4B33-8999-6DAD0F215C0D}"/>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1610434" y="1625796"/>
              <a:ext cx="3422484" cy="1298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496877</xdr:colOff>
      <xdr:row>8</xdr:row>
      <xdr:rowOff>80209</xdr:rowOff>
    </xdr:from>
    <xdr:to>
      <xdr:col>25</xdr:col>
      <xdr:colOff>299214</xdr:colOff>
      <xdr:row>15</xdr:row>
      <xdr:rowOff>53814</xdr:rowOff>
    </xdr:to>
    <mc:AlternateContent xmlns:mc="http://schemas.openxmlformats.org/markup-compatibility/2006">
      <mc:Choice xmlns:tsle="http://schemas.microsoft.com/office/drawing/2012/timeslicer" Requires="tsle">
        <xdr:graphicFrame macro="">
          <xdr:nvGraphicFramePr>
            <xdr:cNvPr id="20" name="Order_Date 1">
              <a:extLst>
                <a:ext uri="{FF2B5EF4-FFF2-40B4-BE49-F238E27FC236}">
                  <a16:creationId xmlns:a16="http://schemas.microsoft.com/office/drawing/2014/main" id="{E22E2D1C-75A7-4A88-841C-EA1465D7C6B7}"/>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5140755" y="1583474"/>
              <a:ext cx="2847745" cy="12436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686472337962" createdVersion="8" refreshedVersion="8" minRefreshableVersion="3" recordCount="10000" xr:uid="{8CB4C94A-2680-40D0-9A5B-445B6195FD62}">
  <cacheSource type="worksheet">
    <worksheetSource name="Sales_Data"/>
  </cacheSource>
  <cacheFields count="16">
    <cacheField name="Order_ID" numFmtId="0">
      <sharedItems/>
    </cacheField>
    <cacheField name="Order_Date" numFmtId="14">
      <sharedItems containsSemiMixedTypes="0" containsNonDate="0" containsDate="1" containsString="0" minDate="2025-01-01T00:00:00" maxDate="2026-01-01T00:00:00" count="365">
        <d v="2025-11-27T00:00:00"/>
        <d v="2025-10-04T00:00:00"/>
        <d v="2025-09-28T00:00:00"/>
        <d v="2025-11-25T00:00:00"/>
        <d v="2025-09-21T00:00:00"/>
        <d v="2025-08-06T00:00:00"/>
        <d v="2025-08-01T00:00:00"/>
        <d v="2025-10-28T00:00:00"/>
        <d v="2025-06-12T00:00:00"/>
        <d v="2025-02-02T00:00:00"/>
        <d v="2025-08-15T00:00:00"/>
        <d v="2025-01-15T00:00:00"/>
        <d v="2025-08-10T00:00:00"/>
        <d v="2025-05-14T00:00:00"/>
        <d v="2025-08-19T00:00:00"/>
        <d v="2025-05-17T00:00:00"/>
        <d v="2025-02-21T00:00:00"/>
        <d v="2025-01-02T00:00:00"/>
        <d v="2025-08-28T00:00:00"/>
        <d v="2025-05-27T00:00:00"/>
        <d v="2025-05-31T00:00:00"/>
        <d v="2025-10-31T00:00:00"/>
        <d v="2025-06-01T00:00:00"/>
        <d v="2025-04-09T00:00:00"/>
        <d v="2025-10-16T00:00:00"/>
        <d v="2025-01-22T00:00:00"/>
        <d v="2025-04-07T00:00:00"/>
        <d v="2025-02-18T00:00:00"/>
        <d v="2025-10-07T00:00:00"/>
        <d v="2025-06-10T00:00:00"/>
        <d v="2025-09-30T00:00:00"/>
        <d v="2025-01-13T00:00:00"/>
        <d v="2025-04-02T00:00:00"/>
        <d v="2025-06-19T00:00:00"/>
        <d v="2025-07-15T00:00:00"/>
        <d v="2025-04-16T00:00:00"/>
        <d v="2025-10-06T00:00:00"/>
        <d v="2025-02-17T00:00:00"/>
        <d v="2025-05-24T00:00:00"/>
        <d v="2025-07-23T00:00:00"/>
        <d v="2025-04-06T00:00:00"/>
        <d v="2025-06-09T00:00:00"/>
        <d v="2025-11-19T00:00:00"/>
        <d v="2025-08-03T00:00:00"/>
        <d v="2025-04-24T00:00:00"/>
        <d v="2025-08-05T00:00:00"/>
        <d v="2025-04-10T00:00:00"/>
        <d v="2025-04-19T00:00:00"/>
        <d v="2025-09-10T00:00:00"/>
        <d v="2025-06-14T00:00:00"/>
        <d v="2025-10-19T00:00:00"/>
        <d v="2025-05-06T00:00:00"/>
        <d v="2025-01-01T00:00:00"/>
        <d v="2025-06-13T00:00:00"/>
        <d v="2025-01-12T00:00:00"/>
        <d v="2025-05-16T00:00:00"/>
        <d v="2025-07-31T00:00:00"/>
        <d v="2025-10-30T00:00:00"/>
        <d v="2025-08-12T00:00:00"/>
        <d v="2025-04-08T00:00:00"/>
        <d v="2025-09-16T00:00:00"/>
        <d v="2025-02-20T00:00:00"/>
        <d v="2025-06-03T00:00:00"/>
        <d v="2025-11-09T00:00:00"/>
        <d v="2025-12-04T00:00:00"/>
        <d v="2025-02-03T00:00:00"/>
        <d v="2025-01-08T00:00:00"/>
        <d v="2025-01-26T00:00:00"/>
        <d v="2025-08-04T00:00:00"/>
        <d v="2025-10-01T00:00:00"/>
        <d v="2025-03-27T00:00:00"/>
        <d v="2025-11-16T00:00:00"/>
        <d v="2025-03-11T00:00:00"/>
        <d v="2025-01-31T00:00:00"/>
        <d v="2025-03-03T00:00:00"/>
        <d v="2025-12-22T00:00:00"/>
        <d v="2025-06-17T00:00:00"/>
        <d v="2025-11-14T00:00:00"/>
        <d v="2025-12-05T00:00:00"/>
        <d v="2025-10-22T00:00:00"/>
        <d v="2025-11-05T00:00:00"/>
        <d v="2025-09-11T00:00:00"/>
        <d v="2025-12-31T00:00:00"/>
        <d v="2025-04-25T00:00:00"/>
        <d v="2025-06-20T00:00:00"/>
        <d v="2025-07-01T00:00:00"/>
        <d v="2025-12-13T00:00:00"/>
        <d v="2025-07-17T00:00:00"/>
        <d v="2025-12-03T00:00:00"/>
        <d v="2025-03-19T00:00:00"/>
        <d v="2025-10-15T00:00:00"/>
        <d v="2025-02-23T00:00:00"/>
        <d v="2025-09-20T00:00:00"/>
        <d v="2025-09-13T00:00:00"/>
        <d v="2025-07-21T00:00:00"/>
        <d v="2025-12-25T00:00:00"/>
        <d v="2025-11-22T00:00:00"/>
        <d v="2025-03-28T00:00:00"/>
        <d v="2025-07-12T00:00:00"/>
        <d v="2025-07-20T00:00:00"/>
        <d v="2025-02-11T00:00:00"/>
        <d v="2025-02-13T00:00:00"/>
        <d v="2025-05-23T00:00:00"/>
        <d v="2025-09-27T00:00:00"/>
        <d v="2025-04-13T00:00:00"/>
        <d v="2025-12-30T00:00:00"/>
        <d v="2025-04-18T00:00:00"/>
        <d v="2025-09-29T00:00:00"/>
        <d v="2025-05-22T00:00:00"/>
        <d v="2025-11-01T00:00:00"/>
        <d v="2025-11-15T00:00:00"/>
        <d v="2025-05-28T00:00:00"/>
        <d v="2025-08-29T00:00:00"/>
        <d v="2025-04-30T00:00:00"/>
        <d v="2025-01-29T00:00:00"/>
        <d v="2025-08-14T00:00:00"/>
        <d v="2025-03-22T00:00:00"/>
        <d v="2025-08-25T00:00:00"/>
        <d v="2025-06-24T00:00:00"/>
        <d v="2025-02-27T00:00:00"/>
        <d v="2025-10-12T00:00:00"/>
        <d v="2025-01-21T00:00:00"/>
        <d v="2025-03-01T00:00:00"/>
        <d v="2025-12-15T00:00:00"/>
        <d v="2025-12-06T00:00:00"/>
        <d v="2025-12-10T00:00:00"/>
        <d v="2025-06-15T00:00:00"/>
        <d v="2025-03-17T00:00:00"/>
        <d v="2025-08-13T00:00:00"/>
        <d v="2025-05-02T00:00:00"/>
        <d v="2025-01-09T00:00:00"/>
        <d v="2025-01-03T00:00:00"/>
        <d v="2025-08-31T00:00:00"/>
        <d v="2025-11-03T00:00:00"/>
        <d v="2025-10-20T00:00:00"/>
        <d v="2025-09-07T00:00:00"/>
        <d v="2025-07-05T00:00:00"/>
        <d v="2025-11-12T00:00:00"/>
        <d v="2025-03-07T00:00:00"/>
        <d v="2025-10-11T00:00:00"/>
        <d v="2025-07-26T00:00:00"/>
        <d v="2025-10-03T00:00:00"/>
        <d v="2025-07-03T00:00:00"/>
        <d v="2025-08-22T00:00:00"/>
        <d v="2025-11-24T00:00:00"/>
        <d v="2025-12-27T00:00:00"/>
        <d v="2025-09-26T00:00:00"/>
        <d v="2025-03-23T00:00:00"/>
        <d v="2025-03-26T00:00:00"/>
        <d v="2025-10-18T00:00:00"/>
        <d v="2025-12-17T00:00:00"/>
        <d v="2025-03-09T00:00:00"/>
        <d v="2025-03-10T00:00:00"/>
        <d v="2025-05-05T00:00:00"/>
        <d v="2025-03-08T00:00:00"/>
        <d v="2025-10-13T00:00:00"/>
        <d v="2025-03-25T00:00:00"/>
        <d v="2025-07-09T00:00:00"/>
        <d v="2025-11-06T00:00:00"/>
        <d v="2025-03-20T00:00:00"/>
        <d v="2025-05-10T00:00:00"/>
        <d v="2025-11-04T00:00:00"/>
        <d v="2025-01-14T00:00:00"/>
        <d v="2025-08-18T00:00:00"/>
        <d v="2025-08-30T00:00:00"/>
        <d v="2025-07-10T00:00:00"/>
        <d v="2025-08-20T00:00:00"/>
        <d v="2025-01-17T00:00:00"/>
        <d v="2025-09-18T00:00:00"/>
        <d v="2025-04-29T00:00:00"/>
        <d v="2025-06-30T00:00:00"/>
        <d v="2025-06-02T00:00:00"/>
        <d v="2025-04-23T00:00:00"/>
        <d v="2025-12-26T00:00:00"/>
        <d v="2025-10-10T00:00:00"/>
        <d v="2025-05-12T00:00:00"/>
        <d v="2025-07-30T00:00:00"/>
        <d v="2025-12-16T00:00:00"/>
        <d v="2025-02-16T00:00:00"/>
        <d v="2025-02-19T00:00:00"/>
        <d v="2025-10-29T00:00:00"/>
        <d v="2025-09-17T00:00:00"/>
        <d v="2025-12-08T00:00:00"/>
        <d v="2025-01-07T00:00:00"/>
        <d v="2025-12-11T00:00:00"/>
        <d v="2025-07-11T00:00:00"/>
        <d v="2025-06-27T00:00:00"/>
        <d v="2025-06-25T00:00:00"/>
        <d v="2025-12-19T00:00:00"/>
        <d v="2025-05-11T00:00:00"/>
        <d v="2025-06-29T00:00:00"/>
        <d v="2025-04-27T00:00:00"/>
        <d v="2025-03-24T00:00:00"/>
        <d v="2025-05-01T00:00:00"/>
        <d v="2025-06-07T00:00:00"/>
        <d v="2025-11-28T00:00:00"/>
        <d v="2025-06-06T00:00:00"/>
        <d v="2025-06-11T00:00:00"/>
        <d v="2025-12-28T00:00:00"/>
        <d v="2025-06-26T00:00:00"/>
        <d v="2025-12-07T00:00:00"/>
        <d v="2025-09-25T00:00:00"/>
        <d v="2025-12-09T00:00:00"/>
        <d v="2025-08-23T00:00:00"/>
        <d v="2025-10-21T00:00:00"/>
        <d v="2025-07-07T00:00:00"/>
        <d v="2025-11-17T00:00:00"/>
        <d v="2025-12-29T00:00:00"/>
        <d v="2025-02-06T00:00:00"/>
        <d v="2025-05-19T00:00:00"/>
        <d v="2025-04-11T00:00:00"/>
        <d v="2025-01-05T00:00:00"/>
        <d v="2025-09-06T00:00:00"/>
        <d v="2025-08-27T00:00:00"/>
        <d v="2025-02-26T00:00:00"/>
        <d v="2025-06-22T00:00:00"/>
        <d v="2025-01-24T00:00:00"/>
        <d v="2025-04-28T00:00:00"/>
        <d v="2025-05-18T00:00:00"/>
        <d v="2025-08-16T00:00:00"/>
        <d v="2025-02-24T00:00:00"/>
        <d v="2025-07-14T00:00:00"/>
        <d v="2025-03-31T00:00:00"/>
        <d v="2025-07-29T00:00:00"/>
        <d v="2025-12-21T00:00:00"/>
        <d v="2025-04-17T00:00:00"/>
        <d v="2025-03-15T00:00:00"/>
        <d v="2025-11-18T00:00:00"/>
        <d v="2025-01-10T00:00:00"/>
        <d v="2025-07-22T00:00:00"/>
        <d v="2025-07-16T00:00:00"/>
        <d v="2025-07-25T00:00:00"/>
        <d v="2025-08-02T00:00:00"/>
        <d v="2025-06-16T00:00:00"/>
        <d v="2025-12-18T00:00:00"/>
        <d v="2025-03-30T00:00:00"/>
        <d v="2025-01-19T00:00:00"/>
        <d v="2025-09-05T00:00:00"/>
        <d v="2025-07-28T00:00:00"/>
        <d v="2025-05-15T00:00:00"/>
        <d v="2025-03-02T00:00:00"/>
        <d v="2025-12-20T00:00:00"/>
        <d v="2025-11-13T00:00:00"/>
        <d v="2025-11-10T00:00:00"/>
        <d v="2025-10-09T00:00:00"/>
        <d v="2025-12-02T00:00:00"/>
        <d v="2025-08-09T00:00:00"/>
        <d v="2025-05-04T00:00:00"/>
        <d v="2025-08-08T00:00:00"/>
        <d v="2025-04-04T00:00:00"/>
        <d v="2025-12-12T00:00:00"/>
        <d v="2025-09-15T00:00:00"/>
        <d v="2025-06-04T00:00:00"/>
        <d v="2025-10-26T00:00:00"/>
        <d v="2025-03-14T00:00:00"/>
        <d v="2025-01-11T00:00:00"/>
        <d v="2025-09-23T00:00:00"/>
        <d v="2025-07-27T00:00:00"/>
        <d v="2025-03-13T00:00:00"/>
        <d v="2025-08-17T00:00:00"/>
        <d v="2025-08-26T00:00:00"/>
        <d v="2025-08-21T00:00:00"/>
        <d v="2025-10-17T00:00:00"/>
        <d v="2025-04-22T00:00:00"/>
        <d v="2025-10-05T00:00:00"/>
        <d v="2025-09-02T00:00:00"/>
        <d v="2025-03-06T00:00:00"/>
        <d v="2025-09-03T00:00:00"/>
        <d v="2025-05-26T00:00:00"/>
        <d v="2025-11-20T00:00:00"/>
        <d v="2025-06-08T00:00:00"/>
        <d v="2025-01-04T00:00:00"/>
        <d v="2025-10-25T00:00:00"/>
        <d v="2025-07-06T00:00:00"/>
        <d v="2025-04-20T00:00:00"/>
        <d v="2025-04-05T00:00:00"/>
        <d v="2025-03-16T00:00:00"/>
        <d v="2025-05-21T00:00:00"/>
        <d v="2025-07-19T00:00:00"/>
        <d v="2025-02-04T00:00:00"/>
        <d v="2025-11-26T00:00:00"/>
        <d v="2025-02-08T00:00:00"/>
        <d v="2025-04-03T00:00:00"/>
        <d v="2025-02-22T00:00:00"/>
        <d v="2025-06-28T00:00:00"/>
        <d v="2025-08-24T00:00:00"/>
        <d v="2025-09-04T00:00:00"/>
        <d v="2025-10-23T00:00:00"/>
        <d v="2025-06-23T00:00:00"/>
        <d v="2025-04-15T00:00:00"/>
        <d v="2025-12-01T00:00:00"/>
        <d v="2025-06-18T00:00:00"/>
        <d v="2025-01-25T00:00:00"/>
        <d v="2025-02-15T00:00:00"/>
        <d v="2025-09-24T00:00:00"/>
        <d v="2025-05-09T00:00:00"/>
        <d v="2025-09-01T00:00:00"/>
        <d v="2025-01-18T00:00:00"/>
        <d v="2025-06-21T00:00:00"/>
        <d v="2025-12-23T00:00:00"/>
        <d v="2025-03-12T00:00:00"/>
        <d v="2025-09-08T00:00:00"/>
        <d v="2025-01-27T00:00:00"/>
        <d v="2025-06-05T00:00:00"/>
        <d v="2025-11-21T00:00:00"/>
        <d v="2025-05-08T00:00:00"/>
        <d v="2025-08-07T00:00:00"/>
        <d v="2025-07-04T00:00:00"/>
        <d v="2025-12-14T00:00:00"/>
        <d v="2025-11-23T00:00:00"/>
        <d v="2025-05-03T00:00:00"/>
        <d v="2025-03-21T00:00:00"/>
        <d v="2025-04-26T00:00:00"/>
        <d v="2025-01-28T00:00:00"/>
        <d v="2025-03-05T00:00:00"/>
        <d v="2025-11-08T00:00:00"/>
        <d v="2025-05-30T00:00:00"/>
        <d v="2025-04-01T00:00:00"/>
        <d v="2025-11-30T00:00:00"/>
        <d v="2025-04-14T00:00:00"/>
        <d v="2025-12-24T00:00:00"/>
        <d v="2025-04-12T00:00:00"/>
        <d v="2025-11-29T00:00:00"/>
        <d v="2025-05-29T00:00:00"/>
        <d v="2025-03-18T00:00:00"/>
        <d v="2025-11-07T00:00:00"/>
        <d v="2025-07-18T00:00:00"/>
        <d v="2025-10-24T00:00:00"/>
        <d v="2025-10-08T00:00:00"/>
        <d v="2025-02-07T00:00:00"/>
        <d v="2025-05-20T00:00:00"/>
        <d v="2025-10-02T00:00:00"/>
        <d v="2025-03-29T00:00:00"/>
        <d v="2025-09-22T00:00:00"/>
        <d v="2025-09-14T00:00:00"/>
        <d v="2025-04-21T00:00:00"/>
        <d v="2025-07-13T00:00:00"/>
        <d v="2025-02-28T00:00:00"/>
        <d v="2025-09-09T00:00:00"/>
        <d v="2025-02-25T00:00:00"/>
        <d v="2025-10-27T00:00:00"/>
        <d v="2025-02-12T00:00:00"/>
        <d v="2025-11-02T00:00:00"/>
        <d v="2025-05-13T00:00:00"/>
        <d v="2025-02-14T00:00:00"/>
        <d v="2025-02-05T00:00:00"/>
        <d v="2025-09-19T00:00:00"/>
        <d v="2025-01-06T00:00:00"/>
        <d v="2025-09-12T00:00:00"/>
        <d v="2025-05-25T00:00:00"/>
        <d v="2025-07-08T00:00:00"/>
        <d v="2025-10-14T00:00:00"/>
        <d v="2025-03-04T00:00:00"/>
        <d v="2025-02-10T00:00:00"/>
        <d v="2025-02-09T00:00:00"/>
        <d v="2025-05-07T00:00:00"/>
        <d v="2025-01-16T00:00:00"/>
        <d v="2025-07-24T00:00:00"/>
        <d v="2025-01-20T00:00:00"/>
        <d v="2025-07-02T00:00:00"/>
        <d v="2025-08-11T00:00:00"/>
        <d v="2025-01-23T00:00:00"/>
        <d v="2025-11-11T00:00:00"/>
        <d v="2025-01-30T00:00:00"/>
        <d v="2025-02-01T00:00:00"/>
      </sharedItems>
      <fieldGroup par="15"/>
    </cacheField>
    <cacheField name="Customer_ID" numFmtId="0">
      <sharedItems/>
    </cacheField>
    <cacheField name="Customer_Name" numFmtId="0">
      <sharedItems count="2461">
        <s v="Customer 1239"/>
        <s v="Customer 1216"/>
        <s v="Customer 0976"/>
        <s v="Customer 2069"/>
        <s v="Customer 2140"/>
        <s v="Customer 0703"/>
        <s v="Customer 2344"/>
        <s v="Customer 2063"/>
        <s v="Customer 0392"/>
        <s v="Customer 0780"/>
        <s v="Customer 0961"/>
        <s v="Customer 0207"/>
        <s v="Customer 0096"/>
        <s v="Customer 1598"/>
        <s v="Customer 1497"/>
        <s v="Customer 0710"/>
        <s v="Customer 1854"/>
        <s v="Customer 2161"/>
        <s v="Customer 1708"/>
        <s v="Customer 1931"/>
        <s v="Customer 1370"/>
        <s v="Customer 1803"/>
        <s v="Customer 2050"/>
        <s v="Customer 1155"/>
        <s v="Customer 1604"/>
        <s v="Customer 0470"/>
        <s v="Customer 0798"/>
        <s v="Customer 1061"/>
        <s v="Customer 2007"/>
        <s v="Customer 0155"/>
        <s v="Customer 2456"/>
        <s v="Customer 1167"/>
        <s v="Customer 1716"/>
        <s v="Customer 1127"/>
        <s v="Customer 0636"/>
        <s v="Customer 1142"/>
        <s v="Customer 0154"/>
        <s v="Customer 1774"/>
        <s v="Customer 2490"/>
        <s v="Customer 0896"/>
        <s v="Customer 1292"/>
        <s v="Customer 2083"/>
        <s v="Customer 0826"/>
        <s v="Customer 2240"/>
        <s v="Customer 2327"/>
        <s v="Customer 2225"/>
        <s v="Customer 1391"/>
        <s v="Customer 1063"/>
        <s v="Customer 0954"/>
        <s v="Customer 2077"/>
        <s v="Customer 1156"/>
        <s v="Customer 0039"/>
        <s v="Customer 1385"/>
        <s v="Customer 1141"/>
        <s v="Customer 1253"/>
        <s v="Customer 0471"/>
        <s v="Customer 0090"/>
        <s v="Customer 0929"/>
        <s v="Customer 0709"/>
        <s v="Customer 2194"/>
        <s v="Customer 1485"/>
        <s v="Customer 1894"/>
        <s v="Customer 2049"/>
        <s v="Customer 1575"/>
        <s v="Customer 0763"/>
        <s v="Customer 2146"/>
        <s v="Customer 0759"/>
        <s v="Customer 0069"/>
        <s v="Customer 1995"/>
        <s v="Customer 1029"/>
        <s v="Customer 1102"/>
        <s v="Customer 0337"/>
        <s v="Customer 2126"/>
        <s v="Customer 1532"/>
        <s v="Customer 1255"/>
        <s v="Customer 0233"/>
        <s v="Customer 1306"/>
        <s v="Customer 1734"/>
        <s v="Customer 0243"/>
        <s v="Customer 2022"/>
        <s v="Customer 1811"/>
        <s v="Customer 0139"/>
        <s v="Customer 2061"/>
        <s v="Customer 1605"/>
        <s v="Customer 1320"/>
        <s v="Customer 2053"/>
        <s v="Customer 1864"/>
        <s v="Customer 1249"/>
        <s v="Customer 1693"/>
        <s v="Customer 2337"/>
        <s v="Customer 2276"/>
        <s v="Customer 0095"/>
        <s v="Customer 2071"/>
        <s v="Customer 0828"/>
        <s v="Customer 1929"/>
        <s v="Customer 2468"/>
        <s v="Customer 0202"/>
        <s v="Customer 0418"/>
        <s v="Customer 1204"/>
        <s v="Customer 0967"/>
        <s v="Customer 0990"/>
        <s v="Customer 0769"/>
        <s v="Customer 1921"/>
        <s v="Customer 0055"/>
        <s v="Customer 0328"/>
        <s v="Customer 1112"/>
        <s v="Customer 0330"/>
        <s v="Customer 0805"/>
        <s v="Customer 0593"/>
        <s v="Customer 1305"/>
        <s v="Customer 0075"/>
        <s v="Customer 0588"/>
        <s v="Customer 1773"/>
        <s v="Customer 1387"/>
        <s v="Customer 0187"/>
        <s v="Customer 0365"/>
        <s v="Customer 1640"/>
        <s v="Customer 1637"/>
        <s v="Customer 0216"/>
        <s v="Customer 0250"/>
        <s v="Customer 2420"/>
        <s v="Customer 0183"/>
        <s v="Customer 0493"/>
        <s v="Customer 1632"/>
        <s v="Customer 0697"/>
        <s v="Customer 2051"/>
        <s v="Customer 0399"/>
        <s v="Customer 0807"/>
        <s v="Customer 1608"/>
        <s v="Customer 2266"/>
        <s v="Customer 1044"/>
        <s v="Customer 0781"/>
        <s v="Customer 0988"/>
        <s v="Customer 0955"/>
        <s v="Customer 0796"/>
        <s v="Customer 1997"/>
        <s v="Customer 1717"/>
        <s v="Customer 0426"/>
        <s v="Customer 1986"/>
        <s v="Customer 2413"/>
        <s v="Customer 2383"/>
        <s v="Customer 1041"/>
        <s v="Customer 0704"/>
        <s v="Customer 2127"/>
        <s v="Customer 0887"/>
        <s v="Customer 0989"/>
        <s v="Customer 0570"/>
        <s v="Customer 2247"/>
        <s v="Customer 1260"/>
        <s v="Customer 2434"/>
        <s v="Customer 0607"/>
        <s v="Customer 1577"/>
        <s v="Customer 0002"/>
        <s v="Customer 1710"/>
        <s v="Customer 1926"/>
        <s v="Customer 1108"/>
        <s v="Customer 0410"/>
        <s v="Customer 1325"/>
        <s v="Customer 2336"/>
        <s v="Customer 1738"/>
        <s v="Customer 2072"/>
        <s v="Customer 1395"/>
        <s v="Customer 2148"/>
        <s v="Customer 2366"/>
        <s v="Customer 0028"/>
        <s v="Customer 0630"/>
        <s v="Customer 0576"/>
        <s v="Customer 2204"/>
        <s v="Customer 0282"/>
        <s v="Customer 1036"/>
        <s v="Customer 1247"/>
        <s v="Customer 1360"/>
        <s v="Customer 0086"/>
        <s v="Customer 1093"/>
        <s v="Customer 0688"/>
        <s v="Customer 0019"/>
        <s v="Customer 2191"/>
        <s v="Customer 1027"/>
        <s v="Customer 0304"/>
        <s v="Customer 0891"/>
        <s v="Customer 0324"/>
        <s v="Customer 1180"/>
        <s v="Customer 1287"/>
        <s v="Customer 1476"/>
        <s v="Customer 0521"/>
        <s v="Customer 1317"/>
        <s v="Customer 2290"/>
        <s v="Customer 1578"/>
        <s v="Customer 1191"/>
        <s v="Customer 1094"/>
        <s v="Customer 1586"/>
        <s v="Customer 2402"/>
        <s v="Customer 0208"/>
        <s v="Customer 0237"/>
        <s v="Customer 0149"/>
        <s v="Customer 1687"/>
        <s v="Customer 0490"/>
        <s v="Customer 0134"/>
        <s v="Customer 2002"/>
        <s v="Customer 2384"/>
        <s v="Customer 0537"/>
        <s v="Customer 2495"/>
        <s v="Customer 2393"/>
        <s v="Customer 1383"/>
        <s v="Customer 2294"/>
        <s v="Customer 2010"/>
        <s v="Customer 0700"/>
        <s v="Customer 0594"/>
        <s v="Customer 2280"/>
        <s v="Customer 1440"/>
        <s v="Customer 0148"/>
        <s v="Customer 0360"/>
        <s v="Customer 0217"/>
        <s v="Customer 2231"/>
        <s v="Customer 0686"/>
        <s v="Customer 0302"/>
        <s v="Customer 0213"/>
        <s v="Customer 0515"/>
        <s v="Customer 1900"/>
        <s v="Customer 2350"/>
        <s v="Customer 2257"/>
        <s v="Customer 0698"/>
        <s v="Customer 0822"/>
        <s v="Customer 0336"/>
        <s v="Customer 1902"/>
        <s v="Customer 0740"/>
        <s v="Customer 0971"/>
        <s v="Customer 0138"/>
        <s v="Customer 0547"/>
        <s v="Customer 1626"/>
        <s v="Customer 2462"/>
        <s v="Customer 0582"/>
        <s v="Customer 0690"/>
        <s v="Customer 1939"/>
        <s v="Customer 2375"/>
        <s v="Customer 2471"/>
        <s v="Customer 1081"/>
        <s v="Customer 0611"/>
        <s v="Customer 1679"/>
        <s v="Customer 0447"/>
        <s v="Customer 2427"/>
        <s v="Customer 1321"/>
        <s v="Customer 0613"/>
        <s v="Customer 1911"/>
        <s v="Customer 2179"/>
        <s v="Customer 1396"/>
        <s v="Customer 0982"/>
        <s v="Customer 1699"/>
        <s v="Customer 0931"/>
        <s v="Customer 0124"/>
        <s v="Customer 1337"/>
        <s v="Customer 0845"/>
        <s v="Customer 0501"/>
        <s v="Customer 0662"/>
        <s v="Customer 1399"/>
        <s v="Customer 2137"/>
        <s v="Customer 2480"/>
        <s v="Customer 2045"/>
        <s v="Customer 1448"/>
        <s v="Customer 1812"/>
        <s v="Customer 0194"/>
        <s v="Customer 1491"/>
        <s v="Customer 1848"/>
        <s v="Customer 1831"/>
        <s v="Customer 1573"/>
        <s v="Customer 1518"/>
        <s v="Customer 1133"/>
        <s v="Customer 0174"/>
        <s v="Customer 0959"/>
        <s v="Customer 0771"/>
        <s v="Customer 0268"/>
        <s v="Customer 1529"/>
        <s v="Customer 1054"/>
        <s v="Customer 1592"/>
        <s v="Customer 1503"/>
        <s v="Customer 1055"/>
        <s v="Customer 2038"/>
        <s v="Customer 2173"/>
        <s v="Customer 0059"/>
        <s v="Customer 0821"/>
        <s v="Customer 0300"/>
        <s v="Customer 2187"/>
        <s v="Customer 0657"/>
        <s v="Customer 2443"/>
        <s v="Customer 1772"/>
        <s v="Customer 2047"/>
        <s v="Customer 0840"/>
        <s v="Customer 1750"/>
        <s v="Customer 1310"/>
        <s v="Customer 0025"/>
        <s v="Customer 2242"/>
        <s v="Customer 0188"/>
        <s v="Customer 0162"/>
        <s v="Customer 2343"/>
        <s v="Customer 0437"/>
        <s v="Customer 1590"/>
        <s v="Customer 1495"/>
        <s v="Customer 1465"/>
        <s v="Customer 2373"/>
        <s v="Customer 1125"/>
        <s v="Customer 1676"/>
        <s v="Customer 0873"/>
        <s v="Customer 2006"/>
        <s v="Customer 1052"/>
        <s v="Customer 2097"/>
        <s v="Customer 0398"/>
        <s v="Customer 2457"/>
        <s v="Customer 1996"/>
        <s v="Customer 0033"/>
        <s v="Customer 0307"/>
        <s v="Customer 0616"/>
        <s v="Customer 0516"/>
        <s v="Customer 0461"/>
        <s v="Customer 1724"/>
        <s v="Customer 2296"/>
        <s v="Customer 2494"/>
        <s v="Customer 0620"/>
        <s v="Customer 0580"/>
        <s v="Customer 1625"/>
        <s v="Customer 1297"/>
        <s v="Customer 1630"/>
        <s v="Customer 2469"/>
        <s v="Customer 0872"/>
        <s v="Customer 1197"/>
        <s v="Customer 0980"/>
        <s v="Customer 0861"/>
        <s v="Customer 0315"/>
        <s v="Customer 1423"/>
        <s v="Customer 1914"/>
        <s v="Customer 0290"/>
        <s v="Customer 1839"/>
        <s v="Customer 1136"/>
        <s v="Customer 1992"/>
        <s v="Customer 0010"/>
        <s v="Customer 1215"/>
        <s v="Customer 0407"/>
        <s v="Customer 0262"/>
        <s v="Customer 1568"/>
        <s v="Customer 1294"/>
        <s v="Customer 2387"/>
        <s v="Customer 1482"/>
        <s v="Customer 0375"/>
        <s v="Customer 2379"/>
        <s v="Customer 0050"/>
        <s v="Customer 1846"/>
        <s v="Customer 2065"/>
        <s v="Customer 1713"/>
        <s v="Customer 0022"/>
        <s v="Customer 2196"/>
        <s v="Customer 1743"/>
        <s v="Customer 1089"/>
        <s v="Customer 1814"/>
        <s v="Customer 0370"/>
        <s v="Customer 0073"/>
        <s v="Customer 1135"/>
        <s v="Customer 0946"/>
        <s v="Customer 0275"/>
        <s v="Customer 0691"/>
        <s v="Customer 0649"/>
        <s v="Customer 0256"/>
        <s v="Customer 1778"/>
        <s v="Customer 2351"/>
        <s v="Customer 0277"/>
        <s v="Customer 0622"/>
        <s v="Customer 1701"/>
        <s v="Customer 0646"/>
        <s v="Customer 0634"/>
        <s v="Customer 0412"/>
        <s v="Customer 2223"/>
        <s v="Customer 0832"/>
        <s v="Customer 1031"/>
        <s v="Customer 2027"/>
        <s v="Customer 1622"/>
        <s v="Customer 0429"/>
        <s v="Customer 1896"/>
        <s v="Customer 0532"/>
        <s v="Customer 1531"/>
        <s v="Customer 0671"/>
        <s v="Customer 1289"/>
        <s v="Customer 1494"/>
        <s v="Customer 0371"/>
        <s v="Customer 1153"/>
        <s v="Customer 1231"/>
        <s v="Customer 1938"/>
        <s v="Customer 0950"/>
        <s v="Customer 1232"/>
        <s v="Customer 0573"/>
        <s v="Customer 0901"/>
        <s v="Customer 2237"/>
        <s v="Customer 1001"/>
        <s v="Customer 2478"/>
        <s v="Customer 1960"/>
        <s v="Customer 1168"/>
        <s v="Customer 1535"/>
        <s v="Customer 0885"/>
        <s v="Customer 0783"/>
        <s v="Customer 1084"/>
        <s v="Customer 1984"/>
        <s v="Customer 0486"/>
        <s v="Customer 0825"/>
        <s v="Customer 1017"/>
        <s v="Customer 1446"/>
        <s v="Customer 2295"/>
        <s v="Customer 1823"/>
        <s v="Customer 0383"/>
        <s v="Customer 0911"/>
        <s v="Customer 1757"/>
        <s v="Customer 0143"/>
        <s v="Customer 2356"/>
        <s v="Customer 1505"/>
        <s v="Customer 1736"/>
        <s v="Customer 0668"/>
        <s v="Customer 2106"/>
        <s v="Customer 2300"/>
        <s v="Customer 0968"/>
        <s v="Customer 2210"/>
        <s v="Customer 1602"/>
        <s v="Customer 2342"/>
        <s v="Customer 0875"/>
        <s v="Customer 0345"/>
        <s v="Customer 2104"/>
        <s v="Customer 0732"/>
        <s v="Customer 0897"/>
        <s v="Customer 1359"/>
        <s v="Customer 0849"/>
        <s v="Customer 2463"/>
        <s v="Customer 2074"/>
        <s v="Customer 0526"/>
        <s v="Customer 1074"/>
        <s v="Customer 0103"/>
        <s v="Customer 0171"/>
        <s v="Customer 0288"/>
        <s v="Customer 0835"/>
        <s v="Customer 0726"/>
        <s v="Customer 0599"/>
        <s v="Customer 1280"/>
        <s v="Customer 2147"/>
        <s v="Customer 0810"/>
        <s v="Customer 0953"/>
        <s v="Customer 2331"/>
        <s v="Customer 0253"/>
        <s v="Customer 2448"/>
        <s v="Customer 0784"/>
        <s v="Customer 1910"/>
        <s v="Customer 2489"/>
        <s v="Customer 1978"/>
        <s v="Customer 1162"/>
        <s v="Customer 0341"/>
        <s v="Customer 0559"/>
        <s v="Customer 0012"/>
        <s v="Customer 0778"/>
        <s v="Customer 0468"/>
        <s v="Customer 1882"/>
        <s v="Customer 0923"/>
        <s v="Customer 1752"/>
        <s v="Customer 0440"/>
        <s v="Customer 1424"/>
        <s v="Customer 1361"/>
        <s v="Customer 0372"/>
        <s v="Customer 0083"/>
        <s v="Customer 0608"/>
        <s v="Customer 1987"/>
        <s v="Customer 2036"/>
        <s v="Customer 2488"/>
        <s v="Customer 1472"/>
        <s v="Customer 1945"/>
        <s v="Customer 0601"/>
        <s v="Customer 2025"/>
        <s v="Customer 2382"/>
        <s v="Customer 2406"/>
        <s v="Customer 1193"/>
        <s v="Customer 1212"/>
        <s v="Customer 1870"/>
        <s v="Customer 1553"/>
        <s v="Customer 2156"/>
        <s v="Customer 1114"/>
        <s v="Customer 2081"/>
        <s v="Customer 0747"/>
        <s v="Customer 0422"/>
        <s v="Customer 1122"/>
        <s v="Customer 1887"/>
        <s v="Customer 0029"/>
        <s v="Customer 0175"/>
        <s v="Customer 1646"/>
        <s v="Customer 2219"/>
        <s v="Customer 1273"/>
        <s v="Customer 1090"/>
        <s v="Customer 0035"/>
        <s v="Customer 2124"/>
        <s v="Customer 1635"/>
        <s v="Customer 0444"/>
        <s v="Customer 0663"/>
        <s v="Customer 0313"/>
        <s v="Customer 1159"/>
        <s v="Customer 2160"/>
        <s v="Customer 1561"/>
        <s v="Customer 1192"/>
        <s v="Customer 1936"/>
        <s v="Customer 1872"/>
        <s v="Customer 2096"/>
        <s v="Customer 0479"/>
        <s v="Customer 0617"/>
        <s v="Customer 0376"/>
        <s v="Customer 1639"/>
        <s v="Customer 0788"/>
        <s v="Customer 0111"/>
        <s v="Customer 1873"/>
        <s v="Customer 1645"/>
        <s v="Customer 1755"/>
        <s v="Customer 2213"/>
        <s v="Customer 0984"/>
        <s v="Customer 0889"/>
        <s v="Customer 0939"/>
        <s v="Customer 0265"/>
        <s v="Customer 0895"/>
        <s v="Customer 2154"/>
        <s v="Customer 0866"/>
        <s v="Customer 1092"/>
        <s v="Customer 1435"/>
        <s v="Customer 0574"/>
        <s v="Customer 1506"/>
        <s v="Customer 2267"/>
        <s v="Customer 0586"/>
        <s v="Customer 2500"/>
        <s v="Customer 1174"/>
        <s v="Customer 1434"/>
        <s v="Customer 1633"/>
        <s v="Customer 2235"/>
        <s v="Customer 2122"/>
        <s v="Customer 2277"/>
        <s v="Customer 1118"/>
        <s v="Customer 2322"/>
        <s v="Customer 1178"/>
        <s v="Customer 2028"/>
        <s v="Customer 1070"/>
        <s v="Customer 0860"/>
        <s v="Customer 0301"/>
        <s v="Customer 1164"/>
        <s v="Customer 1723"/>
        <s v="Customer 0238"/>
        <s v="Customer 0480"/>
        <s v="Customer 0192"/>
        <s v="Customer 0364"/>
        <s v="Customer 1675"/>
        <s v="Customer 2301"/>
        <s v="Customer 0135"/>
        <s v="Customer 1075"/>
        <s v="Customer 0843"/>
        <s v="Customer 2306"/>
        <s v="Customer 1566"/>
        <s v="Customer 0943"/>
        <s v="Customer 1275"/>
        <s v="Customer 1363"/>
        <s v="Customer 2064"/>
        <s v="Customer 2059"/>
        <s v="Customer 1511"/>
        <s v="Customer 0878"/>
        <s v="Customer 0545"/>
        <s v="Customer 0182"/>
        <s v="Customer 0101"/>
        <s v="Customer 1998"/>
        <s v="Customer 2416"/>
        <s v="Customer 2107"/>
        <s v="Customer 0754"/>
        <s v="Customer 2199"/>
        <s v="Customer 0062"/>
        <s v="Customer 1730"/>
        <s v="Customer 1382"/>
        <s v="Customer 1169"/>
        <s v="Customer 1016"/>
        <s v="Customer 1095"/>
        <s v="Customer 1554"/>
        <s v="Customer 0552"/>
        <s v="Customer 1392"/>
        <s v="Customer 0204"/>
        <s v="Customer 0723"/>
        <s v="Customer 1948"/>
        <s v="Customer 2157"/>
        <s v="Customer 0679"/>
        <s v="Customer 2043"/>
        <s v="Customer 0960"/>
        <s v="Customer 0045"/>
        <s v="Customer 0074"/>
        <s v="Customer 1076"/>
        <s v="Customer 2310"/>
        <s v="Customer 0820"/>
        <s v="Customer 0728"/>
        <s v="Customer 0970"/>
        <s v="Customer 1918"/>
        <s v="Customer 1581"/>
        <s v="Customer 1933"/>
        <s v="Customer 0224"/>
        <s v="Customer 2112"/>
        <s v="Customer 0338"/>
        <s v="Customer 0189"/>
        <s v="Customer 1445"/>
        <s v="Customer 0358"/>
        <s v="Customer 1821"/>
        <s v="Customer 0678"/>
        <s v="Customer 1841"/>
        <s v="Customer 1909"/>
        <s v="Customer 0565"/>
        <s v="Customer 2165"/>
        <s v="Customer 2497"/>
        <s v="Customer 2291"/>
        <s v="Customer 2445"/>
        <s v="Customer 1824"/>
        <s v="Customer 1753"/>
        <s v="Customer 2229"/>
        <s v="Customer 2114"/>
        <s v="Customer 1267"/>
        <s v="Customer 0270"/>
        <s v="Customer 0813"/>
        <s v="Customer 2438"/>
        <s v="Customer 1556"/>
        <s v="Customer 0812"/>
        <s v="Customer 2162"/>
        <s v="Customer 0172"/>
        <s v="Customer 0768"/>
        <s v="Customer 1539"/>
        <s v="Customer 1508"/>
        <s v="Customer 2014"/>
        <s v="Customer 1299"/>
        <s v="Customer 0702"/>
        <s v="Customer 0528"/>
        <s v="Customer 0133"/>
        <s v="Customer 0106"/>
        <s v="Customer 0725"/>
        <s v="Customer 2371"/>
        <s v="Customer 0129"/>
        <s v="Customer 0356"/>
        <s v="Customer 0299"/>
        <s v="Customer 1219"/>
        <s v="Customer 0833"/>
        <s v="Customer 1780"/>
        <s v="Customer 1009"/>
        <s v="Customer 1401"/>
        <s v="Customer 1705"/>
        <s v="Customer 1315"/>
        <s v="Customer 0551"/>
        <s v="Customer 1010"/>
        <s v="Customer 0401"/>
        <s v="Customer 0995"/>
        <s v="Customer 2452"/>
        <s v="Customer 1760"/>
        <s v="Customer 1898"/>
        <s v="Customer 0084"/>
        <s v="Customer 1437"/>
        <s v="Customer 1727"/>
        <s v="Customer 1235"/>
        <s v="Customer 2012"/>
        <s v="Customer 0512"/>
        <s v="Customer 2328"/>
        <s v="Customer 0844"/>
        <s v="Customer 1066"/>
        <s v="Customer 1895"/>
        <s v="Customer 1725"/>
        <s v="Customer 1908"/>
        <s v="Customer 0284"/>
        <s v="Customer 1490"/>
        <s v="Customer 1373"/>
        <s v="Customer 0749"/>
        <s v="Customer 2424"/>
        <s v="Customer 0348"/>
        <s v="Customer 2492"/>
        <s v="Customer 0065"/>
        <s v="Customer 0689"/>
        <s v="Customer 0118"/>
        <s v="Customer 0231"/>
        <s v="Customer 1406"/>
        <s v="Customer 0913"/>
        <s v="Customer 0116"/>
        <s v="Customer 1442"/>
        <s v="Customer 0687"/>
        <s v="Customer 0234"/>
        <s v="Customer 1764"/>
        <s v="Customer 1314"/>
        <s v="Customer 1570"/>
        <s v="Customer 0615"/>
        <s v="Customer 1597"/>
        <s v="Customer 1463"/>
        <s v="Customer 1030"/>
        <s v="Customer 1080"/>
        <s v="Customer 2401"/>
        <s v="Customer 0730"/>
        <s v="Customer 0203"/>
        <s v="Customer 2203"/>
        <s v="Customer 2224"/>
        <s v="Customer 1311"/>
        <s v="Customer 1227"/>
        <s v="Customer 0790"/>
        <s v="Customer 2486"/>
        <s v="Customer 0716"/>
        <s v="Customer 0670"/>
        <s v="Customer 0979"/>
        <s v="Customer 1225"/>
        <s v="Customer 2019"/>
        <s v="Customer 2108"/>
        <s v="Customer 1871"/>
        <s v="Customer 2152"/>
        <s v="Customer 2236"/>
        <s v="Customer 2365"/>
        <s v="Customer 1520"/>
        <s v="Customer 2171"/>
        <s v="Customer 0560"/>
        <s v="Customer 0043"/>
        <s v="Customer 1781"/>
        <s v="Customer 2031"/>
        <s v="Customer 1904"/>
        <s v="Customer 1152"/>
        <s v="Customer 1071"/>
        <s v="Customer 0827"/>
        <s v="Customer 1234"/>
        <s v="Customer 1489"/>
        <s v="Customer 1077"/>
        <s v="Customer 1776"/>
        <s v="Customer 0077"/>
        <s v="Customer 0245"/>
        <s v="Customer 1661"/>
        <s v="Customer 1331"/>
        <s v="Customer 1295"/>
        <s v="Customer 1544"/>
        <s v="Customer 2131"/>
        <s v="Customer 0329"/>
        <s v="Customer 1233"/>
        <s v="Customer 2412"/>
        <s v="Customer 1035"/>
        <s v="Customer 0281"/>
        <s v="Customer 0289"/>
        <s v="Customer 1751"/>
        <s v="Customer 1039"/>
        <s v="Customer 1790"/>
        <s v="Customer 1107"/>
        <s v="Customer 2016"/>
        <s v="Customer 2404"/>
        <s v="Customer 2481"/>
        <s v="Customer 0809"/>
        <s v="Customer 1358"/>
        <s v="Customer 1047"/>
        <s v="Customer 0327"/>
        <s v="Customer 2121"/>
        <s v="Customer 1692"/>
        <s v="Customer 1691"/>
        <s v="Customer 0385"/>
        <s v="Customer 0442"/>
        <s v="Customer 0577"/>
        <s v="Customer 1072"/>
        <s v="Customer 0672"/>
        <s v="Customer 1390"/>
        <s v="Customer 0977"/>
        <s v="Customer 0738"/>
        <s v="Customer 1104"/>
        <s v="Customer 1897"/>
        <s v="Customer 0122"/>
        <s v="Customer 1346"/>
        <s v="Customer 1486"/>
        <s v="Customer 0464"/>
        <s v="Customer 0566"/>
        <s v="Customer 2348"/>
        <s v="Customer 2339"/>
        <s v="Customer 0387"/>
        <s v="Customer 1905"/>
        <s v="Customer 2334"/>
        <s v="Customer 0930"/>
        <s v="Customer 0918"/>
        <s v="Customer 1817"/>
        <s v="Customer 0708"/>
        <s v="Customer 0381"/>
        <s v="Customer 1208"/>
        <s v="Customer 1302"/>
        <s v="Customer 1147"/>
        <s v="Customer 1170"/>
        <s v="Customer 0999"/>
        <s v="Customer 0695"/>
        <s v="Customer 2390"/>
        <s v="Customer 1915"/>
        <s v="Customer 0888"/>
        <s v="Customer 2211"/>
        <s v="Customer 1389"/>
        <s v="Customer 1459"/>
        <s v="Customer 1595"/>
        <s v="Customer 1961"/>
        <s v="Customer 1279"/>
        <s v="Customer 0527"/>
        <s v="Customer 1942"/>
        <s v="Customer 0685"/>
        <s v="Customer 1110"/>
        <s v="Customer 0070"/>
        <s v="Customer 1893"/>
        <s v="Customer 1426"/>
        <s v="Customer 1131"/>
        <s v="Customer 2315"/>
        <s v="Customer 0001"/>
        <s v="Customer 0898"/>
        <s v="Customer 1927"/>
        <s v="Customer 1557"/>
        <s v="Customer 1885"/>
        <s v="Customer 2444"/>
        <s v="Customer 2253"/>
        <s v="Customer 1464"/>
        <s v="Customer 0666"/>
        <s v="Customer 0190"/>
        <s v="Customer 1288"/>
        <s v="Customer 0505"/>
        <s v="Customer 1674"/>
        <s v="Customer 0061"/>
        <s v="Customer 0026"/>
        <s v="Customer 0761"/>
        <s v="Customer 1160"/>
        <s v="Customer 0578"/>
        <s v="Customer 0465"/>
        <s v="Customer 0597"/>
        <s v="Customer 0393"/>
        <s v="Customer 2180"/>
        <s v="Customer 0443"/>
        <s v="Customer 2017"/>
        <s v="Customer 2265"/>
        <s v="Customer 1022"/>
        <s v="Customer 2447"/>
        <s v="Customer 1810"/>
        <s v="Customer 0652"/>
        <s v="Customer 1739"/>
        <s v="Customer 0941"/>
        <s v="Customer 1834"/>
        <s v="Customer 1788"/>
        <s v="Customer 2238"/>
        <s v="Customer 0343"/>
        <s v="Customer 1397"/>
        <s v="Customer 2218"/>
        <s v="Customer 0247"/>
        <s v="Customer 0683"/>
        <s v="Customer 0157"/>
        <s v="Customer 1266"/>
        <s v="Customer 1496"/>
        <s v="Customer 1388"/>
        <s v="Customer 2269"/>
        <s v="Customer 1415"/>
        <s v="Customer 0731"/>
        <s v="Customer 1678"/>
        <s v="Customer 2256"/>
        <s v="Customer 1521"/>
        <s v="Customer 0311"/>
        <s v="Customer 1377"/>
        <s v="Customer 2430"/>
        <s v="Customer 1119"/>
        <s v="Customer 1301"/>
        <s v="Customer 1479"/>
        <s v="Customer 1955"/>
        <s v="Customer 1944"/>
        <s v="Customer 1452"/>
        <s v="Customer 1732"/>
        <s v="Customer 1962"/>
        <s v="Customer 0514"/>
        <s v="Customer 0331"/>
        <s v="Customer 2376"/>
        <s v="Customer 1794"/>
        <s v="Customer 0060"/>
        <s v="Customer 1946"/>
        <s v="Customer 1418"/>
        <s v="Customer 0098"/>
        <s v="Customer 1722"/>
        <s v="Customer 1579"/>
        <s v="Customer 0353"/>
        <s v="Customer 0739"/>
        <s v="Customer 0876"/>
        <s v="Customer 0013"/>
        <s v="Customer 2091"/>
        <s v="Customer 0460"/>
        <s v="Customer 0052"/>
        <s v="Customer 2357"/>
        <s v="Customer 2062"/>
        <s v="Customer 1569"/>
        <s v="Customer 1312"/>
        <s v="Customer 1756"/>
        <s v="Customer 0362"/>
        <s v="Customer 0824"/>
        <s v="Customer 1623"/>
        <s v="Customer 1584"/>
        <s v="Customer 0766"/>
        <s v="Customer 2341"/>
        <s v="Customer 1203"/>
        <s v="Customer 1190"/>
        <s v="Customer 1643"/>
        <s v="Customer 1101"/>
        <s v="Customer 2483"/>
        <s v="Customer 1615"/>
        <s v="Customer 2209"/>
        <s v="Customer 1542"/>
        <s v="Customer 1801"/>
        <s v="Customer 2312"/>
        <s v="Customer 0476"/>
        <s v="Customer 0870"/>
        <s v="Customer 1165"/>
        <s v="Customer 2338"/>
        <s v="Customer 0705"/>
        <s v="Customer 2172"/>
        <s v="Customer 0919"/>
        <s v="Customer 2369"/>
        <s v="Customer 1758"/>
        <s v="Customer 1591"/>
        <s v="Customer 1719"/>
        <s v="Customer 0533"/>
        <s v="Customer 0867"/>
        <s v="Customer 1609"/>
        <s v="Customer 1342"/>
        <s v="Customer 2410"/>
        <s v="Customer 0667"/>
        <s v="Customer 1134"/>
        <s v="Customer 0542"/>
        <s v="Customer 2307"/>
        <s v="Customer 0357"/>
        <s v="Customer 0972"/>
        <s v="Customer 0529"/>
        <s v="Customer 0952"/>
        <s v="Customer 1923"/>
        <s v="Customer 0185"/>
        <s v="Customer 2491"/>
        <s v="Customer 0246"/>
        <s v="Customer 1560"/>
        <s v="Customer 2090"/>
        <s v="Customer 1892"/>
        <s v="Customer 1671"/>
        <s v="Customer 1954"/>
        <s v="Customer 1829"/>
        <s v="Customer 2079"/>
        <s v="Customer 1348"/>
        <s v="Customer 1840"/>
        <s v="Customer 0868"/>
        <s v="Customer 1328"/>
        <s v="Customer 0156"/>
        <s v="Customer 1746"/>
        <s v="Customer 0591"/>
        <s v="Customer 2458"/>
        <s v="Customer 1296"/>
        <s v="Customer 0680"/>
        <s v="Customer 2244"/>
        <s v="Customer 1018"/>
        <s v="Customer 1381"/>
        <s v="Customer 2021"/>
        <s v="Customer 2226"/>
        <s v="Customer 1912"/>
        <s v="Customer 1712"/>
        <s v="Customer 1852"/>
        <s v="Customer 0495"/>
        <s v="Customer 0664"/>
        <s v="Customer 0869"/>
        <s v="Customer 1322"/>
        <s v="Customer 0642"/>
        <s v="Customer 0935"/>
        <s v="Customer 1439"/>
        <s v="Customer 1793"/>
        <s v="Customer 2364"/>
        <s v="Customer 0722"/>
        <s v="Customer 1103"/>
        <s v="Customer 0400"/>
        <s v="Customer 0215"/>
        <s v="Customer 2189"/>
        <s v="Customer 0080"/>
        <s v="Customer 1612"/>
        <s v="Customer 0791"/>
        <s v="Customer 0623"/>
        <s v="Customer 1976"/>
        <s v="Customer 0249"/>
        <s v="Customer 0792"/>
        <s v="Customer 2398"/>
        <s v="Customer 1509"/>
        <s v="Customer 1183"/>
        <s v="Customer 1480"/>
        <s v="Customer 1672"/>
        <s v="Customer 0219"/>
        <s v="Customer 2056"/>
        <s v="Customer 0200"/>
        <s v="Customer 1176"/>
        <s v="Customer 1845"/>
        <s v="Customer 1527"/>
        <s v="Customer 2311"/>
        <s v="Customer 2324"/>
        <s v="Customer 1617"/>
        <s v="Customer 0454"/>
        <s v="Customer 1218"/>
        <s v="Customer 0909"/>
        <s v="Customer 2249"/>
        <s v="Customer 2246"/>
        <s v="Customer 2032"/>
        <s v="Customer 1549"/>
        <s v="Customer 0112"/>
        <s v="Customer 1709"/>
        <s v="Customer 0293"/>
        <s v="Customer 2313"/>
        <s v="Customer 1386"/>
        <s v="Customer 0993"/>
        <s v="Customer 2011"/>
        <s v="Customer 1352"/>
        <s v="Customer 1271"/>
        <s v="Customer 0317"/>
        <s v="Customer 0049"/>
        <s v="Customer 1958"/>
        <s v="Customer 0886"/>
        <s v="Customer 0441"/>
        <s v="Customer 1644"/>
        <s v="Customer 1546"/>
        <s v="Customer 2279"/>
        <s v="Customer 1000"/>
        <s v="Customer 0351"/>
        <s v="Customer 1217"/>
        <s v="Customer 2116"/>
        <s v="Customer 1562"/>
        <s v="Customer 2252"/>
        <s v="Customer 2304"/>
        <s v="Customer 1431"/>
        <s v="Customer 0177"/>
        <s v="Customer 0794"/>
        <s v="Customer 1214"/>
        <s v="Customer 0797"/>
        <s v="Customer 1782"/>
        <s v="Customer 1380"/>
        <s v="Customer 1574"/>
        <s v="Customer 1599"/>
        <s v="Customer 1878"/>
        <s v="Customer 0105"/>
        <s v="Customer 0890"/>
        <s v="Customer 1563"/>
        <s v="Customer 0092"/>
        <s v="Customer 2110"/>
        <s v="Customer 0431"/>
        <s v="Customer 1775"/>
        <s v="Customer 0312"/>
        <s v="Customer 0531"/>
        <s v="Customer 1991"/>
        <s v="Customer 0799"/>
        <s v="Customer 2461"/>
        <s v="Customer 1206"/>
        <s v="Customer 1806"/>
        <s v="Customer 1422"/>
        <s v="Customer 1733"/>
        <s v="Customer 1550"/>
        <s v="Customer 0674"/>
        <s v="Customer 1330"/>
        <s v="Customer 1068"/>
        <s v="Customer 1587"/>
        <s v="Customer 0169"/>
        <s v="Customer 2487"/>
        <s v="Customer 0199"/>
        <s v="Customer 0660"/>
        <s v="Customer 2103"/>
        <s v="Customer 0416"/>
        <s v="Customer 1474"/>
        <s v="Customer 0541"/>
        <s v="Customer 1154"/>
        <s v="Customer 0333"/>
        <s v="Customer 1144"/>
        <s v="Customer 2400"/>
        <s v="Customer 0503"/>
        <s v="Customer 0575"/>
        <s v="Customer 1866"/>
        <s v="Customer 0021"/>
        <s v="Customer 0838"/>
        <s v="Customer 1601"/>
        <s v="Customer 0893"/>
        <s v="Customer 1416"/>
        <s v="Customer 1919"/>
        <s v="Customer 0449"/>
        <s v="Customer 1618"/>
        <s v="Customer 0038"/>
        <s v="Customer 1025"/>
        <s v="Customer 1179"/>
        <s v="Customer 2423"/>
        <s v="Customer 2202"/>
        <s v="Customer 1832"/>
        <s v="Customer 1889"/>
        <s v="Customer 1033"/>
        <s v="Customer 0456"/>
        <s v="Customer 2442"/>
        <s v="Customer 1947"/>
        <s v="Customer 2241"/>
        <s v="Customer 0085"/>
        <s v="Customer 1726"/>
        <s v="Customer 2085"/>
        <s v="Customer 1940"/>
        <s v="Customer 0963"/>
        <s v="Customer 1375"/>
        <s v="Customer 1721"/>
        <s v="Customer 0278"/>
        <s v="Customer 0673"/>
        <s v="Customer 2428"/>
        <s v="Customer 0031"/>
        <s v="Customer 1802"/>
        <s v="Customer 0782"/>
        <s v="Customer 2133"/>
        <s v="Customer 0654"/>
        <s v="Customer 1140"/>
        <s v="Customer 0598"/>
        <s v="Customer 1240"/>
        <s v="Customer 0650"/>
        <s v="Customer 2286"/>
        <s v="Customer 0614"/>
        <s v="Customer 0257"/>
        <s v="Customer 1043"/>
        <s v="Customer 1994"/>
        <s v="Customer 0713"/>
        <s v="Customer 1349"/>
        <s v="Customer 0320"/>
        <s v="Customer 1547"/>
        <s v="Customer 0934"/>
        <s v="Customer 1572"/>
        <s v="Customer 1689"/>
        <s v="Customer 1891"/>
        <s v="Customer 2318"/>
        <s v="Customer 2080"/>
        <s v="Customer 2115"/>
        <s v="Customer 2217"/>
        <s v="Customer 1499"/>
        <s v="Customer 1500"/>
        <s v="Customer 2123"/>
        <s v="Customer 1695"/>
        <s v="Customer 2158"/>
        <s v="Customer 2395"/>
        <s v="Customer 2264"/>
        <s v="Customer 0395"/>
        <s v="Customer 1195"/>
        <s v="Customer 2446"/>
        <s v="Customer 0432"/>
        <s v="Customer 0206"/>
        <s v="Customer 0210"/>
        <s v="Customer 1507"/>
        <s v="Customer 2282"/>
        <s v="Customer 0864"/>
        <s v="Customer 2177"/>
        <s v="Customer 0856"/>
        <s v="Customer 2212"/>
        <s v="Customer 1091"/>
        <s v="Customer 1613"/>
        <s v="Customer 0115"/>
        <s v="Customer 1316"/>
        <s v="Customer 0423"/>
        <s v="Customer 1524"/>
        <s v="Customer 1417"/>
        <s v="Customer 0786"/>
        <s v="Customer 2476"/>
        <s v="Customer 0082"/>
        <s v="Customer 1784"/>
        <s v="Customer 0161"/>
        <s v="Customer 1641"/>
        <s v="Customer 2274"/>
        <s v="Customer 0944"/>
        <s v="Customer 2169"/>
        <s v="Customer 2287"/>
        <s v="Customer 1060"/>
        <s v="Customer 1150"/>
        <s v="Customer 0701"/>
        <s v="Customer 0016"/>
        <s v="Customer 0847"/>
        <s v="Customer 1799"/>
        <s v="Customer 2345"/>
        <s v="Customer 0765"/>
        <s v="Customer 0340"/>
        <s v="Customer 2052"/>
        <s v="Customer 0350"/>
        <s v="Customer 1798"/>
        <s v="Customer 1980"/>
        <s v="Customer 0523"/>
        <s v="Customer 0286"/>
        <s v="Customer 1293"/>
        <s v="Customer 2057"/>
        <s v="Customer 2275"/>
        <s v="Customer 1002"/>
        <s v="Customer 0466"/>
        <s v="Customer 0925"/>
        <s v="Customer 2176"/>
        <s v="Customer 1786"/>
        <s v="Customer 0228"/>
        <s v="Customer 0136"/>
        <s v="Customer 1516"/>
        <s v="Customer 0983"/>
        <s v="Customer 1224"/>
        <s v="Customer 2321"/>
        <s v="Customer 1653"/>
        <s v="Customer 1121"/>
        <s v="Customer 1792"/>
        <s v="Customer 1543"/>
        <s v="Customer 0655"/>
        <s v="Customer 1151"/>
        <s v="Customer 0602"/>
        <s v="Customer 0550"/>
        <s v="Customer 0659"/>
        <s v="Customer 1856"/>
        <s v="Customer 1265"/>
        <s v="Customer 0404"/>
        <s v="Customer 1056"/>
        <s v="Customer 2403"/>
        <s v="Customer 0488"/>
        <s v="Customer 1327"/>
        <s v="Customer 1278"/>
        <s v="Customer 0334"/>
        <s v="Customer 1855"/>
        <s v="Customer 0225"/>
        <s v="Customer 2220"/>
        <s v="Customer 1628"/>
        <s v="Customer 1181"/>
        <s v="Customer 2285"/>
        <s v="Customer 2496"/>
        <s v="Customer 1405"/>
        <s v="Customer 1364"/>
        <s v="Customer 0518"/>
        <s v="Customer 2094"/>
        <s v="Customer 2440"/>
        <s v="Customer 1970"/>
        <s v="Customer 1483"/>
        <s v="Customer 0724"/>
        <s v="Customer 1177"/>
        <s v="Customer 0996"/>
        <s v="Customer 0477"/>
        <s v="Customer 0773"/>
        <s v="Customer 1332"/>
        <s v="Customer 2449"/>
        <s v="Customer 1493"/>
        <s v="Customer 2299"/>
        <s v="Customer 0589"/>
        <s v="Customer 2472"/>
        <s v="Customer 1680"/>
        <s v="Customer 0684"/>
        <s v="Customer 2232"/>
        <s v="Customer 1113"/>
        <s v="Customer 1767"/>
        <s v="Customer 1335"/>
        <s v="Customer 0117"/>
        <s v="Customer 1715"/>
        <s v="Customer 0287"/>
        <s v="Customer 1629"/>
        <s v="Customer 2353"/>
        <s v="Customer 1533"/>
        <s v="Customer 0858"/>
        <s v="Customer 0295"/>
        <s v="Customer 0585"/>
        <s v="Customer 2349"/>
        <s v="Customer 1241"/>
        <s v="Customer 0047"/>
        <s v="Customer 2135"/>
        <s v="Customer 2183"/>
        <s v="Customer 0626"/>
        <s v="Customer 0420"/>
        <s v="Customer 2302"/>
        <s v="Customer 0600"/>
        <s v="Customer 1245"/>
        <s v="Customer 1583"/>
        <s v="Customer 0992"/>
        <s v="Customer 0041"/>
        <s v="Customer 0948"/>
        <s v="Customer 1283"/>
        <s v="Customer 1702"/>
        <s v="Customer 0170"/>
        <s v="Customer 1649"/>
        <s v="Customer 2174"/>
        <s v="Customer 0818"/>
        <s v="Customer 2270"/>
        <s v="Customer 2136"/>
        <s v="Customer 0339"/>
        <s v="Customer 1519"/>
        <s v="Customer 1745"/>
        <s v="Customer 1082"/>
        <s v="Customer 0184"/>
        <s v="Customer 1502"/>
        <s v="Customer 1379"/>
        <s v="Customer 2046"/>
        <s v="Customer 1703"/>
        <s v="Customer 1351"/>
        <s v="Customer 1585"/>
        <s v="Customer 1148"/>
        <s v="Customer 0583"/>
        <s v="Customer 2035"/>
        <s v="Customer 1487"/>
        <s v="Customer 1199"/>
        <s v="Customer 1791"/>
        <s v="Customer 1367"/>
        <s v="Customer 0435"/>
        <s v="Customer 2407"/>
        <s v="Customer 2181"/>
        <s v="Customer 1594"/>
        <s v="Customer 1378"/>
        <s v="Customer 2453"/>
        <s v="Customer 1877"/>
        <s v="Customer 1534"/>
        <s v="Customer 0917"/>
        <s v="Customer 1356"/>
        <s v="Customer 1007"/>
        <s v="Customer 0071"/>
        <s v="Customer 0619"/>
        <s v="Customer 0808"/>
        <s v="Customer 1662"/>
        <s v="Customer 1223"/>
        <s v="Customer 0272"/>
        <s v="Customer 1677"/>
        <s v="Customer 1552"/>
        <s v="Customer 1530"/>
        <s v="Customer 1420"/>
        <s v="Customer 2268"/>
        <s v="Customer 0352"/>
        <s v="Customer 2414"/>
        <s v="Customer 0520"/>
        <s v="Customer 0142"/>
        <s v="Customer 1741"/>
        <s v="Customer 0434"/>
        <s v="Customer 1185"/>
        <s v="Customer 1903"/>
        <s v="Customer 1333"/>
        <s v="Customer 0553"/>
        <s v="Customer 1807"/>
        <s v="Customer 1559"/>
        <s v="Customer 0871"/>
        <s v="Customer 0205"/>
        <s v="Customer 2001"/>
        <s v="Customer 2429"/>
        <s v="Customer 0291"/>
        <s v="Customer 1040"/>
        <s v="Customer 1264"/>
        <s v="Customer 0596"/>
        <s v="Customer 0801"/>
        <s v="Customer 1210"/>
        <s v="Customer 1828"/>
        <s v="Customer 0949"/>
        <s v="Customer 0193"/>
        <s v="Customer 0034"/>
        <s v="Customer 2451"/>
        <s v="Customer 0640"/>
        <s v="Customer 1932"/>
        <s v="Customer 0057"/>
        <s v="Customer 0349"/>
        <s v="Customer 0457"/>
        <s v="Customer 0815"/>
        <s v="Customer 0556"/>
        <s v="Customer 1449"/>
        <s v="Customer 1161"/>
        <s v="Customer 1004"/>
        <s v="Customer 1624"/>
        <s v="Customer 0804"/>
        <s v="Customer 0087"/>
        <s v="Customer 1427"/>
        <s v="Customer 2381"/>
        <s v="Customer 1410"/>
        <s v="Customer 1008"/>
        <s v="Customer 1930"/>
        <s v="Customer 0037"/>
        <s v="Customer 1262"/>
        <s v="Customer 1470"/>
        <s v="Customer 1409"/>
        <s v="Customer 1438"/>
        <s v="Customer 0394"/>
        <s v="Customer 1376"/>
        <s v="Customer 0123"/>
        <s v="Customer 1354"/>
        <s v="Customer 0638"/>
        <s v="Customer 2335"/>
        <s v="Customer 1248"/>
        <s v="Customer 2378"/>
        <s v="Customer 1473"/>
        <s v="Customer 1277"/>
        <s v="Customer 2008"/>
        <s v="Customer 2221"/>
        <s v="Customer 0483"/>
        <s v="Customer 1953"/>
        <s v="Customer 1254"/>
        <s v="Customer 1432"/>
        <s v="Customer 1881"/>
        <s v="Customer 1196"/>
        <s v="Customer 0892"/>
        <s v="Customer 1285"/>
        <s v="Customer 1096"/>
        <s v="Customer 0859"/>
        <s v="Customer 1059"/>
        <s v="Customer 1276"/>
        <s v="Customer 1211"/>
        <s v="Customer 2073"/>
        <s v="Customer 0428"/>
        <s v="Customer 0555"/>
        <s v="Customer 0369"/>
        <s v="Customer 2084"/>
        <s v="Customer 0425"/>
        <s v="Customer 1341"/>
        <s v="Customer 0665"/>
        <s v="Customer 2125"/>
        <s v="Customer 2258"/>
        <s v="Customer 0271"/>
        <s v="Customer 1596"/>
        <s v="Customer 1868"/>
        <s v="Customer 1843"/>
        <s v="Customer 1548"/>
        <s v="Customer 0956"/>
        <s v="Customer 1028"/>
        <s v="Customer 1412"/>
        <s v="Customer 0530"/>
        <s v="Customer 0455"/>
        <s v="Customer 2075"/>
        <s v="Customer 1504"/>
        <s v="Customer 2470"/>
        <s v="Customer 0430"/>
        <s v="Customer 0603"/>
        <s v="Customer 1808"/>
        <s v="Customer 2346"/>
        <s v="Customer 0240"/>
        <s v="Customer 1768"/>
        <s v="Customer 0196"/>
        <s v="Customer 1567"/>
        <s v="Customer 1582"/>
        <s v="Customer 0419"/>
        <s v="Customer 2352"/>
        <s v="Customer 1668"/>
        <s v="Customer 0058"/>
        <s v="Customer 0487"/>
        <s v="Customer 1949"/>
        <s v="Customer 0711"/>
        <s v="Customer 1157"/>
        <s v="Customer 0292"/>
        <s v="Customer 0027"/>
        <s v="Customer 2255"/>
        <s v="Customer 1937"/>
        <s v="Customer 2005"/>
        <s v="Customer 1783"/>
        <s v="Customer 1298"/>
        <s v="Customer 2358"/>
        <s v="Customer 0758"/>
        <s v="Customer 1993"/>
        <s v="Customer 1657"/>
        <s v="Customer 1309"/>
        <s v="Customer 2367"/>
        <s v="Customer 1045"/>
        <s v="Customer 2149"/>
        <s v="Customer 0211"/>
        <s v="Customer 1404"/>
        <s v="Customer 2305"/>
        <s v="Customer 0922"/>
        <s v="Customer 1006"/>
        <s v="Customer 2042"/>
        <s v="Customer 0829"/>
        <s v="Customer 0361"/>
        <s v="Customer 0519"/>
        <s v="Customer 0144"/>
        <s v="Customer 2054"/>
        <s v="Customer 0276"/>
        <s v="Customer 2195"/>
        <s v="Customer 1139"/>
        <s v="Customer 0024"/>
        <s v="Customer 1447"/>
        <s v="Customer 1365"/>
        <s v="Customer 0998"/>
        <s v="Customer 0015"/>
        <s v="Customer 1291"/>
        <s v="Customer 0132"/>
        <s v="Customer 1398"/>
        <s v="Customer 1421"/>
        <s v="Customer 0951"/>
        <s v="Customer 0969"/>
        <s v="Customer 1830"/>
        <s v="Customer 0717"/>
        <s v="Customer 0498"/>
        <s v="Customer 0927"/>
        <s v="Customer 0259"/>
        <s v="Customer 0694"/>
        <s v="Customer 0841"/>
        <s v="Customer 2316"/>
        <s v="Customer 2020"/>
        <s v="Customer 0590"/>
        <s v="Customer 2145"/>
        <s v="Customer 0756"/>
        <s v="Customer 0610"/>
        <s v="Customer 1099"/>
        <s v="Customer 2067"/>
        <s v="Customer 0618"/>
        <s v="Customer 0745"/>
        <s v="Customer 0510"/>
        <s v="Customer 0267"/>
        <s v="Customer 0384"/>
        <s v="Customer 1355"/>
        <s v="Customer 0451"/>
        <s v="Customer 2024"/>
        <s v="Customer 2432"/>
        <s v="Customer 0166"/>
        <s v="Customer 0746"/>
        <s v="Customer 0314"/>
        <s v="Customer 1749"/>
        <s v="Customer 0151"/>
        <s v="Customer 1690"/>
        <s v="Customer 1184"/>
        <s v="Customer 1347"/>
        <s v="Customer 0254"/>
        <s v="Customer 2040"/>
        <s v="Customer 0214"/>
        <s v="Customer 0504"/>
        <s v="Customer 0525"/>
        <s v="Customer 0877"/>
        <s v="Customer 0938"/>
        <s v="Customer 1268"/>
        <s v="Customer 2278"/>
        <s v="Customer 1324"/>
        <s v="Customer 0459"/>
        <s v="Customer 2411"/>
        <s v="Customer 1656"/>
        <s v="Customer 1329"/>
        <s v="Customer 1492"/>
        <s v="Customer 0994"/>
        <s v="Customer 2419"/>
        <s v="Customer 1975"/>
        <s v="Customer 2039"/>
        <s v="Customer 1731"/>
        <s v="Customer 0146"/>
        <s v="Customer 1827"/>
        <s v="Customer 0882"/>
        <s v="Customer 0397"/>
        <s v="Customer 1046"/>
        <s v="Customer 2234"/>
        <s v="Customer 0753"/>
        <s v="Customer 0414"/>
        <s v="Customer 1471"/>
        <s v="Customer 0481"/>
        <s v="Customer 0540"/>
        <s v="Customer 2330"/>
        <s v="Customer 0742"/>
        <s v="Customer 0677"/>
        <s v="Customer 2292"/>
        <s v="Customer 0104"/>
        <s v="Customer 2408"/>
        <s v="Customer 0042"/>
        <s v="Customer 2128"/>
        <s v="Customer 1541"/>
        <s v="Customer 1972"/>
        <s v="Customer 2314"/>
        <s v="Customer 1819"/>
        <s v="Customer 0408"/>
        <s v="Customer 1475"/>
        <s v="Customer 0854"/>
        <s v="Customer 0306"/>
        <s v="Customer 2272"/>
        <s v="Customer 0009"/>
        <s v="Customer 1655"/>
        <s v="Customer 1372"/>
        <s v="Customer 1436"/>
        <s v="Customer 0720"/>
        <s v="Customer 2415"/>
        <s v="Customer 0283"/>
        <s v="Customer 0179"/>
        <s v="Customer 1143"/>
        <s v="Customer 0473"/>
        <s v="Customer 0658"/>
        <s v="Customer 2392"/>
        <s v="Customer 1334"/>
        <s v="Customer 0089"/>
        <s v="Customer 2058"/>
        <s v="Customer 1307"/>
        <s v="Customer 0078"/>
        <s v="Customer 1862"/>
        <s v="Customer 2208"/>
        <s v="Customer 1313"/>
        <s v="Customer 0318"/>
        <s v="Customer 0718"/>
        <s v="Customer 1825"/>
        <s v="Customer 2099"/>
        <s v="Customer 0905"/>
        <s v="Customer 0178"/>
        <s v="Customer 0066"/>
        <s v="Customer 0241"/>
        <s v="Customer 0777"/>
        <s v="Customer 1429"/>
        <s v="Customer 0168"/>
        <s v="Customer 0862"/>
        <s v="Customer 0735"/>
        <s v="Customer 0126"/>
        <s v="Customer 1303"/>
        <s v="Customer 1884"/>
        <s v="Customer 2319"/>
        <s v="Customer 1747"/>
        <s v="Customer 0450"/>
        <s v="Customer 1779"/>
        <s v="Customer 1469"/>
        <s v="Customer 0884"/>
        <s v="Customer 0719"/>
        <s v="Customer 0507"/>
        <s v="Customer 1859"/>
        <s v="Customer 2185"/>
        <s v="Customer 1647"/>
        <s v="Customer 0377"/>
        <s v="Customer 0064"/>
        <s v="Customer 2394"/>
        <s v="Customer 2044"/>
        <s v="Customer 2374"/>
        <s v="Customer 1261"/>
        <s v="Customer 1934"/>
        <s v="Customer 0624"/>
        <s v="Customer 1393"/>
        <s v="Customer 0342"/>
        <s v="Customer 1694"/>
        <s v="Customer 1988"/>
        <s v="Customer 1974"/>
        <s v="Customer 0543"/>
        <s v="Customer 2029"/>
        <s v="Customer 0433"/>
        <s v="Customer 1765"/>
        <s v="Customer 1935"/>
        <s v="Customer 2132"/>
        <s v="Customer 2070"/>
        <s v="Customer 0248"/>
        <s v="Customer 1837"/>
        <s v="Customer 0006"/>
        <s v="Customer 0736"/>
        <s v="Customer 1616"/>
        <s v="Customer 1879"/>
        <s v="Customer 0056"/>
        <s v="Customer 1742"/>
        <s v="Customer 0094"/>
        <s v="Customer 0748"/>
        <s v="Customer 2205"/>
        <s v="Customer 1172"/>
        <s v="Customer 0266"/>
        <s v="Customer 0427"/>
        <s v="Customer 1899"/>
        <s v="Customer 2460"/>
        <s v="Customer 0003"/>
        <s v="Customer 0743"/>
        <s v="Customer 0836"/>
        <s v="Customer 1835"/>
        <s v="Customer 0165"/>
        <s v="Customer 0298"/>
        <s v="Customer 0018"/>
        <s v="Customer 1038"/>
        <s v="Customer 1667"/>
        <s v="Customer 0489"/>
        <s v="Customer 0053"/>
        <s v="Customer 1886"/>
        <s v="Customer 2354"/>
        <s v="Customer 0879"/>
        <s v="Customer 0737"/>
        <s v="Customer 2288"/>
        <s v="Customer 2060"/>
        <s v="Customer 1969"/>
        <s v="Customer 2153"/>
        <s v="Customer 2034"/>
        <s v="Customer 0014"/>
        <s v="Customer 2273"/>
        <s v="Customer 0637"/>
        <s v="Customer 2178"/>
        <s v="Customer 0319"/>
        <s v="Customer 1860"/>
        <s v="Customer 0653"/>
        <s v="Customer 0675"/>
        <s v="Customer 0167"/>
        <s v="Customer 1740"/>
        <s v="Customer 0767"/>
        <s v="Customer 2332"/>
        <s v="Customer 0403"/>
        <s v="Customer 2201"/>
        <s v="Customer 2498"/>
        <s v="Customer 0492"/>
        <s v="Customer 2033"/>
        <s v="Customer 2397"/>
        <s v="Customer 1369"/>
        <s v="Customer 1024"/>
        <s v="Customer 1012"/>
        <s v="Customer 0005"/>
        <s v="Customer 1050"/>
        <s v="Customer 0067"/>
        <s v="Customer 1979"/>
        <s v="Customer 2155"/>
        <s v="Customer 2182"/>
        <s v="Customer 1357"/>
        <s v="Customer 0091"/>
        <s v="Customer 1200"/>
        <s v="Customer 0831"/>
        <s v="Customer 2325"/>
        <s v="Customer 0107"/>
        <s v="Customer 0088"/>
        <s v="Customer 0475"/>
        <s v="Customer 0030"/>
        <s v="Customer 0244"/>
        <s v="Customer 1766"/>
        <s v="Customer 0579"/>
        <s v="Customer 2260"/>
        <s v="Customer 1037"/>
        <s v="Customer 0491"/>
        <s v="Customer 1952"/>
        <s v="Customer 1128"/>
        <s v="Customer 0273"/>
        <s v="Customer 1600"/>
        <s v="Customer 1345"/>
        <s v="Customer 2475"/>
        <s v="Customer 0842"/>
        <s v="Customer 0258"/>
        <s v="Customer 0017"/>
        <s v="Customer 0846"/>
        <s v="Customer 0119"/>
        <s v="Customer 0802"/>
        <s v="Customer 0137"/>
        <s v="Customer 0260"/>
        <s v="Customer 0472"/>
        <s v="Customer 0509"/>
        <s v="Customer 1272"/>
        <s v="Customer 1209"/>
        <s v="Customer 0508"/>
        <s v="Customer 2095"/>
        <s v="Customer 2281"/>
        <s v="Customer 0676"/>
        <s v="Customer 0114"/>
        <s v="Customer 2372"/>
        <s v="Customer 0936"/>
        <s v="Customer 0452"/>
        <s v="Customer 2087"/>
        <s v="Customer 0164"/>
        <s v="Customer 1163"/>
        <s v="Customer 1706"/>
        <s v="Customer 1194"/>
        <s v="Customer 2499"/>
        <s v="Customer 0388"/>
        <s v="Customer 0643"/>
        <s v="Customer 0899"/>
        <s v="Customer 1673"/>
        <s v="Customer 0632"/>
        <s v="Customer 0147"/>
        <s v="Customer 1977"/>
        <s v="Customer 1876"/>
        <s v="Customer 2391"/>
        <s v="Customer 0850"/>
        <s v="Customer 0981"/>
        <s v="Customer 0933"/>
        <s v="Customer 1971"/>
        <s v="Customer 0628"/>
        <s v="Customer 0048"/>
        <s v="Customer 1517"/>
        <s v="Customer 0195"/>
        <s v="Customer 2399"/>
        <s v="Customer 0131"/>
        <s v="Customer 0568"/>
        <s v="Customer 0587"/>
        <s v="Customer 2143"/>
        <s v="Customer 0221"/>
        <s v="Customer 0469"/>
        <s v="Customer 2368"/>
        <s v="Customer 1607"/>
        <s v="Customer 0789"/>
        <s v="Customer 1964"/>
        <s v="Customer 2347"/>
        <s v="Customer 2303"/>
        <s v="Customer 1588"/>
        <s v="Customer 0707"/>
        <s v="Customer 0448"/>
        <s v="Customer 1111"/>
        <s v="Customer 0121"/>
        <s v="Customer 0635"/>
        <s v="Customer 1805"/>
        <s v="Customer 1982"/>
        <s v="Customer 0811"/>
        <s v="Customer 1696"/>
        <s v="Customer 0639"/>
        <s v="Customer 1244"/>
        <s v="Customer 0004"/>
        <s v="Customer 0209"/>
        <s v="Customer 0987"/>
        <s v="Customer 1353"/>
        <s v="Customer 1146"/>
        <s v="Customer 1697"/>
        <s v="Customer 0546"/>
        <s v="Customer 1669"/>
        <s v="Customer 0120"/>
        <s v="Customer 0484"/>
        <s v="Customer 2355"/>
        <s v="Customer 0152"/>
        <s v="Customer 1565"/>
        <s v="Customer 1658"/>
        <s v="Customer 0823"/>
        <s v="Customer 0374"/>
        <s v="Customer 1462"/>
        <s v="Customer 1795"/>
        <s v="Customer 0235"/>
        <s v="Customer 0261"/>
        <s v="Customer 2425"/>
        <s v="Customer 1340"/>
        <s v="Customer 0379"/>
        <s v="Customer 1959"/>
        <s v="Customer 0538"/>
        <s v="Customer 1105"/>
        <s v="Customer 0176"/>
        <s v="Customer 0604"/>
        <s v="Customer 1461"/>
        <s v="Customer 0197"/>
        <s v="Customer 1620"/>
        <s v="Customer 1704"/>
        <s v="Customer 2086"/>
        <s v="Customer 0779"/>
        <s v="Customer 1344"/>
        <s v="Customer 0496"/>
        <s v="Customer 1875"/>
        <s v="Customer 1067"/>
        <s v="Customer 0536"/>
        <s v="Customer 1718"/>
        <s v="Customer 1284"/>
        <s v="Customer 2326"/>
        <s v="Customer 0750"/>
        <s v="Customer 0973"/>
        <s v="Customer 0102"/>
        <s v="Customer 1990"/>
        <s v="Customer 1149"/>
        <s v="Customer 0100"/>
        <s v="Customer 0497"/>
        <s v="Customer 2175"/>
        <s v="Customer 0834"/>
        <s v="Customer 1564"/>
        <s v="Customer 0985"/>
        <s v="Customer 0212"/>
        <s v="Customer 1842"/>
        <s v="Customer 1456"/>
        <s v="Customer 0775"/>
        <s v="Customer 1941"/>
        <s v="Customer 0467"/>
        <s v="Customer 1636"/>
        <s v="Customer 0894"/>
        <s v="Customer 2055"/>
        <s v="Customer 0733"/>
        <s v="Customer 2405"/>
        <s v="Customer 0063"/>
        <s v="Customer 0280"/>
        <s v="Customer 0852"/>
        <s v="Customer 2380"/>
        <s v="Customer 0848"/>
        <s v="Customer 0482"/>
        <s v="Customer 0755"/>
        <s v="Customer 0561"/>
        <s v="Customer 0978"/>
        <s v="Customer 1631"/>
        <s v="Customer 0367"/>
        <s v="Customer 1137"/>
        <s v="Customer 2377"/>
        <s v="Customer 0926"/>
        <s v="Customer 0595"/>
        <s v="Customer 2228"/>
        <s v="Customer 1551"/>
        <s v="Customer 1430"/>
        <s v="Customer 2454"/>
        <s v="Customer 1720"/>
        <s v="Customer 1614"/>
        <s v="Customer 0325"/>
        <s v="Customer 0916"/>
        <s v="Customer 1062"/>
        <s v="Customer 2422"/>
        <s v="Customer 2477"/>
        <s v="Customer 0296"/>
        <s v="Customer 0793"/>
        <s v="Customer 1188"/>
        <s v="Customer 2230"/>
        <s v="Customer 0040"/>
        <s v="Customer 1023"/>
        <s v="Customer 1242"/>
        <s v="Customer 0795"/>
        <s v="Customer 0757"/>
        <s v="Customer 2308"/>
        <s v="Customer 0294"/>
        <s v="Customer 1384"/>
        <s v="Customer 1130"/>
        <s v="Customer 1270"/>
        <s v="Customer 1847"/>
        <s v="Customer 0921"/>
        <s v="Customer 2113"/>
        <s v="Customer 0445"/>
        <s v="Customer 1085"/>
        <s v="Customer 0865"/>
        <s v="Customer 1853"/>
        <s v="Customer 0227"/>
        <s v="Customer 2293"/>
        <s v="Customer 2118"/>
        <s v="Customer 0406"/>
        <s v="Customer 1576"/>
        <s v="Customer 0163"/>
        <s v="Customer 1943"/>
        <s v="Customer 0534"/>
        <s v="Customer 0181"/>
        <s v="Customer 0513"/>
        <s v="Customer 1981"/>
        <s v="Customer 2271"/>
        <s v="Customer 0054"/>
        <s v="Customer 2389"/>
        <s v="Customer 2262"/>
        <s v="Customer 1863"/>
        <s v="Customer 1538"/>
        <s v="Customer 1205"/>
        <s v="Customer 1049"/>
        <s v="Customer 0920"/>
        <s v="Customer 1664"/>
        <s v="Customer 0239"/>
        <s v="Customer 1132"/>
        <s v="Customer 0661"/>
        <s v="Customer 2466"/>
        <s v="Customer 0436"/>
        <s v="Customer 2130"/>
        <s v="Customer 1175"/>
        <s v="Customer 2188"/>
        <s v="Customer 1069"/>
        <s v="Customer 0222"/>
        <s v="Customer 2436"/>
        <s v="Customer 1789"/>
        <s v="Customer 1263"/>
        <s v="Customer 1890"/>
        <s v="Customer 0539"/>
        <s v="Customer 1015"/>
        <s v="Customer 1822"/>
        <s v="Customer 1048"/>
        <s v="Customer 0548"/>
        <s v="Customer 0851"/>
        <s v="Customer 0924"/>
        <s v="Customer 0093"/>
        <s v="Customer 0347"/>
        <s v="Customer 0906"/>
        <s v="Customer 1073"/>
        <s v="Customer 0499"/>
        <s v="Customer 2117"/>
        <s v="Customer 0255"/>
        <s v="Customer 1441"/>
        <s v="Customer 1034"/>
        <s v="Customer 1256"/>
        <s v="Customer 0125"/>
        <s v="Customer 0108"/>
        <s v="Customer 0051"/>
        <s v="Customer 1078"/>
        <s v="Customer 0883"/>
        <s v="Customer 2048"/>
        <s v="Customer 2092"/>
        <s v="Customer 2159"/>
        <s v="Customer 0816"/>
        <s v="Customer 0366"/>
        <s v="Customer 2138"/>
        <s v="Customer 0932"/>
        <s v="Customer 1350"/>
        <s v="Customer 0438"/>
        <s v="Customer 0958"/>
        <s v="Customer 0226"/>
        <s v="Customer 1414"/>
        <s v="Customer 1058"/>
        <s v="Customer 1226"/>
        <s v="Customer 2263"/>
        <s v="Customer 1098"/>
        <s v="Customer 0693"/>
        <s v="Customer 1985"/>
        <s v="Customer 1522"/>
        <s v="Customer 1251"/>
        <s v="Customer 1402"/>
        <s v="Customer 1638"/>
        <s v="Customer 1815"/>
        <s v="Customer 1336"/>
        <s v="Customer 1083"/>
        <s v="Customer 0201"/>
        <s v="Customer 1343"/>
        <s v="Customer 1833"/>
        <s v="Customer 1999"/>
        <s v="Customer 2359"/>
        <s v="Customer 0741"/>
        <s v="Customer 1787"/>
        <s v="Customer 1005"/>
        <s v="Customer 1259"/>
        <s v="Customer 2197"/>
        <s v="Customer 1252"/>
        <s v="Customer 2200"/>
        <s v="Customer 1989"/>
        <s v="Customer 2105"/>
        <s v="Customer 1611"/>
        <s v="Customer 2193"/>
        <s v="Customer 1950"/>
        <s v="Customer 1797"/>
        <s v="Customer 1014"/>
        <s v="Customer 1769"/>
        <s v="Customer 0269"/>
        <s v="Customer 1467"/>
        <s v="Customer 1453"/>
        <s v="Customer 1166"/>
        <s v="Customer 2142"/>
        <s v="Customer 0044"/>
        <s v="Customer 0627"/>
        <s v="Customer 1238"/>
        <s v="Customer 2119"/>
        <s v="Customer 1707"/>
        <s v="Customer 0874"/>
        <s v="Customer 1243"/>
        <s v="Customer 0326"/>
        <s v="Customer 2317"/>
        <s v="Customer 2261"/>
        <s v="Customer 1865"/>
        <s v="Customer 1700"/>
        <s v="Customer 0641"/>
        <s v="Customer 2192"/>
        <s v="Customer 1468"/>
        <s v="Customer 1698"/>
        <s v="Customer 2207"/>
        <s v="Customer 2251"/>
        <s v="Customer 0150"/>
        <s v="Customer 0500"/>
        <s v="Customer 1236"/>
        <s v="Customer 1032"/>
        <s v="Customer 0236"/>
        <s v="Customer 1804"/>
        <s v="Customer 1213"/>
        <s v="Customer 0232"/>
        <s v="Customer 0563"/>
        <s v="Customer 0729"/>
        <s v="Customer 1785"/>
        <s v="Customer 0554"/>
        <s v="Customer 1888"/>
        <s v="Customer 0814"/>
        <s v="Customer 0734"/>
        <s v="Customer 1621"/>
        <s v="Customer 1187"/>
        <s v="Customer 1484"/>
        <s v="Customer 1011"/>
        <s v="Customer 0263"/>
        <s v="Customer 0344"/>
        <s v="Customer 1408"/>
        <s v="Customer 1619"/>
        <s v="Customer 0744"/>
        <s v="Customer 0218"/>
        <s v="Customer 2088"/>
        <s v="Customer 1813"/>
        <s v="Customer 1545"/>
        <s v="Customer 1246"/>
        <s v="Customer 0830"/>
        <s v="Customer 0937"/>
        <s v="Customer 1874"/>
        <s v="Customer 1129"/>
        <s v="Customer 0198"/>
        <s v="Customer 0669"/>
        <s v="Customer 1124"/>
        <s v="Customer 1683"/>
        <s v="Customer 1867"/>
        <s v="Customer 0079"/>
        <s v="Customer 2435"/>
        <s v="Customer 0274"/>
        <s v="Customer 0494"/>
        <s v="Customer 2023"/>
        <s v="Customer 0696"/>
        <s v="Customer 0391"/>
        <s v="Customer 0806"/>
        <s v="Customer 2297"/>
        <s v="Customer 0564"/>
        <s v="Customer 1308"/>
        <s v="Customer 0682"/>
        <s v="Customer 1536"/>
        <s v="Customer 0633"/>
        <s v="Customer 1777"/>
        <s v="Customer 2030"/>
        <s v="Customer 1762"/>
        <s v="Customer 1796"/>
        <s v="Customer 1514"/>
        <s v="Customer 1714"/>
        <s v="Customer 2388"/>
        <s v="Customer 2363"/>
        <s v="Customer 0251"/>
        <s v="Customer 2089"/>
        <s v="Customer 1186"/>
        <s v="Customer 1670"/>
        <s v="Customer 0764"/>
        <s v="Customer 2396"/>
        <s v="Customer 1682"/>
        <s v="Customer 0914"/>
        <s v="Customer 1088"/>
        <s v="Customer 2144"/>
        <s v="Customer 2184"/>
        <s v="Customer 2215"/>
        <s v="Customer 0681"/>
        <s v="Customer 0332"/>
        <s v="Customer 1850"/>
        <s v="Customer 0036"/>
        <s v="Customer 0502"/>
        <s v="Customer 2485"/>
        <s v="Customer 2421"/>
        <s v="Customer 1419"/>
        <s v="Customer 2141"/>
        <s v="Customer 1771"/>
        <s v="Customer 0007"/>
        <s v="Customer 2333"/>
        <s v="Customer 1906"/>
        <s v="Customer 2018"/>
        <s v="Customer 0904"/>
        <s v="Customer 0355"/>
        <s v="Customer 0524"/>
        <s v="Customer 0390"/>
        <s v="Customer 2320"/>
        <s v="Customer 0128"/>
        <s v="Customer 0986"/>
        <s v="Customer 1967"/>
        <s v="Customer 1026"/>
        <s v="Customer 0321"/>
        <s v="Customer 1457"/>
        <s v="Customer 0099"/>
        <s v="Customer 0223"/>
        <s v="Customer 1079"/>
        <s v="Customer 0772"/>
        <s v="Customer 0413"/>
        <s v="Customer 1428"/>
        <s v="Customer 1925"/>
        <s v="Customer 1836"/>
        <s v="Customer 0727"/>
        <s v="Customer 2465"/>
        <s v="Customer 0424"/>
        <s v="Customer 1666"/>
        <s v="Customer 0378"/>
        <s v="Customer 1627"/>
        <s v="Customer 1207"/>
        <s v="Customer 1571"/>
        <s v="Customer 1013"/>
        <s v="Customer 2340"/>
        <s v="Customer 0785"/>
        <s v="Customer 0907"/>
        <s v="Customer 1443"/>
        <s v="Customer 2120"/>
        <s v="Customer 1510"/>
        <s v="Customer 0706"/>
        <s v="Customer 2093"/>
        <s v="Customer 0008"/>
        <s v="Customer 1688"/>
        <s v="Customer 1820"/>
        <s v="Customer 1963"/>
        <s v="Customer 1145"/>
        <s v="Customer 0912"/>
        <s v="Customer 0880"/>
        <s v="Customer 1711"/>
        <s v="Customer 0544"/>
        <s v="Customer 0506"/>
        <s v="Customer 2362"/>
        <s v="Customer 0975"/>
        <s v="Customer 2455"/>
        <s v="Customer 1362"/>
        <s v="Customer 0606"/>
        <s v="Customer 1300"/>
        <s v="Customer 2361"/>
        <s v="Customer 1400"/>
        <s v="Customer 2329"/>
        <s v="Customer 1182"/>
        <s v="Customer 0991"/>
        <s v="Customer 0770"/>
        <s v="Customer 1042"/>
        <s v="Customer 0402"/>
        <s v="Customer 0127"/>
        <s v="Customer 2418"/>
        <s v="Customer 1257"/>
        <s v="Customer 2170"/>
        <s v="Customer 2190"/>
        <s v="Customer 1826"/>
        <s v="Customer 0068"/>
        <s v="Customer 0817"/>
        <s v="Customer 1394"/>
        <s v="Customer 0382"/>
        <s v="Customer 1064"/>
        <s v="Customer 2254"/>
        <s v="Customer 1458"/>
        <s v="Customer 1228"/>
        <s v="Customer 0714"/>
        <s v="Customer 2409"/>
        <s v="Customer 0621"/>
        <s v="Customer 1115"/>
        <s v="Customer 1116"/>
        <s v="Customer 1339"/>
        <s v="Customer 0974"/>
        <s v="Customer 1274"/>
        <s v="Customer 0417"/>
        <s v="Customer 1665"/>
        <s v="Customer 0335"/>
        <s v="Customer 2078"/>
        <s v="Customer 2259"/>
        <s v="Customer 0562"/>
        <s v="Customer 2198"/>
        <s v="Customer 1371"/>
        <s v="Customer 2222"/>
        <s v="Customer 0242"/>
        <s v="Customer 1282"/>
        <s v="Customer 1659"/>
        <s v="Customer 2467"/>
        <s v="Customer 0279"/>
        <s v="Customer 1512"/>
        <s v="Customer 1651"/>
        <s v="Customer 1230"/>
        <s v="Customer 1403"/>
        <s v="Customer 2076"/>
        <s v="Customer 2134"/>
        <s v="Customer 0305"/>
        <s v="Customer 2439"/>
        <s v="Customer 1523"/>
        <s v="Customer 1761"/>
        <s v="Customer 0965"/>
        <s v="Customer 0380"/>
        <s v="Customer 1770"/>
        <s v="Customer 1269"/>
        <s v="Customer 1020"/>
        <s v="Customer 0309"/>
        <s v="Customer 1526"/>
        <s v="Customer 1660"/>
        <s v="Customer 1433"/>
        <s v="Customer 2227"/>
        <s v="Customer 2243"/>
        <s v="Customer 1920"/>
        <s v="Customer 0522"/>
        <s v="Customer 2167"/>
        <s v="Customer 0316"/>
        <s v="Customer 1366"/>
        <s v="Customer 0837"/>
        <s v="Customer 2102"/>
        <s v="Customer 1558"/>
        <s v="Customer 1237"/>
        <s v="Customer 0109"/>
        <s v="Customer 1171"/>
        <s v="Customer 1754"/>
        <s v="Customer 0915"/>
        <s v="Customer 0485"/>
        <s v="Customer 1928"/>
        <s v="Customer 1528"/>
        <s v="Customer 1109"/>
        <s v="Customer 1425"/>
        <s v="Customer 0458"/>
        <s v="Customer 0609"/>
        <s v="Customer 2484"/>
        <s v="Customer 2009"/>
        <s v="Customer 1097"/>
        <s v="Customer 0656"/>
        <s v="Customer 2323"/>
        <s v="Customer 0558"/>
        <s v="Customer 1201"/>
        <s v="Customer 1501"/>
        <s v="Customer 1126"/>
        <s v="Customer 1021"/>
        <s v="Customer 0322"/>
        <s v="Customer 0645"/>
        <s v="Customer 0229"/>
        <s v="Customer 0567"/>
        <s v="Customer 2248"/>
        <s v="Customer 2015"/>
        <s v="Customer 0715"/>
        <s v="Customer 0900"/>
        <s v="Customer 2309"/>
        <s v="Customer 0535"/>
        <s v="Customer 0569"/>
        <s v="Customer 2437"/>
        <s v="Customer 1123"/>
        <s v="Customer 2026"/>
        <s v="Customer 0386"/>
        <s v="Customer 1444"/>
        <s v="Customer 0421"/>
        <s v="Customer 0409"/>
        <s v="Customer 2482"/>
        <s v="Customer 0853"/>
        <s v="Customer 1304"/>
        <s v="Customer 1173"/>
        <s v="Customer 0584"/>
        <s v="Customer 2289"/>
        <s v="Customer 1451"/>
        <s v="Customer 1648"/>
        <s v="Customer 0405"/>
        <s v="Customer 1258"/>
        <s v="Customer 0180"/>
        <s v="Customer 1222"/>
        <s v="Customer 1589"/>
        <s v="Customer 2298"/>
        <s v="Customer 0787"/>
        <s v="Customer 1087"/>
        <s v="Customer 0511"/>
        <s v="Customer 1281"/>
        <s v="Customer 0230"/>
        <s v="Customer 0962"/>
        <s v="Customer 0110"/>
        <s v="Customer 0760"/>
        <s v="Customer 1922"/>
        <s v="Customer 2098"/>
        <s v="Customer 0140"/>
        <s v="Customer 0910"/>
        <s v="Customer 0439"/>
        <s v="Customer 0928"/>
        <s v="Customer 1229"/>
        <s v="Customer 2111"/>
        <s v="Customer 0964"/>
        <s v="Customer 0721"/>
        <s v="Customer 1498"/>
        <s v="Customer 0863"/>
        <s v="Customer 0264"/>
        <s v="Customer 0839"/>
        <s v="Customer 0158"/>
        <s v="Customer 1580"/>
        <s v="Customer 0389"/>
        <s v="Customer 0097"/>
        <s v="Customer 2386"/>
        <s v="Customer 0368"/>
        <s v="Customer 0803"/>
        <s v="Customer 0647"/>
        <s v="Customer 0855"/>
        <s v="Customer 1454"/>
        <s v="Customer 1051"/>
        <s v="Customer 0462"/>
        <s v="Customer 0297"/>
        <s v="Customer 1838"/>
        <s v="Customer 1851"/>
        <s v="Customer 1663"/>
        <s v="Customer 1326"/>
        <s v="Customer 1466"/>
        <s v="Customer 1413"/>
        <s v="Customer 2250"/>
        <s v="Customer 0191"/>
        <s v="Customer 1019"/>
        <s v="Customer 0032"/>
        <s v="Customer 0303"/>
        <s v="Customer 2493"/>
        <s v="Customer 2004"/>
        <s v="Customer 1117"/>
        <s v="Customer 1849"/>
        <s v="Customer 1106"/>
        <s v="Customer 1818"/>
        <s v="Customer 1198"/>
        <s v="Customer 2473"/>
        <s v="Customer 0947"/>
        <s v="Customer 2245"/>
        <s v="Customer 1729"/>
        <s v="Customer 1290"/>
        <s v="Customer 2239"/>
        <s v="Customer 0023"/>
        <s v="Customer 2150"/>
        <s v="Customer 0581"/>
        <s v="Customer 1537"/>
        <s v="Customer 1957"/>
        <s v="Customer 1540"/>
        <s v="Customer 1686"/>
        <s v="Customer 0997"/>
        <s v="Customer 1603"/>
        <s v="Customer 2206"/>
        <s v="Customer 0800"/>
        <s v="Customer 1951"/>
        <s v="Customer 2041"/>
        <s v="Customer 2370"/>
        <s v="Customer 2186"/>
        <s v="Customer 0762"/>
        <s v="Customer 0940"/>
        <s v="Customer 0644"/>
        <s v="Customer 1003"/>
        <s v="Customer 0173"/>
        <s v="Customer 0141"/>
        <s v="Customer 1748"/>
        <s v="Customer 1759"/>
        <s v="Customer 0354"/>
        <s v="Customer 1924"/>
        <s v="Customer 1221"/>
        <s v="Customer 1407"/>
        <s v="Customer 2360"/>
        <s v="Customer 0692"/>
        <s v="Customer 1744"/>
        <s v="Customer 2151"/>
        <s v="Customer 2166"/>
        <s v="Customer 1763"/>
        <s v="Customer 1642"/>
        <s v="Customer 2066"/>
        <s v="Customer 1450"/>
        <s v="Customer 1634"/>
        <s v="Customer 0011"/>
        <s v="Customer 2168"/>
        <s v="Customer 0252"/>
        <s v="Customer 1917"/>
        <s v="Customer 2214"/>
        <s v="Customer 0308"/>
        <s v="Customer 1735"/>
        <s v="Customer 2139"/>
        <s v="Customer 0631"/>
        <s v="Customer 2464"/>
        <s v="Customer 0285"/>
        <s v="Customer 0549"/>
        <s v="Customer 1057"/>
        <s v="Customer 0648"/>
        <s v="Customer 0478"/>
        <s v="Customer 1086"/>
        <s v="Customer 1907"/>
        <s v="Customer 1901"/>
        <s v="Customer 0751"/>
        <s v="Customer 1685"/>
        <s v="Customer 0072"/>
        <s v="Customer 1286"/>
        <s v="Customer 0774"/>
        <s v="Customer 0411"/>
        <s v="Customer 0446"/>
        <s v="Customer 2129"/>
        <s v="Customer 2216"/>
        <s v="Customer 1250"/>
        <s v="Customer 0363"/>
        <s v="Customer 0346"/>
        <s v="Customer 1880"/>
        <s v="Customer 0153"/>
        <s v="Customer 1858"/>
        <s v="Customer 0020"/>
        <s v="Customer 0463"/>
        <s v="Customer 0699"/>
        <s v="Customer 1913"/>
        <s v="Customer 0612"/>
        <s v="Customer 0160"/>
        <s v="Customer 1189"/>
        <s v="Customer 1869"/>
        <s v="Customer 0113"/>
        <s v="Customer 1411"/>
        <s v="Customer 0557"/>
        <s v="Customer 1966"/>
        <s v="Customer 2003"/>
        <s v="Customer 1968"/>
        <s v="Customer 2474"/>
        <s v="Customer 2164"/>
        <s v="Customer 1861"/>
        <s v="Customer 0373"/>
        <s v="Customer 1593"/>
        <s v="Customer 1916"/>
        <s v="Customer 1525"/>
        <s v="Customer 0474"/>
        <s v="Customer 2037"/>
        <s v="Customer 2426"/>
        <s v="Customer 1053"/>
        <s v="Customer 2459"/>
        <s v="Customer 0453"/>
        <s v="Customer 1844"/>
        <s v="Customer 0942"/>
        <s v="Customer 1220"/>
        <s v="Customer 0881"/>
        <s v="Customer 0323"/>
        <s v="Customer 1654"/>
        <s v="Customer 0159"/>
        <s v="Customer 1158"/>
        <s v="Customer 0651"/>
        <s v="Customer 1684"/>
        <s v="Customer 1857"/>
        <s v="Customer 0130"/>
        <s v="Customer 2417"/>
        <s v="Customer 0220"/>
        <s v="Customer 2109"/>
        <s v="Customer 0359"/>
        <s v="Customer 1477"/>
        <s v="Customer 0517"/>
        <s v="Customer 0712"/>
        <s v="Customer 0957"/>
        <s v="Customer 1956"/>
        <s v="Customer 2013"/>
        <s v="Customer 1460"/>
        <s v="Customer 2283"/>
        <s v="Customer 1816"/>
        <s v="Customer 0592"/>
        <s v="Customer 1650"/>
        <s v="Customer 0310"/>
        <s v="Customer 1100"/>
        <s v="Customer 1455"/>
        <s v="Customer 0046"/>
        <s v="Customer 0145"/>
        <s v="Customer 0776"/>
        <s v="Customer 1374"/>
        <s v="Customer 1323"/>
        <s v="Customer 1965"/>
        <s v="Customer 0081"/>
        <s v="Customer 1120"/>
        <s v="Customer 1488"/>
        <s v="Customer 1368"/>
        <s v="Customer 2479"/>
        <s v="Customer 1610"/>
        <s v="Customer 1513"/>
        <s v="Customer 1065"/>
        <s v="Customer 1652"/>
        <s v="Customer 1809"/>
        <s v="Customer 1478"/>
        <s v="Customer 1606"/>
        <s v="Customer 1319"/>
        <s v="Customer 2000"/>
        <s v="Customer 2082"/>
        <s v="Customer 0908"/>
        <s v="Customer 1728"/>
        <s v="Customer 2433"/>
      </sharedItems>
    </cacheField>
    <cacheField name="City" numFmtId="0">
      <sharedItems/>
    </cacheField>
    <cacheField name="State" numFmtId="0">
      <sharedItems count="8">
        <s v="Delhi"/>
        <s v="Gujarat"/>
        <s v="Maharashtra"/>
        <s v="Madhya Pradesh"/>
        <s v="West Bengal"/>
        <s v="Rajasthan"/>
        <s v="Telangana"/>
        <s v="Karnataka"/>
      </sharedItems>
    </cacheField>
    <cacheField name="Category" numFmtId="0">
      <sharedItems count="5">
        <s v="Beauty"/>
        <s v="Grocery"/>
        <s v="Furniture"/>
        <s v="Electronics"/>
        <s v="Clothing"/>
      </sharedItems>
    </cacheField>
    <cacheField name="Product" numFmtId="0">
      <sharedItems count="21">
        <s v="Skin Cream"/>
        <s v="Dry Fruits"/>
        <s v="Study Table"/>
        <s v="Tablet"/>
        <s v="Laptop"/>
        <s v="Cooking Oil"/>
        <s v="Smart Watch"/>
        <s v="Face Wash"/>
        <s v="Sofa"/>
        <s v="Tea"/>
        <s v="Smartphone"/>
        <s v="Bookshelf"/>
        <s v="Headphones"/>
        <s v="Shoes"/>
        <s v="Rice"/>
        <s v="Perfume"/>
        <s v="Jeans"/>
        <s v="T-Shirt"/>
        <s v="Office Chair"/>
        <s v="Jacket"/>
        <s v="Shampoo"/>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350" maxValue="55000"/>
    </cacheField>
    <cacheField name="Discount" numFmtId="0">
      <sharedItems containsSemiMixedTypes="0" containsString="0" containsNumber="1" minValue="0" maxValue="0.2"/>
    </cacheField>
    <cacheField name="Sales" numFmtId="0">
      <sharedItems containsSemiMixedTypes="0" containsString="0" containsNumber="1" containsInteger="1" minValue="280" maxValue="275000" count="342">
        <n v="1890"/>
        <n v="3600"/>
        <n v="42750"/>
        <n v="68400"/>
        <n v="198000"/>
        <n v="220000"/>
        <n v="5040"/>
        <n v="7200"/>
        <n v="55000"/>
        <n v="665"/>
        <n v="99000"/>
        <n v="405"/>
        <n v="13500"/>
        <n v="4080"/>
        <n v="156750"/>
        <n v="34200"/>
        <n v="71250"/>
        <n v="30875"/>
        <n v="7125"/>
        <n v="76500"/>
        <n v="2520"/>
        <n v="1800"/>
        <n v="2700"/>
        <n v="6000"/>
        <n v="45000"/>
        <n v="59400"/>
        <n v="8550"/>
        <n v="4000"/>
        <n v="7000"/>
        <n v="16800"/>
        <n v="93500"/>
        <n v="3500"/>
        <n v="2880"/>
        <n v="18000"/>
        <n v="24700"/>
        <n v="6750"/>
        <n v="64800"/>
        <n v="350"/>
        <n v="640"/>
        <n v="1750"/>
        <n v="1400"/>
        <n v="2160"/>
        <n v="4200"/>
        <n v="1440"/>
        <n v="4560"/>
        <n v="3000"/>
        <n v="52250"/>
        <n v="1710"/>
        <n v="2250"/>
        <n v="6080"/>
        <n v="5700"/>
        <n v="3325"/>
        <n v="90000"/>
        <n v="21375"/>
        <n v="700"/>
        <n v="4800"/>
        <n v="9500"/>
        <n v="1488"/>
        <n v="39600"/>
        <n v="35000"/>
        <n v="1620"/>
        <n v="5130"/>
        <n v="20250"/>
        <n v="1330"/>
        <n v="140250"/>
        <n v="4275"/>
        <n v="1500"/>
        <n v="5850"/>
        <n v="760"/>
        <n v="22500"/>
        <n v="85500"/>
        <n v="5400"/>
        <n v="1350"/>
        <n v="1520"/>
        <n v="4050"/>
        <n v="6300"/>
        <n v="12150"/>
        <n v="6840"/>
        <n v="48600"/>
        <n v="2240"/>
        <n v="7650"/>
        <n v="15200"/>
        <n v="4860"/>
        <n v="10625"/>
        <n v="1215"/>
        <n v="12160"/>
        <n v="10880"/>
        <n v="83600"/>
        <n v="81000"/>
        <n v="36000"/>
        <n v="1080"/>
        <n v="17100"/>
        <n v="28000"/>
        <n v="72000"/>
        <n v="11475"/>
        <n v="32400"/>
        <n v="720"/>
        <n v="892"/>
        <n v="7560"/>
        <n v="25200"/>
        <n v="10400"/>
        <n v="110000"/>
        <n v="44000"/>
        <n v="7140"/>
        <n v="2280"/>
        <n v="2500"/>
        <n v="100000"/>
        <n v="11900"/>
        <n v="1530"/>
        <n v="12350"/>
        <n v="9000"/>
        <n v="500"/>
        <n v="17550"/>
        <n v="14400"/>
        <n v="49500"/>
        <n v="4500"/>
        <n v="2800"/>
        <n v="1260"/>
        <n v="11520"/>
        <n v="1190"/>
        <n v="5600"/>
        <n v="1148"/>
        <n v="1900"/>
        <n v="5000"/>
        <n v="19800"/>
        <n v="20900"/>
        <n v="9600"/>
        <n v="16200"/>
        <n v="2975"/>
        <n v="6650"/>
        <n v="8640"/>
        <n v="40500"/>
        <n v="41800"/>
        <n v="12600"/>
        <n v="233750"/>
        <n v="4750"/>
        <n v="2380"/>
        <n v="6120"/>
        <n v="75000"/>
        <n v="3780"/>
        <n v="3825"/>
        <n v="51300"/>
        <n v="95000"/>
        <n v="855"/>
        <n v="2375"/>
        <n v="6400"/>
        <n v="2138"/>
        <n v="104500"/>
        <n v="13300"/>
        <n v="148500"/>
        <n v="3200"/>
        <n v="11200"/>
        <n v="3420"/>
        <n v="261250"/>
        <n v="37400"/>
        <n v="560"/>
        <n v="247500"/>
        <n v="1425"/>
        <n v="2000"/>
        <n v="8400"/>
        <n v="3360"/>
        <n v="1600"/>
        <n v="14000"/>
        <n v="7500"/>
        <n v="2100"/>
        <n v="3040"/>
        <n v="13000"/>
        <n v="22950"/>
        <n v="9520"/>
        <n v="1000"/>
        <n v="11700"/>
        <n v="950"/>
        <n v="61200"/>
        <n v="25650"/>
        <n v="3570"/>
        <n v="6175"/>
        <n v="10000"/>
        <n v="800"/>
        <n v="2295"/>
        <n v="22000"/>
        <n v="125000"/>
        <n v="1785"/>
        <n v="3990"/>
        <n v="20800"/>
        <n v="12500"/>
        <n v="595"/>
        <n v="12800"/>
        <n v="450"/>
        <n v="19125"/>
        <n v="45900"/>
        <n v="900"/>
        <n v="2125"/>
        <n v="2720"/>
        <n v="47500"/>
        <n v="50000"/>
        <n v="2400"/>
        <n v="3240"/>
        <n v="88000"/>
        <n v="52800"/>
        <n v="25000"/>
        <n v="8160"/>
        <n v="33250"/>
        <n v="118750"/>
        <n v="1275"/>
        <n v="79200"/>
        <n v="16575"/>
        <n v="4760"/>
        <n v="28800"/>
        <n v="42500"/>
        <n v="13600"/>
        <n v="18900"/>
        <n v="66000"/>
        <n v="5320"/>
        <n v="4250"/>
        <n v="810"/>
        <n v="54000"/>
        <n v="630"/>
        <n v="998"/>
        <n v="31500"/>
        <n v="8100"/>
        <n v="10800"/>
        <n v="6500"/>
        <n v="1140"/>
        <n v="26000"/>
        <n v="2040"/>
        <n v="4480"/>
        <n v="16000"/>
        <n v="23800"/>
        <n v="2430"/>
        <n v="5950"/>
        <n v="24300"/>
        <n v="74800"/>
        <n v="23750"/>
        <n v="2660"/>
        <n v="10080"/>
        <n v="1920"/>
        <n v="70400"/>
        <n v="27000"/>
        <n v="10640"/>
        <n v="382"/>
        <n v="3800"/>
        <n v="3060"/>
        <n v="275000"/>
        <n v="19950"/>
        <n v="4590"/>
        <n v="6375"/>
        <n v="17850"/>
        <n v="11250"/>
        <n v="11875"/>
        <n v="2565"/>
        <n v="165000"/>
        <n v="32500"/>
        <n v="1050"/>
        <n v="1662"/>
        <n v="15300"/>
        <n v="1282"/>
        <n v="2560"/>
        <n v="26600"/>
        <n v="9120"/>
        <n v="12825"/>
        <n v="10240"/>
        <n v="62700"/>
        <n v="5760"/>
        <n v="6480"/>
        <n v="680"/>
        <n v="19500"/>
        <n v="945"/>
        <n v="425"/>
        <n v="30600"/>
        <n v="1200"/>
        <n v="209000"/>
        <n v="112500"/>
        <n v="63750"/>
        <n v="18525"/>
        <n v="1120"/>
        <n v="21250"/>
        <n v="428"/>
        <n v="3150"/>
        <n v="850"/>
        <n v="22100"/>
        <n v="3400"/>
        <n v="1020"/>
        <n v="2025"/>
        <n v="85000"/>
        <n v="315"/>
        <n v="2850"/>
        <n v="187000"/>
        <n v="7980"/>
        <n v="5200"/>
        <n v="298"/>
        <n v="5440"/>
        <n v="21000"/>
        <n v="67500"/>
        <n v="1360"/>
        <n v="1700"/>
        <n v="765"/>
        <n v="23400"/>
        <n v="132000"/>
        <n v="4320"/>
        <n v="29250"/>
        <n v="106250"/>
        <n v="27625"/>
        <n v="332"/>
        <n v="475"/>
        <n v="1995"/>
        <n v="5120"/>
        <n v="60000"/>
        <n v="80000"/>
        <n v="5525"/>
        <n v="1912"/>
        <n v="840"/>
        <n v="18700"/>
        <n v="176000"/>
        <n v="6720"/>
        <n v="11050"/>
        <n v="8500"/>
        <n v="1575"/>
        <n v="35200"/>
        <n v="46750"/>
        <n v="22400"/>
        <n v="43200"/>
        <n v="29750"/>
        <n v="17600"/>
        <n v="5100"/>
        <n v="2550"/>
        <n v="400"/>
        <n v="7680"/>
        <n v="38250"/>
        <n v="360"/>
        <n v="21600"/>
        <n v="1680"/>
        <n v="57600"/>
        <n v="8000"/>
        <n v="1280"/>
        <n v="8960"/>
        <n v="20000"/>
        <n v="15600"/>
        <n v="56100"/>
        <n v="3840"/>
        <n v="40000"/>
        <n v="280"/>
        <n v="960"/>
      </sharedItems>
    </cacheField>
    <cacheField name="Profit" numFmtId="0">
      <sharedItems containsSemiMixedTypes="0" containsString="0" containsNumber="1" minValue="24.25" maxValue="66933.38" count="9849">
        <n v="342.97"/>
        <n v="881.58"/>
        <n v="5536.51"/>
        <n v="12360.6"/>
        <n v="28813.119999999999"/>
        <n v="45850.52"/>
        <n v="1193.06"/>
        <n v="1319.01"/>
        <n v="4451.63"/>
        <n v="66.3"/>
        <n v="18650.09"/>
        <n v="48.65"/>
        <n v="2540.56"/>
        <n v="3243.85"/>
        <n v="700.49"/>
        <n v="34338.050000000003"/>
        <n v="8218.08"/>
        <n v="9150.1299999999992"/>
        <n v="5799.55"/>
        <n v="863.32"/>
        <n v="10359.1"/>
        <n v="367.28"/>
        <n v="444.54"/>
        <n v="344"/>
        <n v="644.86"/>
        <n v="8587.5"/>
        <n v="10490.78"/>
        <n v="2001.01"/>
        <n v="659.45"/>
        <n v="1611.36"/>
        <n v="1559.19"/>
        <n v="18543.39"/>
        <n v="529.77"/>
        <n v="548.62"/>
        <n v="4444.43"/>
        <n v="5452.22"/>
        <n v="1373.19"/>
        <n v="7947.48"/>
        <n v="37.31"/>
        <n v="131.47999999999999"/>
        <n v="153.69"/>
        <n v="215.26"/>
        <n v="692.53"/>
        <n v="219.99"/>
        <n v="385.52"/>
        <n v="198.58"/>
        <n v="1114.8699999999999"/>
        <n v="536.08000000000004"/>
        <n v="11521.01"/>
        <n v="414.94"/>
        <n v="261.37"/>
        <n v="1403.93"/>
        <n v="1980.37"/>
        <n v="1243.5999999999999"/>
        <n v="664.55"/>
        <n v="18536.900000000001"/>
        <n v="219.86"/>
        <n v="1867.71"/>
        <n v="81.8"/>
        <n v="657.9"/>
        <n v="1179.82"/>
        <n v="327"/>
        <n v="4277.66"/>
        <n v="2093.77"/>
        <n v="7945.1"/>
        <n v="519.24"/>
        <n v="299.83"/>
        <n v="1153.5899999999999"/>
        <n v="4391.37"/>
        <n v="1017.66"/>
        <n v="296.8"/>
        <n v="298.22000000000003"/>
        <n v="23504.52"/>
        <n v="600.72"/>
        <n v="1683.7"/>
        <n v="312.08999999999997"/>
        <n v="301.89999999999998"/>
        <n v="649.28"/>
        <n v="122.04"/>
        <n v="3248.81"/>
        <n v="20411.21"/>
        <n v="1171.78"/>
        <n v="637.08000000000004"/>
        <n v="295.14"/>
        <n v="174.24"/>
        <n v="263.36"/>
        <n v="734.1"/>
        <n v="1508.96"/>
        <n v="1388.46"/>
        <n v="1231.28"/>
        <n v="6394.01"/>
        <n v="6654.99"/>
        <n v="465.72"/>
        <n v="1056.8800000000001"/>
        <n v="2472.75"/>
        <n v="1071.9000000000001"/>
        <n v="358.56"/>
        <n v="2127.4499999999998"/>
        <n v="15557.51"/>
        <n v="179.61"/>
        <n v="2874.33"/>
        <n v="1329.52"/>
        <n v="759.31"/>
        <n v="9309.59"/>
        <n v="11681.29"/>
        <n v="5625.63"/>
        <n v="6821.28"/>
        <n v="133.01"/>
        <n v="227.73"/>
        <n v="424.25"/>
        <n v="14481.25"/>
        <n v="1467.5"/>
        <n v="6878.84"/>
        <n v="285.77"/>
        <n v="16783"/>
        <n v="625.30999999999995"/>
        <n v="2622.74"/>
        <n v="320.8"/>
        <n v="8002.92"/>
        <n v="1076.32"/>
        <n v="114.13"/>
        <n v="6418.39"/>
        <n v="112.19"/>
        <n v="807.71"/>
        <n v="359.91"/>
        <n v="218.73"/>
        <n v="1223.06"/>
        <n v="3381.54"/>
        <n v="832.42"/>
        <n v="800.97"/>
        <n v="15090.13"/>
        <n v="3834.86"/>
        <n v="1525.67"/>
        <n v="1485.86"/>
        <n v="271.81"/>
        <n v="611.87"/>
        <n v="8528.7000000000007"/>
        <n v="275.19"/>
        <n v="13593.87"/>
        <n v="15348.82"/>
        <n v="2107.7800000000002"/>
        <n v="347.98"/>
        <n v="1654.19"/>
        <n v="18776.53"/>
        <n v="89.4"/>
        <n v="2751.84"/>
        <n v="823.79"/>
        <n v="46.35"/>
        <n v="2548.5100000000002"/>
        <n v="2195.29"/>
        <n v="4716.72"/>
        <n v="3127.43"/>
        <n v="8695.5400000000009"/>
        <n v="3535.38"/>
        <n v="969.35"/>
        <n v="534.12"/>
        <n v="646.21"/>
        <n v="109.29"/>
        <n v="2017.62"/>
        <n v="167.58"/>
        <n v="1053.8800000000001"/>
        <n v="656.83"/>
        <n v="198.62"/>
        <n v="878.97"/>
        <n v="7394.05"/>
        <n v="1346.63"/>
        <n v="53533.19"/>
        <n v="327.49"/>
        <n v="8506.18"/>
        <n v="6857.94"/>
        <n v="1126.23"/>
        <n v="1904.65"/>
        <n v="294.48"/>
        <n v="2555.6799999999998"/>
        <n v="3236.15"/>
        <n v="1614.69"/>
        <n v="2195.16"/>
        <n v="1295.3499999999999"/>
        <n v="1232.73"/>
        <n v="1749.08"/>
        <n v="504.5"/>
        <n v="67.2"/>
        <n v="2172.08"/>
        <n v="20855.72"/>
        <n v="298.8"/>
        <n v="548.58000000000004"/>
        <n v="772.87"/>
        <n v="1885.31"/>
        <n v="11350.15"/>
        <n v="6841.44"/>
        <n v="10284.61"/>
        <n v="500.64"/>
        <n v="3045.91"/>
        <n v="49295.68"/>
        <n v="1175.1500000000001"/>
        <n v="812.3"/>
        <n v="2342.29"/>
        <n v="434.46"/>
        <n v="600.22"/>
        <n v="732.75"/>
        <n v="6667.32"/>
        <n v="439.21"/>
        <n v="4767.96"/>
        <n v="1327.17"/>
        <n v="49775.839999999997"/>
        <n v="2072.34"/>
        <n v="671.63"/>
        <n v="3153.03"/>
        <n v="3715.06"/>
        <n v="906.02"/>
        <n v="5380.53"/>
        <n v="1577.42"/>
        <n v="13841.34"/>
        <n v="93.21"/>
        <n v="592.41999999999996"/>
        <n v="1292.05"/>
        <n v="376.87"/>
        <n v="1185.42"/>
        <n v="912.44"/>
        <n v="225.52"/>
        <n v="22305.82"/>
        <n v="1639.81"/>
        <n v="608.34"/>
        <n v="32129.79"/>
        <n v="7239.84"/>
        <n v="526.23"/>
        <n v="397.83"/>
        <n v="1124.46"/>
        <n v="979.27"/>
        <n v="9516.7900000000009"/>
        <n v="241.48"/>
        <n v="889.38"/>
        <n v="11157.29"/>
        <n v="603.04999999999995"/>
        <n v="738.76"/>
        <n v="44179.22"/>
        <n v="360.16"/>
        <n v="6762.58"/>
        <n v="862.28"/>
        <n v="492.38"/>
        <n v="577.97"/>
        <n v="60.27"/>
        <n v="1035.3900000000001"/>
        <n v="64.12"/>
        <n v="58913.63"/>
        <n v="658.27"/>
        <n v="290.72000000000003"/>
        <n v="183.45"/>
        <n v="1045.49"/>
        <n v="1966.39"/>
        <n v="588.77"/>
        <n v="325.24"/>
        <n v="422.85"/>
        <n v="2081.4699999999998"/>
        <n v="369.98"/>
        <n v="1305.79"/>
        <n v="1021.02"/>
        <n v="2698.4"/>
        <n v="11260.56"/>
        <n v="354.83"/>
        <n v="716.12"/>
        <n v="2160.58"/>
        <n v="4971.26"/>
        <n v="1453.45"/>
        <n v="204.35"/>
        <n v="170.27"/>
        <n v="4266.92"/>
        <n v="2231.13"/>
        <n v="76.62"/>
        <n v="7138.37"/>
        <n v="1286.6099999999999"/>
        <n v="587.22"/>
        <n v="2235.25"/>
        <n v="296.52999999999997"/>
        <n v="1282.26"/>
        <n v="26996.92"/>
        <n v="268.49"/>
        <n v="967.68"/>
        <n v="4364.82"/>
        <n v="667.02"/>
        <n v="2137.48"/>
        <n v="30.37"/>
        <n v="1007.1"/>
        <n v="68.989999999999995"/>
        <n v="858.23"/>
        <n v="407.85"/>
        <n v="872.43"/>
        <n v="2459.56"/>
        <n v="19693.650000000001"/>
        <n v="2059.87"/>
        <n v="1428.76"/>
        <n v="21346.81"/>
        <n v="21871.15"/>
        <n v="1150.95"/>
        <n v="420.95"/>
        <n v="214.47"/>
        <n v="308.69"/>
        <n v="9537.2199999999993"/>
        <n v="411.31"/>
        <n v="12220.1"/>
        <n v="3592.47"/>
        <n v="2176.64"/>
        <n v="4041"/>
        <n v="719.86"/>
        <n v="171.12"/>
        <n v="232.67"/>
        <n v="62.65"/>
        <n v="824.75"/>
        <n v="1910.9"/>
        <n v="36.24"/>
        <n v="398.69"/>
        <n v="514.79"/>
        <n v="7155.21"/>
        <n v="4160.8599999999997"/>
        <n v="3119.78"/>
        <n v="8991.68"/>
        <n v="445.47"/>
        <n v="18077.52"/>
        <n v="1813.32"/>
        <n v="197.85"/>
        <n v="2431.3200000000002"/>
        <n v="111.34"/>
        <n v="158.44"/>
        <n v="330.81"/>
        <n v="472.34"/>
        <n v="244.78"/>
        <n v="234.81"/>
        <n v="1073.8"/>
        <n v="158.43"/>
        <n v="273.83"/>
        <n v="1526.13"/>
        <n v="340.91"/>
        <n v="361.8"/>
        <n v="2252.6799999999998"/>
        <n v="28812.54"/>
        <n v="51.84"/>
        <n v="9835.61"/>
        <n v="833.35"/>
        <n v="266.58999999999997"/>
        <n v="2507.63"/>
        <n v="4066.65"/>
        <n v="148.59"/>
        <n v="373.78"/>
        <n v="185.34"/>
        <n v="509.25"/>
        <n v="11049.83"/>
        <n v="348.25"/>
        <n v="2432.75"/>
        <n v="16530.080000000002"/>
        <n v="519.64"/>
        <n v="8664.2000000000007"/>
        <n v="501.52"/>
        <n v="2726.89"/>
        <n v="5683.77"/>
        <n v="507.85"/>
        <n v="1212.17"/>
        <n v="12708.28"/>
        <n v="1113.6199999999999"/>
        <n v="5750.22"/>
        <n v="14151.54"/>
        <n v="193.6"/>
        <n v="4331.0200000000004"/>
        <n v="2263.1999999999998"/>
        <n v="8085.53"/>
        <n v="2538.09"/>
        <n v="173.18"/>
        <n v="8689.84"/>
        <n v="1358.17"/>
        <n v="13226.33"/>
        <n v="402.9"/>
        <n v="925.15"/>
        <n v="447.61"/>
        <n v="535.57000000000005"/>
        <n v="6146.68"/>
        <n v="3482.95"/>
        <n v="503.43"/>
        <n v="5968.41"/>
        <n v="1245.99"/>
        <n v="528.44000000000005"/>
        <n v="2558.56"/>
        <n v="4349.0600000000004"/>
        <n v="3667.97"/>
        <n v="104.84"/>
        <n v="14336.66"/>
        <n v="161.11000000000001"/>
        <n v="10570.44"/>
        <n v="726.8"/>
        <n v="12253.62"/>
        <n v="3883.12"/>
        <n v="400.46"/>
        <n v="551.25"/>
        <n v="1431.1"/>
        <n v="502.02"/>
        <n v="523.66"/>
        <n v="61483.63"/>
        <n v="8072.03"/>
        <n v="563.64"/>
        <n v="602.54"/>
        <n v="1286.04"/>
        <n v="870.76"/>
        <n v="147.02000000000001"/>
        <n v="385.07"/>
        <n v="4156.1099999999997"/>
        <n v="182.85"/>
        <n v="1048.06"/>
        <n v="507.06"/>
        <n v="10714.2"/>
        <n v="7910.63"/>
        <n v="11014.37"/>
        <n v="11354.36"/>
        <n v="96.03"/>
        <n v="704.38"/>
        <n v="211.1"/>
        <n v="4588.17"/>
        <n v="335.11"/>
        <n v="553.55999999999995"/>
        <n v="1782.33"/>
        <n v="641.79"/>
        <n v="4210.09"/>
        <n v="5262.33"/>
        <n v="1463.71"/>
        <n v="3237.18"/>
        <n v="1948.94"/>
        <n v="1225.3499999999999"/>
        <n v="1127.0899999999999"/>
        <n v="273.36"/>
        <n v="594.22"/>
        <n v="348.71"/>
        <n v="33039.22"/>
        <n v="1064.8"/>
        <n v="128.21"/>
        <n v="1301.6199999999999"/>
        <n v="1478.39"/>
        <n v="5691.02"/>
        <n v="798.74"/>
        <n v="776.56"/>
        <n v="25687.51"/>
        <n v="408.28"/>
        <n v="7235.01"/>
        <n v="5753.26"/>
        <n v="971.48"/>
        <n v="755.18"/>
        <n v="465.45"/>
        <n v="1068.46"/>
        <n v="10199.44"/>
        <n v="3241.92"/>
        <n v="2704.9"/>
        <n v="261.51"/>
        <n v="699.56"/>
        <n v="105.33"/>
        <n v="1263.27"/>
        <n v="1374.96"/>
        <n v="377.9"/>
        <n v="20568.490000000002"/>
        <n v="1261.01"/>
        <n v="2222.0100000000002"/>
        <n v="1475.03"/>
        <n v="117.09"/>
        <n v="9963.0499999999993"/>
        <n v="387.63"/>
        <n v="4683.55"/>
        <n v="520.55999999999995"/>
        <n v="337.69"/>
        <n v="2389.08"/>
        <n v="944.9"/>
        <n v="839.84"/>
        <n v="7839.61"/>
        <n v="30532.69"/>
        <n v="426.25"/>
        <n v="13066.57"/>
        <n v="177.38"/>
        <n v="87.81"/>
        <n v="1319.98"/>
        <n v="1167.73"/>
        <n v="5955.82"/>
        <n v="1535.39"/>
        <n v="13764.04"/>
        <n v="1692.78"/>
        <n v="1008.64"/>
        <n v="675.5"/>
        <n v="1493.15"/>
        <n v="275.22000000000003"/>
        <n v="4213.66"/>
        <n v="682.65"/>
        <n v="6075.42"/>
        <n v="592.59"/>
        <n v="349.16"/>
        <n v="9029.61"/>
        <n v="204.87"/>
        <n v="13303.52"/>
        <n v="5845.21"/>
        <n v="589.19000000000005"/>
        <n v="13049.89"/>
        <n v="2053.09"/>
        <n v="350.15"/>
        <n v="1439.62"/>
        <n v="474.69"/>
        <n v="689.71"/>
        <n v="283.49"/>
        <n v="404.28"/>
        <n v="4236.7"/>
        <n v="23128.53"/>
        <n v="202.82"/>
        <n v="203.92"/>
        <n v="2429.14"/>
        <n v="6747.02"/>
        <n v="20155.91"/>
        <n v="350.58"/>
        <n v="14330.81"/>
        <n v="265.93"/>
        <n v="625.67999999999995"/>
        <n v="501.77"/>
        <n v="5428.71"/>
        <n v="2671.31"/>
        <n v="468.11"/>
        <n v="781.52"/>
        <n v="1199.96"/>
        <n v="1246.3599999999999"/>
        <n v="2046.36"/>
        <n v="814.3"/>
        <n v="266.58"/>
        <n v="365.43"/>
        <n v="681.84"/>
        <n v="7132.86"/>
        <n v="865.4"/>
        <n v="1210.83"/>
        <n v="1674.9"/>
        <n v="1175.4100000000001"/>
        <n v="313.68"/>
        <n v="2308.9"/>
        <n v="10135.700000000001"/>
        <n v="55.71"/>
        <n v="8790.4599999999991"/>
        <n v="763.98"/>
        <n v="31.44"/>
        <n v="11176.7"/>
        <n v="97.38"/>
        <n v="916.05"/>
        <n v="651.82000000000005"/>
        <n v="13037.92"/>
        <n v="8287.42"/>
        <n v="2006.27"/>
        <n v="4343.6000000000004"/>
        <n v="6203.59"/>
        <n v="56.82"/>
        <n v="1757.29"/>
        <n v="1350.78"/>
        <n v="15343.84"/>
        <n v="1035.21"/>
        <n v="91.33"/>
        <n v="17488.73"/>
        <n v="1901.49"/>
        <n v="2561.0500000000002"/>
        <n v="9709.69"/>
        <n v="94.57"/>
        <n v="8448.4599999999991"/>
        <n v="620.9"/>
        <n v="374.96"/>
        <n v="382.62"/>
        <n v="95.26"/>
        <n v="4049.07"/>
        <n v="16331.74"/>
        <n v="858.84"/>
        <n v="254.66"/>
        <n v="64225.7"/>
        <n v="2636.2"/>
        <n v="1702.59"/>
        <n v="3999.61"/>
        <n v="1619.11"/>
        <n v="9416.69"/>
        <n v="1641.67"/>
        <n v="116.64"/>
        <n v="3964.02"/>
        <n v="1105.17"/>
        <n v="693"/>
        <n v="3093.67"/>
        <n v="2671.46"/>
        <n v="2498.34"/>
        <n v="7134.55"/>
        <n v="223.87"/>
        <n v="1939.4"/>
        <n v="1992.61"/>
        <n v="2327.42"/>
        <n v="2614.35"/>
        <n v="361.66"/>
        <n v="1706.68"/>
        <n v="4331.1400000000003"/>
        <n v="347.66"/>
        <n v="399.89"/>
        <n v="966.1"/>
        <n v="231.98"/>
        <n v="925"/>
        <n v="1803.01"/>
        <n v="1107.17"/>
        <n v="9925.57"/>
        <n v="10732.85"/>
        <n v="6713.77"/>
        <n v="1836.81"/>
        <n v="528.04"/>
        <n v="2483.16"/>
        <n v="176.1"/>
        <n v="2555.81"/>
        <n v="556.16"/>
        <n v="341.45"/>
        <n v="735.12"/>
        <n v="2068.12"/>
        <n v="103.64"/>
        <n v="278.2"/>
        <n v="14865.4"/>
        <n v="1651.49"/>
        <n v="3889.07"/>
        <n v="133.49"/>
        <n v="29929.97"/>
        <n v="2187.8000000000002"/>
        <n v="540.64"/>
        <n v="1032.99"/>
        <n v="719.28"/>
        <n v="581.67999999999995"/>
        <n v="6891.81"/>
        <n v="121.8"/>
        <n v="1379.57"/>
        <n v="772.64"/>
        <n v="127.38"/>
        <n v="8865.6"/>
        <n v="296.31"/>
        <n v="229.63"/>
        <n v="325.79000000000002"/>
        <n v="1576.72"/>
        <n v="7205.5"/>
        <n v="17134.73"/>
        <n v="6094.24"/>
        <n v="489.83"/>
        <n v="628.42999999999995"/>
        <n v="13653.14"/>
        <n v="82.87"/>
        <n v="352.79"/>
        <n v="187.25"/>
        <n v="792.92"/>
        <n v="262.76"/>
        <n v="3327.09"/>
        <n v="1550.78"/>
        <n v="3185.23"/>
        <n v="517.58000000000004"/>
        <n v="6054.32"/>
        <n v="245.1"/>
        <n v="171.1"/>
        <n v="208.74"/>
        <n v="35372.519999999997"/>
        <n v="1110.17"/>
        <n v="1754.59"/>
        <n v="2268.64"/>
        <n v="151.55000000000001"/>
        <n v="324.08999999999997"/>
        <n v="481.55"/>
        <n v="1675.56"/>
        <n v="3888"/>
        <n v="580.84"/>
        <n v="10865.28"/>
        <n v="6020.9"/>
        <n v="11979.89"/>
        <n v="153.72"/>
        <n v="966.19"/>
        <n v="976.66"/>
        <n v="9594.27"/>
        <n v="1823.39"/>
        <n v="15295.31"/>
        <n v="1182.0999999999999"/>
        <n v="8134.3"/>
        <n v="706.25"/>
        <n v="424.35"/>
        <n v="115.44"/>
        <n v="630.05999999999995"/>
        <n v="699.1"/>
        <n v="1281.02"/>
        <n v="6535.82"/>
        <n v="477.77"/>
        <n v="463.98"/>
        <n v="159.05000000000001"/>
        <n v="932.4"/>
        <n v="606.70000000000005"/>
        <n v="389.62"/>
        <n v="2858.49"/>
        <n v="293.58999999999997"/>
        <n v="6983.51"/>
        <n v="1237.1400000000001"/>
        <n v="3081.94"/>
        <n v="1297.1300000000001"/>
        <n v="424.48"/>
        <n v="2406.4899999999998"/>
        <n v="457.72"/>
        <n v="11040.15"/>
        <n v="276.64"/>
        <n v="203.73"/>
        <n v="121.74"/>
        <n v="8212.7999999999993"/>
        <n v="317.38"/>
        <n v="224.2"/>
        <n v="97.95"/>
        <n v="610.91999999999996"/>
        <n v="289.91000000000003"/>
        <n v="949.55"/>
        <n v="553.80999999999995"/>
        <n v="83.54"/>
        <n v="398.91"/>
        <n v="2653.31"/>
        <n v="6007.47"/>
        <n v="454.52"/>
        <n v="1264.81"/>
        <n v="551.05999999999995"/>
        <n v="315.3"/>
        <n v="11950.75"/>
        <n v="2855.14"/>
        <n v="1200.8800000000001"/>
        <n v="1698.35"/>
        <n v="1491.75"/>
        <n v="668.31"/>
        <n v="345.07"/>
        <n v="621.79999999999995"/>
        <n v="815.05"/>
        <n v="554.49"/>
        <n v="4348.87"/>
        <n v="593.73"/>
        <n v="534.85"/>
        <n v="729.47"/>
        <n v="375.28"/>
        <n v="573.14"/>
        <n v="1220.7"/>
        <n v="417.95"/>
        <n v="181.26"/>
        <n v="1779.33"/>
        <n v="279.13"/>
        <n v="104.35"/>
        <n v="5566.73"/>
        <n v="11369.97"/>
        <n v="981.04"/>
        <n v="211.57"/>
        <n v="8987.6200000000008"/>
        <n v="2828.93"/>
        <n v="1942.99"/>
        <n v="1814.13"/>
        <n v="1232.6400000000001"/>
        <n v="1266.3499999999999"/>
        <n v="1072.75"/>
        <n v="733.29"/>
        <n v="837.79"/>
        <n v="472.07"/>
        <n v="1133.44"/>
        <n v="876.35"/>
        <n v="6771.85"/>
        <n v="9584.32"/>
        <n v="138.33000000000001"/>
        <n v="541.28"/>
        <n v="431.79"/>
        <n v="3178"/>
        <n v="3671.49"/>
        <n v="338.24"/>
        <n v="1346.47"/>
        <n v="1343.27"/>
        <n v="1584.01"/>
        <n v="20666.37"/>
        <n v="3655.56"/>
        <n v="148.62"/>
        <n v="1547.77"/>
        <n v="2285.77"/>
        <n v="2031.33"/>
        <n v="8179.73"/>
        <n v="353.04"/>
        <n v="126.37"/>
        <n v="2024.52"/>
        <n v="5918.67"/>
        <n v="604.05999999999995"/>
        <n v="440.34"/>
        <n v="5047.42"/>
        <n v="102.39"/>
        <n v="1421.34"/>
        <n v="287.87"/>
        <n v="241.75"/>
        <n v="2637.43"/>
        <n v="299.3"/>
        <n v="357.69"/>
        <n v="1892.15"/>
        <n v="386.17"/>
        <n v="1768.06"/>
        <n v="5291.38"/>
        <n v="230.53"/>
        <n v="2707.53"/>
        <n v="196.13"/>
        <n v="274.33999999999997"/>
        <n v="1147.26"/>
        <n v="3708.4"/>
        <n v="1024.23"/>
        <n v="236.55"/>
        <n v="9315.61"/>
        <n v="2900.49"/>
        <n v="16235.42"/>
        <n v="49172.66"/>
        <n v="1091.47"/>
        <n v="13046.19"/>
        <n v="480.48"/>
        <n v="69.17"/>
        <n v="184.16"/>
        <n v="2024.11"/>
        <n v="14453.61"/>
        <n v="572.36"/>
        <n v="8051.68"/>
        <n v="3522.96"/>
        <n v="728.29"/>
        <n v="11416.52"/>
        <n v="282.57"/>
        <n v="90.76"/>
        <n v="119.14"/>
        <n v="1521.17"/>
        <n v="95.12"/>
        <n v="499.56"/>
        <n v="2098.5100000000002"/>
        <n v="366.41"/>
        <n v="5777.61"/>
        <n v="115.46"/>
        <n v="1069.1600000000001"/>
        <n v="11280.44"/>
        <n v="1413.26"/>
        <n v="49296.23"/>
        <n v="967.51"/>
        <n v="113.16"/>
        <n v="4408.32"/>
        <n v="9391.82"/>
        <n v="19965.68"/>
        <n v="408.51"/>
        <n v="9652.16"/>
        <n v="2275.13"/>
        <n v="2567.33"/>
        <n v="240.62"/>
        <n v="883.98"/>
        <n v="6082.57"/>
        <n v="1785.88"/>
        <n v="281.45999999999998"/>
        <n v="46453.760000000002"/>
        <n v="1895.23"/>
        <n v="2105.75"/>
        <n v="7017.63"/>
        <n v="343.64"/>
        <n v="502.87"/>
        <n v="21007.9"/>
        <n v="269.32"/>
        <n v="852.82"/>
        <n v="167.99"/>
        <n v="3575.6"/>
        <n v="2079.6999999999998"/>
        <n v="14080.23"/>
        <n v="116.47"/>
        <n v="16797.3"/>
        <n v="33588.78"/>
        <n v="8166.25"/>
        <n v="180.23"/>
        <n v="263.27999999999997"/>
        <n v="1132.29"/>
        <n v="404.54"/>
        <n v="689.76"/>
        <n v="873.47"/>
        <n v="2494.46"/>
        <n v="107.99"/>
        <n v="8439.2000000000007"/>
        <n v="11847.15"/>
        <n v="243.6"/>
        <n v="263.56"/>
        <n v="151.80000000000001"/>
        <n v="1509.89"/>
        <n v="726.38"/>
        <n v="6334.31"/>
        <n v="7715.63"/>
        <n v="221.92"/>
        <n v="3232.48"/>
        <n v="1330.5"/>
        <n v="12393.51"/>
        <n v="1489.99"/>
        <n v="200.44"/>
        <n v="2245.04"/>
        <n v="687.79"/>
        <n v="3291.59"/>
        <n v="508.33"/>
        <n v="53467.5"/>
        <n v="1731"/>
        <n v="466.46"/>
        <n v="830.75"/>
        <n v="1737.56"/>
        <n v="2381.7399999999998"/>
        <n v="615.63"/>
        <n v="504.67"/>
        <n v="1309.52"/>
        <n v="213.86"/>
        <n v="2244.89"/>
        <n v="84.56"/>
        <n v="609.48"/>
        <n v="4291.1000000000004"/>
        <n v="285.41000000000003"/>
        <n v="627.28"/>
        <n v="465.87"/>
        <n v="1408.78"/>
        <n v="4782.8900000000003"/>
        <n v="784.03"/>
        <n v="2083.11"/>
        <n v="5578.02"/>
        <n v="1672.5"/>
        <n v="302.16000000000003"/>
        <n v="1344.46"/>
        <n v="2255.27"/>
        <n v="60.55"/>
        <n v="861.84"/>
        <n v="223.9"/>
        <n v="20668.240000000002"/>
        <n v="259.24"/>
        <n v="176.17"/>
        <n v="25594.43"/>
        <n v="754.69"/>
        <n v="151.78"/>
        <n v="19819.64"/>
        <n v="382.84"/>
        <n v="1660.63"/>
        <n v="2210.7600000000002"/>
        <n v="3056.53"/>
        <n v="6259.14"/>
        <n v="3723.35"/>
        <n v="3851.77"/>
        <n v="350.38"/>
        <n v="1318.59"/>
        <n v="330.82"/>
        <n v="422.01"/>
        <n v="4260.1899999999996"/>
        <n v="822.64"/>
        <n v="110.8"/>
        <n v="1777.93"/>
        <n v="5993.87"/>
        <n v="32990.879999999997"/>
        <n v="754.2"/>
        <n v="158.29"/>
        <n v="256.07"/>
        <n v="403.92"/>
        <n v="88.14"/>
        <n v="1087.81"/>
        <n v="29891.31"/>
        <n v="7311.45"/>
        <n v="13053.8"/>
        <n v="239.83"/>
        <n v="22441.97"/>
        <n v="12214.39"/>
        <n v="1502.44"/>
        <n v="41073.699999999997"/>
        <n v="88.86"/>
        <n v="468.38"/>
        <n v="355.25"/>
        <n v="155.9"/>
        <n v="119.69"/>
        <n v="6581.31"/>
        <n v="385.66"/>
        <n v="99.64"/>
        <n v="11758.11"/>
        <n v="867.07"/>
        <n v="1828.88"/>
        <n v="2712.45"/>
        <n v="96.22"/>
        <n v="354.36"/>
        <n v="2687.78"/>
        <n v="1066.6600000000001"/>
        <n v="6149.44"/>
        <n v="2446.5700000000002"/>
        <n v="29389.11"/>
        <n v="10256.780000000001"/>
        <n v="3238.53"/>
        <n v="2636.08"/>
        <n v="349.77"/>
        <n v="48.74"/>
        <n v="526.84"/>
        <n v="4624.7299999999996"/>
        <n v="16693.5"/>
        <n v="1447.32"/>
        <n v="1051.69"/>
        <n v="7431.51"/>
        <n v="587.99"/>
        <n v="2078.71"/>
        <n v="662.63"/>
        <n v="524.52"/>
        <n v="4051.24"/>
        <n v="165.75"/>
        <n v="4578.59"/>
        <n v="389.87"/>
        <n v="509.91"/>
        <n v="7618.21"/>
        <n v="334.98"/>
        <n v="4409.6000000000004"/>
        <n v="1057.47"/>
        <n v="1201.71"/>
        <n v="212.59"/>
        <n v="17414.91"/>
        <n v="1811.54"/>
        <n v="197.25"/>
        <n v="253.56"/>
        <n v="3454.64"/>
        <n v="533.1"/>
        <n v="2702.24"/>
        <n v="245"/>
        <n v="452.3"/>
        <n v="432.73"/>
        <n v="3984.12"/>
        <n v="46376.85"/>
        <n v="534.39"/>
        <n v="982.72"/>
        <n v="890.44"/>
        <n v="831.89"/>
        <n v="507.77"/>
        <n v="6303.9"/>
        <n v="723.75"/>
        <n v="215.14"/>
        <n v="1017.77"/>
        <n v="6492.7"/>
        <n v="712.67"/>
        <n v="19593.64"/>
        <n v="199.85"/>
        <n v="2171.46"/>
        <n v="331.6"/>
        <n v="18431.419999999998"/>
        <n v="3038.99"/>
        <n v="948.42"/>
        <n v="2474.31"/>
        <n v="1327.18"/>
        <n v="115.07"/>
        <n v="346.14"/>
        <n v="82.37"/>
        <n v="596.52"/>
        <n v="467.31"/>
        <n v="275.92"/>
        <n v="1192.94"/>
        <n v="258.82"/>
        <n v="1689.15"/>
        <n v="1463.16"/>
        <n v="394.41"/>
        <n v="378.53"/>
        <n v="93.2"/>
        <n v="231.44"/>
        <n v="7447.49"/>
        <n v="323.23"/>
        <n v="533.88"/>
        <n v="3425.19"/>
        <n v="1757.81"/>
        <n v="711.97"/>
        <n v="3415.53"/>
        <n v="20395.240000000002"/>
        <n v="1835.37"/>
        <n v="9855.6299999999992"/>
        <n v="660.14"/>
        <n v="640.04"/>
        <n v="2152.77"/>
        <n v="3648.48"/>
        <n v="152.43"/>
        <n v="502.72"/>
        <n v="353.07"/>
        <n v="1368.22"/>
        <n v="5058.8599999999997"/>
        <n v="29047.759999999998"/>
        <n v="1662.38"/>
        <n v="370.25"/>
        <n v="63.68"/>
        <n v="586.13"/>
        <n v="808.49"/>
        <n v="12470.94"/>
        <n v="105.51"/>
        <n v="310.11"/>
        <n v="1224.0899999999999"/>
        <n v="49.99"/>
        <n v="412.75"/>
        <n v="1169.68"/>
        <n v="120.28"/>
        <n v="2628.48"/>
        <n v="652.19000000000005"/>
        <n v="292.95999999999998"/>
        <n v="273.44"/>
        <n v="12032.26"/>
        <n v="248.07"/>
        <n v="6846.08"/>
        <n v="775.8"/>
        <n v="223.77"/>
        <n v="1726.48"/>
        <n v="58.33"/>
        <n v="398.45"/>
        <n v="1126.1099999999999"/>
        <n v="1224.24"/>
        <n v="8745.73"/>
        <n v="5081.6099999999997"/>
        <n v="8231.2800000000007"/>
        <n v="845.43"/>
        <n v="1061.1199999999999"/>
        <n v="250.03"/>
        <n v="1043.2"/>
        <n v="1066.54"/>
        <n v="1567.81"/>
        <n v="4981.4799999999996"/>
        <n v="19524.439999999999"/>
        <n v="194.84"/>
        <n v="105.35"/>
        <n v="565.04999999999995"/>
        <n v="559.1"/>
        <n v="3330.07"/>
        <n v="329.23"/>
        <n v="2699"/>
        <n v="3569.07"/>
        <n v="229.17"/>
        <n v="1883.76"/>
        <n v="10683.23"/>
        <n v="478.6"/>
        <n v="800.67"/>
        <n v="273.61"/>
        <n v="6207.76"/>
        <n v="147.72"/>
        <n v="3563.17"/>
        <n v="1101.94"/>
        <n v="563.24"/>
        <n v="150.19999999999999"/>
        <n v="1268.76"/>
        <n v="2584.84"/>
        <n v="6695.05"/>
        <n v="14064.23"/>
        <n v="304.23"/>
        <n v="12931.05"/>
        <n v="721.18"/>
        <n v="1786.27"/>
        <n v="2177.1"/>
        <n v="10236.450000000001"/>
        <n v="321.92"/>
        <n v="1536.52"/>
        <n v="202.41"/>
        <n v="2596.7399999999998"/>
        <n v="1848.78"/>
        <n v="1130.53"/>
        <n v="2013.14"/>
        <n v="15157.61"/>
        <n v="1441.72"/>
        <n v="763.36"/>
        <n v="418.29"/>
        <n v="56.34"/>
        <n v="5192.87"/>
        <n v="4586.3999999999996"/>
        <n v="1760.02"/>
        <n v="1043.1300000000001"/>
        <n v="123.67"/>
        <n v="2456.08"/>
        <n v="444.53"/>
        <n v="269.17"/>
        <n v="2067.96"/>
        <n v="1408.33"/>
        <n v="4959.63"/>
        <n v="21057.759999999998"/>
        <n v="1568.28"/>
        <n v="4136.87"/>
        <n v="59.78"/>
        <n v="1889.35"/>
        <n v="2839.61"/>
        <n v="498.84"/>
        <n v="577.13"/>
        <n v="1337.83"/>
        <n v="309.93"/>
        <n v="4997.79"/>
        <n v="259.39999999999998"/>
        <n v="1167.04"/>
        <n v="240.87"/>
        <n v="4355.83"/>
        <n v="584.27"/>
        <n v="1427.57"/>
        <n v="9381.9"/>
        <n v="1045.98"/>
        <n v="804.66"/>
        <n v="7181.56"/>
        <n v="18222.39"/>
        <n v="473.67"/>
        <n v="480.07"/>
        <n v="12780.77"/>
        <n v="516.66"/>
        <n v="69.09"/>
        <n v="200.25"/>
        <n v="377.21"/>
        <n v="267.89999999999998"/>
        <n v="1361.03"/>
        <n v="2168.5100000000002"/>
        <n v="277.83999999999997"/>
        <n v="2991.86"/>
        <n v="132.65"/>
        <n v="2528.62"/>
        <n v="579.36"/>
        <n v="169.4"/>
        <n v="835.05"/>
        <n v="1250.99"/>
        <n v="26211.79"/>
        <n v="745.49"/>
        <n v="315.17"/>
        <n v="261.95"/>
        <n v="842.89"/>
        <n v="518.35"/>
        <n v="713.59"/>
        <n v="722.06"/>
        <n v="7123.98"/>
        <n v="2138.35"/>
        <n v="2131.4299999999998"/>
        <n v="1064.4000000000001"/>
        <n v="4024.71"/>
        <n v="3711.73"/>
        <n v="6517.12"/>
        <n v="541.33000000000004"/>
        <n v="1490.26"/>
        <n v="2056.3200000000002"/>
        <n v="1787.58"/>
        <n v="3033.35"/>
        <n v="561.25"/>
        <n v="88.46"/>
        <n v="212.29"/>
        <n v="1165.1199999999999"/>
        <n v="205.56"/>
        <n v="1466.79"/>
        <n v="1741.59"/>
        <n v="104.17"/>
        <n v="4628.1499999999996"/>
        <n v="275.95999999999998"/>
        <n v="52.66"/>
        <n v="332.69"/>
        <n v="1590.14"/>
        <n v="221.05"/>
        <n v="55.47"/>
        <n v="16218.53"/>
        <n v="2769.31"/>
        <n v="3924.3"/>
        <n v="51.81"/>
        <n v="285.75"/>
        <n v="62.44"/>
        <n v="184.06"/>
        <n v="1333.09"/>
        <n v="60521.08"/>
        <n v="2941.55"/>
        <n v="692.83"/>
        <n v="615.54999999999995"/>
        <n v="92.79"/>
        <n v="389.06"/>
        <n v="518.21"/>
        <n v="642.97"/>
        <n v="1412.73"/>
        <n v="2324.7800000000002"/>
        <n v="11181.23"/>
        <n v="1276.1400000000001"/>
        <n v="83.07"/>
        <n v="502.03"/>
        <n v="887.83"/>
        <n v="2620.54"/>
        <n v="401.02"/>
        <n v="567.17999999999995"/>
        <n v="268.95999999999998"/>
        <n v="20595.560000000001"/>
        <n v="343.36"/>
        <n v="370.09"/>
        <n v="76.430000000000007"/>
        <n v="4261.4799999999996"/>
        <n v="1042"/>
        <n v="1177.78"/>
        <n v="643.67999999999995"/>
        <n v="9944.2099999999991"/>
        <n v="891.23"/>
        <n v="2169.13"/>
        <n v="129.43"/>
        <n v="2506.75"/>
        <n v="4434.6400000000003"/>
        <n v="3736.59"/>
        <n v="1659.94"/>
        <n v="349.85"/>
        <n v="296.83"/>
        <n v="2435.62"/>
        <n v="618.49"/>
        <n v="12176.51"/>
        <n v="1210.3699999999999"/>
        <n v="681.48"/>
        <n v="123.65"/>
        <n v="78.34"/>
        <n v="10009.780000000001"/>
        <n v="2335.1999999999998"/>
        <n v="1402.14"/>
        <n v="118.01"/>
        <n v="340.76"/>
        <n v="2866.73"/>
        <n v="376.02"/>
        <n v="702.68"/>
        <n v="1365.06"/>
        <n v="21560.18"/>
        <n v="1937.06"/>
        <n v="1728.15"/>
        <n v="2315.44"/>
        <n v="425.95"/>
        <n v="1453.11"/>
        <n v="507.49"/>
        <n v="1805.3"/>
        <n v="25369.64"/>
        <n v="876.03"/>
        <n v="416.79"/>
        <n v="5514.84"/>
        <n v="106.63"/>
        <n v="334.53"/>
        <n v="312.54000000000002"/>
        <n v="3240.81"/>
        <n v="1007.32"/>
        <n v="3984.61"/>
        <n v="1145.1400000000001"/>
        <n v="1826.06"/>
        <n v="911.62"/>
        <n v="1229.56"/>
        <n v="10031.67"/>
        <n v="3476.08"/>
        <n v="582.97"/>
        <n v="2452.77"/>
        <n v="6221.18"/>
        <n v="409.47"/>
        <n v="753.75"/>
        <n v="386.22"/>
        <n v="5542.87"/>
        <n v="338.57"/>
        <n v="1050.6199999999999"/>
        <n v="23277.83"/>
        <n v="939.73"/>
        <n v="46514.43"/>
        <n v="6354.07"/>
        <n v="183.73"/>
        <n v="6312.95"/>
        <n v="447.97"/>
        <n v="395.8"/>
        <n v="1026.0999999999999"/>
        <n v="2083.4"/>
        <n v="96.75"/>
        <n v="351.01"/>
        <n v="456.65"/>
        <n v="4772.6400000000003"/>
        <n v="1491.62"/>
        <n v="115.02"/>
        <n v="1423.97"/>
        <n v="7214.34"/>
        <n v="1853.6"/>
        <n v="75.28"/>
        <n v="19224.14"/>
        <n v="112.63"/>
        <n v="11258.8"/>
        <n v="1667.02"/>
        <n v="535.04999999999995"/>
        <n v="4604.8500000000004"/>
        <n v="615.15"/>
        <n v="199.62"/>
        <n v="3008.46"/>
        <n v="26930.15"/>
        <n v="592.5"/>
        <n v="3631.59"/>
        <n v="10144.469999999999"/>
        <n v="11190.87"/>
        <n v="915.12"/>
        <n v="537.97"/>
        <n v="778.87"/>
        <n v="287.79000000000002"/>
        <n v="3272.53"/>
        <n v="31020.19"/>
        <n v="311.36"/>
        <n v="3645.04"/>
        <n v="195.3"/>
        <n v="83.36"/>
        <n v="5853.78"/>
        <n v="5405.83"/>
        <n v="400.85"/>
        <n v="1542.68"/>
        <n v="15639.28"/>
        <n v="13800.63"/>
        <n v="256.41000000000003"/>
        <n v="2016.37"/>
        <n v="642.54999999999995"/>
        <n v="155.52000000000001"/>
        <n v="2382.1999999999998"/>
        <n v="1697"/>
        <n v="3391.09"/>
        <n v="1348.62"/>
        <n v="2214.86"/>
        <n v="35340.800000000003"/>
        <n v="1259.82"/>
        <n v="15738.91"/>
        <n v="3098.86"/>
        <n v="594.01"/>
        <n v="3053.61"/>
        <n v="243.88"/>
        <n v="361.1"/>
        <n v="1033.94"/>
        <n v="359.39"/>
        <n v="512.99"/>
        <n v="450.56"/>
        <n v="393.64"/>
        <n v="4002.63"/>
        <n v="3952.2"/>
        <n v="1549.92"/>
        <n v="685.79"/>
        <n v="1779.29"/>
        <n v="396.57"/>
        <n v="2460.85"/>
        <n v="12209.23"/>
        <n v="1165.78"/>
        <n v="925.04"/>
        <n v="2307"/>
        <n v="594.76"/>
        <n v="827.84"/>
        <n v="1265.94"/>
        <n v="15159.14"/>
        <n v="227.8"/>
        <n v="192.66"/>
        <n v="468.91"/>
        <n v="304.52999999999997"/>
        <n v="29.11"/>
        <n v="6607.47"/>
        <n v="852.19"/>
        <n v="449.22"/>
        <n v="122.33"/>
        <n v="434.58"/>
        <n v="3328.42"/>
        <n v="1350.88"/>
        <n v="752.74"/>
        <n v="75.040000000000006"/>
        <n v="2032.11"/>
        <n v="895.28"/>
        <n v="298.91000000000003"/>
        <n v="1384.42"/>
        <n v="42.31"/>
        <n v="3228.17"/>
        <n v="2287.61"/>
        <n v="751.98"/>
        <n v="800.66"/>
        <n v="1494.55"/>
        <n v="2587.7600000000002"/>
        <n v="4523.6099999999997"/>
        <n v="248.31"/>
        <n v="775.21"/>
        <n v="510.85"/>
        <n v="556.97"/>
        <n v="807.3"/>
        <n v="2785.53"/>
        <n v="854.17"/>
        <n v="8287.7199999999993"/>
        <n v="2277.0700000000002"/>
        <n v="4100.41"/>
        <n v="140.54"/>
        <n v="4807.32"/>
        <n v="305.20999999999998"/>
        <n v="6501.42"/>
        <n v="185.27"/>
        <n v="4150.37"/>
        <n v="148.94"/>
        <n v="760.56"/>
        <n v="1149.6600000000001"/>
        <n v="5434"/>
        <n v="10902.06"/>
        <n v="671.34"/>
        <n v="401.72"/>
        <n v="7887.46"/>
        <n v="5364.16"/>
        <n v="2445.63"/>
        <n v="5865.52"/>
        <n v="443.59"/>
        <n v="719.1"/>
        <n v="1288.8"/>
        <n v="354.54"/>
        <n v="307.92"/>
        <n v="43802.02"/>
        <n v="2726.55"/>
        <n v="143.66"/>
        <n v="130.63"/>
        <n v="949.27"/>
        <n v="76.14"/>
        <n v="2356.7600000000002"/>
        <n v="738.23"/>
        <n v="2186.15"/>
        <n v="6807.56"/>
        <n v="128.1"/>
        <n v="526.78"/>
        <n v="763.85"/>
        <n v="857.45"/>
        <n v="225.41"/>
        <n v="814.03"/>
        <n v="21588.63"/>
        <n v="1199.07"/>
        <n v="40171.760000000002"/>
        <n v="96.97"/>
        <n v="6844.18"/>
        <n v="3252.2"/>
        <n v="2215.7800000000002"/>
        <n v="11906.11"/>
        <n v="296.99"/>
        <n v="928.28"/>
        <n v="99.13"/>
        <n v="189.24"/>
        <n v="44.28"/>
        <n v="236.35"/>
        <n v="321.56"/>
        <n v="4380.8"/>
        <n v="1997.83"/>
        <n v="1860.54"/>
        <n v="199.21"/>
        <n v="23416.99"/>
        <n v="2194.1"/>
        <n v="3005.39"/>
        <n v="1929.38"/>
        <n v="4646.8599999999997"/>
        <n v="449.52"/>
        <n v="112.56"/>
        <n v="436.04"/>
        <n v="152.62"/>
        <n v="31444.76"/>
        <n v="327.64999999999998"/>
        <n v="14276.03"/>
        <n v="186.16"/>
        <n v="711.78"/>
        <n v="36.15"/>
        <n v="628.70000000000005"/>
        <n v="2281.04"/>
        <n v="5460.55"/>
        <n v="123.09"/>
        <n v="270.08999999999997"/>
        <n v="8560.0499999999993"/>
        <n v="7234.82"/>
        <n v="68.66"/>
        <n v="648.23"/>
        <n v="8230.7800000000007"/>
        <n v="238.8"/>
        <n v="11702.92"/>
        <n v="998.55"/>
        <n v="1103.44"/>
        <n v="425.28"/>
        <n v="13501.62"/>
        <n v="5508.45"/>
        <n v="7794.03"/>
        <n v="2874.76"/>
        <n v="305.35000000000002"/>
        <n v="3949.52"/>
        <n v="82.48"/>
        <n v="22372.080000000002"/>
        <n v="2661.88"/>
        <n v="9251.16"/>
        <n v="6194.83"/>
        <n v="973.71"/>
        <n v="1501.84"/>
        <n v="1937.37"/>
        <n v="251.62"/>
        <n v="164.18"/>
        <n v="6103.6"/>
        <n v="4550.5600000000004"/>
        <n v="445.4"/>
        <n v="215.25"/>
        <n v="383.87"/>
        <n v="2046.54"/>
        <n v="3770.16"/>
        <n v="1002.7"/>
        <n v="261.45"/>
        <n v="3833.29"/>
        <n v="4290.82"/>
        <n v="461.61"/>
        <n v="13836.09"/>
        <n v="1819.7"/>
        <n v="1304.4100000000001"/>
        <n v="410.47"/>
        <n v="1227.6400000000001"/>
        <n v="44775.61"/>
        <n v="4623.51"/>
        <n v="7889.12"/>
        <n v="725.78"/>
        <n v="253.09"/>
        <n v="15452.48"/>
        <n v="2920.62"/>
        <n v="5149.55"/>
        <n v="502.38"/>
        <n v="280.29000000000002"/>
        <n v="1022.98"/>
        <n v="3026.6"/>
        <n v="12394.83"/>
        <n v="796.31"/>
        <n v="24468.27"/>
        <n v="195.74"/>
        <n v="185.68"/>
        <n v="6019.45"/>
        <n v="333.89"/>
        <n v="9545.75"/>
        <n v="9431.2199999999993"/>
        <n v="428.97"/>
        <n v="318.63"/>
        <n v="273.97000000000003"/>
        <n v="202.53"/>
        <n v="1029.5"/>
        <n v="4956"/>
        <n v="312.08"/>
        <n v="808.61"/>
        <n v="44776.41"/>
        <n v="1834.81"/>
        <n v="2145.98"/>
        <n v="1324.92"/>
        <n v="8044.89"/>
        <n v="11581.96"/>
        <n v="5504.84"/>
        <n v="215.82"/>
        <n v="534.19000000000005"/>
        <n v="398.52"/>
        <n v="520.05999999999995"/>
        <n v="925.2"/>
        <n v="319.5"/>
        <n v="176.22"/>
        <n v="994.36"/>
        <n v="112.04"/>
        <n v="2527.94"/>
        <n v="6309.42"/>
        <n v="497.87"/>
        <n v="6441.56"/>
        <n v="211.22"/>
        <n v="441.49"/>
        <n v="2795.58"/>
        <n v="3602.3"/>
        <n v="21118.15"/>
        <n v="9424.6200000000008"/>
        <n v="3808.69"/>
        <n v="9488.61"/>
        <n v="769.62"/>
        <n v="5706.56"/>
        <n v="468.86"/>
        <n v="607.27"/>
        <n v="394.87"/>
        <n v="523.54"/>
        <n v="94.1"/>
        <n v="137.08000000000001"/>
        <n v="209.54"/>
        <n v="653.49"/>
        <n v="2909.35"/>
        <n v="1288.28"/>
        <n v="1659.7"/>
        <n v="1430.55"/>
        <n v="38827.410000000003"/>
        <n v="271.43"/>
        <n v="275.39"/>
        <n v="35789.49"/>
        <n v="146.49"/>
        <n v="15349.91"/>
        <n v="3507.66"/>
        <n v="625.54999999999995"/>
        <n v="1627.3"/>
        <n v="2091.98"/>
        <n v="1586.26"/>
        <n v="244.98"/>
        <n v="738.48"/>
        <n v="761.3"/>
        <n v="722.41"/>
        <n v="594.05999999999995"/>
        <n v="269.25"/>
        <n v="7125.64"/>
        <n v="120.23"/>
        <n v="632.76"/>
        <n v="434.95"/>
        <n v="347.63"/>
        <n v="766.37"/>
        <n v="291.42"/>
        <n v="7401.17"/>
        <n v="120.83"/>
        <n v="15360.15"/>
        <n v="614.94000000000005"/>
        <n v="32.25"/>
        <n v="224.57"/>
        <n v="157.02000000000001"/>
        <n v="1398.61"/>
        <n v="1792.89"/>
        <n v="18945.37"/>
        <n v="14482.06"/>
        <n v="7282"/>
        <n v="168.38"/>
        <n v="198.27"/>
        <n v="43268.42"/>
        <n v="870.13"/>
        <n v="1764.22"/>
        <n v="1441.28"/>
        <n v="424.93"/>
        <n v="4043.53"/>
        <n v="589.03"/>
        <n v="825.48"/>
        <n v="517.9"/>
        <n v="1023.75"/>
        <n v="1537.89"/>
        <n v="617.92999999999995"/>
        <n v="1684.82"/>
        <n v="10235.530000000001"/>
        <n v="1999.77"/>
        <n v="140.12"/>
        <n v="71.459999999999994"/>
        <n v="1798.68"/>
        <n v="1016.84"/>
        <n v="2558.2199999999998"/>
        <n v="1287.8699999999999"/>
        <n v="8148.46"/>
        <n v="90.1"/>
        <n v="615.62"/>
        <n v="6956.12"/>
        <n v="437.06"/>
        <n v="455.58"/>
        <n v="4547.03"/>
        <n v="238.46"/>
        <n v="1332.7"/>
        <n v="45.2"/>
        <n v="1300.8"/>
        <n v="571.83000000000004"/>
        <n v="680.98"/>
        <n v="9898.2199999999993"/>
        <n v="819.26"/>
        <n v="348.86"/>
        <n v="471.53"/>
        <n v="202.14"/>
        <n v="2522.0100000000002"/>
        <n v="579.94000000000005"/>
        <n v="11184.42"/>
        <n v="110.41"/>
        <n v="1442.2"/>
        <n v="1040.72"/>
        <n v="4289.5600000000004"/>
        <n v="9706.68"/>
        <n v="1174.54"/>
        <n v="493.39"/>
        <n v="200.45"/>
        <n v="1973.92"/>
        <n v="727.58"/>
        <n v="707.28"/>
        <n v="521.02"/>
        <n v="4246.7"/>
        <n v="1698.84"/>
        <n v="564.42999999999995"/>
        <n v="1880.15"/>
        <n v="4110.95"/>
        <n v="377.14"/>
        <n v="1806.89"/>
        <n v="1616.46"/>
        <n v="987.42"/>
        <n v="436.21"/>
        <n v="302.04000000000002"/>
        <n v="352.53"/>
        <n v="1046.72"/>
        <n v="13605.28"/>
        <n v="45268.11"/>
        <n v="6647.79"/>
        <n v="4867.01"/>
        <n v="3733.54"/>
        <n v="1876.04"/>
        <n v="681.71"/>
        <n v="4567.4399999999996"/>
        <n v="2421.21"/>
        <n v="9358.7999999999993"/>
        <n v="99.83"/>
        <n v="1669.54"/>
        <n v="2355.7800000000002"/>
        <n v="108.98"/>
        <n v="114.3"/>
        <n v="420.39"/>
        <n v="2173.4299999999998"/>
        <n v="481.42"/>
        <n v="574.54999999999995"/>
        <n v="517.54999999999995"/>
        <n v="173.85"/>
        <n v="951.23"/>
        <n v="173.89"/>
        <n v="1991.42"/>
        <n v="539.01"/>
        <n v="5756.97"/>
        <n v="943.98"/>
        <n v="8072.34"/>
        <n v="8220"/>
        <n v="108.01"/>
        <n v="83.15"/>
        <n v="100.52"/>
        <n v="453.97"/>
        <n v="209.41"/>
        <n v="922.39"/>
        <n v="479.7"/>
        <n v="765.05"/>
        <n v="17939.009999999998"/>
        <n v="1041.77"/>
        <n v="20719.25"/>
        <n v="184.55"/>
        <n v="928.88"/>
        <n v="8613.9"/>
        <n v="1381.64"/>
        <n v="180.41"/>
        <n v="458.27"/>
        <n v="9818.2800000000007"/>
        <n v="30940.94"/>
        <n v="26997.35"/>
        <n v="539.75"/>
        <n v="111.42"/>
        <n v="14523.08"/>
        <n v="7469.69"/>
        <n v="49.05"/>
        <n v="875.89"/>
        <n v="5476.53"/>
        <n v="429.66"/>
        <n v="194.37"/>
        <n v="2250.75"/>
        <n v="1557.5"/>
        <n v="1476.16"/>
        <n v="120.02"/>
        <n v="762.74"/>
        <n v="93.01"/>
        <n v="966.82"/>
        <n v="1712.39"/>
        <n v="1061.47"/>
        <n v="2432.2199999999998"/>
        <n v="511.69"/>
        <n v="15585.88"/>
        <n v="1176.4100000000001"/>
        <n v="18257.96"/>
        <n v="438.76"/>
        <n v="1391.48"/>
        <n v="344.33"/>
        <n v="136.81"/>
        <n v="1187.1199999999999"/>
        <n v="387.37"/>
        <n v="859.88"/>
        <n v="156.30000000000001"/>
        <n v="4558.99"/>
        <n v="15605.12"/>
        <n v="367.76"/>
        <n v="9890.36"/>
        <n v="2454.15"/>
        <n v="725.49"/>
        <n v="1010.41"/>
        <n v="664.59"/>
        <n v="4321.41"/>
        <n v="1078.96"/>
        <n v="356.79"/>
        <n v="6479.87"/>
        <n v="7425.27"/>
        <n v="864.12"/>
        <n v="1772.73"/>
        <n v="351.02"/>
        <n v="9697.33"/>
        <n v="728.79"/>
        <n v="292.33"/>
        <n v="726.04"/>
        <n v="645.28"/>
        <n v="37.5"/>
        <n v="4065.71"/>
        <n v="157.81"/>
        <n v="844.77"/>
        <n v="9651.91"/>
        <n v="180.31"/>
        <n v="15551.73"/>
        <n v="2611.25"/>
        <n v="2502.0700000000002"/>
        <n v="34380.720000000001"/>
        <n v="5547.35"/>
        <n v="50.8"/>
        <n v="1255.06"/>
        <n v="10480.61"/>
        <n v="1826.84"/>
        <n v="454.21"/>
        <n v="55.56"/>
        <n v="19986.72"/>
        <n v="2206.11"/>
        <n v="138.18"/>
        <n v="47.83"/>
        <n v="23326.66"/>
        <n v="1362.36"/>
        <n v="1033.5899999999999"/>
        <n v="994.99"/>
        <n v="930.38"/>
        <n v="1484.09"/>
        <n v="3461.9"/>
        <n v="1221.44"/>
        <n v="2367.98"/>
        <n v="24788.06"/>
        <n v="780.82"/>
        <n v="4333.63"/>
        <n v="531.65"/>
        <n v="592.77"/>
        <n v="5545.26"/>
        <n v="716.56"/>
        <n v="128.69999999999999"/>
        <n v="2175.7600000000002"/>
        <n v="1233.55"/>
        <n v="350.64"/>
        <n v="718.08"/>
        <n v="18795.05"/>
        <n v="824.77"/>
        <n v="333.18"/>
        <n v="139.04"/>
        <n v="1164.74"/>
        <n v="300.14"/>
        <n v="229.52"/>
        <n v="23001.46"/>
        <n v="435.73"/>
        <n v="31640.16"/>
        <n v="301.83"/>
        <n v="72.790000000000006"/>
        <n v="15635.42"/>
        <n v="1597.06"/>
        <n v="8272.77"/>
        <n v="56012.800000000003"/>
        <n v="4299.07"/>
        <n v="379.76"/>
        <n v="555.01"/>
        <n v="3870.68"/>
        <n v="1134.24"/>
        <n v="604.20000000000005"/>
        <n v="1223.57"/>
        <n v="607.54999999999995"/>
        <n v="729.84"/>
        <n v="6066.64"/>
        <n v="3412.71"/>
        <n v="279.97000000000003"/>
        <n v="840.32"/>
        <n v="2810.69"/>
        <n v="1595.62"/>
        <n v="2920.8"/>
        <n v="483.33"/>
        <n v="323.89999999999998"/>
        <n v="1753"/>
        <n v="1418.21"/>
        <n v="448.02"/>
        <n v="307.14"/>
        <n v="295.42"/>
        <n v="175.77"/>
        <n v="1315.46"/>
        <n v="45.32"/>
        <n v="603.99"/>
        <n v="516.77"/>
        <n v="4387.28"/>
        <n v="424.58"/>
        <n v="867"/>
        <n v="1184.6400000000001"/>
        <n v="3809.02"/>
        <n v="816.89"/>
        <n v="1196.44"/>
        <n v="434.96"/>
        <n v="1744.12"/>
        <n v="888.68"/>
        <n v="1208.6099999999999"/>
        <n v="5487.82"/>
        <n v="114.6"/>
        <n v="198.52"/>
        <n v="1434.24"/>
        <n v="2778.25"/>
        <n v="712.56"/>
        <n v="8997.1200000000008"/>
        <n v="11630.49"/>
        <n v="336.1"/>
        <n v="12945.85"/>
        <n v="3133.55"/>
        <n v="7140.59"/>
        <n v="2292.63"/>
        <n v="169.03"/>
        <n v="12623.5"/>
        <n v="2834.23"/>
        <n v="3038.65"/>
        <n v="737.93"/>
        <n v="559.13"/>
        <n v="2159.8200000000002"/>
        <n v="7961.34"/>
        <n v="23556.1"/>
        <n v="219.52"/>
        <n v="2956.79"/>
        <n v="8853.32"/>
        <n v="339.76"/>
        <n v="3747.05"/>
        <n v="5095.1400000000003"/>
        <n v="2683.36"/>
        <n v="957.26"/>
        <n v="7528.53"/>
        <n v="690.66"/>
        <n v="495.17"/>
        <n v="2020.53"/>
        <n v="1074.6400000000001"/>
        <n v="2487.4899999999998"/>
        <n v="432.77"/>
        <n v="2995.65"/>
        <n v="43420.08"/>
        <n v="86.47"/>
        <n v="1978.34"/>
        <n v="62354.01"/>
        <n v="628.23"/>
        <n v="44.16"/>
        <n v="5422.25"/>
        <n v="1329.17"/>
        <n v="231.51"/>
        <n v="728.89"/>
        <n v="1590.38"/>
        <n v="1149.8499999999999"/>
        <n v="752.69"/>
        <n v="3164.63"/>
        <n v="213.08"/>
        <n v="190.83"/>
        <n v="117.94"/>
        <n v="428.79"/>
        <n v="1614.29"/>
        <n v="36324.519999999997"/>
        <n v="933.39"/>
        <n v="640.13"/>
        <n v="15450.63"/>
        <n v="3939.71"/>
        <n v="450.06"/>
        <n v="459.4"/>
        <n v="694.73"/>
        <n v="223.3"/>
        <n v="229.76"/>
        <n v="69.010000000000005"/>
        <n v="2505.23"/>
        <n v="2244.25"/>
        <n v="124.14"/>
        <n v="25177.83"/>
        <n v="170.45"/>
        <n v="774.74"/>
        <n v="1401.51"/>
        <n v="486.58"/>
        <n v="7811.43"/>
        <n v="174.54"/>
        <n v="364.63"/>
        <n v="782.08"/>
        <n v="3927.27"/>
        <n v="263.32"/>
        <n v="608.55999999999995"/>
        <n v="1103.79"/>
        <n v="3539.4"/>
        <n v="26643.34"/>
        <n v="8693.15"/>
        <n v="453.96"/>
        <n v="312.19"/>
        <n v="326.33999999999997"/>
        <n v="2814.09"/>
        <n v="719.56"/>
        <n v="553.28"/>
        <n v="19108.2"/>
        <n v="765.87"/>
        <n v="4681.95"/>
        <n v="1026.33"/>
        <n v="500.43"/>
        <n v="441.83"/>
        <n v="8586.56"/>
        <n v="305.58999999999997"/>
        <n v="10266.67"/>
        <n v="179.64"/>
        <n v="716.36"/>
        <n v="691.41"/>
        <n v="1170.21"/>
        <n v="1389.55"/>
        <n v="361.32"/>
        <n v="3671.91"/>
        <n v="258.67"/>
        <n v="345.66"/>
        <n v="658.41"/>
        <n v="474.24"/>
        <n v="2447"/>
        <n v="2816.69"/>
        <n v="12327.41"/>
        <n v="290.57"/>
        <n v="500.91"/>
        <n v="450.36"/>
        <n v="5842.97"/>
        <n v="1396.88"/>
        <n v="5670.23"/>
        <n v="334.73"/>
        <n v="795.71"/>
        <n v="587.27"/>
        <n v="592.95000000000005"/>
        <n v="737"/>
        <n v="349.51"/>
        <n v="1665.15"/>
        <n v="2399.0300000000002"/>
        <n v="12570.4"/>
        <n v="1868.22"/>
        <n v="273.76"/>
        <n v="232.34"/>
        <n v="408.55"/>
        <n v="1070.78"/>
        <n v="596.42999999999995"/>
        <n v="15782.84"/>
        <n v="208.57"/>
        <n v="955.17"/>
        <n v="2173.69"/>
        <n v="382.18"/>
        <n v="1857.57"/>
        <n v="409.33"/>
        <n v="180.43"/>
        <n v="4219.55"/>
        <n v="337.97"/>
        <n v="368.36"/>
        <n v="1453.21"/>
        <n v="3957.56"/>
        <n v="4531.6000000000004"/>
        <n v="868.29"/>
        <n v="11622.24"/>
        <n v="1203.07"/>
        <n v="244.88"/>
        <n v="1704.77"/>
        <n v="1019.26"/>
        <n v="1238.77"/>
        <n v="1427.72"/>
        <n v="4719.92"/>
        <n v="44033.03"/>
        <n v="1263.8599999999999"/>
        <n v="1133.25"/>
        <n v="20515.080000000002"/>
        <n v="598.87"/>
        <n v="253.93"/>
        <n v="13499.53"/>
        <n v="10451.41"/>
        <n v="24315.33"/>
        <n v="292.10000000000002"/>
        <n v="13766.07"/>
        <n v="2167.75"/>
        <n v="968.06"/>
        <n v="8768.4699999999993"/>
        <n v="556.61"/>
        <n v="717.59"/>
        <n v="291.08999999999997"/>
        <n v="2156.9899999999998"/>
        <n v="565.42999999999995"/>
        <n v="6400.13"/>
        <n v="8427.4500000000007"/>
        <n v="318.37"/>
        <n v="2351.33"/>
        <n v="136.94999999999999"/>
        <n v="302.47000000000003"/>
        <n v="2075.15"/>
        <n v="968.68"/>
        <n v="45708.08"/>
        <n v="3143.18"/>
        <n v="161.18"/>
        <n v="1143.53"/>
        <n v="794.89"/>
        <n v="1329.98"/>
        <n v="2321.65"/>
        <n v="2540.31"/>
        <n v="6517.47"/>
        <n v="1767.61"/>
        <n v="417.4"/>
        <n v="2667.72"/>
        <n v="187.63"/>
        <n v="302.27999999999997"/>
        <n v="6229.67"/>
        <n v="373.42"/>
        <n v="1892.78"/>
        <n v="33332.370000000003"/>
        <n v="8795.77"/>
        <n v="2114.1999999999998"/>
        <n v="66.28"/>
        <n v="28078.69"/>
        <n v="1612.24"/>
        <n v="4719.09"/>
        <n v="1940.85"/>
        <n v="2626.99"/>
        <n v="4469.16"/>
        <n v="846.72"/>
        <n v="152.96"/>
        <n v="331.08"/>
        <n v="13407.16"/>
        <n v="1930.69"/>
        <n v="2811.55"/>
        <n v="8213.33"/>
        <n v="1675.48"/>
        <n v="3954.44"/>
        <n v="4143.6899999999996"/>
        <n v="20789.93"/>
        <n v="6743.75"/>
        <n v="526.64"/>
        <n v="392.16"/>
        <n v="881.35"/>
        <n v="11981.72"/>
        <n v="2320.41"/>
        <n v="9176.2000000000007"/>
        <n v="4347.1899999999996"/>
        <n v="363.19"/>
        <n v="598.57000000000005"/>
        <n v="7328.62"/>
        <n v="308.27"/>
        <n v="916.76"/>
        <n v="743.71"/>
        <n v="2958.95"/>
        <n v="4055.3"/>
        <n v="361.08"/>
        <n v="213.39"/>
        <n v="619.29"/>
        <n v="11556.89"/>
        <n v="813.69"/>
        <n v="1258.9100000000001"/>
        <n v="1278.1300000000001"/>
        <n v="28569.48"/>
        <n v="13644.91"/>
        <n v="536.04999999999995"/>
        <n v="726.9"/>
        <n v="232.38"/>
        <n v="1169.69"/>
        <n v="3502.36"/>
        <n v="800.13"/>
        <n v="2738.51"/>
        <n v="648.63"/>
        <n v="3801.08"/>
        <n v="173.08"/>
        <n v="6680.41"/>
        <n v="142.72"/>
        <n v="123.08"/>
        <n v="91.48"/>
        <n v="479.37"/>
        <n v="460.48"/>
        <n v="418.53"/>
        <n v="1155.76"/>
        <n v="2370.14"/>
        <n v="94.06"/>
        <n v="1062.9100000000001"/>
        <n v="237.21"/>
        <n v="1371.84"/>
        <n v="2022.32"/>
        <n v="60322.78"/>
        <n v="256.97000000000003"/>
        <n v="1360.63"/>
        <n v="302.5"/>
        <n v="1636.02"/>
        <n v="2646.09"/>
        <n v="10313.6"/>
        <n v="106.75"/>
        <n v="1780.24"/>
        <n v="210.06"/>
        <n v="4436.3900000000003"/>
        <n v="353.12"/>
        <n v="13300.32"/>
        <n v="202.52"/>
        <n v="617.35"/>
        <n v="613.64"/>
        <n v="1618.62"/>
        <n v="10300.879999999999"/>
        <n v="1454.79"/>
        <n v="1217.29"/>
        <n v="248.59"/>
        <n v="699.9"/>
        <n v="354.97"/>
        <n v="577.63"/>
        <n v="377.99"/>
        <n v="3401.24"/>
        <n v="15223.85"/>
        <n v="1628.17"/>
        <n v="425.13"/>
        <n v="262.70999999999998"/>
        <n v="150.38"/>
        <n v="965.82"/>
        <n v="1691.51"/>
        <n v="963.82"/>
        <n v="356.05"/>
        <n v="2786.82"/>
        <n v="897.71"/>
        <n v="1892.03"/>
        <n v="9578.01"/>
        <n v="34685.5"/>
        <n v="222.39"/>
        <n v="612.94000000000005"/>
        <n v="199.03"/>
        <n v="1892.44"/>
        <n v="8780.58"/>
        <n v="21360.52"/>
        <n v="842.82"/>
        <n v="655.36"/>
        <n v="1094.28"/>
        <n v="109.75"/>
        <n v="477.73"/>
        <n v="216.18"/>
        <n v="842.13"/>
        <n v="1718.73"/>
        <n v="1959.76"/>
        <n v="3550.89"/>
        <n v="3881.72"/>
        <n v="571.24"/>
        <n v="1765.38"/>
        <n v="442.62"/>
        <n v="6175.63"/>
        <n v="23549.81"/>
        <n v="2479.6999999999998"/>
        <n v="1892.99"/>
        <n v="1390.95"/>
        <n v="18476.61"/>
        <n v="50.43"/>
        <n v="1829.29"/>
        <n v="433.16"/>
        <n v="631.92999999999995"/>
        <n v="131.31"/>
        <n v="119.23"/>
        <n v="7037.17"/>
        <n v="150.69"/>
        <n v="526.47"/>
        <n v="1609.54"/>
        <n v="3787.07"/>
        <n v="1008.76"/>
        <n v="13996.63"/>
        <n v="1877.46"/>
        <n v="901.52"/>
        <n v="2064.42"/>
        <n v="135.54"/>
        <n v="1482.34"/>
        <n v="2029.34"/>
        <n v="14685.86"/>
        <n v="1178.21"/>
        <n v="524.6"/>
        <n v="1832.46"/>
        <n v="559.07000000000005"/>
        <n v="4128.97"/>
        <n v="354.69"/>
        <n v="1595.14"/>
        <n v="3300.85"/>
        <n v="1018.82"/>
        <n v="127.58"/>
        <n v="25226.98"/>
        <n v="362.14"/>
        <n v="5101.95"/>
        <n v="1484.34"/>
        <n v="843.29"/>
        <n v="2069.9899999999998"/>
        <n v="70.69"/>
        <n v="478.67"/>
        <n v="217.78"/>
        <n v="154.86000000000001"/>
        <n v="2811.11"/>
        <n v="327.36"/>
        <n v="1969.51"/>
        <n v="4412.01"/>
        <n v="534.24"/>
        <n v="64.42"/>
        <n v="12686.95"/>
        <n v="980.7"/>
        <n v="437.32"/>
        <n v="1157.78"/>
        <n v="198.74"/>
        <n v="9500.84"/>
        <n v="1538.81"/>
        <n v="404.67"/>
        <n v="892.91"/>
        <n v="488.57"/>
        <n v="1172.45"/>
        <n v="106.46"/>
        <n v="293.88"/>
        <n v="9390.7099999999991"/>
        <n v="5314.24"/>
        <n v="458.45"/>
        <n v="1023.72"/>
        <n v="9595.94"/>
        <n v="1189.6400000000001"/>
        <n v="3555.9"/>
        <n v="258.73"/>
        <n v="1185.01"/>
        <n v="507.42"/>
        <n v="2408.7399999999998"/>
        <n v="493.89"/>
        <n v="1643.71"/>
        <n v="622.66"/>
        <n v="7223.75"/>
        <n v="5235.46"/>
        <n v="2731.07"/>
        <n v="11108.87"/>
        <n v="297.8"/>
        <n v="753.23"/>
        <n v="7411.92"/>
        <n v="57277.09"/>
        <n v="50891.85"/>
        <n v="139.91999999999999"/>
        <n v="2370.5"/>
        <n v="559.58000000000004"/>
        <n v="556.08000000000004"/>
        <n v="341.42"/>
        <n v="216.67"/>
        <n v="1485.18"/>
        <n v="12321.26"/>
        <n v="971.78"/>
        <n v="218.07"/>
        <n v="285.39"/>
        <n v="91.14"/>
        <n v="37902.980000000003"/>
        <n v="3223.58"/>
        <n v="473.66"/>
        <n v="355.13"/>
        <n v="287.04000000000002"/>
        <n v="886.2"/>
        <n v="943.16"/>
        <n v="191.52"/>
        <n v="373.36"/>
        <n v="358.91"/>
        <n v="2627.49"/>
        <n v="404.75"/>
        <n v="1391.23"/>
        <n v="1326.27"/>
        <n v="469.33"/>
        <n v="83.19"/>
        <n v="385.88"/>
        <n v="71.989999999999995"/>
        <n v="346.17"/>
        <n v="1305.24"/>
        <n v="2170.71"/>
        <n v="5078.16"/>
        <n v="939.26"/>
        <n v="19971.63"/>
        <n v="499.31"/>
        <n v="158.80000000000001"/>
        <n v="613.38"/>
        <n v="11039.2"/>
        <n v="8152.34"/>
        <n v="1297.8599999999999"/>
        <n v="1503.28"/>
        <n v="2486.81"/>
        <n v="22681.46"/>
        <n v="745.66"/>
        <n v="2670.89"/>
        <n v="146.94999999999999"/>
        <n v="16528.11"/>
        <n v="4092.55"/>
        <n v="33271.33"/>
        <n v="758.91"/>
        <n v="1120.8"/>
        <n v="1207.43"/>
        <n v="10774.44"/>
        <n v="2520.5500000000002"/>
        <n v="403.39"/>
        <n v="2843.98"/>
        <n v="1142.73"/>
        <n v="8395.85"/>
        <n v="1128"/>
        <n v="14340.9"/>
        <n v="4357.88"/>
        <n v="415.92"/>
        <n v="864.1"/>
        <n v="13776.92"/>
        <n v="669.27"/>
        <n v="2403.5300000000002"/>
        <n v="3091.5"/>
        <n v="449.46"/>
        <n v="5435.74"/>
        <n v="3347.77"/>
        <n v="2113.86"/>
        <n v="359.6"/>
        <n v="342.17"/>
        <n v="1095.77"/>
        <n v="14313.68"/>
        <n v="2481.02"/>
        <n v="1024"/>
        <n v="1533.67"/>
        <n v="2883.15"/>
        <n v="832.3"/>
        <n v="11627.62"/>
        <n v="2506.02"/>
        <n v="511.32"/>
        <n v="343.88"/>
        <n v="126.58"/>
        <n v="298.08"/>
        <n v="33756.97"/>
        <n v="8190.09"/>
        <n v="921.63"/>
        <n v="454"/>
        <n v="195.66"/>
        <n v="16623.68"/>
        <n v="2787.83"/>
        <n v="11341.67"/>
        <n v="1738.73"/>
        <n v="6658.99"/>
        <n v="276.67"/>
        <n v="1132.7"/>
        <n v="4510.1099999999997"/>
        <n v="394.32"/>
        <n v="489.9"/>
        <n v="4450.67"/>
        <n v="10981.33"/>
        <n v="21322.63"/>
        <n v="12258.26"/>
        <n v="45282.52"/>
        <n v="956.47"/>
        <n v="830.33"/>
        <n v="104.72"/>
        <n v="1489.49"/>
        <n v="7809.44"/>
        <n v="828.7"/>
        <n v="2732.95"/>
        <n v="7842.31"/>
        <n v="210.13"/>
        <n v="1185.1300000000001"/>
        <n v="4010.72"/>
        <n v="1412.33"/>
        <n v="4198.92"/>
        <n v="13178.78"/>
        <n v="343.45"/>
        <n v="3518.47"/>
        <n v="93.42"/>
        <n v="881.4"/>
        <n v="187.97"/>
        <n v="631.87"/>
        <n v="1496.17"/>
        <n v="2405.61"/>
        <n v="3370.27"/>
        <n v="8441.83"/>
        <n v="783.62"/>
        <n v="811.76"/>
        <n v="211.06"/>
        <n v="602.67999999999995"/>
        <n v="15738.51"/>
        <n v="3433.91"/>
        <n v="8068.31"/>
        <n v="380.18"/>
        <n v="2792.04"/>
        <n v="2056.21"/>
        <n v="18189.39"/>
        <n v="1960.33"/>
        <n v="3820.36"/>
        <n v="116.15"/>
        <n v="1187.7"/>
        <n v="215.15"/>
        <n v="12191.77"/>
        <n v="5446.46"/>
        <n v="1805.74"/>
        <n v="1193.72"/>
        <n v="945.28"/>
        <n v="1727.9"/>
        <n v="291.18"/>
        <n v="611.44000000000005"/>
        <n v="662.69"/>
        <n v="4886.4799999999996"/>
        <n v="1147.54"/>
        <n v="1921.04"/>
        <n v="1243.18"/>
        <n v="3577.57"/>
        <n v="1008.67"/>
        <n v="331.74"/>
        <n v="888.85"/>
        <n v="1094.58"/>
        <n v="472.9"/>
        <n v="23965.49"/>
        <n v="1153.8800000000001"/>
        <n v="1721.03"/>
        <n v="1950.74"/>
        <n v="21711.040000000001"/>
        <n v="300.93"/>
        <n v="1219.3599999999999"/>
        <n v="258.07"/>
        <n v="415.8"/>
        <n v="413.54"/>
        <n v="3726.35"/>
        <n v="4755.3900000000003"/>
        <n v="279.45999999999998"/>
        <n v="274.08999999999997"/>
        <n v="163.87"/>
        <n v="159.07"/>
        <n v="115.41"/>
        <n v="10596.17"/>
        <n v="1099.18"/>
        <n v="165.51"/>
        <n v="2060.4299999999998"/>
        <n v="741.41"/>
        <n v="336.96"/>
        <n v="1092.69"/>
        <n v="4913.87"/>
        <n v="260.36"/>
        <n v="13348.44"/>
        <n v="6705.74"/>
        <n v="143.49"/>
        <n v="5521.5"/>
        <n v="5695.57"/>
        <n v="280.19"/>
        <n v="20509.560000000001"/>
        <n v="1637.2"/>
        <n v="22712.09"/>
        <n v="5685.24"/>
        <n v="1135.52"/>
        <n v="3454.42"/>
        <n v="1813.82"/>
        <n v="873.39"/>
        <n v="82.15"/>
        <n v="10074.11"/>
        <n v="36.909999999999997"/>
        <n v="9106"/>
        <n v="1717.79"/>
        <n v="10417.35"/>
        <n v="236.09"/>
        <n v="1046.6400000000001"/>
        <n v="672.99"/>
        <n v="3152.11"/>
        <n v="1477.01"/>
        <n v="1212.6400000000001"/>
        <n v="2916.66"/>
        <n v="633.54"/>
        <n v="397.74"/>
        <n v="182.47"/>
        <n v="1019.92"/>
        <n v="2394.83"/>
        <n v="769.43"/>
        <n v="381.7"/>
        <n v="160.15"/>
        <n v="14149.48"/>
        <n v="2348.0500000000002"/>
        <n v="325.52"/>
        <n v="434.29"/>
        <n v="234.43"/>
        <n v="401.75"/>
        <n v="11613.44"/>
        <n v="2780.08"/>
        <n v="263.26"/>
        <n v="1331.14"/>
        <n v="3790.49"/>
        <n v="1979.45"/>
        <n v="2996.02"/>
        <n v="343.76"/>
        <n v="192.01"/>
        <n v="177.33"/>
        <n v="17820.77"/>
        <n v="141.22999999999999"/>
        <n v="3628.5"/>
        <n v="255.59"/>
        <n v="3047.13"/>
        <n v="7030.02"/>
        <n v="5976.65"/>
        <n v="625.36"/>
        <n v="1476.7"/>
        <n v="658.95"/>
        <n v="15529.72"/>
        <n v="153.22999999999999"/>
        <n v="1169.3900000000001"/>
        <n v="451.18"/>
        <n v="92.71"/>
        <n v="33352.6"/>
        <n v="787.25"/>
        <n v="329.49"/>
        <n v="6089.63"/>
        <n v="1987.78"/>
        <n v="8744.9699999999993"/>
        <n v="417.65"/>
        <n v="160.12"/>
        <n v="593.41999999999996"/>
        <n v="1194.3699999999999"/>
        <n v="1163.31"/>
        <n v="2251.02"/>
        <n v="32.049999999999997"/>
        <n v="305.77"/>
        <n v="1661.19"/>
        <n v="5358.21"/>
        <n v="1359.07"/>
        <n v="1159.99"/>
        <n v="515.70000000000005"/>
        <n v="5110.92"/>
        <n v="21328.12"/>
        <n v="355.79"/>
        <n v="508.2"/>
        <n v="23753.16"/>
        <n v="851.26"/>
        <n v="230.14"/>
        <n v="1746.39"/>
        <n v="127.92"/>
        <n v="6295.69"/>
        <n v="1698.03"/>
        <n v="10497.82"/>
        <n v="323.92"/>
        <n v="269.91000000000003"/>
        <n v="23495.55"/>
        <n v="7434.93"/>
        <n v="246.59"/>
        <n v="370.47"/>
        <n v="702.39"/>
        <n v="334.41"/>
        <n v="389.19"/>
        <n v="2250.7600000000002"/>
        <n v="2094.1799999999998"/>
        <n v="348.16"/>
        <n v="1918.64"/>
        <n v="155.94"/>
        <n v="1130.31"/>
        <n v="1138.1600000000001"/>
        <n v="1198.04"/>
        <n v="1125.81"/>
        <n v="2467.6999999999998"/>
        <n v="122.09"/>
        <n v="26959.08"/>
        <n v="5983.3"/>
        <n v="4670.08"/>
        <n v="3689.58"/>
        <n v="485.55"/>
        <n v="1051.5999999999999"/>
        <n v="412.9"/>
        <n v="437.79"/>
        <n v="319.56"/>
        <n v="5191.17"/>
        <n v="3942.82"/>
        <n v="201.86"/>
        <n v="352.04"/>
        <n v="1525.03"/>
        <n v="28.16"/>
        <n v="15304.01"/>
        <n v="2155.14"/>
        <n v="24117.1"/>
        <n v="260.41000000000003"/>
        <n v="1149.82"/>
        <n v="1105.18"/>
        <n v="2467.04"/>
        <n v="1119.8599999999999"/>
        <n v="170.48"/>
        <n v="555.04999999999995"/>
        <n v="22251.56"/>
        <n v="9485.1200000000008"/>
        <n v="363.37"/>
        <n v="87.35"/>
        <n v="85.94"/>
        <n v="22573.64"/>
        <n v="285.19"/>
        <n v="8585.61"/>
        <n v="5730.7"/>
        <n v="80.92"/>
        <n v="1112.29"/>
        <n v="852.54"/>
        <n v="4823.54"/>
        <n v="757.79"/>
        <n v="2047.45"/>
        <n v="50.48"/>
        <n v="1228.98"/>
        <n v="121.47"/>
        <n v="175.35"/>
        <n v="344.69"/>
        <n v="640.66"/>
        <n v="709.6"/>
        <n v="4104.7299999999996"/>
        <n v="282.87"/>
        <n v="1123.6600000000001"/>
        <n v="827.28"/>
        <n v="194.13"/>
        <n v="125.79"/>
        <n v="117.71"/>
        <n v="1961.44"/>
        <n v="10194.07"/>
        <n v="2668.75"/>
        <n v="107.39"/>
        <n v="1041.8800000000001"/>
        <n v="22688.33"/>
        <n v="1616.89"/>
        <n v="294.13"/>
        <n v="2099.48"/>
        <n v="3997.68"/>
        <n v="1211.1500000000001"/>
        <n v="164.84"/>
        <n v="22892.26"/>
        <n v="16926.810000000001"/>
        <n v="153.41999999999999"/>
        <n v="89.11"/>
        <n v="70.67"/>
        <n v="137.49"/>
        <n v="482.14"/>
        <n v="341.23"/>
        <n v="20727.13"/>
        <n v="4903.8900000000003"/>
        <n v="977.08"/>
        <n v="226.61"/>
        <n v="2278.6799999999998"/>
        <n v="1031.54"/>
        <n v="15747.59"/>
        <n v="1106.3800000000001"/>
        <n v="37994.03"/>
        <n v="576.54999999999995"/>
        <n v="79.52"/>
        <n v="139.34"/>
        <n v="416.97"/>
        <n v="7051.05"/>
        <n v="151.46"/>
        <n v="1546.15"/>
        <n v="171.9"/>
        <n v="653.63"/>
        <n v="494.17"/>
        <n v="580.9"/>
        <n v="407.02"/>
        <n v="4601.82"/>
        <n v="781.51"/>
        <n v="273.73"/>
        <n v="1068.2"/>
        <n v="2070.1"/>
        <n v="234.74"/>
        <n v="397.14"/>
        <n v="48.76"/>
        <n v="718"/>
        <n v="104.12"/>
        <n v="2039.84"/>
        <n v="546.13"/>
        <n v="52425.98"/>
        <n v="1222.33"/>
        <n v="360.38"/>
        <n v="1244.93"/>
        <n v="26923.05"/>
        <n v="14530.41"/>
        <n v="20841.599999999999"/>
        <n v="2279"/>
        <n v="400.23"/>
        <n v="216.17"/>
        <n v="2947.4"/>
        <n v="1076.9100000000001"/>
        <n v="5482.79"/>
        <n v="20940.43"/>
        <n v="2725.94"/>
        <n v="11860.83"/>
        <n v="197.56"/>
        <n v="589.98"/>
        <n v="32981.68"/>
        <n v="5042.2"/>
        <n v="7056.99"/>
        <n v="949.13"/>
        <n v="4554.08"/>
        <n v="1099.6099999999999"/>
        <n v="1422.47"/>
        <n v="450.13"/>
        <n v="447.54"/>
        <n v="2449.34"/>
        <n v="1276.04"/>
        <n v="10279.18"/>
        <n v="12312.53"/>
        <n v="2002.02"/>
        <n v="542.41999999999996"/>
        <n v="24201.38"/>
        <n v="23786.2"/>
        <n v="1000.98"/>
        <n v="1930.66"/>
        <n v="4843.29"/>
        <n v="1521.12"/>
        <n v="666.59"/>
        <n v="786.87"/>
        <n v="1740.44"/>
        <n v="374.5"/>
        <n v="1826.68"/>
        <n v="1350.01"/>
        <n v="26366.75"/>
        <n v="3538.97"/>
        <n v="852.87"/>
        <n v="431.26"/>
        <n v="488.99"/>
        <n v="252.96"/>
        <n v="2172.17"/>
        <n v="220.07"/>
        <n v="7966.95"/>
        <n v="167.07"/>
        <n v="848.92"/>
        <n v="156.38999999999999"/>
        <n v="1555.32"/>
        <n v="88.76"/>
        <n v="2738.08"/>
        <n v="312.83"/>
        <n v="515.02"/>
        <n v="3952.53"/>
        <n v="1436.54"/>
        <n v="4887.2299999999996"/>
        <n v="3435.69"/>
        <n v="1423.24"/>
        <n v="616.79999999999995"/>
        <n v="3853.29"/>
        <n v="15351.02"/>
        <n v="370.06"/>
        <n v="2692.25"/>
        <n v="668.57"/>
        <n v="566.37"/>
        <n v="8564.09"/>
        <n v="177.61"/>
        <n v="7590.15"/>
        <n v="465.23"/>
        <n v="505.52"/>
        <n v="1756.87"/>
        <n v="550.85"/>
        <n v="4152.57"/>
        <n v="22768.25"/>
        <n v="763.64"/>
        <n v="11863.36"/>
        <n v="935.55"/>
        <n v="713.7"/>
        <n v="461.19"/>
        <n v="3412.01"/>
        <n v="94.55"/>
        <n v="174.21"/>
        <n v="217.36"/>
        <n v="443.97"/>
        <n v="557.66999999999996"/>
        <n v="2701.13"/>
        <n v="284.12"/>
        <n v="1567.85"/>
        <n v="4863.8599999999997"/>
        <n v="2401.39"/>
        <n v="2314.4899999999998"/>
        <n v="948.79"/>
        <n v="158.49"/>
        <n v="906.48"/>
        <n v="325.86"/>
        <n v="507.65"/>
        <n v="932.15"/>
        <n v="264.66000000000003"/>
        <n v="2327.87"/>
        <n v="759.79"/>
        <n v="5057.16"/>
        <n v="187.9"/>
        <n v="590.73"/>
        <n v="30622.83"/>
        <n v="143.74"/>
        <n v="157.9"/>
        <n v="399.44"/>
        <n v="181.79"/>
        <n v="202.49"/>
        <n v="18165.79"/>
        <n v="5138.33"/>
        <n v="3712.37"/>
        <n v="128.13"/>
        <n v="840.53"/>
        <n v="128.56"/>
        <n v="304.63"/>
        <n v="1470.42"/>
        <n v="872.85"/>
        <n v="7523.75"/>
        <n v="4283.08"/>
        <n v="247.96"/>
        <n v="1531.58"/>
        <n v="11284"/>
        <n v="1620.25"/>
        <n v="552.58000000000004"/>
        <n v="1610.66"/>
        <n v="504.1"/>
        <n v="4833.5"/>
        <n v="113"/>
        <n v="95.4"/>
        <n v="733.6"/>
        <n v="2262.7600000000002"/>
        <n v="8759.9500000000007"/>
        <n v="748.9"/>
        <n v="2239.7199999999998"/>
        <n v="234.05"/>
        <n v="111.99"/>
        <n v="4399.07"/>
        <n v="2784.94"/>
        <n v="1158.0899999999999"/>
        <n v="659.33"/>
        <n v="121.94"/>
        <n v="178.82"/>
        <n v="8963.2900000000009"/>
        <n v="1227.24"/>
        <n v="2386.62"/>
        <n v="6758.24"/>
        <n v="167.86"/>
        <n v="32333.9"/>
        <n v="453.23"/>
        <n v="5063.18"/>
        <n v="1229.29"/>
        <n v="335.55"/>
        <n v="244.17"/>
        <n v="178.56"/>
        <n v="36258.36"/>
        <n v="327.51"/>
        <n v="356.74"/>
        <n v="7956.67"/>
        <n v="249.26"/>
        <n v="4958.2299999999996"/>
        <n v="615.71"/>
        <n v="1912.17"/>
        <n v="552.41"/>
        <n v="20198.7"/>
        <n v="916.81"/>
        <n v="792.78"/>
        <n v="5828.73"/>
        <n v="1779.63"/>
        <n v="13397.68"/>
        <n v="14827.4"/>
        <n v="8299.32"/>
        <n v="528.88"/>
        <n v="260.37"/>
        <n v="126.68"/>
        <n v="10127.92"/>
        <n v="793.61"/>
        <n v="21726.799999999999"/>
        <n v="256.85000000000002"/>
        <n v="82.96"/>
        <n v="1951.04"/>
        <n v="313.48"/>
        <n v="657.57"/>
        <n v="346.8"/>
        <n v="11825.45"/>
        <n v="457.39"/>
        <n v="143.5"/>
        <n v="683.52"/>
        <n v="10809.99"/>
        <n v="541.9"/>
        <n v="1596.31"/>
        <n v="1354.42"/>
        <n v="770.32"/>
        <n v="24840.37"/>
        <n v="2901.69"/>
        <n v="2932.97"/>
        <n v="4250.4399999999996"/>
        <n v="240.67"/>
        <n v="3058.25"/>
        <n v="5730.84"/>
        <n v="2869.4"/>
        <n v="5013.75"/>
        <n v="459.57"/>
        <n v="153.62"/>
        <n v="663.53"/>
        <n v="689.9"/>
        <n v="543.12"/>
        <n v="365.82"/>
        <n v="1898.61"/>
        <n v="454.4"/>
        <n v="1379.06"/>
        <n v="283.26"/>
        <n v="4233.29"/>
        <n v="257.27"/>
        <n v="2570.89"/>
        <n v="780.7"/>
        <n v="3596.26"/>
        <n v="419.14"/>
        <n v="2489.71"/>
        <n v="242.37"/>
        <n v="382.52"/>
        <n v="2235.9499999999998"/>
        <n v="9582.18"/>
        <n v="350.21"/>
        <n v="166.69"/>
        <n v="206.17"/>
        <n v="404.44"/>
        <n v="701.03"/>
        <n v="223.05"/>
        <n v="698.39"/>
        <n v="13289.51"/>
        <n v="43.19"/>
        <n v="68.12"/>
        <n v="2565.35"/>
        <n v="1213.27"/>
        <n v="13993.39"/>
        <n v="1186.31"/>
        <n v="4547.04"/>
        <n v="212.87"/>
        <n v="11182.94"/>
        <n v="37384.83"/>
        <n v="37479.480000000003"/>
        <n v="3095.33"/>
        <n v="186.93"/>
        <n v="1737.68"/>
        <n v="4075.36"/>
        <n v="743.96"/>
        <n v="271.33999999999997"/>
        <n v="326.99"/>
        <n v="31415.73"/>
        <n v="960.76"/>
        <n v="751.08"/>
        <n v="85.57"/>
        <n v="239.11"/>
        <n v="64306.09"/>
        <n v="2538.9899999999998"/>
        <n v="693.08"/>
        <n v="3014.71"/>
        <n v="419.36"/>
        <n v="3259.1"/>
        <n v="5478.26"/>
        <n v="4274.6400000000003"/>
        <n v="1599.42"/>
        <n v="2465.7199999999998"/>
        <n v="339.2"/>
        <n v="208.24"/>
        <n v="967.43"/>
        <n v="13985.32"/>
        <n v="216.66"/>
        <n v="156.77000000000001"/>
        <n v="151.24"/>
        <n v="2833.51"/>
        <n v="1833.91"/>
        <n v="19572.810000000001"/>
        <n v="2035.96"/>
        <n v="96.11"/>
        <n v="790.34"/>
        <n v="1590.83"/>
        <n v="3227.7"/>
        <n v="1279.55"/>
        <n v="108.64"/>
        <n v="938.71"/>
        <n v="1079.05"/>
        <n v="271.06"/>
        <n v="664.51"/>
        <n v="979.66"/>
        <n v="873.29"/>
        <n v="6600.54"/>
        <n v="1113.48"/>
        <n v="10259.61"/>
        <n v="777.79"/>
        <n v="936.83"/>
        <n v="1320.76"/>
        <n v="347.64"/>
        <n v="259.58"/>
        <n v="3148.08"/>
        <n v="468.22"/>
        <n v="9677.94"/>
        <n v="284.76"/>
        <n v="191.02"/>
        <n v="371.66"/>
        <n v="716.07"/>
        <n v="501.1"/>
        <n v="9138.75"/>
        <n v="1738.55"/>
        <n v="1567.54"/>
        <n v="4531.5"/>
        <n v="1224.8900000000001"/>
        <n v="7337.05"/>
        <n v="22096.78"/>
        <n v="9922.64"/>
        <n v="1550.29"/>
        <n v="4390.62"/>
        <n v="13222.74"/>
        <n v="5334.62"/>
        <n v="938.16"/>
        <n v="1735.22"/>
        <n v="3210.79"/>
        <n v="1435.31"/>
        <n v="115.66"/>
        <n v="952.87"/>
        <n v="3166.42"/>
        <n v="1296.32"/>
        <n v="7939.85"/>
        <n v="315.7"/>
        <n v="16752.25"/>
        <n v="45.71"/>
        <n v="356.16"/>
        <n v="21421.08"/>
        <n v="3591.74"/>
        <n v="9916.36"/>
        <n v="2787.95"/>
        <n v="590.21"/>
        <n v="60.94"/>
        <n v="177.4"/>
        <n v="5838.69"/>
        <n v="9804.6"/>
        <n v="105.68"/>
        <n v="9321.9699999999993"/>
        <n v="32967.5"/>
        <n v="134.12"/>
        <n v="163.78"/>
        <n v="5052.33"/>
        <n v="1764.15"/>
        <n v="806.12"/>
        <n v="527.11"/>
        <n v="3116.19"/>
        <n v="431.31"/>
        <n v="18881.47"/>
        <n v="1149.7"/>
        <n v="572.57000000000005"/>
        <n v="246.68"/>
        <n v="782.82"/>
        <n v="108.3"/>
        <n v="4852.8500000000004"/>
        <n v="23634.25"/>
        <n v="3971.52"/>
        <n v="22331.4"/>
        <n v="157.03"/>
        <n v="20376.97"/>
        <n v="613.45000000000005"/>
        <n v="8807.66"/>
        <n v="11871.61"/>
        <n v="36313.81"/>
        <n v="1420.54"/>
        <n v="618.05999999999995"/>
        <n v="1800.22"/>
        <n v="4991.9399999999996"/>
        <n v="465.75"/>
        <n v="4571.54"/>
        <n v="1159.67"/>
        <n v="494.1"/>
        <n v="1221.72"/>
        <n v="10431.57"/>
        <n v="3109.99"/>
        <n v="318.66000000000003"/>
        <n v="2301.81"/>
        <n v="1389.54"/>
        <n v="23256.84"/>
        <n v="6382.59"/>
        <n v="17260.75"/>
        <n v="199.37"/>
        <n v="1780.43"/>
        <n v="1445.95"/>
        <n v="5943.92"/>
        <n v="3148.3"/>
        <n v="2315.9499999999998"/>
        <n v="400.07"/>
        <n v="15678.32"/>
        <n v="311.39999999999998"/>
        <n v="1834.82"/>
        <n v="291.95"/>
        <n v="1198.6300000000001"/>
        <n v="3837.64"/>
        <n v="296.94"/>
        <n v="1225.06"/>
        <n v="1107.24"/>
        <n v="988.82"/>
        <n v="1653.65"/>
        <n v="26358.31"/>
        <n v="3610.19"/>
        <n v="6600.02"/>
        <n v="373.58"/>
        <n v="78.03"/>
        <n v="1720.05"/>
        <n v="1255.6199999999999"/>
        <n v="331.1"/>
        <n v="506.84"/>
        <n v="218.75"/>
        <n v="795.36"/>
        <n v="1477.38"/>
        <n v="8714.2800000000007"/>
        <n v="635.88"/>
        <n v="10202.41"/>
        <n v="501.02"/>
        <n v="726.61"/>
        <n v="549.49"/>
        <n v="632.08000000000004"/>
        <n v="741.24"/>
        <n v="327.38"/>
        <n v="464.93"/>
        <n v="232.02"/>
        <n v="2404.0100000000002"/>
        <n v="1136.94"/>
        <n v="187.71"/>
        <n v="1833.93"/>
        <n v="2421.81"/>
        <n v="488.38"/>
        <n v="4007.79"/>
        <n v="2810.45"/>
        <n v="449.43"/>
        <n v="1507.56"/>
        <n v="6325.05"/>
        <n v="398.01"/>
        <n v="940.42"/>
        <n v="729.48"/>
        <n v="501.88"/>
        <n v="3176.54"/>
        <n v="960.71"/>
        <n v="350.46"/>
        <n v="1009.24"/>
        <n v="871.2"/>
        <n v="982.73"/>
        <n v="814.45"/>
        <n v="290.17"/>
        <n v="149.18"/>
        <n v="13590.64"/>
        <n v="45070.18"/>
        <n v="889"/>
        <n v="42422.6"/>
        <n v="1296.7"/>
        <n v="3610.01"/>
        <n v="578.79999999999995"/>
        <n v="20587.310000000001"/>
        <n v="1868.2"/>
        <n v="38.549999999999997"/>
        <n v="310.55"/>
        <n v="486.62"/>
        <n v="3281.52"/>
        <n v="4756.41"/>
        <n v="120.09"/>
        <n v="17976.73"/>
        <n v="4120.8999999999996"/>
        <n v="1198.92"/>
        <n v="157.18"/>
        <n v="2618.0500000000002"/>
        <n v="11925.78"/>
        <n v="1674.78"/>
        <n v="269.13"/>
        <n v="567.14"/>
        <n v="1799.38"/>
        <n v="4753.71"/>
        <n v="8093.93"/>
        <n v="175.76"/>
        <n v="157.75"/>
        <n v="2050.04"/>
        <n v="1189.2"/>
        <n v="218.33"/>
        <n v="272.67"/>
        <n v="405.97"/>
        <n v="177.5"/>
        <n v="182.82"/>
        <n v="4529.38"/>
        <n v="600.19000000000005"/>
        <n v="490.87"/>
        <n v="1077.8599999999999"/>
        <n v="1513.09"/>
        <n v="907.75"/>
        <n v="182.63"/>
        <n v="1435.16"/>
        <n v="2897.84"/>
        <n v="10790.09"/>
        <n v="891.12"/>
        <n v="268.67"/>
        <n v="13763.6"/>
        <n v="511.66"/>
        <n v="11994.34"/>
        <n v="112.16"/>
        <n v="6625.07"/>
        <n v="921.88"/>
        <n v="16316.78"/>
        <n v="794.27"/>
        <n v="1646.22"/>
        <n v="688.96"/>
        <n v="1091.1600000000001"/>
        <n v="705.78"/>
        <n v="517.14"/>
        <n v="346.33"/>
        <n v="702.71"/>
        <n v="299.70999999999998"/>
        <n v="201.61"/>
        <n v="1811.41"/>
        <n v="8272.94"/>
        <n v="501.42"/>
        <n v="917.76"/>
        <n v="737.66"/>
        <n v="466.15"/>
        <n v="1475.29"/>
        <n v="807.7"/>
        <n v="715.7"/>
        <n v="3382.32"/>
        <n v="335.61"/>
        <n v="152.09"/>
        <n v="10879.96"/>
        <n v="320.23"/>
        <n v="84.33"/>
        <n v="15452.93"/>
        <n v="150.91"/>
        <n v="915.95"/>
        <n v="9056.5400000000009"/>
        <n v="15968.17"/>
        <n v="1330.66"/>
        <n v="533.97"/>
        <n v="11614.87"/>
        <n v="408.58"/>
        <n v="5701.88"/>
        <n v="9618.67"/>
        <n v="3692.99"/>
        <n v="1445.93"/>
        <n v="2089.71"/>
        <n v="528.98"/>
        <n v="1878.15"/>
        <n v="16146.88"/>
        <n v="281.93"/>
        <n v="2210.7399999999998"/>
        <n v="326.74"/>
        <n v="352.41"/>
        <n v="5246.28"/>
        <n v="2632.35"/>
        <n v="865.61"/>
        <n v="554.70000000000005"/>
        <n v="6729.38"/>
        <n v="264.58999999999997"/>
        <n v="3823.51"/>
        <n v="964.81"/>
        <n v="4580.93"/>
        <n v="620.54"/>
        <n v="1658.26"/>
        <n v="564.99"/>
        <n v="319.11"/>
        <n v="20003.11"/>
        <n v="666.74"/>
        <n v="718.27"/>
        <n v="487.33"/>
        <n v="16142.3"/>
        <n v="1449.54"/>
        <n v="736.19"/>
        <n v="190.86"/>
        <n v="17909.48"/>
        <n v="1341.06"/>
        <n v="302.41000000000003"/>
        <n v="1264.53"/>
        <n v="4358.7700000000004"/>
        <n v="920.75"/>
        <n v="653.57000000000005"/>
        <n v="155.51"/>
        <n v="280.14999999999998"/>
        <n v="385.93"/>
        <n v="8344.6200000000008"/>
        <n v="870.63"/>
        <n v="2856.41"/>
        <n v="461.41"/>
        <n v="58098.48"/>
        <n v="213.98"/>
        <n v="575.27"/>
        <n v="417.71"/>
        <n v="184.66"/>
        <n v="1603.65"/>
        <n v="587.12"/>
        <n v="919.34"/>
        <n v="3393.8"/>
        <n v="2290.06"/>
        <n v="2429.73"/>
        <n v="1425.89"/>
        <n v="103.95"/>
        <n v="6741.38"/>
        <n v="12757.1"/>
        <n v="1705.96"/>
        <n v="1962.43"/>
        <n v="307.19"/>
        <n v="27428.68"/>
        <n v="76.680000000000007"/>
        <n v="344.6"/>
        <n v="707.52"/>
        <n v="213.47"/>
        <n v="17362.3"/>
        <n v="2768.3"/>
        <n v="226.96"/>
        <n v="656.47"/>
        <n v="3948.23"/>
        <n v="263.81"/>
        <n v="350.12"/>
        <n v="5163.3999999999996"/>
        <n v="14663.34"/>
        <n v="323.33999999999997"/>
        <n v="721.98"/>
        <n v="4165.3500000000004"/>
        <n v="1178.1099999999999"/>
        <n v="2507.65"/>
        <n v="228.73"/>
        <n v="2389.6799999999998"/>
        <n v="250.79"/>
        <n v="2378"/>
        <n v="3782.01"/>
        <n v="21146.81"/>
        <n v="763.47"/>
        <n v="485.08"/>
        <n v="944.7"/>
        <n v="1057.81"/>
        <n v="878.07"/>
        <n v="3017.96"/>
        <n v="724.05"/>
        <n v="590.70000000000005"/>
        <n v="641.58000000000004"/>
        <n v="1252.24"/>
        <n v="10560.47"/>
        <n v="2425.08"/>
        <n v="14896.01"/>
        <n v="11502.27"/>
        <n v="9045.31"/>
        <n v="813.72"/>
        <n v="2029.59"/>
        <n v="1008.19"/>
        <n v="3710.39"/>
        <n v="2914.57"/>
        <n v="4055.66"/>
        <n v="10932.13"/>
        <n v="3476.37"/>
        <n v="158.37"/>
        <n v="1072.77"/>
        <n v="586.20000000000005"/>
        <n v="703.01"/>
        <n v="919.91"/>
        <n v="2635.69"/>
        <n v="15886.48"/>
        <n v="2150.17"/>
        <n v="357.28"/>
        <n v="274.06"/>
        <n v="2013.05"/>
        <n v="1203.83"/>
        <n v="2659.99"/>
        <n v="757.2"/>
        <n v="547.09"/>
        <n v="17062.37"/>
        <n v="2892.7"/>
        <n v="1087.5899999999999"/>
        <n v="2190.2600000000002"/>
        <n v="975.16"/>
        <n v="1923.47"/>
        <n v="11684.94"/>
        <n v="2700.8"/>
        <n v="8444.5"/>
        <n v="22419.05"/>
        <n v="441.54"/>
        <n v="189.8"/>
        <n v="453.91"/>
        <n v="444.7"/>
        <n v="1323.84"/>
        <n v="3327.19"/>
        <n v="2734.26"/>
        <n v="1167.19"/>
        <n v="372.75"/>
        <n v="15179.1"/>
        <n v="186.17"/>
        <n v="2389.65"/>
        <n v="814.86"/>
        <n v="693.43"/>
        <n v="5270.1"/>
        <n v="10942.58"/>
        <n v="812.66"/>
        <n v="2643.11"/>
        <n v="3260.34"/>
        <n v="484.11"/>
        <n v="4539.3"/>
        <n v="129.9"/>
        <n v="139.69"/>
        <n v="534.99"/>
        <n v="2288.81"/>
        <n v="747.03"/>
        <n v="2419.7399999999998"/>
        <n v="5613.55"/>
        <n v="1027.69"/>
        <n v="186.79"/>
        <n v="583.24"/>
        <n v="6786.47"/>
        <n v="2270.12"/>
        <n v="1023.13"/>
        <n v="19389.77"/>
        <n v="22214.93"/>
        <n v="460.12"/>
        <n v="555.69000000000005"/>
        <n v="103.89"/>
        <n v="3223.1"/>
        <n v="1110.99"/>
        <n v="3316.96"/>
        <n v="191.7"/>
        <n v="7813.11"/>
        <n v="762.15"/>
        <n v="104.05"/>
        <n v="3463.68"/>
        <n v="282.16000000000003"/>
        <n v="1920.14"/>
        <n v="2653.73"/>
        <n v="269.31"/>
        <n v="600.36"/>
        <n v="732.02"/>
        <n v="564.89"/>
        <n v="449.26"/>
        <n v="2837.4"/>
        <n v="701.54"/>
        <n v="5118.29"/>
        <n v="652.32000000000005"/>
        <n v="863.51"/>
        <n v="168.53"/>
        <n v="603.04"/>
        <n v="735.74"/>
        <n v="24859.87"/>
        <n v="7780.08"/>
        <n v="549.79"/>
        <n v="2538.89"/>
        <n v="7378.59"/>
        <n v="1301.6500000000001"/>
        <n v="3380.14"/>
        <n v="783.45"/>
        <n v="4522.21"/>
        <n v="193.16"/>
        <n v="658.52"/>
        <n v="305.87"/>
        <n v="669.24"/>
        <n v="106.43"/>
        <n v="2583.16"/>
        <n v="1226.06"/>
        <n v="8940.19"/>
        <n v="1964.62"/>
        <n v="6116.17"/>
        <n v="31902.89"/>
        <n v="613.76"/>
        <n v="9418.52"/>
        <n v="1307.1099999999999"/>
        <n v="1375.47"/>
        <n v="424.73"/>
        <n v="939.65"/>
        <n v="463.58"/>
        <n v="301.85000000000002"/>
        <n v="3079.02"/>
        <n v="1436.87"/>
        <n v="1644.51"/>
        <n v="73.61"/>
        <n v="2055.7199999999998"/>
        <n v="2441.0100000000002"/>
        <n v="89"/>
        <n v="330.62"/>
        <n v="62.7"/>
        <n v="3544.87"/>
        <n v="2128.36"/>
        <n v="12087.02"/>
        <n v="8666.33"/>
        <n v="366.96"/>
        <n v="1026.96"/>
        <n v="275.68"/>
        <n v="677.42"/>
        <n v="22301.97"/>
        <n v="3819.64"/>
        <n v="13299.71"/>
        <n v="336.83"/>
        <n v="3697.15"/>
        <n v="11440.63"/>
        <n v="372.35"/>
        <n v="5363.71"/>
        <n v="141.59"/>
        <n v="187.3"/>
        <n v="157.27000000000001"/>
        <n v="4053.89"/>
        <n v="243.57"/>
        <n v="627.82000000000005"/>
        <n v="2720.12"/>
        <n v="19374.97"/>
        <n v="488.5"/>
        <n v="35307.5"/>
        <n v="1684.83"/>
        <n v="278.31"/>
        <n v="210.39"/>
        <n v="8705.2999999999993"/>
        <n v="11765.37"/>
        <n v="551.77"/>
        <n v="422.77"/>
        <n v="2391.0500000000002"/>
        <n v="839.98"/>
        <n v="1117.0899999999999"/>
        <n v="236.42"/>
        <n v="268.69"/>
        <n v="6664.93"/>
        <n v="21899.279999999999"/>
        <n v="4528.3100000000004"/>
        <n v="785.33"/>
        <n v="94.58"/>
        <n v="56351.93"/>
        <n v="737.31"/>
        <n v="5059.1099999999997"/>
        <n v="108.14"/>
        <n v="21618"/>
        <n v="721.84"/>
        <n v="4136.25"/>
        <n v="549.52"/>
        <n v="5643.74"/>
        <n v="751.33"/>
        <n v="4967.62"/>
        <n v="887.31"/>
        <n v="443.17"/>
        <n v="1699.62"/>
        <n v="7333.47"/>
        <n v="1422.02"/>
        <n v="4310.21"/>
        <n v="1728.54"/>
        <n v="3556.76"/>
        <n v="5777.48"/>
        <n v="18982.09"/>
        <n v="418.3"/>
        <n v="11165.31"/>
        <n v="350.62"/>
        <n v="19492.47"/>
        <n v="8778.19"/>
        <n v="18075.48"/>
        <n v="326.14999999999998"/>
        <n v="95.63"/>
        <n v="4159.5200000000004"/>
        <n v="438.47"/>
        <n v="216.15"/>
        <n v="317.29000000000002"/>
        <n v="2627.85"/>
        <n v="292.89999999999998"/>
        <n v="236.77"/>
        <n v="1550.1"/>
        <n v="2184.0100000000002"/>
        <n v="8482.6299999999992"/>
        <n v="2159.12"/>
        <n v="542.62"/>
        <n v="116.27"/>
        <n v="6600.77"/>
        <n v="585.04999999999995"/>
        <n v="2938.69"/>
        <n v="719.47"/>
        <n v="1486.88"/>
        <n v="385.04"/>
        <n v="2119.69"/>
        <n v="3541.61"/>
        <n v="661.85"/>
        <n v="1379.27"/>
        <n v="749.26"/>
        <n v="437.7"/>
        <n v="494.6"/>
        <n v="652.73"/>
        <n v="352.43"/>
        <n v="145.19"/>
        <n v="1265.1400000000001"/>
        <n v="261.98"/>
        <n v="6621.78"/>
        <n v="937.04"/>
        <n v="395.56"/>
        <n v="2841.53"/>
        <n v="206.11"/>
        <n v="5537.51"/>
        <n v="11059.8"/>
        <n v="1620.96"/>
        <n v="834.35"/>
        <n v="746.4"/>
        <n v="764.08"/>
        <n v="1408.41"/>
        <n v="34328.089999999997"/>
        <n v="2604.5700000000002"/>
        <n v="168.76"/>
        <n v="43.98"/>
        <n v="136.69"/>
        <n v="1793.66"/>
        <n v="456.99"/>
        <n v="1398.43"/>
        <n v="11849.95"/>
        <n v="469.15"/>
        <n v="1993.76"/>
        <n v="3787.58"/>
        <n v="23420.799999999999"/>
        <n v="4578.96"/>
        <n v="582.22"/>
        <n v="1010.84"/>
        <n v="26570.25"/>
        <n v="131.87"/>
        <n v="1111.28"/>
        <n v="416.24"/>
        <n v="1117.1500000000001"/>
        <n v="353.37"/>
        <n v="196.75"/>
        <n v="645.69000000000005"/>
        <n v="10664.94"/>
        <n v="60.91"/>
        <n v="811.4"/>
        <n v="21364.5"/>
        <n v="4621.71"/>
        <n v="727.41"/>
        <n v="399.35"/>
        <n v="796.86"/>
        <n v="924.45"/>
        <n v="4600.67"/>
        <n v="708.05"/>
        <n v="476.68"/>
        <n v="3096.59"/>
        <n v="1586.77"/>
        <n v="222.65"/>
        <n v="784.38"/>
        <n v="401.11"/>
        <n v="829.62"/>
        <n v="1188.05"/>
        <n v="653.80999999999995"/>
        <n v="521.26"/>
        <n v="270.97000000000003"/>
        <n v="13122.1"/>
        <n v="45.78"/>
        <n v="657.32"/>
        <n v="217.06"/>
        <n v="16779.91"/>
        <n v="470.49"/>
        <n v="5076.18"/>
        <n v="1287.48"/>
        <n v="104.11"/>
        <n v="37486.959999999999"/>
        <n v="52228.54"/>
        <n v="8586.42"/>
        <n v="348.36"/>
        <n v="191.25"/>
        <n v="15645.25"/>
        <n v="1147.92"/>
        <n v="61.43"/>
        <n v="85.74"/>
        <n v="274.77999999999997"/>
        <n v="93.41"/>
        <n v="656.27"/>
        <n v="1500.99"/>
        <n v="399.8"/>
        <n v="11228.92"/>
        <n v="174.69"/>
        <n v="442.42"/>
        <n v="198.6"/>
        <n v="35.71"/>
        <n v="1244.78"/>
        <n v="362.94"/>
        <n v="291.05"/>
        <n v="4483.71"/>
        <n v="463.62"/>
        <n v="501.6"/>
        <n v="1738.79"/>
        <n v="2547.84"/>
        <n v="6137.04"/>
        <n v="1303.3499999999999"/>
        <n v="578.19000000000005"/>
        <n v="520.57000000000005"/>
        <n v="249.65"/>
        <n v="7561.25"/>
        <n v="1300.02"/>
        <n v="283.43"/>
        <n v="7203.23"/>
        <n v="1090.93"/>
        <n v="344.94"/>
        <n v="207.51"/>
        <n v="355.96"/>
        <n v="4842.54"/>
        <n v="390.71"/>
        <n v="1171.72"/>
        <n v="865.46"/>
        <n v="4397.21"/>
        <n v="818.66"/>
        <n v="172.01"/>
        <n v="1517.28"/>
        <n v="23787.200000000001"/>
        <n v="3826.78"/>
        <n v="283.56"/>
        <n v="621.92999999999995"/>
        <n v="426.45"/>
        <n v="3551.9"/>
        <n v="1089.8499999999999"/>
        <n v="27714.27"/>
        <n v="13091.77"/>
        <n v="10981.49"/>
        <n v="3190.74"/>
        <n v="7831.2"/>
        <n v="119.97"/>
        <n v="126.08"/>
        <n v="2764.57"/>
        <n v="6394.1"/>
        <n v="5062.45"/>
        <n v="175.04"/>
        <n v="3858.19"/>
        <n v="394.69"/>
        <n v="519.14"/>
        <n v="200.39"/>
        <n v="292.54000000000002"/>
        <n v="694.48"/>
        <n v="217.9"/>
        <n v="12549.5"/>
        <n v="239.8"/>
        <n v="19881.400000000001"/>
        <n v="1164.3599999999999"/>
        <n v="522.11"/>
        <n v="4190.1000000000004"/>
        <n v="1616.77"/>
        <n v="56.47"/>
        <n v="560.32000000000005"/>
        <n v="12730.99"/>
        <n v="1360.6"/>
        <n v="971.06"/>
        <n v="1568.51"/>
        <n v="1516.8"/>
        <n v="5071.54"/>
        <n v="1011.91"/>
        <n v="5222.3500000000004"/>
        <n v="4051.14"/>
        <n v="197.14"/>
        <n v="1026.97"/>
        <n v="18563.099999999999"/>
        <n v="1011.71"/>
        <n v="271.52"/>
        <n v="11190.3"/>
        <n v="460.18"/>
        <n v="423.1"/>
        <n v="1267.52"/>
        <n v="481.4"/>
        <n v="2303.5500000000002"/>
        <n v="444.84"/>
        <n v="1574.04"/>
        <n v="335.85"/>
        <n v="1197.58"/>
        <n v="9597.2000000000007"/>
        <n v="4033.46"/>
        <n v="452.86"/>
        <n v="4463.21"/>
        <n v="1483.69"/>
        <n v="280.55"/>
        <n v="13796.17"/>
        <n v="6122.59"/>
        <n v="112.13"/>
        <n v="1887.65"/>
        <n v="388.22"/>
        <n v="463.24"/>
        <n v="1297.07"/>
        <n v="129.12"/>
        <n v="894.56"/>
        <n v="663.66"/>
        <n v="21257.02"/>
        <n v="3346.8"/>
        <n v="412.99"/>
        <n v="16219.39"/>
        <n v="311.72000000000003"/>
        <n v="363.61"/>
        <n v="1101.4100000000001"/>
        <n v="54.11"/>
        <n v="1801.29"/>
        <n v="873.82"/>
        <n v="712.27"/>
        <n v="1313.37"/>
        <n v="623.71"/>
        <n v="1051.46"/>
        <n v="1249.1600000000001"/>
        <n v="792.06"/>
        <n v="1413.32"/>
        <n v="18272.060000000001"/>
        <n v="433.63"/>
        <n v="358.82"/>
        <n v="30716.21"/>
        <n v="771.55"/>
        <n v="4926.6000000000004"/>
        <n v="975.32"/>
        <n v="167.45"/>
        <n v="572.73"/>
        <n v="1046.58"/>
        <n v="1848.49"/>
        <n v="970.93"/>
        <n v="931.1"/>
        <n v="787.45"/>
        <n v="8880.52"/>
        <n v="1397.95"/>
        <n v="1545.32"/>
        <n v="224.99"/>
        <n v="5942.24"/>
        <n v="290.5"/>
        <n v="4374.26"/>
        <n v="772.06"/>
        <n v="2204.6999999999998"/>
        <n v="51.3"/>
        <n v="1369.73"/>
        <n v="2297.36"/>
        <n v="726.58"/>
        <n v="9271.98"/>
        <n v="25830.42"/>
        <n v="901.98"/>
        <n v="1585.8"/>
        <n v="14350.24"/>
        <n v="8920.1299999999992"/>
        <n v="4459.3900000000003"/>
        <n v="1659.45"/>
        <n v="3708.1"/>
        <n v="1905.62"/>
        <n v="188.26"/>
        <n v="584.52"/>
        <n v="3406.51"/>
        <n v="295.48"/>
        <n v="250.33"/>
        <n v="1301.24"/>
        <n v="232.46"/>
        <n v="1479.54"/>
        <n v="153.47999999999999"/>
        <n v="4546.6099999999997"/>
        <n v="608.46"/>
        <n v="10623.89"/>
        <n v="1719.62"/>
        <n v="2951.13"/>
        <n v="6892.1"/>
        <n v="10110.73"/>
        <n v="1995.83"/>
        <n v="9213.27"/>
        <n v="692.46"/>
        <n v="19571.240000000002"/>
        <n v="1134.7"/>
        <n v="12365.38"/>
        <n v="400.88"/>
        <n v="8368.43"/>
        <n v="1761.63"/>
        <n v="270.62"/>
        <n v="1672.4"/>
        <n v="12203.47"/>
        <n v="1924.58"/>
        <n v="1720.8"/>
        <n v="1313.68"/>
        <n v="17458.88"/>
        <n v="632.54"/>
        <n v="336.46"/>
        <n v="863.03"/>
        <n v="171.06"/>
        <n v="9122.1299999999992"/>
        <n v="906.64"/>
        <n v="4781.26"/>
        <n v="203.79"/>
        <n v="233.95"/>
        <n v="695.8"/>
        <n v="1373.91"/>
        <n v="146.6"/>
        <n v="464.79"/>
        <n v="257.81"/>
        <n v="11192.53"/>
        <n v="2228.52"/>
        <n v="18367.13"/>
        <n v="5421.72"/>
        <n v="133.11000000000001"/>
        <n v="1397.79"/>
        <n v="1851.67"/>
        <n v="299.5"/>
        <n v="44702.34"/>
        <n v="53.35"/>
        <n v="258.16000000000003"/>
        <n v="376.99"/>
        <n v="330.75"/>
        <n v="399.84"/>
        <n v="568.98"/>
        <n v="9924.36"/>
        <n v="343.31"/>
        <n v="752.61"/>
        <n v="529.17999999999995"/>
        <n v="877.36"/>
        <n v="1844.46"/>
        <n v="755.52"/>
        <n v="198.43"/>
        <n v="7514.71"/>
        <n v="1235.76"/>
        <n v="598.83000000000004"/>
        <n v="1407.76"/>
        <n v="4766.99"/>
        <n v="245.62"/>
        <n v="163.21"/>
        <n v="10404.620000000001"/>
        <n v="624.89"/>
        <n v="212.96"/>
        <n v="35650.06"/>
        <n v="317.06"/>
        <n v="19542.68"/>
        <n v="2260.6999999999998"/>
        <n v="710.36"/>
        <n v="549.04"/>
        <n v="753.82"/>
        <n v="16368.5"/>
        <n v="381.87"/>
        <n v="969.16"/>
        <n v="570.71"/>
        <n v="13760.8"/>
        <n v="76.25"/>
        <n v="7648.99"/>
        <n v="238.04"/>
        <n v="1054.33"/>
        <n v="594.37"/>
        <n v="82.06"/>
        <n v="2110.64"/>
        <n v="574.29999999999995"/>
        <n v="1179.83"/>
        <n v="5683.6"/>
        <n v="2072.89"/>
        <n v="396.81"/>
        <n v="1603.17"/>
        <n v="1107.19"/>
        <n v="1175.6300000000001"/>
        <n v="2375.62"/>
        <n v="18840.37"/>
        <n v="4082.4"/>
        <n v="592.46"/>
        <n v="33430.81"/>
        <n v="623.88"/>
        <n v="240.08"/>
        <n v="642.65"/>
        <n v="633.14"/>
        <n v="1907.46"/>
        <n v="1555.81"/>
        <n v="2708.14"/>
        <n v="8404.5"/>
        <n v="22655.14"/>
        <n v="280.3"/>
        <n v="8259.94"/>
        <n v="6538.41"/>
        <n v="85.71"/>
        <n v="23119.52"/>
        <n v="632.34"/>
        <n v="3356.24"/>
        <n v="10841.44"/>
        <n v="299.43"/>
        <n v="3770.38"/>
        <n v="11441.42"/>
        <n v="2606.89"/>
        <n v="18408.27"/>
        <n v="298.3"/>
        <n v="23990.5"/>
        <n v="318.95999999999998"/>
        <n v="39.479999999999997"/>
        <n v="233.44"/>
        <n v="14011.74"/>
        <n v="469.02"/>
        <n v="1015.04"/>
        <n v="681.31"/>
        <n v="647.35"/>
        <n v="233.29"/>
        <n v="2647.17"/>
        <n v="438.55"/>
        <n v="5591.09"/>
        <n v="5290.48"/>
        <n v="1414.6"/>
        <n v="15222.3"/>
        <n v="63.81"/>
        <n v="1289.5899999999999"/>
        <n v="2029.77"/>
        <n v="923.65"/>
        <n v="897.61"/>
        <n v="276.63"/>
        <n v="385.47"/>
        <n v="458.71"/>
        <n v="42350.82"/>
        <n v="643.86"/>
        <n v="7801.22"/>
        <n v="1108.05"/>
        <n v="581.34"/>
        <n v="762.76"/>
        <n v="937.65"/>
        <n v="63.6"/>
        <n v="150.41999999999999"/>
        <n v="1041.28"/>
        <n v="1387.19"/>
        <n v="569.65"/>
        <n v="11109.19"/>
        <n v="194.33"/>
        <n v="908.16"/>
        <n v="676.5"/>
        <n v="298.01"/>
        <n v="1139.23"/>
        <n v="97.73"/>
        <n v="3406.29"/>
        <n v="432.37"/>
        <n v="190.43"/>
        <n v="329.96"/>
        <n v="2095.11"/>
        <n v="772.46"/>
        <n v="785.66"/>
        <n v="943.24"/>
        <n v="272.24"/>
        <n v="1375"/>
        <n v="7133.02"/>
        <n v="4084.23"/>
        <n v="3895.83"/>
        <n v="74.27"/>
        <n v="1058.17"/>
        <n v="6793.72"/>
        <n v="296.06"/>
        <n v="1603.24"/>
        <n v="116.75"/>
        <n v="530.49"/>
        <n v="1388.11"/>
        <n v="1122.56"/>
        <n v="103.32"/>
        <n v="831.95"/>
        <n v="442.24"/>
        <n v="175.34"/>
        <n v="743.36"/>
        <n v="13507.86"/>
        <n v="4896.3500000000004"/>
        <n v="3952.18"/>
        <n v="348.78"/>
        <n v="1019.93"/>
        <n v="723.27"/>
        <n v="280.25"/>
        <n v="116.82"/>
        <n v="1382.08"/>
        <n v="6421.7"/>
        <n v="12310.06"/>
        <n v="1132.5899999999999"/>
        <n v="1031.72"/>
        <n v="3733.46"/>
        <n v="722.7"/>
        <n v="1220.92"/>
        <n v="7559.37"/>
        <n v="844.64"/>
        <n v="688.78"/>
        <n v="4017.08"/>
        <n v="9013.98"/>
        <n v="374.25"/>
        <n v="379.56"/>
        <n v="223.71"/>
        <n v="369.07"/>
        <n v="1104.54"/>
        <n v="146.74"/>
        <n v="1468.79"/>
        <n v="4830.78"/>
        <n v="685.11"/>
        <n v="431.5"/>
        <n v="269.3"/>
        <n v="2453.79"/>
        <n v="1694.19"/>
        <n v="2031.28"/>
        <n v="488.54"/>
        <n v="838.91"/>
        <n v="1874.99"/>
        <n v="1076.18"/>
        <n v="499.38"/>
        <n v="1712.12"/>
        <n v="2111.4899999999998"/>
        <n v="334.37"/>
        <n v="7395.59"/>
        <n v="414.54"/>
        <n v="527.6"/>
        <n v="13990.66"/>
        <n v="1822.16"/>
        <n v="174.4"/>
        <n v="338.94"/>
        <n v="494.5"/>
        <n v="44195.519999999997"/>
        <n v="2165.65"/>
        <n v="293.82"/>
        <n v="4561.3900000000003"/>
        <n v="4907.24"/>
        <n v="1246.3800000000001"/>
        <n v="342.34"/>
        <n v="8064.32"/>
        <n v="1801.5"/>
        <n v="874.6"/>
        <n v="784.8"/>
        <n v="2752.38"/>
        <n v="22578.06"/>
        <n v="1162.1500000000001"/>
        <n v="3627.64"/>
        <n v="58.11"/>
        <n v="403.58"/>
        <n v="5308.93"/>
        <n v="864.64"/>
        <n v="1019.06"/>
        <n v="12023.69"/>
        <n v="1057.5899999999999"/>
        <n v="2869.83"/>
        <n v="16782.189999999999"/>
        <n v="1418.44"/>
        <n v="2398.58"/>
        <n v="594.13"/>
        <n v="170"/>
        <n v="9064.64"/>
        <n v="190.16"/>
        <n v="2634.17"/>
        <n v="79.88"/>
        <n v="3247.81"/>
        <n v="5600.69"/>
        <n v="8089.67"/>
        <n v="14679.74"/>
        <n v="732.49"/>
        <n v="852.43"/>
        <n v="4192.68"/>
        <n v="513.36"/>
        <n v="2841.98"/>
        <n v="1467.45"/>
        <n v="279.49"/>
        <n v="249.44"/>
        <n v="368.15"/>
        <n v="521.9"/>
        <n v="230.45"/>
        <n v="5146.55"/>
        <n v="4282.05"/>
        <n v="126.88"/>
        <n v="11483.13"/>
        <n v="529.62"/>
        <n v="6695.21"/>
        <n v="4077.86"/>
        <n v="4425.07"/>
        <n v="233.58"/>
        <n v="767.02"/>
        <n v="12210.5"/>
        <n v="551.07000000000005"/>
        <n v="1551.13"/>
        <n v="9508.0499999999993"/>
        <n v="1788.77"/>
        <n v="701.43"/>
        <n v="10550.38"/>
        <n v="506.93"/>
        <n v="2097.37"/>
        <n v="511.4"/>
        <n v="9291.11"/>
        <n v="838.98"/>
        <n v="70.97"/>
        <n v="8210.26"/>
        <n v="5665.07"/>
        <n v="12560.8"/>
        <n v="374.73"/>
        <n v="5090.2700000000004"/>
        <n v="757.49"/>
        <n v="202.6"/>
        <n v="426.71"/>
        <n v="413.67"/>
        <n v="176.75"/>
        <n v="547.51"/>
        <n v="14072.35"/>
        <n v="451.82"/>
        <n v="535.74"/>
        <n v="825.44"/>
        <n v="694.89"/>
        <n v="3146.09"/>
        <n v="2736.98"/>
        <n v="9786.2099999999991"/>
        <n v="2672.68"/>
        <n v="2320.86"/>
        <n v="1971.2"/>
        <n v="871.47"/>
        <n v="2761.33"/>
        <n v="3954.25"/>
        <n v="384.07"/>
        <n v="12061.26"/>
        <n v="8602.7800000000007"/>
        <n v="466.07"/>
        <n v="559.12"/>
        <n v="875.18"/>
        <n v="334.42"/>
        <n v="27986.1"/>
        <n v="11901.09"/>
        <n v="292.89"/>
        <n v="637.05999999999995"/>
        <n v="2862.27"/>
        <n v="1912.5"/>
        <n v="5805.04"/>
        <n v="683.94"/>
        <n v="1126.8499999999999"/>
        <n v="1089.6600000000001"/>
        <n v="735.35"/>
        <n v="1437.03"/>
        <n v="13245.84"/>
        <n v="13279.97"/>
        <n v="306.26"/>
        <n v="1684.63"/>
        <n v="1249.67"/>
        <n v="207.92"/>
        <n v="3039.24"/>
        <n v="4437.59"/>
        <n v="1149.18"/>
        <n v="610.30999999999995"/>
        <n v="1585.71"/>
        <n v="502.73"/>
        <n v="7560.74"/>
        <n v="17984.16"/>
        <n v="5559.77"/>
        <n v="1380.36"/>
        <n v="4308"/>
        <n v="179.32"/>
        <n v="17488.3"/>
        <n v="526.32000000000005"/>
        <n v="573.62"/>
        <n v="342"/>
        <n v="4648.01"/>
        <n v="2183.96"/>
        <n v="592.54"/>
        <n v="330.18"/>
        <n v="197.17"/>
        <n v="11636.74"/>
        <n v="1393.25"/>
        <n v="195.67"/>
        <n v="621.54"/>
        <n v="8578.94"/>
        <n v="22318.78"/>
        <n v="2715.62"/>
        <n v="3476.83"/>
        <n v="1615.04"/>
        <n v="3103.29"/>
        <n v="2401.17"/>
        <n v="443.78"/>
        <n v="659.22"/>
        <n v="2243.46"/>
        <n v="6322.62"/>
        <n v="888.96"/>
        <n v="2256.2399999999998"/>
        <n v="608.92999999999995"/>
        <n v="4060.36"/>
        <n v="249.76"/>
        <n v="3080.04"/>
        <n v="12766.08"/>
        <n v="1331.7"/>
        <n v="129.58000000000001"/>
        <n v="3821.8"/>
        <n v="489.78"/>
        <n v="3343.09"/>
        <n v="46178.400000000001"/>
        <n v="665.66"/>
        <n v="347.69"/>
        <n v="335.26"/>
        <n v="981.64"/>
        <n v="100"/>
        <n v="1795.08"/>
        <n v="1162.17"/>
        <n v="1183.56"/>
        <n v="1018.92"/>
        <n v="93.52"/>
        <n v="255.86"/>
        <n v="3098.25"/>
        <n v="1386.65"/>
        <n v="162.54"/>
        <n v="3782.19"/>
        <n v="45247.57"/>
        <n v="4774.29"/>
        <n v="988.75"/>
        <n v="963.41"/>
        <n v="20578.02"/>
        <n v="436.79"/>
        <n v="595.17999999999995"/>
        <n v="115.21"/>
        <n v="1293.45"/>
        <n v="4949.22"/>
        <n v="9654.07"/>
        <n v="455.66"/>
        <n v="1106.3499999999999"/>
        <n v="234.09"/>
        <n v="344.78"/>
        <n v="189.67"/>
        <n v="38560.959999999999"/>
        <n v="580.99"/>
        <n v="6670.6"/>
        <n v="230.02"/>
        <n v="192.74"/>
        <n v="646.77"/>
        <n v="809.26"/>
        <n v="134.59"/>
        <n v="5438.78"/>
        <n v="10290.66"/>
        <n v="1422.26"/>
        <n v="328.79"/>
        <n v="14660.44"/>
        <n v="22406.16"/>
        <n v="343.65"/>
        <n v="97.12"/>
        <n v="337.6"/>
        <n v="3448.03"/>
        <n v="276.60000000000002"/>
        <n v="1873.87"/>
        <n v="676.57"/>
        <n v="854.78"/>
        <n v="1612.44"/>
        <n v="495.24"/>
        <n v="1472.57"/>
        <n v="3108.52"/>
        <n v="1850.15"/>
        <n v="309.83999999999997"/>
        <n v="2172.4299999999998"/>
        <n v="10201.41"/>
        <n v="1054.8399999999999"/>
        <n v="7582.91"/>
        <n v="178.52"/>
        <n v="209.1"/>
        <n v="1971.19"/>
        <n v="461.82"/>
        <n v="890.33"/>
        <n v="19098.27"/>
        <n v="15339.5"/>
        <n v="2611.8000000000002"/>
        <n v="1567.11"/>
        <n v="36366.080000000002"/>
        <n v="17593.05"/>
        <n v="804.47"/>
        <n v="421.94"/>
        <n v="2784.16"/>
        <n v="875.73"/>
        <n v="1134.5999999999999"/>
        <n v="103.69"/>
        <n v="76.72"/>
        <n v="5381.11"/>
        <n v="400.73"/>
        <n v="1276.97"/>
        <n v="8996.64"/>
        <n v="124.29"/>
        <n v="2583.69"/>
        <n v="760.31"/>
        <n v="1271.71"/>
        <n v="27600.52"/>
        <n v="349.43"/>
        <n v="17896.23"/>
        <n v="4513.7299999999996"/>
        <n v="120.54"/>
        <n v="41027.85"/>
        <n v="17234.3"/>
        <n v="1500.59"/>
        <n v="2816.85"/>
        <n v="1460.89"/>
        <n v="25595.27"/>
        <n v="350.13"/>
        <n v="4303.8100000000004"/>
        <n v="175.41"/>
        <n v="5287.85"/>
        <n v="614.92999999999995"/>
        <n v="4920.49"/>
        <n v="187.41"/>
        <n v="418.75"/>
        <n v="298.86"/>
        <n v="15768.01"/>
        <n v="7178.47"/>
        <n v="494.54"/>
        <n v="17685.86"/>
        <n v="1146.6199999999999"/>
        <n v="242.5"/>
        <n v="2362.14"/>
        <n v="3442.62"/>
        <n v="369.63"/>
        <n v="11531.03"/>
        <n v="4168.83"/>
        <n v="277.41000000000003"/>
        <n v="844.92"/>
        <n v="238.15"/>
        <n v="1732.94"/>
        <n v="2705.47"/>
        <n v="247.12"/>
        <n v="2907.47"/>
        <n v="1232.2"/>
        <n v="384.08"/>
        <n v="9522.36"/>
        <n v="401.19"/>
        <n v="11235.11"/>
        <n v="803.91"/>
        <n v="21153.03"/>
        <n v="5322.21"/>
        <n v="408.74"/>
        <n v="350.59"/>
        <n v="7405.06"/>
        <n v="214.66"/>
        <n v="11322.18"/>
        <n v="334.82"/>
        <n v="4776.99"/>
        <n v="111.36"/>
        <n v="20835.73"/>
        <n v="140.32"/>
        <n v="1875.15"/>
        <n v="1715.33"/>
        <n v="361.16"/>
        <n v="380.84"/>
        <n v="835.32"/>
        <n v="476.66"/>
        <n v="2121.4"/>
        <n v="1015.37"/>
        <n v="8700.2999999999993"/>
        <n v="351.93"/>
        <n v="40432.720000000001"/>
        <n v="1213.94"/>
        <n v="18906.669999999998"/>
        <n v="203.17"/>
        <n v="1303.79"/>
        <n v="123.19"/>
        <n v="231.74"/>
        <n v="2410.75"/>
        <n v="430.21"/>
        <n v="5669.45"/>
        <n v="11779.49"/>
        <n v="258.70999999999998"/>
        <n v="1370.43"/>
        <n v="959.37"/>
        <n v="1561.26"/>
        <n v="2273.5100000000002"/>
        <n v="58091.57"/>
        <n v="281.82"/>
        <n v="444.49"/>
        <n v="12507.36"/>
        <n v="14999.84"/>
        <n v="2937.43"/>
        <n v="492.12"/>
        <n v="1276.82"/>
        <n v="2333.38"/>
        <n v="7265.62"/>
        <n v="2290.87"/>
        <n v="8978.25"/>
        <n v="2102.8000000000002"/>
        <n v="1477.18"/>
        <n v="36360.480000000003"/>
        <n v="1372.76"/>
        <n v="1466.86"/>
        <n v="804.61"/>
        <n v="3235.39"/>
        <n v="1556.92"/>
        <n v="151.13999999999999"/>
        <n v="258.58999999999997"/>
        <n v="5961.6"/>
        <n v="507.58"/>
        <n v="4395.88"/>
        <n v="383.36"/>
        <n v="2610.63"/>
        <n v="1328"/>
        <n v="1884.31"/>
        <n v="590.84"/>
        <n v="716.68"/>
        <n v="48264.99"/>
        <n v="4103.8999999999996"/>
        <n v="734.58"/>
        <n v="7838.28"/>
        <n v="7301.39"/>
        <n v="436.06"/>
        <n v="754.96"/>
        <n v="3077.38"/>
        <n v="7214.03"/>
        <n v="56.72"/>
        <n v="242.27"/>
        <n v="32965.69"/>
        <n v="1365.33"/>
        <n v="577.92999999999995"/>
        <n v="4482.0200000000004"/>
        <n v="410.38"/>
        <n v="208.17"/>
        <n v="718.55"/>
        <n v="36962.080000000002"/>
        <n v="1660.2"/>
        <n v="6289.74"/>
        <n v="2791.29"/>
        <n v="357.58"/>
        <n v="5247.39"/>
        <n v="506.49"/>
        <n v="4183.57"/>
        <n v="99.15"/>
        <n v="22551.52"/>
        <n v="44028.22"/>
        <n v="798.81"/>
        <n v="34718.22"/>
        <n v="1218.3399999999999"/>
        <n v="2547.34"/>
        <n v="319.02999999999997"/>
        <n v="1871.38"/>
        <n v="236.57"/>
        <n v="483.49"/>
        <n v="575.54999999999995"/>
        <n v="1545.08"/>
        <n v="737.68"/>
        <n v="451.79"/>
        <n v="736.24"/>
        <n v="454.02"/>
        <n v="5840.88"/>
        <n v="12868.2"/>
        <n v="18439.89"/>
        <n v="187.22"/>
        <n v="1374.22"/>
        <n v="3391.47"/>
        <n v="1375.66"/>
        <n v="233.61"/>
        <n v="34021.75"/>
        <n v="3622.34"/>
        <n v="259.07"/>
        <n v="207.63"/>
        <n v="2425.81"/>
        <n v="1752.73"/>
        <n v="25439.05"/>
        <n v="89.91"/>
        <n v="70.3"/>
        <n v="407.72"/>
        <n v="879.97"/>
        <n v="1309.6400000000001"/>
        <n v="379.2"/>
        <n v="548.89"/>
        <n v="271.95"/>
        <n v="513.61"/>
        <n v="880.82"/>
        <n v="628.78"/>
        <n v="9795.8700000000008"/>
        <n v="1132.74"/>
        <n v="6647.29"/>
        <n v="47336.59"/>
        <n v="5272.94"/>
        <n v="3313.83"/>
        <n v="1260.8800000000001"/>
        <n v="5399.02"/>
        <n v="1817.77"/>
        <n v="3803.22"/>
        <n v="1455.07"/>
        <n v="2897.48"/>
        <n v="201.51"/>
        <n v="418.87"/>
        <n v="3962.72"/>
        <n v="2085.27"/>
        <n v="1378.82"/>
        <n v="640.85"/>
        <n v="883.78"/>
        <n v="28028.01"/>
        <n v="296.89"/>
        <n v="1467.36"/>
        <n v="248.28"/>
        <n v="259.94"/>
        <n v="190.25"/>
        <n v="279.83999999999997"/>
        <n v="748.58"/>
        <n v="3062.44"/>
        <n v="6195.51"/>
        <n v="432.98"/>
        <n v="325.47000000000003"/>
        <n v="472.94"/>
        <n v="2017.97"/>
        <n v="3604.44"/>
        <n v="750.37"/>
        <n v="3850.13"/>
        <n v="368.85"/>
        <n v="2489.06"/>
        <n v="776.79"/>
        <n v="8930.49"/>
        <n v="24172.94"/>
        <n v="263.33"/>
        <n v="13638.87"/>
        <n v="322.67"/>
        <n v="25850.400000000001"/>
        <n v="94.61"/>
        <n v="2395.5300000000002"/>
        <n v="182.48"/>
        <n v="615.36"/>
        <n v="875"/>
        <n v="9747.15"/>
        <n v="15335.22"/>
        <n v="1867.51"/>
        <n v="786.8"/>
        <n v="7926.71"/>
        <n v="2737.64"/>
        <n v="2763.74"/>
        <n v="297.67"/>
        <n v="604.88"/>
        <n v="486.59"/>
        <n v="150.94"/>
        <n v="1383.43"/>
        <n v="137.47"/>
        <n v="506.82"/>
        <n v="362.19"/>
        <n v="744.47"/>
        <n v="1117.8399999999999"/>
        <n v="1103.24"/>
        <n v="87.15"/>
        <n v="22537.83"/>
        <n v="1177.01"/>
        <n v="21131.8"/>
        <n v="8436.09"/>
        <n v="136.29"/>
        <n v="260.95999999999998"/>
        <n v="10805.59"/>
        <n v="965.79"/>
        <n v="3586.61"/>
        <n v="532.54999999999995"/>
        <n v="163.55000000000001"/>
        <n v="44.55"/>
        <n v="16642.02"/>
        <n v="1717.46"/>
        <n v="153.88999999999999"/>
        <n v="313.70999999999998"/>
        <n v="416.07"/>
        <n v="280.23"/>
        <n v="11963.68"/>
        <n v="7693.75"/>
        <n v="24482.71"/>
        <n v="555.82000000000005"/>
        <n v="1670.25"/>
        <n v="420.75"/>
        <n v="2733.15"/>
        <n v="7492.84"/>
        <n v="2449.6799999999998"/>
        <n v="478.35"/>
        <n v="1903.94"/>
        <n v="2177.7600000000002"/>
        <n v="6642.34"/>
        <n v="930.71"/>
        <n v="112.2"/>
        <n v="1390.78"/>
        <n v="255.04"/>
        <n v="26768.27"/>
        <n v="72.27"/>
        <n v="1175.44"/>
        <n v="2306.44"/>
        <n v="671.65"/>
        <n v="931.55"/>
        <n v="358.74"/>
        <n v="20727.810000000001"/>
        <n v="721.9"/>
        <n v="1379.33"/>
        <n v="16498.95"/>
        <n v="1114.31"/>
        <n v="2959.8"/>
        <n v="2178.02"/>
        <n v="357.7"/>
        <n v="1265.6199999999999"/>
        <n v="516.33000000000004"/>
        <n v="1416.63"/>
        <n v="843.74"/>
        <n v="446.67"/>
        <n v="7802.87"/>
        <n v="719.76"/>
        <n v="6355.06"/>
        <n v="367.27"/>
        <n v="1179.2"/>
        <n v="25814.959999999999"/>
        <n v="13712.32"/>
        <n v="5158.1499999999996"/>
        <n v="544.38"/>
        <n v="6011.68"/>
        <n v="456.45"/>
        <n v="1074.97"/>
        <n v="811.36"/>
        <n v="5390.6"/>
        <n v="10772.05"/>
        <n v="2727.32"/>
        <n v="1539.1"/>
        <n v="417.67"/>
        <n v="13566.44"/>
        <n v="1590.9"/>
        <n v="811.78"/>
        <n v="751.05"/>
        <n v="1135.22"/>
        <n v="406.97"/>
        <n v="1947.52"/>
        <n v="1273.25"/>
        <n v="117.47"/>
        <n v="19746.39"/>
        <n v="1191.23"/>
        <n v="736.22"/>
        <n v="3554.94"/>
        <n v="12027.8"/>
        <n v="12321.89"/>
        <n v="298.94"/>
        <n v="582.16"/>
        <n v="393.66"/>
        <n v="240.18"/>
        <n v="3727.27"/>
        <n v="1743.66"/>
        <n v="603.98"/>
        <n v="985.25"/>
        <n v="153.97"/>
        <n v="168.24"/>
        <n v="1720.5"/>
        <n v="593.04999999999995"/>
        <n v="11405.76"/>
        <n v="3535.93"/>
        <n v="454.89"/>
        <n v="196.95"/>
        <n v="18636.62"/>
        <n v="991.35"/>
        <n v="961.43"/>
        <n v="136.76"/>
        <n v="4493.87"/>
        <n v="1173.69"/>
        <n v="186.77"/>
        <n v="194.7"/>
        <n v="157.16"/>
        <n v="1095.98"/>
        <n v="496.01"/>
        <n v="234.35"/>
        <n v="303.70999999999998"/>
        <n v="19480.560000000001"/>
        <n v="200.91"/>
        <n v="299.61"/>
        <n v="49697.96"/>
        <n v="283.99"/>
        <n v="1454.87"/>
        <n v="2112.2199999999998"/>
        <n v="1186.54"/>
        <n v="299.77"/>
        <n v="5954.57"/>
        <n v="3939.51"/>
        <n v="429.53"/>
        <n v="19527.759999999998"/>
        <n v="2022.27"/>
        <n v="425.21"/>
        <n v="779.28"/>
        <n v="914.58"/>
        <n v="307.24"/>
        <n v="2964.7"/>
        <n v="7511.21"/>
        <n v="5840.74"/>
        <n v="364.24"/>
        <n v="1801.41"/>
        <n v="13793.12"/>
        <n v="440.47"/>
        <n v="164.98"/>
        <n v="368.65"/>
        <n v="1099.05"/>
        <n v="1308.73"/>
        <n v="109.17"/>
        <n v="137.15"/>
        <n v="1507.76"/>
        <n v="103.16"/>
        <n v="647.16999999999996"/>
        <n v="661.75"/>
        <n v="140.58000000000001"/>
        <n v="42.71"/>
        <n v="2934.72"/>
        <n v="559.95000000000005"/>
        <n v="66.16"/>
        <n v="487.38"/>
        <n v="1132.51"/>
        <n v="17559.919999999998"/>
        <n v="136.80000000000001"/>
        <n v="47399.87"/>
        <n v="3405.16"/>
        <n v="68.930000000000007"/>
        <n v="220.59"/>
        <n v="1509"/>
        <n v="1455.6"/>
        <n v="1060.72"/>
        <n v="1669.09"/>
        <n v="194.43"/>
        <n v="602.77"/>
        <n v="697.04"/>
        <n v="2772.22"/>
        <n v="1894.75"/>
        <n v="430.1"/>
        <n v="1542.7"/>
        <n v="2062.2199999999998"/>
        <n v="1481.81"/>
        <n v="2574.34"/>
        <n v="676.98"/>
        <n v="1109.96"/>
        <n v="413.95"/>
        <n v="1530.03"/>
        <n v="1518.69"/>
        <n v="16788.37"/>
        <n v="8607.26"/>
        <n v="644.20000000000005"/>
        <n v="5116.45"/>
        <n v="404.07"/>
        <n v="8439.8799999999992"/>
        <n v="542.85"/>
        <n v="11772.42"/>
        <n v="296.14999999999998"/>
        <n v="1450.44"/>
        <n v="740.81"/>
        <n v="539.67999999999995"/>
        <n v="618.99"/>
        <n v="2877.7"/>
        <n v="772.33"/>
        <n v="3154.57"/>
        <n v="801.88"/>
        <n v="134.72"/>
        <n v="2432.83"/>
        <n v="1413.79"/>
        <n v="1252.3800000000001"/>
        <n v="191.63"/>
        <n v="3327.86"/>
        <n v="1009.15"/>
        <n v="4619.2"/>
        <n v="1065.92"/>
        <n v="1134.18"/>
        <n v="377.5"/>
        <n v="8939.77"/>
        <n v="388.42"/>
        <n v="4081.79"/>
        <n v="7426.62"/>
        <n v="151.59"/>
        <n v="1038.4000000000001"/>
        <n v="1520.58"/>
        <n v="5983.28"/>
        <n v="112.53"/>
        <n v="95.31"/>
        <n v="310.08"/>
        <n v="9183.7199999999993"/>
        <n v="821.67"/>
        <n v="1251.6300000000001"/>
        <n v="121.96"/>
        <n v="890.87"/>
        <n v="1052.22"/>
        <n v="236.8"/>
        <n v="729.69"/>
        <n v="95.71"/>
        <n v="173.11"/>
        <n v="2025.15"/>
        <n v="745.22"/>
        <n v="4482.2700000000004"/>
        <n v="455.29"/>
        <n v="2598.9899999999998"/>
        <n v="284.23"/>
        <n v="146.56"/>
        <n v="20294.43"/>
        <n v="125.21"/>
        <n v="7509.25"/>
        <n v="2615.7199999999998"/>
        <n v="7234.5"/>
        <n v="148"/>
        <n v="9868.64"/>
        <n v="1005.68"/>
        <n v="245.59"/>
        <n v="340.96"/>
        <n v="5962.09"/>
        <n v="4790.7299999999996"/>
        <n v="3175.04"/>
        <n v="288.10000000000002"/>
        <n v="16297.96"/>
        <n v="206.37"/>
        <n v="16270.12"/>
        <n v="742.66"/>
        <n v="881.6"/>
        <n v="1244.03"/>
        <n v="724.99"/>
        <n v="800.11"/>
        <n v="917.52"/>
        <n v="29672.240000000002"/>
        <n v="20143.150000000001"/>
        <n v="312.27999999999997"/>
        <n v="164.96"/>
        <n v="2089.6999999999998"/>
        <n v="1418.98"/>
        <n v="110.28"/>
        <n v="20425.61"/>
        <n v="8577.7900000000009"/>
        <n v="162.81"/>
        <n v="4309.6899999999996"/>
        <n v="1194.05"/>
        <n v="1959.32"/>
        <n v="791.5"/>
        <n v="387.95"/>
        <n v="2090.83"/>
        <n v="704.34"/>
        <n v="3961.21"/>
        <n v="442.45"/>
        <n v="469.07"/>
        <n v="32287.19"/>
        <n v="16437.8"/>
        <n v="8787.67"/>
        <n v="92.84"/>
        <n v="264.31"/>
        <n v="708.76"/>
        <n v="526.49"/>
        <n v="2291.5100000000002"/>
        <n v="597.4"/>
        <n v="193.56"/>
        <n v="616.36"/>
        <n v="3658.99"/>
        <n v="261.13"/>
        <n v="20245.580000000002"/>
        <n v="4724.03"/>
        <n v="1634"/>
        <n v="1251.4000000000001"/>
        <n v="2103.4499999999998"/>
        <n v="256.81"/>
        <n v="152.6"/>
        <n v="294.22000000000003"/>
        <n v="440.17"/>
        <n v="139.13"/>
        <n v="2094.4899999999998"/>
        <n v="1955.8"/>
        <n v="506.31"/>
        <n v="327.24"/>
        <n v="654.59"/>
        <n v="4227.0200000000004"/>
        <n v="186.02"/>
        <n v="131.6"/>
        <n v="792.56"/>
        <n v="353.55"/>
        <n v="1889.78"/>
        <n v="3725.29"/>
        <n v="1356.53"/>
        <n v="576.26"/>
        <n v="4360.3999999999996"/>
        <n v="958.48"/>
        <n v="2483.59"/>
        <n v="10945.56"/>
        <n v="3661.77"/>
        <n v="180.89"/>
        <n v="4515.0600000000004"/>
        <n v="505.94"/>
        <n v="315.13"/>
        <n v="1019.09"/>
        <n v="26345.8"/>
        <n v="3022.07"/>
        <n v="168.64"/>
        <n v="1394.43"/>
        <n v="2757.37"/>
        <n v="156.94999999999999"/>
        <n v="739.45"/>
        <n v="35171.760000000002"/>
        <n v="828.47"/>
        <n v="803.37"/>
        <n v="2897.51"/>
        <n v="9525.23"/>
        <n v="3985.15"/>
        <n v="84.91"/>
        <n v="601.05999999999995"/>
        <n v="6165.26"/>
        <n v="29946.33"/>
        <n v="2372.3200000000002"/>
        <n v="260.44"/>
        <n v="1371.94"/>
        <n v="161.13999999999999"/>
        <n v="2397.52"/>
        <n v="419.31"/>
        <n v="1239.04"/>
        <n v="15780.23"/>
        <n v="1252.49"/>
        <n v="9218.5300000000007"/>
        <n v="1058.4100000000001"/>
        <n v="3825.41"/>
        <n v="220.1"/>
        <n v="2620.0300000000002"/>
        <n v="988.49"/>
        <n v="377.26"/>
        <n v="2927.78"/>
        <n v="5050.3900000000003"/>
        <n v="3012.62"/>
        <n v="7883.99"/>
        <n v="365.93"/>
        <n v="2315.42"/>
        <n v="2056.4699999999998"/>
        <n v="48.84"/>
        <n v="14597.72"/>
        <n v="11374.88"/>
        <n v="727.65"/>
        <n v="424.4"/>
        <n v="416.82"/>
        <n v="670.87"/>
        <n v="597.39"/>
        <n v="76.64"/>
        <n v="674.86"/>
        <n v="3380.59"/>
        <n v="8607.56"/>
        <n v="8603.7000000000007"/>
        <n v="7921.11"/>
        <n v="4431.87"/>
        <n v="5571.05"/>
        <n v="604.59"/>
        <n v="1081.1099999999999"/>
        <n v="8267.18"/>
        <n v="1631.31"/>
        <n v="928.22"/>
        <n v="165.23"/>
        <n v="3215.6"/>
        <n v="417.29"/>
        <n v="4293.55"/>
        <n v="919.9"/>
        <n v="2307.71"/>
        <n v="56.18"/>
        <n v="5262.04"/>
        <n v="212.15"/>
        <n v="368.28"/>
        <n v="2707.67"/>
        <n v="478.31"/>
        <n v="4221.0600000000004"/>
        <n v="445.99"/>
        <n v="5039.45"/>
        <n v="515.04999999999995"/>
        <n v="22086.68"/>
        <n v="817.13"/>
        <n v="390.4"/>
        <n v="500.95"/>
        <n v="798.13"/>
        <n v="499.15"/>
        <n v="339.27"/>
        <n v="380.54"/>
        <n v="3804.5"/>
        <n v="7652.44"/>
        <n v="4029.47"/>
        <n v="3648.2"/>
        <n v="922.79"/>
        <n v="357.78"/>
        <n v="1747.49"/>
        <n v="58101.13"/>
        <n v="17890.259999999998"/>
        <n v="914.24"/>
        <n v="156.19"/>
        <n v="256.60000000000002"/>
        <n v="848.86"/>
        <n v="175.02"/>
        <n v="62.95"/>
        <n v="2445.6799999999998"/>
        <n v="621.62"/>
        <n v="246.97"/>
        <n v="437.73"/>
        <n v="1331.8"/>
        <n v="331.41"/>
        <n v="1152.06"/>
        <n v="6513.73"/>
        <n v="3245.04"/>
        <n v="161.69"/>
        <n v="1049.5"/>
        <n v="4599.3"/>
        <n v="645.85"/>
        <n v="432.22"/>
        <n v="228.78"/>
        <n v="287.58"/>
        <n v="2038.34"/>
        <n v="11618.49"/>
        <n v="313.58"/>
        <n v="2381.63"/>
        <n v="3601.38"/>
        <n v="3269.62"/>
        <n v="770.11"/>
        <n v="21542.959999999999"/>
        <n v="459.9"/>
        <n v="689.74"/>
        <n v="9196.43"/>
        <n v="9033.49"/>
        <n v="4787.8"/>
        <n v="11090.6"/>
        <n v="12272.81"/>
        <n v="2056.71"/>
        <n v="1821.4"/>
        <n v="19339.849999999999"/>
        <n v="832.55"/>
        <n v="1006.45"/>
        <n v="789.42"/>
        <n v="14062.7"/>
        <n v="119.31"/>
        <n v="608.29"/>
        <n v="1458.88"/>
        <n v="4720.84"/>
        <n v="948.14"/>
        <n v="5356.96"/>
        <n v="21282.03"/>
        <n v="2208.6"/>
        <n v="5605.59"/>
        <n v="78.91"/>
        <n v="6460.32"/>
        <n v="730.58"/>
        <n v="112.58"/>
        <n v="3994.6"/>
        <n v="368.4"/>
        <n v="62.71"/>
        <n v="214.15"/>
        <n v="6840.49"/>
        <n v="2848.32"/>
        <n v="2261"/>
        <n v="611.64"/>
        <n v="392.45"/>
        <n v="2263.77"/>
        <n v="1097.6099999999999"/>
        <n v="129.71"/>
        <n v="506.44"/>
        <n v="21326.13"/>
        <n v="2029.08"/>
        <n v="5748.84"/>
        <n v="266.27999999999997"/>
        <n v="432.01"/>
        <n v="7500.32"/>
        <n v="544.37"/>
        <n v="433.54"/>
        <n v="15713.49"/>
        <n v="9185.31"/>
        <n v="5727.64"/>
        <n v="6822.47"/>
        <n v="4936.22"/>
        <n v="1617.83"/>
        <n v="2815.68"/>
        <n v="12702.95"/>
        <n v="312.14"/>
        <n v="326.64"/>
        <n v="1387.5"/>
        <n v="1114.71"/>
        <n v="3502.9"/>
        <n v="628.51"/>
        <n v="2846.77"/>
        <n v="479"/>
        <n v="401.83"/>
        <n v="171.2"/>
        <n v="171.36"/>
        <n v="1365.09"/>
        <n v="15161.75"/>
        <n v="10022.219999999999"/>
        <n v="199.74"/>
        <n v="547.35"/>
        <n v="621.99"/>
        <n v="5588.5"/>
        <n v="5586.73"/>
        <n v="985.87"/>
        <n v="619.76"/>
        <n v="1357.73"/>
        <n v="14418.85"/>
        <n v="651.80999999999995"/>
        <n v="384.62"/>
        <n v="274.47000000000003"/>
        <n v="552.86"/>
        <n v="687.97"/>
        <n v="96.17"/>
        <n v="699.74"/>
        <n v="52686.27"/>
        <n v="748.05"/>
        <n v="397.27"/>
        <n v="232.4"/>
        <n v="2345.59"/>
        <n v="1464.53"/>
        <n v="2318.5"/>
        <n v="10717.23"/>
        <n v="6721.76"/>
        <n v="14596.99"/>
        <n v="14282.98"/>
        <n v="1621.4"/>
        <n v="373.68"/>
        <n v="27696.91"/>
        <n v="803.94"/>
        <n v="9404.93"/>
        <n v="451.42"/>
        <n v="265.87"/>
        <n v="311.7"/>
        <n v="125.87"/>
        <n v="13971.07"/>
        <n v="6704.45"/>
        <n v="2872.35"/>
        <n v="214.67"/>
        <n v="4497.18"/>
        <n v="772.21"/>
        <n v="2574.54"/>
        <n v="129.84"/>
        <n v="875.77"/>
        <n v="94.63"/>
        <n v="1195.93"/>
        <n v="1487.88"/>
        <n v="18278.54"/>
        <n v="581.29"/>
        <n v="2415.5300000000002"/>
        <n v="519.6"/>
        <n v="278.66000000000003"/>
        <n v="12013.38"/>
        <n v="4624.59"/>
        <n v="1007.09"/>
        <n v="171.32"/>
        <n v="676.43"/>
        <n v="14608.42"/>
        <n v="234.89"/>
        <n v="194.97"/>
        <n v="257.24"/>
        <n v="274.43"/>
        <n v="2866.25"/>
        <n v="874.57"/>
        <n v="293.85000000000002"/>
        <n v="111.43"/>
        <n v="10008.84"/>
        <n v="455.99"/>
        <n v="263.13"/>
        <n v="330.63"/>
        <n v="241.41"/>
        <n v="1426.85"/>
        <n v="579.89"/>
        <n v="163.68"/>
        <n v="181.32"/>
        <n v="1923"/>
        <n v="1819.96"/>
        <n v="32491.66"/>
        <n v="2008.03"/>
        <n v="709.33"/>
        <n v="91.95"/>
        <n v="621.37"/>
        <n v="123.06"/>
        <n v="287.19"/>
        <n v="90.88"/>
        <n v="184.31"/>
        <n v="2355.4499999999998"/>
        <n v="1083.6400000000001"/>
        <n v="375.61"/>
        <n v="10677.46"/>
        <n v="177.66"/>
        <n v="968.75"/>
        <n v="66933.38"/>
        <n v="4840.16"/>
        <n v="168.12"/>
        <n v="3004.3"/>
        <n v="581.42999999999995"/>
        <n v="33444.94"/>
        <n v="2060.83"/>
        <n v="706.19"/>
        <n v="2728.27"/>
        <n v="3321.36"/>
        <n v="1417.51"/>
        <n v="10107.33"/>
        <n v="2753.6"/>
        <n v="1365.76"/>
        <n v="3694.43"/>
        <n v="211.95"/>
        <n v="934.24"/>
        <n v="504.95"/>
        <n v="17073.34"/>
        <n v="110.47"/>
        <n v="186.96"/>
        <n v="10996.55"/>
        <n v="48046.28"/>
        <n v="262.08"/>
        <n v="418.32"/>
        <n v="803.44"/>
        <n v="197.91"/>
        <n v="4169.45"/>
        <n v="378.69"/>
        <n v="4522.45"/>
        <n v="5334.74"/>
        <n v="290.11"/>
        <n v="1960.77"/>
        <n v="8025.59"/>
        <n v="984.78"/>
        <n v="290.48"/>
        <n v="433.01"/>
        <n v="262.43"/>
        <n v="157.13"/>
        <n v="3020.32"/>
        <n v="21920.36"/>
        <n v="571.91"/>
        <n v="370.92"/>
        <n v="3794.76"/>
        <n v="365.51"/>
        <n v="516.91"/>
        <n v="140.5"/>
        <n v="187.29"/>
        <n v="412.34"/>
        <n v="350.32"/>
        <n v="10918.12"/>
        <n v="195.97"/>
        <n v="617.99"/>
        <n v="22826.31"/>
        <n v="1808.53"/>
        <n v="19491.830000000002"/>
        <n v="4902.8500000000004"/>
        <n v="235.15"/>
        <n v="5526.29"/>
        <n v="2232.7600000000002"/>
        <n v="921.08"/>
        <n v="762.71"/>
        <n v="120.32"/>
        <n v="1298.0899999999999"/>
        <n v="10511.66"/>
        <n v="1417.08"/>
        <n v="100.43"/>
        <n v="12830.91"/>
        <n v="4606.17"/>
        <n v="1759.72"/>
        <n v="724.39"/>
        <n v="2614.4299999999998"/>
        <n v="5497.22"/>
        <n v="10639.05"/>
        <n v="345.27"/>
        <n v="4299.67"/>
        <n v="904.1"/>
        <n v="898.85"/>
        <n v="3767.58"/>
        <n v="900.44"/>
        <n v="189.55"/>
        <n v="2688.59"/>
        <n v="486.26"/>
        <n v="324.06"/>
        <n v="20572.240000000002"/>
        <n v="309.14999999999998"/>
        <n v="244.92"/>
        <n v="367.2"/>
        <n v="86.72"/>
        <n v="648.48"/>
        <n v="3733.35"/>
        <n v="1823.26"/>
        <n v="62711.95"/>
        <n v="605.89"/>
        <n v="664.62"/>
        <n v="198.92"/>
        <n v="3274.8"/>
        <n v="1301.02"/>
        <n v="356.4"/>
        <n v="1503.23"/>
        <n v="184.1"/>
        <n v="85.7"/>
        <n v="1765.1"/>
        <n v="281.33999999999997"/>
        <n v="709.26"/>
        <n v="10014.35"/>
        <n v="1831"/>
        <n v="171.18"/>
        <n v="1248.3499999999999"/>
        <n v="6040.25"/>
        <n v="6379.05"/>
        <n v="799.97"/>
        <n v="1088.3599999999999"/>
        <n v="243.85"/>
        <n v="954.02"/>
        <n v="2093.56"/>
        <n v="1514.3"/>
        <n v="582.04999999999995"/>
        <n v="1662.32"/>
        <n v="1145.4000000000001"/>
        <n v="1994.9"/>
        <n v="3656.59"/>
        <n v="206.84"/>
        <n v="9630.31"/>
        <n v="1381.75"/>
        <n v="496.32"/>
        <n v="279.93"/>
        <n v="1404.54"/>
        <n v="222.74"/>
        <n v="1449.59"/>
        <n v="2650.99"/>
        <n v="559.79"/>
        <n v="34213.81"/>
        <n v="159.11000000000001"/>
        <n v="1364.02"/>
        <n v="2549.9699999999998"/>
        <n v="715.12"/>
        <n v="266.69"/>
        <n v="953.02"/>
        <n v="1289.73"/>
        <n v="350.94"/>
        <n v="1517.89"/>
        <n v="2859.14"/>
        <n v="267.08999999999997"/>
        <n v="863.76"/>
        <n v="2303.35"/>
        <n v="6053.5"/>
        <n v="291.88"/>
        <n v="178.04"/>
        <n v="1532.36"/>
        <n v="1657.74"/>
        <n v="12229.24"/>
        <n v="542.55999999999995"/>
        <n v="1574.95"/>
        <n v="1505.59"/>
        <n v="636.08000000000004"/>
        <n v="2434.36"/>
        <n v="525.94000000000005"/>
        <n v="127.55"/>
        <n v="338.74"/>
        <n v="17288.330000000002"/>
        <n v="2232.0100000000002"/>
        <n v="267.24"/>
        <n v="475.51"/>
        <n v="7530.89"/>
        <n v="5158.78"/>
        <n v="16854.84"/>
        <n v="4169.08"/>
        <n v="714.85"/>
        <n v="22097.63"/>
        <n v="5999.83"/>
        <n v="580.11"/>
        <n v="443.31"/>
        <n v="75.78"/>
        <n v="20032.39"/>
        <n v="145.19999999999999"/>
        <n v="130.06"/>
        <n v="488.92"/>
        <n v="967.95"/>
        <n v="302.38"/>
        <n v="1433.7"/>
        <n v="277.17"/>
        <n v="1715.66"/>
        <n v="1891.95"/>
        <n v="6003.17"/>
        <n v="19510.41"/>
        <n v="460.6"/>
        <n v="1058.74"/>
        <n v="1534.76"/>
        <n v="11865.52"/>
        <n v="13865.52"/>
        <n v="343.05"/>
        <n v="1420.13"/>
        <n v="381.36"/>
        <n v="8656.69"/>
        <n v="23524.1"/>
        <n v="805.38"/>
        <n v="14372.98"/>
        <n v="58.75"/>
        <n v="1076.8800000000001"/>
        <n v="1353.42"/>
        <n v="603.82000000000005"/>
        <n v="59.49"/>
        <n v="1098.28"/>
        <n v="3569.83"/>
        <n v="593.66999999999996"/>
        <n v="1945.56"/>
        <n v="766.48"/>
        <n v="96.05"/>
        <n v="15227.96"/>
        <n v="1483.17"/>
        <n v="13210.13"/>
        <n v="4290.3100000000004"/>
        <n v="1439.55"/>
        <n v="131.69999999999999"/>
        <n v="651.38"/>
        <n v="4029.59"/>
        <n v="611.34"/>
        <n v="674.51"/>
        <n v="4410.6899999999996"/>
        <n v="501.28"/>
        <n v="2119.34"/>
        <n v="277.32"/>
        <n v="171.84"/>
        <n v="1247.81"/>
        <n v="22683.15"/>
        <n v="1390.98"/>
        <n v="1127.1500000000001"/>
        <n v="838.4"/>
        <n v="1502.23"/>
        <n v="2175.89"/>
        <n v="3815.68"/>
        <n v="606.29999999999995"/>
        <n v="2438.67"/>
        <n v="1491.83"/>
        <n v="3052.37"/>
        <n v="5395.77"/>
        <n v="14038.43"/>
        <n v="74.2"/>
        <n v="1140.42"/>
        <n v="338.07"/>
        <n v="49141.84"/>
        <n v="215.17"/>
        <n v="2979.71"/>
        <n v="2495.58"/>
        <n v="1340.88"/>
        <n v="954.98"/>
        <n v="267.64"/>
        <n v="159.88"/>
        <n v="754.08"/>
        <n v="7619.39"/>
        <n v="252.2"/>
        <n v="148.11000000000001"/>
        <n v="1220.04"/>
        <n v="1644.41"/>
        <n v="8868.1"/>
        <n v="37088.93"/>
        <n v="949.94"/>
        <n v="1162.1600000000001"/>
        <n v="263.08999999999997"/>
        <n v="15218.39"/>
        <n v="22851.22"/>
        <n v="875.17"/>
        <n v="322.62"/>
        <n v="1342.52"/>
        <n v="9533.32"/>
        <n v="3803.61"/>
        <n v="23841.46"/>
        <n v="54.97"/>
        <n v="2577.15"/>
        <n v="15423.48"/>
        <n v="348.27"/>
        <n v="4672.59"/>
        <n v="686.36"/>
        <n v="204.45"/>
        <n v="525.73"/>
        <n v="598.25"/>
        <n v="278.79000000000002"/>
        <n v="6320.82"/>
        <n v="5291.96"/>
        <n v="19259.14"/>
        <n v="2150.1799999999998"/>
        <n v="1057.71"/>
        <n v="450.27"/>
        <n v="368.59"/>
        <n v="677.22"/>
        <n v="217.12"/>
        <n v="251.3"/>
        <n v="2690.77"/>
        <n v="395.07"/>
        <n v="61.42"/>
        <n v="13566.65"/>
        <n v="6512.48"/>
        <n v="2847.84"/>
        <n v="13307.84"/>
        <n v="4830.17"/>
        <n v="342.65"/>
        <n v="1180.7"/>
        <n v="2369.63"/>
        <n v="2748.24"/>
        <n v="558.87"/>
        <n v="383.84"/>
        <n v="2764.73"/>
        <n v="10869.3"/>
        <n v="1495.11"/>
        <n v="393.31"/>
        <n v="2477.67"/>
        <n v="2524.35"/>
        <n v="509.46"/>
        <n v="18683.12"/>
        <n v="18268.25"/>
        <n v="8767.85"/>
        <n v="1537.9"/>
        <n v="7373.86"/>
        <n v="417.97"/>
        <n v="481.18"/>
        <n v="1942.57"/>
        <n v="328.63"/>
        <n v="415.78"/>
        <n v="170.99"/>
        <n v="275.02999999999997"/>
        <n v="20784.79"/>
        <n v="634.72"/>
        <n v="448.17"/>
        <n v="895.15"/>
        <n v="888.88"/>
        <n v="4729.88"/>
        <n v="5668.25"/>
        <n v="3696.2"/>
        <n v="22095.93"/>
        <n v="253.33"/>
        <n v="57.38"/>
        <n v="717.87"/>
        <n v="3042.51"/>
        <n v="455.77"/>
        <n v="662.68"/>
        <n v="4723.62"/>
        <n v="147.69999999999999"/>
        <n v="356.01"/>
        <n v="420.31"/>
        <n v="187.79"/>
        <n v="299.18"/>
        <n v="16433.57"/>
        <n v="1119.76"/>
        <n v="3115.06"/>
        <n v="3980.61"/>
        <n v="10557.7"/>
        <n v="5467.87"/>
        <n v="22005.74"/>
        <n v="9799.59"/>
        <n v="27582.75"/>
        <n v="161.35"/>
        <n v="274.58"/>
        <n v="603.64"/>
        <n v="87.64"/>
        <n v="337.93"/>
        <n v="5334.43"/>
        <n v="1023.15"/>
        <n v="592.15"/>
        <n v="8266.75"/>
        <n v="880.18"/>
        <n v="22116.15"/>
        <n v="474.32"/>
        <n v="469.54"/>
        <n v="2322.27"/>
        <n v="170.15"/>
        <n v="2538.19"/>
        <n v="1779.16"/>
        <n v="479.96"/>
        <n v="1579.33"/>
        <n v="701.85"/>
        <n v="607.11"/>
        <n v="659.27"/>
        <n v="690.28"/>
        <n v="269.83"/>
        <n v="629.70000000000005"/>
        <n v="1601.1"/>
        <n v="8027.87"/>
        <n v="972.2"/>
        <n v="3389.83"/>
        <n v="140.93"/>
        <n v="14185.93"/>
        <n v="1744.08"/>
        <n v="104.15"/>
        <n v="72.8"/>
        <n v="277.29000000000002"/>
        <n v="471.27"/>
        <n v="1353.49"/>
        <n v="62.22"/>
        <n v="11717.85"/>
        <n v="575.41999999999996"/>
        <n v="38050.589999999997"/>
        <n v="5302.42"/>
        <n v="2013.06"/>
        <n v="543.47"/>
        <n v="4690.59"/>
        <n v="1448.4"/>
        <n v="1153.29"/>
        <n v="11935.25"/>
        <n v="9989.82"/>
        <n v="809.31"/>
        <n v="7618.4"/>
        <n v="862.93"/>
        <n v="2173.13"/>
        <n v="149.6"/>
        <n v="1433.42"/>
        <n v="316.8"/>
        <n v="1589.09"/>
        <n v="847.59"/>
        <n v="249.01"/>
        <n v="4254.49"/>
        <n v="1913.73"/>
        <n v="363.4"/>
        <n v="474.53"/>
        <n v="1048.92"/>
        <n v="1605.54"/>
        <n v="6097.49"/>
        <n v="126.52"/>
        <n v="133.94"/>
        <n v="996.47"/>
        <n v="2039.39"/>
        <n v="2218.65"/>
        <n v="1216.07"/>
        <n v="5332.54"/>
        <n v="370.38"/>
        <n v="1967.87"/>
        <n v="466.1"/>
        <n v="227.06"/>
        <n v="1366.04"/>
        <n v="1850.22"/>
        <n v="6658.66"/>
        <n v="422.52"/>
        <n v="7515.72"/>
        <n v="221.8"/>
        <n v="344.12"/>
        <n v="3066.31"/>
        <n v="2597.5500000000002"/>
        <n v="291.45999999999998"/>
        <n v="10517.68"/>
        <n v="216.78"/>
        <n v="1011.9"/>
        <n v="349.29"/>
        <n v="585.32000000000005"/>
        <n v="366.66"/>
        <n v="1139.0999999999999"/>
        <n v="4737.34"/>
        <n v="1519.11"/>
        <n v="2318.59"/>
        <n v="145.41"/>
        <n v="2403.79"/>
        <n v="12675.89"/>
        <n v="1249.22"/>
        <n v="1349.18"/>
        <n v="289.55"/>
        <n v="11379.33"/>
        <n v="446.71"/>
        <n v="5752.01"/>
        <n v="19941.16"/>
        <n v="140.61000000000001"/>
        <n v="9711.56"/>
        <n v="1055.9100000000001"/>
        <n v="722.66"/>
        <n v="4398.66"/>
        <n v="3253.51"/>
        <n v="513.49"/>
        <n v="909.67"/>
        <n v="323.73"/>
        <n v="1265.31"/>
        <n v="58536.61"/>
        <n v="12019.07"/>
        <n v="18862.36"/>
        <n v="570.27"/>
        <n v="2817.01"/>
        <n v="956.74"/>
        <n v="458.96"/>
        <n v="7960.14"/>
        <n v="720.42"/>
        <n v="31979.91"/>
        <n v="2845.15"/>
        <n v="696.07"/>
        <n v="4158.08"/>
        <n v="986.28"/>
        <n v="3341.67"/>
        <n v="170.1"/>
        <n v="190.78"/>
        <n v="5480.99"/>
        <n v="359.87"/>
        <n v="17384.240000000002"/>
        <n v="265.64999999999998"/>
        <n v="15675.41"/>
        <n v="2121.2600000000002"/>
        <n v="86.11"/>
        <n v="2290.5100000000002"/>
        <n v="5103.08"/>
        <n v="3858.49"/>
        <n v="2154.75"/>
        <n v="946.95"/>
        <n v="1974.15"/>
        <n v="1257.56"/>
        <n v="741.48"/>
        <n v="1177.31"/>
        <n v="151.96"/>
        <n v="417.63"/>
        <n v="168.79"/>
        <n v="656.56"/>
        <n v="2682.88"/>
        <n v="1462.4"/>
        <n v="660.78"/>
        <n v="562.08000000000004"/>
        <n v="145.91"/>
        <n v="499.44"/>
        <n v="2028.4"/>
        <n v="689.28"/>
        <n v="257.39"/>
        <n v="229.12"/>
        <n v="408.3"/>
        <n v="813.67"/>
        <n v="1248.8800000000001"/>
        <n v="501.16"/>
        <n v="2633.81"/>
        <n v="1006.04"/>
        <n v="109.73"/>
        <n v="9821.59"/>
        <n v="16948.48"/>
        <n v="1211.69"/>
        <n v="1999.46"/>
        <n v="1959.61"/>
        <n v="5684.88"/>
        <n v="174.02"/>
        <n v="472.42"/>
        <n v="301.31"/>
        <n v="424.83"/>
        <n v="784.08"/>
        <n v="342.95"/>
        <n v="521.25"/>
        <n v="776.51"/>
        <n v="1557.52"/>
        <n v="1543.2"/>
        <n v="942.62"/>
        <n v="5212.78"/>
        <n v="38854.6"/>
        <n v="276.62"/>
        <n v="232.71"/>
        <n v="2724.79"/>
        <n v="3860.84"/>
        <n v="900.32"/>
        <n v="12064.28"/>
        <n v="400.72"/>
        <n v="821.26"/>
        <n v="1064.58"/>
        <n v="1270.3399999999999"/>
        <n v="19734.63"/>
        <n v="3007.48"/>
        <n v="14458.3"/>
        <n v="9014.73"/>
        <n v="608.83000000000004"/>
        <n v="3184.93"/>
        <n v="89.65"/>
        <n v="127.57"/>
        <n v="609.71"/>
        <n v="374.1"/>
        <n v="2944.38"/>
        <n v="643.02"/>
        <n v="16091.09"/>
        <n v="12840.01"/>
        <n v="1820.56"/>
        <n v="480.06"/>
        <n v="2181.25"/>
        <n v="142.86000000000001"/>
        <n v="11086.82"/>
        <n v="20130.29"/>
        <n v="1514.24"/>
        <n v="206.03"/>
        <n v="1365.92"/>
        <n v="10103.790000000001"/>
        <n v="1047.56"/>
        <n v="1134.2"/>
        <n v="556.15"/>
        <n v="1805.26"/>
        <n v="1012.52"/>
        <n v="6100"/>
        <n v="889.02"/>
        <n v="1564.6"/>
        <n v="396.48"/>
        <n v="698.91"/>
        <n v="1093.3900000000001"/>
        <n v="2320.5300000000002"/>
        <n v="4518.84"/>
        <n v="235.53"/>
        <n v="16902.87"/>
        <n v="189.72"/>
        <n v="865.79"/>
        <n v="398.58"/>
        <n v="2917.56"/>
        <n v="771.04"/>
        <n v="15035.21"/>
        <n v="4266.8500000000004"/>
        <n v="13206.89"/>
        <n v="119.35"/>
        <n v="2590.27"/>
        <n v="11519.34"/>
        <n v="21548.99"/>
        <n v="1662.17"/>
        <n v="136.93"/>
        <n v="857.46"/>
        <n v="8694.17"/>
        <n v="11537.99"/>
        <n v="2442.16"/>
        <n v="610.97"/>
        <n v="2280.7600000000002"/>
        <n v="220.5"/>
        <n v="3387.41"/>
        <n v="1355.78"/>
        <n v="909.97"/>
        <n v="248.52"/>
        <n v="4950.0200000000004"/>
        <n v="1850.83"/>
        <n v="416.67"/>
        <n v="8825.7199999999993"/>
        <n v="752.01"/>
        <n v="867.26"/>
        <n v="437.07"/>
        <n v="572.48"/>
        <n v="5804.68"/>
        <n v="749.86"/>
        <n v="460.2"/>
        <n v="1112.5899999999999"/>
        <n v="2245.0100000000002"/>
        <n v="2221.96"/>
        <n v="15203.09"/>
        <n v="74.400000000000006"/>
        <n v="210.56"/>
        <n v="451.11"/>
        <n v="261.33999999999997"/>
        <n v="3874.85"/>
        <n v="346.96"/>
        <n v="21655.55"/>
        <n v="322.35000000000002"/>
        <n v="1299.05"/>
        <n v="155.32"/>
        <n v="7308.15"/>
        <n v="11104.3"/>
        <n v="1289.8699999999999"/>
        <n v="1014.01"/>
        <n v="110.52"/>
        <n v="1444.17"/>
        <n v="341.91"/>
        <n v="1791.19"/>
        <n v="7899.91"/>
        <n v="6272.47"/>
        <n v="120.47"/>
        <n v="45855.05"/>
        <n v="1132.76"/>
        <n v="1410.39"/>
        <n v="4134.46"/>
        <n v="318.41000000000003"/>
        <n v="214.35"/>
        <n v="5450.85"/>
        <n v="3703.93"/>
        <n v="990.03"/>
        <n v="1097.72"/>
        <n v="10621.93"/>
        <n v="1749.02"/>
        <n v="134.09"/>
        <n v="558.08000000000004"/>
        <n v="371.9"/>
        <n v="282.93"/>
        <n v="691.9"/>
        <n v="960.31"/>
        <n v="12112.05"/>
        <n v="12739.71"/>
        <n v="123.61"/>
        <n v="1079.69"/>
        <n v="130.55000000000001"/>
        <n v="5313.42"/>
        <n v="16501.25"/>
        <n v="167.95"/>
        <n v="208.26"/>
        <n v="11312.27"/>
        <n v="4735.8"/>
        <n v="2615.02"/>
        <n v="7682.4"/>
        <n v="178.99"/>
        <n v="11164.92"/>
        <n v="931.06"/>
        <n v="199.43"/>
        <n v="369.99"/>
        <n v="4179.0600000000004"/>
        <n v="11666.84"/>
        <n v="1367.73"/>
        <n v="6163.86"/>
        <n v="7555.25"/>
        <n v="2252.94"/>
        <n v="4977.47"/>
        <n v="2754.67"/>
        <n v="10076.89"/>
        <n v="1117.27"/>
        <n v="4241.47"/>
        <n v="289.76"/>
        <n v="899.3"/>
        <n v="208.87"/>
        <n v="138.68"/>
        <n v="1160.8800000000001"/>
        <n v="1148.73"/>
        <n v="24501.279999999999"/>
        <n v="3444.29"/>
        <n v="586.95000000000005"/>
        <n v="1609.51"/>
        <n v="1763.81"/>
        <n v="21837.119999999999"/>
        <n v="436.86"/>
        <n v="304.38"/>
        <n v="593.35"/>
        <n v="1499.73"/>
        <n v="4289.6400000000003"/>
        <n v="3313.95"/>
        <n v="2275.02"/>
        <n v="9872.15"/>
        <n v="728.59"/>
        <n v="734.47"/>
        <n v="212.81"/>
        <n v="385.14"/>
        <n v="531.88"/>
        <n v="139.44999999999999"/>
        <n v="536.79"/>
        <n v="9521.49"/>
        <n v="628.24"/>
        <n v="224.19"/>
        <n v="107.76"/>
        <n v="1101.1199999999999"/>
        <n v="1838.94"/>
        <n v="817.12"/>
        <n v="328.98"/>
        <n v="7868.51"/>
        <n v="680.63"/>
        <n v="1538.12"/>
        <n v="1007.73"/>
        <n v="154.27000000000001"/>
        <n v="17406.72"/>
        <n v="1554.84"/>
        <n v="1229.01"/>
        <n v="203.78"/>
        <n v="3173.95"/>
        <n v="1175.76"/>
        <n v="207.79"/>
        <n v="10381.89"/>
        <n v="656.25"/>
        <n v="236.33"/>
        <n v="5763.93"/>
        <n v="782.13"/>
        <n v="2545.9899999999998"/>
        <n v="574.73"/>
        <n v="9688.5499999999993"/>
        <n v="423.41"/>
        <n v="1520.4"/>
        <n v="181.34"/>
        <n v="900.41"/>
        <n v="1225.33"/>
        <n v="521.23"/>
        <n v="1172.2"/>
        <n v="984.14"/>
        <n v="7449.22"/>
        <n v="484.15"/>
        <n v="10608.38"/>
        <n v="9183.15"/>
        <n v="382.37"/>
        <n v="51.38"/>
        <n v="587.98"/>
        <n v="8249.2199999999993"/>
        <n v="1645.42"/>
        <n v="7259.69"/>
        <n v="976.37"/>
        <n v="5702.97"/>
        <n v="379.69"/>
        <n v="2431.09"/>
        <n v="769.25"/>
        <n v="12682.32"/>
        <n v="1507.74"/>
        <n v="517.45000000000005"/>
        <n v="11160.47"/>
        <n v="15284.07"/>
        <n v="8817.93"/>
        <n v="1067.1300000000001"/>
        <n v="90.28"/>
        <n v="1193.9000000000001"/>
        <n v="1568.9"/>
        <n v="227.91"/>
        <n v="15273.74"/>
        <n v="8186.02"/>
        <n v="1543.32"/>
        <n v="3848.24"/>
        <n v="5755.02"/>
        <n v="1619.5"/>
        <n v="2061.9299999999998"/>
        <n v="153.68"/>
        <n v="539.45000000000005"/>
        <n v="35282.51"/>
        <n v="5371.34"/>
        <n v="9670.73"/>
        <n v="658.7"/>
        <n v="11076.85"/>
        <n v="306.5"/>
        <n v="1615.45"/>
        <n v="64.319999999999993"/>
        <n v="298.42"/>
        <n v="2323.2600000000002"/>
        <n v="3973.07"/>
        <n v="14702.03"/>
        <n v="9936.02"/>
        <n v="404.22"/>
        <n v="469.62"/>
        <n v="498.63"/>
        <n v="1608.94"/>
        <n v="1836.53"/>
        <n v="152.24"/>
        <n v="1404.35"/>
        <n v="586.02"/>
        <n v="80.63"/>
        <n v="5415.53"/>
        <n v="6053.54"/>
        <n v="719.12"/>
        <n v="11188.68"/>
        <n v="2561.4499999999998"/>
        <n v="438.43"/>
        <n v="15102.44"/>
        <n v="20944.310000000001"/>
        <n v="1519.52"/>
        <n v="249.56"/>
        <n v="206.51"/>
        <n v="4558.79"/>
        <n v="19739.919999999998"/>
        <n v="2185.31"/>
        <n v="10086.98"/>
        <n v="3149.77"/>
        <n v="5186.6000000000004"/>
        <n v="30.89"/>
        <n v="465.63"/>
        <n v="15471.41"/>
        <n v="6474.26"/>
        <n v="5224.53"/>
        <n v="3224.03"/>
        <n v="894.42"/>
        <n v="1646.19"/>
        <n v="15867.97"/>
        <n v="179.9"/>
        <n v="2069.75"/>
        <n v="2353.09"/>
        <n v="215.67"/>
        <n v="1529.14"/>
        <n v="1584.74"/>
        <n v="1164.7"/>
        <n v="451.69"/>
        <n v="2128.06"/>
        <n v="216.68"/>
        <n v="9122.48"/>
        <n v="876.53"/>
        <n v="1231.42"/>
        <n v="4060.14"/>
        <n v="445.26"/>
        <n v="17049.240000000002"/>
        <n v="484.93"/>
        <n v="109.28"/>
        <n v="4033.1"/>
        <n v="66.73"/>
        <n v="7569.59"/>
        <n v="14362.07"/>
        <n v="1481.07"/>
        <n v="5748.43"/>
        <n v="361.34"/>
        <n v="1806.21"/>
        <n v="905.59"/>
        <n v="1366.73"/>
        <n v="34815.89"/>
        <n v="1065.67"/>
        <n v="371.6"/>
        <n v="757.05"/>
        <n v="229.81"/>
        <n v="2200.62"/>
        <n v="491.91"/>
        <n v="23349.75"/>
        <n v="49030.5"/>
        <n v="12830.09"/>
        <n v="83.61"/>
        <n v="3813.25"/>
        <n v="195.13"/>
        <n v="787.19"/>
        <n v="311.18"/>
        <n v="1440.45"/>
        <n v="236.58"/>
        <n v="1045.75"/>
        <n v="9843.0499999999993"/>
        <n v="19240.439999999999"/>
        <n v="2291.2600000000002"/>
        <n v="3099.5"/>
        <n v="1739.85"/>
        <n v="5092.7"/>
        <n v="30412.29"/>
        <n v="231.32"/>
        <n v="3217.2"/>
        <n v="554.84"/>
        <n v="531.80999999999995"/>
        <n v="935.83"/>
        <n v="4492.17"/>
        <n v="609.49"/>
        <n v="10529.21"/>
        <n v="5534.99"/>
        <n v="1203.49"/>
        <n v="760.82"/>
        <n v="261.79000000000002"/>
        <n v="10734.74"/>
        <n v="7007.01"/>
        <n v="13509.74"/>
        <n v="238.75"/>
        <n v="2926.69"/>
        <n v="617.14"/>
        <n v="355.04"/>
        <n v="447.52"/>
        <n v="955.82"/>
        <n v="4876.47"/>
        <n v="1459.33"/>
        <n v="340.21"/>
        <n v="11047.8"/>
        <n v="1902.37"/>
        <n v="624.79999999999995"/>
        <n v="211.71"/>
        <n v="5538.56"/>
        <n v="2362.9"/>
        <n v="17441.48"/>
        <n v="765.56"/>
        <n v="765.06"/>
        <n v="377.34"/>
        <n v="61.34"/>
        <n v="589.35"/>
        <n v="282.13"/>
        <n v="73.75"/>
        <n v="21316.82"/>
        <n v="1214.19"/>
        <n v="597.20000000000005"/>
        <n v="6354.63"/>
        <n v="76.239999999999995"/>
        <n v="2249.38"/>
        <n v="499.48"/>
        <n v="1592.47"/>
        <n v="1028.6199999999999"/>
        <n v="1251.06"/>
        <n v="308.77999999999997"/>
        <n v="5186.01"/>
        <n v="4686.21"/>
        <n v="34735.339999999997"/>
        <n v="1395.92"/>
        <n v="1917.63"/>
        <n v="653.28"/>
        <n v="1349.6"/>
        <n v="4043.8"/>
        <n v="1287.26"/>
        <n v="332.83"/>
        <n v="285.62"/>
        <n v="578.97"/>
        <n v="103.91"/>
        <n v="1023.73"/>
        <n v="14044.9"/>
        <n v="3342.65"/>
        <n v="196.27"/>
        <n v="2956.87"/>
        <n v="3906.9"/>
        <n v="2557.67"/>
        <n v="1242.7"/>
        <n v="1790.81"/>
        <n v="275.83"/>
        <n v="301.72000000000003"/>
        <n v="19253.05"/>
        <n v="3380.93"/>
        <n v="9067.31"/>
        <n v="1845.95"/>
        <n v="263.51"/>
        <n v="271.36"/>
        <n v="7882.51"/>
        <n v="98.25"/>
        <n v="2653.99"/>
        <n v="500.12"/>
        <n v="909.1"/>
        <n v="8027.18"/>
        <n v="524.22"/>
        <n v="885.48"/>
        <n v="520.25"/>
        <n v="501.04"/>
        <n v="41.73"/>
        <n v="19688.48"/>
        <n v="6713.12"/>
        <n v="433.68"/>
        <n v="109.3"/>
        <n v="1128.73"/>
        <n v="80.75"/>
        <n v="101.82"/>
        <n v="515.72"/>
        <n v="237.64"/>
        <n v="1869.78"/>
        <n v="148.09"/>
        <n v="2018.48"/>
        <n v="40292.239999999998"/>
        <n v="1845.3"/>
        <n v="4574.25"/>
        <n v="151.44"/>
        <n v="195.82"/>
        <n v="230.1"/>
        <n v="2130.33"/>
        <n v="578.37"/>
        <n v="1517.83"/>
        <n v="1119.18"/>
        <n v="2196.69"/>
        <n v="192.53"/>
        <n v="497.59"/>
        <n v="1478.64"/>
        <n v="46512.35"/>
        <n v="1734.91"/>
        <n v="4751.45"/>
        <n v="412.58"/>
        <n v="4965.76"/>
        <n v="4486.7299999999996"/>
        <n v="1691.18"/>
        <n v="36.869999999999997"/>
        <n v="14121.93"/>
        <n v="248.54"/>
        <n v="493.48"/>
        <n v="645.62"/>
        <n v="10271.39"/>
        <n v="673.33"/>
        <n v="1298.72"/>
        <n v="44.56"/>
        <n v="3221.87"/>
        <n v="1266.93"/>
        <n v="2828.68"/>
        <n v="912.51"/>
        <n v="218.16"/>
        <n v="530.55999999999995"/>
        <n v="422.87"/>
        <n v="3194.04"/>
        <n v="4773.67"/>
        <n v="1496.27"/>
        <n v="1440.24"/>
        <n v="76.67"/>
        <n v="316.64"/>
        <n v="10399.64"/>
        <n v="153.53"/>
        <n v="441.71"/>
        <n v="11139.05"/>
        <n v="161.87"/>
        <n v="9340.9599999999991"/>
        <n v="2610.9899999999998"/>
        <n v="2945.81"/>
        <n v="290.16000000000003"/>
        <n v="2416.5300000000002"/>
        <n v="916.56"/>
        <n v="6887.37"/>
        <n v="1062.51"/>
        <n v="75.66"/>
        <n v="1026.8800000000001"/>
        <n v="3610.26"/>
        <n v="469.88"/>
        <n v="2349.1799999999998"/>
        <n v="587.53"/>
        <n v="981.49"/>
        <n v="94.77"/>
        <n v="1641.36"/>
        <n v="2428.92"/>
        <n v="9354.0300000000007"/>
        <n v="17303.48"/>
        <n v="26356.73"/>
        <n v="744.26"/>
        <n v="135.79"/>
        <n v="111.5"/>
        <n v="614.03"/>
        <n v="50.67"/>
        <n v="4633.76"/>
        <n v="482.6"/>
        <n v="6221.02"/>
        <n v="3781.58"/>
        <n v="87.91"/>
        <n v="789.14"/>
        <n v="243.35"/>
        <n v="8822.43"/>
        <n v="119.01"/>
        <n v="327.39999999999998"/>
        <n v="3457.52"/>
        <n v="2030.69"/>
        <n v="3857.92"/>
        <n v="5743.63"/>
        <n v="12538.06"/>
        <n v="45.09"/>
        <n v="33013.69"/>
        <n v="484.5"/>
        <n v="14176.98"/>
        <n v="276.41000000000003"/>
        <n v="792.18"/>
        <n v="2186.0500000000002"/>
        <n v="16371.52"/>
        <n v="129.99"/>
        <n v="7239.03"/>
        <n v="2600.17"/>
        <n v="690.53"/>
        <n v="10287.24"/>
        <n v="1224.25"/>
        <n v="6342.66"/>
        <n v="150.35"/>
        <n v="8159.28"/>
        <n v="5487.15"/>
        <n v="449.5"/>
        <n v="532.74"/>
        <n v="4261.74"/>
        <n v="1665.78"/>
        <n v="640.70000000000005"/>
        <n v="295.75"/>
        <n v="1548.93"/>
        <n v="500.04"/>
        <n v="2360.14"/>
        <n v="193.03"/>
        <n v="3113.16"/>
        <n v="29918.240000000002"/>
        <n v="2069.94"/>
        <n v="2037.91"/>
        <n v="1101.24"/>
        <n v="1016.58"/>
        <n v="1370.54"/>
        <n v="1601.55"/>
        <n v="1273.3599999999999"/>
        <n v="8846.39"/>
        <n v="4757.21"/>
        <n v="4860.3500000000004"/>
        <n v="2583.11"/>
        <n v="177.16"/>
        <n v="645.27"/>
        <n v="20148.14"/>
        <n v="3368.75"/>
        <n v="185.55"/>
        <n v="527.08000000000004"/>
        <n v="65164.49"/>
        <n v="16310.6"/>
        <n v="293.68"/>
        <n v="7900.17"/>
        <n v="78.05"/>
        <n v="145.83000000000001"/>
        <n v="6707.56"/>
        <n v="20706.03"/>
        <n v="1752.37"/>
        <n v="201.6"/>
        <n v="19355.78"/>
        <n v="441.1"/>
        <n v="147.44999999999999"/>
        <n v="1167.8900000000001"/>
        <n v="1489.47"/>
        <n v="116.44"/>
        <n v="6663.57"/>
        <n v="13598.25"/>
        <n v="196.88"/>
        <n v="337.74"/>
        <n v="228.36"/>
        <n v="300.17"/>
        <n v="1549.77"/>
        <n v="15872.81"/>
        <n v="20879.599999999999"/>
        <n v="612.09"/>
        <n v="689.88"/>
        <n v="339.38"/>
        <n v="5694.72"/>
        <n v="3057.72"/>
        <n v="116.18"/>
        <n v="1717.25"/>
        <n v="144.94"/>
        <n v="5411.41"/>
        <n v="161.16"/>
        <n v="874.03"/>
        <n v="1318.81"/>
        <n v="906.18"/>
        <n v="11308.09"/>
        <n v="509.92"/>
        <n v="916.59"/>
        <n v="282.69"/>
        <n v="5063.08"/>
        <n v="346.63"/>
        <n v="1725.13"/>
        <n v="2279.2800000000002"/>
        <n v="972.17"/>
        <n v="15439.23"/>
        <n v="5806.24"/>
        <n v="6210.93"/>
        <n v="800.82"/>
        <n v="905.12"/>
        <n v="273.39999999999998"/>
        <n v="89.99"/>
        <n v="255.43"/>
        <n v="23103.16"/>
        <n v="1292.5899999999999"/>
        <n v="60.52"/>
        <n v="1099.72"/>
        <n v="286.47000000000003"/>
        <n v="3803.31"/>
        <n v="487.11"/>
        <n v="405.06"/>
        <n v="3219.79"/>
        <n v="804.83"/>
        <n v="414.48"/>
        <n v="399.74"/>
        <n v="115.27"/>
        <n v="867.74"/>
        <n v="1639.68"/>
        <n v="39159.800000000003"/>
        <n v="606.84"/>
        <n v="16950.29"/>
        <n v="247.26"/>
        <n v="1039.5999999999999"/>
        <n v="484.59"/>
        <n v="243.31"/>
        <n v="852.32"/>
        <n v="710.91"/>
        <n v="1482.71"/>
        <n v="310.14"/>
        <n v="2849.07"/>
        <n v="4629.49"/>
        <n v="293.57"/>
        <n v="104.42"/>
        <n v="548.14"/>
        <n v="6580.9"/>
        <n v="19646.05"/>
        <n v="3500.95"/>
        <n v="6499.25"/>
        <n v="3695.79"/>
        <n v="2202.39"/>
        <n v="1315.96"/>
        <n v="969.47"/>
        <n v="41240.17"/>
        <n v="305.06"/>
        <n v="724.47"/>
        <n v="1251.71"/>
        <n v="259.52"/>
        <n v="4480.04"/>
        <n v="3249.75"/>
        <n v="5518.18"/>
        <n v="8023.32"/>
        <n v="579.96"/>
        <n v="9856.9599999999991"/>
        <n v="1805.13"/>
        <n v="2312.9899999999998"/>
        <n v="20116.41"/>
        <n v="414.03"/>
        <n v="3899.27"/>
        <n v="930.42"/>
        <n v="1857.14"/>
        <n v="591.16999999999996"/>
        <n v="341.5"/>
        <n v="946.28"/>
        <n v="1057.97"/>
        <n v="1648.3"/>
        <n v="469.31"/>
        <n v="5103.76"/>
        <n v="4199.1499999999996"/>
        <n v="1011.72"/>
        <n v="5499.6"/>
        <n v="1686.18"/>
        <n v="1028.33"/>
        <n v="397.5"/>
        <n v="473.21"/>
        <n v="1925.87"/>
        <n v="3010.53"/>
        <n v="392.18"/>
        <n v="425.08"/>
        <n v="4700.62"/>
        <n v="1720.66"/>
        <n v="780.32"/>
        <n v="7502.54"/>
        <n v="1445.32"/>
        <n v="5603.6"/>
        <n v="2346.54"/>
        <n v="11113.87"/>
        <n v="656.1"/>
        <n v="1000.52"/>
        <n v="592.27"/>
        <n v="4615.72"/>
        <n v="283.8"/>
        <n v="408.89"/>
        <n v="989.59"/>
        <n v="308.32"/>
        <n v="861.79"/>
        <n v="621.01"/>
        <n v="15264.01"/>
        <n v="766.3"/>
        <n v="505.57"/>
        <n v="107.8"/>
        <n v="1900.62"/>
        <n v="768.47"/>
        <n v="4355.7700000000004"/>
        <n v="1318.39"/>
        <n v="864.78"/>
        <n v="165.33"/>
        <n v="1703.48"/>
        <n v="2150.2199999999998"/>
        <n v="2195.96"/>
        <n v="6715.94"/>
        <n v="2359.41"/>
        <n v="202.48"/>
        <n v="7788.56"/>
        <n v="535.54"/>
        <n v="6347.35"/>
        <n v="911.23"/>
        <n v="6952.26"/>
        <n v="1320.66"/>
        <n v="3361.37"/>
        <n v="1437.34"/>
        <n v="1028.21"/>
        <n v="20569.97"/>
        <n v="1877.15"/>
        <n v="9182.44"/>
        <n v="593.36"/>
        <n v="1606.53"/>
        <n v="1085.0999999999999"/>
        <n v="262.10000000000002"/>
        <n v="1994.31"/>
        <n v="138.6"/>
        <n v="309.75"/>
        <n v="13859.83"/>
        <n v="230.96"/>
        <n v="16025.23"/>
        <n v="7245.6"/>
        <n v="520.47"/>
        <n v="1461.69"/>
        <n v="255.91"/>
        <n v="267.2"/>
        <n v="153.41"/>
        <n v="112.35"/>
        <n v="1611.11"/>
        <n v="736.34"/>
        <n v="2822.53"/>
        <n v="2072.92"/>
        <n v="789.8"/>
        <n v="662.91"/>
        <n v="614.17999999999995"/>
        <n v="8798.33"/>
        <n v="5164.4799999999996"/>
        <n v="755.81"/>
        <n v="835.55"/>
        <n v="2609.3000000000002"/>
        <n v="1203.43"/>
        <n v="3054.06"/>
        <n v="3962.66"/>
        <n v="565.96"/>
        <n v="309.33999999999997"/>
        <n v="1064.77"/>
        <n v="2567.64"/>
        <n v="224.75"/>
        <n v="612.48"/>
        <n v="275.12"/>
        <n v="453.6"/>
        <n v="2693.32"/>
        <n v="1325.35"/>
        <n v="107.68"/>
        <n v="163.80000000000001"/>
        <n v="1898.22"/>
        <n v="2096.8000000000002"/>
        <n v="6152.35"/>
        <n v="78.5"/>
        <n v="373.94"/>
        <n v="413.64"/>
        <n v="305.37"/>
        <n v="2918.94"/>
        <n v="801.95"/>
        <n v="304.05"/>
        <n v="573.03"/>
        <n v="897.98"/>
        <n v="3239.97"/>
        <n v="26841.41"/>
        <n v="2480.02"/>
        <n v="157.77000000000001"/>
        <n v="557.67999999999995"/>
        <n v="470.75"/>
        <n v="2033.69"/>
        <n v="13786.77"/>
        <n v="1077.96"/>
        <n v="2438.41"/>
        <n v="348.68"/>
        <n v="339.51"/>
        <n v="707.13"/>
        <n v="1861.05"/>
        <n v="566.30999999999995"/>
        <n v="579.17999999999995"/>
        <n v="342.48"/>
        <n v="571.36"/>
        <n v="6092.59"/>
        <n v="16680.990000000002"/>
        <n v="1268.4000000000001"/>
        <n v="959.82"/>
        <n v="1124.3699999999999"/>
        <n v="61.54"/>
        <n v="4727.45"/>
        <n v="927.36"/>
        <n v="1772.41"/>
        <n v="1044.7"/>
        <n v="5379.5"/>
        <n v="2940.37"/>
        <n v="84.93"/>
        <n v="196.16"/>
        <n v="1882.29"/>
        <n v="793.27"/>
        <n v="3112.96"/>
        <n v="1525.98"/>
        <n v="4144.13"/>
        <n v="640.23"/>
        <n v="3627.48"/>
        <n v="8835.0400000000009"/>
        <n v="2253.4899999999998"/>
        <n v="2514.1999999999998"/>
        <n v="470.64"/>
        <n v="130.69999999999999"/>
        <n v="397.6"/>
        <n v="293.48"/>
        <n v="1261.1500000000001"/>
        <n v="446.24"/>
        <n v="14230.52"/>
        <n v="717.71"/>
        <n v="305.7"/>
        <n v="6185.46"/>
        <n v="717.3"/>
        <n v="2315.33"/>
        <n v="559.20000000000005"/>
        <n v="355.36"/>
        <n v="650.91999999999996"/>
        <n v="568.78"/>
        <n v="5542.07"/>
        <n v="1462.16"/>
        <n v="1692.94"/>
        <n v="140.31"/>
        <n v="554.88"/>
        <n v="8883.3799999999992"/>
        <n v="779.88"/>
        <n v="106.26"/>
        <n v="3584.68"/>
        <n v="17271.09"/>
        <n v="2224.77"/>
        <n v="1481.87"/>
        <n v="255.15"/>
        <n v="10145.99"/>
        <n v="205.98"/>
        <n v="10439.68"/>
        <n v="788.54"/>
        <n v="5364.42"/>
        <n v="72.69"/>
        <n v="418.54"/>
        <n v="132.28"/>
        <n v="2199.9"/>
        <n v="674.4"/>
        <n v="264.5"/>
        <n v="1316.39"/>
        <n v="845.85"/>
        <n v="81.36"/>
        <n v="15934.38"/>
        <n v="148.44"/>
        <n v="2458.08"/>
        <n v="33687.67"/>
        <n v="369.33"/>
        <n v="273.68"/>
        <n v="636.44000000000005"/>
        <n v="13932.93"/>
        <n v="61.33"/>
        <n v="5771.38"/>
        <n v="3662.07"/>
        <n v="1442.21"/>
        <n v="5578.47"/>
        <n v="941.14"/>
        <n v="264"/>
        <n v="135.72999999999999"/>
        <n v="750.15"/>
        <n v="73.63"/>
        <n v="10825.67"/>
        <n v="279.76"/>
        <n v="4159.78"/>
        <n v="14803.36"/>
        <n v="10990.95"/>
        <n v="6646.82"/>
        <n v="1982.47"/>
        <n v="488.29"/>
        <n v="145.41999999999999"/>
        <n v="480.17"/>
        <n v="359.17"/>
        <n v="6593.04"/>
        <n v="847.07"/>
        <n v="247.32"/>
        <n v="6144.12"/>
        <n v="282.86"/>
        <n v="4513.78"/>
        <n v="589.4"/>
        <n v="197.72"/>
        <n v="1511.39"/>
        <n v="3841.64"/>
        <n v="524.16999999999996"/>
        <n v="3787.02"/>
        <n v="9384.4699999999993"/>
        <n v="1320.68"/>
        <n v="2489.59"/>
        <n v="442.84"/>
        <n v="177.05"/>
        <n v="404.51"/>
        <n v="2439.13"/>
        <n v="1657.07"/>
        <n v="538.67999999999995"/>
        <n v="2086.2199999999998"/>
        <n v="762.32"/>
        <n v="8404.91"/>
        <n v="489.05"/>
        <n v="2552.44"/>
        <n v="229.35"/>
        <n v="8170.79"/>
        <n v="111.65"/>
        <n v="1851.81"/>
        <n v="388.66"/>
        <n v="1548.81"/>
        <n v="373.52"/>
        <n v="829.4"/>
        <n v="13478.41"/>
        <n v="32385.24"/>
        <n v="206.41"/>
        <n v="7562.75"/>
        <n v="1591.49"/>
        <n v="3418.88"/>
        <n v="1610.41"/>
        <n v="12063.7"/>
        <n v="786.61"/>
        <n v="12277.58"/>
        <n v="772.66"/>
        <n v="833.04"/>
        <n v="1995.19"/>
        <n v="634.01"/>
        <n v="5054.21"/>
        <n v="3736.56"/>
        <n v="4153.5200000000004"/>
        <n v="1721.42"/>
        <n v="2198.34"/>
        <n v="8866.67"/>
        <n v="5044.78"/>
        <n v="1614.42"/>
        <n v="1722.48"/>
        <n v="162.55000000000001"/>
        <n v="669.56"/>
        <n v="6355.28"/>
        <n v="22920.54"/>
        <n v="572.46"/>
        <n v="245.06"/>
        <n v="3454.28"/>
        <n v="310.93"/>
        <n v="1030.83"/>
        <n v="8445.33"/>
        <n v="2985.36"/>
        <n v="469.21"/>
        <n v="527.49"/>
        <n v="1280.93"/>
        <n v="4392.45"/>
        <n v="26828.7"/>
        <n v="276"/>
        <n v="11744.15"/>
        <n v="258.93"/>
        <n v="417.88"/>
        <n v="549.35"/>
        <n v="1884.56"/>
        <n v="536.86"/>
        <n v="27284.78"/>
        <n v="151.28"/>
        <n v="498.58"/>
        <n v="188.76"/>
        <n v="208.79"/>
        <n v="1764.03"/>
        <n v="756.49"/>
        <n v="1554.29"/>
        <n v="238.55"/>
        <n v="123"/>
        <n v="286.52999999999997"/>
        <n v="1129.8800000000001"/>
        <n v="268.88"/>
        <n v="787.63"/>
        <n v="754.8"/>
        <n v="1516.06"/>
        <n v="5103.7"/>
        <n v="173.76"/>
        <n v="20349.39"/>
        <n v="903.46"/>
        <n v="234.82"/>
        <n v="65.86"/>
        <n v="16253.02"/>
        <n v="529.86"/>
        <n v="213.69"/>
        <n v="12813.97"/>
        <n v="15333.88"/>
        <n v="97.28"/>
        <n v="1682.34"/>
        <n v="17569.63"/>
        <n v="568.22"/>
        <n v="152.31"/>
        <n v="1206.99"/>
        <n v="1111.72"/>
        <n v="262.82"/>
        <n v="446.09"/>
        <n v="214.21"/>
        <n v="12371.22"/>
        <n v="397.92"/>
        <n v="349.14"/>
        <n v="746.64"/>
        <n v="186.89"/>
        <n v="738.32"/>
        <n v="450.24"/>
        <n v="5652.47"/>
        <n v="8673.74"/>
        <n v="732.44"/>
        <n v="232.35"/>
        <n v="2028.26"/>
        <n v="419.65"/>
        <n v="223.08"/>
        <n v="960.9"/>
        <n v="150.72999999999999"/>
        <n v="1861.01"/>
        <n v="448.36"/>
        <n v="99.84"/>
        <n v="1441.53"/>
        <n v="3014.2"/>
        <n v="5583.65"/>
        <n v="1952.32"/>
        <n v="76.709999999999994"/>
        <n v="5581.29"/>
        <n v="1017.05"/>
        <n v="18936.849999999999"/>
        <n v="1315.81"/>
        <n v="1454.83"/>
        <n v="549.69000000000005"/>
        <n v="14221.2"/>
        <n v="10979.9"/>
        <n v="4475.2700000000004"/>
        <n v="272.95999999999998"/>
        <n v="1302.69"/>
        <n v="1227.3800000000001"/>
        <n v="22230.26"/>
        <n v="253.73"/>
        <n v="517.91"/>
        <n v="210.16"/>
        <n v="121.31"/>
        <n v="14691.22"/>
        <n v="153.15"/>
        <n v="563.17999999999995"/>
        <n v="915.38"/>
        <n v="1115.5999999999999"/>
        <n v="220.21"/>
        <n v="6900.13"/>
        <n v="2677.11"/>
        <n v="6761.95"/>
        <n v="52706.15"/>
        <n v="744.44"/>
        <n v="401.44"/>
        <n v="780.84"/>
        <n v="435.04"/>
        <n v="241.38"/>
        <n v="415.99"/>
        <n v="463.13"/>
        <n v="724.13"/>
        <n v="1865.46"/>
        <n v="221.62"/>
        <n v="19583.240000000002"/>
        <n v="2116.19"/>
        <n v="582.02"/>
        <n v="220.01"/>
        <n v="279.5"/>
        <n v="5812.6"/>
        <n v="1609.39"/>
        <n v="291.8"/>
        <n v="1111.1199999999999"/>
        <n v="3526.84"/>
        <n v="845.33"/>
        <n v="74"/>
        <n v="6884.35"/>
        <n v="2570.0500000000002"/>
        <n v="277.10000000000002"/>
        <n v="134.69999999999999"/>
        <n v="14793.37"/>
        <n v="2426.91"/>
        <n v="2889.63"/>
        <n v="1707.18"/>
        <n v="2005.53"/>
        <n v="160.99"/>
        <n v="70.06"/>
        <n v="123.12"/>
        <n v="1124.53"/>
        <n v="853.39"/>
        <n v="1709.48"/>
        <n v="1377.67"/>
        <n v="1303.1199999999999"/>
        <n v="1008.42"/>
        <n v="1017.04"/>
        <n v="195.4"/>
        <n v="2102.04"/>
        <n v="5893.34"/>
        <n v="181.69"/>
        <n v="806.8"/>
        <n v="895.8"/>
        <n v="3199.16"/>
        <n v="854.77"/>
        <n v="25397.46"/>
        <n v="390.48"/>
        <n v="988.3"/>
        <n v="802.37"/>
        <n v="516.26"/>
        <n v="44884.32"/>
        <n v="1597.22"/>
        <n v="5223.4399999999996"/>
        <n v="356.02"/>
        <n v="1295.52"/>
        <n v="3634.77"/>
        <n v="199.13"/>
        <n v="1105.96"/>
        <n v="383.35"/>
        <n v="170.78"/>
        <n v="692.95"/>
        <n v="50.62"/>
        <n v="360.28"/>
        <n v="4424.3900000000003"/>
        <n v="2300.23"/>
        <n v="1245.57"/>
        <n v="331.53"/>
        <n v="151.65"/>
        <n v="138.97"/>
        <n v="586.6"/>
        <n v="5231.1499999999996"/>
        <n v="2835.66"/>
        <n v="329.6"/>
        <n v="191.09"/>
        <n v="2084.5300000000002"/>
        <n v="2067.35"/>
        <n v="6173.9"/>
        <n v="160.9"/>
        <n v="1555.34"/>
        <n v="13627.73"/>
        <n v="1969.25"/>
        <n v="1699.15"/>
        <n v="31141.79"/>
        <n v="2297.0700000000002"/>
        <n v="17539.45"/>
        <n v="474.79"/>
        <n v="116.57"/>
        <n v="4998.41"/>
        <n v="4779.54"/>
        <n v="3033.22"/>
        <n v="861.83"/>
        <n v="208.85"/>
        <n v="73.91"/>
        <n v="70.239999999999995"/>
        <n v="983.66"/>
        <n v="743.79"/>
        <n v="1011.02"/>
        <n v="5918.24"/>
        <n v="928.67"/>
        <n v="8671.09"/>
        <n v="212.06"/>
        <n v="20851.560000000001"/>
        <n v="955.84"/>
        <n v="81.7"/>
        <n v="8271.7000000000007"/>
        <n v="151.36000000000001"/>
        <n v="897.97"/>
        <n v="260.83999999999997"/>
        <n v="312.74"/>
        <n v="1368.57"/>
        <n v="572.42999999999995"/>
        <n v="235.65"/>
        <n v="17364.78"/>
        <n v="830.89"/>
        <n v="160.62"/>
        <n v="364.66"/>
        <n v="452.25"/>
        <n v="659.32"/>
        <n v="2711.72"/>
        <n v="437.85"/>
        <n v="391.44"/>
        <n v="3301.25"/>
        <n v="4425.2"/>
        <n v="204.49"/>
        <n v="436.4"/>
        <n v="1371.25"/>
        <n v="1089.32"/>
        <n v="139.52000000000001"/>
        <n v="1394.4"/>
        <n v="475.63"/>
        <n v="23156.720000000001"/>
        <n v="7743.49"/>
        <n v="1877.48"/>
        <n v="749.19"/>
        <n v="509.69"/>
        <n v="498.35"/>
        <n v="11114.02"/>
        <n v="9239.66"/>
        <n v="1761.53"/>
        <n v="1806.19"/>
        <n v="484.88"/>
        <n v="117.7"/>
        <n v="1475.43"/>
        <n v="508"/>
        <n v="609.55999999999995"/>
        <n v="733.87"/>
        <n v="7008.62"/>
        <n v="555.29999999999995"/>
        <n v="567.04"/>
        <n v="90.24"/>
        <n v="1000.93"/>
        <n v="1099.58"/>
        <n v="505.68"/>
        <n v="50708.15"/>
        <n v="1368.09"/>
        <n v="674.33"/>
        <n v="1869.71"/>
        <n v="1391.59"/>
        <n v="181.1"/>
        <n v="438.9"/>
        <n v="7507.86"/>
        <n v="380.25"/>
        <n v="975"/>
        <n v="449.9"/>
        <n v="139.85"/>
        <n v="869.9"/>
        <n v="1458.46"/>
        <n v="1475.13"/>
        <n v="6314.48"/>
        <n v="265.49"/>
        <n v="16749.45"/>
        <n v="1010.29"/>
        <n v="1326.25"/>
        <n v="32977.879999999997"/>
        <n v="11133.23"/>
        <n v="1173.8499999999999"/>
        <n v="449.03"/>
        <n v="2705.76"/>
        <n v="5951.37"/>
        <n v="1349.06"/>
        <n v="1413.28"/>
        <n v="21067.69"/>
        <n v="119.86"/>
        <n v="393.83"/>
        <n v="1291.94"/>
        <n v="1150.3499999999999"/>
        <n v="179.04"/>
        <n v="2277.48"/>
        <n v="927.7"/>
        <n v="1726.08"/>
        <n v="288.54000000000002"/>
        <n v="1181.6600000000001"/>
        <n v="1591.23"/>
        <n v="4259.21"/>
        <n v="2386.83"/>
        <n v="11074.42"/>
        <n v="107.83"/>
        <n v="1411.26"/>
        <n v="31823.29"/>
        <n v="209.02"/>
        <n v="1686.24"/>
        <n v="15429.24"/>
        <n v="3432.58"/>
        <n v="611.36"/>
        <n v="3159.79"/>
        <n v="2230.48"/>
        <n v="826.04"/>
        <n v="1666.95"/>
        <n v="2504.4299999999998"/>
        <n v="638"/>
        <n v="1434.7"/>
        <n v="193.62"/>
        <n v="41328.6"/>
        <n v="416.94"/>
        <n v="22226.39"/>
        <n v="138.35"/>
        <n v="596.61"/>
        <n v="3444.48"/>
        <n v="2313.04"/>
        <n v="190.37"/>
        <n v="60701.440000000002"/>
        <n v="7756.32"/>
        <n v="267.23"/>
        <n v="787"/>
        <n v="893.99"/>
        <n v="6993.55"/>
        <n v="2754.48"/>
        <n v="16730.5"/>
        <n v="1481.83"/>
        <n v="3678.09"/>
        <n v="6321.46"/>
        <n v="2476.5"/>
        <n v="2100.8200000000002"/>
        <n v="634.26"/>
        <n v="3480.34"/>
        <n v="16985.07"/>
        <n v="2405.5300000000002"/>
        <n v="30890.02"/>
        <n v="2618.92"/>
        <n v="4023.06"/>
        <n v="269.35000000000002"/>
        <n v="672.85"/>
        <n v="149.26"/>
        <n v="748.15"/>
        <n v="724.08"/>
        <n v="1480.52"/>
        <n v="642.94000000000005"/>
        <n v="32.17"/>
        <n v="145.44"/>
        <n v="4332.8"/>
        <n v="1012.31"/>
        <n v="4639.29"/>
        <n v="19765.599999999999"/>
        <n v="1370.12"/>
        <n v="1607.86"/>
        <n v="3421.96"/>
        <n v="2419.66"/>
        <n v="2024.46"/>
        <n v="945.22"/>
        <n v="233.65"/>
        <n v="366.34"/>
        <n v="6211.74"/>
        <n v="1580.14"/>
        <n v="39834.410000000003"/>
        <n v="909.87"/>
        <n v="1690.7"/>
        <n v="748.07"/>
        <n v="256.08999999999997"/>
        <n v="2128.46"/>
        <n v="3818.17"/>
        <n v="464.35"/>
        <n v="9487.27"/>
        <n v="105.53"/>
        <n v="10188.25"/>
        <n v="797.16"/>
        <n v="2133.2199999999998"/>
        <n v="319.79000000000002"/>
        <n v="956.59"/>
        <n v="1797.62"/>
        <n v="175.4"/>
        <n v="586.28"/>
        <n v="132.53"/>
        <n v="527.02"/>
        <n v="1505.32"/>
        <n v="823.7"/>
        <n v="22074.19"/>
        <n v="6684.76"/>
        <n v="3515.66"/>
        <n v="112.9"/>
        <n v="1420.33"/>
        <n v="66550.259999999995"/>
        <n v="5360.48"/>
        <n v="455.19"/>
        <n v="1158.26"/>
        <n v="383.86"/>
        <n v="156.59"/>
        <n v="1636.66"/>
        <n v="1875.49"/>
        <n v="474.12"/>
        <n v="321.10000000000002"/>
        <n v="137.1"/>
        <n v="3107.22"/>
        <n v="205.46"/>
        <n v="10510.92"/>
        <n v="293.39999999999998"/>
        <n v="8224.16"/>
        <n v="228.47"/>
        <n v="13011.33"/>
        <n v="21550.07"/>
        <n v="82.03"/>
        <n v="455.98"/>
        <n v="904.96"/>
        <n v="621.9"/>
        <n v="1292.33"/>
        <n v="565.63"/>
        <n v="2602.0300000000002"/>
        <n v="635.1"/>
        <n v="1071.6400000000001"/>
        <n v="74.44"/>
        <n v="1176.73"/>
        <n v="1073.05"/>
        <n v="543.29999999999995"/>
        <n v="361.26"/>
        <n v="154.78"/>
        <n v="289.14999999999998"/>
        <n v="1331.38"/>
        <n v="790.68"/>
        <n v="1182.76"/>
        <n v="3141.99"/>
        <n v="175.88"/>
        <n v="2578.2199999999998"/>
        <n v="233.79"/>
        <n v="1261.05"/>
        <n v="2969.92"/>
        <n v="1565.52"/>
        <n v="414.82"/>
        <n v="1935.94"/>
        <n v="21909.88"/>
        <n v="555.62"/>
        <n v="1162.24"/>
        <n v="827.72"/>
        <n v="228.3"/>
        <n v="1115.1500000000001"/>
        <n v="4290.0600000000004"/>
        <n v="7190.74"/>
        <n v="24685.56"/>
        <n v="162.75"/>
        <n v="6680.17"/>
        <n v="1383.4"/>
        <n v="108.83"/>
        <n v="3017.18"/>
        <n v="39377.19"/>
        <n v="3034.18"/>
        <n v="27718.59"/>
        <n v="2441.48"/>
        <n v="1210.45"/>
        <n v="277.75"/>
        <n v="650.17999999999995"/>
        <n v="4601.16"/>
        <n v="14538.53"/>
        <n v="9885.26"/>
        <n v="6231.93"/>
        <n v="338.53"/>
        <n v="2306.9899999999998"/>
        <n v="537.59"/>
        <n v="208.47"/>
        <n v="326.77"/>
        <n v="10635.43"/>
        <n v="2823.72"/>
        <n v="1696.44"/>
        <n v="336.41"/>
        <n v="3137.18"/>
        <n v="17642.830000000002"/>
        <n v="1208.23"/>
        <n v="620.83000000000004"/>
        <n v="612.29999999999995"/>
        <n v="3861.99"/>
        <n v="1301.4100000000001"/>
        <n v="168.47"/>
        <n v="235.94"/>
        <n v="12942.3"/>
        <n v="903.85"/>
        <n v="599.21"/>
        <n v="515.6"/>
        <n v="479.09"/>
        <n v="386.9"/>
        <n v="576.05999999999995"/>
        <n v="1156.1500000000001"/>
        <n v="196.45"/>
        <n v="47939.18"/>
        <n v="201.55"/>
        <n v="8952.76"/>
        <n v="446.47"/>
        <n v="373.08"/>
        <n v="12910.86"/>
        <n v="303.77"/>
        <n v="2556.0100000000002"/>
        <n v="451.02"/>
        <n v="1018.89"/>
        <n v="4136.2299999999996"/>
        <n v="101.7"/>
        <n v="89.72"/>
        <n v="3673.67"/>
        <n v="370.88"/>
        <n v="782.95"/>
        <n v="189.96"/>
        <n v="2389.84"/>
        <n v="56.52"/>
        <n v="112.17"/>
        <n v="502.79"/>
        <n v="381.34"/>
        <n v="1001.23"/>
        <n v="2333.62"/>
        <n v="8535.2800000000007"/>
        <n v="1170.55"/>
        <n v="7427.19"/>
        <n v="5841.4"/>
        <n v="3168.12"/>
        <n v="22564.85"/>
        <n v="50.2"/>
        <n v="8553.2800000000007"/>
        <n v="1554.65"/>
        <n v="703.42"/>
        <n v="12995.65"/>
        <n v="1411.42"/>
        <n v="20319.28"/>
        <n v="2700.95"/>
        <n v="1386.61"/>
        <n v="324.48"/>
        <n v="43637.22"/>
        <n v="843.58"/>
        <n v="56569.32"/>
        <n v="1172.5999999999999"/>
        <n v="485.61"/>
        <n v="18267.330000000002"/>
        <n v="400.16"/>
        <n v="2867.04"/>
        <n v="223.31"/>
        <n v="2315.98"/>
        <n v="1079.02"/>
        <n v="351.86"/>
        <n v="833.53"/>
        <n v="5212.22"/>
        <n v="1656.26"/>
        <n v="163.61000000000001"/>
        <n v="396.96"/>
        <n v="24862.05"/>
        <n v="863.59"/>
        <n v="33560.39"/>
        <n v="1063.5999999999999"/>
        <n v="13649.29"/>
        <n v="181.06"/>
        <n v="451.16"/>
        <n v="325.27999999999997"/>
        <n v="21936.53"/>
        <n v="2132.85"/>
        <n v="294.97000000000003"/>
        <n v="1314.07"/>
        <n v="4793.87"/>
        <n v="1268.33"/>
        <n v="185.79"/>
        <n v="5303.78"/>
        <n v="644.47"/>
        <n v="11559.95"/>
        <n v="14568.26"/>
        <n v="535.69000000000005"/>
        <n v="7201.98"/>
        <n v="2062.1"/>
        <n v="544.13"/>
        <n v="378.39"/>
        <n v="19908.650000000001"/>
        <n v="2374.48"/>
        <n v="70.930000000000007"/>
        <n v="384.61"/>
        <n v="407.45"/>
        <n v="365.17"/>
        <n v="274.83999999999997"/>
        <n v="464.88"/>
        <n v="653.98"/>
        <n v="2653.64"/>
        <n v="2383.4499999999998"/>
        <n v="31375.37"/>
        <n v="1784.51"/>
        <n v="605.23"/>
        <n v="996.55"/>
        <n v="37651.54"/>
        <n v="43635.14"/>
        <n v="361.03"/>
        <n v="401.33"/>
        <n v="311.82"/>
        <n v="1448.33"/>
        <n v="300.57"/>
        <n v="752.42"/>
        <n v="1327.45"/>
        <n v="262.04000000000002"/>
        <n v="7185.92"/>
        <n v="198.1"/>
        <n v="2103.67"/>
        <n v="666.9"/>
        <n v="700.19"/>
        <n v="1256.3800000000001"/>
        <n v="1061.6600000000001"/>
        <n v="1143.79"/>
        <n v="446.15"/>
        <n v="1441.58"/>
        <n v="15225.75"/>
        <n v="171.39"/>
        <n v="596.48"/>
        <n v="6918.03"/>
        <n v="3253.38"/>
        <n v="277.60000000000002"/>
        <n v="839.91"/>
        <n v="2722.02"/>
        <n v="3396"/>
        <n v="181.7"/>
        <n v="203.44"/>
        <n v="2537.86"/>
        <n v="6937.39"/>
        <n v="734.33"/>
        <n v="14809.36"/>
        <n v="583.34"/>
        <n v="212.71"/>
        <n v="190.62"/>
        <n v="1864.21"/>
        <n v="1475.52"/>
        <n v="14547.9"/>
        <n v="435.3"/>
        <n v="7206.83"/>
        <n v="2400.4299999999998"/>
        <n v="347.11"/>
        <n v="417.32"/>
        <n v="2871.08"/>
        <n v="2803.36"/>
        <n v="134.11000000000001"/>
        <n v="2911.84"/>
        <n v="2496.34"/>
        <n v="15076.32"/>
        <n v="816.76"/>
        <n v="4021.67"/>
        <n v="1084.06"/>
        <n v="106.81"/>
        <n v="4596.78"/>
        <n v="109.61"/>
        <n v="555.21"/>
        <n v="161.28"/>
        <n v="537.58000000000004"/>
        <n v="967.17"/>
        <n v="1834.58"/>
        <n v="7955.47"/>
        <n v="411.43"/>
        <n v="848.38"/>
        <n v="348.79"/>
        <n v="1969.65"/>
        <n v="312.7"/>
        <n v="189.05"/>
        <n v="8629.26"/>
        <n v="504.3"/>
        <n v="5086.6899999999996"/>
        <n v="108.52"/>
        <n v="3954.66"/>
        <n v="427.88"/>
        <n v="207.46"/>
        <n v="15093.92"/>
        <n v="863.71"/>
        <n v="267.49"/>
        <n v="1286.8"/>
        <n v="32571.62"/>
        <n v="1403.27"/>
        <n v="768.59"/>
        <n v="1778.7"/>
        <n v="14216.9"/>
        <n v="414.73"/>
        <n v="225.68"/>
        <n v="149.38999999999999"/>
        <n v="2756.23"/>
        <n v="109.16"/>
        <n v="6927.03"/>
        <n v="68.55"/>
        <n v="9136.24"/>
        <n v="9195.9699999999993"/>
        <n v="3745.79"/>
        <n v="1241.44"/>
        <n v="31493.48"/>
        <n v="4291.01"/>
        <n v="5537.22"/>
        <n v="23410"/>
        <n v="5443.65"/>
        <n v="169.99"/>
        <n v="707.62"/>
        <n v="722.76"/>
        <n v="17273.64"/>
        <n v="734.4"/>
        <n v="229.29"/>
        <n v="1662.62"/>
        <n v="6230.81"/>
        <n v="2660.12"/>
        <n v="848.07"/>
        <n v="767.69"/>
        <n v="1818.99"/>
        <n v="280.05"/>
        <n v="1634.86"/>
        <n v="14569.06"/>
        <n v="652.38"/>
        <n v="354.44"/>
        <n v="11175.05"/>
        <n v="6543.15"/>
        <n v="1803.23"/>
        <n v="1052.5999999999999"/>
        <n v="1636.81"/>
        <n v="396.68"/>
        <n v="7066.53"/>
        <n v="346.28"/>
        <n v="166.49"/>
        <n v="331.61"/>
        <n v="2045.47"/>
        <n v="2511.5700000000002"/>
        <n v="1689.08"/>
        <n v="1536.27"/>
        <n v="184.24"/>
        <n v="3275.39"/>
        <n v="15678.92"/>
        <n v="118.9"/>
        <n v="300.22000000000003"/>
        <n v="129.63"/>
        <n v="1088.46"/>
        <n v="478.9"/>
        <n v="1754.46"/>
        <n v="357.8"/>
        <n v="11360.26"/>
        <n v="165.96"/>
        <n v="699.98"/>
        <n v="122.76"/>
        <n v="27536.36"/>
        <n v="160.08000000000001"/>
        <n v="618.48"/>
        <n v="582.84"/>
        <n v="8934.9699999999993"/>
        <n v="436.97"/>
        <n v="1023.69"/>
        <n v="428.7"/>
        <n v="1316.3"/>
        <n v="4641.17"/>
        <n v="180.97"/>
        <n v="718.93"/>
        <n v="553.47"/>
        <n v="3313.1"/>
        <n v="1466.89"/>
        <n v="614.74"/>
        <n v="954.09"/>
        <n v="5759.81"/>
        <n v="339.23"/>
        <n v="448.78"/>
        <n v="187.34"/>
        <n v="793.39"/>
        <n v="1783.36"/>
        <n v="958.27"/>
        <n v="6837.32"/>
        <n v="220.15"/>
        <n v="1745.04"/>
        <n v="757.59"/>
        <n v="3277.75"/>
        <n v="569.73"/>
        <n v="161.07"/>
        <n v="333.41"/>
        <n v="5645.15"/>
        <n v="1753.93"/>
        <n v="93.87"/>
        <n v="128.62"/>
        <n v="772.5"/>
        <n v="24432.35"/>
        <n v="2939.62"/>
        <n v="242.62"/>
        <n v="997.4"/>
        <n v="200.22"/>
        <n v="571.4"/>
        <n v="5908.66"/>
        <n v="427.84"/>
        <n v="1646.86"/>
        <n v="464.66"/>
        <n v="2838.92"/>
        <n v="335.48"/>
        <n v="2607.81"/>
        <n v="2189.14"/>
        <n v="654.07000000000005"/>
        <n v="95.16"/>
        <n v="173.59"/>
        <n v="297.26"/>
        <n v="4102.62"/>
        <n v="276.48"/>
        <n v="1624.44"/>
        <n v="4398.22"/>
        <n v="666.33"/>
        <n v="23720.05"/>
        <n v="8475.44"/>
        <n v="1045.92"/>
        <n v="2639.07"/>
        <n v="881.46"/>
        <n v="625.42999999999995"/>
        <n v="9839.5300000000007"/>
        <n v="1109.1099999999999"/>
        <n v="5015.3100000000004"/>
        <n v="3358.4"/>
        <n v="51.13"/>
        <n v="1232.04"/>
        <n v="384.13"/>
        <n v="238.14"/>
        <n v="988.56"/>
        <n v="1959.49"/>
        <n v="7627.29"/>
        <n v="271.32"/>
        <n v="11248.62"/>
        <n v="756.97"/>
        <n v="44815.26"/>
        <n v="2314.0100000000002"/>
        <n v="5923.44"/>
        <n v="372.22"/>
        <n v="11071.13"/>
        <n v="1778.5"/>
        <n v="915"/>
        <n v="847.02"/>
        <n v="42101.57"/>
        <n v="222.88"/>
        <n v="1615.03"/>
        <n v="4994.1899999999996"/>
        <n v="591.82000000000005"/>
        <n v="3546.75"/>
        <n v="5486.32"/>
        <n v="413.26"/>
        <n v="864.4"/>
        <n v="323.07"/>
        <n v="5411.3"/>
        <n v="230.88"/>
        <n v="1709.84"/>
        <n v="1378.62"/>
        <n v="308.19"/>
        <n v="5947.26"/>
        <n v="3347.68"/>
        <n v="28126.58"/>
        <n v="815.58"/>
        <n v="21219.58"/>
        <n v="2103.69"/>
        <n v="423.75"/>
        <n v="684.87"/>
        <n v="3735.21"/>
        <n v="986.1"/>
        <n v="394.04"/>
        <n v="239.21"/>
        <n v="11996.16"/>
        <n v="769"/>
        <n v="805.24"/>
        <n v="3762.46"/>
        <n v="3213.7"/>
        <n v="197.96"/>
        <n v="20310.47"/>
        <n v="2519.7800000000002"/>
        <n v="1730.36"/>
        <n v="8391.7099999999991"/>
        <n v="20952.060000000001"/>
        <n v="480.14"/>
        <n v="4489.49"/>
        <n v="12614.37"/>
        <n v="8861.7199999999993"/>
        <n v="1152.81"/>
        <n v="214.18"/>
        <n v="32569.91"/>
        <n v="549"/>
        <n v="11110.13"/>
        <n v="4393.6400000000003"/>
        <n v="419.59"/>
        <n v="5875.37"/>
        <n v="255.6"/>
        <n v="2706.6"/>
        <n v="1771.64"/>
        <n v="1184.1400000000001"/>
        <n v="263.55"/>
        <n v="3941.6"/>
        <n v="1883.34"/>
        <n v="310.08999999999997"/>
        <n v="672.34"/>
        <n v="1033.53"/>
        <n v="80.38"/>
        <n v="16872.82"/>
        <n v="55.12"/>
        <n v="468.02"/>
        <n v="274.10000000000002"/>
        <n v="32392.46"/>
        <n v="635.26"/>
        <n v="973.59"/>
        <n v="121.78"/>
        <n v="343.02"/>
        <n v="2931.23"/>
        <n v="413.3"/>
        <n v="1731.34"/>
        <n v="7585.5"/>
        <n v="882.57"/>
        <n v="1927.09"/>
        <n v="2521.81"/>
        <n v="572.82000000000005"/>
        <n v="32166.63"/>
        <n v="2094.33"/>
        <n v="1633.6"/>
        <n v="21012.86"/>
        <n v="1078.33"/>
        <n v="332.34"/>
        <n v="259.73"/>
        <n v="878.44"/>
        <n v="327.60000000000002"/>
        <n v="999.41"/>
        <n v="16124.66"/>
        <n v="396.13"/>
        <n v="371.72"/>
        <n v="1377.25"/>
        <n v="22842.98"/>
        <n v="545.39"/>
        <n v="1119.4000000000001"/>
        <n v="8218.25"/>
        <n v="150.29"/>
        <n v="757.36"/>
        <n v="899.04"/>
        <n v="225.42"/>
        <n v="6923.96"/>
        <n v="1354.31"/>
        <n v="2021.22"/>
        <n v="43.57"/>
        <n v="1245.44"/>
        <n v="627.58000000000004"/>
        <n v="2840.83"/>
        <n v="303.14999999999998"/>
        <n v="159.96"/>
        <n v="1645.67"/>
        <n v="232.53"/>
        <n v="118.28"/>
        <n v="1205.8"/>
        <n v="1491.51"/>
        <n v="60.3"/>
        <n v="105.84"/>
        <n v="20880.189999999999"/>
        <n v="1705.9"/>
        <n v="3019.18"/>
        <n v="1630.06"/>
        <n v="21342.42"/>
        <n v="5118.3900000000003"/>
        <n v="543"/>
        <n v="2179.9499999999998"/>
        <n v="193.33"/>
        <n v="5204.1099999999997"/>
        <n v="221.01"/>
        <n v="733.23"/>
        <n v="276.86"/>
        <n v="3847.41"/>
        <n v="125.07"/>
        <n v="364.02"/>
        <n v="442.41"/>
        <n v="424.67"/>
        <n v="350.41"/>
        <n v="1878.4"/>
        <n v="213.65"/>
        <n v="608.86"/>
        <n v="2142.9899999999998"/>
        <n v="799.85"/>
        <n v="1183.72"/>
        <n v="1325.84"/>
        <n v="5948.83"/>
        <n v="10947.96"/>
        <n v="2443.09"/>
        <n v="1727.84"/>
        <n v="4355.5"/>
        <n v="10603.23"/>
        <n v="88.95"/>
        <n v="4070.32"/>
        <n v="5206.71"/>
        <n v="1049.08"/>
        <n v="193.46"/>
        <n v="437"/>
        <n v="14479.28"/>
        <n v="99.68"/>
        <n v="9715.52"/>
        <n v="941.41"/>
        <n v="620.85"/>
        <n v="2407.02"/>
        <n v="366.94"/>
        <n v="705.49"/>
        <n v="5747.62"/>
        <n v="11106.2"/>
        <n v="14949.42"/>
        <n v="1945.55"/>
        <n v="428.59"/>
        <n v="245.75"/>
        <n v="693.45"/>
        <n v="838.81"/>
        <n v="3444.22"/>
        <n v="1808.92"/>
        <n v="1808.33"/>
        <n v="3561"/>
        <n v="30815.52"/>
        <n v="12345.3"/>
        <n v="70.23"/>
        <n v="378.32"/>
        <n v="757.01"/>
        <n v="585.4"/>
        <n v="3158.27"/>
        <n v="4019.24"/>
        <n v="1645.57"/>
        <n v="524.32000000000005"/>
        <n v="1042.46"/>
        <n v="963.47"/>
        <n v="3026.49"/>
        <n v="15684.52"/>
        <n v="353.26"/>
        <n v="54102.32"/>
        <n v="1292.94"/>
        <n v="1107.8699999999999"/>
        <n v="12245.36"/>
        <n v="7804.7"/>
        <n v="493.3"/>
        <n v="774.53"/>
        <n v="619.19000000000005"/>
        <n v="1268.6199999999999"/>
        <n v="21886.45"/>
        <n v="56.9"/>
        <n v="228.19"/>
        <n v="754.29"/>
        <n v="2410.46"/>
        <n v="1750.1"/>
        <n v="452.84"/>
        <n v="40984.54"/>
        <n v="705.15"/>
        <n v="6162.29"/>
        <n v="23389.84"/>
        <n v="1176.27"/>
        <n v="1289.19"/>
        <n v="2808"/>
        <n v="113.73"/>
        <n v="575.17999999999995"/>
        <n v="1158.21"/>
        <n v="526.79"/>
        <n v="1786.69"/>
        <n v="2887.77"/>
        <n v="441.37"/>
        <n v="989.28"/>
        <n v="1323.03"/>
        <n v="310.45"/>
        <n v="3148.91"/>
        <n v="306.74"/>
        <n v="2066.87"/>
        <n v="282.89"/>
        <n v="782.8"/>
        <n v="1137.53"/>
        <n v="86.18"/>
        <n v="3760.68"/>
        <n v="2925.4"/>
        <n v="12277.44"/>
        <n v="10767.88"/>
        <n v="5360.27"/>
        <n v="164.24"/>
        <n v="166.23"/>
        <n v="1105.3399999999999"/>
        <n v="6065.54"/>
        <n v="4524.74"/>
        <n v="213.15"/>
        <n v="154.81"/>
        <n v="734.77"/>
        <n v="336.75"/>
        <n v="23819.81"/>
        <n v="71.03"/>
        <n v="208.34"/>
        <n v="306.92"/>
        <n v="623.15"/>
        <n v="2212.96"/>
        <n v="714.21"/>
        <n v="559.36"/>
        <n v="2869.37"/>
        <n v="298.33"/>
        <n v="901.53"/>
        <n v="263.24"/>
        <n v="724.87"/>
        <n v="99.48"/>
        <n v="5271.67"/>
        <n v="194.79"/>
        <n v="1652.9"/>
        <n v="19571.46"/>
        <n v="430.41"/>
        <n v="498.25"/>
        <n v="1194.94"/>
        <n v="33272.26"/>
        <n v="3271.35"/>
        <n v="3215.29"/>
        <n v="11673.37"/>
        <n v="19324.63"/>
        <n v="970.04"/>
        <n v="81.93"/>
        <n v="22378.94"/>
        <n v="1859.01"/>
        <n v="1775.58"/>
        <n v="1314.3"/>
        <n v="5792.53"/>
        <n v="3454.22"/>
        <n v="15107.44"/>
        <n v="5683.54"/>
        <n v="958.84"/>
        <n v="10361.08"/>
        <n v="37603.94"/>
        <n v="2981.4"/>
        <n v="882.93"/>
        <n v="1342.74"/>
        <n v="421.65"/>
        <n v="7815.16"/>
        <n v="4112.7700000000004"/>
        <n v="177.13"/>
        <n v="137.03"/>
        <n v="4601.83"/>
        <n v="323.52"/>
        <n v="1606.7"/>
        <n v="58.5"/>
        <n v="422.76"/>
        <n v="98.32"/>
        <n v="429.13"/>
        <n v="634.65"/>
        <n v="45877.82"/>
        <n v="12241.18"/>
        <n v="8153.38"/>
        <n v="196.59"/>
        <n v="125.08"/>
        <n v="31.42"/>
        <n v="2974.67"/>
        <n v="706.13"/>
        <n v="5725.91"/>
        <n v="48.33"/>
        <n v="1703.4"/>
        <n v="158.76"/>
        <n v="185.58"/>
        <n v="4014.99"/>
        <n v="589.01"/>
        <n v="18910.46"/>
        <n v="46156.62"/>
        <n v="3121.52"/>
        <n v="968.31"/>
        <n v="276.27"/>
        <n v="399.32"/>
        <n v="2540.79"/>
        <n v="168.11"/>
        <n v="20975.27"/>
        <n v="427.47"/>
        <n v="6165.35"/>
        <n v="23099.64"/>
        <n v="30470.51"/>
        <n v="823.49"/>
        <n v="539.02"/>
        <n v="530.80999999999995"/>
        <n v="6817.38"/>
        <n v="1599.33"/>
        <n v="518.46"/>
        <n v="3061.4"/>
        <n v="319.42"/>
        <n v="7694.23"/>
        <n v="710.61"/>
        <n v="292.49"/>
        <n v="250.08"/>
        <n v="7477.08"/>
        <n v="1486.15"/>
        <n v="3017.23"/>
        <n v="222.09"/>
        <n v="3034.1"/>
        <n v="845.69"/>
        <n v="230.57"/>
        <n v="28925.74"/>
        <n v="82.04"/>
        <n v="986.83"/>
        <n v="575.39"/>
        <n v="1158.94"/>
        <n v="1159.25"/>
        <n v="3166.08"/>
        <n v="157.38"/>
        <n v="16226.75"/>
        <n v="2801.16"/>
        <n v="199.83"/>
        <n v="76.45"/>
        <n v="2740.64"/>
        <n v="1505.45"/>
        <n v="72.489999999999995"/>
        <n v="10856.3"/>
        <n v="198.99"/>
        <n v="90.65"/>
        <n v="451.78"/>
        <n v="829.04"/>
        <n v="1785.32"/>
        <n v="3793.89"/>
        <n v="731.35"/>
        <n v="11058.48"/>
        <n v="1487.01"/>
        <n v="326.81"/>
        <n v="210.51"/>
        <n v="12122.61"/>
        <n v="12794.9"/>
        <n v="1657.41"/>
        <n v="643.97"/>
        <n v="1164.1300000000001"/>
        <n v="8803.52"/>
        <n v="10356.68"/>
        <n v="585.07000000000005"/>
        <n v="2754.58"/>
        <n v="2037.8"/>
        <n v="580.55999999999995"/>
        <n v="763.57"/>
        <n v="1235.4000000000001"/>
        <n v="324.31"/>
        <n v="184.92"/>
        <n v="2869.84"/>
        <n v="10403.16"/>
        <n v="370.87"/>
        <n v="2078.4499999999998"/>
        <n v="1741.61"/>
        <n v="829.73"/>
        <n v="643.13"/>
        <n v="966.38"/>
        <n v="21995.96"/>
        <n v="4364.29"/>
        <n v="1185.8900000000001"/>
        <n v="684.14"/>
        <n v="167.25"/>
        <n v="764.39"/>
        <n v="156.82"/>
        <n v="27436.04"/>
        <n v="6882.25"/>
        <n v="1261.94"/>
        <n v="333.29"/>
        <n v="1513.32"/>
        <n v="879.86"/>
        <n v="857.28"/>
        <n v="170.35"/>
        <n v="2964.44"/>
        <n v="9720.81"/>
        <n v="304.36"/>
        <n v="20769.34"/>
        <n v="878.21"/>
        <n v="304.02999999999997"/>
        <n v="6305.9"/>
        <n v="292.27999999999997"/>
        <n v="3671.16"/>
        <n v="144.97"/>
        <n v="3017.19"/>
        <n v="2039.9"/>
        <n v="146.44"/>
        <n v="972.89"/>
        <n v="230.66"/>
        <n v="14300.16"/>
        <n v="820.91"/>
        <n v="2598.8200000000002"/>
        <n v="171.23"/>
        <n v="1078.57"/>
        <n v="11098.32"/>
        <n v="315.25"/>
        <n v="9827.4599999999991"/>
        <n v="5671.13"/>
        <n v="11860.71"/>
        <n v="24801.77"/>
        <n v="331.47"/>
        <n v="207.06"/>
        <n v="633.91"/>
        <n v="1611.9"/>
        <n v="977.35"/>
        <n v="206.35"/>
        <n v="1885.32"/>
        <n v="655.22"/>
        <n v="10954.34"/>
        <n v="64367.86"/>
        <n v="321.12"/>
        <n v="1328.88"/>
        <n v="3912.2"/>
        <n v="603.30999999999995"/>
        <n v="2630.69"/>
        <n v="201.74"/>
        <n v="12704.36"/>
        <n v="19569.66"/>
        <n v="1819.43"/>
        <n v="590.39"/>
        <n v="7207.6"/>
        <n v="5392.57"/>
        <n v="10996.82"/>
        <n v="614.49"/>
        <n v="11707.68"/>
        <n v="7916.16"/>
        <n v="46740.98"/>
        <n v="262.41000000000003"/>
        <n v="1056.24"/>
        <n v="56702.94"/>
        <n v="1139.29"/>
        <n v="2583.62"/>
        <n v="11170.43"/>
        <n v="507.81"/>
        <n v="302.37"/>
        <n v="17978.5"/>
        <n v="245.99"/>
        <n v="1538.29"/>
        <n v="4256.68"/>
        <n v="435.76"/>
        <n v="119.88"/>
        <n v="1293.1300000000001"/>
        <n v="2608.0500000000002"/>
        <n v="101.23"/>
        <n v="7202.01"/>
        <n v="7027.37"/>
        <n v="623.25"/>
        <n v="7234.52"/>
        <n v="202.34"/>
        <n v="306.38"/>
        <n v="994.64"/>
        <n v="1462.69"/>
        <n v="162.02000000000001"/>
        <n v="2150.23"/>
        <n v="28.9"/>
        <n v="1875.17"/>
        <n v="1082.73"/>
        <n v="11997.86"/>
        <n v="221.5"/>
        <n v="1129.46"/>
        <n v="287.57"/>
        <n v="4668.1400000000003"/>
        <n v="605.02"/>
        <n v="1747.6"/>
        <n v="8834.39"/>
        <n v="13850.15"/>
        <n v="825.05"/>
        <n v="275.10000000000002"/>
        <n v="332.11"/>
        <n v="233.04"/>
        <n v="110.81"/>
        <n v="1229.22"/>
        <n v="454.5"/>
        <n v="2014.34"/>
        <n v="196.87"/>
        <n v="201.83"/>
        <n v="1627.43"/>
        <n v="469.13"/>
        <n v="3493.94"/>
        <n v="826.46"/>
        <n v="267.18"/>
        <n v="428.78"/>
        <n v="937.78"/>
        <n v="468.46"/>
        <n v="25060.080000000002"/>
        <n v="9777.06"/>
        <n v="6581.21"/>
        <n v="12273.14"/>
        <n v="7675.85"/>
        <n v="159.86000000000001"/>
        <n v="3116.03"/>
        <n v="437.91"/>
        <n v="454.59"/>
        <n v="3442.29"/>
        <n v="57.93"/>
        <n v="458.23"/>
        <n v="3858.21"/>
        <n v="716.3"/>
        <n v="6898.58"/>
        <n v="902.39"/>
        <n v="1863.9"/>
        <n v="1848.08"/>
        <n v="454.72"/>
        <n v="84.24"/>
        <n v="127.09"/>
        <n v="22141.9"/>
        <n v="8917.4699999999993"/>
        <n v="11188.54"/>
        <n v="509.04"/>
        <n v="16140.44"/>
        <n v="399.79"/>
        <n v="795.28"/>
        <n v="989.96"/>
        <n v="128.66999999999999"/>
        <n v="146.04"/>
        <n v="142.16"/>
        <n v="2290.96"/>
        <n v="858.79"/>
        <n v="13459.27"/>
        <n v="5614.21"/>
        <n v="233.23"/>
        <n v="3861.25"/>
        <n v="27968.67"/>
        <n v="2120.33"/>
        <n v="221.72"/>
        <n v="1139.0899999999999"/>
        <n v="839.75"/>
        <n v="699.55"/>
        <n v="1123.9100000000001"/>
        <n v="1148.81"/>
        <n v="877.06"/>
        <n v="28134.79"/>
        <n v="59.07"/>
        <n v="36165.360000000001"/>
        <n v="71.400000000000006"/>
        <n v="3192.8"/>
        <n v="1562.45"/>
        <n v="28893.96"/>
        <n v="945.62"/>
        <n v="540.54999999999995"/>
        <n v="201.05"/>
        <n v="714.64"/>
        <n v="12335.09"/>
        <n v="3815.11"/>
        <n v="759.01"/>
        <n v="718.42"/>
        <n v="2936.88"/>
        <n v="21639.53"/>
        <n v="3577.27"/>
        <n v="14854.48"/>
        <n v="9152.9699999999993"/>
        <n v="188.91"/>
        <n v="917.32"/>
        <n v="899.46"/>
        <n v="45.54"/>
        <n v="982.37"/>
        <n v="2799.35"/>
        <n v="594.15"/>
        <n v="124.82"/>
        <n v="1121.22"/>
        <n v="2703.31"/>
        <n v="57.64"/>
        <n v="11667"/>
        <n v="854.97"/>
        <n v="10454.93"/>
        <n v="182.79"/>
        <n v="153.16"/>
        <n v="13270.34"/>
        <n v="273.22000000000003"/>
        <n v="196.65"/>
        <n v="20921.89"/>
        <n v="1564.85"/>
        <n v="326.75"/>
        <n v="2066.64"/>
        <n v="1298.94"/>
        <n v="1900.06"/>
        <n v="175.62"/>
        <n v="6845.26"/>
        <n v="12878.09"/>
        <n v="47.99"/>
        <n v="382.68"/>
        <n v="945.01"/>
        <n v="164.47"/>
        <n v="12227.74"/>
        <n v="2237.9899999999998"/>
        <n v="113.4"/>
        <n v="1527.81"/>
        <n v="3255.93"/>
        <n v="2052.86"/>
        <n v="1593.4"/>
        <n v="3110.76"/>
        <n v="539.95000000000005"/>
        <n v="2166.9899999999998"/>
        <n v="203.74"/>
        <n v="316.45999999999998"/>
        <n v="808.14"/>
        <n v="1771.82"/>
        <n v="2577.42"/>
        <n v="1708.97"/>
        <n v="1390.2"/>
        <n v="455.56"/>
        <n v="779.08"/>
        <n v="3846.81"/>
        <n v="563.65"/>
        <n v="1415.42"/>
        <n v="1955.75"/>
        <n v="411.86"/>
        <n v="1021.41"/>
        <n v="122.35"/>
        <n v="279.58"/>
        <n v="5392.89"/>
        <n v="699.76"/>
        <n v="1323.47"/>
        <n v="1072.23"/>
        <n v="129.07"/>
        <n v="18118.71"/>
        <n v="1622.2"/>
        <n v="1389.32"/>
        <n v="1864.35"/>
        <n v="7166.63"/>
        <n v="4157.28"/>
        <n v="222.93"/>
        <n v="943.3"/>
        <n v="1516.93"/>
        <n v="767.83"/>
        <n v="754.99"/>
        <n v="1024.68"/>
        <n v="33259.9"/>
        <n v="3355.52"/>
        <n v="3332.59"/>
        <n v="375.67"/>
        <n v="581.51"/>
        <n v="3457.87"/>
        <n v="712.04"/>
        <n v="191.64"/>
        <n v="1587.52"/>
        <n v="29738.32"/>
        <n v="244.25"/>
        <n v="1890.52"/>
        <n v="35266.54"/>
        <n v="120.84"/>
        <n v="1849.67"/>
        <n v="1500.37"/>
        <n v="2863.6"/>
        <n v="1922.35"/>
        <n v="247.87"/>
        <n v="508.61"/>
        <n v="685.82"/>
        <n v="51459.85"/>
        <n v="1524.02"/>
        <n v="711.6"/>
        <n v="312.86"/>
        <n v="176.6"/>
        <n v="788.25"/>
        <n v="560.9"/>
        <n v="10580.48"/>
        <n v="5242.13"/>
        <n v="2942.46"/>
        <n v="169.53"/>
        <n v="1271.25"/>
        <n v="315.11"/>
        <n v="5682.91"/>
        <n v="49.49"/>
        <n v="2962.89"/>
        <n v="59100.32"/>
        <n v="18314.38"/>
        <n v="1732.14"/>
        <n v="2138.63"/>
        <n v="370.12"/>
        <n v="509.88"/>
        <n v="206.89"/>
        <n v="3802.1"/>
        <n v="1269.3499999999999"/>
        <n v="542.37"/>
        <n v="21190.16"/>
        <n v="730.45"/>
        <n v="402.48"/>
        <n v="165.22"/>
        <n v="508.75"/>
        <n v="9191.41"/>
        <n v="482.62"/>
        <n v="737.56"/>
        <n v="65.349999999999994"/>
        <n v="504.41"/>
        <n v="314.91000000000003"/>
        <n v="158.28"/>
        <n v="15977.45"/>
        <n v="379.28"/>
        <n v="832.82"/>
        <n v="5997.82"/>
        <n v="2900.19"/>
        <n v="17322.259999999998"/>
        <n v="300.08"/>
        <n v="883.02"/>
        <n v="1623.11"/>
        <n v="783.38"/>
        <n v="2092.79"/>
        <n v="7233.39"/>
        <n v="1196.81"/>
        <n v="102.06"/>
        <n v="7812.32"/>
        <n v="606.91999999999996"/>
        <n v="50.87"/>
        <n v="550.12"/>
        <n v="2464.73"/>
        <n v="27512.87"/>
        <n v="235.3"/>
        <n v="2995.29"/>
        <n v="22094.82"/>
        <n v="406.6"/>
        <n v="387.43"/>
        <n v="2148.9499999999998"/>
        <n v="5483.61"/>
        <n v="1048.56"/>
        <n v="737.81"/>
        <n v="1029.3599999999999"/>
        <n v="522.59"/>
        <n v="208.59"/>
        <n v="4332.3"/>
        <n v="7579.94"/>
        <n v="2764.88"/>
        <n v="452.29"/>
        <n v="46.73"/>
        <n v="62.43"/>
        <n v="24.25"/>
        <n v="2568.1999999999998"/>
        <n v="486.9"/>
        <n v="11229.74"/>
        <n v="566.52"/>
        <n v="46.81"/>
        <n v="735.24"/>
        <n v="1433.48"/>
        <n v="17428.830000000002"/>
        <n v="56.41"/>
        <n v="483.55"/>
        <n v="1750.35"/>
        <n v="24007.41"/>
        <n v="304.13"/>
        <n v="1152.03"/>
        <n v="3057.94"/>
        <n v="715.88"/>
        <n v="96.77"/>
        <n v="4370.93"/>
        <n v="2821.22"/>
        <n v="711.32"/>
        <n v="885.65"/>
        <n v="546.78"/>
        <n v="456.76"/>
        <n v="2193.37"/>
        <n v="573.32000000000005"/>
        <n v="229.46"/>
        <n v="15353.2"/>
        <n v="549.84"/>
        <n v="1391.54"/>
        <n v="5085.54"/>
        <n v="97.86"/>
        <n v="122.83"/>
        <n v="5842.14"/>
        <n v="250.05"/>
        <n v="3892.36"/>
        <n v="551.51"/>
        <n v="2716.4"/>
        <n v="95.19"/>
        <n v="47941.18"/>
        <n v="73.8"/>
        <n v="20561.87"/>
        <n v="96.44"/>
        <n v="417.06"/>
        <n v="8576.43"/>
        <n v="268.98"/>
        <n v="1870.17"/>
        <n v="43058.26"/>
        <n v="1825.48"/>
        <n v="2422.59"/>
        <n v="4987.8900000000003"/>
        <n v="377.68"/>
        <n v="22857.72"/>
        <n v="800.53"/>
        <n v="592.09"/>
        <n v="14512.02"/>
        <n v="204.41"/>
        <n v="141.36000000000001"/>
        <n v="3090.82"/>
        <n v="391.07"/>
        <n v="153.1"/>
        <n v="4803.91"/>
        <n v="835.15"/>
        <n v="3277.68"/>
        <n v="1215.5999999999999"/>
        <n v="3411.7"/>
        <n v="238.67"/>
        <n v="171.75"/>
        <n v="2329.4499999999998"/>
        <n v="566.65"/>
        <n v="163.88"/>
        <n v="5266.49"/>
        <n v="301.61"/>
        <n v="1085.1500000000001"/>
        <n v="51127.32"/>
        <n v="14931.4"/>
        <n v="1853.86"/>
        <n v="3031.89"/>
        <n v="18291.599999999999"/>
        <n v="299.95999999999998"/>
        <n v="2030.65"/>
        <n v="369.2"/>
        <n v="8615.98"/>
        <n v="1210.75"/>
        <n v="136.4"/>
        <n v="106.62"/>
        <n v="1207.45"/>
        <n v="1199.3800000000001"/>
        <n v="13386.44"/>
        <n v="961.39"/>
        <n v="319.48"/>
        <n v="1191.3599999999999"/>
        <n v="111.21"/>
        <n v="1147.96"/>
        <n v="856.06"/>
        <n v="3839.27"/>
        <n v="253.18"/>
        <n v="2584.61"/>
        <n v="269.26"/>
        <n v="11351.97"/>
        <n v="754.49"/>
        <n v="579.57000000000005"/>
        <n v="1099.33"/>
        <n v="533.62"/>
        <n v="2362.13"/>
        <n v="475.25"/>
        <n v="16342.64"/>
        <n v="17981.490000000002"/>
        <n v="281.22000000000003"/>
        <n v="1060.32"/>
        <n v="3302.11"/>
        <n v="31.84"/>
        <n v="4350.01"/>
        <n v="5713.92"/>
        <n v="1401.14"/>
        <n v="26902.13"/>
        <n v="2153.59"/>
        <n v="1789.86"/>
        <n v="289.92"/>
        <n v="3468.56"/>
        <n v="8341.49"/>
        <n v="12580.8"/>
        <n v="1639.88"/>
        <n v="438.29"/>
        <n v="1814.31"/>
        <n v="733.71"/>
        <n v="470.36"/>
        <n v="908.02"/>
        <n v="1119.6400000000001"/>
        <n v="746.96"/>
        <n v="1331.15"/>
        <n v="353.21"/>
        <n v="1161.93"/>
        <n v="2287.52"/>
        <n v="896.17"/>
        <n v="256.83"/>
        <n v="1327.55"/>
        <n v="3337.39"/>
        <n v="182.52"/>
        <n v="7363.59"/>
        <n v="548.79"/>
        <n v="1584.22"/>
        <n v="1959.59"/>
        <n v="5694.39"/>
        <n v="2172.27"/>
        <n v="22226.22"/>
        <n v="416.72"/>
        <n v="50.05"/>
        <n v="67.09"/>
        <n v="16459.28"/>
        <n v="140.22999999999999"/>
        <n v="12424.47"/>
        <n v="678.03"/>
        <n v="7540.25"/>
        <n v="6163.29"/>
        <n v="6757.46"/>
        <n v="1914.34"/>
        <n v="5983.05"/>
        <n v="2462.9"/>
        <n v="13395.48"/>
        <n v="489.41"/>
        <n v="1270.6600000000001"/>
        <n v="6457.04"/>
        <n v="1067.33"/>
        <n v="1870.92"/>
        <n v="22834.76"/>
        <n v="785.93"/>
        <n v="11334.63"/>
        <n v="316.07"/>
        <n v="860.19"/>
        <n v="3186.75"/>
        <n v="13635.6"/>
        <n v="160.88999999999999"/>
        <n v="4728.7299999999996"/>
        <n v="877.32"/>
        <n v="3298.44"/>
        <n v="7656.27"/>
        <n v="185.48"/>
        <n v="6273.42"/>
        <n v="11652.76"/>
        <n v="2299.0500000000002"/>
        <n v="959.94"/>
        <n v="568.70000000000005"/>
        <n v="326.2"/>
        <n v="205.75"/>
        <n v="71.91"/>
        <n v="3182.69"/>
        <n v="6853.97"/>
        <n v="410.22"/>
        <n v="264.89999999999998"/>
        <n v="587.41"/>
        <n v="503.9"/>
        <n v="7748.15"/>
        <n v="2839.29"/>
        <n v="38402.29"/>
        <n v="8766.17"/>
        <n v="1534.67"/>
        <n v="2211.3000000000002"/>
        <n v="65.459999999999994"/>
        <n v="232.61"/>
        <n v="1733.47"/>
        <n v="305.61"/>
        <n v="1584.62"/>
        <n v="1105.78"/>
        <n v="4385.3999999999996"/>
        <n v="20751.54"/>
        <n v="2917.44"/>
        <n v="232.85"/>
        <n v="3503.39"/>
        <n v="19622.599999999999"/>
        <n v="5876.94"/>
        <n v="862.25"/>
        <n v="170.79"/>
        <n v="154.56"/>
        <n v="665.31"/>
        <n v="545.65"/>
        <n v="11686.91"/>
        <n v="166.34"/>
        <n v="1691.24"/>
        <n v="312.37"/>
        <n v="2682.27"/>
        <n v="1069.45"/>
        <n v="12284.37"/>
        <n v="565.28"/>
        <n v="171.4"/>
        <n v="312.52"/>
        <n v="1158.95"/>
        <n v="700.34"/>
        <n v="31694.37"/>
        <n v="14100.22"/>
        <n v="1219"/>
        <n v="7508.26"/>
        <n v="485.54"/>
        <n v="17060.009999999998"/>
        <n v="278.11"/>
        <n v="1561.89"/>
        <n v="757.39"/>
        <n v="16075.44"/>
        <n v="515.11"/>
        <n v="142.03"/>
        <n v="442.51"/>
        <n v="3334.92"/>
        <n v="259.63"/>
        <n v="5601.85"/>
        <n v="476.81"/>
        <n v="2320.3000000000002"/>
        <n v="8408.4699999999993"/>
        <n v="7558.3"/>
        <n v="6090.95"/>
        <n v="1810.87"/>
        <n v="2550.1999999999998"/>
        <n v="380.65"/>
        <n v="3477.58"/>
        <n v="16510.009999999998"/>
        <n v="38.21"/>
        <n v="1279.99"/>
        <n v="1111.78"/>
        <n v="33673.910000000003"/>
        <n v="766.09"/>
        <n v="11623.61"/>
        <n v="2046.7"/>
        <n v="717.16"/>
        <n v="1074.7"/>
        <n v="517.91999999999996"/>
        <n v="1539.79"/>
        <n v="6439.02"/>
        <n v="1777.2"/>
        <n v="15406.84"/>
        <n v="9631.27"/>
        <n v="723.41"/>
        <n v="7745.56"/>
        <n v="302.83999999999997"/>
        <n v="2818.86"/>
        <n v="8926.6200000000008"/>
        <n v="1068.93"/>
        <n v="1197.31"/>
        <n v="154.24"/>
        <n v="179.58"/>
        <n v="660.21"/>
        <n v="2334.3200000000002"/>
        <n v="142.6"/>
        <n v="4532.43"/>
        <n v="93.09"/>
        <n v="455.76"/>
        <n v="3362.68"/>
        <n v="788.51"/>
        <n v="507.97"/>
        <n v="270.08"/>
        <n v="307.8"/>
        <n v="805.43"/>
        <n v="2615.9"/>
        <n v="607.04999999999995"/>
        <n v="7370.76"/>
        <n v="3064.35"/>
        <n v="15627.51"/>
        <n v="2347.92"/>
        <n v="737.79"/>
        <n v="19512.400000000001"/>
        <n v="319.55"/>
        <n v="357.01"/>
        <n v="1258.68"/>
        <n v="5945.65"/>
        <n v="747.85"/>
        <n v="12112.06"/>
        <n v="864.3"/>
        <n v="127.82"/>
        <n v="553.62"/>
        <n v="646.24"/>
        <n v="121.03"/>
        <n v="316.58"/>
        <n v="448.42"/>
        <n v="413.35"/>
        <n v="3159.72"/>
        <n v="579.52"/>
        <n v="19280.54"/>
        <n v="657.99"/>
        <n v="175.5"/>
        <n v="83.9"/>
        <n v="2379.79"/>
        <n v="852.75"/>
        <n v="2522.96"/>
        <n v="4945.5600000000004"/>
        <n v="1059.55"/>
        <n v="112.42"/>
        <n v="443.49"/>
        <n v="1885.02"/>
        <n v="44058.87"/>
        <n v="199.53"/>
        <n v="4828.84"/>
        <n v="752.52"/>
        <n v="492.39"/>
        <n v="57.66"/>
        <n v="1115.74"/>
        <n v="7633.66"/>
        <n v="617.03"/>
        <n v="191.9"/>
        <n v="5771.32"/>
        <n v="304.56"/>
        <n v="1591.57"/>
        <n v="355.88"/>
        <n v="11182.07"/>
        <n v="1453.08"/>
        <n v="173.58"/>
        <n v="14033.55"/>
        <n v="5422.54"/>
        <n v="150.47999999999999"/>
        <n v="24341.35"/>
        <n v="322.14"/>
        <n v="1952.16"/>
        <n v="155.80000000000001"/>
        <n v="10196.98"/>
        <n v="2030.53"/>
        <n v="131.18"/>
        <n v="67.989999999999995"/>
        <n v="2987.48"/>
        <n v="1088.9000000000001"/>
        <n v="6773.2"/>
        <n v="646.65"/>
        <n v="3785.83"/>
        <n v="1091.0899999999999"/>
        <n v="329.51"/>
        <n v="1390.04"/>
        <n v="24343.439999999999"/>
        <n v="10337.799999999999"/>
        <n v="2876.41"/>
        <n v="192"/>
        <n v="830.35"/>
        <n v="1240.45"/>
        <n v="324.85000000000002"/>
        <n v="140.16999999999999"/>
        <n v="576.72"/>
        <n v="258.37"/>
        <n v="4074.84"/>
        <n v="153.13999999999999"/>
        <n v="246.71"/>
        <n v="142.53"/>
        <n v="127.84"/>
        <n v="4946.22"/>
        <n v="16339.31"/>
        <n v="773.7"/>
        <n v="25282.61"/>
        <n v="2894.45"/>
        <n v="1003.66"/>
        <n v="1409.17"/>
        <n v="156.94"/>
        <n v="1433.55"/>
        <n v="3033.13"/>
        <n v="341.18"/>
        <n v="2046.42"/>
        <n v="47733.51"/>
        <n v="511.49"/>
        <n v="635.63"/>
        <n v="39009.769999999997"/>
        <n v="935.67"/>
        <n v="11530.39"/>
        <n v="50833.99"/>
        <n v="23883.07"/>
        <n v="181.54"/>
        <n v="23191.72"/>
        <n v="3904.61"/>
        <n v="218.57"/>
        <n v="856.86"/>
        <n v="239.43"/>
        <n v="189.73"/>
        <n v="509.63"/>
        <n v="394.33"/>
        <n v="847.66"/>
        <n v="1801.31"/>
        <n v="11413.04"/>
        <n v="594.4"/>
        <n v="737.24"/>
        <n v="1305.3"/>
        <n v="2785.97"/>
        <n v="875.63"/>
        <n v="266.54000000000002"/>
        <n v="475.62"/>
        <n v="3861.67"/>
        <n v="11024.42"/>
        <n v="5551.9"/>
        <n v="8837.1"/>
        <n v="11845.95"/>
        <n v="292.26"/>
        <n v="2167.84"/>
        <n v="1065.28"/>
        <n v="19917.39"/>
        <n v="1274.3699999999999"/>
        <n v="387.64"/>
        <n v="2525.9499999999998"/>
        <n v="164.53"/>
        <n v="1103.0899999999999"/>
        <n v="2874.73"/>
        <n v="13618.5"/>
        <n v="781.03"/>
        <n v="2776.73"/>
        <n v="4223.05"/>
        <n v="1850.49"/>
        <n v="9129.2099999999991"/>
        <n v="5141.49"/>
        <n v="173.9"/>
        <n v="503.82"/>
        <n v="3734.93"/>
        <n v="2100.54"/>
        <n v="3904.35"/>
        <n v="611.75"/>
        <n v="181.28"/>
        <n v="9481.67"/>
        <n v="256.17"/>
        <n v="1931.03"/>
        <n v="2246.21"/>
        <n v="2225.29"/>
        <n v="85.32"/>
        <n v="2868.63"/>
        <n v="180.95"/>
        <n v="1196.3699999999999"/>
        <n v="121.41"/>
        <n v="1905.1"/>
        <n v="1562.24"/>
        <n v="1851.66"/>
        <n v="160.22"/>
        <n v="662.84"/>
        <n v="16592.91"/>
        <n v="517.32000000000005"/>
        <n v="212.85"/>
        <n v="21651.19"/>
        <n v="5742.87"/>
        <n v="450.18"/>
        <n v="2920.89"/>
        <n v="1686.54"/>
        <n v="4008.36"/>
        <n v="265.52"/>
        <n v="650.76"/>
        <n v="491.38"/>
        <n v="289.89"/>
        <n v="20463.09"/>
        <n v="156.63999999999999"/>
        <n v="28737.599999999999"/>
        <n v="20022.66"/>
        <n v="1775.83"/>
        <n v="191.13"/>
        <n v="418.12"/>
        <n v="673.76"/>
        <n v="945.96"/>
        <n v="495.5"/>
        <n v="494.23"/>
        <n v="253.11"/>
        <n v="3066.11"/>
        <n v="10652.88"/>
        <n v="23486.63"/>
        <n v="406"/>
        <n v="487.14"/>
        <n v="33530.800000000003"/>
        <n v="21712.93"/>
        <n v="647.11"/>
        <n v="3154.66"/>
        <n v="506.99"/>
        <n v="905.7"/>
        <n v="8921"/>
        <n v="2361.6799999999998"/>
        <n v="10019.14"/>
        <n v="172.55"/>
        <n v="2250.84"/>
        <n v="893.62"/>
        <n v="510.49"/>
        <n v="1707.63"/>
        <n v="47857.88"/>
        <n v="168.19"/>
        <n v="3791.19"/>
        <n v="416.65"/>
        <n v="3765.15"/>
        <n v="195.28"/>
        <n v="357.16"/>
        <n v="549.63"/>
        <n v="8470.08"/>
        <n v="3134.56"/>
        <n v="303.66000000000003"/>
        <n v="460.09"/>
        <n v="364.6"/>
        <n v="2215.98"/>
        <n v="289.89999999999998"/>
        <n v="3569.12"/>
        <n v="172.86"/>
        <n v="742.22"/>
        <n v="177.23"/>
        <n v="1696.99"/>
        <n v="1579.67"/>
        <n v="5000.47"/>
        <n v="536.83000000000004"/>
        <n v="1636.45"/>
        <n v="1277.3900000000001"/>
        <n v="262.38"/>
        <n v="498.71"/>
        <n v="622.29999999999995"/>
        <n v="252.68"/>
        <n v="2130.62"/>
        <n v="324.54000000000002"/>
        <n v="494.56"/>
        <n v="3249.34"/>
        <n v="942.36"/>
        <n v="3078.8"/>
        <n v="993.25"/>
        <n v="2662.36"/>
        <n v="58.01"/>
        <n v="642.47"/>
        <n v="419.72"/>
        <n v="1067.74"/>
        <n v="662.96"/>
        <n v="3692.96"/>
        <n v="1483.38"/>
        <n v="961.04"/>
        <n v="1322.69"/>
        <n v="69.91"/>
        <n v="3798.44"/>
        <n v="5685.97"/>
        <n v="963.99"/>
        <n v="130.72"/>
        <n v="2002.3"/>
        <n v="22320.16"/>
        <n v="387.45"/>
        <n v="371.13"/>
        <n v="376.86"/>
        <n v="314.87"/>
        <n v="10452.379999999999"/>
        <n v="227.28"/>
        <n v="1716.84"/>
        <n v="105.58"/>
        <n v="1976.01"/>
        <n v="11996.05"/>
        <n v="929.51"/>
        <n v="310.63"/>
        <n v="566.85"/>
        <n v="7822.44"/>
        <n v="464.82"/>
        <n v="4305.1000000000004"/>
        <n v="203.77"/>
        <n v="272.79000000000002"/>
        <n v="130.88999999999999"/>
        <n v="12373.24"/>
        <n v="135.02000000000001"/>
        <n v="699.45"/>
        <n v="1567.2"/>
        <n v="2607.58"/>
        <n v="2649.29"/>
        <n v="773.65"/>
        <n v="1103.47"/>
        <n v="588.32000000000005"/>
        <n v="839.76"/>
        <n v="193.42"/>
        <n v="1742.87"/>
        <n v="4204.8500000000004"/>
        <n v="870.72"/>
        <n v="703.89"/>
        <n v="23043.42"/>
        <n v="365.26"/>
        <n v="5284.27"/>
        <n v="1694.81"/>
        <n v="2446.17"/>
        <n v="2985.95"/>
        <n v="3458.63"/>
        <n v="1270.81"/>
        <n v="153.19999999999999"/>
        <n v="173.36"/>
        <n v="44.47"/>
        <n v="12498.89"/>
        <n v="1495.06"/>
        <n v="2544.6799999999998"/>
        <n v="5870.42"/>
        <n v="69.099999999999994"/>
        <n v="2273.6799999999998"/>
        <n v="1308"/>
        <n v="137.97999999999999"/>
        <n v="892.62"/>
        <n v="645.75"/>
        <n v="1352.13"/>
        <n v="517.53"/>
        <n v="59.83"/>
        <n v="898.76"/>
        <n v="210.92"/>
        <n v="20080.259999999998"/>
        <n v="257.72000000000003"/>
        <n v="8677.9"/>
        <n v="1825.17"/>
        <n v="8064.5"/>
        <n v="511.94"/>
        <n v="1310.01"/>
        <n v="99.41"/>
        <n v="261.74"/>
        <n v="1373.96"/>
        <n v="1401.62"/>
        <n v="140.97"/>
        <n v="1495.66"/>
        <n v="375.38"/>
        <n v="1306.54"/>
        <n v="4400.45"/>
        <n v="66.209999999999994"/>
        <n v="2863.41"/>
        <n v="4299.0600000000004"/>
        <n v="1682.71"/>
        <n v="82.3"/>
        <n v="745.89"/>
        <n v="762.7"/>
        <n v="66.62"/>
        <n v="3464.72"/>
        <n v="13047.97"/>
        <n v="18245.02"/>
        <n v="16838.14"/>
        <n v="13702.15"/>
        <n v="5739.09"/>
        <n v="149.9"/>
        <n v="243.87"/>
        <n v="5171.05"/>
        <n v="1088.82"/>
        <n v="380.55"/>
        <n v="2277.8200000000002"/>
        <n v="1775.84"/>
        <n v="158.19"/>
        <n v="316.26"/>
        <n v="3385.59"/>
        <n v="834.21"/>
        <n v="564.6"/>
        <n v="21529.03"/>
        <n v="1316.36"/>
        <n v="4279.68"/>
        <n v="3184.09"/>
        <n v="896.86"/>
        <n v="17248.71"/>
        <n v="2506.4699999999998"/>
        <n v="367.88"/>
        <n v="3483.18"/>
        <n v="3037.28"/>
        <n v="247.46"/>
        <n v="1326.47"/>
        <n v="952.94"/>
        <n v="12379.76"/>
        <n v="25.6"/>
        <n v="10795.35"/>
        <n v="1487.95"/>
        <n v="6941.62"/>
        <n v="76.739999999999995"/>
        <n v="544.94000000000005"/>
        <n v="452.61"/>
        <n v="170.5"/>
        <n v="11142.57"/>
        <n v="528.77"/>
        <n v="529.32000000000005"/>
        <n v="331.85"/>
        <n v="266.45999999999998"/>
        <n v="1027.32"/>
        <n v="13068.6"/>
        <n v="13446.42"/>
        <n v="361.97"/>
        <n v="226.36"/>
        <n v="21841.74"/>
        <n v="440.27"/>
        <n v="225.31"/>
        <n v="1666.94"/>
        <n v="2909.05"/>
        <n v="49592.19"/>
        <n v="2709.92"/>
        <n v="301.33"/>
        <n v="237.79"/>
        <n v="7369.73"/>
        <n v="1509.6"/>
        <n v="663.83"/>
        <n v="2798.66"/>
        <n v="2026.53"/>
        <n v="1761.15"/>
        <n v="6833.82"/>
        <n v="870.69"/>
        <n v="1082.19"/>
        <n v="858.69"/>
        <n v="859.97"/>
        <n v="273.57"/>
        <n v="178.89"/>
        <n v="503.54"/>
        <n v="15167.11"/>
        <n v="4543.08"/>
        <n v="3369.13"/>
        <n v="318.42"/>
        <n v="137.37"/>
        <n v="5008.95"/>
        <n v="168.84"/>
        <n v="1385.73"/>
        <n v="787.69"/>
        <n v="5304.29"/>
        <n v="3647.1"/>
        <n v="7289.09"/>
        <n v="338.44"/>
        <n v="15917.99"/>
        <n v="133.18"/>
        <n v="581.87"/>
        <n v="16658.419999999998"/>
        <n v="11928.56"/>
        <n v="3772.37"/>
        <n v="2794.42"/>
        <n v="802.23"/>
        <n v="815.94"/>
        <n v="2175.41"/>
        <n v="366.15"/>
        <n v="2248.4899999999998"/>
        <n v="799.39"/>
        <n v="15001.61"/>
        <n v="260.99"/>
        <n v="38.770000000000003"/>
        <n v="531.63"/>
        <n v="1139.99"/>
        <n v="6196.42"/>
        <n v="12919.54"/>
        <n v="376.55"/>
        <n v="210.12"/>
        <n v="80.81"/>
        <n v="8810.73"/>
        <n v="123.51"/>
        <n v="123.2"/>
        <n v="17632.080000000002"/>
        <n v="1220.56"/>
        <n v="9059.99"/>
        <n v="487.86"/>
        <n v="4845.8"/>
        <n v="583.66999999999996"/>
        <n v="2262.2399999999998"/>
        <n v="10414.49"/>
        <n v="342.73"/>
        <n v="1639.2"/>
        <n v="417.14"/>
        <n v="1033.27"/>
        <n v="237.23"/>
        <n v="495.21"/>
        <n v="5221.91"/>
        <n v="1380.19"/>
        <n v="1780.69"/>
        <n v="87.68"/>
        <n v="853.35"/>
        <n v="748.22"/>
        <n v="2950.95"/>
        <n v="3730.79"/>
        <n v="2087.62"/>
        <n v="4532.34"/>
        <n v="2417.35"/>
        <n v="7685.49"/>
        <n v="443.33"/>
        <n v="1140.4100000000001"/>
        <n v="719.48"/>
        <n v="8974.75"/>
        <n v="2540.63"/>
        <n v="3761.25"/>
        <n v="11065.19"/>
        <n v="589.45000000000005"/>
        <n v="52070.8"/>
        <n v="692.42"/>
        <n v="359.61"/>
        <n v="445.76"/>
        <n v="1192.1300000000001"/>
        <n v="355.08"/>
        <n v="4685.34"/>
        <n v="4004.14"/>
        <n v="3530.43"/>
        <n v="475.23"/>
        <n v="376.73"/>
        <n v="7112.06"/>
        <n v="869.78"/>
        <n v="1024.8900000000001"/>
        <n v="883.17"/>
        <n v="998.24"/>
        <n v="6747.5"/>
        <n v="199.55"/>
        <n v="20144.419999999998"/>
        <n v="605.36"/>
        <n v="114.54"/>
        <n v="810.16"/>
        <n v="188.34"/>
        <n v="630.54"/>
        <n v="19760.509999999998"/>
        <n v="165.79"/>
        <n v="17720.32"/>
        <n v="16015.5"/>
        <n v="779.54"/>
        <n v="12634.78"/>
        <n v="1581.47"/>
        <n v="679.2"/>
        <n v="7243.67"/>
        <n v="5837.7"/>
        <n v="4533.1400000000003"/>
        <n v="351.45"/>
        <n v="332.31"/>
        <n v="24690.47"/>
        <n v="3000.51"/>
        <n v="778.5"/>
        <n v="25547.38"/>
        <n v="206.4"/>
        <n v="194.87"/>
        <n v="1141.69"/>
        <n v="1057.02"/>
        <n v="336.93"/>
        <n v="15578.32"/>
        <n v="1558.01"/>
        <n v="2178.84"/>
        <n v="579.14"/>
        <n v="436.42"/>
        <n v="9599.3700000000008"/>
        <n v="4585.3900000000003"/>
        <n v="372.08"/>
        <n v="126.19"/>
        <n v="40265.78"/>
        <n v="1045.94"/>
        <n v="583.41"/>
        <n v="440.39"/>
        <n v="5039.18"/>
        <n v="4333.3500000000004"/>
        <n v="458.25"/>
        <n v="660.3"/>
        <n v="155.12"/>
        <n v="7338.22"/>
        <n v="739.82"/>
        <n v="1124.05"/>
        <n v="2183.73"/>
        <n v="19613.900000000001"/>
        <n v="434.28"/>
        <n v="58.61"/>
        <n v="782.1"/>
        <n v="33084.400000000001"/>
        <n v="814.92"/>
        <n v="772.14"/>
        <n v="50076.44"/>
        <n v="1806.95"/>
        <n v="279.08999999999997"/>
        <n v="1036.71"/>
        <n v="237.28"/>
        <n v="1021.67"/>
        <n v="580.72"/>
        <n v="2921.43"/>
        <n v="2773.56"/>
        <n v="154.82"/>
        <n v="238.73"/>
        <n v="3490.92"/>
        <n v="277.38"/>
        <n v="3854.34"/>
        <n v="671.92"/>
        <n v="2006.96"/>
        <n v="981.75"/>
        <n v="356.18"/>
        <n v="1337.28"/>
        <n v="80.47"/>
        <n v="2168.77"/>
        <n v="21284.97"/>
        <n v="579.67999999999995"/>
        <n v="363.76"/>
        <n v="960.2"/>
        <n v="3588.65"/>
        <n v="33318.04"/>
        <n v="1211.0999999999999"/>
        <n v="4633.63"/>
        <n v="1941.79"/>
        <n v="1084.3599999999999"/>
        <n v="647.38"/>
        <n v="93.96"/>
        <n v="252.77"/>
        <n v="122.97"/>
        <n v="1474.11"/>
        <n v="439.11"/>
        <n v="79.56"/>
        <n v="52762.51"/>
        <n v="471.97"/>
        <n v="3971.68"/>
        <n v="1569.46"/>
        <n v="3844.63"/>
        <n v="69.77"/>
        <n v="1669.84"/>
        <n v="951.08"/>
        <n v="136.1"/>
        <n v="1131"/>
        <n v="110.44"/>
        <n v="1109.9100000000001"/>
        <n v="511.6"/>
        <n v="3273.03"/>
        <n v="32062.639999999999"/>
        <n v="422.63"/>
        <n v="308.88"/>
        <n v="1073.9000000000001"/>
        <n v="567.89"/>
        <n v="826.05"/>
        <n v="10871.85"/>
        <n v="650.12"/>
        <n v="1322.63"/>
        <n v="1282.8599999999999"/>
        <n v="520.29"/>
        <n v="1810.25"/>
        <n v="478.75"/>
        <n v="581.05999999999995"/>
        <n v="1192.24"/>
        <n v="2168.64"/>
        <n v="817.78"/>
        <n v="3324.21"/>
        <n v="36989.24"/>
        <n v="374.17"/>
        <n v="589.88"/>
        <n v="196.01"/>
        <n v="1457.56"/>
        <n v="626.30999999999995"/>
        <n v="16343.9"/>
        <n v="2641.71"/>
        <n v="1100.3"/>
        <n v="11929.63"/>
        <n v="1145.47"/>
        <n v="36.33"/>
        <n v="5349.43"/>
        <n v="4347.93"/>
        <n v="718.22"/>
        <n v="331.84"/>
        <n v="66.36"/>
        <n v="4143.6400000000003"/>
        <n v="36.11"/>
        <n v="644.15"/>
        <n v="786.81"/>
        <n v="9078.91"/>
        <n v="3199.4"/>
        <n v="17131.75"/>
        <n v="101.43"/>
        <n v="954.04"/>
        <n v="1063.96"/>
        <n v="12732.83"/>
        <n v="754.62"/>
        <n v="2619.83"/>
        <n v="580.66"/>
        <n v="994.54"/>
        <n v="592.75"/>
        <n v="394.95"/>
        <n v="807.56"/>
        <n v="215.36"/>
        <n v="493.8"/>
        <n v="4056.4"/>
        <n v="450.05"/>
        <n v="4847.22"/>
        <n v="244.58"/>
        <n v="1057.1500000000001"/>
        <n v="476.13"/>
        <n v="1417.23"/>
        <n v="1165.55"/>
        <n v="4028.86"/>
        <n v="729.41"/>
        <n v="1064.6099999999999"/>
        <n v="54717.37"/>
        <n v="1148.19"/>
        <n v="1415.41"/>
        <n v="2460.96"/>
        <n v="270.43"/>
        <n v="506.87"/>
        <n v="1337.9"/>
        <n v="240.97"/>
        <n v="440.82"/>
        <n v="81.25"/>
        <n v="3201.5"/>
        <n v="27.17"/>
        <n v="352.05"/>
        <n v="41056.199999999997"/>
        <n v="732.83"/>
        <n v="1570.05"/>
        <n v="4101.03"/>
        <n v="537.91"/>
        <n v="630.37"/>
        <n v="214.05"/>
        <n v="1389.51"/>
        <n v="529.44000000000005"/>
        <n v="28092.01"/>
        <n v="113.31"/>
        <n v="198.21"/>
        <n v="133.79"/>
        <n v="214.59"/>
        <n v="522.84"/>
        <n v="849.29"/>
        <n v="1131.05"/>
        <n v="952.39"/>
        <n v="1891.02"/>
        <n v="659.78"/>
        <n v="222.71"/>
        <n v="101.18"/>
        <n v="2874.39"/>
        <n v="615.66"/>
        <n v="1535.63"/>
        <n v="12300.48"/>
        <n v="923.93"/>
        <n v="908.1"/>
        <n v="2480.62"/>
        <n v="2544.4499999999998"/>
        <n v="132.66999999999999"/>
        <n v="633.26"/>
        <n v="4456.8999999999996"/>
        <n v="34340.33"/>
        <n v="475.91"/>
        <n v="992.95"/>
        <n v="1607.59"/>
        <n v="1278.06"/>
        <n v="1716.37"/>
        <n v="81.88"/>
        <n v="2783.58"/>
        <n v="197.77"/>
        <n v="412.01"/>
        <n v="500.79"/>
        <n v="313.26"/>
        <n v="6320.6"/>
        <n v="305.44"/>
        <n v="946.16"/>
        <n v="243.41"/>
        <n v="1493.44"/>
        <n v="301.16000000000003"/>
        <n v="5089.58"/>
        <n v="106.72"/>
        <n v="1517.47"/>
        <n v="2494.5500000000002"/>
        <n v="17311.060000000001"/>
        <n v="483.99"/>
        <n v="388.05"/>
        <n v="453.07"/>
        <n v="981.89"/>
        <n v="514.69000000000005"/>
        <n v="15629.37"/>
        <n v="137.85"/>
        <n v="446.7"/>
        <n v="2356.17"/>
        <n v="1557.36"/>
        <n v="333.01"/>
        <n v="1157.8699999999999"/>
        <n v="334"/>
        <n v="314.14"/>
        <n v="165.87"/>
        <n v="1238.8900000000001"/>
        <n v="315.02"/>
        <n v="8292.67"/>
        <n v="485.91"/>
        <n v="2412.14"/>
        <n v="138.54"/>
        <n v="6285.91"/>
        <n v="1675.99"/>
        <n v="11408.11"/>
        <n v="2273.27"/>
        <n v="979.35"/>
        <n v="674.63"/>
        <n v="817.58"/>
        <n v="124.47"/>
        <n v="12313.25"/>
        <n v="567.24"/>
        <n v="2009.13"/>
        <n v="5950.83"/>
        <n v="5527.82"/>
        <n v="8022.78"/>
        <n v="158.5"/>
        <n v="126.34"/>
        <n v="2915.24"/>
        <n v="228.21"/>
        <n v="289.45999999999998"/>
        <n v="16486.12"/>
        <n v="300.69"/>
        <n v="155.46"/>
        <n v="164.7"/>
        <n v="107.02"/>
        <n v="777.09"/>
        <n v="8128.17"/>
        <n v="1311.95"/>
        <n v="344.21"/>
        <n v="1744.24"/>
        <n v="534.72"/>
        <n v="9348.5300000000007"/>
        <n v="12326.15"/>
        <n v="950.6"/>
        <n v="2407.56"/>
        <n v="390.59"/>
        <n v="17109.78"/>
        <n v="26783.54"/>
        <n v="170.8"/>
        <n v="4136.29"/>
        <n v="1002.72"/>
        <n v="1473.86"/>
        <n v="209.22"/>
        <n v="4895.6000000000004"/>
        <n v="724.44"/>
        <n v="374.08"/>
        <n v="21554.42"/>
        <n v="577.17999999999995"/>
        <n v="939.78"/>
        <n v="232.06"/>
        <n v="2021.08"/>
        <n v="7049.68"/>
        <n v="803.47"/>
        <n v="12901.35"/>
        <n v="6002.16"/>
        <n v="342.49"/>
        <n v="809.41"/>
        <n v="1312.58"/>
        <n v="590.96"/>
        <n v="2932.81"/>
        <n v="3437.33"/>
        <n v="236.2"/>
        <n v="5670"/>
        <n v="4183.6400000000003"/>
        <n v="654.29"/>
        <n v="1955.22"/>
        <n v="734.76"/>
        <n v="426.39"/>
        <n v="267.74"/>
        <n v="123.87"/>
        <n v="542.48"/>
        <n v="1806.54"/>
        <n v="11863.63"/>
        <n v="1257.33"/>
        <n v="7589.63"/>
        <n v="177.68"/>
        <n v="79.38"/>
        <n v="1025.57"/>
        <n v="160.76"/>
        <n v="6823.85"/>
        <n v="4837.79"/>
        <n v="1461.75"/>
        <n v="497.27"/>
        <n v="5927.28"/>
        <n v="7664.87"/>
        <n v="386.99"/>
        <n v="57.82"/>
        <n v="3078.41"/>
        <n v="1302.46"/>
        <n v="263.87"/>
        <n v="6364.29"/>
        <n v="42094.42"/>
        <n v="1234.83"/>
        <n v="1671.26"/>
        <n v="41.15"/>
        <n v="423.6"/>
        <n v="722.33"/>
        <n v="2230.88"/>
        <n v="131.32"/>
        <n v="1798.26"/>
        <n v="3428.73"/>
        <n v="699.03"/>
        <n v="94.5"/>
        <n v="86.02"/>
        <n v="456.96"/>
        <n v="145.82"/>
        <n v="366.61"/>
        <n v="200.58"/>
        <n v="1716.71"/>
        <n v="3149.61"/>
        <n v="955.7"/>
        <n v="890.56"/>
        <n v="7584.04"/>
        <n v="322.56"/>
        <n v="349.02"/>
        <n v="19746.669999999998"/>
        <n v="4152.97"/>
        <n v="5169.1499999999996"/>
        <n v="14189.76"/>
        <n v="1955.07"/>
        <n v="3639.03"/>
        <n v="6496.18"/>
        <n v="433.74"/>
        <n v="589.66"/>
        <n v="6046.11"/>
        <n v="479.56"/>
        <n v="10408.16"/>
        <n v="17416.18"/>
        <n v="143.97"/>
        <n v="2047.14"/>
        <n v="470.35"/>
        <n v="814.27"/>
        <n v="196.4"/>
        <n v="1617.28"/>
        <n v="1742.17"/>
        <n v="951.63"/>
        <n v="1012.74"/>
        <n v="510.11"/>
        <n v="942.48"/>
        <n v="1626.35"/>
        <n v="153.76"/>
        <n v="9254.3799999999992"/>
        <n v="10153.81"/>
        <n v="35357.620000000003"/>
        <n v="685.2"/>
        <n v="7575.47"/>
        <n v="4460.3"/>
        <n v="14286.88"/>
        <n v="3423.5"/>
        <n v="1017.15"/>
        <n v="10566.67"/>
        <n v="677.34"/>
        <n v="3683.21"/>
        <n v="29410.02"/>
        <n v="178.07"/>
        <n v="3155.14"/>
        <n v="1709.03"/>
        <n v="15224.58"/>
        <n v="2492.4699999999998"/>
        <n v="43.9"/>
        <n v="531.79999999999995"/>
        <n v="2170.7800000000002"/>
        <n v="1475.3"/>
        <n v="265.72000000000003"/>
        <n v="530.29999999999995"/>
        <n v="510.26"/>
        <n v="241.11"/>
        <n v="15227.49"/>
        <n v="662.34"/>
        <n v="1694.65"/>
        <n v="1613.15"/>
        <n v="1250.2"/>
        <n v="94.12"/>
        <n v="321.27999999999997"/>
        <n v="2743.13"/>
        <n v="2177.6"/>
        <n v="5142.2"/>
        <n v="1762.22"/>
        <n v="837.63"/>
        <n v="1087.76"/>
        <n v="730.9"/>
        <n v="7602.14"/>
        <n v="402.88"/>
        <n v="19971.2"/>
        <n v="10971.88"/>
        <n v="90.72"/>
        <n v="90.85"/>
        <n v="9818.42"/>
        <n v="4168.4799999999996"/>
        <n v="217.3"/>
        <n v="4131.71"/>
        <n v="573.70000000000005"/>
        <n v="232.93"/>
        <n v="501.17"/>
        <n v="162.94"/>
        <n v="511.45"/>
        <n v="144.33000000000001"/>
        <n v="638.66999999999996"/>
        <n v="9957.7900000000009"/>
        <n v="247"/>
        <n v="1771.23"/>
        <n v="1034.9000000000001"/>
        <n v="17097.419999999998"/>
        <n v="280.13"/>
        <n v="1676.52"/>
        <n v="95.2"/>
        <n v="9598"/>
        <n v="1443.57"/>
        <n v="5490.51"/>
        <n v="8742.69"/>
        <n v="3458.5"/>
        <n v="947.6"/>
        <n v="1434.31"/>
        <n v="480.87"/>
        <n v="409.26"/>
        <n v="4294.57"/>
        <n v="137.57"/>
        <n v="8509.74"/>
        <n v="21709.22"/>
        <n v="35890.639999999999"/>
        <n v="697.36"/>
        <n v="235.37"/>
        <n v="17077.2"/>
        <n v="9274.3799999999992"/>
        <n v="415.44"/>
        <n v="1428.43"/>
        <n v="942.49"/>
        <n v="15612.71"/>
        <n v="58929.69"/>
        <n v="352.21"/>
        <n v="157.93"/>
        <n v="655.43"/>
        <n v="29143.88"/>
        <n v="9410.0400000000009"/>
        <n v="7681.05"/>
        <n v="321.74"/>
        <n v="7771.09"/>
        <n v="5522.36"/>
        <n v="148.24"/>
        <n v="1375.61"/>
        <n v="659.66"/>
        <n v="316.04000000000002"/>
        <n v="6770.65"/>
        <n v="1609.85"/>
        <n v="258.35000000000002"/>
        <n v="4412.34"/>
        <n v="1402.6"/>
        <n v="784.51"/>
        <n v="609.78"/>
        <n v="368.64"/>
        <n v="815.92"/>
        <n v="30130.55"/>
        <n v="25096.99"/>
        <n v="268.51"/>
        <n v="371.85"/>
        <n v="571.01"/>
        <n v="594.57000000000005"/>
        <n v="1482.87"/>
        <n v="382.71"/>
        <n v="1455.1"/>
        <n v="1318.88"/>
        <n v="1482.46"/>
        <n v="1072.99"/>
        <n v="13029.27"/>
        <n v="404.68"/>
        <n v="9680.1"/>
        <n v="3484.04"/>
        <n v="424.41"/>
        <n v="280.48"/>
        <n v="642.77"/>
        <n v="33.79"/>
        <n v="3748.27"/>
        <n v="597.30999999999995"/>
        <n v="908.76"/>
        <n v="426.63"/>
        <n v="2898.56"/>
        <n v="264.62"/>
        <n v="849.93"/>
        <n v="734.22"/>
        <n v="1340.67"/>
        <n v="964.76"/>
        <n v="571.5"/>
        <n v="914.16"/>
        <n v="2255.5100000000002"/>
        <n v="1257.73"/>
        <n v="6547.58"/>
        <n v="1405.44"/>
        <n v="290.39"/>
        <n v="1667.4"/>
        <n v="3011.25"/>
        <n v="1291.26"/>
        <n v="2004.42"/>
        <n v="415.62"/>
        <n v="4404.51"/>
        <n v="13806.41"/>
        <n v="245.7"/>
        <n v="1442.06"/>
        <n v="28647.65"/>
        <n v="832.5"/>
        <n v="176.99"/>
        <n v="14250.35"/>
        <n v="5954.81"/>
        <n v="346.9"/>
        <n v="4186.8500000000004"/>
        <n v="391.39"/>
        <n v="416.71"/>
        <n v="9070.7099999999991"/>
        <n v="862.42"/>
        <n v="2653.72"/>
        <n v="1297.2"/>
        <n v="516.41"/>
        <n v="271.23"/>
        <n v="312.58"/>
        <n v="8714.76"/>
        <n v="5157.0600000000004"/>
        <n v="1400.8"/>
        <n v="1319.88"/>
        <n v="327.27999999999997"/>
        <n v="126.82"/>
        <n v="5938.63"/>
        <n v="251.66"/>
        <n v="636.72"/>
        <n v="695.71"/>
        <n v="2782.68"/>
        <n v="434.06"/>
        <n v="2968.62"/>
        <n v="48333.01"/>
        <n v="7036.28"/>
        <n v="14092.71"/>
        <n v="267.44"/>
        <n v="651.71"/>
        <n v="183.04"/>
        <n v="3320.78"/>
        <n v="2975.57"/>
        <n v="1918.49"/>
        <n v="591"/>
        <n v="684.99"/>
        <n v="5307.38"/>
        <n v="6498.84"/>
        <n v="2665.47"/>
        <n v="127.63"/>
        <n v="2087.4"/>
        <n v="6114.48"/>
        <n v="524.62"/>
        <n v="5503.6"/>
        <n v="10434.44"/>
        <n v="30768.81"/>
        <n v="508.01"/>
        <n v="1111.57"/>
        <n v="7016.54"/>
        <n v="983.25"/>
        <n v="11310.45"/>
        <n v="175.1"/>
        <n v="2235.89"/>
        <n v="150.51"/>
        <n v="1860.42"/>
        <n v="15354.36"/>
        <n v="496.09"/>
        <n v="161.9"/>
        <n v="366.56"/>
        <n v="9019.43"/>
        <n v="288.51"/>
        <n v="4694.55"/>
        <n v="101.04"/>
      </sharedItems>
    </cacheField>
    <cacheField name="Payment_Mode" numFmtId="0">
      <sharedItems count="5">
        <s v="Credit Card"/>
        <s v="Cash on Delivery"/>
        <s v="Debit Card"/>
        <s v="Net Banking"/>
        <s v="UPI"/>
      </sharedItems>
    </cacheField>
    <cacheField name="Days (Order_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_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906108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x v="0"/>
    <s v="CUST0467"/>
    <x v="0"/>
    <s v="Delhi"/>
    <x v="0"/>
    <x v="0"/>
    <x v="0"/>
    <n v="3"/>
    <n v="700"/>
    <n v="0.1"/>
    <x v="0"/>
    <x v="0"/>
    <x v="0"/>
  </r>
  <r>
    <s v="ORD00002"/>
    <x v="1"/>
    <s v="CUST2434"/>
    <x v="1"/>
    <s v="Surat"/>
    <x v="1"/>
    <x v="1"/>
    <x v="1"/>
    <n v="3"/>
    <n v="1200"/>
    <n v="0"/>
    <x v="1"/>
    <x v="1"/>
    <x v="1"/>
  </r>
  <r>
    <s v="ORD00003"/>
    <x v="2"/>
    <s v="CUST2048"/>
    <x v="2"/>
    <s v="Mumbai"/>
    <x v="2"/>
    <x v="2"/>
    <x v="2"/>
    <n v="5"/>
    <n v="9000"/>
    <n v="0.05"/>
    <x v="2"/>
    <x v="2"/>
    <x v="2"/>
  </r>
  <r>
    <s v="ORD00004"/>
    <x v="3"/>
    <s v="CUST0647"/>
    <x v="3"/>
    <s v="Bhopal"/>
    <x v="3"/>
    <x v="3"/>
    <x v="3"/>
    <n v="4"/>
    <n v="18000"/>
    <n v="0.05"/>
    <x v="3"/>
    <x v="3"/>
    <x v="2"/>
  </r>
  <r>
    <s v="ORD00005"/>
    <x v="4"/>
    <s v="CUST1364"/>
    <x v="4"/>
    <s v="Delhi"/>
    <x v="0"/>
    <x v="3"/>
    <x v="4"/>
    <n v="4"/>
    <n v="55000"/>
    <n v="0.1"/>
    <x v="4"/>
    <x v="4"/>
    <x v="0"/>
  </r>
  <r>
    <s v="ORD00006"/>
    <x v="5"/>
    <s v="CUST1501"/>
    <x v="5"/>
    <s v="Kolkata"/>
    <x v="4"/>
    <x v="3"/>
    <x v="4"/>
    <n v="4"/>
    <n v="55000"/>
    <n v="0"/>
    <x v="5"/>
    <x v="5"/>
    <x v="0"/>
  </r>
  <r>
    <s v="ORD00007"/>
    <x v="6"/>
    <s v="CUST1017"/>
    <x v="6"/>
    <s v="Jaipur"/>
    <x v="5"/>
    <x v="1"/>
    <x v="5"/>
    <n v="4"/>
    <n v="1400"/>
    <n v="0.1"/>
    <x v="6"/>
    <x v="6"/>
    <x v="1"/>
  </r>
  <r>
    <s v="ORD00008"/>
    <x v="7"/>
    <s v="CUST1181"/>
    <x v="7"/>
    <s v="Indore"/>
    <x v="3"/>
    <x v="3"/>
    <x v="6"/>
    <n v="2"/>
    <n v="4500"/>
    <n v="0.2"/>
    <x v="7"/>
    <x v="7"/>
    <x v="3"/>
  </r>
  <r>
    <s v="ORD00009"/>
    <x v="8"/>
    <s v="CUST1523"/>
    <x v="8"/>
    <s v="Mumbai"/>
    <x v="2"/>
    <x v="3"/>
    <x v="4"/>
    <n v="1"/>
    <n v="55000"/>
    <n v="0"/>
    <x v="8"/>
    <x v="8"/>
    <x v="2"/>
  </r>
  <r>
    <s v="ORD00010"/>
    <x v="9"/>
    <s v="CUST1864"/>
    <x v="9"/>
    <s v="Nagpur"/>
    <x v="2"/>
    <x v="0"/>
    <x v="7"/>
    <n v="2"/>
    <n v="350"/>
    <n v="0.05"/>
    <x v="9"/>
    <x v="9"/>
    <x v="4"/>
  </r>
  <r>
    <s v="ORD00011"/>
    <x v="10"/>
    <s v="CUST1571"/>
    <x v="10"/>
    <s v="Delhi"/>
    <x v="0"/>
    <x v="2"/>
    <x v="8"/>
    <n v="5"/>
    <n v="22000"/>
    <n v="0.1"/>
    <x v="10"/>
    <x v="10"/>
    <x v="2"/>
  </r>
  <r>
    <s v="ORD00012"/>
    <x v="11"/>
    <s v="CUST0393"/>
    <x v="11"/>
    <s v="Aurangabad"/>
    <x v="2"/>
    <x v="1"/>
    <x v="9"/>
    <n v="1"/>
    <n v="450"/>
    <n v="0.1"/>
    <x v="11"/>
    <x v="11"/>
    <x v="2"/>
  </r>
  <r>
    <s v="ORD00013"/>
    <x v="12"/>
    <s v="CUST1021"/>
    <x v="12"/>
    <s v="Ahmedabad"/>
    <x v="1"/>
    <x v="3"/>
    <x v="6"/>
    <n v="3"/>
    <n v="4500"/>
    <n v="0"/>
    <x v="12"/>
    <x v="12"/>
    <x v="1"/>
  </r>
  <r>
    <s v="ORD00014"/>
    <x v="13"/>
    <s v="CUST1820"/>
    <x v="13"/>
    <s v="Aurangabad"/>
    <x v="2"/>
    <x v="3"/>
    <x v="6"/>
    <n v="3"/>
    <n v="4500"/>
    <n v="0"/>
    <x v="12"/>
    <x v="13"/>
    <x v="2"/>
  </r>
  <r>
    <s v="ORD00015"/>
    <x v="14"/>
    <s v="CUST2039"/>
    <x v="14"/>
    <s v="Jaipur"/>
    <x v="5"/>
    <x v="1"/>
    <x v="1"/>
    <n v="4"/>
    <n v="1200"/>
    <n v="0.15"/>
    <x v="13"/>
    <x v="14"/>
    <x v="0"/>
  </r>
  <r>
    <s v="ORD00016"/>
    <x v="15"/>
    <s v="CUST1283"/>
    <x v="15"/>
    <s v="Bhopal"/>
    <x v="3"/>
    <x v="3"/>
    <x v="4"/>
    <n v="3"/>
    <n v="55000"/>
    <n v="0.05"/>
    <x v="14"/>
    <x v="15"/>
    <x v="4"/>
  </r>
  <r>
    <s v="ORD00017"/>
    <x v="16"/>
    <s v="CUST1137"/>
    <x v="16"/>
    <s v="Bhopal"/>
    <x v="3"/>
    <x v="3"/>
    <x v="3"/>
    <n v="2"/>
    <n v="18000"/>
    <n v="0.05"/>
    <x v="15"/>
    <x v="16"/>
    <x v="4"/>
  </r>
  <r>
    <s v="ORD00018"/>
    <x v="17"/>
    <s v="CUST0699"/>
    <x v="17"/>
    <s v="Jaipur"/>
    <x v="5"/>
    <x v="3"/>
    <x v="10"/>
    <n v="3"/>
    <n v="25000"/>
    <n v="0.05"/>
    <x v="16"/>
    <x v="17"/>
    <x v="4"/>
  </r>
  <r>
    <s v="ORD00019"/>
    <x v="5"/>
    <s v="CUST1077"/>
    <x v="18"/>
    <s v="Pune"/>
    <x v="2"/>
    <x v="2"/>
    <x v="11"/>
    <n v="5"/>
    <n v="6500"/>
    <n v="0.05"/>
    <x v="17"/>
    <x v="18"/>
    <x v="0"/>
  </r>
  <r>
    <s v="ORD00020"/>
    <x v="18"/>
    <s v="CUST0198"/>
    <x v="19"/>
    <s v="Jalna"/>
    <x v="2"/>
    <x v="3"/>
    <x v="12"/>
    <n v="3"/>
    <n v="2500"/>
    <n v="0.05"/>
    <x v="18"/>
    <x v="19"/>
    <x v="3"/>
  </r>
  <r>
    <s v="ORD00021"/>
    <x v="19"/>
    <s v="CUST2451"/>
    <x v="20"/>
    <s v="Mumbai"/>
    <x v="2"/>
    <x v="3"/>
    <x v="3"/>
    <n v="5"/>
    <n v="18000"/>
    <n v="0.15"/>
    <x v="19"/>
    <x v="20"/>
    <x v="1"/>
  </r>
  <r>
    <s v="ORD00022"/>
    <x v="20"/>
    <s v="CUST0641"/>
    <x v="21"/>
    <s v="Nashik"/>
    <x v="2"/>
    <x v="4"/>
    <x v="13"/>
    <n v="1"/>
    <n v="2800"/>
    <n v="0.1"/>
    <x v="20"/>
    <x v="21"/>
    <x v="0"/>
  </r>
  <r>
    <s v="ORD00023"/>
    <x v="21"/>
    <s v="CUST0881"/>
    <x v="22"/>
    <s v="Kolkata"/>
    <x v="4"/>
    <x v="1"/>
    <x v="9"/>
    <n v="4"/>
    <n v="450"/>
    <n v="0"/>
    <x v="21"/>
    <x v="22"/>
    <x v="1"/>
  </r>
  <r>
    <s v="ORD00024"/>
    <x v="22"/>
    <s v="CUST2256"/>
    <x v="23"/>
    <s v="Bhopal"/>
    <x v="3"/>
    <x v="1"/>
    <x v="14"/>
    <n v="3"/>
    <n v="900"/>
    <n v="0"/>
    <x v="22"/>
    <x v="23"/>
    <x v="2"/>
  </r>
  <r>
    <s v="ORD00025"/>
    <x v="23"/>
    <s v="CUST0254"/>
    <x v="14"/>
    <s v="Jalna"/>
    <x v="2"/>
    <x v="0"/>
    <x v="15"/>
    <n v="4"/>
    <n v="1500"/>
    <n v="0"/>
    <x v="23"/>
    <x v="24"/>
    <x v="1"/>
  </r>
  <r>
    <s v="ORD00026"/>
    <x v="24"/>
    <s v="CUST0161"/>
    <x v="24"/>
    <s v="Hyderabad"/>
    <x v="6"/>
    <x v="3"/>
    <x v="10"/>
    <n v="2"/>
    <n v="25000"/>
    <n v="0.1"/>
    <x v="24"/>
    <x v="25"/>
    <x v="4"/>
  </r>
  <r>
    <s v="ORD00027"/>
    <x v="25"/>
    <s v="CUST0955"/>
    <x v="25"/>
    <s v="Bhopal"/>
    <x v="3"/>
    <x v="2"/>
    <x v="8"/>
    <n v="3"/>
    <n v="22000"/>
    <n v="0.1"/>
    <x v="25"/>
    <x v="26"/>
    <x v="1"/>
  </r>
  <r>
    <s v="ORD00028"/>
    <x v="26"/>
    <s v="CUST0226"/>
    <x v="26"/>
    <s v="Bhopal"/>
    <x v="3"/>
    <x v="4"/>
    <x v="16"/>
    <n v="5"/>
    <n v="1800"/>
    <n v="0.05"/>
    <x v="26"/>
    <x v="27"/>
    <x v="2"/>
  </r>
  <r>
    <s v="ORD00029"/>
    <x v="27"/>
    <s v="CUST0547"/>
    <x v="1"/>
    <s v="Jaipur"/>
    <x v="5"/>
    <x v="4"/>
    <x v="17"/>
    <n v="5"/>
    <n v="800"/>
    <n v="0"/>
    <x v="27"/>
    <x v="28"/>
    <x v="1"/>
  </r>
  <r>
    <s v="ORD00030"/>
    <x v="28"/>
    <s v="CUST1769"/>
    <x v="27"/>
    <s v="Mumbai"/>
    <x v="2"/>
    <x v="1"/>
    <x v="5"/>
    <n v="5"/>
    <n v="1400"/>
    <n v="0"/>
    <x v="28"/>
    <x v="29"/>
    <x v="1"/>
  </r>
  <r>
    <s v="ORD00031"/>
    <x v="29"/>
    <s v="CUST0981"/>
    <x v="28"/>
    <s v="Indore"/>
    <x v="3"/>
    <x v="2"/>
    <x v="18"/>
    <n v="3"/>
    <n v="7000"/>
    <n v="0.2"/>
    <x v="29"/>
    <x v="30"/>
    <x v="3"/>
  </r>
  <r>
    <s v="ORD00032"/>
    <x v="30"/>
    <s v="CUST1687"/>
    <x v="29"/>
    <s v="Nagpur"/>
    <x v="2"/>
    <x v="3"/>
    <x v="4"/>
    <n v="2"/>
    <n v="55000"/>
    <n v="0.15"/>
    <x v="30"/>
    <x v="31"/>
    <x v="0"/>
  </r>
  <r>
    <s v="ORD00033"/>
    <x v="31"/>
    <s v="CUST0921"/>
    <x v="30"/>
    <s v="Bengaluru"/>
    <x v="7"/>
    <x v="0"/>
    <x v="0"/>
    <n v="5"/>
    <n v="700"/>
    <n v="0"/>
    <x v="31"/>
    <x v="32"/>
    <x v="0"/>
  </r>
  <r>
    <s v="ORD00034"/>
    <x v="32"/>
    <s v="CUST1907"/>
    <x v="31"/>
    <s v="Jaipur"/>
    <x v="5"/>
    <x v="4"/>
    <x v="17"/>
    <n v="4"/>
    <n v="800"/>
    <n v="0.1"/>
    <x v="32"/>
    <x v="33"/>
    <x v="1"/>
  </r>
  <r>
    <s v="ORD00035"/>
    <x v="33"/>
    <s v="CUST2353"/>
    <x v="32"/>
    <s v="Pune"/>
    <x v="2"/>
    <x v="3"/>
    <x v="3"/>
    <n v="1"/>
    <n v="18000"/>
    <n v="0"/>
    <x v="33"/>
    <x v="34"/>
    <x v="0"/>
  </r>
  <r>
    <s v="ORD00036"/>
    <x v="34"/>
    <s v="CUST0005"/>
    <x v="33"/>
    <s v="Jalna"/>
    <x v="2"/>
    <x v="2"/>
    <x v="11"/>
    <n v="4"/>
    <n v="6500"/>
    <n v="0.05"/>
    <x v="34"/>
    <x v="35"/>
    <x v="1"/>
  </r>
  <r>
    <s v="ORD00037"/>
    <x v="35"/>
    <s v="CUST0370"/>
    <x v="34"/>
    <s v="Jalna"/>
    <x v="2"/>
    <x v="3"/>
    <x v="12"/>
    <n v="3"/>
    <n v="2500"/>
    <n v="0.1"/>
    <x v="35"/>
    <x v="36"/>
    <x v="3"/>
  </r>
  <r>
    <s v="ORD00038"/>
    <x v="36"/>
    <s v="CUST0117"/>
    <x v="16"/>
    <s v="Bhopal"/>
    <x v="3"/>
    <x v="3"/>
    <x v="3"/>
    <n v="4"/>
    <n v="18000"/>
    <n v="0.1"/>
    <x v="36"/>
    <x v="37"/>
    <x v="0"/>
  </r>
  <r>
    <s v="ORD00039"/>
    <x v="37"/>
    <s v="CUST1120"/>
    <x v="35"/>
    <s v="Kolkata"/>
    <x v="4"/>
    <x v="0"/>
    <x v="7"/>
    <n v="1"/>
    <n v="350"/>
    <n v="0"/>
    <x v="37"/>
    <x v="38"/>
    <x v="0"/>
  </r>
  <r>
    <s v="ORD00040"/>
    <x v="38"/>
    <s v="CUST2295"/>
    <x v="36"/>
    <s v="Hyderabad"/>
    <x v="6"/>
    <x v="4"/>
    <x v="17"/>
    <n v="1"/>
    <n v="800"/>
    <n v="0.2"/>
    <x v="38"/>
    <x v="39"/>
    <x v="3"/>
  </r>
  <r>
    <s v="ORD00041"/>
    <x v="39"/>
    <s v="CUST2142"/>
    <x v="37"/>
    <s v="Nagpur"/>
    <x v="2"/>
    <x v="0"/>
    <x v="7"/>
    <n v="5"/>
    <n v="350"/>
    <n v="0"/>
    <x v="39"/>
    <x v="40"/>
    <x v="4"/>
  </r>
  <r>
    <s v="ORD00042"/>
    <x v="40"/>
    <s v="CUST1782"/>
    <x v="38"/>
    <s v="Ahmedabad"/>
    <x v="1"/>
    <x v="0"/>
    <x v="7"/>
    <n v="4"/>
    <n v="350"/>
    <n v="0"/>
    <x v="40"/>
    <x v="41"/>
    <x v="0"/>
  </r>
  <r>
    <s v="ORD00043"/>
    <x v="41"/>
    <s v="CUST0497"/>
    <x v="39"/>
    <s v="Mumbai"/>
    <x v="2"/>
    <x v="4"/>
    <x v="17"/>
    <n v="4"/>
    <n v="800"/>
    <n v="0.1"/>
    <x v="32"/>
    <x v="42"/>
    <x v="0"/>
  </r>
  <r>
    <s v="ORD00044"/>
    <x v="42"/>
    <s v="CUST1637"/>
    <x v="40"/>
    <s v="Surat"/>
    <x v="1"/>
    <x v="1"/>
    <x v="1"/>
    <n v="2"/>
    <n v="1200"/>
    <n v="0.1"/>
    <x v="41"/>
    <x v="43"/>
    <x v="3"/>
  </r>
  <r>
    <s v="ORD00045"/>
    <x v="43"/>
    <s v="CUST0754"/>
    <x v="41"/>
    <s v="Mumbai"/>
    <x v="2"/>
    <x v="1"/>
    <x v="5"/>
    <n v="3"/>
    <n v="1400"/>
    <n v="0"/>
    <x v="42"/>
    <x v="44"/>
    <x v="0"/>
  </r>
  <r>
    <s v="ORD00046"/>
    <x v="44"/>
    <s v="CUST0617"/>
    <x v="42"/>
    <s v="Mumbai"/>
    <x v="2"/>
    <x v="4"/>
    <x v="17"/>
    <n v="2"/>
    <n v="800"/>
    <n v="0.1"/>
    <x v="43"/>
    <x v="45"/>
    <x v="2"/>
  </r>
  <r>
    <s v="ORD00047"/>
    <x v="10"/>
    <s v="CUST1893"/>
    <x v="43"/>
    <s v="Indore"/>
    <x v="3"/>
    <x v="1"/>
    <x v="1"/>
    <n v="4"/>
    <n v="1200"/>
    <n v="0.05"/>
    <x v="44"/>
    <x v="46"/>
    <x v="1"/>
  </r>
  <r>
    <s v="ORD00048"/>
    <x v="45"/>
    <s v="CUST1549"/>
    <x v="44"/>
    <s v="Mumbai"/>
    <x v="2"/>
    <x v="0"/>
    <x v="15"/>
    <n v="2"/>
    <n v="1500"/>
    <n v="0"/>
    <x v="45"/>
    <x v="47"/>
    <x v="3"/>
  </r>
  <r>
    <s v="ORD00049"/>
    <x v="46"/>
    <s v="CUST0699"/>
    <x v="45"/>
    <s v="Nagpur"/>
    <x v="2"/>
    <x v="3"/>
    <x v="4"/>
    <n v="1"/>
    <n v="55000"/>
    <n v="0.05"/>
    <x v="46"/>
    <x v="48"/>
    <x v="3"/>
  </r>
  <r>
    <s v="ORD00050"/>
    <x v="38"/>
    <s v="CUST0851"/>
    <x v="46"/>
    <s v="Jaipur"/>
    <x v="5"/>
    <x v="1"/>
    <x v="9"/>
    <n v="4"/>
    <n v="450"/>
    <n v="0.05"/>
    <x v="47"/>
    <x v="49"/>
    <x v="1"/>
  </r>
  <r>
    <s v="ORD00051"/>
    <x v="47"/>
    <s v="CUST1168"/>
    <x v="47"/>
    <s v="Aurangabad"/>
    <x v="2"/>
    <x v="3"/>
    <x v="12"/>
    <n v="1"/>
    <n v="2500"/>
    <n v="0.1"/>
    <x v="48"/>
    <x v="50"/>
    <x v="3"/>
  </r>
  <r>
    <s v="ORD00052"/>
    <x v="48"/>
    <s v="CUST0751"/>
    <x v="48"/>
    <s v="Aurangabad"/>
    <x v="2"/>
    <x v="4"/>
    <x v="19"/>
    <n v="2"/>
    <n v="3200"/>
    <n v="0.05"/>
    <x v="49"/>
    <x v="51"/>
    <x v="2"/>
  </r>
  <r>
    <s v="ORD00053"/>
    <x v="49"/>
    <s v="CUST1541"/>
    <x v="49"/>
    <s v="Jalna"/>
    <x v="2"/>
    <x v="3"/>
    <x v="6"/>
    <n v="2"/>
    <n v="4500"/>
    <n v="0.05"/>
    <x v="26"/>
    <x v="52"/>
    <x v="0"/>
  </r>
  <r>
    <s v="ORD00054"/>
    <x v="50"/>
    <s v="CUST1325"/>
    <x v="50"/>
    <s v="Jalna"/>
    <x v="2"/>
    <x v="1"/>
    <x v="1"/>
    <n v="5"/>
    <n v="1200"/>
    <n v="0.05"/>
    <x v="50"/>
    <x v="53"/>
    <x v="4"/>
  </r>
  <r>
    <s v="ORD00055"/>
    <x v="51"/>
    <s v="CUST1882"/>
    <x v="51"/>
    <s v="Jalna"/>
    <x v="2"/>
    <x v="0"/>
    <x v="0"/>
    <n v="5"/>
    <n v="700"/>
    <n v="0.05"/>
    <x v="51"/>
    <x v="54"/>
    <x v="0"/>
  </r>
  <r>
    <s v="ORD00056"/>
    <x v="52"/>
    <s v="CUST0895"/>
    <x v="52"/>
    <s v="Nagpur"/>
    <x v="2"/>
    <x v="3"/>
    <x v="10"/>
    <n v="4"/>
    <n v="25000"/>
    <n v="0.1"/>
    <x v="52"/>
    <x v="55"/>
    <x v="3"/>
  </r>
  <r>
    <s v="ORD00057"/>
    <x v="13"/>
    <s v="CUST0934"/>
    <x v="53"/>
    <s v="Nagpur"/>
    <x v="2"/>
    <x v="4"/>
    <x v="16"/>
    <n v="1"/>
    <n v="1800"/>
    <n v="0.05"/>
    <x v="47"/>
    <x v="56"/>
    <x v="4"/>
  </r>
  <r>
    <s v="ORD00058"/>
    <x v="53"/>
    <s v="CUST0203"/>
    <x v="54"/>
    <s v="Ahmedabad"/>
    <x v="1"/>
    <x v="3"/>
    <x v="6"/>
    <n v="5"/>
    <n v="4500"/>
    <n v="0.05"/>
    <x v="53"/>
    <x v="57"/>
    <x v="3"/>
  </r>
  <r>
    <s v="ORD00059"/>
    <x v="54"/>
    <s v="CUST1397"/>
    <x v="55"/>
    <s v="Nagpur"/>
    <x v="2"/>
    <x v="0"/>
    <x v="7"/>
    <n v="2"/>
    <n v="350"/>
    <n v="0"/>
    <x v="54"/>
    <x v="58"/>
    <x v="4"/>
  </r>
  <r>
    <s v="ORD00060"/>
    <x v="55"/>
    <s v="CUST1372"/>
    <x v="56"/>
    <s v="Ahmedabad"/>
    <x v="1"/>
    <x v="1"/>
    <x v="1"/>
    <n v="4"/>
    <n v="1200"/>
    <n v="0"/>
    <x v="55"/>
    <x v="59"/>
    <x v="0"/>
  </r>
  <r>
    <s v="ORD00061"/>
    <x v="56"/>
    <s v="CUST1225"/>
    <x v="57"/>
    <s v="Ahmedabad"/>
    <x v="1"/>
    <x v="3"/>
    <x v="12"/>
    <n v="4"/>
    <n v="2500"/>
    <n v="0.05"/>
    <x v="56"/>
    <x v="60"/>
    <x v="2"/>
  </r>
  <r>
    <s v="ORD00062"/>
    <x v="57"/>
    <s v="CUST0256"/>
    <x v="58"/>
    <s v="Indore"/>
    <x v="3"/>
    <x v="0"/>
    <x v="7"/>
    <n v="5"/>
    <n v="350"/>
    <n v="0.15"/>
    <x v="57"/>
    <x v="61"/>
    <x v="0"/>
  </r>
  <r>
    <s v="ORD00063"/>
    <x v="58"/>
    <s v="CUST0374"/>
    <x v="59"/>
    <s v="Hyderabad"/>
    <x v="6"/>
    <x v="2"/>
    <x v="8"/>
    <n v="2"/>
    <n v="22000"/>
    <n v="0.1"/>
    <x v="58"/>
    <x v="62"/>
    <x v="4"/>
  </r>
  <r>
    <s v="ORD00064"/>
    <x v="59"/>
    <s v="CUST0689"/>
    <x v="60"/>
    <s v="Kolkata"/>
    <x v="4"/>
    <x v="3"/>
    <x v="6"/>
    <n v="2"/>
    <n v="4500"/>
    <n v="0.05"/>
    <x v="26"/>
    <x v="63"/>
    <x v="2"/>
  </r>
  <r>
    <s v="ORD00065"/>
    <x v="60"/>
    <s v="CUST1669"/>
    <x v="61"/>
    <s v="Hyderabad"/>
    <x v="6"/>
    <x v="2"/>
    <x v="18"/>
    <n v="5"/>
    <n v="7000"/>
    <n v="0"/>
    <x v="59"/>
    <x v="64"/>
    <x v="4"/>
  </r>
  <r>
    <s v="ORD00066"/>
    <x v="61"/>
    <s v="CUST1902"/>
    <x v="62"/>
    <s v="Aurangabad"/>
    <x v="2"/>
    <x v="4"/>
    <x v="17"/>
    <n v="5"/>
    <n v="800"/>
    <n v="0.1"/>
    <x v="1"/>
    <x v="65"/>
    <x v="3"/>
  </r>
  <r>
    <s v="ORD00067"/>
    <x v="62"/>
    <s v="CUST2143"/>
    <x v="63"/>
    <s v="Indore"/>
    <x v="3"/>
    <x v="4"/>
    <x v="16"/>
    <n v="1"/>
    <n v="1800"/>
    <n v="0.1"/>
    <x v="60"/>
    <x v="66"/>
    <x v="1"/>
  </r>
  <r>
    <s v="ORD00068"/>
    <x v="63"/>
    <s v="CUST0389"/>
    <x v="64"/>
    <s v="Ahmedabad"/>
    <x v="1"/>
    <x v="4"/>
    <x v="16"/>
    <n v="3"/>
    <n v="1800"/>
    <n v="0.05"/>
    <x v="61"/>
    <x v="67"/>
    <x v="1"/>
  </r>
  <r>
    <s v="ORD00069"/>
    <x v="64"/>
    <s v="CUST1330"/>
    <x v="65"/>
    <s v="Mumbai"/>
    <x v="2"/>
    <x v="3"/>
    <x v="6"/>
    <n v="5"/>
    <n v="4500"/>
    <n v="0.1"/>
    <x v="62"/>
    <x v="68"/>
    <x v="1"/>
  </r>
  <r>
    <s v="ORD00070"/>
    <x v="35"/>
    <s v="CUST0542"/>
    <x v="66"/>
    <s v="Bhopal"/>
    <x v="3"/>
    <x v="4"/>
    <x v="19"/>
    <n v="2"/>
    <n v="3200"/>
    <n v="0.05"/>
    <x v="49"/>
    <x v="69"/>
    <x v="1"/>
  </r>
  <r>
    <s v="ORD00071"/>
    <x v="65"/>
    <s v="CUST1876"/>
    <x v="67"/>
    <s v="Nagpur"/>
    <x v="2"/>
    <x v="0"/>
    <x v="7"/>
    <n v="4"/>
    <n v="350"/>
    <n v="0.05"/>
    <x v="63"/>
    <x v="70"/>
    <x v="4"/>
  </r>
  <r>
    <s v="ORD00072"/>
    <x v="66"/>
    <s v="CUST2143"/>
    <x v="68"/>
    <s v="Jalna"/>
    <x v="2"/>
    <x v="4"/>
    <x v="17"/>
    <n v="3"/>
    <n v="800"/>
    <n v="0.1"/>
    <x v="41"/>
    <x v="71"/>
    <x v="4"/>
  </r>
  <r>
    <s v="ORD00073"/>
    <x v="32"/>
    <s v="CUST0061"/>
    <x v="69"/>
    <s v="Nashik"/>
    <x v="2"/>
    <x v="3"/>
    <x v="4"/>
    <n v="3"/>
    <n v="55000"/>
    <n v="0.15"/>
    <x v="64"/>
    <x v="72"/>
    <x v="0"/>
  </r>
  <r>
    <s v="ORD00074"/>
    <x v="5"/>
    <s v="CUST1969"/>
    <x v="70"/>
    <s v="Ahmedabad"/>
    <x v="1"/>
    <x v="3"/>
    <x v="6"/>
    <n v="1"/>
    <n v="4500"/>
    <n v="0.05"/>
    <x v="65"/>
    <x v="73"/>
    <x v="0"/>
  </r>
  <r>
    <s v="ORD00075"/>
    <x v="67"/>
    <s v="CUST0048"/>
    <x v="71"/>
    <s v="Indore"/>
    <x v="3"/>
    <x v="2"/>
    <x v="2"/>
    <n v="1"/>
    <n v="9000"/>
    <n v="0.05"/>
    <x v="26"/>
    <x v="74"/>
    <x v="2"/>
  </r>
  <r>
    <s v="ORD00076"/>
    <x v="68"/>
    <s v="CUST0028"/>
    <x v="72"/>
    <s v="Nashik"/>
    <x v="2"/>
    <x v="1"/>
    <x v="14"/>
    <n v="3"/>
    <n v="900"/>
    <n v="0"/>
    <x v="22"/>
    <x v="75"/>
    <x v="0"/>
  </r>
  <r>
    <s v="ORD00077"/>
    <x v="69"/>
    <s v="CUST1775"/>
    <x v="73"/>
    <s v="Pune"/>
    <x v="2"/>
    <x v="0"/>
    <x v="20"/>
    <n v="3"/>
    <n v="500"/>
    <n v="0"/>
    <x v="66"/>
    <x v="76"/>
    <x v="2"/>
  </r>
  <r>
    <s v="ORD00078"/>
    <x v="70"/>
    <s v="CUST1297"/>
    <x v="74"/>
    <s v="Ahmedabad"/>
    <x v="1"/>
    <x v="2"/>
    <x v="11"/>
    <n v="1"/>
    <n v="6500"/>
    <n v="0.1"/>
    <x v="67"/>
    <x v="77"/>
    <x v="4"/>
  </r>
  <r>
    <s v="ORD00079"/>
    <x v="47"/>
    <s v="CUST0067"/>
    <x v="75"/>
    <s v="Ahmedabad"/>
    <x v="1"/>
    <x v="4"/>
    <x v="17"/>
    <n v="1"/>
    <n v="800"/>
    <n v="0.05"/>
    <x v="68"/>
    <x v="78"/>
    <x v="0"/>
  </r>
  <r>
    <s v="ORD00080"/>
    <x v="71"/>
    <s v="CUST1542"/>
    <x v="76"/>
    <s v="Pune"/>
    <x v="2"/>
    <x v="3"/>
    <x v="10"/>
    <n v="1"/>
    <n v="25000"/>
    <n v="0.1"/>
    <x v="69"/>
    <x v="79"/>
    <x v="3"/>
  </r>
  <r>
    <s v="ORD00081"/>
    <x v="72"/>
    <s v="CUST2325"/>
    <x v="77"/>
    <s v="Pune"/>
    <x v="2"/>
    <x v="3"/>
    <x v="3"/>
    <n v="5"/>
    <n v="18000"/>
    <n v="0.05"/>
    <x v="70"/>
    <x v="80"/>
    <x v="3"/>
  </r>
  <r>
    <s v="ORD00082"/>
    <x v="73"/>
    <s v="CUST0759"/>
    <x v="78"/>
    <s v="Delhi"/>
    <x v="0"/>
    <x v="4"/>
    <x v="16"/>
    <n v="3"/>
    <n v="1800"/>
    <n v="0"/>
    <x v="71"/>
    <x v="81"/>
    <x v="4"/>
  </r>
  <r>
    <s v="ORD00083"/>
    <x v="74"/>
    <s v="CUST1630"/>
    <x v="79"/>
    <s v="Bengaluru"/>
    <x v="7"/>
    <x v="0"/>
    <x v="15"/>
    <n v="2"/>
    <n v="1500"/>
    <n v="0.1"/>
    <x v="22"/>
    <x v="82"/>
    <x v="4"/>
  </r>
  <r>
    <s v="ORD00084"/>
    <x v="56"/>
    <s v="CUST1142"/>
    <x v="80"/>
    <s v="Hyderabad"/>
    <x v="6"/>
    <x v="0"/>
    <x v="0"/>
    <n v="2"/>
    <n v="700"/>
    <n v="0"/>
    <x v="40"/>
    <x v="83"/>
    <x v="0"/>
  </r>
  <r>
    <s v="ORD00085"/>
    <x v="75"/>
    <s v="CUST1918"/>
    <x v="81"/>
    <s v="Mumbai"/>
    <x v="2"/>
    <x v="0"/>
    <x v="15"/>
    <n v="1"/>
    <n v="1500"/>
    <n v="0.1"/>
    <x v="72"/>
    <x v="84"/>
    <x v="3"/>
  </r>
  <r>
    <s v="ORD00086"/>
    <x v="76"/>
    <s v="CUST2220"/>
    <x v="82"/>
    <s v="Indore"/>
    <x v="3"/>
    <x v="4"/>
    <x v="17"/>
    <n v="2"/>
    <n v="800"/>
    <n v="0.05"/>
    <x v="73"/>
    <x v="85"/>
    <x v="0"/>
  </r>
  <r>
    <s v="ORD00087"/>
    <x v="77"/>
    <s v="CUST1119"/>
    <x v="83"/>
    <s v="Pune"/>
    <x v="2"/>
    <x v="3"/>
    <x v="6"/>
    <n v="1"/>
    <n v="4500"/>
    <n v="0.1"/>
    <x v="74"/>
    <x v="86"/>
    <x v="2"/>
  </r>
  <r>
    <s v="ORD00088"/>
    <x v="71"/>
    <s v="CUST1571"/>
    <x v="84"/>
    <s v="Jaipur"/>
    <x v="5"/>
    <x v="1"/>
    <x v="5"/>
    <n v="5"/>
    <n v="1400"/>
    <n v="0.1"/>
    <x v="75"/>
    <x v="87"/>
    <x v="1"/>
  </r>
  <r>
    <s v="ORD00089"/>
    <x v="78"/>
    <s v="CUST0725"/>
    <x v="85"/>
    <s v="Jalna"/>
    <x v="2"/>
    <x v="3"/>
    <x v="6"/>
    <n v="3"/>
    <n v="4500"/>
    <n v="0.1"/>
    <x v="76"/>
    <x v="88"/>
    <x v="2"/>
  </r>
  <r>
    <s v="ORD00090"/>
    <x v="79"/>
    <s v="CUST2344"/>
    <x v="86"/>
    <s v="Surat"/>
    <x v="1"/>
    <x v="4"/>
    <x v="16"/>
    <n v="4"/>
    <n v="1800"/>
    <n v="0.05"/>
    <x v="77"/>
    <x v="89"/>
    <x v="0"/>
  </r>
  <r>
    <s v="ORD00091"/>
    <x v="80"/>
    <s v="CUST2193"/>
    <x v="87"/>
    <s v="Bengaluru"/>
    <x v="7"/>
    <x v="2"/>
    <x v="11"/>
    <n v="5"/>
    <n v="6500"/>
    <n v="0.05"/>
    <x v="17"/>
    <x v="90"/>
    <x v="4"/>
  </r>
  <r>
    <s v="ORD00092"/>
    <x v="24"/>
    <s v="CUST1647"/>
    <x v="88"/>
    <s v="Bengaluru"/>
    <x v="7"/>
    <x v="3"/>
    <x v="3"/>
    <n v="3"/>
    <n v="18000"/>
    <n v="0.1"/>
    <x v="78"/>
    <x v="91"/>
    <x v="1"/>
  </r>
  <r>
    <s v="ORD00093"/>
    <x v="81"/>
    <s v="CUST0951"/>
    <x v="89"/>
    <s v="Nashik"/>
    <x v="2"/>
    <x v="0"/>
    <x v="0"/>
    <n v="4"/>
    <n v="700"/>
    <n v="0.2"/>
    <x v="79"/>
    <x v="92"/>
    <x v="3"/>
  </r>
  <r>
    <s v="ORD00094"/>
    <x v="82"/>
    <s v="CUST0815"/>
    <x v="90"/>
    <s v="Nashik"/>
    <x v="2"/>
    <x v="4"/>
    <x v="16"/>
    <n v="5"/>
    <n v="1800"/>
    <n v="0.15"/>
    <x v="80"/>
    <x v="93"/>
    <x v="3"/>
  </r>
  <r>
    <s v="ORD00095"/>
    <x v="83"/>
    <s v="CUST0130"/>
    <x v="91"/>
    <s v="Bengaluru"/>
    <x v="7"/>
    <x v="4"/>
    <x v="19"/>
    <n v="5"/>
    <n v="3200"/>
    <n v="0.05"/>
    <x v="81"/>
    <x v="94"/>
    <x v="1"/>
  </r>
  <r>
    <s v="ORD00096"/>
    <x v="57"/>
    <s v="CUST0712"/>
    <x v="92"/>
    <s v="Nagpur"/>
    <x v="2"/>
    <x v="4"/>
    <x v="16"/>
    <n v="3"/>
    <n v="1800"/>
    <n v="0.1"/>
    <x v="82"/>
    <x v="95"/>
    <x v="0"/>
  </r>
  <r>
    <s v="ORD00097"/>
    <x v="84"/>
    <s v="CUST1640"/>
    <x v="93"/>
    <s v="Ahmedabad"/>
    <x v="1"/>
    <x v="1"/>
    <x v="1"/>
    <n v="2"/>
    <n v="1200"/>
    <n v="0.1"/>
    <x v="41"/>
    <x v="96"/>
    <x v="4"/>
  </r>
  <r>
    <s v="ORD00098"/>
    <x v="61"/>
    <s v="CUST0604"/>
    <x v="94"/>
    <s v="Jaipur"/>
    <x v="5"/>
    <x v="3"/>
    <x v="12"/>
    <n v="5"/>
    <n v="2500"/>
    <n v="0.15"/>
    <x v="83"/>
    <x v="97"/>
    <x v="0"/>
  </r>
  <r>
    <s v="ORD00099"/>
    <x v="85"/>
    <s v="CUST1646"/>
    <x v="95"/>
    <s v="Indore"/>
    <x v="3"/>
    <x v="3"/>
    <x v="4"/>
    <n v="3"/>
    <n v="55000"/>
    <n v="0.05"/>
    <x v="14"/>
    <x v="98"/>
    <x v="3"/>
  </r>
  <r>
    <s v="ORD00100"/>
    <x v="63"/>
    <s v="CUST1333"/>
    <x v="96"/>
    <s v="Delhi"/>
    <x v="0"/>
    <x v="1"/>
    <x v="9"/>
    <n v="3"/>
    <n v="450"/>
    <n v="0.1"/>
    <x v="84"/>
    <x v="99"/>
    <x v="4"/>
  </r>
  <r>
    <s v="ORD00101"/>
    <x v="86"/>
    <s v="CUST0475"/>
    <x v="97"/>
    <s v="Aurangabad"/>
    <x v="2"/>
    <x v="4"/>
    <x v="19"/>
    <n v="4"/>
    <n v="3200"/>
    <n v="0.05"/>
    <x v="85"/>
    <x v="100"/>
    <x v="0"/>
  </r>
  <r>
    <s v="ORD00102"/>
    <x v="87"/>
    <s v="CUST1991"/>
    <x v="98"/>
    <s v="Mumbai"/>
    <x v="2"/>
    <x v="4"/>
    <x v="19"/>
    <n v="4"/>
    <n v="3200"/>
    <n v="0.15"/>
    <x v="86"/>
    <x v="101"/>
    <x v="4"/>
  </r>
  <r>
    <s v="ORD00103"/>
    <x v="88"/>
    <s v="CUST1493"/>
    <x v="99"/>
    <s v="Aurangabad"/>
    <x v="2"/>
    <x v="1"/>
    <x v="14"/>
    <n v="5"/>
    <n v="900"/>
    <n v="0.1"/>
    <x v="74"/>
    <x v="102"/>
    <x v="1"/>
  </r>
  <r>
    <s v="ORD00104"/>
    <x v="43"/>
    <s v="CUST1760"/>
    <x v="100"/>
    <s v="Nashik"/>
    <x v="2"/>
    <x v="2"/>
    <x v="8"/>
    <n v="4"/>
    <n v="22000"/>
    <n v="0.05"/>
    <x v="87"/>
    <x v="103"/>
    <x v="4"/>
  </r>
  <r>
    <s v="ORD00105"/>
    <x v="89"/>
    <s v="CUST2066"/>
    <x v="101"/>
    <s v="Nagpur"/>
    <x v="2"/>
    <x v="3"/>
    <x v="3"/>
    <n v="5"/>
    <n v="18000"/>
    <n v="0.1"/>
    <x v="88"/>
    <x v="104"/>
    <x v="2"/>
  </r>
  <r>
    <s v="ORD00106"/>
    <x v="4"/>
    <s v="CUST0831"/>
    <x v="102"/>
    <s v="Nagpur"/>
    <x v="2"/>
    <x v="2"/>
    <x v="2"/>
    <n v="4"/>
    <n v="9000"/>
    <n v="0.05"/>
    <x v="15"/>
    <x v="105"/>
    <x v="2"/>
  </r>
  <r>
    <s v="ORD00107"/>
    <x v="90"/>
    <s v="CUST2135"/>
    <x v="103"/>
    <s v="Indore"/>
    <x v="3"/>
    <x v="3"/>
    <x v="3"/>
    <n v="2"/>
    <n v="18000"/>
    <n v="0"/>
    <x v="89"/>
    <x v="106"/>
    <x v="1"/>
  </r>
  <r>
    <s v="ORD00108"/>
    <x v="91"/>
    <s v="CUST1791"/>
    <x v="104"/>
    <s v="Pune"/>
    <x v="2"/>
    <x v="1"/>
    <x v="1"/>
    <n v="1"/>
    <n v="1200"/>
    <n v="0.1"/>
    <x v="90"/>
    <x v="107"/>
    <x v="2"/>
  </r>
  <r>
    <s v="ORD00109"/>
    <x v="89"/>
    <s v="CUST2144"/>
    <x v="105"/>
    <s v="Hyderabad"/>
    <x v="6"/>
    <x v="0"/>
    <x v="0"/>
    <n v="3"/>
    <n v="700"/>
    <n v="0.1"/>
    <x v="0"/>
    <x v="108"/>
    <x v="0"/>
  </r>
  <r>
    <s v="ORD00110"/>
    <x v="92"/>
    <s v="CUST2055"/>
    <x v="106"/>
    <s v="Bengaluru"/>
    <x v="7"/>
    <x v="1"/>
    <x v="1"/>
    <n v="4"/>
    <n v="1200"/>
    <n v="0.15"/>
    <x v="13"/>
    <x v="109"/>
    <x v="0"/>
  </r>
  <r>
    <s v="ORD00111"/>
    <x v="57"/>
    <s v="CUST0514"/>
    <x v="102"/>
    <s v="Mumbai"/>
    <x v="2"/>
    <x v="3"/>
    <x v="3"/>
    <n v="5"/>
    <n v="18000"/>
    <n v="0.15"/>
    <x v="19"/>
    <x v="110"/>
    <x v="0"/>
  </r>
  <r>
    <s v="ORD00112"/>
    <x v="93"/>
    <s v="CUST2309"/>
    <x v="107"/>
    <s v="Aurangabad"/>
    <x v="2"/>
    <x v="2"/>
    <x v="2"/>
    <n v="2"/>
    <n v="9000"/>
    <n v="0.05"/>
    <x v="91"/>
    <x v="111"/>
    <x v="1"/>
  </r>
  <r>
    <s v="ORD00113"/>
    <x v="94"/>
    <s v="CUST1304"/>
    <x v="108"/>
    <s v="Bhopal"/>
    <x v="3"/>
    <x v="2"/>
    <x v="18"/>
    <n v="4"/>
    <n v="7000"/>
    <n v="0"/>
    <x v="92"/>
    <x v="112"/>
    <x v="1"/>
  </r>
  <r>
    <s v="ORD00114"/>
    <x v="95"/>
    <s v="CUST0237"/>
    <x v="109"/>
    <s v="Bhopal"/>
    <x v="3"/>
    <x v="4"/>
    <x v="16"/>
    <n v="1"/>
    <n v="1800"/>
    <n v="0.05"/>
    <x v="47"/>
    <x v="113"/>
    <x v="4"/>
  </r>
  <r>
    <s v="ORD00115"/>
    <x v="96"/>
    <s v="CUST0805"/>
    <x v="110"/>
    <s v="Hyderabad"/>
    <x v="6"/>
    <x v="3"/>
    <x v="3"/>
    <n v="4"/>
    <n v="18000"/>
    <n v="0"/>
    <x v="93"/>
    <x v="114"/>
    <x v="0"/>
  </r>
  <r>
    <s v="ORD00116"/>
    <x v="97"/>
    <s v="CUST1402"/>
    <x v="111"/>
    <s v="Pune"/>
    <x v="2"/>
    <x v="4"/>
    <x v="16"/>
    <n v="4"/>
    <n v="1800"/>
    <n v="0.05"/>
    <x v="77"/>
    <x v="115"/>
    <x v="3"/>
  </r>
  <r>
    <s v="ORD00117"/>
    <x v="80"/>
    <s v="CUST2316"/>
    <x v="112"/>
    <s v="Aurangabad"/>
    <x v="2"/>
    <x v="3"/>
    <x v="6"/>
    <n v="3"/>
    <n v="4500"/>
    <n v="0.15"/>
    <x v="94"/>
    <x v="116"/>
    <x v="0"/>
  </r>
  <r>
    <s v="ORD00118"/>
    <x v="98"/>
    <s v="CUST1846"/>
    <x v="113"/>
    <s v="Delhi"/>
    <x v="0"/>
    <x v="4"/>
    <x v="17"/>
    <n v="2"/>
    <n v="800"/>
    <n v="0.05"/>
    <x v="73"/>
    <x v="117"/>
    <x v="0"/>
  </r>
  <r>
    <s v="ORD00119"/>
    <x v="79"/>
    <s v="CUST1137"/>
    <x v="114"/>
    <s v="Nagpur"/>
    <x v="2"/>
    <x v="3"/>
    <x v="3"/>
    <n v="2"/>
    <n v="18000"/>
    <n v="0"/>
    <x v="89"/>
    <x v="118"/>
    <x v="2"/>
  </r>
  <r>
    <s v="ORD00120"/>
    <x v="99"/>
    <s v="CUST1763"/>
    <x v="115"/>
    <s v="Bengaluru"/>
    <x v="7"/>
    <x v="4"/>
    <x v="16"/>
    <n v="5"/>
    <n v="1800"/>
    <n v="0.05"/>
    <x v="26"/>
    <x v="119"/>
    <x v="1"/>
  </r>
  <r>
    <s v="ORD00121"/>
    <x v="100"/>
    <s v="CUST0939"/>
    <x v="116"/>
    <s v="Ahmedabad"/>
    <x v="1"/>
    <x v="4"/>
    <x v="17"/>
    <n v="1"/>
    <n v="800"/>
    <n v="0.05"/>
    <x v="68"/>
    <x v="120"/>
    <x v="3"/>
  </r>
  <r>
    <s v="ORD00122"/>
    <x v="101"/>
    <s v="CUST2323"/>
    <x v="117"/>
    <s v="Hyderabad"/>
    <x v="6"/>
    <x v="3"/>
    <x v="3"/>
    <n v="2"/>
    <n v="18000"/>
    <n v="0.1"/>
    <x v="95"/>
    <x v="121"/>
    <x v="0"/>
  </r>
  <r>
    <s v="ORD00123"/>
    <x v="78"/>
    <s v="CUST1342"/>
    <x v="118"/>
    <s v="Surat"/>
    <x v="1"/>
    <x v="1"/>
    <x v="14"/>
    <n v="1"/>
    <n v="900"/>
    <n v="0.2"/>
    <x v="96"/>
    <x v="122"/>
    <x v="1"/>
  </r>
  <r>
    <s v="ORD00124"/>
    <x v="102"/>
    <s v="CUST1113"/>
    <x v="40"/>
    <s v="Bengaluru"/>
    <x v="7"/>
    <x v="4"/>
    <x v="17"/>
    <n v="5"/>
    <n v="800"/>
    <n v="0.1"/>
    <x v="1"/>
    <x v="123"/>
    <x v="4"/>
  </r>
  <r>
    <s v="ORD00125"/>
    <x v="103"/>
    <s v="CUST1818"/>
    <x v="119"/>
    <s v="Surat"/>
    <x v="1"/>
    <x v="1"/>
    <x v="14"/>
    <n v="2"/>
    <n v="900"/>
    <n v="0"/>
    <x v="21"/>
    <x v="124"/>
    <x v="4"/>
  </r>
  <r>
    <s v="ORD00126"/>
    <x v="104"/>
    <s v="CUST0990"/>
    <x v="120"/>
    <s v="Kolkata"/>
    <x v="4"/>
    <x v="0"/>
    <x v="7"/>
    <n v="3"/>
    <n v="350"/>
    <n v="0.15"/>
    <x v="97"/>
    <x v="125"/>
    <x v="3"/>
  </r>
  <r>
    <s v="ORD00127"/>
    <x v="105"/>
    <s v="CUST1195"/>
    <x v="121"/>
    <s v="Mumbai"/>
    <x v="2"/>
    <x v="4"/>
    <x v="13"/>
    <n v="3"/>
    <n v="2800"/>
    <n v="0.1"/>
    <x v="98"/>
    <x v="126"/>
    <x v="2"/>
  </r>
  <r>
    <s v="ORD00128"/>
    <x v="106"/>
    <s v="CUST0016"/>
    <x v="122"/>
    <s v="Delhi"/>
    <x v="0"/>
    <x v="2"/>
    <x v="18"/>
    <n v="4"/>
    <n v="7000"/>
    <n v="0.1"/>
    <x v="99"/>
    <x v="127"/>
    <x v="0"/>
  </r>
  <r>
    <s v="ORD00129"/>
    <x v="10"/>
    <s v="CUST1298"/>
    <x v="123"/>
    <s v="Bhopal"/>
    <x v="3"/>
    <x v="2"/>
    <x v="11"/>
    <n v="2"/>
    <n v="6500"/>
    <n v="0.2"/>
    <x v="100"/>
    <x v="128"/>
    <x v="3"/>
  </r>
  <r>
    <s v="ORD00130"/>
    <x v="107"/>
    <s v="CUST0748"/>
    <x v="124"/>
    <s v="Surat"/>
    <x v="1"/>
    <x v="1"/>
    <x v="1"/>
    <n v="5"/>
    <n v="1200"/>
    <n v="0.1"/>
    <x v="71"/>
    <x v="129"/>
    <x v="3"/>
  </r>
  <r>
    <s v="ORD00131"/>
    <x v="108"/>
    <s v="CUST0389"/>
    <x v="125"/>
    <s v="Bengaluru"/>
    <x v="7"/>
    <x v="3"/>
    <x v="4"/>
    <n v="2"/>
    <n v="55000"/>
    <n v="0"/>
    <x v="101"/>
    <x v="130"/>
    <x v="1"/>
  </r>
  <r>
    <s v="ORD00132"/>
    <x v="109"/>
    <s v="CUST1999"/>
    <x v="126"/>
    <s v="Bengaluru"/>
    <x v="7"/>
    <x v="2"/>
    <x v="8"/>
    <n v="2"/>
    <n v="22000"/>
    <n v="0"/>
    <x v="102"/>
    <x v="131"/>
    <x v="4"/>
  </r>
  <r>
    <s v="ORD00133"/>
    <x v="110"/>
    <s v="CUST0710"/>
    <x v="127"/>
    <s v="Hyderabad"/>
    <x v="6"/>
    <x v="4"/>
    <x v="13"/>
    <n v="3"/>
    <n v="2800"/>
    <n v="0.15"/>
    <x v="103"/>
    <x v="132"/>
    <x v="2"/>
  </r>
  <r>
    <s v="ORD00134"/>
    <x v="111"/>
    <s v="CUST1595"/>
    <x v="128"/>
    <s v="Bhopal"/>
    <x v="3"/>
    <x v="4"/>
    <x v="16"/>
    <n v="5"/>
    <n v="1800"/>
    <n v="0.2"/>
    <x v="7"/>
    <x v="133"/>
    <x v="1"/>
  </r>
  <r>
    <s v="ORD00135"/>
    <x v="112"/>
    <s v="CUST0825"/>
    <x v="129"/>
    <s v="Indore"/>
    <x v="3"/>
    <x v="4"/>
    <x v="17"/>
    <n v="3"/>
    <n v="800"/>
    <n v="0.05"/>
    <x v="104"/>
    <x v="134"/>
    <x v="0"/>
  </r>
  <r>
    <s v="ORD00136"/>
    <x v="112"/>
    <s v="CUST1545"/>
    <x v="130"/>
    <s v="Ahmedabad"/>
    <x v="1"/>
    <x v="0"/>
    <x v="20"/>
    <n v="5"/>
    <n v="500"/>
    <n v="0"/>
    <x v="105"/>
    <x v="135"/>
    <x v="4"/>
  </r>
  <r>
    <s v="ORD00137"/>
    <x v="113"/>
    <s v="CUST0160"/>
    <x v="131"/>
    <s v="Indore"/>
    <x v="3"/>
    <x v="3"/>
    <x v="3"/>
    <n v="2"/>
    <n v="18000"/>
    <n v="0.05"/>
    <x v="15"/>
    <x v="136"/>
    <x v="2"/>
  </r>
  <r>
    <s v="ORD00138"/>
    <x v="114"/>
    <s v="CUST0952"/>
    <x v="132"/>
    <s v="Indore"/>
    <x v="3"/>
    <x v="4"/>
    <x v="17"/>
    <n v="4"/>
    <n v="800"/>
    <n v="0.1"/>
    <x v="32"/>
    <x v="137"/>
    <x v="4"/>
  </r>
  <r>
    <s v="ORD00139"/>
    <x v="115"/>
    <s v="CUST1419"/>
    <x v="133"/>
    <s v="Hyderabad"/>
    <x v="6"/>
    <x v="3"/>
    <x v="10"/>
    <n v="4"/>
    <n v="25000"/>
    <n v="0"/>
    <x v="106"/>
    <x v="138"/>
    <x v="4"/>
  </r>
  <r>
    <s v="ORD00140"/>
    <x v="116"/>
    <s v="CUST1712"/>
    <x v="134"/>
    <s v="Bengaluru"/>
    <x v="7"/>
    <x v="3"/>
    <x v="3"/>
    <n v="5"/>
    <n v="18000"/>
    <n v="0"/>
    <x v="52"/>
    <x v="139"/>
    <x v="3"/>
  </r>
  <r>
    <s v="ORD00141"/>
    <x v="117"/>
    <s v="CUST2088"/>
    <x v="135"/>
    <s v="Pune"/>
    <x v="2"/>
    <x v="4"/>
    <x v="13"/>
    <n v="5"/>
    <n v="2800"/>
    <n v="0.15"/>
    <x v="107"/>
    <x v="140"/>
    <x v="0"/>
  </r>
  <r>
    <s v="ORD00142"/>
    <x v="33"/>
    <s v="CUST0363"/>
    <x v="136"/>
    <s v="Mumbai"/>
    <x v="2"/>
    <x v="1"/>
    <x v="9"/>
    <n v="4"/>
    <n v="450"/>
    <n v="0.15"/>
    <x v="108"/>
    <x v="141"/>
    <x v="4"/>
  </r>
  <r>
    <s v="ORD00143"/>
    <x v="41"/>
    <s v="CUST1055"/>
    <x v="137"/>
    <s v="Nashik"/>
    <x v="2"/>
    <x v="4"/>
    <x v="16"/>
    <n v="4"/>
    <n v="1800"/>
    <n v="0"/>
    <x v="7"/>
    <x v="142"/>
    <x v="0"/>
  </r>
  <r>
    <s v="ORD00144"/>
    <x v="58"/>
    <s v="CUST0295"/>
    <x v="138"/>
    <s v="Surat"/>
    <x v="1"/>
    <x v="3"/>
    <x v="10"/>
    <n v="4"/>
    <n v="25000"/>
    <n v="0.1"/>
    <x v="52"/>
    <x v="143"/>
    <x v="1"/>
  </r>
  <r>
    <s v="ORD00145"/>
    <x v="8"/>
    <s v="CUST0448"/>
    <x v="139"/>
    <s v="Indore"/>
    <x v="3"/>
    <x v="4"/>
    <x v="17"/>
    <n v="1"/>
    <n v="800"/>
    <n v="0.1"/>
    <x v="96"/>
    <x v="144"/>
    <x v="1"/>
  </r>
  <r>
    <s v="ORD00146"/>
    <x v="12"/>
    <s v="CUST0572"/>
    <x v="140"/>
    <s v="Jalna"/>
    <x v="2"/>
    <x v="2"/>
    <x v="11"/>
    <n v="2"/>
    <n v="6500"/>
    <n v="0.05"/>
    <x v="109"/>
    <x v="145"/>
    <x v="1"/>
  </r>
  <r>
    <s v="ORD00147"/>
    <x v="54"/>
    <s v="CUST2240"/>
    <x v="141"/>
    <s v="Aurangabad"/>
    <x v="2"/>
    <x v="3"/>
    <x v="12"/>
    <n v="4"/>
    <n v="2500"/>
    <n v="0.1"/>
    <x v="110"/>
    <x v="146"/>
    <x v="2"/>
  </r>
  <r>
    <s v="ORD00148"/>
    <x v="118"/>
    <s v="CUST2354"/>
    <x v="142"/>
    <s v="Jalna"/>
    <x v="2"/>
    <x v="0"/>
    <x v="20"/>
    <n v="1"/>
    <n v="500"/>
    <n v="0"/>
    <x v="111"/>
    <x v="147"/>
    <x v="0"/>
  </r>
  <r>
    <s v="ORD00149"/>
    <x v="119"/>
    <s v="CUST0907"/>
    <x v="143"/>
    <s v="Indore"/>
    <x v="3"/>
    <x v="2"/>
    <x v="11"/>
    <n v="3"/>
    <n v="6500"/>
    <n v="0.1"/>
    <x v="112"/>
    <x v="148"/>
    <x v="3"/>
  </r>
  <r>
    <s v="ORD00150"/>
    <x v="120"/>
    <s v="CUST0039"/>
    <x v="144"/>
    <s v="Delhi"/>
    <x v="0"/>
    <x v="2"/>
    <x v="2"/>
    <n v="2"/>
    <n v="9000"/>
    <n v="0.2"/>
    <x v="113"/>
    <x v="149"/>
    <x v="3"/>
  </r>
  <r>
    <s v="ORD00151"/>
    <x v="121"/>
    <s v="CUST1563"/>
    <x v="145"/>
    <s v="Indore"/>
    <x v="3"/>
    <x v="2"/>
    <x v="8"/>
    <n v="2"/>
    <n v="22000"/>
    <n v="0.1"/>
    <x v="58"/>
    <x v="150"/>
    <x v="2"/>
  </r>
  <r>
    <s v="ORD00152"/>
    <x v="11"/>
    <s v="CUST1531"/>
    <x v="146"/>
    <s v="Kolkata"/>
    <x v="4"/>
    <x v="2"/>
    <x v="11"/>
    <n v="4"/>
    <n v="6500"/>
    <n v="0.05"/>
    <x v="34"/>
    <x v="151"/>
    <x v="2"/>
  </r>
  <r>
    <s v="ORD00153"/>
    <x v="122"/>
    <s v="CUST2256"/>
    <x v="128"/>
    <s v="Pune"/>
    <x v="2"/>
    <x v="3"/>
    <x v="4"/>
    <n v="1"/>
    <n v="55000"/>
    <n v="0.1"/>
    <x v="114"/>
    <x v="152"/>
    <x v="1"/>
  </r>
  <r>
    <s v="ORD00154"/>
    <x v="123"/>
    <s v="CUST2036"/>
    <x v="147"/>
    <s v="Bhopal"/>
    <x v="3"/>
    <x v="3"/>
    <x v="6"/>
    <n v="5"/>
    <n v="4500"/>
    <n v="0"/>
    <x v="69"/>
    <x v="153"/>
    <x v="0"/>
  </r>
  <r>
    <s v="ORD00155"/>
    <x v="124"/>
    <s v="CUST2254"/>
    <x v="148"/>
    <s v="Jaipur"/>
    <x v="5"/>
    <x v="3"/>
    <x v="12"/>
    <n v="2"/>
    <n v="2500"/>
    <n v="0.1"/>
    <x v="115"/>
    <x v="154"/>
    <x v="4"/>
  </r>
  <r>
    <s v="ORD00156"/>
    <x v="125"/>
    <s v="CUST0117"/>
    <x v="149"/>
    <s v="Nashik"/>
    <x v="2"/>
    <x v="4"/>
    <x v="13"/>
    <n v="1"/>
    <n v="2800"/>
    <n v="0"/>
    <x v="116"/>
    <x v="155"/>
    <x v="3"/>
  </r>
  <r>
    <s v="ORD00157"/>
    <x v="126"/>
    <s v="CUST1390"/>
    <x v="150"/>
    <s v="Bengaluru"/>
    <x v="7"/>
    <x v="2"/>
    <x v="18"/>
    <n v="1"/>
    <n v="7000"/>
    <n v="0"/>
    <x v="28"/>
    <x v="156"/>
    <x v="0"/>
  </r>
  <r>
    <s v="ORD00158"/>
    <x v="127"/>
    <s v="CUST1112"/>
    <x v="151"/>
    <s v="Surat"/>
    <x v="1"/>
    <x v="0"/>
    <x v="7"/>
    <n v="4"/>
    <n v="350"/>
    <n v="0.1"/>
    <x v="117"/>
    <x v="157"/>
    <x v="2"/>
  </r>
  <r>
    <s v="ORD00159"/>
    <x v="128"/>
    <s v="CUST2044"/>
    <x v="152"/>
    <s v="Hyderabad"/>
    <x v="6"/>
    <x v="4"/>
    <x v="19"/>
    <n v="4"/>
    <n v="3200"/>
    <n v="0.1"/>
    <x v="118"/>
    <x v="158"/>
    <x v="0"/>
  </r>
  <r>
    <s v="ORD00160"/>
    <x v="129"/>
    <s v="CUST0090"/>
    <x v="153"/>
    <s v="Mumbai"/>
    <x v="2"/>
    <x v="1"/>
    <x v="5"/>
    <n v="1"/>
    <n v="1400"/>
    <n v="0.15"/>
    <x v="119"/>
    <x v="159"/>
    <x v="0"/>
  </r>
  <r>
    <s v="ORD00161"/>
    <x v="130"/>
    <s v="CUST0635"/>
    <x v="154"/>
    <s v="Pune"/>
    <x v="2"/>
    <x v="1"/>
    <x v="5"/>
    <n v="4"/>
    <n v="1400"/>
    <n v="0"/>
    <x v="120"/>
    <x v="160"/>
    <x v="2"/>
  </r>
  <r>
    <s v="ORD00162"/>
    <x v="77"/>
    <s v="CUST1884"/>
    <x v="155"/>
    <s v="Jalna"/>
    <x v="2"/>
    <x v="4"/>
    <x v="19"/>
    <n v="1"/>
    <n v="3200"/>
    <n v="0.1"/>
    <x v="32"/>
    <x v="161"/>
    <x v="0"/>
  </r>
  <r>
    <s v="ORD00163"/>
    <x v="131"/>
    <s v="CUST0022"/>
    <x v="156"/>
    <s v="Kolkata"/>
    <x v="4"/>
    <x v="1"/>
    <x v="9"/>
    <n v="3"/>
    <n v="450"/>
    <n v="0.15"/>
    <x v="121"/>
    <x v="162"/>
    <x v="0"/>
  </r>
  <r>
    <s v="ORD00164"/>
    <x v="132"/>
    <s v="CUST1561"/>
    <x v="157"/>
    <s v="Kolkata"/>
    <x v="4"/>
    <x v="4"/>
    <x v="16"/>
    <n v="3"/>
    <n v="1800"/>
    <n v="0.1"/>
    <x v="82"/>
    <x v="163"/>
    <x v="1"/>
  </r>
  <r>
    <s v="ORD00165"/>
    <x v="133"/>
    <s v="CUST0695"/>
    <x v="158"/>
    <s v="Ahmedabad"/>
    <x v="1"/>
    <x v="2"/>
    <x v="2"/>
    <n v="4"/>
    <n v="9000"/>
    <n v="0.1"/>
    <x v="95"/>
    <x v="164"/>
    <x v="3"/>
  </r>
  <r>
    <s v="ORD00166"/>
    <x v="132"/>
    <s v="CUST1083"/>
    <x v="159"/>
    <s v="Jaipur"/>
    <x v="5"/>
    <x v="4"/>
    <x v="16"/>
    <n v="3"/>
    <n v="1800"/>
    <n v="0"/>
    <x v="71"/>
    <x v="165"/>
    <x v="4"/>
  </r>
  <r>
    <s v="ORD00167"/>
    <x v="134"/>
    <s v="CUST0957"/>
    <x v="160"/>
    <s v="Nagpur"/>
    <x v="2"/>
    <x v="3"/>
    <x v="4"/>
    <n v="4"/>
    <n v="55000"/>
    <n v="0"/>
    <x v="5"/>
    <x v="166"/>
    <x v="0"/>
  </r>
  <r>
    <s v="ORD00168"/>
    <x v="135"/>
    <s v="CUST0608"/>
    <x v="95"/>
    <s v="Nashik"/>
    <x v="2"/>
    <x v="0"/>
    <x v="20"/>
    <n v="4"/>
    <n v="500"/>
    <n v="0.05"/>
    <x v="122"/>
    <x v="167"/>
    <x v="2"/>
  </r>
  <r>
    <s v="ORD00169"/>
    <x v="136"/>
    <s v="CUST0755"/>
    <x v="161"/>
    <s v="Aurangabad"/>
    <x v="2"/>
    <x v="2"/>
    <x v="8"/>
    <n v="2"/>
    <n v="22000"/>
    <n v="0.1"/>
    <x v="58"/>
    <x v="168"/>
    <x v="0"/>
  </r>
  <r>
    <s v="ORD00170"/>
    <x v="18"/>
    <s v="CUST0794"/>
    <x v="162"/>
    <s v="Jalna"/>
    <x v="2"/>
    <x v="2"/>
    <x v="11"/>
    <n v="5"/>
    <n v="6500"/>
    <n v="0.05"/>
    <x v="17"/>
    <x v="169"/>
    <x v="4"/>
  </r>
  <r>
    <s v="ORD00171"/>
    <x v="137"/>
    <s v="CUST0553"/>
    <x v="163"/>
    <s v="Bhopal"/>
    <x v="3"/>
    <x v="3"/>
    <x v="12"/>
    <n v="2"/>
    <n v="2500"/>
    <n v="0"/>
    <x v="123"/>
    <x v="170"/>
    <x v="3"/>
  </r>
  <r>
    <s v="ORD00172"/>
    <x v="138"/>
    <s v="CUST2041"/>
    <x v="164"/>
    <s v="Indore"/>
    <x v="3"/>
    <x v="2"/>
    <x v="8"/>
    <n v="1"/>
    <n v="22000"/>
    <n v="0.1"/>
    <x v="124"/>
    <x v="171"/>
    <x v="4"/>
  </r>
  <r>
    <s v="ORD00173"/>
    <x v="103"/>
    <s v="CUST2335"/>
    <x v="165"/>
    <s v="Nagpur"/>
    <x v="2"/>
    <x v="4"/>
    <x v="19"/>
    <n v="1"/>
    <n v="3200"/>
    <n v="0.1"/>
    <x v="32"/>
    <x v="172"/>
    <x v="3"/>
  </r>
  <r>
    <s v="ORD00174"/>
    <x v="139"/>
    <s v="CUST2361"/>
    <x v="166"/>
    <s v="Ahmedabad"/>
    <x v="1"/>
    <x v="2"/>
    <x v="8"/>
    <n v="1"/>
    <n v="22000"/>
    <n v="0.05"/>
    <x v="125"/>
    <x v="173"/>
    <x v="2"/>
  </r>
  <r>
    <s v="ORD00175"/>
    <x v="140"/>
    <s v="CUST1848"/>
    <x v="167"/>
    <s v="Hyderabad"/>
    <x v="6"/>
    <x v="4"/>
    <x v="19"/>
    <n v="5"/>
    <n v="3200"/>
    <n v="0.05"/>
    <x v="81"/>
    <x v="174"/>
    <x v="1"/>
  </r>
  <r>
    <s v="ORD00176"/>
    <x v="120"/>
    <s v="CUST1044"/>
    <x v="168"/>
    <s v="Jalna"/>
    <x v="2"/>
    <x v="3"/>
    <x v="6"/>
    <n v="4"/>
    <n v="4500"/>
    <n v="0"/>
    <x v="33"/>
    <x v="175"/>
    <x v="3"/>
  </r>
  <r>
    <s v="ORD00177"/>
    <x v="141"/>
    <s v="CUST1230"/>
    <x v="169"/>
    <s v="Mumbai"/>
    <x v="2"/>
    <x v="3"/>
    <x v="6"/>
    <n v="5"/>
    <n v="4500"/>
    <n v="0"/>
    <x v="69"/>
    <x v="176"/>
    <x v="2"/>
  </r>
  <r>
    <s v="ORD00178"/>
    <x v="142"/>
    <s v="CUST1209"/>
    <x v="170"/>
    <s v="Aurangabad"/>
    <x v="2"/>
    <x v="4"/>
    <x v="19"/>
    <n v="3"/>
    <n v="3200"/>
    <n v="0"/>
    <x v="126"/>
    <x v="177"/>
    <x v="3"/>
  </r>
  <r>
    <s v="ORD00179"/>
    <x v="143"/>
    <s v="CUST0308"/>
    <x v="171"/>
    <s v="Kolkata"/>
    <x v="4"/>
    <x v="4"/>
    <x v="19"/>
    <n v="4"/>
    <n v="3200"/>
    <n v="0.05"/>
    <x v="85"/>
    <x v="178"/>
    <x v="3"/>
  </r>
  <r>
    <s v="ORD00180"/>
    <x v="118"/>
    <s v="CUST1519"/>
    <x v="172"/>
    <s v="Jaipur"/>
    <x v="5"/>
    <x v="4"/>
    <x v="16"/>
    <n v="5"/>
    <n v="1800"/>
    <n v="0"/>
    <x v="110"/>
    <x v="179"/>
    <x v="3"/>
  </r>
  <r>
    <s v="ORD00181"/>
    <x v="144"/>
    <s v="CUST0303"/>
    <x v="111"/>
    <s v="Pune"/>
    <x v="2"/>
    <x v="4"/>
    <x v="19"/>
    <n v="2"/>
    <n v="3200"/>
    <n v="0.05"/>
    <x v="49"/>
    <x v="180"/>
    <x v="0"/>
  </r>
  <r>
    <s v="ORD00182"/>
    <x v="145"/>
    <s v="CUST1328"/>
    <x v="173"/>
    <s v="Hyderabad"/>
    <x v="6"/>
    <x v="0"/>
    <x v="7"/>
    <n v="1"/>
    <n v="350"/>
    <n v="0"/>
    <x v="37"/>
    <x v="181"/>
    <x v="3"/>
  </r>
  <r>
    <s v="ORD00183"/>
    <x v="146"/>
    <s v="CUST1113"/>
    <x v="174"/>
    <s v="Ahmedabad"/>
    <x v="1"/>
    <x v="2"/>
    <x v="2"/>
    <n v="2"/>
    <n v="9000"/>
    <n v="0.1"/>
    <x v="127"/>
    <x v="182"/>
    <x v="4"/>
  </r>
  <r>
    <s v="ORD00184"/>
    <x v="147"/>
    <s v="CUST1638"/>
    <x v="175"/>
    <s v="Hyderabad"/>
    <x v="6"/>
    <x v="3"/>
    <x v="4"/>
    <n v="3"/>
    <n v="55000"/>
    <n v="0.15"/>
    <x v="64"/>
    <x v="183"/>
    <x v="1"/>
  </r>
  <r>
    <s v="ORD00185"/>
    <x v="137"/>
    <s v="CUST0711"/>
    <x v="176"/>
    <s v="Indore"/>
    <x v="3"/>
    <x v="0"/>
    <x v="0"/>
    <n v="5"/>
    <n v="700"/>
    <n v="0.15"/>
    <x v="128"/>
    <x v="184"/>
    <x v="4"/>
  </r>
  <r>
    <s v="ORD00186"/>
    <x v="148"/>
    <s v="CUST0962"/>
    <x v="177"/>
    <s v="Indore"/>
    <x v="3"/>
    <x v="2"/>
    <x v="18"/>
    <n v="1"/>
    <n v="7000"/>
    <n v="0.05"/>
    <x v="129"/>
    <x v="185"/>
    <x v="2"/>
  </r>
  <r>
    <s v="ORD00187"/>
    <x v="134"/>
    <s v="CUST1157"/>
    <x v="178"/>
    <s v="Ahmedabad"/>
    <x v="1"/>
    <x v="1"/>
    <x v="5"/>
    <n v="4"/>
    <n v="1400"/>
    <n v="0"/>
    <x v="120"/>
    <x v="186"/>
    <x v="1"/>
  </r>
  <r>
    <s v="ORD00188"/>
    <x v="121"/>
    <s v="CUST2412"/>
    <x v="179"/>
    <s v="Kolkata"/>
    <x v="4"/>
    <x v="4"/>
    <x v="19"/>
    <n v="3"/>
    <n v="3200"/>
    <n v="0.1"/>
    <x v="130"/>
    <x v="187"/>
    <x v="0"/>
  </r>
  <r>
    <s v="ORD00189"/>
    <x v="1"/>
    <s v="CUST0051"/>
    <x v="180"/>
    <s v="Delhi"/>
    <x v="0"/>
    <x v="2"/>
    <x v="8"/>
    <n v="5"/>
    <n v="22000"/>
    <n v="0.15"/>
    <x v="30"/>
    <x v="188"/>
    <x v="2"/>
  </r>
  <r>
    <s v="ORD00190"/>
    <x v="149"/>
    <s v="CUST1693"/>
    <x v="181"/>
    <s v="Indore"/>
    <x v="3"/>
    <x v="2"/>
    <x v="2"/>
    <n v="5"/>
    <n v="9000"/>
    <n v="0.1"/>
    <x v="131"/>
    <x v="189"/>
    <x v="2"/>
  </r>
  <r>
    <s v="ORD00191"/>
    <x v="150"/>
    <s v="CUST0350"/>
    <x v="182"/>
    <s v="Bengaluru"/>
    <x v="7"/>
    <x v="2"/>
    <x v="8"/>
    <n v="2"/>
    <n v="22000"/>
    <n v="0.05"/>
    <x v="132"/>
    <x v="190"/>
    <x v="0"/>
  </r>
  <r>
    <s v="ORD00192"/>
    <x v="92"/>
    <s v="CUST1108"/>
    <x v="183"/>
    <s v="Jaipur"/>
    <x v="5"/>
    <x v="3"/>
    <x v="6"/>
    <n v="1"/>
    <n v="4500"/>
    <n v="0.1"/>
    <x v="74"/>
    <x v="191"/>
    <x v="1"/>
  </r>
  <r>
    <s v="ORD00193"/>
    <x v="2"/>
    <s v="CUST1244"/>
    <x v="184"/>
    <s v="Jalna"/>
    <x v="2"/>
    <x v="4"/>
    <x v="13"/>
    <n v="5"/>
    <n v="2800"/>
    <n v="0.1"/>
    <x v="133"/>
    <x v="192"/>
    <x v="3"/>
  </r>
  <r>
    <s v="ORD00194"/>
    <x v="151"/>
    <s v="CUST0859"/>
    <x v="185"/>
    <s v="Ahmedabad"/>
    <x v="1"/>
    <x v="3"/>
    <x v="4"/>
    <n v="5"/>
    <n v="55000"/>
    <n v="0.15"/>
    <x v="134"/>
    <x v="193"/>
    <x v="4"/>
  </r>
  <r>
    <s v="ORD00195"/>
    <x v="152"/>
    <s v="CUST1463"/>
    <x v="186"/>
    <s v="Pune"/>
    <x v="2"/>
    <x v="0"/>
    <x v="15"/>
    <n v="4"/>
    <n v="1500"/>
    <n v="0.1"/>
    <x v="71"/>
    <x v="194"/>
    <x v="2"/>
  </r>
  <r>
    <s v="ORD00196"/>
    <x v="41"/>
    <s v="CUST2467"/>
    <x v="132"/>
    <s v="Kolkata"/>
    <x v="4"/>
    <x v="3"/>
    <x v="12"/>
    <n v="2"/>
    <n v="2500"/>
    <n v="0.05"/>
    <x v="135"/>
    <x v="195"/>
    <x v="3"/>
  </r>
  <r>
    <s v="ORD00197"/>
    <x v="153"/>
    <s v="CUST0263"/>
    <x v="187"/>
    <s v="Surat"/>
    <x v="1"/>
    <x v="3"/>
    <x v="6"/>
    <n v="5"/>
    <n v="4500"/>
    <n v="0"/>
    <x v="69"/>
    <x v="196"/>
    <x v="2"/>
  </r>
  <r>
    <s v="ORD00198"/>
    <x v="47"/>
    <s v="CUST2336"/>
    <x v="188"/>
    <s v="Delhi"/>
    <x v="0"/>
    <x v="0"/>
    <x v="0"/>
    <n v="4"/>
    <n v="700"/>
    <n v="0.15"/>
    <x v="136"/>
    <x v="197"/>
    <x v="0"/>
  </r>
  <r>
    <s v="ORD00199"/>
    <x v="34"/>
    <s v="CUST1915"/>
    <x v="189"/>
    <s v="Bhopal"/>
    <x v="3"/>
    <x v="3"/>
    <x v="6"/>
    <n v="1"/>
    <n v="4500"/>
    <n v="0.1"/>
    <x v="74"/>
    <x v="198"/>
    <x v="4"/>
  </r>
  <r>
    <s v="ORD00200"/>
    <x v="154"/>
    <s v="CUST1736"/>
    <x v="190"/>
    <s v="Indore"/>
    <x v="3"/>
    <x v="4"/>
    <x v="16"/>
    <n v="4"/>
    <n v="1800"/>
    <n v="0.15"/>
    <x v="137"/>
    <x v="199"/>
    <x v="3"/>
  </r>
  <r>
    <s v="ORD00201"/>
    <x v="155"/>
    <s v="CUST1233"/>
    <x v="191"/>
    <s v="Jalna"/>
    <x v="2"/>
    <x v="3"/>
    <x v="10"/>
    <n v="3"/>
    <n v="25000"/>
    <n v="0"/>
    <x v="138"/>
    <x v="200"/>
    <x v="1"/>
  </r>
  <r>
    <s v="ORD00202"/>
    <x v="35"/>
    <s v="CUST0311"/>
    <x v="192"/>
    <s v="Nashik"/>
    <x v="2"/>
    <x v="3"/>
    <x v="12"/>
    <n v="2"/>
    <n v="2500"/>
    <n v="0.2"/>
    <x v="27"/>
    <x v="201"/>
    <x v="4"/>
  </r>
  <r>
    <s v="ORD00203"/>
    <x v="36"/>
    <s v="CUST1680"/>
    <x v="193"/>
    <s v="Bhopal"/>
    <x v="3"/>
    <x v="2"/>
    <x v="11"/>
    <n v="4"/>
    <n v="6500"/>
    <n v="0.05"/>
    <x v="34"/>
    <x v="202"/>
    <x v="1"/>
  </r>
  <r>
    <s v="ORD00204"/>
    <x v="156"/>
    <s v="CUST0286"/>
    <x v="194"/>
    <s v="Jaipur"/>
    <x v="5"/>
    <x v="1"/>
    <x v="5"/>
    <n v="5"/>
    <n v="1400"/>
    <n v="0.1"/>
    <x v="75"/>
    <x v="203"/>
    <x v="4"/>
  </r>
  <r>
    <s v="ORD00205"/>
    <x v="44"/>
    <s v="CUST0481"/>
    <x v="195"/>
    <s v="Jalna"/>
    <x v="2"/>
    <x v="3"/>
    <x v="4"/>
    <n v="5"/>
    <n v="55000"/>
    <n v="0.15"/>
    <x v="134"/>
    <x v="204"/>
    <x v="0"/>
  </r>
  <r>
    <s v="ORD00206"/>
    <x v="157"/>
    <s v="CUST0835"/>
    <x v="98"/>
    <s v="Indore"/>
    <x v="3"/>
    <x v="2"/>
    <x v="18"/>
    <n v="2"/>
    <n v="7000"/>
    <n v="0.15"/>
    <x v="107"/>
    <x v="205"/>
    <x v="2"/>
  </r>
  <r>
    <s v="ORD00207"/>
    <x v="54"/>
    <s v="CUST0244"/>
    <x v="196"/>
    <s v="Delhi"/>
    <x v="0"/>
    <x v="1"/>
    <x v="5"/>
    <n v="3"/>
    <n v="1400"/>
    <n v="0.1"/>
    <x v="139"/>
    <x v="206"/>
    <x v="1"/>
  </r>
  <r>
    <s v="ORD00208"/>
    <x v="154"/>
    <s v="CUST1694"/>
    <x v="197"/>
    <s v="Kolkata"/>
    <x v="4"/>
    <x v="2"/>
    <x v="2"/>
    <n v="2"/>
    <n v="9000"/>
    <n v="0.1"/>
    <x v="127"/>
    <x v="207"/>
    <x v="0"/>
  </r>
  <r>
    <s v="ORD00209"/>
    <x v="93"/>
    <s v="CUST1812"/>
    <x v="198"/>
    <s v="Delhi"/>
    <x v="0"/>
    <x v="2"/>
    <x v="18"/>
    <n v="5"/>
    <n v="7000"/>
    <n v="0"/>
    <x v="59"/>
    <x v="208"/>
    <x v="2"/>
  </r>
  <r>
    <s v="ORD00210"/>
    <x v="158"/>
    <s v="CUST1134"/>
    <x v="199"/>
    <s v="Ahmedabad"/>
    <x v="1"/>
    <x v="1"/>
    <x v="14"/>
    <n v="5"/>
    <n v="900"/>
    <n v="0.15"/>
    <x v="140"/>
    <x v="209"/>
    <x v="4"/>
  </r>
  <r>
    <s v="ORD00211"/>
    <x v="159"/>
    <s v="CUST0964"/>
    <x v="200"/>
    <s v="Bhopal"/>
    <x v="3"/>
    <x v="3"/>
    <x v="3"/>
    <n v="3"/>
    <n v="18000"/>
    <n v="0.05"/>
    <x v="141"/>
    <x v="210"/>
    <x v="3"/>
  </r>
  <r>
    <s v="ORD00212"/>
    <x v="41"/>
    <s v="CUST1852"/>
    <x v="201"/>
    <s v="Nashik"/>
    <x v="2"/>
    <x v="3"/>
    <x v="12"/>
    <n v="4"/>
    <n v="2500"/>
    <n v="0.05"/>
    <x v="56"/>
    <x v="211"/>
    <x v="0"/>
  </r>
  <r>
    <s v="ORD00213"/>
    <x v="160"/>
    <s v="CUST1954"/>
    <x v="202"/>
    <s v="Indore"/>
    <x v="3"/>
    <x v="3"/>
    <x v="10"/>
    <n v="4"/>
    <n v="25000"/>
    <n v="0.05"/>
    <x v="142"/>
    <x v="212"/>
    <x v="3"/>
  </r>
  <r>
    <s v="ORD00214"/>
    <x v="157"/>
    <s v="CUST1353"/>
    <x v="181"/>
    <s v="Bhopal"/>
    <x v="3"/>
    <x v="1"/>
    <x v="14"/>
    <n v="1"/>
    <n v="900"/>
    <n v="0.05"/>
    <x v="143"/>
    <x v="213"/>
    <x v="3"/>
  </r>
  <r>
    <s v="ORD00215"/>
    <x v="161"/>
    <s v="CUST2149"/>
    <x v="203"/>
    <s v="Bhopal"/>
    <x v="3"/>
    <x v="3"/>
    <x v="12"/>
    <n v="1"/>
    <n v="2500"/>
    <n v="0.05"/>
    <x v="144"/>
    <x v="214"/>
    <x v="4"/>
  </r>
  <r>
    <s v="ORD00216"/>
    <x v="162"/>
    <s v="CUST2203"/>
    <x v="4"/>
    <s v="Indore"/>
    <x v="3"/>
    <x v="4"/>
    <x v="13"/>
    <n v="2"/>
    <n v="2800"/>
    <n v="0"/>
    <x v="120"/>
    <x v="215"/>
    <x v="3"/>
  </r>
  <r>
    <s v="ORD00217"/>
    <x v="163"/>
    <s v="CUST2453"/>
    <x v="204"/>
    <s v="Delhi"/>
    <x v="0"/>
    <x v="0"/>
    <x v="20"/>
    <n v="5"/>
    <n v="500"/>
    <n v="0"/>
    <x v="105"/>
    <x v="216"/>
    <x v="2"/>
  </r>
  <r>
    <s v="ORD00218"/>
    <x v="164"/>
    <s v="CUST2261"/>
    <x v="205"/>
    <s v="Kolkata"/>
    <x v="4"/>
    <x v="4"/>
    <x v="19"/>
    <n v="2"/>
    <n v="3200"/>
    <n v="0"/>
    <x v="145"/>
    <x v="217"/>
    <x v="3"/>
  </r>
  <r>
    <s v="ORD00219"/>
    <x v="165"/>
    <s v="CUST0497"/>
    <x v="206"/>
    <s v="Indore"/>
    <x v="3"/>
    <x v="1"/>
    <x v="5"/>
    <n v="5"/>
    <n v="1400"/>
    <n v="0.2"/>
    <x v="120"/>
    <x v="218"/>
    <x v="2"/>
  </r>
  <r>
    <s v="ORD00220"/>
    <x v="166"/>
    <s v="CUST0624"/>
    <x v="207"/>
    <s v="Aurangabad"/>
    <x v="2"/>
    <x v="1"/>
    <x v="9"/>
    <n v="5"/>
    <n v="450"/>
    <n v="0.05"/>
    <x v="146"/>
    <x v="219"/>
    <x v="1"/>
  </r>
  <r>
    <s v="ORD00221"/>
    <x v="167"/>
    <s v="CUST0105"/>
    <x v="43"/>
    <s v="Nagpur"/>
    <x v="2"/>
    <x v="2"/>
    <x v="8"/>
    <n v="5"/>
    <n v="22000"/>
    <n v="0.05"/>
    <x v="147"/>
    <x v="220"/>
    <x v="3"/>
  </r>
  <r>
    <s v="ORD00222"/>
    <x v="1"/>
    <s v="CUST0242"/>
    <x v="208"/>
    <s v="Bengaluru"/>
    <x v="7"/>
    <x v="2"/>
    <x v="18"/>
    <n v="2"/>
    <n v="7000"/>
    <n v="0.05"/>
    <x v="148"/>
    <x v="221"/>
    <x v="0"/>
  </r>
  <r>
    <s v="ORD00223"/>
    <x v="97"/>
    <s v="CUST0856"/>
    <x v="209"/>
    <s v="Jaipur"/>
    <x v="5"/>
    <x v="4"/>
    <x v="16"/>
    <n v="3"/>
    <n v="1800"/>
    <n v="0.05"/>
    <x v="61"/>
    <x v="222"/>
    <x v="4"/>
  </r>
  <r>
    <s v="ORD00224"/>
    <x v="1"/>
    <s v="CUST1669"/>
    <x v="210"/>
    <s v="Aurangabad"/>
    <x v="2"/>
    <x v="3"/>
    <x v="4"/>
    <n v="3"/>
    <n v="55000"/>
    <n v="0.1"/>
    <x v="149"/>
    <x v="223"/>
    <x v="2"/>
  </r>
  <r>
    <s v="ORD00225"/>
    <x v="168"/>
    <s v="CUST0563"/>
    <x v="38"/>
    <s v="Bengaluru"/>
    <x v="7"/>
    <x v="2"/>
    <x v="2"/>
    <n v="4"/>
    <n v="9000"/>
    <n v="0.05"/>
    <x v="15"/>
    <x v="224"/>
    <x v="2"/>
  </r>
  <r>
    <s v="ORD00226"/>
    <x v="3"/>
    <s v="CUST1247"/>
    <x v="211"/>
    <s v="Aurangabad"/>
    <x v="2"/>
    <x v="4"/>
    <x v="13"/>
    <n v="2"/>
    <n v="2800"/>
    <n v="0"/>
    <x v="120"/>
    <x v="225"/>
    <x v="1"/>
  </r>
  <r>
    <s v="ORD00227"/>
    <x v="169"/>
    <s v="CUST2217"/>
    <x v="212"/>
    <s v="Pune"/>
    <x v="2"/>
    <x v="4"/>
    <x v="19"/>
    <n v="1"/>
    <n v="3200"/>
    <n v="0"/>
    <x v="150"/>
    <x v="226"/>
    <x v="4"/>
  </r>
  <r>
    <s v="ORD00228"/>
    <x v="170"/>
    <s v="CUST2422"/>
    <x v="131"/>
    <s v="Bhopal"/>
    <x v="3"/>
    <x v="1"/>
    <x v="5"/>
    <n v="5"/>
    <n v="1400"/>
    <n v="0"/>
    <x v="28"/>
    <x v="227"/>
    <x v="0"/>
  </r>
  <r>
    <s v="ORD00229"/>
    <x v="171"/>
    <s v="CUST0936"/>
    <x v="213"/>
    <s v="Kolkata"/>
    <x v="4"/>
    <x v="4"/>
    <x v="13"/>
    <n v="4"/>
    <n v="2800"/>
    <n v="0"/>
    <x v="151"/>
    <x v="228"/>
    <x v="4"/>
  </r>
  <r>
    <s v="ORD00230"/>
    <x v="172"/>
    <s v="CUST1749"/>
    <x v="214"/>
    <s v="Bengaluru"/>
    <x v="7"/>
    <x v="2"/>
    <x v="8"/>
    <n v="2"/>
    <n v="22000"/>
    <n v="0.1"/>
    <x v="58"/>
    <x v="229"/>
    <x v="1"/>
  </r>
  <r>
    <s v="ORD00231"/>
    <x v="173"/>
    <s v="CUST1928"/>
    <x v="215"/>
    <s v="Bengaluru"/>
    <x v="7"/>
    <x v="1"/>
    <x v="5"/>
    <n v="1"/>
    <n v="1400"/>
    <n v="0"/>
    <x v="40"/>
    <x v="230"/>
    <x v="3"/>
  </r>
  <r>
    <s v="ORD00232"/>
    <x v="174"/>
    <s v="CUST0770"/>
    <x v="216"/>
    <s v="Bhopal"/>
    <x v="3"/>
    <x v="0"/>
    <x v="15"/>
    <n v="3"/>
    <n v="1500"/>
    <n v="0.05"/>
    <x v="65"/>
    <x v="231"/>
    <x v="4"/>
  </r>
  <r>
    <s v="ORD00233"/>
    <x v="165"/>
    <s v="CUST1377"/>
    <x v="217"/>
    <s v="Pune"/>
    <x v="2"/>
    <x v="3"/>
    <x v="3"/>
    <n v="4"/>
    <n v="18000"/>
    <n v="0.1"/>
    <x v="36"/>
    <x v="232"/>
    <x v="3"/>
  </r>
  <r>
    <s v="ORD00234"/>
    <x v="168"/>
    <s v="CUST2177"/>
    <x v="218"/>
    <s v="Jalna"/>
    <x v="2"/>
    <x v="4"/>
    <x v="17"/>
    <n v="4"/>
    <n v="800"/>
    <n v="0.1"/>
    <x v="32"/>
    <x v="233"/>
    <x v="0"/>
  </r>
  <r>
    <s v="ORD00235"/>
    <x v="14"/>
    <s v="CUST1429"/>
    <x v="219"/>
    <s v="Nagpur"/>
    <x v="2"/>
    <x v="1"/>
    <x v="1"/>
    <n v="3"/>
    <n v="1200"/>
    <n v="0.05"/>
    <x v="152"/>
    <x v="234"/>
    <x v="2"/>
  </r>
  <r>
    <s v="ORD00236"/>
    <x v="162"/>
    <s v="CUST0314"/>
    <x v="220"/>
    <s v="Surat"/>
    <x v="1"/>
    <x v="3"/>
    <x v="4"/>
    <n v="5"/>
    <n v="55000"/>
    <n v="0.05"/>
    <x v="153"/>
    <x v="235"/>
    <x v="0"/>
  </r>
  <r>
    <s v="ORD00237"/>
    <x v="175"/>
    <s v="CUST1125"/>
    <x v="221"/>
    <s v="Hyderabad"/>
    <x v="6"/>
    <x v="1"/>
    <x v="14"/>
    <n v="4"/>
    <n v="900"/>
    <n v="0.05"/>
    <x v="152"/>
    <x v="236"/>
    <x v="2"/>
  </r>
  <r>
    <s v="ORD00238"/>
    <x v="95"/>
    <s v="CUST1493"/>
    <x v="222"/>
    <s v="Kolkata"/>
    <x v="4"/>
    <x v="2"/>
    <x v="8"/>
    <n v="2"/>
    <n v="22000"/>
    <n v="0.15"/>
    <x v="154"/>
    <x v="237"/>
    <x v="3"/>
  </r>
  <r>
    <s v="ORD00239"/>
    <x v="136"/>
    <s v="CUST0526"/>
    <x v="223"/>
    <s v="Aurangabad"/>
    <x v="2"/>
    <x v="3"/>
    <x v="12"/>
    <n v="4"/>
    <n v="2500"/>
    <n v="0.1"/>
    <x v="110"/>
    <x v="238"/>
    <x v="1"/>
  </r>
  <r>
    <s v="ORD00240"/>
    <x v="176"/>
    <s v="CUST0060"/>
    <x v="224"/>
    <s v="Delhi"/>
    <x v="0"/>
    <x v="0"/>
    <x v="15"/>
    <n v="2"/>
    <n v="1500"/>
    <n v="0.1"/>
    <x v="22"/>
    <x v="239"/>
    <x v="1"/>
  </r>
  <r>
    <s v="ORD00241"/>
    <x v="177"/>
    <s v="CUST0432"/>
    <x v="225"/>
    <s v="Jalna"/>
    <x v="2"/>
    <x v="0"/>
    <x v="15"/>
    <n v="2"/>
    <n v="1500"/>
    <n v="0.1"/>
    <x v="22"/>
    <x v="240"/>
    <x v="2"/>
  </r>
  <r>
    <s v="ORD00242"/>
    <x v="63"/>
    <s v="CUST1327"/>
    <x v="226"/>
    <s v="Delhi"/>
    <x v="0"/>
    <x v="0"/>
    <x v="7"/>
    <n v="2"/>
    <n v="350"/>
    <n v="0.05"/>
    <x v="9"/>
    <x v="241"/>
    <x v="1"/>
  </r>
  <r>
    <s v="ORD00243"/>
    <x v="178"/>
    <s v="CUST0399"/>
    <x v="77"/>
    <s v="Jaipur"/>
    <x v="5"/>
    <x v="2"/>
    <x v="18"/>
    <n v="1"/>
    <n v="7000"/>
    <n v="0.1"/>
    <x v="75"/>
    <x v="242"/>
    <x v="2"/>
  </r>
  <r>
    <s v="ORD00244"/>
    <x v="179"/>
    <s v="CUST1597"/>
    <x v="227"/>
    <s v="Bhopal"/>
    <x v="3"/>
    <x v="0"/>
    <x v="0"/>
    <n v="1"/>
    <n v="700"/>
    <n v="0.2"/>
    <x v="155"/>
    <x v="243"/>
    <x v="1"/>
  </r>
  <r>
    <s v="ORD00245"/>
    <x v="180"/>
    <s v="CUST1450"/>
    <x v="228"/>
    <s v="Nagpur"/>
    <x v="2"/>
    <x v="3"/>
    <x v="4"/>
    <n v="5"/>
    <n v="55000"/>
    <n v="0.1"/>
    <x v="156"/>
    <x v="244"/>
    <x v="2"/>
  </r>
  <r>
    <s v="ORD00246"/>
    <x v="181"/>
    <s v="CUST2404"/>
    <x v="229"/>
    <s v="Ahmedabad"/>
    <x v="1"/>
    <x v="1"/>
    <x v="14"/>
    <n v="5"/>
    <n v="900"/>
    <n v="0.05"/>
    <x v="65"/>
    <x v="245"/>
    <x v="3"/>
  </r>
  <r>
    <s v="ORD00247"/>
    <x v="137"/>
    <s v="CUST1206"/>
    <x v="214"/>
    <s v="Bhopal"/>
    <x v="3"/>
    <x v="0"/>
    <x v="20"/>
    <n v="3"/>
    <n v="500"/>
    <n v="0.05"/>
    <x v="157"/>
    <x v="246"/>
    <x v="4"/>
  </r>
  <r>
    <s v="ORD00248"/>
    <x v="182"/>
    <s v="CUST0618"/>
    <x v="230"/>
    <s v="Jaipur"/>
    <x v="5"/>
    <x v="3"/>
    <x v="12"/>
    <n v="1"/>
    <n v="2500"/>
    <n v="0.2"/>
    <x v="158"/>
    <x v="247"/>
    <x v="1"/>
  </r>
  <r>
    <s v="ORD00249"/>
    <x v="101"/>
    <s v="CUST0205"/>
    <x v="231"/>
    <s v="Jaipur"/>
    <x v="5"/>
    <x v="3"/>
    <x v="12"/>
    <n v="2"/>
    <n v="2500"/>
    <n v="0"/>
    <x v="123"/>
    <x v="248"/>
    <x v="0"/>
  </r>
  <r>
    <s v="ORD00250"/>
    <x v="183"/>
    <s v="CUST2244"/>
    <x v="232"/>
    <s v="Hyderabad"/>
    <x v="6"/>
    <x v="4"/>
    <x v="13"/>
    <n v="3"/>
    <n v="2800"/>
    <n v="0"/>
    <x v="159"/>
    <x v="249"/>
    <x v="4"/>
  </r>
  <r>
    <s v="ORD00251"/>
    <x v="108"/>
    <s v="CUST1450"/>
    <x v="39"/>
    <s v="Jalna"/>
    <x v="2"/>
    <x v="1"/>
    <x v="5"/>
    <n v="3"/>
    <n v="1400"/>
    <n v="0.2"/>
    <x v="160"/>
    <x v="250"/>
    <x v="3"/>
  </r>
  <r>
    <s v="ORD00252"/>
    <x v="184"/>
    <s v="CUST2353"/>
    <x v="233"/>
    <s v="Hyderabad"/>
    <x v="6"/>
    <x v="4"/>
    <x v="17"/>
    <n v="2"/>
    <n v="800"/>
    <n v="0"/>
    <x v="161"/>
    <x v="251"/>
    <x v="3"/>
  </r>
  <r>
    <s v="ORD00253"/>
    <x v="70"/>
    <s v="CUST0895"/>
    <x v="234"/>
    <s v="Aurangabad"/>
    <x v="2"/>
    <x v="4"/>
    <x v="17"/>
    <n v="5"/>
    <n v="800"/>
    <n v="0"/>
    <x v="27"/>
    <x v="252"/>
    <x v="1"/>
  </r>
  <r>
    <s v="ORD00254"/>
    <x v="70"/>
    <s v="CUST1705"/>
    <x v="235"/>
    <s v="Delhi"/>
    <x v="0"/>
    <x v="4"/>
    <x v="13"/>
    <n v="5"/>
    <n v="2800"/>
    <n v="0"/>
    <x v="162"/>
    <x v="253"/>
    <x v="2"/>
  </r>
  <r>
    <s v="ORD00255"/>
    <x v="138"/>
    <s v="CUST2070"/>
    <x v="236"/>
    <s v="Mumbai"/>
    <x v="2"/>
    <x v="4"/>
    <x v="16"/>
    <n v="2"/>
    <n v="1800"/>
    <n v="0.05"/>
    <x v="152"/>
    <x v="254"/>
    <x v="0"/>
  </r>
  <r>
    <s v="ORD00256"/>
    <x v="185"/>
    <s v="CUST0571"/>
    <x v="237"/>
    <s v="Ahmedabad"/>
    <x v="1"/>
    <x v="4"/>
    <x v="13"/>
    <n v="3"/>
    <n v="2800"/>
    <n v="0.1"/>
    <x v="98"/>
    <x v="255"/>
    <x v="1"/>
  </r>
  <r>
    <s v="ORD00257"/>
    <x v="166"/>
    <s v="CUST2262"/>
    <x v="238"/>
    <s v="Nagpur"/>
    <x v="2"/>
    <x v="0"/>
    <x v="15"/>
    <n v="5"/>
    <n v="1500"/>
    <n v="0"/>
    <x v="163"/>
    <x v="256"/>
    <x v="1"/>
  </r>
  <r>
    <s v="ORD00258"/>
    <x v="138"/>
    <s v="CUST0881"/>
    <x v="239"/>
    <s v="Aurangabad"/>
    <x v="2"/>
    <x v="4"/>
    <x v="13"/>
    <n v="4"/>
    <n v="2800"/>
    <n v="0"/>
    <x v="151"/>
    <x v="257"/>
    <x v="0"/>
  </r>
  <r>
    <s v="ORD00259"/>
    <x v="186"/>
    <s v="CUST1815"/>
    <x v="240"/>
    <s v="Hyderabad"/>
    <x v="6"/>
    <x v="3"/>
    <x v="3"/>
    <n v="4"/>
    <n v="18000"/>
    <n v="0.05"/>
    <x v="3"/>
    <x v="258"/>
    <x v="1"/>
  </r>
  <r>
    <s v="ORD00260"/>
    <x v="53"/>
    <s v="CUST0476"/>
    <x v="241"/>
    <s v="Surat"/>
    <x v="1"/>
    <x v="0"/>
    <x v="0"/>
    <n v="3"/>
    <n v="700"/>
    <n v="0"/>
    <x v="164"/>
    <x v="259"/>
    <x v="1"/>
  </r>
  <r>
    <s v="ORD00261"/>
    <x v="92"/>
    <s v="CUST0468"/>
    <x v="149"/>
    <s v="Aurangabad"/>
    <x v="2"/>
    <x v="4"/>
    <x v="19"/>
    <n v="1"/>
    <n v="3200"/>
    <n v="0.05"/>
    <x v="165"/>
    <x v="260"/>
    <x v="0"/>
  </r>
  <r>
    <s v="ORD00262"/>
    <x v="187"/>
    <s v="CUST1015"/>
    <x v="242"/>
    <s v="Nagpur"/>
    <x v="2"/>
    <x v="2"/>
    <x v="11"/>
    <n v="2"/>
    <n v="6500"/>
    <n v="0"/>
    <x v="166"/>
    <x v="261"/>
    <x v="1"/>
  </r>
  <r>
    <s v="ORD00263"/>
    <x v="121"/>
    <s v="CUST0575"/>
    <x v="243"/>
    <s v="Surat"/>
    <x v="1"/>
    <x v="2"/>
    <x v="2"/>
    <n v="3"/>
    <n v="9000"/>
    <n v="0.15"/>
    <x v="167"/>
    <x v="262"/>
    <x v="4"/>
  </r>
  <r>
    <s v="ORD00264"/>
    <x v="188"/>
    <s v="CUST1561"/>
    <x v="244"/>
    <s v="Bhopal"/>
    <x v="3"/>
    <x v="4"/>
    <x v="13"/>
    <n v="4"/>
    <n v="2800"/>
    <n v="0.15"/>
    <x v="168"/>
    <x v="263"/>
    <x v="2"/>
  </r>
  <r>
    <s v="ORD00265"/>
    <x v="13"/>
    <s v="CUST0265"/>
    <x v="245"/>
    <s v="Nashik"/>
    <x v="2"/>
    <x v="0"/>
    <x v="20"/>
    <n v="2"/>
    <n v="500"/>
    <n v="0"/>
    <x v="169"/>
    <x v="264"/>
    <x v="3"/>
  </r>
  <r>
    <s v="ORD00266"/>
    <x v="189"/>
    <s v="CUST1250"/>
    <x v="246"/>
    <s v="Nagpur"/>
    <x v="2"/>
    <x v="0"/>
    <x v="7"/>
    <n v="3"/>
    <n v="350"/>
    <n v="0.15"/>
    <x v="97"/>
    <x v="265"/>
    <x v="4"/>
  </r>
  <r>
    <s v="ORD00267"/>
    <x v="190"/>
    <s v="CUST0981"/>
    <x v="247"/>
    <s v="Jaipur"/>
    <x v="5"/>
    <x v="2"/>
    <x v="2"/>
    <n v="5"/>
    <n v="9000"/>
    <n v="0"/>
    <x v="24"/>
    <x v="266"/>
    <x v="4"/>
  </r>
  <r>
    <s v="ORD00268"/>
    <x v="24"/>
    <s v="CUST1675"/>
    <x v="248"/>
    <s v="Pune"/>
    <x v="2"/>
    <x v="2"/>
    <x v="11"/>
    <n v="2"/>
    <n v="6500"/>
    <n v="0.1"/>
    <x v="170"/>
    <x v="267"/>
    <x v="4"/>
  </r>
  <r>
    <s v="ORD00269"/>
    <x v="52"/>
    <s v="CUST1684"/>
    <x v="249"/>
    <s v="Nashik"/>
    <x v="2"/>
    <x v="0"/>
    <x v="20"/>
    <n v="2"/>
    <n v="500"/>
    <n v="0.05"/>
    <x v="171"/>
    <x v="268"/>
    <x v="4"/>
  </r>
  <r>
    <s v="ORD00270"/>
    <x v="191"/>
    <s v="CUST2275"/>
    <x v="250"/>
    <s v="Bengaluru"/>
    <x v="7"/>
    <x v="3"/>
    <x v="3"/>
    <n v="4"/>
    <n v="18000"/>
    <n v="0.15"/>
    <x v="172"/>
    <x v="269"/>
    <x v="3"/>
  </r>
  <r>
    <s v="ORD00271"/>
    <x v="140"/>
    <s v="CUST1788"/>
    <x v="251"/>
    <s v="Aurangabad"/>
    <x v="2"/>
    <x v="4"/>
    <x v="16"/>
    <n v="4"/>
    <n v="1800"/>
    <n v="0.15"/>
    <x v="137"/>
    <x v="270"/>
    <x v="2"/>
  </r>
  <r>
    <s v="ORD00272"/>
    <x v="144"/>
    <s v="CUST0142"/>
    <x v="252"/>
    <s v="Pune"/>
    <x v="2"/>
    <x v="4"/>
    <x v="16"/>
    <n v="3"/>
    <n v="1800"/>
    <n v="0"/>
    <x v="71"/>
    <x v="271"/>
    <x v="0"/>
  </r>
  <r>
    <s v="ORD00273"/>
    <x v="192"/>
    <s v="CUST1751"/>
    <x v="253"/>
    <s v="Bhopal"/>
    <x v="3"/>
    <x v="2"/>
    <x v="2"/>
    <n v="3"/>
    <n v="9000"/>
    <n v="0.05"/>
    <x v="173"/>
    <x v="272"/>
    <x v="0"/>
  </r>
  <r>
    <s v="ORD00274"/>
    <x v="193"/>
    <s v="CUST1660"/>
    <x v="254"/>
    <s v="Bhopal"/>
    <x v="3"/>
    <x v="1"/>
    <x v="5"/>
    <n v="3"/>
    <n v="1400"/>
    <n v="0.15"/>
    <x v="174"/>
    <x v="273"/>
    <x v="4"/>
  </r>
  <r>
    <s v="ORD00275"/>
    <x v="108"/>
    <s v="CUST2368"/>
    <x v="255"/>
    <s v="Jaipur"/>
    <x v="5"/>
    <x v="4"/>
    <x v="13"/>
    <n v="5"/>
    <n v="2800"/>
    <n v="0.05"/>
    <x v="148"/>
    <x v="274"/>
    <x v="4"/>
  </r>
  <r>
    <s v="ORD00276"/>
    <x v="4"/>
    <s v="CUST0068"/>
    <x v="132"/>
    <s v="Surat"/>
    <x v="1"/>
    <x v="3"/>
    <x v="4"/>
    <n v="3"/>
    <n v="55000"/>
    <n v="0.1"/>
    <x v="149"/>
    <x v="275"/>
    <x v="2"/>
  </r>
  <r>
    <s v="ORD00277"/>
    <x v="194"/>
    <s v="CUST1086"/>
    <x v="256"/>
    <s v="Pune"/>
    <x v="2"/>
    <x v="4"/>
    <x v="16"/>
    <n v="1"/>
    <n v="1800"/>
    <n v="0.2"/>
    <x v="43"/>
    <x v="276"/>
    <x v="3"/>
  </r>
  <r>
    <s v="ORD00278"/>
    <x v="99"/>
    <s v="CUST1987"/>
    <x v="257"/>
    <s v="Jaipur"/>
    <x v="5"/>
    <x v="4"/>
    <x v="13"/>
    <n v="2"/>
    <n v="2800"/>
    <n v="0.1"/>
    <x v="6"/>
    <x v="277"/>
    <x v="1"/>
  </r>
  <r>
    <s v="ORD00279"/>
    <x v="195"/>
    <s v="CUST0343"/>
    <x v="258"/>
    <s v="Indore"/>
    <x v="3"/>
    <x v="3"/>
    <x v="3"/>
    <n v="1"/>
    <n v="18000"/>
    <n v="0"/>
    <x v="33"/>
    <x v="278"/>
    <x v="3"/>
  </r>
  <r>
    <s v="ORD00280"/>
    <x v="196"/>
    <s v="CUST1574"/>
    <x v="259"/>
    <s v="Jalna"/>
    <x v="2"/>
    <x v="2"/>
    <x v="11"/>
    <n v="1"/>
    <n v="6500"/>
    <n v="0.05"/>
    <x v="175"/>
    <x v="279"/>
    <x v="3"/>
  </r>
  <r>
    <s v="ORD00281"/>
    <x v="197"/>
    <s v="CUST1516"/>
    <x v="260"/>
    <s v="Nagpur"/>
    <x v="2"/>
    <x v="3"/>
    <x v="12"/>
    <n v="4"/>
    <n v="2500"/>
    <n v="0"/>
    <x v="176"/>
    <x v="280"/>
    <x v="2"/>
  </r>
  <r>
    <s v="ORD00282"/>
    <x v="198"/>
    <s v="CUST0283"/>
    <x v="261"/>
    <s v="Surat"/>
    <x v="1"/>
    <x v="0"/>
    <x v="7"/>
    <n v="1"/>
    <n v="350"/>
    <n v="0"/>
    <x v="37"/>
    <x v="281"/>
    <x v="0"/>
  </r>
  <r>
    <s v="ORD00283"/>
    <x v="199"/>
    <s v="CUST1876"/>
    <x v="262"/>
    <s v="Mumbai"/>
    <x v="2"/>
    <x v="2"/>
    <x v="18"/>
    <n v="1"/>
    <n v="7000"/>
    <n v="0.1"/>
    <x v="75"/>
    <x v="282"/>
    <x v="3"/>
  </r>
  <r>
    <s v="ORD00284"/>
    <x v="200"/>
    <s v="CUST0602"/>
    <x v="263"/>
    <s v="Indore"/>
    <x v="3"/>
    <x v="4"/>
    <x v="17"/>
    <n v="1"/>
    <n v="800"/>
    <n v="0"/>
    <x v="177"/>
    <x v="283"/>
    <x v="1"/>
  </r>
  <r>
    <s v="ORD00285"/>
    <x v="109"/>
    <s v="CUST1368"/>
    <x v="264"/>
    <s v="Aurangabad"/>
    <x v="2"/>
    <x v="4"/>
    <x v="16"/>
    <n v="2"/>
    <n v="1800"/>
    <n v="0"/>
    <x v="1"/>
    <x v="284"/>
    <x v="4"/>
  </r>
  <r>
    <s v="ORD00286"/>
    <x v="19"/>
    <s v="CUST1728"/>
    <x v="265"/>
    <s v="Hyderabad"/>
    <x v="6"/>
    <x v="1"/>
    <x v="14"/>
    <n v="3"/>
    <n v="900"/>
    <n v="0.15"/>
    <x v="178"/>
    <x v="285"/>
    <x v="3"/>
  </r>
  <r>
    <s v="ORD00287"/>
    <x v="201"/>
    <s v="CUST2037"/>
    <x v="266"/>
    <s v="Surat"/>
    <x v="1"/>
    <x v="3"/>
    <x v="6"/>
    <n v="1"/>
    <n v="4500"/>
    <n v="0.05"/>
    <x v="65"/>
    <x v="286"/>
    <x v="3"/>
  </r>
  <r>
    <s v="ORD00288"/>
    <x v="202"/>
    <s v="CUST0859"/>
    <x v="267"/>
    <s v="Indore"/>
    <x v="3"/>
    <x v="2"/>
    <x v="18"/>
    <n v="2"/>
    <n v="7000"/>
    <n v="0.2"/>
    <x v="151"/>
    <x v="287"/>
    <x v="4"/>
  </r>
  <r>
    <s v="ORD00289"/>
    <x v="19"/>
    <s v="CUST0420"/>
    <x v="207"/>
    <s v="Bhopal"/>
    <x v="3"/>
    <x v="3"/>
    <x v="4"/>
    <n v="4"/>
    <n v="55000"/>
    <n v="0.1"/>
    <x v="4"/>
    <x v="288"/>
    <x v="4"/>
  </r>
  <r>
    <s v="ORD00290"/>
    <x v="120"/>
    <s v="CUST1794"/>
    <x v="268"/>
    <s v="Kolkata"/>
    <x v="4"/>
    <x v="2"/>
    <x v="8"/>
    <n v="1"/>
    <n v="22000"/>
    <n v="0"/>
    <x v="179"/>
    <x v="289"/>
    <x v="4"/>
  </r>
  <r>
    <s v="ORD00291"/>
    <x v="156"/>
    <s v="CUST1564"/>
    <x v="269"/>
    <s v="Hyderabad"/>
    <x v="6"/>
    <x v="4"/>
    <x v="19"/>
    <n v="3"/>
    <n v="3200"/>
    <n v="0.1"/>
    <x v="130"/>
    <x v="290"/>
    <x v="2"/>
  </r>
  <r>
    <s v="ORD00292"/>
    <x v="203"/>
    <s v="CUST1105"/>
    <x v="270"/>
    <s v="Jalna"/>
    <x v="2"/>
    <x v="3"/>
    <x v="10"/>
    <n v="5"/>
    <n v="25000"/>
    <n v="0"/>
    <x v="180"/>
    <x v="291"/>
    <x v="0"/>
  </r>
  <r>
    <s v="ORD00293"/>
    <x v="204"/>
    <s v="CUST1432"/>
    <x v="271"/>
    <s v="Mumbai"/>
    <x v="2"/>
    <x v="3"/>
    <x v="10"/>
    <n v="5"/>
    <n v="25000"/>
    <n v="0"/>
    <x v="180"/>
    <x v="292"/>
    <x v="4"/>
  </r>
  <r>
    <s v="ORD00294"/>
    <x v="205"/>
    <s v="CUST2022"/>
    <x v="272"/>
    <s v="Jaipur"/>
    <x v="5"/>
    <x v="2"/>
    <x v="11"/>
    <n v="2"/>
    <n v="6500"/>
    <n v="0.05"/>
    <x v="109"/>
    <x v="293"/>
    <x v="4"/>
  </r>
  <r>
    <s v="ORD00295"/>
    <x v="46"/>
    <s v="CUST2042"/>
    <x v="35"/>
    <s v="Jaipur"/>
    <x v="5"/>
    <x v="0"/>
    <x v="0"/>
    <n v="3"/>
    <n v="700"/>
    <n v="0.15"/>
    <x v="181"/>
    <x v="294"/>
    <x v="2"/>
  </r>
  <r>
    <s v="ORD00296"/>
    <x v="206"/>
    <s v="CUST2469"/>
    <x v="273"/>
    <s v="Jaipur"/>
    <x v="5"/>
    <x v="0"/>
    <x v="0"/>
    <n v="2"/>
    <n v="700"/>
    <n v="0"/>
    <x v="40"/>
    <x v="295"/>
    <x v="1"/>
  </r>
  <r>
    <s v="ORD00297"/>
    <x v="51"/>
    <s v="CUST1451"/>
    <x v="274"/>
    <s v="Mumbai"/>
    <x v="2"/>
    <x v="1"/>
    <x v="9"/>
    <n v="5"/>
    <n v="450"/>
    <n v="0.05"/>
    <x v="146"/>
    <x v="296"/>
    <x v="2"/>
  </r>
  <r>
    <s v="ORD00298"/>
    <x v="172"/>
    <s v="CUST0833"/>
    <x v="275"/>
    <s v="Surat"/>
    <x v="1"/>
    <x v="2"/>
    <x v="2"/>
    <n v="5"/>
    <n v="9000"/>
    <n v="0.05"/>
    <x v="2"/>
    <x v="297"/>
    <x v="1"/>
  </r>
  <r>
    <s v="ORD00299"/>
    <x v="207"/>
    <s v="CUST1179"/>
    <x v="276"/>
    <s v="Indore"/>
    <x v="3"/>
    <x v="1"/>
    <x v="5"/>
    <n v="3"/>
    <n v="1400"/>
    <n v="0.05"/>
    <x v="182"/>
    <x v="298"/>
    <x v="0"/>
  </r>
  <r>
    <s v="ORD00300"/>
    <x v="208"/>
    <s v="CUST2170"/>
    <x v="277"/>
    <s v="Surat"/>
    <x v="1"/>
    <x v="3"/>
    <x v="10"/>
    <n v="3"/>
    <n v="25000"/>
    <n v="0"/>
    <x v="138"/>
    <x v="299"/>
    <x v="0"/>
  </r>
  <r>
    <s v="ORD00301"/>
    <x v="51"/>
    <s v="CUST0077"/>
    <x v="278"/>
    <s v="Ahmedabad"/>
    <x v="1"/>
    <x v="2"/>
    <x v="11"/>
    <n v="4"/>
    <n v="6500"/>
    <n v="0.2"/>
    <x v="183"/>
    <x v="300"/>
    <x v="3"/>
  </r>
  <r>
    <s v="ORD00302"/>
    <x v="202"/>
    <s v="CUST0365"/>
    <x v="279"/>
    <s v="Nashik"/>
    <x v="2"/>
    <x v="3"/>
    <x v="12"/>
    <n v="5"/>
    <n v="2500"/>
    <n v="0"/>
    <x v="184"/>
    <x v="301"/>
    <x v="0"/>
  </r>
  <r>
    <s v="ORD00303"/>
    <x v="209"/>
    <s v="CUST1557"/>
    <x v="280"/>
    <s v="Nagpur"/>
    <x v="2"/>
    <x v="2"/>
    <x v="2"/>
    <n v="5"/>
    <n v="9000"/>
    <n v="0"/>
    <x v="24"/>
    <x v="302"/>
    <x v="1"/>
  </r>
  <r>
    <s v="ORD00304"/>
    <x v="30"/>
    <s v="CUST1135"/>
    <x v="281"/>
    <s v="Delhi"/>
    <x v="0"/>
    <x v="4"/>
    <x v="17"/>
    <n v="4"/>
    <n v="800"/>
    <n v="0.1"/>
    <x v="32"/>
    <x v="303"/>
    <x v="3"/>
  </r>
  <r>
    <s v="ORD00305"/>
    <x v="210"/>
    <s v="CUST1308"/>
    <x v="282"/>
    <s v="Nagpur"/>
    <x v="2"/>
    <x v="1"/>
    <x v="1"/>
    <n v="1"/>
    <n v="1200"/>
    <n v="0.1"/>
    <x v="90"/>
    <x v="304"/>
    <x v="3"/>
  </r>
  <r>
    <s v="ORD00306"/>
    <x v="211"/>
    <s v="CUST2294"/>
    <x v="283"/>
    <s v="Nashik"/>
    <x v="2"/>
    <x v="1"/>
    <x v="9"/>
    <n v="3"/>
    <n v="450"/>
    <n v="0.15"/>
    <x v="121"/>
    <x v="305"/>
    <x v="3"/>
  </r>
  <r>
    <s v="ORD00307"/>
    <x v="161"/>
    <s v="CUST0666"/>
    <x v="284"/>
    <s v="Mumbai"/>
    <x v="2"/>
    <x v="0"/>
    <x v="7"/>
    <n v="2"/>
    <n v="350"/>
    <n v="0.15"/>
    <x v="185"/>
    <x v="306"/>
    <x v="2"/>
  </r>
  <r>
    <s v="ORD00308"/>
    <x v="212"/>
    <s v="CUST0715"/>
    <x v="142"/>
    <s v="Jalna"/>
    <x v="2"/>
    <x v="4"/>
    <x v="16"/>
    <n v="4"/>
    <n v="1800"/>
    <n v="0"/>
    <x v="7"/>
    <x v="307"/>
    <x v="2"/>
  </r>
  <r>
    <s v="ORD00309"/>
    <x v="213"/>
    <s v="CUST1711"/>
    <x v="285"/>
    <s v="Nagpur"/>
    <x v="2"/>
    <x v="4"/>
    <x v="19"/>
    <n v="5"/>
    <n v="3200"/>
    <n v="0.2"/>
    <x v="186"/>
    <x v="308"/>
    <x v="2"/>
  </r>
  <r>
    <s v="ORD00310"/>
    <x v="19"/>
    <s v="CUST0881"/>
    <x v="286"/>
    <s v="Nashik"/>
    <x v="2"/>
    <x v="1"/>
    <x v="9"/>
    <n v="1"/>
    <n v="450"/>
    <n v="0"/>
    <x v="187"/>
    <x v="309"/>
    <x v="4"/>
  </r>
  <r>
    <s v="ORD00311"/>
    <x v="84"/>
    <s v="CUST0022"/>
    <x v="287"/>
    <s v="Kolkata"/>
    <x v="4"/>
    <x v="1"/>
    <x v="9"/>
    <n v="5"/>
    <n v="450"/>
    <n v="0.05"/>
    <x v="146"/>
    <x v="310"/>
    <x v="0"/>
  </r>
  <r>
    <s v="ORD00312"/>
    <x v="214"/>
    <s v="CUST0696"/>
    <x v="288"/>
    <s v="Nagpur"/>
    <x v="2"/>
    <x v="0"/>
    <x v="20"/>
    <n v="5"/>
    <n v="500"/>
    <n v="0.05"/>
    <x v="144"/>
    <x v="311"/>
    <x v="2"/>
  </r>
  <r>
    <s v="ORD00313"/>
    <x v="208"/>
    <s v="CUST1089"/>
    <x v="289"/>
    <s v="Bhopal"/>
    <x v="3"/>
    <x v="3"/>
    <x v="3"/>
    <n v="2"/>
    <n v="18000"/>
    <n v="0.1"/>
    <x v="95"/>
    <x v="312"/>
    <x v="2"/>
  </r>
  <r>
    <s v="ORD00314"/>
    <x v="165"/>
    <s v="CUST0547"/>
    <x v="290"/>
    <s v="Mumbai"/>
    <x v="2"/>
    <x v="3"/>
    <x v="6"/>
    <n v="5"/>
    <n v="4500"/>
    <n v="0.15"/>
    <x v="188"/>
    <x v="313"/>
    <x v="4"/>
  </r>
  <r>
    <s v="ORD00315"/>
    <x v="215"/>
    <s v="CUST0910"/>
    <x v="291"/>
    <s v="Bengaluru"/>
    <x v="7"/>
    <x v="2"/>
    <x v="2"/>
    <n v="4"/>
    <n v="9000"/>
    <n v="0.05"/>
    <x v="15"/>
    <x v="314"/>
    <x v="2"/>
  </r>
  <r>
    <s v="ORD00316"/>
    <x v="143"/>
    <s v="CUST2423"/>
    <x v="292"/>
    <s v="Pune"/>
    <x v="2"/>
    <x v="3"/>
    <x v="3"/>
    <n v="3"/>
    <n v="18000"/>
    <n v="0.15"/>
    <x v="189"/>
    <x v="315"/>
    <x v="4"/>
  </r>
  <r>
    <s v="ORD00317"/>
    <x v="43"/>
    <s v="CUST1314"/>
    <x v="293"/>
    <s v="Jaipur"/>
    <x v="5"/>
    <x v="0"/>
    <x v="15"/>
    <n v="2"/>
    <n v="1500"/>
    <n v="0"/>
    <x v="45"/>
    <x v="316"/>
    <x v="1"/>
  </r>
  <r>
    <s v="ORD00318"/>
    <x v="146"/>
    <s v="CUST1694"/>
    <x v="294"/>
    <s v="Bhopal"/>
    <x v="3"/>
    <x v="3"/>
    <x v="3"/>
    <n v="5"/>
    <n v="18000"/>
    <n v="0.1"/>
    <x v="88"/>
    <x v="317"/>
    <x v="4"/>
  </r>
  <r>
    <s v="ORD00319"/>
    <x v="16"/>
    <s v="CUST1480"/>
    <x v="295"/>
    <s v="Aurangabad"/>
    <x v="2"/>
    <x v="3"/>
    <x v="3"/>
    <n v="1"/>
    <n v="18000"/>
    <n v="0.1"/>
    <x v="127"/>
    <x v="318"/>
    <x v="0"/>
  </r>
  <r>
    <s v="ORD00320"/>
    <x v="4"/>
    <s v="CUST1229"/>
    <x v="296"/>
    <s v="Nashik"/>
    <x v="2"/>
    <x v="0"/>
    <x v="20"/>
    <n v="2"/>
    <n v="500"/>
    <n v="0.1"/>
    <x v="190"/>
    <x v="319"/>
    <x v="1"/>
  </r>
  <r>
    <s v="ORD00321"/>
    <x v="112"/>
    <s v="CUST1740"/>
    <x v="297"/>
    <s v="Pune"/>
    <x v="2"/>
    <x v="2"/>
    <x v="11"/>
    <n v="2"/>
    <n v="6500"/>
    <n v="0"/>
    <x v="166"/>
    <x v="320"/>
    <x v="2"/>
  </r>
  <r>
    <s v="ORD00322"/>
    <x v="71"/>
    <s v="CUST2438"/>
    <x v="298"/>
    <s v="Ahmedabad"/>
    <x v="1"/>
    <x v="0"/>
    <x v="20"/>
    <n v="1"/>
    <n v="500"/>
    <n v="0"/>
    <x v="111"/>
    <x v="321"/>
    <x v="4"/>
  </r>
  <r>
    <s v="ORD00323"/>
    <x v="46"/>
    <s v="CUST0428"/>
    <x v="183"/>
    <s v="Indore"/>
    <x v="3"/>
    <x v="1"/>
    <x v="14"/>
    <n v="1"/>
    <n v="900"/>
    <n v="0"/>
    <x v="190"/>
    <x v="322"/>
    <x v="0"/>
  </r>
  <r>
    <s v="ORD00324"/>
    <x v="5"/>
    <s v="CUST2449"/>
    <x v="55"/>
    <s v="Pune"/>
    <x v="2"/>
    <x v="1"/>
    <x v="14"/>
    <n v="3"/>
    <n v="900"/>
    <n v="0.15"/>
    <x v="178"/>
    <x v="323"/>
    <x v="1"/>
  </r>
  <r>
    <s v="ORD00325"/>
    <x v="216"/>
    <s v="CUST0235"/>
    <x v="299"/>
    <s v="Indore"/>
    <x v="3"/>
    <x v="2"/>
    <x v="11"/>
    <n v="1"/>
    <n v="6500"/>
    <n v="0.1"/>
    <x v="67"/>
    <x v="324"/>
    <x v="3"/>
  </r>
  <r>
    <s v="ORD00326"/>
    <x v="134"/>
    <s v="CUST1747"/>
    <x v="300"/>
    <s v="Jaipur"/>
    <x v="5"/>
    <x v="3"/>
    <x v="12"/>
    <n v="1"/>
    <n v="2500"/>
    <n v="0"/>
    <x v="105"/>
    <x v="325"/>
    <x v="2"/>
  </r>
  <r>
    <s v="ORD00327"/>
    <x v="31"/>
    <s v="CUST1260"/>
    <x v="301"/>
    <s v="Ahmedabad"/>
    <x v="1"/>
    <x v="3"/>
    <x v="12"/>
    <n v="1"/>
    <n v="2500"/>
    <n v="0.05"/>
    <x v="144"/>
    <x v="326"/>
    <x v="2"/>
  </r>
  <r>
    <s v="ORD00328"/>
    <x v="46"/>
    <s v="CUST0952"/>
    <x v="302"/>
    <s v="Pune"/>
    <x v="2"/>
    <x v="4"/>
    <x v="13"/>
    <n v="2"/>
    <n v="2800"/>
    <n v="0"/>
    <x v="120"/>
    <x v="327"/>
    <x v="2"/>
  </r>
  <r>
    <s v="ORD00329"/>
    <x v="96"/>
    <s v="CUST2322"/>
    <x v="303"/>
    <s v="Indore"/>
    <x v="3"/>
    <x v="0"/>
    <x v="7"/>
    <n v="2"/>
    <n v="350"/>
    <n v="0.05"/>
    <x v="9"/>
    <x v="328"/>
    <x v="1"/>
  </r>
  <r>
    <s v="ORD00330"/>
    <x v="217"/>
    <s v="CUST1549"/>
    <x v="304"/>
    <s v="Jaipur"/>
    <x v="5"/>
    <x v="3"/>
    <x v="12"/>
    <n v="1"/>
    <n v="2500"/>
    <n v="0.15"/>
    <x v="191"/>
    <x v="329"/>
    <x v="2"/>
  </r>
  <r>
    <s v="ORD00331"/>
    <x v="218"/>
    <s v="CUST2006"/>
    <x v="305"/>
    <s v="Jalna"/>
    <x v="2"/>
    <x v="4"/>
    <x v="13"/>
    <n v="5"/>
    <n v="2800"/>
    <n v="0.1"/>
    <x v="133"/>
    <x v="330"/>
    <x v="0"/>
  </r>
  <r>
    <s v="ORD00332"/>
    <x v="219"/>
    <s v="CUST0171"/>
    <x v="306"/>
    <s v="Nagpur"/>
    <x v="2"/>
    <x v="4"/>
    <x v="19"/>
    <n v="1"/>
    <n v="3200"/>
    <n v="0.15"/>
    <x v="192"/>
    <x v="331"/>
    <x v="3"/>
  </r>
  <r>
    <s v="ORD00333"/>
    <x v="174"/>
    <s v="CUST2152"/>
    <x v="307"/>
    <s v="Ahmedabad"/>
    <x v="1"/>
    <x v="4"/>
    <x v="16"/>
    <n v="1"/>
    <n v="1800"/>
    <n v="0.05"/>
    <x v="47"/>
    <x v="332"/>
    <x v="4"/>
  </r>
  <r>
    <s v="ORD00334"/>
    <x v="220"/>
    <s v="CUST0665"/>
    <x v="308"/>
    <s v="Jalna"/>
    <x v="2"/>
    <x v="3"/>
    <x v="3"/>
    <n v="1"/>
    <n v="18000"/>
    <n v="0"/>
    <x v="33"/>
    <x v="333"/>
    <x v="3"/>
  </r>
  <r>
    <s v="ORD00335"/>
    <x v="41"/>
    <s v="CUST0973"/>
    <x v="309"/>
    <s v="Ahmedabad"/>
    <x v="1"/>
    <x v="3"/>
    <x v="4"/>
    <n v="4"/>
    <n v="55000"/>
    <n v="0"/>
    <x v="5"/>
    <x v="334"/>
    <x v="1"/>
  </r>
  <r>
    <s v="ORD00336"/>
    <x v="221"/>
    <s v="CUST0644"/>
    <x v="310"/>
    <s v="Surat"/>
    <x v="1"/>
    <x v="1"/>
    <x v="9"/>
    <n v="1"/>
    <n v="450"/>
    <n v="0"/>
    <x v="187"/>
    <x v="335"/>
    <x v="2"/>
  </r>
  <r>
    <s v="ORD00337"/>
    <x v="222"/>
    <s v="CUST1242"/>
    <x v="311"/>
    <s v="Indore"/>
    <x v="3"/>
    <x v="3"/>
    <x v="10"/>
    <n v="2"/>
    <n v="25000"/>
    <n v="0.05"/>
    <x v="193"/>
    <x v="336"/>
    <x v="1"/>
  </r>
  <r>
    <s v="ORD00338"/>
    <x v="167"/>
    <s v="CUST0278"/>
    <x v="75"/>
    <s v="Bengaluru"/>
    <x v="7"/>
    <x v="1"/>
    <x v="14"/>
    <n v="4"/>
    <n v="900"/>
    <n v="0.05"/>
    <x v="152"/>
    <x v="337"/>
    <x v="1"/>
  </r>
  <r>
    <s v="ORD00339"/>
    <x v="170"/>
    <s v="CUST2315"/>
    <x v="312"/>
    <s v="Surat"/>
    <x v="1"/>
    <x v="0"/>
    <x v="0"/>
    <n v="2"/>
    <n v="700"/>
    <n v="0.15"/>
    <x v="119"/>
    <x v="338"/>
    <x v="2"/>
  </r>
  <r>
    <s v="ORD00340"/>
    <x v="214"/>
    <s v="CUST0216"/>
    <x v="313"/>
    <s v="Bengaluru"/>
    <x v="7"/>
    <x v="4"/>
    <x v="19"/>
    <n v="4"/>
    <n v="3200"/>
    <n v="0.1"/>
    <x v="118"/>
    <x v="339"/>
    <x v="1"/>
  </r>
  <r>
    <s v="ORD00341"/>
    <x v="91"/>
    <s v="CUST2409"/>
    <x v="314"/>
    <s v="Kolkata"/>
    <x v="4"/>
    <x v="3"/>
    <x v="10"/>
    <n v="2"/>
    <n v="25000"/>
    <n v="0"/>
    <x v="194"/>
    <x v="340"/>
    <x v="1"/>
  </r>
  <r>
    <s v="ORD00342"/>
    <x v="223"/>
    <s v="CUST1582"/>
    <x v="315"/>
    <s v="Mumbai"/>
    <x v="2"/>
    <x v="1"/>
    <x v="9"/>
    <n v="2"/>
    <n v="450"/>
    <n v="0"/>
    <x v="190"/>
    <x v="341"/>
    <x v="3"/>
  </r>
  <r>
    <s v="ORD00343"/>
    <x v="29"/>
    <s v="CUST0493"/>
    <x v="316"/>
    <s v="Bhopal"/>
    <x v="3"/>
    <x v="4"/>
    <x v="17"/>
    <n v="3"/>
    <n v="800"/>
    <n v="0"/>
    <x v="195"/>
    <x v="342"/>
    <x v="1"/>
  </r>
  <r>
    <s v="ORD00344"/>
    <x v="224"/>
    <s v="CUST2320"/>
    <x v="317"/>
    <s v="Mumbai"/>
    <x v="2"/>
    <x v="1"/>
    <x v="14"/>
    <n v="2"/>
    <n v="900"/>
    <n v="0.15"/>
    <x v="108"/>
    <x v="343"/>
    <x v="4"/>
  </r>
  <r>
    <s v="ORD00345"/>
    <x v="69"/>
    <s v="CUST0357"/>
    <x v="318"/>
    <s v="Jaipur"/>
    <x v="5"/>
    <x v="1"/>
    <x v="1"/>
    <n v="3"/>
    <n v="1200"/>
    <n v="0.2"/>
    <x v="32"/>
    <x v="344"/>
    <x v="2"/>
  </r>
  <r>
    <s v="ORD00346"/>
    <x v="225"/>
    <s v="CUST2173"/>
    <x v="319"/>
    <s v="Nagpur"/>
    <x v="2"/>
    <x v="3"/>
    <x v="10"/>
    <n v="2"/>
    <n v="25000"/>
    <n v="0"/>
    <x v="194"/>
    <x v="345"/>
    <x v="3"/>
  </r>
  <r>
    <s v="ORD00347"/>
    <x v="206"/>
    <s v="CUST0495"/>
    <x v="320"/>
    <s v="Surat"/>
    <x v="1"/>
    <x v="4"/>
    <x v="16"/>
    <n v="2"/>
    <n v="1800"/>
    <n v="0.1"/>
    <x v="196"/>
    <x v="346"/>
    <x v="1"/>
  </r>
  <r>
    <s v="ORD00348"/>
    <x v="226"/>
    <s v="CUST0137"/>
    <x v="321"/>
    <s v="Surat"/>
    <x v="1"/>
    <x v="4"/>
    <x v="19"/>
    <n v="4"/>
    <n v="3200"/>
    <n v="0.1"/>
    <x v="118"/>
    <x v="347"/>
    <x v="1"/>
  </r>
  <r>
    <s v="ORD00349"/>
    <x v="227"/>
    <s v="CUST1788"/>
    <x v="322"/>
    <s v="Nashik"/>
    <x v="2"/>
    <x v="2"/>
    <x v="8"/>
    <n v="4"/>
    <n v="22000"/>
    <n v="0"/>
    <x v="197"/>
    <x v="348"/>
    <x v="0"/>
  </r>
  <r>
    <s v="ORD00350"/>
    <x v="228"/>
    <s v="CUST1677"/>
    <x v="323"/>
    <s v="Delhi"/>
    <x v="0"/>
    <x v="0"/>
    <x v="0"/>
    <n v="5"/>
    <n v="700"/>
    <n v="0"/>
    <x v="31"/>
    <x v="349"/>
    <x v="1"/>
  </r>
  <r>
    <s v="ORD00351"/>
    <x v="191"/>
    <s v="CUST0327"/>
    <x v="324"/>
    <s v="Nashik"/>
    <x v="2"/>
    <x v="2"/>
    <x v="8"/>
    <n v="3"/>
    <n v="22000"/>
    <n v="0.2"/>
    <x v="198"/>
    <x v="350"/>
    <x v="4"/>
  </r>
  <r>
    <s v="ORD00352"/>
    <x v="170"/>
    <s v="CUST0116"/>
    <x v="325"/>
    <s v="Bhopal"/>
    <x v="3"/>
    <x v="1"/>
    <x v="14"/>
    <n v="3"/>
    <n v="900"/>
    <n v="0"/>
    <x v="22"/>
    <x v="351"/>
    <x v="3"/>
  </r>
  <r>
    <s v="ORD00353"/>
    <x v="229"/>
    <s v="CUST1290"/>
    <x v="326"/>
    <s v="Surat"/>
    <x v="1"/>
    <x v="2"/>
    <x v="18"/>
    <n v="2"/>
    <n v="7000"/>
    <n v="0.15"/>
    <x v="107"/>
    <x v="352"/>
    <x v="1"/>
  </r>
  <r>
    <s v="ORD00354"/>
    <x v="230"/>
    <s v="CUST1961"/>
    <x v="24"/>
    <s v="Hyderabad"/>
    <x v="6"/>
    <x v="3"/>
    <x v="10"/>
    <n v="1"/>
    <n v="25000"/>
    <n v="0"/>
    <x v="199"/>
    <x v="353"/>
    <x v="3"/>
  </r>
  <r>
    <s v="ORD00355"/>
    <x v="57"/>
    <s v="CUST0700"/>
    <x v="147"/>
    <s v="Surat"/>
    <x v="1"/>
    <x v="4"/>
    <x v="17"/>
    <n v="3"/>
    <n v="800"/>
    <n v="0.05"/>
    <x v="104"/>
    <x v="354"/>
    <x v="3"/>
  </r>
  <r>
    <s v="ORD00356"/>
    <x v="164"/>
    <s v="CUST0084"/>
    <x v="327"/>
    <s v="Delhi"/>
    <x v="0"/>
    <x v="1"/>
    <x v="1"/>
    <n v="5"/>
    <n v="1200"/>
    <n v="0.05"/>
    <x v="50"/>
    <x v="355"/>
    <x v="0"/>
  </r>
  <r>
    <s v="ORD00357"/>
    <x v="2"/>
    <s v="CUST0475"/>
    <x v="328"/>
    <s v="Nashik"/>
    <x v="2"/>
    <x v="3"/>
    <x v="4"/>
    <n v="3"/>
    <n v="55000"/>
    <n v="0.1"/>
    <x v="149"/>
    <x v="356"/>
    <x v="4"/>
  </r>
  <r>
    <s v="ORD00358"/>
    <x v="170"/>
    <s v="CUST2013"/>
    <x v="329"/>
    <s v="Nagpur"/>
    <x v="2"/>
    <x v="4"/>
    <x v="19"/>
    <n v="3"/>
    <n v="3200"/>
    <n v="0.15"/>
    <x v="200"/>
    <x v="357"/>
    <x v="0"/>
  </r>
  <r>
    <s v="ORD00359"/>
    <x v="91"/>
    <s v="CUST0825"/>
    <x v="206"/>
    <s v="Bengaluru"/>
    <x v="7"/>
    <x v="2"/>
    <x v="18"/>
    <n v="5"/>
    <n v="7000"/>
    <n v="0.05"/>
    <x v="201"/>
    <x v="358"/>
    <x v="4"/>
  </r>
  <r>
    <s v="ORD00360"/>
    <x v="195"/>
    <s v="CUST0342"/>
    <x v="330"/>
    <s v="Jalna"/>
    <x v="2"/>
    <x v="3"/>
    <x v="10"/>
    <n v="5"/>
    <n v="25000"/>
    <n v="0.05"/>
    <x v="202"/>
    <x v="359"/>
    <x v="2"/>
  </r>
  <r>
    <s v="ORD00361"/>
    <x v="231"/>
    <s v="CUST0869"/>
    <x v="331"/>
    <s v="Jalna"/>
    <x v="2"/>
    <x v="0"/>
    <x v="15"/>
    <n v="1"/>
    <n v="1500"/>
    <n v="0.15"/>
    <x v="203"/>
    <x v="360"/>
    <x v="0"/>
  </r>
  <r>
    <s v="ORD00362"/>
    <x v="112"/>
    <s v="CUST0310"/>
    <x v="332"/>
    <s v="Hyderabad"/>
    <x v="6"/>
    <x v="2"/>
    <x v="11"/>
    <n v="4"/>
    <n v="6500"/>
    <n v="0.2"/>
    <x v="183"/>
    <x v="361"/>
    <x v="3"/>
  </r>
  <r>
    <s v="ORD00363"/>
    <x v="232"/>
    <s v="CUST0977"/>
    <x v="333"/>
    <s v="Surat"/>
    <x v="1"/>
    <x v="2"/>
    <x v="2"/>
    <n v="2"/>
    <n v="9000"/>
    <n v="0"/>
    <x v="33"/>
    <x v="362"/>
    <x v="4"/>
  </r>
  <r>
    <s v="ORD00364"/>
    <x v="45"/>
    <s v="CUST1857"/>
    <x v="334"/>
    <s v="Hyderabad"/>
    <x v="6"/>
    <x v="2"/>
    <x v="8"/>
    <n v="4"/>
    <n v="22000"/>
    <n v="0.1"/>
    <x v="204"/>
    <x v="363"/>
    <x v="3"/>
  </r>
  <r>
    <s v="ORD00365"/>
    <x v="233"/>
    <s v="CUST1007"/>
    <x v="335"/>
    <s v="Nagpur"/>
    <x v="2"/>
    <x v="2"/>
    <x v="18"/>
    <n v="2"/>
    <n v="7000"/>
    <n v="0.1"/>
    <x v="133"/>
    <x v="364"/>
    <x v="2"/>
  </r>
  <r>
    <s v="ORD00366"/>
    <x v="124"/>
    <s v="CUST0582"/>
    <x v="336"/>
    <s v="Indore"/>
    <x v="3"/>
    <x v="1"/>
    <x v="14"/>
    <n v="2"/>
    <n v="900"/>
    <n v="0.15"/>
    <x v="108"/>
    <x v="365"/>
    <x v="3"/>
  </r>
  <r>
    <s v="ORD00367"/>
    <x v="234"/>
    <s v="CUST1498"/>
    <x v="337"/>
    <s v="Nashik"/>
    <x v="2"/>
    <x v="3"/>
    <x v="4"/>
    <n v="1"/>
    <n v="55000"/>
    <n v="0.1"/>
    <x v="114"/>
    <x v="366"/>
    <x v="4"/>
  </r>
  <r>
    <s v="ORD00368"/>
    <x v="197"/>
    <s v="CUST1825"/>
    <x v="338"/>
    <s v="Nashik"/>
    <x v="2"/>
    <x v="2"/>
    <x v="11"/>
    <n v="3"/>
    <n v="6500"/>
    <n v="0.15"/>
    <x v="205"/>
    <x v="367"/>
    <x v="0"/>
  </r>
  <r>
    <s v="ORD00369"/>
    <x v="98"/>
    <s v="CUST1192"/>
    <x v="339"/>
    <s v="Indore"/>
    <x v="3"/>
    <x v="3"/>
    <x v="3"/>
    <n v="5"/>
    <n v="18000"/>
    <n v="0.15"/>
    <x v="19"/>
    <x v="368"/>
    <x v="4"/>
  </r>
  <r>
    <s v="ORD00370"/>
    <x v="235"/>
    <s v="CUST0891"/>
    <x v="340"/>
    <s v="Aurangabad"/>
    <x v="2"/>
    <x v="0"/>
    <x v="20"/>
    <n v="5"/>
    <n v="500"/>
    <n v="0.2"/>
    <x v="158"/>
    <x v="369"/>
    <x v="2"/>
  </r>
  <r>
    <s v="ORD00371"/>
    <x v="44"/>
    <s v="CUST0840"/>
    <x v="341"/>
    <s v="Nashik"/>
    <x v="2"/>
    <x v="4"/>
    <x v="13"/>
    <n v="2"/>
    <n v="2800"/>
    <n v="0.15"/>
    <x v="206"/>
    <x v="370"/>
    <x v="3"/>
  </r>
  <r>
    <s v="ORD00372"/>
    <x v="174"/>
    <s v="CUST1036"/>
    <x v="342"/>
    <s v="Delhi"/>
    <x v="0"/>
    <x v="1"/>
    <x v="5"/>
    <n v="4"/>
    <n v="1400"/>
    <n v="0.1"/>
    <x v="6"/>
    <x v="371"/>
    <x v="4"/>
  </r>
  <r>
    <s v="ORD00373"/>
    <x v="236"/>
    <s v="CUST1342"/>
    <x v="343"/>
    <s v="Jaipur"/>
    <x v="5"/>
    <x v="4"/>
    <x v="17"/>
    <n v="5"/>
    <n v="800"/>
    <n v="0.1"/>
    <x v="1"/>
    <x v="372"/>
    <x v="2"/>
  </r>
  <r>
    <s v="ORD00374"/>
    <x v="237"/>
    <s v="CUST0128"/>
    <x v="344"/>
    <s v="Jalna"/>
    <x v="2"/>
    <x v="2"/>
    <x v="2"/>
    <n v="4"/>
    <n v="9000"/>
    <n v="0.2"/>
    <x v="207"/>
    <x v="373"/>
    <x v="2"/>
  </r>
  <r>
    <s v="ORD00375"/>
    <x v="227"/>
    <s v="CUST0202"/>
    <x v="345"/>
    <s v="Nashik"/>
    <x v="2"/>
    <x v="3"/>
    <x v="10"/>
    <n v="2"/>
    <n v="25000"/>
    <n v="0.15"/>
    <x v="208"/>
    <x v="374"/>
    <x v="3"/>
  </r>
  <r>
    <s v="ORD00376"/>
    <x v="39"/>
    <s v="CUST1969"/>
    <x v="346"/>
    <s v="Jalna"/>
    <x v="2"/>
    <x v="4"/>
    <x v="13"/>
    <n v="1"/>
    <n v="2800"/>
    <n v="0.1"/>
    <x v="20"/>
    <x v="375"/>
    <x v="4"/>
  </r>
  <r>
    <s v="ORD00377"/>
    <x v="62"/>
    <s v="CUST2214"/>
    <x v="347"/>
    <s v="Delhi"/>
    <x v="0"/>
    <x v="3"/>
    <x v="10"/>
    <n v="2"/>
    <n v="25000"/>
    <n v="0.05"/>
    <x v="193"/>
    <x v="376"/>
    <x v="1"/>
  </r>
  <r>
    <s v="ORD00378"/>
    <x v="106"/>
    <s v="CUST0950"/>
    <x v="348"/>
    <s v="Surat"/>
    <x v="1"/>
    <x v="4"/>
    <x v="19"/>
    <n v="5"/>
    <n v="3200"/>
    <n v="0.15"/>
    <x v="209"/>
    <x v="377"/>
    <x v="4"/>
  </r>
  <r>
    <s v="ORD00379"/>
    <x v="174"/>
    <s v="CUST1158"/>
    <x v="349"/>
    <s v="Nagpur"/>
    <x v="2"/>
    <x v="4"/>
    <x v="19"/>
    <n v="2"/>
    <n v="3200"/>
    <n v="0"/>
    <x v="145"/>
    <x v="378"/>
    <x v="2"/>
  </r>
  <r>
    <s v="ORD00380"/>
    <x v="192"/>
    <s v="CUST0413"/>
    <x v="350"/>
    <s v="Ahmedabad"/>
    <x v="1"/>
    <x v="2"/>
    <x v="8"/>
    <n v="1"/>
    <n v="22000"/>
    <n v="0.05"/>
    <x v="125"/>
    <x v="379"/>
    <x v="0"/>
  </r>
  <r>
    <s v="ORD00381"/>
    <x v="75"/>
    <s v="CUST1272"/>
    <x v="351"/>
    <s v="Ahmedabad"/>
    <x v="1"/>
    <x v="2"/>
    <x v="18"/>
    <n v="3"/>
    <n v="7000"/>
    <n v="0.1"/>
    <x v="210"/>
    <x v="380"/>
    <x v="2"/>
  </r>
  <r>
    <s v="ORD00382"/>
    <x v="218"/>
    <s v="CUST0083"/>
    <x v="102"/>
    <s v="Pune"/>
    <x v="2"/>
    <x v="2"/>
    <x v="18"/>
    <n v="4"/>
    <n v="7000"/>
    <n v="0.1"/>
    <x v="99"/>
    <x v="381"/>
    <x v="4"/>
  </r>
  <r>
    <s v="ORD00383"/>
    <x v="174"/>
    <s v="CUST0842"/>
    <x v="352"/>
    <s v="Nashik"/>
    <x v="2"/>
    <x v="0"/>
    <x v="20"/>
    <n v="2"/>
    <n v="500"/>
    <n v="0.1"/>
    <x v="190"/>
    <x v="382"/>
    <x v="4"/>
  </r>
  <r>
    <s v="ORD00384"/>
    <x v="237"/>
    <s v="CUST2427"/>
    <x v="353"/>
    <s v="Jalna"/>
    <x v="2"/>
    <x v="2"/>
    <x v="8"/>
    <n v="3"/>
    <n v="22000"/>
    <n v="0"/>
    <x v="211"/>
    <x v="383"/>
    <x v="1"/>
  </r>
  <r>
    <s v="ORD00385"/>
    <x v="178"/>
    <s v="CUST0151"/>
    <x v="354"/>
    <s v="Jaipur"/>
    <x v="5"/>
    <x v="4"/>
    <x v="17"/>
    <n v="1"/>
    <n v="800"/>
    <n v="0"/>
    <x v="177"/>
    <x v="384"/>
    <x v="4"/>
  </r>
  <r>
    <s v="ORD00386"/>
    <x v="77"/>
    <s v="CUST0061"/>
    <x v="355"/>
    <s v="Kolkata"/>
    <x v="4"/>
    <x v="2"/>
    <x v="2"/>
    <n v="5"/>
    <n v="9000"/>
    <n v="0"/>
    <x v="24"/>
    <x v="385"/>
    <x v="2"/>
  </r>
  <r>
    <s v="ORD00387"/>
    <x v="53"/>
    <s v="CUST1574"/>
    <x v="356"/>
    <s v="Ahmedabad"/>
    <x v="1"/>
    <x v="4"/>
    <x v="13"/>
    <n v="2"/>
    <n v="2800"/>
    <n v="0.05"/>
    <x v="212"/>
    <x v="386"/>
    <x v="0"/>
  </r>
  <r>
    <s v="ORD00388"/>
    <x v="238"/>
    <s v="CUST1800"/>
    <x v="357"/>
    <s v="Surat"/>
    <x v="1"/>
    <x v="2"/>
    <x v="8"/>
    <n v="3"/>
    <n v="22000"/>
    <n v="0.1"/>
    <x v="25"/>
    <x v="387"/>
    <x v="2"/>
  </r>
  <r>
    <s v="ORD00389"/>
    <x v="64"/>
    <s v="CUST1718"/>
    <x v="358"/>
    <s v="Hyderabad"/>
    <x v="6"/>
    <x v="3"/>
    <x v="3"/>
    <n v="1"/>
    <n v="18000"/>
    <n v="0.05"/>
    <x v="91"/>
    <x v="388"/>
    <x v="4"/>
  </r>
  <r>
    <s v="ORD00390"/>
    <x v="44"/>
    <s v="CUST0680"/>
    <x v="95"/>
    <s v="Bengaluru"/>
    <x v="7"/>
    <x v="0"/>
    <x v="20"/>
    <n v="5"/>
    <n v="500"/>
    <n v="0.15"/>
    <x v="191"/>
    <x v="389"/>
    <x v="0"/>
  </r>
  <r>
    <s v="ORD00391"/>
    <x v="239"/>
    <s v="CUST1229"/>
    <x v="359"/>
    <s v="Jaipur"/>
    <x v="5"/>
    <x v="3"/>
    <x v="12"/>
    <n v="2"/>
    <n v="2500"/>
    <n v="0.15"/>
    <x v="213"/>
    <x v="390"/>
    <x v="2"/>
  </r>
  <r>
    <s v="ORD00392"/>
    <x v="193"/>
    <s v="CUST0974"/>
    <x v="360"/>
    <s v="Indore"/>
    <x v="3"/>
    <x v="4"/>
    <x v="13"/>
    <n v="4"/>
    <n v="2800"/>
    <n v="0"/>
    <x v="151"/>
    <x v="391"/>
    <x v="2"/>
  </r>
  <r>
    <s v="ORD00393"/>
    <x v="156"/>
    <s v="CUST0242"/>
    <x v="361"/>
    <s v="Mumbai"/>
    <x v="2"/>
    <x v="1"/>
    <x v="14"/>
    <n v="5"/>
    <n v="900"/>
    <n v="0"/>
    <x v="115"/>
    <x v="392"/>
    <x v="3"/>
  </r>
  <r>
    <s v="ORD00394"/>
    <x v="240"/>
    <s v="CUST1689"/>
    <x v="362"/>
    <s v="Nagpur"/>
    <x v="2"/>
    <x v="3"/>
    <x v="6"/>
    <n v="1"/>
    <n v="4500"/>
    <n v="0.05"/>
    <x v="65"/>
    <x v="393"/>
    <x v="0"/>
  </r>
  <r>
    <s v="ORD00395"/>
    <x v="199"/>
    <s v="CUST1572"/>
    <x v="363"/>
    <s v="Kolkata"/>
    <x v="4"/>
    <x v="3"/>
    <x v="4"/>
    <n v="5"/>
    <n v="55000"/>
    <n v="0.05"/>
    <x v="153"/>
    <x v="394"/>
    <x v="3"/>
  </r>
  <r>
    <s v="ORD00396"/>
    <x v="217"/>
    <s v="CUST2157"/>
    <x v="253"/>
    <s v="Ahmedabad"/>
    <x v="1"/>
    <x v="3"/>
    <x v="4"/>
    <n v="1"/>
    <n v="55000"/>
    <n v="0"/>
    <x v="8"/>
    <x v="395"/>
    <x v="2"/>
  </r>
  <r>
    <s v="ORD00397"/>
    <x v="97"/>
    <s v="CUST1309"/>
    <x v="364"/>
    <s v="Aurangabad"/>
    <x v="2"/>
    <x v="4"/>
    <x v="17"/>
    <n v="4"/>
    <n v="800"/>
    <n v="0.15"/>
    <x v="192"/>
    <x v="396"/>
    <x v="4"/>
  </r>
  <r>
    <s v="ORD00398"/>
    <x v="106"/>
    <s v="CUST0485"/>
    <x v="365"/>
    <s v="Indore"/>
    <x v="3"/>
    <x v="0"/>
    <x v="15"/>
    <n v="5"/>
    <n v="1500"/>
    <n v="0"/>
    <x v="163"/>
    <x v="397"/>
    <x v="0"/>
  </r>
  <r>
    <s v="ORD00399"/>
    <x v="218"/>
    <s v="CUST0499"/>
    <x v="366"/>
    <s v="Pune"/>
    <x v="2"/>
    <x v="2"/>
    <x v="2"/>
    <n v="1"/>
    <n v="9000"/>
    <n v="0.05"/>
    <x v="26"/>
    <x v="398"/>
    <x v="0"/>
  </r>
  <r>
    <s v="ORD00400"/>
    <x v="22"/>
    <s v="CUST2166"/>
    <x v="367"/>
    <s v="Kolkata"/>
    <x v="4"/>
    <x v="3"/>
    <x v="12"/>
    <n v="2"/>
    <n v="2500"/>
    <n v="0.05"/>
    <x v="135"/>
    <x v="399"/>
    <x v="2"/>
  </r>
  <r>
    <s v="ORD00401"/>
    <x v="241"/>
    <s v="CUST1960"/>
    <x v="368"/>
    <s v="Bengaluru"/>
    <x v="7"/>
    <x v="1"/>
    <x v="14"/>
    <n v="1"/>
    <n v="900"/>
    <n v="0.05"/>
    <x v="143"/>
    <x v="400"/>
    <x v="0"/>
  </r>
  <r>
    <s v="ORD00402"/>
    <x v="242"/>
    <s v="CUST0245"/>
    <x v="369"/>
    <s v="Nagpur"/>
    <x v="2"/>
    <x v="4"/>
    <x v="17"/>
    <n v="2"/>
    <n v="800"/>
    <n v="0"/>
    <x v="161"/>
    <x v="401"/>
    <x v="4"/>
  </r>
  <r>
    <s v="ORD00403"/>
    <x v="243"/>
    <s v="CUST0305"/>
    <x v="370"/>
    <s v="Indore"/>
    <x v="3"/>
    <x v="2"/>
    <x v="8"/>
    <n v="2"/>
    <n v="22000"/>
    <n v="0.05"/>
    <x v="132"/>
    <x v="402"/>
    <x v="0"/>
  </r>
  <r>
    <s v="ORD00404"/>
    <x v="244"/>
    <s v="CUST1789"/>
    <x v="371"/>
    <s v="Mumbai"/>
    <x v="2"/>
    <x v="1"/>
    <x v="14"/>
    <n v="1"/>
    <n v="900"/>
    <n v="0.1"/>
    <x v="214"/>
    <x v="403"/>
    <x v="2"/>
  </r>
  <r>
    <s v="ORD00405"/>
    <x v="245"/>
    <s v="CUST0505"/>
    <x v="372"/>
    <s v="Jaipur"/>
    <x v="5"/>
    <x v="1"/>
    <x v="5"/>
    <n v="4"/>
    <n v="1400"/>
    <n v="0.1"/>
    <x v="6"/>
    <x v="404"/>
    <x v="3"/>
  </r>
  <r>
    <s v="ORD00406"/>
    <x v="2"/>
    <s v="CUST0962"/>
    <x v="373"/>
    <s v="Hyderabad"/>
    <x v="6"/>
    <x v="4"/>
    <x v="19"/>
    <n v="1"/>
    <n v="3200"/>
    <n v="0.05"/>
    <x v="165"/>
    <x v="405"/>
    <x v="2"/>
  </r>
  <r>
    <s v="ORD00407"/>
    <x v="50"/>
    <s v="CUST2233"/>
    <x v="374"/>
    <s v="Nagpur"/>
    <x v="2"/>
    <x v="3"/>
    <x v="4"/>
    <n v="2"/>
    <n v="55000"/>
    <n v="0.15"/>
    <x v="30"/>
    <x v="406"/>
    <x v="1"/>
  </r>
  <r>
    <s v="ORD00408"/>
    <x v="246"/>
    <s v="CUST2383"/>
    <x v="375"/>
    <s v="Kolkata"/>
    <x v="4"/>
    <x v="3"/>
    <x v="4"/>
    <n v="1"/>
    <n v="55000"/>
    <n v="0"/>
    <x v="8"/>
    <x v="407"/>
    <x v="3"/>
  </r>
  <r>
    <s v="ORD00409"/>
    <x v="122"/>
    <s v="CUST0644"/>
    <x v="376"/>
    <s v="Surat"/>
    <x v="1"/>
    <x v="3"/>
    <x v="3"/>
    <n v="3"/>
    <n v="18000"/>
    <n v="0"/>
    <x v="215"/>
    <x v="408"/>
    <x v="2"/>
  </r>
  <r>
    <s v="ORD00410"/>
    <x v="247"/>
    <s v="CUST2396"/>
    <x v="377"/>
    <s v="Nashik"/>
    <x v="2"/>
    <x v="3"/>
    <x v="3"/>
    <n v="3"/>
    <n v="18000"/>
    <n v="0.05"/>
    <x v="141"/>
    <x v="409"/>
    <x v="4"/>
  </r>
  <r>
    <s v="ORD00411"/>
    <x v="79"/>
    <s v="CUST1893"/>
    <x v="16"/>
    <s v="Pune"/>
    <x v="2"/>
    <x v="0"/>
    <x v="0"/>
    <n v="1"/>
    <n v="700"/>
    <n v="0.1"/>
    <x v="216"/>
    <x v="410"/>
    <x v="0"/>
  </r>
  <r>
    <s v="ORD00412"/>
    <x v="248"/>
    <s v="CUST0583"/>
    <x v="378"/>
    <s v="Ahmedabad"/>
    <x v="1"/>
    <x v="0"/>
    <x v="0"/>
    <n v="5"/>
    <n v="700"/>
    <n v="0"/>
    <x v="31"/>
    <x v="411"/>
    <x v="2"/>
  </r>
  <r>
    <s v="ORD00413"/>
    <x v="74"/>
    <s v="CUST1781"/>
    <x v="379"/>
    <s v="Jalna"/>
    <x v="2"/>
    <x v="0"/>
    <x v="7"/>
    <n v="3"/>
    <n v="350"/>
    <n v="0.05"/>
    <x v="217"/>
    <x v="412"/>
    <x v="0"/>
  </r>
  <r>
    <s v="ORD00414"/>
    <x v="249"/>
    <s v="CUST1849"/>
    <x v="133"/>
    <s v="Ahmedabad"/>
    <x v="1"/>
    <x v="2"/>
    <x v="18"/>
    <n v="5"/>
    <n v="7000"/>
    <n v="0.1"/>
    <x v="218"/>
    <x v="413"/>
    <x v="2"/>
  </r>
  <r>
    <s v="ORD00415"/>
    <x v="250"/>
    <s v="CUST2444"/>
    <x v="380"/>
    <s v="Bhopal"/>
    <x v="3"/>
    <x v="1"/>
    <x v="1"/>
    <n v="3"/>
    <n v="1200"/>
    <n v="0"/>
    <x v="1"/>
    <x v="414"/>
    <x v="0"/>
  </r>
  <r>
    <s v="ORD00416"/>
    <x v="215"/>
    <s v="CUST2109"/>
    <x v="381"/>
    <s v="Delhi"/>
    <x v="0"/>
    <x v="4"/>
    <x v="13"/>
    <n v="1"/>
    <n v="2800"/>
    <n v="0"/>
    <x v="116"/>
    <x v="415"/>
    <x v="2"/>
  </r>
  <r>
    <s v="ORD00417"/>
    <x v="36"/>
    <s v="CUST0975"/>
    <x v="382"/>
    <s v="Jaipur"/>
    <x v="5"/>
    <x v="4"/>
    <x v="16"/>
    <n v="5"/>
    <n v="1800"/>
    <n v="0.1"/>
    <x v="219"/>
    <x v="416"/>
    <x v="0"/>
  </r>
  <r>
    <s v="ORD00418"/>
    <x v="49"/>
    <s v="CUST0392"/>
    <x v="101"/>
    <s v="Delhi"/>
    <x v="0"/>
    <x v="3"/>
    <x v="12"/>
    <n v="2"/>
    <n v="2500"/>
    <n v="0.1"/>
    <x v="115"/>
    <x v="417"/>
    <x v="1"/>
  </r>
  <r>
    <s v="ORD00419"/>
    <x v="187"/>
    <s v="CUST1838"/>
    <x v="232"/>
    <s v="Kolkata"/>
    <x v="4"/>
    <x v="3"/>
    <x v="6"/>
    <n v="5"/>
    <n v="4500"/>
    <n v="0.15"/>
    <x v="188"/>
    <x v="418"/>
    <x v="1"/>
  </r>
  <r>
    <s v="ORD00420"/>
    <x v="251"/>
    <s v="CUST0230"/>
    <x v="383"/>
    <s v="Jalna"/>
    <x v="2"/>
    <x v="2"/>
    <x v="2"/>
    <n v="3"/>
    <n v="9000"/>
    <n v="0.05"/>
    <x v="173"/>
    <x v="419"/>
    <x v="3"/>
  </r>
  <r>
    <s v="ORD00421"/>
    <x v="86"/>
    <s v="CUST1475"/>
    <x v="115"/>
    <s v="Bengaluru"/>
    <x v="7"/>
    <x v="3"/>
    <x v="6"/>
    <n v="3"/>
    <n v="4500"/>
    <n v="0.2"/>
    <x v="220"/>
    <x v="420"/>
    <x v="2"/>
  </r>
  <r>
    <s v="ORD00422"/>
    <x v="21"/>
    <s v="CUST0499"/>
    <x v="384"/>
    <s v="Nagpur"/>
    <x v="2"/>
    <x v="4"/>
    <x v="13"/>
    <n v="5"/>
    <n v="2800"/>
    <n v="0.05"/>
    <x v="148"/>
    <x v="421"/>
    <x v="2"/>
  </r>
  <r>
    <s v="ORD00423"/>
    <x v="230"/>
    <s v="CUST0515"/>
    <x v="385"/>
    <s v="Aurangabad"/>
    <x v="2"/>
    <x v="3"/>
    <x v="10"/>
    <n v="1"/>
    <n v="25000"/>
    <n v="0.1"/>
    <x v="69"/>
    <x v="422"/>
    <x v="2"/>
  </r>
  <r>
    <s v="ORD00424"/>
    <x v="171"/>
    <s v="CUST2122"/>
    <x v="386"/>
    <s v="Aurangabad"/>
    <x v="2"/>
    <x v="2"/>
    <x v="11"/>
    <n v="1"/>
    <n v="6500"/>
    <n v="0"/>
    <x v="221"/>
    <x v="423"/>
    <x v="2"/>
  </r>
  <r>
    <s v="ORD00425"/>
    <x v="61"/>
    <s v="CUST1339"/>
    <x v="387"/>
    <s v="Nashik"/>
    <x v="2"/>
    <x v="4"/>
    <x v="19"/>
    <n v="3"/>
    <n v="3200"/>
    <n v="0.15"/>
    <x v="200"/>
    <x v="424"/>
    <x v="3"/>
  </r>
  <r>
    <s v="ORD00426"/>
    <x v="252"/>
    <s v="CUST0288"/>
    <x v="388"/>
    <s v="Aurangabad"/>
    <x v="2"/>
    <x v="1"/>
    <x v="1"/>
    <n v="1"/>
    <n v="1200"/>
    <n v="0.05"/>
    <x v="222"/>
    <x v="425"/>
    <x v="2"/>
  </r>
  <r>
    <s v="ORD00427"/>
    <x v="85"/>
    <s v="CUST0571"/>
    <x v="389"/>
    <s v="Delhi"/>
    <x v="0"/>
    <x v="1"/>
    <x v="1"/>
    <n v="3"/>
    <n v="1200"/>
    <n v="0"/>
    <x v="1"/>
    <x v="426"/>
    <x v="4"/>
  </r>
  <r>
    <s v="ORD00428"/>
    <x v="108"/>
    <s v="CUST0093"/>
    <x v="390"/>
    <s v="Ahmedabad"/>
    <x v="1"/>
    <x v="4"/>
    <x v="17"/>
    <n v="4"/>
    <n v="800"/>
    <n v="0.05"/>
    <x v="165"/>
    <x v="427"/>
    <x v="0"/>
  </r>
  <r>
    <s v="ORD00429"/>
    <x v="249"/>
    <s v="CUST2214"/>
    <x v="56"/>
    <s v="Pune"/>
    <x v="2"/>
    <x v="3"/>
    <x v="4"/>
    <n v="3"/>
    <n v="55000"/>
    <n v="0.1"/>
    <x v="149"/>
    <x v="428"/>
    <x v="1"/>
  </r>
  <r>
    <s v="ORD00430"/>
    <x v="253"/>
    <s v="CUST1611"/>
    <x v="391"/>
    <s v="Indore"/>
    <x v="3"/>
    <x v="3"/>
    <x v="6"/>
    <n v="1"/>
    <n v="4500"/>
    <n v="0"/>
    <x v="115"/>
    <x v="429"/>
    <x v="0"/>
  </r>
  <r>
    <s v="ORD00431"/>
    <x v="77"/>
    <s v="CUST2487"/>
    <x v="392"/>
    <s v="Jalna"/>
    <x v="2"/>
    <x v="0"/>
    <x v="7"/>
    <n v="2"/>
    <n v="350"/>
    <n v="0"/>
    <x v="54"/>
    <x v="430"/>
    <x v="1"/>
  </r>
  <r>
    <s v="ORD00432"/>
    <x v="254"/>
    <s v="CUST2136"/>
    <x v="393"/>
    <s v="Surat"/>
    <x v="1"/>
    <x v="3"/>
    <x v="6"/>
    <n v="3"/>
    <n v="4500"/>
    <n v="0.15"/>
    <x v="94"/>
    <x v="431"/>
    <x v="3"/>
  </r>
  <r>
    <s v="ORD00433"/>
    <x v="12"/>
    <s v="CUST1231"/>
    <x v="394"/>
    <s v="Nagpur"/>
    <x v="2"/>
    <x v="3"/>
    <x v="6"/>
    <n v="2"/>
    <n v="4500"/>
    <n v="0.1"/>
    <x v="219"/>
    <x v="432"/>
    <x v="4"/>
  </r>
  <r>
    <s v="ORD00434"/>
    <x v="255"/>
    <s v="CUST0925"/>
    <x v="233"/>
    <s v="Bhopal"/>
    <x v="3"/>
    <x v="2"/>
    <x v="11"/>
    <n v="5"/>
    <n v="6500"/>
    <n v="0.2"/>
    <x v="223"/>
    <x v="433"/>
    <x v="0"/>
  </r>
  <r>
    <s v="ORD00435"/>
    <x v="156"/>
    <s v="CUST0564"/>
    <x v="395"/>
    <s v="Pune"/>
    <x v="2"/>
    <x v="3"/>
    <x v="12"/>
    <n v="2"/>
    <n v="2500"/>
    <n v="0"/>
    <x v="123"/>
    <x v="434"/>
    <x v="0"/>
  </r>
  <r>
    <s v="ORD00436"/>
    <x v="218"/>
    <s v="CUST0862"/>
    <x v="396"/>
    <s v="Nagpur"/>
    <x v="2"/>
    <x v="1"/>
    <x v="14"/>
    <n v="4"/>
    <n v="900"/>
    <n v="0"/>
    <x v="1"/>
    <x v="435"/>
    <x v="3"/>
  </r>
  <r>
    <s v="ORD00437"/>
    <x v="126"/>
    <s v="CUST1362"/>
    <x v="397"/>
    <s v="Delhi"/>
    <x v="0"/>
    <x v="2"/>
    <x v="8"/>
    <n v="5"/>
    <n v="22000"/>
    <n v="0.05"/>
    <x v="147"/>
    <x v="436"/>
    <x v="0"/>
  </r>
  <r>
    <s v="ORD00438"/>
    <x v="256"/>
    <s v="CUST2240"/>
    <x v="398"/>
    <s v="Kolkata"/>
    <x v="4"/>
    <x v="1"/>
    <x v="1"/>
    <n v="2"/>
    <n v="1200"/>
    <n v="0.15"/>
    <x v="224"/>
    <x v="437"/>
    <x v="3"/>
  </r>
  <r>
    <s v="ORD00439"/>
    <x v="35"/>
    <s v="CUST0991"/>
    <x v="399"/>
    <s v="Bengaluru"/>
    <x v="7"/>
    <x v="2"/>
    <x v="8"/>
    <n v="3"/>
    <n v="22000"/>
    <n v="0"/>
    <x v="211"/>
    <x v="438"/>
    <x v="4"/>
  </r>
  <r>
    <s v="ORD00440"/>
    <x v="35"/>
    <s v="CUST0936"/>
    <x v="327"/>
    <s v="Aurangabad"/>
    <x v="2"/>
    <x v="2"/>
    <x v="18"/>
    <n v="5"/>
    <n v="7000"/>
    <n v="0.05"/>
    <x v="201"/>
    <x v="439"/>
    <x v="1"/>
  </r>
  <r>
    <s v="ORD00441"/>
    <x v="257"/>
    <s v="CUST1106"/>
    <x v="251"/>
    <s v="Kolkata"/>
    <x v="4"/>
    <x v="3"/>
    <x v="6"/>
    <n v="1"/>
    <n v="4500"/>
    <n v="0.1"/>
    <x v="74"/>
    <x v="440"/>
    <x v="0"/>
  </r>
  <r>
    <s v="ORD00442"/>
    <x v="34"/>
    <s v="CUST1463"/>
    <x v="263"/>
    <s v="Hyderabad"/>
    <x v="6"/>
    <x v="4"/>
    <x v="13"/>
    <n v="3"/>
    <n v="2800"/>
    <n v="0.1"/>
    <x v="98"/>
    <x v="441"/>
    <x v="0"/>
  </r>
  <r>
    <s v="ORD00443"/>
    <x v="205"/>
    <s v="CUST1613"/>
    <x v="400"/>
    <s v="Surat"/>
    <x v="1"/>
    <x v="0"/>
    <x v="20"/>
    <n v="5"/>
    <n v="500"/>
    <n v="0.15"/>
    <x v="191"/>
    <x v="442"/>
    <x v="2"/>
  </r>
  <r>
    <s v="ORD00444"/>
    <x v="113"/>
    <s v="CUST1696"/>
    <x v="401"/>
    <s v="Ahmedabad"/>
    <x v="1"/>
    <x v="1"/>
    <x v="5"/>
    <n v="4"/>
    <n v="1400"/>
    <n v="0.2"/>
    <x v="225"/>
    <x v="443"/>
    <x v="3"/>
  </r>
  <r>
    <s v="ORD00445"/>
    <x v="258"/>
    <s v="CUST2470"/>
    <x v="402"/>
    <s v="Jaipur"/>
    <x v="5"/>
    <x v="3"/>
    <x v="3"/>
    <n v="4"/>
    <n v="18000"/>
    <n v="0.05"/>
    <x v="3"/>
    <x v="444"/>
    <x v="3"/>
  </r>
  <r>
    <s v="ORD00446"/>
    <x v="123"/>
    <s v="CUST0827"/>
    <x v="403"/>
    <s v="Bhopal"/>
    <x v="3"/>
    <x v="3"/>
    <x v="3"/>
    <n v="2"/>
    <n v="18000"/>
    <n v="0.05"/>
    <x v="15"/>
    <x v="445"/>
    <x v="4"/>
  </r>
  <r>
    <s v="ORD00447"/>
    <x v="31"/>
    <s v="CUST1620"/>
    <x v="404"/>
    <s v="Kolkata"/>
    <x v="4"/>
    <x v="2"/>
    <x v="8"/>
    <n v="1"/>
    <n v="22000"/>
    <n v="0"/>
    <x v="179"/>
    <x v="446"/>
    <x v="3"/>
  </r>
  <r>
    <s v="ORD00448"/>
    <x v="30"/>
    <s v="CUST0481"/>
    <x v="405"/>
    <s v="Indore"/>
    <x v="3"/>
    <x v="1"/>
    <x v="5"/>
    <n v="1"/>
    <n v="1400"/>
    <n v="0.1"/>
    <x v="117"/>
    <x v="447"/>
    <x v="1"/>
  </r>
  <r>
    <s v="ORD00449"/>
    <x v="259"/>
    <s v="CUST1135"/>
    <x v="131"/>
    <s v="Bengaluru"/>
    <x v="7"/>
    <x v="4"/>
    <x v="16"/>
    <n v="3"/>
    <n v="1800"/>
    <n v="0"/>
    <x v="71"/>
    <x v="448"/>
    <x v="2"/>
  </r>
  <r>
    <s v="ORD00450"/>
    <x v="260"/>
    <s v="CUST0498"/>
    <x v="406"/>
    <s v="Mumbai"/>
    <x v="2"/>
    <x v="0"/>
    <x v="7"/>
    <n v="2"/>
    <n v="350"/>
    <n v="0.1"/>
    <x v="216"/>
    <x v="449"/>
    <x v="3"/>
  </r>
  <r>
    <s v="ORD00451"/>
    <x v="99"/>
    <s v="CUST1491"/>
    <x v="407"/>
    <s v="Bhopal"/>
    <x v="3"/>
    <x v="4"/>
    <x v="19"/>
    <n v="5"/>
    <n v="3200"/>
    <n v="0.1"/>
    <x v="113"/>
    <x v="450"/>
    <x v="4"/>
  </r>
  <r>
    <s v="ORD00452"/>
    <x v="15"/>
    <s v="CUST1849"/>
    <x v="408"/>
    <s v="Nashik"/>
    <x v="2"/>
    <x v="4"/>
    <x v="19"/>
    <n v="5"/>
    <n v="3200"/>
    <n v="0"/>
    <x v="226"/>
    <x v="451"/>
    <x v="4"/>
  </r>
  <r>
    <s v="ORD00453"/>
    <x v="258"/>
    <s v="CUST1505"/>
    <x v="400"/>
    <s v="Jalna"/>
    <x v="2"/>
    <x v="1"/>
    <x v="1"/>
    <n v="3"/>
    <n v="1200"/>
    <n v="0.1"/>
    <x v="196"/>
    <x v="452"/>
    <x v="1"/>
  </r>
  <r>
    <s v="ORD00454"/>
    <x v="246"/>
    <s v="CUST2321"/>
    <x v="409"/>
    <s v="Surat"/>
    <x v="1"/>
    <x v="3"/>
    <x v="4"/>
    <n v="3"/>
    <n v="55000"/>
    <n v="0.15"/>
    <x v="64"/>
    <x v="453"/>
    <x v="2"/>
  </r>
  <r>
    <s v="ORD00455"/>
    <x v="261"/>
    <s v="CUST0822"/>
    <x v="410"/>
    <s v="Aurangabad"/>
    <x v="2"/>
    <x v="4"/>
    <x v="19"/>
    <n v="2"/>
    <n v="3200"/>
    <n v="0.05"/>
    <x v="49"/>
    <x v="454"/>
    <x v="2"/>
  </r>
  <r>
    <s v="ORD00456"/>
    <x v="30"/>
    <s v="CUST0871"/>
    <x v="411"/>
    <s v="Mumbai"/>
    <x v="2"/>
    <x v="3"/>
    <x v="3"/>
    <n v="1"/>
    <n v="18000"/>
    <n v="0.05"/>
    <x v="91"/>
    <x v="455"/>
    <x v="2"/>
  </r>
  <r>
    <s v="ORD00457"/>
    <x v="146"/>
    <s v="CUST2225"/>
    <x v="412"/>
    <s v="Jalna"/>
    <x v="2"/>
    <x v="4"/>
    <x v="16"/>
    <n v="4"/>
    <n v="1800"/>
    <n v="0.15"/>
    <x v="137"/>
    <x v="456"/>
    <x v="2"/>
  </r>
  <r>
    <s v="ORD00458"/>
    <x v="224"/>
    <s v="CUST1210"/>
    <x v="413"/>
    <s v="Nashik"/>
    <x v="2"/>
    <x v="4"/>
    <x v="17"/>
    <n v="1"/>
    <n v="800"/>
    <n v="0.05"/>
    <x v="68"/>
    <x v="457"/>
    <x v="2"/>
  </r>
  <r>
    <s v="ORD00459"/>
    <x v="257"/>
    <s v="CUST2495"/>
    <x v="414"/>
    <s v="Bhopal"/>
    <x v="3"/>
    <x v="3"/>
    <x v="3"/>
    <n v="4"/>
    <n v="18000"/>
    <n v="0"/>
    <x v="93"/>
    <x v="458"/>
    <x v="4"/>
  </r>
  <r>
    <s v="ORD00460"/>
    <x v="262"/>
    <s v="CUST1399"/>
    <x v="200"/>
    <s v="Pune"/>
    <x v="2"/>
    <x v="1"/>
    <x v="1"/>
    <n v="3"/>
    <n v="1200"/>
    <n v="0"/>
    <x v="1"/>
    <x v="459"/>
    <x v="1"/>
  </r>
  <r>
    <s v="ORD00461"/>
    <x v="221"/>
    <s v="CUST0152"/>
    <x v="69"/>
    <s v="Nagpur"/>
    <x v="2"/>
    <x v="3"/>
    <x v="10"/>
    <n v="1"/>
    <n v="25000"/>
    <n v="0.1"/>
    <x v="69"/>
    <x v="460"/>
    <x v="0"/>
  </r>
  <r>
    <s v="ORD00462"/>
    <x v="150"/>
    <s v="CUST1711"/>
    <x v="415"/>
    <s v="Ahmedabad"/>
    <x v="1"/>
    <x v="1"/>
    <x v="14"/>
    <n v="3"/>
    <n v="900"/>
    <n v="0"/>
    <x v="22"/>
    <x v="461"/>
    <x v="0"/>
  </r>
  <r>
    <s v="ORD00463"/>
    <x v="194"/>
    <s v="CUST1270"/>
    <x v="416"/>
    <s v="Pune"/>
    <x v="2"/>
    <x v="1"/>
    <x v="9"/>
    <n v="4"/>
    <n v="450"/>
    <n v="0.05"/>
    <x v="47"/>
    <x v="462"/>
    <x v="4"/>
  </r>
  <r>
    <s v="ORD00464"/>
    <x v="48"/>
    <s v="CUST0884"/>
    <x v="417"/>
    <s v="Nagpur"/>
    <x v="2"/>
    <x v="2"/>
    <x v="18"/>
    <n v="4"/>
    <n v="7000"/>
    <n v="0.15"/>
    <x v="227"/>
    <x v="463"/>
    <x v="3"/>
  </r>
  <r>
    <s v="ORD00465"/>
    <x v="263"/>
    <s v="CUST2118"/>
    <x v="418"/>
    <s v="Kolkata"/>
    <x v="4"/>
    <x v="1"/>
    <x v="5"/>
    <n v="4"/>
    <n v="1400"/>
    <n v="0.1"/>
    <x v="6"/>
    <x v="464"/>
    <x v="4"/>
  </r>
  <r>
    <s v="ORD00466"/>
    <x v="190"/>
    <s v="CUST2186"/>
    <x v="419"/>
    <s v="Jaipur"/>
    <x v="5"/>
    <x v="0"/>
    <x v="15"/>
    <n v="3"/>
    <n v="1500"/>
    <n v="0.15"/>
    <x v="140"/>
    <x v="465"/>
    <x v="2"/>
  </r>
  <r>
    <s v="ORD00467"/>
    <x v="117"/>
    <s v="CUST0311"/>
    <x v="420"/>
    <s v="Mumbai"/>
    <x v="2"/>
    <x v="3"/>
    <x v="3"/>
    <n v="5"/>
    <n v="18000"/>
    <n v="0.1"/>
    <x v="88"/>
    <x v="466"/>
    <x v="3"/>
  </r>
  <r>
    <s v="ORD00468"/>
    <x v="106"/>
    <s v="CUST2078"/>
    <x v="21"/>
    <s v="Jalna"/>
    <x v="2"/>
    <x v="3"/>
    <x v="4"/>
    <n v="3"/>
    <n v="55000"/>
    <n v="0.1"/>
    <x v="149"/>
    <x v="467"/>
    <x v="1"/>
  </r>
  <r>
    <s v="ORD00469"/>
    <x v="249"/>
    <s v="CUST1462"/>
    <x v="421"/>
    <s v="Jaipur"/>
    <x v="5"/>
    <x v="1"/>
    <x v="14"/>
    <n v="3"/>
    <n v="900"/>
    <n v="0.1"/>
    <x v="228"/>
    <x v="468"/>
    <x v="3"/>
  </r>
  <r>
    <s v="ORD00470"/>
    <x v="264"/>
    <s v="CUST1612"/>
    <x v="422"/>
    <s v="Hyderabad"/>
    <x v="6"/>
    <x v="3"/>
    <x v="10"/>
    <n v="5"/>
    <n v="25000"/>
    <n v="0"/>
    <x v="180"/>
    <x v="469"/>
    <x v="1"/>
  </r>
  <r>
    <s v="ORD00471"/>
    <x v="238"/>
    <s v="CUST0405"/>
    <x v="423"/>
    <s v="Bengaluru"/>
    <x v="7"/>
    <x v="1"/>
    <x v="14"/>
    <n v="1"/>
    <n v="900"/>
    <n v="0"/>
    <x v="190"/>
    <x v="470"/>
    <x v="0"/>
  </r>
  <r>
    <s v="ORD00472"/>
    <x v="89"/>
    <s v="CUST0166"/>
    <x v="424"/>
    <s v="Jalna"/>
    <x v="2"/>
    <x v="4"/>
    <x v="17"/>
    <n v="1"/>
    <n v="800"/>
    <n v="0.05"/>
    <x v="68"/>
    <x v="471"/>
    <x v="4"/>
  </r>
  <r>
    <s v="ORD00473"/>
    <x v="265"/>
    <s v="CUST1777"/>
    <x v="425"/>
    <s v="Indore"/>
    <x v="3"/>
    <x v="1"/>
    <x v="5"/>
    <n v="5"/>
    <n v="1400"/>
    <n v="0.1"/>
    <x v="75"/>
    <x v="472"/>
    <x v="3"/>
  </r>
  <r>
    <s v="ORD00474"/>
    <x v="57"/>
    <s v="CUST1954"/>
    <x v="426"/>
    <s v="Bengaluru"/>
    <x v="7"/>
    <x v="1"/>
    <x v="5"/>
    <n v="5"/>
    <n v="1400"/>
    <n v="0.15"/>
    <x v="229"/>
    <x v="473"/>
    <x v="4"/>
  </r>
  <r>
    <s v="ORD00475"/>
    <x v="31"/>
    <s v="CUST1273"/>
    <x v="427"/>
    <s v="Aurangabad"/>
    <x v="2"/>
    <x v="2"/>
    <x v="2"/>
    <n v="3"/>
    <n v="9000"/>
    <n v="0.1"/>
    <x v="230"/>
    <x v="474"/>
    <x v="4"/>
  </r>
  <r>
    <s v="ORD00476"/>
    <x v="46"/>
    <s v="CUST2467"/>
    <x v="233"/>
    <s v="Delhi"/>
    <x v="0"/>
    <x v="2"/>
    <x v="11"/>
    <n v="3"/>
    <n v="6500"/>
    <n v="0.1"/>
    <x v="112"/>
    <x v="475"/>
    <x v="2"/>
  </r>
  <r>
    <s v="ORD00477"/>
    <x v="266"/>
    <s v="CUST2411"/>
    <x v="428"/>
    <s v="Nagpur"/>
    <x v="2"/>
    <x v="2"/>
    <x v="8"/>
    <n v="4"/>
    <n v="22000"/>
    <n v="0.15"/>
    <x v="231"/>
    <x v="476"/>
    <x v="4"/>
  </r>
  <r>
    <s v="ORD00478"/>
    <x v="257"/>
    <s v="CUST0808"/>
    <x v="114"/>
    <s v="Nagpur"/>
    <x v="2"/>
    <x v="2"/>
    <x v="18"/>
    <n v="2"/>
    <n v="7000"/>
    <n v="0.05"/>
    <x v="148"/>
    <x v="477"/>
    <x v="1"/>
  </r>
  <r>
    <s v="ORD00479"/>
    <x v="267"/>
    <s v="CUST1311"/>
    <x v="269"/>
    <s v="Jaipur"/>
    <x v="5"/>
    <x v="1"/>
    <x v="1"/>
    <n v="5"/>
    <n v="1200"/>
    <n v="0"/>
    <x v="23"/>
    <x v="478"/>
    <x v="0"/>
  </r>
  <r>
    <s v="ORD00480"/>
    <x v="153"/>
    <s v="CUST2419"/>
    <x v="429"/>
    <s v="Bengaluru"/>
    <x v="7"/>
    <x v="4"/>
    <x v="19"/>
    <n v="1"/>
    <n v="3200"/>
    <n v="0.05"/>
    <x v="165"/>
    <x v="479"/>
    <x v="1"/>
  </r>
  <r>
    <s v="ORD00481"/>
    <x v="215"/>
    <s v="CUST0423"/>
    <x v="430"/>
    <s v="Hyderabad"/>
    <x v="6"/>
    <x v="2"/>
    <x v="2"/>
    <n v="2"/>
    <n v="9000"/>
    <n v="0.05"/>
    <x v="91"/>
    <x v="480"/>
    <x v="3"/>
  </r>
  <r>
    <s v="ORD00482"/>
    <x v="35"/>
    <s v="CUST2054"/>
    <x v="431"/>
    <s v="Delhi"/>
    <x v="0"/>
    <x v="1"/>
    <x v="5"/>
    <n v="2"/>
    <n v="1400"/>
    <n v="0"/>
    <x v="116"/>
    <x v="481"/>
    <x v="3"/>
  </r>
  <r>
    <s v="ORD00483"/>
    <x v="35"/>
    <s v="CUST0447"/>
    <x v="432"/>
    <s v="Pune"/>
    <x v="2"/>
    <x v="3"/>
    <x v="10"/>
    <n v="1"/>
    <n v="25000"/>
    <n v="0.05"/>
    <x v="232"/>
    <x v="482"/>
    <x v="2"/>
  </r>
  <r>
    <s v="ORD00484"/>
    <x v="149"/>
    <s v="CUST2464"/>
    <x v="433"/>
    <s v="Surat"/>
    <x v="1"/>
    <x v="0"/>
    <x v="15"/>
    <n v="4"/>
    <n v="1500"/>
    <n v="0.05"/>
    <x v="50"/>
    <x v="483"/>
    <x v="2"/>
  </r>
  <r>
    <s v="ORD00485"/>
    <x v="103"/>
    <s v="CUST2124"/>
    <x v="434"/>
    <s v="Jalna"/>
    <x v="2"/>
    <x v="3"/>
    <x v="3"/>
    <n v="5"/>
    <n v="18000"/>
    <n v="0.2"/>
    <x v="93"/>
    <x v="484"/>
    <x v="1"/>
  </r>
  <r>
    <s v="ORD00486"/>
    <x v="43"/>
    <s v="CUST1093"/>
    <x v="435"/>
    <s v="Mumbai"/>
    <x v="2"/>
    <x v="2"/>
    <x v="11"/>
    <n v="1"/>
    <n v="6500"/>
    <n v="0"/>
    <x v="221"/>
    <x v="485"/>
    <x v="3"/>
  </r>
  <r>
    <s v="ORD00487"/>
    <x v="243"/>
    <s v="CUST0718"/>
    <x v="400"/>
    <s v="Bhopal"/>
    <x v="3"/>
    <x v="0"/>
    <x v="20"/>
    <n v="5"/>
    <n v="500"/>
    <n v="0.1"/>
    <x v="48"/>
    <x v="486"/>
    <x v="0"/>
  </r>
  <r>
    <s v="ORD00488"/>
    <x v="255"/>
    <s v="CUST1802"/>
    <x v="436"/>
    <s v="Bhopal"/>
    <x v="3"/>
    <x v="3"/>
    <x v="4"/>
    <n v="1"/>
    <n v="55000"/>
    <n v="0.1"/>
    <x v="114"/>
    <x v="487"/>
    <x v="0"/>
  </r>
  <r>
    <s v="ORD00489"/>
    <x v="91"/>
    <s v="CUST2169"/>
    <x v="437"/>
    <s v="Aurangabad"/>
    <x v="2"/>
    <x v="1"/>
    <x v="14"/>
    <n v="1"/>
    <n v="900"/>
    <n v="0"/>
    <x v="190"/>
    <x v="488"/>
    <x v="1"/>
  </r>
  <r>
    <s v="ORD00490"/>
    <x v="105"/>
    <s v="CUST2310"/>
    <x v="438"/>
    <s v="Surat"/>
    <x v="1"/>
    <x v="3"/>
    <x v="4"/>
    <n v="3"/>
    <n v="55000"/>
    <n v="0.05"/>
    <x v="14"/>
    <x v="489"/>
    <x v="0"/>
  </r>
  <r>
    <s v="ORD00491"/>
    <x v="159"/>
    <s v="CUST0827"/>
    <x v="439"/>
    <s v="Surat"/>
    <x v="1"/>
    <x v="2"/>
    <x v="8"/>
    <n v="2"/>
    <n v="22000"/>
    <n v="0.1"/>
    <x v="58"/>
    <x v="490"/>
    <x v="0"/>
  </r>
  <r>
    <s v="ORD00492"/>
    <x v="50"/>
    <s v="CUST1087"/>
    <x v="440"/>
    <s v="Kolkata"/>
    <x v="4"/>
    <x v="0"/>
    <x v="0"/>
    <n v="4"/>
    <n v="700"/>
    <n v="0.05"/>
    <x v="233"/>
    <x v="491"/>
    <x v="4"/>
  </r>
  <r>
    <s v="ORD00493"/>
    <x v="103"/>
    <s v="CUST0926"/>
    <x v="441"/>
    <s v="Aurangabad"/>
    <x v="2"/>
    <x v="3"/>
    <x v="10"/>
    <n v="4"/>
    <n v="25000"/>
    <n v="0.05"/>
    <x v="142"/>
    <x v="492"/>
    <x v="1"/>
  </r>
  <r>
    <s v="ORD00494"/>
    <x v="35"/>
    <s v="CUST1460"/>
    <x v="312"/>
    <s v="Ahmedabad"/>
    <x v="1"/>
    <x v="4"/>
    <x v="13"/>
    <n v="4"/>
    <n v="2800"/>
    <n v="0.1"/>
    <x v="234"/>
    <x v="493"/>
    <x v="1"/>
  </r>
  <r>
    <s v="ORD00495"/>
    <x v="268"/>
    <s v="CUST0224"/>
    <x v="442"/>
    <s v="Aurangabad"/>
    <x v="2"/>
    <x v="1"/>
    <x v="9"/>
    <n v="4"/>
    <n v="450"/>
    <n v="0.05"/>
    <x v="47"/>
    <x v="494"/>
    <x v="1"/>
  </r>
  <r>
    <s v="ORD00496"/>
    <x v="246"/>
    <s v="CUST0830"/>
    <x v="443"/>
    <s v="Aurangabad"/>
    <x v="2"/>
    <x v="1"/>
    <x v="5"/>
    <n v="5"/>
    <n v="1400"/>
    <n v="0.05"/>
    <x v="129"/>
    <x v="495"/>
    <x v="2"/>
  </r>
  <r>
    <s v="ORD00497"/>
    <x v="111"/>
    <s v="CUST2287"/>
    <x v="444"/>
    <s v="Nashik"/>
    <x v="2"/>
    <x v="1"/>
    <x v="1"/>
    <n v="4"/>
    <n v="1200"/>
    <n v="0"/>
    <x v="55"/>
    <x v="496"/>
    <x v="1"/>
  </r>
  <r>
    <s v="ORD00498"/>
    <x v="269"/>
    <s v="CUST0278"/>
    <x v="445"/>
    <s v="Hyderabad"/>
    <x v="6"/>
    <x v="4"/>
    <x v="16"/>
    <n v="2"/>
    <n v="1800"/>
    <n v="0"/>
    <x v="1"/>
    <x v="497"/>
    <x v="2"/>
  </r>
  <r>
    <s v="ORD00499"/>
    <x v="270"/>
    <s v="CUST1171"/>
    <x v="196"/>
    <s v="Indore"/>
    <x v="3"/>
    <x v="1"/>
    <x v="14"/>
    <n v="2"/>
    <n v="900"/>
    <n v="0.05"/>
    <x v="47"/>
    <x v="498"/>
    <x v="1"/>
  </r>
  <r>
    <s v="ORD00500"/>
    <x v="160"/>
    <s v="CUST1908"/>
    <x v="446"/>
    <s v="Nagpur"/>
    <x v="2"/>
    <x v="4"/>
    <x v="17"/>
    <n v="3"/>
    <n v="800"/>
    <n v="0.2"/>
    <x v="235"/>
    <x v="499"/>
    <x v="2"/>
  </r>
  <r>
    <s v="ORD00501"/>
    <x v="271"/>
    <s v="CUST0887"/>
    <x v="447"/>
    <s v="Pune"/>
    <x v="2"/>
    <x v="2"/>
    <x v="18"/>
    <n v="5"/>
    <n v="7000"/>
    <n v="0.05"/>
    <x v="201"/>
    <x v="500"/>
    <x v="2"/>
  </r>
  <r>
    <s v="ORD00502"/>
    <x v="170"/>
    <s v="CUST0321"/>
    <x v="448"/>
    <s v="Delhi"/>
    <x v="0"/>
    <x v="3"/>
    <x v="10"/>
    <n v="4"/>
    <n v="25000"/>
    <n v="0"/>
    <x v="106"/>
    <x v="501"/>
    <x v="1"/>
  </r>
  <r>
    <s v="ORD00503"/>
    <x v="221"/>
    <s v="CUST1195"/>
    <x v="449"/>
    <s v="Ahmedabad"/>
    <x v="1"/>
    <x v="0"/>
    <x v="20"/>
    <n v="4"/>
    <n v="500"/>
    <n v="0"/>
    <x v="158"/>
    <x v="502"/>
    <x v="0"/>
  </r>
  <r>
    <s v="ORD00504"/>
    <x v="272"/>
    <s v="CUST1120"/>
    <x v="450"/>
    <s v="Ahmedabad"/>
    <x v="1"/>
    <x v="1"/>
    <x v="5"/>
    <n v="2"/>
    <n v="1400"/>
    <n v="0.1"/>
    <x v="20"/>
    <x v="503"/>
    <x v="1"/>
  </r>
  <r>
    <s v="ORD00505"/>
    <x v="164"/>
    <s v="CUST0185"/>
    <x v="451"/>
    <s v="Bengaluru"/>
    <x v="7"/>
    <x v="2"/>
    <x v="8"/>
    <n v="1"/>
    <n v="22000"/>
    <n v="0.1"/>
    <x v="124"/>
    <x v="504"/>
    <x v="3"/>
  </r>
  <r>
    <s v="ORD00506"/>
    <x v="99"/>
    <s v="CUST0588"/>
    <x v="452"/>
    <s v="Surat"/>
    <x v="1"/>
    <x v="3"/>
    <x v="10"/>
    <n v="2"/>
    <n v="25000"/>
    <n v="0.1"/>
    <x v="24"/>
    <x v="505"/>
    <x v="4"/>
  </r>
  <r>
    <s v="ORD00507"/>
    <x v="270"/>
    <s v="CUST2038"/>
    <x v="453"/>
    <s v="Ahmedabad"/>
    <x v="1"/>
    <x v="3"/>
    <x v="10"/>
    <n v="4"/>
    <n v="25000"/>
    <n v="0.05"/>
    <x v="142"/>
    <x v="506"/>
    <x v="2"/>
  </r>
  <r>
    <s v="ORD00508"/>
    <x v="197"/>
    <s v="CUST1893"/>
    <x v="454"/>
    <s v="Hyderabad"/>
    <x v="6"/>
    <x v="1"/>
    <x v="14"/>
    <n v="4"/>
    <n v="900"/>
    <n v="0.1"/>
    <x v="196"/>
    <x v="507"/>
    <x v="3"/>
  </r>
  <r>
    <s v="ORD00509"/>
    <x v="45"/>
    <s v="CUST1380"/>
    <x v="455"/>
    <s v="Ahmedabad"/>
    <x v="1"/>
    <x v="2"/>
    <x v="8"/>
    <n v="4"/>
    <n v="22000"/>
    <n v="0.2"/>
    <x v="236"/>
    <x v="508"/>
    <x v="3"/>
  </r>
  <r>
    <s v="ORD00510"/>
    <x v="273"/>
    <s v="CUST0123"/>
    <x v="456"/>
    <s v="Mumbai"/>
    <x v="2"/>
    <x v="1"/>
    <x v="1"/>
    <n v="2"/>
    <n v="1200"/>
    <n v="0.1"/>
    <x v="41"/>
    <x v="509"/>
    <x v="3"/>
  </r>
  <r>
    <s v="ORD00511"/>
    <x v="97"/>
    <s v="CUST0912"/>
    <x v="457"/>
    <s v="Aurangabad"/>
    <x v="2"/>
    <x v="4"/>
    <x v="13"/>
    <n v="3"/>
    <n v="2800"/>
    <n v="0.1"/>
    <x v="98"/>
    <x v="510"/>
    <x v="1"/>
  </r>
  <r>
    <s v="ORD00512"/>
    <x v="202"/>
    <s v="CUST2157"/>
    <x v="458"/>
    <s v="Bhopal"/>
    <x v="3"/>
    <x v="3"/>
    <x v="12"/>
    <n v="1"/>
    <n v="2500"/>
    <n v="0.15"/>
    <x v="191"/>
    <x v="511"/>
    <x v="0"/>
  </r>
  <r>
    <s v="ORD00513"/>
    <x v="274"/>
    <s v="CUST0476"/>
    <x v="459"/>
    <s v="Bengaluru"/>
    <x v="7"/>
    <x v="2"/>
    <x v="2"/>
    <n v="3"/>
    <n v="9000"/>
    <n v="0"/>
    <x v="237"/>
    <x v="512"/>
    <x v="4"/>
  </r>
  <r>
    <s v="ORD00514"/>
    <x v="275"/>
    <s v="CUST0326"/>
    <x v="393"/>
    <s v="Jalna"/>
    <x v="2"/>
    <x v="3"/>
    <x v="6"/>
    <n v="3"/>
    <n v="4500"/>
    <n v="0.15"/>
    <x v="94"/>
    <x v="513"/>
    <x v="3"/>
  </r>
  <r>
    <s v="ORD00515"/>
    <x v="276"/>
    <s v="CUST1879"/>
    <x v="460"/>
    <s v="Jalna"/>
    <x v="2"/>
    <x v="4"/>
    <x v="17"/>
    <n v="4"/>
    <n v="800"/>
    <n v="0"/>
    <x v="150"/>
    <x v="514"/>
    <x v="4"/>
  </r>
  <r>
    <s v="ORD00516"/>
    <x v="98"/>
    <s v="CUST1582"/>
    <x v="461"/>
    <s v="Delhi"/>
    <x v="0"/>
    <x v="1"/>
    <x v="1"/>
    <n v="3"/>
    <n v="1200"/>
    <n v="0.05"/>
    <x v="152"/>
    <x v="515"/>
    <x v="2"/>
  </r>
  <r>
    <s v="ORD00517"/>
    <x v="205"/>
    <s v="CUST1136"/>
    <x v="244"/>
    <s v="Kolkata"/>
    <x v="4"/>
    <x v="2"/>
    <x v="11"/>
    <n v="1"/>
    <n v="6500"/>
    <n v="0.05"/>
    <x v="175"/>
    <x v="516"/>
    <x v="3"/>
  </r>
  <r>
    <s v="ORD00518"/>
    <x v="277"/>
    <s v="CUST0243"/>
    <x v="430"/>
    <s v="Nagpur"/>
    <x v="2"/>
    <x v="4"/>
    <x v="13"/>
    <n v="4"/>
    <n v="2800"/>
    <n v="0.1"/>
    <x v="234"/>
    <x v="517"/>
    <x v="1"/>
  </r>
  <r>
    <s v="ORD00519"/>
    <x v="278"/>
    <s v="CUST2259"/>
    <x v="462"/>
    <s v="Indore"/>
    <x v="3"/>
    <x v="3"/>
    <x v="12"/>
    <n v="4"/>
    <n v="2500"/>
    <n v="0.05"/>
    <x v="56"/>
    <x v="518"/>
    <x v="2"/>
  </r>
  <r>
    <s v="ORD00520"/>
    <x v="176"/>
    <s v="CUST1044"/>
    <x v="463"/>
    <s v="Ahmedabad"/>
    <x v="1"/>
    <x v="4"/>
    <x v="19"/>
    <n v="2"/>
    <n v="3200"/>
    <n v="0"/>
    <x v="145"/>
    <x v="519"/>
    <x v="4"/>
  </r>
  <r>
    <s v="ORD00521"/>
    <x v="163"/>
    <s v="CUST0427"/>
    <x v="464"/>
    <s v="Delhi"/>
    <x v="0"/>
    <x v="1"/>
    <x v="9"/>
    <n v="3"/>
    <n v="450"/>
    <n v="0.1"/>
    <x v="84"/>
    <x v="520"/>
    <x v="0"/>
  </r>
  <r>
    <s v="ORD00522"/>
    <x v="62"/>
    <s v="CUST2407"/>
    <x v="465"/>
    <s v="Mumbai"/>
    <x v="2"/>
    <x v="4"/>
    <x v="17"/>
    <n v="3"/>
    <n v="800"/>
    <n v="0.15"/>
    <x v="224"/>
    <x v="521"/>
    <x v="2"/>
  </r>
  <r>
    <s v="ORD00523"/>
    <x v="217"/>
    <s v="CUST1293"/>
    <x v="466"/>
    <s v="Jalna"/>
    <x v="2"/>
    <x v="4"/>
    <x v="19"/>
    <n v="3"/>
    <n v="3200"/>
    <n v="0.15"/>
    <x v="200"/>
    <x v="522"/>
    <x v="4"/>
  </r>
  <r>
    <s v="ORD00524"/>
    <x v="43"/>
    <s v="CUST1462"/>
    <x v="467"/>
    <s v="Jalna"/>
    <x v="2"/>
    <x v="2"/>
    <x v="2"/>
    <n v="4"/>
    <n v="9000"/>
    <n v="0.05"/>
    <x v="15"/>
    <x v="523"/>
    <x v="0"/>
  </r>
  <r>
    <s v="ORD00525"/>
    <x v="279"/>
    <s v="CUST1491"/>
    <x v="468"/>
    <s v="Indore"/>
    <x v="3"/>
    <x v="3"/>
    <x v="12"/>
    <n v="3"/>
    <n v="2500"/>
    <n v="0.2"/>
    <x v="23"/>
    <x v="524"/>
    <x v="3"/>
  </r>
  <r>
    <s v="ORD00526"/>
    <x v="35"/>
    <s v="CUST0947"/>
    <x v="469"/>
    <s v="Bhopal"/>
    <x v="3"/>
    <x v="4"/>
    <x v="19"/>
    <n v="4"/>
    <n v="3200"/>
    <n v="0.05"/>
    <x v="85"/>
    <x v="525"/>
    <x v="4"/>
  </r>
  <r>
    <s v="ORD00527"/>
    <x v="280"/>
    <s v="CUST1873"/>
    <x v="470"/>
    <s v="Surat"/>
    <x v="1"/>
    <x v="4"/>
    <x v="13"/>
    <n v="4"/>
    <n v="2800"/>
    <n v="0.05"/>
    <x v="238"/>
    <x v="526"/>
    <x v="4"/>
  </r>
  <r>
    <s v="ORD00528"/>
    <x v="271"/>
    <s v="CUST1772"/>
    <x v="471"/>
    <s v="Ahmedabad"/>
    <x v="1"/>
    <x v="3"/>
    <x v="6"/>
    <n v="2"/>
    <n v="4500"/>
    <n v="0.05"/>
    <x v="26"/>
    <x v="527"/>
    <x v="4"/>
  </r>
  <r>
    <s v="ORD00529"/>
    <x v="149"/>
    <s v="CUST0457"/>
    <x v="388"/>
    <s v="Mumbai"/>
    <x v="2"/>
    <x v="4"/>
    <x v="16"/>
    <n v="2"/>
    <n v="1800"/>
    <n v="0"/>
    <x v="1"/>
    <x v="528"/>
    <x v="0"/>
  </r>
  <r>
    <s v="ORD00530"/>
    <x v="268"/>
    <s v="CUST1568"/>
    <x v="472"/>
    <s v="Bengaluru"/>
    <x v="7"/>
    <x v="2"/>
    <x v="11"/>
    <n v="4"/>
    <n v="6500"/>
    <n v="0.05"/>
    <x v="34"/>
    <x v="529"/>
    <x v="2"/>
  </r>
  <r>
    <s v="ORD00531"/>
    <x v="281"/>
    <s v="CUST0421"/>
    <x v="473"/>
    <s v="Jaipur"/>
    <x v="5"/>
    <x v="2"/>
    <x v="8"/>
    <n v="3"/>
    <n v="22000"/>
    <n v="0"/>
    <x v="211"/>
    <x v="530"/>
    <x v="1"/>
  </r>
  <r>
    <s v="ORD00532"/>
    <x v="201"/>
    <s v="CUST1090"/>
    <x v="474"/>
    <s v="Bhopal"/>
    <x v="3"/>
    <x v="0"/>
    <x v="0"/>
    <n v="1"/>
    <n v="700"/>
    <n v="0.15"/>
    <x v="185"/>
    <x v="531"/>
    <x v="2"/>
  </r>
  <r>
    <s v="ORD00533"/>
    <x v="117"/>
    <s v="CUST1882"/>
    <x v="475"/>
    <s v="Bhopal"/>
    <x v="3"/>
    <x v="2"/>
    <x v="2"/>
    <n v="5"/>
    <n v="9000"/>
    <n v="0"/>
    <x v="24"/>
    <x v="532"/>
    <x v="0"/>
  </r>
  <r>
    <s v="ORD00534"/>
    <x v="259"/>
    <s v="CUST1566"/>
    <x v="476"/>
    <s v="Jalna"/>
    <x v="2"/>
    <x v="0"/>
    <x v="15"/>
    <n v="3"/>
    <n v="1500"/>
    <n v="0.05"/>
    <x v="65"/>
    <x v="533"/>
    <x v="3"/>
  </r>
  <r>
    <s v="ORD00535"/>
    <x v="157"/>
    <s v="CUST1185"/>
    <x v="477"/>
    <s v="Jaipur"/>
    <x v="5"/>
    <x v="1"/>
    <x v="9"/>
    <n v="1"/>
    <n v="450"/>
    <n v="0.15"/>
    <x v="239"/>
    <x v="534"/>
    <x v="3"/>
  </r>
  <r>
    <s v="ORD00536"/>
    <x v="136"/>
    <s v="CUST1772"/>
    <x v="478"/>
    <s v="Aurangabad"/>
    <x v="2"/>
    <x v="2"/>
    <x v="8"/>
    <n v="5"/>
    <n v="22000"/>
    <n v="0"/>
    <x v="101"/>
    <x v="535"/>
    <x v="2"/>
  </r>
  <r>
    <s v="ORD00537"/>
    <x v="282"/>
    <s v="CUST0881"/>
    <x v="479"/>
    <s v="Mumbai"/>
    <x v="2"/>
    <x v="1"/>
    <x v="9"/>
    <n v="2"/>
    <n v="450"/>
    <n v="0.05"/>
    <x v="143"/>
    <x v="536"/>
    <x v="1"/>
  </r>
  <r>
    <s v="ORD00538"/>
    <x v="233"/>
    <s v="CUST0144"/>
    <x v="480"/>
    <s v="Bengaluru"/>
    <x v="7"/>
    <x v="4"/>
    <x v="13"/>
    <n v="2"/>
    <n v="2800"/>
    <n v="0.1"/>
    <x v="6"/>
    <x v="537"/>
    <x v="2"/>
  </r>
  <r>
    <s v="ORD00539"/>
    <x v="283"/>
    <s v="CUST2245"/>
    <x v="187"/>
    <s v="Jaipur"/>
    <x v="5"/>
    <x v="2"/>
    <x v="11"/>
    <n v="1"/>
    <n v="6500"/>
    <n v="0.1"/>
    <x v="67"/>
    <x v="538"/>
    <x v="3"/>
  </r>
  <r>
    <s v="ORD00540"/>
    <x v="279"/>
    <s v="CUST2396"/>
    <x v="481"/>
    <s v="Surat"/>
    <x v="1"/>
    <x v="3"/>
    <x v="10"/>
    <n v="5"/>
    <n v="25000"/>
    <n v="0"/>
    <x v="180"/>
    <x v="539"/>
    <x v="0"/>
  </r>
  <r>
    <s v="ORD00541"/>
    <x v="284"/>
    <s v="CUST0340"/>
    <x v="482"/>
    <s v="Jalna"/>
    <x v="2"/>
    <x v="2"/>
    <x v="2"/>
    <n v="5"/>
    <n v="9000"/>
    <n v="0.2"/>
    <x v="89"/>
    <x v="540"/>
    <x v="0"/>
  </r>
  <r>
    <s v="ORD00542"/>
    <x v="11"/>
    <s v="CUST1017"/>
    <x v="234"/>
    <s v="Aurangabad"/>
    <x v="2"/>
    <x v="3"/>
    <x v="6"/>
    <n v="3"/>
    <n v="4500"/>
    <n v="0.15"/>
    <x v="94"/>
    <x v="541"/>
    <x v="3"/>
  </r>
  <r>
    <s v="ORD00543"/>
    <x v="278"/>
    <s v="CUST1232"/>
    <x v="483"/>
    <s v="Delhi"/>
    <x v="0"/>
    <x v="3"/>
    <x v="4"/>
    <n v="1"/>
    <n v="55000"/>
    <n v="0.1"/>
    <x v="114"/>
    <x v="542"/>
    <x v="2"/>
  </r>
  <r>
    <s v="ORD00544"/>
    <x v="13"/>
    <s v="CUST0420"/>
    <x v="484"/>
    <s v="Bengaluru"/>
    <x v="7"/>
    <x v="2"/>
    <x v="2"/>
    <n v="4"/>
    <n v="9000"/>
    <n v="0.2"/>
    <x v="207"/>
    <x v="543"/>
    <x v="4"/>
  </r>
  <r>
    <s v="ORD00545"/>
    <x v="32"/>
    <s v="CUST1343"/>
    <x v="297"/>
    <s v="Kolkata"/>
    <x v="4"/>
    <x v="0"/>
    <x v="7"/>
    <n v="2"/>
    <n v="350"/>
    <n v="0.15"/>
    <x v="185"/>
    <x v="544"/>
    <x v="1"/>
  </r>
  <r>
    <s v="ORD00546"/>
    <x v="42"/>
    <s v="CUST0814"/>
    <x v="485"/>
    <s v="Nagpur"/>
    <x v="2"/>
    <x v="2"/>
    <x v="8"/>
    <n v="1"/>
    <n v="22000"/>
    <n v="0.05"/>
    <x v="125"/>
    <x v="545"/>
    <x v="4"/>
  </r>
  <r>
    <s v="ORD00547"/>
    <x v="7"/>
    <s v="CUST0367"/>
    <x v="486"/>
    <s v="Ahmedabad"/>
    <x v="1"/>
    <x v="4"/>
    <x v="13"/>
    <n v="5"/>
    <n v="2800"/>
    <n v="0"/>
    <x v="162"/>
    <x v="546"/>
    <x v="0"/>
  </r>
  <r>
    <s v="ORD00548"/>
    <x v="80"/>
    <s v="CUST1171"/>
    <x v="487"/>
    <s v="Pune"/>
    <x v="2"/>
    <x v="2"/>
    <x v="8"/>
    <n v="5"/>
    <n v="22000"/>
    <n v="0"/>
    <x v="101"/>
    <x v="547"/>
    <x v="2"/>
  </r>
  <r>
    <s v="ORD00549"/>
    <x v="248"/>
    <s v="CUST1874"/>
    <x v="488"/>
    <s v="Ahmedabad"/>
    <x v="1"/>
    <x v="1"/>
    <x v="5"/>
    <n v="5"/>
    <n v="1400"/>
    <n v="0"/>
    <x v="28"/>
    <x v="548"/>
    <x v="2"/>
  </r>
  <r>
    <s v="ORD00550"/>
    <x v="59"/>
    <s v="CUST2458"/>
    <x v="489"/>
    <s v="Jaipur"/>
    <x v="5"/>
    <x v="0"/>
    <x v="7"/>
    <n v="3"/>
    <n v="350"/>
    <n v="0.05"/>
    <x v="217"/>
    <x v="549"/>
    <x v="4"/>
  </r>
  <r>
    <s v="ORD00551"/>
    <x v="215"/>
    <s v="CUST0419"/>
    <x v="490"/>
    <s v="Kolkata"/>
    <x v="4"/>
    <x v="2"/>
    <x v="8"/>
    <n v="5"/>
    <n v="22000"/>
    <n v="0.1"/>
    <x v="10"/>
    <x v="550"/>
    <x v="1"/>
  </r>
  <r>
    <s v="ORD00552"/>
    <x v="83"/>
    <s v="CUST1670"/>
    <x v="491"/>
    <s v="Bhopal"/>
    <x v="3"/>
    <x v="3"/>
    <x v="6"/>
    <n v="2"/>
    <n v="4500"/>
    <n v="0.15"/>
    <x v="80"/>
    <x v="551"/>
    <x v="4"/>
  </r>
  <r>
    <s v="ORD00553"/>
    <x v="104"/>
    <s v="CUST1941"/>
    <x v="492"/>
    <s v="Delhi"/>
    <x v="0"/>
    <x v="4"/>
    <x v="19"/>
    <n v="5"/>
    <n v="3200"/>
    <n v="0.1"/>
    <x v="113"/>
    <x v="552"/>
    <x v="4"/>
  </r>
  <r>
    <s v="ORD00554"/>
    <x v="179"/>
    <s v="CUST0682"/>
    <x v="493"/>
    <s v="Delhi"/>
    <x v="0"/>
    <x v="2"/>
    <x v="8"/>
    <n v="2"/>
    <n v="22000"/>
    <n v="0"/>
    <x v="102"/>
    <x v="553"/>
    <x v="2"/>
  </r>
  <r>
    <s v="ORD00555"/>
    <x v="7"/>
    <s v="CUST0296"/>
    <x v="494"/>
    <s v="Nashik"/>
    <x v="2"/>
    <x v="0"/>
    <x v="0"/>
    <n v="1"/>
    <n v="700"/>
    <n v="0.1"/>
    <x v="216"/>
    <x v="554"/>
    <x v="3"/>
  </r>
  <r>
    <s v="ORD00556"/>
    <x v="119"/>
    <s v="CUST1986"/>
    <x v="495"/>
    <s v="Indore"/>
    <x v="3"/>
    <x v="2"/>
    <x v="8"/>
    <n v="5"/>
    <n v="22000"/>
    <n v="0.15"/>
    <x v="30"/>
    <x v="555"/>
    <x v="1"/>
  </r>
  <r>
    <s v="ORD00557"/>
    <x v="60"/>
    <s v="CUST1678"/>
    <x v="496"/>
    <s v="Pune"/>
    <x v="2"/>
    <x v="2"/>
    <x v="11"/>
    <n v="1"/>
    <n v="6500"/>
    <n v="0"/>
    <x v="221"/>
    <x v="556"/>
    <x v="2"/>
  </r>
  <r>
    <s v="ORD00558"/>
    <x v="279"/>
    <s v="CUST2392"/>
    <x v="112"/>
    <s v="Delhi"/>
    <x v="0"/>
    <x v="4"/>
    <x v="17"/>
    <n v="3"/>
    <n v="800"/>
    <n v="0.1"/>
    <x v="41"/>
    <x v="557"/>
    <x v="3"/>
  </r>
  <r>
    <s v="ORD00559"/>
    <x v="115"/>
    <s v="CUST0345"/>
    <x v="497"/>
    <s v="Bhopal"/>
    <x v="3"/>
    <x v="4"/>
    <x v="17"/>
    <n v="5"/>
    <n v="800"/>
    <n v="0.05"/>
    <x v="240"/>
    <x v="558"/>
    <x v="0"/>
  </r>
  <r>
    <s v="ORD00560"/>
    <x v="285"/>
    <s v="CUST0481"/>
    <x v="498"/>
    <s v="Indore"/>
    <x v="3"/>
    <x v="1"/>
    <x v="9"/>
    <n v="1"/>
    <n v="450"/>
    <n v="0.1"/>
    <x v="11"/>
    <x v="559"/>
    <x v="4"/>
  </r>
  <r>
    <s v="ORD00561"/>
    <x v="281"/>
    <s v="CUST1888"/>
    <x v="499"/>
    <s v="Bengaluru"/>
    <x v="7"/>
    <x v="3"/>
    <x v="10"/>
    <n v="1"/>
    <n v="25000"/>
    <n v="0.1"/>
    <x v="69"/>
    <x v="560"/>
    <x v="0"/>
  </r>
  <r>
    <s v="ORD00562"/>
    <x v="11"/>
    <s v="CUST1353"/>
    <x v="500"/>
    <s v="Kolkata"/>
    <x v="4"/>
    <x v="3"/>
    <x v="4"/>
    <n v="4"/>
    <n v="55000"/>
    <n v="0.1"/>
    <x v="4"/>
    <x v="561"/>
    <x v="3"/>
  </r>
  <r>
    <s v="ORD00563"/>
    <x v="286"/>
    <s v="CUST1913"/>
    <x v="173"/>
    <s v="Nashik"/>
    <x v="2"/>
    <x v="4"/>
    <x v="17"/>
    <n v="5"/>
    <n v="800"/>
    <n v="0.1"/>
    <x v="1"/>
    <x v="562"/>
    <x v="2"/>
  </r>
  <r>
    <s v="ORD00564"/>
    <x v="66"/>
    <s v="CUST1119"/>
    <x v="501"/>
    <s v="Aurangabad"/>
    <x v="2"/>
    <x v="4"/>
    <x v="16"/>
    <n v="2"/>
    <n v="1800"/>
    <n v="0.15"/>
    <x v="241"/>
    <x v="563"/>
    <x v="3"/>
  </r>
  <r>
    <s v="ORD00565"/>
    <x v="277"/>
    <s v="CUST1188"/>
    <x v="502"/>
    <s v="Nagpur"/>
    <x v="2"/>
    <x v="3"/>
    <x v="4"/>
    <n v="5"/>
    <n v="55000"/>
    <n v="0"/>
    <x v="242"/>
    <x v="564"/>
    <x v="0"/>
  </r>
  <r>
    <s v="ORD00566"/>
    <x v="287"/>
    <s v="CUST0791"/>
    <x v="503"/>
    <s v="Jaipur"/>
    <x v="5"/>
    <x v="2"/>
    <x v="8"/>
    <n v="1"/>
    <n v="22000"/>
    <n v="0.1"/>
    <x v="124"/>
    <x v="565"/>
    <x v="1"/>
  </r>
  <r>
    <s v="ORD00567"/>
    <x v="285"/>
    <s v="CUST0799"/>
    <x v="504"/>
    <s v="Delhi"/>
    <x v="0"/>
    <x v="3"/>
    <x v="6"/>
    <n v="2"/>
    <n v="4500"/>
    <n v="0.1"/>
    <x v="219"/>
    <x v="566"/>
    <x v="4"/>
  </r>
  <r>
    <s v="ORD00568"/>
    <x v="276"/>
    <s v="CUST1606"/>
    <x v="207"/>
    <s v="Delhi"/>
    <x v="0"/>
    <x v="3"/>
    <x v="10"/>
    <n v="1"/>
    <n v="25000"/>
    <n v="0.1"/>
    <x v="69"/>
    <x v="567"/>
    <x v="0"/>
  </r>
  <r>
    <s v="ORD00569"/>
    <x v="279"/>
    <s v="CUST2372"/>
    <x v="212"/>
    <s v="Jalna"/>
    <x v="2"/>
    <x v="2"/>
    <x v="18"/>
    <n v="3"/>
    <n v="7000"/>
    <n v="0.05"/>
    <x v="243"/>
    <x v="568"/>
    <x v="4"/>
  </r>
  <r>
    <s v="ORD00570"/>
    <x v="166"/>
    <s v="CUST1168"/>
    <x v="505"/>
    <s v="Delhi"/>
    <x v="0"/>
    <x v="3"/>
    <x v="3"/>
    <n v="4"/>
    <n v="18000"/>
    <n v="0.05"/>
    <x v="3"/>
    <x v="569"/>
    <x v="4"/>
  </r>
  <r>
    <s v="ORD00571"/>
    <x v="252"/>
    <s v="CUST0973"/>
    <x v="370"/>
    <s v="Nagpur"/>
    <x v="2"/>
    <x v="3"/>
    <x v="12"/>
    <n v="4"/>
    <n v="2500"/>
    <n v="0.05"/>
    <x v="56"/>
    <x v="570"/>
    <x v="3"/>
  </r>
  <r>
    <s v="ORD00572"/>
    <x v="288"/>
    <s v="CUST1463"/>
    <x v="506"/>
    <s v="Ahmedabad"/>
    <x v="1"/>
    <x v="0"/>
    <x v="7"/>
    <n v="2"/>
    <n v="350"/>
    <n v="0.15"/>
    <x v="185"/>
    <x v="571"/>
    <x v="4"/>
  </r>
  <r>
    <s v="ORD00573"/>
    <x v="121"/>
    <s v="CUST2126"/>
    <x v="174"/>
    <s v="Bengaluru"/>
    <x v="7"/>
    <x v="3"/>
    <x v="3"/>
    <n v="2"/>
    <n v="18000"/>
    <n v="0"/>
    <x v="89"/>
    <x v="572"/>
    <x v="3"/>
  </r>
  <r>
    <s v="ORD00574"/>
    <x v="196"/>
    <s v="CUST1351"/>
    <x v="507"/>
    <s v="Jalna"/>
    <x v="2"/>
    <x v="4"/>
    <x v="16"/>
    <n v="3"/>
    <n v="1800"/>
    <n v="0.15"/>
    <x v="244"/>
    <x v="573"/>
    <x v="2"/>
  </r>
  <r>
    <s v="ORD00575"/>
    <x v="163"/>
    <s v="CUST2049"/>
    <x v="508"/>
    <s v="Kolkata"/>
    <x v="4"/>
    <x v="3"/>
    <x v="12"/>
    <n v="3"/>
    <n v="2500"/>
    <n v="0.15"/>
    <x v="245"/>
    <x v="574"/>
    <x v="2"/>
  </r>
  <r>
    <s v="ORD00576"/>
    <x v="273"/>
    <s v="CUST1508"/>
    <x v="509"/>
    <s v="Delhi"/>
    <x v="0"/>
    <x v="2"/>
    <x v="18"/>
    <n v="3"/>
    <n v="7000"/>
    <n v="0.15"/>
    <x v="246"/>
    <x v="575"/>
    <x v="0"/>
  </r>
  <r>
    <s v="ORD00577"/>
    <x v="48"/>
    <s v="CUST0116"/>
    <x v="239"/>
    <s v="Kolkata"/>
    <x v="4"/>
    <x v="4"/>
    <x v="13"/>
    <n v="5"/>
    <n v="2800"/>
    <n v="0.2"/>
    <x v="151"/>
    <x v="576"/>
    <x v="2"/>
  </r>
  <r>
    <s v="ORD00578"/>
    <x v="159"/>
    <s v="CUST0718"/>
    <x v="423"/>
    <s v="Indore"/>
    <x v="3"/>
    <x v="2"/>
    <x v="18"/>
    <n v="4"/>
    <n v="7000"/>
    <n v="0.1"/>
    <x v="99"/>
    <x v="577"/>
    <x v="0"/>
  </r>
  <r>
    <s v="ORD00579"/>
    <x v="234"/>
    <s v="CUST1385"/>
    <x v="510"/>
    <s v="Jalna"/>
    <x v="2"/>
    <x v="2"/>
    <x v="2"/>
    <n v="4"/>
    <n v="9000"/>
    <n v="0"/>
    <x v="89"/>
    <x v="578"/>
    <x v="3"/>
  </r>
  <r>
    <s v="ORD00580"/>
    <x v="123"/>
    <s v="CUST2382"/>
    <x v="511"/>
    <s v="Indore"/>
    <x v="3"/>
    <x v="3"/>
    <x v="12"/>
    <n v="1"/>
    <n v="2500"/>
    <n v="0"/>
    <x v="105"/>
    <x v="579"/>
    <x v="1"/>
  </r>
  <r>
    <s v="ORD00581"/>
    <x v="238"/>
    <s v="CUST2358"/>
    <x v="149"/>
    <s v="Pune"/>
    <x v="2"/>
    <x v="3"/>
    <x v="6"/>
    <n v="5"/>
    <n v="4500"/>
    <n v="0.05"/>
    <x v="53"/>
    <x v="580"/>
    <x v="2"/>
  </r>
  <r>
    <s v="ORD00582"/>
    <x v="30"/>
    <s v="CUST2354"/>
    <x v="512"/>
    <s v="Aurangabad"/>
    <x v="2"/>
    <x v="4"/>
    <x v="13"/>
    <n v="5"/>
    <n v="2800"/>
    <n v="0.05"/>
    <x v="148"/>
    <x v="581"/>
    <x v="2"/>
  </r>
  <r>
    <s v="ORD00583"/>
    <x v="152"/>
    <s v="CUST0999"/>
    <x v="298"/>
    <s v="Ahmedabad"/>
    <x v="1"/>
    <x v="3"/>
    <x v="12"/>
    <n v="5"/>
    <n v="2500"/>
    <n v="0.1"/>
    <x v="247"/>
    <x v="582"/>
    <x v="4"/>
  </r>
  <r>
    <s v="ORD00584"/>
    <x v="207"/>
    <s v="CUST1858"/>
    <x v="513"/>
    <s v="Nashik"/>
    <x v="2"/>
    <x v="3"/>
    <x v="3"/>
    <n v="1"/>
    <n v="18000"/>
    <n v="0.1"/>
    <x v="127"/>
    <x v="583"/>
    <x v="0"/>
  </r>
  <r>
    <s v="ORD00585"/>
    <x v="26"/>
    <s v="CUST2375"/>
    <x v="514"/>
    <s v="Nashik"/>
    <x v="2"/>
    <x v="4"/>
    <x v="16"/>
    <n v="2"/>
    <n v="1800"/>
    <n v="0"/>
    <x v="1"/>
    <x v="584"/>
    <x v="4"/>
  </r>
  <r>
    <s v="ORD00586"/>
    <x v="289"/>
    <s v="CUST2332"/>
    <x v="515"/>
    <s v="Mumbai"/>
    <x v="2"/>
    <x v="3"/>
    <x v="12"/>
    <n v="5"/>
    <n v="2500"/>
    <n v="0.05"/>
    <x v="248"/>
    <x v="585"/>
    <x v="4"/>
  </r>
  <r>
    <s v="ORD00587"/>
    <x v="259"/>
    <s v="CUST1042"/>
    <x v="17"/>
    <s v="Delhi"/>
    <x v="0"/>
    <x v="3"/>
    <x v="10"/>
    <n v="2"/>
    <n v="25000"/>
    <n v="0"/>
    <x v="194"/>
    <x v="586"/>
    <x v="3"/>
  </r>
  <r>
    <s v="ORD00588"/>
    <x v="243"/>
    <s v="CUST1822"/>
    <x v="516"/>
    <s v="Surat"/>
    <x v="1"/>
    <x v="4"/>
    <x v="16"/>
    <n v="1"/>
    <n v="1800"/>
    <n v="0.15"/>
    <x v="108"/>
    <x v="587"/>
    <x v="2"/>
  </r>
  <r>
    <s v="ORD00589"/>
    <x v="109"/>
    <s v="CUST0193"/>
    <x v="517"/>
    <s v="Nashik"/>
    <x v="2"/>
    <x v="1"/>
    <x v="1"/>
    <n v="2"/>
    <n v="1200"/>
    <n v="0.2"/>
    <x v="235"/>
    <x v="588"/>
    <x v="0"/>
  </r>
  <r>
    <s v="ORD00590"/>
    <x v="144"/>
    <s v="CUST2008"/>
    <x v="518"/>
    <s v="Nashik"/>
    <x v="2"/>
    <x v="1"/>
    <x v="14"/>
    <n v="5"/>
    <n v="900"/>
    <n v="0.05"/>
    <x v="65"/>
    <x v="589"/>
    <x v="1"/>
  </r>
  <r>
    <s v="ORD00591"/>
    <x v="155"/>
    <s v="CUST0611"/>
    <x v="519"/>
    <s v="Mumbai"/>
    <x v="2"/>
    <x v="1"/>
    <x v="14"/>
    <n v="3"/>
    <n v="900"/>
    <n v="0.05"/>
    <x v="249"/>
    <x v="590"/>
    <x v="1"/>
  </r>
  <r>
    <s v="ORD00592"/>
    <x v="286"/>
    <s v="CUST1567"/>
    <x v="494"/>
    <s v="Indore"/>
    <x v="3"/>
    <x v="1"/>
    <x v="1"/>
    <n v="5"/>
    <n v="1200"/>
    <n v="0.1"/>
    <x v="71"/>
    <x v="591"/>
    <x v="4"/>
  </r>
  <r>
    <s v="ORD00593"/>
    <x v="149"/>
    <s v="CUST1911"/>
    <x v="520"/>
    <s v="Ahmedabad"/>
    <x v="1"/>
    <x v="2"/>
    <x v="2"/>
    <n v="1"/>
    <n v="9000"/>
    <n v="0.15"/>
    <x v="80"/>
    <x v="592"/>
    <x v="2"/>
  </r>
  <r>
    <s v="ORD00594"/>
    <x v="1"/>
    <s v="CUST0897"/>
    <x v="521"/>
    <s v="Pune"/>
    <x v="2"/>
    <x v="3"/>
    <x v="12"/>
    <n v="5"/>
    <n v="2500"/>
    <n v="0.05"/>
    <x v="248"/>
    <x v="593"/>
    <x v="2"/>
  </r>
  <r>
    <s v="ORD00595"/>
    <x v="185"/>
    <s v="CUST0065"/>
    <x v="522"/>
    <s v="Aurangabad"/>
    <x v="2"/>
    <x v="3"/>
    <x v="3"/>
    <n v="5"/>
    <n v="18000"/>
    <n v="0.05"/>
    <x v="70"/>
    <x v="594"/>
    <x v="1"/>
  </r>
  <r>
    <s v="ORD00596"/>
    <x v="231"/>
    <s v="CUST1005"/>
    <x v="523"/>
    <s v="Surat"/>
    <x v="1"/>
    <x v="3"/>
    <x v="3"/>
    <n v="4"/>
    <n v="18000"/>
    <n v="0.1"/>
    <x v="36"/>
    <x v="595"/>
    <x v="0"/>
  </r>
  <r>
    <s v="ORD00597"/>
    <x v="90"/>
    <s v="CUST1862"/>
    <x v="524"/>
    <s v="Bhopal"/>
    <x v="3"/>
    <x v="2"/>
    <x v="8"/>
    <n v="3"/>
    <n v="22000"/>
    <n v="0.1"/>
    <x v="25"/>
    <x v="596"/>
    <x v="4"/>
  </r>
  <r>
    <s v="ORD00598"/>
    <x v="290"/>
    <s v="CUST1303"/>
    <x v="525"/>
    <s v="Hyderabad"/>
    <x v="6"/>
    <x v="4"/>
    <x v="16"/>
    <n v="5"/>
    <n v="1800"/>
    <n v="0.05"/>
    <x v="26"/>
    <x v="597"/>
    <x v="3"/>
  </r>
  <r>
    <s v="ORD00599"/>
    <x v="26"/>
    <s v="CUST1591"/>
    <x v="328"/>
    <s v="Jaipur"/>
    <x v="5"/>
    <x v="1"/>
    <x v="14"/>
    <n v="4"/>
    <n v="900"/>
    <n v="0"/>
    <x v="1"/>
    <x v="598"/>
    <x v="4"/>
  </r>
  <r>
    <s v="ORD00600"/>
    <x v="291"/>
    <s v="CUST0546"/>
    <x v="526"/>
    <s v="Delhi"/>
    <x v="0"/>
    <x v="4"/>
    <x v="13"/>
    <n v="5"/>
    <n v="2800"/>
    <n v="0.05"/>
    <x v="148"/>
    <x v="599"/>
    <x v="3"/>
  </r>
  <r>
    <s v="ORD00601"/>
    <x v="58"/>
    <s v="CUST2318"/>
    <x v="98"/>
    <s v="Hyderabad"/>
    <x v="6"/>
    <x v="1"/>
    <x v="9"/>
    <n v="2"/>
    <n v="450"/>
    <n v="0.1"/>
    <x v="214"/>
    <x v="600"/>
    <x v="4"/>
  </r>
  <r>
    <s v="ORD00602"/>
    <x v="33"/>
    <s v="CUST2122"/>
    <x v="334"/>
    <s v="Jalna"/>
    <x v="2"/>
    <x v="2"/>
    <x v="11"/>
    <n v="2"/>
    <n v="6500"/>
    <n v="0.1"/>
    <x v="170"/>
    <x v="601"/>
    <x v="1"/>
  </r>
  <r>
    <s v="ORD00603"/>
    <x v="160"/>
    <s v="CUST1745"/>
    <x v="527"/>
    <s v="Nagpur"/>
    <x v="2"/>
    <x v="4"/>
    <x v="13"/>
    <n v="1"/>
    <n v="2800"/>
    <n v="0.05"/>
    <x v="233"/>
    <x v="602"/>
    <x v="1"/>
  </r>
  <r>
    <s v="ORD00604"/>
    <x v="292"/>
    <s v="CUST0993"/>
    <x v="528"/>
    <s v="Kolkata"/>
    <x v="4"/>
    <x v="3"/>
    <x v="6"/>
    <n v="1"/>
    <n v="4500"/>
    <n v="0.1"/>
    <x v="74"/>
    <x v="603"/>
    <x v="0"/>
  </r>
  <r>
    <s v="ORD00605"/>
    <x v="63"/>
    <s v="CUST0728"/>
    <x v="529"/>
    <s v="Aurangabad"/>
    <x v="2"/>
    <x v="2"/>
    <x v="18"/>
    <n v="1"/>
    <n v="7000"/>
    <n v="0"/>
    <x v="28"/>
    <x v="604"/>
    <x v="4"/>
  </r>
  <r>
    <s v="ORD00606"/>
    <x v="76"/>
    <s v="CUST2416"/>
    <x v="530"/>
    <s v="Pune"/>
    <x v="2"/>
    <x v="2"/>
    <x v="8"/>
    <n v="1"/>
    <n v="22000"/>
    <n v="0.05"/>
    <x v="125"/>
    <x v="605"/>
    <x v="0"/>
  </r>
  <r>
    <s v="ORD00607"/>
    <x v="100"/>
    <s v="CUST0913"/>
    <x v="531"/>
    <s v="Ahmedabad"/>
    <x v="1"/>
    <x v="0"/>
    <x v="7"/>
    <n v="2"/>
    <n v="350"/>
    <n v="0.15"/>
    <x v="185"/>
    <x v="606"/>
    <x v="3"/>
  </r>
  <r>
    <s v="ORD00608"/>
    <x v="225"/>
    <s v="CUST1428"/>
    <x v="448"/>
    <s v="Nashik"/>
    <x v="2"/>
    <x v="1"/>
    <x v="5"/>
    <n v="1"/>
    <n v="1400"/>
    <n v="0.05"/>
    <x v="63"/>
    <x v="607"/>
    <x v="1"/>
  </r>
  <r>
    <s v="ORD00609"/>
    <x v="62"/>
    <s v="CUST0729"/>
    <x v="532"/>
    <s v="Jaipur"/>
    <x v="5"/>
    <x v="3"/>
    <x v="3"/>
    <n v="4"/>
    <n v="18000"/>
    <n v="0"/>
    <x v="93"/>
    <x v="608"/>
    <x v="1"/>
  </r>
  <r>
    <s v="ORD00610"/>
    <x v="127"/>
    <s v="CUST0273"/>
    <x v="533"/>
    <s v="Bhopal"/>
    <x v="3"/>
    <x v="1"/>
    <x v="5"/>
    <n v="5"/>
    <n v="1400"/>
    <n v="0"/>
    <x v="28"/>
    <x v="609"/>
    <x v="2"/>
  </r>
  <r>
    <s v="ORD00611"/>
    <x v="180"/>
    <s v="CUST1799"/>
    <x v="534"/>
    <s v="Mumbai"/>
    <x v="2"/>
    <x v="2"/>
    <x v="11"/>
    <n v="3"/>
    <n v="6500"/>
    <n v="0.1"/>
    <x v="112"/>
    <x v="610"/>
    <x v="1"/>
  </r>
  <r>
    <s v="ORD00612"/>
    <x v="13"/>
    <s v="CUST0487"/>
    <x v="535"/>
    <s v="Nashik"/>
    <x v="2"/>
    <x v="1"/>
    <x v="14"/>
    <n v="1"/>
    <n v="900"/>
    <n v="0"/>
    <x v="190"/>
    <x v="611"/>
    <x v="0"/>
  </r>
  <r>
    <s v="ORD00613"/>
    <x v="56"/>
    <s v="CUST0538"/>
    <x v="536"/>
    <s v="Nashik"/>
    <x v="2"/>
    <x v="3"/>
    <x v="4"/>
    <n v="3"/>
    <n v="55000"/>
    <n v="0"/>
    <x v="250"/>
    <x v="612"/>
    <x v="4"/>
  </r>
  <r>
    <s v="ORD00614"/>
    <x v="5"/>
    <s v="CUST1585"/>
    <x v="537"/>
    <s v="Kolkata"/>
    <x v="4"/>
    <x v="3"/>
    <x v="12"/>
    <n v="5"/>
    <n v="2500"/>
    <n v="0.05"/>
    <x v="248"/>
    <x v="613"/>
    <x v="1"/>
  </r>
  <r>
    <s v="ORD00615"/>
    <x v="143"/>
    <s v="CUST1960"/>
    <x v="416"/>
    <s v="Jaipur"/>
    <x v="5"/>
    <x v="4"/>
    <x v="16"/>
    <n v="2"/>
    <n v="1800"/>
    <n v="0.1"/>
    <x v="196"/>
    <x v="614"/>
    <x v="1"/>
  </r>
  <r>
    <s v="ORD00616"/>
    <x v="293"/>
    <s v="CUST1300"/>
    <x v="538"/>
    <s v="Hyderabad"/>
    <x v="6"/>
    <x v="2"/>
    <x v="18"/>
    <n v="1"/>
    <n v="7000"/>
    <n v="0.15"/>
    <x v="229"/>
    <x v="615"/>
    <x v="1"/>
  </r>
  <r>
    <s v="ORD00617"/>
    <x v="13"/>
    <s v="CUST1533"/>
    <x v="539"/>
    <s v="Nagpur"/>
    <x v="2"/>
    <x v="4"/>
    <x v="13"/>
    <n v="2"/>
    <n v="2800"/>
    <n v="0.15"/>
    <x v="206"/>
    <x v="616"/>
    <x v="2"/>
  </r>
  <r>
    <s v="ORD00618"/>
    <x v="37"/>
    <s v="CUST1095"/>
    <x v="540"/>
    <s v="Indore"/>
    <x v="3"/>
    <x v="1"/>
    <x v="5"/>
    <n v="2"/>
    <n v="1400"/>
    <n v="0.05"/>
    <x v="233"/>
    <x v="617"/>
    <x v="3"/>
  </r>
  <r>
    <s v="ORD00619"/>
    <x v="152"/>
    <s v="CUST0143"/>
    <x v="541"/>
    <s v="Nagpur"/>
    <x v="2"/>
    <x v="2"/>
    <x v="11"/>
    <n v="5"/>
    <n v="6500"/>
    <n v="0"/>
    <x v="251"/>
    <x v="618"/>
    <x v="2"/>
  </r>
  <r>
    <s v="ORD00620"/>
    <x v="294"/>
    <s v="CUST1173"/>
    <x v="511"/>
    <s v="Delhi"/>
    <x v="0"/>
    <x v="0"/>
    <x v="7"/>
    <n v="3"/>
    <n v="350"/>
    <n v="0"/>
    <x v="252"/>
    <x v="619"/>
    <x v="3"/>
  </r>
  <r>
    <s v="ORD00621"/>
    <x v="169"/>
    <s v="CUST1830"/>
    <x v="542"/>
    <s v="Jalna"/>
    <x v="2"/>
    <x v="1"/>
    <x v="1"/>
    <n v="5"/>
    <n v="1200"/>
    <n v="0.05"/>
    <x v="50"/>
    <x v="620"/>
    <x v="0"/>
  </r>
  <r>
    <s v="ORD00622"/>
    <x v="241"/>
    <s v="CUST0871"/>
    <x v="311"/>
    <s v="Bhopal"/>
    <x v="3"/>
    <x v="4"/>
    <x v="16"/>
    <n v="2"/>
    <n v="1800"/>
    <n v="0"/>
    <x v="1"/>
    <x v="621"/>
    <x v="2"/>
  </r>
  <r>
    <s v="ORD00623"/>
    <x v="241"/>
    <s v="CUST1105"/>
    <x v="106"/>
    <s v="Ahmedabad"/>
    <x v="1"/>
    <x v="0"/>
    <x v="7"/>
    <n v="4"/>
    <n v="350"/>
    <n v="0.1"/>
    <x v="117"/>
    <x v="622"/>
    <x v="1"/>
  </r>
  <r>
    <s v="ORD00624"/>
    <x v="247"/>
    <s v="CUST1026"/>
    <x v="543"/>
    <s v="Jalna"/>
    <x v="2"/>
    <x v="3"/>
    <x v="3"/>
    <n v="3"/>
    <n v="18000"/>
    <n v="0.1"/>
    <x v="78"/>
    <x v="623"/>
    <x v="4"/>
  </r>
  <r>
    <s v="ORD00625"/>
    <x v="162"/>
    <s v="CUST0460"/>
    <x v="544"/>
    <s v="Aurangabad"/>
    <x v="2"/>
    <x v="0"/>
    <x v="7"/>
    <n v="4"/>
    <n v="350"/>
    <n v="0"/>
    <x v="40"/>
    <x v="624"/>
    <x v="0"/>
  </r>
  <r>
    <s v="ORD00626"/>
    <x v="295"/>
    <s v="CUST2264"/>
    <x v="545"/>
    <s v="Jalna"/>
    <x v="2"/>
    <x v="0"/>
    <x v="20"/>
    <n v="5"/>
    <n v="500"/>
    <n v="0"/>
    <x v="105"/>
    <x v="625"/>
    <x v="1"/>
  </r>
  <r>
    <s v="ORD00627"/>
    <x v="164"/>
    <s v="CUST1681"/>
    <x v="546"/>
    <s v="Ahmedabad"/>
    <x v="1"/>
    <x v="0"/>
    <x v="20"/>
    <n v="5"/>
    <n v="500"/>
    <n v="0.05"/>
    <x v="144"/>
    <x v="626"/>
    <x v="0"/>
  </r>
  <r>
    <s v="ORD00628"/>
    <x v="296"/>
    <s v="CUST1042"/>
    <x v="399"/>
    <s v="Jalna"/>
    <x v="2"/>
    <x v="4"/>
    <x v="16"/>
    <n v="5"/>
    <n v="1800"/>
    <n v="0.05"/>
    <x v="26"/>
    <x v="627"/>
    <x v="4"/>
  </r>
  <r>
    <s v="ORD00629"/>
    <x v="36"/>
    <s v="CUST0025"/>
    <x v="547"/>
    <s v="Jaipur"/>
    <x v="5"/>
    <x v="3"/>
    <x v="3"/>
    <n v="2"/>
    <n v="18000"/>
    <n v="0.05"/>
    <x v="15"/>
    <x v="628"/>
    <x v="0"/>
  </r>
  <r>
    <s v="ORD00630"/>
    <x v="297"/>
    <s v="CUST1237"/>
    <x v="548"/>
    <s v="Pune"/>
    <x v="2"/>
    <x v="2"/>
    <x v="8"/>
    <n v="5"/>
    <n v="22000"/>
    <n v="0.1"/>
    <x v="10"/>
    <x v="629"/>
    <x v="4"/>
  </r>
  <r>
    <s v="ORD00631"/>
    <x v="298"/>
    <s v="CUST2136"/>
    <x v="549"/>
    <s v="Kolkata"/>
    <x v="4"/>
    <x v="2"/>
    <x v="2"/>
    <n v="4"/>
    <n v="9000"/>
    <n v="0.05"/>
    <x v="15"/>
    <x v="630"/>
    <x v="0"/>
  </r>
  <r>
    <s v="ORD00632"/>
    <x v="31"/>
    <s v="CUST1185"/>
    <x v="550"/>
    <s v="Aurangabad"/>
    <x v="2"/>
    <x v="3"/>
    <x v="12"/>
    <n v="1"/>
    <n v="2500"/>
    <n v="0.2"/>
    <x v="158"/>
    <x v="631"/>
    <x v="1"/>
  </r>
  <r>
    <s v="ORD00633"/>
    <x v="158"/>
    <s v="CUST1303"/>
    <x v="551"/>
    <s v="Bengaluru"/>
    <x v="7"/>
    <x v="4"/>
    <x v="16"/>
    <n v="3"/>
    <n v="1800"/>
    <n v="0.1"/>
    <x v="82"/>
    <x v="632"/>
    <x v="0"/>
  </r>
  <r>
    <s v="ORD00634"/>
    <x v="120"/>
    <s v="CUST1438"/>
    <x v="552"/>
    <s v="Mumbai"/>
    <x v="2"/>
    <x v="3"/>
    <x v="10"/>
    <n v="5"/>
    <n v="25000"/>
    <n v="0"/>
    <x v="180"/>
    <x v="633"/>
    <x v="3"/>
  </r>
  <r>
    <s v="ORD00635"/>
    <x v="147"/>
    <s v="CUST1132"/>
    <x v="411"/>
    <s v="Nagpur"/>
    <x v="2"/>
    <x v="1"/>
    <x v="9"/>
    <n v="2"/>
    <n v="450"/>
    <n v="0.05"/>
    <x v="143"/>
    <x v="634"/>
    <x v="2"/>
  </r>
  <r>
    <s v="ORD00636"/>
    <x v="20"/>
    <s v="CUST1228"/>
    <x v="553"/>
    <s v="Indore"/>
    <x v="3"/>
    <x v="1"/>
    <x v="1"/>
    <n v="2"/>
    <n v="1200"/>
    <n v="0"/>
    <x v="195"/>
    <x v="635"/>
    <x v="0"/>
  </r>
  <r>
    <s v="ORD00637"/>
    <x v="186"/>
    <s v="CUST1193"/>
    <x v="136"/>
    <s v="Bengaluru"/>
    <x v="7"/>
    <x v="0"/>
    <x v="7"/>
    <n v="5"/>
    <n v="350"/>
    <n v="0.05"/>
    <x v="253"/>
    <x v="636"/>
    <x v="1"/>
  </r>
  <r>
    <s v="ORD00638"/>
    <x v="106"/>
    <s v="CUST0900"/>
    <x v="554"/>
    <s v="Kolkata"/>
    <x v="4"/>
    <x v="3"/>
    <x v="12"/>
    <n v="3"/>
    <n v="2500"/>
    <n v="0.05"/>
    <x v="18"/>
    <x v="637"/>
    <x v="3"/>
  </r>
  <r>
    <s v="ORD00639"/>
    <x v="20"/>
    <s v="CUST0219"/>
    <x v="555"/>
    <s v="Ahmedabad"/>
    <x v="1"/>
    <x v="1"/>
    <x v="9"/>
    <n v="5"/>
    <n v="450"/>
    <n v="0.05"/>
    <x v="146"/>
    <x v="638"/>
    <x v="4"/>
  </r>
  <r>
    <s v="ORD00640"/>
    <x v="299"/>
    <s v="CUST2348"/>
    <x v="229"/>
    <s v="Surat"/>
    <x v="1"/>
    <x v="3"/>
    <x v="6"/>
    <n v="4"/>
    <n v="4500"/>
    <n v="0.15"/>
    <x v="254"/>
    <x v="639"/>
    <x v="0"/>
  </r>
  <r>
    <s v="ORD00641"/>
    <x v="115"/>
    <s v="CUST0197"/>
    <x v="556"/>
    <s v="Mumbai"/>
    <x v="2"/>
    <x v="3"/>
    <x v="12"/>
    <n v="5"/>
    <n v="2500"/>
    <n v="0.15"/>
    <x v="83"/>
    <x v="640"/>
    <x v="2"/>
  </r>
  <r>
    <s v="ORD00642"/>
    <x v="300"/>
    <s v="CUST1205"/>
    <x v="557"/>
    <s v="Indore"/>
    <x v="3"/>
    <x v="2"/>
    <x v="18"/>
    <n v="2"/>
    <n v="7000"/>
    <n v="0.05"/>
    <x v="148"/>
    <x v="641"/>
    <x v="1"/>
  </r>
  <r>
    <s v="ORD00643"/>
    <x v="133"/>
    <s v="CUST0221"/>
    <x v="558"/>
    <s v="Bengaluru"/>
    <x v="7"/>
    <x v="4"/>
    <x v="17"/>
    <n v="3"/>
    <n v="800"/>
    <n v="0"/>
    <x v="195"/>
    <x v="642"/>
    <x v="3"/>
  </r>
  <r>
    <s v="ORD00644"/>
    <x v="130"/>
    <s v="CUST1444"/>
    <x v="559"/>
    <s v="Ahmedabad"/>
    <x v="1"/>
    <x v="2"/>
    <x v="8"/>
    <n v="2"/>
    <n v="22000"/>
    <n v="0"/>
    <x v="102"/>
    <x v="643"/>
    <x v="1"/>
  </r>
  <r>
    <s v="ORD00645"/>
    <x v="181"/>
    <s v="CUST0105"/>
    <x v="560"/>
    <s v="Indore"/>
    <x v="3"/>
    <x v="1"/>
    <x v="9"/>
    <n v="3"/>
    <n v="450"/>
    <n v="0.05"/>
    <x v="255"/>
    <x v="644"/>
    <x v="0"/>
  </r>
  <r>
    <s v="ORD00646"/>
    <x v="301"/>
    <s v="CUST0866"/>
    <x v="561"/>
    <s v="Indore"/>
    <x v="3"/>
    <x v="4"/>
    <x v="17"/>
    <n v="2"/>
    <n v="800"/>
    <n v="0.1"/>
    <x v="43"/>
    <x v="645"/>
    <x v="1"/>
  </r>
  <r>
    <s v="ORD00647"/>
    <x v="269"/>
    <s v="CUST0433"/>
    <x v="562"/>
    <s v="Surat"/>
    <x v="1"/>
    <x v="1"/>
    <x v="5"/>
    <n v="2"/>
    <n v="1400"/>
    <n v="0.1"/>
    <x v="20"/>
    <x v="646"/>
    <x v="1"/>
  </r>
  <r>
    <s v="ORD00648"/>
    <x v="302"/>
    <s v="CUST2428"/>
    <x v="60"/>
    <s v="Delhi"/>
    <x v="0"/>
    <x v="3"/>
    <x v="4"/>
    <n v="3"/>
    <n v="55000"/>
    <n v="0.05"/>
    <x v="14"/>
    <x v="647"/>
    <x v="4"/>
  </r>
  <r>
    <s v="ORD00649"/>
    <x v="247"/>
    <s v="CUST1138"/>
    <x v="563"/>
    <s v="Nashik"/>
    <x v="2"/>
    <x v="1"/>
    <x v="5"/>
    <n v="4"/>
    <n v="1400"/>
    <n v="0.05"/>
    <x v="212"/>
    <x v="648"/>
    <x v="4"/>
  </r>
  <r>
    <s v="ORD00650"/>
    <x v="303"/>
    <s v="CUST0207"/>
    <x v="564"/>
    <s v="Mumbai"/>
    <x v="2"/>
    <x v="3"/>
    <x v="6"/>
    <n v="4"/>
    <n v="4500"/>
    <n v="0.15"/>
    <x v="254"/>
    <x v="649"/>
    <x v="3"/>
  </r>
  <r>
    <s v="ORD00651"/>
    <x v="75"/>
    <s v="CUST2254"/>
    <x v="565"/>
    <s v="Aurangabad"/>
    <x v="2"/>
    <x v="2"/>
    <x v="18"/>
    <n v="2"/>
    <n v="7000"/>
    <n v="0.15"/>
    <x v="107"/>
    <x v="650"/>
    <x v="3"/>
  </r>
  <r>
    <s v="ORD00652"/>
    <x v="304"/>
    <s v="CUST0546"/>
    <x v="566"/>
    <s v="Nashik"/>
    <x v="2"/>
    <x v="0"/>
    <x v="7"/>
    <n v="4"/>
    <n v="350"/>
    <n v="0"/>
    <x v="40"/>
    <x v="651"/>
    <x v="1"/>
  </r>
  <r>
    <s v="ORD00653"/>
    <x v="305"/>
    <s v="CUST1546"/>
    <x v="567"/>
    <s v="Delhi"/>
    <x v="0"/>
    <x v="1"/>
    <x v="5"/>
    <n v="1"/>
    <n v="1400"/>
    <n v="0"/>
    <x v="40"/>
    <x v="652"/>
    <x v="0"/>
  </r>
  <r>
    <s v="ORD00654"/>
    <x v="152"/>
    <s v="CUST0049"/>
    <x v="568"/>
    <s v="Nagpur"/>
    <x v="2"/>
    <x v="4"/>
    <x v="17"/>
    <n v="4"/>
    <n v="800"/>
    <n v="0.2"/>
    <x v="256"/>
    <x v="653"/>
    <x v="3"/>
  </r>
  <r>
    <s v="ORD00655"/>
    <x v="26"/>
    <s v="CUST1870"/>
    <x v="569"/>
    <s v="Ahmedabad"/>
    <x v="1"/>
    <x v="3"/>
    <x v="12"/>
    <n v="5"/>
    <n v="2500"/>
    <n v="0.15"/>
    <x v="83"/>
    <x v="654"/>
    <x v="2"/>
  </r>
  <r>
    <s v="ORD00656"/>
    <x v="306"/>
    <s v="CUST0897"/>
    <x v="570"/>
    <s v="Bhopal"/>
    <x v="3"/>
    <x v="2"/>
    <x v="18"/>
    <n v="4"/>
    <n v="7000"/>
    <n v="0.05"/>
    <x v="257"/>
    <x v="655"/>
    <x v="4"/>
  </r>
  <r>
    <s v="ORD00657"/>
    <x v="87"/>
    <s v="CUST1813"/>
    <x v="571"/>
    <s v="Aurangabad"/>
    <x v="2"/>
    <x v="1"/>
    <x v="1"/>
    <n v="4"/>
    <n v="1200"/>
    <n v="0.05"/>
    <x v="44"/>
    <x v="656"/>
    <x v="1"/>
  </r>
  <r>
    <s v="ORD00658"/>
    <x v="42"/>
    <s v="CUST0745"/>
    <x v="572"/>
    <s v="Hyderabad"/>
    <x v="6"/>
    <x v="3"/>
    <x v="4"/>
    <n v="1"/>
    <n v="55000"/>
    <n v="0.1"/>
    <x v="114"/>
    <x v="657"/>
    <x v="2"/>
  </r>
  <r>
    <s v="ORD00659"/>
    <x v="87"/>
    <s v="CUST1208"/>
    <x v="573"/>
    <s v="Hyderabad"/>
    <x v="6"/>
    <x v="2"/>
    <x v="2"/>
    <n v="5"/>
    <n v="9000"/>
    <n v="0"/>
    <x v="24"/>
    <x v="658"/>
    <x v="3"/>
  </r>
  <r>
    <s v="ORD00660"/>
    <x v="100"/>
    <s v="CUST0504"/>
    <x v="5"/>
    <s v="Nagpur"/>
    <x v="2"/>
    <x v="3"/>
    <x v="4"/>
    <n v="1"/>
    <n v="55000"/>
    <n v="0"/>
    <x v="8"/>
    <x v="659"/>
    <x v="2"/>
  </r>
  <r>
    <s v="ORD00661"/>
    <x v="304"/>
    <s v="CUST1043"/>
    <x v="473"/>
    <s v="Ahmedabad"/>
    <x v="1"/>
    <x v="1"/>
    <x v="14"/>
    <n v="1"/>
    <n v="900"/>
    <n v="0"/>
    <x v="190"/>
    <x v="660"/>
    <x v="1"/>
  </r>
  <r>
    <s v="ORD00662"/>
    <x v="34"/>
    <s v="CUST2022"/>
    <x v="574"/>
    <s v="Delhi"/>
    <x v="0"/>
    <x v="1"/>
    <x v="5"/>
    <n v="3"/>
    <n v="1400"/>
    <n v="0"/>
    <x v="42"/>
    <x v="661"/>
    <x v="3"/>
  </r>
  <r>
    <s v="ORD00663"/>
    <x v="201"/>
    <s v="CUST1081"/>
    <x v="575"/>
    <s v="Bengaluru"/>
    <x v="7"/>
    <x v="3"/>
    <x v="12"/>
    <n v="3"/>
    <n v="2500"/>
    <n v="0"/>
    <x v="163"/>
    <x v="662"/>
    <x v="0"/>
  </r>
  <r>
    <s v="ORD00664"/>
    <x v="205"/>
    <s v="CUST2319"/>
    <x v="576"/>
    <s v="Pune"/>
    <x v="2"/>
    <x v="2"/>
    <x v="8"/>
    <n v="3"/>
    <n v="22000"/>
    <n v="0"/>
    <x v="211"/>
    <x v="663"/>
    <x v="1"/>
  </r>
  <r>
    <s v="ORD00665"/>
    <x v="295"/>
    <s v="CUST2481"/>
    <x v="577"/>
    <s v="Indore"/>
    <x v="3"/>
    <x v="4"/>
    <x v="19"/>
    <n v="3"/>
    <n v="3200"/>
    <n v="0.05"/>
    <x v="258"/>
    <x v="664"/>
    <x v="3"/>
  </r>
  <r>
    <s v="ORD00666"/>
    <x v="147"/>
    <s v="CUST1756"/>
    <x v="578"/>
    <s v="Ahmedabad"/>
    <x v="1"/>
    <x v="3"/>
    <x v="3"/>
    <n v="4"/>
    <n v="18000"/>
    <n v="0.05"/>
    <x v="3"/>
    <x v="665"/>
    <x v="2"/>
  </r>
  <r>
    <s v="ORD00667"/>
    <x v="99"/>
    <s v="CUST2441"/>
    <x v="579"/>
    <s v="Jaipur"/>
    <x v="5"/>
    <x v="2"/>
    <x v="11"/>
    <n v="2"/>
    <n v="6500"/>
    <n v="0.05"/>
    <x v="109"/>
    <x v="666"/>
    <x v="2"/>
  </r>
  <r>
    <s v="ORD00668"/>
    <x v="39"/>
    <s v="CUST2215"/>
    <x v="580"/>
    <s v="Bhopal"/>
    <x v="3"/>
    <x v="3"/>
    <x v="3"/>
    <n v="3"/>
    <n v="18000"/>
    <n v="0.1"/>
    <x v="78"/>
    <x v="667"/>
    <x v="1"/>
  </r>
  <r>
    <s v="ORD00669"/>
    <x v="307"/>
    <s v="CUST2049"/>
    <x v="493"/>
    <s v="Pune"/>
    <x v="2"/>
    <x v="4"/>
    <x v="16"/>
    <n v="4"/>
    <n v="1800"/>
    <n v="0"/>
    <x v="7"/>
    <x v="668"/>
    <x v="4"/>
  </r>
  <r>
    <s v="ORD00670"/>
    <x v="106"/>
    <s v="CUST2498"/>
    <x v="522"/>
    <s v="Kolkata"/>
    <x v="4"/>
    <x v="4"/>
    <x v="17"/>
    <n v="4"/>
    <n v="800"/>
    <n v="0"/>
    <x v="150"/>
    <x v="669"/>
    <x v="1"/>
  </r>
  <r>
    <s v="ORD00671"/>
    <x v="243"/>
    <s v="CUST0710"/>
    <x v="581"/>
    <s v="Ahmedabad"/>
    <x v="1"/>
    <x v="0"/>
    <x v="0"/>
    <n v="1"/>
    <n v="700"/>
    <n v="0.1"/>
    <x v="216"/>
    <x v="670"/>
    <x v="0"/>
  </r>
  <r>
    <s v="ORD00672"/>
    <x v="61"/>
    <s v="CUST2262"/>
    <x v="582"/>
    <s v="Nagpur"/>
    <x v="2"/>
    <x v="3"/>
    <x v="12"/>
    <n v="2"/>
    <n v="2500"/>
    <n v="0.05"/>
    <x v="135"/>
    <x v="671"/>
    <x v="2"/>
  </r>
  <r>
    <s v="ORD00673"/>
    <x v="13"/>
    <s v="CUST1553"/>
    <x v="583"/>
    <s v="Nagpur"/>
    <x v="2"/>
    <x v="3"/>
    <x v="6"/>
    <n v="1"/>
    <n v="4500"/>
    <n v="0.1"/>
    <x v="74"/>
    <x v="672"/>
    <x v="1"/>
  </r>
  <r>
    <s v="ORD00674"/>
    <x v="60"/>
    <s v="CUST0152"/>
    <x v="133"/>
    <s v="Nagpur"/>
    <x v="2"/>
    <x v="2"/>
    <x v="2"/>
    <n v="1"/>
    <n v="9000"/>
    <n v="0"/>
    <x v="110"/>
    <x v="673"/>
    <x v="1"/>
  </r>
  <r>
    <s v="ORD00675"/>
    <x v="30"/>
    <s v="CUST0667"/>
    <x v="584"/>
    <s v="Nashik"/>
    <x v="2"/>
    <x v="3"/>
    <x v="3"/>
    <n v="4"/>
    <n v="18000"/>
    <n v="0.05"/>
    <x v="3"/>
    <x v="674"/>
    <x v="3"/>
  </r>
  <r>
    <s v="ORD00676"/>
    <x v="308"/>
    <s v="CUST0066"/>
    <x v="585"/>
    <s v="Nashik"/>
    <x v="2"/>
    <x v="2"/>
    <x v="11"/>
    <n v="1"/>
    <n v="6500"/>
    <n v="0.1"/>
    <x v="67"/>
    <x v="675"/>
    <x v="1"/>
  </r>
  <r>
    <s v="ORD00677"/>
    <x v="152"/>
    <s v="CUST2444"/>
    <x v="586"/>
    <s v="Surat"/>
    <x v="1"/>
    <x v="1"/>
    <x v="5"/>
    <n v="3"/>
    <n v="1400"/>
    <n v="0.15"/>
    <x v="174"/>
    <x v="676"/>
    <x v="0"/>
  </r>
  <r>
    <s v="ORD00678"/>
    <x v="188"/>
    <s v="CUST1144"/>
    <x v="587"/>
    <s v="Nashik"/>
    <x v="2"/>
    <x v="1"/>
    <x v="14"/>
    <n v="1"/>
    <n v="900"/>
    <n v="0"/>
    <x v="190"/>
    <x v="677"/>
    <x v="3"/>
  </r>
  <r>
    <s v="ORD00679"/>
    <x v="309"/>
    <s v="CUST0523"/>
    <x v="588"/>
    <s v="Hyderabad"/>
    <x v="6"/>
    <x v="0"/>
    <x v="15"/>
    <n v="5"/>
    <n v="1500"/>
    <n v="0"/>
    <x v="163"/>
    <x v="678"/>
    <x v="0"/>
  </r>
  <r>
    <s v="ORD00680"/>
    <x v="72"/>
    <s v="CUST0839"/>
    <x v="486"/>
    <s v="Aurangabad"/>
    <x v="2"/>
    <x v="4"/>
    <x v="16"/>
    <n v="4"/>
    <n v="1800"/>
    <n v="0.05"/>
    <x v="77"/>
    <x v="679"/>
    <x v="2"/>
  </r>
  <r>
    <s v="ORD00681"/>
    <x v="96"/>
    <s v="CUST1575"/>
    <x v="589"/>
    <s v="Hyderabad"/>
    <x v="6"/>
    <x v="3"/>
    <x v="12"/>
    <n v="1"/>
    <n v="2500"/>
    <n v="0"/>
    <x v="105"/>
    <x v="680"/>
    <x v="1"/>
  </r>
  <r>
    <s v="ORD00682"/>
    <x v="49"/>
    <s v="CUST2417"/>
    <x v="128"/>
    <s v="Indore"/>
    <x v="3"/>
    <x v="2"/>
    <x v="2"/>
    <n v="2"/>
    <n v="9000"/>
    <n v="0.15"/>
    <x v="254"/>
    <x v="681"/>
    <x v="1"/>
  </r>
  <r>
    <s v="ORD00683"/>
    <x v="71"/>
    <s v="CUST1829"/>
    <x v="500"/>
    <s v="Mumbai"/>
    <x v="2"/>
    <x v="4"/>
    <x v="16"/>
    <n v="2"/>
    <n v="1800"/>
    <n v="0.05"/>
    <x v="152"/>
    <x v="682"/>
    <x v="3"/>
  </r>
  <r>
    <s v="ORD00684"/>
    <x v="291"/>
    <s v="CUST2398"/>
    <x v="590"/>
    <s v="Ahmedabad"/>
    <x v="1"/>
    <x v="3"/>
    <x v="3"/>
    <n v="4"/>
    <n v="18000"/>
    <n v="0.1"/>
    <x v="36"/>
    <x v="683"/>
    <x v="2"/>
  </r>
  <r>
    <s v="ORD00685"/>
    <x v="305"/>
    <s v="CUST1883"/>
    <x v="453"/>
    <s v="Surat"/>
    <x v="1"/>
    <x v="1"/>
    <x v="1"/>
    <n v="5"/>
    <n v="1200"/>
    <n v="0"/>
    <x v="23"/>
    <x v="684"/>
    <x v="3"/>
  </r>
  <r>
    <s v="ORD00686"/>
    <x v="62"/>
    <s v="CUST1935"/>
    <x v="591"/>
    <s v="Delhi"/>
    <x v="0"/>
    <x v="3"/>
    <x v="6"/>
    <n v="3"/>
    <n v="4500"/>
    <n v="0.05"/>
    <x v="259"/>
    <x v="685"/>
    <x v="0"/>
  </r>
  <r>
    <s v="ORD00687"/>
    <x v="114"/>
    <s v="CUST1016"/>
    <x v="592"/>
    <s v="Kolkata"/>
    <x v="4"/>
    <x v="4"/>
    <x v="13"/>
    <n v="5"/>
    <n v="2800"/>
    <n v="0.15"/>
    <x v="107"/>
    <x v="686"/>
    <x v="1"/>
  </r>
  <r>
    <s v="ORD00688"/>
    <x v="310"/>
    <s v="CUST1135"/>
    <x v="593"/>
    <s v="Nashik"/>
    <x v="2"/>
    <x v="4"/>
    <x v="16"/>
    <n v="2"/>
    <n v="1800"/>
    <n v="0"/>
    <x v="1"/>
    <x v="687"/>
    <x v="0"/>
  </r>
  <r>
    <s v="ORD00689"/>
    <x v="223"/>
    <s v="CUST1987"/>
    <x v="546"/>
    <s v="Mumbai"/>
    <x v="2"/>
    <x v="4"/>
    <x v="19"/>
    <n v="4"/>
    <n v="3200"/>
    <n v="0.2"/>
    <x v="260"/>
    <x v="688"/>
    <x v="1"/>
  </r>
  <r>
    <s v="ORD00690"/>
    <x v="228"/>
    <s v="CUST0230"/>
    <x v="594"/>
    <s v="Bhopal"/>
    <x v="3"/>
    <x v="0"/>
    <x v="15"/>
    <n v="2"/>
    <n v="1500"/>
    <n v="0"/>
    <x v="45"/>
    <x v="689"/>
    <x v="1"/>
  </r>
  <r>
    <s v="ORD00691"/>
    <x v="5"/>
    <s v="CUST0387"/>
    <x v="587"/>
    <s v="Pune"/>
    <x v="2"/>
    <x v="2"/>
    <x v="2"/>
    <n v="5"/>
    <n v="9000"/>
    <n v="0"/>
    <x v="24"/>
    <x v="690"/>
    <x v="4"/>
  </r>
  <r>
    <s v="ORD00692"/>
    <x v="60"/>
    <s v="CUST1281"/>
    <x v="595"/>
    <s v="Indore"/>
    <x v="3"/>
    <x v="0"/>
    <x v="20"/>
    <n v="4"/>
    <n v="500"/>
    <n v="0"/>
    <x v="158"/>
    <x v="691"/>
    <x v="2"/>
  </r>
  <r>
    <s v="ORD00693"/>
    <x v="288"/>
    <s v="CUST1722"/>
    <x v="596"/>
    <s v="Nashik"/>
    <x v="2"/>
    <x v="0"/>
    <x v="7"/>
    <n v="3"/>
    <n v="350"/>
    <n v="0"/>
    <x v="252"/>
    <x v="692"/>
    <x v="0"/>
  </r>
  <r>
    <s v="ORD00694"/>
    <x v="200"/>
    <s v="CUST0200"/>
    <x v="380"/>
    <s v="Hyderabad"/>
    <x v="6"/>
    <x v="1"/>
    <x v="1"/>
    <n v="1"/>
    <n v="1200"/>
    <n v="0.1"/>
    <x v="90"/>
    <x v="693"/>
    <x v="3"/>
  </r>
  <r>
    <s v="ORD00695"/>
    <x v="311"/>
    <s v="CUST1418"/>
    <x v="597"/>
    <s v="Bengaluru"/>
    <x v="7"/>
    <x v="3"/>
    <x v="10"/>
    <n v="2"/>
    <n v="25000"/>
    <n v="0.05"/>
    <x v="193"/>
    <x v="694"/>
    <x v="0"/>
  </r>
  <r>
    <s v="ORD00696"/>
    <x v="270"/>
    <s v="CUST2480"/>
    <x v="598"/>
    <s v="Nashik"/>
    <x v="2"/>
    <x v="3"/>
    <x v="6"/>
    <n v="1"/>
    <n v="4500"/>
    <n v="0.15"/>
    <x v="140"/>
    <x v="695"/>
    <x v="1"/>
  </r>
  <r>
    <s v="ORD00697"/>
    <x v="248"/>
    <s v="CUST1565"/>
    <x v="599"/>
    <s v="Bhopal"/>
    <x v="3"/>
    <x v="1"/>
    <x v="14"/>
    <n v="1"/>
    <n v="900"/>
    <n v="0"/>
    <x v="190"/>
    <x v="696"/>
    <x v="3"/>
  </r>
  <r>
    <s v="ORD00698"/>
    <x v="295"/>
    <s v="CUST1082"/>
    <x v="600"/>
    <s v="Bengaluru"/>
    <x v="7"/>
    <x v="0"/>
    <x v="7"/>
    <n v="2"/>
    <n v="350"/>
    <n v="0"/>
    <x v="54"/>
    <x v="697"/>
    <x v="2"/>
  </r>
  <r>
    <s v="ORD00699"/>
    <x v="138"/>
    <s v="CUST0314"/>
    <x v="601"/>
    <s v="Delhi"/>
    <x v="0"/>
    <x v="4"/>
    <x v="13"/>
    <n v="1"/>
    <n v="2800"/>
    <n v="0"/>
    <x v="116"/>
    <x v="698"/>
    <x v="3"/>
  </r>
  <r>
    <s v="ORD00700"/>
    <x v="312"/>
    <s v="CUST1921"/>
    <x v="602"/>
    <s v="Ahmedabad"/>
    <x v="1"/>
    <x v="0"/>
    <x v="0"/>
    <n v="2"/>
    <n v="700"/>
    <n v="0"/>
    <x v="40"/>
    <x v="699"/>
    <x v="1"/>
  </r>
  <r>
    <s v="ORD00701"/>
    <x v="216"/>
    <s v="CUST1837"/>
    <x v="603"/>
    <s v="Indore"/>
    <x v="3"/>
    <x v="4"/>
    <x v="19"/>
    <n v="3"/>
    <n v="3200"/>
    <n v="0.1"/>
    <x v="130"/>
    <x v="700"/>
    <x v="1"/>
  </r>
  <r>
    <s v="ORD00702"/>
    <x v="140"/>
    <s v="CUST2001"/>
    <x v="604"/>
    <s v="Kolkata"/>
    <x v="4"/>
    <x v="1"/>
    <x v="1"/>
    <n v="4"/>
    <n v="1200"/>
    <n v="0"/>
    <x v="55"/>
    <x v="701"/>
    <x v="2"/>
  </r>
  <r>
    <s v="ORD00703"/>
    <x v="276"/>
    <s v="CUST1861"/>
    <x v="605"/>
    <s v="Kolkata"/>
    <x v="4"/>
    <x v="0"/>
    <x v="0"/>
    <n v="1"/>
    <n v="700"/>
    <n v="0.1"/>
    <x v="216"/>
    <x v="702"/>
    <x v="2"/>
  </r>
  <r>
    <s v="ORD00704"/>
    <x v="67"/>
    <s v="CUST2055"/>
    <x v="304"/>
    <s v="Pune"/>
    <x v="2"/>
    <x v="1"/>
    <x v="14"/>
    <n v="2"/>
    <n v="900"/>
    <n v="0"/>
    <x v="21"/>
    <x v="703"/>
    <x v="2"/>
  </r>
  <r>
    <s v="ORD00705"/>
    <x v="313"/>
    <s v="CUST0676"/>
    <x v="606"/>
    <s v="Mumbai"/>
    <x v="2"/>
    <x v="3"/>
    <x v="10"/>
    <n v="1"/>
    <n v="25000"/>
    <n v="0.1"/>
    <x v="69"/>
    <x v="704"/>
    <x v="1"/>
  </r>
  <r>
    <s v="ORD00706"/>
    <x v="311"/>
    <s v="CUST0439"/>
    <x v="607"/>
    <s v="Indore"/>
    <x v="3"/>
    <x v="2"/>
    <x v="8"/>
    <n v="3"/>
    <n v="22000"/>
    <n v="0.05"/>
    <x v="261"/>
    <x v="705"/>
    <x v="4"/>
  </r>
  <r>
    <s v="ORD00707"/>
    <x v="75"/>
    <s v="CUST2405"/>
    <x v="608"/>
    <s v="Ahmedabad"/>
    <x v="1"/>
    <x v="4"/>
    <x v="17"/>
    <n v="3"/>
    <n v="800"/>
    <n v="0"/>
    <x v="195"/>
    <x v="706"/>
    <x v="1"/>
  </r>
  <r>
    <s v="ORD00708"/>
    <x v="121"/>
    <s v="CUST1558"/>
    <x v="609"/>
    <s v="Nashik"/>
    <x v="2"/>
    <x v="3"/>
    <x v="12"/>
    <n v="5"/>
    <n v="2500"/>
    <n v="0"/>
    <x v="184"/>
    <x v="707"/>
    <x v="0"/>
  </r>
  <r>
    <s v="ORD00709"/>
    <x v="254"/>
    <s v="CUST0671"/>
    <x v="610"/>
    <s v="Nashik"/>
    <x v="2"/>
    <x v="0"/>
    <x v="0"/>
    <n v="5"/>
    <n v="700"/>
    <n v="0"/>
    <x v="31"/>
    <x v="708"/>
    <x v="1"/>
  </r>
  <r>
    <s v="ORD00710"/>
    <x v="17"/>
    <s v="CUST1123"/>
    <x v="445"/>
    <s v="Kolkata"/>
    <x v="4"/>
    <x v="1"/>
    <x v="14"/>
    <n v="2"/>
    <n v="900"/>
    <n v="0.1"/>
    <x v="60"/>
    <x v="709"/>
    <x v="2"/>
  </r>
  <r>
    <s v="ORD00711"/>
    <x v="286"/>
    <s v="CUST1415"/>
    <x v="611"/>
    <s v="Nagpur"/>
    <x v="2"/>
    <x v="3"/>
    <x v="3"/>
    <n v="5"/>
    <n v="18000"/>
    <n v="0.15"/>
    <x v="19"/>
    <x v="710"/>
    <x v="3"/>
  </r>
  <r>
    <s v="ORD00712"/>
    <x v="198"/>
    <s v="CUST1093"/>
    <x v="612"/>
    <s v="Jaipur"/>
    <x v="5"/>
    <x v="2"/>
    <x v="18"/>
    <n v="2"/>
    <n v="7000"/>
    <n v="0.15"/>
    <x v="107"/>
    <x v="711"/>
    <x v="4"/>
  </r>
  <r>
    <s v="ORD00713"/>
    <x v="113"/>
    <s v="CUST0921"/>
    <x v="613"/>
    <s v="Hyderabad"/>
    <x v="6"/>
    <x v="4"/>
    <x v="13"/>
    <n v="4"/>
    <n v="2800"/>
    <n v="0.15"/>
    <x v="168"/>
    <x v="712"/>
    <x v="3"/>
  </r>
  <r>
    <s v="ORD00714"/>
    <x v="103"/>
    <s v="CUST0720"/>
    <x v="110"/>
    <s v="Ahmedabad"/>
    <x v="1"/>
    <x v="3"/>
    <x v="6"/>
    <n v="4"/>
    <n v="4500"/>
    <n v="0.1"/>
    <x v="127"/>
    <x v="713"/>
    <x v="1"/>
  </r>
  <r>
    <s v="ORD00715"/>
    <x v="119"/>
    <s v="CUST2303"/>
    <x v="614"/>
    <s v="Nagpur"/>
    <x v="2"/>
    <x v="2"/>
    <x v="2"/>
    <n v="2"/>
    <n v="9000"/>
    <n v="0"/>
    <x v="33"/>
    <x v="714"/>
    <x v="0"/>
  </r>
  <r>
    <s v="ORD00716"/>
    <x v="59"/>
    <s v="CUST0520"/>
    <x v="615"/>
    <s v="Hyderabad"/>
    <x v="6"/>
    <x v="1"/>
    <x v="14"/>
    <n v="4"/>
    <n v="900"/>
    <n v="0.05"/>
    <x v="152"/>
    <x v="715"/>
    <x v="1"/>
  </r>
  <r>
    <s v="ORD00717"/>
    <x v="39"/>
    <s v="CUST0542"/>
    <x v="616"/>
    <s v="Jaipur"/>
    <x v="5"/>
    <x v="4"/>
    <x v="17"/>
    <n v="5"/>
    <n v="800"/>
    <n v="0.2"/>
    <x v="150"/>
    <x v="716"/>
    <x v="2"/>
  </r>
  <r>
    <s v="ORD00718"/>
    <x v="292"/>
    <s v="CUST0430"/>
    <x v="317"/>
    <s v="Indore"/>
    <x v="3"/>
    <x v="1"/>
    <x v="14"/>
    <n v="5"/>
    <n v="900"/>
    <n v="0"/>
    <x v="115"/>
    <x v="717"/>
    <x v="2"/>
  </r>
  <r>
    <s v="ORD00719"/>
    <x v="314"/>
    <s v="CUST0809"/>
    <x v="617"/>
    <s v="Nagpur"/>
    <x v="2"/>
    <x v="3"/>
    <x v="12"/>
    <n v="3"/>
    <n v="2500"/>
    <n v="0.15"/>
    <x v="245"/>
    <x v="718"/>
    <x v="3"/>
  </r>
  <r>
    <s v="ORD00720"/>
    <x v="315"/>
    <s v="CUST1354"/>
    <x v="618"/>
    <s v="Kolkata"/>
    <x v="4"/>
    <x v="4"/>
    <x v="16"/>
    <n v="2"/>
    <n v="1800"/>
    <n v="0.05"/>
    <x v="152"/>
    <x v="719"/>
    <x v="0"/>
  </r>
  <r>
    <s v="ORD00721"/>
    <x v="67"/>
    <s v="CUST0397"/>
    <x v="619"/>
    <s v="Surat"/>
    <x v="1"/>
    <x v="2"/>
    <x v="2"/>
    <n v="5"/>
    <n v="9000"/>
    <n v="0.05"/>
    <x v="2"/>
    <x v="720"/>
    <x v="2"/>
  </r>
  <r>
    <s v="ORD00722"/>
    <x v="255"/>
    <s v="CUST2033"/>
    <x v="620"/>
    <s v="Hyderabad"/>
    <x v="6"/>
    <x v="1"/>
    <x v="14"/>
    <n v="3"/>
    <n v="900"/>
    <n v="0.05"/>
    <x v="249"/>
    <x v="721"/>
    <x v="1"/>
  </r>
  <r>
    <s v="ORD00723"/>
    <x v="44"/>
    <s v="CUST0278"/>
    <x v="621"/>
    <s v="Delhi"/>
    <x v="0"/>
    <x v="1"/>
    <x v="5"/>
    <n v="5"/>
    <n v="1400"/>
    <n v="0.1"/>
    <x v="75"/>
    <x v="722"/>
    <x v="1"/>
  </r>
  <r>
    <s v="ORD00724"/>
    <x v="168"/>
    <s v="CUST0281"/>
    <x v="622"/>
    <s v="Surat"/>
    <x v="1"/>
    <x v="0"/>
    <x v="15"/>
    <n v="2"/>
    <n v="1500"/>
    <n v="0"/>
    <x v="45"/>
    <x v="723"/>
    <x v="1"/>
  </r>
  <r>
    <s v="ORD00725"/>
    <x v="192"/>
    <s v="CUST2075"/>
    <x v="623"/>
    <s v="Surat"/>
    <x v="1"/>
    <x v="0"/>
    <x v="15"/>
    <n v="3"/>
    <n v="1500"/>
    <n v="0"/>
    <x v="115"/>
    <x v="724"/>
    <x v="0"/>
  </r>
  <r>
    <s v="ORD00726"/>
    <x v="36"/>
    <s v="CUST0367"/>
    <x v="624"/>
    <s v="Pune"/>
    <x v="2"/>
    <x v="3"/>
    <x v="12"/>
    <n v="1"/>
    <n v="2500"/>
    <n v="0"/>
    <x v="105"/>
    <x v="725"/>
    <x v="4"/>
  </r>
  <r>
    <s v="ORD00727"/>
    <x v="25"/>
    <s v="CUST1306"/>
    <x v="625"/>
    <s v="Delhi"/>
    <x v="0"/>
    <x v="4"/>
    <x v="13"/>
    <n v="5"/>
    <n v="2800"/>
    <n v="0.05"/>
    <x v="148"/>
    <x v="726"/>
    <x v="4"/>
  </r>
  <r>
    <s v="ORD00728"/>
    <x v="244"/>
    <s v="CUST0117"/>
    <x v="26"/>
    <s v="Kolkata"/>
    <x v="4"/>
    <x v="1"/>
    <x v="14"/>
    <n v="3"/>
    <n v="900"/>
    <n v="0.05"/>
    <x v="249"/>
    <x v="727"/>
    <x v="0"/>
  </r>
  <r>
    <s v="ORD00729"/>
    <x v="68"/>
    <s v="CUST0678"/>
    <x v="626"/>
    <s v="Indore"/>
    <x v="3"/>
    <x v="1"/>
    <x v="5"/>
    <n v="1"/>
    <n v="1400"/>
    <n v="0"/>
    <x v="40"/>
    <x v="728"/>
    <x v="0"/>
  </r>
  <r>
    <s v="ORD00730"/>
    <x v="316"/>
    <s v="CUST2118"/>
    <x v="560"/>
    <s v="Pune"/>
    <x v="2"/>
    <x v="4"/>
    <x v="13"/>
    <n v="4"/>
    <n v="2800"/>
    <n v="0"/>
    <x v="151"/>
    <x v="729"/>
    <x v="3"/>
  </r>
  <r>
    <s v="ORD00731"/>
    <x v="261"/>
    <s v="CUST0601"/>
    <x v="627"/>
    <s v="Jalna"/>
    <x v="2"/>
    <x v="1"/>
    <x v="9"/>
    <n v="4"/>
    <n v="450"/>
    <n v="0.1"/>
    <x v="60"/>
    <x v="730"/>
    <x v="0"/>
  </r>
  <r>
    <s v="ORD00732"/>
    <x v="136"/>
    <s v="CUST0226"/>
    <x v="546"/>
    <s v="Ahmedabad"/>
    <x v="1"/>
    <x v="0"/>
    <x v="0"/>
    <n v="1"/>
    <n v="700"/>
    <n v="0"/>
    <x v="54"/>
    <x v="731"/>
    <x v="3"/>
  </r>
  <r>
    <s v="ORD00733"/>
    <x v="223"/>
    <s v="CUST1427"/>
    <x v="628"/>
    <s v="Pune"/>
    <x v="2"/>
    <x v="3"/>
    <x v="3"/>
    <n v="2"/>
    <n v="18000"/>
    <n v="0.2"/>
    <x v="207"/>
    <x v="732"/>
    <x v="4"/>
  </r>
  <r>
    <s v="ORD00734"/>
    <x v="317"/>
    <s v="CUST0965"/>
    <x v="629"/>
    <s v="Delhi"/>
    <x v="0"/>
    <x v="2"/>
    <x v="8"/>
    <n v="5"/>
    <n v="22000"/>
    <n v="0.2"/>
    <x v="197"/>
    <x v="733"/>
    <x v="1"/>
  </r>
  <r>
    <s v="ORD00735"/>
    <x v="209"/>
    <s v="CUST1430"/>
    <x v="630"/>
    <s v="Jaipur"/>
    <x v="5"/>
    <x v="4"/>
    <x v="16"/>
    <n v="4"/>
    <n v="1800"/>
    <n v="0"/>
    <x v="7"/>
    <x v="734"/>
    <x v="3"/>
  </r>
  <r>
    <s v="ORD00736"/>
    <x v="257"/>
    <s v="CUST2025"/>
    <x v="631"/>
    <s v="Delhi"/>
    <x v="0"/>
    <x v="1"/>
    <x v="14"/>
    <n v="3"/>
    <n v="900"/>
    <n v="0.1"/>
    <x v="228"/>
    <x v="735"/>
    <x v="0"/>
  </r>
  <r>
    <s v="ORD00737"/>
    <x v="318"/>
    <s v="CUST1565"/>
    <x v="632"/>
    <s v="Ahmedabad"/>
    <x v="1"/>
    <x v="3"/>
    <x v="3"/>
    <n v="2"/>
    <n v="18000"/>
    <n v="0"/>
    <x v="89"/>
    <x v="736"/>
    <x v="2"/>
  </r>
  <r>
    <s v="ORD00738"/>
    <x v="174"/>
    <s v="CUST0761"/>
    <x v="633"/>
    <s v="Hyderabad"/>
    <x v="6"/>
    <x v="3"/>
    <x v="6"/>
    <n v="3"/>
    <n v="4500"/>
    <n v="0.1"/>
    <x v="76"/>
    <x v="737"/>
    <x v="3"/>
  </r>
  <r>
    <s v="ORD00739"/>
    <x v="127"/>
    <s v="CUST0680"/>
    <x v="634"/>
    <s v="Ahmedabad"/>
    <x v="1"/>
    <x v="3"/>
    <x v="12"/>
    <n v="4"/>
    <n v="2500"/>
    <n v="0"/>
    <x v="176"/>
    <x v="738"/>
    <x v="2"/>
  </r>
  <r>
    <s v="ORD00740"/>
    <x v="68"/>
    <s v="CUST1371"/>
    <x v="635"/>
    <s v="Delhi"/>
    <x v="0"/>
    <x v="0"/>
    <x v="15"/>
    <n v="5"/>
    <n v="1500"/>
    <n v="0"/>
    <x v="163"/>
    <x v="739"/>
    <x v="2"/>
  </r>
  <r>
    <s v="ORD00741"/>
    <x v="160"/>
    <s v="CUST1367"/>
    <x v="636"/>
    <s v="Kolkata"/>
    <x v="4"/>
    <x v="4"/>
    <x v="16"/>
    <n v="5"/>
    <n v="1800"/>
    <n v="0.2"/>
    <x v="7"/>
    <x v="740"/>
    <x v="2"/>
  </r>
  <r>
    <s v="ORD00742"/>
    <x v="123"/>
    <s v="CUST0941"/>
    <x v="447"/>
    <s v="Bengaluru"/>
    <x v="7"/>
    <x v="4"/>
    <x v="19"/>
    <n v="2"/>
    <n v="3200"/>
    <n v="0.1"/>
    <x v="262"/>
    <x v="741"/>
    <x v="3"/>
  </r>
  <r>
    <s v="ORD00743"/>
    <x v="42"/>
    <s v="CUST0454"/>
    <x v="637"/>
    <s v="Nashik"/>
    <x v="2"/>
    <x v="4"/>
    <x v="16"/>
    <n v="4"/>
    <n v="1800"/>
    <n v="0.1"/>
    <x v="263"/>
    <x v="742"/>
    <x v="0"/>
  </r>
  <r>
    <s v="ORD00744"/>
    <x v="195"/>
    <s v="CUST2419"/>
    <x v="638"/>
    <s v="Mumbai"/>
    <x v="2"/>
    <x v="4"/>
    <x v="17"/>
    <n v="5"/>
    <n v="800"/>
    <n v="0"/>
    <x v="27"/>
    <x v="743"/>
    <x v="4"/>
  </r>
  <r>
    <s v="ORD00745"/>
    <x v="319"/>
    <s v="CUST1439"/>
    <x v="67"/>
    <s v="Bhopal"/>
    <x v="3"/>
    <x v="3"/>
    <x v="6"/>
    <n v="1"/>
    <n v="4500"/>
    <n v="0.15"/>
    <x v="140"/>
    <x v="744"/>
    <x v="3"/>
  </r>
  <r>
    <s v="ORD00746"/>
    <x v="235"/>
    <s v="CUST0332"/>
    <x v="639"/>
    <s v="Jalna"/>
    <x v="2"/>
    <x v="1"/>
    <x v="1"/>
    <n v="2"/>
    <n v="1200"/>
    <n v="0.1"/>
    <x v="41"/>
    <x v="745"/>
    <x v="1"/>
  </r>
  <r>
    <s v="ORD00747"/>
    <x v="11"/>
    <s v="CUST1613"/>
    <x v="640"/>
    <s v="Bhopal"/>
    <x v="3"/>
    <x v="1"/>
    <x v="5"/>
    <n v="4"/>
    <n v="1400"/>
    <n v="0"/>
    <x v="120"/>
    <x v="746"/>
    <x v="0"/>
  </r>
  <r>
    <s v="ORD00748"/>
    <x v="222"/>
    <s v="CUST1799"/>
    <x v="311"/>
    <s v="Nashik"/>
    <x v="2"/>
    <x v="3"/>
    <x v="6"/>
    <n v="1"/>
    <n v="4500"/>
    <n v="0.1"/>
    <x v="74"/>
    <x v="747"/>
    <x v="0"/>
  </r>
  <r>
    <s v="ORD00749"/>
    <x v="36"/>
    <s v="CUST1177"/>
    <x v="641"/>
    <s v="Aurangabad"/>
    <x v="2"/>
    <x v="3"/>
    <x v="3"/>
    <n v="2"/>
    <n v="18000"/>
    <n v="0.1"/>
    <x v="95"/>
    <x v="748"/>
    <x v="4"/>
  </r>
  <r>
    <s v="ORD00750"/>
    <x v="24"/>
    <s v="CUST2494"/>
    <x v="37"/>
    <s v="Hyderabad"/>
    <x v="6"/>
    <x v="2"/>
    <x v="2"/>
    <n v="5"/>
    <n v="9000"/>
    <n v="0.05"/>
    <x v="2"/>
    <x v="749"/>
    <x v="3"/>
  </r>
  <r>
    <s v="ORD00751"/>
    <x v="113"/>
    <s v="CUST0326"/>
    <x v="642"/>
    <s v="Delhi"/>
    <x v="0"/>
    <x v="4"/>
    <x v="17"/>
    <n v="1"/>
    <n v="800"/>
    <n v="0.15"/>
    <x v="264"/>
    <x v="750"/>
    <x v="2"/>
  </r>
  <r>
    <s v="ORD00752"/>
    <x v="5"/>
    <s v="CUST0859"/>
    <x v="456"/>
    <s v="Aurangabad"/>
    <x v="2"/>
    <x v="4"/>
    <x v="17"/>
    <n v="4"/>
    <n v="800"/>
    <n v="0.2"/>
    <x v="256"/>
    <x v="751"/>
    <x v="2"/>
  </r>
  <r>
    <s v="ORD00753"/>
    <x v="54"/>
    <s v="CUST2064"/>
    <x v="258"/>
    <s v="Indore"/>
    <x v="3"/>
    <x v="4"/>
    <x v="19"/>
    <n v="1"/>
    <n v="3200"/>
    <n v="0"/>
    <x v="150"/>
    <x v="752"/>
    <x v="0"/>
  </r>
  <r>
    <s v="ORD00754"/>
    <x v="171"/>
    <s v="CUST1307"/>
    <x v="643"/>
    <s v="Nagpur"/>
    <x v="2"/>
    <x v="2"/>
    <x v="2"/>
    <n v="3"/>
    <n v="9000"/>
    <n v="0.05"/>
    <x v="173"/>
    <x v="753"/>
    <x v="4"/>
  </r>
  <r>
    <s v="ORD00755"/>
    <x v="87"/>
    <s v="CUST0769"/>
    <x v="299"/>
    <s v="Pune"/>
    <x v="2"/>
    <x v="3"/>
    <x v="6"/>
    <n v="5"/>
    <n v="4500"/>
    <n v="0"/>
    <x v="69"/>
    <x v="754"/>
    <x v="4"/>
  </r>
  <r>
    <s v="ORD00756"/>
    <x v="30"/>
    <s v="CUST0991"/>
    <x v="644"/>
    <s v="Indore"/>
    <x v="3"/>
    <x v="0"/>
    <x v="0"/>
    <n v="5"/>
    <n v="700"/>
    <n v="0.15"/>
    <x v="128"/>
    <x v="755"/>
    <x v="0"/>
  </r>
  <r>
    <s v="ORD00757"/>
    <x v="312"/>
    <s v="CUST2073"/>
    <x v="158"/>
    <s v="Bhopal"/>
    <x v="3"/>
    <x v="4"/>
    <x v="13"/>
    <n v="2"/>
    <n v="2800"/>
    <n v="0"/>
    <x v="120"/>
    <x v="756"/>
    <x v="2"/>
  </r>
  <r>
    <s v="ORD00758"/>
    <x v="70"/>
    <s v="CUST1206"/>
    <x v="645"/>
    <s v="Pune"/>
    <x v="2"/>
    <x v="3"/>
    <x v="6"/>
    <n v="2"/>
    <n v="4500"/>
    <n v="0.05"/>
    <x v="26"/>
    <x v="757"/>
    <x v="1"/>
  </r>
  <r>
    <s v="ORD00759"/>
    <x v="97"/>
    <s v="CUST0999"/>
    <x v="162"/>
    <s v="Nagpur"/>
    <x v="2"/>
    <x v="3"/>
    <x v="12"/>
    <n v="3"/>
    <n v="2500"/>
    <n v="0.05"/>
    <x v="18"/>
    <x v="758"/>
    <x v="4"/>
  </r>
  <r>
    <s v="ORD00760"/>
    <x v="2"/>
    <s v="CUST1946"/>
    <x v="646"/>
    <s v="Nagpur"/>
    <x v="2"/>
    <x v="3"/>
    <x v="3"/>
    <n v="5"/>
    <n v="18000"/>
    <n v="0"/>
    <x v="52"/>
    <x v="759"/>
    <x v="2"/>
  </r>
  <r>
    <s v="ORD00761"/>
    <x v="209"/>
    <s v="CUST0123"/>
    <x v="647"/>
    <s v="Nashik"/>
    <x v="2"/>
    <x v="2"/>
    <x v="2"/>
    <n v="3"/>
    <n v="9000"/>
    <n v="0.15"/>
    <x v="167"/>
    <x v="760"/>
    <x v="0"/>
  </r>
  <r>
    <s v="ORD00762"/>
    <x v="105"/>
    <s v="CUST0395"/>
    <x v="648"/>
    <s v="Aurangabad"/>
    <x v="2"/>
    <x v="0"/>
    <x v="20"/>
    <n v="2"/>
    <n v="500"/>
    <n v="0"/>
    <x v="169"/>
    <x v="761"/>
    <x v="4"/>
  </r>
  <r>
    <s v="ORD00763"/>
    <x v="37"/>
    <s v="CUST1039"/>
    <x v="649"/>
    <s v="Jaipur"/>
    <x v="5"/>
    <x v="3"/>
    <x v="12"/>
    <n v="3"/>
    <n v="2500"/>
    <n v="0"/>
    <x v="163"/>
    <x v="762"/>
    <x v="2"/>
  </r>
  <r>
    <s v="ORD00764"/>
    <x v="318"/>
    <s v="CUST1284"/>
    <x v="650"/>
    <s v="Jalna"/>
    <x v="2"/>
    <x v="4"/>
    <x v="13"/>
    <n v="4"/>
    <n v="2800"/>
    <n v="0"/>
    <x v="151"/>
    <x v="763"/>
    <x v="3"/>
  </r>
  <r>
    <s v="ORD00765"/>
    <x v="88"/>
    <s v="CUST0243"/>
    <x v="651"/>
    <s v="Bengaluru"/>
    <x v="7"/>
    <x v="2"/>
    <x v="11"/>
    <n v="3"/>
    <n v="6500"/>
    <n v="0"/>
    <x v="265"/>
    <x v="764"/>
    <x v="4"/>
  </r>
  <r>
    <s v="ORD00766"/>
    <x v="88"/>
    <s v="CUST1423"/>
    <x v="335"/>
    <s v="Surat"/>
    <x v="1"/>
    <x v="3"/>
    <x v="3"/>
    <n v="4"/>
    <n v="18000"/>
    <n v="0"/>
    <x v="93"/>
    <x v="765"/>
    <x v="0"/>
  </r>
  <r>
    <s v="ORD00767"/>
    <x v="320"/>
    <s v="CUST0229"/>
    <x v="652"/>
    <s v="Delhi"/>
    <x v="0"/>
    <x v="3"/>
    <x v="12"/>
    <n v="1"/>
    <n v="2500"/>
    <n v="0"/>
    <x v="105"/>
    <x v="766"/>
    <x v="2"/>
  </r>
  <r>
    <s v="ORD00768"/>
    <x v="63"/>
    <s v="CUST0556"/>
    <x v="653"/>
    <s v="Pune"/>
    <x v="2"/>
    <x v="1"/>
    <x v="9"/>
    <n v="3"/>
    <n v="450"/>
    <n v="0.1"/>
    <x v="84"/>
    <x v="767"/>
    <x v="0"/>
  </r>
  <r>
    <s v="ORD00769"/>
    <x v="139"/>
    <s v="CUST2164"/>
    <x v="654"/>
    <s v="Surat"/>
    <x v="1"/>
    <x v="3"/>
    <x v="12"/>
    <n v="5"/>
    <n v="2500"/>
    <n v="0.15"/>
    <x v="83"/>
    <x v="768"/>
    <x v="2"/>
  </r>
  <r>
    <s v="ORD00770"/>
    <x v="168"/>
    <s v="CUST2357"/>
    <x v="162"/>
    <s v="Surat"/>
    <x v="1"/>
    <x v="2"/>
    <x v="2"/>
    <n v="4"/>
    <n v="9000"/>
    <n v="0"/>
    <x v="89"/>
    <x v="769"/>
    <x v="3"/>
  </r>
  <r>
    <s v="ORD00771"/>
    <x v="283"/>
    <s v="CUST1959"/>
    <x v="655"/>
    <s v="Mumbai"/>
    <x v="2"/>
    <x v="1"/>
    <x v="5"/>
    <n v="2"/>
    <n v="1400"/>
    <n v="0"/>
    <x v="116"/>
    <x v="770"/>
    <x v="1"/>
  </r>
  <r>
    <s v="ORD00772"/>
    <x v="105"/>
    <s v="CUST1221"/>
    <x v="432"/>
    <s v="Pune"/>
    <x v="2"/>
    <x v="1"/>
    <x v="5"/>
    <n v="2"/>
    <n v="1400"/>
    <n v="0.05"/>
    <x v="233"/>
    <x v="771"/>
    <x v="1"/>
  </r>
  <r>
    <s v="ORD00773"/>
    <x v="262"/>
    <s v="CUST0919"/>
    <x v="656"/>
    <s v="Kolkata"/>
    <x v="4"/>
    <x v="2"/>
    <x v="2"/>
    <n v="4"/>
    <n v="9000"/>
    <n v="0"/>
    <x v="89"/>
    <x v="772"/>
    <x v="2"/>
  </r>
  <r>
    <s v="ORD00774"/>
    <x v="89"/>
    <s v="CUST0793"/>
    <x v="657"/>
    <s v="Ahmedabad"/>
    <x v="1"/>
    <x v="0"/>
    <x v="7"/>
    <n v="3"/>
    <n v="350"/>
    <n v="0.1"/>
    <x v="266"/>
    <x v="773"/>
    <x v="0"/>
  </r>
  <r>
    <s v="ORD00775"/>
    <x v="6"/>
    <s v="CUST1791"/>
    <x v="658"/>
    <s v="Jaipur"/>
    <x v="5"/>
    <x v="4"/>
    <x v="19"/>
    <n v="3"/>
    <n v="3200"/>
    <n v="0"/>
    <x v="126"/>
    <x v="774"/>
    <x v="2"/>
  </r>
  <r>
    <s v="ORD00776"/>
    <x v="251"/>
    <s v="CUST0105"/>
    <x v="659"/>
    <s v="Surat"/>
    <x v="1"/>
    <x v="1"/>
    <x v="14"/>
    <n v="2"/>
    <n v="900"/>
    <n v="0.05"/>
    <x v="47"/>
    <x v="775"/>
    <x v="3"/>
  </r>
  <r>
    <s v="ORD00777"/>
    <x v="128"/>
    <s v="CUST0713"/>
    <x v="660"/>
    <s v="Jaipur"/>
    <x v="5"/>
    <x v="1"/>
    <x v="9"/>
    <n v="3"/>
    <n v="450"/>
    <n v="0.05"/>
    <x v="255"/>
    <x v="776"/>
    <x v="0"/>
  </r>
  <r>
    <s v="ORD00778"/>
    <x v="252"/>
    <s v="CUST1151"/>
    <x v="661"/>
    <s v="Ahmedabad"/>
    <x v="1"/>
    <x v="4"/>
    <x v="19"/>
    <n v="5"/>
    <n v="3200"/>
    <n v="0.1"/>
    <x v="113"/>
    <x v="777"/>
    <x v="1"/>
  </r>
  <r>
    <s v="ORD00779"/>
    <x v="97"/>
    <s v="CUST0137"/>
    <x v="662"/>
    <s v="Mumbai"/>
    <x v="2"/>
    <x v="0"/>
    <x v="7"/>
    <n v="5"/>
    <n v="350"/>
    <n v="0"/>
    <x v="39"/>
    <x v="778"/>
    <x v="0"/>
  </r>
  <r>
    <s v="ORD00780"/>
    <x v="22"/>
    <s v="CUST0764"/>
    <x v="623"/>
    <s v="Nagpur"/>
    <x v="2"/>
    <x v="1"/>
    <x v="9"/>
    <n v="5"/>
    <n v="450"/>
    <n v="0.2"/>
    <x v="21"/>
    <x v="779"/>
    <x v="2"/>
  </r>
  <r>
    <s v="ORD00781"/>
    <x v="287"/>
    <s v="CUST1243"/>
    <x v="663"/>
    <s v="Pune"/>
    <x v="2"/>
    <x v="2"/>
    <x v="11"/>
    <n v="3"/>
    <n v="6500"/>
    <n v="0.1"/>
    <x v="112"/>
    <x v="780"/>
    <x v="3"/>
  </r>
  <r>
    <s v="ORD00782"/>
    <x v="172"/>
    <s v="CUST1825"/>
    <x v="664"/>
    <s v="Pune"/>
    <x v="2"/>
    <x v="4"/>
    <x v="13"/>
    <n v="1"/>
    <n v="2800"/>
    <n v="0.15"/>
    <x v="136"/>
    <x v="781"/>
    <x v="3"/>
  </r>
  <r>
    <s v="ORD00783"/>
    <x v="141"/>
    <s v="CUST1677"/>
    <x v="665"/>
    <s v="Indore"/>
    <x v="3"/>
    <x v="4"/>
    <x v="16"/>
    <n v="5"/>
    <n v="1800"/>
    <n v="0"/>
    <x v="110"/>
    <x v="782"/>
    <x v="2"/>
  </r>
  <r>
    <s v="ORD00784"/>
    <x v="199"/>
    <s v="CUST0921"/>
    <x v="666"/>
    <s v="Hyderabad"/>
    <x v="6"/>
    <x v="2"/>
    <x v="8"/>
    <n v="2"/>
    <n v="22000"/>
    <n v="0.1"/>
    <x v="58"/>
    <x v="783"/>
    <x v="2"/>
  </r>
  <r>
    <s v="ORD00785"/>
    <x v="48"/>
    <s v="CUST0056"/>
    <x v="667"/>
    <s v="Hyderabad"/>
    <x v="6"/>
    <x v="0"/>
    <x v="20"/>
    <n v="4"/>
    <n v="500"/>
    <n v="0.05"/>
    <x v="122"/>
    <x v="784"/>
    <x v="4"/>
  </r>
  <r>
    <s v="ORD00786"/>
    <x v="0"/>
    <s v="CUST1104"/>
    <x v="347"/>
    <s v="Bhopal"/>
    <x v="3"/>
    <x v="4"/>
    <x v="19"/>
    <n v="5"/>
    <n v="3200"/>
    <n v="0.1"/>
    <x v="113"/>
    <x v="785"/>
    <x v="1"/>
  </r>
  <r>
    <s v="ORD00787"/>
    <x v="198"/>
    <s v="CUST0567"/>
    <x v="668"/>
    <s v="Bengaluru"/>
    <x v="7"/>
    <x v="4"/>
    <x v="17"/>
    <n v="3"/>
    <n v="800"/>
    <n v="0"/>
    <x v="195"/>
    <x v="786"/>
    <x v="2"/>
  </r>
  <r>
    <s v="ORD00788"/>
    <x v="160"/>
    <s v="CUST0345"/>
    <x v="282"/>
    <s v="Bhopal"/>
    <x v="3"/>
    <x v="1"/>
    <x v="1"/>
    <n v="1"/>
    <n v="1200"/>
    <n v="0.05"/>
    <x v="222"/>
    <x v="787"/>
    <x v="1"/>
  </r>
  <r>
    <s v="ORD00789"/>
    <x v="299"/>
    <s v="CUST1706"/>
    <x v="537"/>
    <s v="Indore"/>
    <x v="3"/>
    <x v="4"/>
    <x v="16"/>
    <n v="4"/>
    <n v="1800"/>
    <n v="0.15"/>
    <x v="137"/>
    <x v="788"/>
    <x v="4"/>
  </r>
  <r>
    <s v="ORD00790"/>
    <x v="207"/>
    <s v="CUST2288"/>
    <x v="328"/>
    <s v="Hyderabad"/>
    <x v="6"/>
    <x v="3"/>
    <x v="3"/>
    <n v="1"/>
    <n v="18000"/>
    <n v="0"/>
    <x v="33"/>
    <x v="789"/>
    <x v="3"/>
  </r>
  <r>
    <s v="ORD00791"/>
    <x v="233"/>
    <s v="CUST0062"/>
    <x v="266"/>
    <s v="Jalna"/>
    <x v="2"/>
    <x v="4"/>
    <x v="13"/>
    <n v="3"/>
    <n v="2800"/>
    <n v="0"/>
    <x v="159"/>
    <x v="790"/>
    <x v="2"/>
  </r>
  <r>
    <s v="ORD00792"/>
    <x v="252"/>
    <s v="CUST0810"/>
    <x v="669"/>
    <s v="Aurangabad"/>
    <x v="2"/>
    <x v="1"/>
    <x v="5"/>
    <n v="1"/>
    <n v="1400"/>
    <n v="0.1"/>
    <x v="117"/>
    <x v="791"/>
    <x v="4"/>
  </r>
  <r>
    <s v="ORD00793"/>
    <x v="257"/>
    <s v="CUST2068"/>
    <x v="568"/>
    <s v="Bengaluru"/>
    <x v="7"/>
    <x v="2"/>
    <x v="2"/>
    <n v="5"/>
    <n v="9000"/>
    <n v="0.1"/>
    <x v="131"/>
    <x v="792"/>
    <x v="3"/>
  </r>
  <r>
    <s v="ORD00794"/>
    <x v="159"/>
    <s v="CUST0503"/>
    <x v="670"/>
    <s v="Nagpur"/>
    <x v="2"/>
    <x v="4"/>
    <x v="13"/>
    <n v="5"/>
    <n v="2800"/>
    <n v="0"/>
    <x v="162"/>
    <x v="793"/>
    <x v="1"/>
  </r>
  <r>
    <s v="ORD00795"/>
    <x v="8"/>
    <s v="CUST0236"/>
    <x v="671"/>
    <s v="Hyderabad"/>
    <x v="6"/>
    <x v="2"/>
    <x v="8"/>
    <n v="4"/>
    <n v="22000"/>
    <n v="0.1"/>
    <x v="204"/>
    <x v="794"/>
    <x v="0"/>
  </r>
  <r>
    <s v="ORD00796"/>
    <x v="142"/>
    <s v="CUST1110"/>
    <x v="425"/>
    <s v="Pune"/>
    <x v="2"/>
    <x v="3"/>
    <x v="4"/>
    <n v="5"/>
    <n v="55000"/>
    <n v="0.15"/>
    <x v="134"/>
    <x v="795"/>
    <x v="0"/>
  </r>
  <r>
    <s v="ORD00797"/>
    <x v="293"/>
    <s v="CUST2269"/>
    <x v="2"/>
    <s v="Hyderabad"/>
    <x v="6"/>
    <x v="4"/>
    <x v="13"/>
    <n v="3"/>
    <n v="2800"/>
    <n v="0.1"/>
    <x v="98"/>
    <x v="796"/>
    <x v="0"/>
  </r>
  <r>
    <s v="ORD00798"/>
    <x v="319"/>
    <s v="CUST0162"/>
    <x v="443"/>
    <s v="Jalna"/>
    <x v="2"/>
    <x v="3"/>
    <x v="3"/>
    <n v="4"/>
    <n v="18000"/>
    <n v="0"/>
    <x v="93"/>
    <x v="797"/>
    <x v="0"/>
  </r>
  <r>
    <s v="ORD00799"/>
    <x v="172"/>
    <s v="CUST1667"/>
    <x v="672"/>
    <s v="Mumbai"/>
    <x v="2"/>
    <x v="3"/>
    <x v="12"/>
    <n v="2"/>
    <n v="2500"/>
    <n v="0"/>
    <x v="123"/>
    <x v="798"/>
    <x v="4"/>
  </r>
  <r>
    <s v="ORD00800"/>
    <x v="77"/>
    <s v="CUST2093"/>
    <x v="521"/>
    <s v="Jaipur"/>
    <x v="5"/>
    <x v="0"/>
    <x v="20"/>
    <n v="1"/>
    <n v="500"/>
    <n v="0.15"/>
    <x v="267"/>
    <x v="799"/>
    <x v="0"/>
  </r>
  <r>
    <s v="ORD00801"/>
    <x v="262"/>
    <s v="CUST0702"/>
    <x v="673"/>
    <s v="Surat"/>
    <x v="1"/>
    <x v="1"/>
    <x v="9"/>
    <n v="2"/>
    <n v="450"/>
    <n v="0.05"/>
    <x v="143"/>
    <x v="800"/>
    <x v="4"/>
  </r>
  <r>
    <s v="ORD00802"/>
    <x v="57"/>
    <s v="CUST2229"/>
    <x v="459"/>
    <s v="Nashik"/>
    <x v="2"/>
    <x v="4"/>
    <x v="13"/>
    <n v="4"/>
    <n v="2800"/>
    <n v="0"/>
    <x v="151"/>
    <x v="801"/>
    <x v="0"/>
  </r>
  <r>
    <s v="ORD00803"/>
    <x v="218"/>
    <s v="CUST2444"/>
    <x v="112"/>
    <s v="Jalna"/>
    <x v="2"/>
    <x v="3"/>
    <x v="10"/>
    <n v="4"/>
    <n v="25000"/>
    <n v="0.05"/>
    <x v="142"/>
    <x v="802"/>
    <x v="4"/>
  </r>
  <r>
    <s v="ORD00804"/>
    <x v="238"/>
    <s v="CUST1927"/>
    <x v="674"/>
    <s v="Delhi"/>
    <x v="0"/>
    <x v="2"/>
    <x v="18"/>
    <n v="1"/>
    <n v="7000"/>
    <n v="0.2"/>
    <x v="120"/>
    <x v="803"/>
    <x v="4"/>
  </r>
  <r>
    <s v="ORD00805"/>
    <x v="248"/>
    <s v="CUST0447"/>
    <x v="675"/>
    <s v="Indore"/>
    <x v="3"/>
    <x v="3"/>
    <x v="4"/>
    <n v="2"/>
    <n v="55000"/>
    <n v="0.15"/>
    <x v="30"/>
    <x v="804"/>
    <x v="2"/>
  </r>
  <r>
    <s v="ORD00806"/>
    <x v="0"/>
    <s v="CUST1420"/>
    <x v="676"/>
    <s v="Hyderabad"/>
    <x v="6"/>
    <x v="3"/>
    <x v="3"/>
    <n v="2"/>
    <n v="18000"/>
    <n v="0.15"/>
    <x v="268"/>
    <x v="805"/>
    <x v="4"/>
  </r>
  <r>
    <s v="ORD00807"/>
    <x v="95"/>
    <s v="CUST2123"/>
    <x v="677"/>
    <s v="Kolkata"/>
    <x v="4"/>
    <x v="1"/>
    <x v="5"/>
    <n v="5"/>
    <n v="1400"/>
    <n v="0.1"/>
    <x v="75"/>
    <x v="806"/>
    <x v="4"/>
  </r>
  <r>
    <s v="ORD00808"/>
    <x v="321"/>
    <s v="CUST1660"/>
    <x v="99"/>
    <s v="Nashik"/>
    <x v="2"/>
    <x v="3"/>
    <x v="10"/>
    <n v="5"/>
    <n v="25000"/>
    <n v="0"/>
    <x v="180"/>
    <x v="807"/>
    <x v="4"/>
  </r>
  <r>
    <s v="ORD00809"/>
    <x v="96"/>
    <s v="CUST1607"/>
    <x v="678"/>
    <s v="Bengaluru"/>
    <x v="7"/>
    <x v="1"/>
    <x v="5"/>
    <n v="1"/>
    <n v="1400"/>
    <n v="0.15"/>
    <x v="119"/>
    <x v="808"/>
    <x v="3"/>
  </r>
  <r>
    <s v="ORD00810"/>
    <x v="32"/>
    <s v="CUST0165"/>
    <x v="679"/>
    <s v="Surat"/>
    <x v="1"/>
    <x v="1"/>
    <x v="9"/>
    <n v="2"/>
    <n v="450"/>
    <n v="0.1"/>
    <x v="214"/>
    <x v="809"/>
    <x v="4"/>
  </r>
  <r>
    <s v="ORD00811"/>
    <x v="322"/>
    <s v="CUST0092"/>
    <x v="81"/>
    <s v="Bhopal"/>
    <x v="3"/>
    <x v="4"/>
    <x v="17"/>
    <n v="1"/>
    <n v="800"/>
    <n v="0.1"/>
    <x v="96"/>
    <x v="810"/>
    <x v="0"/>
  </r>
  <r>
    <s v="ORD00812"/>
    <x v="282"/>
    <s v="CUST2449"/>
    <x v="680"/>
    <s v="Aurangabad"/>
    <x v="2"/>
    <x v="4"/>
    <x v="13"/>
    <n v="3"/>
    <n v="2800"/>
    <n v="0.1"/>
    <x v="98"/>
    <x v="811"/>
    <x v="2"/>
  </r>
  <r>
    <s v="ORD00813"/>
    <x v="323"/>
    <s v="CUST1700"/>
    <x v="681"/>
    <s v="Nashik"/>
    <x v="2"/>
    <x v="1"/>
    <x v="14"/>
    <n v="1"/>
    <n v="900"/>
    <n v="0.05"/>
    <x v="143"/>
    <x v="812"/>
    <x v="3"/>
  </r>
  <r>
    <s v="ORD00814"/>
    <x v="219"/>
    <s v="CUST2318"/>
    <x v="682"/>
    <s v="Indore"/>
    <x v="3"/>
    <x v="4"/>
    <x v="19"/>
    <n v="1"/>
    <n v="3200"/>
    <n v="0.1"/>
    <x v="32"/>
    <x v="813"/>
    <x v="4"/>
  </r>
  <r>
    <s v="ORD00815"/>
    <x v="138"/>
    <s v="CUST2323"/>
    <x v="683"/>
    <s v="Mumbai"/>
    <x v="2"/>
    <x v="3"/>
    <x v="12"/>
    <n v="5"/>
    <n v="2500"/>
    <n v="0.05"/>
    <x v="248"/>
    <x v="814"/>
    <x v="4"/>
  </r>
  <r>
    <s v="ORD00816"/>
    <x v="324"/>
    <s v="CUST1925"/>
    <x v="684"/>
    <s v="Kolkata"/>
    <x v="4"/>
    <x v="1"/>
    <x v="5"/>
    <n v="2"/>
    <n v="1400"/>
    <n v="0.05"/>
    <x v="233"/>
    <x v="815"/>
    <x v="3"/>
  </r>
  <r>
    <s v="ORD00817"/>
    <x v="54"/>
    <s v="CUST1584"/>
    <x v="5"/>
    <s v="Surat"/>
    <x v="1"/>
    <x v="2"/>
    <x v="2"/>
    <n v="3"/>
    <n v="9000"/>
    <n v="0.05"/>
    <x v="173"/>
    <x v="816"/>
    <x v="2"/>
  </r>
  <r>
    <s v="ORD00818"/>
    <x v="307"/>
    <s v="CUST0448"/>
    <x v="685"/>
    <s v="Jaipur"/>
    <x v="5"/>
    <x v="0"/>
    <x v="0"/>
    <n v="1"/>
    <n v="700"/>
    <n v="0.05"/>
    <x v="9"/>
    <x v="817"/>
    <x v="1"/>
  </r>
  <r>
    <s v="ORD00819"/>
    <x v="136"/>
    <s v="CUST0023"/>
    <x v="686"/>
    <s v="Hyderabad"/>
    <x v="6"/>
    <x v="4"/>
    <x v="16"/>
    <n v="3"/>
    <n v="1800"/>
    <n v="0.15"/>
    <x v="244"/>
    <x v="818"/>
    <x v="1"/>
  </r>
  <r>
    <s v="ORD00820"/>
    <x v="320"/>
    <s v="CUST2099"/>
    <x v="687"/>
    <s v="Hyderabad"/>
    <x v="6"/>
    <x v="3"/>
    <x v="4"/>
    <n v="2"/>
    <n v="55000"/>
    <n v="0.1"/>
    <x v="10"/>
    <x v="819"/>
    <x v="3"/>
  </r>
  <r>
    <s v="ORD00821"/>
    <x v="209"/>
    <s v="CUST2316"/>
    <x v="639"/>
    <s v="Indore"/>
    <x v="3"/>
    <x v="4"/>
    <x v="19"/>
    <n v="2"/>
    <n v="3200"/>
    <n v="0.1"/>
    <x v="262"/>
    <x v="820"/>
    <x v="0"/>
  </r>
  <r>
    <s v="ORD00822"/>
    <x v="325"/>
    <s v="CUST2176"/>
    <x v="688"/>
    <s v="Nashik"/>
    <x v="2"/>
    <x v="3"/>
    <x v="4"/>
    <n v="5"/>
    <n v="55000"/>
    <n v="0.05"/>
    <x v="153"/>
    <x v="821"/>
    <x v="4"/>
  </r>
  <r>
    <s v="ORD00823"/>
    <x v="2"/>
    <s v="CUST1080"/>
    <x v="689"/>
    <s v="Indore"/>
    <x v="3"/>
    <x v="3"/>
    <x v="12"/>
    <n v="2"/>
    <n v="2500"/>
    <n v="0.1"/>
    <x v="115"/>
    <x v="822"/>
    <x v="2"/>
  </r>
  <r>
    <s v="ORD00824"/>
    <x v="289"/>
    <s v="CUST0594"/>
    <x v="245"/>
    <s v="Indore"/>
    <x v="3"/>
    <x v="1"/>
    <x v="5"/>
    <n v="1"/>
    <n v="1400"/>
    <n v="0.15"/>
    <x v="119"/>
    <x v="823"/>
    <x v="0"/>
  </r>
  <r>
    <s v="ORD00825"/>
    <x v="262"/>
    <s v="CUST2181"/>
    <x v="350"/>
    <s v="Bengaluru"/>
    <x v="7"/>
    <x v="2"/>
    <x v="8"/>
    <n v="2"/>
    <n v="22000"/>
    <n v="0.05"/>
    <x v="132"/>
    <x v="824"/>
    <x v="0"/>
  </r>
  <r>
    <s v="ORD00826"/>
    <x v="147"/>
    <s v="CUST2444"/>
    <x v="690"/>
    <s v="Bengaluru"/>
    <x v="7"/>
    <x v="2"/>
    <x v="2"/>
    <n v="5"/>
    <n v="9000"/>
    <n v="0.1"/>
    <x v="131"/>
    <x v="825"/>
    <x v="1"/>
  </r>
  <r>
    <s v="ORD00827"/>
    <x v="67"/>
    <s v="CUST1232"/>
    <x v="691"/>
    <s v="Mumbai"/>
    <x v="2"/>
    <x v="3"/>
    <x v="4"/>
    <n v="4"/>
    <n v="55000"/>
    <n v="0"/>
    <x v="5"/>
    <x v="826"/>
    <x v="3"/>
  </r>
  <r>
    <s v="ORD00828"/>
    <x v="136"/>
    <s v="CUST1565"/>
    <x v="424"/>
    <s v="Pune"/>
    <x v="2"/>
    <x v="4"/>
    <x v="16"/>
    <n v="1"/>
    <n v="1800"/>
    <n v="0"/>
    <x v="21"/>
    <x v="827"/>
    <x v="2"/>
  </r>
  <r>
    <s v="ORD00829"/>
    <x v="100"/>
    <s v="CUST2026"/>
    <x v="692"/>
    <s v="Jalna"/>
    <x v="2"/>
    <x v="2"/>
    <x v="8"/>
    <n v="5"/>
    <n v="22000"/>
    <n v="0.05"/>
    <x v="147"/>
    <x v="828"/>
    <x v="2"/>
  </r>
  <r>
    <s v="ORD00830"/>
    <x v="14"/>
    <s v="CUST0106"/>
    <x v="693"/>
    <s v="Bhopal"/>
    <x v="3"/>
    <x v="2"/>
    <x v="2"/>
    <n v="2"/>
    <n v="9000"/>
    <n v="0.1"/>
    <x v="127"/>
    <x v="829"/>
    <x v="0"/>
  </r>
  <r>
    <s v="ORD00831"/>
    <x v="75"/>
    <s v="CUST1589"/>
    <x v="694"/>
    <s v="Delhi"/>
    <x v="0"/>
    <x v="2"/>
    <x v="18"/>
    <n v="2"/>
    <n v="7000"/>
    <n v="0.15"/>
    <x v="107"/>
    <x v="830"/>
    <x v="1"/>
  </r>
  <r>
    <s v="ORD00832"/>
    <x v="233"/>
    <s v="CUST0874"/>
    <x v="631"/>
    <s v="Jaipur"/>
    <x v="5"/>
    <x v="1"/>
    <x v="1"/>
    <n v="1"/>
    <n v="1200"/>
    <n v="0"/>
    <x v="269"/>
    <x v="831"/>
    <x v="1"/>
  </r>
  <r>
    <s v="ORD00833"/>
    <x v="5"/>
    <s v="CUST1361"/>
    <x v="541"/>
    <s v="Hyderabad"/>
    <x v="6"/>
    <x v="3"/>
    <x v="6"/>
    <n v="1"/>
    <n v="4500"/>
    <n v="0.15"/>
    <x v="140"/>
    <x v="832"/>
    <x v="3"/>
  </r>
  <r>
    <s v="ORD00834"/>
    <x v="94"/>
    <s v="CUST1106"/>
    <x v="113"/>
    <s v="Jalna"/>
    <x v="2"/>
    <x v="2"/>
    <x v="18"/>
    <n v="5"/>
    <n v="7000"/>
    <n v="0.2"/>
    <x v="92"/>
    <x v="833"/>
    <x v="1"/>
  </r>
  <r>
    <s v="ORD00835"/>
    <x v="313"/>
    <s v="CUST1491"/>
    <x v="695"/>
    <s v="Bengaluru"/>
    <x v="7"/>
    <x v="3"/>
    <x v="6"/>
    <n v="4"/>
    <n v="4500"/>
    <n v="0.1"/>
    <x v="127"/>
    <x v="834"/>
    <x v="3"/>
  </r>
  <r>
    <s v="ORD00836"/>
    <x v="304"/>
    <s v="CUST1647"/>
    <x v="696"/>
    <s v="Nagpur"/>
    <x v="2"/>
    <x v="1"/>
    <x v="14"/>
    <n v="2"/>
    <n v="900"/>
    <n v="0.2"/>
    <x v="43"/>
    <x v="835"/>
    <x v="1"/>
  </r>
  <r>
    <s v="ORD00837"/>
    <x v="109"/>
    <s v="CUST1033"/>
    <x v="697"/>
    <s v="Hyderabad"/>
    <x v="6"/>
    <x v="3"/>
    <x v="4"/>
    <n v="4"/>
    <n v="55000"/>
    <n v="0.05"/>
    <x v="270"/>
    <x v="836"/>
    <x v="0"/>
  </r>
  <r>
    <s v="ORD00838"/>
    <x v="66"/>
    <s v="CUST1444"/>
    <x v="698"/>
    <s v="Mumbai"/>
    <x v="2"/>
    <x v="3"/>
    <x v="6"/>
    <n v="2"/>
    <n v="4500"/>
    <n v="0.1"/>
    <x v="219"/>
    <x v="837"/>
    <x v="1"/>
  </r>
  <r>
    <s v="ORD00839"/>
    <x v="163"/>
    <s v="CUST0819"/>
    <x v="699"/>
    <s v="Ahmedabad"/>
    <x v="1"/>
    <x v="2"/>
    <x v="18"/>
    <n v="4"/>
    <n v="7000"/>
    <n v="0.15"/>
    <x v="227"/>
    <x v="838"/>
    <x v="1"/>
  </r>
  <r>
    <s v="ORD00840"/>
    <x v="242"/>
    <s v="CUST1807"/>
    <x v="700"/>
    <s v="Ahmedabad"/>
    <x v="1"/>
    <x v="3"/>
    <x v="10"/>
    <n v="2"/>
    <n v="25000"/>
    <n v="0"/>
    <x v="194"/>
    <x v="839"/>
    <x v="3"/>
  </r>
  <r>
    <s v="ORD00841"/>
    <x v="256"/>
    <s v="CUST0743"/>
    <x v="701"/>
    <s v="Nashik"/>
    <x v="2"/>
    <x v="1"/>
    <x v="14"/>
    <n v="2"/>
    <n v="900"/>
    <n v="0.15"/>
    <x v="108"/>
    <x v="840"/>
    <x v="0"/>
  </r>
  <r>
    <s v="ORD00842"/>
    <x v="47"/>
    <s v="CUST1559"/>
    <x v="702"/>
    <s v="Jalna"/>
    <x v="2"/>
    <x v="3"/>
    <x v="6"/>
    <n v="1"/>
    <n v="4500"/>
    <n v="0.1"/>
    <x v="74"/>
    <x v="841"/>
    <x v="1"/>
  </r>
  <r>
    <s v="ORD00843"/>
    <x v="71"/>
    <s v="CUST2365"/>
    <x v="703"/>
    <s v="Surat"/>
    <x v="1"/>
    <x v="3"/>
    <x v="10"/>
    <n v="5"/>
    <n v="25000"/>
    <n v="0.1"/>
    <x v="271"/>
    <x v="842"/>
    <x v="2"/>
  </r>
  <r>
    <s v="ORD00844"/>
    <x v="160"/>
    <s v="CUST1937"/>
    <x v="704"/>
    <s v="Kolkata"/>
    <x v="4"/>
    <x v="1"/>
    <x v="14"/>
    <n v="2"/>
    <n v="900"/>
    <n v="0.15"/>
    <x v="108"/>
    <x v="843"/>
    <x v="0"/>
  </r>
  <r>
    <s v="ORD00845"/>
    <x v="226"/>
    <s v="CUST0802"/>
    <x v="705"/>
    <s v="Aurangabad"/>
    <x v="2"/>
    <x v="3"/>
    <x v="12"/>
    <n v="2"/>
    <n v="2500"/>
    <n v="0.15"/>
    <x v="213"/>
    <x v="844"/>
    <x v="1"/>
  </r>
  <r>
    <s v="ORD00846"/>
    <x v="258"/>
    <s v="CUST2049"/>
    <x v="706"/>
    <s v="Bhopal"/>
    <x v="3"/>
    <x v="0"/>
    <x v="20"/>
    <n v="2"/>
    <n v="500"/>
    <n v="0"/>
    <x v="169"/>
    <x v="845"/>
    <x v="1"/>
  </r>
  <r>
    <s v="ORD00847"/>
    <x v="126"/>
    <s v="CUST2195"/>
    <x v="707"/>
    <s v="Pune"/>
    <x v="2"/>
    <x v="3"/>
    <x v="6"/>
    <n v="4"/>
    <n v="4500"/>
    <n v="0.15"/>
    <x v="254"/>
    <x v="846"/>
    <x v="0"/>
  </r>
  <r>
    <s v="ORD00848"/>
    <x v="99"/>
    <s v="CUST1378"/>
    <x v="532"/>
    <s v="Surat"/>
    <x v="1"/>
    <x v="4"/>
    <x v="19"/>
    <n v="4"/>
    <n v="3200"/>
    <n v="0.1"/>
    <x v="118"/>
    <x v="847"/>
    <x v="0"/>
  </r>
  <r>
    <s v="ORD00849"/>
    <x v="95"/>
    <s v="CUST1647"/>
    <x v="708"/>
    <s v="Bhopal"/>
    <x v="3"/>
    <x v="3"/>
    <x v="10"/>
    <n v="4"/>
    <n v="25000"/>
    <n v="0.05"/>
    <x v="142"/>
    <x v="848"/>
    <x v="1"/>
  </r>
  <r>
    <s v="ORD00850"/>
    <x v="326"/>
    <s v="CUST1099"/>
    <x v="709"/>
    <s v="Mumbai"/>
    <x v="2"/>
    <x v="0"/>
    <x v="0"/>
    <n v="1"/>
    <n v="700"/>
    <n v="0"/>
    <x v="54"/>
    <x v="849"/>
    <x v="4"/>
  </r>
  <r>
    <s v="ORD00851"/>
    <x v="31"/>
    <s v="CUST2071"/>
    <x v="710"/>
    <s v="Ahmedabad"/>
    <x v="1"/>
    <x v="3"/>
    <x v="4"/>
    <n v="3"/>
    <n v="55000"/>
    <n v="0.15"/>
    <x v="64"/>
    <x v="850"/>
    <x v="1"/>
  </r>
  <r>
    <s v="ORD00852"/>
    <x v="327"/>
    <s v="CUST2464"/>
    <x v="711"/>
    <s v="Hyderabad"/>
    <x v="6"/>
    <x v="3"/>
    <x v="4"/>
    <n v="4"/>
    <n v="55000"/>
    <n v="0"/>
    <x v="5"/>
    <x v="851"/>
    <x v="3"/>
  </r>
  <r>
    <s v="ORD00853"/>
    <x v="224"/>
    <s v="CUST2487"/>
    <x v="50"/>
    <s v="Pune"/>
    <x v="2"/>
    <x v="3"/>
    <x v="10"/>
    <n v="4"/>
    <n v="25000"/>
    <n v="0"/>
    <x v="106"/>
    <x v="852"/>
    <x v="0"/>
  </r>
  <r>
    <s v="ORD00854"/>
    <x v="120"/>
    <s v="CUST1355"/>
    <x v="461"/>
    <s v="Bhopal"/>
    <x v="3"/>
    <x v="1"/>
    <x v="9"/>
    <n v="4"/>
    <n v="450"/>
    <n v="0.05"/>
    <x v="47"/>
    <x v="853"/>
    <x v="0"/>
  </r>
  <r>
    <s v="ORD00855"/>
    <x v="328"/>
    <s v="CUST0186"/>
    <x v="712"/>
    <s v="Pune"/>
    <x v="2"/>
    <x v="1"/>
    <x v="5"/>
    <n v="2"/>
    <n v="1400"/>
    <n v="0.05"/>
    <x v="233"/>
    <x v="854"/>
    <x v="0"/>
  </r>
  <r>
    <s v="ORD00856"/>
    <x v="219"/>
    <s v="CUST0854"/>
    <x v="713"/>
    <s v="Kolkata"/>
    <x v="4"/>
    <x v="0"/>
    <x v="15"/>
    <n v="4"/>
    <n v="1500"/>
    <n v="0.1"/>
    <x v="71"/>
    <x v="855"/>
    <x v="1"/>
  </r>
  <r>
    <s v="ORD00857"/>
    <x v="118"/>
    <s v="CUST2339"/>
    <x v="714"/>
    <s v="Mumbai"/>
    <x v="2"/>
    <x v="1"/>
    <x v="14"/>
    <n v="5"/>
    <n v="900"/>
    <n v="0"/>
    <x v="115"/>
    <x v="856"/>
    <x v="1"/>
  </r>
  <r>
    <s v="ORD00858"/>
    <x v="86"/>
    <s v="CUST0560"/>
    <x v="715"/>
    <s v="Bhopal"/>
    <x v="3"/>
    <x v="3"/>
    <x v="12"/>
    <n v="3"/>
    <n v="2500"/>
    <n v="0.05"/>
    <x v="18"/>
    <x v="857"/>
    <x v="1"/>
  </r>
  <r>
    <s v="ORD00859"/>
    <x v="21"/>
    <s v="CUST1100"/>
    <x v="716"/>
    <s v="Aurangabad"/>
    <x v="2"/>
    <x v="1"/>
    <x v="1"/>
    <n v="4"/>
    <n v="1200"/>
    <n v="0.05"/>
    <x v="44"/>
    <x v="858"/>
    <x v="1"/>
  </r>
  <r>
    <s v="ORD00860"/>
    <x v="138"/>
    <s v="CUST1466"/>
    <x v="717"/>
    <s v="Ahmedabad"/>
    <x v="1"/>
    <x v="2"/>
    <x v="18"/>
    <n v="4"/>
    <n v="7000"/>
    <n v="0"/>
    <x v="92"/>
    <x v="859"/>
    <x v="4"/>
  </r>
  <r>
    <s v="ORD00861"/>
    <x v="22"/>
    <s v="CUST2400"/>
    <x v="557"/>
    <s v="Ahmedabad"/>
    <x v="1"/>
    <x v="0"/>
    <x v="7"/>
    <n v="2"/>
    <n v="350"/>
    <n v="0.1"/>
    <x v="216"/>
    <x v="860"/>
    <x v="1"/>
  </r>
  <r>
    <s v="ORD00862"/>
    <x v="201"/>
    <s v="CUST1027"/>
    <x v="718"/>
    <s v="Bhopal"/>
    <x v="3"/>
    <x v="3"/>
    <x v="3"/>
    <n v="2"/>
    <n v="18000"/>
    <n v="0"/>
    <x v="89"/>
    <x v="861"/>
    <x v="1"/>
  </r>
  <r>
    <s v="ORD00863"/>
    <x v="267"/>
    <s v="CUST0561"/>
    <x v="719"/>
    <s v="Nashik"/>
    <x v="2"/>
    <x v="2"/>
    <x v="8"/>
    <n v="3"/>
    <n v="22000"/>
    <n v="0.1"/>
    <x v="25"/>
    <x v="862"/>
    <x v="2"/>
  </r>
  <r>
    <s v="ORD00864"/>
    <x v="143"/>
    <s v="CUST1487"/>
    <x v="720"/>
    <s v="Mumbai"/>
    <x v="2"/>
    <x v="1"/>
    <x v="1"/>
    <n v="2"/>
    <n v="1200"/>
    <n v="0"/>
    <x v="195"/>
    <x v="863"/>
    <x v="4"/>
  </r>
  <r>
    <s v="ORD00865"/>
    <x v="78"/>
    <s v="CUST1588"/>
    <x v="250"/>
    <s v="Bhopal"/>
    <x v="3"/>
    <x v="4"/>
    <x v="16"/>
    <n v="1"/>
    <n v="1800"/>
    <n v="0.05"/>
    <x v="47"/>
    <x v="864"/>
    <x v="4"/>
  </r>
  <r>
    <s v="ORD00866"/>
    <x v="107"/>
    <s v="CUST0061"/>
    <x v="721"/>
    <s v="Pune"/>
    <x v="2"/>
    <x v="4"/>
    <x v="17"/>
    <n v="1"/>
    <n v="800"/>
    <n v="0.15"/>
    <x v="264"/>
    <x v="865"/>
    <x v="3"/>
  </r>
  <r>
    <s v="ORD00867"/>
    <x v="154"/>
    <s v="CUST1746"/>
    <x v="593"/>
    <s v="Jalna"/>
    <x v="2"/>
    <x v="3"/>
    <x v="12"/>
    <n v="5"/>
    <n v="2500"/>
    <n v="0"/>
    <x v="184"/>
    <x v="866"/>
    <x v="1"/>
  </r>
  <r>
    <s v="ORD00868"/>
    <x v="214"/>
    <s v="CUST0133"/>
    <x v="722"/>
    <s v="Ahmedabad"/>
    <x v="1"/>
    <x v="2"/>
    <x v="11"/>
    <n v="1"/>
    <n v="6500"/>
    <n v="0"/>
    <x v="221"/>
    <x v="867"/>
    <x v="4"/>
  </r>
  <r>
    <s v="ORD00869"/>
    <x v="129"/>
    <s v="CUST1667"/>
    <x v="723"/>
    <s v="Bengaluru"/>
    <x v="7"/>
    <x v="2"/>
    <x v="11"/>
    <n v="5"/>
    <n v="6500"/>
    <n v="0"/>
    <x v="251"/>
    <x v="868"/>
    <x v="3"/>
  </r>
  <r>
    <s v="ORD00870"/>
    <x v="329"/>
    <s v="CUST1843"/>
    <x v="724"/>
    <s v="Hyderabad"/>
    <x v="6"/>
    <x v="3"/>
    <x v="10"/>
    <n v="3"/>
    <n v="25000"/>
    <n v="0.15"/>
    <x v="272"/>
    <x v="869"/>
    <x v="1"/>
  </r>
  <r>
    <s v="ORD00871"/>
    <x v="34"/>
    <s v="CUST1963"/>
    <x v="483"/>
    <s v="Nashik"/>
    <x v="2"/>
    <x v="1"/>
    <x v="9"/>
    <n v="3"/>
    <n v="450"/>
    <n v="0.1"/>
    <x v="84"/>
    <x v="870"/>
    <x v="3"/>
  </r>
  <r>
    <s v="ORD00872"/>
    <x v="330"/>
    <s v="CUST1389"/>
    <x v="725"/>
    <s v="Mumbai"/>
    <x v="2"/>
    <x v="3"/>
    <x v="3"/>
    <n v="1"/>
    <n v="18000"/>
    <n v="0"/>
    <x v="33"/>
    <x v="871"/>
    <x v="4"/>
  </r>
  <r>
    <s v="ORD00873"/>
    <x v="71"/>
    <s v="CUST1817"/>
    <x v="726"/>
    <s v="Bhopal"/>
    <x v="3"/>
    <x v="3"/>
    <x v="12"/>
    <n v="5"/>
    <n v="2500"/>
    <n v="0.15"/>
    <x v="83"/>
    <x v="872"/>
    <x v="3"/>
  </r>
  <r>
    <s v="ORD00874"/>
    <x v="144"/>
    <s v="CUST1233"/>
    <x v="727"/>
    <s v="Hyderabad"/>
    <x v="6"/>
    <x v="3"/>
    <x v="4"/>
    <n v="3"/>
    <n v="55000"/>
    <n v="0.1"/>
    <x v="149"/>
    <x v="873"/>
    <x v="4"/>
  </r>
  <r>
    <s v="ORD00875"/>
    <x v="162"/>
    <s v="CUST2192"/>
    <x v="728"/>
    <s v="Aurangabad"/>
    <x v="2"/>
    <x v="4"/>
    <x v="19"/>
    <n v="3"/>
    <n v="3200"/>
    <n v="0.05"/>
    <x v="258"/>
    <x v="874"/>
    <x v="0"/>
  </r>
  <r>
    <s v="ORD00876"/>
    <x v="246"/>
    <s v="CUST0464"/>
    <x v="611"/>
    <s v="Bhopal"/>
    <x v="3"/>
    <x v="1"/>
    <x v="5"/>
    <n v="1"/>
    <n v="1400"/>
    <n v="0.15"/>
    <x v="119"/>
    <x v="875"/>
    <x v="1"/>
  </r>
  <r>
    <s v="ORD00877"/>
    <x v="144"/>
    <s v="CUST2403"/>
    <x v="729"/>
    <s v="Bengaluru"/>
    <x v="7"/>
    <x v="2"/>
    <x v="11"/>
    <n v="3"/>
    <n v="6500"/>
    <n v="0.05"/>
    <x v="273"/>
    <x v="876"/>
    <x v="0"/>
  </r>
  <r>
    <s v="ORD00878"/>
    <x v="41"/>
    <s v="CUST2394"/>
    <x v="1"/>
    <s v="Jaipur"/>
    <x v="5"/>
    <x v="3"/>
    <x v="6"/>
    <n v="2"/>
    <n v="4500"/>
    <n v="0.15"/>
    <x v="80"/>
    <x v="877"/>
    <x v="4"/>
  </r>
  <r>
    <s v="ORD00879"/>
    <x v="256"/>
    <s v="CUST2235"/>
    <x v="730"/>
    <s v="Nashik"/>
    <x v="2"/>
    <x v="2"/>
    <x v="8"/>
    <n v="2"/>
    <n v="22000"/>
    <n v="0.1"/>
    <x v="58"/>
    <x v="878"/>
    <x v="2"/>
  </r>
  <r>
    <s v="ORD00880"/>
    <x v="223"/>
    <s v="CUST1855"/>
    <x v="731"/>
    <s v="Hyderabad"/>
    <x v="6"/>
    <x v="1"/>
    <x v="14"/>
    <n v="4"/>
    <n v="900"/>
    <n v="0.1"/>
    <x v="196"/>
    <x v="879"/>
    <x v="1"/>
  </r>
  <r>
    <s v="ORD00881"/>
    <x v="239"/>
    <s v="CUST1300"/>
    <x v="275"/>
    <s v="Kolkata"/>
    <x v="4"/>
    <x v="3"/>
    <x v="4"/>
    <n v="4"/>
    <n v="55000"/>
    <n v="0"/>
    <x v="5"/>
    <x v="880"/>
    <x v="0"/>
  </r>
  <r>
    <s v="ORD00882"/>
    <x v="6"/>
    <s v="CUST1778"/>
    <x v="631"/>
    <s v="Ahmedabad"/>
    <x v="1"/>
    <x v="4"/>
    <x v="16"/>
    <n v="5"/>
    <n v="1800"/>
    <n v="0.05"/>
    <x v="26"/>
    <x v="881"/>
    <x v="2"/>
  </r>
  <r>
    <s v="ORD00883"/>
    <x v="47"/>
    <s v="CUST0092"/>
    <x v="239"/>
    <s v="Nashik"/>
    <x v="2"/>
    <x v="0"/>
    <x v="15"/>
    <n v="4"/>
    <n v="1500"/>
    <n v="0.05"/>
    <x v="50"/>
    <x v="882"/>
    <x v="3"/>
  </r>
  <r>
    <s v="ORD00884"/>
    <x v="207"/>
    <s v="CUST0569"/>
    <x v="640"/>
    <s v="Indore"/>
    <x v="3"/>
    <x v="4"/>
    <x v="16"/>
    <n v="3"/>
    <n v="1800"/>
    <n v="0.05"/>
    <x v="61"/>
    <x v="883"/>
    <x v="4"/>
  </r>
  <r>
    <s v="ORD00885"/>
    <x v="149"/>
    <s v="CUST0698"/>
    <x v="244"/>
    <s v="Pune"/>
    <x v="2"/>
    <x v="2"/>
    <x v="2"/>
    <n v="2"/>
    <n v="9000"/>
    <n v="0.15"/>
    <x v="254"/>
    <x v="884"/>
    <x v="4"/>
  </r>
  <r>
    <s v="ORD00886"/>
    <x v="128"/>
    <s v="CUST0353"/>
    <x v="732"/>
    <s v="Mumbai"/>
    <x v="2"/>
    <x v="4"/>
    <x v="19"/>
    <n v="4"/>
    <n v="3200"/>
    <n v="0"/>
    <x v="186"/>
    <x v="885"/>
    <x v="3"/>
  </r>
  <r>
    <s v="ORD00887"/>
    <x v="296"/>
    <s v="CUST0382"/>
    <x v="395"/>
    <s v="Jaipur"/>
    <x v="5"/>
    <x v="1"/>
    <x v="5"/>
    <n v="2"/>
    <n v="1400"/>
    <n v="0"/>
    <x v="116"/>
    <x v="886"/>
    <x v="2"/>
  </r>
  <r>
    <s v="ORD00888"/>
    <x v="310"/>
    <s v="CUST1097"/>
    <x v="733"/>
    <s v="Hyderabad"/>
    <x v="6"/>
    <x v="4"/>
    <x v="16"/>
    <n v="2"/>
    <n v="1800"/>
    <n v="0.15"/>
    <x v="241"/>
    <x v="887"/>
    <x v="2"/>
  </r>
  <r>
    <s v="ORD00889"/>
    <x v="331"/>
    <s v="CUST1100"/>
    <x v="546"/>
    <s v="Aurangabad"/>
    <x v="2"/>
    <x v="1"/>
    <x v="5"/>
    <n v="4"/>
    <n v="1400"/>
    <n v="0"/>
    <x v="120"/>
    <x v="888"/>
    <x v="2"/>
  </r>
  <r>
    <s v="ORD00890"/>
    <x v="30"/>
    <s v="CUST0492"/>
    <x v="734"/>
    <s v="Aurangabad"/>
    <x v="2"/>
    <x v="0"/>
    <x v="0"/>
    <n v="2"/>
    <n v="700"/>
    <n v="0.2"/>
    <x v="274"/>
    <x v="889"/>
    <x v="0"/>
  </r>
  <r>
    <s v="ORD00891"/>
    <x v="87"/>
    <s v="CUST2041"/>
    <x v="735"/>
    <s v="Nashik"/>
    <x v="2"/>
    <x v="2"/>
    <x v="18"/>
    <n v="3"/>
    <n v="7000"/>
    <n v="0.1"/>
    <x v="210"/>
    <x v="890"/>
    <x v="2"/>
  </r>
  <r>
    <s v="ORD00892"/>
    <x v="49"/>
    <s v="CUST1732"/>
    <x v="736"/>
    <s v="Ahmedabad"/>
    <x v="1"/>
    <x v="1"/>
    <x v="9"/>
    <n v="1"/>
    <n v="450"/>
    <n v="0.1"/>
    <x v="11"/>
    <x v="891"/>
    <x v="2"/>
  </r>
  <r>
    <s v="ORD00893"/>
    <x v="199"/>
    <s v="CUST1638"/>
    <x v="737"/>
    <s v="Nagpur"/>
    <x v="2"/>
    <x v="4"/>
    <x v="16"/>
    <n v="2"/>
    <n v="1800"/>
    <n v="0.1"/>
    <x v="196"/>
    <x v="892"/>
    <x v="0"/>
  </r>
  <r>
    <s v="ORD00894"/>
    <x v="37"/>
    <s v="CUST2041"/>
    <x v="738"/>
    <s v="Hyderabad"/>
    <x v="6"/>
    <x v="2"/>
    <x v="18"/>
    <n v="3"/>
    <n v="7000"/>
    <n v="0.05"/>
    <x v="243"/>
    <x v="893"/>
    <x v="0"/>
  </r>
  <r>
    <s v="ORD00895"/>
    <x v="178"/>
    <s v="CUST2292"/>
    <x v="739"/>
    <s v="Indore"/>
    <x v="3"/>
    <x v="4"/>
    <x v="16"/>
    <n v="1"/>
    <n v="1800"/>
    <n v="0.1"/>
    <x v="60"/>
    <x v="894"/>
    <x v="4"/>
  </r>
  <r>
    <s v="ORD00896"/>
    <x v="143"/>
    <s v="CUST1245"/>
    <x v="740"/>
    <s v="Hyderabad"/>
    <x v="6"/>
    <x v="1"/>
    <x v="14"/>
    <n v="3"/>
    <n v="900"/>
    <n v="0.05"/>
    <x v="249"/>
    <x v="895"/>
    <x v="1"/>
  </r>
  <r>
    <s v="ORD00897"/>
    <x v="122"/>
    <s v="CUST1353"/>
    <x v="741"/>
    <s v="Nashik"/>
    <x v="2"/>
    <x v="4"/>
    <x v="13"/>
    <n v="2"/>
    <n v="2800"/>
    <n v="0.1"/>
    <x v="6"/>
    <x v="896"/>
    <x v="1"/>
  </r>
  <r>
    <s v="ORD00898"/>
    <x v="49"/>
    <s v="CUST0626"/>
    <x v="742"/>
    <s v="Hyderabad"/>
    <x v="6"/>
    <x v="4"/>
    <x v="19"/>
    <n v="2"/>
    <n v="3200"/>
    <n v="0.1"/>
    <x v="262"/>
    <x v="897"/>
    <x v="1"/>
  </r>
  <r>
    <s v="ORD00899"/>
    <x v="226"/>
    <s v="CUST2354"/>
    <x v="224"/>
    <s v="Jalna"/>
    <x v="2"/>
    <x v="3"/>
    <x v="10"/>
    <n v="1"/>
    <n v="25000"/>
    <n v="0.15"/>
    <x v="275"/>
    <x v="898"/>
    <x v="4"/>
  </r>
  <r>
    <s v="ORD00900"/>
    <x v="217"/>
    <s v="CUST0070"/>
    <x v="743"/>
    <s v="Surat"/>
    <x v="1"/>
    <x v="4"/>
    <x v="13"/>
    <n v="2"/>
    <n v="2800"/>
    <n v="0.1"/>
    <x v="6"/>
    <x v="899"/>
    <x v="2"/>
  </r>
  <r>
    <s v="ORD00901"/>
    <x v="50"/>
    <s v="CUST0325"/>
    <x v="744"/>
    <s v="Jalna"/>
    <x v="2"/>
    <x v="3"/>
    <x v="6"/>
    <n v="3"/>
    <n v="4500"/>
    <n v="0.05"/>
    <x v="259"/>
    <x v="900"/>
    <x v="0"/>
  </r>
  <r>
    <s v="ORD00902"/>
    <x v="213"/>
    <s v="CUST0257"/>
    <x v="745"/>
    <s v="Pune"/>
    <x v="2"/>
    <x v="3"/>
    <x v="10"/>
    <n v="2"/>
    <n v="25000"/>
    <n v="0.15"/>
    <x v="208"/>
    <x v="901"/>
    <x v="1"/>
  </r>
  <r>
    <s v="ORD00903"/>
    <x v="144"/>
    <s v="CUST0569"/>
    <x v="746"/>
    <s v="Mumbai"/>
    <x v="2"/>
    <x v="4"/>
    <x v="16"/>
    <n v="5"/>
    <n v="1800"/>
    <n v="0"/>
    <x v="110"/>
    <x v="902"/>
    <x v="4"/>
  </r>
  <r>
    <s v="ORD00904"/>
    <x v="143"/>
    <s v="CUST0257"/>
    <x v="747"/>
    <s v="Mumbai"/>
    <x v="2"/>
    <x v="1"/>
    <x v="14"/>
    <n v="4"/>
    <n v="900"/>
    <n v="0.1"/>
    <x v="196"/>
    <x v="903"/>
    <x v="4"/>
  </r>
  <r>
    <s v="ORD00905"/>
    <x v="240"/>
    <s v="CUST1980"/>
    <x v="748"/>
    <s v="Nagpur"/>
    <x v="2"/>
    <x v="3"/>
    <x v="12"/>
    <n v="3"/>
    <n v="2500"/>
    <n v="0.05"/>
    <x v="18"/>
    <x v="904"/>
    <x v="4"/>
  </r>
  <r>
    <s v="ORD00906"/>
    <x v="186"/>
    <s v="CUST0964"/>
    <x v="749"/>
    <s v="Mumbai"/>
    <x v="2"/>
    <x v="4"/>
    <x v="13"/>
    <n v="4"/>
    <n v="2800"/>
    <n v="0"/>
    <x v="151"/>
    <x v="905"/>
    <x v="0"/>
  </r>
  <r>
    <s v="ORD00907"/>
    <x v="266"/>
    <s v="CUST2422"/>
    <x v="750"/>
    <s v="Aurangabad"/>
    <x v="2"/>
    <x v="1"/>
    <x v="9"/>
    <n v="1"/>
    <n v="450"/>
    <n v="0.05"/>
    <x v="276"/>
    <x v="906"/>
    <x v="3"/>
  </r>
  <r>
    <s v="ORD00908"/>
    <x v="240"/>
    <s v="CUST0214"/>
    <x v="528"/>
    <s v="Bengaluru"/>
    <x v="7"/>
    <x v="1"/>
    <x v="5"/>
    <n v="4"/>
    <n v="1400"/>
    <n v="0.05"/>
    <x v="212"/>
    <x v="907"/>
    <x v="3"/>
  </r>
  <r>
    <s v="ORD00909"/>
    <x v="239"/>
    <s v="CUST1482"/>
    <x v="751"/>
    <s v="Ahmedabad"/>
    <x v="1"/>
    <x v="3"/>
    <x v="12"/>
    <n v="1"/>
    <n v="2500"/>
    <n v="0"/>
    <x v="105"/>
    <x v="908"/>
    <x v="3"/>
  </r>
  <r>
    <s v="ORD00910"/>
    <x v="191"/>
    <s v="CUST0493"/>
    <x v="752"/>
    <s v="Nashik"/>
    <x v="2"/>
    <x v="3"/>
    <x v="4"/>
    <n v="3"/>
    <n v="55000"/>
    <n v="0.15"/>
    <x v="64"/>
    <x v="909"/>
    <x v="4"/>
  </r>
  <r>
    <s v="ORD00911"/>
    <x v="116"/>
    <s v="CUST0147"/>
    <x v="753"/>
    <s v="Surat"/>
    <x v="1"/>
    <x v="0"/>
    <x v="0"/>
    <n v="5"/>
    <n v="700"/>
    <n v="0.1"/>
    <x v="277"/>
    <x v="910"/>
    <x v="3"/>
  </r>
  <r>
    <s v="ORD00912"/>
    <x v="76"/>
    <s v="CUST1445"/>
    <x v="754"/>
    <s v="Indore"/>
    <x v="3"/>
    <x v="0"/>
    <x v="0"/>
    <n v="2"/>
    <n v="700"/>
    <n v="0"/>
    <x v="40"/>
    <x v="911"/>
    <x v="1"/>
  </r>
  <r>
    <s v="ORD00913"/>
    <x v="258"/>
    <s v="CUST1026"/>
    <x v="725"/>
    <s v="Jalna"/>
    <x v="2"/>
    <x v="3"/>
    <x v="4"/>
    <n v="5"/>
    <n v="55000"/>
    <n v="0.05"/>
    <x v="153"/>
    <x v="912"/>
    <x v="2"/>
  </r>
  <r>
    <s v="ORD00914"/>
    <x v="183"/>
    <s v="CUST0653"/>
    <x v="622"/>
    <s v="Surat"/>
    <x v="1"/>
    <x v="2"/>
    <x v="18"/>
    <n v="1"/>
    <n v="7000"/>
    <n v="0"/>
    <x v="28"/>
    <x v="913"/>
    <x v="1"/>
  </r>
  <r>
    <s v="ORD00915"/>
    <x v="311"/>
    <s v="CUST1567"/>
    <x v="755"/>
    <s v="Hyderabad"/>
    <x v="6"/>
    <x v="0"/>
    <x v="20"/>
    <n v="2"/>
    <n v="500"/>
    <n v="0.15"/>
    <x v="278"/>
    <x v="914"/>
    <x v="0"/>
  </r>
  <r>
    <s v="ORD00916"/>
    <x v="331"/>
    <s v="CUST1973"/>
    <x v="756"/>
    <s v="Surat"/>
    <x v="1"/>
    <x v="2"/>
    <x v="8"/>
    <n v="5"/>
    <n v="22000"/>
    <n v="0"/>
    <x v="101"/>
    <x v="915"/>
    <x v="1"/>
  </r>
  <r>
    <s v="ORD00917"/>
    <x v="81"/>
    <s v="CUST0023"/>
    <x v="757"/>
    <s v="Mumbai"/>
    <x v="2"/>
    <x v="1"/>
    <x v="5"/>
    <n v="3"/>
    <n v="1400"/>
    <n v="0"/>
    <x v="42"/>
    <x v="916"/>
    <x v="1"/>
  </r>
  <r>
    <s v="ORD00918"/>
    <x v="325"/>
    <s v="CUST0657"/>
    <x v="475"/>
    <s v="Aurangabad"/>
    <x v="2"/>
    <x v="4"/>
    <x v="19"/>
    <n v="4"/>
    <n v="3200"/>
    <n v="0.05"/>
    <x v="85"/>
    <x v="917"/>
    <x v="4"/>
  </r>
  <r>
    <s v="ORD00919"/>
    <x v="41"/>
    <s v="CUST1649"/>
    <x v="758"/>
    <s v="Indore"/>
    <x v="3"/>
    <x v="3"/>
    <x v="6"/>
    <n v="3"/>
    <n v="4500"/>
    <n v="0.05"/>
    <x v="259"/>
    <x v="918"/>
    <x v="1"/>
  </r>
  <r>
    <s v="ORD00920"/>
    <x v="181"/>
    <s v="CUST1075"/>
    <x v="136"/>
    <s v="Ahmedabad"/>
    <x v="1"/>
    <x v="4"/>
    <x v="19"/>
    <n v="5"/>
    <n v="3200"/>
    <n v="0"/>
    <x v="226"/>
    <x v="919"/>
    <x v="1"/>
  </r>
  <r>
    <s v="ORD00921"/>
    <x v="71"/>
    <s v="CUST2177"/>
    <x v="759"/>
    <s v="Kolkata"/>
    <x v="4"/>
    <x v="3"/>
    <x v="3"/>
    <n v="2"/>
    <n v="18000"/>
    <n v="0.1"/>
    <x v="95"/>
    <x v="920"/>
    <x v="0"/>
  </r>
  <r>
    <s v="ORD00922"/>
    <x v="46"/>
    <s v="CUST2333"/>
    <x v="466"/>
    <s v="Aurangabad"/>
    <x v="2"/>
    <x v="2"/>
    <x v="11"/>
    <n v="4"/>
    <n v="6500"/>
    <n v="0.15"/>
    <x v="279"/>
    <x v="921"/>
    <x v="2"/>
  </r>
  <r>
    <s v="ORD00923"/>
    <x v="200"/>
    <s v="CUST2224"/>
    <x v="760"/>
    <s v="Indore"/>
    <x v="3"/>
    <x v="1"/>
    <x v="5"/>
    <n v="4"/>
    <n v="1400"/>
    <n v="0.05"/>
    <x v="212"/>
    <x v="593"/>
    <x v="4"/>
  </r>
  <r>
    <s v="ORD00924"/>
    <x v="332"/>
    <s v="CUST1146"/>
    <x v="417"/>
    <s v="Hyderabad"/>
    <x v="6"/>
    <x v="3"/>
    <x v="6"/>
    <n v="5"/>
    <n v="4500"/>
    <n v="0"/>
    <x v="69"/>
    <x v="922"/>
    <x v="4"/>
  </r>
  <r>
    <s v="ORD00925"/>
    <x v="108"/>
    <s v="CUST2382"/>
    <x v="761"/>
    <s v="Surat"/>
    <x v="1"/>
    <x v="1"/>
    <x v="9"/>
    <n v="4"/>
    <n v="450"/>
    <n v="0.2"/>
    <x v="43"/>
    <x v="923"/>
    <x v="2"/>
  </r>
  <r>
    <s v="ORD00926"/>
    <x v="270"/>
    <s v="CUST2373"/>
    <x v="77"/>
    <s v="Jaipur"/>
    <x v="5"/>
    <x v="2"/>
    <x v="18"/>
    <n v="1"/>
    <n v="7000"/>
    <n v="0.15"/>
    <x v="229"/>
    <x v="924"/>
    <x v="4"/>
  </r>
  <r>
    <s v="ORD00927"/>
    <x v="324"/>
    <s v="CUST1577"/>
    <x v="274"/>
    <s v="Kolkata"/>
    <x v="4"/>
    <x v="4"/>
    <x v="16"/>
    <n v="1"/>
    <n v="1800"/>
    <n v="0.05"/>
    <x v="47"/>
    <x v="925"/>
    <x v="0"/>
  </r>
  <r>
    <s v="ORD00928"/>
    <x v="128"/>
    <s v="CUST0992"/>
    <x v="590"/>
    <s v="Nagpur"/>
    <x v="2"/>
    <x v="3"/>
    <x v="12"/>
    <n v="2"/>
    <n v="2500"/>
    <n v="0.1"/>
    <x v="115"/>
    <x v="926"/>
    <x v="3"/>
  </r>
  <r>
    <s v="ORD00929"/>
    <x v="40"/>
    <s v="CUST1725"/>
    <x v="762"/>
    <s v="Pune"/>
    <x v="2"/>
    <x v="2"/>
    <x v="18"/>
    <n v="3"/>
    <n v="7000"/>
    <n v="0.15"/>
    <x v="246"/>
    <x v="927"/>
    <x v="3"/>
  </r>
  <r>
    <s v="ORD00930"/>
    <x v="193"/>
    <s v="CUST0132"/>
    <x v="763"/>
    <s v="Bengaluru"/>
    <x v="7"/>
    <x v="4"/>
    <x v="17"/>
    <n v="5"/>
    <n v="800"/>
    <n v="0.15"/>
    <x v="280"/>
    <x v="928"/>
    <x v="1"/>
  </r>
  <r>
    <s v="ORD00931"/>
    <x v="278"/>
    <s v="CUST1185"/>
    <x v="728"/>
    <s v="Aurangabad"/>
    <x v="2"/>
    <x v="0"/>
    <x v="20"/>
    <n v="2"/>
    <n v="500"/>
    <n v="0.1"/>
    <x v="190"/>
    <x v="929"/>
    <x v="0"/>
  </r>
  <r>
    <s v="ORD00932"/>
    <x v="143"/>
    <s v="CUST0012"/>
    <x v="633"/>
    <s v="Nashik"/>
    <x v="2"/>
    <x v="3"/>
    <x v="6"/>
    <n v="2"/>
    <n v="4500"/>
    <n v="0.1"/>
    <x v="219"/>
    <x v="930"/>
    <x v="1"/>
  </r>
  <r>
    <s v="ORD00933"/>
    <x v="115"/>
    <s v="CUST0893"/>
    <x v="760"/>
    <s v="Hyderabad"/>
    <x v="6"/>
    <x v="3"/>
    <x v="3"/>
    <n v="2"/>
    <n v="18000"/>
    <n v="0.05"/>
    <x v="15"/>
    <x v="931"/>
    <x v="0"/>
  </r>
  <r>
    <s v="ORD00934"/>
    <x v="229"/>
    <s v="CUST1683"/>
    <x v="764"/>
    <s v="Mumbai"/>
    <x v="2"/>
    <x v="3"/>
    <x v="4"/>
    <n v="5"/>
    <n v="55000"/>
    <n v="0.05"/>
    <x v="153"/>
    <x v="932"/>
    <x v="3"/>
  </r>
  <r>
    <s v="ORD00935"/>
    <x v="251"/>
    <s v="CUST1545"/>
    <x v="765"/>
    <s v="Mumbai"/>
    <x v="2"/>
    <x v="1"/>
    <x v="1"/>
    <n v="5"/>
    <n v="1200"/>
    <n v="0.1"/>
    <x v="71"/>
    <x v="933"/>
    <x v="0"/>
  </r>
  <r>
    <s v="ORD00936"/>
    <x v="177"/>
    <s v="CUST0089"/>
    <x v="766"/>
    <s v="Nagpur"/>
    <x v="2"/>
    <x v="4"/>
    <x v="16"/>
    <n v="1"/>
    <n v="1800"/>
    <n v="0"/>
    <x v="21"/>
    <x v="934"/>
    <x v="1"/>
  </r>
  <r>
    <s v="ORD00937"/>
    <x v="193"/>
    <s v="CUST0735"/>
    <x v="321"/>
    <s v="Nashik"/>
    <x v="2"/>
    <x v="0"/>
    <x v="0"/>
    <n v="2"/>
    <n v="700"/>
    <n v="0.05"/>
    <x v="63"/>
    <x v="935"/>
    <x v="4"/>
  </r>
  <r>
    <s v="ORD00938"/>
    <x v="201"/>
    <s v="CUST1055"/>
    <x v="767"/>
    <s v="Mumbai"/>
    <x v="2"/>
    <x v="4"/>
    <x v="13"/>
    <n v="2"/>
    <n v="2800"/>
    <n v="0.15"/>
    <x v="206"/>
    <x v="936"/>
    <x v="3"/>
  </r>
  <r>
    <s v="ORD00939"/>
    <x v="103"/>
    <s v="CUST1652"/>
    <x v="768"/>
    <s v="Surat"/>
    <x v="1"/>
    <x v="1"/>
    <x v="1"/>
    <n v="1"/>
    <n v="1200"/>
    <n v="0.15"/>
    <x v="281"/>
    <x v="937"/>
    <x v="2"/>
  </r>
  <r>
    <s v="ORD00940"/>
    <x v="333"/>
    <s v="CUST0097"/>
    <x v="769"/>
    <s v="Mumbai"/>
    <x v="2"/>
    <x v="0"/>
    <x v="15"/>
    <n v="4"/>
    <n v="1500"/>
    <n v="0.1"/>
    <x v="71"/>
    <x v="938"/>
    <x v="2"/>
  </r>
  <r>
    <s v="ORD00941"/>
    <x v="9"/>
    <s v="CUST1661"/>
    <x v="770"/>
    <s v="Hyderabad"/>
    <x v="6"/>
    <x v="3"/>
    <x v="4"/>
    <n v="4"/>
    <n v="55000"/>
    <n v="0.1"/>
    <x v="4"/>
    <x v="939"/>
    <x v="0"/>
  </r>
  <r>
    <s v="ORD00942"/>
    <x v="55"/>
    <s v="CUST0833"/>
    <x v="339"/>
    <s v="Mumbai"/>
    <x v="2"/>
    <x v="2"/>
    <x v="18"/>
    <n v="5"/>
    <n v="7000"/>
    <n v="0.1"/>
    <x v="218"/>
    <x v="940"/>
    <x v="0"/>
  </r>
  <r>
    <s v="ORD00943"/>
    <x v="14"/>
    <s v="CUST1569"/>
    <x v="771"/>
    <s v="Nagpur"/>
    <x v="2"/>
    <x v="3"/>
    <x v="10"/>
    <n v="5"/>
    <n v="25000"/>
    <n v="0.05"/>
    <x v="202"/>
    <x v="941"/>
    <x v="0"/>
  </r>
  <r>
    <s v="ORD00944"/>
    <x v="259"/>
    <s v="CUST2192"/>
    <x v="282"/>
    <s v="Kolkata"/>
    <x v="4"/>
    <x v="4"/>
    <x v="16"/>
    <n v="1"/>
    <n v="1800"/>
    <n v="0"/>
    <x v="21"/>
    <x v="942"/>
    <x v="4"/>
  </r>
  <r>
    <s v="ORD00945"/>
    <x v="223"/>
    <s v="CUST0377"/>
    <x v="190"/>
    <s v="Surat"/>
    <x v="1"/>
    <x v="2"/>
    <x v="8"/>
    <n v="5"/>
    <n v="22000"/>
    <n v="0"/>
    <x v="101"/>
    <x v="943"/>
    <x v="4"/>
  </r>
  <r>
    <s v="ORD00946"/>
    <x v="249"/>
    <s v="CUST1678"/>
    <x v="772"/>
    <s v="Pune"/>
    <x v="2"/>
    <x v="3"/>
    <x v="3"/>
    <n v="4"/>
    <n v="18000"/>
    <n v="0"/>
    <x v="93"/>
    <x v="944"/>
    <x v="2"/>
  </r>
  <r>
    <s v="ORD00947"/>
    <x v="305"/>
    <s v="CUST1634"/>
    <x v="773"/>
    <s v="Pune"/>
    <x v="2"/>
    <x v="4"/>
    <x v="19"/>
    <n v="3"/>
    <n v="3200"/>
    <n v="0"/>
    <x v="126"/>
    <x v="945"/>
    <x v="4"/>
  </r>
  <r>
    <s v="ORD00948"/>
    <x v="84"/>
    <s v="CUST0123"/>
    <x v="774"/>
    <s v="Aurangabad"/>
    <x v="2"/>
    <x v="3"/>
    <x v="4"/>
    <n v="4"/>
    <n v="55000"/>
    <n v="0.05"/>
    <x v="270"/>
    <x v="946"/>
    <x v="0"/>
  </r>
  <r>
    <s v="ORD00949"/>
    <x v="81"/>
    <s v="CUST2089"/>
    <x v="775"/>
    <s v="Indore"/>
    <x v="3"/>
    <x v="1"/>
    <x v="14"/>
    <n v="1"/>
    <n v="900"/>
    <n v="0"/>
    <x v="190"/>
    <x v="947"/>
    <x v="3"/>
  </r>
  <r>
    <s v="ORD00950"/>
    <x v="227"/>
    <s v="CUST1939"/>
    <x v="216"/>
    <s v="Delhi"/>
    <x v="0"/>
    <x v="0"/>
    <x v="0"/>
    <n v="5"/>
    <n v="700"/>
    <n v="0"/>
    <x v="31"/>
    <x v="948"/>
    <x v="4"/>
  </r>
  <r>
    <s v="ORD00951"/>
    <x v="62"/>
    <s v="CUST0210"/>
    <x v="776"/>
    <s v="Ahmedabad"/>
    <x v="1"/>
    <x v="1"/>
    <x v="9"/>
    <n v="5"/>
    <n v="450"/>
    <n v="0.1"/>
    <x v="282"/>
    <x v="949"/>
    <x v="2"/>
  </r>
  <r>
    <s v="ORD00952"/>
    <x v="11"/>
    <s v="CUST0579"/>
    <x v="777"/>
    <s v="Ahmedabad"/>
    <x v="1"/>
    <x v="0"/>
    <x v="7"/>
    <n v="5"/>
    <n v="350"/>
    <n v="0"/>
    <x v="39"/>
    <x v="950"/>
    <x v="2"/>
  </r>
  <r>
    <s v="ORD00953"/>
    <x v="248"/>
    <s v="CUST1437"/>
    <x v="106"/>
    <s v="Bengaluru"/>
    <x v="7"/>
    <x v="0"/>
    <x v="20"/>
    <n v="2"/>
    <n v="500"/>
    <n v="0.1"/>
    <x v="190"/>
    <x v="951"/>
    <x v="4"/>
  </r>
  <r>
    <s v="ORD00954"/>
    <x v="222"/>
    <s v="CUST0627"/>
    <x v="778"/>
    <s v="Hyderabad"/>
    <x v="6"/>
    <x v="3"/>
    <x v="3"/>
    <n v="4"/>
    <n v="18000"/>
    <n v="0.1"/>
    <x v="36"/>
    <x v="952"/>
    <x v="2"/>
  </r>
  <r>
    <s v="ORD00955"/>
    <x v="118"/>
    <s v="CUST2036"/>
    <x v="339"/>
    <s v="Nashik"/>
    <x v="2"/>
    <x v="3"/>
    <x v="6"/>
    <n v="1"/>
    <n v="4500"/>
    <n v="0"/>
    <x v="115"/>
    <x v="953"/>
    <x v="1"/>
  </r>
  <r>
    <s v="ORD00956"/>
    <x v="49"/>
    <s v="CUST0624"/>
    <x v="480"/>
    <s v="Jalna"/>
    <x v="2"/>
    <x v="0"/>
    <x v="0"/>
    <n v="1"/>
    <n v="700"/>
    <n v="0"/>
    <x v="54"/>
    <x v="954"/>
    <x v="1"/>
  </r>
  <r>
    <s v="ORD00957"/>
    <x v="334"/>
    <s v="CUST1148"/>
    <x v="175"/>
    <s v="Delhi"/>
    <x v="0"/>
    <x v="3"/>
    <x v="10"/>
    <n v="2"/>
    <n v="25000"/>
    <n v="0.05"/>
    <x v="193"/>
    <x v="955"/>
    <x v="0"/>
  </r>
  <r>
    <s v="ORD00958"/>
    <x v="225"/>
    <s v="CUST1207"/>
    <x v="779"/>
    <s v="Bengaluru"/>
    <x v="7"/>
    <x v="3"/>
    <x v="6"/>
    <n v="2"/>
    <n v="4500"/>
    <n v="0"/>
    <x v="110"/>
    <x v="956"/>
    <x v="2"/>
  </r>
  <r>
    <s v="ORD00959"/>
    <x v="313"/>
    <s v="CUST0602"/>
    <x v="780"/>
    <s v="Jaipur"/>
    <x v="5"/>
    <x v="4"/>
    <x v="13"/>
    <n v="3"/>
    <n v="2800"/>
    <n v="0"/>
    <x v="159"/>
    <x v="957"/>
    <x v="3"/>
  </r>
  <r>
    <s v="ORD00960"/>
    <x v="328"/>
    <s v="CUST2482"/>
    <x v="781"/>
    <s v="Bengaluru"/>
    <x v="7"/>
    <x v="3"/>
    <x v="12"/>
    <n v="5"/>
    <n v="2500"/>
    <n v="0"/>
    <x v="184"/>
    <x v="958"/>
    <x v="2"/>
  </r>
  <r>
    <s v="ORD00961"/>
    <x v="204"/>
    <s v="CUST1188"/>
    <x v="782"/>
    <s v="Nashik"/>
    <x v="2"/>
    <x v="0"/>
    <x v="20"/>
    <n v="2"/>
    <n v="500"/>
    <n v="0.1"/>
    <x v="190"/>
    <x v="959"/>
    <x v="4"/>
  </r>
  <r>
    <s v="ORD00962"/>
    <x v="187"/>
    <s v="CUST0592"/>
    <x v="783"/>
    <s v="Mumbai"/>
    <x v="2"/>
    <x v="4"/>
    <x v="16"/>
    <n v="1"/>
    <n v="1800"/>
    <n v="0.15"/>
    <x v="108"/>
    <x v="960"/>
    <x v="1"/>
  </r>
  <r>
    <s v="ORD00963"/>
    <x v="220"/>
    <s v="CUST2336"/>
    <x v="784"/>
    <s v="Bengaluru"/>
    <x v="7"/>
    <x v="4"/>
    <x v="19"/>
    <n v="4"/>
    <n v="3200"/>
    <n v="0.15"/>
    <x v="86"/>
    <x v="961"/>
    <x v="0"/>
  </r>
  <r>
    <s v="ORD00964"/>
    <x v="277"/>
    <s v="CUST1125"/>
    <x v="785"/>
    <s v="Nagpur"/>
    <x v="2"/>
    <x v="3"/>
    <x v="6"/>
    <n v="1"/>
    <n v="4500"/>
    <n v="0"/>
    <x v="115"/>
    <x v="962"/>
    <x v="2"/>
  </r>
  <r>
    <s v="ORD00965"/>
    <x v="48"/>
    <s v="CUST0302"/>
    <x v="786"/>
    <s v="Ahmedabad"/>
    <x v="1"/>
    <x v="2"/>
    <x v="8"/>
    <n v="4"/>
    <n v="22000"/>
    <n v="0.15"/>
    <x v="231"/>
    <x v="963"/>
    <x v="2"/>
  </r>
  <r>
    <s v="ORD00966"/>
    <x v="63"/>
    <s v="CUST1332"/>
    <x v="787"/>
    <s v="Aurangabad"/>
    <x v="2"/>
    <x v="4"/>
    <x v="19"/>
    <n v="5"/>
    <n v="3200"/>
    <n v="0"/>
    <x v="226"/>
    <x v="964"/>
    <x v="2"/>
  </r>
  <r>
    <s v="ORD00967"/>
    <x v="270"/>
    <s v="CUST2373"/>
    <x v="788"/>
    <s v="Jaipur"/>
    <x v="5"/>
    <x v="3"/>
    <x v="4"/>
    <n v="5"/>
    <n v="55000"/>
    <n v="0.2"/>
    <x v="5"/>
    <x v="965"/>
    <x v="1"/>
  </r>
  <r>
    <s v="ORD00968"/>
    <x v="128"/>
    <s v="CUST1852"/>
    <x v="789"/>
    <s v="Jaipur"/>
    <x v="5"/>
    <x v="3"/>
    <x v="10"/>
    <n v="4"/>
    <n v="25000"/>
    <n v="0.15"/>
    <x v="283"/>
    <x v="966"/>
    <x v="4"/>
  </r>
  <r>
    <s v="ORD00969"/>
    <x v="165"/>
    <s v="CUST1259"/>
    <x v="790"/>
    <s v="Hyderabad"/>
    <x v="6"/>
    <x v="3"/>
    <x v="6"/>
    <n v="3"/>
    <n v="4500"/>
    <n v="0"/>
    <x v="12"/>
    <x v="967"/>
    <x v="3"/>
  </r>
  <r>
    <s v="ORD00970"/>
    <x v="242"/>
    <s v="CUST0547"/>
    <x v="791"/>
    <s v="Pune"/>
    <x v="2"/>
    <x v="2"/>
    <x v="11"/>
    <n v="2"/>
    <n v="6500"/>
    <n v="0.1"/>
    <x v="170"/>
    <x v="968"/>
    <x v="1"/>
  </r>
  <r>
    <s v="ORD00971"/>
    <x v="259"/>
    <s v="CUST0703"/>
    <x v="792"/>
    <s v="Jaipur"/>
    <x v="5"/>
    <x v="4"/>
    <x v="17"/>
    <n v="4"/>
    <n v="800"/>
    <n v="0.05"/>
    <x v="165"/>
    <x v="969"/>
    <x v="3"/>
  </r>
  <r>
    <s v="ORD00972"/>
    <x v="335"/>
    <s v="CUST1579"/>
    <x v="793"/>
    <s v="Jalna"/>
    <x v="2"/>
    <x v="0"/>
    <x v="7"/>
    <n v="1"/>
    <n v="350"/>
    <n v="0.1"/>
    <x v="284"/>
    <x v="970"/>
    <x v="2"/>
  </r>
  <r>
    <s v="ORD00973"/>
    <x v="2"/>
    <s v="CUST0233"/>
    <x v="794"/>
    <s v="Indore"/>
    <x v="3"/>
    <x v="4"/>
    <x v="19"/>
    <n v="2"/>
    <n v="3200"/>
    <n v="0"/>
    <x v="145"/>
    <x v="971"/>
    <x v="0"/>
  </r>
  <r>
    <s v="ORD00974"/>
    <x v="225"/>
    <s v="CUST1256"/>
    <x v="752"/>
    <s v="Jaipur"/>
    <x v="5"/>
    <x v="2"/>
    <x v="11"/>
    <n v="5"/>
    <n v="6500"/>
    <n v="0.05"/>
    <x v="17"/>
    <x v="972"/>
    <x v="3"/>
  </r>
  <r>
    <s v="ORD00975"/>
    <x v="94"/>
    <s v="CUST0800"/>
    <x v="725"/>
    <s v="Delhi"/>
    <x v="0"/>
    <x v="3"/>
    <x v="10"/>
    <n v="5"/>
    <n v="25000"/>
    <n v="0.1"/>
    <x v="271"/>
    <x v="973"/>
    <x v="1"/>
  </r>
  <r>
    <s v="ORD00976"/>
    <x v="336"/>
    <s v="CUST0041"/>
    <x v="670"/>
    <s v="Pune"/>
    <x v="2"/>
    <x v="2"/>
    <x v="11"/>
    <n v="1"/>
    <n v="6500"/>
    <n v="0"/>
    <x v="221"/>
    <x v="974"/>
    <x v="2"/>
  </r>
  <r>
    <s v="ORD00977"/>
    <x v="32"/>
    <s v="CUST1498"/>
    <x v="586"/>
    <s v="Kolkata"/>
    <x v="4"/>
    <x v="4"/>
    <x v="16"/>
    <n v="4"/>
    <n v="1800"/>
    <n v="0"/>
    <x v="7"/>
    <x v="975"/>
    <x v="0"/>
  </r>
  <r>
    <s v="ORD00978"/>
    <x v="8"/>
    <s v="CUST2025"/>
    <x v="66"/>
    <s v="Nagpur"/>
    <x v="2"/>
    <x v="3"/>
    <x v="3"/>
    <n v="3"/>
    <n v="18000"/>
    <n v="0.15"/>
    <x v="189"/>
    <x v="976"/>
    <x v="4"/>
  </r>
  <r>
    <s v="ORD00979"/>
    <x v="161"/>
    <s v="CUST1935"/>
    <x v="795"/>
    <s v="Nashik"/>
    <x v="2"/>
    <x v="0"/>
    <x v="0"/>
    <n v="4"/>
    <n v="700"/>
    <n v="0.15"/>
    <x v="136"/>
    <x v="977"/>
    <x v="1"/>
  </r>
  <r>
    <s v="ORD00980"/>
    <x v="332"/>
    <s v="CUST0243"/>
    <x v="796"/>
    <s v="Nagpur"/>
    <x v="2"/>
    <x v="4"/>
    <x v="19"/>
    <n v="3"/>
    <n v="3200"/>
    <n v="0"/>
    <x v="126"/>
    <x v="978"/>
    <x v="1"/>
  </r>
  <r>
    <s v="ORD00981"/>
    <x v="27"/>
    <s v="CUST0647"/>
    <x v="62"/>
    <s v="Hyderabad"/>
    <x v="6"/>
    <x v="1"/>
    <x v="1"/>
    <n v="3"/>
    <n v="1200"/>
    <n v="0.1"/>
    <x v="196"/>
    <x v="979"/>
    <x v="4"/>
  </r>
  <r>
    <s v="ORD00982"/>
    <x v="150"/>
    <s v="CUST1863"/>
    <x v="797"/>
    <s v="Hyderabad"/>
    <x v="6"/>
    <x v="0"/>
    <x v="0"/>
    <n v="5"/>
    <n v="700"/>
    <n v="0"/>
    <x v="31"/>
    <x v="980"/>
    <x v="4"/>
  </r>
  <r>
    <s v="ORD00983"/>
    <x v="108"/>
    <s v="CUST0757"/>
    <x v="451"/>
    <s v="Jalna"/>
    <x v="2"/>
    <x v="3"/>
    <x v="3"/>
    <n v="1"/>
    <n v="18000"/>
    <n v="0"/>
    <x v="33"/>
    <x v="981"/>
    <x v="2"/>
  </r>
  <r>
    <s v="ORD00984"/>
    <x v="114"/>
    <s v="CUST0127"/>
    <x v="798"/>
    <s v="Nashik"/>
    <x v="2"/>
    <x v="0"/>
    <x v="7"/>
    <n v="4"/>
    <n v="350"/>
    <n v="0.05"/>
    <x v="63"/>
    <x v="982"/>
    <x v="2"/>
  </r>
  <r>
    <s v="ORD00985"/>
    <x v="285"/>
    <s v="CUST0497"/>
    <x v="799"/>
    <s v="Indore"/>
    <x v="3"/>
    <x v="2"/>
    <x v="8"/>
    <n v="2"/>
    <n v="22000"/>
    <n v="0.1"/>
    <x v="58"/>
    <x v="983"/>
    <x v="4"/>
  </r>
  <r>
    <s v="ORD00986"/>
    <x v="329"/>
    <s v="CUST0659"/>
    <x v="800"/>
    <s v="Indore"/>
    <x v="3"/>
    <x v="4"/>
    <x v="16"/>
    <n v="2"/>
    <n v="1800"/>
    <n v="0.15"/>
    <x v="241"/>
    <x v="984"/>
    <x v="1"/>
  </r>
  <r>
    <s v="ORD00987"/>
    <x v="326"/>
    <s v="CUST0762"/>
    <x v="801"/>
    <s v="Nagpur"/>
    <x v="2"/>
    <x v="1"/>
    <x v="1"/>
    <n v="2"/>
    <n v="1200"/>
    <n v="0.15"/>
    <x v="224"/>
    <x v="985"/>
    <x v="2"/>
  </r>
  <r>
    <s v="ORD00988"/>
    <x v="114"/>
    <s v="CUST0510"/>
    <x v="693"/>
    <s v="Nashik"/>
    <x v="2"/>
    <x v="2"/>
    <x v="8"/>
    <n v="4"/>
    <n v="22000"/>
    <n v="0.15"/>
    <x v="231"/>
    <x v="986"/>
    <x v="3"/>
  </r>
  <r>
    <s v="ORD00989"/>
    <x v="92"/>
    <s v="CUST1146"/>
    <x v="631"/>
    <s v="Ahmedabad"/>
    <x v="1"/>
    <x v="1"/>
    <x v="14"/>
    <n v="3"/>
    <n v="900"/>
    <n v="0"/>
    <x v="22"/>
    <x v="987"/>
    <x v="2"/>
  </r>
  <r>
    <s v="ORD00990"/>
    <x v="317"/>
    <s v="CUST2269"/>
    <x v="642"/>
    <s v="Indore"/>
    <x v="3"/>
    <x v="2"/>
    <x v="18"/>
    <n v="5"/>
    <n v="7000"/>
    <n v="0"/>
    <x v="59"/>
    <x v="988"/>
    <x v="3"/>
  </r>
  <r>
    <s v="ORD00991"/>
    <x v="120"/>
    <s v="CUST1462"/>
    <x v="802"/>
    <s v="Surat"/>
    <x v="1"/>
    <x v="3"/>
    <x v="12"/>
    <n v="2"/>
    <n v="2500"/>
    <n v="0.05"/>
    <x v="135"/>
    <x v="989"/>
    <x v="3"/>
  </r>
  <r>
    <s v="ORD00992"/>
    <x v="34"/>
    <s v="CUST2242"/>
    <x v="779"/>
    <s v="Kolkata"/>
    <x v="4"/>
    <x v="4"/>
    <x v="16"/>
    <n v="5"/>
    <n v="1800"/>
    <n v="0"/>
    <x v="110"/>
    <x v="990"/>
    <x v="4"/>
  </r>
  <r>
    <s v="ORD00993"/>
    <x v="212"/>
    <s v="CUST0273"/>
    <x v="532"/>
    <s v="Delhi"/>
    <x v="0"/>
    <x v="1"/>
    <x v="1"/>
    <n v="1"/>
    <n v="1200"/>
    <n v="0.1"/>
    <x v="90"/>
    <x v="991"/>
    <x v="3"/>
  </r>
  <r>
    <s v="ORD00994"/>
    <x v="89"/>
    <s v="CUST0642"/>
    <x v="803"/>
    <s v="Delhi"/>
    <x v="0"/>
    <x v="2"/>
    <x v="8"/>
    <n v="4"/>
    <n v="22000"/>
    <n v="0"/>
    <x v="197"/>
    <x v="992"/>
    <x v="2"/>
  </r>
  <r>
    <s v="ORD00995"/>
    <x v="121"/>
    <s v="CUST1526"/>
    <x v="804"/>
    <s v="Nashik"/>
    <x v="2"/>
    <x v="1"/>
    <x v="1"/>
    <n v="3"/>
    <n v="1200"/>
    <n v="0.05"/>
    <x v="152"/>
    <x v="405"/>
    <x v="0"/>
  </r>
  <r>
    <s v="ORD00996"/>
    <x v="153"/>
    <s v="CUST2210"/>
    <x v="805"/>
    <s v="Ahmedabad"/>
    <x v="1"/>
    <x v="4"/>
    <x v="19"/>
    <n v="4"/>
    <n v="3200"/>
    <n v="0.1"/>
    <x v="118"/>
    <x v="993"/>
    <x v="2"/>
  </r>
  <r>
    <s v="ORD00997"/>
    <x v="121"/>
    <s v="CUST0473"/>
    <x v="268"/>
    <s v="Bengaluru"/>
    <x v="7"/>
    <x v="1"/>
    <x v="9"/>
    <n v="4"/>
    <n v="450"/>
    <n v="0.1"/>
    <x v="60"/>
    <x v="994"/>
    <x v="3"/>
  </r>
  <r>
    <s v="ORD00998"/>
    <x v="2"/>
    <s v="CUST0762"/>
    <x v="806"/>
    <s v="Bhopal"/>
    <x v="3"/>
    <x v="0"/>
    <x v="15"/>
    <n v="2"/>
    <n v="1500"/>
    <n v="0.05"/>
    <x v="285"/>
    <x v="995"/>
    <x v="4"/>
  </r>
  <r>
    <s v="ORD00999"/>
    <x v="192"/>
    <s v="CUST1526"/>
    <x v="807"/>
    <s v="Nagpur"/>
    <x v="2"/>
    <x v="2"/>
    <x v="2"/>
    <n v="5"/>
    <n v="9000"/>
    <n v="0.1"/>
    <x v="131"/>
    <x v="996"/>
    <x v="1"/>
  </r>
  <r>
    <s v="ORD01000"/>
    <x v="34"/>
    <s v="CUST1862"/>
    <x v="808"/>
    <s v="Hyderabad"/>
    <x v="6"/>
    <x v="0"/>
    <x v="0"/>
    <n v="4"/>
    <n v="700"/>
    <n v="0.1"/>
    <x v="20"/>
    <x v="997"/>
    <x v="2"/>
  </r>
  <r>
    <s v="ORD01001"/>
    <x v="92"/>
    <s v="CUST1976"/>
    <x v="809"/>
    <s v="Aurangabad"/>
    <x v="2"/>
    <x v="4"/>
    <x v="13"/>
    <n v="4"/>
    <n v="2800"/>
    <n v="0"/>
    <x v="151"/>
    <x v="998"/>
    <x v="2"/>
  </r>
  <r>
    <s v="ORD01002"/>
    <x v="153"/>
    <s v="CUST0794"/>
    <x v="416"/>
    <s v="Mumbai"/>
    <x v="2"/>
    <x v="1"/>
    <x v="1"/>
    <n v="2"/>
    <n v="1200"/>
    <n v="0"/>
    <x v="195"/>
    <x v="999"/>
    <x v="4"/>
  </r>
  <r>
    <s v="ORD01003"/>
    <x v="167"/>
    <s v="CUST1117"/>
    <x v="729"/>
    <s v="Kolkata"/>
    <x v="4"/>
    <x v="1"/>
    <x v="5"/>
    <n v="2"/>
    <n v="1400"/>
    <n v="0.1"/>
    <x v="20"/>
    <x v="1000"/>
    <x v="0"/>
  </r>
  <r>
    <s v="ORD01004"/>
    <x v="245"/>
    <s v="CUST1119"/>
    <x v="582"/>
    <s v="Jaipur"/>
    <x v="5"/>
    <x v="3"/>
    <x v="12"/>
    <n v="1"/>
    <n v="2500"/>
    <n v="0.1"/>
    <x v="48"/>
    <x v="1001"/>
    <x v="4"/>
  </r>
  <r>
    <s v="ORD01005"/>
    <x v="161"/>
    <s v="CUST2392"/>
    <x v="269"/>
    <s v="Nashik"/>
    <x v="2"/>
    <x v="3"/>
    <x v="6"/>
    <n v="4"/>
    <n v="4500"/>
    <n v="0.1"/>
    <x v="127"/>
    <x v="1002"/>
    <x v="2"/>
  </r>
  <r>
    <s v="ORD01006"/>
    <x v="83"/>
    <s v="CUST0836"/>
    <x v="741"/>
    <s v="Ahmedabad"/>
    <x v="1"/>
    <x v="3"/>
    <x v="4"/>
    <n v="4"/>
    <n v="55000"/>
    <n v="0.15"/>
    <x v="286"/>
    <x v="1003"/>
    <x v="4"/>
  </r>
  <r>
    <s v="ORD01007"/>
    <x v="274"/>
    <s v="CUST2090"/>
    <x v="810"/>
    <s v="Hyderabad"/>
    <x v="6"/>
    <x v="4"/>
    <x v="16"/>
    <n v="2"/>
    <n v="1800"/>
    <n v="0.1"/>
    <x v="196"/>
    <x v="1004"/>
    <x v="2"/>
  </r>
  <r>
    <s v="ORD01008"/>
    <x v="209"/>
    <s v="CUST2160"/>
    <x v="811"/>
    <s v="Jalna"/>
    <x v="2"/>
    <x v="2"/>
    <x v="2"/>
    <n v="1"/>
    <n v="9000"/>
    <n v="0"/>
    <x v="110"/>
    <x v="1005"/>
    <x v="4"/>
  </r>
  <r>
    <s v="ORD01009"/>
    <x v="39"/>
    <s v="CUST1378"/>
    <x v="812"/>
    <s v="Delhi"/>
    <x v="0"/>
    <x v="4"/>
    <x v="17"/>
    <n v="5"/>
    <n v="800"/>
    <n v="0"/>
    <x v="27"/>
    <x v="1006"/>
    <x v="1"/>
  </r>
  <r>
    <s v="ORD01010"/>
    <x v="333"/>
    <s v="CUST1860"/>
    <x v="544"/>
    <s v="Pune"/>
    <x v="2"/>
    <x v="4"/>
    <x v="16"/>
    <n v="5"/>
    <n v="1800"/>
    <n v="0.1"/>
    <x v="219"/>
    <x v="1007"/>
    <x v="2"/>
  </r>
  <r>
    <s v="ORD01011"/>
    <x v="172"/>
    <s v="CUST0646"/>
    <x v="163"/>
    <s v="Indore"/>
    <x v="3"/>
    <x v="4"/>
    <x v="16"/>
    <n v="2"/>
    <n v="1800"/>
    <n v="0.05"/>
    <x v="152"/>
    <x v="1008"/>
    <x v="0"/>
  </r>
  <r>
    <s v="ORD01012"/>
    <x v="173"/>
    <s v="CUST1970"/>
    <x v="813"/>
    <s v="Aurangabad"/>
    <x v="2"/>
    <x v="3"/>
    <x v="3"/>
    <n v="3"/>
    <n v="18000"/>
    <n v="0.05"/>
    <x v="141"/>
    <x v="1009"/>
    <x v="2"/>
  </r>
  <r>
    <s v="ORD01013"/>
    <x v="107"/>
    <s v="CUST0582"/>
    <x v="484"/>
    <s v="Surat"/>
    <x v="1"/>
    <x v="1"/>
    <x v="1"/>
    <n v="3"/>
    <n v="1200"/>
    <n v="0"/>
    <x v="1"/>
    <x v="1010"/>
    <x v="1"/>
  </r>
  <r>
    <s v="ORD01014"/>
    <x v="206"/>
    <s v="CUST2397"/>
    <x v="814"/>
    <s v="Surat"/>
    <x v="1"/>
    <x v="1"/>
    <x v="5"/>
    <n v="1"/>
    <n v="1400"/>
    <n v="0.05"/>
    <x v="63"/>
    <x v="1011"/>
    <x v="2"/>
  </r>
  <r>
    <s v="ORD01015"/>
    <x v="61"/>
    <s v="CUST1032"/>
    <x v="815"/>
    <s v="Nashik"/>
    <x v="2"/>
    <x v="4"/>
    <x v="16"/>
    <n v="3"/>
    <n v="1800"/>
    <n v="0"/>
    <x v="71"/>
    <x v="1012"/>
    <x v="4"/>
  </r>
  <r>
    <s v="ORD01016"/>
    <x v="113"/>
    <s v="CUST0824"/>
    <x v="40"/>
    <s v="Surat"/>
    <x v="1"/>
    <x v="3"/>
    <x v="4"/>
    <n v="1"/>
    <n v="55000"/>
    <n v="0"/>
    <x v="8"/>
    <x v="1013"/>
    <x v="0"/>
  </r>
  <r>
    <s v="ORD01017"/>
    <x v="5"/>
    <s v="CUST1330"/>
    <x v="712"/>
    <s v="Delhi"/>
    <x v="0"/>
    <x v="3"/>
    <x v="6"/>
    <n v="2"/>
    <n v="4500"/>
    <n v="0.05"/>
    <x v="26"/>
    <x v="1014"/>
    <x v="4"/>
  </r>
  <r>
    <s v="ORD01018"/>
    <x v="279"/>
    <s v="CUST0902"/>
    <x v="179"/>
    <s v="Mumbai"/>
    <x v="2"/>
    <x v="2"/>
    <x v="8"/>
    <n v="5"/>
    <n v="22000"/>
    <n v="0"/>
    <x v="101"/>
    <x v="1015"/>
    <x v="2"/>
  </r>
  <r>
    <s v="ORD01019"/>
    <x v="65"/>
    <s v="CUST0319"/>
    <x v="816"/>
    <s v="Mumbai"/>
    <x v="2"/>
    <x v="1"/>
    <x v="14"/>
    <n v="2"/>
    <n v="900"/>
    <n v="0.1"/>
    <x v="60"/>
    <x v="1016"/>
    <x v="4"/>
  </r>
  <r>
    <s v="ORD01020"/>
    <x v="176"/>
    <s v="CUST2330"/>
    <x v="331"/>
    <s v="Delhi"/>
    <x v="0"/>
    <x v="3"/>
    <x v="12"/>
    <n v="5"/>
    <n v="2500"/>
    <n v="0.15"/>
    <x v="83"/>
    <x v="1017"/>
    <x v="1"/>
  </r>
  <r>
    <s v="ORD01021"/>
    <x v="2"/>
    <s v="CUST0365"/>
    <x v="228"/>
    <s v="Ahmedabad"/>
    <x v="1"/>
    <x v="1"/>
    <x v="14"/>
    <n v="2"/>
    <n v="900"/>
    <n v="0.15"/>
    <x v="108"/>
    <x v="1018"/>
    <x v="0"/>
  </r>
  <r>
    <s v="ORD01022"/>
    <x v="140"/>
    <s v="CUST0390"/>
    <x v="98"/>
    <s v="Mumbai"/>
    <x v="2"/>
    <x v="3"/>
    <x v="4"/>
    <n v="2"/>
    <n v="55000"/>
    <n v="0.2"/>
    <x v="197"/>
    <x v="1019"/>
    <x v="2"/>
  </r>
  <r>
    <s v="ORD01023"/>
    <x v="152"/>
    <s v="CUST2107"/>
    <x v="817"/>
    <s v="Bengaluru"/>
    <x v="7"/>
    <x v="2"/>
    <x v="18"/>
    <n v="5"/>
    <n v="7000"/>
    <n v="0.1"/>
    <x v="218"/>
    <x v="1020"/>
    <x v="3"/>
  </r>
  <r>
    <s v="ORD01024"/>
    <x v="230"/>
    <s v="CUST1342"/>
    <x v="818"/>
    <s v="Bhopal"/>
    <x v="3"/>
    <x v="4"/>
    <x v="16"/>
    <n v="3"/>
    <n v="1800"/>
    <n v="0.1"/>
    <x v="82"/>
    <x v="1021"/>
    <x v="0"/>
  </r>
  <r>
    <s v="ORD01025"/>
    <x v="296"/>
    <s v="CUST1758"/>
    <x v="819"/>
    <s v="Nagpur"/>
    <x v="2"/>
    <x v="3"/>
    <x v="6"/>
    <n v="3"/>
    <n v="4500"/>
    <n v="0.15"/>
    <x v="94"/>
    <x v="1022"/>
    <x v="1"/>
  </r>
  <r>
    <s v="ORD01026"/>
    <x v="187"/>
    <s v="CUST2207"/>
    <x v="820"/>
    <s v="Nashik"/>
    <x v="2"/>
    <x v="2"/>
    <x v="2"/>
    <n v="1"/>
    <n v="9000"/>
    <n v="0.2"/>
    <x v="7"/>
    <x v="1023"/>
    <x v="3"/>
  </r>
  <r>
    <s v="ORD01027"/>
    <x v="114"/>
    <s v="CUST1206"/>
    <x v="821"/>
    <s v="Kolkata"/>
    <x v="4"/>
    <x v="1"/>
    <x v="9"/>
    <n v="2"/>
    <n v="450"/>
    <n v="0.1"/>
    <x v="214"/>
    <x v="1024"/>
    <x v="4"/>
  </r>
  <r>
    <s v="ORD01028"/>
    <x v="333"/>
    <s v="CUST2401"/>
    <x v="822"/>
    <s v="Ahmedabad"/>
    <x v="1"/>
    <x v="1"/>
    <x v="1"/>
    <n v="2"/>
    <n v="1200"/>
    <n v="0.05"/>
    <x v="104"/>
    <x v="1025"/>
    <x v="4"/>
  </r>
  <r>
    <s v="ORD01029"/>
    <x v="31"/>
    <s v="CUST0762"/>
    <x v="823"/>
    <s v="Delhi"/>
    <x v="0"/>
    <x v="1"/>
    <x v="9"/>
    <n v="2"/>
    <n v="450"/>
    <n v="0.1"/>
    <x v="214"/>
    <x v="1026"/>
    <x v="3"/>
  </r>
  <r>
    <s v="ORD01030"/>
    <x v="330"/>
    <s v="CUST0037"/>
    <x v="824"/>
    <s v="Jaipur"/>
    <x v="5"/>
    <x v="4"/>
    <x v="16"/>
    <n v="4"/>
    <n v="1800"/>
    <n v="0.1"/>
    <x v="263"/>
    <x v="1027"/>
    <x v="3"/>
  </r>
  <r>
    <s v="ORD01031"/>
    <x v="305"/>
    <s v="CUST0137"/>
    <x v="825"/>
    <s v="Ahmedabad"/>
    <x v="1"/>
    <x v="4"/>
    <x v="13"/>
    <n v="2"/>
    <n v="2800"/>
    <n v="0"/>
    <x v="120"/>
    <x v="1028"/>
    <x v="0"/>
  </r>
  <r>
    <s v="ORD01032"/>
    <x v="33"/>
    <s v="CUST0415"/>
    <x v="826"/>
    <s v="Jalna"/>
    <x v="2"/>
    <x v="3"/>
    <x v="12"/>
    <n v="1"/>
    <n v="2500"/>
    <n v="0"/>
    <x v="105"/>
    <x v="1029"/>
    <x v="2"/>
  </r>
  <r>
    <s v="ORD01033"/>
    <x v="119"/>
    <s v="CUST2359"/>
    <x v="466"/>
    <s v="Surat"/>
    <x v="1"/>
    <x v="3"/>
    <x v="6"/>
    <n v="2"/>
    <n v="4500"/>
    <n v="0.1"/>
    <x v="219"/>
    <x v="1030"/>
    <x v="2"/>
  </r>
  <r>
    <s v="ORD01034"/>
    <x v="78"/>
    <s v="CUST1118"/>
    <x v="827"/>
    <s v="Jaipur"/>
    <x v="5"/>
    <x v="3"/>
    <x v="12"/>
    <n v="1"/>
    <n v="2500"/>
    <n v="0.1"/>
    <x v="48"/>
    <x v="1031"/>
    <x v="3"/>
  </r>
  <r>
    <s v="ORD01035"/>
    <x v="186"/>
    <s v="CUST1901"/>
    <x v="828"/>
    <s v="Aurangabad"/>
    <x v="2"/>
    <x v="3"/>
    <x v="12"/>
    <n v="5"/>
    <n v="2500"/>
    <n v="0.15"/>
    <x v="83"/>
    <x v="1032"/>
    <x v="3"/>
  </r>
  <r>
    <s v="ORD01036"/>
    <x v="5"/>
    <s v="CUST0816"/>
    <x v="829"/>
    <s v="Indore"/>
    <x v="3"/>
    <x v="4"/>
    <x v="13"/>
    <n v="3"/>
    <n v="2800"/>
    <n v="0.05"/>
    <x v="287"/>
    <x v="1033"/>
    <x v="0"/>
  </r>
  <r>
    <s v="ORD01037"/>
    <x v="312"/>
    <s v="CUST1422"/>
    <x v="830"/>
    <s v="Aurangabad"/>
    <x v="2"/>
    <x v="1"/>
    <x v="1"/>
    <n v="4"/>
    <n v="1200"/>
    <n v="0.15"/>
    <x v="13"/>
    <x v="1034"/>
    <x v="3"/>
  </r>
  <r>
    <s v="ORD01038"/>
    <x v="337"/>
    <s v="CUST0181"/>
    <x v="831"/>
    <s v="Hyderabad"/>
    <x v="6"/>
    <x v="4"/>
    <x v="17"/>
    <n v="4"/>
    <n v="800"/>
    <n v="0.15"/>
    <x v="192"/>
    <x v="1035"/>
    <x v="4"/>
  </r>
  <r>
    <s v="ORD01039"/>
    <x v="126"/>
    <s v="CUST2261"/>
    <x v="663"/>
    <s v="Hyderabad"/>
    <x v="6"/>
    <x v="1"/>
    <x v="1"/>
    <n v="1"/>
    <n v="1200"/>
    <n v="0.05"/>
    <x v="222"/>
    <x v="1036"/>
    <x v="3"/>
  </r>
  <r>
    <s v="ORD01040"/>
    <x v="194"/>
    <s v="CUST0099"/>
    <x v="832"/>
    <s v="Hyderabad"/>
    <x v="6"/>
    <x v="0"/>
    <x v="20"/>
    <n v="3"/>
    <n v="500"/>
    <n v="0"/>
    <x v="66"/>
    <x v="1037"/>
    <x v="4"/>
  </r>
  <r>
    <s v="ORD01041"/>
    <x v="202"/>
    <s v="CUST1069"/>
    <x v="833"/>
    <s v="Pune"/>
    <x v="2"/>
    <x v="3"/>
    <x v="3"/>
    <n v="3"/>
    <n v="18000"/>
    <n v="0"/>
    <x v="215"/>
    <x v="1038"/>
    <x v="3"/>
  </r>
  <r>
    <s v="ORD01042"/>
    <x v="284"/>
    <s v="CUST1305"/>
    <x v="834"/>
    <s v="Jaipur"/>
    <x v="5"/>
    <x v="1"/>
    <x v="9"/>
    <n v="4"/>
    <n v="450"/>
    <n v="0.1"/>
    <x v="60"/>
    <x v="1039"/>
    <x v="3"/>
  </r>
  <r>
    <s v="ORD01043"/>
    <x v="21"/>
    <s v="CUST1704"/>
    <x v="835"/>
    <s v="Bhopal"/>
    <x v="3"/>
    <x v="4"/>
    <x v="16"/>
    <n v="3"/>
    <n v="1800"/>
    <n v="0.1"/>
    <x v="82"/>
    <x v="1040"/>
    <x v="2"/>
  </r>
  <r>
    <s v="ORD01044"/>
    <x v="208"/>
    <s v="CUST0500"/>
    <x v="836"/>
    <s v="Kolkata"/>
    <x v="4"/>
    <x v="2"/>
    <x v="2"/>
    <n v="2"/>
    <n v="9000"/>
    <n v="0.15"/>
    <x v="254"/>
    <x v="1041"/>
    <x v="3"/>
  </r>
  <r>
    <s v="ORD01045"/>
    <x v="137"/>
    <s v="CUST0727"/>
    <x v="837"/>
    <s v="Aurangabad"/>
    <x v="2"/>
    <x v="3"/>
    <x v="12"/>
    <n v="3"/>
    <n v="2500"/>
    <n v="0.05"/>
    <x v="18"/>
    <x v="1042"/>
    <x v="2"/>
  </r>
  <r>
    <s v="ORD01046"/>
    <x v="338"/>
    <s v="CUST2004"/>
    <x v="838"/>
    <s v="Ahmedabad"/>
    <x v="1"/>
    <x v="3"/>
    <x v="12"/>
    <n v="3"/>
    <n v="2500"/>
    <n v="0.1"/>
    <x v="35"/>
    <x v="1043"/>
    <x v="3"/>
  </r>
  <r>
    <s v="ORD01047"/>
    <x v="334"/>
    <s v="CUST0589"/>
    <x v="839"/>
    <s v="Ahmedabad"/>
    <x v="1"/>
    <x v="3"/>
    <x v="3"/>
    <n v="2"/>
    <n v="18000"/>
    <n v="0.05"/>
    <x v="15"/>
    <x v="1044"/>
    <x v="3"/>
  </r>
  <r>
    <s v="ORD01048"/>
    <x v="219"/>
    <s v="CUST1742"/>
    <x v="760"/>
    <s v="Indore"/>
    <x v="3"/>
    <x v="3"/>
    <x v="3"/>
    <n v="5"/>
    <n v="18000"/>
    <n v="0"/>
    <x v="52"/>
    <x v="1045"/>
    <x v="1"/>
  </r>
  <r>
    <s v="ORD01049"/>
    <x v="101"/>
    <s v="CUST2282"/>
    <x v="656"/>
    <s v="Kolkata"/>
    <x v="4"/>
    <x v="4"/>
    <x v="19"/>
    <n v="3"/>
    <n v="3200"/>
    <n v="0"/>
    <x v="126"/>
    <x v="1046"/>
    <x v="4"/>
  </r>
  <r>
    <s v="ORD01050"/>
    <x v="339"/>
    <s v="CUST1481"/>
    <x v="463"/>
    <s v="Bhopal"/>
    <x v="3"/>
    <x v="3"/>
    <x v="4"/>
    <n v="2"/>
    <n v="55000"/>
    <n v="0.1"/>
    <x v="10"/>
    <x v="1047"/>
    <x v="2"/>
  </r>
  <r>
    <s v="ORD01051"/>
    <x v="85"/>
    <s v="CUST1759"/>
    <x v="840"/>
    <s v="Kolkata"/>
    <x v="4"/>
    <x v="4"/>
    <x v="19"/>
    <n v="1"/>
    <n v="3200"/>
    <n v="0"/>
    <x v="150"/>
    <x v="1048"/>
    <x v="3"/>
  </r>
  <r>
    <s v="ORD01052"/>
    <x v="340"/>
    <s v="CUST1414"/>
    <x v="841"/>
    <s v="Delhi"/>
    <x v="0"/>
    <x v="4"/>
    <x v="17"/>
    <n v="5"/>
    <n v="800"/>
    <n v="0.05"/>
    <x v="240"/>
    <x v="1049"/>
    <x v="2"/>
  </r>
  <r>
    <s v="ORD01053"/>
    <x v="57"/>
    <s v="CUST1302"/>
    <x v="842"/>
    <s v="Pune"/>
    <x v="2"/>
    <x v="3"/>
    <x v="12"/>
    <n v="5"/>
    <n v="2500"/>
    <n v="0.15"/>
    <x v="83"/>
    <x v="1050"/>
    <x v="0"/>
  </r>
  <r>
    <s v="ORD01054"/>
    <x v="299"/>
    <s v="CUST2395"/>
    <x v="617"/>
    <s v="Indore"/>
    <x v="3"/>
    <x v="3"/>
    <x v="6"/>
    <n v="4"/>
    <n v="4500"/>
    <n v="0.15"/>
    <x v="254"/>
    <x v="1051"/>
    <x v="3"/>
  </r>
  <r>
    <s v="ORD01055"/>
    <x v="252"/>
    <s v="CUST0757"/>
    <x v="843"/>
    <s v="Delhi"/>
    <x v="0"/>
    <x v="0"/>
    <x v="7"/>
    <n v="2"/>
    <n v="350"/>
    <n v="0"/>
    <x v="54"/>
    <x v="1052"/>
    <x v="4"/>
  </r>
  <r>
    <s v="ORD01056"/>
    <x v="267"/>
    <s v="CUST0307"/>
    <x v="844"/>
    <s v="Mumbai"/>
    <x v="2"/>
    <x v="1"/>
    <x v="1"/>
    <n v="5"/>
    <n v="1200"/>
    <n v="0"/>
    <x v="23"/>
    <x v="1053"/>
    <x v="2"/>
  </r>
  <r>
    <s v="ORD01057"/>
    <x v="61"/>
    <s v="CUST1361"/>
    <x v="447"/>
    <s v="Indore"/>
    <x v="3"/>
    <x v="0"/>
    <x v="20"/>
    <n v="5"/>
    <n v="500"/>
    <n v="0"/>
    <x v="105"/>
    <x v="1054"/>
    <x v="3"/>
  </r>
  <r>
    <s v="ORD01058"/>
    <x v="64"/>
    <s v="CUST2105"/>
    <x v="845"/>
    <s v="Pune"/>
    <x v="2"/>
    <x v="2"/>
    <x v="11"/>
    <n v="2"/>
    <n v="6500"/>
    <n v="0"/>
    <x v="166"/>
    <x v="1055"/>
    <x v="3"/>
  </r>
  <r>
    <s v="ORD01059"/>
    <x v="67"/>
    <s v="CUST0646"/>
    <x v="846"/>
    <s v="Nagpur"/>
    <x v="2"/>
    <x v="2"/>
    <x v="18"/>
    <n v="5"/>
    <n v="7000"/>
    <n v="0.05"/>
    <x v="201"/>
    <x v="1056"/>
    <x v="3"/>
  </r>
  <r>
    <s v="ORD01060"/>
    <x v="341"/>
    <s v="CUST0655"/>
    <x v="847"/>
    <s v="Ahmedabad"/>
    <x v="1"/>
    <x v="3"/>
    <x v="4"/>
    <n v="3"/>
    <n v="55000"/>
    <n v="0.1"/>
    <x v="149"/>
    <x v="1057"/>
    <x v="4"/>
  </r>
  <r>
    <s v="ORD01061"/>
    <x v="230"/>
    <s v="CUST2124"/>
    <x v="848"/>
    <s v="Hyderabad"/>
    <x v="6"/>
    <x v="4"/>
    <x v="16"/>
    <n v="4"/>
    <n v="1800"/>
    <n v="0"/>
    <x v="7"/>
    <x v="1058"/>
    <x v="1"/>
  </r>
  <r>
    <s v="ORD01062"/>
    <x v="18"/>
    <s v="CUST1245"/>
    <x v="849"/>
    <s v="Jalna"/>
    <x v="2"/>
    <x v="1"/>
    <x v="9"/>
    <n v="4"/>
    <n v="450"/>
    <n v="0.05"/>
    <x v="47"/>
    <x v="1059"/>
    <x v="1"/>
  </r>
  <r>
    <s v="ORD01063"/>
    <x v="302"/>
    <s v="CUST0234"/>
    <x v="850"/>
    <s v="Kolkata"/>
    <x v="4"/>
    <x v="1"/>
    <x v="9"/>
    <n v="1"/>
    <n v="450"/>
    <n v="0.05"/>
    <x v="276"/>
    <x v="1060"/>
    <x v="1"/>
  </r>
  <r>
    <s v="ORD01064"/>
    <x v="181"/>
    <s v="CUST0647"/>
    <x v="851"/>
    <s v="Delhi"/>
    <x v="0"/>
    <x v="1"/>
    <x v="14"/>
    <n v="4"/>
    <n v="900"/>
    <n v="0.15"/>
    <x v="241"/>
    <x v="1061"/>
    <x v="1"/>
  </r>
  <r>
    <s v="ORD01065"/>
    <x v="221"/>
    <s v="CUST1279"/>
    <x v="852"/>
    <s v="Aurangabad"/>
    <x v="2"/>
    <x v="2"/>
    <x v="11"/>
    <n v="1"/>
    <n v="6500"/>
    <n v="0.2"/>
    <x v="288"/>
    <x v="1062"/>
    <x v="1"/>
  </r>
  <r>
    <s v="ORD01066"/>
    <x v="192"/>
    <s v="CUST0668"/>
    <x v="207"/>
    <s v="Pune"/>
    <x v="2"/>
    <x v="3"/>
    <x v="3"/>
    <n v="5"/>
    <n v="18000"/>
    <n v="0"/>
    <x v="52"/>
    <x v="1063"/>
    <x v="1"/>
  </r>
  <r>
    <s v="ORD01067"/>
    <x v="118"/>
    <s v="CUST1861"/>
    <x v="7"/>
    <s v="Nagpur"/>
    <x v="2"/>
    <x v="1"/>
    <x v="1"/>
    <n v="1"/>
    <n v="1200"/>
    <n v="0.15"/>
    <x v="281"/>
    <x v="1064"/>
    <x v="0"/>
  </r>
  <r>
    <s v="ORD01068"/>
    <x v="49"/>
    <s v="CUST1787"/>
    <x v="853"/>
    <s v="Nagpur"/>
    <x v="2"/>
    <x v="1"/>
    <x v="9"/>
    <n v="4"/>
    <n v="450"/>
    <n v="0.1"/>
    <x v="60"/>
    <x v="1065"/>
    <x v="3"/>
  </r>
  <r>
    <s v="ORD01069"/>
    <x v="45"/>
    <s v="CUST1815"/>
    <x v="854"/>
    <s v="Mumbai"/>
    <x v="2"/>
    <x v="2"/>
    <x v="2"/>
    <n v="1"/>
    <n v="9000"/>
    <n v="0.1"/>
    <x v="219"/>
    <x v="1066"/>
    <x v="0"/>
  </r>
  <r>
    <s v="ORD01070"/>
    <x v="243"/>
    <s v="CUST1973"/>
    <x v="855"/>
    <s v="Jalna"/>
    <x v="2"/>
    <x v="0"/>
    <x v="7"/>
    <n v="1"/>
    <n v="350"/>
    <n v="0"/>
    <x v="37"/>
    <x v="1067"/>
    <x v="3"/>
  </r>
  <r>
    <s v="ORD01071"/>
    <x v="225"/>
    <s v="CUST0385"/>
    <x v="856"/>
    <s v="Nagpur"/>
    <x v="2"/>
    <x v="3"/>
    <x v="12"/>
    <n v="2"/>
    <n v="2500"/>
    <n v="0"/>
    <x v="123"/>
    <x v="1068"/>
    <x v="3"/>
  </r>
  <r>
    <s v="ORD01072"/>
    <x v="14"/>
    <s v="CUST1113"/>
    <x v="857"/>
    <s v="Jaipur"/>
    <x v="5"/>
    <x v="4"/>
    <x v="19"/>
    <n v="2"/>
    <n v="3200"/>
    <n v="0"/>
    <x v="145"/>
    <x v="1069"/>
    <x v="3"/>
  </r>
  <r>
    <s v="ORD01073"/>
    <x v="102"/>
    <s v="CUST0803"/>
    <x v="858"/>
    <s v="Bengaluru"/>
    <x v="7"/>
    <x v="0"/>
    <x v="0"/>
    <n v="2"/>
    <n v="700"/>
    <n v="0"/>
    <x v="40"/>
    <x v="1070"/>
    <x v="3"/>
  </r>
  <r>
    <s v="ORD01074"/>
    <x v="113"/>
    <s v="CUST1465"/>
    <x v="859"/>
    <s v="Surat"/>
    <x v="1"/>
    <x v="4"/>
    <x v="19"/>
    <n v="5"/>
    <n v="3200"/>
    <n v="0.05"/>
    <x v="81"/>
    <x v="1071"/>
    <x v="4"/>
  </r>
  <r>
    <s v="ORD01075"/>
    <x v="106"/>
    <s v="CUST1907"/>
    <x v="860"/>
    <s v="Aurangabad"/>
    <x v="2"/>
    <x v="1"/>
    <x v="14"/>
    <n v="4"/>
    <n v="900"/>
    <n v="0.05"/>
    <x v="152"/>
    <x v="1072"/>
    <x v="1"/>
  </r>
  <r>
    <s v="ORD01076"/>
    <x v="336"/>
    <s v="CUST1680"/>
    <x v="266"/>
    <s v="Jaipur"/>
    <x v="5"/>
    <x v="4"/>
    <x v="16"/>
    <n v="1"/>
    <n v="1800"/>
    <n v="0.05"/>
    <x v="47"/>
    <x v="1073"/>
    <x v="0"/>
  </r>
  <r>
    <s v="ORD01077"/>
    <x v="97"/>
    <s v="CUST1565"/>
    <x v="395"/>
    <s v="Nagpur"/>
    <x v="2"/>
    <x v="1"/>
    <x v="9"/>
    <n v="3"/>
    <n v="450"/>
    <n v="0.15"/>
    <x v="121"/>
    <x v="1074"/>
    <x v="0"/>
  </r>
  <r>
    <s v="ORD01078"/>
    <x v="220"/>
    <s v="CUST1603"/>
    <x v="493"/>
    <s v="Delhi"/>
    <x v="0"/>
    <x v="3"/>
    <x v="3"/>
    <n v="4"/>
    <n v="18000"/>
    <n v="0"/>
    <x v="93"/>
    <x v="1075"/>
    <x v="0"/>
  </r>
  <r>
    <s v="ORD01079"/>
    <x v="342"/>
    <s v="CUST0333"/>
    <x v="861"/>
    <s v="Kolkata"/>
    <x v="4"/>
    <x v="3"/>
    <x v="12"/>
    <n v="1"/>
    <n v="2500"/>
    <n v="0.05"/>
    <x v="144"/>
    <x v="1076"/>
    <x v="1"/>
  </r>
  <r>
    <s v="ORD01080"/>
    <x v="160"/>
    <s v="CUST2344"/>
    <x v="862"/>
    <s v="Jaipur"/>
    <x v="5"/>
    <x v="2"/>
    <x v="2"/>
    <n v="5"/>
    <n v="9000"/>
    <n v="0.1"/>
    <x v="131"/>
    <x v="1077"/>
    <x v="0"/>
  </r>
  <r>
    <s v="ORD01081"/>
    <x v="308"/>
    <s v="CUST1356"/>
    <x v="863"/>
    <s v="Surat"/>
    <x v="1"/>
    <x v="2"/>
    <x v="2"/>
    <n v="1"/>
    <n v="9000"/>
    <n v="0.05"/>
    <x v="26"/>
    <x v="1078"/>
    <x v="1"/>
  </r>
  <r>
    <s v="ORD01082"/>
    <x v="290"/>
    <s v="CUST1627"/>
    <x v="142"/>
    <s v="Hyderabad"/>
    <x v="6"/>
    <x v="1"/>
    <x v="1"/>
    <n v="1"/>
    <n v="1200"/>
    <n v="0.1"/>
    <x v="90"/>
    <x v="1079"/>
    <x v="3"/>
  </r>
  <r>
    <s v="ORD01083"/>
    <x v="9"/>
    <s v="CUST0874"/>
    <x v="414"/>
    <s v="Jalna"/>
    <x v="2"/>
    <x v="3"/>
    <x v="6"/>
    <n v="2"/>
    <n v="4500"/>
    <n v="0.05"/>
    <x v="26"/>
    <x v="1080"/>
    <x v="3"/>
  </r>
  <r>
    <s v="ORD01084"/>
    <x v="128"/>
    <s v="CUST0799"/>
    <x v="864"/>
    <s v="Jaipur"/>
    <x v="5"/>
    <x v="0"/>
    <x v="7"/>
    <n v="1"/>
    <n v="350"/>
    <n v="0.15"/>
    <x v="289"/>
    <x v="1081"/>
    <x v="0"/>
  </r>
  <r>
    <s v="ORD01085"/>
    <x v="317"/>
    <s v="CUST0907"/>
    <x v="865"/>
    <s v="Bhopal"/>
    <x v="3"/>
    <x v="1"/>
    <x v="1"/>
    <n v="3"/>
    <n v="1200"/>
    <n v="0.05"/>
    <x v="152"/>
    <x v="1082"/>
    <x v="0"/>
  </r>
  <r>
    <s v="ORD01086"/>
    <x v="66"/>
    <s v="CUST1154"/>
    <x v="866"/>
    <s v="Bengaluru"/>
    <x v="7"/>
    <x v="1"/>
    <x v="1"/>
    <n v="4"/>
    <n v="1200"/>
    <n v="0.05"/>
    <x v="44"/>
    <x v="1083"/>
    <x v="1"/>
  </r>
  <r>
    <s v="ORD01087"/>
    <x v="71"/>
    <s v="CUST1139"/>
    <x v="867"/>
    <s v="Indore"/>
    <x v="3"/>
    <x v="4"/>
    <x v="13"/>
    <n v="3"/>
    <n v="2800"/>
    <n v="0.05"/>
    <x v="287"/>
    <x v="1084"/>
    <x v="0"/>
  </r>
  <r>
    <s v="ORD01088"/>
    <x v="139"/>
    <s v="CUST2001"/>
    <x v="468"/>
    <s v="Hyderabad"/>
    <x v="6"/>
    <x v="3"/>
    <x v="3"/>
    <n v="5"/>
    <n v="18000"/>
    <n v="0"/>
    <x v="52"/>
    <x v="1085"/>
    <x v="0"/>
  </r>
  <r>
    <s v="ORD01089"/>
    <x v="270"/>
    <s v="CUST2206"/>
    <x v="663"/>
    <s v="Surat"/>
    <x v="1"/>
    <x v="2"/>
    <x v="11"/>
    <n v="4"/>
    <n v="6500"/>
    <n v="0.05"/>
    <x v="34"/>
    <x v="1086"/>
    <x v="3"/>
  </r>
  <r>
    <s v="ORD01090"/>
    <x v="182"/>
    <s v="CUST1595"/>
    <x v="757"/>
    <s v="Hyderabad"/>
    <x v="6"/>
    <x v="3"/>
    <x v="3"/>
    <n v="5"/>
    <n v="18000"/>
    <n v="0.1"/>
    <x v="88"/>
    <x v="1087"/>
    <x v="4"/>
  </r>
  <r>
    <s v="ORD01091"/>
    <x v="312"/>
    <s v="CUST1246"/>
    <x v="868"/>
    <s v="Jaipur"/>
    <x v="5"/>
    <x v="4"/>
    <x v="16"/>
    <n v="5"/>
    <n v="1800"/>
    <n v="0.05"/>
    <x v="26"/>
    <x v="1088"/>
    <x v="1"/>
  </r>
  <r>
    <s v="ORD01092"/>
    <x v="10"/>
    <s v="CUST0419"/>
    <x v="869"/>
    <s v="Ahmedabad"/>
    <x v="1"/>
    <x v="3"/>
    <x v="6"/>
    <n v="3"/>
    <n v="4500"/>
    <n v="0.05"/>
    <x v="259"/>
    <x v="1089"/>
    <x v="0"/>
  </r>
  <r>
    <s v="ORD01093"/>
    <x v="282"/>
    <s v="CUST1537"/>
    <x v="412"/>
    <s v="Ahmedabad"/>
    <x v="1"/>
    <x v="1"/>
    <x v="14"/>
    <n v="2"/>
    <n v="900"/>
    <n v="0.1"/>
    <x v="60"/>
    <x v="1090"/>
    <x v="0"/>
  </r>
  <r>
    <s v="ORD01094"/>
    <x v="343"/>
    <s v="CUST1014"/>
    <x v="870"/>
    <s v="Indore"/>
    <x v="3"/>
    <x v="0"/>
    <x v="15"/>
    <n v="4"/>
    <n v="1500"/>
    <n v="0"/>
    <x v="23"/>
    <x v="1091"/>
    <x v="1"/>
  </r>
  <r>
    <s v="ORD01095"/>
    <x v="340"/>
    <s v="CUST0289"/>
    <x v="871"/>
    <s v="Hyderabad"/>
    <x v="6"/>
    <x v="3"/>
    <x v="12"/>
    <n v="5"/>
    <n v="2500"/>
    <n v="0.1"/>
    <x v="247"/>
    <x v="1092"/>
    <x v="1"/>
  </r>
  <r>
    <s v="ORD01096"/>
    <x v="344"/>
    <s v="CUST0848"/>
    <x v="872"/>
    <s v="Nashik"/>
    <x v="2"/>
    <x v="4"/>
    <x v="13"/>
    <n v="3"/>
    <n v="2800"/>
    <n v="0"/>
    <x v="159"/>
    <x v="1093"/>
    <x v="0"/>
  </r>
  <r>
    <s v="ORD01097"/>
    <x v="104"/>
    <s v="CUST2366"/>
    <x v="139"/>
    <s v="Indore"/>
    <x v="3"/>
    <x v="2"/>
    <x v="18"/>
    <n v="5"/>
    <n v="7000"/>
    <n v="0.05"/>
    <x v="201"/>
    <x v="1094"/>
    <x v="2"/>
  </r>
  <r>
    <s v="ORD01098"/>
    <x v="336"/>
    <s v="CUST0125"/>
    <x v="200"/>
    <s v="Delhi"/>
    <x v="0"/>
    <x v="2"/>
    <x v="8"/>
    <n v="5"/>
    <n v="22000"/>
    <n v="0"/>
    <x v="101"/>
    <x v="1095"/>
    <x v="0"/>
  </r>
  <r>
    <s v="ORD01099"/>
    <x v="199"/>
    <s v="CUST1802"/>
    <x v="27"/>
    <s v="Nashik"/>
    <x v="2"/>
    <x v="0"/>
    <x v="0"/>
    <n v="2"/>
    <n v="700"/>
    <n v="0.1"/>
    <x v="117"/>
    <x v="1096"/>
    <x v="3"/>
  </r>
  <r>
    <s v="ORD01100"/>
    <x v="261"/>
    <s v="CUST1555"/>
    <x v="873"/>
    <s v="Jalna"/>
    <x v="2"/>
    <x v="4"/>
    <x v="17"/>
    <n v="1"/>
    <n v="800"/>
    <n v="0.15"/>
    <x v="264"/>
    <x v="1097"/>
    <x v="3"/>
  </r>
  <r>
    <s v="ORD01101"/>
    <x v="131"/>
    <s v="CUST0526"/>
    <x v="286"/>
    <s v="Bhopal"/>
    <x v="3"/>
    <x v="4"/>
    <x v="16"/>
    <n v="2"/>
    <n v="1800"/>
    <n v="0.15"/>
    <x v="241"/>
    <x v="1098"/>
    <x v="2"/>
  </r>
  <r>
    <s v="ORD01102"/>
    <x v="0"/>
    <s v="CUST1413"/>
    <x v="555"/>
    <s v="Jaipur"/>
    <x v="5"/>
    <x v="4"/>
    <x v="19"/>
    <n v="2"/>
    <n v="3200"/>
    <n v="0.15"/>
    <x v="290"/>
    <x v="1099"/>
    <x v="0"/>
  </r>
  <r>
    <s v="ORD01103"/>
    <x v="184"/>
    <s v="CUST1645"/>
    <x v="874"/>
    <s v="Ahmedabad"/>
    <x v="1"/>
    <x v="3"/>
    <x v="3"/>
    <n v="2"/>
    <n v="18000"/>
    <n v="0.15"/>
    <x v="268"/>
    <x v="1100"/>
    <x v="4"/>
  </r>
  <r>
    <s v="ORD01104"/>
    <x v="71"/>
    <s v="CUST1241"/>
    <x v="875"/>
    <s v="Mumbai"/>
    <x v="2"/>
    <x v="1"/>
    <x v="9"/>
    <n v="4"/>
    <n v="450"/>
    <n v="0.1"/>
    <x v="60"/>
    <x v="1101"/>
    <x v="1"/>
  </r>
  <r>
    <s v="ORD01105"/>
    <x v="121"/>
    <s v="CUST1224"/>
    <x v="876"/>
    <s v="Nashik"/>
    <x v="2"/>
    <x v="2"/>
    <x v="11"/>
    <n v="4"/>
    <n v="6500"/>
    <n v="0"/>
    <x v="223"/>
    <x v="1102"/>
    <x v="4"/>
  </r>
  <r>
    <s v="ORD01106"/>
    <x v="89"/>
    <s v="CUST2419"/>
    <x v="877"/>
    <s v="Delhi"/>
    <x v="0"/>
    <x v="2"/>
    <x v="2"/>
    <n v="5"/>
    <n v="9000"/>
    <n v="0.05"/>
    <x v="2"/>
    <x v="1103"/>
    <x v="0"/>
  </r>
  <r>
    <s v="ORD01107"/>
    <x v="275"/>
    <s v="CUST0104"/>
    <x v="878"/>
    <s v="Bhopal"/>
    <x v="3"/>
    <x v="0"/>
    <x v="15"/>
    <n v="1"/>
    <n v="1500"/>
    <n v="0"/>
    <x v="66"/>
    <x v="1104"/>
    <x v="0"/>
  </r>
  <r>
    <s v="ORD01108"/>
    <x v="292"/>
    <s v="CUST2143"/>
    <x v="879"/>
    <s v="Mumbai"/>
    <x v="2"/>
    <x v="4"/>
    <x v="13"/>
    <n v="4"/>
    <n v="2800"/>
    <n v="0.05"/>
    <x v="238"/>
    <x v="1105"/>
    <x v="4"/>
  </r>
  <r>
    <s v="ORD01109"/>
    <x v="115"/>
    <s v="CUST1932"/>
    <x v="33"/>
    <s v="Hyderabad"/>
    <x v="6"/>
    <x v="3"/>
    <x v="4"/>
    <n v="2"/>
    <n v="55000"/>
    <n v="0.1"/>
    <x v="10"/>
    <x v="1106"/>
    <x v="1"/>
  </r>
  <r>
    <s v="ORD01110"/>
    <x v="128"/>
    <s v="CUST0520"/>
    <x v="116"/>
    <s v="Jalna"/>
    <x v="2"/>
    <x v="4"/>
    <x v="13"/>
    <n v="2"/>
    <n v="2800"/>
    <n v="0.1"/>
    <x v="6"/>
    <x v="1107"/>
    <x v="3"/>
  </r>
  <r>
    <s v="ORD01111"/>
    <x v="70"/>
    <s v="CUST1463"/>
    <x v="880"/>
    <s v="Pune"/>
    <x v="2"/>
    <x v="0"/>
    <x v="15"/>
    <n v="4"/>
    <n v="1500"/>
    <n v="0"/>
    <x v="23"/>
    <x v="1108"/>
    <x v="3"/>
  </r>
  <r>
    <s v="ORD01112"/>
    <x v="134"/>
    <s v="CUST2391"/>
    <x v="881"/>
    <s v="Aurangabad"/>
    <x v="2"/>
    <x v="1"/>
    <x v="1"/>
    <n v="2"/>
    <n v="1200"/>
    <n v="0.1"/>
    <x v="41"/>
    <x v="1109"/>
    <x v="3"/>
  </r>
  <r>
    <s v="ORD01113"/>
    <x v="135"/>
    <s v="CUST0735"/>
    <x v="882"/>
    <s v="Indore"/>
    <x v="3"/>
    <x v="2"/>
    <x v="2"/>
    <n v="5"/>
    <n v="9000"/>
    <n v="0"/>
    <x v="24"/>
    <x v="1110"/>
    <x v="1"/>
  </r>
  <r>
    <s v="ORD01114"/>
    <x v="246"/>
    <s v="CUST2391"/>
    <x v="317"/>
    <s v="Aurangabad"/>
    <x v="2"/>
    <x v="4"/>
    <x v="17"/>
    <n v="1"/>
    <n v="800"/>
    <n v="0.1"/>
    <x v="96"/>
    <x v="1111"/>
    <x v="2"/>
  </r>
  <r>
    <s v="ORD01115"/>
    <x v="239"/>
    <s v="CUST2006"/>
    <x v="883"/>
    <s v="Kolkata"/>
    <x v="4"/>
    <x v="3"/>
    <x v="6"/>
    <n v="4"/>
    <n v="4500"/>
    <n v="0"/>
    <x v="33"/>
    <x v="1112"/>
    <x v="1"/>
  </r>
  <r>
    <s v="ORD01116"/>
    <x v="298"/>
    <s v="CUST1614"/>
    <x v="884"/>
    <s v="Bengaluru"/>
    <x v="7"/>
    <x v="2"/>
    <x v="11"/>
    <n v="1"/>
    <n v="6500"/>
    <n v="0.1"/>
    <x v="67"/>
    <x v="1113"/>
    <x v="2"/>
  </r>
  <r>
    <s v="ORD01117"/>
    <x v="110"/>
    <s v="CUST1948"/>
    <x v="442"/>
    <s v="Pune"/>
    <x v="2"/>
    <x v="4"/>
    <x v="19"/>
    <n v="1"/>
    <n v="3200"/>
    <n v="0.1"/>
    <x v="32"/>
    <x v="1114"/>
    <x v="1"/>
  </r>
  <r>
    <s v="ORD01118"/>
    <x v="240"/>
    <s v="CUST2034"/>
    <x v="885"/>
    <s v="Jaipur"/>
    <x v="5"/>
    <x v="1"/>
    <x v="14"/>
    <n v="1"/>
    <n v="900"/>
    <n v="0.05"/>
    <x v="143"/>
    <x v="1115"/>
    <x v="3"/>
  </r>
  <r>
    <s v="ORD01119"/>
    <x v="321"/>
    <s v="CUST1093"/>
    <x v="886"/>
    <s v="Mumbai"/>
    <x v="2"/>
    <x v="2"/>
    <x v="2"/>
    <n v="1"/>
    <n v="9000"/>
    <n v="0.05"/>
    <x v="26"/>
    <x v="1116"/>
    <x v="4"/>
  </r>
  <r>
    <s v="ORD01120"/>
    <x v="188"/>
    <s v="CUST1478"/>
    <x v="887"/>
    <s v="Bengaluru"/>
    <x v="7"/>
    <x v="2"/>
    <x v="18"/>
    <n v="3"/>
    <n v="7000"/>
    <n v="0"/>
    <x v="291"/>
    <x v="1117"/>
    <x v="2"/>
  </r>
  <r>
    <s v="ORD01121"/>
    <x v="100"/>
    <s v="CUST0596"/>
    <x v="694"/>
    <s v="Bhopal"/>
    <x v="3"/>
    <x v="3"/>
    <x v="10"/>
    <n v="3"/>
    <n v="25000"/>
    <n v="0.1"/>
    <x v="292"/>
    <x v="1118"/>
    <x v="1"/>
  </r>
  <r>
    <s v="ORD01122"/>
    <x v="242"/>
    <s v="CUST0758"/>
    <x v="888"/>
    <s v="Surat"/>
    <x v="1"/>
    <x v="2"/>
    <x v="8"/>
    <n v="5"/>
    <n v="22000"/>
    <n v="0"/>
    <x v="101"/>
    <x v="1119"/>
    <x v="0"/>
  </r>
  <r>
    <s v="ORD01123"/>
    <x v="323"/>
    <s v="CUST1760"/>
    <x v="889"/>
    <s v="Nashik"/>
    <x v="2"/>
    <x v="4"/>
    <x v="16"/>
    <n v="1"/>
    <n v="1800"/>
    <n v="0.1"/>
    <x v="60"/>
    <x v="1120"/>
    <x v="4"/>
  </r>
  <r>
    <s v="ORD01124"/>
    <x v="75"/>
    <s v="CUST1886"/>
    <x v="890"/>
    <s v="Jalna"/>
    <x v="2"/>
    <x v="2"/>
    <x v="8"/>
    <n v="4"/>
    <n v="22000"/>
    <n v="0.1"/>
    <x v="204"/>
    <x v="1121"/>
    <x v="3"/>
  </r>
  <r>
    <s v="ORD01125"/>
    <x v="74"/>
    <s v="CUST1938"/>
    <x v="891"/>
    <s v="Ahmedabad"/>
    <x v="1"/>
    <x v="4"/>
    <x v="16"/>
    <n v="3"/>
    <n v="1800"/>
    <n v="0"/>
    <x v="71"/>
    <x v="1122"/>
    <x v="4"/>
  </r>
  <r>
    <s v="ORD01126"/>
    <x v="106"/>
    <s v="CUST1526"/>
    <x v="892"/>
    <s v="Bhopal"/>
    <x v="3"/>
    <x v="3"/>
    <x v="6"/>
    <n v="4"/>
    <n v="4500"/>
    <n v="0.1"/>
    <x v="127"/>
    <x v="1123"/>
    <x v="0"/>
  </r>
  <r>
    <s v="ORD01127"/>
    <x v="201"/>
    <s v="CUST1878"/>
    <x v="893"/>
    <s v="Kolkata"/>
    <x v="4"/>
    <x v="2"/>
    <x v="11"/>
    <n v="2"/>
    <n v="6500"/>
    <n v="0"/>
    <x v="166"/>
    <x v="1124"/>
    <x v="2"/>
  </r>
  <r>
    <s v="ORD01128"/>
    <x v="57"/>
    <s v="CUST2418"/>
    <x v="894"/>
    <s v="Delhi"/>
    <x v="0"/>
    <x v="3"/>
    <x v="4"/>
    <n v="1"/>
    <n v="55000"/>
    <n v="0.1"/>
    <x v="114"/>
    <x v="1125"/>
    <x v="3"/>
  </r>
  <r>
    <s v="ORD01129"/>
    <x v="268"/>
    <s v="CUST0640"/>
    <x v="895"/>
    <s v="Ahmedabad"/>
    <x v="1"/>
    <x v="0"/>
    <x v="7"/>
    <n v="5"/>
    <n v="350"/>
    <n v="0.15"/>
    <x v="57"/>
    <x v="1126"/>
    <x v="2"/>
  </r>
  <r>
    <s v="ORD01130"/>
    <x v="316"/>
    <s v="CUST1920"/>
    <x v="896"/>
    <s v="Aurangabad"/>
    <x v="2"/>
    <x v="4"/>
    <x v="13"/>
    <n v="5"/>
    <n v="2800"/>
    <n v="0.15"/>
    <x v="107"/>
    <x v="1127"/>
    <x v="2"/>
  </r>
  <r>
    <s v="ORD01131"/>
    <x v="266"/>
    <s v="CUST0401"/>
    <x v="139"/>
    <s v="Nashik"/>
    <x v="2"/>
    <x v="0"/>
    <x v="20"/>
    <n v="4"/>
    <n v="500"/>
    <n v="0"/>
    <x v="158"/>
    <x v="1128"/>
    <x v="0"/>
  </r>
  <r>
    <s v="ORD01132"/>
    <x v="21"/>
    <s v="CUST0624"/>
    <x v="897"/>
    <s v="Jalna"/>
    <x v="2"/>
    <x v="3"/>
    <x v="6"/>
    <n v="4"/>
    <n v="4500"/>
    <n v="0.15"/>
    <x v="254"/>
    <x v="1129"/>
    <x v="2"/>
  </r>
  <r>
    <s v="ORD01133"/>
    <x v="233"/>
    <s v="CUST0253"/>
    <x v="898"/>
    <s v="Bengaluru"/>
    <x v="7"/>
    <x v="4"/>
    <x v="19"/>
    <n v="3"/>
    <n v="3200"/>
    <n v="0.15"/>
    <x v="200"/>
    <x v="1130"/>
    <x v="0"/>
  </r>
  <r>
    <s v="ORD01134"/>
    <x v="238"/>
    <s v="CUST0760"/>
    <x v="899"/>
    <s v="Indore"/>
    <x v="3"/>
    <x v="1"/>
    <x v="5"/>
    <n v="5"/>
    <n v="1400"/>
    <n v="0.1"/>
    <x v="75"/>
    <x v="1131"/>
    <x v="0"/>
  </r>
  <r>
    <s v="ORD01135"/>
    <x v="164"/>
    <s v="CUST1178"/>
    <x v="900"/>
    <s v="Mumbai"/>
    <x v="2"/>
    <x v="4"/>
    <x v="13"/>
    <n v="4"/>
    <n v="2800"/>
    <n v="0"/>
    <x v="151"/>
    <x v="1132"/>
    <x v="2"/>
  </r>
  <r>
    <s v="ORD01136"/>
    <x v="22"/>
    <s v="CUST2418"/>
    <x v="901"/>
    <s v="Indore"/>
    <x v="3"/>
    <x v="2"/>
    <x v="8"/>
    <n v="4"/>
    <n v="22000"/>
    <n v="0.05"/>
    <x v="87"/>
    <x v="1133"/>
    <x v="0"/>
  </r>
  <r>
    <s v="ORD01137"/>
    <x v="100"/>
    <s v="CUST2284"/>
    <x v="415"/>
    <s v="Jalna"/>
    <x v="2"/>
    <x v="2"/>
    <x v="11"/>
    <n v="1"/>
    <n v="6500"/>
    <n v="0"/>
    <x v="221"/>
    <x v="1134"/>
    <x v="4"/>
  </r>
  <r>
    <s v="ORD01138"/>
    <x v="247"/>
    <s v="CUST2265"/>
    <x v="599"/>
    <s v="Nashik"/>
    <x v="2"/>
    <x v="4"/>
    <x v="17"/>
    <n v="4"/>
    <n v="800"/>
    <n v="0"/>
    <x v="150"/>
    <x v="1135"/>
    <x v="3"/>
  </r>
  <r>
    <s v="ORD01139"/>
    <x v="282"/>
    <s v="CUST1724"/>
    <x v="902"/>
    <s v="Aurangabad"/>
    <x v="2"/>
    <x v="4"/>
    <x v="16"/>
    <n v="2"/>
    <n v="1800"/>
    <n v="0.15"/>
    <x v="241"/>
    <x v="1136"/>
    <x v="4"/>
  </r>
  <r>
    <s v="ORD01140"/>
    <x v="259"/>
    <s v="CUST1086"/>
    <x v="319"/>
    <s v="Ahmedabad"/>
    <x v="1"/>
    <x v="1"/>
    <x v="9"/>
    <n v="1"/>
    <n v="450"/>
    <n v="0"/>
    <x v="187"/>
    <x v="1137"/>
    <x v="3"/>
  </r>
  <r>
    <s v="ORD01141"/>
    <x v="145"/>
    <s v="CUST2241"/>
    <x v="903"/>
    <s v="Nashik"/>
    <x v="2"/>
    <x v="3"/>
    <x v="10"/>
    <n v="3"/>
    <n v="25000"/>
    <n v="0.15"/>
    <x v="272"/>
    <x v="1138"/>
    <x v="2"/>
  </r>
  <r>
    <s v="ORD01142"/>
    <x v="235"/>
    <s v="CUST1869"/>
    <x v="101"/>
    <s v="Jalna"/>
    <x v="2"/>
    <x v="3"/>
    <x v="10"/>
    <n v="1"/>
    <n v="25000"/>
    <n v="0.1"/>
    <x v="69"/>
    <x v="1139"/>
    <x v="3"/>
  </r>
  <r>
    <s v="ORD01143"/>
    <x v="187"/>
    <s v="CUST0248"/>
    <x v="904"/>
    <s v="Kolkata"/>
    <x v="4"/>
    <x v="4"/>
    <x v="19"/>
    <n v="4"/>
    <n v="3200"/>
    <n v="0.15"/>
    <x v="86"/>
    <x v="1140"/>
    <x v="2"/>
  </r>
  <r>
    <s v="ORD01144"/>
    <x v="331"/>
    <s v="CUST0370"/>
    <x v="786"/>
    <s v="Nagpur"/>
    <x v="2"/>
    <x v="4"/>
    <x v="16"/>
    <n v="4"/>
    <n v="1800"/>
    <n v="0.1"/>
    <x v="263"/>
    <x v="1141"/>
    <x v="2"/>
  </r>
  <r>
    <s v="ORD01145"/>
    <x v="263"/>
    <s v="CUST0947"/>
    <x v="158"/>
    <s v="Nagpur"/>
    <x v="2"/>
    <x v="4"/>
    <x v="17"/>
    <n v="2"/>
    <n v="800"/>
    <n v="0.15"/>
    <x v="293"/>
    <x v="1142"/>
    <x v="2"/>
  </r>
  <r>
    <s v="ORD01146"/>
    <x v="85"/>
    <s v="CUST0545"/>
    <x v="875"/>
    <s v="Jalna"/>
    <x v="2"/>
    <x v="4"/>
    <x v="19"/>
    <n v="5"/>
    <n v="3200"/>
    <n v="0.1"/>
    <x v="113"/>
    <x v="1143"/>
    <x v="1"/>
  </r>
  <r>
    <s v="ORD01147"/>
    <x v="60"/>
    <s v="CUST0409"/>
    <x v="905"/>
    <s v="Surat"/>
    <x v="1"/>
    <x v="1"/>
    <x v="1"/>
    <n v="3"/>
    <n v="1200"/>
    <n v="0.15"/>
    <x v="241"/>
    <x v="1144"/>
    <x v="4"/>
  </r>
  <r>
    <s v="ORD01148"/>
    <x v="1"/>
    <s v="CUST0864"/>
    <x v="906"/>
    <s v="Nagpur"/>
    <x v="2"/>
    <x v="0"/>
    <x v="0"/>
    <n v="3"/>
    <n v="700"/>
    <n v="0.1"/>
    <x v="0"/>
    <x v="1145"/>
    <x v="1"/>
  </r>
  <r>
    <s v="ORD01149"/>
    <x v="208"/>
    <s v="CUST0159"/>
    <x v="907"/>
    <s v="Jaipur"/>
    <x v="5"/>
    <x v="2"/>
    <x v="18"/>
    <n v="3"/>
    <n v="7000"/>
    <n v="0.05"/>
    <x v="243"/>
    <x v="1146"/>
    <x v="0"/>
  </r>
  <r>
    <s v="ORD01150"/>
    <x v="83"/>
    <s v="CUST2479"/>
    <x v="908"/>
    <s v="Aurangabad"/>
    <x v="2"/>
    <x v="4"/>
    <x v="19"/>
    <n v="4"/>
    <n v="3200"/>
    <n v="0.1"/>
    <x v="118"/>
    <x v="1147"/>
    <x v="1"/>
  </r>
  <r>
    <s v="ORD01151"/>
    <x v="256"/>
    <s v="CUST0955"/>
    <x v="909"/>
    <s v="Ahmedabad"/>
    <x v="1"/>
    <x v="3"/>
    <x v="3"/>
    <n v="3"/>
    <n v="18000"/>
    <n v="0.1"/>
    <x v="78"/>
    <x v="1148"/>
    <x v="3"/>
  </r>
  <r>
    <s v="ORD01152"/>
    <x v="258"/>
    <s v="CUST1550"/>
    <x v="428"/>
    <s v="Kolkata"/>
    <x v="4"/>
    <x v="3"/>
    <x v="4"/>
    <n v="3"/>
    <n v="55000"/>
    <n v="0"/>
    <x v="250"/>
    <x v="1149"/>
    <x v="0"/>
  </r>
  <r>
    <s v="ORD01153"/>
    <x v="18"/>
    <s v="CUST1647"/>
    <x v="910"/>
    <s v="Aurangabad"/>
    <x v="2"/>
    <x v="0"/>
    <x v="15"/>
    <n v="5"/>
    <n v="1500"/>
    <n v="0.15"/>
    <x v="245"/>
    <x v="1150"/>
    <x v="4"/>
  </r>
  <r>
    <s v="ORD01154"/>
    <x v="288"/>
    <s v="CUST0114"/>
    <x v="112"/>
    <s v="Bhopal"/>
    <x v="3"/>
    <x v="3"/>
    <x v="10"/>
    <n v="1"/>
    <n v="25000"/>
    <n v="0.1"/>
    <x v="69"/>
    <x v="1151"/>
    <x v="1"/>
  </r>
  <r>
    <s v="ORD01155"/>
    <x v="345"/>
    <s v="CUST0304"/>
    <x v="911"/>
    <s v="Kolkata"/>
    <x v="4"/>
    <x v="4"/>
    <x v="17"/>
    <n v="1"/>
    <n v="800"/>
    <n v="0.1"/>
    <x v="96"/>
    <x v="1152"/>
    <x v="2"/>
  </r>
  <r>
    <s v="ORD01156"/>
    <x v="92"/>
    <s v="CUST2370"/>
    <x v="912"/>
    <s v="Mumbai"/>
    <x v="2"/>
    <x v="4"/>
    <x v="19"/>
    <n v="3"/>
    <n v="3200"/>
    <n v="0.05"/>
    <x v="258"/>
    <x v="1153"/>
    <x v="0"/>
  </r>
  <r>
    <s v="ORD01157"/>
    <x v="110"/>
    <s v="CUST0235"/>
    <x v="913"/>
    <s v="Surat"/>
    <x v="1"/>
    <x v="3"/>
    <x v="6"/>
    <n v="3"/>
    <n v="4500"/>
    <n v="0.1"/>
    <x v="76"/>
    <x v="1154"/>
    <x v="3"/>
  </r>
  <r>
    <s v="ORD01158"/>
    <x v="306"/>
    <s v="CUST1029"/>
    <x v="914"/>
    <s v="Mumbai"/>
    <x v="2"/>
    <x v="1"/>
    <x v="14"/>
    <n v="3"/>
    <n v="900"/>
    <n v="0"/>
    <x v="22"/>
    <x v="1155"/>
    <x v="0"/>
  </r>
  <r>
    <s v="ORD01159"/>
    <x v="259"/>
    <s v="CUST1883"/>
    <x v="915"/>
    <s v="Jalna"/>
    <x v="2"/>
    <x v="1"/>
    <x v="5"/>
    <n v="3"/>
    <n v="1400"/>
    <n v="0"/>
    <x v="42"/>
    <x v="1156"/>
    <x v="4"/>
  </r>
  <r>
    <s v="ORD01160"/>
    <x v="235"/>
    <s v="CUST2013"/>
    <x v="916"/>
    <s v="Aurangabad"/>
    <x v="2"/>
    <x v="0"/>
    <x v="15"/>
    <n v="5"/>
    <n v="1500"/>
    <n v="0.1"/>
    <x v="35"/>
    <x v="1157"/>
    <x v="2"/>
  </r>
  <r>
    <s v="ORD01161"/>
    <x v="38"/>
    <s v="CUST1205"/>
    <x v="917"/>
    <s v="Hyderabad"/>
    <x v="6"/>
    <x v="0"/>
    <x v="20"/>
    <n v="3"/>
    <n v="500"/>
    <n v="0.1"/>
    <x v="72"/>
    <x v="1158"/>
    <x v="4"/>
  </r>
  <r>
    <s v="ORD01162"/>
    <x v="316"/>
    <s v="CUST0699"/>
    <x v="864"/>
    <s v="Nagpur"/>
    <x v="2"/>
    <x v="3"/>
    <x v="10"/>
    <n v="1"/>
    <n v="25000"/>
    <n v="0"/>
    <x v="199"/>
    <x v="1159"/>
    <x v="4"/>
  </r>
  <r>
    <s v="ORD01163"/>
    <x v="338"/>
    <s v="CUST1688"/>
    <x v="918"/>
    <s v="Bengaluru"/>
    <x v="7"/>
    <x v="0"/>
    <x v="20"/>
    <n v="3"/>
    <n v="500"/>
    <n v="0"/>
    <x v="66"/>
    <x v="1160"/>
    <x v="3"/>
  </r>
  <r>
    <s v="ORD01164"/>
    <x v="319"/>
    <s v="CUST0168"/>
    <x v="919"/>
    <s v="Jaipur"/>
    <x v="5"/>
    <x v="4"/>
    <x v="19"/>
    <n v="2"/>
    <n v="3200"/>
    <n v="0.15"/>
    <x v="290"/>
    <x v="1161"/>
    <x v="1"/>
  </r>
  <r>
    <s v="ORD01165"/>
    <x v="110"/>
    <s v="CUST0749"/>
    <x v="920"/>
    <s v="Indore"/>
    <x v="3"/>
    <x v="0"/>
    <x v="0"/>
    <n v="2"/>
    <n v="700"/>
    <n v="0.1"/>
    <x v="117"/>
    <x v="1162"/>
    <x v="2"/>
  </r>
  <r>
    <s v="ORD01166"/>
    <x v="164"/>
    <s v="CUST1517"/>
    <x v="804"/>
    <s v="Mumbai"/>
    <x v="2"/>
    <x v="3"/>
    <x v="4"/>
    <n v="1"/>
    <n v="55000"/>
    <n v="0.1"/>
    <x v="114"/>
    <x v="1163"/>
    <x v="2"/>
  </r>
  <r>
    <s v="ORD01167"/>
    <x v="271"/>
    <s v="CUST0638"/>
    <x v="384"/>
    <s v="Delhi"/>
    <x v="0"/>
    <x v="3"/>
    <x v="6"/>
    <n v="1"/>
    <n v="4500"/>
    <n v="0.1"/>
    <x v="74"/>
    <x v="1164"/>
    <x v="4"/>
  </r>
  <r>
    <s v="ORD01168"/>
    <x v="177"/>
    <s v="CUST0927"/>
    <x v="227"/>
    <s v="Bengaluru"/>
    <x v="7"/>
    <x v="4"/>
    <x v="19"/>
    <n v="2"/>
    <n v="3200"/>
    <n v="0"/>
    <x v="145"/>
    <x v="1165"/>
    <x v="4"/>
  </r>
  <r>
    <s v="ORD01169"/>
    <x v="114"/>
    <s v="CUST1044"/>
    <x v="921"/>
    <s v="Bhopal"/>
    <x v="3"/>
    <x v="2"/>
    <x v="8"/>
    <n v="5"/>
    <n v="22000"/>
    <n v="0.1"/>
    <x v="10"/>
    <x v="1166"/>
    <x v="4"/>
  </r>
  <r>
    <s v="ORD01170"/>
    <x v="109"/>
    <s v="CUST0895"/>
    <x v="337"/>
    <s v="Indore"/>
    <x v="3"/>
    <x v="4"/>
    <x v="16"/>
    <n v="5"/>
    <n v="1800"/>
    <n v="0"/>
    <x v="110"/>
    <x v="1167"/>
    <x v="0"/>
  </r>
  <r>
    <s v="ORD01171"/>
    <x v="223"/>
    <s v="CUST1300"/>
    <x v="922"/>
    <s v="Indore"/>
    <x v="3"/>
    <x v="1"/>
    <x v="14"/>
    <n v="4"/>
    <n v="900"/>
    <n v="0"/>
    <x v="1"/>
    <x v="1168"/>
    <x v="0"/>
  </r>
  <r>
    <s v="ORD01172"/>
    <x v="124"/>
    <s v="CUST2390"/>
    <x v="923"/>
    <s v="Jaipur"/>
    <x v="5"/>
    <x v="3"/>
    <x v="4"/>
    <n v="1"/>
    <n v="55000"/>
    <n v="0"/>
    <x v="8"/>
    <x v="1169"/>
    <x v="3"/>
  </r>
  <r>
    <s v="ORD01173"/>
    <x v="50"/>
    <s v="CUST2229"/>
    <x v="98"/>
    <s v="Jaipur"/>
    <x v="5"/>
    <x v="3"/>
    <x v="10"/>
    <n v="4"/>
    <n v="25000"/>
    <n v="0"/>
    <x v="106"/>
    <x v="1170"/>
    <x v="0"/>
  </r>
  <r>
    <s v="ORD01174"/>
    <x v="121"/>
    <s v="CUST1433"/>
    <x v="924"/>
    <s v="Bengaluru"/>
    <x v="7"/>
    <x v="4"/>
    <x v="16"/>
    <n v="3"/>
    <n v="1800"/>
    <n v="0.05"/>
    <x v="61"/>
    <x v="1171"/>
    <x v="0"/>
  </r>
  <r>
    <s v="ORD01175"/>
    <x v="250"/>
    <s v="CUST0132"/>
    <x v="925"/>
    <s v="Surat"/>
    <x v="1"/>
    <x v="4"/>
    <x v="19"/>
    <n v="2"/>
    <n v="3200"/>
    <n v="0.1"/>
    <x v="262"/>
    <x v="1172"/>
    <x v="4"/>
  </r>
  <r>
    <s v="ORD01176"/>
    <x v="163"/>
    <s v="CUST1608"/>
    <x v="926"/>
    <s v="Nashik"/>
    <x v="2"/>
    <x v="3"/>
    <x v="3"/>
    <n v="5"/>
    <n v="18000"/>
    <n v="0.15"/>
    <x v="19"/>
    <x v="1173"/>
    <x v="3"/>
  </r>
  <r>
    <s v="ORD01177"/>
    <x v="256"/>
    <s v="CUST1199"/>
    <x v="890"/>
    <s v="Surat"/>
    <x v="1"/>
    <x v="1"/>
    <x v="1"/>
    <n v="3"/>
    <n v="1200"/>
    <n v="0"/>
    <x v="1"/>
    <x v="1174"/>
    <x v="0"/>
  </r>
  <r>
    <s v="ORD01178"/>
    <x v="141"/>
    <s v="CUST1320"/>
    <x v="927"/>
    <s v="Hyderabad"/>
    <x v="6"/>
    <x v="1"/>
    <x v="9"/>
    <n v="1"/>
    <n v="450"/>
    <n v="0"/>
    <x v="187"/>
    <x v="1175"/>
    <x v="3"/>
  </r>
  <r>
    <s v="ORD01179"/>
    <x v="76"/>
    <s v="CUST1319"/>
    <x v="35"/>
    <s v="Bengaluru"/>
    <x v="7"/>
    <x v="0"/>
    <x v="7"/>
    <n v="4"/>
    <n v="350"/>
    <n v="0.1"/>
    <x v="117"/>
    <x v="1176"/>
    <x v="0"/>
  </r>
  <r>
    <s v="ORD01180"/>
    <x v="299"/>
    <s v="CUST0614"/>
    <x v="461"/>
    <s v="Aurangabad"/>
    <x v="2"/>
    <x v="3"/>
    <x v="12"/>
    <n v="1"/>
    <n v="2500"/>
    <n v="0.05"/>
    <x v="144"/>
    <x v="1177"/>
    <x v="0"/>
  </r>
  <r>
    <s v="ORD01181"/>
    <x v="312"/>
    <s v="CUST0522"/>
    <x v="928"/>
    <s v="Jaipur"/>
    <x v="5"/>
    <x v="4"/>
    <x v="17"/>
    <n v="2"/>
    <n v="800"/>
    <n v="0.1"/>
    <x v="43"/>
    <x v="1178"/>
    <x v="2"/>
  </r>
  <r>
    <s v="ORD01182"/>
    <x v="17"/>
    <s v="CUST0556"/>
    <x v="929"/>
    <s v="Ahmedabad"/>
    <x v="1"/>
    <x v="4"/>
    <x v="19"/>
    <n v="3"/>
    <n v="3200"/>
    <n v="0"/>
    <x v="126"/>
    <x v="1179"/>
    <x v="3"/>
  </r>
  <r>
    <s v="ORD01183"/>
    <x v="276"/>
    <s v="CUST0075"/>
    <x v="380"/>
    <s v="Aurangabad"/>
    <x v="2"/>
    <x v="2"/>
    <x v="2"/>
    <n v="2"/>
    <n v="9000"/>
    <n v="0.15"/>
    <x v="254"/>
    <x v="1180"/>
    <x v="2"/>
  </r>
  <r>
    <s v="ORD01184"/>
    <x v="205"/>
    <s v="CUST1708"/>
    <x v="930"/>
    <s v="Hyderabad"/>
    <x v="6"/>
    <x v="4"/>
    <x v="17"/>
    <n v="3"/>
    <n v="800"/>
    <n v="0"/>
    <x v="195"/>
    <x v="1181"/>
    <x v="1"/>
  </r>
  <r>
    <s v="ORD01185"/>
    <x v="155"/>
    <s v="CUST0963"/>
    <x v="771"/>
    <s v="Kolkata"/>
    <x v="4"/>
    <x v="2"/>
    <x v="11"/>
    <n v="2"/>
    <n v="6500"/>
    <n v="0.05"/>
    <x v="109"/>
    <x v="1182"/>
    <x v="4"/>
  </r>
  <r>
    <s v="ORD01186"/>
    <x v="56"/>
    <s v="CUST0314"/>
    <x v="931"/>
    <s v="Bhopal"/>
    <x v="3"/>
    <x v="4"/>
    <x v="17"/>
    <n v="1"/>
    <n v="800"/>
    <n v="0"/>
    <x v="177"/>
    <x v="1183"/>
    <x v="3"/>
  </r>
  <r>
    <s v="ORD01187"/>
    <x v="75"/>
    <s v="CUST0801"/>
    <x v="932"/>
    <s v="Bengaluru"/>
    <x v="7"/>
    <x v="4"/>
    <x v="13"/>
    <n v="5"/>
    <n v="2800"/>
    <n v="0.1"/>
    <x v="133"/>
    <x v="1184"/>
    <x v="0"/>
  </r>
  <r>
    <s v="ORD01188"/>
    <x v="316"/>
    <s v="CUST0684"/>
    <x v="933"/>
    <s v="Bengaluru"/>
    <x v="7"/>
    <x v="4"/>
    <x v="19"/>
    <n v="2"/>
    <n v="3200"/>
    <n v="0.15"/>
    <x v="290"/>
    <x v="1185"/>
    <x v="4"/>
  </r>
  <r>
    <s v="ORD01189"/>
    <x v="6"/>
    <s v="CUST0809"/>
    <x v="430"/>
    <s v="Ahmedabad"/>
    <x v="1"/>
    <x v="0"/>
    <x v="7"/>
    <n v="2"/>
    <n v="350"/>
    <n v="0"/>
    <x v="54"/>
    <x v="1186"/>
    <x v="2"/>
  </r>
  <r>
    <s v="ORD01190"/>
    <x v="346"/>
    <s v="CUST0074"/>
    <x v="934"/>
    <s v="Indore"/>
    <x v="3"/>
    <x v="1"/>
    <x v="5"/>
    <n v="4"/>
    <n v="1400"/>
    <n v="0"/>
    <x v="120"/>
    <x v="1187"/>
    <x v="3"/>
  </r>
  <r>
    <s v="ORD01191"/>
    <x v="79"/>
    <s v="CUST1033"/>
    <x v="935"/>
    <s v="Pune"/>
    <x v="2"/>
    <x v="2"/>
    <x v="18"/>
    <n v="2"/>
    <n v="7000"/>
    <n v="0"/>
    <x v="162"/>
    <x v="1188"/>
    <x v="2"/>
  </r>
  <r>
    <s v="ORD01192"/>
    <x v="66"/>
    <s v="CUST0634"/>
    <x v="936"/>
    <s v="Bengaluru"/>
    <x v="7"/>
    <x v="3"/>
    <x v="10"/>
    <n v="5"/>
    <n v="25000"/>
    <n v="0.05"/>
    <x v="202"/>
    <x v="1189"/>
    <x v="1"/>
  </r>
  <r>
    <s v="ORD01193"/>
    <x v="74"/>
    <s v="CUST0849"/>
    <x v="937"/>
    <s v="Mumbai"/>
    <x v="2"/>
    <x v="4"/>
    <x v="17"/>
    <n v="4"/>
    <n v="800"/>
    <n v="0.05"/>
    <x v="165"/>
    <x v="1190"/>
    <x v="0"/>
  </r>
  <r>
    <s v="ORD01194"/>
    <x v="8"/>
    <s v="CUST0525"/>
    <x v="938"/>
    <s v="Bhopal"/>
    <x v="3"/>
    <x v="1"/>
    <x v="14"/>
    <n v="4"/>
    <n v="900"/>
    <n v="0.05"/>
    <x v="152"/>
    <x v="1191"/>
    <x v="4"/>
  </r>
  <r>
    <s v="ORD01195"/>
    <x v="138"/>
    <s v="CUST0064"/>
    <x v="754"/>
    <s v="Nagpur"/>
    <x v="2"/>
    <x v="4"/>
    <x v="16"/>
    <n v="1"/>
    <n v="1800"/>
    <n v="0"/>
    <x v="21"/>
    <x v="1192"/>
    <x v="2"/>
  </r>
  <r>
    <s v="ORD01196"/>
    <x v="28"/>
    <s v="CUST1960"/>
    <x v="939"/>
    <s v="Surat"/>
    <x v="1"/>
    <x v="1"/>
    <x v="5"/>
    <n v="3"/>
    <n v="1400"/>
    <n v="0.15"/>
    <x v="174"/>
    <x v="1193"/>
    <x v="0"/>
  </r>
  <r>
    <s v="ORD01197"/>
    <x v="279"/>
    <s v="CUST0375"/>
    <x v="940"/>
    <s v="Bengaluru"/>
    <x v="7"/>
    <x v="4"/>
    <x v="16"/>
    <n v="2"/>
    <n v="1800"/>
    <n v="0"/>
    <x v="1"/>
    <x v="1194"/>
    <x v="3"/>
  </r>
  <r>
    <s v="ORD01198"/>
    <x v="228"/>
    <s v="CUST0494"/>
    <x v="941"/>
    <s v="Mumbai"/>
    <x v="2"/>
    <x v="1"/>
    <x v="14"/>
    <n v="5"/>
    <n v="900"/>
    <n v="0.05"/>
    <x v="65"/>
    <x v="1195"/>
    <x v="1"/>
  </r>
  <r>
    <s v="ORD01199"/>
    <x v="121"/>
    <s v="CUST1858"/>
    <x v="887"/>
    <s v="Kolkata"/>
    <x v="4"/>
    <x v="4"/>
    <x v="16"/>
    <n v="2"/>
    <n v="1800"/>
    <n v="0.15"/>
    <x v="241"/>
    <x v="1196"/>
    <x v="2"/>
  </r>
  <r>
    <s v="ORD01200"/>
    <x v="282"/>
    <s v="CUST0044"/>
    <x v="942"/>
    <s v="Hyderabad"/>
    <x v="6"/>
    <x v="3"/>
    <x v="3"/>
    <n v="3"/>
    <n v="18000"/>
    <n v="0"/>
    <x v="215"/>
    <x v="1197"/>
    <x v="0"/>
  </r>
  <r>
    <s v="ORD01201"/>
    <x v="174"/>
    <s v="CUST1400"/>
    <x v="230"/>
    <s v="Nagpur"/>
    <x v="2"/>
    <x v="2"/>
    <x v="18"/>
    <n v="3"/>
    <n v="7000"/>
    <n v="0.05"/>
    <x v="243"/>
    <x v="1198"/>
    <x v="3"/>
  </r>
  <r>
    <s v="ORD01202"/>
    <x v="131"/>
    <s v="CUST0892"/>
    <x v="865"/>
    <s v="Delhi"/>
    <x v="0"/>
    <x v="4"/>
    <x v="19"/>
    <n v="5"/>
    <n v="3200"/>
    <n v="0"/>
    <x v="226"/>
    <x v="1199"/>
    <x v="1"/>
  </r>
  <r>
    <s v="ORD01203"/>
    <x v="342"/>
    <s v="CUST2062"/>
    <x v="632"/>
    <s v="Ahmedabad"/>
    <x v="1"/>
    <x v="4"/>
    <x v="13"/>
    <n v="3"/>
    <n v="2800"/>
    <n v="0"/>
    <x v="159"/>
    <x v="1200"/>
    <x v="2"/>
  </r>
  <r>
    <s v="ORD01204"/>
    <x v="312"/>
    <s v="CUST0872"/>
    <x v="943"/>
    <s v="Bhopal"/>
    <x v="3"/>
    <x v="2"/>
    <x v="11"/>
    <n v="3"/>
    <n v="6500"/>
    <n v="0"/>
    <x v="265"/>
    <x v="1201"/>
    <x v="2"/>
  </r>
  <r>
    <s v="ORD01205"/>
    <x v="240"/>
    <s v="CUST2058"/>
    <x v="944"/>
    <s v="Nashik"/>
    <x v="2"/>
    <x v="4"/>
    <x v="19"/>
    <n v="5"/>
    <n v="3200"/>
    <n v="0.05"/>
    <x v="81"/>
    <x v="1202"/>
    <x v="1"/>
  </r>
  <r>
    <s v="ORD01206"/>
    <x v="347"/>
    <s v="CUST2226"/>
    <x v="945"/>
    <s v="Bhopal"/>
    <x v="3"/>
    <x v="3"/>
    <x v="4"/>
    <n v="1"/>
    <n v="55000"/>
    <n v="0"/>
    <x v="8"/>
    <x v="1203"/>
    <x v="3"/>
  </r>
  <r>
    <s v="ORD01207"/>
    <x v="179"/>
    <s v="CUST2333"/>
    <x v="106"/>
    <s v="Aurangabad"/>
    <x v="2"/>
    <x v="0"/>
    <x v="0"/>
    <n v="4"/>
    <n v="700"/>
    <n v="0.1"/>
    <x v="20"/>
    <x v="1204"/>
    <x v="3"/>
  </r>
  <r>
    <s v="ORD01208"/>
    <x v="75"/>
    <s v="CUST0774"/>
    <x v="396"/>
    <s v="Aurangabad"/>
    <x v="2"/>
    <x v="3"/>
    <x v="6"/>
    <n v="2"/>
    <n v="4500"/>
    <n v="0.05"/>
    <x v="26"/>
    <x v="1205"/>
    <x v="0"/>
  </r>
  <r>
    <s v="ORD01209"/>
    <x v="348"/>
    <s v="CUST1509"/>
    <x v="723"/>
    <s v="Jaipur"/>
    <x v="5"/>
    <x v="3"/>
    <x v="12"/>
    <n v="5"/>
    <n v="2500"/>
    <n v="0.1"/>
    <x v="247"/>
    <x v="1206"/>
    <x v="2"/>
  </r>
  <r>
    <s v="ORD01210"/>
    <x v="71"/>
    <s v="CUST1360"/>
    <x v="946"/>
    <s v="Nagpur"/>
    <x v="2"/>
    <x v="4"/>
    <x v="13"/>
    <n v="4"/>
    <n v="2800"/>
    <n v="0.05"/>
    <x v="238"/>
    <x v="1207"/>
    <x v="3"/>
  </r>
  <r>
    <s v="ORD01211"/>
    <x v="10"/>
    <s v="CUST0900"/>
    <x v="947"/>
    <s v="Jalna"/>
    <x v="2"/>
    <x v="4"/>
    <x v="19"/>
    <n v="5"/>
    <n v="3200"/>
    <n v="0.15"/>
    <x v="209"/>
    <x v="1208"/>
    <x v="0"/>
  </r>
  <r>
    <s v="ORD01212"/>
    <x v="337"/>
    <s v="CUST2057"/>
    <x v="695"/>
    <s v="Ahmedabad"/>
    <x v="1"/>
    <x v="0"/>
    <x v="15"/>
    <n v="4"/>
    <n v="1500"/>
    <n v="0"/>
    <x v="23"/>
    <x v="1209"/>
    <x v="4"/>
  </r>
  <r>
    <s v="ORD01213"/>
    <x v="224"/>
    <s v="CUST0916"/>
    <x v="948"/>
    <s v="Delhi"/>
    <x v="0"/>
    <x v="0"/>
    <x v="0"/>
    <n v="1"/>
    <n v="700"/>
    <n v="0.1"/>
    <x v="216"/>
    <x v="1210"/>
    <x v="3"/>
  </r>
  <r>
    <s v="ORD01214"/>
    <x v="223"/>
    <s v="CUST0327"/>
    <x v="949"/>
    <s v="Bengaluru"/>
    <x v="7"/>
    <x v="0"/>
    <x v="0"/>
    <n v="2"/>
    <n v="700"/>
    <n v="0"/>
    <x v="40"/>
    <x v="1211"/>
    <x v="2"/>
  </r>
  <r>
    <s v="ORD01215"/>
    <x v="243"/>
    <s v="CUST2476"/>
    <x v="812"/>
    <s v="Bengaluru"/>
    <x v="7"/>
    <x v="3"/>
    <x v="12"/>
    <n v="5"/>
    <n v="2500"/>
    <n v="0.05"/>
    <x v="248"/>
    <x v="1212"/>
    <x v="3"/>
  </r>
  <r>
    <s v="ORD01216"/>
    <x v="30"/>
    <s v="CUST0800"/>
    <x v="950"/>
    <s v="Nashik"/>
    <x v="2"/>
    <x v="1"/>
    <x v="1"/>
    <n v="2"/>
    <n v="1200"/>
    <n v="0.1"/>
    <x v="41"/>
    <x v="1213"/>
    <x v="2"/>
  </r>
  <r>
    <s v="ORD01217"/>
    <x v="52"/>
    <s v="CUST2214"/>
    <x v="951"/>
    <s v="Hyderabad"/>
    <x v="6"/>
    <x v="3"/>
    <x v="6"/>
    <n v="2"/>
    <n v="4500"/>
    <n v="0"/>
    <x v="110"/>
    <x v="1214"/>
    <x v="1"/>
  </r>
  <r>
    <s v="ORD01218"/>
    <x v="34"/>
    <s v="CUST0626"/>
    <x v="212"/>
    <s v="Jaipur"/>
    <x v="5"/>
    <x v="4"/>
    <x v="19"/>
    <n v="3"/>
    <n v="3200"/>
    <n v="0.15"/>
    <x v="200"/>
    <x v="1215"/>
    <x v="1"/>
  </r>
  <r>
    <s v="ORD01219"/>
    <x v="258"/>
    <s v="CUST1528"/>
    <x v="952"/>
    <s v="Hyderabad"/>
    <x v="6"/>
    <x v="0"/>
    <x v="0"/>
    <n v="2"/>
    <n v="700"/>
    <n v="0.1"/>
    <x v="117"/>
    <x v="1216"/>
    <x v="4"/>
  </r>
  <r>
    <s v="ORD01220"/>
    <x v="40"/>
    <s v="CUST1252"/>
    <x v="953"/>
    <s v="Surat"/>
    <x v="1"/>
    <x v="2"/>
    <x v="18"/>
    <n v="4"/>
    <n v="7000"/>
    <n v="0"/>
    <x v="92"/>
    <x v="1217"/>
    <x v="0"/>
  </r>
  <r>
    <s v="ORD01221"/>
    <x v="159"/>
    <s v="CUST1196"/>
    <x v="682"/>
    <s v="Indore"/>
    <x v="3"/>
    <x v="0"/>
    <x v="20"/>
    <n v="3"/>
    <n v="500"/>
    <n v="0.2"/>
    <x v="269"/>
    <x v="1218"/>
    <x v="0"/>
  </r>
  <r>
    <s v="ORD01222"/>
    <x v="70"/>
    <s v="CUST1857"/>
    <x v="954"/>
    <s v="Delhi"/>
    <x v="0"/>
    <x v="0"/>
    <x v="7"/>
    <n v="2"/>
    <n v="350"/>
    <n v="0.15"/>
    <x v="185"/>
    <x v="1219"/>
    <x v="3"/>
  </r>
  <r>
    <s v="ORD01223"/>
    <x v="305"/>
    <s v="CUST1857"/>
    <x v="752"/>
    <s v="Nagpur"/>
    <x v="2"/>
    <x v="0"/>
    <x v="20"/>
    <n v="4"/>
    <n v="500"/>
    <n v="0.15"/>
    <x v="294"/>
    <x v="1220"/>
    <x v="1"/>
  </r>
  <r>
    <s v="ORD01224"/>
    <x v="293"/>
    <s v="CUST0652"/>
    <x v="570"/>
    <s v="Delhi"/>
    <x v="0"/>
    <x v="4"/>
    <x v="16"/>
    <n v="4"/>
    <n v="1800"/>
    <n v="0.1"/>
    <x v="263"/>
    <x v="1221"/>
    <x v="3"/>
  </r>
  <r>
    <s v="ORD01225"/>
    <x v="346"/>
    <s v="CUST0869"/>
    <x v="271"/>
    <s v="Kolkata"/>
    <x v="4"/>
    <x v="1"/>
    <x v="14"/>
    <n v="2"/>
    <n v="900"/>
    <n v="0.1"/>
    <x v="60"/>
    <x v="1222"/>
    <x v="3"/>
  </r>
  <r>
    <s v="ORD01226"/>
    <x v="225"/>
    <s v="CUST0397"/>
    <x v="6"/>
    <s v="Nashik"/>
    <x v="2"/>
    <x v="1"/>
    <x v="9"/>
    <n v="1"/>
    <n v="450"/>
    <n v="0.1"/>
    <x v="11"/>
    <x v="1223"/>
    <x v="3"/>
  </r>
  <r>
    <s v="ORD01227"/>
    <x v="328"/>
    <s v="CUST1485"/>
    <x v="955"/>
    <s v="Jaipur"/>
    <x v="5"/>
    <x v="3"/>
    <x v="4"/>
    <n v="3"/>
    <n v="55000"/>
    <n v="0.1"/>
    <x v="149"/>
    <x v="1224"/>
    <x v="1"/>
  </r>
  <r>
    <s v="ORD01228"/>
    <x v="73"/>
    <s v="CUST0592"/>
    <x v="956"/>
    <s v="Jaipur"/>
    <x v="5"/>
    <x v="2"/>
    <x v="18"/>
    <n v="2"/>
    <n v="7000"/>
    <n v="0.1"/>
    <x v="133"/>
    <x v="1225"/>
    <x v="3"/>
  </r>
  <r>
    <s v="ORD01229"/>
    <x v="190"/>
    <s v="CUST0466"/>
    <x v="957"/>
    <s v="Nashik"/>
    <x v="2"/>
    <x v="3"/>
    <x v="6"/>
    <n v="4"/>
    <n v="4500"/>
    <n v="0"/>
    <x v="33"/>
    <x v="1226"/>
    <x v="1"/>
  </r>
  <r>
    <s v="ORD01230"/>
    <x v="265"/>
    <s v="CUST1199"/>
    <x v="958"/>
    <s v="Indore"/>
    <x v="3"/>
    <x v="0"/>
    <x v="7"/>
    <n v="2"/>
    <n v="350"/>
    <n v="0.15"/>
    <x v="185"/>
    <x v="1227"/>
    <x v="1"/>
  </r>
  <r>
    <s v="ORD01231"/>
    <x v="30"/>
    <s v="CUST1080"/>
    <x v="959"/>
    <s v="Ahmedabad"/>
    <x v="1"/>
    <x v="1"/>
    <x v="5"/>
    <n v="3"/>
    <n v="1400"/>
    <n v="0.15"/>
    <x v="174"/>
    <x v="1228"/>
    <x v="1"/>
  </r>
  <r>
    <s v="ORD01232"/>
    <x v="21"/>
    <s v="CUST1297"/>
    <x v="7"/>
    <s v="Jalna"/>
    <x v="2"/>
    <x v="0"/>
    <x v="20"/>
    <n v="1"/>
    <n v="500"/>
    <n v="0"/>
    <x v="111"/>
    <x v="1229"/>
    <x v="1"/>
  </r>
  <r>
    <s v="ORD01233"/>
    <x v="52"/>
    <s v="CUST2402"/>
    <x v="960"/>
    <s v="Indore"/>
    <x v="3"/>
    <x v="1"/>
    <x v="1"/>
    <n v="1"/>
    <n v="1200"/>
    <n v="0.1"/>
    <x v="90"/>
    <x v="1230"/>
    <x v="2"/>
  </r>
  <r>
    <s v="ORD01234"/>
    <x v="348"/>
    <s v="CUST1175"/>
    <x v="490"/>
    <s v="Hyderabad"/>
    <x v="6"/>
    <x v="0"/>
    <x v="15"/>
    <n v="4"/>
    <n v="1500"/>
    <n v="0.1"/>
    <x v="71"/>
    <x v="1231"/>
    <x v="0"/>
  </r>
  <r>
    <s v="ORD01235"/>
    <x v="28"/>
    <s v="CUST1885"/>
    <x v="961"/>
    <s v="Delhi"/>
    <x v="0"/>
    <x v="3"/>
    <x v="4"/>
    <n v="5"/>
    <n v="55000"/>
    <n v="0"/>
    <x v="242"/>
    <x v="1232"/>
    <x v="4"/>
  </r>
  <r>
    <s v="ORD01236"/>
    <x v="335"/>
    <s v="CUST0386"/>
    <x v="962"/>
    <s v="Nashik"/>
    <x v="2"/>
    <x v="3"/>
    <x v="12"/>
    <n v="5"/>
    <n v="2500"/>
    <n v="0"/>
    <x v="184"/>
    <x v="1233"/>
    <x v="0"/>
  </r>
  <r>
    <s v="ORD01237"/>
    <x v="94"/>
    <s v="CUST1611"/>
    <x v="328"/>
    <s v="Bhopal"/>
    <x v="3"/>
    <x v="4"/>
    <x v="19"/>
    <n v="2"/>
    <n v="3200"/>
    <n v="0"/>
    <x v="145"/>
    <x v="1234"/>
    <x v="1"/>
  </r>
  <r>
    <s v="ORD01238"/>
    <x v="313"/>
    <s v="CUST1866"/>
    <x v="963"/>
    <s v="Indore"/>
    <x v="3"/>
    <x v="1"/>
    <x v="14"/>
    <n v="4"/>
    <n v="900"/>
    <n v="0.2"/>
    <x v="32"/>
    <x v="1235"/>
    <x v="2"/>
  </r>
  <r>
    <s v="ORD01239"/>
    <x v="11"/>
    <s v="CUST0059"/>
    <x v="149"/>
    <s v="Jaipur"/>
    <x v="5"/>
    <x v="0"/>
    <x v="20"/>
    <n v="2"/>
    <n v="500"/>
    <n v="0.1"/>
    <x v="190"/>
    <x v="1236"/>
    <x v="2"/>
  </r>
  <r>
    <s v="ORD01240"/>
    <x v="85"/>
    <s v="CUST1447"/>
    <x v="663"/>
    <s v="Delhi"/>
    <x v="0"/>
    <x v="0"/>
    <x v="0"/>
    <n v="4"/>
    <n v="700"/>
    <n v="0.05"/>
    <x v="233"/>
    <x v="1237"/>
    <x v="2"/>
  </r>
  <r>
    <s v="ORD01241"/>
    <x v="349"/>
    <s v="CUST2467"/>
    <x v="964"/>
    <s v="Delhi"/>
    <x v="0"/>
    <x v="1"/>
    <x v="5"/>
    <n v="3"/>
    <n v="1400"/>
    <n v="0.05"/>
    <x v="182"/>
    <x v="1238"/>
    <x v="4"/>
  </r>
  <r>
    <s v="ORD01242"/>
    <x v="350"/>
    <s v="CUST0818"/>
    <x v="965"/>
    <s v="Ahmedabad"/>
    <x v="1"/>
    <x v="4"/>
    <x v="16"/>
    <n v="4"/>
    <n v="1800"/>
    <n v="0.15"/>
    <x v="137"/>
    <x v="1239"/>
    <x v="4"/>
  </r>
  <r>
    <s v="ORD01243"/>
    <x v="3"/>
    <s v="CUST0595"/>
    <x v="966"/>
    <s v="Bengaluru"/>
    <x v="7"/>
    <x v="0"/>
    <x v="15"/>
    <n v="4"/>
    <n v="1500"/>
    <n v="0"/>
    <x v="23"/>
    <x v="1240"/>
    <x v="2"/>
  </r>
  <r>
    <s v="ORD01244"/>
    <x v="180"/>
    <s v="CUST0465"/>
    <x v="967"/>
    <s v="Jalna"/>
    <x v="2"/>
    <x v="4"/>
    <x v="13"/>
    <n v="4"/>
    <n v="2800"/>
    <n v="0.1"/>
    <x v="234"/>
    <x v="1241"/>
    <x v="1"/>
  </r>
  <r>
    <s v="ORD01245"/>
    <x v="14"/>
    <s v="CUST0987"/>
    <x v="968"/>
    <s v="Surat"/>
    <x v="1"/>
    <x v="3"/>
    <x v="3"/>
    <n v="5"/>
    <n v="18000"/>
    <n v="0"/>
    <x v="52"/>
    <x v="1242"/>
    <x v="0"/>
  </r>
  <r>
    <s v="ORD01246"/>
    <x v="112"/>
    <s v="CUST1623"/>
    <x v="969"/>
    <s v="Bengaluru"/>
    <x v="7"/>
    <x v="4"/>
    <x v="19"/>
    <n v="2"/>
    <n v="3200"/>
    <n v="0"/>
    <x v="145"/>
    <x v="1243"/>
    <x v="3"/>
  </r>
  <r>
    <s v="ORD01247"/>
    <x v="204"/>
    <s v="CUST1748"/>
    <x v="970"/>
    <s v="Surat"/>
    <x v="1"/>
    <x v="1"/>
    <x v="14"/>
    <n v="1"/>
    <n v="900"/>
    <n v="0.2"/>
    <x v="96"/>
    <x v="1244"/>
    <x v="3"/>
  </r>
  <r>
    <s v="ORD01248"/>
    <x v="281"/>
    <s v="CUST0302"/>
    <x v="971"/>
    <s v="Indore"/>
    <x v="3"/>
    <x v="1"/>
    <x v="14"/>
    <n v="3"/>
    <n v="900"/>
    <n v="0"/>
    <x v="22"/>
    <x v="1245"/>
    <x v="2"/>
  </r>
  <r>
    <s v="ORD01249"/>
    <x v="53"/>
    <s v="CUST0276"/>
    <x v="972"/>
    <s v="Jaipur"/>
    <x v="5"/>
    <x v="4"/>
    <x v="17"/>
    <n v="5"/>
    <n v="800"/>
    <n v="0.05"/>
    <x v="240"/>
    <x v="1246"/>
    <x v="3"/>
  </r>
  <r>
    <s v="ORD01250"/>
    <x v="342"/>
    <s v="CUST0183"/>
    <x v="973"/>
    <s v="Pune"/>
    <x v="2"/>
    <x v="2"/>
    <x v="2"/>
    <n v="2"/>
    <n v="9000"/>
    <n v="0.15"/>
    <x v="254"/>
    <x v="1247"/>
    <x v="0"/>
  </r>
  <r>
    <s v="ORD01251"/>
    <x v="19"/>
    <s v="CUST0815"/>
    <x v="974"/>
    <s v="Bengaluru"/>
    <x v="7"/>
    <x v="0"/>
    <x v="7"/>
    <n v="5"/>
    <n v="350"/>
    <n v="0"/>
    <x v="39"/>
    <x v="1248"/>
    <x v="1"/>
  </r>
  <r>
    <s v="ORD01252"/>
    <x v="189"/>
    <s v="CUST0795"/>
    <x v="975"/>
    <s v="Indore"/>
    <x v="3"/>
    <x v="1"/>
    <x v="5"/>
    <n v="4"/>
    <n v="1400"/>
    <n v="0.2"/>
    <x v="225"/>
    <x v="1249"/>
    <x v="1"/>
  </r>
  <r>
    <s v="ORD01253"/>
    <x v="257"/>
    <s v="CUST0274"/>
    <x v="976"/>
    <s v="Kolkata"/>
    <x v="4"/>
    <x v="1"/>
    <x v="5"/>
    <n v="1"/>
    <n v="1400"/>
    <n v="0.05"/>
    <x v="63"/>
    <x v="1250"/>
    <x v="4"/>
  </r>
  <r>
    <s v="ORD01254"/>
    <x v="226"/>
    <s v="CUST1121"/>
    <x v="334"/>
    <s v="Bengaluru"/>
    <x v="7"/>
    <x v="2"/>
    <x v="8"/>
    <n v="4"/>
    <n v="22000"/>
    <n v="0.05"/>
    <x v="87"/>
    <x v="1251"/>
    <x v="1"/>
  </r>
  <r>
    <s v="ORD01255"/>
    <x v="63"/>
    <s v="CUST1352"/>
    <x v="335"/>
    <s v="Kolkata"/>
    <x v="4"/>
    <x v="0"/>
    <x v="7"/>
    <n v="4"/>
    <n v="350"/>
    <n v="0"/>
    <x v="40"/>
    <x v="1252"/>
    <x v="0"/>
  </r>
  <r>
    <s v="ORD01256"/>
    <x v="19"/>
    <s v="CUST0558"/>
    <x v="977"/>
    <s v="Bhopal"/>
    <x v="3"/>
    <x v="0"/>
    <x v="20"/>
    <n v="4"/>
    <n v="500"/>
    <n v="0.05"/>
    <x v="122"/>
    <x v="1253"/>
    <x v="0"/>
  </r>
  <r>
    <s v="ORD01257"/>
    <x v="1"/>
    <s v="CUST0768"/>
    <x v="978"/>
    <s v="Bhopal"/>
    <x v="3"/>
    <x v="0"/>
    <x v="0"/>
    <n v="1"/>
    <n v="700"/>
    <n v="0"/>
    <x v="54"/>
    <x v="1254"/>
    <x v="0"/>
  </r>
  <r>
    <s v="ORD01258"/>
    <x v="339"/>
    <s v="CUST0525"/>
    <x v="979"/>
    <s v="Bengaluru"/>
    <x v="7"/>
    <x v="3"/>
    <x v="10"/>
    <n v="1"/>
    <n v="25000"/>
    <n v="0.1"/>
    <x v="69"/>
    <x v="1255"/>
    <x v="2"/>
  </r>
  <r>
    <s v="ORD01259"/>
    <x v="181"/>
    <s v="CUST2089"/>
    <x v="620"/>
    <s v="Jalna"/>
    <x v="2"/>
    <x v="4"/>
    <x v="13"/>
    <n v="2"/>
    <n v="2800"/>
    <n v="0"/>
    <x v="120"/>
    <x v="1256"/>
    <x v="1"/>
  </r>
  <r>
    <s v="ORD01260"/>
    <x v="123"/>
    <s v="CUST1196"/>
    <x v="980"/>
    <s v="Hyderabad"/>
    <x v="6"/>
    <x v="3"/>
    <x v="12"/>
    <n v="2"/>
    <n v="2500"/>
    <n v="0"/>
    <x v="123"/>
    <x v="1257"/>
    <x v="3"/>
  </r>
  <r>
    <s v="ORD01261"/>
    <x v="2"/>
    <s v="CUST1554"/>
    <x v="293"/>
    <s v="Nashik"/>
    <x v="2"/>
    <x v="0"/>
    <x v="15"/>
    <n v="2"/>
    <n v="1500"/>
    <n v="0.05"/>
    <x v="285"/>
    <x v="1258"/>
    <x v="1"/>
  </r>
  <r>
    <s v="ORD01262"/>
    <x v="212"/>
    <s v="CUST1425"/>
    <x v="981"/>
    <s v="Aurangabad"/>
    <x v="2"/>
    <x v="2"/>
    <x v="8"/>
    <n v="4"/>
    <n v="22000"/>
    <n v="0.05"/>
    <x v="87"/>
    <x v="1259"/>
    <x v="2"/>
  </r>
  <r>
    <s v="ORD01263"/>
    <x v="159"/>
    <s v="CUST1919"/>
    <x v="583"/>
    <s v="Nagpur"/>
    <x v="2"/>
    <x v="4"/>
    <x v="19"/>
    <n v="2"/>
    <n v="3200"/>
    <n v="0.05"/>
    <x v="49"/>
    <x v="1260"/>
    <x v="2"/>
  </r>
  <r>
    <s v="ORD01264"/>
    <x v="249"/>
    <s v="CUST1485"/>
    <x v="982"/>
    <s v="Mumbai"/>
    <x v="2"/>
    <x v="2"/>
    <x v="8"/>
    <n v="1"/>
    <n v="22000"/>
    <n v="0.05"/>
    <x v="125"/>
    <x v="1261"/>
    <x v="4"/>
  </r>
  <r>
    <s v="ORD01265"/>
    <x v="281"/>
    <s v="CUST0627"/>
    <x v="983"/>
    <s v="Kolkata"/>
    <x v="4"/>
    <x v="1"/>
    <x v="9"/>
    <n v="2"/>
    <n v="450"/>
    <n v="0.1"/>
    <x v="214"/>
    <x v="1262"/>
    <x v="0"/>
  </r>
  <r>
    <s v="ORD01266"/>
    <x v="268"/>
    <s v="CUST1385"/>
    <x v="984"/>
    <s v="Ahmedabad"/>
    <x v="1"/>
    <x v="2"/>
    <x v="11"/>
    <n v="4"/>
    <n v="6500"/>
    <n v="0"/>
    <x v="223"/>
    <x v="1263"/>
    <x v="4"/>
  </r>
  <r>
    <s v="ORD01267"/>
    <x v="148"/>
    <s v="CUST0756"/>
    <x v="608"/>
    <s v="Aurangabad"/>
    <x v="2"/>
    <x v="2"/>
    <x v="8"/>
    <n v="2"/>
    <n v="22000"/>
    <n v="0.15"/>
    <x v="154"/>
    <x v="1264"/>
    <x v="2"/>
  </r>
  <r>
    <s v="ORD01268"/>
    <x v="296"/>
    <s v="CUST1587"/>
    <x v="985"/>
    <s v="Surat"/>
    <x v="1"/>
    <x v="3"/>
    <x v="3"/>
    <n v="2"/>
    <n v="18000"/>
    <n v="0.05"/>
    <x v="15"/>
    <x v="1265"/>
    <x v="1"/>
  </r>
  <r>
    <s v="ORD01269"/>
    <x v="74"/>
    <s v="CUST2270"/>
    <x v="883"/>
    <s v="Hyderabad"/>
    <x v="6"/>
    <x v="0"/>
    <x v="15"/>
    <n v="5"/>
    <n v="1500"/>
    <n v="0.1"/>
    <x v="35"/>
    <x v="1266"/>
    <x v="0"/>
  </r>
  <r>
    <s v="ORD01270"/>
    <x v="4"/>
    <s v="CUST1155"/>
    <x v="986"/>
    <s v="Delhi"/>
    <x v="0"/>
    <x v="0"/>
    <x v="7"/>
    <n v="5"/>
    <n v="350"/>
    <n v="0"/>
    <x v="39"/>
    <x v="1267"/>
    <x v="0"/>
  </r>
  <r>
    <s v="ORD01271"/>
    <x v="258"/>
    <s v="CUST2228"/>
    <x v="987"/>
    <s v="Jalna"/>
    <x v="2"/>
    <x v="4"/>
    <x v="16"/>
    <n v="1"/>
    <n v="1800"/>
    <n v="0.1"/>
    <x v="60"/>
    <x v="1268"/>
    <x v="4"/>
  </r>
  <r>
    <s v="ORD01272"/>
    <x v="174"/>
    <s v="CUST2113"/>
    <x v="109"/>
    <s v="Surat"/>
    <x v="1"/>
    <x v="4"/>
    <x v="19"/>
    <n v="4"/>
    <n v="3200"/>
    <n v="0.1"/>
    <x v="118"/>
    <x v="1269"/>
    <x v="0"/>
  </r>
  <r>
    <s v="ORD01273"/>
    <x v="94"/>
    <s v="CUST1183"/>
    <x v="988"/>
    <s v="Delhi"/>
    <x v="0"/>
    <x v="4"/>
    <x v="17"/>
    <n v="4"/>
    <n v="800"/>
    <n v="0.05"/>
    <x v="165"/>
    <x v="1270"/>
    <x v="4"/>
  </r>
  <r>
    <s v="ORD01274"/>
    <x v="241"/>
    <s v="CUST1324"/>
    <x v="989"/>
    <s v="Aurangabad"/>
    <x v="2"/>
    <x v="3"/>
    <x v="4"/>
    <n v="2"/>
    <n v="55000"/>
    <n v="0.1"/>
    <x v="10"/>
    <x v="1271"/>
    <x v="3"/>
  </r>
  <r>
    <s v="ORD01275"/>
    <x v="344"/>
    <s v="CUST0016"/>
    <x v="990"/>
    <s v="Jaipur"/>
    <x v="5"/>
    <x v="4"/>
    <x v="19"/>
    <n v="3"/>
    <n v="3200"/>
    <n v="0"/>
    <x v="126"/>
    <x v="1272"/>
    <x v="3"/>
  </r>
  <r>
    <s v="ORD01276"/>
    <x v="272"/>
    <s v="CUST0396"/>
    <x v="991"/>
    <s v="Mumbai"/>
    <x v="2"/>
    <x v="1"/>
    <x v="1"/>
    <n v="3"/>
    <n v="1200"/>
    <n v="0.2"/>
    <x v="32"/>
    <x v="1273"/>
    <x v="0"/>
  </r>
  <r>
    <s v="ORD01277"/>
    <x v="18"/>
    <s v="CUST1429"/>
    <x v="663"/>
    <s v="Nagpur"/>
    <x v="2"/>
    <x v="1"/>
    <x v="14"/>
    <n v="1"/>
    <n v="900"/>
    <n v="0.15"/>
    <x v="295"/>
    <x v="1274"/>
    <x v="1"/>
  </r>
  <r>
    <s v="ORD01278"/>
    <x v="304"/>
    <s v="CUST2265"/>
    <x v="992"/>
    <s v="Ahmedabad"/>
    <x v="1"/>
    <x v="1"/>
    <x v="9"/>
    <n v="1"/>
    <n v="450"/>
    <n v="0.1"/>
    <x v="11"/>
    <x v="1275"/>
    <x v="4"/>
  </r>
  <r>
    <s v="ORD01279"/>
    <x v="345"/>
    <s v="CUST0565"/>
    <x v="993"/>
    <s v="Jalna"/>
    <x v="2"/>
    <x v="3"/>
    <x v="3"/>
    <n v="3"/>
    <n v="18000"/>
    <n v="0.05"/>
    <x v="141"/>
    <x v="1276"/>
    <x v="0"/>
  </r>
  <r>
    <s v="ORD01280"/>
    <x v="89"/>
    <s v="CUST0834"/>
    <x v="994"/>
    <s v="Mumbai"/>
    <x v="2"/>
    <x v="2"/>
    <x v="2"/>
    <n v="3"/>
    <n v="9000"/>
    <n v="0.15"/>
    <x v="167"/>
    <x v="1277"/>
    <x v="0"/>
  </r>
  <r>
    <s v="ORD01281"/>
    <x v="27"/>
    <s v="CUST1521"/>
    <x v="877"/>
    <s v="Hyderabad"/>
    <x v="6"/>
    <x v="1"/>
    <x v="1"/>
    <n v="5"/>
    <n v="1200"/>
    <n v="0.05"/>
    <x v="50"/>
    <x v="1278"/>
    <x v="4"/>
  </r>
  <r>
    <s v="ORD01282"/>
    <x v="89"/>
    <s v="CUST1047"/>
    <x v="995"/>
    <s v="Aurangabad"/>
    <x v="2"/>
    <x v="0"/>
    <x v="0"/>
    <n v="2"/>
    <n v="700"/>
    <n v="0.1"/>
    <x v="117"/>
    <x v="1279"/>
    <x v="4"/>
  </r>
  <r>
    <s v="ORD01283"/>
    <x v="277"/>
    <s v="CUST1685"/>
    <x v="93"/>
    <s v="Mumbai"/>
    <x v="2"/>
    <x v="0"/>
    <x v="15"/>
    <n v="2"/>
    <n v="1500"/>
    <n v="0.05"/>
    <x v="285"/>
    <x v="1280"/>
    <x v="1"/>
  </r>
  <r>
    <s v="ORD01284"/>
    <x v="243"/>
    <s v="CUST1310"/>
    <x v="996"/>
    <s v="Bengaluru"/>
    <x v="7"/>
    <x v="2"/>
    <x v="11"/>
    <n v="4"/>
    <n v="6500"/>
    <n v="0.1"/>
    <x v="296"/>
    <x v="1281"/>
    <x v="1"/>
  </r>
  <r>
    <s v="ORD01285"/>
    <x v="351"/>
    <s v="CUST0072"/>
    <x v="611"/>
    <s v="Bhopal"/>
    <x v="3"/>
    <x v="1"/>
    <x v="14"/>
    <n v="2"/>
    <n v="900"/>
    <n v="0.15"/>
    <x v="108"/>
    <x v="1282"/>
    <x v="0"/>
  </r>
  <r>
    <s v="ORD01286"/>
    <x v="244"/>
    <s v="CUST1126"/>
    <x v="997"/>
    <s v="Pune"/>
    <x v="2"/>
    <x v="4"/>
    <x v="17"/>
    <n v="4"/>
    <n v="800"/>
    <n v="0"/>
    <x v="150"/>
    <x v="1283"/>
    <x v="1"/>
  </r>
  <r>
    <s v="ORD01287"/>
    <x v="313"/>
    <s v="CUST2126"/>
    <x v="998"/>
    <s v="Bengaluru"/>
    <x v="7"/>
    <x v="3"/>
    <x v="12"/>
    <n v="3"/>
    <n v="2500"/>
    <n v="0.2"/>
    <x v="23"/>
    <x v="1284"/>
    <x v="4"/>
  </r>
  <r>
    <s v="ORD01288"/>
    <x v="253"/>
    <s v="CUST2319"/>
    <x v="999"/>
    <s v="Bhopal"/>
    <x v="3"/>
    <x v="2"/>
    <x v="8"/>
    <n v="4"/>
    <n v="22000"/>
    <n v="0"/>
    <x v="197"/>
    <x v="1285"/>
    <x v="4"/>
  </r>
  <r>
    <s v="ORD01289"/>
    <x v="232"/>
    <s v="CUST1827"/>
    <x v="1000"/>
    <s v="Kolkata"/>
    <x v="4"/>
    <x v="4"/>
    <x v="16"/>
    <n v="5"/>
    <n v="1800"/>
    <n v="0"/>
    <x v="110"/>
    <x v="1286"/>
    <x v="0"/>
  </r>
  <r>
    <s v="ORD01290"/>
    <x v="99"/>
    <s v="CUST0005"/>
    <x v="1001"/>
    <s v="Hyderabad"/>
    <x v="6"/>
    <x v="2"/>
    <x v="11"/>
    <n v="3"/>
    <n v="6500"/>
    <n v="0.15"/>
    <x v="205"/>
    <x v="1287"/>
    <x v="3"/>
  </r>
  <r>
    <s v="ORD01291"/>
    <x v="22"/>
    <s v="CUST0792"/>
    <x v="1002"/>
    <s v="Aurangabad"/>
    <x v="2"/>
    <x v="4"/>
    <x v="13"/>
    <n v="4"/>
    <n v="2800"/>
    <n v="0"/>
    <x v="151"/>
    <x v="1288"/>
    <x v="4"/>
  </r>
  <r>
    <s v="ORD01292"/>
    <x v="223"/>
    <s v="CUST0843"/>
    <x v="1003"/>
    <s v="Bengaluru"/>
    <x v="7"/>
    <x v="4"/>
    <x v="17"/>
    <n v="4"/>
    <n v="800"/>
    <n v="0.1"/>
    <x v="32"/>
    <x v="1289"/>
    <x v="4"/>
  </r>
  <r>
    <s v="ORD01293"/>
    <x v="296"/>
    <s v="CUST1485"/>
    <x v="1004"/>
    <s v="Delhi"/>
    <x v="0"/>
    <x v="4"/>
    <x v="19"/>
    <n v="2"/>
    <n v="3200"/>
    <n v="0"/>
    <x v="145"/>
    <x v="1290"/>
    <x v="1"/>
  </r>
  <r>
    <s v="ORD01294"/>
    <x v="95"/>
    <s v="CUST2139"/>
    <x v="613"/>
    <s v="Nashik"/>
    <x v="2"/>
    <x v="1"/>
    <x v="1"/>
    <n v="5"/>
    <n v="1200"/>
    <n v="0.1"/>
    <x v="71"/>
    <x v="1291"/>
    <x v="1"/>
  </r>
  <r>
    <s v="ORD01295"/>
    <x v="219"/>
    <s v="CUST1723"/>
    <x v="1005"/>
    <s v="Jalna"/>
    <x v="2"/>
    <x v="4"/>
    <x v="16"/>
    <n v="5"/>
    <n v="1800"/>
    <n v="0.1"/>
    <x v="219"/>
    <x v="1292"/>
    <x v="1"/>
  </r>
  <r>
    <s v="ORD01296"/>
    <x v="50"/>
    <s v="CUST2471"/>
    <x v="1006"/>
    <s v="Surat"/>
    <x v="1"/>
    <x v="3"/>
    <x v="4"/>
    <n v="3"/>
    <n v="55000"/>
    <n v="0.2"/>
    <x v="297"/>
    <x v="1293"/>
    <x v="2"/>
  </r>
  <r>
    <s v="ORD01297"/>
    <x v="292"/>
    <s v="CUST0967"/>
    <x v="390"/>
    <s v="Delhi"/>
    <x v="0"/>
    <x v="1"/>
    <x v="5"/>
    <n v="3"/>
    <n v="1400"/>
    <n v="0.15"/>
    <x v="174"/>
    <x v="1294"/>
    <x v="2"/>
  </r>
  <r>
    <s v="ORD01298"/>
    <x v="322"/>
    <s v="CUST0994"/>
    <x v="265"/>
    <s v="Jalna"/>
    <x v="2"/>
    <x v="0"/>
    <x v="0"/>
    <n v="3"/>
    <n v="700"/>
    <n v="0.15"/>
    <x v="181"/>
    <x v="1295"/>
    <x v="0"/>
  </r>
  <r>
    <s v="ORD01299"/>
    <x v="60"/>
    <s v="CUST2216"/>
    <x v="757"/>
    <s v="Jalna"/>
    <x v="2"/>
    <x v="2"/>
    <x v="18"/>
    <n v="5"/>
    <n v="7000"/>
    <n v="0.05"/>
    <x v="201"/>
    <x v="1296"/>
    <x v="3"/>
  </r>
  <r>
    <s v="ORD01300"/>
    <x v="180"/>
    <s v="CUST1534"/>
    <x v="368"/>
    <s v="Delhi"/>
    <x v="0"/>
    <x v="1"/>
    <x v="1"/>
    <n v="1"/>
    <n v="1200"/>
    <n v="0"/>
    <x v="269"/>
    <x v="1297"/>
    <x v="0"/>
  </r>
  <r>
    <s v="ORD01301"/>
    <x v="212"/>
    <s v="CUST0795"/>
    <x v="256"/>
    <s v="Bengaluru"/>
    <x v="7"/>
    <x v="0"/>
    <x v="20"/>
    <n v="3"/>
    <n v="500"/>
    <n v="0.05"/>
    <x v="157"/>
    <x v="1298"/>
    <x v="1"/>
  </r>
  <r>
    <s v="ORD01302"/>
    <x v="100"/>
    <s v="CUST2234"/>
    <x v="1007"/>
    <s v="Nagpur"/>
    <x v="2"/>
    <x v="0"/>
    <x v="0"/>
    <n v="5"/>
    <n v="700"/>
    <n v="0.05"/>
    <x v="51"/>
    <x v="1299"/>
    <x v="4"/>
  </r>
  <r>
    <s v="ORD01303"/>
    <x v="59"/>
    <s v="CUST1530"/>
    <x v="1008"/>
    <s v="Indore"/>
    <x v="3"/>
    <x v="2"/>
    <x v="2"/>
    <n v="3"/>
    <n v="9000"/>
    <n v="0"/>
    <x v="237"/>
    <x v="1300"/>
    <x v="3"/>
  </r>
  <r>
    <s v="ORD01304"/>
    <x v="122"/>
    <s v="CUST1513"/>
    <x v="1009"/>
    <s v="Indore"/>
    <x v="3"/>
    <x v="4"/>
    <x v="19"/>
    <n v="3"/>
    <n v="3200"/>
    <n v="0.1"/>
    <x v="130"/>
    <x v="1301"/>
    <x v="4"/>
  </r>
  <r>
    <s v="ORD01305"/>
    <x v="352"/>
    <s v="CUST1562"/>
    <x v="1010"/>
    <s v="Hyderabad"/>
    <x v="6"/>
    <x v="2"/>
    <x v="18"/>
    <n v="5"/>
    <n v="7000"/>
    <n v="0.1"/>
    <x v="218"/>
    <x v="1302"/>
    <x v="4"/>
  </r>
  <r>
    <s v="ORD01306"/>
    <x v="313"/>
    <s v="CUST0710"/>
    <x v="1011"/>
    <s v="Indore"/>
    <x v="3"/>
    <x v="2"/>
    <x v="11"/>
    <n v="1"/>
    <n v="6500"/>
    <n v="0.05"/>
    <x v="175"/>
    <x v="1303"/>
    <x v="1"/>
  </r>
  <r>
    <s v="ORD01307"/>
    <x v="54"/>
    <s v="CUST1123"/>
    <x v="1012"/>
    <s v="Bengaluru"/>
    <x v="7"/>
    <x v="4"/>
    <x v="19"/>
    <n v="4"/>
    <n v="3200"/>
    <n v="0.05"/>
    <x v="85"/>
    <x v="1304"/>
    <x v="0"/>
  </r>
  <r>
    <s v="ORD01308"/>
    <x v="263"/>
    <s v="CUST0180"/>
    <x v="1013"/>
    <s v="Surat"/>
    <x v="1"/>
    <x v="1"/>
    <x v="14"/>
    <n v="5"/>
    <n v="900"/>
    <n v="0.1"/>
    <x v="74"/>
    <x v="1305"/>
    <x v="0"/>
  </r>
  <r>
    <s v="ORD01309"/>
    <x v="229"/>
    <s v="CUST1190"/>
    <x v="300"/>
    <s v="Jalna"/>
    <x v="2"/>
    <x v="2"/>
    <x v="18"/>
    <n v="1"/>
    <n v="7000"/>
    <n v="0"/>
    <x v="28"/>
    <x v="1306"/>
    <x v="3"/>
  </r>
  <r>
    <s v="ORD01310"/>
    <x v="78"/>
    <s v="CUST2071"/>
    <x v="1014"/>
    <s v="Nashik"/>
    <x v="2"/>
    <x v="3"/>
    <x v="4"/>
    <n v="1"/>
    <n v="55000"/>
    <n v="0.05"/>
    <x v="46"/>
    <x v="1307"/>
    <x v="3"/>
  </r>
  <r>
    <s v="ORD01311"/>
    <x v="302"/>
    <s v="CUST1447"/>
    <x v="1015"/>
    <s v="Indore"/>
    <x v="3"/>
    <x v="2"/>
    <x v="2"/>
    <n v="4"/>
    <n v="9000"/>
    <n v="0.05"/>
    <x v="15"/>
    <x v="1308"/>
    <x v="2"/>
  </r>
  <r>
    <s v="ORD01312"/>
    <x v="353"/>
    <s v="CUST2463"/>
    <x v="246"/>
    <s v="Bhopal"/>
    <x v="3"/>
    <x v="1"/>
    <x v="1"/>
    <n v="2"/>
    <n v="1200"/>
    <n v="0"/>
    <x v="195"/>
    <x v="1309"/>
    <x v="0"/>
  </r>
  <r>
    <s v="ORD01313"/>
    <x v="59"/>
    <s v="CUST1166"/>
    <x v="417"/>
    <s v="Hyderabad"/>
    <x v="6"/>
    <x v="4"/>
    <x v="19"/>
    <n v="5"/>
    <n v="3200"/>
    <n v="0.15"/>
    <x v="209"/>
    <x v="1310"/>
    <x v="0"/>
  </r>
  <r>
    <s v="ORD01314"/>
    <x v="300"/>
    <s v="CUST0543"/>
    <x v="849"/>
    <s v="Bengaluru"/>
    <x v="7"/>
    <x v="3"/>
    <x v="3"/>
    <n v="4"/>
    <n v="18000"/>
    <n v="0.15"/>
    <x v="172"/>
    <x v="1311"/>
    <x v="1"/>
  </r>
  <r>
    <s v="ORD01315"/>
    <x v="224"/>
    <s v="CUST1909"/>
    <x v="1016"/>
    <s v="Bengaluru"/>
    <x v="7"/>
    <x v="4"/>
    <x v="17"/>
    <n v="4"/>
    <n v="800"/>
    <n v="0.05"/>
    <x v="165"/>
    <x v="1312"/>
    <x v="4"/>
  </r>
  <r>
    <s v="ORD01316"/>
    <x v="248"/>
    <s v="CUST2491"/>
    <x v="433"/>
    <s v="Jaipur"/>
    <x v="5"/>
    <x v="1"/>
    <x v="5"/>
    <n v="4"/>
    <n v="1400"/>
    <n v="0.1"/>
    <x v="6"/>
    <x v="1313"/>
    <x v="4"/>
  </r>
  <r>
    <s v="ORD01317"/>
    <x v="322"/>
    <s v="CUST1918"/>
    <x v="894"/>
    <s v="Bhopal"/>
    <x v="3"/>
    <x v="4"/>
    <x v="16"/>
    <n v="2"/>
    <n v="1800"/>
    <n v="0.05"/>
    <x v="152"/>
    <x v="1314"/>
    <x v="0"/>
  </r>
  <r>
    <s v="ORD01318"/>
    <x v="236"/>
    <s v="CUST0943"/>
    <x v="1017"/>
    <s v="Pune"/>
    <x v="2"/>
    <x v="2"/>
    <x v="2"/>
    <n v="3"/>
    <n v="9000"/>
    <n v="0.1"/>
    <x v="230"/>
    <x v="1315"/>
    <x v="3"/>
  </r>
  <r>
    <s v="ORD01319"/>
    <x v="71"/>
    <s v="CUST1572"/>
    <x v="120"/>
    <s v="Surat"/>
    <x v="1"/>
    <x v="1"/>
    <x v="14"/>
    <n v="3"/>
    <n v="900"/>
    <n v="0.15"/>
    <x v="178"/>
    <x v="1316"/>
    <x v="1"/>
  </r>
  <r>
    <s v="ORD01320"/>
    <x v="232"/>
    <s v="CUST1809"/>
    <x v="1018"/>
    <s v="Pune"/>
    <x v="2"/>
    <x v="3"/>
    <x v="12"/>
    <n v="2"/>
    <n v="2500"/>
    <n v="0.1"/>
    <x v="115"/>
    <x v="1317"/>
    <x v="0"/>
  </r>
  <r>
    <s v="ORD01321"/>
    <x v="85"/>
    <s v="CUST1372"/>
    <x v="1019"/>
    <s v="Jalna"/>
    <x v="2"/>
    <x v="3"/>
    <x v="10"/>
    <n v="5"/>
    <n v="25000"/>
    <n v="0.05"/>
    <x v="202"/>
    <x v="1318"/>
    <x v="1"/>
  </r>
  <r>
    <s v="ORD01322"/>
    <x v="313"/>
    <s v="CUST2192"/>
    <x v="1020"/>
    <s v="Surat"/>
    <x v="1"/>
    <x v="0"/>
    <x v="15"/>
    <n v="3"/>
    <n v="1500"/>
    <n v="0.1"/>
    <x v="74"/>
    <x v="1319"/>
    <x v="4"/>
  </r>
  <r>
    <s v="ORD01323"/>
    <x v="233"/>
    <s v="CUST1019"/>
    <x v="922"/>
    <s v="Jalna"/>
    <x v="2"/>
    <x v="3"/>
    <x v="4"/>
    <n v="4"/>
    <n v="55000"/>
    <n v="0.15"/>
    <x v="286"/>
    <x v="1320"/>
    <x v="3"/>
  </r>
  <r>
    <s v="ORD01324"/>
    <x v="216"/>
    <s v="CUST0719"/>
    <x v="674"/>
    <s v="Surat"/>
    <x v="1"/>
    <x v="2"/>
    <x v="18"/>
    <n v="4"/>
    <n v="7000"/>
    <n v="0.05"/>
    <x v="257"/>
    <x v="1321"/>
    <x v="1"/>
  </r>
  <r>
    <s v="ORD01325"/>
    <x v="300"/>
    <s v="CUST0717"/>
    <x v="1021"/>
    <s v="Ahmedabad"/>
    <x v="1"/>
    <x v="0"/>
    <x v="20"/>
    <n v="2"/>
    <n v="500"/>
    <n v="0.1"/>
    <x v="190"/>
    <x v="1322"/>
    <x v="0"/>
  </r>
  <r>
    <s v="ORD01326"/>
    <x v="78"/>
    <s v="CUST2247"/>
    <x v="1022"/>
    <s v="Ahmedabad"/>
    <x v="1"/>
    <x v="3"/>
    <x v="4"/>
    <n v="1"/>
    <n v="55000"/>
    <n v="0"/>
    <x v="8"/>
    <x v="1323"/>
    <x v="1"/>
  </r>
  <r>
    <s v="ORD01327"/>
    <x v="4"/>
    <s v="CUST2390"/>
    <x v="1023"/>
    <s v="Kolkata"/>
    <x v="4"/>
    <x v="4"/>
    <x v="19"/>
    <n v="1"/>
    <n v="3200"/>
    <n v="0"/>
    <x v="150"/>
    <x v="1324"/>
    <x v="4"/>
  </r>
  <r>
    <s v="ORD01328"/>
    <x v="265"/>
    <s v="CUST1328"/>
    <x v="678"/>
    <s v="Mumbai"/>
    <x v="2"/>
    <x v="1"/>
    <x v="1"/>
    <n v="4"/>
    <n v="1200"/>
    <n v="0.1"/>
    <x v="298"/>
    <x v="1325"/>
    <x v="0"/>
  </r>
  <r>
    <s v="ORD01329"/>
    <x v="167"/>
    <s v="CUST1411"/>
    <x v="950"/>
    <s v="Aurangabad"/>
    <x v="2"/>
    <x v="3"/>
    <x v="12"/>
    <n v="4"/>
    <n v="2500"/>
    <n v="0"/>
    <x v="176"/>
    <x v="1326"/>
    <x v="1"/>
  </r>
  <r>
    <s v="ORD01330"/>
    <x v="86"/>
    <s v="CUST1512"/>
    <x v="1024"/>
    <s v="Delhi"/>
    <x v="0"/>
    <x v="3"/>
    <x v="6"/>
    <n v="3"/>
    <n v="4500"/>
    <n v="0.1"/>
    <x v="76"/>
    <x v="1327"/>
    <x v="4"/>
  </r>
  <r>
    <s v="ORD01331"/>
    <x v="90"/>
    <s v="CUST1764"/>
    <x v="1025"/>
    <s v="Hyderabad"/>
    <x v="6"/>
    <x v="1"/>
    <x v="5"/>
    <n v="1"/>
    <n v="1400"/>
    <n v="0.2"/>
    <x v="274"/>
    <x v="1328"/>
    <x v="4"/>
  </r>
  <r>
    <s v="ORD01332"/>
    <x v="354"/>
    <s v="CUST2264"/>
    <x v="893"/>
    <s v="Pune"/>
    <x v="2"/>
    <x v="4"/>
    <x v="17"/>
    <n v="2"/>
    <n v="800"/>
    <n v="0.05"/>
    <x v="73"/>
    <x v="1329"/>
    <x v="2"/>
  </r>
  <r>
    <s v="ORD01333"/>
    <x v="209"/>
    <s v="CUST1971"/>
    <x v="39"/>
    <s v="Mumbai"/>
    <x v="2"/>
    <x v="3"/>
    <x v="12"/>
    <n v="1"/>
    <n v="2500"/>
    <n v="0"/>
    <x v="105"/>
    <x v="1330"/>
    <x v="2"/>
  </r>
  <r>
    <s v="ORD01334"/>
    <x v="246"/>
    <s v="CUST1800"/>
    <x v="1026"/>
    <s v="Nashik"/>
    <x v="2"/>
    <x v="3"/>
    <x v="6"/>
    <n v="5"/>
    <n v="4500"/>
    <n v="0"/>
    <x v="69"/>
    <x v="1331"/>
    <x v="0"/>
  </r>
  <r>
    <s v="ORD01335"/>
    <x v="94"/>
    <s v="CUST0768"/>
    <x v="919"/>
    <s v="Bengaluru"/>
    <x v="7"/>
    <x v="4"/>
    <x v="13"/>
    <n v="4"/>
    <n v="2800"/>
    <n v="0.15"/>
    <x v="168"/>
    <x v="1332"/>
    <x v="4"/>
  </r>
  <r>
    <s v="ORD01336"/>
    <x v="283"/>
    <s v="CUST1774"/>
    <x v="1027"/>
    <s v="Ahmedabad"/>
    <x v="1"/>
    <x v="0"/>
    <x v="15"/>
    <n v="1"/>
    <n v="1500"/>
    <n v="0.1"/>
    <x v="72"/>
    <x v="1333"/>
    <x v="3"/>
  </r>
  <r>
    <s v="ORD01337"/>
    <x v="116"/>
    <s v="CUST1404"/>
    <x v="1028"/>
    <s v="Aurangabad"/>
    <x v="2"/>
    <x v="0"/>
    <x v="15"/>
    <n v="5"/>
    <n v="1500"/>
    <n v="0.05"/>
    <x v="18"/>
    <x v="1334"/>
    <x v="3"/>
  </r>
  <r>
    <s v="ORD01338"/>
    <x v="39"/>
    <s v="CUST0805"/>
    <x v="1029"/>
    <s v="Mumbai"/>
    <x v="2"/>
    <x v="3"/>
    <x v="10"/>
    <n v="2"/>
    <n v="25000"/>
    <n v="0.1"/>
    <x v="24"/>
    <x v="1335"/>
    <x v="3"/>
  </r>
  <r>
    <s v="ORD01339"/>
    <x v="189"/>
    <s v="CUST2112"/>
    <x v="1030"/>
    <s v="Nagpur"/>
    <x v="2"/>
    <x v="3"/>
    <x v="6"/>
    <n v="4"/>
    <n v="4500"/>
    <n v="0.1"/>
    <x v="127"/>
    <x v="1336"/>
    <x v="0"/>
  </r>
  <r>
    <s v="ORD01340"/>
    <x v="196"/>
    <s v="CUST1045"/>
    <x v="340"/>
    <s v="Hyderabad"/>
    <x v="6"/>
    <x v="0"/>
    <x v="7"/>
    <n v="2"/>
    <n v="350"/>
    <n v="0.1"/>
    <x v="216"/>
    <x v="1337"/>
    <x v="2"/>
  </r>
  <r>
    <s v="ORD01341"/>
    <x v="104"/>
    <s v="CUST0318"/>
    <x v="1031"/>
    <s v="Kolkata"/>
    <x v="4"/>
    <x v="2"/>
    <x v="8"/>
    <n v="5"/>
    <n v="22000"/>
    <n v="0.1"/>
    <x v="10"/>
    <x v="1338"/>
    <x v="0"/>
  </r>
  <r>
    <s v="ORD01342"/>
    <x v="241"/>
    <s v="CUST0679"/>
    <x v="993"/>
    <s v="Jaipur"/>
    <x v="5"/>
    <x v="0"/>
    <x v="7"/>
    <n v="2"/>
    <n v="350"/>
    <n v="0.05"/>
    <x v="9"/>
    <x v="1339"/>
    <x v="2"/>
  </r>
  <r>
    <s v="ORD01343"/>
    <x v="229"/>
    <s v="CUST0281"/>
    <x v="351"/>
    <s v="Kolkata"/>
    <x v="4"/>
    <x v="2"/>
    <x v="8"/>
    <n v="3"/>
    <n v="22000"/>
    <n v="0.1"/>
    <x v="25"/>
    <x v="1340"/>
    <x v="0"/>
  </r>
  <r>
    <s v="ORD01344"/>
    <x v="15"/>
    <s v="CUST0532"/>
    <x v="753"/>
    <s v="Nagpur"/>
    <x v="2"/>
    <x v="3"/>
    <x v="6"/>
    <n v="4"/>
    <n v="4500"/>
    <n v="0.1"/>
    <x v="127"/>
    <x v="1341"/>
    <x v="2"/>
  </r>
  <r>
    <s v="ORD01345"/>
    <x v="355"/>
    <s v="CUST1811"/>
    <x v="1032"/>
    <s v="Ahmedabad"/>
    <x v="1"/>
    <x v="4"/>
    <x v="13"/>
    <n v="1"/>
    <n v="2800"/>
    <n v="0.15"/>
    <x v="136"/>
    <x v="1342"/>
    <x v="3"/>
  </r>
  <r>
    <s v="ORD01346"/>
    <x v="13"/>
    <s v="CUST1775"/>
    <x v="1033"/>
    <s v="Aurangabad"/>
    <x v="2"/>
    <x v="3"/>
    <x v="6"/>
    <n v="5"/>
    <n v="4500"/>
    <n v="0.05"/>
    <x v="53"/>
    <x v="1343"/>
    <x v="4"/>
  </r>
  <r>
    <s v="ORD01347"/>
    <x v="12"/>
    <s v="CUST1651"/>
    <x v="1034"/>
    <s v="Aurangabad"/>
    <x v="2"/>
    <x v="0"/>
    <x v="15"/>
    <n v="2"/>
    <n v="1500"/>
    <n v="0.05"/>
    <x v="285"/>
    <x v="1344"/>
    <x v="4"/>
  </r>
  <r>
    <s v="ORD01348"/>
    <x v="166"/>
    <s v="CUST1213"/>
    <x v="1035"/>
    <s v="Jalna"/>
    <x v="2"/>
    <x v="1"/>
    <x v="9"/>
    <n v="2"/>
    <n v="450"/>
    <n v="0.1"/>
    <x v="214"/>
    <x v="1345"/>
    <x v="0"/>
  </r>
  <r>
    <s v="ORD01349"/>
    <x v="315"/>
    <s v="CUST1302"/>
    <x v="1036"/>
    <s v="Aurangabad"/>
    <x v="2"/>
    <x v="2"/>
    <x v="11"/>
    <n v="5"/>
    <n v="6500"/>
    <n v="0.1"/>
    <x v="299"/>
    <x v="1346"/>
    <x v="2"/>
  </r>
  <r>
    <s v="ORD01350"/>
    <x v="119"/>
    <s v="CUST0429"/>
    <x v="1037"/>
    <s v="Mumbai"/>
    <x v="2"/>
    <x v="3"/>
    <x v="4"/>
    <n v="2"/>
    <n v="55000"/>
    <n v="0"/>
    <x v="101"/>
    <x v="1347"/>
    <x v="2"/>
  </r>
  <r>
    <s v="ORD01351"/>
    <x v="175"/>
    <s v="CUST1107"/>
    <x v="1038"/>
    <s v="Pune"/>
    <x v="2"/>
    <x v="4"/>
    <x v="17"/>
    <n v="4"/>
    <n v="800"/>
    <n v="0.1"/>
    <x v="32"/>
    <x v="1348"/>
    <x v="2"/>
  </r>
  <r>
    <s v="ORD01352"/>
    <x v="236"/>
    <s v="CUST0172"/>
    <x v="1039"/>
    <s v="Indore"/>
    <x v="3"/>
    <x v="2"/>
    <x v="18"/>
    <n v="3"/>
    <n v="7000"/>
    <n v="0.05"/>
    <x v="243"/>
    <x v="1349"/>
    <x v="2"/>
  </r>
  <r>
    <s v="ORD01353"/>
    <x v="125"/>
    <s v="CUST1971"/>
    <x v="917"/>
    <s v="Bengaluru"/>
    <x v="7"/>
    <x v="2"/>
    <x v="2"/>
    <n v="5"/>
    <n v="9000"/>
    <n v="0"/>
    <x v="24"/>
    <x v="1350"/>
    <x v="0"/>
  </r>
  <r>
    <s v="ORD01354"/>
    <x v="272"/>
    <s v="CUST2127"/>
    <x v="1040"/>
    <s v="Jaipur"/>
    <x v="5"/>
    <x v="3"/>
    <x v="4"/>
    <n v="2"/>
    <n v="55000"/>
    <n v="0"/>
    <x v="101"/>
    <x v="1351"/>
    <x v="4"/>
  </r>
  <r>
    <s v="ORD01355"/>
    <x v="0"/>
    <s v="CUST0357"/>
    <x v="1041"/>
    <s v="Delhi"/>
    <x v="0"/>
    <x v="0"/>
    <x v="15"/>
    <n v="4"/>
    <n v="1500"/>
    <n v="0.05"/>
    <x v="50"/>
    <x v="1352"/>
    <x v="3"/>
  </r>
  <r>
    <s v="ORD01356"/>
    <x v="338"/>
    <s v="CUST1362"/>
    <x v="1042"/>
    <s v="Indore"/>
    <x v="3"/>
    <x v="4"/>
    <x v="13"/>
    <n v="1"/>
    <n v="2800"/>
    <n v="0.15"/>
    <x v="136"/>
    <x v="1353"/>
    <x v="1"/>
  </r>
  <r>
    <s v="ORD01357"/>
    <x v="199"/>
    <s v="CUST2381"/>
    <x v="1043"/>
    <s v="Pune"/>
    <x v="2"/>
    <x v="4"/>
    <x v="19"/>
    <n v="2"/>
    <n v="3200"/>
    <n v="0.1"/>
    <x v="262"/>
    <x v="1354"/>
    <x v="1"/>
  </r>
  <r>
    <s v="ORD01358"/>
    <x v="221"/>
    <s v="CUST1492"/>
    <x v="1044"/>
    <s v="Pune"/>
    <x v="2"/>
    <x v="1"/>
    <x v="5"/>
    <n v="1"/>
    <n v="1400"/>
    <n v="0.1"/>
    <x v="117"/>
    <x v="1355"/>
    <x v="3"/>
  </r>
  <r>
    <s v="ORD01359"/>
    <x v="344"/>
    <s v="CUST1572"/>
    <x v="1045"/>
    <s v="Bengaluru"/>
    <x v="7"/>
    <x v="4"/>
    <x v="13"/>
    <n v="5"/>
    <n v="2800"/>
    <n v="0"/>
    <x v="162"/>
    <x v="1356"/>
    <x v="1"/>
  </r>
  <r>
    <s v="ORD01360"/>
    <x v="129"/>
    <s v="CUST2059"/>
    <x v="376"/>
    <s v="Ahmedabad"/>
    <x v="1"/>
    <x v="3"/>
    <x v="4"/>
    <n v="3"/>
    <n v="55000"/>
    <n v="0.2"/>
    <x v="297"/>
    <x v="1357"/>
    <x v="0"/>
  </r>
  <r>
    <s v="ORD01361"/>
    <x v="308"/>
    <s v="CUST0092"/>
    <x v="853"/>
    <s v="Kolkata"/>
    <x v="4"/>
    <x v="1"/>
    <x v="9"/>
    <n v="4"/>
    <n v="450"/>
    <n v="0"/>
    <x v="21"/>
    <x v="1358"/>
    <x v="1"/>
  </r>
  <r>
    <s v="ORD01362"/>
    <x v="355"/>
    <s v="CUST1267"/>
    <x v="1046"/>
    <s v="Mumbai"/>
    <x v="2"/>
    <x v="2"/>
    <x v="2"/>
    <n v="2"/>
    <n v="9000"/>
    <n v="0.1"/>
    <x v="127"/>
    <x v="1359"/>
    <x v="0"/>
  </r>
  <r>
    <s v="ORD01363"/>
    <x v="286"/>
    <s v="CUST0330"/>
    <x v="25"/>
    <s v="Surat"/>
    <x v="1"/>
    <x v="1"/>
    <x v="1"/>
    <n v="2"/>
    <n v="1200"/>
    <n v="0.15"/>
    <x v="224"/>
    <x v="1360"/>
    <x v="1"/>
  </r>
  <r>
    <s v="ORD01364"/>
    <x v="161"/>
    <s v="CUST1006"/>
    <x v="179"/>
    <s v="Mumbai"/>
    <x v="2"/>
    <x v="1"/>
    <x v="9"/>
    <n v="1"/>
    <n v="450"/>
    <n v="0.1"/>
    <x v="11"/>
    <x v="1361"/>
    <x v="0"/>
  </r>
  <r>
    <s v="ORD01365"/>
    <x v="142"/>
    <s v="CUST2298"/>
    <x v="84"/>
    <s v="Nashik"/>
    <x v="2"/>
    <x v="2"/>
    <x v="2"/>
    <n v="4"/>
    <n v="9000"/>
    <n v="0.1"/>
    <x v="95"/>
    <x v="1362"/>
    <x v="1"/>
  </r>
  <r>
    <s v="ORD01366"/>
    <x v="212"/>
    <s v="CUST2056"/>
    <x v="395"/>
    <s v="Nashik"/>
    <x v="2"/>
    <x v="3"/>
    <x v="10"/>
    <n v="1"/>
    <n v="25000"/>
    <n v="0"/>
    <x v="199"/>
    <x v="1363"/>
    <x v="2"/>
  </r>
  <r>
    <s v="ORD01367"/>
    <x v="32"/>
    <s v="CUST0211"/>
    <x v="250"/>
    <s v="Hyderabad"/>
    <x v="6"/>
    <x v="1"/>
    <x v="1"/>
    <n v="3"/>
    <n v="1200"/>
    <n v="0.1"/>
    <x v="196"/>
    <x v="1364"/>
    <x v="2"/>
  </r>
  <r>
    <s v="ORD01368"/>
    <x v="268"/>
    <s v="CUST0062"/>
    <x v="760"/>
    <s v="Mumbai"/>
    <x v="2"/>
    <x v="4"/>
    <x v="19"/>
    <n v="3"/>
    <n v="3200"/>
    <n v="0.15"/>
    <x v="200"/>
    <x v="1365"/>
    <x v="2"/>
  </r>
  <r>
    <s v="ORD01369"/>
    <x v="234"/>
    <s v="CUST1278"/>
    <x v="1047"/>
    <s v="Hyderabad"/>
    <x v="6"/>
    <x v="3"/>
    <x v="10"/>
    <n v="5"/>
    <n v="25000"/>
    <n v="0.15"/>
    <x v="300"/>
    <x v="1366"/>
    <x v="0"/>
  </r>
  <r>
    <s v="ORD01370"/>
    <x v="269"/>
    <s v="CUST2101"/>
    <x v="1048"/>
    <s v="Ahmedabad"/>
    <x v="1"/>
    <x v="3"/>
    <x v="10"/>
    <n v="4"/>
    <n v="25000"/>
    <n v="0.15"/>
    <x v="283"/>
    <x v="1367"/>
    <x v="3"/>
  </r>
  <r>
    <s v="ORD01371"/>
    <x v="248"/>
    <s v="CUST0684"/>
    <x v="1049"/>
    <s v="Mumbai"/>
    <x v="2"/>
    <x v="4"/>
    <x v="17"/>
    <n v="3"/>
    <n v="800"/>
    <n v="0.05"/>
    <x v="104"/>
    <x v="1368"/>
    <x v="2"/>
  </r>
  <r>
    <s v="ORD01372"/>
    <x v="289"/>
    <s v="CUST1213"/>
    <x v="1050"/>
    <s v="Bhopal"/>
    <x v="3"/>
    <x v="4"/>
    <x v="13"/>
    <n v="4"/>
    <n v="2800"/>
    <n v="0.15"/>
    <x v="168"/>
    <x v="1369"/>
    <x v="2"/>
  </r>
  <r>
    <s v="ORD01373"/>
    <x v="9"/>
    <s v="CUST1501"/>
    <x v="1051"/>
    <s v="Pune"/>
    <x v="2"/>
    <x v="4"/>
    <x v="17"/>
    <n v="4"/>
    <n v="800"/>
    <n v="0.05"/>
    <x v="165"/>
    <x v="1370"/>
    <x v="4"/>
  </r>
  <r>
    <s v="ORD01374"/>
    <x v="150"/>
    <s v="CUST2082"/>
    <x v="568"/>
    <s v="Aurangabad"/>
    <x v="2"/>
    <x v="1"/>
    <x v="9"/>
    <n v="2"/>
    <n v="450"/>
    <n v="0.05"/>
    <x v="143"/>
    <x v="1371"/>
    <x v="3"/>
  </r>
  <r>
    <s v="ORD01375"/>
    <x v="320"/>
    <s v="CUST0149"/>
    <x v="1052"/>
    <s v="Delhi"/>
    <x v="0"/>
    <x v="3"/>
    <x v="6"/>
    <n v="5"/>
    <n v="4500"/>
    <n v="0.1"/>
    <x v="62"/>
    <x v="1372"/>
    <x v="3"/>
  </r>
  <r>
    <s v="ORD01376"/>
    <x v="262"/>
    <s v="CUST0738"/>
    <x v="643"/>
    <s v="Pune"/>
    <x v="2"/>
    <x v="4"/>
    <x v="13"/>
    <n v="5"/>
    <n v="2800"/>
    <n v="0.15"/>
    <x v="107"/>
    <x v="1373"/>
    <x v="0"/>
  </r>
  <r>
    <s v="ORD01377"/>
    <x v="267"/>
    <s v="CUST1231"/>
    <x v="378"/>
    <s v="Nashik"/>
    <x v="2"/>
    <x v="4"/>
    <x v="19"/>
    <n v="5"/>
    <n v="3200"/>
    <n v="0.15"/>
    <x v="209"/>
    <x v="1374"/>
    <x v="3"/>
  </r>
  <r>
    <s v="ORD01378"/>
    <x v="39"/>
    <s v="CUST1005"/>
    <x v="752"/>
    <s v="Nashik"/>
    <x v="2"/>
    <x v="4"/>
    <x v="19"/>
    <n v="2"/>
    <n v="3200"/>
    <n v="0"/>
    <x v="145"/>
    <x v="1375"/>
    <x v="4"/>
  </r>
  <r>
    <s v="ORD01379"/>
    <x v="151"/>
    <s v="CUST1715"/>
    <x v="1053"/>
    <s v="Indore"/>
    <x v="3"/>
    <x v="4"/>
    <x v="19"/>
    <n v="3"/>
    <n v="3200"/>
    <n v="0.05"/>
    <x v="258"/>
    <x v="1376"/>
    <x v="3"/>
  </r>
  <r>
    <s v="ORD01380"/>
    <x v="188"/>
    <s v="CUST0412"/>
    <x v="1054"/>
    <s v="Bhopal"/>
    <x v="3"/>
    <x v="3"/>
    <x v="4"/>
    <n v="3"/>
    <n v="55000"/>
    <n v="0"/>
    <x v="250"/>
    <x v="1377"/>
    <x v="2"/>
  </r>
  <r>
    <s v="ORD01381"/>
    <x v="234"/>
    <s v="CUST0664"/>
    <x v="399"/>
    <s v="Surat"/>
    <x v="1"/>
    <x v="3"/>
    <x v="12"/>
    <n v="3"/>
    <n v="2500"/>
    <n v="0.05"/>
    <x v="18"/>
    <x v="1378"/>
    <x v="3"/>
  </r>
  <r>
    <s v="ORD01382"/>
    <x v="207"/>
    <s v="CUST0435"/>
    <x v="1055"/>
    <s v="Indore"/>
    <x v="3"/>
    <x v="2"/>
    <x v="8"/>
    <n v="5"/>
    <n v="22000"/>
    <n v="0"/>
    <x v="101"/>
    <x v="1379"/>
    <x v="1"/>
  </r>
  <r>
    <s v="ORD01383"/>
    <x v="157"/>
    <s v="CUST1355"/>
    <x v="909"/>
    <s v="Bhopal"/>
    <x v="3"/>
    <x v="4"/>
    <x v="17"/>
    <n v="1"/>
    <n v="800"/>
    <n v="0.15"/>
    <x v="264"/>
    <x v="823"/>
    <x v="4"/>
  </r>
  <r>
    <s v="ORD01384"/>
    <x v="20"/>
    <s v="CUST1111"/>
    <x v="1056"/>
    <s v="Jalna"/>
    <x v="2"/>
    <x v="4"/>
    <x v="13"/>
    <n v="5"/>
    <n v="2800"/>
    <n v="0.05"/>
    <x v="148"/>
    <x v="1380"/>
    <x v="0"/>
  </r>
  <r>
    <s v="ORD01385"/>
    <x v="253"/>
    <s v="CUST0149"/>
    <x v="259"/>
    <s v="Jaipur"/>
    <x v="5"/>
    <x v="3"/>
    <x v="6"/>
    <n v="1"/>
    <n v="4500"/>
    <n v="0.05"/>
    <x v="65"/>
    <x v="1381"/>
    <x v="4"/>
  </r>
  <r>
    <s v="ORD01386"/>
    <x v="298"/>
    <s v="CUST1009"/>
    <x v="907"/>
    <s v="Jaipur"/>
    <x v="5"/>
    <x v="2"/>
    <x v="11"/>
    <n v="5"/>
    <n v="6500"/>
    <n v="0.15"/>
    <x v="301"/>
    <x v="1382"/>
    <x v="3"/>
  </r>
  <r>
    <s v="ORD01387"/>
    <x v="125"/>
    <s v="CUST0271"/>
    <x v="1057"/>
    <s v="Nagpur"/>
    <x v="2"/>
    <x v="0"/>
    <x v="15"/>
    <n v="1"/>
    <n v="1500"/>
    <n v="0"/>
    <x v="66"/>
    <x v="1383"/>
    <x v="0"/>
  </r>
  <r>
    <s v="ORD01388"/>
    <x v="99"/>
    <s v="CUST1654"/>
    <x v="1058"/>
    <s v="Delhi"/>
    <x v="0"/>
    <x v="1"/>
    <x v="5"/>
    <n v="2"/>
    <n v="1400"/>
    <n v="0.1"/>
    <x v="20"/>
    <x v="1384"/>
    <x v="2"/>
  </r>
  <r>
    <s v="ORD01389"/>
    <x v="176"/>
    <s v="CUST2200"/>
    <x v="1059"/>
    <s v="Kolkata"/>
    <x v="4"/>
    <x v="2"/>
    <x v="11"/>
    <n v="1"/>
    <n v="6500"/>
    <n v="0.1"/>
    <x v="67"/>
    <x v="1385"/>
    <x v="0"/>
  </r>
  <r>
    <s v="ORD01390"/>
    <x v="87"/>
    <s v="CUST0904"/>
    <x v="132"/>
    <s v="Kolkata"/>
    <x v="4"/>
    <x v="4"/>
    <x v="16"/>
    <n v="1"/>
    <n v="1800"/>
    <n v="0.1"/>
    <x v="60"/>
    <x v="1386"/>
    <x v="1"/>
  </r>
  <r>
    <s v="ORD01391"/>
    <x v="168"/>
    <s v="CUST0412"/>
    <x v="135"/>
    <s v="Kolkata"/>
    <x v="4"/>
    <x v="1"/>
    <x v="9"/>
    <n v="5"/>
    <n v="450"/>
    <n v="0.05"/>
    <x v="146"/>
    <x v="1387"/>
    <x v="1"/>
  </r>
  <r>
    <s v="ORD01392"/>
    <x v="356"/>
    <s v="CUST1373"/>
    <x v="1060"/>
    <s v="Bhopal"/>
    <x v="3"/>
    <x v="0"/>
    <x v="20"/>
    <n v="5"/>
    <n v="500"/>
    <n v="0.15"/>
    <x v="191"/>
    <x v="1388"/>
    <x v="4"/>
  </r>
  <r>
    <s v="ORD01393"/>
    <x v="30"/>
    <s v="CUST0923"/>
    <x v="17"/>
    <s v="Jalna"/>
    <x v="2"/>
    <x v="3"/>
    <x v="12"/>
    <n v="2"/>
    <n v="2500"/>
    <n v="0.1"/>
    <x v="115"/>
    <x v="1389"/>
    <x v="3"/>
  </r>
  <r>
    <s v="ORD01394"/>
    <x v="278"/>
    <s v="CUST2391"/>
    <x v="167"/>
    <s v="Aurangabad"/>
    <x v="2"/>
    <x v="2"/>
    <x v="2"/>
    <n v="3"/>
    <n v="9000"/>
    <n v="0"/>
    <x v="237"/>
    <x v="1390"/>
    <x v="0"/>
  </r>
  <r>
    <s v="ORD01395"/>
    <x v="14"/>
    <s v="CUST0177"/>
    <x v="1061"/>
    <s v="Delhi"/>
    <x v="0"/>
    <x v="2"/>
    <x v="18"/>
    <n v="3"/>
    <n v="7000"/>
    <n v="0"/>
    <x v="291"/>
    <x v="1391"/>
    <x v="0"/>
  </r>
  <r>
    <s v="ORD01396"/>
    <x v="305"/>
    <s v="CUST0214"/>
    <x v="1062"/>
    <s v="Indore"/>
    <x v="3"/>
    <x v="4"/>
    <x v="19"/>
    <n v="3"/>
    <n v="3200"/>
    <n v="0.05"/>
    <x v="258"/>
    <x v="1392"/>
    <x v="2"/>
  </r>
  <r>
    <s v="ORD01397"/>
    <x v="341"/>
    <s v="CUST0253"/>
    <x v="1063"/>
    <s v="Nagpur"/>
    <x v="2"/>
    <x v="3"/>
    <x v="6"/>
    <n v="1"/>
    <n v="4500"/>
    <n v="0"/>
    <x v="115"/>
    <x v="1393"/>
    <x v="2"/>
  </r>
  <r>
    <s v="ORD01398"/>
    <x v="45"/>
    <s v="CUST2206"/>
    <x v="1064"/>
    <s v="Aurangabad"/>
    <x v="2"/>
    <x v="2"/>
    <x v="2"/>
    <n v="1"/>
    <n v="9000"/>
    <n v="0.2"/>
    <x v="7"/>
    <x v="1394"/>
    <x v="4"/>
  </r>
  <r>
    <s v="ORD01399"/>
    <x v="324"/>
    <s v="CUST0951"/>
    <x v="1065"/>
    <s v="Surat"/>
    <x v="1"/>
    <x v="1"/>
    <x v="14"/>
    <n v="3"/>
    <n v="900"/>
    <n v="0.15"/>
    <x v="178"/>
    <x v="1395"/>
    <x v="2"/>
  </r>
  <r>
    <s v="ORD01400"/>
    <x v="149"/>
    <s v="CUST0765"/>
    <x v="1066"/>
    <s v="Bhopal"/>
    <x v="3"/>
    <x v="4"/>
    <x v="13"/>
    <n v="5"/>
    <n v="2800"/>
    <n v="0"/>
    <x v="162"/>
    <x v="1396"/>
    <x v="2"/>
  </r>
  <r>
    <s v="ORD01401"/>
    <x v="119"/>
    <s v="CUST0288"/>
    <x v="1067"/>
    <s v="Kolkata"/>
    <x v="4"/>
    <x v="3"/>
    <x v="10"/>
    <n v="2"/>
    <n v="25000"/>
    <n v="0"/>
    <x v="194"/>
    <x v="1397"/>
    <x v="3"/>
  </r>
  <r>
    <s v="ORD01402"/>
    <x v="357"/>
    <s v="CUST1909"/>
    <x v="195"/>
    <s v="Delhi"/>
    <x v="0"/>
    <x v="4"/>
    <x v="16"/>
    <n v="4"/>
    <n v="1800"/>
    <n v="0.1"/>
    <x v="263"/>
    <x v="1398"/>
    <x v="3"/>
  </r>
  <r>
    <s v="ORD01403"/>
    <x v="108"/>
    <s v="CUST1267"/>
    <x v="1"/>
    <s v="Kolkata"/>
    <x v="4"/>
    <x v="2"/>
    <x v="18"/>
    <n v="1"/>
    <n v="7000"/>
    <n v="0.05"/>
    <x v="129"/>
    <x v="1399"/>
    <x v="1"/>
  </r>
  <r>
    <s v="ORD01404"/>
    <x v="35"/>
    <s v="CUST2064"/>
    <x v="1068"/>
    <s v="Nashik"/>
    <x v="2"/>
    <x v="2"/>
    <x v="18"/>
    <n v="4"/>
    <n v="7000"/>
    <n v="0.1"/>
    <x v="99"/>
    <x v="1400"/>
    <x v="3"/>
  </r>
  <r>
    <s v="ORD01405"/>
    <x v="227"/>
    <s v="CUST1105"/>
    <x v="116"/>
    <s v="Surat"/>
    <x v="1"/>
    <x v="1"/>
    <x v="5"/>
    <n v="3"/>
    <n v="1400"/>
    <n v="0.1"/>
    <x v="139"/>
    <x v="1401"/>
    <x v="3"/>
  </r>
  <r>
    <s v="ORD01406"/>
    <x v="60"/>
    <s v="CUST0951"/>
    <x v="278"/>
    <s v="Mumbai"/>
    <x v="2"/>
    <x v="4"/>
    <x v="17"/>
    <n v="5"/>
    <n v="800"/>
    <n v="0"/>
    <x v="27"/>
    <x v="1108"/>
    <x v="2"/>
  </r>
  <r>
    <s v="ORD01407"/>
    <x v="349"/>
    <s v="CUST0317"/>
    <x v="1069"/>
    <s v="Mumbai"/>
    <x v="2"/>
    <x v="1"/>
    <x v="5"/>
    <n v="3"/>
    <n v="1400"/>
    <n v="0"/>
    <x v="42"/>
    <x v="1402"/>
    <x v="1"/>
  </r>
  <r>
    <s v="ORD01408"/>
    <x v="173"/>
    <s v="CUST1530"/>
    <x v="450"/>
    <s v="Jaipur"/>
    <x v="5"/>
    <x v="4"/>
    <x v="13"/>
    <n v="2"/>
    <n v="2800"/>
    <n v="0"/>
    <x v="120"/>
    <x v="1403"/>
    <x v="2"/>
  </r>
  <r>
    <s v="ORD01409"/>
    <x v="80"/>
    <s v="CUST1054"/>
    <x v="1070"/>
    <s v="Jaipur"/>
    <x v="5"/>
    <x v="2"/>
    <x v="8"/>
    <n v="3"/>
    <n v="22000"/>
    <n v="0.05"/>
    <x v="261"/>
    <x v="1404"/>
    <x v="2"/>
  </r>
  <r>
    <s v="ORD01410"/>
    <x v="43"/>
    <s v="CUST2139"/>
    <x v="1071"/>
    <s v="Indore"/>
    <x v="3"/>
    <x v="1"/>
    <x v="14"/>
    <n v="2"/>
    <n v="900"/>
    <n v="0"/>
    <x v="21"/>
    <x v="1405"/>
    <x v="2"/>
  </r>
  <r>
    <s v="ORD01411"/>
    <x v="329"/>
    <s v="CUST0387"/>
    <x v="489"/>
    <s v="Kolkata"/>
    <x v="4"/>
    <x v="0"/>
    <x v="0"/>
    <n v="2"/>
    <n v="700"/>
    <n v="0.1"/>
    <x v="117"/>
    <x v="1406"/>
    <x v="2"/>
  </r>
  <r>
    <s v="ORD01412"/>
    <x v="62"/>
    <s v="CUST2346"/>
    <x v="107"/>
    <s v="Mumbai"/>
    <x v="2"/>
    <x v="4"/>
    <x v="17"/>
    <n v="5"/>
    <n v="800"/>
    <n v="0"/>
    <x v="27"/>
    <x v="1407"/>
    <x v="0"/>
  </r>
  <r>
    <s v="ORD01413"/>
    <x v="69"/>
    <s v="CUST2321"/>
    <x v="1072"/>
    <s v="Jaipur"/>
    <x v="5"/>
    <x v="1"/>
    <x v="14"/>
    <n v="3"/>
    <n v="900"/>
    <n v="0.05"/>
    <x v="249"/>
    <x v="1408"/>
    <x v="1"/>
  </r>
  <r>
    <s v="ORD01414"/>
    <x v="351"/>
    <s v="CUST0766"/>
    <x v="377"/>
    <s v="Jalna"/>
    <x v="2"/>
    <x v="0"/>
    <x v="7"/>
    <n v="1"/>
    <n v="350"/>
    <n v="0.05"/>
    <x v="302"/>
    <x v="1409"/>
    <x v="1"/>
  </r>
  <r>
    <s v="ORD01415"/>
    <x v="189"/>
    <s v="CUST1239"/>
    <x v="126"/>
    <s v="Kolkata"/>
    <x v="4"/>
    <x v="2"/>
    <x v="18"/>
    <n v="4"/>
    <n v="7000"/>
    <n v="0.05"/>
    <x v="257"/>
    <x v="1410"/>
    <x v="1"/>
  </r>
  <r>
    <s v="ORD01416"/>
    <x v="102"/>
    <s v="CUST0710"/>
    <x v="1073"/>
    <s v="Delhi"/>
    <x v="0"/>
    <x v="2"/>
    <x v="18"/>
    <n v="1"/>
    <n v="7000"/>
    <n v="0.2"/>
    <x v="120"/>
    <x v="1411"/>
    <x v="4"/>
  </r>
  <r>
    <s v="ORD01417"/>
    <x v="47"/>
    <s v="CUST2126"/>
    <x v="1074"/>
    <s v="Aurangabad"/>
    <x v="2"/>
    <x v="4"/>
    <x v="19"/>
    <n v="1"/>
    <n v="3200"/>
    <n v="0.05"/>
    <x v="165"/>
    <x v="1412"/>
    <x v="0"/>
  </r>
  <r>
    <s v="ORD01418"/>
    <x v="228"/>
    <s v="CUST1359"/>
    <x v="1075"/>
    <s v="Bengaluru"/>
    <x v="7"/>
    <x v="0"/>
    <x v="7"/>
    <n v="3"/>
    <n v="350"/>
    <n v="0.1"/>
    <x v="266"/>
    <x v="1413"/>
    <x v="2"/>
  </r>
  <r>
    <s v="ORD01419"/>
    <x v="137"/>
    <s v="CUST2372"/>
    <x v="1076"/>
    <s v="Mumbai"/>
    <x v="2"/>
    <x v="1"/>
    <x v="1"/>
    <n v="2"/>
    <n v="1200"/>
    <n v="0"/>
    <x v="195"/>
    <x v="1414"/>
    <x v="3"/>
  </r>
  <r>
    <s v="ORD01420"/>
    <x v="314"/>
    <s v="CUST1910"/>
    <x v="1077"/>
    <s v="Jaipur"/>
    <x v="5"/>
    <x v="4"/>
    <x v="19"/>
    <n v="5"/>
    <n v="3200"/>
    <n v="0.05"/>
    <x v="81"/>
    <x v="1415"/>
    <x v="0"/>
  </r>
  <r>
    <s v="ORD01421"/>
    <x v="120"/>
    <s v="CUST1859"/>
    <x v="953"/>
    <s v="Surat"/>
    <x v="1"/>
    <x v="3"/>
    <x v="6"/>
    <n v="2"/>
    <n v="4500"/>
    <n v="0.2"/>
    <x v="7"/>
    <x v="1416"/>
    <x v="2"/>
  </r>
  <r>
    <s v="ORD01422"/>
    <x v="313"/>
    <s v="CUST2240"/>
    <x v="1078"/>
    <s v="Ahmedabad"/>
    <x v="1"/>
    <x v="4"/>
    <x v="19"/>
    <n v="1"/>
    <n v="3200"/>
    <n v="0.05"/>
    <x v="165"/>
    <x v="1417"/>
    <x v="1"/>
  </r>
  <r>
    <s v="ORD01423"/>
    <x v="135"/>
    <s v="CUST0649"/>
    <x v="181"/>
    <s v="Bhopal"/>
    <x v="3"/>
    <x v="4"/>
    <x v="17"/>
    <n v="1"/>
    <n v="800"/>
    <n v="0"/>
    <x v="177"/>
    <x v="1418"/>
    <x v="4"/>
  </r>
  <r>
    <s v="ORD01424"/>
    <x v="248"/>
    <s v="CUST2164"/>
    <x v="1079"/>
    <s v="Kolkata"/>
    <x v="4"/>
    <x v="3"/>
    <x v="6"/>
    <n v="2"/>
    <n v="4500"/>
    <n v="0"/>
    <x v="110"/>
    <x v="1419"/>
    <x v="0"/>
  </r>
  <r>
    <s v="ORD01425"/>
    <x v="321"/>
    <s v="CUST1607"/>
    <x v="929"/>
    <s v="Indore"/>
    <x v="3"/>
    <x v="1"/>
    <x v="1"/>
    <n v="5"/>
    <n v="1200"/>
    <n v="0"/>
    <x v="23"/>
    <x v="1420"/>
    <x v="4"/>
  </r>
  <r>
    <s v="ORD01426"/>
    <x v="175"/>
    <s v="CUST2104"/>
    <x v="1080"/>
    <s v="Indore"/>
    <x v="3"/>
    <x v="1"/>
    <x v="9"/>
    <n v="4"/>
    <n v="450"/>
    <n v="0.05"/>
    <x v="47"/>
    <x v="1421"/>
    <x v="2"/>
  </r>
  <r>
    <s v="ORD01427"/>
    <x v="186"/>
    <s v="CUST0151"/>
    <x v="1081"/>
    <s v="Nagpur"/>
    <x v="2"/>
    <x v="4"/>
    <x v="19"/>
    <n v="2"/>
    <n v="3200"/>
    <n v="0.1"/>
    <x v="262"/>
    <x v="1422"/>
    <x v="0"/>
  </r>
  <r>
    <s v="ORD01428"/>
    <x v="71"/>
    <s v="CUST1426"/>
    <x v="1082"/>
    <s v="Aurangabad"/>
    <x v="2"/>
    <x v="0"/>
    <x v="20"/>
    <n v="1"/>
    <n v="500"/>
    <n v="0.05"/>
    <x v="303"/>
    <x v="1423"/>
    <x v="4"/>
  </r>
  <r>
    <s v="ORD01429"/>
    <x v="135"/>
    <s v="CUST1590"/>
    <x v="1083"/>
    <s v="Aurangabad"/>
    <x v="2"/>
    <x v="2"/>
    <x v="11"/>
    <n v="4"/>
    <n v="6500"/>
    <n v="0.1"/>
    <x v="296"/>
    <x v="1424"/>
    <x v="0"/>
  </r>
  <r>
    <s v="ORD01430"/>
    <x v="42"/>
    <s v="CUST0925"/>
    <x v="1084"/>
    <s v="Hyderabad"/>
    <x v="6"/>
    <x v="4"/>
    <x v="19"/>
    <n v="3"/>
    <n v="3200"/>
    <n v="0"/>
    <x v="126"/>
    <x v="1425"/>
    <x v="2"/>
  </r>
  <r>
    <s v="ORD01431"/>
    <x v="197"/>
    <s v="CUST0528"/>
    <x v="1085"/>
    <s v="Delhi"/>
    <x v="0"/>
    <x v="1"/>
    <x v="14"/>
    <n v="5"/>
    <n v="900"/>
    <n v="0.15"/>
    <x v="140"/>
    <x v="1426"/>
    <x v="3"/>
  </r>
  <r>
    <s v="ORD01432"/>
    <x v="358"/>
    <s v="CUST0721"/>
    <x v="1086"/>
    <s v="Pune"/>
    <x v="2"/>
    <x v="4"/>
    <x v="16"/>
    <n v="3"/>
    <n v="1800"/>
    <n v="0.15"/>
    <x v="244"/>
    <x v="1427"/>
    <x v="4"/>
  </r>
  <r>
    <s v="ORD01433"/>
    <x v="216"/>
    <s v="CUST1644"/>
    <x v="563"/>
    <s v="Jalna"/>
    <x v="2"/>
    <x v="1"/>
    <x v="5"/>
    <n v="5"/>
    <n v="1400"/>
    <n v="0.05"/>
    <x v="129"/>
    <x v="1428"/>
    <x v="1"/>
  </r>
  <r>
    <s v="ORD01434"/>
    <x v="343"/>
    <s v="CUST0434"/>
    <x v="192"/>
    <s v="Bengaluru"/>
    <x v="7"/>
    <x v="2"/>
    <x v="18"/>
    <n v="4"/>
    <n v="7000"/>
    <n v="0"/>
    <x v="92"/>
    <x v="1429"/>
    <x v="1"/>
  </r>
  <r>
    <s v="ORD01435"/>
    <x v="263"/>
    <s v="CUST2292"/>
    <x v="1087"/>
    <s v="Nagpur"/>
    <x v="2"/>
    <x v="3"/>
    <x v="10"/>
    <n v="1"/>
    <n v="25000"/>
    <n v="0.1"/>
    <x v="69"/>
    <x v="1430"/>
    <x v="4"/>
  </r>
  <r>
    <s v="ORD01436"/>
    <x v="19"/>
    <s v="CUST1721"/>
    <x v="1019"/>
    <s v="Delhi"/>
    <x v="0"/>
    <x v="4"/>
    <x v="17"/>
    <n v="2"/>
    <n v="800"/>
    <n v="0.05"/>
    <x v="73"/>
    <x v="1431"/>
    <x v="3"/>
  </r>
  <r>
    <s v="ORD01437"/>
    <x v="288"/>
    <s v="CUST1463"/>
    <x v="1088"/>
    <s v="Indore"/>
    <x v="3"/>
    <x v="1"/>
    <x v="5"/>
    <n v="4"/>
    <n v="1400"/>
    <n v="0"/>
    <x v="120"/>
    <x v="1432"/>
    <x v="4"/>
  </r>
  <r>
    <s v="ORD01438"/>
    <x v="16"/>
    <s v="CUST0762"/>
    <x v="647"/>
    <s v="Ahmedabad"/>
    <x v="1"/>
    <x v="4"/>
    <x v="17"/>
    <n v="3"/>
    <n v="800"/>
    <n v="0"/>
    <x v="195"/>
    <x v="1433"/>
    <x v="2"/>
  </r>
  <r>
    <s v="ORD01439"/>
    <x v="352"/>
    <s v="CUST1266"/>
    <x v="1089"/>
    <s v="Jalna"/>
    <x v="2"/>
    <x v="1"/>
    <x v="1"/>
    <n v="2"/>
    <n v="1200"/>
    <n v="0"/>
    <x v="195"/>
    <x v="1434"/>
    <x v="3"/>
  </r>
  <r>
    <s v="ORD01440"/>
    <x v="185"/>
    <s v="CUST1605"/>
    <x v="1090"/>
    <s v="Indore"/>
    <x v="3"/>
    <x v="0"/>
    <x v="15"/>
    <n v="5"/>
    <n v="1500"/>
    <n v="0.2"/>
    <x v="23"/>
    <x v="1435"/>
    <x v="4"/>
  </r>
  <r>
    <s v="ORD01441"/>
    <x v="173"/>
    <s v="CUST0016"/>
    <x v="505"/>
    <s v="Nashik"/>
    <x v="2"/>
    <x v="3"/>
    <x v="10"/>
    <n v="1"/>
    <n v="25000"/>
    <n v="0.1"/>
    <x v="69"/>
    <x v="1436"/>
    <x v="3"/>
  </r>
  <r>
    <s v="ORD01442"/>
    <x v="351"/>
    <s v="CUST1267"/>
    <x v="1091"/>
    <s v="Hyderabad"/>
    <x v="6"/>
    <x v="1"/>
    <x v="5"/>
    <n v="3"/>
    <n v="1400"/>
    <n v="0.05"/>
    <x v="182"/>
    <x v="1437"/>
    <x v="3"/>
  </r>
  <r>
    <s v="ORD01443"/>
    <x v="71"/>
    <s v="CUST2134"/>
    <x v="1092"/>
    <s v="Nagpur"/>
    <x v="2"/>
    <x v="3"/>
    <x v="3"/>
    <n v="4"/>
    <n v="18000"/>
    <n v="0"/>
    <x v="93"/>
    <x v="1438"/>
    <x v="4"/>
  </r>
  <r>
    <s v="ORD01444"/>
    <x v="90"/>
    <s v="CUST1582"/>
    <x v="1093"/>
    <s v="Jalna"/>
    <x v="2"/>
    <x v="3"/>
    <x v="10"/>
    <n v="1"/>
    <n v="25000"/>
    <n v="0"/>
    <x v="199"/>
    <x v="1439"/>
    <x v="0"/>
  </r>
  <r>
    <s v="ORD01445"/>
    <x v="204"/>
    <s v="CUST1025"/>
    <x v="767"/>
    <s v="Mumbai"/>
    <x v="2"/>
    <x v="2"/>
    <x v="8"/>
    <n v="2"/>
    <n v="22000"/>
    <n v="0"/>
    <x v="102"/>
    <x v="1440"/>
    <x v="2"/>
  </r>
  <r>
    <s v="ORD01446"/>
    <x v="335"/>
    <s v="CUST1774"/>
    <x v="528"/>
    <s v="Jaipur"/>
    <x v="5"/>
    <x v="4"/>
    <x v="17"/>
    <n v="1"/>
    <n v="800"/>
    <n v="0.2"/>
    <x v="38"/>
    <x v="1441"/>
    <x v="2"/>
  </r>
  <r>
    <s v="ORD01447"/>
    <x v="215"/>
    <s v="CUST0339"/>
    <x v="1094"/>
    <s v="Delhi"/>
    <x v="0"/>
    <x v="2"/>
    <x v="8"/>
    <n v="1"/>
    <n v="22000"/>
    <n v="0"/>
    <x v="179"/>
    <x v="1442"/>
    <x v="0"/>
  </r>
  <r>
    <s v="ORD01448"/>
    <x v="261"/>
    <s v="CUST1290"/>
    <x v="742"/>
    <s v="Kolkata"/>
    <x v="4"/>
    <x v="1"/>
    <x v="14"/>
    <n v="4"/>
    <n v="900"/>
    <n v="0.05"/>
    <x v="152"/>
    <x v="1443"/>
    <x v="4"/>
  </r>
  <r>
    <s v="ORD01449"/>
    <x v="61"/>
    <s v="CUST2428"/>
    <x v="1095"/>
    <s v="Kolkata"/>
    <x v="4"/>
    <x v="2"/>
    <x v="11"/>
    <n v="5"/>
    <n v="6500"/>
    <n v="0.15"/>
    <x v="301"/>
    <x v="1444"/>
    <x v="3"/>
  </r>
  <r>
    <s v="ORD01450"/>
    <x v="307"/>
    <s v="CUST0731"/>
    <x v="1096"/>
    <s v="Nashik"/>
    <x v="2"/>
    <x v="1"/>
    <x v="9"/>
    <n v="3"/>
    <n v="450"/>
    <n v="0"/>
    <x v="72"/>
    <x v="1445"/>
    <x v="4"/>
  </r>
  <r>
    <s v="ORD01451"/>
    <x v="150"/>
    <s v="CUST0962"/>
    <x v="672"/>
    <s v="Mumbai"/>
    <x v="2"/>
    <x v="2"/>
    <x v="2"/>
    <n v="3"/>
    <n v="9000"/>
    <n v="0.1"/>
    <x v="230"/>
    <x v="1446"/>
    <x v="4"/>
  </r>
  <r>
    <s v="ORD01452"/>
    <x v="104"/>
    <s v="CUST1049"/>
    <x v="812"/>
    <s v="Hyderabad"/>
    <x v="6"/>
    <x v="0"/>
    <x v="7"/>
    <n v="5"/>
    <n v="350"/>
    <n v="0.15"/>
    <x v="57"/>
    <x v="1447"/>
    <x v="1"/>
  </r>
  <r>
    <s v="ORD01453"/>
    <x v="111"/>
    <s v="CUST0983"/>
    <x v="1097"/>
    <s v="Bhopal"/>
    <x v="3"/>
    <x v="4"/>
    <x v="17"/>
    <n v="5"/>
    <n v="800"/>
    <n v="0.1"/>
    <x v="1"/>
    <x v="1448"/>
    <x v="0"/>
  </r>
  <r>
    <s v="ORD01454"/>
    <x v="177"/>
    <s v="CUST1623"/>
    <x v="327"/>
    <s v="Delhi"/>
    <x v="0"/>
    <x v="1"/>
    <x v="5"/>
    <n v="5"/>
    <n v="1400"/>
    <n v="0"/>
    <x v="28"/>
    <x v="1449"/>
    <x v="0"/>
  </r>
  <r>
    <s v="ORD01455"/>
    <x v="263"/>
    <s v="CUST1763"/>
    <x v="415"/>
    <s v="Pune"/>
    <x v="2"/>
    <x v="2"/>
    <x v="8"/>
    <n v="2"/>
    <n v="22000"/>
    <n v="0"/>
    <x v="102"/>
    <x v="1450"/>
    <x v="0"/>
  </r>
  <r>
    <s v="ORD01456"/>
    <x v="190"/>
    <s v="CUST1988"/>
    <x v="1098"/>
    <s v="Surat"/>
    <x v="1"/>
    <x v="3"/>
    <x v="4"/>
    <n v="1"/>
    <n v="55000"/>
    <n v="0"/>
    <x v="8"/>
    <x v="1451"/>
    <x v="3"/>
  </r>
  <r>
    <s v="ORD01457"/>
    <x v="170"/>
    <s v="CUST2310"/>
    <x v="292"/>
    <s v="Pune"/>
    <x v="2"/>
    <x v="1"/>
    <x v="14"/>
    <n v="5"/>
    <n v="900"/>
    <n v="0.15"/>
    <x v="140"/>
    <x v="1452"/>
    <x v="4"/>
  </r>
  <r>
    <s v="ORD01458"/>
    <x v="322"/>
    <s v="CUST0537"/>
    <x v="913"/>
    <s v="Aurangabad"/>
    <x v="2"/>
    <x v="4"/>
    <x v="17"/>
    <n v="3"/>
    <n v="800"/>
    <n v="0.1"/>
    <x v="41"/>
    <x v="1453"/>
    <x v="3"/>
  </r>
  <r>
    <s v="ORD01459"/>
    <x v="88"/>
    <s v="CUST1281"/>
    <x v="496"/>
    <s v="Bhopal"/>
    <x v="3"/>
    <x v="2"/>
    <x v="8"/>
    <n v="3"/>
    <n v="22000"/>
    <n v="0.1"/>
    <x v="25"/>
    <x v="1454"/>
    <x v="1"/>
  </r>
  <r>
    <s v="ORD01460"/>
    <x v="98"/>
    <s v="CUST1985"/>
    <x v="1099"/>
    <s v="Aurangabad"/>
    <x v="2"/>
    <x v="3"/>
    <x v="10"/>
    <n v="1"/>
    <n v="25000"/>
    <n v="0.05"/>
    <x v="232"/>
    <x v="1455"/>
    <x v="1"/>
  </r>
  <r>
    <s v="ORD01461"/>
    <x v="61"/>
    <s v="CUST1773"/>
    <x v="430"/>
    <s v="Pune"/>
    <x v="2"/>
    <x v="2"/>
    <x v="11"/>
    <n v="2"/>
    <n v="6500"/>
    <n v="0.05"/>
    <x v="109"/>
    <x v="1456"/>
    <x v="2"/>
  </r>
  <r>
    <s v="ORD01462"/>
    <x v="245"/>
    <s v="CUST2411"/>
    <x v="1100"/>
    <s v="Bengaluru"/>
    <x v="7"/>
    <x v="2"/>
    <x v="8"/>
    <n v="3"/>
    <n v="22000"/>
    <n v="0"/>
    <x v="211"/>
    <x v="1457"/>
    <x v="1"/>
  </r>
  <r>
    <s v="ORD01463"/>
    <x v="232"/>
    <s v="CUST0884"/>
    <x v="932"/>
    <s v="Kolkata"/>
    <x v="4"/>
    <x v="1"/>
    <x v="5"/>
    <n v="3"/>
    <n v="1400"/>
    <n v="0.2"/>
    <x v="160"/>
    <x v="1458"/>
    <x v="3"/>
  </r>
  <r>
    <s v="ORD01464"/>
    <x v="155"/>
    <s v="CUST0953"/>
    <x v="1101"/>
    <s v="Jaipur"/>
    <x v="5"/>
    <x v="3"/>
    <x v="6"/>
    <n v="1"/>
    <n v="4500"/>
    <n v="0.2"/>
    <x v="1"/>
    <x v="1459"/>
    <x v="1"/>
  </r>
  <r>
    <s v="ORD01465"/>
    <x v="35"/>
    <s v="CUST1836"/>
    <x v="1102"/>
    <s v="Jaipur"/>
    <x v="5"/>
    <x v="2"/>
    <x v="18"/>
    <n v="1"/>
    <n v="7000"/>
    <n v="0.1"/>
    <x v="75"/>
    <x v="1460"/>
    <x v="2"/>
  </r>
  <r>
    <s v="ORD01466"/>
    <x v="352"/>
    <s v="CUST0260"/>
    <x v="1103"/>
    <s v="Pune"/>
    <x v="2"/>
    <x v="3"/>
    <x v="12"/>
    <n v="1"/>
    <n v="2500"/>
    <n v="0"/>
    <x v="105"/>
    <x v="1461"/>
    <x v="3"/>
  </r>
  <r>
    <s v="ORD01467"/>
    <x v="359"/>
    <s v="CUST0692"/>
    <x v="802"/>
    <s v="Indore"/>
    <x v="3"/>
    <x v="0"/>
    <x v="7"/>
    <n v="4"/>
    <n v="350"/>
    <n v="0.1"/>
    <x v="117"/>
    <x v="1462"/>
    <x v="1"/>
  </r>
  <r>
    <s v="ORD01468"/>
    <x v="263"/>
    <s v="CUST2356"/>
    <x v="1104"/>
    <s v="Pune"/>
    <x v="2"/>
    <x v="3"/>
    <x v="4"/>
    <n v="5"/>
    <n v="55000"/>
    <n v="0.1"/>
    <x v="156"/>
    <x v="1463"/>
    <x v="3"/>
  </r>
  <r>
    <s v="ORD01469"/>
    <x v="35"/>
    <s v="CUST0542"/>
    <x v="383"/>
    <s v="Delhi"/>
    <x v="0"/>
    <x v="3"/>
    <x v="6"/>
    <n v="5"/>
    <n v="4500"/>
    <n v="0"/>
    <x v="69"/>
    <x v="1464"/>
    <x v="0"/>
  </r>
  <r>
    <s v="ORD01470"/>
    <x v="4"/>
    <s v="CUST1421"/>
    <x v="1105"/>
    <s v="Pune"/>
    <x v="2"/>
    <x v="1"/>
    <x v="9"/>
    <n v="2"/>
    <n v="450"/>
    <n v="0.15"/>
    <x v="295"/>
    <x v="1465"/>
    <x v="0"/>
  </r>
  <r>
    <s v="ORD01471"/>
    <x v="13"/>
    <s v="CUST1039"/>
    <x v="1106"/>
    <s v="Ahmedabad"/>
    <x v="1"/>
    <x v="4"/>
    <x v="16"/>
    <n v="1"/>
    <n v="1800"/>
    <n v="0.2"/>
    <x v="43"/>
    <x v="1466"/>
    <x v="1"/>
  </r>
  <r>
    <s v="ORD01472"/>
    <x v="72"/>
    <s v="CUST0536"/>
    <x v="1107"/>
    <s v="Bhopal"/>
    <x v="3"/>
    <x v="1"/>
    <x v="1"/>
    <n v="5"/>
    <n v="1200"/>
    <n v="0.1"/>
    <x v="71"/>
    <x v="1467"/>
    <x v="3"/>
  </r>
  <r>
    <s v="ORD01473"/>
    <x v="315"/>
    <s v="CUST1185"/>
    <x v="1108"/>
    <s v="Bhopal"/>
    <x v="3"/>
    <x v="0"/>
    <x v="7"/>
    <n v="1"/>
    <n v="350"/>
    <n v="0"/>
    <x v="37"/>
    <x v="1468"/>
    <x v="3"/>
  </r>
  <r>
    <s v="ORD01474"/>
    <x v="299"/>
    <s v="CUST0656"/>
    <x v="1109"/>
    <s v="Bengaluru"/>
    <x v="7"/>
    <x v="4"/>
    <x v="13"/>
    <n v="5"/>
    <n v="2800"/>
    <n v="0.1"/>
    <x v="133"/>
    <x v="1469"/>
    <x v="1"/>
  </r>
  <r>
    <s v="ORD01475"/>
    <x v="298"/>
    <s v="CUST2234"/>
    <x v="1110"/>
    <s v="Ahmedabad"/>
    <x v="1"/>
    <x v="4"/>
    <x v="17"/>
    <n v="4"/>
    <n v="800"/>
    <n v="0"/>
    <x v="150"/>
    <x v="1470"/>
    <x v="4"/>
  </r>
  <r>
    <s v="ORD01476"/>
    <x v="200"/>
    <s v="CUST1826"/>
    <x v="1111"/>
    <s v="Nashik"/>
    <x v="2"/>
    <x v="3"/>
    <x v="3"/>
    <n v="1"/>
    <n v="18000"/>
    <n v="0"/>
    <x v="33"/>
    <x v="1471"/>
    <x v="1"/>
  </r>
  <r>
    <s v="ORD01477"/>
    <x v="92"/>
    <s v="CUST1476"/>
    <x v="1112"/>
    <s v="Bengaluru"/>
    <x v="7"/>
    <x v="3"/>
    <x v="4"/>
    <n v="1"/>
    <n v="55000"/>
    <n v="0.05"/>
    <x v="46"/>
    <x v="1472"/>
    <x v="2"/>
  </r>
  <r>
    <s v="ORD01478"/>
    <x v="331"/>
    <s v="CUST1319"/>
    <x v="233"/>
    <s v="Ahmedabad"/>
    <x v="1"/>
    <x v="0"/>
    <x v="0"/>
    <n v="2"/>
    <n v="700"/>
    <n v="0.05"/>
    <x v="63"/>
    <x v="1473"/>
    <x v="0"/>
  </r>
  <r>
    <s v="ORD01479"/>
    <x v="259"/>
    <s v="CUST0661"/>
    <x v="1113"/>
    <s v="Jaipur"/>
    <x v="5"/>
    <x v="0"/>
    <x v="0"/>
    <n v="5"/>
    <n v="700"/>
    <n v="0"/>
    <x v="31"/>
    <x v="1474"/>
    <x v="3"/>
  </r>
  <r>
    <s v="ORD01480"/>
    <x v="97"/>
    <s v="CUST0254"/>
    <x v="891"/>
    <s v="Bhopal"/>
    <x v="3"/>
    <x v="1"/>
    <x v="1"/>
    <n v="3"/>
    <n v="1200"/>
    <n v="0.15"/>
    <x v="241"/>
    <x v="1475"/>
    <x v="1"/>
  </r>
  <r>
    <s v="ORD01481"/>
    <x v="238"/>
    <s v="CUST0035"/>
    <x v="816"/>
    <s v="Aurangabad"/>
    <x v="2"/>
    <x v="3"/>
    <x v="12"/>
    <n v="5"/>
    <n v="2500"/>
    <n v="0.15"/>
    <x v="83"/>
    <x v="1476"/>
    <x v="0"/>
  </r>
  <r>
    <s v="ORD01482"/>
    <x v="94"/>
    <s v="CUST1389"/>
    <x v="1114"/>
    <s v="Bengaluru"/>
    <x v="7"/>
    <x v="0"/>
    <x v="7"/>
    <n v="3"/>
    <n v="350"/>
    <n v="0"/>
    <x v="252"/>
    <x v="1477"/>
    <x v="0"/>
  </r>
  <r>
    <s v="ORD01483"/>
    <x v="273"/>
    <s v="CUST0103"/>
    <x v="258"/>
    <s v="Bhopal"/>
    <x v="3"/>
    <x v="1"/>
    <x v="1"/>
    <n v="3"/>
    <n v="1200"/>
    <n v="0"/>
    <x v="1"/>
    <x v="1478"/>
    <x v="1"/>
  </r>
  <r>
    <s v="ORD01484"/>
    <x v="8"/>
    <s v="CUST1680"/>
    <x v="1115"/>
    <s v="Indore"/>
    <x v="3"/>
    <x v="2"/>
    <x v="8"/>
    <n v="5"/>
    <n v="22000"/>
    <n v="0"/>
    <x v="101"/>
    <x v="1479"/>
    <x v="2"/>
  </r>
  <r>
    <s v="ORD01485"/>
    <x v="304"/>
    <s v="CUST0460"/>
    <x v="1116"/>
    <s v="Aurangabad"/>
    <x v="2"/>
    <x v="1"/>
    <x v="1"/>
    <n v="5"/>
    <n v="1200"/>
    <n v="0"/>
    <x v="23"/>
    <x v="1480"/>
    <x v="0"/>
  </r>
  <r>
    <s v="ORD01486"/>
    <x v="199"/>
    <s v="CUST1375"/>
    <x v="1117"/>
    <s v="Aurangabad"/>
    <x v="2"/>
    <x v="3"/>
    <x v="4"/>
    <n v="4"/>
    <n v="55000"/>
    <n v="0.15"/>
    <x v="286"/>
    <x v="1481"/>
    <x v="1"/>
  </r>
  <r>
    <s v="ORD01487"/>
    <x v="349"/>
    <s v="CUST0179"/>
    <x v="1118"/>
    <s v="Aurangabad"/>
    <x v="2"/>
    <x v="0"/>
    <x v="7"/>
    <n v="2"/>
    <n v="350"/>
    <n v="0.05"/>
    <x v="9"/>
    <x v="1482"/>
    <x v="1"/>
  </r>
  <r>
    <s v="ORD01488"/>
    <x v="258"/>
    <s v="CUST1277"/>
    <x v="243"/>
    <s v="Jaipur"/>
    <x v="5"/>
    <x v="2"/>
    <x v="18"/>
    <n v="5"/>
    <n v="7000"/>
    <n v="0.1"/>
    <x v="218"/>
    <x v="1483"/>
    <x v="1"/>
  </r>
  <r>
    <s v="ORD01489"/>
    <x v="271"/>
    <s v="CUST2055"/>
    <x v="291"/>
    <s v="Kolkata"/>
    <x v="4"/>
    <x v="4"/>
    <x v="13"/>
    <n v="5"/>
    <n v="2800"/>
    <n v="0.05"/>
    <x v="148"/>
    <x v="1484"/>
    <x v="2"/>
  </r>
  <r>
    <s v="ORD01490"/>
    <x v="98"/>
    <s v="CUST0921"/>
    <x v="948"/>
    <s v="Delhi"/>
    <x v="0"/>
    <x v="3"/>
    <x v="6"/>
    <n v="2"/>
    <n v="4500"/>
    <n v="0"/>
    <x v="110"/>
    <x v="1485"/>
    <x v="0"/>
  </r>
  <r>
    <s v="ORD01491"/>
    <x v="52"/>
    <s v="CUST1011"/>
    <x v="1119"/>
    <s v="Kolkata"/>
    <x v="4"/>
    <x v="3"/>
    <x v="4"/>
    <n v="1"/>
    <n v="55000"/>
    <n v="0.05"/>
    <x v="46"/>
    <x v="1486"/>
    <x v="3"/>
  </r>
  <r>
    <s v="ORD01492"/>
    <x v="204"/>
    <s v="CUST0173"/>
    <x v="1120"/>
    <s v="Jalna"/>
    <x v="2"/>
    <x v="1"/>
    <x v="5"/>
    <n v="2"/>
    <n v="1400"/>
    <n v="0.15"/>
    <x v="136"/>
    <x v="1487"/>
    <x v="4"/>
  </r>
  <r>
    <s v="ORD01493"/>
    <x v="150"/>
    <s v="CUST1090"/>
    <x v="540"/>
    <s v="Bengaluru"/>
    <x v="7"/>
    <x v="0"/>
    <x v="15"/>
    <n v="5"/>
    <n v="1500"/>
    <n v="0.2"/>
    <x v="23"/>
    <x v="1488"/>
    <x v="2"/>
  </r>
  <r>
    <s v="ORD01494"/>
    <x v="302"/>
    <s v="CUST2203"/>
    <x v="1121"/>
    <s v="Surat"/>
    <x v="1"/>
    <x v="0"/>
    <x v="20"/>
    <n v="1"/>
    <n v="500"/>
    <n v="0.05"/>
    <x v="303"/>
    <x v="1489"/>
    <x v="3"/>
  </r>
  <r>
    <s v="ORD01495"/>
    <x v="341"/>
    <s v="CUST0939"/>
    <x v="1122"/>
    <s v="Jaipur"/>
    <x v="5"/>
    <x v="0"/>
    <x v="20"/>
    <n v="2"/>
    <n v="500"/>
    <n v="0"/>
    <x v="169"/>
    <x v="1490"/>
    <x v="2"/>
  </r>
  <r>
    <s v="ORD01496"/>
    <x v="218"/>
    <s v="CUST0835"/>
    <x v="623"/>
    <s v="Nashik"/>
    <x v="2"/>
    <x v="1"/>
    <x v="9"/>
    <n v="1"/>
    <n v="450"/>
    <n v="0"/>
    <x v="187"/>
    <x v="1491"/>
    <x v="0"/>
  </r>
  <r>
    <s v="ORD01497"/>
    <x v="67"/>
    <s v="CUST0678"/>
    <x v="351"/>
    <s v="Nashik"/>
    <x v="2"/>
    <x v="0"/>
    <x v="0"/>
    <n v="3"/>
    <n v="700"/>
    <n v="0.05"/>
    <x v="304"/>
    <x v="1492"/>
    <x v="2"/>
  </r>
  <r>
    <s v="ORD01498"/>
    <x v="64"/>
    <s v="CUST1539"/>
    <x v="1123"/>
    <s v="Jalna"/>
    <x v="2"/>
    <x v="0"/>
    <x v="20"/>
    <n v="3"/>
    <n v="500"/>
    <n v="0.1"/>
    <x v="72"/>
    <x v="1493"/>
    <x v="0"/>
  </r>
  <r>
    <s v="ORD01499"/>
    <x v="164"/>
    <s v="CUST1624"/>
    <x v="16"/>
    <s v="Indore"/>
    <x v="3"/>
    <x v="2"/>
    <x v="11"/>
    <n v="3"/>
    <n v="6500"/>
    <n v="0.05"/>
    <x v="273"/>
    <x v="1494"/>
    <x v="1"/>
  </r>
  <r>
    <s v="ORD01500"/>
    <x v="32"/>
    <s v="CUST2306"/>
    <x v="1124"/>
    <s v="Bengaluru"/>
    <x v="7"/>
    <x v="3"/>
    <x v="10"/>
    <n v="1"/>
    <n v="25000"/>
    <n v="0.1"/>
    <x v="69"/>
    <x v="1495"/>
    <x v="0"/>
  </r>
  <r>
    <s v="ORD01501"/>
    <x v="279"/>
    <s v="CUST2037"/>
    <x v="1125"/>
    <s v="Nagpur"/>
    <x v="2"/>
    <x v="3"/>
    <x v="6"/>
    <n v="2"/>
    <n v="4500"/>
    <n v="0"/>
    <x v="110"/>
    <x v="1496"/>
    <x v="2"/>
  </r>
  <r>
    <s v="ORD01502"/>
    <x v="1"/>
    <s v="CUST0223"/>
    <x v="1126"/>
    <s v="Pune"/>
    <x v="2"/>
    <x v="1"/>
    <x v="14"/>
    <n v="1"/>
    <n v="900"/>
    <n v="0.05"/>
    <x v="143"/>
    <x v="1497"/>
    <x v="0"/>
  </r>
  <r>
    <s v="ORD01503"/>
    <x v="200"/>
    <s v="CUST0574"/>
    <x v="1127"/>
    <s v="Pune"/>
    <x v="2"/>
    <x v="3"/>
    <x v="4"/>
    <n v="2"/>
    <n v="55000"/>
    <n v="0.05"/>
    <x v="147"/>
    <x v="1498"/>
    <x v="1"/>
  </r>
  <r>
    <s v="ORD01504"/>
    <x v="258"/>
    <s v="CUST1354"/>
    <x v="1050"/>
    <s v="Ahmedabad"/>
    <x v="1"/>
    <x v="3"/>
    <x v="12"/>
    <n v="4"/>
    <n v="2500"/>
    <n v="0"/>
    <x v="176"/>
    <x v="1499"/>
    <x v="4"/>
  </r>
  <r>
    <s v="ORD01505"/>
    <x v="23"/>
    <s v="CUST2238"/>
    <x v="1128"/>
    <s v="Surat"/>
    <x v="1"/>
    <x v="2"/>
    <x v="2"/>
    <n v="3"/>
    <n v="9000"/>
    <n v="0.15"/>
    <x v="167"/>
    <x v="1500"/>
    <x v="3"/>
  </r>
  <r>
    <s v="ORD01506"/>
    <x v="228"/>
    <s v="CUST1046"/>
    <x v="915"/>
    <s v="Nashik"/>
    <x v="2"/>
    <x v="3"/>
    <x v="6"/>
    <n v="3"/>
    <n v="4500"/>
    <n v="0.1"/>
    <x v="76"/>
    <x v="1501"/>
    <x v="0"/>
  </r>
  <r>
    <s v="ORD01507"/>
    <x v="343"/>
    <s v="CUST2018"/>
    <x v="94"/>
    <s v="Pune"/>
    <x v="2"/>
    <x v="3"/>
    <x v="3"/>
    <n v="3"/>
    <n v="18000"/>
    <n v="0"/>
    <x v="215"/>
    <x v="1502"/>
    <x v="3"/>
  </r>
  <r>
    <s v="ORD01508"/>
    <x v="258"/>
    <s v="CUST0320"/>
    <x v="45"/>
    <s v="Ahmedabad"/>
    <x v="1"/>
    <x v="1"/>
    <x v="5"/>
    <n v="2"/>
    <n v="1400"/>
    <n v="0"/>
    <x v="116"/>
    <x v="1503"/>
    <x v="3"/>
  </r>
  <r>
    <s v="ORD01509"/>
    <x v="178"/>
    <s v="CUST1743"/>
    <x v="290"/>
    <s v="Mumbai"/>
    <x v="2"/>
    <x v="0"/>
    <x v="20"/>
    <n v="1"/>
    <n v="500"/>
    <n v="0.05"/>
    <x v="303"/>
    <x v="1504"/>
    <x v="2"/>
  </r>
  <r>
    <s v="ORD01510"/>
    <x v="31"/>
    <s v="CUST0061"/>
    <x v="1129"/>
    <s v="Pune"/>
    <x v="2"/>
    <x v="1"/>
    <x v="5"/>
    <n v="2"/>
    <n v="1400"/>
    <n v="0.1"/>
    <x v="20"/>
    <x v="1505"/>
    <x v="1"/>
  </r>
  <r>
    <s v="ORD01511"/>
    <x v="324"/>
    <s v="CUST0474"/>
    <x v="278"/>
    <s v="Jalna"/>
    <x v="2"/>
    <x v="0"/>
    <x v="7"/>
    <n v="2"/>
    <n v="350"/>
    <n v="0.05"/>
    <x v="9"/>
    <x v="1506"/>
    <x v="4"/>
  </r>
  <r>
    <s v="ORD01512"/>
    <x v="331"/>
    <s v="CUST2341"/>
    <x v="1130"/>
    <s v="Jaipur"/>
    <x v="5"/>
    <x v="3"/>
    <x v="4"/>
    <n v="4"/>
    <n v="55000"/>
    <n v="0.15"/>
    <x v="286"/>
    <x v="1507"/>
    <x v="3"/>
  </r>
  <r>
    <s v="ORD01513"/>
    <x v="39"/>
    <s v="CUST0646"/>
    <x v="1131"/>
    <s v="Mumbai"/>
    <x v="2"/>
    <x v="0"/>
    <x v="7"/>
    <n v="4"/>
    <n v="350"/>
    <n v="0"/>
    <x v="40"/>
    <x v="1508"/>
    <x v="4"/>
  </r>
  <r>
    <s v="ORD01514"/>
    <x v="117"/>
    <s v="CUST1672"/>
    <x v="990"/>
    <s v="Nashik"/>
    <x v="2"/>
    <x v="2"/>
    <x v="8"/>
    <n v="5"/>
    <n v="22000"/>
    <n v="0"/>
    <x v="101"/>
    <x v="1509"/>
    <x v="0"/>
  </r>
  <r>
    <s v="ORD01515"/>
    <x v="312"/>
    <s v="CUST0992"/>
    <x v="719"/>
    <s v="Indore"/>
    <x v="3"/>
    <x v="4"/>
    <x v="17"/>
    <n v="1"/>
    <n v="800"/>
    <n v="0"/>
    <x v="177"/>
    <x v="1510"/>
    <x v="0"/>
  </r>
  <r>
    <s v="ORD01516"/>
    <x v="179"/>
    <s v="CUST0010"/>
    <x v="679"/>
    <s v="Mumbai"/>
    <x v="2"/>
    <x v="4"/>
    <x v="16"/>
    <n v="2"/>
    <n v="1800"/>
    <n v="0.2"/>
    <x v="32"/>
    <x v="1511"/>
    <x v="4"/>
  </r>
  <r>
    <s v="ORD01517"/>
    <x v="167"/>
    <s v="CUST1208"/>
    <x v="1109"/>
    <s v="Ahmedabad"/>
    <x v="1"/>
    <x v="0"/>
    <x v="7"/>
    <n v="1"/>
    <n v="350"/>
    <n v="0.05"/>
    <x v="302"/>
    <x v="1512"/>
    <x v="0"/>
  </r>
  <r>
    <s v="ORD01518"/>
    <x v="46"/>
    <s v="CUST0908"/>
    <x v="1132"/>
    <s v="Kolkata"/>
    <x v="4"/>
    <x v="4"/>
    <x v="13"/>
    <n v="1"/>
    <n v="2800"/>
    <n v="0"/>
    <x v="116"/>
    <x v="1513"/>
    <x v="4"/>
  </r>
  <r>
    <s v="ORD01519"/>
    <x v="226"/>
    <s v="CUST1553"/>
    <x v="1133"/>
    <s v="Aurangabad"/>
    <x v="2"/>
    <x v="3"/>
    <x v="6"/>
    <n v="3"/>
    <n v="4500"/>
    <n v="0.2"/>
    <x v="220"/>
    <x v="1514"/>
    <x v="3"/>
  </r>
  <r>
    <s v="ORD01520"/>
    <x v="166"/>
    <s v="CUST0511"/>
    <x v="1134"/>
    <s v="Delhi"/>
    <x v="0"/>
    <x v="3"/>
    <x v="4"/>
    <n v="1"/>
    <n v="55000"/>
    <n v="0"/>
    <x v="8"/>
    <x v="1515"/>
    <x v="4"/>
  </r>
  <r>
    <s v="ORD01521"/>
    <x v="85"/>
    <s v="CUST1968"/>
    <x v="1082"/>
    <s v="Kolkata"/>
    <x v="4"/>
    <x v="4"/>
    <x v="17"/>
    <n v="1"/>
    <n v="800"/>
    <n v="0.1"/>
    <x v="96"/>
    <x v="1516"/>
    <x v="4"/>
  </r>
  <r>
    <s v="ORD01522"/>
    <x v="282"/>
    <s v="CUST0375"/>
    <x v="1135"/>
    <s v="Bhopal"/>
    <x v="3"/>
    <x v="1"/>
    <x v="9"/>
    <n v="4"/>
    <n v="450"/>
    <n v="0.2"/>
    <x v="43"/>
    <x v="1517"/>
    <x v="0"/>
  </r>
  <r>
    <s v="ORD01523"/>
    <x v="275"/>
    <s v="CUST1754"/>
    <x v="1136"/>
    <s v="Jaipur"/>
    <x v="5"/>
    <x v="3"/>
    <x v="10"/>
    <n v="2"/>
    <n v="25000"/>
    <n v="0.1"/>
    <x v="24"/>
    <x v="1518"/>
    <x v="0"/>
  </r>
  <r>
    <s v="ORD01524"/>
    <x v="233"/>
    <s v="CUST1167"/>
    <x v="1104"/>
    <s v="Nashik"/>
    <x v="2"/>
    <x v="3"/>
    <x v="4"/>
    <n v="1"/>
    <n v="55000"/>
    <n v="0.1"/>
    <x v="114"/>
    <x v="1519"/>
    <x v="2"/>
  </r>
  <r>
    <s v="ORD01525"/>
    <x v="129"/>
    <s v="CUST1515"/>
    <x v="96"/>
    <s v="Jaipur"/>
    <x v="5"/>
    <x v="0"/>
    <x v="20"/>
    <n v="1"/>
    <n v="500"/>
    <n v="0.05"/>
    <x v="303"/>
    <x v="1520"/>
    <x v="4"/>
  </r>
  <r>
    <s v="ORD01526"/>
    <x v="19"/>
    <s v="CUST1243"/>
    <x v="1137"/>
    <s v="Indore"/>
    <x v="3"/>
    <x v="1"/>
    <x v="5"/>
    <n v="2"/>
    <n v="1400"/>
    <n v="0"/>
    <x v="116"/>
    <x v="1521"/>
    <x v="4"/>
  </r>
  <r>
    <s v="ORD01527"/>
    <x v="241"/>
    <s v="CUST0895"/>
    <x v="1138"/>
    <s v="Jaipur"/>
    <x v="5"/>
    <x v="2"/>
    <x v="8"/>
    <n v="3"/>
    <n v="22000"/>
    <n v="0.1"/>
    <x v="25"/>
    <x v="1522"/>
    <x v="2"/>
  </r>
  <r>
    <s v="ORD01528"/>
    <x v="180"/>
    <s v="CUST0519"/>
    <x v="784"/>
    <s v="Surat"/>
    <x v="1"/>
    <x v="4"/>
    <x v="17"/>
    <n v="4"/>
    <n v="800"/>
    <n v="0.1"/>
    <x v="32"/>
    <x v="1523"/>
    <x v="0"/>
  </r>
  <r>
    <s v="ORD01529"/>
    <x v="292"/>
    <s v="CUST1943"/>
    <x v="1139"/>
    <s v="Bhopal"/>
    <x v="3"/>
    <x v="2"/>
    <x v="8"/>
    <n v="5"/>
    <n v="22000"/>
    <n v="0.05"/>
    <x v="147"/>
    <x v="1524"/>
    <x v="3"/>
  </r>
  <r>
    <s v="ORD01530"/>
    <x v="202"/>
    <s v="CUST1790"/>
    <x v="406"/>
    <s v="Bengaluru"/>
    <x v="7"/>
    <x v="1"/>
    <x v="5"/>
    <n v="4"/>
    <n v="1400"/>
    <n v="0"/>
    <x v="120"/>
    <x v="1525"/>
    <x v="0"/>
  </r>
  <r>
    <s v="ORD01531"/>
    <x v="14"/>
    <s v="CUST0063"/>
    <x v="1140"/>
    <s v="Mumbai"/>
    <x v="2"/>
    <x v="1"/>
    <x v="5"/>
    <n v="4"/>
    <n v="1400"/>
    <n v="0"/>
    <x v="120"/>
    <x v="1526"/>
    <x v="4"/>
  </r>
  <r>
    <s v="ORD01532"/>
    <x v="348"/>
    <s v="CUST1985"/>
    <x v="1141"/>
    <s v="Pune"/>
    <x v="2"/>
    <x v="0"/>
    <x v="0"/>
    <n v="5"/>
    <n v="700"/>
    <n v="0.1"/>
    <x v="277"/>
    <x v="1527"/>
    <x v="2"/>
  </r>
  <r>
    <s v="ORD01533"/>
    <x v="26"/>
    <s v="CUST0242"/>
    <x v="81"/>
    <s v="Surat"/>
    <x v="1"/>
    <x v="3"/>
    <x v="4"/>
    <n v="3"/>
    <n v="55000"/>
    <n v="0.1"/>
    <x v="149"/>
    <x v="1528"/>
    <x v="4"/>
  </r>
  <r>
    <s v="ORD01534"/>
    <x v="5"/>
    <s v="CUST1162"/>
    <x v="1142"/>
    <s v="Nagpur"/>
    <x v="2"/>
    <x v="3"/>
    <x v="10"/>
    <n v="2"/>
    <n v="25000"/>
    <n v="0.05"/>
    <x v="193"/>
    <x v="1529"/>
    <x v="2"/>
  </r>
  <r>
    <s v="ORD01535"/>
    <x v="188"/>
    <s v="CUST1039"/>
    <x v="1143"/>
    <s v="Bhopal"/>
    <x v="3"/>
    <x v="2"/>
    <x v="8"/>
    <n v="4"/>
    <n v="22000"/>
    <n v="0.05"/>
    <x v="87"/>
    <x v="1530"/>
    <x v="1"/>
  </r>
  <r>
    <s v="ORD01536"/>
    <x v="245"/>
    <s v="CUST2500"/>
    <x v="1144"/>
    <s v="Hyderabad"/>
    <x v="6"/>
    <x v="2"/>
    <x v="11"/>
    <n v="3"/>
    <n v="6500"/>
    <n v="0"/>
    <x v="265"/>
    <x v="1531"/>
    <x v="3"/>
  </r>
  <r>
    <s v="ORD01537"/>
    <x v="346"/>
    <s v="CUST2026"/>
    <x v="1145"/>
    <s v="Hyderabad"/>
    <x v="6"/>
    <x v="0"/>
    <x v="20"/>
    <n v="4"/>
    <n v="500"/>
    <n v="0.1"/>
    <x v="21"/>
    <x v="1532"/>
    <x v="0"/>
  </r>
  <r>
    <s v="ORD01538"/>
    <x v="266"/>
    <s v="CUST2480"/>
    <x v="86"/>
    <s v="Pune"/>
    <x v="2"/>
    <x v="2"/>
    <x v="18"/>
    <n v="4"/>
    <n v="7000"/>
    <n v="0.1"/>
    <x v="99"/>
    <x v="1533"/>
    <x v="1"/>
  </r>
  <r>
    <s v="ORD01539"/>
    <x v="173"/>
    <s v="CUST0012"/>
    <x v="1146"/>
    <s v="Ahmedabad"/>
    <x v="1"/>
    <x v="1"/>
    <x v="14"/>
    <n v="1"/>
    <n v="900"/>
    <n v="0.1"/>
    <x v="214"/>
    <x v="1534"/>
    <x v="3"/>
  </r>
  <r>
    <s v="ORD01540"/>
    <x v="338"/>
    <s v="CUST0754"/>
    <x v="1147"/>
    <s v="Mumbai"/>
    <x v="2"/>
    <x v="3"/>
    <x v="10"/>
    <n v="5"/>
    <n v="25000"/>
    <n v="0.05"/>
    <x v="202"/>
    <x v="1535"/>
    <x v="2"/>
  </r>
  <r>
    <s v="ORD01541"/>
    <x v="352"/>
    <s v="CUST0548"/>
    <x v="1148"/>
    <s v="Nagpur"/>
    <x v="2"/>
    <x v="3"/>
    <x v="6"/>
    <n v="3"/>
    <n v="4500"/>
    <n v="0.2"/>
    <x v="220"/>
    <x v="1536"/>
    <x v="1"/>
  </r>
  <r>
    <s v="ORD01542"/>
    <x v="214"/>
    <s v="CUST1661"/>
    <x v="1149"/>
    <s v="Jaipur"/>
    <x v="5"/>
    <x v="3"/>
    <x v="3"/>
    <n v="3"/>
    <n v="18000"/>
    <n v="0.15"/>
    <x v="189"/>
    <x v="1537"/>
    <x v="0"/>
  </r>
  <r>
    <s v="ORD01543"/>
    <x v="51"/>
    <s v="CUST1701"/>
    <x v="936"/>
    <s v="Indore"/>
    <x v="3"/>
    <x v="2"/>
    <x v="18"/>
    <n v="5"/>
    <n v="7000"/>
    <n v="0"/>
    <x v="59"/>
    <x v="1538"/>
    <x v="0"/>
  </r>
  <r>
    <s v="ORD01544"/>
    <x v="166"/>
    <s v="CUST2479"/>
    <x v="715"/>
    <s v="Surat"/>
    <x v="1"/>
    <x v="4"/>
    <x v="19"/>
    <n v="2"/>
    <n v="3200"/>
    <n v="0"/>
    <x v="145"/>
    <x v="1539"/>
    <x v="4"/>
  </r>
  <r>
    <s v="ORD01545"/>
    <x v="327"/>
    <s v="CUST2257"/>
    <x v="1150"/>
    <s v="Bengaluru"/>
    <x v="7"/>
    <x v="3"/>
    <x v="6"/>
    <n v="2"/>
    <n v="4500"/>
    <n v="0"/>
    <x v="110"/>
    <x v="1540"/>
    <x v="3"/>
  </r>
  <r>
    <s v="ORD01546"/>
    <x v="106"/>
    <s v="CUST1060"/>
    <x v="1151"/>
    <s v="Ahmedabad"/>
    <x v="1"/>
    <x v="4"/>
    <x v="19"/>
    <n v="4"/>
    <n v="3200"/>
    <n v="0"/>
    <x v="186"/>
    <x v="1541"/>
    <x v="1"/>
  </r>
  <r>
    <s v="ORD01547"/>
    <x v="282"/>
    <s v="CUST2286"/>
    <x v="23"/>
    <s v="Indore"/>
    <x v="3"/>
    <x v="0"/>
    <x v="0"/>
    <n v="4"/>
    <n v="700"/>
    <n v="0.05"/>
    <x v="233"/>
    <x v="1542"/>
    <x v="0"/>
  </r>
  <r>
    <s v="ORD01548"/>
    <x v="195"/>
    <s v="CUST0723"/>
    <x v="1152"/>
    <s v="Kolkata"/>
    <x v="4"/>
    <x v="1"/>
    <x v="9"/>
    <n v="3"/>
    <n v="450"/>
    <n v="0"/>
    <x v="72"/>
    <x v="1543"/>
    <x v="4"/>
  </r>
  <r>
    <s v="ORD01549"/>
    <x v="310"/>
    <s v="CUST1668"/>
    <x v="1153"/>
    <s v="Nashik"/>
    <x v="2"/>
    <x v="2"/>
    <x v="2"/>
    <n v="3"/>
    <n v="9000"/>
    <n v="0"/>
    <x v="237"/>
    <x v="1544"/>
    <x v="4"/>
  </r>
  <r>
    <s v="ORD01550"/>
    <x v="230"/>
    <s v="CUST0055"/>
    <x v="1154"/>
    <s v="Kolkata"/>
    <x v="4"/>
    <x v="3"/>
    <x v="10"/>
    <n v="2"/>
    <n v="25000"/>
    <n v="0"/>
    <x v="194"/>
    <x v="1545"/>
    <x v="2"/>
  </r>
  <r>
    <s v="ORD01551"/>
    <x v="171"/>
    <s v="CUST1842"/>
    <x v="1155"/>
    <s v="Pune"/>
    <x v="2"/>
    <x v="1"/>
    <x v="1"/>
    <n v="2"/>
    <n v="1200"/>
    <n v="0"/>
    <x v="195"/>
    <x v="1546"/>
    <x v="1"/>
  </r>
  <r>
    <s v="ORD01552"/>
    <x v="251"/>
    <s v="CUST1136"/>
    <x v="298"/>
    <s v="Aurangabad"/>
    <x v="2"/>
    <x v="1"/>
    <x v="9"/>
    <n v="4"/>
    <n v="450"/>
    <n v="0.1"/>
    <x v="60"/>
    <x v="1547"/>
    <x v="1"/>
  </r>
  <r>
    <s v="ORD01553"/>
    <x v="194"/>
    <s v="CUST1304"/>
    <x v="380"/>
    <s v="Jalna"/>
    <x v="2"/>
    <x v="1"/>
    <x v="5"/>
    <n v="3"/>
    <n v="1400"/>
    <n v="0.2"/>
    <x v="160"/>
    <x v="1548"/>
    <x v="2"/>
  </r>
  <r>
    <s v="ORD01554"/>
    <x v="242"/>
    <s v="CUST2133"/>
    <x v="1156"/>
    <s v="Aurangabad"/>
    <x v="2"/>
    <x v="3"/>
    <x v="6"/>
    <n v="3"/>
    <n v="4500"/>
    <n v="0.05"/>
    <x v="259"/>
    <x v="1549"/>
    <x v="0"/>
  </r>
  <r>
    <s v="ORD01555"/>
    <x v="118"/>
    <s v="CUST2167"/>
    <x v="1157"/>
    <s v="Kolkata"/>
    <x v="4"/>
    <x v="4"/>
    <x v="19"/>
    <n v="5"/>
    <n v="3200"/>
    <n v="0"/>
    <x v="226"/>
    <x v="1550"/>
    <x v="1"/>
  </r>
  <r>
    <s v="ORD01556"/>
    <x v="265"/>
    <s v="CUST0085"/>
    <x v="785"/>
    <s v="Bhopal"/>
    <x v="3"/>
    <x v="3"/>
    <x v="12"/>
    <n v="5"/>
    <n v="2500"/>
    <n v="0.1"/>
    <x v="247"/>
    <x v="1551"/>
    <x v="3"/>
  </r>
  <r>
    <s v="ORD01557"/>
    <x v="177"/>
    <s v="CUST1824"/>
    <x v="1158"/>
    <s v="Bengaluru"/>
    <x v="7"/>
    <x v="0"/>
    <x v="0"/>
    <n v="4"/>
    <n v="700"/>
    <n v="0"/>
    <x v="116"/>
    <x v="1552"/>
    <x v="3"/>
  </r>
  <r>
    <s v="ORD01558"/>
    <x v="99"/>
    <s v="CUST1864"/>
    <x v="1159"/>
    <s v="Ahmedabad"/>
    <x v="1"/>
    <x v="3"/>
    <x v="6"/>
    <n v="5"/>
    <n v="4500"/>
    <n v="0.1"/>
    <x v="62"/>
    <x v="1553"/>
    <x v="1"/>
  </r>
  <r>
    <s v="ORD01559"/>
    <x v="302"/>
    <s v="CUST1957"/>
    <x v="1160"/>
    <s v="Aurangabad"/>
    <x v="2"/>
    <x v="2"/>
    <x v="18"/>
    <n v="4"/>
    <n v="7000"/>
    <n v="0.1"/>
    <x v="99"/>
    <x v="1554"/>
    <x v="2"/>
  </r>
  <r>
    <s v="ORD01560"/>
    <x v="136"/>
    <s v="CUST1422"/>
    <x v="1161"/>
    <s v="Bhopal"/>
    <x v="3"/>
    <x v="0"/>
    <x v="20"/>
    <n v="5"/>
    <n v="500"/>
    <n v="0.05"/>
    <x v="144"/>
    <x v="1555"/>
    <x v="2"/>
  </r>
  <r>
    <s v="ORD01561"/>
    <x v="196"/>
    <s v="CUST0288"/>
    <x v="91"/>
    <s v="Jalna"/>
    <x v="2"/>
    <x v="3"/>
    <x v="4"/>
    <n v="3"/>
    <n v="55000"/>
    <n v="0.15"/>
    <x v="64"/>
    <x v="1556"/>
    <x v="2"/>
  </r>
  <r>
    <s v="ORD01562"/>
    <x v="15"/>
    <s v="CUST1957"/>
    <x v="715"/>
    <s v="Hyderabad"/>
    <x v="6"/>
    <x v="2"/>
    <x v="18"/>
    <n v="3"/>
    <n v="7000"/>
    <n v="0.1"/>
    <x v="210"/>
    <x v="1557"/>
    <x v="2"/>
  </r>
  <r>
    <s v="ORD01563"/>
    <x v="84"/>
    <s v="CUST0408"/>
    <x v="1162"/>
    <s v="Kolkata"/>
    <x v="4"/>
    <x v="0"/>
    <x v="15"/>
    <n v="3"/>
    <n v="1500"/>
    <n v="0"/>
    <x v="115"/>
    <x v="1088"/>
    <x v="2"/>
  </r>
  <r>
    <s v="ORD01564"/>
    <x v="37"/>
    <s v="CUST1081"/>
    <x v="985"/>
    <s v="Indore"/>
    <x v="3"/>
    <x v="1"/>
    <x v="5"/>
    <n v="5"/>
    <n v="1400"/>
    <n v="0"/>
    <x v="28"/>
    <x v="1558"/>
    <x v="0"/>
  </r>
  <r>
    <s v="ORD01565"/>
    <x v="133"/>
    <s v="CUST2090"/>
    <x v="1163"/>
    <s v="Delhi"/>
    <x v="0"/>
    <x v="1"/>
    <x v="14"/>
    <n v="3"/>
    <n v="900"/>
    <n v="0.05"/>
    <x v="249"/>
    <x v="1559"/>
    <x v="1"/>
  </r>
  <r>
    <s v="ORD01566"/>
    <x v="267"/>
    <s v="CUST1674"/>
    <x v="761"/>
    <s v="Mumbai"/>
    <x v="2"/>
    <x v="4"/>
    <x v="13"/>
    <n v="4"/>
    <n v="2800"/>
    <n v="0"/>
    <x v="151"/>
    <x v="1560"/>
    <x v="4"/>
  </r>
  <r>
    <s v="ORD01567"/>
    <x v="50"/>
    <s v="CUST2232"/>
    <x v="1164"/>
    <s v="Mumbai"/>
    <x v="2"/>
    <x v="3"/>
    <x v="4"/>
    <n v="4"/>
    <n v="55000"/>
    <n v="0.1"/>
    <x v="4"/>
    <x v="1561"/>
    <x v="1"/>
  </r>
  <r>
    <s v="ORD01568"/>
    <x v="207"/>
    <s v="CUST1096"/>
    <x v="1165"/>
    <s v="Ahmedabad"/>
    <x v="1"/>
    <x v="3"/>
    <x v="4"/>
    <n v="1"/>
    <n v="55000"/>
    <n v="0.1"/>
    <x v="114"/>
    <x v="1562"/>
    <x v="2"/>
  </r>
  <r>
    <s v="ORD01569"/>
    <x v="3"/>
    <s v="CUST2453"/>
    <x v="470"/>
    <s v="Indore"/>
    <x v="3"/>
    <x v="3"/>
    <x v="3"/>
    <n v="4"/>
    <n v="18000"/>
    <n v="0"/>
    <x v="93"/>
    <x v="1563"/>
    <x v="4"/>
  </r>
  <r>
    <s v="ORD01570"/>
    <x v="71"/>
    <s v="CUST0920"/>
    <x v="1166"/>
    <s v="Ahmedabad"/>
    <x v="1"/>
    <x v="1"/>
    <x v="1"/>
    <n v="5"/>
    <n v="1200"/>
    <n v="0"/>
    <x v="23"/>
    <x v="1564"/>
    <x v="3"/>
  </r>
  <r>
    <s v="ORD01571"/>
    <x v="360"/>
    <s v="CUST1699"/>
    <x v="255"/>
    <s v="Bengaluru"/>
    <x v="7"/>
    <x v="4"/>
    <x v="13"/>
    <n v="1"/>
    <n v="2800"/>
    <n v="0"/>
    <x v="116"/>
    <x v="1565"/>
    <x v="1"/>
  </r>
  <r>
    <s v="ORD01572"/>
    <x v="316"/>
    <s v="CUST0736"/>
    <x v="1167"/>
    <s v="Ahmedabad"/>
    <x v="1"/>
    <x v="3"/>
    <x v="10"/>
    <n v="3"/>
    <n v="25000"/>
    <n v="0.1"/>
    <x v="292"/>
    <x v="1566"/>
    <x v="3"/>
  </r>
  <r>
    <s v="ORD01573"/>
    <x v="348"/>
    <s v="CUST1698"/>
    <x v="1168"/>
    <s v="Nashik"/>
    <x v="2"/>
    <x v="3"/>
    <x v="3"/>
    <n v="1"/>
    <n v="18000"/>
    <n v="0"/>
    <x v="33"/>
    <x v="1567"/>
    <x v="3"/>
  </r>
  <r>
    <s v="ORD01574"/>
    <x v="242"/>
    <s v="CUST1269"/>
    <x v="1169"/>
    <s v="Jalna"/>
    <x v="2"/>
    <x v="2"/>
    <x v="8"/>
    <n v="2"/>
    <n v="22000"/>
    <n v="0.1"/>
    <x v="58"/>
    <x v="1568"/>
    <x v="3"/>
  </r>
  <r>
    <s v="ORD01575"/>
    <x v="2"/>
    <s v="CUST1558"/>
    <x v="1115"/>
    <s v="Nagpur"/>
    <x v="2"/>
    <x v="0"/>
    <x v="0"/>
    <n v="5"/>
    <n v="700"/>
    <n v="0"/>
    <x v="31"/>
    <x v="1569"/>
    <x v="2"/>
  </r>
  <r>
    <s v="ORD01576"/>
    <x v="254"/>
    <s v="CUST0034"/>
    <x v="1170"/>
    <s v="Jaipur"/>
    <x v="5"/>
    <x v="0"/>
    <x v="20"/>
    <n v="4"/>
    <n v="500"/>
    <n v="0.2"/>
    <x v="161"/>
    <x v="1570"/>
    <x v="4"/>
  </r>
  <r>
    <s v="ORD01577"/>
    <x v="226"/>
    <s v="CUST1642"/>
    <x v="1171"/>
    <s v="Kolkata"/>
    <x v="4"/>
    <x v="3"/>
    <x v="12"/>
    <n v="2"/>
    <n v="2500"/>
    <n v="0"/>
    <x v="123"/>
    <x v="1571"/>
    <x v="2"/>
  </r>
  <r>
    <s v="ORD01578"/>
    <x v="72"/>
    <s v="CUST1838"/>
    <x v="166"/>
    <s v="Bhopal"/>
    <x v="3"/>
    <x v="3"/>
    <x v="3"/>
    <n v="2"/>
    <n v="18000"/>
    <n v="0.05"/>
    <x v="15"/>
    <x v="1572"/>
    <x v="1"/>
  </r>
  <r>
    <s v="ORD01579"/>
    <x v="250"/>
    <s v="CUST2417"/>
    <x v="1172"/>
    <s v="Kolkata"/>
    <x v="4"/>
    <x v="3"/>
    <x v="10"/>
    <n v="5"/>
    <n v="25000"/>
    <n v="0"/>
    <x v="180"/>
    <x v="1573"/>
    <x v="2"/>
  </r>
  <r>
    <s v="ORD01580"/>
    <x v="191"/>
    <s v="CUST1055"/>
    <x v="914"/>
    <s v="Jaipur"/>
    <x v="5"/>
    <x v="4"/>
    <x v="17"/>
    <n v="5"/>
    <n v="800"/>
    <n v="0.15"/>
    <x v="280"/>
    <x v="1574"/>
    <x v="4"/>
  </r>
  <r>
    <s v="ORD01581"/>
    <x v="289"/>
    <s v="CUST0928"/>
    <x v="1173"/>
    <s v="Nagpur"/>
    <x v="2"/>
    <x v="3"/>
    <x v="4"/>
    <n v="4"/>
    <n v="55000"/>
    <n v="0.05"/>
    <x v="270"/>
    <x v="1575"/>
    <x v="2"/>
  </r>
  <r>
    <s v="ORD01582"/>
    <x v="125"/>
    <s v="CUST2283"/>
    <x v="1073"/>
    <s v="Nagpur"/>
    <x v="2"/>
    <x v="1"/>
    <x v="9"/>
    <n v="2"/>
    <n v="450"/>
    <n v="0.1"/>
    <x v="214"/>
    <x v="1576"/>
    <x v="3"/>
  </r>
  <r>
    <s v="ORD01583"/>
    <x v="288"/>
    <s v="CUST1374"/>
    <x v="1174"/>
    <s v="Delhi"/>
    <x v="0"/>
    <x v="4"/>
    <x v="17"/>
    <n v="1"/>
    <n v="800"/>
    <n v="0"/>
    <x v="177"/>
    <x v="1577"/>
    <x v="0"/>
  </r>
  <r>
    <s v="ORD01584"/>
    <x v="108"/>
    <s v="CUST1169"/>
    <x v="408"/>
    <s v="Delhi"/>
    <x v="0"/>
    <x v="3"/>
    <x v="4"/>
    <n v="1"/>
    <n v="55000"/>
    <n v="0"/>
    <x v="8"/>
    <x v="1578"/>
    <x v="3"/>
  </r>
  <r>
    <s v="ORD01585"/>
    <x v="58"/>
    <s v="CUST0581"/>
    <x v="279"/>
    <s v="Ahmedabad"/>
    <x v="1"/>
    <x v="4"/>
    <x v="16"/>
    <n v="1"/>
    <n v="1800"/>
    <n v="0"/>
    <x v="21"/>
    <x v="1579"/>
    <x v="3"/>
  </r>
  <r>
    <s v="ORD01586"/>
    <x v="273"/>
    <s v="CUST2119"/>
    <x v="1175"/>
    <s v="Jaipur"/>
    <x v="5"/>
    <x v="3"/>
    <x v="3"/>
    <n v="4"/>
    <n v="18000"/>
    <n v="0"/>
    <x v="93"/>
    <x v="1580"/>
    <x v="0"/>
  </r>
  <r>
    <s v="ORD01587"/>
    <x v="6"/>
    <s v="CUST1694"/>
    <x v="491"/>
    <s v="Nagpur"/>
    <x v="2"/>
    <x v="3"/>
    <x v="3"/>
    <n v="5"/>
    <n v="18000"/>
    <n v="0.05"/>
    <x v="70"/>
    <x v="1581"/>
    <x v="3"/>
  </r>
  <r>
    <s v="ORD01588"/>
    <x v="167"/>
    <s v="CUST0257"/>
    <x v="126"/>
    <s v="Bengaluru"/>
    <x v="7"/>
    <x v="0"/>
    <x v="0"/>
    <n v="5"/>
    <n v="700"/>
    <n v="0"/>
    <x v="31"/>
    <x v="1582"/>
    <x v="3"/>
  </r>
  <r>
    <s v="ORD01589"/>
    <x v="217"/>
    <s v="CUST1073"/>
    <x v="1176"/>
    <s v="Nagpur"/>
    <x v="2"/>
    <x v="0"/>
    <x v="0"/>
    <n v="3"/>
    <n v="700"/>
    <n v="0.1"/>
    <x v="0"/>
    <x v="1583"/>
    <x v="3"/>
  </r>
  <r>
    <s v="ORD01590"/>
    <x v="167"/>
    <s v="CUST1396"/>
    <x v="1177"/>
    <s v="Aurangabad"/>
    <x v="2"/>
    <x v="4"/>
    <x v="17"/>
    <n v="3"/>
    <n v="800"/>
    <n v="0.1"/>
    <x v="41"/>
    <x v="1584"/>
    <x v="2"/>
  </r>
  <r>
    <s v="ORD01591"/>
    <x v="319"/>
    <s v="CUST1638"/>
    <x v="53"/>
    <s v="Indore"/>
    <x v="3"/>
    <x v="0"/>
    <x v="20"/>
    <n v="3"/>
    <n v="500"/>
    <n v="0"/>
    <x v="66"/>
    <x v="1585"/>
    <x v="2"/>
  </r>
  <r>
    <s v="ORD01592"/>
    <x v="347"/>
    <s v="CUST0261"/>
    <x v="304"/>
    <s v="Indore"/>
    <x v="3"/>
    <x v="4"/>
    <x v="19"/>
    <n v="4"/>
    <n v="3200"/>
    <n v="0"/>
    <x v="186"/>
    <x v="1586"/>
    <x v="1"/>
  </r>
  <r>
    <s v="ORD01593"/>
    <x v="232"/>
    <s v="CUST1006"/>
    <x v="221"/>
    <s v="Surat"/>
    <x v="1"/>
    <x v="2"/>
    <x v="8"/>
    <n v="1"/>
    <n v="22000"/>
    <n v="0"/>
    <x v="179"/>
    <x v="1587"/>
    <x v="1"/>
  </r>
  <r>
    <s v="ORD01594"/>
    <x v="101"/>
    <s v="CUST1631"/>
    <x v="1178"/>
    <s v="Pune"/>
    <x v="2"/>
    <x v="0"/>
    <x v="15"/>
    <n v="2"/>
    <n v="1500"/>
    <n v="0.05"/>
    <x v="285"/>
    <x v="1588"/>
    <x v="3"/>
  </r>
  <r>
    <s v="ORD01595"/>
    <x v="284"/>
    <s v="CUST1491"/>
    <x v="766"/>
    <s v="Nashik"/>
    <x v="2"/>
    <x v="4"/>
    <x v="19"/>
    <n v="2"/>
    <n v="3200"/>
    <n v="0.2"/>
    <x v="305"/>
    <x v="1589"/>
    <x v="0"/>
  </r>
  <r>
    <s v="ORD01596"/>
    <x v="32"/>
    <s v="CUST2299"/>
    <x v="1179"/>
    <s v="Bengaluru"/>
    <x v="7"/>
    <x v="3"/>
    <x v="4"/>
    <n v="5"/>
    <n v="55000"/>
    <n v="0.05"/>
    <x v="153"/>
    <x v="1590"/>
    <x v="4"/>
  </r>
  <r>
    <s v="ORD01597"/>
    <x v="83"/>
    <s v="CUST1597"/>
    <x v="1006"/>
    <s v="Mumbai"/>
    <x v="2"/>
    <x v="4"/>
    <x v="19"/>
    <n v="3"/>
    <n v="3200"/>
    <n v="0"/>
    <x v="126"/>
    <x v="1591"/>
    <x v="0"/>
  </r>
  <r>
    <s v="ORD01598"/>
    <x v="26"/>
    <s v="CUST2075"/>
    <x v="353"/>
    <s v="Surat"/>
    <x v="1"/>
    <x v="4"/>
    <x v="13"/>
    <n v="5"/>
    <n v="2800"/>
    <n v="0.1"/>
    <x v="133"/>
    <x v="1592"/>
    <x v="2"/>
  </r>
  <r>
    <s v="ORD01599"/>
    <x v="65"/>
    <s v="CUST0401"/>
    <x v="1180"/>
    <s v="Mumbai"/>
    <x v="2"/>
    <x v="3"/>
    <x v="12"/>
    <n v="3"/>
    <n v="2500"/>
    <n v="0.05"/>
    <x v="18"/>
    <x v="1593"/>
    <x v="1"/>
  </r>
  <r>
    <s v="ORD01600"/>
    <x v="94"/>
    <s v="CUST0273"/>
    <x v="1181"/>
    <s v="Pune"/>
    <x v="2"/>
    <x v="2"/>
    <x v="8"/>
    <n v="2"/>
    <n v="22000"/>
    <n v="0.15"/>
    <x v="154"/>
    <x v="1594"/>
    <x v="4"/>
  </r>
  <r>
    <s v="ORD01601"/>
    <x v="163"/>
    <s v="CUST2359"/>
    <x v="367"/>
    <s v="Hyderabad"/>
    <x v="6"/>
    <x v="2"/>
    <x v="8"/>
    <n v="3"/>
    <n v="22000"/>
    <n v="0"/>
    <x v="211"/>
    <x v="1595"/>
    <x v="0"/>
  </r>
  <r>
    <s v="ORD01602"/>
    <x v="11"/>
    <s v="CUST2442"/>
    <x v="923"/>
    <s v="Jaipur"/>
    <x v="5"/>
    <x v="2"/>
    <x v="8"/>
    <n v="2"/>
    <n v="22000"/>
    <n v="0.15"/>
    <x v="154"/>
    <x v="1596"/>
    <x v="1"/>
  </r>
  <r>
    <s v="ORD01603"/>
    <x v="71"/>
    <s v="CUST1657"/>
    <x v="1182"/>
    <s v="Delhi"/>
    <x v="0"/>
    <x v="1"/>
    <x v="5"/>
    <n v="1"/>
    <n v="1400"/>
    <n v="0.15"/>
    <x v="119"/>
    <x v="1597"/>
    <x v="0"/>
  </r>
  <r>
    <s v="ORD01604"/>
    <x v="13"/>
    <s v="CUST0830"/>
    <x v="1183"/>
    <s v="Bengaluru"/>
    <x v="7"/>
    <x v="1"/>
    <x v="14"/>
    <n v="4"/>
    <n v="900"/>
    <n v="0"/>
    <x v="1"/>
    <x v="1598"/>
    <x v="4"/>
  </r>
  <r>
    <s v="ORD01605"/>
    <x v="68"/>
    <s v="CUST1582"/>
    <x v="1184"/>
    <s v="Kolkata"/>
    <x v="4"/>
    <x v="0"/>
    <x v="7"/>
    <n v="5"/>
    <n v="350"/>
    <n v="0.05"/>
    <x v="253"/>
    <x v="1599"/>
    <x v="1"/>
  </r>
  <r>
    <s v="ORD01606"/>
    <x v="182"/>
    <s v="CUST2226"/>
    <x v="1185"/>
    <s v="Nashik"/>
    <x v="2"/>
    <x v="3"/>
    <x v="12"/>
    <n v="1"/>
    <n v="2500"/>
    <n v="0.05"/>
    <x v="144"/>
    <x v="1600"/>
    <x v="1"/>
  </r>
  <r>
    <s v="ORD01607"/>
    <x v="61"/>
    <s v="CUST1580"/>
    <x v="752"/>
    <s v="Bengaluru"/>
    <x v="7"/>
    <x v="4"/>
    <x v="16"/>
    <n v="4"/>
    <n v="1800"/>
    <n v="0"/>
    <x v="7"/>
    <x v="1601"/>
    <x v="1"/>
  </r>
  <r>
    <s v="ORD01608"/>
    <x v="301"/>
    <s v="CUST2156"/>
    <x v="1186"/>
    <s v="Aurangabad"/>
    <x v="2"/>
    <x v="0"/>
    <x v="7"/>
    <n v="5"/>
    <n v="350"/>
    <n v="0"/>
    <x v="39"/>
    <x v="1602"/>
    <x v="3"/>
  </r>
  <r>
    <s v="ORD01609"/>
    <x v="134"/>
    <s v="CUST1552"/>
    <x v="123"/>
    <s v="Delhi"/>
    <x v="0"/>
    <x v="0"/>
    <x v="15"/>
    <n v="1"/>
    <n v="1500"/>
    <n v="0.15"/>
    <x v="203"/>
    <x v="1603"/>
    <x v="4"/>
  </r>
  <r>
    <s v="ORD01610"/>
    <x v="248"/>
    <s v="CUST1281"/>
    <x v="1120"/>
    <s v="Pune"/>
    <x v="2"/>
    <x v="4"/>
    <x v="16"/>
    <n v="3"/>
    <n v="1800"/>
    <n v="0.2"/>
    <x v="298"/>
    <x v="1604"/>
    <x v="4"/>
  </r>
  <r>
    <s v="ORD01611"/>
    <x v="176"/>
    <s v="CUST0798"/>
    <x v="763"/>
    <s v="Aurangabad"/>
    <x v="2"/>
    <x v="1"/>
    <x v="5"/>
    <n v="1"/>
    <n v="1400"/>
    <n v="0.1"/>
    <x v="117"/>
    <x v="1605"/>
    <x v="4"/>
  </r>
  <r>
    <s v="ORD01612"/>
    <x v="159"/>
    <s v="CUST1465"/>
    <x v="492"/>
    <s v="Nashik"/>
    <x v="2"/>
    <x v="3"/>
    <x v="3"/>
    <n v="1"/>
    <n v="18000"/>
    <n v="0"/>
    <x v="33"/>
    <x v="1606"/>
    <x v="0"/>
  </r>
  <r>
    <s v="ORD01613"/>
    <x v="65"/>
    <s v="CUST1460"/>
    <x v="1096"/>
    <s v="Nashik"/>
    <x v="2"/>
    <x v="3"/>
    <x v="10"/>
    <n v="3"/>
    <n v="25000"/>
    <n v="0.15"/>
    <x v="272"/>
    <x v="1607"/>
    <x v="4"/>
  </r>
  <r>
    <s v="ORD01614"/>
    <x v="94"/>
    <s v="CUST1603"/>
    <x v="1187"/>
    <s v="Nagpur"/>
    <x v="2"/>
    <x v="0"/>
    <x v="15"/>
    <n v="4"/>
    <n v="1500"/>
    <n v="0.05"/>
    <x v="50"/>
    <x v="1608"/>
    <x v="0"/>
  </r>
  <r>
    <s v="ORD01615"/>
    <x v="170"/>
    <s v="CUST2191"/>
    <x v="1188"/>
    <s v="Bengaluru"/>
    <x v="7"/>
    <x v="3"/>
    <x v="10"/>
    <n v="3"/>
    <n v="25000"/>
    <n v="0.2"/>
    <x v="306"/>
    <x v="1609"/>
    <x v="4"/>
  </r>
  <r>
    <s v="ORD01616"/>
    <x v="352"/>
    <s v="CUST0743"/>
    <x v="172"/>
    <s v="Nagpur"/>
    <x v="2"/>
    <x v="0"/>
    <x v="7"/>
    <n v="4"/>
    <n v="350"/>
    <n v="0.2"/>
    <x v="274"/>
    <x v="1610"/>
    <x v="2"/>
  </r>
  <r>
    <s v="ORD01617"/>
    <x v="101"/>
    <s v="CUST0651"/>
    <x v="372"/>
    <s v="Nashik"/>
    <x v="2"/>
    <x v="1"/>
    <x v="5"/>
    <n v="2"/>
    <n v="1400"/>
    <n v="0.1"/>
    <x v="20"/>
    <x v="1611"/>
    <x v="1"/>
  </r>
  <r>
    <s v="ORD01618"/>
    <x v="263"/>
    <s v="CUST1161"/>
    <x v="1189"/>
    <s v="Pune"/>
    <x v="2"/>
    <x v="3"/>
    <x v="10"/>
    <n v="1"/>
    <n v="25000"/>
    <n v="0.1"/>
    <x v="69"/>
    <x v="1612"/>
    <x v="4"/>
  </r>
  <r>
    <s v="ORD01619"/>
    <x v="127"/>
    <s v="CUST0392"/>
    <x v="208"/>
    <s v="Aurangabad"/>
    <x v="2"/>
    <x v="2"/>
    <x v="8"/>
    <n v="1"/>
    <n v="22000"/>
    <n v="0.05"/>
    <x v="125"/>
    <x v="1613"/>
    <x v="4"/>
  </r>
  <r>
    <s v="ORD01620"/>
    <x v="154"/>
    <s v="CUST1050"/>
    <x v="1190"/>
    <s v="Kolkata"/>
    <x v="4"/>
    <x v="3"/>
    <x v="4"/>
    <n v="2"/>
    <n v="55000"/>
    <n v="0"/>
    <x v="101"/>
    <x v="1614"/>
    <x v="3"/>
  </r>
  <r>
    <s v="ORD01621"/>
    <x v="21"/>
    <s v="CUST0292"/>
    <x v="781"/>
    <s v="Jalna"/>
    <x v="2"/>
    <x v="3"/>
    <x v="3"/>
    <n v="4"/>
    <n v="18000"/>
    <n v="0.1"/>
    <x v="36"/>
    <x v="1615"/>
    <x v="2"/>
  </r>
  <r>
    <s v="ORD01622"/>
    <x v="55"/>
    <s v="CUST1439"/>
    <x v="164"/>
    <s v="Ahmedabad"/>
    <x v="1"/>
    <x v="2"/>
    <x v="8"/>
    <n v="1"/>
    <n v="22000"/>
    <n v="0.05"/>
    <x v="125"/>
    <x v="1616"/>
    <x v="2"/>
  </r>
  <r>
    <s v="ORD01623"/>
    <x v="65"/>
    <s v="CUST0509"/>
    <x v="1191"/>
    <s v="Indore"/>
    <x v="3"/>
    <x v="3"/>
    <x v="4"/>
    <n v="1"/>
    <n v="55000"/>
    <n v="0"/>
    <x v="8"/>
    <x v="1617"/>
    <x v="1"/>
  </r>
  <r>
    <s v="ORD01624"/>
    <x v="318"/>
    <s v="CUST0348"/>
    <x v="1192"/>
    <s v="Pune"/>
    <x v="2"/>
    <x v="4"/>
    <x v="16"/>
    <n v="4"/>
    <n v="1800"/>
    <n v="0.05"/>
    <x v="77"/>
    <x v="1618"/>
    <x v="0"/>
  </r>
  <r>
    <s v="ORD01625"/>
    <x v="358"/>
    <s v="CUST1870"/>
    <x v="1193"/>
    <s v="Indore"/>
    <x v="3"/>
    <x v="3"/>
    <x v="3"/>
    <n v="2"/>
    <n v="18000"/>
    <n v="0.2"/>
    <x v="207"/>
    <x v="1619"/>
    <x v="4"/>
  </r>
  <r>
    <s v="ORD01626"/>
    <x v="216"/>
    <s v="CUST0168"/>
    <x v="561"/>
    <s v="Indore"/>
    <x v="3"/>
    <x v="1"/>
    <x v="9"/>
    <n v="5"/>
    <n v="450"/>
    <n v="0"/>
    <x v="48"/>
    <x v="1620"/>
    <x v="3"/>
  </r>
  <r>
    <s v="ORD01627"/>
    <x v="321"/>
    <s v="CUST0544"/>
    <x v="629"/>
    <s v="Indore"/>
    <x v="3"/>
    <x v="4"/>
    <x v="13"/>
    <n v="2"/>
    <n v="2800"/>
    <n v="0.05"/>
    <x v="212"/>
    <x v="1621"/>
    <x v="4"/>
  </r>
  <r>
    <s v="ORD01628"/>
    <x v="28"/>
    <s v="CUST0643"/>
    <x v="539"/>
    <s v="Nagpur"/>
    <x v="2"/>
    <x v="1"/>
    <x v="14"/>
    <n v="5"/>
    <n v="900"/>
    <n v="0"/>
    <x v="115"/>
    <x v="1622"/>
    <x v="0"/>
  </r>
  <r>
    <s v="ORD01629"/>
    <x v="309"/>
    <s v="CUST1847"/>
    <x v="1194"/>
    <s v="Mumbai"/>
    <x v="2"/>
    <x v="4"/>
    <x v="17"/>
    <n v="4"/>
    <n v="800"/>
    <n v="0.05"/>
    <x v="165"/>
    <x v="1623"/>
    <x v="2"/>
  </r>
  <r>
    <s v="ORD01630"/>
    <x v="22"/>
    <s v="CUST1682"/>
    <x v="771"/>
    <s v="Ahmedabad"/>
    <x v="1"/>
    <x v="0"/>
    <x v="0"/>
    <n v="1"/>
    <n v="700"/>
    <n v="0.05"/>
    <x v="9"/>
    <x v="1624"/>
    <x v="1"/>
  </r>
  <r>
    <s v="ORD01631"/>
    <x v="267"/>
    <s v="CUST1951"/>
    <x v="1195"/>
    <s v="Delhi"/>
    <x v="0"/>
    <x v="1"/>
    <x v="14"/>
    <n v="2"/>
    <n v="900"/>
    <n v="0.1"/>
    <x v="60"/>
    <x v="1625"/>
    <x v="3"/>
  </r>
  <r>
    <s v="ORD01632"/>
    <x v="252"/>
    <s v="CUST1158"/>
    <x v="147"/>
    <s v="Nashik"/>
    <x v="2"/>
    <x v="1"/>
    <x v="14"/>
    <n v="3"/>
    <n v="900"/>
    <n v="0.15"/>
    <x v="178"/>
    <x v="1626"/>
    <x v="3"/>
  </r>
  <r>
    <s v="ORD01633"/>
    <x v="299"/>
    <s v="CUST0600"/>
    <x v="1196"/>
    <s v="Kolkata"/>
    <x v="4"/>
    <x v="4"/>
    <x v="16"/>
    <n v="2"/>
    <n v="1800"/>
    <n v="0.1"/>
    <x v="196"/>
    <x v="1627"/>
    <x v="4"/>
  </r>
  <r>
    <s v="ORD01634"/>
    <x v="263"/>
    <s v="CUST2063"/>
    <x v="998"/>
    <s v="Mumbai"/>
    <x v="2"/>
    <x v="2"/>
    <x v="2"/>
    <n v="2"/>
    <n v="9000"/>
    <n v="0.05"/>
    <x v="91"/>
    <x v="1628"/>
    <x v="1"/>
  </r>
  <r>
    <s v="ORD01635"/>
    <x v="35"/>
    <s v="CUST1311"/>
    <x v="1197"/>
    <s v="Jalna"/>
    <x v="2"/>
    <x v="4"/>
    <x v="19"/>
    <n v="3"/>
    <n v="3200"/>
    <n v="0"/>
    <x v="126"/>
    <x v="1629"/>
    <x v="3"/>
  </r>
  <r>
    <s v="ORD01636"/>
    <x v="158"/>
    <s v="CUST0382"/>
    <x v="1198"/>
    <s v="Indore"/>
    <x v="3"/>
    <x v="4"/>
    <x v="19"/>
    <n v="3"/>
    <n v="3200"/>
    <n v="0.15"/>
    <x v="200"/>
    <x v="1630"/>
    <x v="4"/>
  </r>
  <r>
    <s v="ORD01637"/>
    <x v="211"/>
    <s v="CUST1777"/>
    <x v="1199"/>
    <s v="Aurangabad"/>
    <x v="2"/>
    <x v="4"/>
    <x v="19"/>
    <n v="5"/>
    <n v="3200"/>
    <n v="0.2"/>
    <x v="186"/>
    <x v="1631"/>
    <x v="4"/>
  </r>
  <r>
    <s v="ORD01638"/>
    <x v="298"/>
    <s v="CUST0841"/>
    <x v="1200"/>
    <s v="Indore"/>
    <x v="3"/>
    <x v="3"/>
    <x v="4"/>
    <n v="3"/>
    <n v="55000"/>
    <n v="0.05"/>
    <x v="14"/>
    <x v="1632"/>
    <x v="2"/>
  </r>
  <r>
    <s v="ORD01639"/>
    <x v="172"/>
    <s v="CUST0293"/>
    <x v="1201"/>
    <s v="Indore"/>
    <x v="3"/>
    <x v="4"/>
    <x v="17"/>
    <n v="4"/>
    <n v="800"/>
    <n v="0.2"/>
    <x v="256"/>
    <x v="1633"/>
    <x v="2"/>
  </r>
  <r>
    <s v="ORD01640"/>
    <x v="222"/>
    <s v="CUST1038"/>
    <x v="1202"/>
    <s v="Nashik"/>
    <x v="2"/>
    <x v="4"/>
    <x v="17"/>
    <n v="2"/>
    <n v="800"/>
    <n v="0"/>
    <x v="161"/>
    <x v="1634"/>
    <x v="2"/>
  </r>
  <r>
    <s v="ORD01641"/>
    <x v="2"/>
    <s v="CUST0979"/>
    <x v="1203"/>
    <s v="Surat"/>
    <x v="1"/>
    <x v="3"/>
    <x v="4"/>
    <n v="4"/>
    <n v="55000"/>
    <n v="0"/>
    <x v="5"/>
    <x v="1635"/>
    <x v="2"/>
  </r>
  <r>
    <s v="ORD01642"/>
    <x v="142"/>
    <s v="CUST2456"/>
    <x v="317"/>
    <s v="Mumbai"/>
    <x v="2"/>
    <x v="0"/>
    <x v="7"/>
    <n v="2"/>
    <n v="350"/>
    <n v="0.1"/>
    <x v="216"/>
    <x v="1636"/>
    <x v="1"/>
  </r>
  <r>
    <s v="ORD01643"/>
    <x v="76"/>
    <s v="CUST0170"/>
    <x v="893"/>
    <s v="Nagpur"/>
    <x v="2"/>
    <x v="3"/>
    <x v="10"/>
    <n v="4"/>
    <n v="25000"/>
    <n v="0"/>
    <x v="106"/>
    <x v="1637"/>
    <x v="0"/>
  </r>
  <r>
    <s v="ORD01644"/>
    <x v="167"/>
    <s v="CUST1326"/>
    <x v="1204"/>
    <s v="Bengaluru"/>
    <x v="7"/>
    <x v="3"/>
    <x v="6"/>
    <n v="4"/>
    <n v="4500"/>
    <n v="0.2"/>
    <x v="113"/>
    <x v="1638"/>
    <x v="4"/>
  </r>
  <r>
    <s v="ORD01645"/>
    <x v="144"/>
    <s v="CUST2439"/>
    <x v="1205"/>
    <s v="Pune"/>
    <x v="2"/>
    <x v="0"/>
    <x v="0"/>
    <n v="5"/>
    <n v="700"/>
    <n v="0"/>
    <x v="31"/>
    <x v="1639"/>
    <x v="2"/>
  </r>
  <r>
    <s v="ORD01646"/>
    <x v="333"/>
    <s v="CUST1527"/>
    <x v="1206"/>
    <s v="Delhi"/>
    <x v="0"/>
    <x v="2"/>
    <x v="11"/>
    <n v="2"/>
    <n v="6500"/>
    <n v="0"/>
    <x v="166"/>
    <x v="1640"/>
    <x v="1"/>
  </r>
  <r>
    <s v="ORD01647"/>
    <x v="253"/>
    <s v="CUST0099"/>
    <x v="552"/>
    <s v="Bengaluru"/>
    <x v="7"/>
    <x v="2"/>
    <x v="11"/>
    <n v="2"/>
    <n v="6500"/>
    <n v="0.1"/>
    <x v="170"/>
    <x v="1641"/>
    <x v="2"/>
  </r>
  <r>
    <s v="ORD01648"/>
    <x v="226"/>
    <s v="CUST1411"/>
    <x v="1207"/>
    <s v="Indore"/>
    <x v="3"/>
    <x v="4"/>
    <x v="16"/>
    <n v="4"/>
    <n v="1800"/>
    <n v="0.1"/>
    <x v="263"/>
    <x v="1642"/>
    <x v="0"/>
  </r>
  <r>
    <s v="ORD01649"/>
    <x v="111"/>
    <s v="CUST0346"/>
    <x v="1208"/>
    <s v="Pune"/>
    <x v="2"/>
    <x v="0"/>
    <x v="7"/>
    <n v="5"/>
    <n v="350"/>
    <n v="0"/>
    <x v="39"/>
    <x v="1643"/>
    <x v="4"/>
  </r>
  <r>
    <s v="ORD01650"/>
    <x v="166"/>
    <s v="CUST1266"/>
    <x v="546"/>
    <s v="Bhopal"/>
    <x v="3"/>
    <x v="1"/>
    <x v="1"/>
    <n v="5"/>
    <n v="1200"/>
    <n v="0.05"/>
    <x v="50"/>
    <x v="1644"/>
    <x v="0"/>
  </r>
  <r>
    <s v="ORD01651"/>
    <x v="315"/>
    <s v="CUST0533"/>
    <x v="1209"/>
    <s v="Nagpur"/>
    <x v="2"/>
    <x v="4"/>
    <x v="16"/>
    <n v="2"/>
    <n v="1800"/>
    <n v="0.1"/>
    <x v="196"/>
    <x v="1645"/>
    <x v="0"/>
  </r>
  <r>
    <s v="ORD01652"/>
    <x v="6"/>
    <s v="CUST2366"/>
    <x v="1210"/>
    <s v="Jalna"/>
    <x v="2"/>
    <x v="4"/>
    <x v="17"/>
    <n v="4"/>
    <n v="800"/>
    <n v="0.05"/>
    <x v="165"/>
    <x v="1646"/>
    <x v="2"/>
  </r>
  <r>
    <s v="ORD01653"/>
    <x v="344"/>
    <s v="CUST1161"/>
    <x v="402"/>
    <s v="Indore"/>
    <x v="3"/>
    <x v="4"/>
    <x v="17"/>
    <n v="5"/>
    <n v="800"/>
    <n v="0.1"/>
    <x v="1"/>
    <x v="1647"/>
    <x v="2"/>
  </r>
  <r>
    <s v="ORD01654"/>
    <x v="154"/>
    <s v="CUST1834"/>
    <x v="638"/>
    <s v="Pune"/>
    <x v="2"/>
    <x v="4"/>
    <x v="17"/>
    <n v="2"/>
    <n v="800"/>
    <n v="0.05"/>
    <x v="73"/>
    <x v="1648"/>
    <x v="3"/>
  </r>
  <r>
    <s v="ORD01655"/>
    <x v="129"/>
    <s v="CUST1005"/>
    <x v="1211"/>
    <s v="Surat"/>
    <x v="1"/>
    <x v="2"/>
    <x v="2"/>
    <n v="5"/>
    <n v="9000"/>
    <n v="0.05"/>
    <x v="2"/>
    <x v="1649"/>
    <x v="4"/>
  </r>
  <r>
    <s v="ORD01656"/>
    <x v="327"/>
    <s v="CUST0230"/>
    <x v="496"/>
    <s v="Indore"/>
    <x v="3"/>
    <x v="1"/>
    <x v="14"/>
    <n v="1"/>
    <n v="900"/>
    <n v="0.05"/>
    <x v="143"/>
    <x v="1650"/>
    <x v="2"/>
  </r>
  <r>
    <s v="ORD01657"/>
    <x v="64"/>
    <s v="CUST0464"/>
    <x v="734"/>
    <s v="Hyderabad"/>
    <x v="6"/>
    <x v="4"/>
    <x v="16"/>
    <n v="3"/>
    <n v="1800"/>
    <n v="0.1"/>
    <x v="82"/>
    <x v="1651"/>
    <x v="4"/>
  </r>
  <r>
    <s v="ORD01658"/>
    <x v="239"/>
    <s v="CUST0766"/>
    <x v="1212"/>
    <s v="Bhopal"/>
    <x v="3"/>
    <x v="1"/>
    <x v="14"/>
    <n v="3"/>
    <n v="900"/>
    <n v="0.15"/>
    <x v="178"/>
    <x v="1652"/>
    <x v="4"/>
  </r>
  <r>
    <s v="ORD01659"/>
    <x v="305"/>
    <s v="CUST2050"/>
    <x v="317"/>
    <s v="Pune"/>
    <x v="2"/>
    <x v="1"/>
    <x v="1"/>
    <n v="2"/>
    <n v="1200"/>
    <n v="0"/>
    <x v="195"/>
    <x v="1653"/>
    <x v="1"/>
  </r>
  <r>
    <s v="ORD01660"/>
    <x v="145"/>
    <s v="CUST1572"/>
    <x v="852"/>
    <s v="Indore"/>
    <x v="3"/>
    <x v="4"/>
    <x v="13"/>
    <n v="2"/>
    <n v="2800"/>
    <n v="0.15"/>
    <x v="206"/>
    <x v="1654"/>
    <x v="3"/>
  </r>
  <r>
    <s v="ORD01661"/>
    <x v="109"/>
    <s v="CUST1947"/>
    <x v="595"/>
    <s v="Pune"/>
    <x v="2"/>
    <x v="1"/>
    <x v="5"/>
    <n v="1"/>
    <n v="1400"/>
    <n v="0.15"/>
    <x v="119"/>
    <x v="1655"/>
    <x v="3"/>
  </r>
  <r>
    <s v="ORD01662"/>
    <x v="71"/>
    <s v="CUST0141"/>
    <x v="1213"/>
    <s v="Pune"/>
    <x v="2"/>
    <x v="3"/>
    <x v="10"/>
    <n v="2"/>
    <n v="25000"/>
    <n v="0.05"/>
    <x v="193"/>
    <x v="1656"/>
    <x v="2"/>
  </r>
  <r>
    <s v="ORD01663"/>
    <x v="179"/>
    <s v="CUST0842"/>
    <x v="1214"/>
    <s v="Aurangabad"/>
    <x v="2"/>
    <x v="0"/>
    <x v="0"/>
    <n v="1"/>
    <n v="700"/>
    <n v="0.15"/>
    <x v="185"/>
    <x v="1657"/>
    <x v="4"/>
  </r>
  <r>
    <s v="ORD01664"/>
    <x v="135"/>
    <s v="CUST1316"/>
    <x v="633"/>
    <s v="Bengaluru"/>
    <x v="7"/>
    <x v="3"/>
    <x v="10"/>
    <n v="4"/>
    <n v="25000"/>
    <n v="0.2"/>
    <x v="307"/>
    <x v="1658"/>
    <x v="1"/>
  </r>
  <r>
    <s v="ORD01665"/>
    <x v="244"/>
    <s v="CUST0892"/>
    <x v="1215"/>
    <s v="Jaipur"/>
    <x v="5"/>
    <x v="2"/>
    <x v="11"/>
    <n v="1"/>
    <n v="6500"/>
    <n v="0.15"/>
    <x v="308"/>
    <x v="1659"/>
    <x v="4"/>
  </r>
  <r>
    <s v="ORD01666"/>
    <x v="310"/>
    <s v="CUST2293"/>
    <x v="1216"/>
    <s v="Bhopal"/>
    <x v="3"/>
    <x v="0"/>
    <x v="7"/>
    <n v="1"/>
    <n v="350"/>
    <n v="0"/>
    <x v="37"/>
    <x v="1660"/>
    <x v="4"/>
  </r>
  <r>
    <s v="ORD01667"/>
    <x v="306"/>
    <s v="CUST0836"/>
    <x v="278"/>
    <s v="Aurangabad"/>
    <x v="2"/>
    <x v="1"/>
    <x v="9"/>
    <n v="5"/>
    <n v="450"/>
    <n v="0.15"/>
    <x v="309"/>
    <x v="1661"/>
    <x v="0"/>
  </r>
  <r>
    <s v="ORD01668"/>
    <x v="55"/>
    <s v="CUST1430"/>
    <x v="1217"/>
    <s v="Pune"/>
    <x v="2"/>
    <x v="0"/>
    <x v="7"/>
    <n v="4"/>
    <n v="350"/>
    <n v="0.1"/>
    <x v="117"/>
    <x v="1662"/>
    <x v="4"/>
  </r>
  <r>
    <s v="ORD01669"/>
    <x v="87"/>
    <s v="CUST1322"/>
    <x v="271"/>
    <s v="Aurangabad"/>
    <x v="2"/>
    <x v="2"/>
    <x v="2"/>
    <n v="1"/>
    <n v="9000"/>
    <n v="0.05"/>
    <x v="26"/>
    <x v="1663"/>
    <x v="4"/>
  </r>
  <r>
    <s v="ORD01670"/>
    <x v="14"/>
    <s v="CUST2092"/>
    <x v="1108"/>
    <s v="Bhopal"/>
    <x v="3"/>
    <x v="3"/>
    <x v="6"/>
    <n v="2"/>
    <n v="4500"/>
    <n v="0.1"/>
    <x v="219"/>
    <x v="1664"/>
    <x v="3"/>
  </r>
  <r>
    <s v="ORD01671"/>
    <x v="132"/>
    <s v="CUST2280"/>
    <x v="1218"/>
    <s v="Jaipur"/>
    <x v="5"/>
    <x v="3"/>
    <x v="3"/>
    <n v="5"/>
    <n v="18000"/>
    <n v="0.05"/>
    <x v="70"/>
    <x v="1665"/>
    <x v="2"/>
  </r>
  <r>
    <s v="ORD01672"/>
    <x v="181"/>
    <s v="CUST0652"/>
    <x v="1219"/>
    <s v="Nagpur"/>
    <x v="2"/>
    <x v="3"/>
    <x v="3"/>
    <n v="5"/>
    <n v="18000"/>
    <n v="0.1"/>
    <x v="88"/>
    <x v="1666"/>
    <x v="0"/>
  </r>
  <r>
    <s v="ORD01673"/>
    <x v="171"/>
    <s v="CUST0792"/>
    <x v="53"/>
    <s v="Hyderabad"/>
    <x v="6"/>
    <x v="2"/>
    <x v="8"/>
    <n v="3"/>
    <n v="22000"/>
    <n v="0.1"/>
    <x v="25"/>
    <x v="1667"/>
    <x v="0"/>
  </r>
  <r>
    <s v="ORD01674"/>
    <x v="348"/>
    <s v="CUST0067"/>
    <x v="1220"/>
    <s v="Jaipur"/>
    <x v="5"/>
    <x v="0"/>
    <x v="20"/>
    <n v="2"/>
    <n v="500"/>
    <n v="0.15"/>
    <x v="278"/>
    <x v="1668"/>
    <x v="2"/>
  </r>
  <r>
    <s v="ORD01675"/>
    <x v="183"/>
    <s v="CUST1087"/>
    <x v="717"/>
    <s v="Kolkata"/>
    <x v="4"/>
    <x v="0"/>
    <x v="20"/>
    <n v="3"/>
    <n v="500"/>
    <n v="0.15"/>
    <x v="203"/>
    <x v="1669"/>
    <x v="0"/>
  </r>
  <r>
    <s v="ORD01676"/>
    <x v="286"/>
    <s v="CUST1218"/>
    <x v="1221"/>
    <s v="Hyderabad"/>
    <x v="6"/>
    <x v="3"/>
    <x v="4"/>
    <n v="4"/>
    <n v="55000"/>
    <n v="0.1"/>
    <x v="4"/>
    <x v="1670"/>
    <x v="2"/>
  </r>
  <r>
    <s v="ORD01677"/>
    <x v="101"/>
    <s v="CUST2166"/>
    <x v="1134"/>
    <s v="Hyderabad"/>
    <x v="6"/>
    <x v="3"/>
    <x v="12"/>
    <n v="2"/>
    <n v="2500"/>
    <n v="0.1"/>
    <x v="115"/>
    <x v="1671"/>
    <x v="2"/>
  </r>
  <r>
    <s v="ORD01678"/>
    <x v="236"/>
    <s v="CUST1759"/>
    <x v="859"/>
    <s v="Jalna"/>
    <x v="2"/>
    <x v="4"/>
    <x v="19"/>
    <n v="3"/>
    <n v="3200"/>
    <n v="0.1"/>
    <x v="130"/>
    <x v="1672"/>
    <x v="4"/>
  </r>
  <r>
    <s v="ORD01679"/>
    <x v="46"/>
    <s v="CUST1481"/>
    <x v="1134"/>
    <s v="Hyderabad"/>
    <x v="6"/>
    <x v="3"/>
    <x v="12"/>
    <n v="3"/>
    <n v="2500"/>
    <n v="0.2"/>
    <x v="23"/>
    <x v="1673"/>
    <x v="3"/>
  </r>
  <r>
    <s v="ORD01680"/>
    <x v="32"/>
    <s v="CUST0740"/>
    <x v="1222"/>
    <s v="Nagpur"/>
    <x v="2"/>
    <x v="1"/>
    <x v="9"/>
    <n v="4"/>
    <n v="450"/>
    <n v="0.05"/>
    <x v="47"/>
    <x v="1674"/>
    <x v="4"/>
  </r>
  <r>
    <s v="ORD01681"/>
    <x v="342"/>
    <s v="CUST1238"/>
    <x v="1223"/>
    <s v="Kolkata"/>
    <x v="4"/>
    <x v="2"/>
    <x v="11"/>
    <n v="5"/>
    <n v="6500"/>
    <n v="0.15"/>
    <x v="301"/>
    <x v="1675"/>
    <x v="3"/>
  </r>
  <r>
    <s v="ORD01682"/>
    <x v="236"/>
    <s v="CUST1072"/>
    <x v="876"/>
    <s v="Ahmedabad"/>
    <x v="1"/>
    <x v="4"/>
    <x v="16"/>
    <n v="2"/>
    <n v="1800"/>
    <n v="0.15"/>
    <x v="241"/>
    <x v="1676"/>
    <x v="0"/>
  </r>
  <r>
    <s v="ORD01683"/>
    <x v="41"/>
    <s v="CUST2331"/>
    <x v="1224"/>
    <s v="Bhopal"/>
    <x v="3"/>
    <x v="3"/>
    <x v="6"/>
    <n v="1"/>
    <n v="4500"/>
    <n v="0.1"/>
    <x v="74"/>
    <x v="1677"/>
    <x v="4"/>
  </r>
  <r>
    <s v="ORD01684"/>
    <x v="62"/>
    <s v="CUST0462"/>
    <x v="1225"/>
    <s v="Jaipur"/>
    <x v="5"/>
    <x v="0"/>
    <x v="15"/>
    <n v="4"/>
    <n v="1500"/>
    <n v="0.05"/>
    <x v="50"/>
    <x v="1678"/>
    <x v="3"/>
  </r>
  <r>
    <s v="ORD01685"/>
    <x v="174"/>
    <s v="CUST2123"/>
    <x v="1226"/>
    <s v="Jaipur"/>
    <x v="5"/>
    <x v="2"/>
    <x v="11"/>
    <n v="1"/>
    <n v="6500"/>
    <n v="0"/>
    <x v="221"/>
    <x v="1679"/>
    <x v="1"/>
  </r>
  <r>
    <s v="ORD01686"/>
    <x v="190"/>
    <s v="CUST1154"/>
    <x v="596"/>
    <s v="Nagpur"/>
    <x v="2"/>
    <x v="4"/>
    <x v="19"/>
    <n v="4"/>
    <n v="3200"/>
    <n v="0.1"/>
    <x v="118"/>
    <x v="1680"/>
    <x v="2"/>
  </r>
  <r>
    <s v="ORD01687"/>
    <x v="291"/>
    <s v="CUST2338"/>
    <x v="241"/>
    <s v="Bengaluru"/>
    <x v="7"/>
    <x v="1"/>
    <x v="5"/>
    <n v="2"/>
    <n v="1400"/>
    <n v="0.1"/>
    <x v="20"/>
    <x v="1681"/>
    <x v="0"/>
  </r>
  <r>
    <s v="ORD01688"/>
    <x v="175"/>
    <s v="CUST0916"/>
    <x v="547"/>
    <s v="Surat"/>
    <x v="1"/>
    <x v="3"/>
    <x v="12"/>
    <n v="3"/>
    <n v="2500"/>
    <n v="0.05"/>
    <x v="18"/>
    <x v="1682"/>
    <x v="4"/>
  </r>
  <r>
    <s v="ORD01689"/>
    <x v="1"/>
    <s v="CUST1261"/>
    <x v="1227"/>
    <s v="Indore"/>
    <x v="3"/>
    <x v="3"/>
    <x v="3"/>
    <n v="5"/>
    <n v="18000"/>
    <n v="0"/>
    <x v="52"/>
    <x v="1683"/>
    <x v="4"/>
  </r>
  <r>
    <s v="ORD01690"/>
    <x v="48"/>
    <s v="CUST1970"/>
    <x v="890"/>
    <s v="Nagpur"/>
    <x v="2"/>
    <x v="3"/>
    <x v="3"/>
    <n v="1"/>
    <n v="18000"/>
    <n v="0.15"/>
    <x v="254"/>
    <x v="1684"/>
    <x v="2"/>
  </r>
  <r>
    <s v="ORD01691"/>
    <x v="46"/>
    <s v="CUST2171"/>
    <x v="580"/>
    <s v="Jaipur"/>
    <x v="5"/>
    <x v="1"/>
    <x v="1"/>
    <n v="1"/>
    <n v="1200"/>
    <n v="0.05"/>
    <x v="222"/>
    <x v="1685"/>
    <x v="4"/>
  </r>
  <r>
    <s v="ORD01692"/>
    <x v="333"/>
    <s v="CUST0648"/>
    <x v="558"/>
    <s v="Jalna"/>
    <x v="2"/>
    <x v="1"/>
    <x v="9"/>
    <n v="2"/>
    <n v="450"/>
    <n v="0.1"/>
    <x v="214"/>
    <x v="1686"/>
    <x v="1"/>
  </r>
  <r>
    <s v="ORD01693"/>
    <x v="343"/>
    <s v="CUST1754"/>
    <x v="1228"/>
    <s v="Nagpur"/>
    <x v="2"/>
    <x v="3"/>
    <x v="12"/>
    <n v="4"/>
    <n v="2500"/>
    <n v="0.1"/>
    <x v="110"/>
    <x v="1687"/>
    <x v="2"/>
  </r>
  <r>
    <s v="ORD01694"/>
    <x v="236"/>
    <s v="CUST1772"/>
    <x v="171"/>
    <s v="Surat"/>
    <x v="1"/>
    <x v="4"/>
    <x v="19"/>
    <n v="3"/>
    <n v="3200"/>
    <n v="0.05"/>
    <x v="258"/>
    <x v="1688"/>
    <x v="0"/>
  </r>
  <r>
    <s v="ORD01695"/>
    <x v="75"/>
    <s v="CUST1200"/>
    <x v="510"/>
    <s v="Pune"/>
    <x v="2"/>
    <x v="4"/>
    <x v="13"/>
    <n v="4"/>
    <n v="2800"/>
    <n v="0"/>
    <x v="151"/>
    <x v="1689"/>
    <x v="4"/>
  </r>
  <r>
    <s v="ORD01696"/>
    <x v="85"/>
    <s v="CUST1543"/>
    <x v="1229"/>
    <s v="Bengaluru"/>
    <x v="7"/>
    <x v="2"/>
    <x v="18"/>
    <n v="2"/>
    <n v="7000"/>
    <n v="0"/>
    <x v="162"/>
    <x v="1690"/>
    <x v="2"/>
  </r>
  <r>
    <s v="ORD01697"/>
    <x v="299"/>
    <s v="CUST1431"/>
    <x v="1230"/>
    <s v="Indore"/>
    <x v="3"/>
    <x v="3"/>
    <x v="10"/>
    <n v="2"/>
    <n v="25000"/>
    <n v="0.05"/>
    <x v="193"/>
    <x v="1691"/>
    <x v="0"/>
  </r>
  <r>
    <s v="ORD01698"/>
    <x v="136"/>
    <s v="CUST2134"/>
    <x v="1231"/>
    <s v="Bengaluru"/>
    <x v="7"/>
    <x v="0"/>
    <x v="0"/>
    <n v="1"/>
    <n v="700"/>
    <n v="0"/>
    <x v="54"/>
    <x v="1692"/>
    <x v="1"/>
  </r>
  <r>
    <s v="ORD01699"/>
    <x v="146"/>
    <s v="CUST1683"/>
    <x v="1232"/>
    <s v="Jaipur"/>
    <x v="5"/>
    <x v="1"/>
    <x v="14"/>
    <n v="3"/>
    <n v="900"/>
    <n v="0.05"/>
    <x v="249"/>
    <x v="1693"/>
    <x v="0"/>
  </r>
  <r>
    <s v="ORD01700"/>
    <x v="172"/>
    <s v="CUST0769"/>
    <x v="181"/>
    <s v="Aurangabad"/>
    <x v="2"/>
    <x v="2"/>
    <x v="2"/>
    <n v="5"/>
    <n v="9000"/>
    <n v="0.05"/>
    <x v="2"/>
    <x v="1694"/>
    <x v="4"/>
  </r>
  <r>
    <s v="ORD01701"/>
    <x v="134"/>
    <s v="CUST0261"/>
    <x v="403"/>
    <s v="Bhopal"/>
    <x v="3"/>
    <x v="1"/>
    <x v="5"/>
    <n v="2"/>
    <n v="1400"/>
    <n v="0.05"/>
    <x v="233"/>
    <x v="1695"/>
    <x v="4"/>
  </r>
  <r>
    <s v="ORD01702"/>
    <x v="319"/>
    <s v="CUST0463"/>
    <x v="1233"/>
    <s v="Kolkata"/>
    <x v="4"/>
    <x v="0"/>
    <x v="0"/>
    <n v="5"/>
    <n v="700"/>
    <n v="0.15"/>
    <x v="128"/>
    <x v="1696"/>
    <x v="0"/>
  </r>
  <r>
    <s v="ORD01703"/>
    <x v="55"/>
    <s v="CUST1382"/>
    <x v="142"/>
    <s v="Bhopal"/>
    <x v="3"/>
    <x v="2"/>
    <x v="2"/>
    <n v="4"/>
    <n v="9000"/>
    <n v="0.05"/>
    <x v="15"/>
    <x v="1697"/>
    <x v="2"/>
  </r>
  <r>
    <s v="ORD01704"/>
    <x v="75"/>
    <s v="CUST1584"/>
    <x v="1234"/>
    <s v="Surat"/>
    <x v="1"/>
    <x v="0"/>
    <x v="20"/>
    <n v="3"/>
    <n v="500"/>
    <n v="0"/>
    <x v="66"/>
    <x v="1698"/>
    <x v="3"/>
  </r>
  <r>
    <s v="ORD01705"/>
    <x v="240"/>
    <s v="CUST0088"/>
    <x v="1235"/>
    <s v="Nashik"/>
    <x v="2"/>
    <x v="4"/>
    <x v="13"/>
    <n v="5"/>
    <n v="2800"/>
    <n v="0.15"/>
    <x v="107"/>
    <x v="1699"/>
    <x v="4"/>
  </r>
  <r>
    <s v="ORD01706"/>
    <x v="194"/>
    <s v="CUST0203"/>
    <x v="1236"/>
    <s v="Bhopal"/>
    <x v="3"/>
    <x v="1"/>
    <x v="9"/>
    <n v="1"/>
    <n v="450"/>
    <n v="0.1"/>
    <x v="11"/>
    <x v="1700"/>
    <x v="1"/>
  </r>
  <r>
    <s v="ORD01707"/>
    <x v="185"/>
    <s v="CUST2214"/>
    <x v="32"/>
    <s v="Bengaluru"/>
    <x v="7"/>
    <x v="1"/>
    <x v="5"/>
    <n v="5"/>
    <n v="1400"/>
    <n v="0.05"/>
    <x v="129"/>
    <x v="1701"/>
    <x v="0"/>
  </r>
  <r>
    <s v="ORD01708"/>
    <x v="164"/>
    <s v="CUST1281"/>
    <x v="705"/>
    <s v="Indore"/>
    <x v="3"/>
    <x v="0"/>
    <x v="15"/>
    <n v="3"/>
    <n v="1500"/>
    <n v="0"/>
    <x v="115"/>
    <x v="1702"/>
    <x v="2"/>
  </r>
  <r>
    <s v="ORD01709"/>
    <x v="80"/>
    <s v="CUST1697"/>
    <x v="1237"/>
    <s v="Ahmedabad"/>
    <x v="1"/>
    <x v="4"/>
    <x v="16"/>
    <n v="4"/>
    <n v="1800"/>
    <n v="0.15"/>
    <x v="137"/>
    <x v="1703"/>
    <x v="3"/>
  </r>
  <r>
    <s v="ORD01710"/>
    <x v="31"/>
    <s v="CUST1996"/>
    <x v="1238"/>
    <s v="Hyderabad"/>
    <x v="6"/>
    <x v="3"/>
    <x v="4"/>
    <n v="2"/>
    <n v="55000"/>
    <n v="0.05"/>
    <x v="147"/>
    <x v="1704"/>
    <x v="3"/>
  </r>
  <r>
    <s v="ORD01711"/>
    <x v="262"/>
    <s v="CUST2483"/>
    <x v="319"/>
    <s v="Mumbai"/>
    <x v="2"/>
    <x v="1"/>
    <x v="5"/>
    <n v="3"/>
    <n v="1400"/>
    <n v="0.15"/>
    <x v="174"/>
    <x v="1705"/>
    <x v="0"/>
  </r>
  <r>
    <s v="ORD01712"/>
    <x v="200"/>
    <s v="CUST0983"/>
    <x v="518"/>
    <s v="Nagpur"/>
    <x v="2"/>
    <x v="1"/>
    <x v="5"/>
    <n v="2"/>
    <n v="1400"/>
    <n v="0"/>
    <x v="116"/>
    <x v="1706"/>
    <x v="4"/>
  </r>
  <r>
    <s v="ORD01713"/>
    <x v="338"/>
    <s v="CUST2317"/>
    <x v="1239"/>
    <s v="Surat"/>
    <x v="1"/>
    <x v="3"/>
    <x v="12"/>
    <n v="1"/>
    <n v="2500"/>
    <n v="0.1"/>
    <x v="48"/>
    <x v="1707"/>
    <x v="1"/>
  </r>
  <r>
    <s v="ORD01714"/>
    <x v="135"/>
    <s v="CUST2174"/>
    <x v="1136"/>
    <s v="Nashik"/>
    <x v="2"/>
    <x v="0"/>
    <x v="20"/>
    <n v="2"/>
    <n v="500"/>
    <n v="0.1"/>
    <x v="190"/>
    <x v="1708"/>
    <x v="1"/>
  </r>
  <r>
    <s v="ORD01715"/>
    <x v="351"/>
    <s v="CUST1619"/>
    <x v="954"/>
    <s v="Kolkata"/>
    <x v="4"/>
    <x v="2"/>
    <x v="18"/>
    <n v="3"/>
    <n v="7000"/>
    <n v="0.05"/>
    <x v="243"/>
    <x v="1709"/>
    <x v="2"/>
  </r>
  <r>
    <s v="ORD01716"/>
    <x v="114"/>
    <s v="CUST2057"/>
    <x v="1240"/>
    <s v="Jalna"/>
    <x v="2"/>
    <x v="1"/>
    <x v="1"/>
    <n v="2"/>
    <n v="1200"/>
    <n v="0"/>
    <x v="195"/>
    <x v="1710"/>
    <x v="1"/>
  </r>
  <r>
    <s v="ORD01717"/>
    <x v="73"/>
    <s v="CUST0356"/>
    <x v="1241"/>
    <s v="Jaipur"/>
    <x v="5"/>
    <x v="3"/>
    <x v="10"/>
    <n v="4"/>
    <n v="25000"/>
    <n v="0"/>
    <x v="106"/>
    <x v="1711"/>
    <x v="1"/>
  </r>
  <r>
    <s v="ORD01718"/>
    <x v="193"/>
    <s v="CUST0416"/>
    <x v="1242"/>
    <s v="Mumbai"/>
    <x v="2"/>
    <x v="4"/>
    <x v="17"/>
    <n v="1"/>
    <n v="800"/>
    <n v="0.1"/>
    <x v="96"/>
    <x v="1712"/>
    <x v="2"/>
  </r>
  <r>
    <s v="ORD01719"/>
    <x v="263"/>
    <s v="CUST0058"/>
    <x v="258"/>
    <s v="Nagpur"/>
    <x v="2"/>
    <x v="3"/>
    <x v="3"/>
    <n v="1"/>
    <n v="18000"/>
    <n v="0.05"/>
    <x v="91"/>
    <x v="1713"/>
    <x v="3"/>
  </r>
  <r>
    <s v="ORD01720"/>
    <x v="77"/>
    <s v="CUST2216"/>
    <x v="677"/>
    <s v="Nagpur"/>
    <x v="2"/>
    <x v="3"/>
    <x v="6"/>
    <n v="3"/>
    <n v="4500"/>
    <n v="0.2"/>
    <x v="220"/>
    <x v="1714"/>
    <x v="2"/>
  </r>
  <r>
    <s v="ORD01721"/>
    <x v="246"/>
    <s v="CUST1271"/>
    <x v="590"/>
    <s v="Nashik"/>
    <x v="2"/>
    <x v="2"/>
    <x v="11"/>
    <n v="5"/>
    <n v="6500"/>
    <n v="0"/>
    <x v="251"/>
    <x v="1715"/>
    <x v="2"/>
  </r>
  <r>
    <s v="ORD01722"/>
    <x v="80"/>
    <s v="CUST1387"/>
    <x v="507"/>
    <s v="Aurangabad"/>
    <x v="2"/>
    <x v="3"/>
    <x v="3"/>
    <n v="4"/>
    <n v="18000"/>
    <n v="0"/>
    <x v="93"/>
    <x v="1716"/>
    <x v="3"/>
  </r>
  <r>
    <s v="ORD01723"/>
    <x v="66"/>
    <s v="CUST0518"/>
    <x v="949"/>
    <s v="Nashik"/>
    <x v="2"/>
    <x v="4"/>
    <x v="16"/>
    <n v="3"/>
    <n v="1800"/>
    <n v="0.1"/>
    <x v="82"/>
    <x v="1717"/>
    <x v="1"/>
  </r>
  <r>
    <s v="ORD01724"/>
    <x v="86"/>
    <s v="CUST0782"/>
    <x v="1243"/>
    <s v="Aurangabad"/>
    <x v="2"/>
    <x v="0"/>
    <x v="15"/>
    <n v="4"/>
    <n v="1500"/>
    <n v="0.05"/>
    <x v="50"/>
    <x v="1718"/>
    <x v="1"/>
  </r>
  <r>
    <s v="ORD01725"/>
    <x v="246"/>
    <s v="CUST0914"/>
    <x v="1244"/>
    <s v="Hyderabad"/>
    <x v="6"/>
    <x v="1"/>
    <x v="5"/>
    <n v="1"/>
    <n v="1400"/>
    <n v="0"/>
    <x v="40"/>
    <x v="1719"/>
    <x v="0"/>
  </r>
  <r>
    <s v="ORD01726"/>
    <x v="251"/>
    <s v="CUST0258"/>
    <x v="435"/>
    <s v="Surat"/>
    <x v="1"/>
    <x v="4"/>
    <x v="13"/>
    <n v="5"/>
    <n v="2800"/>
    <n v="0.1"/>
    <x v="133"/>
    <x v="1720"/>
    <x v="2"/>
  </r>
  <r>
    <s v="ORD01727"/>
    <x v="51"/>
    <s v="CUST1412"/>
    <x v="1214"/>
    <s v="Nagpur"/>
    <x v="2"/>
    <x v="0"/>
    <x v="0"/>
    <n v="5"/>
    <n v="700"/>
    <n v="0.1"/>
    <x v="277"/>
    <x v="1721"/>
    <x v="2"/>
  </r>
  <r>
    <s v="ORD01728"/>
    <x v="21"/>
    <s v="CUST0486"/>
    <x v="1245"/>
    <s v="Aurangabad"/>
    <x v="2"/>
    <x v="1"/>
    <x v="1"/>
    <n v="3"/>
    <n v="1200"/>
    <n v="0.05"/>
    <x v="152"/>
    <x v="1722"/>
    <x v="3"/>
  </r>
  <r>
    <s v="ORD01729"/>
    <x v="104"/>
    <s v="CUST0806"/>
    <x v="637"/>
    <s v="Kolkata"/>
    <x v="4"/>
    <x v="3"/>
    <x v="12"/>
    <n v="2"/>
    <n v="2500"/>
    <n v="0.1"/>
    <x v="115"/>
    <x v="1723"/>
    <x v="0"/>
  </r>
  <r>
    <s v="ORD01730"/>
    <x v="317"/>
    <s v="CUST1595"/>
    <x v="529"/>
    <s v="Pune"/>
    <x v="2"/>
    <x v="3"/>
    <x v="3"/>
    <n v="1"/>
    <n v="18000"/>
    <n v="0"/>
    <x v="33"/>
    <x v="1724"/>
    <x v="3"/>
  </r>
  <r>
    <s v="ORD01731"/>
    <x v="311"/>
    <s v="CUST1991"/>
    <x v="120"/>
    <s v="Pune"/>
    <x v="2"/>
    <x v="3"/>
    <x v="6"/>
    <n v="5"/>
    <n v="4500"/>
    <n v="0.1"/>
    <x v="62"/>
    <x v="1725"/>
    <x v="0"/>
  </r>
  <r>
    <s v="ORD01732"/>
    <x v="331"/>
    <s v="CUST0638"/>
    <x v="1246"/>
    <s v="Surat"/>
    <x v="1"/>
    <x v="0"/>
    <x v="0"/>
    <n v="4"/>
    <n v="700"/>
    <n v="0"/>
    <x v="116"/>
    <x v="1726"/>
    <x v="4"/>
  </r>
  <r>
    <s v="ORD01733"/>
    <x v="54"/>
    <s v="CUST0616"/>
    <x v="1247"/>
    <s v="Aurangabad"/>
    <x v="2"/>
    <x v="2"/>
    <x v="18"/>
    <n v="2"/>
    <n v="7000"/>
    <n v="0.05"/>
    <x v="148"/>
    <x v="1727"/>
    <x v="1"/>
  </r>
  <r>
    <s v="ORD01734"/>
    <x v="268"/>
    <s v="CUST0379"/>
    <x v="287"/>
    <s v="Mumbai"/>
    <x v="2"/>
    <x v="3"/>
    <x v="3"/>
    <n v="3"/>
    <n v="18000"/>
    <n v="0.1"/>
    <x v="78"/>
    <x v="1728"/>
    <x v="2"/>
  </r>
  <r>
    <s v="ORD01735"/>
    <x v="6"/>
    <s v="CUST2035"/>
    <x v="118"/>
    <s v="Hyderabad"/>
    <x v="6"/>
    <x v="4"/>
    <x v="16"/>
    <n v="1"/>
    <n v="1800"/>
    <n v="0"/>
    <x v="21"/>
    <x v="1729"/>
    <x v="0"/>
  </r>
  <r>
    <s v="ORD01736"/>
    <x v="32"/>
    <s v="CUST2429"/>
    <x v="1248"/>
    <s v="Bengaluru"/>
    <x v="7"/>
    <x v="2"/>
    <x v="2"/>
    <n v="1"/>
    <n v="9000"/>
    <n v="0.1"/>
    <x v="219"/>
    <x v="1730"/>
    <x v="4"/>
  </r>
  <r>
    <s v="ORD01737"/>
    <x v="201"/>
    <s v="CUST2058"/>
    <x v="889"/>
    <s v="Jalna"/>
    <x v="2"/>
    <x v="3"/>
    <x v="12"/>
    <n v="5"/>
    <n v="2500"/>
    <n v="0.15"/>
    <x v="83"/>
    <x v="1731"/>
    <x v="3"/>
  </r>
  <r>
    <s v="ORD01738"/>
    <x v="324"/>
    <s v="CUST0758"/>
    <x v="1237"/>
    <s v="Jalna"/>
    <x v="2"/>
    <x v="4"/>
    <x v="19"/>
    <n v="3"/>
    <n v="3200"/>
    <n v="0.1"/>
    <x v="130"/>
    <x v="1732"/>
    <x v="4"/>
  </r>
  <r>
    <s v="ORD01739"/>
    <x v="300"/>
    <s v="CUST1673"/>
    <x v="1102"/>
    <s v="Hyderabad"/>
    <x v="6"/>
    <x v="0"/>
    <x v="20"/>
    <n v="5"/>
    <n v="500"/>
    <n v="0.15"/>
    <x v="191"/>
    <x v="1733"/>
    <x v="3"/>
  </r>
  <r>
    <s v="ORD01740"/>
    <x v="240"/>
    <s v="CUST1747"/>
    <x v="1249"/>
    <s v="Kolkata"/>
    <x v="4"/>
    <x v="1"/>
    <x v="5"/>
    <n v="2"/>
    <n v="1400"/>
    <n v="0.15"/>
    <x v="136"/>
    <x v="1734"/>
    <x v="3"/>
  </r>
  <r>
    <s v="ORD01741"/>
    <x v="77"/>
    <s v="CUST0851"/>
    <x v="1250"/>
    <s v="Ahmedabad"/>
    <x v="1"/>
    <x v="4"/>
    <x v="17"/>
    <n v="3"/>
    <n v="800"/>
    <n v="0.1"/>
    <x v="41"/>
    <x v="1735"/>
    <x v="3"/>
  </r>
  <r>
    <s v="ORD01742"/>
    <x v="171"/>
    <s v="CUST2149"/>
    <x v="1177"/>
    <s v="Ahmedabad"/>
    <x v="1"/>
    <x v="2"/>
    <x v="18"/>
    <n v="1"/>
    <n v="7000"/>
    <n v="0"/>
    <x v="28"/>
    <x v="1736"/>
    <x v="0"/>
  </r>
  <r>
    <s v="ORD01743"/>
    <x v="361"/>
    <s v="CUST1044"/>
    <x v="1251"/>
    <s v="Ahmedabad"/>
    <x v="1"/>
    <x v="3"/>
    <x v="4"/>
    <n v="3"/>
    <n v="55000"/>
    <n v="0.15"/>
    <x v="64"/>
    <x v="1737"/>
    <x v="1"/>
  </r>
  <r>
    <s v="ORD01744"/>
    <x v="184"/>
    <s v="CUST0750"/>
    <x v="1252"/>
    <s v="Aurangabad"/>
    <x v="2"/>
    <x v="3"/>
    <x v="4"/>
    <n v="5"/>
    <n v="55000"/>
    <n v="0.05"/>
    <x v="153"/>
    <x v="1738"/>
    <x v="3"/>
  </r>
  <r>
    <s v="ORD01745"/>
    <x v="229"/>
    <s v="CUST1211"/>
    <x v="1242"/>
    <s v="Mumbai"/>
    <x v="2"/>
    <x v="3"/>
    <x v="10"/>
    <n v="2"/>
    <n v="25000"/>
    <n v="0.15"/>
    <x v="208"/>
    <x v="1739"/>
    <x v="3"/>
  </r>
  <r>
    <s v="ORD01746"/>
    <x v="238"/>
    <s v="CUST1496"/>
    <x v="1253"/>
    <s v="Hyderabad"/>
    <x v="6"/>
    <x v="2"/>
    <x v="18"/>
    <n v="5"/>
    <n v="7000"/>
    <n v="0"/>
    <x v="59"/>
    <x v="1740"/>
    <x v="3"/>
  </r>
  <r>
    <s v="ORD01747"/>
    <x v="222"/>
    <s v="CUST0723"/>
    <x v="1254"/>
    <s v="Kolkata"/>
    <x v="4"/>
    <x v="2"/>
    <x v="18"/>
    <n v="3"/>
    <n v="7000"/>
    <n v="0.05"/>
    <x v="243"/>
    <x v="1741"/>
    <x v="4"/>
  </r>
  <r>
    <s v="ORD01748"/>
    <x v="179"/>
    <s v="CUST1628"/>
    <x v="1255"/>
    <s v="Ahmedabad"/>
    <x v="1"/>
    <x v="3"/>
    <x v="6"/>
    <n v="5"/>
    <n v="4500"/>
    <n v="0"/>
    <x v="69"/>
    <x v="1742"/>
    <x v="4"/>
  </r>
  <r>
    <s v="ORD01749"/>
    <x v="34"/>
    <s v="CUST1801"/>
    <x v="548"/>
    <s v="Delhi"/>
    <x v="0"/>
    <x v="1"/>
    <x v="1"/>
    <n v="3"/>
    <n v="1200"/>
    <n v="0.05"/>
    <x v="152"/>
    <x v="1743"/>
    <x v="4"/>
  </r>
  <r>
    <s v="ORD01750"/>
    <x v="19"/>
    <s v="CUST0394"/>
    <x v="830"/>
    <s v="Jaipur"/>
    <x v="5"/>
    <x v="2"/>
    <x v="11"/>
    <n v="4"/>
    <n v="6500"/>
    <n v="0"/>
    <x v="223"/>
    <x v="1744"/>
    <x v="2"/>
  </r>
  <r>
    <s v="ORD01751"/>
    <x v="344"/>
    <s v="CUST1174"/>
    <x v="1256"/>
    <s v="Bhopal"/>
    <x v="3"/>
    <x v="2"/>
    <x v="11"/>
    <n v="4"/>
    <n v="6500"/>
    <n v="0.05"/>
    <x v="34"/>
    <x v="1745"/>
    <x v="4"/>
  </r>
  <r>
    <s v="ORD01752"/>
    <x v="46"/>
    <s v="CUST0431"/>
    <x v="1257"/>
    <s v="Jalna"/>
    <x v="2"/>
    <x v="3"/>
    <x v="3"/>
    <n v="5"/>
    <n v="18000"/>
    <n v="0"/>
    <x v="52"/>
    <x v="1746"/>
    <x v="2"/>
  </r>
  <r>
    <s v="ORD01753"/>
    <x v="264"/>
    <s v="CUST0900"/>
    <x v="1258"/>
    <s v="Delhi"/>
    <x v="0"/>
    <x v="1"/>
    <x v="9"/>
    <n v="2"/>
    <n v="450"/>
    <n v="0.05"/>
    <x v="143"/>
    <x v="1747"/>
    <x v="3"/>
  </r>
  <r>
    <s v="ORD01754"/>
    <x v="244"/>
    <s v="CUST1507"/>
    <x v="766"/>
    <s v="Mumbai"/>
    <x v="2"/>
    <x v="2"/>
    <x v="18"/>
    <n v="2"/>
    <n v="7000"/>
    <n v="0.1"/>
    <x v="133"/>
    <x v="1748"/>
    <x v="1"/>
  </r>
  <r>
    <s v="ORD01755"/>
    <x v="254"/>
    <s v="CUST2259"/>
    <x v="1259"/>
    <s v="Aurangabad"/>
    <x v="2"/>
    <x v="4"/>
    <x v="19"/>
    <n v="3"/>
    <n v="3200"/>
    <n v="0"/>
    <x v="126"/>
    <x v="1749"/>
    <x v="4"/>
  </r>
  <r>
    <s v="ORD01756"/>
    <x v="1"/>
    <s v="CUST2420"/>
    <x v="1260"/>
    <s v="Delhi"/>
    <x v="0"/>
    <x v="0"/>
    <x v="0"/>
    <n v="1"/>
    <n v="700"/>
    <n v="0.15"/>
    <x v="185"/>
    <x v="1750"/>
    <x v="0"/>
  </r>
  <r>
    <s v="ORD01757"/>
    <x v="152"/>
    <s v="CUST2341"/>
    <x v="174"/>
    <s v="Pune"/>
    <x v="2"/>
    <x v="0"/>
    <x v="20"/>
    <n v="1"/>
    <n v="500"/>
    <n v="0.05"/>
    <x v="303"/>
    <x v="1751"/>
    <x v="4"/>
  </r>
  <r>
    <s v="ORD01758"/>
    <x v="80"/>
    <s v="CUST2009"/>
    <x v="1261"/>
    <s v="Bengaluru"/>
    <x v="7"/>
    <x v="0"/>
    <x v="15"/>
    <n v="3"/>
    <n v="1500"/>
    <n v="0.2"/>
    <x v="1"/>
    <x v="1752"/>
    <x v="3"/>
  </r>
  <r>
    <s v="ORD01759"/>
    <x v="82"/>
    <s v="CUST0615"/>
    <x v="1240"/>
    <s v="Bengaluru"/>
    <x v="7"/>
    <x v="3"/>
    <x v="12"/>
    <n v="4"/>
    <n v="2500"/>
    <n v="0.05"/>
    <x v="56"/>
    <x v="1753"/>
    <x v="0"/>
  </r>
  <r>
    <s v="ORD01760"/>
    <x v="39"/>
    <s v="CUST0811"/>
    <x v="1262"/>
    <s v="Nashik"/>
    <x v="2"/>
    <x v="4"/>
    <x v="19"/>
    <n v="1"/>
    <n v="3200"/>
    <n v="0.05"/>
    <x v="165"/>
    <x v="1754"/>
    <x v="2"/>
  </r>
  <r>
    <s v="ORD01761"/>
    <x v="20"/>
    <s v="CUST2188"/>
    <x v="1082"/>
    <s v="Mumbai"/>
    <x v="2"/>
    <x v="4"/>
    <x v="17"/>
    <n v="5"/>
    <n v="800"/>
    <n v="0.1"/>
    <x v="1"/>
    <x v="1755"/>
    <x v="4"/>
  </r>
  <r>
    <s v="ORD01762"/>
    <x v="325"/>
    <s v="CUST1849"/>
    <x v="1263"/>
    <s v="Kolkata"/>
    <x v="4"/>
    <x v="1"/>
    <x v="1"/>
    <n v="2"/>
    <n v="1200"/>
    <n v="0.05"/>
    <x v="104"/>
    <x v="1756"/>
    <x v="3"/>
  </r>
  <r>
    <s v="ORD01763"/>
    <x v="176"/>
    <s v="CUST2406"/>
    <x v="125"/>
    <s v="Pune"/>
    <x v="2"/>
    <x v="1"/>
    <x v="5"/>
    <n v="1"/>
    <n v="1400"/>
    <n v="0.15"/>
    <x v="119"/>
    <x v="1757"/>
    <x v="2"/>
  </r>
  <r>
    <s v="ORD01764"/>
    <x v="307"/>
    <s v="CUST1723"/>
    <x v="47"/>
    <s v="Nashik"/>
    <x v="2"/>
    <x v="3"/>
    <x v="6"/>
    <n v="1"/>
    <n v="4500"/>
    <n v="0.05"/>
    <x v="65"/>
    <x v="1758"/>
    <x v="2"/>
  </r>
  <r>
    <s v="ORD01765"/>
    <x v="49"/>
    <s v="CUST1311"/>
    <x v="29"/>
    <s v="Nagpur"/>
    <x v="2"/>
    <x v="4"/>
    <x v="16"/>
    <n v="1"/>
    <n v="1800"/>
    <n v="0"/>
    <x v="21"/>
    <x v="1759"/>
    <x v="2"/>
  </r>
  <r>
    <s v="ORD01766"/>
    <x v="181"/>
    <s v="CUST1846"/>
    <x v="1264"/>
    <s v="Pune"/>
    <x v="2"/>
    <x v="2"/>
    <x v="18"/>
    <n v="3"/>
    <n v="7000"/>
    <n v="0.1"/>
    <x v="210"/>
    <x v="1760"/>
    <x v="2"/>
  </r>
  <r>
    <s v="ORD01767"/>
    <x v="328"/>
    <s v="CUST1086"/>
    <x v="1265"/>
    <s v="Kolkata"/>
    <x v="4"/>
    <x v="1"/>
    <x v="5"/>
    <n v="4"/>
    <n v="1400"/>
    <n v="0"/>
    <x v="120"/>
    <x v="1761"/>
    <x v="1"/>
  </r>
  <r>
    <s v="ORD01768"/>
    <x v="338"/>
    <s v="CUST1524"/>
    <x v="1056"/>
    <s v="Jaipur"/>
    <x v="5"/>
    <x v="3"/>
    <x v="10"/>
    <n v="1"/>
    <n v="25000"/>
    <n v="0.05"/>
    <x v="232"/>
    <x v="1762"/>
    <x v="1"/>
  </r>
  <r>
    <s v="ORD01769"/>
    <x v="21"/>
    <s v="CUST0420"/>
    <x v="1266"/>
    <s v="Ahmedabad"/>
    <x v="1"/>
    <x v="3"/>
    <x v="6"/>
    <n v="1"/>
    <n v="4500"/>
    <n v="0.05"/>
    <x v="65"/>
    <x v="1763"/>
    <x v="2"/>
  </r>
  <r>
    <s v="ORD01770"/>
    <x v="316"/>
    <s v="CUST1145"/>
    <x v="1267"/>
    <s v="Nagpur"/>
    <x v="2"/>
    <x v="3"/>
    <x v="3"/>
    <n v="3"/>
    <n v="18000"/>
    <n v="0.05"/>
    <x v="141"/>
    <x v="1764"/>
    <x v="0"/>
  </r>
  <r>
    <s v="ORD01771"/>
    <x v="83"/>
    <s v="CUST1321"/>
    <x v="749"/>
    <s v="Indore"/>
    <x v="3"/>
    <x v="3"/>
    <x v="4"/>
    <n v="1"/>
    <n v="55000"/>
    <n v="0.1"/>
    <x v="114"/>
    <x v="1765"/>
    <x v="2"/>
  </r>
  <r>
    <s v="ORD01772"/>
    <x v="15"/>
    <s v="CUST1165"/>
    <x v="1268"/>
    <s v="Delhi"/>
    <x v="0"/>
    <x v="0"/>
    <x v="7"/>
    <n v="2"/>
    <n v="350"/>
    <n v="0.1"/>
    <x v="216"/>
    <x v="1766"/>
    <x v="4"/>
  </r>
  <r>
    <s v="ORD01773"/>
    <x v="154"/>
    <s v="CUST2113"/>
    <x v="83"/>
    <s v="Jaipur"/>
    <x v="5"/>
    <x v="1"/>
    <x v="9"/>
    <n v="2"/>
    <n v="450"/>
    <n v="0"/>
    <x v="190"/>
    <x v="1767"/>
    <x v="0"/>
  </r>
  <r>
    <s v="ORD01774"/>
    <x v="94"/>
    <s v="CUST0495"/>
    <x v="222"/>
    <s v="Mumbai"/>
    <x v="2"/>
    <x v="0"/>
    <x v="7"/>
    <n v="3"/>
    <n v="350"/>
    <n v="0.05"/>
    <x v="217"/>
    <x v="1768"/>
    <x v="0"/>
  </r>
  <r>
    <s v="ORD01775"/>
    <x v="236"/>
    <s v="CUST1470"/>
    <x v="1155"/>
    <s v="Delhi"/>
    <x v="0"/>
    <x v="3"/>
    <x v="12"/>
    <n v="1"/>
    <n v="2500"/>
    <n v="0.05"/>
    <x v="144"/>
    <x v="1769"/>
    <x v="2"/>
  </r>
  <r>
    <s v="ORD01776"/>
    <x v="12"/>
    <s v="CUST1693"/>
    <x v="1269"/>
    <s v="Nashik"/>
    <x v="2"/>
    <x v="0"/>
    <x v="20"/>
    <n v="5"/>
    <n v="500"/>
    <n v="0"/>
    <x v="105"/>
    <x v="1770"/>
    <x v="0"/>
  </r>
  <r>
    <s v="ORD01777"/>
    <x v="347"/>
    <s v="CUST1665"/>
    <x v="1270"/>
    <s v="Bhopal"/>
    <x v="3"/>
    <x v="3"/>
    <x v="6"/>
    <n v="2"/>
    <n v="4500"/>
    <n v="0"/>
    <x v="110"/>
    <x v="1771"/>
    <x v="4"/>
  </r>
  <r>
    <s v="ORD01778"/>
    <x v="219"/>
    <s v="CUST0304"/>
    <x v="261"/>
    <s v="Bhopal"/>
    <x v="3"/>
    <x v="4"/>
    <x v="17"/>
    <n v="4"/>
    <n v="800"/>
    <n v="0.05"/>
    <x v="165"/>
    <x v="1772"/>
    <x v="1"/>
  </r>
  <r>
    <s v="ORD01779"/>
    <x v="182"/>
    <s v="CUST1095"/>
    <x v="1271"/>
    <s v="Bengaluru"/>
    <x v="7"/>
    <x v="4"/>
    <x v="16"/>
    <n v="2"/>
    <n v="1800"/>
    <n v="0.05"/>
    <x v="152"/>
    <x v="1773"/>
    <x v="0"/>
  </r>
  <r>
    <s v="ORD01780"/>
    <x v="99"/>
    <s v="CUST1594"/>
    <x v="201"/>
    <s v="Surat"/>
    <x v="1"/>
    <x v="3"/>
    <x v="4"/>
    <n v="3"/>
    <n v="55000"/>
    <n v="0.2"/>
    <x v="297"/>
    <x v="1774"/>
    <x v="3"/>
  </r>
  <r>
    <s v="ORD01781"/>
    <x v="360"/>
    <s v="CUST1440"/>
    <x v="1272"/>
    <s v="Surat"/>
    <x v="1"/>
    <x v="4"/>
    <x v="13"/>
    <n v="4"/>
    <n v="2800"/>
    <n v="0.15"/>
    <x v="168"/>
    <x v="1775"/>
    <x v="2"/>
  </r>
  <r>
    <s v="ORD01782"/>
    <x v="284"/>
    <s v="CUST0032"/>
    <x v="609"/>
    <s v="Jaipur"/>
    <x v="5"/>
    <x v="2"/>
    <x v="8"/>
    <n v="5"/>
    <n v="22000"/>
    <n v="0.1"/>
    <x v="10"/>
    <x v="1776"/>
    <x v="0"/>
  </r>
  <r>
    <s v="ORD01783"/>
    <x v="125"/>
    <s v="CUST2031"/>
    <x v="823"/>
    <s v="Surat"/>
    <x v="1"/>
    <x v="2"/>
    <x v="18"/>
    <n v="1"/>
    <n v="7000"/>
    <n v="0"/>
    <x v="28"/>
    <x v="756"/>
    <x v="3"/>
  </r>
  <r>
    <s v="ORD01784"/>
    <x v="326"/>
    <s v="CUST2004"/>
    <x v="824"/>
    <s v="Hyderabad"/>
    <x v="6"/>
    <x v="1"/>
    <x v="14"/>
    <n v="1"/>
    <n v="900"/>
    <n v="0"/>
    <x v="190"/>
    <x v="1777"/>
    <x v="2"/>
  </r>
  <r>
    <s v="ORD01785"/>
    <x v="251"/>
    <s v="CUST2113"/>
    <x v="810"/>
    <s v="Nashik"/>
    <x v="2"/>
    <x v="4"/>
    <x v="19"/>
    <n v="4"/>
    <n v="3200"/>
    <n v="0.15"/>
    <x v="86"/>
    <x v="1778"/>
    <x v="1"/>
  </r>
  <r>
    <s v="ORD01786"/>
    <x v="352"/>
    <s v="CUST0238"/>
    <x v="223"/>
    <s v="Jalna"/>
    <x v="2"/>
    <x v="3"/>
    <x v="3"/>
    <n v="5"/>
    <n v="18000"/>
    <n v="0.05"/>
    <x v="70"/>
    <x v="1779"/>
    <x v="1"/>
  </r>
  <r>
    <s v="ORD01787"/>
    <x v="222"/>
    <s v="CUST1136"/>
    <x v="1234"/>
    <s v="Kolkata"/>
    <x v="4"/>
    <x v="0"/>
    <x v="15"/>
    <n v="5"/>
    <n v="1500"/>
    <n v="0"/>
    <x v="163"/>
    <x v="1780"/>
    <x v="2"/>
  </r>
  <r>
    <s v="ORD01788"/>
    <x v="240"/>
    <s v="CUST0174"/>
    <x v="1273"/>
    <s v="Aurangabad"/>
    <x v="2"/>
    <x v="1"/>
    <x v="5"/>
    <n v="1"/>
    <n v="1400"/>
    <n v="0"/>
    <x v="40"/>
    <x v="1781"/>
    <x v="0"/>
  </r>
  <r>
    <s v="ORD01789"/>
    <x v="231"/>
    <s v="CUST0423"/>
    <x v="161"/>
    <s v="Jaipur"/>
    <x v="5"/>
    <x v="0"/>
    <x v="0"/>
    <n v="4"/>
    <n v="700"/>
    <n v="0"/>
    <x v="116"/>
    <x v="1782"/>
    <x v="0"/>
  </r>
  <r>
    <s v="ORD01790"/>
    <x v="146"/>
    <s v="CUST0708"/>
    <x v="1274"/>
    <s v="Bhopal"/>
    <x v="3"/>
    <x v="3"/>
    <x v="3"/>
    <n v="3"/>
    <n v="18000"/>
    <n v="0.05"/>
    <x v="141"/>
    <x v="1783"/>
    <x v="4"/>
  </r>
  <r>
    <s v="ORD01791"/>
    <x v="331"/>
    <s v="CUST0696"/>
    <x v="1275"/>
    <s v="Nashik"/>
    <x v="2"/>
    <x v="3"/>
    <x v="10"/>
    <n v="5"/>
    <n v="25000"/>
    <n v="0"/>
    <x v="180"/>
    <x v="1784"/>
    <x v="0"/>
  </r>
  <r>
    <s v="ORD01792"/>
    <x v="147"/>
    <s v="CUST0066"/>
    <x v="625"/>
    <s v="Bhopal"/>
    <x v="3"/>
    <x v="3"/>
    <x v="4"/>
    <n v="5"/>
    <n v="55000"/>
    <n v="0.1"/>
    <x v="156"/>
    <x v="1785"/>
    <x v="1"/>
  </r>
  <r>
    <s v="ORD01793"/>
    <x v="196"/>
    <s v="CUST1749"/>
    <x v="1276"/>
    <s v="Indore"/>
    <x v="3"/>
    <x v="1"/>
    <x v="1"/>
    <n v="2"/>
    <n v="1200"/>
    <n v="0"/>
    <x v="195"/>
    <x v="1786"/>
    <x v="0"/>
  </r>
  <r>
    <s v="ORD01794"/>
    <x v="60"/>
    <s v="CUST1478"/>
    <x v="1277"/>
    <s v="Kolkata"/>
    <x v="4"/>
    <x v="1"/>
    <x v="5"/>
    <n v="1"/>
    <n v="1400"/>
    <n v="0.1"/>
    <x v="117"/>
    <x v="1787"/>
    <x v="1"/>
  </r>
  <r>
    <s v="ORD01795"/>
    <x v="225"/>
    <s v="CUST1010"/>
    <x v="27"/>
    <s v="Pune"/>
    <x v="2"/>
    <x v="3"/>
    <x v="10"/>
    <n v="5"/>
    <n v="25000"/>
    <n v="0"/>
    <x v="180"/>
    <x v="1788"/>
    <x v="4"/>
  </r>
  <r>
    <s v="ORD01796"/>
    <x v="236"/>
    <s v="CUST1512"/>
    <x v="1278"/>
    <s v="Hyderabad"/>
    <x v="6"/>
    <x v="3"/>
    <x v="4"/>
    <n v="1"/>
    <n v="55000"/>
    <n v="0"/>
    <x v="8"/>
    <x v="1789"/>
    <x v="1"/>
  </r>
  <r>
    <s v="ORD01797"/>
    <x v="351"/>
    <s v="CUST2232"/>
    <x v="1279"/>
    <s v="Surat"/>
    <x v="1"/>
    <x v="0"/>
    <x v="7"/>
    <n v="1"/>
    <n v="350"/>
    <n v="0.1"/>
    <x v="284"/>
    <x v="1790"/>
    <x v="0"/>
  </r>
  <r>
    <s v="ORD01798"/>
    <x v="44"/>
    <s v="CUST2022"/>
    <x v="315"/>
    <s v="Mumbai"/>
    <x v="2"/>
    <x v="4"/>
    <x v="17"/>
    <n v="5"/>
    <n v="800"/>
    <n v="0.05"/>
    <x v="240"/>
    <x v="1791"/>
    <x v="2"/>
  </r>
  <r>
    <s v="ORD01799"/>
    <x v="101"/>
    <s v="CUST1686"/>
    <x v="21"/>
    <s v="Nashik"/>
    <x v="2"/>
    <x v="2"/>
    <x v="2"/>
    <n v="4"/>
    <n v="9000"/>
    <n v="0.05"/>
    <x v="15"/>
    <x v="1792"/>
    <x v="3"/>
  </r>
  <r>
    <s v="ORD01800"/>
    <x v="296"/>
    <s v="CUST0651"/>
    <x v="1280"/>
    <s v="Jalna"/>
    <x v="2"/>
    <x v="4"/>
    <x v="17"/>
    <n v="4"/>
    <n v="800"/>
    <n v="0.05"/>
    <x v="165"/>
    <x v="1793"/>
    <x v="2"/>
  </r>
  <r>
    <s v="ORD01801"/>
    <x v="208"/>
    <s v="CUST0077"/>
    <x v="39"/>
    <s v="Aurangabad"/>
    <x v="2"/>
    <x v="1"/>
    <x v="1"/>
    <n v="1"/>
    <n v="1200"/>
    <n v="0.1"/>
    <x v="90"/>
    <x v="1794"/>
    <x v="4"/>
  </r>
  <r>
    <s v="ORD01802"/>
    <x v="154"/>
    <s v="CUST0648"/>
    <x v="963"/>
    <s v="Bhopal"/>
    <x v="3"/>
    <x v="2"/>
    <x v="18"/>
    <n v="2"/>
    <n v="7000"/>
    <n v="0.05"/>
    <x v="148"/>
    <x v="1795"/>
    <x v="2"/>
  </r>
  <r>
    <s v="ORD01803"/>
    <x v="346"/>
    <s v="CUST0044"/>
    <x v="1281"/>
    <s v="Nashik"/>
    <x v="2"/>
    <x v="1"/>
    <x v="5"/>
    <n v="5"/>
    <n v="1400"/>
    <n v="0.1"/>
    <x v="75"/>
    <x v="1796"/>
    <x v="0"/>
  </r>
  <r>
    <s v="ORD01804"/>
    <x v="300"/>
    <s v="CUST0210"/>
    <x v="248"/>
    <s v="Bengaluru"/>
    <x v="7"/>
    <x v="3"/>
    <x v="6"/>
    <n v="2"/>
    <n v="4500"/>
    <n v="0.1"/>
    <x v="219"/>
    <x v="1797"/>
    <x v="0"/>
  </r>
  <r>
    <s v="ORD01805"/>
    <x v="213"/>
    <s v="CUST2461"/>
    <x v="996"/>
    <s v="Hyderabad"/>
    <x v="6"/>
    <x v="0"/>
    <x v="20"/>
    <n v="1"/>
    <n v="500"/>
    <n v="0"/>
    <x v="111"/>
    <x v="1798"/>
    <x v="1"/>
  </r>
  <r>
    <s v="ORD01806"/>
    <x v="164"/>
    <s v="CUST0139"/>
    <x v="429"/>
    <s v="Jaipur"/>
    <x v="5"/>
    <x v="2"/>
    <x v="11"/>
    <n v="1"/>
    <n v="6500"/>
    <n v="0"/>
    <x v="221"/>
    <x v="1799"/>
    <x v="3"/>
  </r>
  <r>
    <s v="ORD01807"/>
    <x v="175"/>
    <s v="CUST2162"/>
    <x v="297"/>
    <s v="Aurangabad"/>
    <x v="2"/>
    <x v="0"/>
    <x v="7"/>
    <n v="3"/>
    <n v="350"/>
    <n v="0.2"/>
    <x v="310"/>
    <x v="1800"/>
    <x v="3"/>
  </r>
  <r>
    <s v="ORD01808"/>
    <x v="206"/>
    <s v="CUST1467"/>
    <x v="1282"/>
    <s v="Surat"/>
    <x v="1"/>
    <x v="1"/>
    <x v="5"/>
    <n v="4"/>
    <n v="1400"/>
    <n v="0.1"/>
    <x v="6"/>
    <x v="1801"/>
    <x v="1"/>
  </r>
  <r>
    <s v="ORD01809"/>
    <x v="37"/>
    <s v="CUST0064"/>
    <x v="618"/>
    <s v="Indore"/>
    <x v="3"/>
    <x v="3"/>
    <x v="3"/>
    <n v="1"/>
    <n v="18000"/>
    <n v="0"/>
    <x v="33"/>
    <x v="1802"/>
    <x v="4"/>
  </r>
  <r>
    <s v="ORD01810"/>
    <x v="144"/>
    <s v="CUST2459"/>
    <x v="537"/>
    <s v="Delhi"/>
    <x v="0"/>
    <x v="4"/>
    <x v="19"/>
    <n v="2"/>
    <n v="3200"/>
    <n v="0.15"/>
    <x v="290"/>
    <x v="1803"/>
    <x v="1"/>
  </r>
  <r>
    <s v="ORD01811"/>
    <x v="362"/>
    <s v="CUST2365"/>
    <x v="801"/>
    <s v="Bhopal"/>
    <x v="3"/>
    <x v="2"/>
    <x v="11"/>
    <n v="4"/>
    <n v="6500"/>
    <n v="0.1"/>
    <x v="296"/>
    <x v="1804"/>
    <x v="2"/>
  </r>
  <r>
    <s v="ORD01812"/>
    <x v="305"/>
    <s v="CUST1718"/>
    <x v="1283"/>
    <s v="Bengaluru"/>
    <x v="7"/>
    <x v="4"/>
    <x v="17"/>
    <n v="4"/>
    <n v="800"/>
    <n v="0.1"/>
    <x v="32"/>
    <x v="1805"/>
    <x v="3"/>
  </r>
  <r>
    <s v="ORD01813"/>
    <x v="263"/>
    <s v="CUST1314"/>
    <x v="1226"/>
    <s v="Indore"/>
    <x v="3"/>
    <x v="3"/>
    <x v="10"/>
    <n v="3"/>
    <n v="25000"/>
    <n v="0"/>
    <x v="138"/>
    <x v="1806"/>
    <x v="3"/>
  </r>
  <r>
    <s v="ORD01814"/>
    <x v="99"/>
    <s v="CUST0416"/>
    <x v="1284"/>
    <s v="Jalna"/>
    <x v="2"/>
    <x v="0"/>
    <x v="15"/>
    <n v="5"/>
    <n v="1500"/>
    <n v="0.15"/>
    <x v="245"/>
    <x v="1807"/>
    <x v="3"/>
  </r>
  <r>
    <s v="ORD01815"/>
    <x v="237"/>
    <s v="CUST2367"/>
    <x v="783"/>
    <s v="Jalna"/>
    <x v="2"/>
    <x v="2"/>
    <x v="8"/>
    <n v="5"/>
    <n v="22000"/>
    <n v="0.15"/>
    <x v="30"/>
    <x v="1808"/>
    <x v="1"/>
  </r>
  <r>
    <s v="ORD01816"/>
    <x v="245"/>
    <s v="CUST1904"/>
    <x v="57"/>
    <s v="Jaipur"/>
    <x v="5"/>
    <x v="1"/>
    <x v="14"/>
    <n v="3"/>
    <n v="900"/>
    <n v="0.05"/>
    <x v="249"/>
    <x v="1809"/>
    <x v="0"/>
  </r>
  <r>
    <s v="ORD01817"/>
    <x v="213"/>
    <s v="CUST1789"/>
    <x v="1061"/>
    <s v="Nashik"/>
    <x v="2"/>
    <x v="4"/>
    <x v="19"/>
    <n v="2"/>
    <n v="3200"/>
    <n v="0.05"/>
    <x v="49"/>
    <x v="1810"/>
    <x v="1"/>
  </r>
  <r>
    <s v="ORD01818"/>
    <x v="229"/>
    <s v="CUST0295"/>
    <x v="0"/>
    <s v="Ahmedabad"/>
    <x v="1"/>
    <x v="1"/>
    <x v="14"/>
    <n v="2"/>
    <n v="900"/>
    <n v="0.1"/>
    <x v="60"/>
    <x v="1811"/>
    <x v="4"/>
  </r>
  <r>
    <s v="ORD01819"/>
    <x v="284"/>
    <s v="CUST2454"/>
    <x v="1170"/>
    <s v="Ahmedabad"/>
    <x v="1"/>
    <x v="0"/>
    <x v="0"/>
    <n v="2"/>
    <n v="700"/>
    <n v="0.1"/>
    <x v="117"/>
    <x v="1812"/>
    <x v="2"/>
  </r>
  <r>
    <s v="ORD01820"/>
    <x v="92"/>
    <s v="CUST2404"/>
    <x v="1285"/>
    <s v="Bhopal"/>
    <x v="3"/>
    <x v="3"/>
    <x v="12"/>
    <n v="3"/>
    <n v="2500"/>
    <n v="0.15"/>
    <x v="245"/>
    <x v="1813"/>
    <x v="3"/>
  </r>
  <r>
    <s v="ORD01821"/>
    <x v="152"/>
    <s v="CUST0102"/>
    <x v="320"/>
    <s v="Pune"/>
    <x v="2"/>
    <x v="1"/>
    <x v="1"/>
    <n v="2"/>
    <n v="1200"/>
    <n v="0.1"/>
    <x v="41"/>
    <x v="1814"/>
    <x v="4"/>
  </r>
  <r>
    <s v="ORD01822"/>
    <x v="153"/>
    <s v="CUST0454"/>
    <x v="1286"/>
    <s v="Mumbai"/>
    <x v="2"/>
    <x v="4"/>
    <x v="16"/>
    <n v="4"/>
    <n v="1800"/>
    <n v="0.05"/>
    <x v="77"/>
    <x v="1815"/>
    <x v="2"/>
  </r>
  <r>
    <s v="ORD01823"/>
    <x v="59"/>
    <s v="CUST2080"/>
    <x v="68"/>
    <s v="Indore"/>
    <x v="3"/>
    <x v="4"/>
    <x v="17"/>
    <n v="2"/>
    <n v="800"/>
    <n v="0.05"/>
    <x v="73"/>
    <x v="1816"/>
    <x v="4"/>
  </r>
  <r>
    <s v="ORD01824"/>
    <x v="190"/>
    <s v="CUST0328"/>
    <x v="1013"/>
    <s v="Bengaluru"/>
    <x v="7"/>
    <x v="2"/>
    <x v="11"/>
    <n v="5"/>
    <n v="6500"/>
    <n v="0"/>
    <x v="251"/>
    <x v="1817"/>
    <x v="4"/>
  </r>
  <r>
    <s v="ORD01825"/>
    <x v="239"/>
    <s v="CUST0285"/>
    <x v="127"/>
    <s v="Bhopal"/>
    <x v="3"/>
    <x v="3"/>
    <x v="10"/>
    <n v="3"/>
    <n v="25000"/>
    <n v="0.15"/>
    <x v="272"/>
    <x v="1818"/>
    <x v="3"/>
  </r>
  <r>
    <s v="ORD01826"/>
    <x v="1"/>
    <s v="CUST1773"/>
    <x v="442"/>
    <s v="Bhopal"/>
    <x v="3"/>
    <x v="1"/>
    <x v="1"/>
    <n v="2"/>
    <n v="1200"/>
    <n v="0"/>
    <x v="195"/>
    <x v="1819"/>
    <x v="4"/>
  </r>
  <r>
    <s v="ORD01827"/>
    <x v="166"/>
    <s v="CUST2031"/>
    <x v="1287"/>
    <s v="Ahmedabad"/>
    <x v="1"/>
    <x v="2"/>
    <x v="8"/>
    <n v="3"/>
    <n v="22000"/>
    <n v="0.05"/>
    <x v="261"/>
    <x v="1820"/>
    <x v="2"/>
  </r>
  <r>
    <s v="ORD01828"/>
    <x v="242"/>
    <s v="CUST2374"/>
    <x v="1288"/>
    <s v="Nagpur"/>
    <x v="2"/>
    <x v="2"/>
    <x v="8"/>
    <n v="1"/>
    <n v="22000"/>
    <n v="0.15"/>
    <x v="311"/>
    <x v="1821"/>
    <x v="1"/>
  </r>
  <r>
    <s v="ORD01829"/>
    <x v="192"/>
    <s v="CUST0948"/>
    <x v="1082"/>
    <s v="Ahmedabad"/>
    <x v="1"/>
    <x v="0"/>
    <x v="0"/>
    <n v="5"/>
    <n v="700"/>
    <n v="0.1"/>
    <x v="277"/>
    <x v="1822"/>
    <x v="2"/>
  </r>
  <r>
    <s v="ORD01830"/>
    <x v="139"/>
    <s v="CUST1994"/>
    <x v="1289"/>
    <s v="Delhi"/>
    <x v="0"/>
    <x v="4"/>
    <x v="16"/>
    <n v="5"/>
    <n v="1800"/>
    <n v="0.05"/>
    <x v="26"/>
    <x v="1823"/>
    <x v="3"/>
  </r>
  <r>
    <s v="ORD01831"/>
    <x v="216"/>
    <s v="CUST0077"/>
    <x v="1142"/>
    <s v="Bhopal"/>
    <x v="3"/>
    <x v="1"/>
    <x v="14"/>
    <n v="4"/>
    <n v="900"/>
    <n v="0.1"/>
    <x v="196"/>
    <x v="1824"/>
    <x v="1"/>
  </r>
  <r>
    <s v="ORD01832"/>
    <x v="322"/>
    <s v="CUST1913"/>
    <x v="513"/>
    <s v="Bengaluru"/>
    <x v="7"/>
    <x v="2"/>
    <x v="18"/>
    <n v="4"/>
    <n v="7000"/>
    <n v="0.1"/>
    <x v="99"/>
    <x v="1825"/>
    <x v="2"/>
  </r>
  <r>
    <s v="ORD01833"/>
    <x v="361"/>
    <s v="CUST1159"/>
    <x v="1290"/>
    <s v="Jaipur"/>
    <x v="5"/>
    <x v="4"/>
    <x v="19"/>
    <n v="3"/>
    <n v="3200"/>
    <n v="0.05"/>
    <x v="258"/>
    <x v="1826"/>
    <x v="4"/>
  </r>
  <r>
    <s v="ORD01834"/>
    <x v="322"/>
    <s v="CUST1170"/>
    <x v="510"/>
    <s v="Ahmedabad"/>
    <x v="1"/>
    <x v="0"/>
    <x v="7"/>
    <n v="5"/>
    <n v="350"/>
    <n v="0.15"/>
    <x v="57"/>
    <x v="1827"/>
    <x v="1"/>
  </r>
  <r>
    <s v="ORD01835"/>
    <x v="233"/>
    <s v="CUST0162"/>
    <x v="1291"/>
    <s v="Mumbai"/>
    <x v="2"/>
    <x v="2"/>
    <x v="18"/>
    <n v="5"/>
    <n v="7000"/>
    <n v="0.05"/>
    <x v="201"/>
    <x v="1828"/>
    <x v="2"/>
  </r>
  <r>
    <s v="ORD01836"/>
    <x v="80"/>
    <s v="CUST1145"/>
    <x v="1292"/>
    <s v="Jaipur"/>
    <x v="5"/>
    <x v="2"/>
    <x v="8"/>
    <n v="2"/>
    <n v="22000"/>
    <n v="0"/>
    <x v="102"/>
    <x v="1829"/>
    <x v="1"/>
  </r>
  <r>
    <s v="ORD01837"/>
    <x v="199"/>
    <s v="CUST0581"/>
    <x v="749"/>
    <s v="Jalna"/>
    <x v="2"/>
    <x v="1"/>
    <x v="5"/>
    <n v="4"/>
    <n v="1400"/>
    <n v="0.05"/>
    <x v="212"/>
    <x v="1830"/>
    <x v="4"/>
  </r>
  <r>
    <s v="ORD01838"/>
    <x v="221"/>
    <s v="CUST0351"/>
    <x v="1293"/>
    <s v="Pune"/>
    <x v="2"/>
    <x v="4"/>
    <x v="19"/>
    <n v="4"/>
    <n v="3200"/>
    <n v="0.1"/>
    <x v="118"/>
    <x v="1831"/>
    <x v="2"/>
  </r>
  <r>
    <s v="ORD01839"/>
    <x v="82"/>
    <s v="CUST2358"/>
    <x v="679"/>
    <s v="Surat"/>
    <x v="1"/>
    <x v="4"/>
    <x v="19"/>
    <n v="1"/>
    <n v="3200"/>
    <n v="0.1"/>
    <x v="32"/>
    <x v="1832"/>
    <x v="3"/>
  </r>
  <r>
    <s v="ORD01840"/>
    <x v="25"/>
    <s v="CUST0041"/>
    <x v="967"/>
    <s v="Aurangabad"/>
    <x v="2"/>
    <x v="3"/>
    <x v="3"/>
    <n v="3"/>
    <n v="18000"/>
    <n v="0.1"/>
    <x v="78"/>
    <x v="1833"/>
    <x v="3"/>
  </r>
  <r>
    <s v="ORD01841"/>
    <x v="187"/>
    <s v="CUST2326"/>
    <x v="112"/>
    <s v="Nagpur"/>
    <x v="2"/>
    <x v="1"/>
    <x v="14"/>
    <n v="5"/>
    <n v="900"/>
    <n v="0.1"/>
    <x v="74"/>
    <x v="1834"/>
    <x v="4"/>
  </r>
  <r>
    <s v="ORD01842"/>
    <x v="238"/>
    <s v="CUST0055"/>
    <x v="729"/>
    <s v="Aurangabad"/>
    <x v="2"/>
    <x v="0"/>
    <x v="20"/>
    <n v="3"/>
    <n v="500"/>
    <n v="0"/>
    <x v="66"/>
    <x v="1835"/>
    <x v="2"/>
  </r>
  <r>
    <s v="ORD01843"/>
    <x v="113"/>
    <s v="CUST1556"/>
    <x v="1294"/>
    <s v="Aurangabad"/>
    <x v="2"/>
    <x v="3"/>
    <x v="12"/>
    <n v="3"/>
    <n v="2500"/>
    <n v="0.15"/>
    <x v="245"/>
    <x v="1836"/>
    <x v="3"/>
  </r>
  <r>
    <s v="ORD01844"/>
    <x v="309"/>
    <s v="CUST1871"/>
    <x v="1295"/>
    <s v="Mumbai"/>
    <x v="2"/>
    <x v="1"/>
    <x v="14"/>
    <n v="5"/>
    <n v="900"/>
    <n v="0.1"/>
    <x v="74"/>
    <x v="1837"/>
    <x v="0"/>
  </r>
  <r>
    <s v="ORD01845"/>
    <x v="78"/>
    <s v="CUST2017"/>
    <x v="1296"/>
    <s v="Jaipur"/>
    <x v="5"/>
    <x v="1"/>
    <x v="9"/>
    <n v="1"/>
    <n v="450"/>
    <n v="0.1"/>
    <x v="11"/>
    <x v="1838"/>
    <x v="1"/>
  </r>
  <r>
    <s v="ORD01846"/>
    <x v="341"/>
    <s v="CUST0060"/>
    <x v="792"/>
    <s v="Bhopal"/>
    <x v="3"/>
    <x v="3"/>
    <x v="10"/>
    <n v="2"/>
    <n v="25000"/>
    <n v="0"/>
    <x v="194"/>
    <x v="1839"/>
    <x v="1"/>
  </r>
  <r>
    <s v="ORD01847"/>
    <x v="124"/>
    <s v="CUST1524"/>
    <x v="1297"/>
    <s v="Delhi"/>
    <x v="0"/>
    <x v="0"/>
    <x v="20"/>
    <n v="2"/>
    <n v="500"/>
    <n v="0.05"/>
    <x v="171"/>
    <x v="1840"/>
    <x v="3"/>
  </r>
  <r>
    <s v="ORD01848"/>
    <x v="71"/>
    <s v="CUST0309"/>
    <x v="1214"/>
    <s v="Ahmedabad"/>
    <x v="1"/>
    <x v="4"/>
    <x v="19"/>
    <n v="2"/>
    <n v="3200"/>
    <n v="0.1"/>
    <x v="262"/>
    <x v="1841"/>
    <x v="4"/>
  </r>
  <r>
    <s v="ORD01849"/>
    <x v="89"/>
    <s v="CUST1415"/>
    <x v="1298"/>
    <s v="Nashik"/>
    <x v="2"/>
    <x v="0"/>
    <x v="7"/>
    <n v="4"/>
    <n v="350"/>
    <n v="0.1"/>
    <x v="117"/>
    <x v="83"/>
    <x v="3"/>
  </r>
  <r>
    <s v="ORD01850"/>
    <x v="89"/>
    <s v="CUST1978"/>
    <x v="1299"/>
    <s v="Nashik"/>
    <x v="2"/>
    <x v="3"/>
    <x v="10"/>
    <n v="4"/>
    <n v="25000"/>
    <n v="0.05"/>
    <x v="142"/>
    <x v="1842"/>
    <x v="4"/>
  </r>
  <r>
    <s v="ORD01851"/>
    <x v="271"/>
    <s v="CUST0400"/>
    <x v="411"/>
    <s v="Pune"/>
    <x v="2"/>
    <x v="1"/>
    <x v="9"/>
    <n v="2"/>
    <n v="450"/>
    <n v="0.1"/>
    <x v="214"/>
    <x v="1843"/>
    <x v="2"/>
  </r>
  <r>
    <s v="ORD01852"/>
    <x v="53"/>
    <s v="CUST1722"/>
    <x v="1300"/>
    <s v="Nagpur"/>
    <x v="2"/>
    <x v="3"/>
    <x v="4"/>
    <n v="4"/>
    <n v="55000"/>
    <n v="0.2"/>
    <x v="312"/>
    <x v="1844"/>
    <x v="3"/>
  </r>
  <r>
    <s v="ORD01853"/>
    <x v="330"/>
    <s v="CUST1022"/>
    <x v="1301"/>
    <s v="Bhopal"/>
    <x v="3"/>
    <x v="3"/>
    <x v="6"/>
    <n v="5"/>
    <n v="4500"/>
    <n v="0.15"/>
    <x v="188"/>
    <x v="1845"/>
    <x v="2"/>
  </r>
  <r>
    <s v="ORD01854"/>
    <x v="129"/>
    <s v="CUST0229"/>
    <x v="1302"/>
    <s v="Bengaluru"/>
    <x v="7"/>
    <x v="2"/>
    <x v="11"/>
    <n v="4"/>
    <n v="6500"/>
    <n v="0.1"/>
    <x v="296"/>
    <x v="1846"/>
    <x v="2"/>
  </r>
  <r>
    <s v="ORD01855"/>
    <x v="285"/>
    <s v="CUST1378"/>
    <x v="980"/>
    <s v="Aurangabad"/>
    <x v="2"/>
    <x v="3"/>
    <x v="4"/>
    <n v="5"/>
    <n v="55000"/>
    <n v="0.1"/>
    <x v="156"/>
    <x v="1847"/>
    <x v="1"/>
  </r>
  <r>
    <s v="ORD01856"/>
    <x v="127"/>
    <s v="CUST1505"/>
    <x v="1303"/>
    <s v="Aurangabad"/>
    <x v="2"/>
    <x v="2"/>
    <x v="18"/>
    <n v="5"/>
    <n v="7000"/>
    <n v="0.05"/>
    <x v="201"/>
    <x v="1848"/>
    <x v="1"/>
  </r>
  <r>
    <s v="ORD01857"/>
    <x v="126"/>
    <s v="CUST0811"/>
    <x v="62"/>
    <s v="Hyderabad"/>
    <x v="6"/>
    <x v="0"/>
    <x v="7"/>
    <n v="1"/>
    <n v="350"/>
    <n v="0.1"/>
    <x v="284"/>
    <x v="1849"/>
    <x v="1"/>
  </r>
  <r>
    <s v="ORD01858"/>
    <x v="31"/>
    <s v="CUST2326"/>
    <x v="1150"/>
    <s v="Aurangabad"/>
    <x v="2"/>
    <x v="4"/>
    <x v="19"/>
    <n v="2"/>
    <n v="3200"/>
    <n v="0"/>
    <x v="145"/>
    <x v="1850"/>
    <x v="1"/>
  </r>
  <r>
    <s v="ORD01859"/>
    <x v="102"/>
    <s v="CUST1569"/>
    <x v="15"/>
    <s v="Nashik"/>
    <x v="2"/>
    <x v="3"/>
    <x v="3"/>
    <n v="3"/>
    <n v="18000"/>
    <n v="0"/>
    <x v="215"/>
    <x v="1851"/>
    <x v="4"/>
  </r>
  <r>
    <s v="ORD01860"/>
    <x v="59"/>
    <s v="CUST0568"/>
    <x v="647"/>
    <s v="Nashik"/>
    <x v="2"/>
    <x v="3"/>
    <x v="3"/>
    <n v="1"/>
    <n v="18000"/>
    <n v="0.1"/>
    <x v="127"/>
    <x v="1852"/>
    <x v="4"/>
  </r>
  <r>
    <s v="ORD01861"/>
    <x v="224"/>
    <s v="CUST1861"/>
    <x v="281"/>
    <s v="Pune"/>
    <x v="2"/>
    <x v="3"/>
    <x v="12"/>
    <n v="1"/>
    <n v="2500"/>
    <n v="0.05"/>
    <x v="144"/>
    <x v="1853"/>
    <x v="0"/>
  </r>
  <r>
    <s v="ORD01862"/>
    <x v="251"/>
    <s v="CUST1257"/>
    <x v="80"/>
    <s v="Surat"/>
    <x v="1"/>
    <x v="1"/>
    <x v="9"/>
    <n v="1"/>
    <n v="450"/>
    <n v="0.15"/>
    <x v="239"/>
    <x v="1854"/>
    <x v="4"/>
  </r>
  <r>
    <s v="ORD01863"/>
    <x v="334"/>
    <s v="CUST1895"/>
    <x v="416"/>
    <s v="Delhi"/>
    <x v="0"/>
    <x v="3"/>
    <x v="4"/>
    <n v="2"/>
    <n v="55000"/>
    <n v="0.1"/>
    <x v="10"/>
    <x v="1855"/>
    <x v="3"/>
  </r>
  <r>
    <s v="ORD01864"/>
    <x v="225"/>
    <s v="CUST2312"/>
    <x v="1005"/>
    <s v="Delhi"/>
    <x v="0"/>
    <x v="2"/>
    <x v="11"/>
    <n v="4"/>
    <n v="6500"/>
    <n v="0.1"/>
    <x v="296"/>
    <x v="1856"/>
    <x v="2"/>
  </r>
  <r>
    <s v="ORD01865"/>
    <x v="41"/>
    <s v="CUST2322"/>
    <x v="1128"/>
    <s v="Nagpur"/>
    <x v="2"/>
    <x v="1"/>
    <x v="5"/>
    <n v="1"/>
    <n v="1400"/>
    <n v="0"/>
    <x v="40"/>
    <x v="1857"/>
    <x v="3"/>
  </r>
  <r>
    <s v="ORD01866"/>
    <x v="58"/>
    <s v="CUST0599"/>
    <x v="1304"/>
    <s v="Indore"/>
    <x v="3"/>
    <x v="0"/>
    <x v="7"/>
    <n v="1"/>
    <n v="350"/>
    <n v="0.05"/>
    <x v="302"/>
    <x v="1858"/>
    <x v="1"/>
  </r>
  <r>
    <s v="ORD01867"/>
    <x v="348"/>
    <s v="CUST0421"/>
    <x v="1305"/>
    <s v="Jaipur"/>
    <x v="5"/>
    <x v="3"/>
    <x v="10"/>
    <n v="4"/>
    <n v="25000"/>
    <n v="0"/>
    <x v="106"/>
    <x v="1859"/>
    <x v="4"/>
  </r>
  <r>
    <s v="ORD01868"/>
    <x v="42"/>
    <s v="CUST1860"/>
    <x v="675"/>
    <s v="Hyderabad"/>
    <x v="6"/>
    <x v="4"/>
    <x v="13"/>
    <n v="4"/>
    <n v="2800"/>
    <n v="0"/>
    <x v="151"/>
    <x v="1860"/>
    <x v="0"/>
  </r>
  <r>
    <s v="ORD01869"/>
    <x v="86"/>
    <s v="CUST1597"/>
    <x v="1306"/>
    <s v="Pune"/>
    <x v="2"/>
    <x v="4"/>
    <x v="16"/>
    <n v="3"/>
    <n v="1800"/>
    <n v="0"/>
    <x v="71"/>
    <x v="1861"/>
    <x v="3"/>
  </r>
  <r>
    <s v="ORD01870"/>
    <x v="277"/>
    <s v="CUST0026"/>
    <x v="1307"/>
    <s v="Jaipur"/>
    <x v="5"/>
    <x v="4"/>
    <x v="13"/>
    <n v="3"/>
    <n v="2800"/>
    <n v="0.2"/>
    <x v="313"/>
    <x v="1862"/>
    <x v="2"/>
  </r>
  <r>
    <s v="ORD01871"/>
    <x v="238"/>
    <s v="CUST0886"/>
    <x v="763"/>
    <s v="Ahmedabad"/>
    <x v="1"/>
    <x v="1"/>
    <x v="5"/>
    <n v="4"/>
    <n v="1400"/>
    <n v="0.05"/>
    <x v="212"/>
    <x v="1863"/>
    <x v="2"/>
  </r>
  <r>
    <s v="ORD01872"/>
    <x v="6"/>
    <s v="CUST0885"/>
    <x v="513"/>
    <s v="Nagpur"/>
    <x v="2"/>
    <x v="4"/>
    <x v="16"/>
    <n v="5"/>
    <n v="1800"/>
    <n v="0.15"/>
    <x v="80"/>
    <x v="1864"/>
    <x v="0"/>
  </r>
  <r>
    <s v="ORD01873"/>
    <x v="104"/>
    <s v="CUST0547"/>
    <x v="1308"/>
    <s v="Indore"/>
    <x v="3"/>
    <x v="2"/>
    <x v="11"/>
    <n v="4"/>
    <n v="6500"/>
    <n v="0.05"/>
    <x v="34"/>
    <x v="1865"/>
    <x v="4"/>
  </r>
  <r>
    <s v="ORD01874"/>
    <x v="91"/>
    <s v="CUST2154"/>
    <x v="1131"/>
    <s v="Mumbai"/>
    <x v="2"/>
    <x v="2"/>
    <x v="11"/>
    <n v="1"/>
    <n v="6500"/>
    <n v="0.2"/>
    <x v="288"/>
    <x v="1866"/>
    <x v="2"/>
  </r>
  <r>
    <s v="ORD01875"/>
    <x v="318"/>
    <s v="CUST0364"/>
    <x v="1146"/>
    <s v="Aurangabad"/>
    <x v="2"/>
    <x v="2"/>
    <x v="11"/>
    <n v="2"/>
    <n v="6500"/>
    <n v="0.15"/>
    <x v="314"/>
    <x v="1867"/>
    <x v="3"/>
  </r>
  <r>
    <s v="ORD01876"/>
    <x v="290"/>
    <s v="CUST1573"/>
    <x v="1110"/>
    <s v="Hyderabad"/>
    <x v="6"/>
    <x v="3"/>
    <x v="4"/>
    <n v="5"/>
    <n v="55000"/>
    <n v="0"/>
    <x v="242"/>
    <x v="1868"/>
    <x v="0"/>
  </r>
  <r>
    <s v="ORD01877"/>
    <x v="82"/>
    <s v="CUST1761"/>
    <x v="667"/>
    <s v="Ahmedabad"/>
    <x v="1"/>
    <x v="1"/>
    <x v="5"/>
    <n v="3"/>
    <n v="1400"/>
    <n v="0.05"/>
    <x v="182"/>
    <x v="1869"/>
    <x v="4"/>
  </r>
  <r>
    <s v="ORD01878"/>
    <x v="269"/>
    <s v="CUST2451"/>
    <x v="1309"/>
    <s v="Kolkata"/>
    <x v="4"/>
    <x v="2"/>
    <x v="2"/>
    <n v="5"/>
    <n v="9000"/>
    <n v="0.05"/>
    <x v="2"/>
    <x v="1870"/>
    <x v="2"/>
  </r>
  <r>
    <s v="ORD01879"/>
    <x v="21"/>
    <s v="CUST2256"/>
    <x v="326"/>
    <s v="Nagpur"/>
    <x v="2"/>
    <x v="4"/>
    <x v="16"/>
    <n v="3"/>
    <n v="1800"/>
    <n v="0"/>
    <x v="71"/>
    <x v="1871"/>
    <x v="0"/>
  </r>
  <r>
    <s v="ORD01880"/>
    <x v="138"/>
    <s v="CUST1769"/>
    <x v="1310"/>
    <s v="Aurangabad"/>
    <x v="2"/>
    <x v="4"/>
    <x v="13"/>
    <n v="1"/>
    <n v="2800"/>
    <n v="0"/>
    <x v="116"/>
    <x v="1872"/>
    <x v="1"/>
  </r>
  <r>
    <s v="ORD01881"/>
    <x v="194"/>
    <s v="CUST1814"/>
    <x v="318"/>
    <s v="Delhi"/>
    <x v="0"/>
    <x v="3"/>
    <x v="10"/>
    <n v="1"/>
    <n v="25000"/>
    <n v="0.1"/>
    <x v="69"/>
    <x v="1873"/>
    <x v="1"/>
  </r>
  <r>
    <s v="ORD01882"/>
    <x v="145"/>
    <s v="CUST0443"/>
    <x v="1129"/>
    <s v="Bengaluru"/>
    <x v="7"/>
    <x v="1"/>
    <x v="1"/>
    <n v="4"/>
    <n v="1200"/>
    <n v="0"/>
    <x v="55"/>
    <x v="1874"/>
    <x v="3"/>
  </r>
  <r>
    <s v="ORD01883"/>
    <x v="112"/>
    <s v="CUST1024"/>
    <x v="657"/>
    <s v="Hyderabad"/>
    <x v="6"/>
    <x v="1"/>
    <x v="9"/>
    <n v="3"/>
    <n v="450"/>
    <n v="0.05"/>
    <x v="255"/>
    <x v="1875"/>
    <x v="2"/>
  </r>
  <r>
    <s v="ORD01884"/>
    <x v="101"/>
    <s v="CUST0788"/>
    <x v="1311"/>
    <s v="Indore"/>
    <x v="3"/>
    <x v="2"/>
    <x v="2"/>
    <n v="2"/>
    <n v="9000"/>
    <n v="0"/>
    <x v="33"/>
    <x v="1876"/>
    <x v="0"/>
  </r>
  <r>
    <s v="ORD01885"/>
    <x v="341"/>
    <s v="CUST2423"/>
    <x v="1312"/>
    <s v="Bhopal"/>
    <x v="3"/>
    <x v="2"/>
    <x v="18"/>
    <n v="2"/>
    <n v="7000"/>
    <n v="0"/>
    <x v="162"/>
    <x v="1877"/>
    <x v="3"/>
  </r>
  <r>
    <s v="ORD01886"/>
    <x v="152"/>
    <s v="CUST1257"/>
    <x v="1313"/>
    <s v="Delhi"/>
    <x v="0"/>
    <x v="1"/>
    <x v="9"/>
    <n v="4"/>
    <n v="450"/>
    <n v="0.2"/>
    <x v="43"/>
    <x v="1878"/>
    <x v="3"/>
  </r>
  <r>
    <s v="ORD01887"/>
    <x v="225"/>
    <s v="CUST0858"/>
    <x v="1314"/>
    <s v="Aurangabad"/>
    <x v="2"/>
    <x v="1"/>
    <x v="5"/>
    <n v="3"/>
    <n v="1400"/>
    <n v="0.15"/>
    <x v="174"/>
    <x v="1879"/>
    <x v="3"/>
  </r>
  <r>
    <s v="ORD01888"/>
    <x v="241"/>
    <s v="CUST0174"/>
    <x v="191"/>
    <s v="Kolkata"/>
    <x v="4"/>
    <x v="3"/>
    <x v="3"/>
    <n v="5"/>
    <n v="18000"/>
    <n v="0"/>
    <x v="52"/>
    <x v="1880"/>
    <x v="3"/>
  </r>
  <r>
    <s v="ORD01889"/>
    <x v="343"/>
    <s v="CUST2004"/>
    <x v="1315"/>
    <s v="Surat"/>
    <x v="1"/>
    <x v="2"/>
    <x v="2"/>
    <n v="1"/>
    <n v="9000"/>
    <n v="0.1"/>
    <x v="219"/>
    <x v="1881"/>
    <x v="3"/>
  </r>
  <r>
    <s v="ORD01890"/>
    <x v="358"/>
    <s v="CUST0275"/>
    <x v="137"/>
    <s v="Ahmedabad"/>
    <x v="1"/>
    <x v="1"/>
    <x v="14"/>
    <n v="4"/>
    <n v="900"/>
    <n v="0"/>
    <x v="1"/>
    <x v="1882"/>
    <x v="2"/>
  </r>
  <r>
    <s v="ORD01891"/>
    <x v="219"/>
    <s v="CUST1074"/>
    <x v="500"/>
    <s v="Nagpur"/>
    <x v="2"/>
    <x v="1"/>
    <x v="9"/>
    <n v="2"/>
    <n v="450"/>
    <n v="0.05"/>
    <x v="143"/>
    <x v="1883"/>
    <x v="1"/>
  </r>
  <r>
    <s v="ORD01892"/>
    <x v="136"/>
    <s v="CUST0395"/>
    <x v="1316"/>
    <s v="Delhi"/>
    <x v="0"/>
    <x v="3"/>
    <x v="6"/>
    <n v="2"/>
    <n v="4500"/>
    <n v="0.1"/>
    <x v="219"/>
    <x v="1884"/>
    <x v="2"/>
  </r>
  <r>
    <s v="ORD01893"/>
    <x v="271"/>
    <s v="CUST1814"/>
    <x v="691"/>
    <s v="Bhopal"/>
    <x v="3"/>
    <x v="0"/>
    <x v="7"/>
    <n v="5"/>
    <n v="350"/>
    <n v="0.15"/>
    <x v="57"/>
    <x v="1885"/>
    <x v="4"/>
  </r>
  <r>
    <s v="ORD01894"/>
    <x v="171"/>
    <s v="CUST0687"/>
    <x v="1111"/>
    <s v="Mumbai"/>
    <x v="2"/>
    <x v="0"/>
    <x v="0"/>
    <n v="4"/>
    <n v="700"/>
    <n v="0.1"/>
    <x v="20"/>
    <x v="1886"/>
    <x v="3"/>
  </r>
  <r>
    <s v="ORD01895"/>
    <x v="37"/>
    <s v="CUST0240"/>
    <x v="1317"/>
    <s v="Nashik"/>
    <x v="2"/>
    <x v="3"/>
    <x v="4"/>
    <n v="5"/>
    <n v="55000"/>
    <n v="0.1"/>
    <x v="156"/>
    <x v="1887"/>
    <x v="3"/>
  </r>
  <r>
    <s v="ORD01896"/>
    <x v="172"/>
    <s v="CUST1898"/>
    <x v="813"/>
    <s v="Pune"/>
    <x v="2"/>
    <x v="3"/>
    <x v="6"/>
    <n v="1"/>
    <n v="4500"/>
    <n v="0.1"/>
    <x v="74"/>
    <x v="1888"/>
    <x v="2"/>
  </r>
  <r>
    <s v="ORD01897"/>
    <x v="360"/>
    <s v="CUST1649"/>
    <x v="1318"/>
    <s v="Nashik"/>
    <x v="2"/>
    <x v="3"/>
    <x v="4"/>
    <n v="3"/>
    <n v="55000"/>
    <n v="0.1"/>
    <x v="149"/>
    <x v="1889"/>
    <x v="1"/>
  </r>
  <r>
    <s v="ORD01898"/>
    <x v="9"/>
    <s v="CUST2001"/>
    <x v="1319"/>
    <s v="Nagpur"/>
    <x v="2"/>
    <x v="3"/>
    <x v="12"/>
    <n v="1"/>
    <n v="2500"/>
    <n v="0.05"/>
    <x v="144"/>
    <x v="1890"/>
    <x v="0"/>
  </r>
  <r>
    <s v="ORD01899"/>
    <x v="8"/>
    <s v="CUST2264"/>
    <x v="1063"/>
    <s v="Delhi"/>
    <x v="0"/>
    <x v="0"/>
    <x v="20"/>
    <n v="2"/>
    <n v="500"/>
    <n v="0.15"/>
    <x v="278"/>
    <x v="1891"/>
    <x v="4"/>
  </r>
  <r>
    <s v="ORD01900"/>
    <x v="272"/>
    <s v="CUST2114"/>
    <x v="1320"/>
    <s v="Delhi"/>
    <x v="0"/>
    <x v="3"/>
    <x v="10"/>
    <n v="5"/>
    <n v="25000"/>
    <n v="0.15"/>
    <x v="300"/>
    <x v="1892"/>
    <x v="0"/>
  </r>
  <r>
    <s v="ORD01901"/>
    <x v="226"/>
    <s v="CUST0108"/>
    <x v="564"/>
    <s v="Jalna"/>
    <x v="2"/>
    <x v="4"/>
    <x v="16"/>
    <n v="4"/>
    <n v="1800"/>
    <n v="0.1"/>
    <x v="263"/>
    <x v="1893"/>
    <x v="4"/>
  </r>
  <r>
    <s v="ORD01902"/>
    <x v="96"/>
    <s v="CUST1489"/>
    <x v="1321"/>
    <s v="Hyderabad"/>
    <x v="6"/>
    <x v="2"/>
    <x v="8"/>
    <n v="4"/>
    <n v="22000"/>
    <n v="0"/>
    <x v="197"/>
    <x v="1894"/>
    <x v="2"/>
  </r>
  <r>
    <s v="ORD01903"/>
    <x v="42"/>
    <s v="CUST1505"/>
    <x v="1322"/>
    <s v="Aurangabad"/>
    <x v="2"/>
    <x v="3"/>
    <x v="4"/>
    <n v="5"/>
    <n v="55000"/>
    <n v="0.05"/>
    <x v="153"/>
    <x v="1895"/>
    <x v="3"/>
  </r>
  <r>
    <s v="ORD01904"/>
    <x v="109"/>
    <s v="CUST0715"/>
    <x v="154"/>
    <s v="Nashik"/>
    <x v="2"/>
    <x v="3"/>
    <x v="4"/>
    <n v="1"/>
    <n v="55000"/>
    <n v="0.05"/>
    <x v="46"/>
    <x v="1896"/>
    <x v="4"/>
  </r>
  <r>
    <s v="ORD01905"/>
    <x v="94"/>
    <s v="CUST0565"/>
    <x v="1068"/>
    <s v="Surat"/>
    <x v="1"/>
    <x v="0"/>
    <x v="20"/>
    <n v="5"/>
    <n v="500"/>
    <n v="0.1"/>
    <x v="48"/>
    <x v="1897"/>
    <x v="3"/>
  </r>
  <r>
    <s v="ORD01906"/>
    <x v="359"/>
    <s v="CUST1923"/>
    <x v="686"/>
    <s v="Pune"/>
    <x v="2"/>
    <x v="1"/>
    <x v="14"/>
    <n v="3"/>
    <n v="900"/>
    <n v="0.05"/>
    <x v="249"/>
    <x v="1898"/>
    <x v="3"/>
  </r>
  <r>
    <s v="ORD01907"/>
    <x v="126"/>
    <s v="CUST0143"/>
    <x v="1323"/>
    <s v="Nagpur"/>
    <x v="2"/>
    <x v="3"/>
    <x v="3"/>
    <n v="2"/>
    <n v="18000"/>
    <n v="0.1"/>
    <x v="95"/>
    <x v="1899"/>
    <x v="0"/>
  </r>
  <r>
    <s v="ORD01908"/>
    <x v="345"/>
    <s v="CUST2307"/>
    <x v="1044"/>
    <s v="Surat"/>
    <x v="1"/>
    <x v="2"/>
    <x v="11"/>
    <n v="1"/>
    <n v="6500"/>
    <n v="0"/>
    <x v="221"/>
    <x v="1900"/>
    <x v="2"/>
  </r>
  <r>
    <s v="ORD01909"/>
    <x v="115"/>
    <s v="CUST0807"/>
    <x v="1324"/>
    <s v="Jalna"/>
    <x v="2"/>
    <x v="4"/>
    <x v="16"/>
    <n v="2"/>
    <n v="1800"/>
    <n v="0.1"/>
    <x v="196"/>
    <x v="1901"/>
    <x v="3"/>
  </r>
  <r>
    <s v="ORD01910"/>
    <x v="163"/>
    <s v="CUST1329"/>
    <x v="1109"/>
    <s v="Surat"/>
    <x v="1"/>
    <x v="4"/>
    <x v="13"/>
    <n v="4"/>
    <n v="2800"/>
    <n v="0.15"/>
    <x v="168"/>
    <x v="1902"/>
    <x v="4"/>
  </r>
  <r>
    <s v="ORD01911"/>
    <x v="161"/>
    <s v="CUST0691"/>
    <x v="1325"/>
    <s v="Delhi"/>
    <x v="0"/>
    <x v="3"/>
    <x v="6"/>
    <n v="1"/>
    <n v="4500"/>
    <n v="0.05"/>
    <x v="65"/>
    <x v="1903"/>
    <x v="2"/>
  </r>
  <r>
    <s v="ORD01912"/>
    <x v="154"/>
    <s v="CUST1979"/>
    <x v="1326"/>
    <s v="Bhopal"/>
    <x v="3"/>
    <x v="3"/>
    <x v="12"/>
    <n v="4"/>
    <n v="2500"/>
    <n v="0.15"/>
    <x v="315"/>
    <x v="1904"/>
    <x v="0"/>
  </r>
  <r>
    <s v="ORD01913"/>
    <x v="144"/>
    <s v="CUST0786"/>
    <x v="1327"/>
    <s v="Ahmedabad"/>
    <x v="1"/>
    <x v="3"/>
    <x v="3"/>
    <n v="2"/>
    <n v="18000"/>
    <n v="0.05"/>
    <x v="15"/>
    <x v="1905"/>
    <x v="4"/>
  </r>
  <r>
    <s v="ORD01914"/>
    <x v="31"/>
    <s v="CUST0953"/>
    <x v="1328"/>
    <s v="Hyderabad"/>
    <x v="6"/>
    <x v="3"/>
    <x v="6"/>
    <n v="4"/>
    <n v="4500"/>
    <n v="0.1"/>
    <x v="127"/>
    <x v="1906"/>
    <x v="1"/>
  </r>
  <r>
    <s v="ORD01915"/>
    <x v="150"/>
    <s v="CUST1290"/>
    <x v="1329"/>
    <s v="Ahmedabad"/>
    <x v="1"/>
    <x v="1"/>
    <x v="5"/>
    <n v="1"/>
    <n v="1400"/>
    <n v="0.1"/>
    <x v="117"/>
    <x v="1907"/>
    <x v="1"/>
  </r>
  <r>
    <s v="ORD01916"/>
    <x v="54"/>
    <s v="CUST0525"/>
    <x v="1330"/>
    <s v="Ahmedabad"/>
    <x v="1"/>
    <x v="4"/>
    <x v="16"/>
    <n v="3"/>
    <n v="1800"/>
    <n v="0.1"/>
    <x v="82"/>
    <x v="1908"/>
    <x v="2"/>
  </r>
  <r>
    <s v="ORD01917"/>
    <x v="205"/>
    <s v="CUST2239"/>
    <x v="1331"/>
    <s v="Pune"/>
    <x v="2"/>
    <x v="3"/>
    <x v="10"/>
    <n v="1"/>
    <n v="25000"/>
    <n v="0"/>
    <x v="199"/>
    <x v="1909"/>
    <x v="0"/>
  </r>
  <r>
    <s v="ORD01918"/>
    <x v="74"/>
    <s v="CUST0052"/>
    <x v="1332"/>
    <s v="Bengaluru"/>
    <x v="7"/>
    <x v="4"/>
    <x v="13"/>
    <n v="3"/>
    <n v="2800"/>
    <n v="0.05"/>
    <x v="287"/>
    <x v="1910"/>
    <x v="4"/>
  </r>
  <r>
    <s v="ORD01919"/>
    <x v="154"/>
    <s v="CUST2105"/>
    <x v="384"/>
    <s v="Delhi"/>
    <x v="0"/>
    <x v="2"/>
    <x v="11"/>
    <n v="5"/>
    <n v="6500"/>
    <n v="0"/>
    <x v="251"/>
    <x v="1911"/>
    <x v="4"/>
  </r>
  <r>
    <s v="ORD01920"/>
    <x v="235"/>
    <s v="CUST2166"/>
    <x v="1333"/>
    <s v="Bhopal"/>
    <x v="3"/>
    <x v="1"/>
    <x v="14"/>
    <n v="5"/>
    <n v="900"/>
    <n v="0.1"/>
    <x v="74"/>
    <x v="1912"/>
    <x v="2"/>
  </r>
  <r>
    <s v="ORD01921"/>
    <x v="179"/>
    <s v="CUST0431"/>
    <x v="1133"/>
    <s v="Delhi"/>
    <x v="0"/>
    <x v="1"/>
    <x v="14"/>
    <n v="4"/>
    <n v="900"/>
    <n v="0.05"/>
    <x v="152"/>
    <x v="1913"/>
    <x v="0"/>
  </r>
  <r>
    <s v="ORD01922"/>
    <x v="44"/>
    <s v="CUST0821"/>
    <x v="367"/>
    <s v="Surat"/>
    <x v="1"/>
    <x v="3"/>
    <x v="12"/>
    <n v="3"/>
    <n v="2500"/>
    <n v="0"/>
    <x v="163"/>
    <x v="1914"/>
    <x v="4"/>
  </r>
  <r>
    <s v="ORD01923"/>
    <x v="314"/>
    <s v="CUST2006"/>
    <x v="1334"/>
    <s v="Kolkata"/>
    <x v="4"/>
    <x v="3"/>
    <x v="12"/>
    <n v="4"/>
    <n v="2500"/>
    <n v="0.1"/>
    <x v="110"/>
    <x v="1915"/>
    <x v="2"/>
  </r>
  <r>
    <s v="ORD01924"/>
    <x v="149"/>
    <s v="CUST0540"/>
    <x v="1335"/>
    <s v="Delhi"/>
    <x v="0"/>
    <x v="4"/>
    <x v="16"/>
    <n v="2"/>
    <n v="1800"/>
    <n v="0.05"/>
    <x v="152"/>
    <x v="1916"/>
    <x v="1"/>
  </r>
  <r>
    <s v="ORD01925"/>
    <x v="94"/>
    <s v="CUST1505"/>
    <x v="1336"/>
    <s v="Mumbai"/>
    <x v="2"/>
    <x v="4"/>
    <x v="17"/>
    <n v="2"/>
    <n v="800"/>
    <n v="0"/>
    <x v="161"/>
    <x v="1757"/>
    <x v="3"/>
  </r>
  <r>
    <s v="ORD01926"/>
    <x v="92"/>
    <s v="CUST0901"/>
    <x v="313"/>
    <s v="Mumbai"/>
    <x v="2"/>
    <x v="0"/>
    <x v="0"/>
    <n v="5"/>
    <n v="700"/>
    <n v="0"/>
    <x v="31"/>
    <x v="303"/>
    <x v="1"/>
  </r>
  <r>
    <s v="ORD01927"/>
    <x v="20"/>
    <s v="CUST2214"/>
    <x v="747"/>
    <s v="Bhopal"/>
    <x v="3"/>
    <x v="1"/>
    <x v="1"/>
    <n v="2"/>
    <n v="1200"/>
    <n v="0.05"/>
    <x v="104"/>
    <x v="1917"/>
    <x v="2"/>
  </r>
  <r>
    <s v="ORD01928"/>
    <x v="333"/>
    <s v="CUST2312"/>
    <x v="722"/>
    <s v="Kolkata"/>
    <x v="4"/>
    <x v="1"/>
    <x v="9"/>
    <n v="3"/>
    <n v="450"/>
    <n v="0.1"/>
    <x v="84"/>
    <x v="1918"/>
    <x v="1"/>
  </r>
  <r>
    <s v="ORD01929"/>
    <x v="158"/>
    <s v="CUST1770"/>
    <x v="1337"/>
    <s v="Jaipur"/>
    <x v="5"/>
    <x v="0"/>
    <x v="0"/>
    <n v="2"/>
    <n v="700"/>
    <n v="0.15"/>
    <x v="119"/>
    <x v="1919"/>
    <x v="3"/>
  </r>
  <r>
    <s v="ORD01930"/>
    <x v="10"/>
    <s v="CUST1787"/>
    <x v="1338"/>
    <s v="Delhi"/>
    <x v="0"/>
    <x v="2"/>
    <x v="18"/>
    <n v="2"/>
    <n v="7000"/>
    <n v="0.05"/>
    <x v="148"/>
    <x v="1920"/>
    <x v="1"/>
  </r>
  <r>
    <s v="ORD01931"/>
    <x v="302"/>
    <s v="CUST2178"/>
    <x v="1339"/>
    <s v="Bhopal"/>
    <x v="3"/>
    <x v="0"/>
    <x v="7"/>
    <n v="1"/>
    <n v="350"/>
    <n v="0"/>
    <x v="37"/>
    <x v="1921"/>
    <x v="1"/>
  </r>
  <r>
    <s v="ORD01932"/>
    <x v="275"/>
    <s v="CUST1848"/>
    <x v="961"/>
    <s v="Pune"/>
    <x v="2"/>
    <x v="4"/>
    <x v="19"/>
    <n v="2"/>
    <n v="3200"/>
    <n v="0"/>
    <x v="145"/>
    <x v="1922"/>
    <x v="0"/>
  </r>
  <r>
    <s v="ORD01933"/>
    <x v="72"/>
    <s v="CUST2217"/>
    <x v="145"/>
    <s v="Indore"/>
    <x v="3"/>
    <x v="0"/>
    <x v="0"/>
    <n v="4"/>
    <n v="700"/>
    <n v="0.1"/>
    <x v="20"/>
    <x v="1923"/>
    <x v="0"/>
  </r>
  <r>
    <s v="ORD01934"/>
    <x v="10"/>
    <s v="CUST2105"/>
    <x v="1340"/>
    <s v="Pune"/>
    <x v="2"/>
    <x v="2"/>
    <x v="11"/>
    <n v="3"/>
    <n v="6500"/>
    <n v="0.1"/>
    <x v="112"/>
    <x v="1924"/>
    <x v="2"/>
  </r>
  <r>
    <s v="ORD01935"/>
    <x v="176"/>
    <s v="CUST1209"/>
    <x v="1341"/>
    <s v="Aurangabad"/>
    <x v="2"/>
    <x v="4"/>
    <x v="17"/>
    <n v="3"/>
    <n v="800"/>
    <n v="0.05"/>
    <x v="104"/>
    <x v="1925"/>
    <x v="3"/>
  </r>
  <r>
    <s v="ORD01936"/>
    <x v="139"/>
    <s v="CUST0023"/>
    <x v="974"/>
    <s v="Aurangabad"/>
    <x v="2"/>
    <x v="3"/>
    <x v="12"/>
    <n v="4"/>
    <n v="2500"/>
    <n v="0.1"/>
    <x v="110"/>
    <x v="1926"/>
    <x v="0"/>
  </r>
  <r>
    <s v="ORD01937"/>
    <x v="176"/>
    <s v="CUST1234"/>
    <x v="1158"/>
    <s v="Nashik"/>
    <x v="2"/>
    <x v="1"/>
    <x v="5"/>
    <n v="5"/>
    <n v="1400"/>
    <n v="0.05"/>
    <x v="129"/>
    <x v="1927"/>
    <x v="4"/>
  </r>
  <r>
    <s v="ORD01938"/>
    <x v="286"/>
    <s v="CUST0850"/>
    <x v="1342"/>
    <s v="Aurangabad"/>
    <x v="2"/>
    <x v="3"/>
    <x v="3"/>
    <n v="1"/>
    <n v="18000"/>
    <n v="0"/>
    <x v="33"/>
    <x v="1928"/>
    <x v="2"/>
  </r>
  <r>
    <s v="ORD01939"/>
    <x v="311"/>
    <s v="CUST0084"/>
    <x v="26"/>
    <s v="Nashik"/>
    <x v="2"/>
    <x v="1"/>
    <x v="14"/>
    <n v="5"/>
    <n v="900"/>
    <n v="0"/>
    <x v="115"/>
    <x v="1929"/>
    <x v="0"/>
  </r>
  <r>
    <s v="ORD01940"/>
    <x v="88"/>
    <s v="CUST1590"/>
    <x v="1343"/>
    <s v="Pune"/>
    <x v="2"/>
    <x v="4"/>
    <x v="19"/>
    <n v="3"/>
    <n v="3200"/>
    <n v="0.15"/>
    <x v="200"/>
    <x v="1930"/>
    <x v="4"/>
  </r>
  <r>
    <s v="ORD01941"/>
    <x v="192"/>
    <s v="CUST1397"/>
    <x v="983"/>
    <s v="Hyderabad"/>
    <x v="6"/>
    <x v="1"/>
    <x v="1"/>
    <n v="3"/>
    <n v="1200"/>
    <n v="0.05"/>
    <x v="152"/>
    <x v="1931"/>
    <x v="0"/>
  </r>
  <r>
    <s v="ORD01942"/>
    <x v="262"/>
    <s v="CUST1958"/>
    <x v="424"/>
    <s v="Surat"/>
    <x v="1"/>
    <x v="3"/>
    <x v="6"/>
    <n v="3"/>
    <n v="4500"/>
    <n v="0"/>
    <x v="12"/>
    <x v="1932"/>
    <x v="2"/>
  </r>
  <r>
    <s v="ORD01943"/>
    <x v="261"/>
    <s v="CUST2102"/>
    <x v="776"/>
    <s v="Jaipur"/>
    <x v="5"/>
    <x v="4"/>
    <x v="16"/>
    <n v="3"/>
    <n v="1800"/>
    <n v="0.1"/>
    <x v="82"/>
    <x v="1933"/>
    <x v="0"/>
  </r>
  <r>
    <s v="ORD01944"/>
    <x v="346"/>
    <s v="CUST1688"/>
    <x v="1344"/>
    <s v="Aurangabad"/>
    <x v="2"/>
    <x v="2"/>
    <x v="2"/>
    <n v="1"/>
    <n v="9000"/>
    <n v="0.15"/>
    <x v="80"/>
    <x v="1934"/>
    <x v="0"/>
  </r>
  <r>
    <s v="ORD01945"/>
    <x v="113"/>
    <s v="CUST2350"/>
    <x v="50"/>
    <s v="Nagpur"/>
    <x v="2"/>
    <x v="3"/>
    <x v="3"/>
    <n v="3"/>
    <n v="18000"/>
    <n v="0.15"/>
    <x v="189"/>
    <x v="1935"/>
    <x v="3"/>
  </r>
  <r>
    <s v="ORD01946"/>
    <x v="225"/>
    <s v="CUST1546"/>
    <x v="1345"/>
    <s v="Bengaluru"/>
    <x v="7"/>
    <x v="1"/>
    <x v="14"/>
    <n v="1"/>
    <n v="900"/>
    <n v="0.1"/>
    <x v="214"/>
    <x v="1936"/>
    <x v="0"/>
  </r>
  <r>
    <s v="ORD01947"/>
    <x v="231"/>
    <s v="CUST2330"/>
    <x v="1346"/>
    <s v="Hyderabad"/>
    <x v="6"/>
    <x v="3"/>
    <x v="12"/>
    <n v="1"/>
    <n v="2500"/>
    <n v="0.1"/>
    <x v="48"/>
    <x v="1937"/>
    <x v="1"/>
  </r>
  <r>
    <s v="ORD01948"/>
    <x v="150"/>
    <s v="CUST0562"/>
    <x v="855"/>
    <s v="Bengaluru"/>
    <x v="7"/>
    <x v="2"/>
    <x v="2"/>
    <n v="1"/>
    <n v="9000"/>
    <n v="0.1"/>
    <x v="219"/>
    <x v="1938"/>
    <x v="3"/>
  </r>
  <r>
    <s v="ORD01949"/>
    <x v="214"/>
    <s v="CUST2234"/>
    <x v="735"/>
    <s v="Bhopal"/>
    <x v="3"/>
    <x v="3"/>
    <x v="12"/>
    <n v="5"/>
    <n v="2500"/>
    <n v="0"/>
    <x v="184"/>
    <x v="1939"/>
    <x v="2"/>
  </r>
  <r>
    <s v="ORD01950"/>
    <x v="53"/>
    <s v="CUST2009"/>
    <x v="313"/>
    <s v="Nashik"/>
    <x v="2"/>
    <x v="4"/>
    <x v="13"/>
    <n v="3"/>
    <n v="2800"/>
    <n v="0.2"/>
    <x v="313"/>
    <x v="1940"/>
    <x v="1"/>
  </r>
  <r>
    <s v="ORD01951"/>
    <x v="305"/>
    <s v="CUST1646"/>
    <x v="625"/>
    <s v="Surat"/>
    <x v="1"/>
    <x v="3"/>
    <x v="4"/>
    <n v="2"/>
    <n v="55000"/>
    <n v="0.1"/>
    <x v="10"/>
    <x v="1941"/>
    <x v="2"/>
  </r>
  <r>
    <s v="ORD01952"/>
    <x v="309"/>
    <s v="CUST2179"/>
    <x v="734"/>
    <s v="Nashik"/>
    <x v="2"/>
    <x v="3"/>
    <x v="10"/>
    <n v="2"/>
    <n v="25000"/>
    <n v="0"/>
    <x v="194"/>
    <x v="1942"/>
    <x v="4"/>
  </r>
  <r>
    <s v="ORD01953"/>
    <x v="303"/>
    <s v="CUST0335"/>
    <x v="1347"/>
    <s v="Jalna"/>
    <x v="2"/>
    <x v="1"/>
    <x v="14"/>
    <n v="2"/>
    <n v="900"/>
    <n v="0"/>
    <x v="21"/>
    <x v="1943"/>
    <x v="4"/>
  </r>
  <r>
    <s v="ORD01954"/>
    <x v="40"/>
    <s v="CUST1716"/>
    <x v="1348"/>
    <s v="Hyderabad"/>
    <x v="6"/>
    <x v="3"/>
    <x v="10"/>
    <n v="3"/>
    <n v="25000"/>
    <n v="0.2"/>
    <x v="306"/>
    <x v="1944"/>
    <x v="4"/>
  </r>
  <r>
    <s v="ORD01955"/>
    <x v="145"/>
    <s v="CUST1309"/>
    <x v="1054"/>
    <s v="Indore"/>
    <x v="3"/>
    <x v="3"/>
    <x v="3"/>
    <n v="2"/>
    <n v="18000"/>
    <n v="0.15"/>
    <x v="268"/>
    <x v="1945"/>
    <x v="3"/>
  </r>
  <r>
    <s v="ORD01956"/>
    <x v="292"/>
    <s v="CUST1215"/>
    <x v="456"/>
    <s v="Jalna"/>
    <x v="2"/>
    <x v="3"/>
    <x v="3"/>
    <n v="2"/>
    <n v="18000"/>
    <n v="0"/>
    <x v="89"/>
    <x v="1946"/>
    <x v="1"/>
  </r>
  <r>
    <s v="ORD01957"/>
    <x v="232"/>
    <s v="CUST0652"/>
    <x v="735"/>
    <s v="Jalna"/>
    <x v="2"/>
    <x v="3"/>
    <x v="12"/>
    <n v="5"/>
    <n v="2500"/>
    <n v="0"/>
    <x v="184"/>
    <x v="1947"/>
    <x v="1"/>
  </r>
  <r>
    <s v="ORD01958"/>
    <x v="91"/>
    <s v="CUST2466"/>
    <x v="1128"/>
    <s v="Kolkata"/>
    <x v="4"/>
    <x v="0"/>
    <x v="15"/>
    <n v="1"/>
    <n v="1500"/>
    <n v="0"/>
    <x v="66"/>
    <x v="1948"/>
    <x v="4"/>
  </r>
  <r>
    <s v="ORD01959"/>
    <x v="206"/>
    <s v="CUST1668"/>
    <x v="1349"/>
    <s v="Delhi"/>
    <x v="0"/>
    <x v="3"/>
    <x v="3"/>
    <n v="4"/>
    <n v="18000"/>
    <n v="0"/>
    <x v="93"/>
    <x v="1949"/>
    <x v="3"/>
  </r>
  <r>
    <s v="ORD01960"/>
    <x v="57"/>
    <s v="CUST2135"/>
    <x v="60"/>
    <s v="Aurangabad"/>
    <x v="2"/>
    <x v="3"/>
    <x v="6"/>
    <n v="3"/>
    <n v="4500"/>
    <n v="0.1"/>
    <x v="76"/>
    <x v="1950"/>
    <x v="3"/>
  </r>
  <r>
    <s v="ORD01961"/>
    <x v="203"/>
    <s v="CUST1923"/>
    <x v="1350"/>
    <s v="Surat"/>
    <x v="1"/>
    <x v="3"/>
    <x v="6"/>
    <n v="5"/>
    <n v="4500"/>
    <n v="0.05"/>
    <x v="53"/>
    <x v="1951"/>
    <x v="4"/>
  </r>
  <r>
    <s v="ORD01962"/>
    <x v="269"/>
    <s v="CUST1400"/>
    <x v="1351"/>
    <s v="Ahmedabad"/>
    <x v="1"/>
    <x v="3"/>
    <x v="12"/>
    <n v="2"/>
    <n v="2500"/>
    <n v="0.1"/>
    <x v="115"/>
    <x v="1952"/>
    <x v="0"/>
  </r>
  <r>
    <s v="ORD01963"/>
    <x v="231"/>
    <s v="CUST0458"/>
    <x v="834"/>
    <s v="Pune"/>
    <x v="2"/>
    <x v="2"/>
    <x v="18"/>
    <n v="1"/>
    <n v="7000"/>
    <n v="0.05"/>
    <x v="129"/>
    <x v="1953"/>
    <x v="2"/>
  </r>
  <r>
    <s v="ORD01964"/>
    <x v="346"/>
    <s v="CUST1642"/>
    <x v="1352"/>
    <s v="Bengaluru"/>
    <x v="7"/>
    <x v="3"/>
    <x v="12"/>
    <n v="4"/>
    <n v="2500"/>
    <n v="0"/>
    <x v="176"/>
    <x v="1954"/>
    <x v="3"/>
  </r>
  <r>
    <s v="ORD01965"/>
    <x v="38"/>
    <s v="CUST0136"/>
    <x v="1353"/>
    <s v="Surat"/>
    <x v="1"/>
    <x v="2"/>
    <x v="2"/>
    <n v="4"/>
    <n v="9000"/>
    <n v="0"/>
    <x v="89"/>
    <x v="1955"/>
    <x v="1"/>
  </r>
  <r>
    <s v="ORD01966"/>
    <x v="310"/>
    <s v="CUST0871"/>
    <x v="1354"/>
    <s v="Nashik"/>
    <x v="2"/>
    <x v="3"/>
    <x v="4"/>
    <n v="5"/>
    <n v="55000"/>
    <n v="0"/>
    <x v="242"/>
    <x v="1956"/>
    <x v="4"/>
  </r>
  <r>
    <s v="ORD01967"/>
    <x v="176"/>
    <s v="CUST2333"/>
    <x v="429"/>
    <s v="Nashik"/>
    <x v="2"/>
    <x v="0"/>
    <x v="7"/>
    <n v="5"/>
    <n v="350"/>
    <n v="0.1"/>
    <x v="316"/>
    <x v="1957"/>
    <x v="4"/>
  </r>
  <r>
    <s v="ORD01968"/>
    <x v="93"/>
    <s v="CUST0882"/>
    <x v="700"/>
    <s v="Bhopal"/>
    <x v="3"/>
    <x v="4"/>
    <x v="19"/>
    <n v="5"/>
    <n v="3200"/>
    <n v="0.1"/>
    <x v="113"/>
    <x v="1958"/>
    <x v="0"/>
  </r>
  <r>
    <s v="ORD01969"/>
    <x v="41"/>
    <s v="CUST1850"/>
    <x v="1355"/>
    <s v="Hyderabad"/>
    <x v="6"/>
    <x v="3"/>
    <x v="10"/>
    <n v="2"/>
    <n v="25000"/>
    <n v="0.05"/>
    <x v="193"/>
    <x v="1959"/>
    <x v="1"/>
  </r>
  <r>
    <s v="ORD01970"/>
    <x v="303"/>
    <s v="CUST1909"/>
    <x v="61"/>
    <s v="Indore"/>
    <x v="3"/>
    <x v="1"/>
    <x v="5"/>
    <n v="1"/>
    <n v="1400"/>
    <n v="0"/>
    <x v="40"/>
    <x v="1960"/>
    <x v="1"/>
  </r>
  <r>
    <s v="ORD01971"/>
    <x v="320"/>
    <s v="CUST0356"/>
    <x v="1356"/>
    <s v="Nagpur"/>
    <x v="2"/>
    <x v="3"/>
    <x v="6"/>
    <n v="4"/>
    <n v="4500"/>
    <n v="0.1"/>
    <x v="127"/>
    <x v="1961"/>
    <x v="3"/>
  </r>
  <r>
    <s v="ORD01972"/>
    <x v="40"/>
    <s v="CUST0219"/>
    <x v="1357"/>
    <s v="Indore"/>
    <x v="3"/>
    <x v="3"/>
    <x v="6"/>
    <n v="5"/>
    <n v="4500"/>
    <n v="0"/>
    <x v="69"/>
    <x v="1962"/>
    <x v="4"/>
  </r>
  <r>
    <s v="ORD01973"/>
    <x v="170"/>
    <s v="CUST1106"/>
    <x v="1142"/>
    <s v="Surat"/>
    <x v="1"/>
    <x v="2"/>
    <x v="2"/>
    <n v="2"/>
    <n v="9000"/>
    <n v="0"/>
    <x v="33"/>
    <x v="1963"/>
    <x v="4"/>
  </r>
  <r>
    <s v="ORD01974"/>
    <x v="272"/>
    <s v="CUST0333"/>
    <x v="1358"/>
    <s v="Nashik"/>
    <x v="2"/>
    <x v="4"/>
    <x v="16"/>
    <n v="3"/>
    <n v="1800"/>
    <n v="0.1"/>
    <x v="82"/>
    <x v="1964"/>
    <x v="3"/>
  </r>
  <r>
    <s v="ORD01975"/>
    <x v="193"/>
    <s v="CUST0943"/>
    <x v="1359"/>
    <s v="Jalna"/>
    <x v="2"/>
    <x v="3"/>
    <x v="10"/>
    <n v="4"/>
    <n v="25000"/>
    <n v="0.15"/>
    <x v="283"/>
    <x v="1965"/>
    <x v="3"/>
  </r>
  <r>
    <s v="ORD01976"/>
    <x v="249"/>
    <s v="CUST0386"/>
    <x v="763"/>
    <s v="Nagpur"/>
    <x v="2"/>
    <x v="1"/>
    <x v="5"/>
    <n v="2"/>
    <n v="1400"/>
    <n v="0"/>
    <x v="116"/>
    <x v="1966"/>
    <x v="4"/>
  </r>
  <r>
    <s v="ORD01977"/>
    <x v="232"/>
    <s v="CUST0752"/>
    <x v="711"/>
    <s v="Indore"/>
    <x v="3"/>
    <x v="4"/>
    <x v="17"/>
    <n v="4"/>
    <n v="800"/>
    <n v="0.05"/>
    <x v="165"/>
    <x v="1967"/>
    <x v="2"/>
  </r>
  <r>
    <s v="ORD01978"/>
    <x v="349"/>
    <s v="CUST0150"/>
    <x v="1188"/>
    <s v="Pune"/>
    <x v="2"/>
    <x v="4"/>
    <x v="16"/>
    <n v="5"/>
    <n v="1800"/>
    <n v="0.05"/>
    <x v="26"/>
    <x v="1968"/>
    <x v="3"/>
  </r>
  <r>
    <s v="ORD01979"/>
    <x v="60"/>
    <s v="CUST0957"/>
    <x v="1033"/>
    <s v="Jalna"/>
    <x v="2"/>
    <x v="2"/>
    <x v="11"/>
    <n v="1"/>
    <n v="6500"/>
    <n v="0.2"/>
    <x v="288"/>
    <x v="1969"/>
    <x v="3"/>
  </r>
  <r>
    <s v="ORD01980"/>
    <x v="259"/>
    <s v="CUST1153"/>
    <x v="485"/>
    <s v="Hyderabad"/>
    <x v="6"/>
    <x v="2"/>
    <x v="2"/>
    <n v="4"/>
    <n v="9000"/>
    <n v="0.15"/>
    <x v="268"/>
    <x v="1970"/>
    <x v="2"/>
  </r>
  <r>
    <s v="ORD01981"/>
    <x v="165"/>
    <s v="CUST1856"/>
    <x v="924"/>
    <s v="Delhi"/>
    <x v="0"/>
    <x v="1"/>
    <x v="14"/>
    <n v="3"/>
    <n v="900"/>
    <n v="0"/>
    <x v="22"/>
    <x v="1971"/>
    <x v="3"/>
  </r>
  <r>
    <s v="ORD01982"/>
    <x v="350"/>
    <s v="CUST1722"/>
    <x v="341"/>
    <s v="Pune"/>
    <x v="2"/>
    <x v="3"/>
    <x v="3"/>
    <n v="2"/>
    <n v="18000"/>
    <n v="0.05"/>
    <x v="15"/>
    <x v="1972"/>
    <x v="4"/>
  </r>
  <r>
    <s v="ORD01983"/>
    <x v="233"/>
    <s v="CUST1535"/>
    <x v="1360"/>
    <s v="Jalna"/>
    <x v="2"/>
    <x v="3"/>
    <x v="4"/>
    <n v="5"/>
    <n v="55000"/>
    <n v="0.15"/>
    <x v="134"/>
    <x v="1973"/>
    <x v="3"/>
  </r>
  <r>
    <s v="ORD01984"/>
    <x v="91"/>
    <s v="CUST1413"/>
    <x v="1361"/>
    <s v="Pune"/>
    <x v="2"/>
    <x v="0"/>
    <x v="20"/>
    <n v="1"/>
    <n v="500"/>
    <n v="0.1"/>
    <x v="187"/>
    <x v="1974"/>
    <x v="2"/>
  </r>
  <r>
    <s v="ORD01985"/>
    <x v="248"/>
    <s v="CUST1810"/>
    <x v="231"/>
    <s v="Pune"/>
    <x v="2"/>
    <x v="3"/>
    <x v="12"/>
    <n v="4"/>
    <n v="2500"/>
    <n v="0.1"/>
    <x v="110"/>
    <x v="1975"/>
    <x v="1"/>
  </r>
  <r>
    <s v="ORD01986"/>
    <x v="102"/>
    <s v="CUST0871"/>
    <x v="808"/>
    <s v="Delhi"/>
    <x v="0"/>
    <x v="3"/>
    <x v="4"/>
    <n v="5"/>
    <n v="55000"/>
    <n v="0"/>
    <x v="242"/>
    <x v="1976"/>
    <x v="4"/>
  </r>
  <r>
    <s v="ORD01987"/>
    <x v="257"/>
    <s v="CUST0038"/>
    <x v="1362"/>
    <s v="Surat"/>
    <x v="1"/>
    <x v="0"/>
    <x v="0"/>
    <n v="4"/>
    <n v="700"/>
    <n v="0.1"/>
    <x v="20"/>
    <x v="1977"/>
    <x v="0"/>
  </r>
  <r>
    <s v="ORD01988"/>
    <x v="308"/>
    <s v="CUST0394"/>
    <x v="428"/>
    <s v="Pune"/>
    <x v="2"/>
    <x v="0"/>
    <x v="7"/>
    <n v="1"/>
    <n v="350"/>
    <n v="0.1"/>
    <x v="284"/>
    <x v="1978"/>
    <x v="4"/>
  </r>
  <r>
    <s v="ORD01989"/>
    <x v="224"/>
    <s v="CUST1465"/>
    <x v="1048"/>
    <s v="Mumbai"/>
    <x v="2"/>
    <x v="2"/>
    <x v="8"/>
    <n v="2"/>
    <n v="22000"/>
    <n v="0.2"/>
    <x v="317"/>
    <x v="1979"/>
    <x v="4"/>
  </r>
  <r>
    <s v="ORD01990"/>
    <x v="210"/>
    <s v="CUST2096"/>
    <x v="1363"/>
    <s v="Pune"/>
    <x v="2"/>
    <x v="3"/>
    <x v="12"/>
    <n v="3"/>
    <n v="2500"/>
    <n v="0"/>
    <x v="163"/>
    <x v="1980"/>
    <x v="0"/>
  </r>
  <r>
    <s v="ORD01991"/>
    <x v="273"/>
    <s v="CUST1420"/>
    <x v="1000"/>
    <s v="Surat"/>
    <x v="1"/>
    <x v="4"/>
    <x v="13"/>
    <n v="1"/>
    <n v="2800"/>
    <n v="0.1"/>
    <x v="20"/>
    <x v="1981"/>
    <x v="4"/>
  </r>
  <r>
    <s v="ORD01992"/>
    <x v="100"/>
    <s v="CUST0160"/>
    <x v="1364"/>
    <s v="Bhopal"/>
    <x v="3"/>
    <x v="1"/>
    <x v="14"/>
    <n v="5"/>
    <n v="900"/>
    <n v="0"/>
    <x v="115"/>
    <x v="1982"/>
    <x v="3"/>
  </r>
  <r>
    <s v="ORD01993"/>
    <x v="74"/>
    <s v="CUST0795"/>
    <x v="538"/>
    <s v="Kolkata"/>
    <x v="4"/>
    <x v="4"/>
    <x v="13"/>
    <n v="3"/>
    <n v="2800"/>
    <n v="0.05"/>
    <x v="287"/>
    <x v="1983"/>
    <x v="4"/>
  </r>
  <r>
    <s v="ORD01994"/>
    <x v="363"/>
    <s v="CUST2077"/>
    <x v="393"/>
    <s v="Nashik"/>
    <x v="2"/>
    <x v="4"/>
    <x v="19"/>
    <n v="4"/>
    <n v="3200"/>
    <n v="0.1"/>
    <x v="118"/>
    <x v="1984"/>
    <x v="4"/>
  </r>
  <r>
    <s v="ORD01995"/>
    <x v="50"/>
    <s v="CUST0055"/>
    <x v="248"/>
    <s v="Bengaluru"/>
    <x v="7"/>
    <x v="1"/>
    <x v="5"/>
    <n v="3"/>
    <n v="1400"/>
    <n v="0.1"/>
    <x v="139"/>
    <x v="1985"/>
    <x v="0"/>
  </r>
  <r>
    <s v="ORD01996"/>
    <x v="71"/>
    <s v="CUST1433"/>
    <x v="1314"/>
    <s v="Bengaluru"/>
    <x v="7"/>
    <x v="4"/>
    <x v="13"/>
    <n v="5"/>
    <n v="2800"/>
    <n v="0.05"/>
    <x v="148"/>
    <x v="1986"/>
    <x v="4"/>
  </r>
  <r>
    <s v="ORD01997"/>
    <x v="261"/>
    <s v="CUST0744"/>
    <x v="976"/>
    <s v="Jaipur"/>
    <x v="5"/>
    <x v="1"/>
    <x v="9"/>
    <n v="3"/>
    <n v="450"/>
    <n v="0.05"/>
    <x v="255"/>
    <x v="1987"/>
    <x v="1"/>
  </r>
  <r>
    <s v="ORD01998"/>
    <x v="86"/>
    <s v="CUST0408"/>
    <x v="88"/>
    <s v="Jalna"/>
    <x v="2"/>
    <x v="0"/>
    <x v="20"/>
    <n v="2"/>
    <n v="500"/>
    <n v="0"/>
    <x v="169"/>
    <x v="1988"/>
    <x v="4"/>
  </r>
  <r>
    <s v="ORD01999"/>
    <x v="40"/>
    <s v="CUST0930"/>
    <x v="1214"/>
    <s v="Kolkata"/>
    <x v="4"/>
    <x v="0"/>
    <x v="0"/>
    <n v="2"/>
    <n v="700"/>
    <n v="0.15"/>
    <x v="119"/>
    <x v="1989"/>
    <x v="3"/>
  </r>
  <r>
    <s v="ORD02000"/>
    <x v="289"/>
    <s v="CUST0726"/>
    <x v="292"/>
    <s v="Nagpur"/>
    <x v="2"/>
    <x v="1"/>
    <x v="1"/>
    <n v="2"/>
    <n v="1200"/>
    <n v="0.1"/>
    <x v="41"/>
    <x v="1990"/>
    <x v="2"/>
  </r>
  <r>
    <s v="ORD02001"/>
    <x v="13"/>
    <s v="CUST1075"/>
    <x v="1365"/>
    <s v="Pune"/>
    <x v="2"/>
    <x v="4"/>
    <x v="16"/>
    <n v="5"/>
    <n v="1800"/>
    <n v="0"/>
    <x v="110"/>
    <x v="1991"/>
    <x v="2"/>
  </r>
  <r>
    <s v="ORD02002"/>
    <x v="254"/>
    <s v="CUST1578"/>
    <x v="543"/>
    <s v="Indore"/>
    <x v="3"/>
    <x v="3"/>
    <x v="4"/>
    <n v="4"/>
    <n v="55000"/>
    <n v="0.1"/>
    <x v="4"/>
    <x v="1992"/>
    <x v="0"/>
  </r>
  <r>
    <s v="ORD02003"/>
    <x v="295"/>
    <s v="CUST2325"/>
    <x v="1366"/>
    <s v="Surat"/>
    <x v="1"/>
    <x v="4"/>
    <x v="19"/>
    <n v="2"/>
    <n v="3200"/>
    <n v="0.15"/>
    <x v="290"/>
    <x v="1993"/>
    <x v="3"/>
  </r>
  <r>
    <s v="ORD02004"/>
    <x v="167"/>
    <s v="CUST2044"/>
    <x v="445"/>
    <s v="Jalna"/>
    <x v="2"/>
    <x v="1"/>
    <x v="14"/>
    <n v="4"/>
    <n v="900"/>
    <n v="0"/>
    <x v="1"/>
    <x v="1994"/>
    <x v="1"/>
  </r>
  <r>
    <s v="ORD02005"/>
    <x v="191"/>
    <s v="CUST2249"/>
    <x v="264"/>
    <s v="Hyderabad"/>
    <x v="6"/>
    <x v="3"/>
    <x v="3"/>
    <n v="4"/>
    <n v="18000"/>
    <n v="0"/>
    <x v="93"/>
    <x v="1995"/>
    <x v="1"/>
  </r>
  <r>
    <s v="ORD02006"/>
    <x v="261"/>
    <s v="CUST2021"/>
    <x v="1367"/>
    <s v="Nagpur"/>
    <x v="2"/>
    <x v="3"/>
    <x v="10"/>
    <n v="1"/>
    <n v="25000"/>
    <n v="0.1"/>
    <x v="69"/>
    <x v="1996"/>
    <x v="4"/>
  </r>
  <r>
    <s v="ORD02007"/>
    <x v="227"/>
    <s v="CUST1661"/>
    <x v="618"/>
    <s v="Nashik"/>
    <x v="2"/>
    <x v="1"/>
    <x v="14"/>
    <n v="5"/>
    <n v="900"/>
    <n v="0.05"/>
    <x v="65"/>
    <x v="1997"/>
    <x v="2"/>
  </r>
  <r>
    <s v="ORD02008"/>
    <x v="353"/>
    <s v="CUST1971"/>
    <x v="1368"/>
    <s v="Kolkata"/>
    <x v="4"/>
    <x v="3"/>
    <x v="12"/>
    <n v="1"/>
    <n v="2500"/>
    <n v="0"/>
    <x v="105"/>
    <x v="1998"/>
    <x v="0"/>
  </r>
  <r>
    <s v="ORD02009"/>
    <x v="202"/>
    <s v="CUST0052"/>
    <x v="1016"/>
    <s v="Aurangabad"/>
    <x v="2"/>
    <x v="4"/>
    <x v="16"/>
    <n v="3"/>
    <n v="1800"/>
    <n v="0.05"/>
    <x v="61"/>
    <x v="1999"/>
    <x v="1"/>
  </r>
  <r>
    <s v="ORD02010"/>
    <x v="131"/>
    <s v="CUST0730"/>
    <x v="1369"/>
    <s v="Aurangabad"/>
    <x v="2"/>
    <x v="1"/>
    <x v="5"/>
    <n v="1"/>
    <n v="1400"/>
    <n v="0.05"/>
    <x v="63"/>
    <x v="2000"/>
    <x v="3"/>
  </r>
  <r>
    <s v="ORD02011"/>
    <x v="50"/>
    <s v="CUST0308"/>
    <x v="1263"/>
    <s v="Pune"/>
    <x v="2"/>
    <x v="0"/>
    <x v="20"/>
    <n v="4"/>
    <n v="500"/>
    <n v="0.1"/>
    <x v="21"/>
    <x v="2001"/>
    <x v="4"/>
  </r>
  <r>
    <s v="ORD02012"/>
    <x v="173"/>
    <s v="CUST0005"/>
    <x v="879"/>
    <s v="Ahmedabad"/>
    <x v="1"/>
    <x v="1"/>
    <x v="9"/>
    <n v="2"/>
    <n v="450"/>
    <n v="0.15"/>
    <x v="295"/>
    <x v="2002"/>
    <x v="4"/>
  </r>
  <r>
    <s v="ORD02013"/>
    <x v="232"/>
    <s v="CUST1436"/>
    <x v="1370"/>
    <s v="Jalna"/>
    <x v="2"/>
    <x v="2"/>
    <x v="8"/>
    <n v="1"/>
    <n v="22000"/>
    <n v="0.15"/>
    <x v="311"/>
    <x v="2003"/>
    <x v="0"/>
  </r>
  <r>
    <s v="ORD02014"/>
    <x v="76"/>
    <s v="CUST1893"/>
    <x v="572"/>
    <s v="Aurangabad"/>
    <x v="2"/>
    <x v="3"/>
    <x v="6"/>
    <n v="2"/>
    <n v="4500"/>
    <n v="0"/>
    <x v="110"/>
    <x v="2004"/>
    <x v="4"/>
  </r>
  <r>
    <s v="ORD02015"/>
    <x v="243"/>
    <s v="CUST1136"/>
    <x v="503"/>
    <s v="Surat"/>
    <x v="1"/>
    <x v="0"/>
    <x v="0"/>
    <n v="1"/>
    <n v="700"/>
    <n v="0.1"/>
    <x v="216"/>
    <x v="2005"/>
    <x v="4"/>
  </r>
  <r>
    <s v="ORD02016"/>
    <x v="31"/>
    <s v="CUST0312"/>
    <x v="1371"/>
    <s v="Jalna"/>
    <x v="2"/>
    <x v="2"/>
    <x v="8"/>
    <n v="5"/>
    <n v="22000"/>
    <n v="0"/>
    <x v="101"/>
    <x v="2006"/>
    <x v="0"/>
  </r>
  <r>
    <s v="ORD02017"/>
    <x v="152"/>
    <s v="CUST2152"/>
    <x v="1372"/>
    <s v="Kolkata"/>
    <x v="4"/>
    <x v="0"/>
    <x v="20"/>
    <n v="2"/>
    <n v="500"/>
    <n v="0"/>
    <x v="169"/>
    <x v="2007"/>
    <x v="3"/>
  </r>
  <r>
    <s v="ORD02018"/>
    <x v="65"/>
    <s v="CUST0201"/>
    <x v="978"/>
    <s v="Jalna"/>
    <x v="2"/>
    <x v="3"/>
    <x v="6"/>
    <n v="1"/>
    <n v="4500"/>
    <n v="0.2"/>
    <x v="1"/>
    <x v="2008"/>
    <x v="2"/>
  </r>
  <r>
    <s v="ORD02019"/>
    <x v="225"/>
    <s v="CUST2081"/>
    <x v="1373"/>
    <s v="Ahmedabad"/>
    <x v="1"/>
    <x v="0"/>
    <x v="15"/>
    <n v="4"/>
    <n v="1500"/>
    <n v="0"/>
    <x v="23"/>
    <x v="2009"/>
    <x v="1"/>
  </r>
  <r>
    <s v="ORD02020"/>
    <x v="279"/>
    <s v="CUST2348"/>
    <x v="1201"/>
    <s v="Hyderabad"/>
    <x v="6"/>
    <x v="4"/>
    <x v="19"/>
    <n v="2"/>
    <n v="3200"/>
    <n v="0.05"/>
    <x v="49"/>
    <x v="2010"/>
    <x v="4"/>
  </r>
  <r>
    <s v="ORD02021"/>
    <x v="74"/>
    <s v="CUST2110"/>
    <x v="1374"/>
    <s v="Delhi"/>
    <x v="0"/>
    <x v="2"/>
    <x v="8"/>
    <n v="2"/>
    <n v="22000"/>
    <n v="0.05"/>
    <x v="132"/>
    <x v="2011"/>
    <x v="1"/>
  </r>
  <r>
    <s v="ORD02022"/>
    <x v="24"/>
    <s v="CUST0764"/>
    <x v="1375"/>
    <s v="Bhopal"/>
    <x v="3"/>
    <x v="4"/>
    <x v="17"/>
    <n v="2"/>
    <n v="800"/>
    <n v="0.1"/>
    <x v="43"/>
    <x v="2012"/>
    <x v="2"/>
  </r>
  <r>
    <s v="ORD02023"/>
    <x v="274"/>
    <s v="CUST0996"/>
    <x v="817"/>
    <s v="Surat"/>
    <x v="1"/>
    <x v="1"/>
    <x v="14"/>
    <n v="2"/>
    <n v="900"/>
    <n v="0.05"/>
    <x v="47"/>
    <x v="2013"/>
    <x v="2"/>
  </r>
  <r>
    <s v="ORD02024"/>
    <x v="151"/>
    <s v="CUST0389"/>
    <x v="1376"/>
    <s v="Aurangabad"/>
    <x v="2"/>
    <x v="1"/>
    <x v="5"/>
    <n v="3"/>
    <n v="1400"/>
    <n v="0.1"/>
    <x v="139"/>
    <x v="2014"/>
    <x v="1"/>
  </r>
  <r>
    <s v="ORD02025"/>
    <x v="223"/>
    <s v="CUST0447"/>
    <x v="13"/>
    <s v="Pune"/>
    <x v="2"/>
    <x v="2"/>
    <x v="18"/>
    <n v="3"/>
    <n v="7000"/>
    <n v="0.1"/>
    <x v="210"/>
    <x v="2015"/>
    <x v="1"/>
  </r>
  <r>
    <s v="ORD02026"/>
    <x v="264"/>
    <s v="CUST1666"/>
    <x v="666"/>
    <s v="Mumbai"/>
    <x v="2"/>
    <x v="4"/>
    <x v="17"/>
    <n v="4"/>
    <n v="800"/>
    <n v="0"/>
    <x v="150"/>
    <x v="2016"/>
    <x v="4"/>
  </r>
  <r>
    <s v="ORD02027"/>
    <x v="320"/>
    <s v="CUST0255"/>
    <x v="276"/>
    <s v="Indore"/>
    <x v="3"/>
    <x v="1"/>
    <x v="1"/>
    <n v="4"/>
    <n v="1200"/>
    <n v="0.15"/>
    <x v="13"/>
    <x v="2017"/>
    <x v="0"/>
  </r>
  <r>
    <s v="ORD02028"/>
    <x v="229"/>
    <s v="CUST0757"/>
    <x v="842"/>
    <s v="Delhi"/>
    <x v="0"/>
    <x v="1"/>
    <x v="5"/>
    <n v="4"/>
    <n v="1400"/>
    <n v="0.05"/>
    <x v="212"/>
    <x v="2018"/>
    <x v="2"/>
  </r>
  <r>
    <s v="ORD02029"/>
    <x v="62"/>
    <s v="CUST2273"/>
    <x v="1377"/>
    <s v="Pune"/>
    <x v="2"/>
    <x v="2"/>
    <x v="11"/>
    <n v="4"/>
    <n v="6500"/>
    <n v="0"/>
    <x v="223"/>
    <x v="2019"/>
    <x v="2"/>
  </r>
  <r>
    <s v="ORD02030"/>
    <x v="298"/>
    <s v="CUST1498"/>
    <x v="1378"/>
    <s v="Aurangabad"/>
    <x v="2"/>
    <x v="3"/>
    <x v="4"/>
    <n v="3"/>
    <n v="55000"/>
    <n v="0.05"/>
    <x v="14"/>
    <x v="2020"/>
    <x v="3"/>
  </r>
  <r>
    <s v="ORD02031"/>
    <x v="347"/>
    <s v="CUST0202"/>
    <x v="1111"/>
    <s v="Bhopal"/>
    <x v="3"/>
    <x v="3"/>
    <x v="10"/>
    <n v="4"/>
    <n v="25000"/>
    <n v="0"/>
    <x v="106"/>
    <x v="2021"/>
    <x v="1"/>
  </r>
  <r>
    <s v="ORD02032"/>
    <x v="71"/>
    <s v="CUST1792"/>
    <x v="860"/>
    <s v="Kolkata"/>
    <x v="4"/>
    <x v="3"/>
    <x v="6"/>
    <n v="1"/>
    <n v="4500"/>
    <n v="0"/>
    <x v="115"/>
    <x v="2022"/>
    <x v="1"/>
  </r>
  <r>
    <s v="ORD02033"/>
    <x v="297"/>
    <s v="CUST1768"/>
    <x v="1379"/>
    <s v="Jalna"/>
    <x v="2"/>
    <x v="0"/>
    <x v="20"/>
    <n v="5"/>
    <n v="500"/>
    <n v="0.05"/>
    <x v="144"/>
    <x v="2023"/>
    <x v="2"/>
  </r>
  <r>
    <s v="ORD02034"/>
    <x v="26"/>
    <s v="CUST2315"/>
    <x v="131"/>
    <s v="Jalna"/>
    <x v="2"/>
    <x v="4"/>
    <x v="16"/>
    <n v="1"/>
    <n v="1800"/>
    <n v="0.05"/>
    <x v="47"/>
    <x v="2024"/>
    <x v="0"/>
  </r>
  <r>
    <s v="ORD02035"/>
    <x v="316"/>
    <s v="CUST0948"/>
    <x v="1380"/>
    <s v="Pune"/>
    <x v="2"/>
    <x v="2"/>
    <x v="18"/>
    <n v="3"/>
    <n v="7000"/>
    <n v="0.1"/>
    <x v="210"/>
    <x v="2025"/>
    <x v="4"/>
  </r>
  <r>
    <s v="ORD02036"/>
    <x v="211"/>
    <s v="CUST0940"/>
    <x v="1163"/>
    <s v="Kolkata"/>
    <x v="4"/>
    <x v="1"/>
    <x v="5"/>
    <n v="3"/>
    <n v="1400"/>
    <n v="0"/>
    <x v="42"/>
    <x v="2026"/>
    <x v="4"/>
  </r>
  <r>
    <s v="ORD02037"/>
    <x v="70"/>
    <s v="CUST0103"/>
    <x v="396"/>
    <s v="Kolkata"/>
    <x v="4"/>
    <x v="1"/>
    <x v="14"/>
    <n v="4"/>
    <n v="900"/>
    <n v="0.1"/>
    <x v="196"/>
    <x v="2027"/>
    <x v="0"/>
  </r>
  <r>
    <s v="ORD02038"/>
    <x v="205"/>
    <s v="CUST2168"/>
    <x v="167"/>
    <s v="Kolkata"/>
    <x v="4"/>
    <x v="2"/>
    <x v="8"/>
    <n v="4"/>
    <n v="22000"/>
    <n v="0.05"/>
    <x v="87"/>
    <x v="2028"/>
    <x v="3"/>
  </r>
  <r>
    <s v="ORD02039"/>
    <x v="46"/>
    <s v="CUST0055"/>
    <x v="1381"/>
    <s v="Jaipur"/>
    <x v="5"/>
    <x v="1"/>
    <x v="1"/>
    <n v="3"/>
    <n v="1200"/>
    <n v="0.05"/>
    <x v="152"/>
    <x v="2029"/>
    <x v="0"/>
  </r>
  <r>
    <s v="ORD02040"/>
    <x v="259"/>
    <s v="CUST0323"/>
    <x v="1382"/>
    <s v="Aurangabad"/>
    <x v="2"/>
    <x v="3"/>
    <x v="10"/>
    <n v="1"/>
    <n v="25000"/>
    <n v="0.1"/>
    <x v="69"/>
    <x v="2030"/>
    <x v="1"/>
  </r>
  <r>
    <s v="ORD02041"/>
    <x v="2"/>
    <s v="CUST1736"/>
    <x v="1383"/>
    <s v="Nagpur"/>
    <x v="2"/>
    <x v="4"/>
    <x v="13"/>
    <n v="4"/>
    <n v="2800"/>
    <n v="0"/>
    <x v="151"/>
    <x v="2031"/>
    <x v="3"/>
  </r>
  <r>
    <s v="ORD02042"/>
    <x v="132"/>
    <s v="CUST1112"/>
    <x v="860"/>
    <s v="Nagpur"/>
    <x v="2"/>
    <x v="1"/>
    <x v="5"/>
    <n v="4"/>
    <n v="1400"/>
    <n v="0.05"/>
    <x v="212"/>
    <x v="2032"/>
    <x v="0"/>
  </r>
  <r>
    <s v="ORD02043"/>
    <x v="329"/>
    <s v="CUST1132"/>
    <x v="1384"/>
    <s v="Nashik"/>
    <x v="2"/>
    <x v="1"/>
    <x v="14"/>
    <n v="3"/>
    <n v="900"/>
    <n v="0.05"/>
    <x v="249"/>
    <x v="2033"/>
    <x v="0"/>
  </r>
  <r>
    <s v="ORD02044"/>
    <x v="36"/>
    <s v="CUST1211"/>
    <x v="1385"/>
    <s v="Surat"/>
    <x v="1"/>
    <x v="2"/>
    <x v="8"/>
    <n v="2"/>
    <n v="22000"/>
    <n v="0.05"/>
    <x v="132"/>
    <x v="2034"/>
    <x v="1"/>
  </r>
  <r>
    <s v="ORD02045"/>
    <x v="42"/>
    <s v="CUST0029"/>
    <x v="1386"/>
    <s v="Aurangabad"/>
    <x v="2"/>
    <x v="4"/>
    <x v="16"/>
    <n v="1"/>
    <n v="1800"/>
    <n v="0.05"/>
    <x v="47"/>
    <x v="2035"/>
    <x v="0"/>
  </r>
  <r>
    <s v="ORD02046"/>
    <x v="124"/>
    <s v="CUST2221"/>
    <x v="1387"/>
    <s v="Aurangabad"/>
    <x v="2"/>
    <x v="3"/>
    <x v="10"/>
    <n v="2"/>
    <n v="25000"/>
    <n v="0.05"/>
    <x v="193"/>
    <x v="2036"/>
    <x v="3"/>
  </r>
  <r>
    <s v="ORD02047"/>
    <x v="118"/>
    <s v="CUST0118"/>
    <x v="819"/>
    <s v="Kolkata"/>
    <x v="4"/>
    <x v="4"/>
    <x v="16"/>
    <n v="1"/>
    <n v="1800"/>
    <n v="0"/>
    <x v="21"/>
    <x v="2037"/>
    <x v="4"/>
  </r>
  <r>
    <s v="ORD02048"/>
    <x v="300"/>
    <s v="CUST0621"/>
    <x v="1388"/>
    <s v="Kolkata"/>
    <x v="4"/>
    <x v="2"/>
    <x v="11"/>
    <n v="1"/>
    <n v="6500"/>
    <n v="0"/>
    <x v="221"/>
    <x v="2038"/>
    <x v="3"/>
  </r>
  <r>
    <s v="ORD02049"/>
    <x v="219"/>
    <s v="CUST2362"/>
    <x v="949"/>
    <s v="Jaipur"/>
    <x v="5"/>
    <x v="4"/>
    <x v="17"/>
    <n v="4"/>
    <n v="800"/>
    <n v="0.1"/>
    <x v="32"/>
    <x v="2039"/>
    <x v="2"/>
  </r>
  <r>
    <s v="ORD02050"/>
    <x v="192"/>
    <s v="CUST1351"/>
    <x v="1389"/>
    <s v="Aurangabad"/>
    <x v="2"/>
    <x v="4"/>
    <x v="19"/>
    <n v="2"/>
    <n v="3200"/>
    <n v="0.05"/>
    <x v="49"/>
    <x v="2040"/>
    <x v="1"/>
  </r>
  <r>
    <s v="ORD02051"/>
    <x v="234"/>
    <s v="CUST0798"/>
    <x v="375"/>
    <s v="Kolkata"/>
    <x v="4"/>
    <x v="1"/>
    <x v="5"/>
    <n v="5"/>
    <n v="1400"/>
    <n v="0.05"/>
    <x v="129"/>
    <x v="2041"/>
    <x v="1"/>
  </r>
  <r>
    <s v="ORD02052"/>
    <x v="343"/>
    <s v="CUST0731"/>
    <x v="444"/>
    <s v="Indore"/>
    <x v="3"/>
    <x v="1"/>
    <x v="9"/>
    <n v="5"/>
    <n v="450"/>
    <n v="0.05"/>
    <x v="146"/>
    <x v="2042"/>
    <x v="4"/>
  </r>
  <r>
    <s v="ORD02053"/>
    <x v="40"/>
    <s v="CUST1419"/>
    <x v="1386"/>
    <s v="Kolkata"/>
    <x v="4"/>
    <x v="2"/>
    <x v="8"/>
    <n v="1"/>
    <n v="22000"/>
    <n v="0"/>
    <x v="179"/>
    <x v="2043"/>
    <x v="0"/>
  </r>
  <r>
    <s v="ORD02054"/>
    <x v="204"/>
    <s v="CUST1085"/>
    <x v="1339"/>
    <s v="Ahmedabad"/>
    <x v="1"/>
    <x v="4"/>
    <x v="16"/>
    <n v="1"/>
    <n v="1800"/>
    <n v="0.15"/>
    <x v="108"/>
    <x v="2044"/>
    <x v="2"/>
  </r>
  <r>
    <s v="ORD02055"/>
    <x v="214"/>
    <s v="CUST0297"/>
    <x v="1390"/>
    <s v="Mumbai"/>
    <x v="2"/>
    <x v="1"/>
    <x v="5"/>
    <n v="1"/>
    <n v="1400"/>
    <n v="0"/>
    <x v="40"/>
    <x v="2045"/>
    <x v="3"/>
  </r>
  <r>
    <s v="ORD02056"/>
    <x v="359"/>
    <s v="CUST2491"/>
    <x v="1391"/>
    <s v="Bhopal"/>
    <x v="3"/>
    <x v="4"/>
    <x v="16"/>
    <n v="2"/>
    <n v="1800"/>
    <n v="0"/>
    <x v="1"/>
    <x v="2046"/>
    <x v="0"/>
  </r>
  <r>
    <s v="ORD02057"/>
    <x v="279"/>
    <s v="CUST0796"/>
    <x v="1290"/>
    <s v="Jalna"/>
    <x v="2"/>
    <x v="4"/>
    <x v="17"/>
    <n v="3"/>
    <n v="800"/>
    <n v="0.2"/>
    <x v="235"/>
    <x v="2047"/>
    <x v="2"/>
  </r>
  <r>
    <s v="ORD02058"/>
    <x v="316"/>
    <s v="CUST1399"/>
    <x v="1392"/>
    <s v="Nashik"/>
    <x v="2"/>
    <x v="2"/>
    <x v="18"/>
    <n v="3"/>
    <n v="7000"/>
    <n v="0.1"/>
    <x v="210"/>
    <x v="2048"/>
    <x v="4"/>
  </r>
  <r>
    <s v="ORD02059"/>
    <x v="332"/>
    <s v="CUST2328"/>
    <x v="1393"/>
    <s v="Nagpur"/>
    <x v="2"/>
    <x v="2"/>
    <x v="2"/>
    <n v="3"/>
    <n v="9000"/>
    <n v="0.1"/>
    <x v="230"/>
    <x v="2049"/>
    <x v="1"/>
  </r>
  <r>
    <s v="ORD02060"/>
    <x v="62"/>
    <s v="CUST0988"/>
    <x v="75"/>
    <s v="Mumbai"/>
    <x v="2"/>
    <x v="2"/>
    <x v="8"/>
    <n v="4"/>
    <n v="22000"/>
    <n v="0"/>
    <x v="197"/>
    <x v="2050"/>
    <x v="3"/>
  </r>
  <r>
    <s v="ORD02061"/>
    <x v="85"/>
    <s v="CUST0243"/>
    <x v="1394"/>
    <s v="Surat"/>
    <x v="1"/>
    <x v="1"/>
    <x v="9"/>
    <n v="5"/>
    <n v="450"/>
    <n v="0.15"/>
    <x v="309"/>
    <x v="2051"/>
    <x v="1"/>
  </r>
  <r>
    <s v="ORD02062"/>
    <x v="256"/>
    <s v="CUST2001"/>
    <x v="549"/>
    <s v="Hyderabad"/>
    <x v="6"/>
    <x v="4"/>
    <x v="17"/>
    <n v="4"/>
    <n v="800"/>
    <n v="0"/>
    <x v="150"/>
    <x v="2052"/>
    <x v="0"/>
  </r>
  <r>
    <s v="ORD02063"/>
    <x v="235"/>
    <s v="CUST1903"/>
    <x v="1395"/>
    <s v="Nagpur"/>
    <x v="2"/>
    <x v="1"/>
    <x v="1"/>
    <n v="4"/>
    <n v="1200"/>
    <n v="0.1"/>
    <x v="298"/>
    <x v="2053"/>
    <x v="1"/>
  </r>
  <r>
    <s v="ORD02064"/>
    <x v="350"/>
    <s v="CUST1296"/>
    <x v="103"/>
    <s v="Delhi"/>
    <x v="0"/>
    <x v="3"/>
    <x v="10"/>
    <n v="1"/>
    <n v="25000"/>
    <n v="0.05"/>
    <x v="232"/>
    <x v="2054"/>
    <x v="1"/>
  </r>
  <r>
    <s v="ORD02065"/>
    <x v="219"/>
    <s v="CUST2091"/>
    <x v="52"/>
    <s v="Kolkata"/>
    <x v="4"/>
    <x v="4"/>
    <x v="13"/>
    <n v="3"/>
    <n v="2800"/>
    <n v="0.1"/>
    <x v="98"/>
    <x v="2055"/>
    <x v="0"/>
  </r>
  <r>
    <s v="ORD02066"/>
    <x v="160"/>
    <s v="CUST2082"/>
    <x v="711"/>
    <s v="Nagpur"/>
    <x v="2"/>
    <x v="3"/>
    <x v="3"/>
    <n v="2"/>
    <n v="18000"/>
    <n v="0.15"/>
    <x v="268"/>
    <x v="2056"/>
    <x v="2"/>
  </r>
  <r>
    <s v="ORD02067"/>
    <x v="364"/>
    <s v="CUST0204"/>
    <x v="1396"/>
    <s v="Pune"/>
    <x v="2"/>
    <x v="0"/>
    <x v="0"/>
    <n v="4"/>
    <n v="700"/>
    <n v="0.1"/>
    <x v="20"/>
    <x v="2057"/>
    <x v="4"/>
  </r>
  <r>
    <s v="ORD02068"/>
    <x v="296"/>
    <s v="CUST1195"/>
    <x v="166"/>
    <s v="Delhi"/>
    <x v="0"/>
    <x v="4"/>
    <x v="16"/>
    <n v="2"/>
    <n v="1800"/>
    <n v="0"/>
    <x v="1"/>
    <x v="2058"/>
    <x v="1"/>
  </r>
  <r>
    <s v="ORD02069"/>
    <x v="185"/>
    <s v="CUST0907"/>
    <x v="1394"/>
    <s v="Delhi"/>
    <x v="0"/>
    <x v="1"/>
    <x v="14"/>
    <n v="5"/>
    <n v="900"/>
    <n v="0"/>
    <x v="115"/>
    <x v="2059"/>
    <x v="1"/>
  </r>
  <r>
    <s v="ORD02070"/>
    <x v="275"/>
    <s v="CUST1430"/>
    <x v="754"/>
    <s v="Mumbai"/>
    <x v="2"/>
    <x v="0"/>
    <x v="15"/>
    <n v="4"/>
    <n v="1500"/>
    <n v="0.1"/>
    <x v="71"/>
    <x v="2060"/>
    <x v="2"/>
  </r>
  <r>
    <s v="ORD02071"/>
    <x v="128"/>
    <s v="CUST0438"/>
    <x v="1097"/>
    <s v="Jalna"/>
    <x v="2"/>
    <x v="2"/>
    <x v="18"/>
    <n v="1"/>
    <n v="7000"/>
    <n v="0"/>
    <x v="28"/>
    <x v="2061"/>
    <x v="3"/>
  </r>
  <r>
    <s v="ORD02072"/>
    <x v="65"/>
    <s v="CUST0015"/>
    <x v="543"/>
    <s v="Ahmedabad"/>
    <x v="1"/>
    <x v="1"/>
    <x v="1"/>
    <n v="2"/>
    <n v="1200"/>
    <n v="0.1"/>
    <x v="41"/>
    <x v="2062"/>
    <x v="3"/>
  </r>
  <r>
    <s v="ORD02073"/>
    <x v="276"/>
    <s v="CUST1376"/>
    <x v="2"/>
    <s v="Nashik"/>
    <x v="2"/>
    <x v="2"/>
    <x v="18"/>
    <n v="2"/>
    <n v="7000"/>
    <n v="0.05"/>
    <x v="148"/>
    <x v="2063"/>
    <x v="2"/>
  </r>
  <r>
    <s v="ORD02074"/>
    <x v="201"/>
    <s v="CUST2073"/>
    <x v="859"/>
    <s v="Jalna"/>
    <x v="2"/>
    <x v="2"/>
    <x v="11"/>
    <n v="2"/>
    <n v="6500"/>
    <n v="0.1"/>
    <x v="170"/>
    <x v="2064"/>
    <x v="3"/>
  </r>
  <r>
    <s v="ORD02075"/>
    <x v="159"/>
    <s v="CUST0781"/>
    <x v="1397"/>
    <s v="Jalna"/>
    <x v="2"/>
    <x v="2"/>
    <x v="8"/>
    <n v="5"/>
    <n v="22000"/>
    <n v="0.15"/>
    <x v="30"/>
    <x v="2065"/>
    <x v="4"/>
  </r>
  <r>
    <s v="ORD02076"/>
    <x v="201"/>
    <s v="CUST2251"/>
    <x v="1398"/>
    <s v="Pune"/>
    <x v="2"/>
    <x v="2"/>
    <x v="11"/>
    <n v="3"/>
    <n v="6500"/>
    <n v="0"/>
    <x v="265"/>
    <x v="2066"/>
    <x v="4"/>
  </r>
  <r>
    <s v="ORD02077"/>
    <x v="210"/>
    <s v="CUST1615"/>
    <x v="1399"/>
    <s v="Indore"/>
    <x v="3"/>
    <x v="0"/>
    <x v="7"/>
    <n v="5"/>
    <n v="350"/>
    <n v="0.15"/>
    <x v="57"/>
    <x v="2067"/>
    <x v="2"/>
  </r>
  <r>
    <s v="ORD02078"/>
    <x v="79"/>
    <s v="CUST2321"/>
    <x v="372"/>
    <s v="Pune"/>
    <x v="2"/>
    <x v="1"/>
    <x v="14"/>
    <n v="3"/>
    <n v="900"/>
    <n v="0.05"/>
    <x v="249"/>
    <x v="2068"/>
    <x v="3"/>
  </r>
  <r>
    <s v="ORD02079"/>
    <x v="225"/>
    <s v="CUST1595"/>
    <x v="1400"/>
    <s v="Hyderabad"/>
    <x v="6"/>
    <x v="3"/>
    <x v="12"/>
    <n v="5"/>
    <n v="2500"/>
    <n v="0"/>
    <x v="184"/>
    <x v="583"/>
    <x v="0"/>
  </r>
  <r>
    <s v="ORD02080"/>
    <x v="219"/>
    <s v="CUST0180"/>
    <x v="363"/>
    <s v="Nagpur"/>
    <x v="2"/>
    <x v="3"/>
    <x v="12"/>
    <n v="2"/>
    <n v="2500"/>
    <n v="0.2"/>
    <x v="27"/>
    <x v="2069"/>
    <x v="2"/>
  </r>
  <r>
    <s v="ORD02081"/>
    <x v="282"/>
    <s v="CUST0302"/>
    <x v="1401"/>
    <s v="Hyderabad"/>
    <x v="6"/>
    <x v="2"/>
    <x v="11"/>
    <n v="1"/>
    <n v="6500"/>
    <n v="0"/>
    <x v="221"/>
    <x v="2070"/>
    <x v="1"/>
  </r>
  <r>
    <s v="ORD02082"/>
    <x v="243"/>
    <s v="CUST1944"/>
    <x v="582"/>
    <s v="Hyderabad"/>
    <x v="6"/>
    <x v="4"/>
    <x v="17"/>
    <n v="4"/>
    <n v="800"/>
    <n v="0.05"/>
    <x v="165"/>
    <x v="2071"/>
    <x v="3"/>
  </r>
  <r>
    <s v="ORD02083"/>
    <x v="137"/>
    <s v="CUST1892"/>
    <x v="1402"/>
    <s v="Bhopal"/>
    <x v="3"/>
    <x v="3"/>
    <x v="10"/>
    <n v="4"/>
    <n v="25000"/>
    <n v="0.05"/>
    <x v="142"/>
    <x v="2072"/>
    <x v="4"/>
  </r>
  <r>
    <s v="ORD02084"/>
    <x v="72"/>
    <s v="CUST2493"/>
    <x v="146"/>
    <s v="Hyderabad"/>
    <x v="6"/>
    <x v="1"/>
    <x v="1"/>
    <n v="1"/>
    <n v="1200"/>
    <n v="0"/>
    <x v="269"/>
    <x v="2073"/>
    <x v="2"/>
  </r>
  <r>
    <s v="ORD02085"/>
    <x v="109"/>
    <s v="CUST1952"/>
    <x v="1403"/>
    <s v="Indore"/>
    <x v="3"/>
    <x v="2"/>
    <x v="18"/>
    <n v="1"/>
    <n v="7000"/>
    <n v="0"/>
    <x v="28"/>
    <x v="2074"/>
    <x v="1"/>
  </r>
  <r>
    <s v="ORD02086"/>
    <x v="313"/>
    <s v="CUST1429"/>
    <x v="1404"/>
    <s v="Jalna"/>
    <x v="2"/>
    <x v="3"/>
    <x v="12"/>
    <n v="4"/>
    <n v="2500"/>
    <n v="0.1"/>
    <x v="110"/>
    <x v="2075"/>
    <x v="1"/>
  </r>
  <r>
    <s v="ORD02087"/>
    <x v="353"/>
    <s v="CUST2022"/>
    <x v="1405"/>
    <s v="Ahmedabad"/>
    <x v="1"/>
    <x v="3"/>
    <x v="12"/>
    <n v="2"/>
    <n v="2500"/>
    <n v="0.1"/>
    <x v="115"/>
    <x v="2076"/>
    <x v="2"/>
  </r>
  <r>
    <s v="ORD02088"/>
    <x v="152"/>
    <s v="CUST1018"/>
    <x v="1121"/>
    <s v="Hyderabad"/>
    <x v="6"/>
    <x v="4"/>
    <x v="13"/>
    <n v="5"/>
    <n v="2800"/>
    <n v="0"/>
    <x v="162"/>
    <x v="2077"/>
    <x v="2"/>
  </r>
  <r>
    <s v="ORD02089"/>
    <x v="21"/>
    <s v="CUST1985"/>
    <x v="1406"/>
    <s v="Ahmedabad"/>
    <x v="1"/>
    <x v="0"/>
    <x v="20"/>
    <n v="5"/>
    <n v="500"/>
    <n v="0.15"/>
    <x v="191"/>
    <x v="2078"/>
    <x v="4"/>
  </r>
  <r>
    <s v="ORD02090"/>
    <x v="314"/>
    <s v="CUST0729"/>
    <x v="596"/>
    <s v="Mumbai"/>
    <x v="2"/>
    <x v="1"/>
    <x v="14"/>
    <n v="1"/>
    <n v="900"/>
    <n v="0"/>
    <x v="190"/>
    <x v="2079"/>
    <x v="0"/>
  </r>
  <r>
    <s v="ORD02091"/>
    <x v="20"/>
    <s v="CUST1555"/>
    <x v="1407"/>
    <s v="Bhopal"/>
    <x v="3"/>
    <x v="2"/>
    <x v="8"/>
    <n v="1"/>
    <n v="22000"/>
    <n v="0.05"/>
    <x v="125"/>
    <x v="2080"/>
    <x v="3"/>
  </r>
  <r>
    <s v="ORD02092"/>
    <x v="165"/>
    <s v="CUST2191"/>
    <x v="710"/>
    <s v="Delhi"/>
    <x v="0"/>
    <x v="1"/>
    <x v="9"/>
    <n v="3"/>
    <n v="450"/>
    <n v="0.1"/>
    <x v="84"/>
    <x v="2051"/>
    <x v="1"/>
  </r>
  <r>
    <s v="ORD02093"/>
    <x v="97"/>
    <s v="CUST1340"/>
    <x v="754"/>
    <s v="Jaipur"/>
    <x v="5"/>
    <x v="1"/>
    <x v="9"/>
    <n v="4"/>
    <n v="450"/>
    <n v="0.1"/>
    <x v="60"/>
    <x v="2081"/>
    <x v="3"/>
  </r>
  <r>
    <s v="ORD02094"/>
    <x v="56"/>
    <s v="CUST2079"/>
    <x v="345"/>
    <s v="Bhopal"/>
    <x v="3"/>
    <x v="1"/>
    <x v="9"/>
    <n v="4"/>
    <n v="450"/>
    <n v="0.05"/>
    <x v="47"/>
    <x v="2082"/>
    <x v="0"/>
  </r>
  <r>
    <s v="ORD02095"/>
    <x v="278"/>
    <s v="CUST1613"/>
    <x v="1408"/>
    <s v="Nashik"/>
    <x v="2"/>
    <x v="4"/>
    <x v="19"/>
    <n v="2"/>
    <n v="3200"/>
    <n v="0.05"/>
    <x v="49"/>
    <x v="2083"/>
    <x v="1"/>
  </r>
  <r>
    <s v="ORD02096"/>
    <x v="350"/>
    <s v="CUST2069"/>
    <x v="1409"/>
    <s v="Surat"/>
    <x v="1"/>
    <x v="2"/>
    <x v="2"/>
    <n v="2"/>
    <n v="9000"/>
    <n v="0.1"/>
    <x v="127"/>
    <x v="2084"/>
    <x v="3"/>
  </r>
  <r>
    <s v="ORD02097"/>
    <x v="209"/>
    <s v="CUST0640"/>
    <x v="1410"/>
    <s v="Jaipur"/>
    <x v="5"/>
    <x v="3"/>
    <x v="3"/>
    <n v="3"/>
    <n v="18000"/>
    <n v="0.05"/>
    <x v="141"/>
    <x v="2085"/>
    <x v="0"/>
  </r>
  <r>
    <s v="ORD02098"/>
    <x v="285"/>
    <s v="CUST1162"/>
    <x v="1062"/>
    <s v="Jalna"/>
    <x v="2"/>
    <x v="4"/>
    <x v="19"/>
    <n v="2"/>
    <n v="3200"/>
    <n v="0.15"/>
    <x v="290"/>
    <x v="2086"/>
    <x v="4"/>
  </r>
  <r>
    <s v="ORD02099"/>
    <x v="182"/>
    <s v="CUST1225"/>
    <x v="1411"/>
    <s v="Bengaluru"/>
    <x v="7"/>
    <x v="3"/>
    <x v="3"/>
    <n v="3"/>
    <n v="18000"/>
    <n v="0"/>
    <x v="215"/>
    <x v="2087"/>
    <x v="0"/>
  </r>
  <r>
    <s v="ORD02100"/>
    <x v="49"/>
    <s v="CUST1493"/>
    <x v="1412"/>
    <s v="Kolkata"/>
    <x v="4"/>
    <x v="4"/>
    <x v="13"/>
    <n v="4"/>
    <n v="2800"/>
    <n v="0.05"/>
    <x v="238"/>
    <x v="2088"/>
    <x v="0"/>
  </r>
  <r>
    <s v="ORD02101"/>
    <x v="234"/>
    <s v="CUST1783"/>
    <x v="1413"/>
    <s v="Delhi"/>
    <x v="0"/>
    <x v="1"/>
    <x v="5"/>
    <n v="2"/>
    <n v="1400"/>
    <n v="0.15"/>
    <x v="136"/>
    <x v="2089"/>
    <x v="4"/>
  </r>
  <r>
    <s v="ORD02102"/>
    <x v="262"/>
    <s v="CUST1807"/>
    <x v="1414"/>
    <s v="Bhopal"/>
    <x v="3"/>
    <x v="3"/>
    <x v="6"/>
    <n v="2"/>
    <n v="4500"/>
    <n v="0"/>
    <x v="110"/>
    <x v="2090"/>
    <x v="1"/>
  </r>
  <r>
    <s v="ORD02103"/>
    <x v="220"/>
    <s v="CUST1005"/>
    <x v="528"/>
    <s v="Jaipur"/>
    <x v="5"/>
    <x v="4"/>
    <x v="16"/>
    <n v="3"/>
    <n v="1800"/>
    <n v="0.05"/>
    <x v="61"/>
    <x v="2091"/>
    <x v="2"/>
  </r>
  <r>
    <s v="ORD02104"/>
    <x v="131"/>
    <s v="CUST1971"/>
    <x v="1415"/>
    <s v="Pune"/>
    <x v="2"/>
    <x v="0"/>
    <x v="15"/>
    <n v="4"/>
    <n v="1500"/>
    <n v="0"/>
    <x v="23"/>
    <x v="2092"/>
    <x v="2"/>
  </r>
  <r>
    <s v="ORD02105"/>
    <x v="103"/>
    <s v="CUST0767"/>
    <x v="1416"/>
    <s v="Jalna"/>
    <x v="2"/>
    <x v="0"/>
    <x v="15"/>
    <n v="5"/>
    <n v="1500"/>
    <n v="0"/>
    <x v="163"/>
    <x v="2093"/>
    <x v="3"/>
  </r>
  <r>
    <s v="ORD02106"/>
    <x v="320"/>
    <s v="CUST1692"/>
    <x v="1417"/>
    <s v="Nagpur"/>
    <x v="2"/>
    <x v="2"/>
    <x v="8"/>
    <n v="2"/>
    <n v="22000"/>
    <n v="0"/>
    <x v="102"/>
    <x v="2094"/>
    <x v="0"/>
  </r>
  <r>
    <s v="ORD02107"/>
    <x v="234"/>
    <s v="CUST1265"/>
    <x v="929"/>
    <s v="Delhi"/>
    <x v="0"/>
    <x v="3"/>
    <x v="4"/>
    <n v="5"/>
    <n v="55000"/>
    <n v="0"/>
    <x v="242"/>
    <x v="2095"/>
    <x v="0"/>
  </r>
  <r>
    <s v="ORD02108"/>
    <x v="220"/>
    <s v="CUST2310"/>
    <x v="565"/>
    <s v="Jaipur"/>
    <x v="5"/>
    <x v="4"/>
    <x v="16"/>
    <n v="4"/>
    <n v="1800"/>
    <n v="0"/>
    <x v="7"/>
    <x v="2096"/>
    <x v="2"/>
  </r>
  <r>
    <s v="ORD02109"/>
    <x v="29"/>
    <s v="CUST0334"/>
    <x v="444"/>
    <s v="Delhi"/>
    <x v="0"/>
    <x v="3"/>
    <x v="12"/>
    <n v="2"/>
    <n v="2500"/>
    <n v="0.05"/>
    <x v="135"/>
    <x v="2097"/>
    <x v="1"/>
  </r>
  <r>
    <s v="ORD02110"/>
    <x v="30"/>
    <s v="CUST0470"/>
    <x v="379"/>
    <s v="Delhi"/>
    <x v="0"/>
    <x v="3"/>
    <x v="10"/>
    <n v="4"/>
    <n v="25000"/>
    <n v="0.1"/>
    <x v="52"/>
    <x v="2098"/>
    <x v="2"/>
  </r>
  <r>
    <s v="ORD02111"/>
    <x v="354"/>
    <s v="CUST1221"/>
    <x v="1236"/>
    <s v="Indore"/>
    <x v="3"/>
    <x v="4"/>
    <x v="13"/>
    <n v="1"/>
    <n v="2800"/>
    <n v="0.05"/>
    <x v="233"/>
    <x v="2099"/>
    <x v="1"/>
  </r>
  <r>
    <s v="ORD02112"/>
    <x v="69"/>
    <s v="CUST1878"/>
    <x v="1418"/>
    <s v="Ahmedabad"/>
    <x v="1"/>
    <x v="1"/>
    <x v="5"/>
    <n v="1"/>
    <n v="1400"/>
    <n v="0.15"/>
    <x v="119"/>
    <x v="2100"/>
    <x v="4"/>
  </r>
  <r>
    <s v="ORD02113"/>
    <x v="34"/>
    <s v="CUST1455"/>
    <x v="1419"/>
    <s v="Surat"/>
    <x v="1"/>
    <x v="3"/>
    <x v="3"/>
    <n v="5"/>
    <n v="18000"/>
    <n v="0.1"/>
    <x v="88"/>
    <x v="2101"/>
    <x v="2"/>
  </r>
  <r>
    <s v="ORD02114"/>
    <x v="242"/>
    <s v="CUST0948"/>
    <x v="1347"/>
    <s v="Nagpur"/>
    <x v="2"/>
    <x v="3"/>
    <x v="4"/>
    <n v="1"/>
    <n v="55000"/>
    <n v="0"/>
    <x v="8"/>
    <x v="2102"/>
    <x v="1"/>
  </r>
  <r>
    <s v="ORD02115"/>
    <x v="360"/>
    <s v="CUST1452"/>
    <x v="124"/>
    <s v="Mumbai"/>
    <x v="2"/>
    <x v="3"/>
    <x v="10"/>
    <n v="5"/>
    <n v="25000"/>
    <n v="0"/>
    <x v="180"/>
    <x v="2103"/>
    <x v="4"/>
  </r>
  <r>
    <s v="ORD02116"/>
    <x v="282"/>
    <s v="CUST0825"/>
    <x v="257"/>
    <s v="Jaipur"/>
    <x v="5"/>
    <x v="4"/>
    <x v="17"/>
    <n v="4"/>
    <n v="800"/>
    <n v="0"/>
    <x v="150"/>
    <x v="2104"/>
    <x v="4"/>
  </r>
  <r>
    <s v="ORD02117"/>
    <x v="272"/>
    <s v="CUST2078"/>
    <x v="1420"/>
    <s v="Nashik"/>
    <x v="2"/>
    <x v="2"/>
    <x v="8"/>
    <n v="5"/>
    <n v="22000"/>
    <n v="0.05"/>
    <x v="147"/>
    <x v="2105"/>
    <x v="4"/>
  </r>
  <r>
    <s v="ORD02118"/>
    <x v="131"/>
    <s v="CUST0077"/>
    <x v="1421"/>
    <s v="Indore"/>
    <x v="3"/>
    <x v="4"/>
    <x v="13"/>
    <n v="4"/>
    <n v="2800"/>
    <n v="0.1"/>
    <x v="234"/>
    <x v="2106"/>
    <x v="4"/>
  </r>
  <r>
    <s v="ORD02119"/>
    <x v="100"/>
    <s v="CUST1353"/>
    <x v="1422"/>
    <s v="Aurangabad"/>
    <x v="2"/>
    <x v="0"/>
    <x v="15"/>
    <n v="3"/>
    <n v="1500"/>
    <n v="0.05"/>
    <x v="65"/>
    <x v="2107"/>
    <x v="0"/>
  </r>
  <r>
    <s v="ORD02120"/>
    <x v="122"/>
    <s v="CUST0368"/>
    <x v="585"/>
    <s v="Indore"/>
    <x v="3"/>
    <x v="3"/>
    <x v="4"/>
    <n v="1"/>
    <n v="55000"/>
    <n v="0.15"/>
    <x v="318"/>
    <x v="2108"/>
    <x v="2"/>
  </r>
  <r>
    <s v="ORD02121"/>
    <x v="28"/>
    <s v="CUST1194"/>
    <x v="1384"/>
    <s v="Bhopal"/>
    <x v="3"/>
    <x v="0"/>
    <x v="0"/>
    <n v="4"/>
    <n v="700"/>
    <n v="0.1"/>
    <x v="20"/>
    <x v="2109"/>
    <x v="1"/>
  </r>
  <r>
    <s v="ORD02122"/>
    <x v="196"/>
    <s v="CUST0312"/>
    <x v="1154"/>
    <s v="Surat"/>
    <x v="1"/>
    <x v="2"/>
    <x v="11"/>
    <n v="1"/>
    <n v="6500"/>
    <n v="0.1"/>
    <x v="67"/>
    <x v="2110"/>
    <x v="0"/>
  </r>
  <r>
    <s v="ORD02123"/>
    <x v="311"/>
    <s v="CUST0804"/>
    <x v="1423"/>
    <s v="Jalna"/>
    <x v="2"/>
    <x v="1"/>
    <x v="1"/>
    <n v="2"/>
    <n v="1200"/>
    <n v="0.1"/>
    <x v="41"/>
    <x v="2111"/>
    <x v="2"/>
  </r>
  <r>
    <s v="ORD02124"/>
    <x v="208"/>
    <s v="CUST1897"/>
    <x v="1424"/>
    <s v="Kolkata"/>
    <x v="4"/>
    <x v="2"/>
    <x v="2"/>
    <n v="1"/>
    <n v="9000"/>
    <n v="0"/>
    <x v="110"/>
    <x v="2112"/>
    <x v="1"/>
  </r>
  <r>
    <s v="ORD02125"/>
    <x v="199"/>
    <s v="CUST2293"/>
    <x v="760"/>
    <s v="Jalna"/>
    <x v="2"/>
    <x v="0"/>
    <x v="0"/>
    <n v="4"/>
    <n v="700"/>
    <n v="0.1"/>
    <x v="20"/>
    <x v="2113"/>
    <x v="2"/>
  </r>
  <r>
    <s v="ORD02126"/>
    <x v="317"/>
    <s v="CUST0552"/>
    <x v="578"/>
    <s v="Aurangabad"/>
    <x v="2"/>
    <x v="2"/>
    <x v="2"/>
    <n v="3"/>
    <n v="9000"/>
    <n v="0.05"/>
    <x v="173"/>
    <x v="2114"/>
    <x v="0"/>
  </r>
  <r>
    <s v="ORD02127"/>
    <x v="19"/>
    <s v="CUST0741"/>
    <x v="1093"/>
    <s v="Bengaluru"/>
    <x v="7"/>
    <x v="3"/>
    <x v="3"/>
    <n v="4"/>
    <n v="18000"/>
    <n v="0.1"/>
    <x v="36"/>
    <x v="2115"/>
    <x v="0"/>
  </r>
  <r>
    <s v="ORD02128"/>
    <x v="309"/>
    <s v="CUST1843"/>
    <x v="1425"/>
    <s v="Pune"/>
    <x v="2"/>
    <x v="1"/>
    <x v="14"/>
    <n v="2"/>
    <n v="900"/>
    <n v="0"/>
    <x v="21"/>
    <x v="2116"/>
    <x v="2"/>
  </r>
  <r>
    <s v="ORD02129"/>
    <x v="61"/>
    <s v="CUST1357"/>
    <x v="1426"/>
    <s v="Delhi"/>
    <x v="0"/>
    <x v="2"/>
    <x v="18"/>
    <n v="3"/>
    <n v="7000"/>
    <n v="0"/>
    <x v="291"/>
    <x v="2117"/>
    <x v="3"/>
  </r>
  <r>
    <s v="ORD02130"/>
    <x v="55"/>
    <s v="CUST0163"/>
    <x v="226"/>
    <s v="Indore"/>
    <x v="3"/>
    <x v="0"/>
    <x v="7"/>
    <n v="2"/>
    <n v="350"/>
    <n v="0"/>
    <x v="54"/>
    <x v="2118"/>
    <x v="1"/>
  </r>
  <r>
    <s v="ORD02131"/>
    <x v="309"/>
    <s v="CUST0123"/>
    <x v="1334"/>
    <s v="Hyderabad"/>
    <x v="6"/>
    <x v="1"/>
    <x v="14"/>
    <n v="3"/>
    <n v="900"/>
    <n v="0"/>
    <x v="22"/>
    <x v="2119"/>
    <x v="3"/>
  </r>
  <r>
    <s v="ORD02132"/>
    <x v="268"/>
    <s v="CUST1997"/>
    <x v="1427"/>
    <s v="Aurangabad"/>
    <x v="2"/>
    <x v="3"/>
    <x v="6"/>
    <n v="2"/>
    <n v="4500"/>
    <n v="0"/>
    <x v="110"/>
    <x v="2120"/>
    <x v="0"/>
  </r>
  <r>
    <s v="ORD02133"/>
    <x v="175"/>
    <s v="CUST2325"/>
    <x v="1428"/>
    <s v="Mumbai"/>
    <x v="2"/>
    <x v="4"/>
    <x v="13"/>
    <n v="3"/>
    <n v="2800"/>
    <n v="0.2"/>
    <x v="313"/>
    <x v="2121"/>
    <x v="3"/>
  </r>
  <r>
    <s v="ORD02134"/>
    <x v="73"/>
    <s v="CUST2226"/>
    <x v="1429"/>
    <s v="Ahmedabad"/>
    <x v="1"/>
    <x v="3"/>
    <x v="4"/>
    <n v="4"/>
    <n v="55000"/>
    <n v="0"/>
    <x v="5"/>
    <x v="2122"/>
    <x v="2"/>
  </r>
  <r>
    <s v="ORD02135"/>
    <x v="35"/>
    <s v="CUST2062"/>
    <x v="937"/>
    <s v="Nashik"/>
    <x v="2"/>
    <x v="2"/>
    <x v="11"/>
    <n v="4"/>
    <n v="6500"/>
    <n v="0"/>
    <x v="223"/>
    <x v="2123"/>
    <x v="0"/>
  </r>
  <r>
    <s v="ORD02136"/>
    <x v="107"/>
    <s v="CUST0107"/>
    <x v="783"/>
    <s v="Delhi"/>
    <x v="0"/>
    <x v="1"/>
    <x v="9"/>
    <n v="2"/>
    <n v="450"/>
    <n v="0"/>
    <x v="190"/>
    <x v="2124"/>
    <x v="3"/>
  </r>
  <r>
    <s v="ORD02137"/>
    <x v="363"/>
    <s v="CUST1465"/>
    <x v="1430"/>
    <s v="Nagpur"/>
    <x v="2"/>
    <x v="3"/>
    <x v="12"/>
    <n v="3"/>
    <n v="2500"/>
    <n v="0.1"/>
    <x v="35"/>
    <x v="2125"/>
    <x v="3"/>
  </r>
  <r>
    <s v="ORD02138"/>
    <x v="232"/>
    <s v="CUST1954"/>
    <x v="1431"/>
    <s v="Delhi"/>
    <x v="0"/>
    <x v="4"/>
    <x v="16"/>
    <n v="3"/>
    <n v="1800"/>
    <n v="0.1"/>
    <x v="82"/>
    <x v="2126"/>
    <x v="4"/>
  </r>
  <r>
    <s v="ORD02139"/>
    <x v="229"/>
    <s v="CUST1498"/>
    <x v="123"/>
    <s v="Jalna"/>
    <x v="2"/>
    <x v="2"/>
    <x v="11"/>
    <n v="2"/>
    <n v="6500"/>
    <n v="0.1"/>
    <x v="170"/>
    <x v="2127"/>
    <x v="4"/>
  </r>
  <r>
    <s v="ORD02140"/>
    <x v="178"/>
    <s v="CUST1687"/>
    <x v="1432"/>
    <s v="Pune"/>
    <x v="2"/>
    <x v="4"/>
    <x v="19"/>
    <n v="4"/>
    <n v="3200"/>
    <n v="0.05"/>
    <x v="85"/>
    <x v="2128"/>
    <x v="0"/>
  </r>
  <r>
    <s v="ORD02141"/>
    <x v="272"/>
    <s v="CUST1332"/>
    <x v="57"/>
    <s v="Nagpur"/>
    <x v="2"/>
    <x v="2"/>
    <x v="18"/>
    <n v="4"/>
    <n v="7000"/>
    <n v="0.2"/>
    <x v="319"/>
    <x v="2129"/>
    <x v="2"/>
  </r>
  <r>
    <s v="ORD02142"/>
    <x v="13"/>
    <s v="CUST0777"/>
    <x v="1433"/>
    <s v="Pune"/>
    <x v="2"/>
    <x v="3"/>
    <x v="3"/>
    <n v="4"/>
    <n v="18000"/>
    <n v="0.1"/>
    <x v="36"/>
    <x v="2130"/>
    <x v="0"/>
  </r>
  <r>
    <s v="ORD02143"/>
    <x v="17"/>
    <s v="CUST0263"/>
    <x v="86"/>
    <s v="Bengaluru"/>
    <x v="7"/>
    <x v="3"/>
    <x v="12"/>
    <n v="4"/>
    <n v="2500"/>
    <n v="0.05"/>
    <x v="56"/>
    <x v="2131"/>
    <x v="2"/>
  </r>
  <r>
    <s v="ORD02144"/>
    <x v="357"/>
    <s v="CUST2400"/>
    <x v="220"/>
    <s v="Bhopal"/>
    <x v="3"/>
    <x v="1"/>
    <x v="5"/>
    <n v="2"/>
    <n v="1400"/>
    <n v="0.15"/>
    <x v="136"/>
    <x v="2132"/>
    <x v="3"/>
  </r>
  <r>
    <s v="ORD02145"/>
    <x v="225"/>
    <s v="CUST0557"/>
    <x v="530"/>
    <s v="Mumbai"/>
    <x v="2"/>
    <x v="2"/>
    <x v="18"/>
    <n v="4"/>
    <n v="7000"/>
    <n v="0"/>
    <x v="92"/>
    <x v="2133"/>
    <x v="0"/>
  </r>
  <r>
    <s v="ORD02146"/>
    <x v="336"/>
    <s v="CUST2055"/>
    <x v="1434"/>
    <s v="Nagpur"/>
    <x v="2"/>
    <x v="0"/>
    <x v="20"/>
    <n v="3"/>
    <n v="500"/>
    <n v="0.15"/>
    <x v="203"/>
    <x v="2134"/>
    <x v="3"/>
  </r>
  <r>
    <s v="ORD02147"/>
    <x v="203"/>
    <s v="CUST1595"/>
    <x v="538"/>
    <s v="Jaipur"/>
    <x v="5"/>
    <x v="4"/>
    <x v="19"/>
    <n v="1"/>
    <n v="3200"/>
    <n v="0.1"/>
    <x v="32"/>
    <x v="2135"/>
    <x v="2"/>
  </r>
  <r>
    <s v="ORD02148"/>
    <x v="299"/>
    <s v="CUST1524"/>
    <x v="1435"/>
    <s v="Aurangabad"/>
    <x v="2"/>
    <x v="3"/>
    <x v="4"/>
    <n v="1"/>
    <n v="55000"/>
    <n v="0.1"/>
    <x v="114"/>
    <x v="2136"/>
    <x v="0"/>
  </r>
  <r>
    <s v="ORD02149"/>
    <x v="201"/>
    <s v="CUST0837"/>
    <x v="190"/>
    <s v="Bengaluru"/>
    <x v="7"/>
    <x v="3"/>
    <x v="6"/>
    <n v="1"/>
    <n v="4500"/>
    <n v="0"/>
    <x v="115"/>
    <x v="2137"/>
    <x v="4"/>
  </r>
  <r>
    <s v="ORD02150"/>
    <x v="134"/>
    <s v="CUST0302"/>
    <x v="445"/>
    <s v="Aurangabad"/>
    <x v="2"/>
    <x v="4"/>
    <x v="13"/>
    <n v="4"/>
    <n v="2800"/>
    <n v="0.1"/>
    <x v="234"/>
    <x v="2138"/>
    <x v="0"/>
  </r>
  <r>
    <s v="ORD02151"/>
    <x v="12"/>
    <s v="CUST0081"/>
    <x v="1436"/>
    <s v="Nashik"/>
    <x v="2"/>
    <x v="3"/>
    <x v="4"/>
    <n v="5"/>
    <n v="55000"/>
    <n v="0.05"/>
    <x v="153"/>
    <x v="2139"/>
    <x v="2"/>
  </r>
  <r>
    <s v="ORD02152"/>
    <x v="134"/>
    <s v="CUST0228"/>
    <x v="893"/>
    <s v="Aurangabad"/>
    <x v="2"/>
    <x v="3"/>
    <x v="3"/>
    <n v="3"/>
    <n v="18000"/>
    <n v="0.2"/>
    <x v="320"/>
    <x v="2140"/>
    <x v="4"/>
  </r>
  <r>
    <s v="ORD02153"/>
    <x v="186"/>
    <s v="CUST2338"/>
    <x v="594"/>
    <s v="Ahmedabad"/>
    <x v="1"/>
    <x v="3"/>
    <x v="10"/>
    <n v="1"/>
    <n v="25000"/>
    <n v="0.15"/>
    <x v="275"/>
    <x v="2141"/>
    <x v="0"/>
  </r>
  <r>
    <s v="ORD02154"/>
    <x v="105"/>
    <s v="CUST0163"/>
    <x v="1437"/>
    <s v="Jaipur"/>
    <x v="5"/>
    <x v="0"/>
    <x v="20"/>
    <n v="1"/>
    <n v="500"/>
    <n v="0.05"/>
    <x v="303"/>
    <x v="2142"/>
    <x v="4"/>
  </r>
  <r>
    <s v="ORD02155"/>
    <x v="137"/>
    <s v="CUST2133"/>
    <x v="850"/>
    <s v="Pune"/>
    <x v="2"/>
    <x v="3"/>
    <x v="4"/>
    <n v="3"/>
    <n v="55000"/>
    <n v="0.05"/>
    <x v="14"/>
    <x v="2143"/>
    <x v="0"/>
  </r>
  <r>
    <s v="ORD02156"/>
    <x v="51"/>
    <s v="CUST0742"/>
    <x v="307"/>
    <s v="Nagpur"/>
    <x v="2"/>
    <x v="2"/>
    <x v="2"/>
    <n v="1"/>
    <n v="9000"/>
    <n v="0.05"/>
    <x v="26"/>
    <x v="2144"/>
    <x v="1"/>
  </r>
  <r>
    <s v="ORD02157"/>
    <x v="308"/>
    <s v="CUST0899"/>
    <x v="466"/>
    <s v="Delhi"/>
    <x v="0"/>
    <x v="2"/>
    <x v="2"/>
    <n v="3"/>
    <n v="9000"/>
    <n v="0.1"/>
    <x v="230"/>
    <x v="2145"/>
    <x v="3"/>
  </r>
  <r>
    <s v="ORD02158"/>
    <x v="187"/>
    <s v="CUST2022"/>
    <x v="1438"/>
    <s v="Jaipur"/>
    <x v="5"/>
    <x v="4"/>
    <x v="13"/>
    <n v="5"/>
    <n v="2800"/>
    <n v="0.05"/>
    <x v="148"/>
    <x v="2146"/>
    <x v="4"/>
  </r>
  <r>
    <s v="ORD02159"/>
    <x v="144"/>
    <s v="CUST0140"/>
    <x v="1439"/>
    <s v="Aurangabad"/>
    <x v="2"/>
    <x v="2"/>
    <x v="18"/>
    <n v="4"/>
    <n v="7000"/>
    <n v="0.15"/>
    <x v="227"/>
    <x v="2147"/>
    <x v="0"/>
  </r>
  <r>
    <s v="ORD02160"/>
    <x v="222"/>
    <s v="CUST1834"/>
    <x v="239"/>
    <s v="Mumbai"/>
    <x v="2"/>
    <x v="2"/>
    <x v="2"/>
    <n v="2"/>
    <n v="9000"/>
    <n v="0"/>
    <x v="33"/>
    <x v="2148"/>
    <x v="0"/>
  </r>
  <r>
    <s v="ORD02161"/>
    <x v="238"/>
    <s v="CUST2328"/>
    <x v="1440"/>
    <s v="Bhopal"/>
    <x v="3"/>
    <x v="1"/>
    <x v="1"/>
    <n v="4"/>
    <n v="1200"/>
    <n v="0.15"/>
    <x v="13"/>
    <x v="2149"/>
    <x v="2"/>
  </r>
  <r>
    <s v="ORD02162"/>
    <x v="9"/>
    <s v="CUST1943"/>
    <x v="1441"/>
    <s v="Bengaluru"/>
    <x v="7"/>
    <x v="1"/>
    <x v="1"/>
    <n v="1"/>
    <n v="1200"/>
    <n v="0.05"/>
    <x v="222"/>
    <x v="2150"/>
    <x v="1"/>
  </r>
  <r>
    <s v="ORD02163"/>
    <x v="171"/>
    <s v="CUST1921"/>
    <x v="1442"/>
    <s v="Bengaluru"/>
    <x v="7"/>
    <x v="1"/>
    <x v="14"/>
    <n v="4"/>
    <n v="900"/>
    <n v="0.05"/>
    <x v="152"/>
    <x v="2151"/>
    <x v="0"/>
  </r>
  <r>
    <s v="ORD02164"/>
    <x v="301"/>
    <s v="CUST0212"/>
    <x v="1208"/>
    <s v="Aurangabad"/>
    <x v="2"/>
    <x v="3"/>
    <x v="10"/>
    <n v="4"/>
    <n v="25000"/>
    <n v="0.05"/>
    <x v="142"/>
    <x v="2152"/>
    <x v="4"/>
  </r>
  <r>
    <s v="ORD02165"/>
    <x v="245"/>
    <s v="CUST0512"/>
    <x v="214"/>
    <s v="Bengaluru"/>
    <x v="7"/>
    <x v="2"/>
    <x v="18"/>
    <n v="3"/>
    <n v="7000"/>
    <n v="0.2"/>
    <x v="29"/>
    <x v="2153"/>
    <x v="0"/>
  </r>
  <r>
    <s v="ORD02166"/>
    <x v="156"/>
    <s v="CUST2397"/>
    <x v="818"/>
    <s v="Indore"/>
    <x v="3"/>
    <x v="4"/>
    <x v="19"/>
    <n v="4"/>
    <n v="3200"/>
    <n v="0.05"/>
    <x v="85"/>
    <x v="2154"/>
    <x v="1"/>
  </r>
  <r>
    <s v="ORD02167"/>
    <x v="161"/>
    <s v="CUST1064"/>
    <x v="1443"/>
    <s v="Jalna"/>
    <x v="2"/>
    <x v="3"/>
    <x v="4"/>
    <n v="1"/>
    <n v="55000"/>
    <n v="0.05"/>
    <x v="46"/>
    <x v="2155"/>
    <x v="4"/>
  </r>
  <r>
    <s v="ORD02168"/>
    <x v="194"/>
    <s v="CUST0722"/>
    <x v="23"/>
    <s v="Pune"/>
    <x v="2"/>
    <x v="3"/>
    <x v="12"/>
    <n v="4"/>
    <n v="2500"/>
    <n v="0"/>
    <x v="176"/>
    <x v="2156"/>
    <x v="4"/>
  </r>
  <r>
    <s v="ORD02169"/>
    <x v="311"/>
    <s v="CUST1679"/>
    <x v="721"/>
    <s v="Indore"/>
    <x v="3"/>
    <x v="3"/>
    <x v="10"/>
    <n v="2"/>
    <n v="25000"/>
    <n v="0.15"/>
    <x v="208"/>
    <x v="2157"/>
    <x v="0"/>
  </r>
  <r>
    <s v="ORD02170"/>
    <x v="203"/>
    <s v="CUST1010"/>
    <x v="1212"/>
    <s v="Hyderabad"/>
    <x v="6"/>
    <x v="3"/>
    <x v="6"/>
    <n v="5"/>
    <n v="4500"/>
    <n v="0.05"/>
    <x v="53"/>
    <x v="2158"/>
    <x v="0"/>
  </r>
  <r>
    <s v="ORD02171"/>
    <x v="137"/>
    <s v="CUST1108"/>
    <x v="482"/>
    <s v="Indore"/>
    <x v="3"/>
    <x v="3"/>
    <x v="4"/>
    <n v="2"/>
    <n v="55000"/>
    <n v="0.05"/>
    <x v="147"/>
    <x v="2159"/>
    <x v="0"/>
  </r>
  <r>
    <s v="ORD02172"/>
    <x v="88"/>
    <s v="CUST0955"/>
    <x v="1382"/>
    <s v="Ahmedabad"/>
    <x v="1"/>
    <x v="3"/>
    <x v="3"/>
    <n v="2"/>
    <n v="18000"/>
    <n v="0.2"/>
    <x v="207"/>
    <x v="2160"/>
    <x v="4"/>
  </r>
  <r>
    <s v="ORD02173"/>
    <x v="353"/>
    <s v="CUST1849"/>
    <x v="1444"/>
    <s v="Mumbai"/>
    <x v="2"/>
    <x v="4"/>
    <x v="13"/>
    <n v="1"/>
    <n v="2800"/>
    <n v="0.05"/>
    <x v="233"/>
    <x v="2161"/>
    <x v="2"/>
  </r>
  <r>
    <s v="ORD02174"/>
    <x v="26"/>
    <s v="CUST0209"/>
    <x v="1410"/>
    <s v="Aurangabad"/>
    <x v="2"/>
    <x v="4"/>
    <x v="17"/>
    <n v="3"/>
    <n v="800"/>
    <n v="0"/>
    <x v="195"/>
    <x v="2162"/>
    <x v="1"/>
  </r>
  <r>
    <s v="ORD02175"/>
    <x v="244"/>
    <s v="CUST0117"/>
    <x v="1445"/>
    <s v="Surat"/>
    <x v="1"/>
    <x v="4"/>
    <x v="19"/>
    <n v="2"/>
    <n v="3200"/>
    <n v="0.05"/>
    <x v="49"/>
    <x v="2163"/>
    <x v="3"/>
  </r>
  <r>
    <s v="ORD02176"/>
    <x v="269"/>
    <s v="CUST0526"/>
    <x v="652"/>
    <s v="Aurangabad"/>
    <x v="2"/>
    <x v="3"/>
    <x v="3"/>
    <n v="4"/>
    <n v="18000"/>
    <n v="0.1"/>
    <x v="36"/>
    <x v="2164"/>
    <x v="3"/>
  </r>
  <r>
    <s v="ORD02177"/>
    <x v="52"/>
    <s v="CUST1304"/>
    <x v="1446"/>
    <s v="Nashik"/>
    <x v="2"/>
    <x v="4"/>
    <x v="19"/>
    <n v="4"/>
    <n v="3200"/>
    <n v="0.15"/>
    <x v="86"/>
    <x v="2165"/>
    <x v="0"/>
  </r>
  <r>
    <s v="ORD02178"/>
    <x v="159"/>
    <s v="CUST0152"/>
    <x v="1254"/>
    <s v="Nashik"/>
    <x v="2"/>
    <x v="3"/>
    <x v="10"/>
    <n v="4"/>
    <n v="25000"/>
    <n v="0.05"/>
    <x v="142"/>
    <x v="2166"/>
    <x v="0"/>
  </r>
  <r>
    <s v="ORD02179"/>
    <x v="16"/>
    <s v="CUST1837"/>
    <x v="1447"/>
    <s v="Bengaluru"/>
    <x v="7"/>
    <x v="3"/>
    <x v="10"/>
    <n v="1"/>
    <n v="25000"/>
    <n v="0.15"/>
    <x v="275"/>
    <x v="2167"/>
    <x v="3"/>
  </r>
  <r>
    <s v="ORD02180"/>
    <x v="254"/>
    <s v="CUST1068"/>
    <x v="1448"/>
    <s v="Delhi"/>
    <x v="0"/>
    <x v="4"/>
    <x v="19"/>
    <n v="1"/>
    <n v="3200"/>
    <n v="0.1"/>
    <x v="32"/>
    <x v="2168"/>
    <x v="4"/>
  </r>
  <r>
    <s v="ORD02181"/>
    <x v="292"/>
    <s v="CUST2150"/>
    <x v="1449"/>
    <s v="Aurangabad"/>
    <x v="2"/>
    <x v="0"/>
    <x v="15"/>
    <n v="4"/>
    <n v="1500"/>
    <n v="0"/>
    <x v="23"/>
    <x v="2169"/>
    <x v="1"/>
  </r>
  <r>
    <s v="ORD02182"/>
    <x v="255"/>
    <s v="CUST0831"/>
    <x v="169"/>
    <s v="Bengaluru"/>
    <x v="7"/>
    <x v="3"/>
    <x v="10"/>
    <n v="2"/>
    <n v="25000"/>
    <n v="0"/>
    <x v="194"/>
    <x v="2170"/>
    <x v="4"/>
  </r>
  <r>
    <s v="ORD02183"/>
    <x v="321"/>
    <s v="CUST0255"/>
    <x v="1109"/>
    <s v="Indore"/>
    <x v="3"/>
    <x v="4"/>
    <x v="17"/>
    <n v="3"/>
    <n v="800"/>
    <n v="0.1"/>
    <x v="41"/>
    <x v="2171"/>
    <x v="4"/>
  </r>
  <r>
    <s v="ORD02184"/>
    <x v="255"/>
    <s v="CUST0485"/>
    <x v="51"/>
    <s v="Bhopal"/>
    <x v="3"/>
    <x v="3"/>
    <x v="12"/>
    <n v="2"/>
    <n v="2500"/>
    <n v="0"/>
    <x v="123"/>
    <x v="2172"/>
    <x v="0"/>
  </r>
  <r>
    <s v="ORD02185"/>
    <x v="49"/>
    <s v="CUST0605"/>
    <x v="1450"/>
    <s v="Hyderabad"/>
    <x v="6"/>
    <x v="4"/>
    <x v="16"/>
    <n v="4"/>
    <n v="1800"/>
    <n v="0.05"/>
    <x v="77"/>
    <x v="2173"/>
    <x v="3"/>
  </r>
  <r>
    <s v="ORD02186"/>
    <x v="134"/>
    <s v="CUST0814"/>
    <x v="1451"/>
    <s v="Aurangabad"/>
    <x v="2"/>
    <x v="2"/>
    <x v="2"/>
    <n v="3"/>
    <n v="9000"/>
    <n v="0"/>
    <x v="237"/>
    <x v="2174"/>
    <x v="1"/>
  </r>
  <r>
    <s v="ORD02187"/>
    <x v="263"/>
    <s v="CUST1435"/>
    <x v="1409"/>
    <s v="Surat"/>
    <x v="1"/>
    <x v="3"/>
    <x v="6"/>
    <n v="5"/>
    <n v="4500"/>
    <n v="0.2"/>
    <x v="33"/>
    <x v="2175"/>
    <x v="2"/>
  </r>
  <r>
    <s v="ORD02188"/>
    <x v="256"/>
    <s v="CUST0876"/>
    <x v="593"/>
    <s v="Hyderabad"/>
    <x v="6"/>
    <x v="4"/>
    <x v="16"/>
    <n v="1"/>
    <n v="1800"/>
    <n v="0"/>
    <x v="21"/>
    <x v="2176"/>
    <x v="1"/>
  </r>
  <r>
    <s v="ORD02189"/>
    <x v="171"/>
    <s v="CUST1809"/>
    <x v="1452"/>
    <s v="Nagpur"/>
    <x v="2"/>
    <x v="1"/>
    <x v="5"/>
    <n v="1"/>
    <n v="1400"/>
    <n v="0.2"/>
    <x v="274"/>
    <x v="2177"/>
    <x v="3"/>
  </r>
  <r>
    <s v="ORD02190"/>
    <x v="310"/>
    <s v="CUST1173"/>
    <x v="908"/>
    <s v="Ahmedabad"/>
    <x v="1"/>
    <x v="0"/>
    <x v="0"/>
    <n v="5"/>
    <n v="700"/>
    <n v="0"/>
    <x v="31"/>
    <x v="2178"/>
    <x v="1"/>
  </r>
  <r>
    <s v="ORD02191"/>
    <x v="223"/>
    <s v="CUST1605"/>
    <x v="1453"/>
    <s v="Nagpur"/>
    <x v="2"/>
    <x v="3"/>
    <x v="3"/>
    <n v="5"/>
    <n v="18000"/>
    <n v="0.2"/>
    <x v="93"/>
    <x v="2179"/>
    <x v="3"/>
  </r>
  <r>
    <s v="ORD02192"/>
    <x v="94"/>
    <s v="CUST2445"/>
    <x v="607"/>
    <s v="Kolkata"/>
    <x v="4"/>
    <x v="1"/>
    <x v="1"/>
    <n v="4"/>
    <n v="1200"/>
    <n v="0.15"/>
    <x v="13"/>
    <x v="2180"/>
    <x v="1"/>
  </r>
  <r>
    <s v="ORD02193"/>
    <x v="166"/>
    <s v="CUST2225"/>
    <x v="1454"/>
    <s v="Indore"/>
    <x v="3"/>
    <x v="1"/>
    <x v="5"/>
    <n v="4"/>
    <n v="1400"/>
    <n v="0.1"/>
    <x v="6"/>
    <x v="2181"/>
    <x v="2"/>
  </r>
  <r>
    <s v="ORD02194"/>
    <x v="319"/>
    <s v="CUST0456"/>
    <x v="1455"/>
    <s v="Jaipur"/>
    <x v="5"/>
    <x v="4"/>
    <x v="13"/>
    <n v="2"/>
    <n v="2800"/>
    <n v="0.05"/>
    <x v="212"/>
    <x v="2182"/>
    <x v="2"/>
  </r>
  <r>
    <s v="ORD02195"/>
    <x v="129"/>
    <s v="CUST0195"/>
    <x v="1345"/>
    <s v="Kolkata"/>
    <x v="4"/>
    <x v="3"/>
    <x v="4"/>
    <n v="5"/>
    <n v="55000"/>
    <n v="0"/>
    <x v="242"/>
    <x v="2183"/>
    <x v="4"/>
  </r>
  <r>
    <s v="ORD02196"/>
    <x v="18"/>
    <s v="CUST0322"/>
    <x v="741"/>
    <s v="Bhopal"/>
    <x v="3"/>
    <x v="2"/>
    <x v="8"/>
    <n v="3"/>
    <n v="22000"/>
    <n v="0.1"/>
    <x v="25"/>
    <x v="2184"/>
    <x v="0"/>
  </r>
  <r>
    <s v="ORD02197"/>
    <x v="276"/>
    <s v="CUST1912"/>
    <x v="89"/>
    <s v="Hyderabad"/>
    <x v="6"/>
    <x v="0"/>
    <x v="20"/>
    <n v="5"/>
    <n v="500"/>
    <n v="0.1"/>
    <x v="48"/>
    <x v="2185"/>
    <x v="1"/>
  </r>
  <r>
    <s v="ORD02198"/>
    <x v="85"/>
    <s v="CUST2455"/>
    <x v="1456"/>
    <s v="Indore"/>
    <x v="3"/>
    <x v="3"/>
    <x v="6"/>
    <n v="1"/>
    <n v="4500"/>
    <n v="0"/>
    <x v="115"/>
    <x v="2186"/>
    <x v="3"/>
  </r>
  <r>
    <s v="ORD02199"/>
    <x v="309"/>
    <s v="CUST1873"/>
    <x v="1457"/>
    <s v="Nashik"/>
    <x v="2"/>
    <x v="1"/>
    <x v="1"/>
    <n v="1"/>
    <n v="1200"/>
    <n v="0"/>
    <x v="269"/>
    <x v="2187"/>
    <x v="2"/>
  </r>
  <r>
    <s v="ORD02200"/>
    <x v="170"/>
    <s v="CUST0966"/>
    <x v="794"/>
    <s v="Bhopal"/>
    <x v="3"/>
    <x v="3"/>
    <x v="12"/>
    <n v="4"/>
    <n v="2500"/>
    <n v="0.1"/>
    <x v="110"/>
    <x v="2188"/>
    <x v="3"/>
  </r>
  <r>
    <s v="ORD02201"/>
    <x v="256"/>
    <s v="CUST2387"/>
    <x v="1458"/>
    <s v="Mumbai"/>
    <x v="2"/>
    <x v="2"/>
    <x v="11"/>
    <n v="5"/>
    <n v="6500"/>
    <n v="0"/>
    <x v="251"/>
    <x v="2189"/>
    <x v="0"/>
  </r>
  <r>
    <s v="ORD02202"/>
    <x v="240"/>
    <s v="CUST1061"/>
    <x v="1136"/>
    <s v="Jaipur"/>
    <x v="5"/>
    <x v="0"/>
    <x v="15"/>
    <n v="4"/>
    <n v="1500"/>
    <n v="0.1"/>
    <x v="71"/>
    <x v="2190"/>
    <x v="2"/>
  </r>
  <r>
    <s v="ORD02203"/>
    <x v="58"/>
    <s v="CUST0165"/>
    <x v="1371"/>
    <s v="Nagpur"/>
    <x v="2"/>
    <x v="4"/>
    <x v="13"/>
    <n v="5"/>
    <n v="2800"/>
    <n v="0.1"/>
    <x v="133"/>
    <x v="2191"/>
    <x v="4"/>
  </r>
  <r>
    <s v="ORD02204"/>
    <x v="341"/>
    <s v="CUST0744"/>
    <x v="330"/>
    <s v="Surat"/>
    <x v="1"/>
    <x v="4"/>
    <x v="16"/>
    <n v="3"/>
    <n v="1800"/>
    <n v="0"/>
    <x v="71"/>
    <x v="2192"/>
    <x v="1"/>
  </r>
  <r>
    <s v="ORD02205"/>
    <x v="47"/>
    <s v="CUST1347"/>
    <x v="1459"/>
    <s v="Nashik"/>
    <x v="2"/>
    <x v="3"/>
    <x v="6"/>
    <n v="4"/>
    <n v="4500"/>
    <n v="0.1"/>
    <x v="127"/>
    <x v="2193"/>
    <x v="4"/>
  </r>
  <r>
    <s v="ORD02206"/>
    <x v="94"/>
    <s v="CUST2410"/>
    <x v="1460"/>
    <s v="Aurangabad"/>
    <x v="2"/>
    <x v="1"/>
    <x v="9"/>
    <n v="2"/>
    <n v="450"/>
    <n v="0.2"/>
    <x v="96"/>
    <x v="2194"/>
    <x v="0"/>
  </r>
  <r>
    <s v="ORD02207"/>
    <x v="122"/>
    <s v="CUST0179"/>
    <x v="83"/>
    <s v="Indore"/>
    <x v="3"/>
    <x v="2"/>
    <x v="2"/>
    <n v="4"/>
    <n v="9000"/>
    <n v="0.15"/>
    <x v="268"/>
    <x v="2195"/>
    <x v="3"/>
  </r>
  <r>
    <s v="ORD02208"/>
    <x v="133"/>
    <s v="CUST2263"/>
    <x v="1461"/>
    <s v="Bhopal"/>
    <x v="3"/>
    <x v="1"/>
    <x v="5"/>
    <n v="1"/>
    <n v="1400"/>
    <n v="0.15"/>
    <x v="119"/>
    <x v="2196"/>
    <x v="1"/>
  </r>
  <r>
    <s v="ORD02209"/>
    <x v="277"/>
    <s v="CUST1148"/>
    <x v="572"/>
    <s v="Jalna"/>
    <x v="2"/>
    <x v="1"/>
    <x v="9"/>
    <n v="2"/>
    <n v="450"/>
    <n v="0.05"/>
    <x v="143"/>
    <x v="2197"/>
    <x v="2"/>
  </r>
  <r>
    <s v="ORD02210"/>
    <x v="251"/>
    <s v="CUST2333"/>
    <x v="952"/>
    <s v="Ahmedabad"/>
    <x v="1"/>
    <x v="1"/>
    <x v="9"/>
    <n v="1"/>
    <n v="450"/>
    <n v="0.05"/>
    <x v="276"/>
    <x v="2198"/>
    <x v="3"/>
  </r>
  <r>
    <s v="ORD02211"/>
    <x v="70"/>
    <s v="CUST1040"/>
    <x v="1462"/>
    <s v="Nagpur"/>
    <x v="2"/>
    <x v="1"/>
    <x v="1"/>
    <n v="3"/>
    <n v="1200"/>
    <n v="0.05"/>
    <x v="152"/>
    <x v="2199"/>
    <x v="4"/>
  </r>
  <r>
    <s v="ORD02212"/>
    <x v="39"/>
    <s v="CUST1499"/>
    <x v="661"/>
    <s v="Delhi"/>
    <x v="0"/>
    <x v="4"/>
    <x v="13"/>
    <n v="1"/>
    <n v="2800"/>
    <n v="0.05"/>
    <x v="233"/>
    <x v="2200"/>
    <x v="0"/>
  </r>
  <r>
    <s v="ORD02213"/>
    <x v="183"/>
    <s v="CUST0076"/>
    <x v="1355"/>
    <s v="Nagpur"/>
    <x v="2"/>
    <x v="0"/>
    <x v="20"/>
    <n v="5"/>
    <n v="500"/>
    <n v="0"/>
    <x v="105"/>
    <x v="2201"/>
    <x v="3"/>
  </r>
  <r>
    <s v="ORD02214"/>
    <x v="49"/>
    <s v="CUST1765"/>
    <x v="247"/>
    <s v="Hyderabad"/>
    <x v="6"/>
    <x v="4"/>
    <x v="16"/>
    <n v="4"/>
    <n v="1800"/>
    <n v="0.1"/>
    <x v="263"/>
    <x v="2202"/>
    <x v="0"/>
  </r>
  <r>
    <s v="ORD02215"/>
    <x v="248"/>
    <s v="CUST0198"/>
    <x v="1045"/>
    <s v="Bengaluru"/>
    <x v="7"/>
    <x v="2"/>
    <x v="8"/>
    <n v="1"/>
    <n v="22000"/>
    <n v="0"/>
    <x v="179"/>
    <x v="2203"/>
    <x v="1"/>
  </r>
  <r>
    <s v="ORD02216"/>
    <x v="196"/>
    <s v="CUST1185"/>
    <x v="1463"/>
    <s v="Surat"/>
    <x v="1"/>
    <x v="0"/>
    <x v="20"/>
    <n v="1"/>
    <n v="500"/>
    <n v="0.05"/>
    <x v="303"/>
    <x v="2204"/>
    <x v="0"/>
  </r>
  <r>
    <s v="ORD02217"/>
    <x v="197"/>
    <s v="CUST0120"/>
    <x v="1464"/>
    <s v="Pune"/>
    <x v="2"/>
    <x v="4"/>
    <x v="19"/>
    <n v="2"/>
    <n v="3200"/>
    <n v="0.1"/>
    <x v="262"/>
    <x v="2205"/>
    <x v="3"/>
  </r>
  <r>
    <s v="ORD02218"/>
    <x v="190"/>
    <s v="CUST1861"/>
    <x v="1162"/>
    <s v="Aurangabad"/>
    <x v="2"/>
    <x v="1"/>
    <x v="5"/>
    <n v="1"/>
    <n v="1400"/>
    <n v="0.05"/>
    <x v="63"/>
    <x v="2206"/>
    <x v="0"/>
  </r>
  <r>
    <s v="ORD02219"/>
    <x v="125"/>
    <s v="CUST0608"/>
    <x v="853"/>
    <s v="Delhi"/>
    <x v="0"/>
    <x v="3"/>
    <x v="12"/>
    <n v="4"/>
    <n v="2500"/>
    <n v="0.1"/>
    <x v="110"/>
    <x v="2207"/>
    <x v="2"/>
  </r>
  <r>
    <s v="ORD02220"/>
    <x v="179"/>
    <s v="CUST1823"/>
    <x v="974"/>
    <s v="Bengaluru"/>
    <x v="7"/>
    <x v="3"/>
    <x v="3"/>
    <n v="1"/>
    <n v="18000"/>
    <n v="0.1"/>
    <x v="127"/>
    <x v="2208"/>
    <x v="4"/>
  </r>
  <r>
    <s v="ORD02221"/>
    <x v="144"/>
    <s v="CUST2210"/>
    <x v="1465"/>
    <s v="Delhi"/>
    <x v="0"/>
    <x v="3"/>
    <x v="4"/>
    <n v="5"/>
    <n v="55000"/>
    <n v="0"/>
    <x v="242"/>
    <x v="2209"/>
    <x v="3"/>
  </r>
  <r>
    <s v="ORD02222"/>
    <x v="304"/>
    <s v="CUST2493"/>
    <x v="1466"/>
    <s v="Nagpur"/>
    <x v="2"/>
    <x v="0"/>
    <x v="7"/>
    <n v="4"/>
    <n v="350"/>
    <n v="0.2"/>
    <x v="274"/>
    <x v="2210"/>
    <x v="4"/>
  </r>
  <r>
    <s v="ORD02223"/>
    <x v="128"/>
    <s v="CUST1037"/>
    <x v="139"/>
    <s v="Surat"/>
    <x v="1"/>
    <x v="4"/>
    <x v="19"/>
    <n v="3"/>
    <n v="3200"/>
    <n v="0.05"/>
    <x v="258"/>
    <x v="2211"/>
    <x v="4"/>
  </r>
  <r>
    <s v="ORD02224"/>
    <x v="97"/>
    <s v="CUST1404"/>
    <x v="1225"/>
    <s v="Nashik"/>
    <x v="2"/>
    <x v="3"/>
    <x v="12"/>
    <n v="1"/>
    <n v="2500"/>
    <n v="0.1"/>
    <x v="48"/>
    <x v="2212"/>
    <x v="1"/>
  </r>
  <r>
    <s v="ORD02225"/>
    <x v="222"/>
    <s v="CUST0023"/>
    <x v="1467"/>
    <s v="Ahmedabad"/>
    <x v="1"/>
    <x v="3"/>
    <x v="12"/>
    <n v="4"/>
    <n v="2500"/>
    <n v="0"/>
    <x v="176"/>
    <x v="2213"/>
    <x v="1"/>
  </r>
  <r>
    <s v="ORD02226"/>
    <x v="104"/>
    <s v="CUST0483"/>
    <x v="1009"/>
    <s v="Jaipur"/>
    <x v="5"/>
    <x v="2"/>
    <x v="18"/>
    <n v="2"/>
    <n v="7000"/>
    <n v="0"/>
    <x v="162"/>
    <x v="2214"/>
    <x v="4"/>
  </r>
  <r>
    <s v="ORD02227"/>
    <x v="292"/>
    <s v="CUST1575"/>
    <x v="1149"/>
    <s v="Hyderabad"/>
    <x v="6"/>
    <x v="3"/>
    <x v="4"/>
    <n v="2"/>
    <n v="55000"/>
    <n v="0"/>
    <x v="101"/>
    <x v="2215"/>
    <x v="2"/>
  </r>
  <r>
    <s v="ORD02228"/>
    <x v="207"/>
    <s v="CUST1057"/>
    <x v="233"/>
    <s v="Nashik"/>
    <x v="2"/>
    <x v="0"/>
    <x v="20"/>
    <n v="1"/>
    <n v="500"/>
    <n v="0.05"/>
    <x v="303"/>
    <x v="2216"/>
    <x v="1"/>
  </r>
  <r>
    <s v="ORD02229"/>
    <x v="328"/>
    <s v="CUST1495"/>
    <x v="680"/>
    <s v="Kolkata"/>
    <x v="4"/>
    <x v="4"/>
    <x v="19"/>
    <n v="3"/>
    <n v="3200"/>
    <n v="0.1"/>
    <x v="130"/>
    <x v="2217"/>
    <x v="3"/>
  </r>
  <r>
    <s v="ORD02230"/>
    <x v="247"/>
    <s v="CUST1971"/>
    <x v="1421"/>
    <s v="Indore"/>
    <x v="3"/>
    <x v="0"/>
    <x v="0"/>
    <n v="2"/>
    <n v="700"/>
    <n v="0.1"/>
    <x v="117"/>
    <x v="2218"/>
    <x v="3"/>
  </r>
  <r>
    <s v="ORD02231"/>
    <x v="154"/>
    <s v="CUST1710"/>
    <x v="1468"/>
    <s v="Delhi"/>
    <x v="0"/>
    <x v="2"/>
    <x v="2"/>
    <n v="5"/>
    <n v="9000"/>
    <n v="0.05"/>
    <x v="2"/>
    <x v="2219"/>
    <x v="2"/>
  </r>
  <r>
    <s v="ORD02232"/>
    <x v="328"/>
    <s v="CUST2230"/>
    <x v="1469"/>
    <s v="Indore"/>
    <x v="3"/>
    <x v="0"/>
    <x v="15"/>
    <n v="1"/>
    <n v="1500"/>
    <n v="0.05"/>
    <x v="157"/>
    <x v="2220"/>
    <x v="1"/>
  </r>
  <r>
    <s v="ORD02233"/>
    <x v="250"/>
    <s v="CUST1372"/>
    <x v="1134"/>
    <s v="Surat"/>
    <x v="1"/>
    <x v="3"/>
    <x v="3"/>
    <n v="3"/>
    <n v="18000"/>
    <n v="0"/>
    <x v="215"/>
    <x v="2221"/>
    <x v="2"/>
  </r>
  <r>
    <s v="ORD02234"/>
    <x v="25"/>
    <s v="CUST0953"/>
    <x v="1382"/>
    <s v="Jalna"/>
    <x v="2"/>
    <x v="1"/>
    <x v="9"/>
    <n v="4"/>
    <n v="450"/>
    <n v="0.1"/>
    <x v="60"/>
    <x v="2222"/>
    <x v="0"/>
  </r>
  <r>
    <s v="ORD02235"/>
    <x v="157"/>
    <s v="CUST0670"/>
    <x v="1470"/>
    <s v="Bhopal"/>
    <x v="3"/>
    <x v="1"/>
    <x v="1"/>
    <n v="5"/>
    <n v="1200"/>
    <n v="0.1"/>
    <x v="71"/>
    <x v="2223"/>
    <x v="0"/>
  </r>
  <r>
    <s v="ORD02236"/>
    <x v="363"/>
    <s v="CUST2197"/>
    <x v="333"/>
    <s v="Ahmedabad"/>
    <x v="1"/>
    <x v="4"/>
    <x v="16"/>
    <n v="4"/>
    <n v="1800"/>
    <n v="0"/>
    <x v="7"/>
    <x v="2224"/>
    <x v="3"/>
  </r>
  <r>
    <s v="ORD02237"/>
    <x v="34"/>
    <s v="CUST2442"/>
    <x v="1471"/>
    <s v="Bengaluru"/>
    <x v="7"/>
    <x v="3"/>
    <x v="12"/>
    <n v="5"/>
    <n v="2500"/>
    <n v="0.15"/>
    <x v="83"/>
    <x v="2225"/>
    <x v="3"/>
  </r>
  <r>
    <s v="ORD02238"/>
    <x v="264"/>
    <s v="CUST1508"/>
    <x v="1355"/>
    <s v="Mumbai"/>
    <x v="2"/>
    <x v="3"/>
    <x v="10"/>
    <n v="4"/>
    <n v="25000"/>
    <n v="0.1"/>
    <x v="52"/>
    <x v="2226"/>
    <x v="2"/>
  </r>
  <r>
    <s v="ORD02239"/>
    <x v="172"/>
    <s v="CUST0450"/>
    <x v="506"/>
    <s v="Kolkata"/>
    <x v="4"/>
    <x v="2"/>
    <x v="11"/>
    <n v="1"/>
    <n v="6500"/>
    <n v="0"/>
    <x v="221"/>
    <x v="2227"/>
    <x v="4"/>
  </r>
  <r>
    <s v="ORD02240"/>
    <x v="188"/>
    <s v="CUST0488"/>
    <x v="1472"/>
    <s v="Pune"/>
    <x v="2"/>
    <x v="2"/>
    <x v="11"/>
    <n v="1"/>
    <n v="6500"/>
    <n v="0.15"/>
    <x v="308"/>
    <x v="2228"/>
    <x v="2"/>
  </r>
  <r>
    <s v="ORD02241"/>
    <x v="99"/>
    <s v="CUST0644"/>
    <x v="500"/>
    <s v="Nashik"/>
    <x v="2"/>
    <x v="0"/>
    <x v="7"/>
    <n v="5"/>
    <n v="350"/>
    <n v="0.2"/>
    <x v="40"/>
    <x v="2229"/>
    <x v="1"/>
  </r>
  <r>
    <s v="ORD02242"/>
    <x v="47"/>
    <s v="CUST2415"/>
    <x v="1147"/>
    <s v="Mumbai"/>
    <x v="2"/>
    <x v="3"/>
    <x v="6"/>
    <n v="1"/>
    <n v="4500"/>
    <n v="0.05"/>
    <x v="65"/>
    <x v="2230"/>
    <x v="2"/>
  </r>
  <r>
    <s v="ORD02243"/>
    <x v="59"/>
    <s v="CUST0315"/>
    <x v="1194"/>
    <s v="Jaipur"/>
    <x v="5"/>
    <x v="1"/>
    <x v="14"/>
    <n v="2"/>
    <n v="900"/>
    <n v="0.05"/>
    <x v="47"/>
    <x v="2231"/>
    <x v="0"/>
  </r>
  <r>
    <s v="ORD02244"/>
    <x v="177"/>
    <s v="CUST1129"/>
    <x v="1473"/>
    <s v="Nagpur"/>
    <x v="2"/>
    <x v="1"/>
    <x v="5"/>
    <n v="2"/>
    <n v="1400"/>
    <n v="0.05"/>
    <x v="233"/>
    <x v="2232"/>
    <x v="2"/>
  </r>
  <r>
    <s v="ORD02245"/>
    <x v="343"/>
    <s v="CUST0281"/>
    <x v="544"/>
    <s v="Bengaluru"/>
    <x v="7"/>
    <x v="1"/>
    <x v="14"/>
    <n v="4"/>
    <n v="900"/>
    <n v="0.1"/>
    <x v="196"/>
    <x v="2200"/>
    <x v="1"/>
  </r>
  <r>
    <s v="ORD02246"/>
    <x v="105"/>
    <s v="CUST2376"/>
    <x v="1474"/>
    <s v="Pune"/>
    <x v="2"/>
    <x v="4"/>
    <x v="17"/>
    <n v="3"/>
    <n v="800"/>
    <n v="0.05"/>
    <x v="104"/>
    <x v="2233"/>
    <x v="3"/>
  </r>
  <r>
    <s v="ORD02247"/>
    <x v="99"/>
    <s v="CUST1109"/>
    <x v="980"/>
    <s v="Bengaluru"/>
    <x v="7"/>
    <x v="3"/>
    <x v="3"/>
    <n v="2"/>
    <n v="18000"/>
    <n v="0.05"/>
    <x v="15"/>
    <x v="2234"/>
    <x v="3"/>
  </r>
  <r>
    <s v="ORD02248"/>
    <x v="237"/>
    <s v="CUST1605"/>
    <x v="623"/>
    <s v="Indore"/>
    <x v="3"/>
    <x v="2"/>
    <x v="8"/>
    <n v="4"/>
    <n v="22000"/>
    <n v="0.1"/>
    <x v="204"/>
    <x v="2235"/>
    <x v="3"/>
  </r>
  <r>
    <s v="ORD02249"/>
    <x v="316"/>
    <s v="CUST0876"/>
    <x v="1475"/>
    <s v="Jalna"/>
    <x v="2"/>
    <x v="2"/>
    <x v="8"/>
    <n v="1"/>
    <n v="22000"/>
    <n v="0.1"/>
    <x v="124"/>
    <x v="2236"/>
    <x v="0"/>
  </r>
  <r>
    <s v="ORD02250"/>
    <x v="117"/>
    <s v="CUST1101"/>
    <x v="1459"/>
    <s v="Aurangabad"/>
    <x v="2"/>
    <x v="0"/>
    <x v="20"/>
    <n v="5"/>
    <n v="500"/>
    <n v="0.1"/>
    <x v="48"/>
    <x v="2237"/>
    <x v="1"/>
  </r>
  <r>
    <s v="ORD02251"/>
    <x v="3"/>
    <s v="CUST2118"/>
    <x v="1476"/>
    <s v="Nashik"/>
    <x v="2"/>
    <x v="4"/>
    <x v="13"/>
    <n v="1"/>
    <n v="2800"/>
    <n v="0.15"/>
    <x v="136"/>
    <x v="2238"/>
    <x v="1"/>
  </r>
  <r>
    <s v="ORD02252"/>
    <x v="1"/>
    <s v="CUST2011"/>
    <x v="756"/>
    <s v="Delhi"/>
    <x v="0"/>
    <x v="4"/>
    <x v="16"/>
    <n v="1"/>
    <n v="1800"/>
    <n v="0.15"/>
    <x v="108"/>
    <x v="2239"/>
    <x v="4"/>
  </r>
  <r>
    <s v="ORD02253"/>
    <x v="188"/>
    <s v="CUST0671"/>
    <x v="221"/>
    <s v="Mumbai"/>
    <x v="2"/>
    <x v="3"/>
    <x v="12"/>
    <n v="4"/>
    <n v="2500"/>
    <n v="0.05"/>
    <x v="56"/>
    <x v="2240"/>
    <x v="1"/>
  </r>
  <r>
    <s v="ORD02254"/>
    <x v="345"/>
    <s v="CUST2195"/>
    <x v="1477"/>
    <s v="Kolkata"/>
    <x v="4"/>
    <x v="4"/>
    <x v="16"/>
    <n v="5"/>
    <n v="1800"/>
    <n v="0.1"/>
    <x v="219"/>
    <x v="2241"/>
    <x v="1"/>
  </r>
  <r>
    <s v="ORD02255"/>
    <x v="127"/>
    <s v="CUST0617"/>
    <x v="406"/>
    <s v="Jaipur"/>
    <x v="5"/>
    <x v="4"/>
    <x v="16"/>
    <n v="5"/>
    <n v="1800"/>
    <n v="0.05"/>
    <x v="26"/>
    <x v="2242"/>
    <x v="3"/>
  </r>
  <r>
    <s v="ORD02256"/>
    <x v="261"/>
    <s v="CUST0158"/>
    <x v="104"/>
    <s v="Nagpur"/>
    <x v="2"/>
    <x v="4"/>
    <x v="17"/>
    <n v="4"/>
    <n v="800"/>
    <n v="0"/>
    <x v="150"/>
    <x v="2243"/>
    <x v="0"/>
  </r>
  <r>
    <s v="ORD02257"/>
    <x v="121"/>
    <s v="CUST1388"/>
    <x v="1478"/>
    <s v="Nagpur"/>
    <x v="2"/>
    <x v="2"/>
    <x v="18"/>
    <n v="4"/>
    <n v="7000"/>
    <n v="0.05"/>
    <x v="257"/>
    <x v="2244"/>
    <x v="2"/>
  </r>
  <r>
    <s v="ORD02258"/>
    <x v="128"/>
    <s v="CUST1600"/>
    <x v="1479"/>
    <s v="Bengaluru"/>
    <x v="7"/>
    <x v="3"/>
    <x v="6"/>
    <n v="2"/>
    <n v="4500"/>
    <n v="0.05"/>
    <x v="26"/>
    <x v="2245"/>
    <x v="1"/>
  </r>
  <r>
    <s v="ORD02259"/>
    <x v="300"/>
    <s v="CUST0349"/>
    <x v="924"/>
    <s v="Nashik"/>
    <x v="2"/>
    <x v="3"/>
    <x v="6"/>
    <n v="4"/>
    <n v="4500"/>
    <n v="0"/>
    <x v="33"/>
    <x v="2246"/>
    <x v="1"/>
  </r>
  <r>
    <s v="ORD02260"/>
    <x v="130"/>
    <s v="CUST1835"/>
    <x v="562"/>
    <s v="Indore"/>
    <x v="3"/>
    <x v="3"/>
    <x v="4"/>
    <n v="2"/>
    <n v="55000"/>
    <n v="0.1"/>
    <x v="10"/>
    <x v="2247"/>
    <x v="1"/>
  </r>
  <r>
    <s v="ORD02261"/>
    <x v="41"/>
    <s v="CUST1981"/>
    <x v="1480"/>
    <s v="Jaipur"/>
    <x v="5"/>
    <x v="3"/>
    <x v="4"/>
    <n v="3"/>
    <n v="55000"/>
    <n v="0.05"/>
    <x v="14"/>
    <x v="2248"/>
    <x v="0"/>
  </r>
  <r>
    <s v="ORD02262"/>
    <x v="71"/>
    <s v="CUST1261"/>
    <x v="1481"/>
    <s v="Hyderabad"/>
    <x v="6"/>
    <x v="0"/>
    <x v="20"/>
    <n v="5"/>
    <n v="500"/>
    <n v="0.05"/>
    <x v="144"/>
    <x v="2249"/>
    <x v="3"/>
  </r>
  <r>
    <s v="ORD02263"/>
    <x v="203"/>
    <s v="CUST2294"/>
    <x v="1482"/>
    <s v="Bengaluru"/>
    <x v="7"/>
    <x v="4"/>
    <x v="19"/>
    <n v="2"/>
    <n v="3200"/>
    <n v="0.1"/>
    <x v="262"/>
    <x v="2250"/>
    <x v="3"/>
  </r>
  <r>
    <s v="ORD02264"/>
    <x v="138"/>
    <s v="CUST0430"/>
    <x v="376"/>
    <s v="Surat"/>
    <x v="1"/>
    <x v="4"/>
    <x v="17"/>
    <n v="3"/>
    <n v="800"/>
    <n v="0.05"/>
    <x v="104"/>
    <x v="2251"/>
    <x v="0"/>
  </r>
  <r>
    <s v="ORD02265"/>
    <x v="167"/>
    <s v="CUST1604"/>
    <x v="1483"/>
    <s v="Jalna"/>
    <x v="2"/>
    <x v="3"/>
    <x v="12"/>
    <n v="5"/>
    <n v="2500"/>
    <n v="0.15"/>
    <x v="83"/>
    <x v="2252"/>
    <x v="2"/>
  </r>
  <r>
    <s v="ORD02266"/>
    <x v="316"/>
    <s v="CUST1223"/>
    <x v="1484"/>
    <s v="Aurangabad"/>
    <x v="2"/>
    <x v="2"/>
    <x v="8"/>
    <n v="5"/>
    <n v="22000"/>
    <n v="0.15"/>
    <x v="30"/>
    <x v="2253"/>
    <x v="4"/>
  </r>
  <r>
    <s v="ORD02267"/>
    <x v="151"/>
    <s v="CUST1818"/>
    <x v="1485"/>
    <s v="Nashik"/>
    <x v="2"/>
    <x v="3"/>
    <x v="10"/>
    <n v="5"/>
    <n v="25000"/>
    <n v="0"/>
    <x v="180"/>
    <x v="2254"/>
    <x v="0"/>
  </r>
  <r>
    <s v="ORD02268"/>
    <x v="128"/>
    <s v="CUST1004"/>
    <x v="1486"/>
    <s v="Delhi"/>
    <x v="0"/>
    <x v="2"/>
    <x v="2"/>
    <n v="1"/>
    <n v="9000"/>
    <n v="0.05"/>
    <x v="26"/>
    <x v="2255"/>
    <x v="1"/>
  </r>
  <r>
    <s v="ORD02269"/>
    <x v="337"/>
    <s v="CUST1453"/>
    <x v="840"/>
    <s v="Nashik"/>
    <x v="2"/>
    <x v="4"/>
    <x v="17"/>
    <n v="4"/>
    <n v="800"/>
    <n v="0.05"/>
    <x v="165"/>
    <x v="2256"/>
    <x v="2"/>
  </r>
  <r>
    <s v="ORD02270"/>
    <x v="224"/>
    <s v="CUST1344"/>
    <x v="1007"/>
    <s v="Kolkata"/>
    <x v="4"/>
    <x v="4"/>
    <x v="13"/>
    <n v="2"/>
    <n v="2800"/>
    <n v="0"/>
    <x v="120"/>
    <x v="2257"/>
    <x v="3"/>
  </r>
  <r>
    <s v="ORD02271"/>
    <x v="344"/>
    <s v="CUST2163"/>
    <x v="1046"/>
    <s v="Mumbai"/>
    <x v="2"/>
    <x v="0"/>
    <x v="7"/>
    <n v="3"/>
    <n v="350"/>
    <n v="0.2"/>
    <x v="310"/>
    <x v="2258"/>
    <x v="0"/>
  </r>
  <r>
    <s v="ORD02272"/>
    <x v="84"/>
    <s v="CUST1870"/>
    <x v="536"/>
    <s v="Bengaluru"/>
    <x v="7"/>
    <x v="4"/>
    <x v="19"/>
    <n v="1"/>
    <n v="3200"/>
    <n v="0.1"/>
    <x v="32"/>
    <x v="2259"/>
    <x v="4"/>
  </r>
  <r>
    <s v="ORD02273"/>
    <x v="352"/>
    <s v="CUST0006"/>
    <x v="1487"/>
    <s v="Jaipur"/>
    <x v="5"/>
    <x v="4"/>
    <x v="17"/>
    <n v="3"/>
    <n v="800"/>
    <n v="0"/>
    <x v="195"/>
    <x v="2260"/>
    <x v="3"/>
  </r>
  <r>
    <s v="ORD02274"/>
    <x v="71"/>
    <s v="CUST1553"/>
    <x v="1488"/>
    <s v="Indore"/>
    <x v="3"/>
    <x v="3"/>
    <x v="6"/>
    <n v="1"/>
    <n v="4500"/>
    <n v="0"/>
    <x v="115"/>
    <x v="2261"/>
    <x v="1"/>
  </r>
  <r>
    <s v="ORD02275"/>
    <x v="57"/>
    <s v="CUST1962"/>
    <x v="1489"/>
    <s v="Hyderabad"/>
    <x v="6"/>
    <x v="3"/>
    <x v="3"/>
    <n v="1"/>
    <n v="18000"/>
    <n v="0.1"/>
    <x v="127"/>
    <x v="2262"/>
    <x v="4"/>
  </r>
  <r>
    <s v="ORD02276"/>
    <x v="85"/>
    <s v="CUST0997"/>
    <x v="1490"/>
    <s v="Nashik"/>
    <x v="2"/>
    <x v="4"/>
    <x v="19"/>
    <n v="4"/>
    <n v="3200"/>
    <n v="0.15"/>
    <x v="86"/>
    <x v="2263"/>
    <x v="2"/>
  </r>
  <r>
    <s v="ORD02277"/>
    <x v="337"/>
    <s v="CUST2227"/>
    <x v="987"/>
    <s v="Nagpur"/>
    <x v="2"/>
    <x v="4"/>
    <x v="17"/>
    <n v="2"/>
    <n v="800"/>
    <n v="0.1"/>
    <x v="43"/>
    <x v="863"/>
    <x v="3"/>
  </r>
  <r>
    <s v="ORD02278"/>
    <x v="295"/>
    <s v="CUST1430"/>
    <x v="261"/>
    <s v="Jalna"/>
    <x v="2"/>
    <x v="3"/>
    <x v="6"/>
    <n v="5"/>
    <n v="4500"/>
    <n v="0"/>
    <x v="69"/>
    <x v="2264"/>
    <x v="1"/>
  </r>
  <r>
    <s v="ORD02279"/>
    <x v="116"/>
    <s v="CUST0479"/>
    <x v="2"/>
    <s v="Kolkata"/>
    <x v="4"/>
    <x v="2"/>
    <x v="2"/>
    <n v="2"/>
    <n v="9000"/>
    <n v="0"/>
    <x v="33"/>
    <x v="2265"/>
    <x v="2"/>
  </r>
  <r>
    <s v="ORD02280"/>
    <x v="263"/>
    <s v="CUST0148"/>
    <x v="703"/>
    <s v="Jaipur"/>
    <x v="5"/>
    <x v="1"/>
    <x v="1"/>
    <n v="4"/>
    <n v="1200"/>
    <n v="0.1"/>
    <x v="298"/>
    <x v="2266"/>
    <x v="2"/>
  </r>
  <r>
    <s v="ORD02281"/>
    <x v="41"/>
    <s v="CUST1310"/>
    <x v="1491"/>
    <s v="Kolkata"/>
    <x v="4"/>
    <x v="4"/>
    <x v="13"/>
    <n v="3"/>
    <n v="2800"/>
    <n v="0.15"/>
    <x v="103"/>
    <x v="2267"/>
    <x v="4"/>
  </r>
  <r>
    <s v="ORD02282"/>
    <x v="5"/>
    <s v="CUST1309"/>
    <x v="1215"/>
    <s v="Jalna"/>
    <x v="2"/>
    <x v="0"/>
    <x v="20"/>
    <n v="5"/>
    <n v="500"/>
    <n v="0.1"/>
    <x v="48"/>
    <x v="2268"/>
    <x v="2"/>
  </r>
  <r>
    <s v="ORD02283"/>
    <x v="104"/>
    <s v="CUST1138"/>
    <x v="1257"/>
    <s v="Nashik"/>
    <x v="2"/>
    <x v="2"/>
    <x v="18"/>
    <n v="5"/>
    <n v="7000"/>
    <n v="0.15"/>
    <x v="321"/>
    <x v="2269"/>
    <x v="1"/>
  </r>
  <r>
    <s v="ORD02284"/>
    <x v="187"/>
    <s v="CUST1122"/>
    <x v="1492"/>
    <s v="Kolkata"/>
    <x v="4"/>
    <x v="3"/>
    <x v="4"/>
    <n v="4"/>
    <n v="55000"/>
    <n v="0.15"/>
    <x v="286"/>
    <x v="2270"/>
    <x v="4"/>
  </r>
  <r>
    <s v="ORD02285"/>
    <x v="72"/>
    <s v="CUST2082"/>
    <x v="598"/>
    <s v="Hyderabad"/>
    <x v="6"/>
    <x v="2"/>
    <x v="11"/>
    <n v="3"/>
    <n v="6500"/>
    <n v="0.05"/>
    <x v="273"/>
    <x v="2271"/>
    <x v="1"/>
  </r>
  <r>
    <s v="ORD02286"/>
    <x v="179"/>
    <s v="CUST0501"/>
    <x v="1493"/>
    <s v="Jaipur"/>
    <x v="5"/>
    <x v="4"/>
    <x v="19"/>
    <n v="5"/>
    <n v="3200"/>
    <n v="0"/>
    <x v="226"/>
    <x v="2272"/>
    <x v="2"/>
  </r>
  <r>
    <s v="ORD02287"/>
    <x v="64"/>
    <s v="CUST1659"/>
    <x v="1280"/>
    <s v="Ahmedabad"/>
    <x v="1"/>
    <x v="0"/>
    <x v="15"/>
    <n v="4"/>
    <n v="1500"/>
    <n v="0.05"/>
    <x v="50"/>
    <x v="2273"/>
    <x v="2"/>
  </r>
  <r>
    <s v="ORD02288"/>
    <x v="257"/>
    <s v="CUST0998"/>
    <x v="1136"/>
    <s v="Hyderabad"/>
    <x v="6"/>
    <x v="3"/>
    <x v="4"/>
    <n v="2"/>
    <n v="55000"/>
    <n v="0"/>
    <x v="101"/>
    <x v="2274"/>
    <x v="2"/>
  </r>
  <r>
    <s v="ORD02289"/>
    <x v="344"/>
    <s v="CUST1380"/>
    <x v="1494"/>
    <s v="Nashik"/>
    <x v="2"/>
    <x v="1"/>
    <x v="9"/>
    <n v="1"/>
    <n v="450"/>
    <n v="0.1"/>
    <x v="11"/>
    <x v="2275"/>
    <x v="1"/>
  </r>
  <r>
    <s v="ORD02290"/>
    <x v="293"/>
    <s v="CUST2093"/>
    <x v="1495"/>
    <s v="Surat"/>
    <x v="1"/>
    <x v="4"/>
    <x v="13"/>
    <n v="3"/>
    <n v="2800"/>
    <n v="0"/>
    <x v="159"/>
    <x v="2276"/>
    <x v="3"/>
  </r>
  <r>
    <s v="ORD02291"/>
    <x v="338"/>
    <s v="CUST1266"/>
    <x v="1032"/>
    <s v="Jaipur"/>
    <x v="5"/>
    <x v="1"/>
    <x v="1"/>
    <n v="2"/>
    <n v="1200"/>
    <n v="0.05"/>
    <x v="104"/>
    <x v="2277"/>
    <x v="0"/>
  </r>
  <r>
    <s v="ORD02292"/>
    <x v="165"/>
    <s v="CUST1417"/>
    <x v="1496"/>
    <s v="Pune"/>
    <x v="2"/>
    <x v="1"/>
    <x v="1"/>
    <n v="3"/>
    <n v="1200"/>
    <n v="0.15"/>
    <x v="241"/>
    <x v="2278"/>
    <x v="1"/>
  </r>
  <r>
    <s v="ORD02293"/>
    <x v="341"/>
    <s v="CUST0815"/>
    <x v="13"/>
    <s v="Nashik"/>
    <x v="2"/>
    <x v="4"/>
    <x v="17"/>
    <n v="1"/>
    <n v="800"/>
    <n v="0.05"/>
    <x v="68"/>
    <x v="2279"/>
    <x v="4"/>
  </r>
  <r>
    <s v="ORD02294"/>
    <x v="128"/>
    <s v="CUST1961"/>
    <x v="320"/>
    <s v="Nashik"/>
    <x v="2"/>
    <x v="1"/>
    <x v="9"/>
    <n v="2"/>
    <n v="450"/>
    <n v="0.1"/>
    <x v="214"/>
    <x v="2280"/>
    <x v="1"/>
  </r>
  <r>
    <s v="ORD02295"/>
    <x v="35"/>
    <s v="CUST2067"/>
    <x v="1271"/>
    <s v="Mumbai"/>
    <x v="2"/>
    <x v="2"/>
    <x v="8"/>
    <n v="3"/>
    <n v="22000"/>
    <n v="0.2"/>
    <x v="198"/>
    <x v="2281"/>
    <x v="2"/>
  </r>
  <r>
    <s v="ORD02296"/>
    <x v="195"/>
    <s v="CUST0373"/>
    <x v="1497"/>
    <s v="Mumbai"/>
    <x v="2"/>
    <x v="4"/>
    <x v="16"/>
    <n v="1"/>
    <n v="1800"/>
    <n v="0.2"/>
    <x v="43"/>
    <x v="2282"/>
    <x v="2"/>
  </r>
  <r>
    <s v="ORD02297"/>
    <x v="205"/>
    <s v="CUST1388"/>
    <x v="1498"/>
    <s v="Nagpur"/>
    <x v="2"/>
    <x v="1"/>
    <x v="1"/>
    <n v="2"/>
    <n v="1200"/>
    <n v="0.1"/>
    <x v="41"/>
    <x v="2283"/>
    <x v="0"/>
  </r>
  <r>
    <s v="ORD02298"/>
    <x v="180"/>
    <s v="CUST2051"/>
    <x v="1261"/>
    <s v="Mumbai"/>
    <x v="2"/>
    <x v="1"/>
    <x v="5"/>
    <n v="5"/>
    <n v="1400"/>
    <n v="0"/>
    <x v="28"/>
    <x v="2284"/>
    <x v="4"/>
  </r>
  <r>
    <s v="ORD02299"/>
    <x v="16"/>
    <s v="CUST0088"/>
    <x v="1499"/>
    <s v="Jalna"/>
    <x v="2"/>
    <x v="2"/>
    <x v="18"/>
    <n v="3"/>
    <n v="7000"/>
    <n v="0"/>
    <x v="291"/>
    <x v="2285"/>
    <x v="2"/>
  </r>
  <r>
    <s v="ORD02300"/>
    <x v="238"/>
    <s v="CUST2152"/>
    <x v="866"/>
    <s v="Aurangabad"/>
    <x v="2"/>
    <x v="4"/>
    <x v="13"/>
    <n v="3"/>
    <n v="2800"/>
    <n v="0.15"/>
    <x v="103"/>
    <x v="2286"/>
    <x v="3"/>
  </r>
  <r>
    <s v="ORD02301"/>
    <x v="275"/>
    <s v="CUST1577"/>
    <x v="1379"/>
    <s v="Bengaluru"/>
    <x v="7"/>
    <x v="2"/>
    <x v="8"/>
    <n v="5"/>
    <n v="22000"/>
    <n v="0"/>
    <x v="101"/>
    <x v="2287"/>
    <x v="4"/>
  </r>
  <r>
    <s v="ORD02302"/>
    <x v="236"/>
    <s v="CUST2100"/>
    <x v="1190"/>
    <s v="Indore"/>
    <x v="3"/>
    <x v="2"/>
    <x v="18"/>
    <n v="3"/>
    <n v="7000"/>
    <n v="0.1"/>
    <x v="210"/>
    <x v="2288"/>
    <x v="3"/>
  </r>
  <r>
    <s v="ORD02303"/>
    <x v="351"/>
    <s v="CUST0199"/>
    <x v="1482"/>
    <s v="Jaipur"/>
    <x v="5"/>
    <x v="0"/>
    <x v="15"/>
    <n v="5"/>
    <n v="1500"/>
    <n v="0"/>
    <x v="163"/>
    <x v="2289"/>
    <x v="3"/>
  </r>
  <r>
    <s v="ORD02304"/>
    <x v="336"/>
    <s v="CUST2010"/>
    <x v="1500"/>
    <s v="Jaipur"/>
    <x v="5"/>
    <x v="3"/>
    <x v="6"/>
    <n v="4"/>
    <n v="4500"/>
    <n v="0.1"/>
    <x v="127"/>
    <x v="2290"/>
    <x v="3"/>
  </r>
  <r>
    <s v="ORD02305"/>
    <x v="59"/>
    <s v="CUST1419"/>
    <x v="1464"/>
    <s v="Bhopal"/>
    <x v="3"/>
    <x v="0"/>
    <x v="7"/>
    <n v="5"/>
    <n v="350"/>
    <n v="0.05"/>
    <x v="253"/>
    <x v="2291"/>
    <x v="4"/>
  </r>
  <r>
    <s v="ORD02306"/>
    <x v="35"/>
    <s v="CUST2395"/>
    <x v="1501"/>
    <s v="Kolkata"/>
    <x v="4"/>
    <x v="4"/>
    <x v="16"/>
    <n v="5"/>
    <n v="1800"/>
    <n v="0.1"/>
    <x v="219"/>
    <x v="2292"/>
    <x v="1"/>
  </r>
  <r>
    <s v="ORD02307"/>
    <x v="90"/>
    <s v="CUST1612"/>
    <x v="52"/>
    <s v="Jalna"/>
    <x v="2"/>
    <x v="3"/>
    <x v="12"/>
    <n v="5"/>
    <n v="2500"/>
    <n v="0"/>
    <x v="184"/>
    <x v="2293"/>
    <x v="4"/>
  </r>
  <r>
    <s v="ORD02308"/>
    <x v="345"/>
    <s v="CUST0846"/>
    <x v="1502"/>
    <s v="Bengaluru"/>
    <x v="7"/>
    <x v="3"/>
    <x v="10"/>
    <n v="3"/>
    <n v="25000"/>
    <n v="0.05"/>
    <x v="16"/>
    <x v="2294"/>
    <x v="0"/>
  </r>
  <r>
    <s v="ORD02309"/>
    <x v="75"/>
    <s v="CUST0170"/>
    <x v="1503"/>
    <s v="Ahmedabad"/>
    <x v="1"/>
    <x v="4"/>
    <x v="19"/>
    <n v="2"/>
    <n v="3200"/>
    <n v="0.15"/>
    <x v="290"/>
    <x v="2295"/>
    <x v="2"/>
  </r>
  <r>
    <s v="ORD02310"/>
    <x v="2"/>
    <s v="CUST0477"/>
    <x v="1504"/>
    <s v="Nashik"/>
    <x v="2"/>
    <x v="4"/>
    <x v="17"/>
    <n v="3"/>
    <n v="800"/>
    <n v="0"/>
    <x v="195"/>
    <x v="2296"/>
    <x v="3"/>
  </r>
  <r>
    <s v="ORD02311"/>
    <x v="56"/>
    <s v="CUST1374"/>
    <x v="1277"/>
    <s v="Aurangabad"/>
    <x v="2"/>
    <x v="4"/>
    <x v="13"/>
    <n v="4"/>
    <n v="2800"/>
    <n v="0.1"/>
    <x v="234"/>
    <x v="2297"/>
    <x v="2"/>
  </r>
  <r>
    <s v="ORD02312"/>
    <x v="236"/>
    <s v="CUST1443"/>
    <x v="1505"/>
    <s v="Pune"/>
    <x v="2"/>
    <x v="4"/>
    <x v="19"/>
    <n v="1"/>
    <n v="3200"/>
    <n v="0.05"/>
    <x v="165"/>
    <x v="2298"/>
    <x v="4"/>
  </r>
  <r>
    <s v="ORD02313"/>
    <x v="70"/>
    <s v="CUST2182"/>
    <x v="1506"/>
    <s v="Bhopal"/>
    <x v="3"/>
    <x v="2"/>
    <x v="2"/>
    <n v="4"/>
    <n v="9000"/>
    <n v="0.1"/>
    <x v="95"/>
    <x v="2299"/>
    <x v="2"/>
  </r>
  <r>
    <s v="ORD02314"/>
    <x v="120"/>
    <s v="CUST2167"/>
    <x v="215"/>
    <s v="Surat"/>
    <x v="1"/>
    <x v="0"/>
    <x v="7"/>
    <n v="5"/>
    <n v="350"/>
    <n v="0"/>
    <x v="39"/>
    <x v="2300"/>
    <x v="2"/>
  </r>
  <r>
    <s v="ORD02315"/>
    <x v="274"/>
    <s v="CUST1215"/>
    <x v="1507"/>
    <s v="Nagpur"/>
    <x v="2"/>
    <x v="3"/>
    <x v="12"/>
    <n v="4"/>
    <n v="2500"/>
    <n v="0"/>
    <x v="176"/>
    <x v="2301"/>
    <x v="2"/>
  </r>
  <r>
    <s v="ORD02316"/>
    <x v="274"/>
    <s v="CUST1345"/>
    <x v="1508"/>
    <s v="Delhi"/>
    <x v="0"/>
    <x v="2"/>
    <x v="18"/>
    <n v="4"/>
    <n v="7000"/>
    <n v="0.05"/>
    <x v="257"/>
    <x v="2302"/>
    <x v="0"/>
  </r>
  <r>
    <s v="ORD02317"/>
    <x v="351"/>
    <s v="CUST0957"/>
    <x v="1433"/>
    <s v="Bhopal"/>
    <x v="3"/>
    <x v="2"/>
    <x v="18"/>
    <n v="1"/>
    <n v="7000"/>
    <n v="0"/>
    <x v="28"/>
    <x v="2303"/>
    <x v="1"/>
  </r>
  <r>
    <s v="ORD02318"/>
    <x v="210"/>
    <s v="CUST0403"/>
    <x v="1267"/>
    <s v="Jalna"/>
    <x v="2"/>
    <x v="1"/>
    <x v="9"/>
    <n v="2"/>
    <n v="450"/>
    <n v="0"/>
    <x v="190"/>
    <x v="2304"/>
    <x v="3"/>
  </r>
  <r>
    <s v="ORD02319"/>
    <x v="13"/>
    <s v="CUST1811"/>
    <x v="1509"/>
    <s v="Delhi"/>
    <x v="0"/>
    <x v="3"/>
    <x v="10"/>
    <n v="5"/>
    <n v="25000"/>
    <n v="0.15"/>
    <x v="300"/>
    <x v="2305"/>
    <x v="3"/>
  </r>
  <r>
    <s v="ORD02320"/>
    <x v="27"/>
    <s v="CUST1970"/>
    <x v="868"/>
    <s v="Indore"/>
    <x v="3"/>
    <x v="3"/>
    <x v="6"/>
    <n v="1"/>
    <n v="4500"/>
    <n v="0"/>
    <x v="115"/>
    <x v="2306"/>
    <x v="1"/>
  </r>
  <r>
    <s v="ORD02321"/>
    <x v="241"/>
    <s v="CUST1673"/>
    <x v="1036"/>
    <s v="Bhopal"/>
    <x v="3"/>
    <x v="2"/>
    <x v="2"/>
    <n v="3"/>
    <n v="9000"/>
    <n v="0"/>
    <x v="237"/>
    <x v="2307"/>
    <x v="3"/>
  </r>
  <r>
    <s v="ORD02322"/>
    <x v="143"/>
    <s v="CUST2367"/>
    <x v="1510"/>
    <s v="Nashik"/>
    <x v="2"/>
    <x v="2"/>
    <x v="8"/>
    <n v="1"/>
    <n v="22000"/>
    <n v="0.2"/>
    <x v="322"/>
    <x v="2308"/>
    <x v="2"/>
  </r>
  <r>
    <s v="ORD02323"/>
    <x v="204"/>
    <s v="CUST0207"/>
    <x v="467"/>
    <s v="Jalna"/>
    <x v="2"/>
    <x v="4"/>
    <x v="16"/>
    <n v="4"/>
    <n v="1800"/>
    <n v="0.1"/>
    <x v="263"/>
    <x v="2309"/>
    <x v="1"/>
  </r>
  <r>
    <s v="ORD02324"/>
    <x v="224"/>
    <s v="CUST0626"/>
    <x v="1082"/>
    <s v="Jaipur"/>
    <x v="5"/>
    <x v="3"/>
    <x v="6"/>
    <n v="3"/>
    <n v="4500"/>
    <n v="0.15"/>
    <x v="94"/>
    <x v="2310"/>
    <x v="3"/>
  </r>
  <r>
    <s v="ORD02325"/>
    <x v="91"/>
    <s v="CUST2363"/>
    <x v="1195"/>
    <s v="Mumbai"/>
    <x v="2"/>
    <x v="1"/>
    <x v="14"/>
    <n v="1"/>
    <n v="900"/>
    <n v="0.1"/>
    <x v="214"/>
    <x v="2311"/>
    <x v="4"/>
  </r>
  <r>
    <s v="ORD02326"/>
    <x v="190"/>
    <s v="CUST1525"/>
    <x v="1511"/>
    <s v="Bhopal"/>
    <x v="3"/>
    <x v="0"/>
    <x v="15"/>
    <n v="4"/>
    <n v="1500"/>
    <n v="0.15"/>
    <x v="323"/>
    <x v="2312"/>
    <x v="2"/>
  </r>
  <r>
    <s v="ORD02327"/>
    <x v="174"/>
    <s v="CUST1706"/>
    <x v="224"/>
    <s v="Kolkata"/>
    <x v="4"/>
    <x v="1"/>
    <x v="14"/>
    <n v="3"/>
    <n v="900"/>
    <n v="0.05"/>
    <x v="249"/>
    <x v="2313"/>
    <x v="2"/>
  </r>
  <r>
    <s v="ORD02328"/>
    <x v="6"/>
    <s v="CUST0568"/>
    <x v="643"/>
    <s v="Bengaluru"/>
    <x v="7"/>
    <x v="1"/>
    <x v="9"/>
    <n v="2"/>
    <n v="450"/>
    <n v="0.05"/>
    <x v="143"/>
    <x v="2314"/>
    <x v="2"/>
  </r>
  <r>
    <s v="ORD02329"/>
    <x v="278"/>
    <s v="CUST0480"/>
    <x v="1165"/>
    <s v="Bhopal"/>
    <x v="3"/>
    <x v="3"/>
    <x v="10"/>
    <n v="1"/>
    <n v="25000"/>
    <n v="0"/>
    <x v="199"/>
    <x v="2315"/>
    <x v="1"/>
  </r>
  <r>
    <s v="ORD02330"/>
    <x v="22"/>
    <s v="CUST0132"/>
    <x v="668"/>
    <s v="Nagpur"/>
    <x v="2"/>
    <x v="1"/>
    <x v="5"/>
    <n v="2"/>
    <n v="1400"/>
    <n v="0.05"/>
    <x v="233"/>
    <x v="2316"/>
    <x v="0"/>
  </r>
  <r>
    <s v="ORD02331"/>
    <x v="85"/>
    <s v="CUST2174"/>
    <x v="1373"/>
    <s v="Jalna"/>
    <x v="2"/>
    <x v="3"/>
    <x v="6"/>
    <n v="2"/>
    <n v="4500"/>
    <n v="0.1"/>
    <x v="219"/>
    <x v="2317"/>
    <x v="1"/>
  </r>
  <r>
    <s v="ORD02332"/>
    <x v="312"/>
    <s v="CUST0712"/>
    <x v="464"/>
    <s v="Hyderabad"/>
    <x v="6"/>
    <x v="2"/>
    <x v="2"/>
    <n v="5"/>
    <n v="9000"/>
    <n v="0"/>
    <x v="24"/>
    <x v="2318"/>
    <x v="4"/>
  </r>
  <r>
    <s v="ORD02333"/>
    <x v="205"/>
    <s v="CUST2193"/>
    <x v="517"/>
    <s v="Nagpur"/>
    <x v="2"/>
    <x v="3"/>
    <x v="6"/>
    <n v="1"/>
    <n v="4500"/>
    <n v="0.05"/>
    <x v="65"/>
    <x v="2319"/>
    <x v="0"/>
  </r>
  <r>
    <s v="ORD02334"/>
    <x v="256"/>
    <s v="CUST1966"/>
    <x v="1121"/>
    <s v="Indore"/>
    <x v="3"/>
    <x v="0"/>
    <x v="7"/>
    <n v="1"/>
    <n v="350"/>
    <n v="0.05"/>
    <x v="302"/>
    <x v="2320"/>
    <x v="4"/>
  </r>
  <r>
    <s v="ORD02335"/>
    <x v="146"/>
    <s v="CUST2098"/>
    <x v="78"/>
    <s v="Kolkata"/>
    <x v="4"/>
    <x v="3"/>
    <x v="3"/>
    <n v="5"/>
    <n v="18000"/>
    <n v="0"/>
    <x v="52"/>
    <x v="2321"/>
    <x v="4"/>
  </r>
  <r>
    <s v="ORD02336"/>
    <x v="177"/>
    <s v="CUST0810"/>
    <x v="1354"/>
    <s v="Jaipur"/>
    <x v="5"/>
    <x v="1"/>
    <x v="1"/>
    <n v="4"/>
    <n v="1200"/>
    <n v="0"/>
    <x v="55"/>
    <x v="2322"/>
    <x v="4"/>
  </r>
  <r>
    <s v="ORD02337"/>
    <x v="145"/>
    <s v="CUST1730"/>
    <x v="246"/>
    <s v="Aurangabad"/>
    <x v="2"/>
    <x v="0"/>
    <x v="15"/>
    <n v="2"/>
    <n v="1500"/>
    <n v="0.15"/>
    <x v="324"/>
    <x v="2323"/>
    <x v="3"/>
  </r>
  <r>
    <s v="ORD02338"/>
    <x v="72"/>
    <s v="CUST0367"/>
    <x v="1512"/>
    <s v="Bengaluru"/>
    <x v="7"/>
    <x v="3"/>
    <x v="12"/>
    <n v="3"/>
    <n v="2500"/>
    <n v="0"/>
    <x v="163"/>
    <x v="2324"/>
    <x v="0"/>
  </r>
  <r>
    <s v="ORD02339"/>
    <x v="364"/>
    <s v="CUST2342"/>
    <x v="430"/>
    <s v="Jaipur"/>
    <x v="5"/>
    <x v="4"/>
    <x v="17"/>
    <n v="1"/>
    <n v="800"/>
    <n v="0"/>
    <x v="177"/>
    <x v="2325"/>
    <x v="0"/>
  </r>
  <r>
    <s v="ORD02340"/>
    <x v="182"/>
    <s v="CUST2030"/>
    <x v="1031"/>
    <s v="Delhi"/>
    <x v="0"/>
    <x v="2"/>
    <x v="2"/>
    <n v="5"/>
    <n v="9000"/>
    <n v="0.05"/>
    <x v="2"/>
    <x v="2326"/>
    <x v="0"/>
  </r>
  <r>
    <s v="ORD02341"/>
    <x v="241"/>
    <s v="CUST0607"/>
    <x v="1513"/>
    <s v="Ahmedabad"/>
    <x v="1"/>
    <x v="2"/>
    <x v="2"/>
    <n v="1"/>
    <n v="9000"/>
    <n v="0.05"/>
    <x v="26"/>
    <x v="2327"/>
    <x v="1"/>
  </r>
  <r>
    <s v="ORD02342"/>
    <x v="8"/>
    <s v="CUST2497"/>
    <x v="1514"/>
    <s v="Nagpur"/>
    <x v="2"/>
    <x v="0"/>
    <x v="20"/>
    <n v="4"/>
    <n v="500"/>
    <n v="0.05"/>
    <x v="122"/>
    <x v="2328"/>
    <x v="3"/>
  </r>
  <r>
    <s v="ORD02343"/>
    <x v="49"/>
    <s v="CUST0790"/>
    <x v="1515"/>
    <s v="Hyderabad"/>
    <x v="6"/>
    <x v="1"/>
    <x v="1"/>
    <n v="2"/>
    <n v="1200"/>
    <n v="0"/>
    <x v="195"/>
    <x v="1819"/>
    <x v="4"/>
  </r>
  <r>
    <s v="ORD02344"/>
    <x v="286"/>
    <s v="CUST0243"/>
    <x v="218"/>
    <s v="Nagpur"/>
    <x v="2"/>
    <x v="4"/>
    <x v="19"/>
    <n v="2"/>
    <n v="3200"/>
    <n v="0.15"/>
    <x v="290"/>
    <x v="2329"/>
    <x v="2"/>
  </r>
  <r>
    <s v="ORD02345"/>
    <x v="142"/>
    <s v="CUST1783"/>
    <x v="1516"/>
    <s v="Surat"/>
    <x v="1"/>
    <x v="0"/>
    <x v="20"/>
    <n v="5"/>
    <n v="500"/>
    <n v="0.05"/>
    <x v="144"/>
    <x v="2330"/>
    <x v="0"/>
  </r>
  <r>
    <s v="ORD02346"/>
    <x v="61"/>
    <s v="CUST1683"/>
    <x v="1517"/>
    <s v="Indore"/>
    <x v="3"/>
    <x v="4"/>
    <x v="13"/>
    <n v="2"/>
    <n v="2800"/>
    <n v="0"/>
    <x v="120"/>
    <x v="2331"/>
    <x v="0"/>
  </r>
  <r>
    <s v="ORD02347"/>
    <x v="104"/>
    <s v="CUST0032"/>
    <x v="1411"/>
    <s v="Pune"/>
    <x v="2"/>
    <x v="1"/>
    <x v="5"/>
    <n v="1"/>
    <n v="1400"/>
    <n v="0.05"/>
    <x v="63"/>
    <x v="2332"/>
    <x v="1"/>
  </r>
  <r>
    <s v="ORD02348"/>
    <x v="358"/>
    <s v="CUST0447"/>
    <x v="1082"/>
    <s v="Nashik"/>
    <x v="2"/>
    <x v="4"/>
    <x v="16"/>
    <n v="2"/>
    <n v="1800"/>
    <n v="0.2"/>
    <x v="32"/>
    <x v="2333"/>
    <x v="3"/>
  </r>
  <r>
    <s v="ORD02349"/>
    <x v="110"/>
    <s v="CUST0459"/>
    <x v="1518"/>
    <s v="Mumbai"/>
    <x v="2"/>
    <x v="2"/>
    <x v="8"/>
    <n v="2"/>
    <n v="22000"/>
    <n v="0.05"/>
    <x v="132"/>
    <x v="2334"/>
    <x v="2"/>
  </r>
  <r>
    <s v="ORD02350"/>
    <x v="97"/>
    <s v="CUST1108"/>
    <x v="1519"/>
    <s v="Aurangabad"/>
    <x v="2"/>
    <x v="3"/>
    <x v="6"/>
    <n v="5"/>
    <n v="4500"/>
    <n v="0"/>
    <x v="69"/>
    <x v="2335"/>
    <x v="1"/>
  </r>
  <r>
    <s v="ORD02351"/>
    <x v="32"/>
    <s v="CUST0884"/>
    <x v="398"/>
    <s v="Jaipur"/>
    <x v="5"/>
    <x v="0"/>
    <x v="0"/>
    <n v="3"/>
    <n v="700"/>
    <n v="0.05"/>
    <x v="304"/>
    <x v="2336"/>
    <x v="2"/>
  </r>
  <r>
    <s v="ORD02352"/>
    <x v="92"/>
    <s v="CUST1623"/>
    <x v="82"/>
    <s v="Jaipur"/>
    <x v="5"/>
    <x v="4"/>
    <x v="13"/>
    <n v="2"/>
    <n v="2800"/>
    <n v="0.05"/>
    <x v="212"/>
    <x v="2337"/>
    <x v="4"/>
  </r>
  <r>
    <s v="ORD02353"/>
    <x v="287"/>
    <s v="CUST2431"/>
    <x v="32"/>
    <s v="Delhi"/>
    <x v="0"/>
    <x v="2"/>
    <x v="2"/>
    <n v="5"/>
    <n v="9000"/>
    <n v="0.05"/>
    <x v="2"/>
    <x v="2338"/>
    <x v="3"/>
  </r>
  <r>
    <s v="ORD02354"/>
    <x v="34"/>
    <s v="CUST1059"/>
    <x v="286"/>
    <s v="Surat"/>
    <x v="1"/>
    <x v="2"/>
    <x v="18"/>
    <n v="2"/>
    <n v="7000"/>
    <n v="0.1"/>
    <x v="133"/>
    <x v="2339"/>
    <x v="2"/>
  </r>
  <r>
    <s v="ORD02355"/>
    <x v="22"/>
    <s v="CUST0535"/>
    <x v="566"/>
    <s v="Indore"/>
    <x v="3"/>
    <x v="2"/>
    <x v="11"/>
    <n v="3"/>
    <n v="6500"/>
    <n v="0.1"/>
    <x v="112"/>
    <x v="2340"/>
    <x v="0"/>
  </r>
  <r>
    <s v="ORD02356"/>
    <x v="41"/>
    <s v="CUST1742"/>
    <x v="1520"/>
    <s v="Pune"/>
    <x v="2"/>
    <x v="4"/>
    <x v="17"/>
    <n v="3"/>
    <n v="800"/>
    <n v="0"/>
    <x v="195"/>
    <x v="2341"/>
    <x v="3"/>
  </r>
  <r>
    <s v="ORD02357"/>
    <x v="219"/>
    <s v="CUST1455"/>
    <x v="1521"/>
    <s v="Jaipur"/>
    <x v="5"/>
    <x v="3"/>
    <x v="12"/>
    <n v="4"/>
    <n v="2500"/>
    <n v="0.05"/>
    <x v="56"/>
    <x v="2342"/>
    <x v="0"/>
  </r>
  <r>
    <s v="ORD02358"/>
    <x v="259"/>
    <s v="CUST1066"/>
    <x v="597"/>
    <s v="Jalna"/>
    <x v="2"/>
    <x v="4"/>
    <x v="17"/>
    <n v="4"/>
    <n v="800"/>
    <n v="0.1"/>
    <x v="32"/>
    <x v="2343"/>
    <x v="1"/>
  </r>
  <r>
    <s v="ORD02359"/>
    <x v="352"/>
    <s v="CUST0030"/>
    <x v="1522"/>
    <s v="Nagpur"/>
    <x v="2"/>
    <x v="3"/>
    <x v="12"/>
    <n v="5"/>
    <n v="2500"/>
    <n v="0.2"/>
    <x v="176"/>
    <x v="2344"/>
    <x v="3"/>
  </r>
  <r>
    <s v="ORD02360"/>
    <x v="309"/>
    <s v="CUST1489"/>
    <x v="851"/>
    <s v="Indore"/>
    <x v="3"/>
    <x v="1"/>
    <x v="5"/>
    <n v="2"/>
    <n v="1400"/>
    <n v="0"/>
    <x v="116"/>
    <x v="2345"/>
    <x v="3"/>
  </r>
  <r>
    <s v="ORD02361"/>
    <x v="14"/>
    <s v="CUST0380"/>
    <x v="1262"/>
    <s v="Surat"/>
    <x v="1"/>
    <x v="3"/>
    <x v="6"/>
    <n v="4"/>
    <n v="4500"/>
    <n v="0"/>
    <x v="33"/>
    <x v="2346"/>
    <x v="0"/>
  </r>
  <r>
    <s v="ORD02362"/>
    <x v="132"/>
    <s v="CUST0079"/>
    <x v="1402"/>
    <s v="Delhi"/>
    <x v="0"/>
    <x v="0"/>
    <x v="15"/>
    <n v="3"/>
    <n v="1500"/>
    <n v="0.15"/>
    <x v="140"/>
    <x v="2347"/>
    <x v="0"/>
  </r>
  <r>
    <s v="ORD02363"/>
    <x v="32"/>
    <s v="CUST1198"/>
    <x v="523"/>
    <s v="Nagpur"/>
    <x v="2"/>
    <x v="3"/>
    <x v="10"/>
    <n v="2"/>
    <n v="25000"/>
    <n v="0.15"/>
    <x v="208"/>
    <x v="2348"/>
    <x v="0"/>
  </r>
  <r>
    <s v="ORD02364"/>
    <x v="106"/>
    <s v="CUST1165"/>
    <x v="1523"/>
    <s v="Delhi"/>
    <x v="0"/>
    <x v="3"/>
    <x v="3"/>
    <n v="3"/>
    <n v="18000"/>
    <n v="0.15"/>
    <x v="189"/>
    <x v="2349"/>
    <x v="3"/>
  </r>
  <r>
    <s v="ORD02365"/>
    <x v="276"/>
    <s v="CUST0921"/>
    <x v="1135"/>
    <s v="Nashik"/>
    <x v="2"/>
    <x v="4"/>
    <x v="19"/>
    <n v="4"/>
    <n v="3200"/>
    <n v="0.1"/>
    <x v="118"/>
    <x v="2350"/>
    <x v="1"/>
  </r>
  <r>
    <s v="ORD02366"/>
    <x v="317"/>
    <s v="CUST1052"/>
    <x v="322"/>
    <s v="Jalna"/>
    <x v="2"/>
    <x v="2"/>
    <x v="2"/>
    <n v="5"/>
    <n v="9000"/>
    <n v="0"/>
    <x v="24"/>
    <x v="2351"/>
    <x v="1"/>
  </r>
  <r>
    <s v="ORD02367"/>
    <x v="103"/>
    <s v="CUST2406"/>
    <x v="1032"/>
    <s v="Nagpur"/>
    <x v="2"/>
    <x v="4"/>
    <x v="17"/>
    <n v="2"/>
    <n v="800"/>
    <n v="0.1"/>
    <x v="43"/>
    <x v="2352"/>
    <x v="3"/>
  </r>
  <r>
    <s v="ORD02368"/>
    <x v="103"/>
    <s v="CUST1863"/>
    <x v="21"/>
    <s v="Pune"/>
    <x v="2"/>
    <x v="4"/>
    <x v="16"/>
    <n v="2"/>
    <n v="1800"/>
    <n v="0.1"/>
    <x v="196"/>
    <x v="2353"/>
    <x v="1"/>
  </r>
  <r>
    <s v="ORD02369"/>
    <x v="252"/>
    <s v="CUST1043"/>
    <x v="1294"/>
    <s v="Ahmedabad"/>
    <x v="1"/>
    <x v="2"/>
    <x v="11"/>
    <n v="5"/>
    <n v="6500"/>
    <n v="0.05"/>
    <x v="17"/>
    <x v="2354"/>
    <x v="4"/>
  </r>
  <r>
    <s v="ORD02370"/>
    <x v="104"/>
    <s v="CUST0059"/>
    <x v="1141"/>
    <s v="Aurangabad"/>
    <x v="2"/>
    <x v="3"/>
    <x v="4"/>
    <n v="5"/>
    <n v="55000"/>
    <n v="0.15"/>
    <x v="134"/>
    <x v="2355"/>
    <x v="1"/>
  </r>
  <r>
    <s v="ORD02371"/>
    <x v="21"/>
    <s v="CUST0437"/>
    <x v="163"/>
    <s v="Bhopal"/>
    <x v="3"/>
    <x v="3"/>
    <x v="4"/>
    <n v="4"/>
    <n v="55000"/>
    <n v="0"/>
    <x v="5"/>
    <x v="2356"/>
    <x v="2"/>
  </r>
  <r>
    <s v="ORD02372"/>
    <x v="287"/>
    <s v="CUST2251"/>
    <x v="112"/>
    <s v="Bhopal"/>
    <x v="3"/>
    <x v="0"/>
    <x v="0"/>
    <n v="1"/>
    <n v="700"/>
    <n v="0.1"/>
    <x v="216"/>
    <x v="2357"/>
    <x v="2"/>
  </r>
  <r>
    <s v="ORD02373"/>
    <x v="109"/>
    <s v="CUST2328"/>
    <x v="736"/>
    <s v="Kolkata"/>
    <x v="4"/>
    <x v="3"/>
    <x v="3"/>
    <n v="1"/>
    <n v="18000"/>
    <n v="0"/>
    <x v="33"/>
    <x v="2358"/>
    <x v="2"/>
  </r>
  <r>
    <s v="ORD02374"/>
    <x v="122"/>
    <s v="CUST0176"/>
    <x v="595"/>
    <s v="Pune"/>
    <x v="2"/>
    <x v="3"/>
    <x v="12"/>
    <n v="2"/>
    <n v="2500"/>
    <n v="0.1"/>
    <x v="115"/>
    <x v="2359"/>
    <x v="3"/>
  </r>
  <r>
    <s v="ORD02375"/>
    <x v="278"/>
    <s v="CUST0084"/>
    <x v="53"/>
    <s v="Indore"/>
    <x v="3"/>
    <x v="0"/>
    <x v="15"/>
    <n v="3"/>
    <n v="1500"/>
    <n v="0.15"/>
    <x v="140"/>
    <x v="2360"/>
    <x v="0"/>
  </r>
  <r>
    <s v="ORD02376"/>
    <x v="351"/>
    <s v="CUST0851"/>
    <x v="1524"/>
    <s v="Jalna"/>
    <x v="2"/>
    <x v="0"/>
    <x v="7"/>
    <n v="5"/>
    <n v="350"/>
    <n v="0"/>
    <x v="39"/>
    <x v="2361"/>
    <x v="3"/>
  </r>
  <r>
    <s v="ORD02377"/>
    <x v="151"/>
    <s v="CUST2339"/>
    <x v="505"/>
    <s v="Indore"/>
    <x v="3"/>
    <x v="4"/>
    <x v="17"/>
    <n v="2"/>
    <n v="800"/>
    <n v="0"/>
    <x v="161"/>
    <x v="2362"/>
    <x v="0"/>
  </r>
  <r>
    <s v="ORD02378"/>
    <x v="120"/>
    <s v="CUST0655"/>
    <x v="621"/>
    <s v="Delhi"/>
    <x v="0"/>
    <x v="3"/>
    <x v="12"/>
    <n v="3"/>
    <n v="2500"/>
    <n v="0.2"/>
    <x v="23"/>
    <x v="2363"/>
    <x v="1"/>
  </r>
  <r>
    <s v="ORD02379"/>
    <x v="235"/>
    <s v="CUST0018"/>
    <x v="866"/>
    <s v="Kolkata"/>
    <x v="4"/>
    <x v="3"/>
    <x v="3"/>
    <n v="3"/>
    <n v="18000"/>
    <n v="0"/>
    <x v="215"/>
    <x v="2364"/>
    <x v="4"/>
  </r>
  <r>
    <s v="ORD02380"/>
    <x v="351"/>
    <s v="CUST1156"/>
    <x v="574"/>
    <s v="Ahmedabad"/>
    <x v="1"/>
    <x v="2"/>
    <x v="2"/>
    <n v="1"/>
    <n v="9000"/>
    <n v="0"/>
    <x v="110"/>
    <x v="2365"/>
    <x v="2"/>
  </r>
  <r>
    <s v="ORD02381"/>
    <x v="225"/>
    <s v="CUST1516"/>
    <x v="957"/>
    <s v="Pune"/>
    <x v="2"/>
    <x v="0"/>
    <x v="15"/>
    <n v="2"/>
    <n v="1500"/>
    <n v="0.15"/>
    <x v="324"/>
    <x v="2366"/>
    <x v="1"/>
  </r>
  <r>
    <s v="ORD02382"/>
    <x v="127"/>
    <s v="CUST2284"/>
    <x v="126"/>
    <s v="Jaipur"/>
    <x v="5"/>
    <x v="0"/>
    <x v="20"/>
    <n v="2"/>
    <n v="500"/>
    <n v="0"/>
    <x v="169"/>
    <x v="696"/>
    <x v="0"/>
  </r>
  <r>
    <s v="ORD02383"/>
    <x v="119"/>
    <s v="CUST1277"/>
    <x v="596"/>
    <s v="Aurangabad"/>
    <x v="2"/>
    <x v="1"/>
    <x v="9"/>
    <n v="5"/>
    <n v="450"/>
    <n v="0.15"/>
    <x v="309"/>
    <x v="2367"/>
    <x v="4"/>
  </r>
  <r>
    <s v="ORD02384"/>
    <x v="300"/>
    <s v="CUST2201"/>
    <x v="1058"/>
    <s v="Kolkata"/>
    <x v="4"/>
    <x v="1"/>
    <x v="14"/>
    <n v="1"/>
    <n v="900"/>
    <n v="0"/>
    <x v="190"/>
    <x v="2368"/>
    <x v="1"/>
  </r>
  <r>
    <s v="ORD02385"/>
    <x v="308"/>
    <s v="CUST1643"/>
    <x v="511"/>
    <s v="Nashik"/>
    <x v="2"/>
    <x v="3"/>
    <x v="4"/>
    <n v="4"/>
    <n v="55000"/>
    <n v="0.1"/>
    <x v="4"/>
    <x v="2369"/>
    <x v="2"/>
  </r>
  <r>
    <s v="ORD02386"/>
    <x v="92"/>
    <s v="CUST1311"/>
    <x v="1525"/>
    <s v="Jalna"/>
    <x v="2"/>
    <x v="3"/>
    <x v="6"/>
    <n v="5"/>
    <n v="4500"/>
    <n v="0.05"/>
    <x v="53"/>
    <x v="2370"/>
    <x v="0"/>
  </r>
  <r>
    <s v="ORD02387"/>
    <x v="123"/>
    <s v="CUST1046"/>
    <x v="448"/>
    <s v="Mumbai"/>
    <x v="2"/>
    <x v="4"/>
    <x v="13"/>
    <n v="1"/>
    <n v="2800"/>
    <n v="0.1"/>
    <x v="20"/>
    <x v="2371"/>
    <x v="2"/>
  </r>
  <r>
    <s v="ORD02388"/>
    <x v="49"/>
    <s v="CUST0801"/>
    <x v="755"/>
    <s v="Hyderabad"/>
    <x v="6"/>
    <x v="1"/>
    <x v="5"/>
    <n v="3"/>
    <n v="1400"/>
    <n v="0.2"/>
    <x v="160"/>
    <x v="2372"/>
    <x v="4"/>
  </r>
  <r>
    <s v="ORD02389"/>
    <x v="84"/>
    <s v="CUST2132"/>
    <x v="59"/>
    <s v="Bhopal"/>
    <x v="3"/>
    <x v="0"/>
    <x v="0"/>
    <n v="2"/>
    <n v="700"/>
    <n v="0"/>
    <x v="40"/>
    <x v="2373"/>
    <x v="1"/>
  </r>
  <r>
    <s v="ORD02390"/>
    <x v="343"/>
    <s v="CUST0347"/>
    <x v="1526"/>
    <s v="Hyderabad"/>
    <x v="6"/>
    <x v="4"/>
    <x v="17"/>
    <n v="5"/>
    <n v="800"/>
    <n v="0.1"/>
    <x v="1"/>
    <x v="2374"/>
    <x v="0"/>
  </r>
  <r>
    <s v="ORD02391"/>
    <x v="120"/>
    <s v="CUST0494"/>
    <x v="1527"/>
    <s v="Ahmedabad"/>
    <x v="1"/>
    <x v="1"/>
    <x v="5"/>
    <n v="3"/>
    <n v="1400"/>
    <n v="0"/>
    <x v="42"/>
    <x v="2375"/>
    <x v="0"/>
  </r>
  <r>
    <s v="ORD02392"/>
    <x v="99"/>
    <s v="CUST0465"/>
    <x v="971"/>
    <s v="Pune"/>
    <x v="2"/>
    <x v="4"/>
    <x v="17"/>
    <n v="2"/>
    <n v="800"/>
    <n v="0.15"/>
    <x v="293"/>
    <x v="2376"/>
    <x v="3"/>
  </r>
  <r>
    <s v="ORD02393"/>
    <x v="258"/>
    <s v="CUST2433"/>
    <x v="139"/>
    <s v="Hyderabad"/>
    <x v="6"/>
    <x v="4"/>
    <x v="13"/>
    <n v="1"/>
    <n v="2800"/>
    <n v="0.2"/>
    <x v="79"/>
    <x v="2377"/>
    <x v="0"/>
  </r>
  <r>
    <s v="ORD02394"/>
    <x v="314"/>
    <s v="CUST0283"/>
    <x v="528"/>
    <s v="Bengaluru"/>
    <x v="7"/>
    <x v="0"/>
    <x v="0"/>
    <n v="5"/>
    <n v="700"/>
    <n v="0.1"/>
    <x v="277"/>
    <x v="2378"/>
    <x v="1"/>
  </r>
  <r>
    <s v="ORD02395"/>
    <x v="99"/>
    <s v="CUST0892"/>
    <x v="1270"/>
    <s v="Aurangabad"/>
    <x v="2"/>
    <x v="3"/>
    <x v="12"/>
    <n v="5"/>
    <n v="2500"/>
    <n v="0"/>
    <x v="184"/>
    <x v="2379"/>
    <x v="0"/>
  </r>
  <r>
    <s v="ORD02396"/>
    <x v="175"/>
    <s v="CUST2313"/>
    <x v="640"/>
    <s v="Jaipur"/>
    <x v="5"/>
    <x v="1"/>
    <x v="14"/>
    <n v="2"/>
    <n v="900"/>
    <n v="0"/>
    <x v="21"/>
    <x v="2380"/>
    <x v="3"/>
  </r>
  <r>
    <s v="ORD02397"/>
    <x v="273"/>
    <s v="CUST2011"/>
    <x v="93"/>
    <s v="Pune"/>
    <x v="2"/>
    <x v="2"/>
    <x v="11"/>
    <n v="1"/>
    <n v="6500"/>
    <n v="0"/>
    <x v="221"/>
    <x v="2381"/>
    <x v="3"/>
  </r>
  <r>
    <s v="ORD02398"/>
    <x v="89"/>
    <s v="CUST2161"/>
    <x v="1528"/>
    <s v="Nashik"/>
    <x v="2"/>
    <x v="4"/>
    <x v="19"/>
    <n v="3"/>
    <n v="3200"/>
    <n v="0.05"/>
    <x v="258"/>
    <x v="2382"/>
    <x v="4"/>
  </r>
  <r>
    <s v="ORD02399"/>
    <x v="238"/>
    <s v="CUST0373"/>
    <x v="1529"/>
    <s v="Kolkata"/>
    <x v="4"/>
    <x v="1"/>
    <x v="1"/>
    <n v="2"/>
    <n v="1200"/>
    <n v="0.15"/>
    <x v="224"/>
    <x v="2383"/>
    <x v="4"/>
  </r>
  <r>
    <s v="ORD02400"/>
    <x v="73"/>
    <s v="CUST0716"/>
    <x v="483"/>
    <s v="Nagpur"/>
    <x v="2"/>
    <x v="1"/>
    <x v="9"/>
    <n v="1"/>
    <n v="450"/>
    <n v="0.15"/>
    <x v="239"/>
    <x v="2384"/>
    <x v="4"/>
  </r>
  <r>
    <s v="ORD02401"/>
    <x v="46"/>
    <s v="CUST1082"/>
    <x v="1319"/>
    <s v="Jaipur"/>
    <x v="5"/>
    <x v="0"/>
    <x v="20"/>
    <n v="4"/>
    <n v="500"/>
    <n v="0.05"/>
    <x v="122"/>
    <x v="2385"/>
    <x v="0"/>
  </r>
  <r>
    <s v="ORD02402"/>
    <x v="114"/>
    <s v="CUST0726"/>
    <x v="1530"/>
    <s v="Mumbai"/>
    <x v="2"/>
    <x v="0"/>
    <x v="20"/>
    <n v="1"/>
    <n v="500"/>
    <n v="0.15"/>
    <x v="267"/>
    <x v="2386"/>
    <x v="0"/>
  </r>
  <r>
    <s v="ORD02403"/>
    <x v="358"/>
    <s v="CUST1366"/>
    <x v="1531"/>
    <s v="Bhopal"/>
    <x v="3"/>
    <x v="4"/>
    <x v="17"/>
    <n v="3"/>
    <n v="800"/>
    <n v="0.05"/>
    <x v="104"/>
    <x v="2387"/>
    <x v="2"/>
  </r>
  <r>
    <s v="ORD02404"/>
    <x v="91"/>
    <s v="CUST0206"/>
    <x v="1467"/>
    <s v="Aurangabad"/>
    <x v="2"/>
    <x v="0"/>
    <x v="15"/>
    <n v="4"/>
    <n v="1500"/>
    <n v="0.05"/>
    <x v="50"/>
    <x v="2388"/>
    <x v="3"/>
  </r>
  <r>
    <s v="ORD02405"/>
    <x v="29"/>
    <s v="CUST2460"/>
    <x v="1042"/>
    <s v="Delhi"/>
    <x v="0"/>
    <x v="2"/>
    <x v="2"/>
    <n v="3"/>
    <n v="9000"/>
    <n v="0.15"/>
    <x v="167"/>
    <x v="2389"/>
    <x v="2"/>
  </r>
  <r>
    <s v="ORD02406"/>
    <x v="345"/>
    <s v="CUST0168"/>
    <x v="658"/>
    <s v="Delhi"/>
    <x v="0"/>
    <x v="3"/>
    <x v="6"/>
    <n v="5"/>
    <n v="4500"/>
    <n v="0.05"/>
    <x v="53"/>
    <x v="2390"/>
    <x v="0"/>
  </r>
  <r>
    <s v="ORD02407"/>
    <x v="129"/>
    <s v="CUST2182"/>
    <x v="1532"/>
    <s v="Bengaluru"/>
    <x v="7"/>
    <x v="3"/>
    <x v="12"/>
    <n v="3"/>
    <n v="2500"/>
    <n v="0"/>
    <x v="163"/>
    <x v="2391"/>
    <x v="4"/>
  </r>
  <r>
    <s v="ORD02408"/>
    <x v="61"/>
    <s v="CUST1077"/>
    <x v="1533"/>
    <s v="Mumbai"/>
    <x v="2"/>
    <x v="3"/>
    <x v="10"/>
    <n v="5"/>
    <n v="25000"/>
    <n v="0.1"/>
    <x v="271"/>
    <x v="2392"/>
    <x v="4"/>
  </r>
  <r>
    <s v="ORD02409"/>
    <x v="98"/>
    <s v="CUST1770"/>
    <x v="636"/>
    <s v="Delhi"/>
    <x v="0"/>
    <x v="0"/>
    <x v="15"/>
    <n v="2"/>
    <n v="1500"/>
    <n v="0.1"/>
    <x v="22"/>
    <x v="2393"/>
    <x v="1"/>
  </r>
  <r>
    <s v="ORD02410"/>
    <x v="75"/>
    <s v="CUST0319"/>
    <x v="1534"/>
    <s v="Mumbai"/>
    <x v="2"/>
    <x v="1"/>
    <x v="9"/>
    <n v="2"/>
    <n v="450"/>
    <n v="0.05"/>
    <x v="143"/>
    <x v="2394"/>
    <x v="4"/>
  </r>
  <r>
    <s v="ORD02411"/>
    <x v="58"/>
    <s v="CUST0025"/>
    <x v="23"/>
    <s v="Kolkata"/>
    <x v="4"/>
    <x v="2"/>
    <x v="18"/>
    <n v="1"/>
    <n v="7000"/>
    <n v="0"/>
    <x v="28"/>
    <x v="2395"/>
    <x v="0"/>
  </r>
  <r>
    <s v="ORD02412"/>
    <x v="110"/>
    <s v="CUST1947"/>
    <x v="1535"/>
    <s v="Nashik"/>
    <x v="2"/>
    <x v="3"/>
    <x v="10"/>
    <n v="5"/>
    <n v="25000"/>
    <n v="0.2"/>
    <x v="106"/>
    <x v="2396"/>
    <x v="1"/>
  </r>
  <r>
    <s v="ORD02413"/>
    <x v="60"/>
    <s v="CUST1754"/>
    <x v="1536"/>
    <s v="Pune"/>
    <x v="2"/>
    <x v="1"/>
    <x v="1"/>
    <n v="1"/>
    <n v="1200"/>
    <n v="0.05"/>
    <x v="222"/>
    <x v="1186"/>
    <x v="3"/>
  </r>
  <r>
    <s v="ORD02414"/>
    <x v="165"/>
    <s v="CUST0125"/>
    <x v="1026"/>
    <s v="Delhi"/>
    <x v="0"/>
    <x v="3"/>
    <x v="3"/>
    <n v="2"/>
    <n v="18000"/>
    <n v="0.05"/>
    <x v="15"/>
    <x v="2397"/>
    <x v="4"/>
  </r>
  <r>
    <s v="ORD02415"/>
    <x v="317"/>
    <s v="CUST2454"/>
    <x v="136"/>
    <s v="Delhi"/>
    <x v="0"/>
    <x v="2"/>
    <x v="2"/>
    <n v="1"/>
    <n v="9000"/>
    <n v="0.2"/>
    <x v="7"/>
    <x v="2398"/>
    <x v="4"/>
  </r>
  <r>
    <s v="ORD02416"/>
    <x v="102"/>
    <s v="CUST1443"/>
    <x v="18"/>
    <s v="Mumbai"/>
    <x v="2"/>
    <x v="3"/>
    <x v="6"/>
    <n v="2"/>
    <n v="4500"/>
    <n v="0.15"/>
    <x v="80"/>
    <x v="2399"/>
    <x v="1"/>
  </r>
  <r>
    <s v="ORD02417"/>
    <x v="351"/>
    <s v="CUST0248"/>
    <x v="1537"/>
    <s v="Indore"/>
    <x v="3"/>
    <x v="3"/>
    <x v="12"/>
    <n v="5"/>
    <n v="2500"/>
    <n v="0.05"/>
    <x v="248"/>
    <x v="2400"/>
    <x v="3"/>
  </r>
  <r>
    <s v="ORD02418"/>
    <x v="259"/>
    <s v="CUST0295"/>
    <x v="1538"/>
    <s v="Jaipur"/>
    <x v="5"/>
    <x v="3"/>
    <x v="10"/>
    <n v="5"/>
    <n v="25000"/>
    <n v="0.1"/>
    <x v="271"/>
    <x v="2401"/>
    <x v="2"/>
  </r>
  <r>
    <s v="ORD02419"/>
    <x v="297"/>
    <s v="CUST1402"/>
    <x v="1539"/>
    <s v="Nagpur"/>
    <x v="2"/>
    <x v="3"/>
    <x v="12"/>
    <n v="3"/>
    <n v="2500"/>
    <n v="0"/>
    <x v="163"/>
    <x v="2402"/>
    <x v="0"/>
  </r>
  <r>
    <s v="ORD02420"/>
    <x v="61"/>
    <s v="CUST1293"/>
    <x v="228"/>
    <s v="Jaipur"/>
    <x v="5"/>
    <x v="2"/>
    <x v="11"/>
    <n v="2"/>
    <n v="6500"/>
    <n v="0"/>
    <x v="166"/>
    <x v="2403"/>
    <x v="1"/>
  </r>
  <r>
    <s v="ORD02421"/>
    <x v="61"/>
    <s v="CUST0944"/>
    <x v="1540"/>
    <s v="Surat"/>
    <x v="1"/>
    <x v="1"/>
    <x v="5"/>
    <n v="1"/>
    <n v="1400"/>
    <n v="0"/>
    <x v="40"/>
    <x v="2404"/>
    <x v="3"/>
  </r>
  <r>
    <s v="ORD02422"/>
    <x v="181"/>
    <s v="CUST2373"/>
    <x v="1541"/>
    <s v="Pune"/>
    <x v="2"/>
    <x v="3"/>
    <x v="10"/>
    <n v="3"/>
    <n v="25000"/>
    <n v="0.1"/>
    <x v="292"/>
    <x v="2405"/>
    <x v="3"/>
  </r>
  <r>
    <s v="ORD02423"/>
    <x v="216"/>
    <s v="CUST0714"/>
    <x v="1542"/>
    <s v="Mumbai"/>
    <x v="2"/>
    <x v="2"/>
    <x v="2"/>
    <n v="4"/>
    <n v="9000"/>
    <n v="0.1"/>
    <x v="95"/>
    <x v="2406"/>
    <x v="0"/>
  </r>
  <r>
    <s v="ORD02424"/>
    <x v="331"/>
    <s v="CUST0418"/>
    <x v="86"/>
    <s v="Aurangabad"/>
    <x v="2"/>
    <x v="3"/>
    <x v="4"/>
    <n v="3"/>
    <n v="55000"/>
    <n v="0"/>
    <x v="250"/>
    <x v="2407"/>
    <x v="3"/>
  </r>
  <r>
    <s v="ORD02425"/>
    <x v="209"/>
    <s v="CUST2242"/>
    <x v="1179"/>
    <s v="Bhopal"/>
    <x v="3"/>
    <x v="4"/>
    <x v="19"/>
    <n v="1"/>
    <n v="3200"/>
    <n v="0.05"/>
    <x v="165"/>
    <x v="2408"/>
    <x v="3"/>
  </r>
  <r>
    <s v="ORD02426"/>
    <x v="209"/>
    <s v="CUST0769"/>
    <x v="60"/>
    <s v="Surat"/>
    <x v="1"/>
    <x v="0"/>
    <x v="15"/>
    <n v="5"/>
    <n v="1500"/>
    <n v="0.1"/>
    <x v="35"/>
    <x v="2409"/>
    <x v="3"/>
  </r>
  <r>
    <s v="ORD02427"/>
    <x v="125"/>
    <s v="CUST1286"/>
    <x v="1543"/>
    <s v="Indore"/>
    <x v="3"/>
    <x v="4"/>
    <x v="19"/>
    <n v="3"/>
    <n v="3200"/>
    <n v="0"/>
    <x v="126"/>
    <x v="2410"/>
    <x v="3"/>
  </r>
  <r>
    <s v="ORD02428"/>
    <x v="315"/>
    <s v="CUST0660"/>
    <x v="971"/>
    <s v="Bengaluru"/>
    <x v="7"/>
    <x v="3"/>
    <x v="10"/>
    <n v="2"/>
    <n v="25000"/>
    <n v="0"/>
    <x v="194"/>
    <x v="2411"/>
    <x v="4"/>
  </r>
  <r>
    <s v="ORD02429"/>
    <x v="356"/>
    <s v="CUST2428"/>
    <x v="229"/>
    <s v="Jalna"/>
    <x v="2"/>
    <x v="2"/>
    <x v="11"/>
    <n v="3"/>
    <n v="6500"/>
    <n v="0"/>
    <x v="265"/>
    <x v="2412"/>
    <x v="3"/>
  </r>
  <r>
    <s v="ORD02430"/>
    <x v="225"/>
    <s v="CUST1141"/>
    <x v="1544"/>
    <s v="Aurangabad"/>
    <x v="2"/>
    <x v="4"/>
    <x v="19"/>
    <n v="1"/>
    <n v="3200"/>
    <n v="0.2"/>
    <x v="256"/>
    <x v="2413"/>
    <x v="1"/>
  </r>
  <r>
    <s v="ORD02431"/>
    <x v="65"/>
    <s v="CUST1048"/>
    <x v="1100"/>
    <s v="Indore"/>
    <x v="3"/>
    <x v="3"/>
    <x v="10"/>
    <n v="1"/>
    <n v="25000"/>
    <n v="0.15"/>
    <x v="275"/>
    <x v="2414"/>
    <x v="3"/>
  </r>
  <r>
    <s v="ORD02432"/>
    <x v="89"/>
    <s v="CUST2024"/>
    <x v="750"/>
    <s v="Delhi"/>
    <x v="0"/>
    <x v="2"/>
    <x v="2"/>
    <n v="1"/>
    <n v="9000"/>
    <n v="0.15"/>
    <x v="80"/>
    <x v="2415"/>
    <x v="1"/>
  </r>
  <r>
    <s v="ORD02433"/>
    <x v="242"/>
    <s v="CUST1267"/>
    <x v="1545"/>
    <s v="Kolkata"/>
    <x v="4"/>
    <x v="2"/>
    <x v="2"/>
    <n v="5"/>
    <n v="9000"/>
    <n v="0.05"/>
    <x v="2"/>
    <x v="2416"/>
    <x v="2"/>
  </r>
  <r>
    <s v="ORD02434"/>
    <x v="346"/>
    <s v="CUST1702"/>
    <x v="807"/>
    <s v="Bengaluru"/>
    <x v="7"/>
    <x v="4"/>
    <x v="13"/>
    <n v="5"/>
    <n v="2800"/>
    <n v="0"/>
    <x v="162"/>
    <x v="2417"/>
    <x v="3"/>
  </r>
  <r>
    <s v="ORD02435"/>
    <x v="320"/>
    <s v="CUST0550"/>
    <x v="405"/>
    <s v="Bengaluru"/>
    <x v="7"/>
    <x v="3"/>
    <x v="10"/>
    <n v="3"/>
    <n v="25000"/>
    <n v="0"/>
    <x v="138"/>
    <x v="2418"/>
    <x v="3"/>
  </r>
  <r>
    <s v="ORD02436"/>
    <x v="52"/>
    <s v="CUST0880"/>
    <x v="990"/>
    <s v="Bengaluru"/>
    <x v="7"/>
    <x v="2"/>
    <x v="2"/>
    <n v="2"/>
    <n v="9000"/>
    <n v="0"/>
    <x v="33"/>
    <x v="2419"/>
    <x v="1"/>
  </r>
  <r>
    <s v="ORD02437"/>
    <x v="345"/>
    <s v="CUST0671"/>
    <x v="742"/>
    <s v="Delhi"/>
    <x v="0"/>
    <x v="0"/>
    <x v="15"/>
    <n v="2"/>
    <n v="1500"/>
    <n v="0"/>
    <x v="45"/>
    <x v="2420"/>
    <x v="2"/>
  </r>
  <r>
    <s v="ORD02438"/>
    <x v="68"/>
    <s v="CUST1548"/>
    <x v="1546"/>
    <s v="Indore"/>
    <x v="3"/>
    <x v="1"/>
    <x v="14"/>
    <n v="5"/>
    <n v="900"/>
    <n v="0.05"/>
    <x v="65"/>
    <x v="2421"/>
    <x v="4"/>
  </r>
  <r>
    <s v="ORD02439"/>
    <x v="263"/>
    <s v="CUST1465"/>
    <x v="1547"/>
    <s v="Kolkata"/>
    <x v="4"/>
    <x v="3"/>
    <x v="10"/>
    <n v="3"/>
    <n v="25000"/>
    <n v="0.05"/>
    <x v="16"/>
    <x v="2422"/>
    <x v="3"/>
  </r>
  <r>
    <s v="ORD02440"/>
    <x v="247"/>
    <s v="CUST2148"/>
    <x v="274"/>
    <s v="Delhi"/>
    <x v="0"/>
    <x v="1"/>
    <x v="5"/>
    <n v="5"/>
    <n v="1400"/>
    <n v="0.05"/>
    <x v="129"/>
    <x v="2423"/>
    <x v="0"/>
  </r>
  <r>
    <s v="ORD02441"/>
    <x v="80"/>
    <s v="CUST1788"/>
    <x v="1548"/>
    <s v="Indore"/>
    <x v="3"/>
    <x v="2"/>
    <x v="18"/>
    <n v="2"/>
    <n v="7000"/>
    <n v="0"/>
    <x v="162"/>
    <x v="2424"/>
    <x v="3"/>
  </r>
  <r>
    <s v="ORD02442"/>
    <x v="187"/>
    <s v="CUST0969"/>
    <x v="112"/>
    <s v="Nashik"/>
    <x v="2"/>
    <x v="1"/>
    <x v="9"/>
    <n v="4"/>
    <n v="450"/>
    <n v="0.1"/>
    <x v="60"/>
    <x v="2151"/>
    <x v="4"/>
  </r>
  <r>
    <s v="ORD02443"/>
    <x v="139"/>
    <s v="CUST0013"/>
    <x v="1549"/>
    <s v="Nagpur"/>
    <x v="2"/>
    <x v="2"/>
    <x v="18"/>
    <n v="4"/>
    <n v="7000"/>
    <n v="0.1"/>
    <x v="99"/>
    <x v="2425"/>
    <x v="4"/>
  </r>
  <r>
    <s v="ORD02444"/>
    <x v="117"/>
    <s v="CUST0883"/>
    <x v="1550"/>
    <s v="Aurangabad"/>
    <x v="2"/>
    <x v="1"/>
    <x v="1"/>
    <n v="4"/>
    <n v="1200"/>
    <n v="0"/>
    <x v="55"/>
    <x v="2426"/>
    <x v="4"/>
  </r>
  <r>
    <s v="ORD02445"/>
    <x v="8"/>
    <s v="CUST1076"/>
    <x v="1551"/>
    <s v="Nashik"/>
    <x v="2"/>
    <x v="2"/>
    <x v="2"/>
    <n v="5"/>
    <n v="9000"/>
    <n v="0.2"/>
    <x v="89"/>
    <x v="2427"/>
    <x v="1"/>
  </r>
  <r>
    <s v="ORD02446"/>
    <x v="270"/>
    <s v="CUST2250"/>
    <x v="39"/>
    <s v="Bhopal"/>
    <x v="3"/>
    <x v="2"/>
    <x v="2"/>
    <n v="2"/>
    <n v="9000"/>
    <n v="0.2"/>
    <x v="113"/>
    <x v="2428"/>
    <x v="2"/>
  </r>
  <r>
    <s v="ORD02447"/>
    <x v="171"/>
    <s v="CUST0343"/>
    <x v="1552"/>
    <s v="Jalna"/>
    <x v="2"/>
    <x v="4"/>
    <x v="16"/>
    <n v="5"/>
    <n v="1800"/>
    <n v="0"/>
    <x v="110"/>
    <x v="2429"/>
    <x v="0"/>
  </r>
  <r>
    <s v="ORD02448"/>
    <x v="77"/>
    <s v="CUST1056"/>
    <x v="1444"/>
    <s v="Bengaluru"/>
    <x v="7"/>
    <x v="1"/>
    <x v="5"/>
    <n v="2"/>
    <n v="1400"/>
    <n v="0.05"/>
    <x v="233"/>
    <x v="2430"/>
    <x v="0"/>
  </r>
  <r>
    <s v="ORD02449"/>
    <x v="136"/>
    <s v="CUST0780"/>
    <x v="1553"/>
    <s v="Bhopal"/>
    <x v="3"/>
    <x v="0"/>
    <x v="20"/>
    <n v="4"/>
    <n v="500"/>
    <n v="0.1"/>
    <x v="21"/>
    <x v="2431"/>
    <x v="2"/>
  </r>
  <r>
    <s v="ORD02450"/>
    <x v="302"/>
    <s v="CUST0325"/>
    <x v="1554"/>
    <s v="Jaipur"/>
    <x v="5"/>
    <x v="4"/>
    <x v="13"/>
    <n v="2"/>
    <n v="2800"/>
    <n v="0.1"/>
    <x v="6"/>
    <x v="2432"/>
    <x v="2"/>
  </r>
  <r>
    <s v="ORD02451"/>
    <x v="351"/>
    <s v="CUST2165"/>
    <x v="1555"/>
    <s v="Aurangabad"/>
    <x v="2"/>
    <x v="2"/>
    <x v="8"/>
    <n v="4"/>
    <n v="22000"/>
    <n v="0"/>
    <x v="197"/>
    <x v="2433"/>
    <x v="2"/>
  </r>
  <r>
    <s v="ORD02452"/>
    <x v="352"/>
    <s v="CUST2259"/>
    <x v="248"/>
    <s v="Hyderabad"/>
    <x v="6"/>
    <x v="3"/>
    <x v="6"/>
    <n v="5"/>
    <n v="4500"/>
    <n v="0.15"/>
    <x v="188"/>
    <x v="2434"/>
    <x v="0"/>
  </r>
  <r>
    <s v="ORD02453"/>
    <x v="329"/>
    <s v="CUST2101"/>
    <x v="824"/>
    <s v="Jalna"/>
    <x v="2"/>
    <x v="3"/>
    <x v="6"/>
    <n v="1"/>
    <n v="4500"/>
    <n v="0.05"/>
    <x v="65"/>
    <x v="2435"/>
    <x v="4"/>
  </r>
  <r>
    <s v="ORD02454"/>
    <x v="93"/>
    <s v="CUST1161"/>
    <x v="245"/>
    <s v="Nashik"/>
    <x v="2"/>
    <x v="4"/>
    <x v="16"/>
    <n v="5"/>
    <n v="1800"/>
    <n v="0"/>
    <x v="110"/>
    <x v="2436"/>
    <x v="2"/>
  </r>
  <r>
    <s v="ORD02455"/>
    <x v="188"/>
    <s v="CUST1347"/>
    <x v="1234"/>
    <s v="Surat"/>
    <x v="1"/>
    <x v="2"/>
    <x v="11"/>
    <n v="3"/>
    <n v="6500"/>
    <n v="0"/>
    <x v="265"/>
    <x v="2437"/>
    <x v="2"/>
  </r>
  <r>
    <s v="ORD02456"/>
    <x v="135"/>
    <s v="CUST1990"/>
    <x v="1556"/>
    <s v="Aurangabad"/>
    <x v="2"/>
    <x v="1"/>
    <x v="1"/>
    <n v="5"/>
    <n v="1200"/>
    <n v="0.1"/>
    <x v="71"/>
    <x v="2438"/>
    <x v="2"/>
  </r>
  <r>
    <s v="ORD02457"/>
    <x v="198"/>
    <s v="CUST0780"/>
    <x v="1250"/>
    <s v="Kolkata"/>
    <x v="4"/>
    <x v="3"/>
    <x v="3"/>
    <n v="3"/>
    <n v="18000"/>
    <n v="0"/>
    <x v="215"/>
    <x v="2439"/>
    <x v="2"/>
  </r>
  <r>
    <s v="ORD02458"/>
    <x v="225"/>
    <s v="CUST0709"/>
    <x v="1445"/>
    <s v="Nashik"/>
    <x v="2"/>
    <x v="4"/>
    <x v="13"/>
    <n v="5"/>
    <n v="2800"/>
    <n v="0.15"/>
    <x v="107"/>
    <x v="2440"/>
    <x v="0"/>
  </r>
  <r>
    <s v="ORD02459"/>
    <x v="78"/>
    <s v="CUST1679"/>
    <x v="1557"/>
    <s v="Ahmedabad"/>
    <x v="1"/>
    <x v="0"/>
    <x v="0"/>
    <n v="5"/>
    <n v="700"/>
    <n v="0.05"/>
    <x v="51"/>
    <x v="2441"/>
    <x v="4"/>
  </r>
  <r>
    <s v="ORD02460"/>
    <x v="167"/>
    <s v="CUST2291"/>
    <x v="964"/>
    <s v="Jalna"/>
    <x v="2"/>
    <x v="4"/>
    <x v="19"/>
    <n v="1"/>
    <n v="3200"/>
    <n v="0"/>
    <x v="150"/>
    <x v="2442"/>
    <x v="4"/>
  </r>
  <r>
    <s v="ORD02461"/>
    <x v="162"/>
    <s v="CUST0420"/>
    <x v="625"/>
    <s v="Pune"/>
    <x v="2"/>
    <x v="0"/>
    <x v="0"/>
    <n v="2"/>
    <n v="700"/>
    <n v="0.15"/>
    <x v="119"/>
    <x v="2443"/>
    <x v="2"/>
  </r>
  <r>
    <s v="ORD02462"/>
    <x v="206"/>
    <s v="CUST2460"/>
    <x v="165"/>
    <s v="Hyderabad"/>
    <x v="6"/>
    <x v="1"/>
    <x v="9"/>
    <n v="4"/>
    <n v="450"/>
    <n v="0"/>
    <x v="21"/>
    <x v="2444"/>
    <x v="3"/>
  </r>
  <r>
    <s v="ORD02463"/>
    <x v="364"/>
    <s v="CUST0012"/>
    <x v="722"/>
    <s v="Nagpur"/>
    <x v="2"/>
    <x v="3"/>
    <x v="4"/>
    <n v="4"/>
    <n v="55000"/>
    <n v="0"/>
    <x v="5"/>
    <x v="2445"/>
    <x v="3"/>
  </r>
  <r>
    <s v="ORD02464"/>
    <x v="357"/>
    <s v="CUST1280"/>
    <x v="1558"/>
    <s v="Bengaluru"/>
    <x v="7"/>
    <x v="2"/>
    <x v="8"/>
    <n v="3"/>
    <n v="22000"/>
    <n v="0"/>
    <x v="211"/>
    <x v="2446"/>
    <x v="2"/>
  </r>
  <r>
    <s v="ORD02465"/>
    <x v="209"/>
    <s v="CUST0601"/>
    <x v="1514"/>
    <s v="Pune"/>
    <x v="2"/>
    <x v="4"/>
    <x v="13"/>
    <n v="3"/>
    <n v="2800"/>
    <n v="0"/>
    <x v="159"/>
    <x v="2447"/>
    <x v="4"/>
  </r>
  <r>
    <s v="ORD02466"/>
    <x v="211"/>
    <s v="CUST0957"/>
    <x v="969"/>
    <s v="Delhi"/>
    <x v="0"/>
    <x v="1"/>
    <x v="14"/>
    <n v="4"/>
    <n v="900"/>
    <n v="0.15"/>
    <x v="241"/>
    <x v="2448"/>
    <x v="3"/>
  </r>
  <r>
    <s v="ORD02467"/>
    <x v="180"/>
    <s v="CUST2106"/>
    <x v="457"/>
    <s v="Kolkata"/>
    <x v="4"/>
    <x v="1"/>
    <x v="9"/>
    <n v="2"/>
    <n v="450"/>
    <n v="0"/>
    <x v="190"/>
    <x v="2449"/>
    <x v="1"/>
  </r>
  <r>
    <s v="ORD02468"/>
    <x v="82"/>
    <s v="CUST0432"/>
    <x v="636"/>
    <s v="Jalna"/>
    <x v="2"/>
    <x v="3"/>
    <x v="10"/>
    <n v="3"/>
    <n v="25000"/>
    <n v="0.1"/>
    <x v="292"/>
    <x v="2450"/>
    <x v="1"/>
  </r>
  <r>
    <s v="ORD02469"/>
    <x v="259"/>
    <s v="CUST0481"/>
    <x v="1559"/>
    <s v="Nashik"/>
    <x v="2"/>
    <x v="3"/>
    <x v="6"/>
    <n v="4"/>
    <n v="4500"/>
    <n v="0"/>
    <x v="33"/>
    <x v="2451"/>
    <x v="2"/>
  </r>
  <r>
    <s v="ORD02470"/>
    <x v="357"/>
    <s v="CUST1933"/>
    <x v="1114"/>
    <s v="Ahmedabad"/>
    <x v="1"/>
    <x v="3"/>
    <x v="4"/>
    <n v="1"/>
    <n v="55000"/>
    <n v="0.1"/>
    <x v="114"/>
    <x v="2452"/>
    <x v="2"/>
  </r>
  <r>
    <s v="ORD02471"/>
    <x v="51"/>
    <s v="CUST2440"/>
    <x v="1410"/>
    <s v="Jalna"/>
    <x v="2"/>
    <x v="3"/>
    <x v="12"/>
    <n v="5"/>
    <n v="2500"/>
    <n v="0.2"/>
    <x v="176"/>
    <x v="2453"/>
    <x v="3"/>
  </r>
  <r>
    <s v="ORD02472"/>
    <x v="127"/>
    <s v="CUST1853"/>
    <x v="1220"/>
    <s v="Nagpur"/>
    <x v="2"/>
    <x v="2"/>
    <x v="11"/>
    <n v="5"/>
    <n v="6500"/>
    <n v="0.1"/>
    <x v="299"/>
    <x v="2454"/>
    <x v="0"/>
  </r>
  <r>
    <s v="ORD02473"/>
    <x v="345"/>
    <s v="CUST2185"/>
    <x v="737"/>
    <s v="Mumbai"/>
    <x v="2"/>
    <x v="1"/>
    <x v="1"/>
    <n v="2"/>
    <n v="1200"/>
    <n v="0.15"/>
    <x v="224"/>
    <x v="2455"/>
    <x v="3"/>
  </r>
  <r>
    <s v="ORD02474"/>
    <x v="88"/>
    <s v="CUST0051"/>
    <x v="1560"/>
    <s v="Nashik"/>
    <x v="2"/>
    <x v="0"/>
    <x v="15"/>
    <n v="5"/>
    <n v="1500"/>
    <n v="0.15"/>
    <x v="245"/>
    <x v="2456"/>
    <x v="1"/>
  </r>
  <r>
    <s v="ORD02475"/>
    <x v="146"/>
    <s v="CUST0258"/>
    <x v="581"/>
    <s v="Jalna"/>
    <x v="2"/>
    <x v="3"/>
    <x v="3"/>
    <n v="3"/>
    <n v="18000"/>
    <n v="0.05"/>
    <x v="141"/>
    <x v="2457"/>
    <x v="1"/>
  </r>
  <r>
    <s v="ORD02476"/>
    <x v="331"/>
    <s v="CUST1469"/>
    <x v="683"/>
    <s v="Delhi"/>
    <x v="0"/>
    <x v="4"/>
    <x v="16"/>
    <n v="1"/>
    <n v="1800"/>
    <n v="0.1"/>
    <x v="60"/>
    <x v="2458"/>
    <x v="2"/>
  </r>
  <r>
    <s v="ORD02477"/>
    <x v="97"/>
    <s v="CUST0867"/>
    <x v="369"/>
    <s v="Bhopal"/>
    <x v="3"/>
    <x v="3"/>
    <x v="6"/>
    <n v="1"/>
    <n v="4500"/>
    <n v="0.15"/>
    <x v="140"/>
    <x v="2459"/>
    <x v="0"/>
  </r>
  <r>
    <s v="ORD02478"/>
    <x v="14"/>
    <s v="CUST2440"/>
    <x v="1561"/>
    <s v="Pune"/>
    <x v="2"/>
    <x v="2"/>
    <x v="2"/>
    <n v="3"/>
    <n v="9000"/>
    <n v="0"/>
    <x v="237"/>
    <x v="2460"/>
    <x v="4"/>
  </r>
  <r>
    <s v="ORD02479"/>
    <x v="316"/>
    <s v="CUST2110"/>
    <x v="1562"/>
    <s v="Jalna"/>
    <x v="2"/>
    <x v="3"/>
    <x v="10"/>
    <n v="5"/>
    <n v="25000"/>
    <n v="0.05"/>
    <x v="202"/>
    <x v="2461"/>
    <x v="0"/>
  </r>
  <r>
    <s v="ORD02480"/>
    <x v="264"/>
    <s v="CUST0306"/>
    <x v="52"/>
    <s v="Bhopal"/>
    <x v="3"/>
    <x v="3"/>
    <x v="4"/>
    <n v="5"/>
    <n v="55000"/>
    <n v="0.2"/>
    <x v="5"/>
    <x v="2462"/>
    <x v="4"/>
  </r>
  <r>
    <s v="ORD02481"/>
    <x v="48"/>
    <s v="CUST0347"/>
    <x v="1563"/>
    <s v="Bengaluru"/>
    <x v="7"/>
    <x v="3"/>
    <x v="4"/>
    <n v="3"/>
    <n v="55000"/>
    <n v="0.15"/>
    <x v="64"/>
    <x v="2463"/>
    <x v="1"/>
  </r>
  <r>
    <s v="ORD02482"/>
    <x v="315"/>
    <s v="CUST0947"/>
    <x v="1271"/>
    <s v="Ahmedabad"/>
    <x v="1"/>
    <x v="3"/>
    <x v="4"/>
    <n v="5"/>
    <n v="55000"/>
    <n v="0.15"/>
    <x v="134"/>
    <x v="2464"/>
    <x v="3"/>
  </r>
  <r>
    <s v="ORD02483"/>
    <x v="229"/>
    <s v="CUST1291"/>
    <x v="1564"/>
    <s v="Jaipur"/>
    <x v="5"/>
    <x v="1"/>
    <x v="1"/>
    <n v="5"/>
    <n v="1200"/>
    <n v="0.1"/>
    <x v="71"/>
    <x v="2465"/>
    <x v="1"/>
  </r>
  <r>
    <s v="ORD02484"/>
    <x v="144"/>
    <s v="CUST2007"/>
    <x v="530"/>
    <s v="Pune"/>
    <x v="2"/>
    <x v="1"/>
    <x v="5"/>
    <n v="3"/>
    <n v="1400"/>
    <n v="0"/>
    <x v="42"/>
    <x v="2466"/>
    <x v="0"/>
  </r>
  <r>
    <s v="ORD02485"/>
    <x v="72"/>
    <s v="CUST2247"/>
    <x v="1565"/>
    <s v="Nashik"/>
    <x v="2"/>
    <x v="0"/>
    <x v="0"/>
    <n v="1"/>
    <n v="700"/>
    <n v="0.1"/>
    <x v="216"/>
    <x v="2467"/>
    <x v="3"/>
  </r>
  <r>
    <s v="ORD02486"/>
    <x v="308"/>
    <s v="CUST1620"/>
    <x v="1566"/>
    <s v="Kolkata"/>
    <x v="4"/>
    <x v="4"/>
    <x v="16"/>
    <n v="5"/>
    <n v="1800"/>
    <n v="0"/>
    <x v="110"/>
    <x v="2468"/>
    <x v="1"/>
  </r>
  <r>
    <s v="ORD02487"/>
    <x v="8"/>
    <s v="CUST1928"/>
    <x v="204"/>
    <s v="Jalna"/>
    <x v="2"/>
    <x v="3"/>
    <x v="3"/>
    <n v="2"/>
    <n v="18000"/>
    <n v="0.1"/>
    <x v="95"/>
    <x v="2469"/>
    <x v="3"/>
  </r>
  <r>
    <s v="ORD02488"/>
    <x v="328"/>
    <s v="CUST0511"/>
    <x v="620"/>
    <s v="Delhi"/>
    <x v="0"/>
    <x v="2"/>
    <x v="2"/>
    <n v="1"/>
    <n v="9000"/>
    <n v="0.1"/>
    <x v="219"/>
    <x v="2470"/>
    <x v="4"/>
  </r>
  <r>
    <s v="ORD02489"/>
    <x v="149"/>
    <s v="CUST0509"/>
    <x v="1567"/>
    <s v="Bhopal"/>
    <x v="3"/>
    <x v="2"/>
    <x v="11"/>
    <n v="3"/>
    <n v="6500"/>
    <n v="0.15"/>
    <x v="205"/>
    <x v="2471"/>
    <x v="1"/>
  </r>
  <r>
    <s v="ORD02490"/>
    <x v="282"/>
    <s v="CUST2191"/>
    <x v="1053"/>
    <s v="Delhi"/>
    <x v="0"/>
    <x v="3"/>
    <x v="3"/>
    <n v="2"/>
    <n v="18000"/>
    <n v="0.1"/>
    <x v="95"/>
    <x v="2472"/>
    <x v="1"/>
  </r>
  <r>
    <s v="ORD02491"/>
    <x v="267"/>
    <s v="CUST0869"/>
    <x v="1072"/>
    <s v="Kolkata"/>
    <x v="4"/>
    <x v="3"/>
    <x v="12"/>
    <n v="1"/>
    <n v="2500"/>
    <n v="0.05"/>
    <x v="144"/>
    <x v="2473"/>
    <x v="0"/>
  </r>
  <r>
    <s v="ORD02492"/>
    <x v="147"/>
    <s v="CUST1409"/>
    <x v="35"/>
    <s v="Mumbai"/>
    <x v="2"/>
    <x v="1"/>
    <x v="5"/>
    <n v="4"/>
    <n v="1400"/>
    <n v="0"/>
    <x v="120"/>
    <x v="2474"/>
    <x v="3"/>
  </r>
  <r>
    <s v="ORD02493"/>
    <x v="209"/>
    <s v="CUST0725"/>
    <x v="1568"/>
    <s v="Ahmedabad"/>
    <x v="1"/>
    <x v="3"/>
    <x v="10"/>
    <n v="1"/>
    <n v="25000"/>
    <n v="0.15"/>
    <x v="275"/>
    <x v="2475"/>
    <x v="2"/>
  </r>
  <r>
    <s v="ORD02494"/>
    <x v="320"/>
    <s v="CUST1712"/>
    <x v="208"/>
    <s v="Indore"/>
    <x v="3"/>
    <x v="3"/>
    <x v="12"/>
    <n v="3"/>
    <n v="2500"/>
    <n v="0.05"/>
    <x v="18"/>
    <x v="2476"/>
    <x v="0"/>
  </r>
  <r>
    <s v="ORD02495"/>
    <x v="214"/>
    <s v="CUST0909"/>
    <x v="1569"/>
    <s v="Bhopal"/>
    <x v="3"/>
    <x v="2"/>
    <x v="18"/>
    <n v="5"/>
    <n v="7000"/>
    <n v="0.05"/>
    <x v="201"/>
    <x v="2477"/>
    <x v="0"/>
  </r>
  <r>
    <s v="ORD02496"/>
    <x v="258"/>
    <s v="CUST1666"/>
    <x v="691"/>
    <s v="Surat"/>
    <x v="1"/>
    <x v="3"/>
    <x v="10"/>
    <n v="5"/>
    <n v="25000"/>
    <n v="0"/>
    <x v="180"/>
    <x v="2478"/>
    <x v="0"/>
  </r>
  <r>
    <s v="ORD02497"/>
    <x v="160"/>
    <s v="CUST2268"/>
    <x v="1049"/>
    <s v="Kolkata"/>
    <x v="4"/>
    <x v="1"/>
    <x v="1"/>
    <n v="2"/>
    <n v="1200"/>
    <n v="0.05"/>
    <x v="104"/>
    <x v="2479"/>
    <x v="1"/>
  </r>
  <r>
    <s v="ORD02498"/>
    <x v="65"/>
    <s v="CUST2012"/>
    <x v="846"/>
    <s v="Ahmedabad"/>
    <x v="1"/>
    <x v="2"/>
    <x v="2"/>
    <n v="5"/>
    <n v="9000"/>
    <n v="0.1"/>
    <x v="131"/>
    <x v="2480"/>
    <x v="4"/>
  </r>
  <r>
    <s v="ORD02499"/>
    <x v="171"/>
    <s v="CUST0711"/>
    <x v="662"/>
    <s v="Bhopal"/>
    <x v="3"/>
    <x v="0"/>
    <x v="20"/>
    <n v="1"/>
    <n v="500"/>
    <n v="0.2"/>
    <x v="325"/>
    <x v="2481"/>
    <x v="2"/>
  </r>
  <r>
    <s v="ORD02500"/>
    <x v="183"/>
    <s v="CUST1127"/>
    <x v="1570"/>
    <s v="Mumbai"/>
    <x v="2"/>
    <x v="3"/>
    <x v="12"/>
    <n v="3"/>
    <n v="2500"/>
    <n v="0"/>
    <x v="163"/>
    <x v="2482"/>
    <x v="1"/>
  </r>
  <r>
    <s v="ORD02501"/>
    <x v="55"/>
    <s v="CUST1397"/>
    <x v="490"/>
    <s v="Ahmedabad"/>
    <x v="1"/>
    <x v="1"/>
    <x v="9"/>
    <n v="3"/>
    <n v="450"/>
    <n v="0.1"/>
    <x v="84"/>
    <x v="2483"/>
    <x v="0"/>
  </r>
  <r>
    <s v="ORD02502"/>
    <x v="58"/>
    <s v="CUST1865"/>
    <x v="692"/>
    <s v="Aurangabad"/>
    <x v="2"/>
    <x v="1"/>
    <x v="5"/>
    <n v="4"/>
    <n v="1400"/>
    <n v="0.05"/>
    <x v="212"/>
    <x v="2484"/>
    <x v="2"/>
  </r>
  <r>
    <s v="ORD02503"/>
    <x v="141"/>
    <s v="CUST0384"/>
    <x v="554"/>
    <s v="Aurangabad"/>
    <x v="2"/>
    <x v="2"/>
    <x v="11"/>
    <n v="2"/>
    <n v="6500"/>
    <n v="0.1"/>
    <x v="170"/>
    <x v="2485"/>
    <x v="0"/>
  </r>
  <r>
    <s v="ORD02504"/>
    <x v="92"/>
    <s v="CUST1120"/>
    <x v="1571"/>
    <s v="Jalna"/>
    <x v="2"/>
    <x v="4"/>
    <x v="13"/>
    <n v="4"/>
    <n v="2800"/>
    <n v="0"/>
    <x v="151"/>
    <x v="2486"/>
    <x v="0"/>
  </r>
  <r>
    <s v="ORD02505"/>
    <x v="219"/>
    <s v="CUST1183"/>
    <x v="1572"/>
    <s v="Bengaluru"/>
    <x v="7"/>
    <x v="4"/>
    <x v="19"/>
    <n v="5"/>
    <n v="3200"/>
    <n v="0.05"/>
    <x v="81"/>
    <x v="2487"/>
    <x v="1"/>
  </r>
  <r>
    <s v="ORD02506"/>
    <x v="268"/>
    <s v="CUST2149"/>
    <x v="1012"/>
    <s v="Hyderabad"/>
    <x v="6"/>
    <x v="2"/>
    <x v="18"/>
    <n v="5"/>
    <n v="7000"/>
    <n v="0"/>
    <x v="59"/>
    <x v="2488"/>
    <x v="3"/>
  </r>
  <r>
    <s v="ORD02507"/>
    <x v="183"/>
    <s v="CUST1514"/>
    <x v="298"/>
    <s v="Ahmedabad"/>
    <x v="1"/>
    <x v="4"/>
    <x v="19"/>
    <n v="2"/>
    <n v="3200"/>
    <n v="0.1"/>
    <x v="262"/>
    <x v="2489"/>
    <x v="2"/>
  </r>
  <r>
    <s v="ORD02508"/>
    <x v="103"/>
    <s v="CUST0469"/>
    <x v="1573"/>
    <s v="Bengaluru"/>
    <x v="7"/>
    <x v="4"/>
    <x v="16"/>
    <n v="2"/>
    <n v="1800"/>
    <n v="0"/>
    <x v="1"/>
    <x v="2490"/>
    <x v="2"/>
  </r>
  <r>
    <s v="ORD02509"/>
    <x v="312"/>
    <s v="CUST0661"/>
    <x v="611"/>
    <s v="Indore"/>
    <x v="3"/>
    <x v="1"/>
    <x v="14"/>
    <n v="2"/>
    <n v="900"/>
    <n v="0"/>
    <x v="21"/>
    <x v="2491"/>
    <x v="1"/>
  </r>
  <r>
    <s v="ORD02510"/>
    <x v="2"/>
    <s v="CUST0854"/>
    <x v="1574"/>
    <s v="Aurangabad"/>
    <x v="2"/>
    <x v="1"/>
    <x v="14"/>
    <n v="3"/>
    <n v="900"/>
    <n v="0.05"/>
    <x v="249"/>
    <x v="2492"/>
    <x v="4"/>
  </r>
  <r>
    <s v="ORD02511"/>
    <x v="110"/>
    <s v="CUST1310"/>
    <x v="960"/>
    <s v="Jaipur"/>
    <x v="5"/>
    <x v="3"/>
    <x v="3"/>
    <n v="5"/>
    <n v="18000"/>
    <n v="0.2"/>
    <x v="93"/>
    <x v="2493"/>
    <x v="1"/>
  </r>
  <r>
    <s v="ORD02512"/>
    <x v="83"/>
    <s v="CUST0828"/>
    <x v="1575"/>
    <s v="Ahmedabad"/>
    <x v="1"/>
    <x v="2"/>
    <x v="18"/>
    <n v="4"/>
    <n v="7000"/>
    <n v="0.1"/>
    <x v="99"/>
    <x v="2494"/>
    <x v="1"/>
  </r>
  <r>
    <s v="ORD02513"/>
    <x v="82"/>
    <s v="CUST0108"/>
    <x v="1097"/>
    <s v="Kolkata"/>
    <x v="4"/>
    <x v="3"/>
    <x v="4"/>
    <n v="1"/>
    <n v="55000"/>
    <n v="0.2"/>
    <x v="102"/>
    <x v="2495"/>
    <x v="1"/>
  </r>
  <r>
    <s v="ORD02514"/>
    <x v="7"/>
    <s v="CUST2231"/>
    <x v="1511"/>
    <s v="Indore"/>
    <x v="3"/>
    <x v="4"/>
    <x v="13"/>
    <n v="1"/>
    <n v="2800"/>
    <n v="0"/>
    <x v="116"/>
    <x v="2496"/>
    <x v="2"/>
  </r>
  <r>
    <s v="ORD02515"/>
    <x v="268"/>
    <s v="CUST1161"/>
    <x v="272"/>
    <s v="Surat"/>
    <x v="1"/>
    <x v="3"/>
    <x v="6"/>
    <n v="5"/>
    <n v="4500"/>
    <n v="0.15"/>
    <x v="188"/>
    <x v="2497"/>
    <x v="4"/>
  </r>
  <r>
    <s v="ORD02516"/>
    <x v="274"/>
    <s v="CUST1369"/>
    <x v="62"/>
    <s v="Bengaluru"/>
    <x v="7"/>
    <x v="2"/>
    <x v="2"/>
    <n v="1"/>
    <n v="9000"/>
    <n v="0"/>
    <x v="110"/>
    <x v="2498"/>
    <x v="0"/>
  </r>
  <r>
    <s v="ORD02517"/>
    <x v="254"/>
    <s v="CUST1992"/>
    <x v="1125"/>
    <s v="Pune"/>
    <x v="2"/>
    <x v="3"/>
    <x v="10"/>
    <n v="4"/>
    <n v="25000"/>
    <n v="0"/>
    <x v="106"/>
    <x v="2499"/>
    <x v="3"/>
  </r>
  <r>
    <s v="ORD02518"/>
    <x v="294"/>
    <s v="CUST1858"/>
    <x v="1576"/>
    <s v="Aurangabad"/>
    <x v="2"/>
    <x v="3"/>
    <x v="12"/>
    <n v="5"/>
    <n v="2500"/>
    <n v="0"/>
    <x v="184"/>
    <x v="2500"/>
    <x v="3"/>
  </r>
  <r>
    <s v="ORD02519"/>
    <x v="266"/>
    <s v="CUST2310"/>
    <x v="23"/>
    <s v="Nashik"/>
    <x v="2"/>
    <x v="3"/>
    <x v="10"/>
    <n v="2"/>
    <n v="25000"/>
    <n v="0.05"/>
    <x v="193"/>
    <x v="2501"/>
    <x v="2"/>
  </r>
  <r>
    <s v="ORD02520"/>
    <x v="275"/>
    <s v="CUST2374"/>
    <x v="810"/>
    <s v="Jaipur"/>
    <x v="5"/>
    <x v="0"/>
    <x v="7"/>
    <n v="2"/>
    <n v="350"/>
    <n v="0.05"/>
    <x v="9"/>
    <x v="2502"/>
    <x v="1"/>
  </r>
  <r>
    <s v="ORD02521"/>
    <x v="330"/>
    <s v="CUST1023"/>
    <x v="188"/>
    <s v="Jalna"/>
    <x v="2"/>
    <x v="4"/>
    <x v="13"/>
    <n v="3"/>
    <n v="2800"/>
    <n v="0"/>
    <x v="159"/>
    <x v="2503"/>
    <x v="4"/>
  </r>
  <r>
    <s v="ORD02522"/>
    <x v="314"/>
    <s v="CUST0270"/>
    <x v="1292"/>
    <s v="Surat"/>
    <x v="1"/>
    <x v="1"/>
    <x v="14"/>
    <n v="3"/>
    <n v="900"/>
    <n v="0.05"/>
    <x v="249"/>
    <x v="2504"/>
    <x v="1"/>
  </r>
  <r>
    <s v="ORD02523"/>
    <x v="144"/>
    <s v="CUST2042"/>
    <x v="1577"/>
    <s v="Kolkata"/>
    <x v="4"/>
    <x v="2"/>
    <x v="8"/>
    <n v="3"/>
    <n v="22000"/>
    <n v="0.1"/>
    <x v="25"/>
    <x v="2505"/>
    <x v="0"/>
  </r>
  <r>
    <s v="ORD02524"/>
    <x v="303"/>
    <s v="CUST0515"/>
    <x v="1578"/>
    <s v="Bengaluru"/>
    <x v="7"/>
    <x v="2"/>
    <x v="2"/>
    <n v="4"/>
    <n v="9000"/>
    <n v="0.15"/>
    <x v="268"/>
    <x v="2506"/>
    <x v="0"/>
  </r>
  <r>
    <s v="ORD02525"/>
    <x v="147"/>
    <s v="CUST2066"/>
    <x v="305"/>
    <s v="Bhopal"/>
    <x v="3"/>
    <x v="4"/>
    <x v="13"/>
    <n v="3"/>
    <n v="2800"/>
    <n v="0"/>
    <x v="159"/>
    <x v="2507"/>
    <x v="3"/>
  </r>
  <r>
    <s v="ORD02526"/>
    <x v="146"/>
    <s v="CUST2422"/>
    <x v="973"/>
    <s v="Indore"/>
    <x v="3"/>
    <x v="3"/>
    <x v="12"/>
    <n v="3"/>
    <n v="2500"/>
    <n v="0.05"/>
    <x v="18"/>
    <x v="2508"/>
    <x v="3"/>
  </r>
  <r>
    <s v="ORD02527"/>
    <x v="227"/>
    <s v="CUST1260"/>
    <x v="1357"/>
    <s v="Ahmedabad"/>
    <x v="1"/>
    <x v="2"/>
    <x v="11"/>
    <n v="1"/>
    <n v="6500"/>
    <n v="0.1"/>
    <x v="67"/>
    <x v="2509"/>
    <x v="1"/>
  </r>
  <r>
    <s v="ORD02528"/>
    <x v="74"/>
    <s v="CUST0408"/>
    <x v="1579"/>
    <s v="Nagpur"/>
    <x v="2"/>
    <x v="3"/>
    <x v="6"/>
    <n v="3"/>
    <n v="4500"/>
    <n v="0"/>
    <x v="12"/>
    <x v="2510"/>
    <x v="2"/>
  </r>
  <r>
    <s v="ORD02529"/>
    <x v="99"/>
    <s v="CUST1016"/>
    <x v="610"/>
    <s v="Bhopal"/>
    <x v="3"/>
    <x v="1"/>
    <x v="5"/>
    <n v="1"/>
    <n v="1400"/>
    <n v="0.15"/>
    <x v="119"/>
    <x v="2511"/>
    <x v="0"/>
  </r>
  <r>
    <s v="ORD02530"/>
    <x v="64"/>
    <s v="CUST2024"/>
    <x v="809"/>
    <s v="Ahmedabad"/>
    <x v="1"/>
    <x v="0"/>
    <x v="0"/>
    <n v="4"/>
    <n v="700"/>
    <n v="0.05"/>
    <x v="233"/>
    <x v="2512"/>
    <x v="4"/>
  </r>
  <r>
    <s v="ORD02531"/>
    <x v="157"/>
    <s v="CUST1520"/>
    <x v="1580"/>
    <s v="Indore"/>
    <x v="3"/>
    <x v="1"/>
    <x v="14"/>
    <n v="4"/>
    <n v="900"/>
    <n v="0.1"/>
    <x v="196"/>
    <x v="2513"/>
    <x v="4"/>
  </r>
  <r>
    <s v="ORD02532"/>
    <x v="109"/>
    <s v="CUST2125"/>
    <x v="907"/>
    <s v="Aurangabad"/>
    <x v="2"/>
    <x v="3"/>
    <x v="4"/>
    <n v="1"/>
    <n v="55000"/>
    <n v="0"/>
    <x v="8"/>
    <x v="2514"/>
    <x v="0"/>
  </r>
  <r>
    <s v="ORD02533"/>
    <x v="364"/>
    <s v="CUST1660"/>
    <x v="1581"/>
    <s v="Surat"/>
    <x v="1"/>
    <x v="4"/>
    <x v="16"/>
    <n v="3"/>
    <n v="1800"/>
    <n v="0.05"/>
    <x v="61"/>
    <x v="2515"/>
    <x v="0"/>
  </r>
  <r>
    <s v="ORD02534"/>
    <x v="298"/>
    <s v="CUST1392"/>
    <x v="1521"/>
    <s v="Nashik"/>
    <x v="2"/>
    <x v="3"/>
    <x v="12"/>
    <n v="4"/>
    <n v="2500"/>
    <n v="0.1"/>
    <x v="110"/>
    <x v="2516"/>
    <x v="3"/>
  </r>
  <r>
    <s v="ORD02535"/>
    <x v="298"/>
    <s v="CUST1361"/>
    <x v="1582"/>
    <s v="Pune"/>
    <x v="2"/>
    <x v="3"/>
    <x v="6"/>
    <n v="3"/>
    <n v="4500"/>
    <n v="0.1"/>
    <x v="76"/>
    <x v="2517"/>
    <x v="1"/>
  </r>
  <r>
    <s v="ORD02536"/>
    <x v="158"/>
    <s v="CUST2455"/>
    <x v="1583"/>
    <s v="Nashik"/>
    <x v="2"/>
    <x v="2"/>
    <x v="8"/>
    <n v="1"/>
    <n v="22000"/>
    <n v="0"/>
    <x v="179"/>
    <x v="2518"/>
    <x v="0"/>
  </r>
  <r>
    <s v="ORD02537"/>
    <x v="160"/>
    <s v="CUST1006"/>
    <x v="1474"/>
    <s v="Jaipur"/>
    <x v="5"/>
    <x v="3"/>
    <x v="6"/>
    <n v="1"/>
    <n v="4500"/>
    <n v="0.1"/>
    <x v="74"/>
    <x v="2519"/>
    <x v="0"/>
  </r>
  <r>
    <s v="ORD02538"/>
    <x v="45"/>
    <s v="CUST1742"/>
    <x v="1236"/>
    <s v="Kolkata"/>
    <x v="4"/>
    <x v="1"/>
    <x v="14"/>
    <n v="3"/>
    <n v="900"/>
    <n v="0.05"/>
    <x v="249"/>
    <x v="2520"/>
    <x v="2"/>
  </r>
  <r>
    <s v="ORD02539"/>
    <x v="120"/>
    <s v="CUST0818"/>
    <x v="1584"/>
    <s v="Kolkata"/>
    <x v="4"/>
    <x v="1"/>
    <x v="5"/>
    <n v="3"/>
    <n v="1400"/>
    <n v="0.1"/>
    <x v="139"/>
    <x v="2521"/>
    <x v="1"/>
  </r>
  <r>
    <s v="ORD02540"/>
    <x v="186"/>
    <s v="CUST0719"/>
    <x v="867"/>
    <s v="Surat"/>
    <x v="1"/>
    <x v="4"/>
    <x v="16"/>
    <n v="4"/>
    <n v="1800"/>
    <n v="0"/>
    <x v="7"/>
    <x v="2522"/>
    <x v="2"/>
  </r>
  <r>
    <s v="ORD02541"/>
    <x v="362"/>
    <s v="CUST0762"/>
    <x v="830"/>
    <s v="Bhopal"/>
    <x v="3"/>
    <x v="0"/>
    <x v="0"/>
    <n v="5"/>
    <n v="700"/>
    <n v="0.05"/>
    <x v="51"/>
    <x v="2523"/>
    <x v="0"/>
  </r>
  <r>
    <s v="ORD02542"/>
    <x v="54"/>
    <s v="CUST0349"/>
    <x v="370"/>
    <s v="Nagpur"/>
    <x v="2"/>
    <x v="3"/>
    <x v="4"/>
    <n v="2"/>
    <n v="55000"/>
    <n v="0.1"/>
    <x v="10"/>
    <x v="2524"/>
    <x v="0"/>
  </r>
  <r>
    <s v="ORD02543"/>
    <x v="19"/>
    <s v="CUST0056"/>
    <x v="1545"/>
    <s v="Nashik"/>
    <x v="2"/>
    <x v="2"/>
    <x v="2"/>
    <n v="1"/>
    <n v="9000"/>
    <n v="0.1"/>
    <x v="219"/>
    <x v="2525"/>
    <x v="1"/>
  </r>
  <r>
    <s v="ORD02544"/>
    <x v="98"/>
    <s v="CUST1377"/>
    <x v="1585"/>
    <s v="Jaipur"/>
    <x v="5"/>
    <x v="4"/>
    <x v="19"/>
    <n v="4"/>
    <n v="3200"/>
    <n v="0.05"/>
    <x v="85"/>
    <x v="2526"/>
    <x v="1"/>
  </r>
  <r>
    <s v="ORD02545"/>
    <x v="316"/>
    <s v="CUST1538"/>
    <x v="690"/>
    <s v="Indore"/>
    <x v="3"/>
    <x v="3"/>
    <x v="12"/>
    <n v="5"/>
    <n v="2500"/>
    <n v="0.15"/>
    <x v="83"/>
    <x v="2527"/>
    <x v="1"/>
  </r>
  <r>
    <s v="ORD02546"/>
    <x v="234"/>
    <s v="CUST1775"/>
    <x v="165"/>
    <s v="Hyderabad"/>
    <x v="6"/>
    <x v="2"/>
    <x v="8"/>
    <n v="5"/>
    <n v="22000"/>
    <n v="0"/>
    <x v="101"/>
    <x v="2528"/>
    <x v="4"/>
  </r>
  <r>
    <s v="ORD02547"/>
    <x v="184"/>
    <s v="CUST1954"/>
    <x v="976"/>
    <s v="Surat"/>
    <x v="1"/>
    <x v="1"/>
    <x v="5"/>
    <n v="1"/>
    <n v="1400"/>
    <n v="0.05"/>
    <x v="63"/>
    <x v="2529"/>
    <x v="3"/>
  </r>
  <r>
    <s v="ORD02548"/>
    <x v="121"/>
    <s v="CUST1870"/>
    <x v="1586"/>
    <s v="Aurangabad"/>
    <x v="2"/>
    <x v="4"/>
    <x v="19"/>
    <n v="3"/>
    <n v="3200"/>
    <n v="0.15"/>
    <x v="200"/>
    <x v="2530"/>
    <x v="1"/>
  </r>
  <r>
    <s v="ORD02549"/>
    <x v="64"/>
    <s v="CUST0082"/>
    <x v="1587"/>
    <s v="Ahmedabad"/>
    <x v="1"/>
    <x v="0"/>
    <x v="0"/>
    <n v="3"/>
    <n v="700"/>
    <n v="0"/>
    <x v="164"/>
    <x v="2531"/>
    <x v="3"/>
  </r>
  <r>
    <s v="ORD02550"/>
    <x v="73"/>
    <s v="CUST0186"/>
    <x v="1588"/>
    <s v="Nagpur"/>
    <x v="2"/>
    <x v="4"/>
    <x v="17"/>
    <n v="4"/>
    <n v="800"/>
    <n v="0"/>
    <x v="150"/>
    <x v="2532"/>
    <x v="3"/>
  </r>
  <r>
    <s v="ORD02551"/>
    <x v="167"/>
    <s v="CUST2285"/>
    <x v="1337"/>
    <s v="Delhi"/>
    <x v="0"/>
    <x v="1"/>
    <x v="1"/>
    <n v="3"/>
    <n v="1200"/>
    <n v="0"/>
    <x v="1"/>
    <x v="2533"/>
    <x v="0"/>
  </r>
  <r>
    <s v="ORD02552"/>
    <x v="302"/>
    <s v="CUST0403"/>
    <x v="1327"/>
    <s v="Bengaluru"/>
    <x v="7"/>
    <x v="2"/>
    <x v="11"/>
    <n v="3"/>
    <n v="6500"/>
    <n v="0.05"/>
    <x v="273"/>
    <x v="2534"/>
    <x v="3"/>
  </r>
  <r>
    <s v="ORD02553"/>
    <x v="5"/>
    <s v="CUST0845"/>
    <x v="906"/>
    <s v="Indore"/>
    <x v="3"/>
    <x v="2"/>
    <x v="8"/>
    <n v="1"/>
    <n v="22000"/>
    <n v="0.05"/>
    <x v="125"/>
    <x v="2535"/>
    <x v="1"/>
  </r>
  <r>
    <s v="ORD02554"/>
    <x v="348"/>
    <s v="CUST0551"/>
    <x v="818"/>
    <s v="Kolkata"/>
    <x v="4"/>
    <x v="1"/>
    <x v="5"/>
    <n v="1"/>
    <n v="1400"/>
    <n v="0.05"/>
    <x v="63"/>
    <x v="2536"/>
    <x v="3"/>
  </r>
  <r>
    <s v="ORD02555"/>
    <x v="318"/>
    <s v="CUST2083"/>
    <x v="1341"/>
    <s v="Jalna"/>
    <x v="2"/>
    <x v="0"/>
    <x v="20"/>
    <n v="5"/>
    <n v="500"/>
    <n v="0.05"/>
    <x v="144"/>
    <x v="2537"/>
    <x v="4"/>
  </r>
  <r>
    <s v="ORD02556"/>
    <x v="287"/>
    <s v="CUST0336"/>
    <x v="996"/>
    <s v="Indore"/>
    <x v="3"/>
    <x v="4"/>
    <x v="17"/>
    <n v="1"/>
    <n v="800"/>
    <n v="0"/>
    <x v="177"/>
    <x v="2538"/>
    <x v="1"/>
  </r>
  <r>
    <s v="ORD02557"/>
    <x v="198"/>
    <s v="CUST1486"/>
    <x v="1589"/>
    <s v="Hyderabad"/>
    <x v="6"/>
    <x v="1"/>
    <x v="14"/>
    <n v="1"/>
    <n v="900"/>
    <n v="0.05"/>
    <x v="143"/>
    <x v="2539"/>
    <x v="1"/>
  </r>
  <r>
    <s v="ORD02558"/>
    <x v="292"/>
    <s v="CUST0965"/>
    <x v="592"/>
    <s v="Surat"/>
    <x v="1"/>
    <x v="1"/>
    <x v="1"/>
    <n v="1"/>
    <n v="1200"/>
    <n v="0.05"/>
    <x v="222"/>
    <x v="2540"/>
    <x v="0"/>
  </r>
  <r>
    <s v="ORD02559"/>
    <x v="82"/>
    <s v="CUST0117"/>
    <x v="1129"/>
    <s v="Bengaluru"/>
    <x v="7"/>
    <x v="2"/>
    <x v="8"/>
    <n v="4"/>
    <n v="22000"/>
    <n v="0.05"/>
    <x v="87"/>
    <x v="2541"/>
    <x v="1"/>
  </r>
  <r>
    <s v="ORD02560"/>
    <x v="271"/>
    <s v="CUST2044"/>
    <x v="752"/>
    <s v="Jalna"/>
    <x v="2"/>
    <x v="1"/>
    <x v="1"/>
    <n v="4"/>
    <n v="1200"/>
    <n v="0.05"/>
    <x v="44"/>
    <x v="2542"/>
    <x v="1"/>
  </r>
  <r>
    <s v="ORD02561"/>
    <x v="182"/>
    <s v="CUST0965"/>
    <x v="940"/>
    <s v="Indore"/>
    <x v="3"/>
    <x v="4"/>
    <x v="17"/>
    <n v="1"/>
    <n v="800"/>
    <n v="0.1"/>
    <x v="96"/>
    <x v="2543"/>
    <x v="4"/>
  </r>
  <r>
    <s v="ORD02562"/>
    <x v="326"/>
    <s v="CUST2301"/>
    <x v="1590"/>
    <s v="Bhopal"/>
    <x v="3"/>
    <x v="3"/>
    <x v="6"/>
    <n v="3"/>
    <n v="4500"/>
    <n v="0"/>
    <x v="12"/>
    <x v="2544"/>
    <x v="3"/>
  </r>
  <r>
    <s v="ORD02563"/>
    <x v="363"/>
    <s v="CUST1086"/>
    <x v="935"/>
    <s v="Aurangabad"/>
    <x v="2"/>
    <x v="1"/>
    <x v="1"/>
    <n v="3"/>
    <n v="1200"/>
    <n v="0.05"/>
    <x v="152"/>
    <x v="2545"/>
    <x v="0"/>
  </r>
  <r>
    <s v="ORD02564"/>
    <x v="324"/>
    <s v="CUST1707"/>
    <x v="341"/>
    <s v="Nagpur"/>
    <x v="2"/>
    <x v="4"/>
    <x v="17"/>
    <n v="3"/>
    <n v="800"/>
    <n v="0.1"/>
    <x v="41"/>
    <x v="2546"/>
    <x v="0"/>
  </r>
  <r>
    <s v="ORD02565"/>
    <x v="281"/>
    <s v="CUST0262"/>
    <x v="1591"/>
    <s v="Delhi"/>
    <x v="0"/>
    <x v="4"/>
    <x v="13"/>
    <n v="3"/>
    <n v="2800"/>
    <n v="0.05"/>
    <x v="287"/>
    <x v="2547"/>
    <x v="1"/>
  </r>
  <r>
    <s v="ORD02566"/>
    <x v="171"/>
    <s v="CUST2246"/>
    <x v="738"/>
    <s v="Pune"/>
    <x v="2"/>
    <x v="3"/>
    <x v="6"/>
    <n v="5"/>
    <n v="4500"/>
    <n v="0.1"/>
    <x v="62"/>
    <x v="2548"/>
    <x v="4"/>
  </r>
  <r>
    <s v="ORD02567"/>
    <x v="266"/>
    <s v="CUST0435"/>
    <x v="1592"/>
    <s v="Kolkata"/>
    <x v="4"/>
    <x v="0"/>
    <x v="0"/>
    <n v="2"/>
    <n v="700"/>
    <n v="0.15"/>
    <x v="119"/>
    <x v="2549"/>
    <x v="4"/>
  </r>
  <r>
    <s v="ORD02568"/>
    <x v="113"/>
    <s v="CUST0996"/>
    <x v="1070"/>
    <s v="Mumbai"/>
    <x v="2"/>
    <x v="3"/>
    <x v="10"/>
    <n v="4"/>
    <n v="25000"/>
    <n v="0.05"/>
    <x v="142"/>
    <x v="2550"/>
    <x v="1"/>
  </r>
  <r>
    <s v="ORD02569"/>
    <x v="54"/>
    <s v="CUST0224"/>
    <x v="371"/>
    <s v="Jaipur"/>
    <x v="5"/>
    <x v="2"/>
    <x v="2"/>
    <n v="3"/>
    <n v="9000"/>
    <n v="0"/>
    <x v="237"/>
    <x v="2551"/>
    <x v="4"/>
  </r>
  <r>
    <s v="ORD02570"/>
    <x v="199"/>
    <s v="CUST1096"/>
    <x v="1593"/>
    <s v="Ahmedabad"/>
    <x v="1"/>
    <x v="4"/>
    <x v="17"/>
    <n v="2"/>
    <n v="800"/>
    <n v="0.1"/>
    <x v="43"/>
    <x v="2552"/>
    <x v="3"/>
  </r>
  <r>
    <s v="ORD02571"/>
    <x v="289"/>
    <s v="CUST2094"/>
    <x v="1594"/>
    <s v="Jaipur"/>
    <x v="5"/>
    <x v="2"/>
    <x v="18"/>
    <n v="4"/>
    <n v="7000"/>
    <n v="0.15"/>
    <x v="227"/>
    <x v="2553"/>
    <x v="0"/>
  </r>
  <r>
    <s v="ORD02572"/>
    <x v="86"/>
    <s v="CUST2471"/>
    <x v="1595"/>
    <s v="Indore"/>
    <x v="3"/>
    <x v="3"/>
    <x v="3"/>
    <n v="3"/>
    <n v="18000"/>
    <n v="0.1"/>
    <x v="78"/>
    <x v="2554"/>
    <x v="3"/>
  </r>
  <r>
    <s v="ORD02573"/>
    <x v="202"/>
    <s v="CUST0741"/>
    <x v="922"/>
    <s v="Hyderabad"/>
    <x v="6"/>
    <x v="0"/>
    <x v="20"/>
    <n v="3"/>
    <n v="500"/>
    <n v="0.05"/>
    <x v="157"/>
    <x v="2555"/>
    <x v="2"/>
  </r>
  <r>
    <s v="ORD02574"/>
    <x v="346"/>
    <s v="CUST0082"/>
    <x v="484"/>
    <s v="Jalna"/>
    <x v="2"/>
    <x v="3"/>
    <x v="10"/>
    <n v="5"/>
    <n v="25000"/>
    <n v="0"/>
    <x v="180"/>
    <x v="2556"/>
    <x v="1"/>
  </r>
  <r>
    <s v="ORD02575"/>
    <x v="283"/>
    <s v="CUST0714"/>
    <x v="1596"/>
    <s v="Mumbai"/>
    <x v="2"/>
    <x v="4"/>
    <x v="16"/>
    <n v="4"/>
    <n v="1800"/>
    <n v="0"/>
    <x v="7"/>
    <x v="2557"/>
    <x v="1"/>
  </r>
  <r>
    <s v="ORD02576"/>
    <x v="186"/>
    <s v="CUST1807"/>
    <x v="1597"/>
    <s v="Nagpur"/>
    <x v="2"/>
    <x v="3"/>
    <x v="10"/>
    <n v="4"/>
    <n v="25000"/>
    <n v="0"/>
    <x v="106"/>
    <x v="2558"/>
    <x v="2"/>
  </r>
  <r>
    <s v="ORD02577"/>
    <x v="27"/>
    <s v="CUST2227"/>
    <x v="321"/>
    <s v="Aurangabad"/>
    <x v="2"/>
    <x v="2"/>
    <x v="8"/>
    <n v="3"/>
    <n v="22000"/>
    <n v="0"/>
    <x v="211"/>
    <x v="2559"/>
    <x v="2"/>
  </r>
  <r>
    <s v="ORD02578"/>
    <x v="118"/>
    <s v="CUST0434"/>
    <x v="111"/>
    <s v="Surat"/>
    <x v="1"/>
    <x v="1"/>
    <x v="5"/>
    <n v="5"/>
    <n v="1400"/>
    <n v="0.05"/>
    <x v="129"/>
    <x v="2560"/>
    <x v="0"/>
  </r>
  <r>
    <s v="ORD02579"/>
    <x v="57"/>
    <s v="CUST2473"/>
    <x v="651"/>
    <s v="Aurangabad"/>
    <x v="2"/>
    <x v="2"/>
    <x v="2"/>
    <n v="2"/>
    <n v="9000"/>
    <n v="0.2"/>
    <x v="113"/>
    <x v="2561"/>
    <x v="1"/>
  </r>
  <r>
    <s v="ORD02580"/>
    <x v="214"/>
    <s v="CUST2488"/>
    <x v="234"/>
    <s v="Nashik"/>
    <x v="2"/>
    <x v="4"/>
    <x v="19"/>
    <n v="3"/>
    <n v="3200"/>
    <n v="0.2"/>
    <x v="326"/>
    <x v="2562"/>
    <x v="1"/>
  </r>
  <r>
    <s v="ORD02581"/>
    <x v="153"/>
    <s v="CUST0196"/>
    <x v="1030"/>
    <s v="Bengaluru"/>
    <x v="7"/>
    <x v="1"/>
    <x v="5"/>
    <n v="4"/>
    <n v="1400"/>
    <n v="0"/>
    <x v="120"/>
    <x v="2563"/>
    <x v="1"/>
  </r>
  <r>
    <s v="ORD02582"/>
    <x v="6"/>
    <s v="CUST0306"/>
    <x v="1224"/>
    <s v="Kolkata"/>
    <x v="4"/>
    <x v="1"/>
    <x v="9"/>
    <n v="1"/>
    <n v="450"/>
    <n v="0.05"/>
    <x v="276"/>
    <x v="2564"/>
    <x v="1"/>
  </r>
  <r>
    <s v="ORD02583"/>
    <x v="315"/>
    <s v="CUST1904"/>
    <x v="637"/>
    <s v="Bengaluru"/>
    <x v="7"/>
    <x v="3"/>
    <x v="3"/>
    <n v="5"/>
    <n v="18000"/>
    <n v="0.15"/>
    <x v="19"/>
    <x v="2565"/>
    <x v="3"/>
  </r>
  <r>
    <s v="ORD02584"/>
    <x v="355"/>
    <s v="CUST1284"/>
    <x v="1598"/>
    <s v="Bhopal"/>
    <x v="3"/>
    <x v="0"/>
    <x v="20"/>
    <n v="1"/>
    <n v="500"/>
    <n v="0.15"/>
    <x v="267"/>
    <x v="2566"/>
    <x v="3"/>
  </r>
  <r>
    <s v="ORD02585"/>
    <x v="317"/>
    <s v="CUST0620"/>
    <x v="1095"/>
    <s v="Nagpur"/>
    <x v="2"/>
    <x v="2"/>
    <x v="8"/>
    <n v="4"/>
    <n v="22000"/>
    <n v="0.15"/>
    <x v="231"/>
    <x v="2567"/>
    <x v="1"/>
  </r>
  <r>
    <s v="ORD02586"/>
    <x v="77"/>
    <s v="CUST2426"/>
    <x v="202"/>
    <s v="Indore"/>
    <x v="3"/>
    <x v="4"/>
    <x v="16"/>
    <n v="5"/>
    <n v="1800"/>
    <n v="0.05"/>
    <x v="26"/>
    <x v="2568"/>
    <x v="4"/>
  </r>
  <r>
    <s v="ORD02587"/>
    <x v="143"/>
    <s v="CUST1975"/>
    <x v="1599"/>
    <s v="Bhopal"/>
    <x v="3"/>
    <x v="2"/>
    <x v="8"/>
    <n v="3"/>
    <n v="22000"/>
    <n v="0"/>
    <x v="211"/>
    <x v="2569"/>
    <x v="3"/>
  </r>
  <r>
    <s v="ORD02588"/>
    <x v="124"/>
    <s v="CUST1381"/>
    <x v="1600"/>
    <s v="Delhi"/>
    <x v="0"/>
    <x v="0"/>
    <x v="15"/>
    <n v="1"/>
    <n v="1500"/>
    <n v="0.1"/>
    <x v="72"/>
    <x v="2570"/>
    <x v="0"/>
  </r>
  <r>
    <s v="ORD02589"/>
    <x v="232"/>
    <s v="CUST0143"/>
    <x v="1601"/>
    <s v="Bhopal"/>
    <x v="3"/>
    <x v="3"/>
    <x v="12"/>
    <n v="3"/>
    <n v="2500"/>
    <n v="0.05"/>
    <x v="18"/>
    <x v="2571"/>
    <x v="4"/>
  </r>
  <r>
    <s v="ORD02590"/>
    <x v="20"/>
    <s v="CUST0942"/>
    <x v="1602"/>
    <s v="Bengaluru"/>
    <x v="7"/>
    <x v="1"/>
    <x v="14"/>
    <n v="5"/>
    <n v="900"/>
    <n v="0.1"/>
    <x v="74"/>
    <x v="2572"/>
    <x v="4"/>
  </r>
  <r>
    <s v="ORD02591"/>
    <x v="315"/>
    <s v="CUST1798"/>
    <x v="1603"/>
    <s v="Delhi"/>
    <x v="0"/>
    <x v="4"/>
    <x v="19"/>
    <n v="5"/>
    <n v="3200"/>
    <n v="0.1"/>
    <x v="113"/>
    <x v="2573"/>
    <x v="2"/>
  </r>
  <r>
    <s v="ORD02592"/>
    <x v="24"/>
    <s v="CUST2092"/>
    <x v="1231"/>
    <s v="Pune"/>
    <x v="2"/>
    <x v="1"/>
    <x v="5"/>
    <n v="5"/>
    <n v="1400"/>
    <n v="0.05"/>
    <x v="129"/>
    <x v="2574"/>
    <x v="0"/>
  </r>
  <r>
    <s v="ORD02593"/>
    <x v="50"/>
    <s v="CUST0972"/>
    <x v="429"/>
    <s v="Surat"/>
    <x v="1"/>
    <x v="4"/>
    <x v="13"/>
    <n v="2"/>
    <n v="2800"/>
    <n v="0.1"/>
    <x v="6"/>
    <x v="2575"/>
    <x v="4"/>
  </r>
  <r>
    <s v="ORD02594"/>
    <x v="127"/>
    <s v="CUST1079"/>
    <x v="1604"/>
    <s v="Aurangabad"/>
    <x v="2"/>
    <x v="3"/>
    <x v="10"/>
    <n v="1"/>
    <n v="25000"/>
    <n v="0.15"/>
    <x v="275"/>
    <x v="2576"/>
    <x v="0"/>
  </r>
  <r>
    <s v="ORD02595"/>
    <x v="272"/>
    <s v="CUST1884"/>
    <x v="880"/>
    <s v="Kolkata"/>
    <x v="4"/>
    <x v="1"/>
    <x v="14"/>
    <n v="3"/>
    <n v="900"/>
    <n v="0"/>
    <x v="22"/>
    <x v="2577"/>
    <x v="1"/>
  </r>
  <r>
    <s v="ORD02596"/>
    <x v="77"/>
    <s v="CUST2461"/>
    <x v="1605"/>
    <s v="Jalna"/>
    <x v="2"/>
    <x v="3"/>
    <x v="6"/>
    <n v="1"/>
    <n v="4500"/>
    <n v="0.15"/>
    <x v="140"/>
    <x v="2578"/>
    <x v="4"/>
  </r>
  <r>
    <s v="ORD02597"/>
    <x v="241"/>
    <s v="CUST0801"/>
    <x v="35"/>
    <s v="Jalna"/>
    <x v="2"/>
    <x v="0"/>
    <x v="20"/>
    <n v="2"/>
    <n v="500"/>
    <n v="0"/>
    <x v="169"/>
    <x v="2579"/>
    <x v="0"/>
  </r>
  <r>
    <s v="ORD02598"/>
    <x v="228"/>
    <s v="CUST1575"/>
    <x v="1606"/>
    <s v="Jaipur"/>
    <x v="5"/>
    <x v="3"/>
    <x v="6"/>
    <n v="2"/>
    <n v="4500"/>
    <n v="0.15"/>
    <x v="80"/>
    <x v="2580"/>
    <x v="3"/>
  </r>
  <r>
    <s v="ORD02599"/>
    <x v="55"/>
    <s v="CUST0357"/>
    <x v="602"/>
    <s v="Delhi"/>
    <x v="0"/>
    <x v="1"/>
    <x v="1"/>
    <n v="2"/>
    <n v="1200"/>
    <n v="0.15"/>
    <x v="224"/>
    <x v="2134"/>
    <x v="2"/>
  </r>
  <r>
    <s v="ORD02600"/>
    <x v="122"/>
    <s v="CUST1550"/>
    <x v="641"/>
    <s v="Delhi"/>
    <x v="0"/>
    <x v="3"/>
    <x v="6"/>
    <n v="4"/>
    <n v="4500"/>
    <n v="0.1"/>
    <x v="127"/>
    <x v="2581"/>
    <x v="0"/>
  </r>
  <r>
    <s v="ORD02601"/>
    <x v="174"/>
    <s v="CUST0102"/>
    <x v="1198"/>
    <s v="Jalna"/>
    <x v="2"/>
    <x v="4"/>
    <x v="17"/>
    <n v="4"/>
    <n v="800"/>
    <n v="0"/>
    <x v="150"/>
    <x v="2582"/>
    <x v="1"/>
  </r>
  <r>
    <s v="ORD02602"/>
    <x v="248"/>
    <s v="CUST2083"/>
    <x v="95"/>
    <s v="Jalna"/>
    <x v="2"/>
    <x v="4"/>
    <x v="19"/>
    <n v="1"/>
    <n v="3200"/>
    <n v="0.1"/>
    <x v="32"/>
    <x v="2583"/>
    <x v="0"/>
  </r>
  <r>
    <s v="ORD02603"/>
    <x v="204"/>
    <s v="CUST0680"/>
    <x v="1607"/>
    <s v="Pune"/>
    <x v="2"/>
    <x v="4"/>
    <x v="17"/>
    <n v="1"/>
    <n v="800"/>
    <n v="0"/>
    <x v="177"/>
    <x v="2584"/>
    <x v="0"/>
  </r>
  <r>
    <s v="ORD02604"/>
    <x v="340"/>
    <s v="CUST1469"/>
    <x v="1059"/>
    <s v="Ahmedabad"/>
    <x v="1"/>
    <x v="3"/>
    <x v="4"/>
    <n v="3"/>
    <n v="55000"/>
    <n v="0.15"/>
    <x v="64"/>
    <x v="2585"/>
    <x v="0"/>
  </r>
  <r>
    <s v="ORD02605"/>
    <x v="124"/>
    <s v="CUST2189"/>
    <x v="183"/>
    <s v="Surat"/>
    <x v="1"/>
    <x v="4"/>
    <x v="19"/>
    <n v="5"/>
    <n v="3200"/>
    <n v="0.05"/>
    <x v="81"/>
    <x v="2586"/>
    <x v="0"/>
  </r>
  <r>
    <s v="ORD02606"/>
    <x v="257"/>
    <s v="CUST1605"/>
    <x v="76"/>
    <s v="Ahmedabad"/>
    <x v="1"/>
    <x v="4"/>
    <x v="17"/>
    <n v="4"/>
    <n v="800"/>
    <n v="0.2"/>
    <x v="256"/>
    <x v="2587"/>
    <x v="2"/>
  </r>
  <r>
    <s v="ORD02607"/>
    <x v="87"/>
    <s v="CUST1705"/>
    <x v="1337"/>
    <s v="Bengaluru"/>
    <x v="7"/>
    <x v="3"/>
    <x v="12"/>
    <n v="2"/>
    <n v="2500"/>
    <n v="0.1"/>
    <x v="115"/>
    <x v="2588"/>
    <x v="4"/>
  </r>
  <r>
    <s v="ORD02608"/>
    <x v="30"/>
    <s v="CUST0035"/>
    <x v="1608"/>
    <s v="Surat"/>
    <x v="1"/>
    <x v="0"/>
    <x v="0"/>
    <n v="3"/>
    <n v="700"/>
    <n v="0.1"/>
    <x v="0"/>
    <x v="2589"/>
    <x v="2"/>
  </r>
  <r>
    <s v="ORD02609"/>
    <x v="224"/>
    <s v="CUST0252"/>
    <x v="1445"/>
    <s v="Delhi"/>
    <x v="0"/>
    <x v="1"/>
    <x v="9"/>
    <n v="5"/>
    <n v="450"/>
    <n v="0"/>
    <x v="48"/>
    <x v="2590"/>
    <x v="3"/>
  </r>
  <r>
    <s v="ORD02610"/>
    <x v="110"/>
    <s v="CUST1938"/>
    <x v="1609"/>
    <s v="Mumbai"/>
    <x v="2"/>
    <x v="3"/>
    <x v="3"/>
    <n v="4"/>
    <n v="18000"/>
    <n v="0"/>
    <x v="93"/>
    <x v="2591"/>
    <x v="1"/>
  </r>
  <r>
    <s v="ORD02611"/>
    <x v="263"/>
    <s v="CUST1212"/>
    <x v="501"/>
    <s v="Bhopal"/>
    <x v="3"/>
    <x v="2"/>
    <x v="2"/>
    <n v="3"/>
    <n v="9000"/>
    <n v="0"/>
    <x v="237"/>
    <x v="2592"/>
    <x v="2"/>
  </r>
  <r>
    <s v="ORD02612"/>
    <x v="185"/>
    <s v="CUST2108"/>
    <x v="372"/>
    <s v="Ahmedabad"/>
    <x v="1"/>
    <x v="4"/>
    <x v="19"/>
    <n v="1"/>
    <n v="3200"/>
    <n v="0"/>
    <x v="150"/>
    <x v="2593"/>
    <x v="4"/>
  </r>
  <r>
    <s v="ORD02613"/>
    <x v="174"/>
    <s v="CUST0028"/>
    <x v="1610"/>
    <s v="Delhi"/>
    <x v="0"/>
    <x v="2"/>
    <x v="11"/>
    <n v="1"/>
    <n v="6500"/>
    <n v="0.05"/>
    <x v="175"/>
    <x v="2594"/>
    <x v="2"/>
  </r>
  <r>
    <s v="ORD02614"/>
    <x v="85"/>
    <s v="CUST0193"/>
    <x v="1164"/>
    <s v="Indore"/>
    <x v="3"/>
    <x v="2"/>
    <x v="11"/>
    <n v="4"/>
    <n v="6500"/>
    <n v="0"/>
    <x v="223"/>
    <x v="2595"/>
    <x v="2"/>
  </r>
  <r>
    <s v="ORD02615"/>
    <x v="284"/>
    <s v="CUST1670"/>
    <x v="1020"/>
    <s v="Nashik"/>
    <x v="2"/>
    <x v="4"/>
    <x v="19"/>
    <n v="3"/>
    <n v="3200"/>
    <n v="0.05"/>
    <x v="258"/>
    <x v="2596"/>
    <x v="2"/>
  </r>
  <r>
    <s v="ORD02616"/>
    <x v="150"/>
    <s v="CUST1417"/>
    <x v="758"/>
    <s v="Ahmedabad"/>
    <x v="1"/>
    <x v="3"/>
    <x v="3"/>
    <n v="1"/>
    <n v="18000"/>
    <n v="0"/>
    <x v="33"/>
    <x v="2597"/>
    <x v="3"/>
  </r>
  <r>
    <s v="ORD02617"/>
    <x v="219"/>
    <s v="CUST2225"/>
    <x v="1611"/>
    <s v="Surat"/>
    <x v="1"/>
    <x v="4"/>
    <x v="17"/>
    <n v="5"/>
    <n v="800"/>
    <n v="0"/>
    <x v="27"/>
    <x v="2598"/>
    <x v="1"/>
  </r>
  <r>
    <s v="ORD02618"/>
    <x v="2"/>
    <s v="CUST2359"/>
    <x v="404"/>
    <s v="Nagpur"/>
    <x v="2"/>
    <x v="4"/>
    <x v="13"/>
    <n v="1"/>
    <n v="2800"/>
    <n v="0.2"/>
    <x v="79"/>
    <x v="2599"/>
    <x v="0"/>
  </r>
  <r>
    <s v="ORD02619"/>
    <x v="349"/>
    <s v="CUST0706"/>
    <x v="1541"/>
    <s v="Hyderabad"/>
    <x v="6"/>
    <x v="4"/>
    <x v="17"/>
    <n v="2"/>
    <n v="800"/>
    <n v="0.05"/>
    <x v="73"/>
    <x v="2600"/>
    <x v="0"/>
  </r>
  <r>
    <s v="ORD02620"/>
    <x v="16"/>
    <s v="CUST1040"/>
    <x v="70"/>
    <s v="Hyderabad"/>
    <x v="6"/>
    <x v="3"/>
    <x v="10"/>
    <n v="5"/>
    <n v="25000"/>
    <n v="0.05"/>
    <x v="202"/>
    <x v="2601"/>
    <x v="1"/>
  </r>
  <r>
    <s v="ORD02621"/>
    <x v="275"/>
    <s v="CUST2203"/>
    <x v="1554"/>
    <s v="Pune"/>
    <x v="2"/>
    <x v="0"/>
    <x v="7"/>
    <n v="4"/>
    <n v="350"/>
    <n v="0.05"/>
    <x v="63"/>
    <x v="2602"/>
    <x v="0"/>
  </r>
  <r>
    <s v="ORD02622"/>
    <x v="1"/>
    <s v="CUST2089"/>
    <x v="690"/>
    <s v="Surat"/>
    <x v="1"/>
    <x v="4"/>
    <x v="19"/>
    <n v="5"/>
    <n v="3200"/>
    <n v="0.05"/>
    <x v="81"/>
    <x v="2603"/>
    <x v="3"/>
  </r>
  <r>
    <s v="ORD02623"/>
    <x v="295"/>
    <s v="CUST1549"/>
    <x v="1612"/>
    <s v="Jaipur"/>
    <x v="5"/>
    <x v="1"/>
    <x v="5"/>
    <n v="1"/>
    <n v="1400"/>
    <n v="0.1"/>
    <x v="117"/>
    <x v="2604"/>
    <x v="2"/>
  </r>
  <r>
    <s v="ORD02624"/>
    <x v="310"/>
    <s v="CUST0377"/>
    <x v="1613"/>
    <s v="Jalna"/>
    <x v="2"/>
    <x v="2"/>
    <x v="18"/>
    <n v="5"/>
    <n v="7000"/>
    <n v="0"/>
    <x v="59"/>
    <x v="2605"/>
    <x v="4"/>
  </r>
  <r>
    <s v="ORD02625"/>
    <x v="249"/>
    <s v="CUST1775"/>
    <x v="1614"/>
    <s v="Bengaluru"/>
    <x v="7"/>
    <x v="2"/>
    <x v="2"/>
    <n v="5"/>
    <n v="9000"/>
    <n v="0.15"/>
    <x v="327"/>
    <x v="2606"/>
    <x v="2"/>
  </r>
  <r>
    <s v="ORD02626"/>
    <x v="291"/>
    <s v="CUST1696"/>
    <x v="424"/>
    <s v="Surat"/>
    <x v="1"/>
    <x v="2"/>
    <x v="2"/>
    <n v="4"/>
    <n v="9000"/>
    <n v="0.15"/>
    <x v="268"/>
    <x v="2607"/>
    <x v="4"/>
  </r>
  <r>
    <s v="ORD02627"/>
    <x v="136"/>
    <s v="CUST2135"/>
    <x v="1615"/>
    <s v="Indore"/>
    <x v="3"/>
    <x v="3"/>
    <x v="6"/>
    <n v="1"/>
    <n v="4500"/>
    <n v="0.1"/>
    <x v="74"/>
    <x v="2608"/>
    <x v="2"/>
  </r>
  <r>
    <s v="ORD02628"/>
    <x v="327"/>
    <s v="CUST2158"/>
    <x v="578"/>
    <s v="Pune"/>
    <x v="2"/>
    <x v="3"/>
    <x v="6"/>
    <n v="3"/>
    <n v="4500"/>
    <n v="0"/>
    <x v="12"/>
    <x v="2609"/>
    <x v="0"/>
  </r>
  <r>
    <s v="ORD02629"/>
    <x v="264"/>
    <s v="CUST1296"/>
    <x v="1616"/>
    <s v="Delhi"/>
    <x v="0"/>
    <x v="1"/>
    <x v="5"/>
    <n v="5"/>
    <n v="1400"/>
    <n v="0.15"/>
    <x v="229"/>
    <x v="2610"/>
    <x v="1"/>
  </r>
  <r>
    <s v="ORD02630"/>
    <x v="338"/>
    <s v="CUST2377"/>
    <x v="978"/>
    <s v="Surat"/>
    <x v="1"/>
    <x v="3"/>
    <x v="4"/>
    <n v="2"/>
    <n v="55000"/>
    <n v="0"/>
    <x v="101"/>
    <x v="2611"/>
    <x v="0"/>
  </r>
  <r>
    <s v="ORD02631"/>
    <x v="19"/>
    <s v="CUST2173"/>
    <x v="1617"/>
    <s v="Bhopal"/>
    <x v="3"/>
    <x v="1"/>
    <x v="9"/>
    <n v="2"/>
    <n v="450"/>
    <n v="0.1"/>
    <x v="214"/>
    <x v="2612"/>
    <x v="4"/>
  </r>
  <r>
    <s v="ORD02632"/>
    <x v="248"/>
    <s v="CUST1485"/>
    <x v="362"/>
    <s v="Indore"/>
    <x v="3"/>
    <x v="3"/>
    <x v="12"/>
    <n v="3"/>
    <n v="2500"/>
    <n v="0.1"/>
    <x v="35"/>
    <x v="2613"/>
    <x v="2"/>
  </r>
  <r>
    <s v="ORD02633"/>
    <x v="318"/>
    <s v="CUST0752"/>
    <x v="1618"/>
    <s v="Mumbai"/>
    <x v="2"/>
    <x v="4"/>
    <x v="16"/>
    <n v="2"/>
    <n v="1800"/>
    <n v="0"/>
    <x v="1"/>
    <x v="2614"/>
    <x v="3"/>
  </r>
  <r>
    <s v="ORD02634"/>
    <x v="221"/>
    <s v="CUST0431"/>
    <x v="395"/>
    <s v="Indore"/>
    <x v="3"/>
    <x v="0"/>
    <x v="7"/>
    <n v="2"/>
    <n v="350"/>
    <n v="0.1"/>
    <x v="216"/>
    <x v="2615"/>
    <x v="2"/>
  </r>
  <r>
    <s v="ORD02635"/>
    <x v="90"/>
    <s v="CUST1977"/>
    <x v="569"/>
    <s v="Mumbai"/>
    <x v="2"/>
    <x v="3"/>
    <x v="4"/>
    <n v="4"/>
    <n v="55000"/>
    <n v="0.1"/>
    <x v="4"/>
    <x v="2616"/>
    <x v="2"/>
  </r>
  <r>
    <s v="ORD02636"/>
    <x v="222"/>
    <s v="CUST0509"/>
    <x v="1571"/>
    <s v="Nagpur"/>
    <x v="2"/>
    <x v="2"/>
    <x v="2"/>
    <n v="1"/>
    <n v="9000"/>
    <n v="0.1"/>
    <x v="219"/>
    <x v="2617"/>
    <x v="2"/>
  </r>
  <r>
    <s v="ORD02637"/>
    <x v="144"/>
    <s v="CUST0296"/>
    <x v="1619"/>
    <s v="Bhopal"/>
    <x v="3"/>
    <x v="4"/>
    <x v="17"/>
    <n v="2"/>
    <n v="800"/>
    <n v="0.05"/>
    <x v="73"/>
    <x v="2618"/>
    <x v="3"/>
  </r>
  <r>
    <s v="ORD02638"/>
    <x v="305"/>
    <s v="CUST1520"/>
    <x v="529"/>
    <s v="Bhopal"/>
    <x v="3"/>
    <x v="3"/>
    <x v="4"/>
    <n v="1"/>
    <n v="55000"/>
    <n v="0.2"/>
    <x v="102"/>
    <x v="2619"/>
    <x v="3"/>
  </r>
  <r>
    <s v="ORD02639"/>
    <x v="66"/>
    <s v="CUST2237"/>
    <x v="491"/>
    <s v="Nashik"/>
    <x v="2"/>
    <x v="4"/>
    <x v="13"/>
    <n v="5"/>
    <n v="2800"/>
    <n v="0.15"/>
    <x v="107"/>
    <x v="2620"/>
    <x v="3"/>
  </r>
  <r>
    <s v="ORD02640"/>
    <x v="150"/>
    <s v="CUST0937"/>
    <x v="1620"/>
    <s v="Jaipur"/>
    <x v="5"/>
    <x v="3"/>
    <x v="10"/>
    <n v="5"/>
    <n v="25000"/>
    <n v="0.15"/>
    <x v="300"/>
    <x v="2621"/>
    <x v="3"/>
  </r>
  <r>
    <s v="ORD02641"/>
    <x v="36"/>
    <s v="CUST0320"/>
    <x v="1621"/>
    <s v="Bengaluru"/>
    <x v="7"/>
    <x v="0"/>
    <x v="20"/>
    <n v="4"/>
    <n v="500"/>
    <n v="0.1"/>
    <x v="21"/>
    <x v="791"/>
    <x v="1"/>
  </r>
  <r>
    <s v="ORD02642"/>
    <x v="41"/>
    <s v="CUST0673"/>
    <x v="208"/>
    <s v="Jaipur"/>
    <x v="5"/>
    <x v="4"/>
    <x v="16"/>
    <n v="2"/>
    <n v="1800"/>
    <n v="0.05"/>
    <x v="152"/>
    <x v="2622"/>
    <x v="3"/>
  </r>
  <r>
    <s v="ORD02643"/>
    <x v="59"/>
    <s v="CUST0280"/>
    <x v="602"/>
    <s v="Kolkata"/>
    <x v="4"/>
    <x v="0"/>
    <x v="7"/>
    <n v="2"/>
    <n v="350"/>
    <n v="0"/>
    <x v="54"/>
    <x v="2623"/>
    <x v="2"/>
  </r>
  <r>
    <s v="ORD02644"/>
    <x v="338"/>
    <s v="CUST2426"/>
    <x v="137"/>
    <s v="Pune"/>
    <x v="2"/>
    <x v="4"/>
    <x v="16"/>
    <n v="2"/>
    <n v="1800"/>
    <n v="0.15"/>
    <x v="241"/>
    <x v="2624"/>
    <x v="1"/>
  </r>
  <r>
    <s v="ORD02645"/>
    <x v="2"/>
    <s v="CUST0691"/>
    <x v="862"/>
    <s v="Hyderabad"/>
    <x v="6"/>
    <x v="4"/>
    <x v="19"/>
    <n v="4"/>
    <n v="3200"/>
    <n v="0"/>
    <x v="186"/>
    <x v="2625"/>
    <x v="0"/>
  </r>
  <r>
    <s v="ORD02646"/>
    <x v="196"/>
    <s v="CUST0214"/>
    <x v="1622"/>
    <s v="Bengaluru"/>
    <x v="7"/>
    <x v="4"/>
    <x v="13"/>
    <n v="2"/>
    <n v="2800"/>
    <n v="0"/>
    <x v="120"/>
    <x v="2626"/>
    <x v="1"/>
  </r>
  <r>
    <s v="ORD02647"/>
    <x v="260"/>
    <s v="CUST1765"/>
    <x v="1340"/>
    <s v="Indore"/>
    <x v="3"/>
    <x v="2"/>
    <x v="18"/>
    <n v="2"/>
    <n v="7000"/>
    <n v="0"/>
    <x v="162"/>
    <x v="2627"/>
    <x v="2"/>
  </r>
  <r>
    <s v="ORD02648"/>
    <x v="97"/>
    <s v="CUST1101"/>
    <x v="1623"/>
    <s v="Aurangabad"/>
    <x v="2"/>
    <x v="1"/>
    <x v="9"/>
    <n v="1"/>
    <n v="450"/>
    <n v="0.15"/>
    <x v="239"/>
    <x v="2628"/>
    <x v="0"/>
  </r>
  <r>
    <s v="ORD02649"/>
    <x v="132"/>
    <s v="CUST1749"/>
    <x v="1127"/>
    <s v="Jaipur"/>
    <x v="5"/>
    <x v="1"/>
    <x v="14"/>
    <n v="2"/>
    <n v="900"/>
    <n v="0"/>
    <x v="21"/>
    <x v="2629"/>
    <x v="3"/>
  </r>
  <r>
    <s v="ORD02650"/>
    <x v="204"/>
    <s v="CUST0193"/>
    <x v="556"/>
    <s v="Pune"/>
    <x v="2"/>
    <x v="0"/>
    <x v="15"/>
    <n v="5"/>
    <n v="1500"/>
    <n v="0.05"/>
    <x v="18"/>
    <x v="2630"/>
    <x v="4"/>
  </r>
  <r>
    <s v="ORD02651"/>
    <x v="93"/>
    <s v="CUST1239"/>
    <x v="1351"/>
    <s v="Mumbai"/>
    <x v="2"/>
    <x v="2"/>
    <x v="11"/>
    <n v="4"/>
    <n v="6500"/>
    <n v="0"/>
    <x v="223"/>
    <x v="2631"/>
    <x v="3"/>
  </r>
  <r>
    <s v="ORD02652"/>
    <x v="361"/>
    <s v="CUST0141"/>
    <x v="1467"/>
    <s v="Indore"/>
    <x v="3"/>
    <x v="4"/>
    <x v="19"/>
    <n v="2"/>
    <n v="3200"/>
    <n v="0"/>
    <x v="145"/>
    <x v="2632"/>
    <x v="3"/>
  </r>
  <r>
    <s v="ORD02653"/>
    <x v="14"/>
    <s v="CUST0287"/>
    <x v="1348"/>
    <s v="Kolkata"/>
    <x v="4"/>
    <x v="1"/>
    <x v="1"/>
    <n v="5"/>
    <n v="1200"/>
    <n v="0.15"/>
    <x v="323"/>
    <x v="2633"/>
    <x v="2"/>
  </r>
  <r>
    <s v="ORD02654"/>
    <x v="304"/>
    <s v="CUST0158"/>
    <x v="1057"/>
    <s v="Surat"/>
    <x v="1"/>
    <x v="1"/>
    <x v="5"/>
    <n v="4"/>
    <n v="1400"/>
    <n v="0.15"/>
    <x v="206"/>
    <x v="2634"/>
    <x v="3"/>
  </r>
  <r>
    <s v="ORD02655"/>
    <x v="231"/>
    <s v="CUST1056"/>
    <x v="1624"/>
    <s v="Jalna"/>
    <x v="2"/>
    <x v="2"/>
    <x v="2"/>
    <n v="5"/>
    <n v="9000"/>
    <n v="0.05"/>
    <x v="2"/>
    <x v="2635"/>
    <x v="3"/>
  </r>
  <r>
    <s v="ORD02656"/>
    <x v="30"/>
    <s v="CUST0965"/>
    <x v="1625"/>
    <s v="Surat"/>
    <x v="1"/>
    <x v="3"/>
    <x v="3"/>
    <n v="5"/>
    <n v="18000"/>
    <n v="0"/>
    <x v="52"/>
    <x v="2636"/>
    <x v="3"/>
  </r>
  <r>
    <s v="ORD02657"/>
    <x v="34"/>
    <s v="CUST2188"/>
    <x v="1626"/>
    <s v="Indore"/>
    <x v="3"/>
    <x v="3"/>
    <x v="12"/>
    <n v="1"/>
    <n v="2500"/>
    <n v="0"/>
    <x v="105"/>
    <x v="2637"/>
    <x v="1"/>
  </r>
  <r>
    <s v="ORD02658"/>
    <x v="81"/>
    <s v="CUST0334"/>
    <x v="837"/>
    <s v="Indore"/>
    <x v="3"/>
    <x v="0"/>
    <x v="15"/>
    <n v="3"/>
    <n v="1500"/>
    <n v="0.2"/>
    <x v="1"/>
    <x v="2638"/>
    <x v="2"/>
  </r>
  <r>
    <s v="ORD02659"/>
    <x v="199"/>
    <s v="CUST1974"/>
    <x v="1627"/>
    <s v="Ahmedabad"/>
    <x v="1"/>
    <x v="3"/>
    <x v="4"/>
    <n v="4"/>
    <n v="55000"/>
    <n v="0.05"/>
    <x v="270"/>
    <x v="2639"/>
    <x v="3"/>
  </r>
  <r>
    <s v="ORD02660"/>
    <x v="39"/>
    <s v="CUST1200"/>
    <x v="1564"/>
    <s v="Surat"/>
    <x v="1"/>
    <x v="1"/>
    <x v="1"/>
    <n v="4"/>
    <n v="1200"/>
    <n v="0"/>
    <x v="55"/>
    <x v="2640"/>
    <x v="2"/>
  </r>
  <r>
    <s v="ORD02661"/>
    <x v="363"/>
    <s v="CUST1192"/>
    <x v="884"/>
    <s v="Pune"/>
    <x v="2"/>
    <x v="0"/>
    <x v="0"/>
    <n v="2"/>
    <n v="700"/>
    <n v="0.2"/>
    <x v="274"/>
    <x v="2641"/>
    <x v="1"/>
  </r>
  <r>
    <s v="ORD02662"/>
    <x v="310"/>
    <s v="CUST1560"/>
    <x v="1628"/>
    <s v="Ahmedabad"/>
    <x v="1"/>
    <x v="3"/>
    <x v="3"/>
    <n v="1"/>
    <n v="18000"/>
    <n v="0.05"/>
    <x v="91"/>
    <x v="2642"/>
    <x v="3"/>
  </r>
  <r>
    <s v="ORD02663"/>
    <x v="80"/>
    <s v="CUST2105"/>
    <x v="1520"/>
    <s v="Jalna"/>
    <x v="2"/>
    <x v="0"/>
    <x v="0"/>
    <n v="2"/>
    <n v="700"/>
    <n v="0.05"/>
    <x v="63"/>
    <x v="2643"/>
    <x v="4"/>
  </r>
  <r>
    <s v="ORD02664"/>
    <x v="4"/>
    <s v="CUST2230"/>
    <x v="364"/>
    <s v="Delhi"/>
    <x v="0"/>
    <x v="3"/>
    <x v="3"/>
    <n v="4"/>
    <n v="18000"/>
    <n v="0.1"/>
    <x v="36"/>
    <x v="2644"/>
    <x v="4"/>
  </r>
  <r>
    <s v="ORD02665"/>
    <x v="134"/>
    <s v="CUST0087"/>
    <x v="823"/>
    <s v="Pune"/>
    <x v="2"/>
    <x v="4"/>
    <x v="13"/>
    <n v="3"/>
    <n v="2800"/>
    <n v="0.1"/>
    <x v="98"/>
    <x v="2645"/>
    <x v="2"/>
  </r>
  <r>
    <s v="ORD02666"/>
    <x v="78"/>
    <s v="CUST2209"/>
    <x v="965"/>
    <s v="Jaipur"/>
    <x v="5"/>
    <x v="3"/>
    <x v="10"/>
    <n v="5"/>
    <n v="25000"/>
    <n v="0.15"/>
    <x v="300"/>
    <x v="2646"/>
    <x v="3"/>
  </r>
  <r>
    <s v="ORD02667"/>
    <x v="142"/>
    <s v="CUST2456"/>
    <x v="1388"/>
    <s v="Jaipur"/>
    <x v="5"/>
    <x v="1"/>
    <x v="9"/>
    <n v="4"/>
    <n v="450"/>
    <n v="0"/>
    <x v="21"/>
    <x v="2647"/>
    <x v="4"/>
  </r>
  <r>
    <s v="ORD02668"/>
    <x v="118"/>
    <s v="CUST1366"/>
    <x v="1629"/>
    <s v="Indore"/>
    <x v="3"/>
    <x v="1"/>
    <x v="1"/>
    <n v="2"/>
    <n v="1200"/>
    <n v="0.1"/>
    <x v="41"/>
    <x v="2648"/>
    <x v="4"/>
  </r>
  <r>
    <s v="ORD02669"/>
    <x v="246"/>
    <s v="CUST0298"/>
    <x v="583"/>
    <s v="Pune"/>
    <x v="2"/>
    <x v="2"/>
    <x v="8"/>
    <n v="5"/>
    <n v="22000"/>
    <n v="0.05"/>
    <x v="147"/>
    <x v="2649"/>
    <x v="4"/>
  </r>
  <r>
    <s v="ORD02670"/>
    <x v="12"/>
    <s v="CUST1317"/>
    <x v="1434"/>
    <s v="Hyderabad"/>
    <x v="6"/>
    <x v="3"/>
    <x v="3"/>
    <n v="3"/>
    <n v="18000"/>
    <n v="0"/>
    <x v="215"/>
    <x v="2650"/>
    <x v="4"/>
  </r>
  <r>
    <s v="ORD02671"/>
    <x v="196"/>
    <s v="CUST1316"/>
    <x v="720"/>
    <s v="Indore"/>
    <x v="3"/>
    <x v="0"/>
    <x v="20"/>
    <n v="2"/>
    <n v="500"/>
    <n v="0"/>
    <x v="169"/>
    <x v="2651"/>
    <x v="3"/>
  </r>
  <r>
    <s v="ORD02672"/>
    <x v="203"/>
    <s v="CUST1640"/>
    <x v="758"/>
    <s v="Jaipur"/>
    <x v="5"/>
    <x v="0"/>
    <x v="15"/>
    <n v="1"/>
    <n v="1500"/>
    <n v="0"/>
    <x v="66"/>
    <x v="2652"/>
    <x v="0"/>
  </r>
  <r>
    <s v="ORD02673"/>
    <x v="254"/>
    <s v="CUST0268"/>
    <x v="1630"/>
    <s v="Jalna"/>
    <x v="2"/>
    <x v="1"/>
    <x v="5"/>
    <n v="5"/>
    <n v="1400"/>
    <n v="0.1"/>
    <x v="75"/>
    <x v="2653"/>
    <x v="2"/>
  </r>
  <r>
    <s v="ORD02674"/>
    <x v="256"/>
    <s v="CUST0059"/>
    <x v="144"/>
    <s v="Bengaluru"/>
    <x v="7"/>
    <x v="4"/>
    <x v="17"/>
    <n v="2"/>
    <n v="800"/>
    <n v="0.1"/>
    <x v="43"/>
    <x v="2654"/>
    <x v="4"/>
  </r>
  <r>
    <s v="ORD02675"/>
    <x v="38"/>
    <s v="CUST1154"/>
    <x v="1557"/>
    <s v="Surat"/>
    <x v="1"/>
    <x v="0"/>
    <x v="7"/>
    <n v="5"/>
    <n v="350"/>
    <n v="0"/>
    <x v="39"/>
    <x v="2655"/>
    <x v="1"/>
  </r>
  <r>
    <s v="ORD02676"/>
    <x v="303"/>
    <s v="CUST1273"/>
    <x v="1631"/>
    <s v="Jaipur"/>
    <x v="5"/>
    <x v="2"/>
    <x v="11"/>
    <n v="5"/>
    <n v="6500"/>
    <n v="0.15"/>
    <x v="301"/>
    <x v="2656"/>
    <x v="3"/>
  </r>
  <r>
    <s v="ORD02677"/>
    <x v="190"/>
    <s v="CUST2294"/>
    <x v="1632"/>
    <s v="Nagpur"/>
    <x v="2"/>
    <x v="2"/>
    <x v="11"/>
    <n v="2"/>
    <n v="6500"/>
    <n v="0"/>
    <x v="166"/>
    <x v="2657"/>
    <x v="2"/>
  </r>
  <r>
    <s v="ORD02678"/>
    <x v="125"/>
    <s v="CUST0730"/>
    <x v="582"/>
    <s v="Jaipur"/>
    <x v="5"/>
    <x v="4"/>
    <x v="16"/>
    <n v="1"/>
    <n v="1800"/>
    <n v="0.15"/>
    <x v="108"/>
    <x v="2658"/>
    <x v="0"/>
  </r>
  <r>
    <s v="ORD02679"/>
    <x v="108"/>
    <s v="CUST2339"/>
    <x v="1633"/>
    <s v="Nagpur"/>
    <x v="2"/>
    <x v="2"/>
    <x v="18"/>
    <n v="3"/>
    <n v="7000"/>
    <n v="0"/>
    <x v="291"/>
    <x v="2659"/>
    <x v="0"/>
  </r>
  <r>
    <s v="ORD02680"/>
    <x v="318"/>
    <s v="CUST0101"/>
    <x v="261"/>
    <s v="Bengaluru"/>
    <x v="7"/>
    <x v="1"/>
    <x v="5"/>
    <n v="1"/>
    <n v="1400"/>
    <n v="0.05"/>
    <x v="63"/>
    <x v="2660"/>
    <x v="3"/>
  </r>
  <r>
    <s v="ORD02681"/>
    <x v="183"/>
    <s v="CUST2436"/>
    <x v="1634"/>
    <s v="Nashik"/>
    <x v="2"/>
    <x v="4"/>
    <x v="19"/>
    <n v="2"/>
    <n v="3200"/>
    <n v="0.05"/>
    <x v="49"/>
    <x v="2661"/>
    <x v="4"/>
  </r>
  <r>
    <s v="ORD02682"/>
    <x v="315"/>
    <s v="CUST1115"/>
    <x v="42"/>
    <s v="Kolkata"/>
    <x v="4"/>
    <x v="4"/>
    <x v="13"/>
    <n v="2"/>
    <n v="2800"/>
    <n v="0.05"/>
    <x v="212"/>
    <x v="2662"/>
    <x v="1"/>
  </r>
  <r>
    <s v="ORD02683"/>
    <x v="38"/>
    <s v="CUST0734"/>
    <x v="1625"/>
    <s v="Aurangabad"/>
    <x v="2"/>
    <x v="4"/>
    <x v="19"/>
    <n v="2"/>
    <n v="3200"/>
    <n v="0.2"/>
    <x v="305"/>
    <x v="2663"/>
    <x v="1"/>
  </r>
  <r>
    <s v="ORD02684"/>
    <x v="29"/>
    <s v="CUST1428"/>
    <x v="1635"/>
    <s v="Hyderabad"/>
    <x v="6"/>
    <x v="4"/>
    <x v="13"/>
    <n v="2"/>
    <n v="2800"/>
    <n v="0"/>
    <x v="120"/>
    <x v="2664"/>
    <x v="1"/>
  </r>
  <r>
    <s v="ORD02685"/>
    <x v="128"/>
    <s v="CUST1246"/>
    <x v="109"/>
    <s v="Nashik"/>
    <x v="2"/>
    <x v="3"/>
    <x v="12"/>
    <n v="5"/>
    <n v="2500"/>
    <n v="0.1"/>
    <x v="247"/>
    <x v="2665"/>
    <x v="1"/>
  </r>
  <r>
    <s v="ORD02686"/>
    <x v="87"/>
    <s v="CUST1008"/>
    <x v="1631"/>
    <s v="Hyderabad"/>
    <x v="6"/>
    <x v="4"/>
    <x v="17"/>
    <n v="1"/>
    <n v="800"/>
    <n v="0.2"/>
    <x v="38"/>
    <x v="2666"/>
    <x v="4"/>
  </r>
  <r>
    <s v="ORD02687"/>
    <x v="44"/>
    <s v="CUST0664"/>
    <x v="244"/>
    <s v="Nashik"/>
    <x v="2"/>
    <x v="2"/>
    <x v="8"/>
    <n v="5"/>
    <n v="22000"/>
    <n v="0"/>
    <x v="101"/>
    <x v="2667"/>
    <x v="1"/>
  </r>
  <r>
    <s v="ORD02688"/>
    <x v="153"/>
    <s v="CUST2468"/>
    <x v="1"/>
    <s v="Mumbai"/>
    <x v="2"/>
    <x v="3"/>
    <x v="10"/>
    <n v="3"/>
    <n v="25000"/>
    <n v="0.1"/>
    <x v="292"/>
    <x v="2668"/>
    <x v="1"/>
  </r>
  <r>
    <s v="ORD02689"/>
    <x v="144"/>
    <s v="CUST0750"/>
    <x v="1636"/>
    <s v="Jaipur"/>
    <x v="5"/>
    <x v="2"/>
    <x v="18"/>
    <n v="5"/>
    <n v="7000"/>
    <n v="0.1"/>
    <x v="218"/>
    <x v="2669"/>
    <x v="4"/>
  </r>
  <r>
    <s v="ORD02690"/>
    <x v="292"/>
    <s v="CUST1485"/>
    <x v="1059"/>
    <s v="Delhi"/>
    <x v="0"/>
    <x v="3"/>
    <x v="6"/>
    <n v="5"/>
    <n v="4500"/>
    <n v="0.05"/>
    <x v="53"/>
    <x v="2670"/>
    <x v="3"/>
  </r>
  <r>
    <s v="ORD02691"/>
    <x v="236"/>
    <s v="CUST1846"/>
    <x v="70"/>
    <s v="Delhi"/>
    <x v="0"/>
    <x v="1"/>
    <x v="14"/>
    <n v="5"/>
    <n v="900"/>
    <n v="0.1"/>
    <x v="74"/>
    <x v="2671"/>
    <x v="1"/>
  </r>
  <r>
    <s v="ORD02692"/>
    <x v="163"/>
    <s v="CUST1767"/>
    <x v="1038"/>
    <s v="Indore"/>
    <x v="3"/>
    <x v="2"/>
    <x v="18"/>
    <n v="1"/>
    <n v="7000"/>
    <n v="0.05"/>
    <x v="129"/>
    <x v="2672"/>
    <x v="3"/>
  </r>
  <r>
    <s v="ORD02693"/>
    <x v="96"/>
    <s v="CUST1044"/>
    <x v="1637"/>
    <s v="Bengaluru"/>
    <x v="7"/>
    <x v="0"/>
    <x v="20"/>
    <n v="5"/>
    <n v="500"/>
    <n v="0.05"/>
    <x v="144"/>
    <x v="2673"/>
    <x v="4"/>
  </r>
  <r>
    <s v="ORD02694"/>
    <x v="52"/>
    <s v="CUST2386"/>
    <x v="1638"/>
    <s v="Pune"/>
    <x v="2"/>
    <x v="3"/>
    <x v="12"/>
    <n v="1"/>
    <n v="2500"/>
    <n v="0"/>
    <x v="105"/>
    <x v="2674"/>
    <x v="2"/>
  </r>
  <r>
    <s v="ORD02695"/>
    <x v="307"/>
    <s v="CUST0650"/>
    <x v="220"/>
    <s v="Hyderabad"/>
    <x v="6"/>
    <x v="1"/>
    <x v="9"/>
    <n v="5"/>
    <n v="450"/>
    <n v="0"/>
    <x v="48"/>
    <x v="2675"/>
    <x v="2"/>
  </r>
  <r>
    <s v="ORD02696"/>
    <x v="201"/>
    <s v="CUST0876"/>
    <x v="1639"/>
    <s v="Mumbai"/>
    <x v="2"/>
    <x v="2"/>
    <x v="11"/>
    <n v="4"/>
    <n v="6500"/>
    <n v="0.2"/>
    <x v="183"/>
    <x v="2676"/>
    <x v="1"/>
  </r>
  <r>
    <s v="ORD02697"/>
    <x v="289"/>
    <s v="CUST1725"/>
    <x v="1640"/>
    <s v="Jalna"/>
    <x v="2"/>
    <x v="2"/>
    <x v="18"/>
    <n v="3"/>
    <n v="7000"/>
    <n v="0"/>
    <x v="291"/>
    <x v="2677"/>
    <x v="3"/>
  </r>
  <r>
    <s v="ORD02698"/>
    <x v="229"/>
    <s v="CUST1382"/>
    <x v="1641"/>
    <s v="Pune"/>
    <x v="2"/>
    <x v="1"/>
    <x v="14"/>
    <n v="1"/>
    <n v="900"/>
    <n v="0.05"/>
    <x v="143"/>
    <x v="2678"/>
    <x v="1"/>
  </r>
  <r>
    <s v="ORD02699"/>
    <x v="21"/>
    <s v="CUST2235"/>
    <x v="908"/>
    <s v="Nashik"/>
    <x v="2"/>
    <x v="4"/>
    <x v="17"/>
    <n v="4"/>
    <n v="800"/>
    <n v="0.15"/>
    <x v="192"/>
    <x v="2679"/>
    <x v="4"/>
  </r>
  <r>
    <s v="ORD02700"/>
    <x v="196"/>
    <s v="CUST2469"/>
    <x v="1423"/>
    <s v="Nagpur"/>
    <x v="2"/>
    <x v="3"/>
    <x v="6"/>
    <n v="2"/>
    <n v="4500"/>
    <n v="0.15"/>
    <x v="80"/>
    <x v="2680"/>
    <x v="4"/>
  </r>
  <r>
    <s v="ORD02701"/>
    <x v="116"/>
    <s v="CUST1251"/>
    <x v="564"/>
    <s v="Jaipur"/>
    <x v="5"/>
    <x v="0"/>
    <x v="7"/>
    <n v="1"/>
    <n v="350"/>
    <n v="0"/>
    <x v="37"/>
    <x v="2681"/>
    <x v="1"/>
  </r>
  <r>
    <s v="ORD02702"/>
    <x v="74"/>
    <s v="CUST1611"/>
    <x v="1197"/>
    <s v="Kolkata"/>
    <x v="4"/>
    <x v="2"/>
    <x v="8"/>
    <n v="4"/>
    <n v="22000"/>
    <n v="0.05"/>
    <x v="87"/>
    <x v="2682"/>
    <x v="3"/>
  </r>
  <r>
    <s v="ORD02703"/>
    <x v="97"/>
    <s v="CUST1226"/>
    <x v="1583"/>
    <s v="Pune"/>
    <x v="2"/>
    <x v="4"/>
    <x v="13"/>
    <n v="4"/>
    <n v="2800"/>
    <n v="0"/>
    <x v="151"/>
    <x v="2683"/>
    <x v="3"/>
  </r>
  <r>
    <s v="ORD02704"/>
    <x v="336"/>
    <s v="CUST0422"/>
    <x v="1456"/>
    <s v="Kolkata"/>
    <x v="4"/>
    <x v="3"/>
    <x v="4"/>
    <n v="4"/>
    <n v="55000"/>
    <n v="0.1"/>
    <x v="4"/>
    <x v="2684"/>
    <x v="4"/>
  </r>
  <r>
    <s v="ORD02705"/>
    <x v="321"/>
    <s v="CUST0851"/>
    <x v="752"/>
    <s v="Pune"/>
    <x v="2"/>
    <x v="1"/>
    <x v="9"/>
    <n v="3"/>
    <n v="450"/>
    <n v="0"/>
    <x v="72"/>
    <x v="2685"/>
    <x v="1"/>
  </r>
  <r>
    <s v="ORD02706"/>
    <x v="330"/>
    <s v="CUST2036"/>
    <x v="1642"/>
    <s v="Aurangabad"/>
    <x v="2"/>
    <x v="1"/>
    <x v="1"/>
    <n v="5"/>
    <n v="1200"/>
    <n v="0.1"/>
    <x v="71"/>
    <x v="2686"/>
    <x v="3"/>
  </r>
  <r>
    <s v="ORD02707"/>
    <x v="16"/>
    <s v="CUST1536"/>
    <x v="1079"/>
    <s v="Bhopal"/>
    <x v="3"/>
    <x v="1"/>
    <x v="1"/>
    <n v="5"/>
    <n v="1200"/>
    <n v="0"/>
    <x v="23"/>
    <x v="2687"/>
    <x v="4"/>
  </r>
  <r>
    <s v="ORD02708"/>
    <x v="13"/>
    <s v="CUST1949"/>
    <x v="1275"/>
    <s v="Pune"/>
    <x v="2"/>
    <x v="3"/>
    <x v="6"/>
    <n v="3"/>
    <n v="4500"/>
    <n v="0"/>
    <x v="12"/>
    <x v="2688"/>
    <x v="4"/>
  </r>
  <r>
    <s v="ORD02709"/>
    <x v="60"/>
    <s v="CUST0408"/>
    <x v="1643"/>
    <s v="Bengaluru"/>
    <x v="7"/>
    <x v="1"/>
    <x v="5"/>
    <n v="5"/>
    <n v="1400"/>
    <n v="0"/>
    <x v="28"/>
    <x v="2689"/>
    <x v="1"/>
  </r>
  <r>
    <s v="ORD02710"/>
    <x v="201"/>
    <s v="CUST1681"/>
    <x v="1515"/>
    <s v="Indore"/>
    <x v="3"/>
    <x v="0"/>
    <x v="7"/>
    <n v="4"/>
    <n v="350"/>
    <n v="0.2"/>
    <x v="274"/>
    <x v="2690"/>
    <x v="1"/>
  </r>
  <r>
    <s v="ORD02711"/>
    <x v="14"/>
    <s v="CUST2249"/>
    <x v="1617"/>
    <s v="Kolkata"/>
    <x v="4"/>
    <x v="1"/>
    <x v="1"/>
    <n v="3"/>
    <n v="1200"/>
    <n v="0"/>
    <x v="1"/>
    <x v="2691"/>
    <x v="3"/>
  </r>
  <r>
    <s v="ORD02712"/>
    <x v="148"/>
    <s v="CUST0788"/>
    <x v="126"/>
    <s v="Indore"/>
    <x v="3"/>
    <x v="3"/>
    <x v="3"/>
    <n v="5"/>
    <n v="18000"/>
    <n v="0"/>
    <x v="52"/>
    <x v="2692"/>
    <x v="4"/>
  </r>
  <r>
    <s v="ORD02713"/>
    <x v="14"/>
    <s v="CUST1605"/>
    <x v="1644"/>
    <s v="Aurangabad"/>
    <x v="2"/>
    <x v="3"/>
    <x v="10"/>
    <n v="4"/>
    <n v="25000"/>
    <n v="0"/>
    <x v="106"/>
    <x v="2693"/>
    <x v="4"/>
  </r>
  <r>
    <s v="ORD02714"/>
    <x v="259"/>
    <s v="CUST0241"/>
    <x v="243"/>
    <s v="Surat"/>
    <x v="1"/>
    <x v="0"/>
    <x v="15"/>
    <n v="2"/>
    <n v="1500"/>
    <n v="0"/>
    <x v="45"/>
    <x v="2694"/>
    <x v="1"/>
  </r>
  <r>
    <s v="ORD02715"/>
    <x v="281"/>
    <s v="CUST1351"/>
    <x v="27"/>
    <s v="Kolkata"/>
    <x v="4"/>
    <x v="1"/>
    <x v="9"/>
    <n v="1"/>
    <n v="450"/>
    <n v="0.05"/>
    <x v="276"/>
    <x v="2695"/>
    <x v="4"/>
  </r>
  <r>
    <s v="ORD02716"/>
    <x v="233"/>
    <s v="CUST0206"/>
    <x v="432"/>
    <s v="Indore"/>
    <x v="3"/>
    <x v="1"/>
    <x v="9"/>
    <n v="1"/>
    <n v="450"/>
    <n v="0.1"/>
    <x v="11"/>
    <x v="2696"/>
    <x v="0"/>
  </r>
  <r>
    <s v="ORD02717"/>
    <x v="114"/>
    <s v="CUST2053"/>
    <x v="1426"/>
    <s v="Hyderabad"/>
    <x v="6"/>
    <x v="3"/>
    <x v="4"/>
    <n v="3"/>
    <n v="55000"/>
    <n v="0.15"/>
    <x v="64"/>
    <x v="2697"/>
    <x v="3"/>
  </r>
  <r>
    <s v="ORD02718"/>
    <x v="30"/>
    <s v="CUST2128"/>
    <x v="920"/>
    <s v="Bhopal"/>
    <x v="3"/>
    <x v="1"/>
    <x v="9"/>
    <n v="5"/>
    <n v="450"/>
    <n v="0"/>
    <x v="48"/>
    <x v="2698"/>
    <x v="3"/>
  </r>
  <r>
    <s v="ORD02719"/>
    <x v="103"/>
    <s v="CUST2154"/>
    <x v="774"/>
    <s v="Nashik"/>
    <x v="2"/>
    <x v="3"/>
    <x v="4"/>
    <n v="1"/>
    <n v="55000"/>
    <n v="0.15"/>
    <x v="318"/>
    <x v="2699"/>
    <x v="4"/>
  </r>
  <r>
    <s v="ORD02720"/>
    <x v="141"/>
    <s v="CUST0883"/>
    <x v="1645"/>
    <s v="Bengaluru"/>
    <x v="7"/>
    <x v="3"/>
    <x v="10"/>
    <n v="2"/>
    <n v="25000"/>
    <n v="0.05"/>
    <x v="193"/>
    <x v="2700"/>
    <x v="3"/>
  </r>
  <r>
    <s v="ORD02721"/>
    <x v="77"/>
    <s v="CUST1008"/>
    <x v="1466"/>
    <s v="Mumbai"/>
    <x v="2"/>
    <x v="1"/>
    <x v="14"/>
    <n v="1"/>
    <n v="900"/>
    <n v="0.1"/>
    <x v="214"/>
    <x v="2701"/>
    <x v="2"/>
  </r>
  <r>
    <s v="ORD02722"/>
    <x v="122"/>
    <s v="CUST0155"/>
    <x v="559"/>
    <s v="Bhopal"/>
    <x v="3"/>
    <x v="3"/>
    <x v="6"/>
    <n v="3"/>
    <n v="4500"/>
    <n v="0.2"/>
    <x v="220"/>
    <x v="2702"/>
    <x v="1"/>
  </r>
  <r>
    <s v="ORD02723"/>
    <x v="150"/>
    <s v="CUST1952"/>
    <x v="1646"/>
    <s v="Surat"/>
    <x v="1"/>
    <x v="1"/>
    <x v="14"/>
    <n v="5"/>
    <n v="900"/>
    <n v="0.05"/>
    <x v="65"/>
    <x v="2703"/>
    <x v="0"/>
  </r>
  <r>
    <s v="ORD02724"/>
    <x v="77"/>
    <s v="CUST1551"/>
    <x v="649"/>
    <s v="Delhi"/>
    <x v="0"/>
    <x v="2"/>
    <x v="11"/>
    <n v="4"/>
    <n v="6500"/>
    <n v="0.1"/>
    <x v="296"/>
    <x v="2704"/>
    <x v="1"/>
  </r>
  <r>
    <s v="ORD02725"/>
    <x v="219"/>
    <s v="CUST1852"/>
    <x v="1053"/>
    <s v="Kolkata"/>
    <x v="4"/>
    <x v="3"/>
    <x v="6"/>
    <n v="1"/>
    <n v="4500"/>
    <n v="0.1"/>
    <x v="74"/>
    <x v="2705"/>
    <x v="2"/>
  </r>
  <r>
    <s v="ORD02726"/>
    <x v="135"/>
    <s v="CUST0111"/>
    <x v="1647"/>
    <s v="Jaipur"/>
    <x v="5"/>
    <x v="4"/>
    <x v="19"/>
    <n v="4"/>
    <n v="3200"/>
    <n v="0.2"/>
    <x v="260"/>
    <x v="2706"/>
    <x v="3"/>
  </r>
  <r>
    <s v="ORD02727"/>
    <x v="57"/>
    <s v="CUST1159"/>
    <x v="417"/>
    <s v="Pune"/>
    <x v="2"/>
    <x v="0"/>
    <x v="20"/>
    <n v="1"/>
    <n v="500"/>
    <n v="0.2"/>
    <x v="325"/>
    <x v="2707"/>
    <x v="4"/>
  </r>
  <r>
    <s v="ORD02728"/>
    <x v="67"/>
    <s v="CUST1129"/>
    <x v="734"/>
    <s v="Delhi"/>
    <x v="0"/>
    <x v="2"/>
    <x v="2"/>
    <n v="1"/>
    <n v="9000"/>
    <n v="0.05"/>
    <x v="26"/>
    <x v="2708"/>
    <x v="4"/>
  </r>
  <r>
    <s v="ORD02729"/>
    <x v="236"/>
    <s v="CUST0944"/>
    <x v="1636"/>
    <s v="Aurangabad"/>
    <x v="2"/>
    <x v="4"/>
    <x v="17"/>
    <n v="1"/>
    <n v="800"/>
    <n v="0.1"/>
    <x v="96"/>
    <x v="2709"/>
    <x v="4"/>
  </r>
  <r>
    <s v="ORD02730"/>
    <x v="334"/>
    <s v="CUST0395"/>
    <x v="1648"/>
    <s v="Delhi"/>
    <x v="0"/>
    <x v="1"/>
    <x v="14"/>
    <n v="1"/>
    <n v="900"/>
    <n v="0.1"/>
    <x v="214"/>
    <x v="2710"/>
    <x v="1"/>
  </r>
  <r>
    <s v="ORD02731"/>
    <x v="235"/>
    <s v="CUST1498"/>
    <x v="831"/>
    <s v="Hyderabad"/>
    <x v="6"/>
    <x v="3"/>
    <x v="12"/>
    <n v="1"/>
    <n v="2500"/>
    <n v="0"/>
    <x v="105"/>
    <x v="2711"/>
    <x v="1"/>
  </r>
  <r>
    <s v="ORD02732"/>
    <x v="139"/>
    <s v="CUST1103"/>
    <x v="639"/>
    <s v="Ahmedabad"/>
    <x v="1"/>
    <x v="1"/>
    <x v="14"/>
    <n v="5"/>
    <n v="900"/>
    <n v="0.1"/>
    <x v="74"/>
    <x v="2712"/>
    <x v="4"/>
  </r>
  <r>
    <s v="ORD02733"/>
    <x v="19"/>
    <s v="CUST1968"/>
    <x v="588"/>
    <s v="Aurangabad"/>
    <x v="2"/>
    <x v="0"/>
    <x v="0"/>
    <n v="5"/>
    <n v="700"/>
    <n v="0.1"/>
    <x v="277"/>
    <x v="2713"/>
    <x v="2"/>
  </r>
  <r>
    <s v="ORD02734"/>
    <x v="89"/>
    <s v="CUST0643"/>
    <x v="1424"/>
    <s v="Hyderabad"/>
    <x v="6"/>
    <x v="2"/>
    <x v="2"/>
    <n v="2"/>
    <n v="9000"/>
    <n v="0"/>
    <x v="33"/>
    <x v="2714"/>
    <x v="1"/>
  </r>
  <r>
    <s v="ORD02735"/>
    <x v="240"/>
    <s v="CUST2302"/>
    <x v="1649"/>
    <s v="Kolkata"/>
    <x v="4"/>
    <x v="1"/>
    <x v="14"/>
    <n v="2"/>
    <n v="900"/>
    <n v="0.15"/>
    <x v="108"/>
    <x v="2715"/>
    <x v="0"/>
  </r>
  <r>
    <s v="ORD02736"/>
    <x v="182"/>
    <s v="CUST1072"/>
    <x v="1628"/>
    <s v="Surat"/>
    <x v="1"/>
    <x v="2"/>
    <x v="18"/>
    <n v="1"/>
    <n v="7000"/>
    <n v="0"/>
    <x v="28"/>
    <x v="2716"/>
    <x v="0"/>
  </r>
  <r>
    <s v="ORD02737"/>
    <x v="156"/>
    <s v="CUST2388"/>
    <x v="925"/>
    <s v="Hyderabad"/>
    <x v="6"/>
    <x v="3"/>
    <x v="12"/>
    <n v="2"/>
    <n v="2500"/>
    <n v="0.1"/>
    <x v="115"/>
    <x v="2717"/>
    <x v="3"/>
  </r>
  <r>
    <s v="ORD02738"/>
    <x v="299"/>
    <s v="CUST0835"/>
    <x v="1650"/>
    <s v="Jalna"/>
    <x v="2"/>
    <x v="1"/>
    <x v="9"/>
    <n v="3"/>
    <n v="450"/>
    <n v="0"/>
    <x v="72"/>
    <x v="2718"/>
    <x v="2"/>
  </r>
  <r>
    <s v="ORD02739"/>
    <x v="340"/>
    <s v="CUST1330"/>
    <x v="1590"/>
    <s v="Indore"/>
    <x v="3"/>
    <x v="0"/>
    <x v="7"/>
    <n v="4"/>
    <n v="350"/>
    <n v="0.2"/>
    <x v="274"/>
    <x v="2719"/>
    <x v="0"/>
  </r>
  <r>
    <s v="ORD02740"/>
    <x v="75"/>
    <s v="CUST0649"/>
    <x v="1651"/>
    <s v="Mumbai"/>
    <x v="2"/>
    <x v="1"/>
    <x v="5"/>
    <n v="1"/>
    <n v="1400"/>
    <n v="0"/>
    <x v="40"/>
    <x v="2720"/>
    <x v="2"/>
  </r>
  <r>
    <s v="ORD02741"/>
    <x v="115"/>
    <s v="CUST1074"/>
    <x v="217"/>
    <s v="Nagpur"/>
    <x v="2"/>
    <x v="2"/>
    <x v="11"/>
    <n v="2"/>
    <n v="6500"/>
    <n v="0"/>
    <x v="166"/>
    <x v="2721"/>
    <x v="2"/>
  </r>
  <r>
    <s v="ORD02742"/>
    <x v="236"/>
    <s v="CUST1675"/>
    <x v="188"/>
    <s v="Pune"/>
    <x v="2"/>
    <x v="3"/>
    <x v="10"/>
    <n v="3"/>
    <n v="25000"/>
    <n v="0.1"/>
    <x v="292"/>
    <x v="2722"/>
    <x v="2"/>
  </r>
  <r>
    <s v="ORD02743"/>
    <x v="357"/>
    <s v="CUST2500"/>
    <x v="1542"/>
    <s v="Hyderabad"/>
    <x v="6"/>
    <x v="2"/>
    <x v="18"/>
    <n v="2"/>
    <n v="7000"/>
    <n v="0.1"/>
    <x v="133"/>
    <x v="2723"/>
    <x v="1"/>
  </r>
  <r>
    <s v="ORD02744"/>
    <x v="149"/>
    <s v="CUST0109"/>
    <x v="545"/>
    <s v="Delhi"/>
    <x v="0"/>
    <x v="1"/>
    <x v="14"/>
    <n v="1"/>
    <n v="900"/>
    <n v="0.05"/>
    <x v="143"/>
    <x v="2724"/>
    <x v="1"/>
  </r>
  <r>
    <s v="ORD02745"/>
    <x v="31"/>
    <s v="CUST2442"/>
    <x v="1412"/>
    <s v="Delhi"/>
    <x v="0"/>
    <x v="2"/>
    <x v="11"/>
    <n v="1"/>
    <n v="6500"/>
    <n v="0.05"/>
    <x v="175"/>
    <x v="2725"/>
    <x v="3"/>
  </r>
  <r>
    <s v="ORD02746"/>
    <x v="35"/>
    <s v="CUST1249"/>
    <x v="1111"/>
    <s v="Ahmedabad"/>
    <x v="1"/>
    <x v="2"/>
    <x v="8"/>
    <n v="5"/>
    <n v="22000"/>
    <n v="0.05"/>
    <x v="147"/>
    <x v="2726"/>
    <x v="2"/>
  </r>
  <r>
    <s v="ORD02747"/>
    <x v="266"/>
    <s v="CUST2070"/>
    <x v="1652"/>
    <s v="Jaipur"/>
    <x v="5"/>
    <x v="4"/>
    <x v="13"/>
    <n v="5"/>
    <n v="2800"/>
    <n v="0.15"/>
    <x v="107"/>
    <x v="2727"/>
    <x v="1"/>
  </r>
  <r>
    <s v="ORD02748"/>
    <x v="22"/>
    <s v="CUST0637"/>
    <x v="1653"/>
    <s v="Surat"/>
    <x v="1"/>
    <x v="0"/>
    <x v="7"/>
    <n v="5"/>
    <n v="350"/>
    <n v="0.15"/>
    <x v="57"/>
    <x v="2728"/>
    <x v="1"/>
  </r>
  <r>
    <s v="ORD02749"/>
    <x v="194"/>
    <s v="CUST0721"/>
    <x v="1540"/>
    <s v="Indore"/>
    <x v="3"/>
    <x v="2"/>
    <x v="2"/>
    <n v="2"/>
    <n v="9000"/>
    <n v="0"/>
    <x v="33"/>
    <x v="2729"/>
    <x v="1"/>
  </r>
  <r>
    <s v="ORD02750"/>
    <x v="313"/>
    <s v="CUST1981"/>
    <x v="80"/>
    <s v="Kolkata"/>
    <x v="4"/>
    <x v="3"/>
    <x v="6"/>
    <n v="4"/>
    <n v="4500"/>
    <n v="0"/>
    <x v="33"/>
    <x v="2730"/>
    <x v="0"/>
  </r>
  <r>
    <s v="ORD02751"/>
    <x v="346"/>
    <s v="CUST0243"/>
    <x v="195"/>
    <s v="Delhi"/>
    <x v="0"/>
    <x v="1"/>
    <x v="1"/>
    <n v="5"/>
    <n v="1200"/>
    <n v="0.05"/>
    <x v="50"/>
    <x v="2731"/>
    <x v="1"/>
  </r>
  <r>
    <s v="ORD02752"/>
    <x v="312"/>
    <s v="CUST0293"/>
    <x v="1452"/>
    <s v="Nashik"/>
    <x v="2"/>
    <x v="1"/>
    <x v="14"/>
    <n v="1"/>
    <n v="900"/>
    <n v="0.1"/>
    <x v="214"/>
    <x v="2732"/>
    <x v="0"/>
  </r>
  <r>
    <s v="ORD02753"/>
    <x v="141"/>
    <s v="CUST0638"/>
    <x v="469"/>
    <s v="Mumbai"/>
    <x v="2"/>
    <x v="2"/>
    <x v="8"/>
    <n v="5"/>
    <n v="22000"/>
    <n v="0.05"/>
    <x v="147"/>
    <x v="2733"/>
    <x v="3"/>
  </r>
  <r>
    <s v="ORD02754"/>
    <x v="52"/>
    <s v="CUST2401"/>
    <x v="713"/>
    <s v="Indore"/>
    <x v="3"/>
    <x v="3"/>
    <x v="3"/>
    <n v="5"/>
    <n v="18000"/>
    <n v="0"/>
    <x v="52"/>
    <x v="2734"/>
    <x v="1"/>
  </r>
  <r>
    <s v="ORD02755"/>
    <x v="360"/>
    <s v="CUST2100"/>
    <x v="1654"/>
    <s v="Indore"/>
    <x v="3"/>
    <x v="1"/>
    <x v="9"/>
    <n v="2"/>
    <n v="450"/>
    <n v="0.15"/>
    <x v="295"/>
    <x v="2735"/>
    <x v="3"/>
  </r>
  <r>
    <s v="ORD02756"/>
    <x v="299"/>
    <s v="CUST2137"/>
    <x v="1655"/>
    <s v="Bhopal"/>
    <x v="3"/>
    <x v="1"/>
    <x v="1"/>
    <n v="1"/>
    <n v="1200"/>
    <n v="0.15"/>
    <x v="281"/>
    <x v="2736"/>
    <x v="3"/>
  </r>
  <r>
    <s v="ORD02757"/>
    <x v="84"/>
    <s v="CUST0198"/>
    <x v="131"/>
    <s v="Delhi"/>
    <x v="0"/>
    <x v="0"/>
    <x v="7"/>
    <n v="1"/>
    <n v="350"/>
    <n v="0.1"/>
    <x v="284"/>
    <x v="2737"/>
    <x v="1"/>
  </r>
  <r>
    <s v="ORD02758"/>
    <x v="225"/>
    <s v="CUST1599"/>
    <x v="1228"/>
    <s v="Bhopal"/>
    <x v="3"/>
    <x v="0"/>
    <x v="0"/>
    <n v="1"/>
    <n v="700"/>
    <n v="0.1"/>
    <x v="216"/>
    <x v="2738"/>
    <x v="1"/>
  </r>
  <r>
    <s v="ORD02759"/>
    <x v="201"/>
    <s v="CUST1737"/>
    <x v="1566"/>
    <s v="Indore"/>
    <x v="3"/>
    <x v="4"/>
    <x v="17"/>
    <n v="4"/>
    <n v="800"/>
    <n v="0.15"/>
    <x v="192"/>
    <x v="2739"/>
    <x v="4"/>
  </r>
  <r>
    <s v="ORD02760"/>
    <x v="272"/>
    <s v="CUST0430"/>
    <x v="1656"/>
    <s v="Bengaluru"/>
    <x v="7"/>
    <x v="1"/>
    <x v="14"/>
    <n v="3"/>
    <n v="900"/>
    <n v="0.05"/>
    <x v="249"/>
    <x v="2740"/>
    <x v="3"/>
  </r>
  <r>
    <s v="ORD02761"/>
    <x v="315"/>
    <s v="CUST2188"/>
    <x v="1657"/>
    <s v="Indore"/>
    <x v="3"/>
    <x v="2"/>
    <x v="8"/>
    <n v="4"/>
    <n v="22000"/>
    <n v="0"/>
    <x v="197"/>
    <x v="2741"/>
    <x v="2"/>
  </r>
  <r>
    <s v="ORD02762"/>
    <x v="206"/>
    <s v="CUST1959"/>
    <x v="1658"/>
    <s v="Pune"/>
    <x v="2"/>
    <x v="3"/>
    <x v="3"/>
    <n v="3"/>
    <n v="18000"/>
    <n v="0.05"/>
    <x v="141"/>
    <x v="2742"/>
    <x v="2"/>
  </r>
  <r>
    <s v="ORD02763"/>
    <x v="352"/>
    <s v="CUST2151"/>
    <x v="1659"/>
    <s v="Mumbai"/>
    <x v="2"/>
    <x v="4"/>
    <x v="17"/>
    <n v="5"/>
    <n v="800"/>
    <n v="0"/>
    <x v="27"/>
    <x v="2743"/>
    <x v="4"/>
  </r>
  <r>
    <s v="ORD02764"/>
    <x v="208"/>
    <s v="CUST1708"/>
    <x v="1660"/>
    <s v="Nashik"/>
    <x v="2"/>
    <x v="0"/>
    <x v="7"/>
    <n v="5"/>
    <n v="350"/>
    <n v="0.05"/>
    <x v="253"/>
    <x v="2744"/>
    <x v="4"/>
  </r>
  <r>
    <s v="ORD02765"/>
    <x v="29"/>
    <s v="CUST0207"/>
    <x v="1661"/>
    <s v="Indore"/>
    <x v="3"/>
    <x v="2"/>
    <x v="11"/>
    <n v="5"/>
    <n v="6500"/>
    <n v="0.15"/>
    <x v="301"/>
    <x v="2745"/>
    <x v="4"/>
  </r>
  <r>
    <s v="ORD02766"/>
    <x v="232"/>
    <s v="CUST1878"/>
    <x v="1662"/>
    <s v="Indore"/>
    <x v="3"/>
    <x v="1"/>
    <x v="5"/>
    <n v="4"/>
    <n v="1400"/>
    <n v="0.05"/>
    <x v="212"/>
    <x v="2746"/>
    <x v="0"/>
  </r>
  <r>
    <s v="ORD02767"/>
    <x v="200"/>
    <s v="CUST0077"/>
    <x v="1353"/>
    <s v="Jaipur"/>
    <x v="5"/>
    <x v="3"/>
    <x v="10"/>
    <n v="3"/>
    <n v="25000"/>
    <n v="0"/>
    <x v="138"/>
    <x v="2747"/>
    <x v="4"/>
  </r>
  <r>
    <s v="ORD02768"/>
    <x v="146"/>
    <s v="CUST2273"/>
    <x v="888"/>
    <s v="Mumbai"/>
    <x v="2"/>
    <x v="4"/>
    <x v="19"/>
    <n v="2"/>
    <n v="3200"/>
    <n v="0.05"/>
    <x v="49"/>
    <x v="2748"/>
    <x v="0"/>
  </r>
  <r>
    <s v="ORD02769"/>
    <x v="265"/>
    <s v="CUST1066"/>
    <x v="1663"/>
    <s v="Surat"/>
    <x v="1"/>
    <x v="3"/>
    <x v="4"/>
    <n v="3"/>
    <n v="55000"/>
    <n v="0"/>
    <x v="250"/>
    <x v="2749"/>
    <x v="4"/>
  </r>
  <r>
    <s v="ORD02770"/>
    <x v="78"/>
    <s v="CUST1997"/>
    <x v="973"/>
    <s v="Indore"/>
    <x v="3"/>
    <x v="3"/>
    <x v="12"/>
    <n v="3"/>
    <n v="2500"/>
    <n v="0.15"/>
    <x v="245"/>
    <x v="2750"/>
    <x v="2"/>
  </r>
  <r>
    <s v="ORD02771"/>
    <x v="309"/>
    <s v="CUST2218"/>
    <x v="771"/>
    <s v="Kolkata"/>
    <x v="4"/>
    <x v="1"/>
    <x v="9"/>
    <n v="1"/>
    <n v="450"/>
    <n v="0.2"/>
    <x v="328"/>
    <x v="2751"/>
    <x v="3"/>
  </r>
  <r>
    <s v="ORD02772"/>
    <x v="78"/>
    <s v="CUST1422"/>
    <x v="632"/>
    <s v="Mumbai"/>
    <x v="2"/>
    <x v="1"/>
    <x v="14"/>
    <n v="1"/>
    <n v="900"/>
    <n v="0.05"/>
    <x v="143"/>
    <x v="2752"/>
    <x v="1"/>
  </r>
  <r>
    <s v="ORD02773"/>
    <x v="60"/>
    <s v="CUST1744"/>
    <x v="278"/>
    <s v="Mumbai"/>
    <x v="2"/>
    <x v="1"/>
    <x v="5"/>
    <n v="2"/>
    <n v="1400"/>
    <n v="0.2"/>
    <x v="79"/>
    <x v="2753"/>
    <x v="2"/>
  </r>
  <r>
    <s v="ORD02774"/>
    <x v="80"/>
    <s v="CUST1474"/>
    <x v="1578"/>
    <s v="Aurangabad"/>
    <x v="2"/>
    <x v="2"/>
    <x v="2"/>
    <n v="5"/>
    <n v="9000"/>
    <n v="0.1"/>
    <x v="131"/>
    <x v="2754"/>
    <x v="1"/>
  </r>
  <r>
    <s v="ORD02775"/>
    <x v="34"/>
    <s v="CUST0281"/>
    <x v="1664"/>
    <s v="Pune"/>
    <x v="2"/>
    <x v="1"/>
    <x v="9"/>
    <n v="4"/>
    <n v="450"/>
    <n v="0.2"/>
    <x v="43"/>
    <x v="2755"/>
    <x v="3"/>
  </r>
  <r>
    <s v="ORD02776"/>
    <x v="147"/>
    <s v="CUST2269"/>
    <x v="1163"/>
    <s v="Nagpur"/>
    <x v="2"/>
    <x v="4"/>
    <x v="19"/>
    <n v="3"/>
    <n v="3200"/>
    <n v="0.15"/>
    <x v="200"/>
    <x v="2756"/>
    <x v="3"/>
  </r>
  <r>
    <s v="ORD02777"/>
    <x v="76"/>
    <s v="CUST1406"/>
    <x v="480"/>
    <s v="Jalna"/>
    <x v="2"/>
    <x v="1"/>
    <x v="9"/>
    <n v="3"/>
    <n v="450"/>
    <n v="0.05"/>
    <x v="255"/>
    <x v="2757"/>
    <x v="0"/>
  </r>
  <r>
    <s v="ORD02778"/>
    <x v="110"/>
    <s v="CUST2081"/>
    <x v="873"/>
    <s v="Bengaluru"/>
    <x v="7"/>
    <x v="0"/>
    <x v="15"/>
    <n v="2"/>
    <n v="1500"/>
    <n v="0.05"/>
    <x v="285"/>
    <x v="2758"/>
    <x v="0"/>
  </r>
  <r>
    <s v="ORD02779"/>
    <x v="119"/>
    <s v="CUST0099"/>
    <x v="348"/>
    <s v="Hyderabad"/>
    <x v="6"/>
    <x v="0"/>
    <x v="15"/>
    <n v="3"/>
    <n v="1500"/>
    <n v="0"/>
    <x v="115"/>
    <x v="2759"/>
    <x v="3"/>
  </r>
  <r>
    <s v="ORD02780"/>
    <x v="354"/>
    <s v="CUST2155"/>
    <x v="1113"/>
    <s v="Delhi"/>
    <x v="0"/>
    <x v="1"/>
    <x v="5"/>
    <n v="3"/>
    <n v="1400"/>
    <n v="0.05"/>
    <x v="182"/>
    <x v="2760"/>
    <x v="0"/>
  </r>
  <r>
    <s v="ORD02781"/>
    <x v="60"/>
    <s v="CUST1192"/>
    <x v="1665"/>
    <s v="Kolkata"/>
    <x v="4"/>
    <x v="4"/>
    <x v="17"/>
    <n v="4"/>
    <n v="800"/>
    <n v="0"/>
    <x v="150"/>
    <x v="2761"/>
    <x v="2"/>
  </r>
  <r>
    <s v="ORD02782"/>
    <x v="269"/>
    <s v="CUST0051"/>
    <x v="1378"/>
    <s v="Bhopal"/>
    <x v="3"/>
    <x v="3"/>
    <x v="6"/>
    <n v="5"/>
    <n v="4500"/>
    <n v="0.1"/>
    <x v="62"/>
    <x v="2762"/>
    <x v="4"/>
  </r>
  <r>
    <s v="ORD02783"/>
    <x v="355"/>
    <s v="CUST0550"/>
    <x v="586"/>
    <s v="Nashik"/>
    <x v="2"/>
    <x v="4"/>
    <x v="19"/>
    <n v="3"/>
    <n v="3200"/>
    <n v="0.1"/>
    <x v="130"/>
    <x v="2763"/>
    <x v="3"/>
  </r>
  <r>
    <s v="ORD02784"/>
    <x v="329"/>
    <s v="CUST0982"/>
    <x v="1500"/>
    <s v="Bengaluru"/>
    <x v="7"/>
    <x v="4"/>
    <x v="17"/>
    <n v="2"/>
    <n v="800"/>
    <n v="0.15"/>
    <x v="293"/>
    <x v="2764"/>
    <x v="2"/>
  </r>
  <r>
    <s v="ORD02785"/>
    <x v="219"/>
    <s v="CUST1693"/>
    <x v="1666"/>
    <s v="Aurangabad"/>
    <x v="2"/>
    <x v="1"/>
    <x v="5"/>
    <n v="4"/>
    <n v="1400"/>
    <n v="0.05"/>
    <x v="212"/>
    <x v="2765"/>
    <x v="1"/>
  </r>
  <r>
    <s v="ORD02786"/>
    <x v="15"/>
    <s v="CUST2313"/>
    <x v="741"/>
    <s v="Bhopal"/>
    <x v="3"/>
    <x v="2"/>
    <x v="2"/>
    <n v="1"/>
    <n v="9000"/>
    <n v="0"/>
    <x v="110"/>
    <x v="2766"/>
    <x v="3"/>
  </r>
  <r>
    <s v="ORD02787"/>
    <x v="55"/>
    <s v="CUST0288"/>
    <x v="1667"/>
    <s v="Jaipur"/>
    <x v="5"/>
    <x v="0"/>
    <x v="20"/>
    <n v="2"/>
    <n v="500"/>
    <n v="0.05"/>
    <x v="171"/>
    <x v="2767"/>
    <x v="2"/>
  </r>
  <r>
    <s v="ORD02788"/>
    <x v="97"/>
    <s v="CUST1586"/>
    <x v="1599"/>
    <s v="Bhopal"/>
    <x v="3"/>
    <x v="0"/>
    <x v="0"/>
    <n v="4"/>
    <n v="700"/>
    <n v="0.1"/>
    <x v="20"/>
    <x v="2768"/>
    <x v="4"/>
  </r>
  <r>
    <s v="ORD02789"/>
    <x v="363"/>
    <s v="CUST1358"/>
    <x v="1668"/>
    <s v="Mumbai"/>
    <x v="2"/>
    <x v="0"/>
    <x v="20"/>
    <n v="1"/>
    <n v="500"/>
    <n v="0"/>
    <x v="111"/>
    <x v="2769"/>
    <x v="1"/>
  </r>
  <r>
    <s v="ORD02790"/>
    <x v="335"/>
    <s v="CUST0630"/>
    <x v="1669"/>
    <s v="Surat"/>
    <x v="1"/>
    <x v="4"/>
    <x v="17"/>
    <n v="4"/>
    <n v="800"/>
    <n v="0.1"/>
    <x v="32"/>
    <x v="2770"/>
    <x v="2"/>
  </r>
  <r>
    <s v="ORD02791"/>
    <x v="246"/>
    <s v="CUST1961"/>
    <x v="1670"/>
    <s v="Bhopal"/>
    <x v="3"/>
    <x v="0"/>
    <x v="20"/>
    <n v="1"/>
    <n v="500"/>
    <n v="0.05"/>
    <x v="303"/>
    <x v="2771"/>
    <x v="3"/>
  </r>
  <r>
    <s v="ORD02792"/>
    <x v="23"/>
    <s v="CUST1145"/>
    <x v="1671"/>
    <s v="Jaipur"/>
    <x v="5"/>
    <x v="4"/>
    <x v="13"/>
    <n v="5"/>
    <n v="2800"/>
    <n v="0.05"/>
    <x v="148"/>
    <x v="2772"/>
    <x v="4"/>
  </r>
  <r>
    <s v="ORD02793"/>
    <x v="50"/>
    <s v="CUST2176"/>
    <x v="469"/>
    <s v="Ahmedabad"/>
    <x v="1"/>
    <x v="1"/>
    <x v="14"/>
    <n v="5"/>
    <n v="900"/>
    <n v="0.05"/>
    <x v="65"/>
    <x v="2773"/>
    <x v="3"/>
  </r>
  <r>
    <s v="ORD02794"/>
    <x v="357"/>
    <s v="CUST0444"/>
    <x v="579"/>
    <s v="Bhopal"/>
    <x v="3"/>
    <x v="3"/>
    <x v="4"/>
    <n v="5"/>
    <n v="55000"/>
    <n v="0.15"/>
    <x v="134"/>
    <x v="2774"/>
    <x v="1"/>
  </r>
  <r>
    <s v="ORD02795"/>
    <x v="115"/>
    <s v="CUST2109"/>
    <x v="1672"/>
    <s v="Bengaluru"/>
    <x v="7"/>
    <x v="4"/>
    <x v="13"/>
    <n v="3"/>
    <n v="2800"/>
    <n v="0.05"/>
    <x v="287"/>
    <x v="2775"/>
    <x v="1"/>
  </r>
  <r>
    <s v="ORD02796"/>
    <x v="340"/>
    <s v="CUST2082"/>
    <x v="1673"/>
    <s v="Indore"/>
    <x v="3"/>
    <x v="0"/>
    <x v="0"/>
    <n v="3"/>
    <n v="700"/>
    <n v="0.05"/>
    <x v="304"/>
    <x v="2776"/>
    <x v="3"/>
  </r>
  <r>
    <s v="ORD02797"/>
    <x v="342"/>
    <s v="CUST1950"/>
    <x v="1277"/>
    <s v="Aurangabad"/>
    <x v="2"/>
    <x v="2"/>
    <x v="18"/>
    <n v="2"/>
    <n v="7000"/>
    <n v="0.1"/>
    <x v="133"/>
    <x v="2777"/>
    <x v="1"/>
  </r>
  <r>
    <s v="ORD02798"/>
    <x v="222"/>
    <s v="CUST0584"/>
    <x v="1038"/>
    <s v="Indore"/>
    <x v="3"/>
    <x v="3"/>
    <x v="4"/>
    <n v="2"/>
    <n v="55000"/>
    <n v="0"/>
    <x v="101"/>
    <x v="2778"/>
    <x v="0"/>
  </r>
  <r>
    <s v="ORD02799"/>
    <x v="119"/>
    <s v="CUST2257"/>
    <x v="1674"/>
    <s v="Aurangabad"/>
    <x v="2"/>
    <x v="2"/>
    <x v="8"/>
    <n v="5"/>
    <n v="22000"/>
    <n v="0"/>
    <x v="101"/>
    <x v="2779"/>
    <x v="3"/>
  </r>
  <r>
    <s v="ORD02800"/>
    <x v="5"/>
    <s v="CUST1153"/>
    <x v="1482"/>
    <s v="Pune"/>
    <x v="2"/>
    <x v="3"/>
    <x v="4"/>
    <n v="2"/>
    <n v="55000"/>
    <n v="0.1"/>
    <x v="10"/>
    <x v="2780"/>
    <x v="3"/>
  </r>
  <r>
    <s v="ORD02801"/>
    <x v="208"/>
    <s v="CUST1085"/>
    <x v="69"/>
    <s v="Kolkata"/>
    <x v="4"/>
    <x v="3"/>
    <x v="12"/>
    <n v="4"/>
    <n v="2500"/>
    <n v="0.05"/>
    <x v="56"/>
    <x v="2781"/>
    <x v="2"/>
  </r>
  <r>
    <s v="ORD02802"/>
    <x v="136"/>
    <s v="CUST0011"/>
    <x v="234"/>
    <s v="Jaipur"/>
    <x v="5"/>
    <x v="0"/>
    <x v="0"/>
    <n v="3"/>
    <n v="700"/>
    <n v="0"/>
    <x v="164"/>
    <x v="2782"/>
    <x v="1"/>
  </r>
  <r>
    <s v="ORD02803"/>
    <x v="357"/>
    <s v="CUST1799"/>
    <x v="1675"/>
    <s v="Bhopal"/>
    <x v="3"/>
    <x v="1"/>
    <x v="9"/>
    <n v="5"/>
    <n v="450"/>
    <n v="0.2"/>
    <x v="21"/>
    <x v="2783"/>
    <x v="2"/>
  </r>
  <r>
    <s v="ORD02804"/>
    <x v="77"/>
    <s v="CUST0901"/>
    <x v="896"/>
    <s v="Aurangabad"/>
    <x v="2"/>
    <x v="3"/>
    <x v="3"/>
    <n v="1"/>
    <n v="18000"/>
    <n v="0.1"/>
    <x v="127"/>
    <x v="2784"/>
    <x v="3"/>
  </r>
  <r>
    <s v="ORD02805"/>
    <x v="265"/>
    <s v="CUST2353"/>
    <x v="715"/>
    <s v="Mumbai"/>
    <x v="2"/>
    <x v="4"/>
    <x v="19"/>
    <n v="4"/>
    <n v="3200"/>
    <n v="0.1"/>
    <x v="118"/>
    <x v="2785"/>
    <x v="0"/>
  </r>
  <r>
    <s v="ORD02806"/>
    <x v="267"/>
    <s v="CUST0341"/>
    <x v="1676"/>
    <s v="Ahmedabad"/>
    <x v="1"/>
    <x v="2"/>
    <x v="18"/>
    <n v="4"/>
    <n v="7000"/>
    <n v="0.05"/>
    <x v="257"/>
    <x v="2786"/>
    <x v="0"/>
  </r>
  <r>
    <s v="ORD02807"/>
    <x v="126"/>
    <s v="CUST1703"/>
    <x v="717"/>
    <s v="Pune"/>
    <x v="2"/>
    <x v="3"/>
    <x v="3"/>
    <n v="5"/>
    <n v="18000"/>
    <n v="0.05"/>
    <x v="70"/>
    <x v="2787"/>
    <x v="2"/>
  </r>
  <r>
    <s v="ORD02808"/>
    <x v="6"/>
    <s v="CUST1721"/>
    <x v="1677"/>
    <s v="Bengaluru"/>
    <x v="7"/>
    <x v="4"/>
    <x v="13"/>
    <n v="5"/>
    <n v="2800"/>
    <n v="0"/>
    <x v="162"/>
    <x v="2788"/>
    <x v="1"/>
  </r>
  <r>
    <s v="ORD02809"/>
    <x v="52"/>
    <s v="CUST1741"/>
    <x v="1477"/>
    <s v="Aurangabad"/>
    <x v="2"/>
    <x v="3"/>
    <x v="4"/>
    <n v="2"/>
    <n v="55000"/>
    <n v="0.05"/>
    <x v="147"/>
    <x v="2789"/>
    <x v="0"/>
  </r>
  <r>
    <s v="ORD02810"/>
    <x v="314"/>
    <s v="CUST2281"/>
    <x v="100"/>
    <s v="Surat"/>
    <x v="1"/>
    <x v="0"/>
    <x v="20"/>
    <n v="5"/>
    <n v="500"/>
    <n v="0.15"/>
    <x v="191"/>
    <x v="2790"/>
    <x v="2"/>
  </r>
  <r>
    <s v="ORD02811"/>
    <x v="127"/>
    <s v="CUST1886"/>
    <x v="930"/>
    <s v="Mumbai"/>
    <x v="2"/>
    <x v="0"/>
    <x v="0"/>
    <n v="5"/>
    <n v="700"/>
    <n v="0.2"/>
    <x v="116"/>
    <x v="2791"/>
    <x v="2"/>
  </r>
  <r>
    <s v="ORD02812"/>
    <x v="91"/>
    <s v="CUST0924"/>
    <x v="1411"/>
    <s v="Delhi"/>
    <x v="0"/>
    <x v="3"/>
    <x v="4"/>
    <n v="3"/>
    <n v="55000"/>
    <n v="0.15"/>
    <x v="64"/>
    <x v="2792"/>
    <x v="4"/>
  </r>
  <r>
    <s v="ORD02813"/>
    <x v="297"/>
    <s v="CUST1962"/>
    <x v="1549"/>
    <s v="Mumbai"/>
    <x v="2"/>
    <x v="2"/>
    <x v="11"/>
    <n v="5"/>
    <n v="6500"/>
    <n v="0.1"/>
    <x v="299"/>
    <x v="2793"/>
    <x v="3"/>
  </r>
  <r>
    <s v="ORD02814"/>
    <x v="34"/>
    <s v="CUST0790"/>
    <x v="1273"/>
    <s v="Jalna"/>
    <x v="2"/>
    <x v="2"/>
    <x v="18"/>
    <n v="5"/>
    <n v="7000"/>
    <n v="0"/>
    <x v="59"/>
    <x v="2794"/>
    <x v="2"/>
  </r>
  <r>
    <s v="ORD02815"/>
    <x v="320"/>
    <s v="CUST2168"/>
    <x v="1678"/>
    <s v="Indore"/>
    <x v="3"/>
    <x v="4"/>
    <x v="16"/>
    <n v="5"/>
    <n v="1800"/>
    <n v="0.05"/>
    <x v="26"/>
    <x v="2795"/>
    <x v="0"/>
  </r>
  <r>
    <s v="ORD02816"/>
    <x v="282"/>
    <s v="CUST1500"/>
    <x v="1082"/>
    <s v="Pune"/>
    <x v="2"/>
    <x v="2"/>
    <x v="2"/>
    <n v="5"/>
    <n v="9000"/>
    <n v="0.05"/>
    <x v="2"/>
    <x v="2796"/>
    <x v="1"/>
  </r>
  <r>
    <s v="ORD02817"/>
    <x v="41"/>
    <s v="CUST0613"/>
    <x v="73"/>
    <s v="Kolkata"/>
    <x v="4"/>
    <x v="0"/>
    <x v="15"/>
    <n v="4"/>
    <n v="1500"/>
    <n v="0.15"/>
    <x v="323"/>
    <x v="2797"/>
    <x v="0"/>
  </r>
  <r>
    <s v="ORD02818"/>
    <x v="264"/>
    <s v="CUST1605"/>
    <x v="541"/>
    <s v="Kolkata"/>
    <x v="4"/>
    <x v="0"/>
    <x v="15"/>
    <n v="5"/>
    <n v="1500"/>
    <n v="0.15"/>
    <x v="245"/>
    <x v="2798"/>
    <x v="0"/>
  </r>
  <r>
    <s v="ORD02819"/>
    <x v="72"/>
    <s v="CUST1688"/>
    <x v="1679"/>
    <s v="Kolkata"/>
    <x v="4"/>
    <x v="4"/>
    <x v="17"/>
    <n v="4"/>
    <n v="800"/>
    <n v="0.05"/>
    <x v="165"/>
    <x v="2799"/>
    <x v="3"/>
  </r>
  <r>
    <s v="ORD02820"/>
    <x v="175"/>
    <s v="CUST0149"/>
    <x v="1545"/>
    <s v="Ahmedabad"/>
    <x v="1"/>
    <x v="1"/>
    <x v="9"/>
    <n v="5"/>
    <n v="450"/>
    <n v="0.05"/>
    <x v="146"/>
    <x v="2800"/>
    <x v="2"/>
  </r>
  <r>
    <s v="ORD02821"/>
    <x v="192"/>
    <s v="CUST2493"/>
    <x v="1680"/>
    <s v="Jalna"/>
    <x v="2"/>
    <x v="2"/>
    <x v="11"/>
    <n v="2"/>
    <n v="6500"/>
    <n v="0"/>
    <x v="166"/>
    <x v="2801"/>
    <x v="4"/>
  </r>
  <r>
    <s v="ORD02822"/>
    <x v="71"/>
    <s v="CUST0561"/>
    <x v="1059"/>
    <s v="Pune"/>
    <x v="2"/>
    <x v="0"/>
    <x v="15"/>
    <n v="4"/>
    <n v="1500"/>
    <n v="0.05"/>
    <x v="50"/>
    <x v="2802"/>
    <x v="2"/>
  </r>
  <r>
    <s v="ORD02823"/>
    <x v="242"/>
    <s v="CUST0936"/>
    <x v="1677"/>
    <s v="Jaipur"/>
    <x v="5"/>
    <x v="3"/>
    <x v="3"/>
    <n v="4"/>
    <n v="18000"/>
    <n v="0.15"/>
    <x v="172"/>
    <x v="2803"/>
    <x v="3"/>
  </r>
  <r>
    <s v="ORD02824"/>
    <x v="49"/>
    <s v="CUST0165"/>
    <x v="1681"/>
    <s v="Nagpur"/>
    <x v="2"/>
    <x v="2"/>
    <x v="8"/>
    <n v="5"/>
    <n v="22000"/>
    <n v="0"/>
    <x v="101"/>
    <x v="2804"/>
    <x v="2"/>
  </r>
  <r>
    <s v="ORD02825"/>
    <x v="315"/>
    <s v="CUST0645"/>
    <x v="718"/>
    <s v="Bengaluru"/>
    <x v="7"/>
    <x v="4"/>
    <x v="16"/>
    <n v="5"/>
    <n v="1800"/>
    <n v="0.05"/>
    <x v="26"/>
    <x v="2805"/>
    <x v="1"/>
  </r>
  <r>
    <s v="ORD02826"/>
    <x v="99"/>
    <s v="CUST0217"/>
    <x v="1400"/>
    <s v="Kolkata"/>
    <x v="4"/>
    <x v="2"/>
    <x v="18"/>
    <n v="1"/>
    <n v="7000"/>
    <n v="0.2"/>
    <x v="120"/>
    <x v="2806"/>
    <x v="4"/>
  </r>
  <r>
    <s v="ORD02827"/>
    <x v="224"/>
    <s v="CUST1717"/>
    <x v="1682"/>
    <s v="Bhopal"/>
    <x v="3"/>
    <x v="2"/>
    <x v="8"/>
    <n v="5"/>
    <n v="22000"/>
    <n v="0"/>
    <x v="101"/>
    <x v="2807"/>
    <x v="4"/>
  </r>
  <r>
    <s v="ORD02828"/>
    <x v="35"/>
    <s v="CUST2472"/>
    <x v="667"/>
    <s v="Aurangabad"/>
    <x v="2"/>
    <x v="3"/>
    <x v="4"/>
    <n v="2"/>
    <n v="55000"/>
    <n v="0"/>
    <x v="101"/>
    <x v="2808"/>
    <x v="2"/>
  </r>
  <r>
    <s v="ORD02829"/>
    <x v="98"/>
    <s v="CUST2064"/>
    <x v="387"/>
    <s v="Hyderabad"/>
    <x v="6"/>
    <x v="4"/>
    <x v="16"/>
    <n v="5"/>
    <n v="1800"/>
    <n v="0"/>
    <x v="110"/>
    <x v="2809"/>
    <x v="0"/>
  </r>
  <r>
    <s v="ORD02830"/>
    <x v="87"/>
    <s v="CUST0943"/>
    <x v="1683"/>
    <s v="Nagpur"/>
    <x v="2"/>
    <x v="3"/>
    <x v="6"/>
    <n v="5"/>
    <n v="4500"/>
    <n v="0.1"/>
    <x v="62"/>
    <x v="2810"/>
    <x v="2"/>
  </r>
  <r>
    <s v="ORD02831"/>
    <x v="224"/>
    <s v="CUST0398"/>
    <x v="1031"/>
    <s v="Aurangabad"/>
    <x v="2"/>
    <x v="2"/>
    <x v="18"/>
    <n v="4"/>
    <n v="7000"/>
    <n v="0"/>
    <x v="92"/>
    <x v="2811"/>
    <x v="2"/>
  </r>
  <r>
    <s v="ORD02832"/>
    <x v="99"/>
    <s v="CUST1706"/>
    <x v="1565"/>
    <s v="Surat"/>
    <x v="1"/>
    <x v="4"/>
    <x v="16"/>
    <n v="5"/>
    <n v="1800"/>
    <n v="0.1"/>
    <x v="219"/>
    <x v="2812"/>
    <x v="2"/>
  </r>
  <r>
    <s v="ORD02833"/>
    <x v="231"/>
    <s v="CUST0531"/>
    <x v="1684"/>
    <s v="Mumbai"/>
    <x v="2"/>
    <x v="2"/>
    <x v="11"/>
    <n v="1"/>
    <n v="6500"/>
    <n v="0.15"/>
    <x v="308"/>
    <x v="2813"/>
    <x v="1"/>
  </r>
  <r>
    <s v="ORD02834"/>
    <x v="197"/>
    <s v="CUST0584"/>
    <x v="1685"/>
    <s v="Bhopal"/>
    <x v="3"/>
    <x v="4"/>
    <x v="13"/>
    <n v="3"/>
    <n v="2800"/>
    <n v="0.05"/>
    <x v="287"/>
    <x v="2814"/>
    <x v="3"/>
  </r>
  <r>
    <s v="ORD02835"/>
    <x v="17"/>
    <s v="CUST2168"/>
    <x v="222"/>
    <s v="Indore"/>
    <x v="3"/>
    <x v="4"/>
    <x v="19"/>
    <n v="5"/>
    <n v="3200"/>
    <n v="0.1"/>
    <x v="113"/>
    <x v="2815"/>
    <x v="2"/>
  </r>
  <r>
    <s v="ORD02836"/>
    <x v="101"/>
    <s v="CUST2105"/>
    <x v="1523"/>
    <s v="Jalna"/>
    <x v="2"/>
    <x v="1"/>
    <x v="14"/>
    <n v="2"/>
    <n v="900"/>
    <n v="0.15"/>
    <x v="108"/>
    <x v="2816"/>
    <x v="1"/>
  </r>
  <r>
    <s v="ORD02837"/>
    <x v="321"/>
    <s v="CUST1918"/>
    <x v="1660"/>
    <s v="Nashik"/>
    <x v="2"/>
    <x v="4"/>
    <x v="13"/>
    <n v="5"/>
    <n v="2800"/>
    <n v="0.05"/>
    <x v="148"/>
    <x v="2817"/>
    <x v="1"/>
  </r>
  <r>
    <s v="ORD02838"/>
    <x v="23"/>
    <s v="CUST1933"/>
    <x v="1686"/>
    <s v="Hyderabad"/>
    <x v="6"/>
    <x v="1"/>
    <x v="5"/>
    <n v="5"/>
    <n v="1400"/>
    <n v="0.05"/>
    <x v="129"/>
    <x v="2818"/>
    <x v="1"/>
  </r>
  <r>
    <s v="ORD02839"/>
    <x v="330"/>
    <s v="CUST0701"/>
    <x v="1072"/>
    <s v="Bhopal"/>
    <x v="3"/>
    <x v="3"/>
    <x v="4"/>
    <n v="4"/>
    <n v="55000"/>
    <n v="0.05"/>
    <x v="270"/>
    <x v="2819"/>
    <x v="4"/>
  </r>
  <r>
    <s v="ORD02840"/>
    <x v="336"/>
    <s v="CUST0867"/>
    <x v="448"/>
    <s v="Ahmedabad"/>
    <x v="1"/>
    <x v="3"/>
    <x v="6"/>
    <n v="5"/>
    <n v="4500"/>
    <n v="0.15"/>
    <x v="188"/>
    <x v="2820"/>
    <x v="1"/>
  </r>
  <r>
    <s v="ORD02841"/>
    <x v="353"/>
    <s v="CUST2032"/>
    <x v="1687"/>
    <s v="Kolkata"/>
    <x v="4"/>
    <x v="3"/>
    <x v="12"/>
    <n v="2"/>
    <n v="2500"/>
    <n v="0.05"/>
    <x v="135"/>
    <x v="2821"/>
    <x v="1"/>
  </r>
  <r>
    <s v="ORD02842"/>
    <x v="326"/>
    <s v="CUST0175"/>
    <x v="888"/>
    <s v="Bengaluru"/>
    <x v="7"/>
    <x v="4"/>
    <x v="17"/>
    <n v="5"/>
    <n v="800"/>
    <n v="0.05"/>
    <x v="240"/>
    <x v="2822"/>
    <x v="3"/>
  </r>
  <r>
    <s v="ORD02843"/>
    <x v="223"/>
    <s v="CUST0921"/>
    <x v="261"/>
    <s v="Jaipur"/>
    <x v="5"/>
    <x v="4"/>
    <x v="16"/>
    <n v="3"/>
    <n v="1800"/>
    <n v="0"/>
    <x v="71"/>
    <x v="2823"/>
    <x v="2"/>
  </r>
  <r>
    <s v="ORD02844"/>
    <x v="127"/>
    <s v="CUST0244"/>
    <x v="492"/>
    <s v="Hyderabad"/>
    <x v="6"/>
    <x v="4"/>
    <x v="17"/>
    <n v="2"/>
    <n v="800"/>
    <n v="0.15"/>
    <x v="293"/>
    <x v="2824"/>
    <x v="1"/>
  </r>
  <r>
    <s v="ORD02845"/>
    <x v="202"/>
    <s v="CUST0842"/>
    <x v="967"/>
    <s v="Mumbai"/>
    <x v="2"/>
    <x v="3"/>
    <x v="12"/>
    <n v="5"/>
    <n v="2500"/>
    <n v="0.2"/>
    <x v="176"/>
    <x v="2825"/>
    <x v="3"/>
  </r>
  <r>
    <s v="ORD02846"/>
    <x v="256"/>
    <s v="CUST0608"/>
    <x v="1160"/>
    <s v="Nashik"/>
    <x v="2"/>
    <x v="1"/>
    <x v="9"/>
    <n v="5"/>
    <n v="450"/>
    <n v="0"/>
    <x v="48"/>
    <x v="2826"/>
    <x v="0"/>
  </r>
  <r>
    <s v="ORD02847"/>
    <x v="200"/>
    <s v="CUST2464"/>
    <x v="169"/>
    <s v="Indore"/>
    <x v="3"/>
    <x v="3"/>
    <x v="4"/>
    <n v="2"/>
    <n v="55000"/>
    <n v="0.15"/>
    <x v="30"/>
    <x v="2827"/>
    <x v="0"/>
  </r>
  <r>
    <s v="ORD02848"/>
    <x v="308"/>
    <s v="CUST2275"/>
    <x v="1314"/>
    <s v="Jalna"/>
    <x v="2"/>
    <x v="1"/>
    <x v="14"/>
    <n v="1"/>
    <n v="900"/>
    <n v="0"/>
    <x v="190"/>
    <x v="2828"/>
    <x v="1"/>
  </r>
  <r>
    <s v="ORD02849"/>
    <x v="312"/>
    <s v="CUST1939"/>
    <x v="1688"/>
    <s v="Indore"/>
    <x v="3"/>
    <x v="4"/>
    <x v="13"/>
    <n v="2"/>
    <n v="2800"/>
    <n v="0.1"/>
    <x v="6"/>
    <x v="2829"/>
    <x v="4"/>
  </r>
  <r>
    <s v="ORD02850"/>
    <x v="162"/>
    <s v="CUST2411"/>
    <x v="197"/>
    <s v="Kolkata"/>
    <x v="4"/>
    <x v="4"/>
    <x v="17"/>
    <n v="2"/>
    <n v="800"/>
    <n v="0.15"/>
    <x v="293"/>
    <x v="2830"/>
    <x v="4"/>
  </r>
  <r>
    <s v="ORD02851"/>
    <x v="5"/>
    <s v="CUST0745"/>
    <x v="1689"/>
    <s v="Surat"/>
    <x v="1"/>
    <x v="3"/>
    <x v="6"/>
    <n v="3"/>
    <n v="4500"/>
    <n v="0.05"/>
    <x v="259"/>
    <x v="2831"/>
    <x v="4"/>
  </r>
  <r>
    <s v="ORD02852"/>
    <x v="271"/>
    <s v="CUST1117"/>
    <x v="1690"/>
    <s v="Nashik"/>
    <x v="2"/>
    <x v="0"/>
    <x v="7"/>
    <n v="3"/>
    <n v="350"/>
    <n v="0.1"/>
    <x v="266"/>
    <x v="2832"/>
    <x v="1"/>
  </r>
  <r>
    <s v="ORD02853"/>
    <x v="61"/>
    <s v="CUST1581"/>
    <x v="1154"/>
    <s v="Aurangabad"/>
    <x v="2"/>
    <x v="2"/>
    <x v="18"/>
    <n v="3"/>
    <n v="7000"/>
    <n v="0"/>
    <x v="291"/>
    <x v="2833"/>
    <x v="4"/>
  </r>
  <r>
    <s v="ORD02854"/>
    <x v="84"/>
    <s v="CUST0019"/>
    <x v="442"/>
    <s v="Ahmedabad"/>
    <x v="1"/>
    <x v="1"/>
    <x v="1"/>
    <n v="2"/>
    <n v="1200"/>
    <n v="0"/>
    <x v="195"/>
    <x v="2834"/>
    <x v="0"/>
  </r>
  <r>
    <s v="ORD02855"/>
    <x v="7"/>
    <s v="CUST0650"/>
    <x v="1691"/>
    <s v="Kolkata"/>
    <x v="4"/>
    <x v="1"/>
    <x v="1"/>
    <n v="4"/>
    <n v="1200"/>
    <n v="0.1"/>
    <x v="298"/>
    <x v="2835"/>
    <x v="4"/>
  </r>
  <r>
    <s v="ORD02856"/>
    <x v="280"/>
    <s v="CUST1115"/>
    <x v="575"/>
    <s v="Pune"/>
    <x v="2"/>
    <x v="4"/>
    <x v="19"/>
    <n v="5"/>
    <n v="3200"/>
    <n v="0"/>
    <x v="226"/>
    <x v="2836"/>
    <x v="2"/>
  </r>
  <r>
    <s v="ORD02857"/>
    <x v="126"/>
    <s v="CUST1621"/>
    <x v="1692"/>
    <s v="Jaipur"/>
    <x v="5"/>
    <x v="2"/>
    <x v="18"/>
    <n v="1"/>
    <n v="7000"/>
    <n v="0.1"/>
    <x v="75"/>
    <x v="2837"/>
    <x v="4"/>
  </r>
  <r>
    <s v="ORD02858"/>
    <x v="110"/>
    <s v="CUST1667"/>
    <x v="875"/>
    <s v="Jaipur"/>
    <x v="5"/>
    <x v="3"/>
    <x v="6"/>
    <n v="5"/>
    <n v="4500"/>
    <n v="0.1"/>
    <x v="62"/>
    <x v="2838"/>
    <x v="1"/>
  </r>
  <r>
    <s v="ORD02859"/>
    <x v="57"/>
    <s v="CUST2429"/>
    <x v="1693"/>
    <s v="Hyderabad"/>
    <x v="6"/>
    <x v="3"/>
    <x v="10"/>
    <n v="2"/>
    <n v="25000"/>
    <n v="0.15"/>
    <x v="208"/>
    <x v="2839"/>
    <x v="0"/>
  </r>
  <r>
    <s v="ORD02860"/>
    <x v="27"/>
    <s v="CUST0898"/>
    <x v="395"/>
    <s v="Bhopal"/>
    <x v="3"/>
    <x v="3"/>
    <x v="12"/>
    <n v="3"/>
    <n v="2500"/>
    <n v="0.05"/>
    <x v="18"/>
    <x v="2840"/>
    <x v="3"/>
  </r>
  <r>
    <s v="ORD02861"/>
    <x v="327"/>
    <s v="CUST1009"/>
    <x v="702"/>
    <s v="Kolkata"/>
    <x v="4"/>
    <x v="3"/>
    <x v="12"/>
    <n v="3"/>
    <n v="2500"/>
    <n v="0"/>
    <x v="163"/>
    <x v="2841"/>
    <x v="1"/>
  </r>
  <r>
    <s v="ORD02862"/>
    <x v="222"/>
    <s v="CUST1101"/>
    <x v="244"/>
    <s v="Indore"/>
    <x v="3"/>
    <x v="3"/>
    <x v="6"/>
    <n v="5"/>
    <n v="4500"/>
    <n v="0"/>
    <x v="69"/>
    <x v="2842"/>
    <x v="1"/>
  </r>
  <r>
    <s v="ORD02863"/>
    <x v="220"/>
    <s v="CUST1332"/>
    <x v="1694"/>
    <s v="Pune"/>
    <x v="2"/>
    <x v="3"/>
    <x v="4"/>
    <n v="2"/>
    <n v="55000"/>
    <n v="0"/>
    <x v="101"/>
    <x v="2843"/>
    <x v="1"/>
  </r>
  <r>
    <s v="ORD02864"/>
    <x v="115"/>
    <s v="CUST0716"/>
    <x v="649"/>
    <s v="Aurangabad"/>
    <x v="2"/>
    <x v="1"/>
    <x v="1"/>
    <n v="3"/>
    <n v="1200"/>
    <n v="0"/>
    <x v="1"/>
    <x v="2844"/>
    <x v="3"/>
  </r>
  <r>
    <s v="ORD02865"/>
    <x v="156"/>
    <s v="CUST0436"/>
    <x v="224"/>
    <s v="Delhi"/>
    <x v="0"/>
    <x v="3"/>
    <x v="12"/>
    <n v="5"/>
    <n v="2500"/>
    <n v="0.1"/>
    <x v="247"/>
    <x v="2845"/>
    <x v="0"/>
  </r>
  <r>
    <s v="ORD02866"/>
    <x v="80"/>
    <s v="CUST0186"/>
    <x v="296"/>
    <s v="Nashik"/>
    <x v="2"/>
    <x v="1"/>
    <x v="14"/>
    <n v="5"/>
    <n v="900"/>
    <n v="0"/>
    <x v="115"/>
    <x v="2846"/>
    <x v="3"/>
  </r>
  <r>
    <s v="ORD02867"/>
    <x v="198"/>
    <s v="CUST0300"/>
    <x v="387"/>
    <s v="Jalna"/>
    <x v="2"/>
    <x v="4"/>
    <x v="13"/>
    <n v="1"/>
    <n v="2800"/>
    <n v="0.1"/>
    <x v="20"/>
    <x v="2847"/>
    <x v="1"/>
  </r>
  <r>
    <s v="ORD02868"/>
    <x v="8"/>
    <s v="CUST1997"/>
    <x v="684"/>
    <s v="Jalna"/>
    <x v="2"/>
    <x v="2"/>
    <x v="2"/>
    <n v="4"/>
    <n v="9000"/>
    <n v="0"/>
    <x v="89"/>
    <x v="2848"/>
    <x v="1"/>
  </r>
  <r>
    <s v="ORD02869"/>
    <x v="301"/>
    <s v="CUST1215"/>
    <x v="1695"/>
    <s v="Bhopal"/>
    <x v="3"/>
    <x v="4"/>
    <x v="17"/>
    <n v="2"/>
    <n v="800"/>
    <n v="0.05"/>
    <x v="73"/>
    <x v="2849"/>
    <x v="2"/>
  </r>
  <r>
    <s v="ORD02870"/>
    <x v="148"/>
    <s v="CUST2077"/>
    <x v="543"/>
    <s v="Ahmedabad"/>
    <x v="1"/>
    <x v="2"/>
    <x v="8"/>
    <n v="2"/>
    <n v="22000"/>
    <n v="0.05"/>
    <x v="132"/>
    <x v="2850"/>
    <x v="1"/>
  </r>
  <r>
    <s v="ORD02871"/>
    <x v="79"/>
    <s v="CUST1077"/>
    <x v="1696"/>
    <s v="Ahmedabad"/>
    <x v="1"/>
    <x v="4"/>
    <x v="19"/>
    <n v="1"/>
    <n v="3200"/>
    <n v="0.1"/>
    <x v="32"/>
    <x v="2851"/>
    <x v="2"/>
  </r>
  <r>
    <s v="ORD02872"/>
    <x v="251"/>
    <s v="CUST1177"/>
    <x v="1697"/>
    <s v="Surat"/>
    <x v="1"/>
    <x v="3"/>
    <x v="6"/>
    <n v="1"/>
    <n v="4500"/>
    <n v="0.05"/>
    <x v="65"/>
    <x v="2852"/>
    <x v="0"/>
  </r>
  <r>
    <s v="ORD02873"/>
    <x v="44"/>
    <s v="CUST0495"/>
    <x v="306"/>
    <s v="Nagpur"/>
    <x v="2"/>
    <x v="4"/>
    <x v="19"/>
    <n v="5"/>
    <n v="3200"/>
    <n v="0.15"/>
    <x v="209"/>
    <x v="2853"/>
    <x v="2"/>
  </r>
  <r>
    <s v="ORD02874"/>
    <x v="66"/>
    <s v="CUST1401"/>
    <x v="273"/>
    <s v="Mumbai"/>
    <x v="2"/>
    <x v="1"/>
    <x v="14"/>
    <n v="3"/>
    <n v="900"/>
    <n v="0"/>
    <x v="22"/>
    <x v="2854"/>
    <x v="1"/>
  </r>
  <r>
    <s v="ORD02875"/>
    <x v="358"/>
    <s v="CUST2179"/>
    <x v="1698"/>
    <s v="Bengaluru"/>
    <x v="7"/>
    <x v="2"/>
    <x v="2"/>
    <n v="5"/>
    <n v="9000"/>
    <n v="0.1"/>
    <x v="131"/>
    <x v="2855"/>
    <x v="3"/>
  </r>
  <r>
    <s v="ORD02876"/>
    <x v="297"/>
    <s v="CUST0545"/>
    <x v="1342"/>
    <s v="Nagpur"/>
    <x v="2"/>
    <x v="3"/>
    <x v="4"/>
    <n v="5"/>
    <n v="55000"/>
    <n v="0.05"/>
    <x v="153"/>
    <x v="2856"/>
    <x v="1"/>
  </r>
  <r>
    <s v="ORD02877"/>
    <x v="224"/>
    <s v="CUST0738"/>
    <x v="1699"/>
    <s v="Pune"/>
    <x v="2"/>
    <x v="4"/>
    <x v="19"/>
    <n v="1"/>
    <n v="3200"/>
    <n v="0"/>
    <x v="150"/>
    <x v="2857"/>
    <x v="1"/>
  </r>
  <r>
    <s v="ORD02878"/>
    <x v="296"/>
    <s v="CUST1061"/>
    <x v="1533"/>
    <s v="Nagpur"/>
    <x v="2"/>
    <x v="2"/>
    <x v="8"/>
    <n v="4"/>
    <n v="22000"/>
    <n v="0.1"/>
    <x v="204"/>
    <x v="2858"/>
    <x v="1"/>
  </r>
  <r>
    <s v="ORD02879"/>
    <x v="79"/>
    <s v="CUST1874"/>
    <x v="901"/>
    <s v="Surat"/>
    <x v="1"/>
    <x v="1"/>
    <x v="5"/>
    <n v="3"/>
    <n v="1400"/>
    <n v="0.05"/>
    <x v="182"/>
    <x v="2859"/>
    <x v="3"/>
  </r>
  <r>
    <s v="ORD02880"/>
    <x v="312"/>
    <s v="CUST0301"/>
    <x v="1412"/>
    <s v="Bengaluru"/>
    <x v="7"/>
    <x v="4"/>
    <x v="16"/>
    <n v="2"/>
    <n v="1800"/>
    <n v="0.15"/>
    <x v="241"/>
    <x v="2860"/>
    <x v="3"/>
  </r>
  <r>
    <s v="ORD02881"/>
    <x v="206"/>
    <s v="CUST0659"/>
    <x v="1092"/>
    <s v="Pune"/>
    <x v="2"/>
    <x v="1"/>
    <x v="5"/>
    <n v="2"/>
    <n v="1400"/>
    <n v="0.05"/>
    <x v="233"/>
    <x v="172"/>
    <x v="2"/>
  </r>
  <r>
    <s v="ORD02882"/>
    <x v="102"/>
    <s v="CUST2289"/>
    <x v="1700"/>
    <s v="Jaipur"/>
    <x v="5"/>
    <x v="4"/>
    <x v="16"/>
    <n v="3"/>
    <n v="1800"/>
    <n v="0.05"/>
    <x v="61"/>
    <x v="2861"/>
    <x v="0"/>
  </r>
  <r>
    <s v="ORD02883"/>
    <x v="288"/>
    <s v="CUST1644"/>
    <x v="964"/>
    <s v="Mumbai"/>
    <x v="2"/>
    <x v="3"/>
    <x v="10"/>
    <n v="1"/>
    <n v="25000"/>
    <n v="0"/>
    <x v="199"/>
    <x v="2862"/>
    <x v="2"/>
  </r>
  <r>
    <s v="ORD02884"/>
    <x v="132"/>
    <s v="CUST0072"/>
    <x v="1701"/>
    <s v="Nashik"/>
    <x v="2"/>
    <x v="1"/>
    <x v="9"/>
    <n v="2"/>
    <n v="450"/>
    <n v="0.15"/>
    <x v="295"/>
    <x v="2863"/>
    <x v="4"/>
  </r>
  <r>
    <s v="ORD02885"/>
    <x v="342"/>
    <s v="CUST0467"/>
    <x v="543"/>
    <s v="Kolkata"/>
    <x v="4"/>
    <x v="0"/>
    <x v="20"/>
    <n v="2"/>
    <n v="500"/>
    <n v="0.05"/>
    <x v="171"/>
    <x v="2864"/>
    <x v="0"/>
  </r>
  <r>
    <s v="ORD02886"/>
    <x v="171"/>
    <s v="CUST1702"/>
    <x v="1702"/>
    <s v="Pune"/>
    <x v="2"/>
    <x v="1"/>
    <x v="14"/>
    <n v="3"/>
    <n v="900"/>
    <n v="0.1"/>
    <x v="228"/>
    <x v="2865"/>
    <x v="1"/>
  </r>
  <r>
    <s v="ORD02887"/>
    <x v="172"/>
    <s v="CUST0905"/>
    <x v="1703"/>
    <s v="Bengaluru"/>
    <x v="7"/>
    <x v="4"/>
    <x v="16"/>
    <n v="3"/>
    <n v="1800"/>
    <n v="0.1"/>
    <x v="82"/>
    <x v="2866"/>
    <x v="1"/>
  </r>
  <r>
    <s v="ORD02888"/>
    <x v="106"/>
    <s v="CUST0699"/>
    <x v="477"/>
    <s v="Delhi"/>
    <x v="0"/>
    <x v="4"/>
    <x v="16"/>
    <n v="3"/>
    <n v="1800"/>
    <n v="0.05"/>
    <x v="61"/>
    <x v="2867"/>
    <x v="4"/>
  </r>
  <r>
    <s v="ORD02889"/>
    <x v="5"/>
    <s v="CUST1177"/>
    <x v="1484"/>
    <s v="Hyderabad"/>
    <x v="6"/>
    <x v="2"/>
    <x v="2"/>
    <n v="2"/>
    <n v="9000"/>
    <n v="0.1"/>
    <x v="127"/>
    <x v="2868"/>
    <x v="1"/>
  </r>
  <r>
    <s v="ORD02890"/>
    <x v="252"/>
    <s v="CUST2041"/>
    <x v="1704"/>
    <s v="Indore"/>
    <x v="3"/>
    <x v="4"/>
    <x v="17"/>
    <n v="2"/>
    <n v="800"/>
    <n v="0"/>
    <x v="161"/>
    <x v="2869"/>
    <x v="1"/>
  </r>
  <r>
    <s v="ORD02891"/>
    <x v="310"/>
    <s v="CUST2246"/>
    <x v="1705"/>
    <s v="Delhi"/>
    <x v="0"/>
    <x v="3"/>
    <x v="12"/>
    <n v="4"/>
    <n v="2500"/>
    <n v="0"/>
    <x v="176"/>
    <x v="2870"/>
    <x v="1"/>
  </r>
  <r>
    <s v="ORD02892"/>
    <x v="289"/>
    <s v="CUST1094"/>
    <x v="89"/>
    <s v="Indore"/>
    <x v="3"/>
    <x v="2"/>
    <x v="18"/>
    <n v="3"/>
    <n v="7000"/>
    <n v="0"/>
    <x v="291"/>
    <x v="2871"/>
    <x v="3"/>
  </r>
  <r>
    <s v="ORD02893"/>
    <x v="208"/>
    <s v="CUST1049"/>
    <x v="506"/>
    <s v="Jaipur"/>
    <x v="5"/>
    <x v="0"/>
    <x v="0"/>
    <n v="5"/>
    <n v="700"/>
    <n v="0"/>
    <x v="31"/>
    <x v="284"/>
    <x v="1"/>
  </r>
  <r>
    <s v="ORD02894"/>
    <x v="86"/>
    <s v="CUST0241"/>
    <x v="1706"/>
    <s v="Nagpur"/>
    <x v="2"/>
    <x v="2"/>
    <x v="2"/>
    <n v="3"/>
    <n v="9000"/>
    <n v="0.2"/>
    <x v="329"/>
    <x v="2872"/>
    <x v="2"/>
  </r>
  <r>
    <s v="ORD02895"/>
    <x v="256"/>
    <s v="CUST1542"/>
    <x v="1707"/>
    <s v="Jalna"/>
    <x v="2"/>
    <x v="4"/>
    <x v="19"/>
    <n v="4"/>
    <n v="3200"/>
    <n v="0.05"/>
    <x v="85"/>
    <x v="2873"/>
    <x v="0"/>
  </r>
  <r>
    <s v="ORD02896"/>
    <x v="253"/>
    <s v="CUST2098"/>
    <x v="1708"/>
    <s v="Jaipur"/>
    <x v="5"/>
    <x v="3"/>
    <x v="6"/>
    <n v="1"/>
    <n v="4500"/>
    <n v="0"/>
    <x v="115"/>
    <x v="2874"/>
    <x v="0"/>
  </r>
  <r>
    <s v="ORD02897"/>
    <x v="288"/>
    <s v="CUST0013"/>
    <x v="1061"/>
    <s v="Nagpur"/>
    <x v="2"/>
    <x v="0"/>
    <x v="20"/>
    <n v="2"/>
    <n v="500"/>
    <n v="0.05"/>
    <x v="171"/>
    <x v="2875"/>
    <x v="0"/>
  </r>
  <r>
    <s v="ORD02898"/>
    <x v="188"/>
    <s v="CUST1394"/>
    <x v="1212"/>
    <s v="Pune"/>
    <x v="2"/>
    <x v="3"/>
    <x v="12"/>
    <n v="3"/>
    <n v="2500"/>
    <n v="0.1"/>
    <x v="35"/>
    <x v="2876"/>
    <x v="2"/>
  </r>
  <r>
    <s v="ORD02899"/>
    <x v="116"/>
    <s v="CUST1513"/>
    <x v="1709"/>
    <s v="Bhopal"/>
    <x v="3"/>
    <x v="1"/>
    <x v="5"/>
    <n v="2"/>
    <n v="1400"/>
    <n v="0.15"/>
    <x v="136"/>
    <x v="2877"/>
    <x v="3"/>
  </r>
  <r>
    <s v="ORD02900"/>
    <x v="130"/>
    <s v="CUST0615"/>
    <x v="1710"/>
    <s v="Kolkata"/>
    <x v="4"/>
    <x v="4"/>
    <x v="19"/>
    <n v="1"/>
    <n v="3200"/>
    <n v="0"/>
    <x v="150"/>
    <x v="2878"/>
    <x v="0"/>
  </r>
  <r>
    <s v="ORD02901"/>
    <x v="77"/>
    <s v="CUST1111"/>
    <x v="692"/>
    <s v="Bengaluru"/>
    <x v="7"/>
    <x v="4"/>
    <x v="17"/>
    <n v="5"/>
    <n v="800"/>
    <n v="0"/>
    <x v="27"/>
    <x v="2879"/>
    <x v="2"/>
  </r>
  <r>
    <s v="ORD02902"/>
    <x v="9"/>
    <s v="CUST2141"/>
    <x v="1711"/>
    <s v="Indore"/>
    <x v="3"/>
    <x v="1"/>
    <x v="1"/>
    <n v="1"/>
    <n v="1200"/>
    <n v="0.1"/>
    <x v="90"/>
    <x v="2880"/>
    <x v="0"/>
  </r>
  <r>
    <s v="ORD02903"/>
    <x v="327"/>
    <s v="CUST0394"/>
    <x v="1712"/>
    <s v="Bengaluru"/>
    <x v="7"/>
    <x v="2"/>
    <x v="11"/>
    <n v="2"/>
    <n v="6500"/>
    <n v="0.15"/>
    <x v="314"/>
    <x v="2881"/>
    <x v="0"/>
  </r>
  <r>
    <s v="ORD02904"/>
    <x v="37"/>
    <s v="CUST1148"/>
    <x v="268"/>
    <s v="Pune"/>
    <x v="2"/>
    <x v="4"/>
    <x v="16"/>
    <n v="2"/>
    <n v="1800"/>
    <n v="0"/>
    <x v="1"/>
    <x v="2882"/>
    <x v="0"/>
  </r>
  <r>
    <s v="ORD02905"/>
    <x v="301"/>
    <s v="CUST0530"/>
    <x v="834"/>
    <s v="Indore"/>
    <x v="3"/>
    <x v="3"/>
    <x v="4"/>
    <n v="1"/>
    <n v="55000"/>
    <n v="0"/>
    <x v="8"/>
    <x v="2883"/>
    <x v="2"/>
  </r>
  <r>
    <s v="ORD02906"/>
    <x v="359"/>
    <s v="CUST1932"/>
    <x v="1713"/>
    <s v="Bhopal"/>
    <x v="3"/>
    <x v="1"/>
    <x v="14"/>
    <n v="1"/>
    <n v="900"/>
    <n v="0.15"/>
    <x v="295"/>
    <x v="2884"/>
    <x v="3"/>
  </r>
  <r>
    <s v="ORD02907"/>
    <x v="168"/>
    <s v="CUST1915"/>
    <x v="628"/>
    <s v="Ahmedabad"/>
    <x v="1"/>
    <x v="4"/>
    <x v="16"/>
    <n v="3"/>
    <n v="1800"/>
    <n v="0.15"/>
    <x v="244"/>
    <x v="2885"/>
    <x v="1"/>
  </r>
  <r>
    <s v="ORD02908"/>
    <x v="358"/>
    <s v="CUST0196"/>
    <x v="1049"/>
    <s v="Nashik"/>
    <x v="2"/>
    <x v="3"/>
    <x v="4"/>
    <n v="4"/>
    <n v="55000"/>
    <n v="0.1"/>
    <x v="4"/>
    <x v="2886"/>
    <x v="4"/>
  </r>
  <r>
    <s v="ORD02909"/>
    <x v="70"/>
    <s v="CUST0776"/>
    <x v="164"/>
    <s v="Kolkata"/>
    <x v="4"/>
    <x v="0"/>
    <x v="7"/>
    <n v="3"/>
    <n v="350"/>
    <n v="0.15"/>
    <x v="97"/>
    <x v="2887"/>
    <x v="1"/>
  </r>
  <r>
    <s v="ORD02910"/>
    <x v="17"/>
    <s v="CUST1638"/>
    <x v="226"/>
    <s v="Jaipur"/>
    <x v="5"/>
    <x v="0"/>
    <x v="20"/>
    <n v="2"/>
    <n v="500"/>
    <n v="0.1"/>
    <x v="190"/>
    <x v="2888"/>
    <x v="3"/>
  </r>
  <r>
    <s v="ORD02911"/>
    <x v="297"/>
    <s v="CUST0504"/>
    <x v="1456"/>
    <s v="Hyderabad"/>
    <x v="6"/>
    <x v="1"/>
    <x v="9"/>
    <n v="5"/>
    <n v="450"/>
    <n v="0.15"/>
    <x v="309"/>
    <x v="2889"/>
    <x v="3"/>
  </r>
  <r>
    <s v="ORD02912"/>
    <x v="272"/>
    <s v="CUST0228"/>
    <x v="553"/>
    <s v="Surat"/>
    <x v="1"/>
    <x v="1"/>
    <x v="9"/>
    <n v="2"/>
    <n v="450"/>
    <n v="0.15"/>
    <x v="295"/>
    <x v="2890"/>
    <x v="4"/>
  </r>
  <r>
    <s v="ORD02913"/>
    <x v="358"/>
    <s v="CUST2281"/>
    <x v="400"/>
    <s v="Hyderabad"/>
    <x v="6"/>
    <x v="1"/>
    <x v="5"/>
    <n v="2"/>
    <n v="1400"/>
    <n v="0.1"/>
    <x v="20"/>
    <x v="2891"/>
    <x v="1"/>
  </r>
  <r>
    <s v="ORD02914"/>
    <x v="8"/>
    <s v="CUST0816"/>
    <x v="1187"/>
    <s v="Nagpur"/>
    <x v="2"/>
    <x v="3"/>
    <x v="4"/>
    <n v="2"/>
    <n v="55000"/>
    <n v="0.15"/>
    <x v="30"/>
    <x v="2892"/>
    <x v="4"/>
  </r>
  <r>
    <s v="ORD02915"/>
    <x v="332"/>
    <s v="CUST0896"/>
    <x v="359"/>
    <s v="Surat"/>
    <x v="1"/>
    <x v="2"/>
    <x v="11"/>
    <n v="4"/>
    <n v="6500"/>
    <n v="0.2"/>
    <x v="183"/>
    <x v="2893"/>
    <x v="4"/>
  </r>
  <r>
    <s v="ORD02916"/>
    <x v="203"/>
    <s v="CUST0894"/>
    <x v="170"/>
    <s v="Hyderabad"/>
    <x v="6"/>
    <x v="3"/>
    <x v="10"/>
    <n v="1"/>
    <n v="25000"/>
    <n v="0"/>
    <x v="199"/>
    <x v="2894"/>
    <x v="0"/>
  </r>
  <r>
    <s v="ORD02917"/>
    <x v="113"/>
    <s v="CUST2492"/>
    <x v="123"/>
    <s v="Jaipur"/>
    <x v="5"/>
    <x v="1"/>
    <x v="9"/>
    <n v="2"/>
    <n v="450"/>
    <n v="0.05"/>
    <x v="143"/>
    <x v="2895"/>
    <x v="2"/>
  </r>
  <r>
    <s v="ORD02918"/>
    <x v="144"/>
    <s v="CUST2216"/>
    <x v="1714"/>
    <s v="Surat"/>
    <x v="1"/>
    <x v="1"/>
    <x v="5"/>
    <n v="3"/>
    <n v="1400"/>
    <n v="0.15"/>
    <x v="174"/>
    <x v="2896"/>
    <x v="4"/>
  </r>
  <r>
    <s v="ORD02919"/>
    <x v="346"/>
    <s v="CUST1390"/>
    <x v="349"/>
    <s v="Jalna"/>
    <x v="2"/>
    <x v="1"/>
    <x v="14"/>
    <n v="1"/>
    <n v="900"/>
    <n v="0"/>
    <x v="190"/>
    <x v="2897"/>
    <x v="0"/>
  </r>
  <r>
    <s v="ORD02920"/>
    <x v="126"/>
    <s v="CUST2302"/>
    <x v="1715"/>
    <s v="Mumbai"/>
    <x v="2"/>
    <x v="1"/>
    <x v="9"/>
    <n v="5"/>
    <n v="450"/>
    <n v="0.1"/>
    <x v="282"/>
    <x v="2898"/>
    <x v="0"/>
  </r>
  <r>
    <s v="ORD02921"/>
    <x v="362"/>
    <s v="CUST1622"/>
    <x v="306"/>
    <s v="Nashik"/>
    <x v="2"/>
    <x v="3"/>
    <x v="6"/>
    <n v="2"/>
    <n v="4500"/>
    <n v="0.05"/>
    <x v="26"/>
    <x v="2899"/>
    <x v="2"/>
  </r>
  <r>
    <s v="ORD02922"/>
    <x v="166"/>
    <s v="CUST1487"/>
    <x v="1716"/>
    <s v="Bhopal"/>
    <x v="3"/>
    <x v="0"/>
    <x v="15"/>
    <n v="5"/>
    <n v="1500"/>
    <n v="0"/>
    <x v="163"/>
    <x v="2900"/>
    <x v="2"/>
  </r>
  <r>
    <s v="ORD02923"/>
    <x v="36"/>
    <s v="CUST1142"/>
    <x v="1018"/>
    <s v="Bhopal"/>
    <x v="3"/>
    <x v="2"/>
    <x v="11"/>
    <n v="5"/>
    <n v="6500"/>
    <n v="0"/>
    <x v="251"/>
    <x v="2901"/>
    <x v="4"/>
  </r>
  <r>
    <s v="ORD02924"/>
    <x v="183"/>
    <s v="CUST2371"/>
    <x v="615"/>
    <s v="Jaipur"/>
    <x v="5"/>
    <x v="2"/>
    <x v="11"/>
    <n v="3"/>
    <n v="6500"/>
    <n v="0.1"/>
    <x v="112"/>
    <x v="2902"/>
    <x v="3"/>
  </r>
  <r>
    <s v="ORD02925"/>
    <x v="27"/>
    <s v="CUST1065"/>
    <x v="1533"/>
    <s v="Mumbai"/>
    <x v="2"/>
    <x v="1"/>
    <x v="14"/>
    <n v="2"/>
    <n v="900"/>
    <n v="0.2"/>
    <x v="43"/>
    <x v="2903"/>
    <x v="2"/>
  </r>
  <r>
    <s v="ORD02926"/>
    <x v="43"/>
    <s v="CUST0830"/>
    <x v="1717"/>
    <s v="Kolkata"/>
    <x v="4"/>
    <x v="2"/>
    <x v="11"/>
    <n v="1"/>
    <n v="6500"/>
    <n v="0.05"/>
    <x v="175"/>
    <x v="2904"/>
    <x v="1"/>
  </r>
  <r>
    <s v="ORD02927"/>
    <x v="292"/>
    <s v="CUST1824"/>
    <x v="1718"/>
    <s v="Indore"/>
    <x v="3"/>
    <x v="2"/>
    <x v="8"/>
    <n v="3"/>
    <n v="22000"/>
    <n v="0.05"/>
    <x v="261"/>
    <x v="2905"/>
    <x v="2"/>
  </r>
  <r>
    <s v="ORD02928"/>
    <x v="194"/>
    <s v="CUST2092"/>
    <x v="178"/>
    <s v="Aurangabad"/>
    <x v="2"/>
    <x v="2"/>
    <x v="18"/>
    <n v="1"/>
    <n v="7000"/>
    <n v="0"/>
    <x v="28"/>
    <x v="2906"/>
    <x v="1"/>
  </r>
  <r>
    <s v="ORD02929"/>
    <x v="102"/>
    <s v="CUST1434"/>
    <x v="87"/>
    <s v="Indore"/>
    <x v="3"/>
    <x v="4"/>
    <x v="17"/>
    <n v="3"/>
    <n v="800"/>
    <n v="0.05"/>
    <x v="104"/>
    <x v="2907"/>
    <x v="2"/>
  </r>
  <r>
    <s v="ORD02930"/>
    <x v="156"/>
    <s v="CUST1143"/>
    <x v="1204"/>
    <s v="Pune"/>
    <x v="2"/>
    <x v="3"/>
    <x v="12"/>
    <n v="4"/>
    <n v="2500"/>
    <n v="0"/>
    <x v="176"/>
    <x v="2908"/>
    <x v="1"/>
  </r>
  <r>
    <s v="ORD02931"/>
    <x v="137"/>
    <s v="CUST1419"/>
    <x v="1719"/>
    <s v="Ahmedabad"/>
    <x v="1"/>
    <x v="1"/>
    <x v="14"/>
    <n v="5"/>
    <n v="900"/>
    <n v="0.05"/>
    <x v="65"/>
    <x v="2909"/>
    <x v="3"/>
  </r>
  <r>
    <s v="ORD02932"/>
    <x v="90"/>
    <s v="CUST2431"/>
    <x v="1720"/>
    <s v="Indore"/>
    <x v="3"/>
    <x v="2"/>
    <x v="18"/>
    <n v="4"/>
    <n v="7000"/>
    <n v="0"/>
    <x v="92"/>
    <x v="2910"/>
    <x v="3"/>
  </r>
  <r>
    <s v="ORD02933"/>
    <x v="164"/>
    <s v="CUST0237"/>
    <x v="1149"/>
    <s v="Ahmedabad"/>
    <x v="1"/>
    <x v="0"/>
    <x v="20"/>
    <n v="1"/>
    <n v="500"/>
    <n v="0"/>
    <x v="111"/>
    <x v="2911"/>
    <x v="2"/>
  </r>
  <r>
    <s v="ORD02934"/>
    <x v="211"/>
    <s v="CUST2321"/>
    <x v="327"/>
    <s v="Kolkata"/>
    <x v="4"/>
    <x v="4"/>
    <x v="17"/>
    <n v="1"/>
    <n v="800"/>
    <n v="0.05"/>
    <x v="68"/>
    <x v="2912"/>
    <x v="2"/>
  </r>
  <r>
    <s v="ORD02935"/>
    <x v="249"/>
    <s v="CUST2090"/>
    <x v="821"/>
    <s v="Jalna"/>
    <x v="2"/>
    <x v="0"/>
    <x v="15"/>
    <n v="4"/>
    <n v="1500"/>
    <n v="0.2"/>
    <x v="55"/>
    <x v="2913"/>
    <x v="1"/>
  </r>
  <r>
    <s v="ORD02936"/>
    <x v="323"/>
    <s v="CUST0665"/>
    <x v="1721"/>
    <s v="Jalna"/>
    <x v="2"/>
    <x v="3"/>
    <x v="6"/>
    <n v="4"/>
    <n v="4500"/>
    <n v="0.05"/>
    <x v="91"/>
    <x v="2914"/>
    <x v="3"/>
  </r>
  <r>
    <s v="ORD02937"/>
    <x v="293"/>
    <s v="CUST0564"/>
    <x v="1297"/>
    <s v="Jaipur"/>
    <x v="5"/>
    <x v="2"/>
    <x v="8"/>
    <n v="5"/>
    <n v="22000"/>
    <n v="0.15"/>
    <x v="30"/>
    <x v="2915"/>
    <x v="1"/>
  </r>
  <r>
    <s v="ORD02938"/>
    <x v="147"/>
    <s v="CUST0473"/>
    <x v="1722"/>
    <s v="Hyderabad"/>
    <x v="6"/>
    <x v="0"/>
    <x v="0"/>
    <n v="5"/>
    <n v="700"/>
    <n v="0.1"/>
    <x v="277"/>
    <x v="2916"/>
    <x v="4"/>
  </r>
  <r>
    <s v="ORD02939"/>
    <x v="302"/>
    <s v="CUST1418"/>
    <x v="766"/>
    <s v="Indore"/>
    <x v="3"/>
    <x v="2"/>
    <x v="11"/>
    <n v="3"/>
    <n v="6500"/>
    <n v="0.15"/>
    <x v="205"/>
    <x v="2917"/>
    <x v="4"/>
  </r>
  <r>
    <s v="ORD02940"/>
    <x v="18"/>
    <s v="CUST0386"/>
    <x v="1538"/>
    <s v="Kolkata"/>
    <x v="4"/>
    <x v="1"/>
    <x v="9"/>
    <n v="5"/>
    <n v="450"/>
    <n v="0"/>
    <x v="48"/>
    <x v="2918"/>
    <x v="1"/>
  </r>
  <r>
    <s v="ORD02941"/>
    <x v="320"/>
    <s v="CUST0782"/>
    <x v="1139"/>
    <s v="Jaipur"/>
    <x v="5"/>
    <x v="1"/>
    <x v="9"/>
    <n v="2"/>
    <n v="450"/>
    <n v="0.15"/>
    <x v="295"/>
    <x v="2919"/>
    <x v="0"/>
  </r>
  <r>
    <s v="ORD02942"/>
    <x v="70"/>
    <s v="CUST1197"/>
    <x v="709"/>
    <s v="Hyderabad"/>
    <x v="6"/>
    <x v="3"/>
    <x v="3"/>
    <n v="3"/>
    <n v="18000"/>
    <n v="0.1"/>
    <x v="78"/>
    <x v="2920"/>
    <x v="3"/>
  </r>
  <r>
    <s v="ORD02943"/>
    <x v="336"/>
    <s v="CUST1836"/>
    <x v="17"/>
    <s v="Surat"/>
    <x v="1"/>
    <x v="4"/>
    <x v="19"/>
    <n v="5"/>
    <n v="3200"/>
    <n v="0"/>
    <x v="226"/>
    <x v="2921"/>
    <x v="3"/>
  </r>
  <r>
    <s v="ORD02944"/>
    <x v="8"/>
    <s v="CUST1215"/>
    <x v="1723"/>
    <s v="Ahmedabad"/>
    <x v="1"/>
    <x v="0"/>
    <x v="15"/>
    <n v="5"/>
    <n v="1500"/>
    <n v="0.2"/>
    <x v="23"/>
    <x v="2922"/>
    <x v="3"/>
  </r>
  <r>
    <s v="ORD02945"/>
    <x v="280"/>
    <s v="CUST2172"/>
    <x v="1724"/>
    <s v="Nashik"/>
    <x v="2"/>
    <x v="2"/>
    <x v="11"/>
    <n v="1"/>
    <n v="6500"/>
    <n v="0.1"/>
    <x v="67"/>
    <x v="2923"/>
    <x v="1"/>
  </r>
  <r>
    <s v="ORD02946"/>
    <x v="261"/>
    <s v="CUST0446"/>
    <x v="957"/>
    <s v="Kolkata"/>
    <x v="4"/>
    <x v="4"/>
    <x v="17"/>
    <n v="1"/>
    <n v="800"/>
    <n v="0"/>
    <x v="177"/>
    <x v="2924"/>
    <x v="1"/>
  </r>
  <r>
    <s v="ORD02947"/>
    <x v="165"/>
    <s v="CUST1514"/>
    <x v="214"/>
    <s v="Ahmedabad"/>
    <x v="1"/>
    <x v="4"/>
    <x v="17"/>
    <n v="2"/>
    <n v="800"/>
    <n v="0.05"/>
    <x v="73"/>
    <x v="2925"/>
    <x v="1"/>
  </r>
  <r>
    <s v="ORD02948"/>
    <x v="15"/>
    <s v="CUST1655"/>
    <x v="1725"/>
    <s v="Jaipur"/>
    <x v="5"/>
    <x v="3"/>
    <x v="3"/>
    <n v="4"/>
    <n v="18000"/>
    <n v="0.05"/>
    <x v="3"/>
    <x v="2926"/>
    <x v="0"/>
  </r>
  <r>
    <s v="ORD02949"/>
    <x v="82"/>
    <s v="CUST1092"/>
    <x v="1726"/>
    <s v="Kolkata"/>
    <x v="4"/>
    <x v="0"/>
    <x v="15"/>
    <n v="5"/>
    <n v="1500"/>
    <n v="0.1"/>
    <x v="35"/>
    <x v="2927"/>
    <x v="0"/>
  </r>
  <r>
    <s v="ORD02950"/>
    <x v="279"/>
    <s v="CUST0564"/>
    <x v="175"/>
    <s v="Kolkata"/>
    <x v="4"/>
    <x v="2"/>
    <x v="11"/>
    <n v="2"/>
    <n v="6500"/>
    <n v="0.1"/>
    <x v="170"/>
    <x v="2928"/>
    <x v="3"/>
  </r>
  <r>
    <s v="ORD02951"/>
    <x v="23"/>
    <s v="CUST2355"/>
    <x v="1727"/>
    <s v="Hyderabad"/>
    <x v="6"/>
    <x v="2"/>
    <x v="2"/>
    <n v="4"/>
    <n v="9000"/>
    <n v="0.15"/>
    <x v="268"/>
    <x v="2929"/>
    <x v="1"/>
  </r>
  <r>
    <s v="ORD02952"/>
    <x v="351"/>
    <s v="CUST0753"/>
    <x v="207"/>
    <s v="Aurangabad"/>
    <x v="2"/>
    <x v="1"/>
    <x v="14"/>
    <n v="2"/>
    <n v="900"/>
    <n v="0.1"/>
    <x v="60"/>
    <x v="2930"/>
    <x v="0"/>
  </r>
  <r>
    <s v="ORD02953"/>
    <x v="14"/>
    <s v="CUST0984"/>
    <x v="1728"/>
    <s v="Indore"/>
    <x v="3"/>
    <x v="3"/>
    <x v="4"/>
    <n v="3"/>
    <n v="55000"/>
    <n v="0.1"/>
    <x v="149"/>
    <x v="2931"/>
    <x v="4"/>
  </r>
  <r>
    <s v="ORD02954"/>
    <x v="75"/>
    <s v="CUST2403"/>
    <x v="1729"/>
    <s v="Mumbai"/>
    <x v="2"/>
    <x v="4"/>
    <x v="17"/>
    <n v="3"/>
    <n v="800"/>
    <n v="0.05"/>
    <x v="104"/>
    <x v="2932"/>
    <x v="1"/>
  </r>
  <r>
    <s v="ORD02955"/>
    <x v="245"/>
    <s v="CUST0828"/>
    <x v="594"/>
    <s v="Surat"/>
    <x v="1"/>
    <x v="3"/>
    <x v="3"/>
    <n v="2"/>
    <n v="18000"/>
    <n v="0.1"/>
    <x v="95"/>
    <x v="2933"/>
    <x v="1"/>
  </r>
  <r>
    <s v="ORD02956"/>
    <x v="202"/>
    <s v="CUST2435"/>
    <x v="1086"/>
    <s v="Jaipur"/>
    <x v="5"/>
    <x v="3"/>
    <x v="6"/>
    <n v="2"/>
    <n v="4500"/>
    <n v="0.05"/>
    <x v="26"/>
    <x v="2934"/>
    <x v="3"/>
  </r>
  <r>
    <s v="ORD02957"/>
    <x v="234"/>
    <s v="CUST0516"/>
    <x v="1580"/>
    <s v="Mumbai"/>
    <x v="2"/>
    <x v="1"/>
    <x v="14"/>
    <n v="2"/>
    <n v="900"/>
    <n v="0.2"/>
    <x v="43"/>
    <x v="2935"/>
    <x v="4"/>
  </r>
  <r>
    <s v="ORD02958"/>
    <x v="68"/>
    <s v="CUST2382"/>
    <x v="1358"/>
    <s v="Indore"/>
    <x v="3"/>
    <x v="1"/>
    <x v="14"/>
    <n v="3"/>
    <n v="900"/>
    <n v="0"/>
    <x v="22"/>
    <x v="2936"/>
    <x v="1"/>
  </r>
  <r>
    <s v="ORD02959"/>
    <x v="91"/>
    <s v="CUST1370"/>
    <x v="420"/>
    <s v="Bhopal"/>
    <x v="3"/>
    <x v="0"/>
    <x v="7"/>
    <n v="5"/>
    <n v="350"/>
    <n v="0.05"/>
    <x v="253"/>
    <x v="2937"/>
    <x v="1"/>
  </r>
  <r>
    <s v="ORD02960"/>
    <x v="289"/>
    <s v="CUST0497"/>
    <x v="1357"/>
    <s v="Aurangabad"/>
    <x v="2"/>
    <x v="3"/>
    <x v="4"/>
    <n v="4"/>
    <n v="55000"/>
    <n v="0"/>
    <x v="5"/>
    <x v="2938"/>
    <x v="3"/>
  </r>
  <r>
    <s v="ORD02961"/>
    <x v="150"/>
    <s v="CUST1490"/>
    <x v="278"/>
    <s v="Bengaluru"/>
    <x v="7"/>
    <x v="1"/>
    <x v="5"/>
    <n v="2"/>
    <n v="1400"/>
    <n v="0.05"/>
    <x v="233"/>
    <x v="2939"/>
    <x v="2"/>
  </r>
  <r>
    <s v="ORD02962"/>
    <x v="105"/>
    <s v="CUST0549"/>
    <x v="1730"/>
    <s v="Ahmedabad"/>
    <x v="1"/>
    <x v="3"/>
    <x v="6"/>
    <n v="1"/>
    <n v="4500"/>
    <n v="0.15"/>
    <x v="140"/>
    <x v="2940"/>
    <x v="0"/>
  </r>
  <r>
    <s v="ORD02963"/>
    <x v="189"/>
    <s v="CUST0188"/>
    <x v="1352"/>
    <s v="Delhi"/>
    <x v="0"/>
    <x v="2"/>
    <x v="2"/>
    <n v="4"/>
    <n v="9000"/>
    <n v="0.1"/>
    <x v="95"/>
    <x v="2941"/>
    <x v="2"/>
  </r>
  <r>
    <s v="ORD02964"/>
    <x v="362"/>
    <s v="CUST0746"/>
    <x v="924"/>
    <s v="Jalna"/>
    <x v="2"/>
    <x v="4"/>
    <x v="16"/>
    <n v="1"/>
    <n v="1800"/>
    <n v="0"/>
    <x v="21"/>
    <x v="2942"/>
    <x v="2"/>
  </r>
  <r>
    <s v="ORD02965"/>
    <x v="235"/>
    <s v="CUST1110"/>
    <x v="745"/>
    <s v="Bengaluru"/>
    <x v="7"/>
    <x v="2"/>
    <x v="18"/>
    <n v="4"/>
    <n v="7000"/>
    <n v="0.05"/>
    <x v="257"/>
    <x v="2943"/>
    <x v="3"/>
  </r>
  <r>
    <s v="ORD02966"/>
    <x v="243"/>
    <s v="CUST0373"/>
    <x v="1731"/>
    <s v="Jalna"/>
    <x v="2"/>
    <x v="4"/>
    <x v="13"/>
    <n v="2"/>
    <n v="2800"/>
    <n v="0.05"/>
    <x v="212"/>
    <x v="2944"/>
    <x v="4"/>
  </r>
  <r>
    <s v="ORD02967"/>
    <x v="3"/>
    <s v="CUST1293"/>
    <x v="1444"/>
    <s v="Nashik"/>
    <x v="2"/>
    <x v="4"/>
    <x v="13"/>
    <n v="5"/>
    <n v="2800"/>
    <n v="0.2"/>
    <x v="151"/>
    <x v="2945"/>
    <x v="4"/>
  </r>
  <r>
    <s v="ORD02968"/>
    <x v="4"/>
    <s v="CUST2253"/>
    <x v="543"/>
    <s v="Surat"/>
    <x v="1"/>
    <x v="3"/>
    <x v="12"/>
    <n v="2"/>
    <n v="2500"/>
    <n v="0.05"/>
    <x v="135"/>
    <x v="2946"/>
    <x v="3"/>
  </r>
  <r>
    <s v="ORD02969"/>
    <x v="299"/>
    <s v="CUST1376"/>
    <x v="1732"/>
    <s v="Hyderabad"/>
    <x v="6"/>
    <x v="3"/>
    <x v="4"/>
    <n v="2"/>
    <n v="55000"/>
    <n v="0"/>
    <x v="101"/>
    <x v="2947"/>
    <x v="2"/>
  </r>
  <r>
    <s v="ORD02970"/>
    <x v="64"/>
    <s v="CUST1402"/>
    <x v="1733"/>
    <s v="Indore"/>
    <x v="3"/>
    <x v="1"/>
    <x v="5"/>
    <n v="3"/>
    <n v="1400"/>
    <n v="0"/>
    <x v="42"/>
    <x v="2948"/>
    <x v="4"/>
  </r>
  <r>
    <s v="ORD02971"/>
    <x v="144"/>
    <s v="CUST1799"/>
    <x v="296"/>
    <s v="Pune"/>
    <x v="2"/>
    <x v="4"/>
    <x v="13"/>
    <n v="2"/>
    <n v="2800"/>
    <n v="0.2"/>
    <x v="225"/>
    <x v="2949"/>
    <x v="0"/>
  </r>
  <r>
    <s v="ORD02972"/>
    <x v="364"/>
    <s v="CUST0546"/>
    <x v="434"/>
    <s v="Aurangabad"/>
    <x v="2"/>
    <x v="2"/>
    <x v="18"/>
    <n v="4"/>
    <n v="7000"/>
    <n v="0.05"/>
    <x v="257"/>
    <x v="2950"/>
    <x v="1"/>
  </r>
  <r>
    <s v="ORD02973"/>
    <x v="27"/>
    <s v="CUST0388"/>
    <x v="1548"/>
    <s v="Indore"/>
    <x v="3"/>
    <x v="2"/>
    <x v="8"/>
    <n v="1"/>
    <n v="22000"/>
    <n v="0.15"/>
    <x v="311"/>
    <x v="2951"/>
    <x v="2"/>
  </r>
  <r>
    <s v="ORD02974"/>
    <x v="66"/>
    <s v="CUST2204"/>
    <x v="1734"/>
    <s v="Bhopal"/>
    <x v="3"/>
    <x v="2"/>
    <x v="8"/>
    <n v="5"/>
    <n v="22000"/>
    <n v="0.1"/>
    <x v="10"/>
    <x v="2952"/>
    <x v="4"/>
  </r>
  <r>
    <s v="ORD02975"/>
    <x v="131"/>
    <s v="CUST0970"/>
    <x v="1480"/>
    <s v="Nashik"/>
    <x v="2"/>
    <x v="2"/>
    <x v="8"/>
    <n v="5"/>
    <n v="22000"/>
    <n v="0"/>
    <x v="101"/>
    <x v="2953"/>
    <x v="3"/>
  </r>
  <r>
    <s v="ORD02976"/>
    <x v="182"/>
    <s v="CUST2418"/>
    <x v="811"/>
    <s v="Jaipur"/>
    <x v="5"/>
    <x v="3"/>
    <x v="3"/>
    <n v="4"/>
    <n v="18000"/>
    <n v="0"/>
    <x v="93"/>
    <x v="2954"/>
    <x v="0"/>
  </r>
  <r>
    <s v="ORD02977"/>
    <x v="217"/>
    <s v="CUST1837"/>
    <x v="1735"/>
    <s v="Nagpur"/>
    <x v="2"/>
    <x v="4"/>
    <x v="19"/>
    <n v="1"/>
    <n v="3200"/>
    <n v="0.1"/>
    <x v="32"/>
    <x v="2955"/>
    <x v="1"/>
  </r>
  <r>
    <s v="ORD02978"/>
    <x v="29"/>
    <s v="CUST0373"/>
    <x v="1736"/>
    <s v="Aurangabad"/>
    <x v="2"/>
    <x v="1"/>
    <x v="9"/>
    <n v="5"/>
    <n v="450"/>
    <n v="0"/>
    <x v="48"/>
    <x v="2956"/>
    <x v="4"/>
  </r>
  <r>
    <s v="ORD02979"/>
    <x v="226"/>
    <s v="CUST0461"/>
    <x v="1737"/>
    <s v="Nagpur"/>
    <x v="2"/>
    <x v="0"/>
    <x v="0"/>
    <n v="1"/>
    <n v="700"/>
    <n v="0"/>
    <x v="54"/>
    <x v="2957"/>
    <x v="3"/>
  </r>
  <r>
    <s v="ORD02980"/>
    <x v="161"/>
    <s v="CUST1530"/>
    <x v="1738"/>
    <s v="Bengaluru"/>
    <x v="7"/>
    <x v="3"/>
    <x v="3"/>
    <n v="4"/>
    <n v="18000"/>
    <n v="0.15"/>
    <x v="172"/>
    <x v="2958"/>
    <x v="0"/>
  </r>
  <r>
    <s v="ORD02981"/>
    <x v="229"/>
    <s v="CUST0221"/>
    <x v="1153"/>
    <s v="Hyderabad"/>
    <x v="6"/>
    <x v="4"/>
    <x v="19"/>
    <n v="2"/>
    <n v="3200"/>
    <n v="0"/>
    <x v="145"/>
    <x v="2959"/>
    <x v="1"/>
  </r>
  <r>
    <s v="ORD02982"/>
    <x v="100"/>
    <s v="CUST1574"/>
    <x v="1739"/>
    <s v="Nagpur"/>
    <x v="2"/>
    <x v="3"/>
    <x v="4"/>
    <n v="5"/>
    <n v="55000"/>
    <n v="0.2"/>
    <x v="5"/>
    <x v="2960"/>
    <x v="3"/>
  </r>
  <r>
    <s v="ORD02983"/>
    <x v="328"/>
    <s v="CUST1345"/>
    <x v="1740"/>
    <s v="Delhi"/>
    <x v="0"/>
    <x v="0"/>
    <x v="0"/>
    <n v="4"/>
    <n v="700"/>
    <n v="0.1"/>
    <x v="20"/>
    <x v="2961"/>
    <x v="2"/>
  </r>
  <r>
    <s v="ORD02984"/>
    <x v="104"/>
    <s v="CUST0176"/>
    <x v="1468"/>
    <s v="Aurangabad"/>
    <x v="2"/>
    <x v="1"/>
    <x v="9"/>
    <n v="1"/>
    <n v="450"/>
    <n v="0"/>
    <x v="187"/>
    <x v="2962"/>
    <x v="3"/>
  </r>
  <r>
    <s v="ORD02985"/>
    <x v="249"/>
    <s v="CUST2314"/>
    <x v="1741"/>
    <s v="Surat"/>
    <x v="1"/>
    <x v="2"/>
    <x v="2"/>
    <n v="3"/>
    <n v="9000"/>
    <n v="0.1"/>
    <x v="230"/>
    <x v="2963"/>
    <x v="2"/>
  </r>
  <r>
    <s v="ORD02986"/>
    <x v="176"/>
    <s v="CUST1262"/>
    <x v="1742"/>
    <s v="Indore"/>
    <x v="3"/>
    <x v="1"/>
    <x v="5"/>
    <n v="1"/>
    <n v="1400"/>
    <n v="0.05"/>
    <x v="63"/>
    <x v="2964"/>
    <x v="3"/>
  </r>
  <r>
    <s v="ORD02987"/>
    <x v="134"/>
    <s v="CUST1850"/>
    <x v="661"/>
    <s v="Jalna"/>
    <x v="2"/>
    <x v="0"/>
    <x v="0"/>
    <n v="5"/>
    <n v="700"/>
    <n v="0"/>
    <x v="31"/>
    <x v="2965"/>
    <x v="2"/>
  </r>
  <r>
    <s v="ORD02988"/>
    <x v="185"/>
    <s v="CUST0820"/>
    <x v="1146"/>
    <s v="Pune"/>
    <x v="2"/>
    <x v="1"/>
    <x v="1"/>
    <n v="3"/>
    <n v="1200"/>
    <n v="0.05"/>
    <x v="152"/>
    <x v="2966"/>
    <x v="2"/>
  </r>
  <r>
    <s v="ORD02989"/>
    <x v="236"/>
    <s v="CUST1789"/>
    <x v="1477"/>
    <s v="Kolkata"/>
    <x v="4"/>
    <x v="3"/>
    <x v="4"/>
    <n v="2"/>
    <n v="55000"/>
    <n v="0"/>
    <x v="101"/>
    <x v="2967"/>
    <x v="3"/>
  </r>
  <r>
    <s v="ORD02990"/>
    <x v="44"/>
    <s v="CUST1272"/>
    <x v="1073"/>
    <s v="Pune"/>
    <x v="2"/>
    <x v="3"/>
    <x v="12"/>
    <n v="1"/>
    <n v="2500"/>
    <n v="0.1"/>
    <x v="48"/>
    <x v="2968"/>
    <x v="0"/>
  </r>
  <r>
    <s v="ORD02991"/>
    <x v="302"/>
    <s v="CUST0973"/>
    <x v="1743"/>
    <s v="Pune"/>
    <x v="2"/>
    <x v="1"/>
    <x v="5"/>
    <n v="1"/>
    <n v="1400"/>
    <n v="0.15"/>
    <x v="119"/>
    <x v="2969"/>
    <x v="3"/>
  </r>
  <r>
    <s v="ORD02992"/>
    <x v="162"/>
    <s v="CUST2009"/>
    <x v="1239"/>
    <s v="Mumbai"/>
    <x v="2"/>
    <x v="0"/>
    <x v="15"/>
    <n v="3"/>
    <n v="1500"/>
    <n v="0.1"/>
    <x v="74"/>
    <x v="2970"/>
    <x v="4"/>
  </r>
  <r>
    <s v="ORD02993"/>
    <x v="14"/>
    <s v="CUST1143"/>
    <x v="1059"/>
    <s v="Bhopal"/>
    <x v="3"/>
    <x v="3"/>
    <x v="3"/>
    <n v="4"/>
    <n v="18000"/>
    <n v="0.05"/>
    <x v="3"/>
    <x v="2971"/>
    <x v="2"/>
  </r>
  <r>
    <s v="ORD02994"/>
    <x v="3"/>
    <s v="CUST1329"/>
    <x v="681"/>
    <s v="Kolkata"/>
    <x v="4"/>
    <x v="1"/>
    <x v="14"/>
    <n v="3"/>
    <n v="900"/>
    <n v="0.1"/>
    <x v="228"/>
    <x v="2972"/>
    <x v="0"/>
  </r>
  <r>
    <s v="ORD02995"/>
    <x v="143"/>
    <s v="CUST1858"/>
    <x v="376"/>
    <s v="Ahmedabad"/>
    <x v="1"/>
    <x v="2"/>
    <x v="11"/>
    <n v="2"/>
    <n v="6500"/>
    <n v="0.2"/>
    <x v="100"/>
    <x v="2973"/>
    <x v="4"/>
  </r>
  <r>
    <s v="ORD02996"/>
    <x v="203"/>
    <s v="CUST0368"/>
    <x v="317"/>
    <s v="Jalna"/>
    <x v="2"/>
    <x v="4"/>
    <x v="13"/>
    <n v="3"/>
    <n v="2800"/>
    <n v="0.15"/>
    <x v="103"/>
    <x v="2974"/>
    <x v="1"/>
  </r>
  <r>
    <s v="ORD02997"/>
    <x v="282"/>
    <s v="CUST2076"/>
    <x v="1145"/>
    <s v="Ahmedabad"/>
    <x v="1"/>
    <x v="1"/>
    <x v="5"/>
    <n v="3"/>
    <n v="1400"/>
    <n v="0.1"/>
    <x v="139"/>
    <x v="2975"/>
    <x v="2"/>
  </r>
  <r>
    <s v="ORD02998"/>
    <x v="90"/>
    <s v="CUST2437"/>
    <x v="1744"/>
    <s v="Aurangabad"/>
    <x v="2"/>
    <x v="3"/>
    <x v="4"/>
    <n v="2"/>
    <n v="55000"/>
    <n v="0"/>
    <x v="101"/>
    <x v="2976"/>
    <x v="1"/>
  </r>
  <r>
    <s v="ORD02999"/>
    <x v="316"/>
    <s v="CUST0412"/>
    <x v="1745"/>
    <s v="Nagpur"/>
    <x v="2"/>
    <x v="2"/>
    <x v="11"/>
    <n v="3"/>
    <n v="6500"/>
    <n v="0.15"/>
    <x v="205"/>
    <x v="2977"/>
    <x v="4"/>
  </r>
  <r>
    <s v="ORD03000"/>
    <x v="13"/>
    <s v="CUST1477"/>
    <x v="1723"/>
    <s v="Nashik"/>
    <x v="2"/>
    <x v="3"/>
    <x v="10"/>
    <n v="1"/>
    <n v="25000"/>
    <n v="0"/>
    <x v="199"/>
    <x v="2978"/>
    <x v="0"/>
  </r>
  <r>
    <s v="ORD03001"/>
    <x v="219"/>
    <s v="CUST0695"/>
    <x v="1245"/>
    <s v="Ahmedabad"/>
    <x v="1"/>
    <x v="2"/>
    <x v="8"/>
    <n v="1"/>
    <n v="22000"/>
    <n v="0.05"/>
    <x v="125"/>
    <x v="2979"/>
    <x v="1"/>
  </r>
  <r>
    <s v="ORD03002"/>
    <x v="18"/>
    <s v="CUST0452"/>
    <x v="515"/>
    <s v="Jaipur"/>
    <x v="5"/>
    <x v="0"/>
    <x v="15"/>
    <n v="1"/>
    <n v="1500"/>
    <n v="0.1"/>
    <x v="72"/>
    <x v="2980"/>
    <x v="0"/>
  </r>
  <r>
    <s v="ORD03003"/>
    <x v="90"/>
    <s v="CUST2432"/>
    <x v="1746"/>
    <s v="Nashik"/>
    <x v="2"/>
    <x v="3"/>
    <x v="3"/>
    <n v="2"/>
    <n v="18000"/>
    <n v="0.1"/>
    <x v="95"/>
    <x v="2981"/>
    <x v="1"/>
  </r>
  <r>
    <s v="ORD03004"/>
    <x v="215"/>
    <s v="CUST2071"/>
    <x v="51"/>
    <s v="Jaipur"/>
    <x v="5"/>
    <x v="2"/>
    <x v="18"/>
    <n v="4"/>
    <n v="7000"/>
    <n v="0"/>
    <x v="92"/>
    <x v="2982"/>
    <x v="0"/>
  </r>
  <r>
    <s v="ORD03005"/>
    <x v="209"/>
    <s v="CUST0214"/>
    <x v="1747"/>
    <s v="Bengaluru"/>
    <x v="7"/>
    <x v="1"/>
    <x v="5"/>
    <n v="2"/>
    <n v="1400"/>
    <n v="0.05"/>
    <x v="233"/>
    <x v="579"/>
    <x v="3"/>
  </r>
  <r>
    <s v="ORD03006"/>
    <x v="212"/>
    <s v="CUST0091"/>
    <x v="654"/>
    <s v="Mumbai"/>
    <x v="2"/>
    <x v="4"/>
    <x v="19"/>
    <n v="5"/>
    <n v="3200"/>
    <n v="0"/>
    <x v="226"/>
    <x v="2983"/>
    <x v="1"/>
  </r>
  <r>
    <s v="ORD03007"/>
    <x v="68"/>
    <s v="CUST0623"/>
    <x v="838"/>
    <s v="Delhi"/>
    <x v="0"/>
    <x v="2"/>
    <x v="18"/>
    <n v="5"/>
    <n v="7000"/>
    <n v="0.05"/>
    <x v="201"/>
    <x v="2984"/>
    <x v="0"/>
  </r>
  <r>
    <s v="ORD03008"/>
    <x v="194"/>
    <s v="CUST1173"/>
    <x v="1748"/>
    <s v="Aurangabad"/>
    <x v="2"/>
    <x v="0"/>
    <x v="20"/>
    <n v="5"/>
    <n v="500"/>
    <n v="0.05"/>
    <x v="144"/>
    <x v="2985"/>
    <x v="3"/>
  </r>
  <r>
    <s v="ORD03009"/>
    <x v="71"/>
    <s v="CUST1426"/>
    <x v="77"/>
    <s v="Delhi"/>
    <x v="0"/>
    <x v="4"/>
    <x v="17"/>
    <n v="2"/>
    <n v="800"/>
    <n v="0"/>
    <x v="161"/>
    <x v="2986"/>
    <x v="4"/>
  </r>
  <r>
    <s v="ORD03010"/>
    <x v="197"/>
    <s v="CUST0589"/>
    <x v="1749"/>
    <s v="Jaipur"/>
    <x v="5"/>
    <x v="4"/>
    <x v="16"/>
    <n v="3"/>
    <n v="1800"/>
    <n v="0.05"/>
    <x v="61"/>
    <x v="2987"/>
    <x v="1"/>
  </r>
  <r>
    <s v="ORD03011"/>
    <x v="59"/>
    <s v="CUST0682"/>
    <x v="1680"/>
    <s v="Mumbai"/>
    <x v="2"/>
    <x v="0"/>
    <x v="0"/>
    <n v="5"/>
    <n v="700"/>
    <n v="0.05"/>
    <x v="51"/>
    <x v="2988"/>
    <x v="4"/>
  </r>
  <r>
    <s v="ORD03012"/>
    <x v="168"/>
    <s v="CUST1986"/>
    <x v="1135"/>
    <s v="Hyderabad"/>
    <x v="6"/>
    <x v="1"/>
    <x v="5"/>
    <n v="2"/>
    <n v="1400"/>
    <n v="0"/>
    <x v="116"/>
    <x v="2989"/>
    <x v="0"/>
  </r>
  <r>
    <s v="ORD03013"/>
    <x v="312"/>
    <s v="CUST2184"/>
    <x v="328"/>
    <s v="Indore"/>
    <x v="3"/>
    <x v="0"/>
    <x v="0"/>
    <n v="3"/>
    <n v="700"/>
    <n v="0.1"/>
    <x v="0"/>
    <x v="2990"/>
    <x v="3"/>
  </r>
  <r>
    <s v="ORD03014"/>
    <x v="49"/>
    <s v="CUST0388"/>
    <x v="1750"/>
    <s v="Aurangabad"/>
    <x v="2"/>
    <x v="4"/>
    <x v="16"/>
    <n v="5"/>
    <n v="1800"/>
    <n v="0"/>
    <x v="110"/>
    <x v="2991"/>
    <x v="0"/>
  </r>
  <r>
    <s v="ORD03015"/>
    <x v="331"/>
    <s v="CUST1995"/>
    <x v="438"/>
    <s v="Kolkata"/>
    <x v="4"/>
    <x v="0"/>
    <x v="0"/>
    <n v="5"/>
    <n v="700"/>
    <n v="0.1"/>
    <x v="277"/>
    <x v="2992"/>
    <x v="2"/>
  </r>
  <r>
    <s v="ORD03016"/>
    <x v="47"/>
    <s v="CUST0728"/>
    <x v="835"/>
    <s v="Surat"/>
    <x v="1"/>
    <x v="3"/>
    <x v="12"/>
    <n v="5"/>
    <n v="2500"/>
    <n v="0.1"/>
    <x v="247"/>
    <x v="2993"/>
    <x v="0"/>
  </r>
  <r>
    <s v="ORD03017"/>
    <x v="87"/>
    <s v="CUST0894"/>
    <x v="590"/>
    <s v="Delhi"/>
    <x v="0"/>
    <x v="0"/>
    <x v="20"/>
    <n v="3"/>
    <n v="500"/>
    <n v="0"/>
    <x v="66"/>
    <x v="2994"/>
    <x v="2"/>
  </r>
  <r>
    <s v="ORD03018"/>
    <x v="99"/>
    <s v="CUST2482"/>
    <x v="1751"/>
    <s v="Surat"/>
    <x v="1"/>
    <x v="3"/>
    <x v="3"/>
    <n v="1"/>
    <n v="18000"/>
    <n v="0"/>
    <x v="33"/>
    <x v="2995"/>
    <x v="4"/>
  </r>
  <r>
    <s v="ORD03019"/>
    <x v="268"/>
    <s v="CUST1239"/>
    <x v="1391"/>
    <s v="Hyderabad"/>
    <x v="6"/>
    <x v="1"/>
    <x v="1"/>
    <n v="2"/>
    <n v="1200"/>
    <n v="0.1"/>
    <x v="41"/>
    <x v="2996"/>
    <x v="1"/>
  </r>
  <r>
    <s v="ORD03020"/>
    <x v="219"/>
    <s v="CUST1001"/>
    <x v="1752"/>
    <s v="Pune"/>
    <x v="2"/>
    <x v="2"/>
    <x v="11"/>
    <n v="2"/>
    <n v="6500"/>
    <n v="0.05"/>
    <x v="109"/>
    <x v="2997"/>
    <x v="3"/>
  </r>
  <r>
    <s v="ORD03021"/>
    <x v="333"/>
    <s v="CUST2205"/>
    <x v="322"/>
    <s v="Pune"/>
    <x v="2"/>
    <x v="3"/>
    <x v="6"/>
    <n v="1"/>
    <n v="4500"/>
    <n v="0.1"/>
    <x v="74"/>
    <x v="2998"/>
    <x v="3"/>
  </r>
  <r>
    <s v="ORD03022"/>
    <x v="67"/>
    <s v="CUST0487"/>
    <x v="752"/>
    <s v="Mumbai"/>
    <x v="2"/>
    <x v="2"/>
    <x v="11"/>
    <n v="3"/>
    <n v="6500"/>
    <n v="0.15"/>
    <x v="205"/>
    <x v="2999"/>
    <x v="2"/>
  </r>
  <r>
    <s v="ORD03023"/>
    <x v="351"/>
    <s v="CUST0259"/>
    <x v="1753"/>
    <s v="Delhi"/>
    <x v="0"/>
    <x v="1"/>
    <x v="1"/>
    <n v="3"/>
    <n v="1200"/>
    <n v="0.05"/>
    <x v="152"/>
    <x v="3000"/>
    <x v="2"/>
  </r>
  <r>
    <s v="ORD03024"/>
    <x v="43"/>
    <s v="CUST0497"/>
    <x v="1754"/>
    <s v="Delhi"/>
    <x v="0"/>
    <x v="3"/>
    <x v="10"/>
    <n v="1"/>
    <n v="25000"/>
    <n v="0"/>
    <x v="199"/>
    <x v="3001"/>
    <x v="0"/>
  </r>
  <r>
    <s v="ORD03025"/>
    <x v="183"/>
    <s v="CUST0603"/>
    <x v="1372"/>
    <s v="Bengaluru"/>
    <x v="7"/>
    <x v="3"/>
    <x v="12"/>
    <n v="1"/>
    <n v="2500"/>
    <n v="0"/>
    <x v="105"/>
    <x v="3002"/>
    <x v="4"/>
  </r>
  <r>
    <s v="ORD03026"/>
    <x v="203"/>
    <s v="CUST0565"/>
    <x v="1755"/>
    <s v="Bengaluru"/>
    <x v="7"/>
    <x v="4"/>
    <x v="17"/>
    <n v="3"/>
    <n v="800"/>
    <n v="0"/>
    <x v="195"/>
    <x v="3003"/>
    <x v="4"/>
  </r>
  <r>
    <s v="ORD03027"/>
    <x v="145"/>
    <s v="CUST1813"/>
    <x v="1756"/>
    <s v="Bhopal"/>
    <x v="3"/>
    <x v="4"/>
    <x v="13"/>
    <n v="4"/>
    <n v="2800"/>
    <n v="0.15"/>
    <x v="168"/>
    <x v="3004"/>
    <x v="0"/>
  </r>
  <r>
    <s v="ORD03028"/>
    <x v="24"/>
    <s v="CUST2163"/>
    <x v="1369"/>
    <s v="Bhopal"/>
    <x v="3"/>
    <x v="3"/>
    <x v="10"/>
    <n v="3"/>
    <n v="25000"/>
    <n v="0.1"/>
    <x v="292"/>
    <x v="3005"/>
    <x v="4"/>
  </r>
  <r>
    <s v="ORD03029"/>
    <x v="92"/>
    <s v="CUST1258"/>
    <x v="1001"/>
    <s v="Mumbai"/>
    <x v="2"/>
    <x v="1"/>
    <x v="9"/>
    <n v="4"/>
    <n v="450"/>
    <n v="0"/>
    <x v="21"/>
    <x v="3006"/>
    <x v="3"/>
  </r>
  <r>
    <s v="ORD03030"/>
    <x v="184"/>
    <s v="CUST1746"/>
    <x v="1757"/>
    <s v="Ahmedabad"/>
    <x v="1"/>
    <x v="4"/>
    <x v="17"/>
    <n v="2"/>
    <n v="800"/>
    <n v="0.1"/>
    <x v="43"/>
    <x v="3007"/>
    <x v="3"/>
  </r>
  <r>
    <s v="ORD03031"/>
    <x v="11"/>
    <s v="CUST2389"/>
    <x v="667"/>
    <s v="Nashik"/>
    <x v="2"/>
    <x v="0"/>
    <x v="20"/>
    <n v="5"/>
    <n v="500"/>
    <n v="0.05"/>
    <x v="144"/>
    <x v="3008"/>
    <x v="3"/>
  </r>
  <r>
    <s v="ORD03032"/>
    <x v="67"/>
    <s v="CUST1535"/>
    <x v="1758"/>
    <s v="Pune"/>
    <x v="2"/>
    <x v="0"/>
    <x v="0"/>
    <n v="3"/>
    <n v="700"/>
    <n v="0.2"/>
    <x v="330"/>
    <x v="3009"/>
    <x v="3"/>
  </r>
  <r>
    <s v="ORD03033"/>
    <x v="109"/>
    <s v="CUST1564"/>
    <x v="246"/>
    <s v="Jalna"/>
    <x v="2"/>
    <x v="3"/>
    <x v="12"/>
    <n v="2"/>
    <n v="2500"/>
    <n v="0.2"/>
    <x v="27"/>
    <x v="3010"/>
    <x v="0"/>
  </r>
  <r>
    <s v="ORD03034"/>
    <x v="62"/>
    <s v="CUST0395"/>
    <x v="1759"/>
    <s v="Hyderabad"/>
    <x v="6"/>
    <x v="1"/>
    <x v="9"/>
    <n v="4"/>
    <n v="450"/>
    <n v="0.1"/>
    <x v="60"/>
    <x v="3011"/>
    <x v="0"/>
  </r>
  <r>
    <s v="ORD03035"/>
    <x v="127"/>
    <s v="CUST1600"/>
    <x v="1760"/>
    <s v="Bengaluru"/>
    <x v="7"/>
    <x v="4"/>
    <x v="17"/>
    <n v="4"/>
    <n v="800"/>
    <n v="0"/>
    <x v="150"/>
    <x v="3012"/>
    <x v="1"/>
  </r>
  <r>
    <s v="ORD03036"/>
    <x v="124"/>
    <s v="CUST1943"/>
    <x v="899"/>
    <s v="Jalna"/>
    <x v="2"/>
    <x v="2"/>
    <x v="8"/>
    <n v="4"/>
    <n v="22000"/>
    <n v="0.2"/>
    <x v="236"/>
    <x v="3013"/>
    <x v="0"/>
  </r>
  <r>
    <s v="ORD03037"/>
    <x v="313"/>
    <s v="CUST1083"/>
    <x v="1761"/>
    <s v="Jaipur"/>
    <x v="5"/>
    <x v="1"/>
    <x v="9"/>
    <n v="1"/>
    <n v="450"/>
    <n v="0.2"/>
    <x v="328"/>
    <x v="3014"/>
    <x v="0"/>
  </r>
  <r>
    <s v="ORD03038"/>
    <x v="131"/>
    <s v="CUST0999"/>
    <x v="140"/>
    <s v="Mumbai"/>
    <x v="2"/>
    <x v="1"/>
    <x v="9"/>
    <n v="2"/>
    <n v="450"/>
    <n v="0.1"/>
    <x v="214"/>
    <x v="3015"/>
    <x v="1"/>
  </r>
  <r>
    <s v="ORD03039"/>
    <x v="64"/>
    <s v="CUST0206"/>
    <x v="705"/>
    <s v="Pune"/>
    <x v="2"/>
    <x v="4"/>
    <x v="13"/>
    <n v="5"/>
    <n v="2800"/>
    <n v="0.1"/>
    <x v="133"/>
    <x v="3016"/>
    <x v="4"/>
  </r>
  <r>
    <s v="ORD03040"/>
    <x v="290"/>
    <s v="CUST1388"/>
    <x v="510"/>
    <s v="Jalna"/>
    <x v="2"/>
    <x v="2"/>
    <x v="11"/>
    <n v="1"/>
    <n v="6500"/>
    <n v="0.05"/>
    <x v="175"/>
    <x v="3017"/>
    <x v="2"/>
  </r>
  <r>
    <s v="ORD03041"/>
    <x v="84"/>
    <s v="CUST0736"/>
    <x v="303"/>
    <s v="Surat"/>
    <x v="1"/>
    <x v="2"/>
    <x v="8"/>
    <n v="3"/>
    <n v="22000"/>
    <n v="0.1"/>
    <x v="25"/>
    <x v="3018"/>
    <x v="1"/>
  </r>
  <r>
    <s v="ORD03042"/>
    <x v="166"/>
    <s v="CUST1035"/>
    <x v="475"/>
    <s v="Pune"/>
    <x v="2"/>
    <x v="1"/>
    <x v="1"/>
    <n v="5"/>
    <n v="1200"/>
    <n v="0.2"/>
    <x v="55"/>
    <x v="3019"/>
    <x v="3"/>
  </r>
  <r>
    <s v="ORD03043"/>
    <x v="178"/>
    <s v="CUST1243"/>
    <x v="1762"/>
    <s v="Nagpur"/>
    <x v="2"/>
    <x v="2"/>
    <x v="2"/>
    <n v="5"/>
    <n v="9000"/>
    <n v="0.1"/>
    <x v="131"/>
    <x v="3020"/>
    <x v="3"/>
  </r>
  <r>
    <s v="ORD03044"/>
    <x v="182"/>
    <s v="CUST1588"/>
    <x v="450"/>
    <s v="Jaipur"/>
    <x v="5"/>
    <x v="1"/>
    <x v="9"/>
    <n v="4"/>
    <n v="450"/>
    <n v="0.1"/>
    <x v="60"/>
    <x v="3021"/>
    <x v="3"/>
  </r>
  <r>
    <s v="ORD03045"/>
    <x v="257"/>
    <s v="CUST0233"/>
    <x v="704"/>
    <s v="Delhi"/>
    <x v="0"/>
    <x v="2"/>
    <x v="8"/>
    <n v="5"/>
    <n v="22000"/>
    <n v="0.1"/>
    <x v="10"/>
    <x v="3022"/>
    <x v="1"/>
  </r>
  <r>
    <s v="ORD03046"/>
    <x v="243"/>
    <s v="CUST0703"/>
    <x v="1047"/>
    <s v="Aurangabad"/>
    <x v="2"/>
    <x v="3"/>
    <x v="4"/>
    <n v="5"/>
    <n v="55000"/>
    <n v="0.05"/>
    <x v="153"/>
    <x v="3023"/>
    <x v="3"/>
  </r>
  <r>
    <s v="ORD03047"/>
    <x v="252"/>
    <s v="CUST1467"/>
    <x v="475"/>
    <s v="Indore"/>
    <x v="3"/>
    <x v="3"/>
    <x v="4"/>
    <n v="4"/>
    <n v="55000"/>
    <n v="0"/>
    <x v="5"/>
    <x v="3024"/>
    <x v="4"/>
  </r>
  <r>
    <s v="ORD03048"/>
    <x v="235"/>
    <s v="CUST1401"/>
    <x v="1188"/>
    <s v="Pune"/>
    <x v="2"/>
    <x v="3"/>
    <x v="3"/>
    <n v="2"/>
    <n v="18000"/>
    <n v="0.05"/>
    <x v="15"/>
    <x v="3025"/>
    <x v="4"/>
  </r>
  <r>
    <s v="ORD03049"/>
    <x v="215"/>
    <s v="CUST1619"/>
    <x v="910"/>
    <s v="Jaipur"/>
    <x v="5"/>
    <x v="1"/>
    <x v="9"/>
    <n v="2"/>
    <n v="450"/>
    <n v="0.1"/>
    <x v="214"/>
    <x v="3026"/>
    <x v="2"/>
  </r>
  <r>
    <s v="ORD03050"/>
    <x v="37"/>
    <s v="CUST1694"/>
    <x v="1763"/>
    <s v="Surat"/>
    <x v="1"/>
    <x v="2"/>
    <x v="11"/>
    <n v="3"/>
    <n v="6500"/>
    <n v="0"/>
    <x v="265"/>
    <x v="3027"/>
    <x v="4"/>
  </r>
  <r>
    <s v="ORD03051"/>
    <x v="169"/>
    <s v="CUST1889"/>
    <x v="239"/>
    <s v="Hyderabad"/>
    <x v="6"/>
    <x v="3"/>
    <x v="6"/>
    <n v="5"/>
    <n v="4500"/>
    <n v="0"/>
    <x v="69"/>
    <x v="3028"/>
    <x v="3"/>
  </r>
  <r>
    <s v="ORD03052"/>
    <x v="222"/>
    <s v="CUST2158"/>
    <x v="932"/>
    <s v="Surat"/>
    <x v="1"/>
    <x v="4"/>
    <x v="13"/>
    <n v="2"/>
    <n v="2800"/>
    <n v="0"/>
    <x v="120"/>
    <x v="3029"/>
    <x v="3"/>
  </r>
  <r>
    <s v="ORD03053"/>
    <x v="162"/>
    <s v="CUST1850"/>
    <x v="1764"/>
    <s v="Hyderabad"/>
    <x v="6"/>
    <x v="1"/>
    <x v="14"/>
    <n v="3"/>
    <n v="900"/>
    <n v="0"/>
    <x v="22"/>
    <x v="3030"/>
    <x v="1"/>
  </r>
  <r>
    <s v="ORD03054"/>
    <x v="108"/>
    <s v="CUST1152"/>
    <x v="1765"/>
    <s v="Indore"/>
    <x v="3"/>
    <x v="0"/>
    <x v="7"/>
    <n v="5"/>
    <n v="350"/>
    <n v="0.1"/>
    <x v="316"/>
    <x v="3031"/>
    <x v="0"/>
  </r>
  <r>
    <s v="ORD03055"/>
    <x v="79"/>
    <s v="CUST1294"/>
    <x v="1753"/>
    <s v="Bengaluru"/>
    <x v="7"/>
    <x v="3"/>
    <x v="4"/>
    <n v="5"/>
    <n v="55000"/>
    <n v="0.1"/>
    <x v="156"/>
    <x v="3032"/>
    <x v="3"/>
  </r>
  <r>
    <s v="ORD03056"/>
    <x v="309"/>
    <s v="CUST0591"/>
    <x v="1362"/>
    <s v="Ahmedabad"/>
    <x v="1"/>
    <x v="4"/>
    <x v="13"/>
    <n v="3"/>
    <n v="2800"/>
    <n v="0.2"/>
    <x v="313"/>
    <x v="3033"/>
    <x v="4"/>
  </r>
  <r>
    <s v="ORD03057"/>
    <x v="242"/>
    <s v="CUST0118"/>
    <x v="142"/>
    <s v="Ahmedabad"/>
    <x v="1"/>
    <x v="1"/>
    <x v="5"/>
    <n v="5"/>
    <n v="1400"/>
    <n v="0.15"/>
    <x v="229"/>
    <x v="3034"/>
    <x v="3"/>
  </r>
  <r>
    <s v="ORD03058"/>
    <x v="14"/>
    <s v="CUST2474"/>
    <x v="119"/>
    <s v="Jaipur"/>
    <x v="5"/>
    <x v="0"/>
    <x v="20"/>
    <n v="1"/>
    <n v="500"/>
    <n v="0.1"/>
    <x v="187"/>
    <x v="3035"/>
    <x v="3"/>
  </r>
  <r>
    <s v="ORD03059"/>
    <x v="359"/>
    <s v="CUST1606"/>
    <x v="1593"/>
    <s v="Nagpur"/>
    <x v="2"/>
    <x v="1"/>
    <x v="5"/>
    <n v="1"/>
    <n v="1400"/>
    <n v="0.05"/>
    <x v="63"/>
    <x v="3036"/>
    <x v="0"/>
  </r>
  <r>
    <s v="ORD03060"/>
    <x v="77"/>
    <s v="CUST2456"/>
    <x v="46"/>
    <s v="Indore"/>
    <x v="3"/>
    <x v="3"/>
    <x v="4"/>
    <n v="5"/>
    <n v="55000"/>
    <n v="0"/>
    <x v="242"/>
    <x v="3037"/>
    <x v="4"/>
  </r>
  <r>
    <s v="ORD03061"/>
    <x v="290"/>
    <s v="CUST2292"/>
    <x v="235"/>
    <s v="Aurangabad"/>
    <x v="2"/>
    <x v="4"/>
    <x v="19"/>
    <n v="5"/>
    <n v="3200"/>
    <n v="0.05"/>
    <x v="81"/>
    <x v="3038"/>
    <x v="1"/>
  </r>
  <r>
    <s v="ORD03062"/>
    <x v="125"/>
    <s v="CUST1010"/>
    <x v="1766"/>
    <s v="Delhi"/>
    <x v="0"/>
    <x v="4"/>
    <x v="16"/>
    <n v="4"/>
    <n v="1800"/>
    <n v="0.05"/>
    <x v="77"/>
    <x v="3039"/>
    <x v="4"/>
  </r>
  <r>
    <s v="ORD03063"/>
    <x v="348"/>
    <s v="CUST1546"/>
    <x v="545"/>
    <s v="Jalna"/>
    <x v="2"/>
    <x v="4"/>
    <x v="19"/>
    <n v="5"/>
    <n v="3200"/>
    <n v="0"/>
    <x v="226"/>
    <x v="3040"/>
    <x v="3"/>
  </r>
  <r>
    <s v="ORD03064"/>
    <x v="72"/>
    <s v="CUST0620"/>
    <x v="668"/>
    <s v="Jaipur"/>
    <x v="5"/>
    <x v="0"/>
    <x v="20"/>
    <n v="4"/>
    <n v="500"/>
    <n v="0"/>
    <x v="158"/>
    <x v="3041"/>
    <x v="1"/>
  </r>
  <r>
    <s v="ORD03065"/>
    <x v="43"/>
    <s v="CUST0403"/>
    <x v="1145"/>
    <s v="Indore"/>
    <x v="3"/>
    <x v="2"/>
    <x v="8"/>
    <n v="2"/>
    <n v="22000"/>
    <n v="0.2"/>
    <x v="317"/>
    <x v="3042"/>
    <x v="3"/>
  </r>
  <r>
    <s v="ORD03066"/>
    <x v="112"/>
    <s v="CUST1774"/>
    <x v="690"/>
    <s v="Nagpur"/>
    <x v="2"/>
    <x v="2"/>
    <x v="18"/>
    <n v="4"/>
    <n v="7000"/>
    <n v="0.1"/>
    <x v="99"/>
    <x v="3043"/>
    <x v="2"/>
  </r>
  <r>
    <s v="ORD03067"/>
    <x v="119"/>
    <s v="CUST2481"/>
    <x v="1767"/>
    <s v="Delhi"/>
    <x v="0"/>
    <x v="3"/>
    <x v="6"/>
    <n v="5"/>
    <n v="4500"/>
    <n v="0.1"/>
    <x v="62"/>
    <x v="3044"/>
    <x v="0"/>
  </r>
  <r>
    <s v="ORD03068"/>
    <x v="168"/>
    <s v="CUST0961"/>
    <x v="1019"/>
    <s v="Ahmedabad"/>
    <x v="1"/>
    <x v="4"/>
    <x v="16"/>
    <n v="5"/>
    <n v="1800"/>
    <n v="0.05"/>
    <x v="26"/>
    <x v="3045"/>
    <x v="4"/>
  </r>
  <r>
    <s v="ORD03069"/>
    <x v="148"/>
    <s v="CUST0752"/>
    <x v="1768"/>
    <s v="Kolkata"/>
    <x v="4"/>
    <x v="2"/>
    <x v="8"/>
    <n v="1"/>
    <n v="22000"/>
    <n v="0.05"/>
    <x v="125"/>
    <x v="3046"/>
    <x v="2"/>
  </r>
  <r>
    <s v="ORD03070"/>
    <x v="100"/>
    <s v="CUST0423"/>
    <x v="1436"/>
    <s v="Bhopal"/>
    <x v="3"/>
    <x v="0"/>
    <x v="20"/>
    <n v="5"/>
    <n v="500"/>
    <n v="0.1"/>
    <x v="48"/>
    <x v="3047"/>
    <x v="2"/>
  </r>
  <r>
    <s v="ORD03071"/>
    <x v="356"/>
    <s v="CUST2059"/>
    <x v="483"/>
    <s v="Ahmedabad"/>
    <x v="1"/>
    <x v="1"/>
    <x v="5"/>
    <n v="1"/>
    <n v="1400"/>
    <n v="0.2"/>
    <x v="274"/>
    <x v="3048"/>
    <x v="2"/>
  </r>
  <r>
    <s v="ORD03072"/>
    <x v="193"/>
    <s v="CUST0539"/>
    <x v="1727"/>
    <s v="Mumbai"/>
    <x v="2"/>
    <x v="3"/>
    <x v="12"/>
    <n v="3"/>
    <n v="2500"/>
    <n v="0.1"/>
    <x v="35"/>
    <x v="3049"/>
    <x v="2"/>
  </r>
  <r>
    <s v="ORD03073"/>
    <x v="239"/>
    <s v="CUST1544"/>
    <x v="268"/>
    <s v="Mumbai"/>
    <x v="2"/>
    <x v="3"/>
    <x v="3"/>
    <n v="5"/>
    <n v="18000"/>
    <n v="0.1"/>
    <x v="88"/>
    <x v="3050"/>
    <x v="1"/>
  </r>
  <r>
    <s v="ORD03074"/>
    <x v="317"/>
    <s v="CUST2437"/>
    <x v="1769"/>
    <s v="Surat"/>
    <x v="1"/>
    <x v="1"/>
    <x v="5"/>
    <n v="2"/>
    <n v="1400"/>
    <n v="0.1"/>
    <x v="20"/>
    <x v="3051"/>
    <x v="3"/>
  </r>
  <r>
    <s v="ORD03075"/>
    <x v="4"/>
    <s v="CUST1202"/>
    <x v="494"/>
    <s v="Aurangabad"/>
    <x v="2"/>
    <x v="1"/>
    <x v="5"/>
    <n v="1"/>
    <n v="1400"/>
    <n v="0.05"/>
    <x v="63"/>
    <x v="3052"/>
    <x v="0"/>
  </r>
  <r>
    <s v="ORD03076"/>
    <x v="9"/>
    <s v="CUST0820"/>
    <x v="1770"/>
    <s v="Bhopal"/>
    <x v="3"/>
    <x v="0"/>
    <x v="0"/>
    <n v="2"/>
    <n v="700"/>
    <n v="0.15"/>
    <x v="119"/>
    <x v="3053"/>
    <x v="4"/>
  </r>
  <r>
    <s v="ORD03077"/>
    <x v="151"/>
    <s v="CUST2079"/>
    <x v="1771"/>
    <s v="Hyderabad"/>
    <x v="6"/>
    <x v="4"/>
    <x v="13"/>
    <n v="5"/>
    <n v="2800"/>
    <n v="0.05"/>
    <x v="148"/>
    <x v="3054"/>
    <x v="0"/>
  </r>
  <r>
    <s v="ORD03078"/>
    <x v="281"/>
    <s v="CUST2149"/>
    <x v="1756"/>
    <s v="Bhopal"/>
    <x v="3"/>
    <x v="2"/>
    <x v="8"/>
    <n v="1"/>
    <n v="22000"/>
    <n v="0.15"/>
    <x v="311"/>
    <x v="3055"/>
    <x v="2"/>
  </r>
  <r>
    <s v="ORD03079"/>
    <x v="287"/>
    <s v="CUST0367"/>
    <x v="37"/>
    <s v="Nagpur"/>
    <x v="2"/>
    <x v="2"/>
    <x v="8"/>
    <n v="4"/>
    <n v="22000"/>
    <n v="0.1"/>
    <x v="204"/>
    <x v="3056"/>
    <x v="3"/>
  </r>
  <r>
    <s v="ORD03080"/>
    <x v="91"/>
    <s v="CUST0382"/>
    <x v="31"/>
    <s v="Aurangabad"/>
    <x v="2"/>
    <x v="4"/>
    <x v="19"/>
    <n v="5"/>
    <n v="3200"/>
    <n v="0"/>
    <x v="226"/>
    <x v="3057"/>
    <x v="2"/>
  </r>
  <r>
    <s v="ORD03081"/>
    <x v="340"/>
    <s v="CUST0721"/>
    <x v="1474"/>
    <s v="Bengaluru"/>
    <x v="7"/>
    <x v="0"/>
    <x v="0"/>
    <n v="1"/>
    <n v="700"/>
    <n v="0"/>
    <x v="54"/>
    <x v="3058"/>
    <x v="2"/>
  </r>
  <r>
    <s v="ORD03082"/>
    <x v="96"/>
    <s v="CUST0973"/>
    <x v="1772"/>
    <s v="Ahmedabad"/>
    <x v="1"/>
    <x v="4"/>
    <x v="13"/>
    <n v="3"/>
    <n v="2800"/>
    <n v="0.1"/>
    <x v="98"/>
    <x v="3059"/>
    <x v="2"/>
  </r>
  <r>
    <s v="ORD03083"/>
    <x v="289"/>
    <s v="CUST0432"/>
    <x v="1773"/>
    <s v="Ahmedabad"/>
    <x v="1"/>
    <x v="2"/>
    <x v="18"/>
    <n v="2"/>
    <n v="7000"/>
    <n v="0"/>
    <x v="162"/>
    <x v="3060"/>
    <x v="0"/>
  </r>
  <r>
    <s v="ORD03084"/>
    <x v="347"/>
    <s v="CUST2232"/>
    <x v="1774"/>
    <s v="Hyderabad"/>
    <x v="6"/>
    <x v="3"/>
    <x v="3"/>
    <n v="2"/>
    <n v="18000"/>
    <n v="0.1"/>
    <x v="95"/>
    <x v="3061"/>
    <x v="4"/>
  </r>
  <r>
    <s v="ORD03085"/>
    <x v="233"/>
    <s v="CUST0461"/>
    <x v="1775"/>
    <s v="Jalna"/>
    <x v="2"/>
    <x v="4"/>
    <x v="13"/>
    <n v="2"/>
    <n v="2800"/>
    <n v="0"/>
    <x v="120"/>
    <x v="3062"/>
    <x v="3"/>
  </r>
  <r>
    <s v="ORD03086"/>
    <x v="14"/>
    <s v="CUST0030"/>
    <x v="246"/>
    <s v="Hyderabad"/>
    <x v="6"/>
    <x v="4"/>
    <x v="17"/>
    <n v="1"/>
    <n v="800"/>
    <n v="0.15"/>
    <x v="264"/>
    <x v="3063"/>
    <x v="0"/>
  </r>
  <r>
    <s v="ORD03087"/>
    <x v="132"/>
    <s v="CUST0475"/>
    <x v="1340"/>
    <s v="Delhi"/>
    <x v="0"/>
    <x v="1"/>
    <x v="1"/>
    <n v="5"/>
    <n v="1200"/>
    <n v="0.1"/>
    <x v="71"/>
    <x v="3064"/>
    <x v="1"/>
  </r>
  <r>
    <s v="ORD03088"/>
    <x v="9"/>
    <s v="CUST0964"/>
    <x v="1729"/>
    <s v="Aurangabad"/>
    <x v="2"/>
    <x v="1"/>
    <x v="1"/>
    <n v="4"/>
    <n v="1200"/>
    <n v="0.05"/>
    <x v="44"/>
    <x v="3065"/>
    <x v="1"/>
  </r>
  <r>
    <s v="ORD03089"/>
    <x v="50"/>
    <s v="CUST1625"/>
    <x v="1776"/>
    <s v="Jalna"/>
    <x v="2"/>
    <x v="0"/>
    <x v="0"/>
    <n v="2"/>
    <n v="700"/>
    <n v="0.1"/>
    <x v="117"/>
    <x v="3066"/>
    <x v="2"/>
  </r>
  <r>
    <s v="ORD03090"/>
    <x v="289"/>
    <s v="CUST1891"/>
    <x v="1777"/>
    <s v="Mumbai"/>
    <x v="2"/>
    <x v="1"/>
    <x v="14"/>
    <n v="5"/>
    <n v="900"/>
    <n v="0.1"/>
    <x v="74"/>
    <x v="3067"/>
    <x v="2"/>
  </r>
  <r>
    <s v="ORD03091"/>
    <x v="212"/>
    <s v="CUST1905"/>
    <x v="524"/>
    <s v="Ahmedabad"/>
    <x v="1"/>
    <x v="3"/>
    <x v="12"/>
    <n v="3"/>
    <n v="2500"/>
    <n v="0.1"/>
    <x v="35"/>
    <x v="3068"/>
    <x v="1"/>
  </r>
  <r>
    <s v="ORD03092"/>
    <x v="15"/>
    <s v="CUST0197"/>
    <x v="1778"/>
    <s v="Nagpur"/>
    <x v="2"/>
    <x v="1"/>
    <x v="1"/>
    <n v="5"/>
    <n v="1200"/>
    <n v="0.1"/>
    <x v="71"/>
    <x v="3069"/>
    <x v="0"/>
  </r>
  <r>
    <s v="ORD03093"/>
    <x v="113"/>
    <s v="CUST1893"/>
    <x v="1779"/>
    <s v="Jaipur"/>
    <x v="5"/>
    <x v="2"/>
    <x v="2"/>
    <n v="5"/>
    <n v="9000"/>
    <n v="0.1"/>
    <x v="131"/>
    <x v="3070"/>
    <x v="1"/>
  </r>
  <r>
    <s v="ORD03094"/>
    <x v="292"/>
    <s v="CUST1580"/>
    <x v="1780"/>
    <s v="Bengaluru"/>
    <x v="7"/>
    <x v="4"/>
    <x v="19"/>
    <n v="2"/>
    <n v="3200"/>
    <n v="0"/>
    <x v="145"/>
    <x v="3071"/>
    <x v="2"/>
  </r>
  <r>
    <s v="ORD03095"/>
    <x v="83"/>
    <s v="CUST1714"/>
    <x v="1509"/>
    <s v="Jaipur"/>
    <x v="5"/>
    <x v="3"/>
    <x v="4"/>
    <n v="2"/>
    <n v="55000"/>
    <n v="0"/>
    <x v="101"/>
    <x v="3072"/>
    <x v="0"/>
  </r>
  <r>
    <s v="ORD03096"/>
    <x v="255"/>
    <s v="CUST0834"/>
    <x v="1592"/>
    <s v="Pune"/>
    <x v="2"/>
    <x v="1"/>
    <x v="5"/>
    <n v="3"/>
    <n v="1400"/>
    <n v="0.15"/>
    <x v="174"/>
    <x v="3073"/>
    <x v="0"/>
  </r>
  <r>
    <s v="ORD03097"/>
    <x v="252"/>
    <s v="CUST0213"/>
    <x v="1458"/>
    <s v="Bengaluru"/>
    <x v="7"/>
    <x v="1"/>
    <x v="5"/>
    <n v="3"/>
    <n v="1400"/>
    <n v="0.05"/>
    <x v="182"/>
    <x v="3074"/>
    <x v="1"/>
  </r>
  <r>
    <s v="ORD03098"/>
    <x v="51"/>
    <s v="CUST0782"/>
    <x v="443"/>
    <s v="Nagpur"/>
    <x v="2"/>
    <x v="4"/>
    <x v="13"/>
    <n v="3"/>
    <n v="2800"/>
    <n v="0.1"/>
    <x v="98"/>
    <x v="3075"/>
    <x v="0"/>
  </r>
  <r>
    <s v="ORD03099"/>
    <x v="66"/>
    <s v="CUST2364"/>
    <x v="1781"/>
    <s v="Delhi"/>
    <x v="0"/>
    <x v="1"/>
    <x v="9"/>
    <n v="4"/>
    <n v="450"/>
    <n v="0.05"/>
    <x v="47"/>
    <x v="3076"/>
    <x v="1"/>
  </r>
  <r>
    <s v="ORD03100"/>
    <x v="251"/>
    <s v="CUST2301"/>
    <x v="361"/>
    <s v="Jaipur"/>
    <x v="5"/>
    <x v="4"/>
    <x v="16"/>
    <n v="1"/>
    <n v="1800"/>
    <n v="0.1"/>
    <x v="60"/>
    <x v="3077"/>
    <x v="1"/>
  </r>
  <r>
    <s v="ORD03101"/>
    <x v="191"/>
    <s v="CUST1820"/>
    <x v="898"/>
    <s v="Jaipur"/>
    <x v="5"/>
    <x v="2"/>
    <x v="11"/>
    <n v="5"/>
    <n v="6500"/>
    <n v="0.15"/>
    <x v="301"/>
    <x v="3078"/>
    <x v="0"/>
  </r>
  <r>
    <s v="ORD03102"/>
    <x v="265"/>
    <s v="CUST0045"/>
    <x v="1782"/>
    <s v="Bengaluru"/>
    <x v="7"/>
    <x v="4"/>
    <x v="16"/>
    <n v="3"/>
    <n v="1800"/>
    <n v="0.05"/>
    <x v="61"/>
    <x v="3079"/>
    <x v="0"/>
  </r>
  <r>
    <s v="ORD03103"/>
    <x v="57"/>
    <s v="CUST2128"/>
    <x v="1170"/>
    <s v="Bhopal"/>
    <x v="3"/>
    <x v="3"/>
    <x v="3"/>
    <n v="4"/>
    <n v="18000"/>
    <n v="0"/>
    <x v="93"/>
    <x v="3080"/>
    <x v="2"/>
  </r>
  <r>
    <s v="ORD03104"/>
    <x v="174"/>
    <s v="CUST1249"/>
    <x v="1783"/>
    <s v="Kolkata"/>
    <x v="4"/>
    <x v="1"/>
    <x v="9"/>
    <n v="4"/>
    <n v="450"/>
    <n v="0.1"/>
    <x v="60"/>
    <x v="3081"/>
    <x v="0"/>
  </r>
  <r>
    <s v="ORD03105"/>
    <x v="215"/>
    <s v="CUST0660"/>
    <x v="265"/>
    <s v="Aurangabad"/>
    <x v="2"/>
    <x v="4"/>
    <x v="17"/>
    <n v="2"/>
    <n v="800"/>
    <n v="0.15"/>
    <x v="293"/>
    <x v="3082"/>
    <x v="2"/>
  </r>
  <r>
    <s v="ORD03106"/>
    <x v="248"/>
    <s v="CUST2362"/>
    <x v="1784"/>
    <s v="Nagpur"/>
    <x v="2"/>
    <x v="4"/>
    <x v="13"/>
    <n v="1"/>
    <n v="2800"/>
    <n v="0"/>
    <x v="116"/>
    <x v="3083"/>
    <x v="1"/>
  </r>
  <r>
    <s v="ORD03107"/>
    <x v="129"/>
    <s v="CUST1747"/>
    <x v="1785"/>
    <s v="Jaipur"/>
    <x v="5"/>
    <x v="4"/>
    <x v="17"/>
    <n v="5"/>
    <n v="800"/>
    <n v="0"/>
    <x v="27"/>
    <x v="3084"/>
    <x v="3"/>
  </r>
  <r>
    <s v="ORD03108"/>
    <x v="296"/>
    <s v="CUST1284"/>
    <x v="1786"/>
    <s v="Aurangabad"/>
    <x v="2"/>
    <x v="4"/>
    <x v="17"/>
    <n v="5"/>
    <n v="800"/>
    <n v="0.15"/>
    <x v="280"/>
    <x v="3085"/>
    <x v="4"/>
  </r>
  <r>
    <s v="ORD03109"/>
    <x v="329"/>
    <s v="CUST0227"/>
    <x v="1533"/>
    <s v="Kolkata"/>
    <x v="4"/>
    <x v="2"/>
    <x v="2"/>
    <n v="5"/>
    <n v="9000"/>
    <n v="0.15"/>
    <x v="327"/>
    <x v="3086"/>
    <x v="3"/>
  </r>
  <r>
    <s v="ORD03110"/>
    <x v="217"/>
    <s v="CUST2433"/>
    <x v="1787"/>
    <s v="Kolkata"/>
    <x v="4"/>
    <x v="3"/>
    <x v="6"/>
    <n v="2"/>
    <n v="4500"/>
    <n v="0"/>
    <x v="110"/>
    <x v="3087"/>
    <x v="1"/>
  </r>
  <r>
    <s v="ORD03111"/>
    <x v="155"/>
    <s v="CUST1764"/>
    <x v="1703"/>
    <s v="Surat"/>
    <x v="1"/>
    <x v="4"/>
    <x v="16"/>
    <n v="4"/>
    <n v="1800"/>
    <n v="0.05"/>
    <x v="77"/>
    <x v="3088"/>
    <x v="0"/>
  </r>
  <r>
    <s v="ORD03112"/>
    <x v="322"/>
    <s v="CUST1967"/>
    <x v="1788"/>
    <s v="Jalna"/>
    <x v="2"/>
    <x v="2"/>
    <x v="8"/>
    <n v="1"/>
    <n v="22000"/>
    <n v="0.15"/>
    <x v="311"/>
    <x v="3089"/>
    <x v="2"/>
  </r>
  <r>
    <s v="ORD03113"/>
    <x v="2"/>
    <s v="CUST0249"/>
    <x v="1523"/>
    <s v="Hyderabad"/>
    <x v="6"/>
    <x v="4"/>
    <x v="13"/>
    <n v="3"/>
    <n v="2800"/>
    <n v="0.15"/>
    <x v="103"/>
    <x v="3090"/>
    <x v="3"/>
  </r>
  <r>
    <s v="ORD03114"/>
    <x v="139"/>
    <s v="CUST1029"/>
    <x v="621"/>
    <s v="Indore"/>
    <x v="3"/>
    <x v="3"/>
    <x v="4"/>
    <n v="1"/>
    <n v="55000"/>
    <n v="0.1"/>
    <x v="114"/>
    <x v="3091"/>
    <x v="4"/>
  </r>
  <r>
    <s v="ORD03115"/>
    <x v="239"/>
    <s v="CUST0027"/>
    <x v="1789"/>
    <s v="Jalna"/>
    <x v="2"/>
    <x v="3"/>
    <x v="10"/>
    <n v="5"/>
    <n v="25000"/>
    <n v="0.15"/>
    <x v="300"/>
    <x v="3092"/>
    <x v="2"/>
  </r>
  <r>
    <s v="ORD03116"/>
    <x v="268"/>
    <s v="CUST0362"/>
    <x v="1790"/>
    <s v="Ahmedabad"/>
    <x v="1"/>
    <x v="3"/>
    <x v="10"/>
    <n v="3"/>
    <n v="25000"/>
    <n v="0"/>
    <x v="138"/>
    <x v="3093"/>
    <x v="1"/>
  </r>
  <r>
    <s v="ORD03117"/>
    <x v="86"/>
    <s v="CUST0246"/>
    <x v="1791"/>
    <s v="Kolkata"/>
    <x v="4"/>
    <x v="4"/>
    <x v="13"/>
    <n v="4"/>
    <n v="2800"/>
    <n v="0.05"/>
    <x v="238"/>
    <x v="3094"/>
    <x v="1"/>
  </r>
  <r>
    <s v="ORD03118"/>
    <x v="356"/>
    <s v="CUST0746"/>
    <x v="158"/>
    <s v="Hyderabad"/>
    <x v="6"/>
    <x v="2"/>
    <x v="18"/>
    <n v="3"/>
    <n v="7000"/>
    <n v="0.15"/>
    <x v="246"/>
    <x v="3095"/>
    <x v="4"/>
  </r>
  <r>
    <s v="ORD03119"/>
    <x v="6"/>
    <s v="CUST0511"/>
    <x v="1774"/>
    <s v="Jaipur"/>
    <x v="5"/>
    <x v="3"/>
    <x v="10"/>
    <n v="3"/>
    <n v="25000"/>
    <n v="0.15"/>
    <x v="272"/>
    <x v="3096"/>
    <x v="3"/>
  </r>
  <r>
    <s v="ORD03120"/>
    <x v="35"/>
    <s v="CUST1500"/>
    <x v="1792"/>
    <s v="Mumbai"/>
    <x v="2"/>
    <x v="3"/>
    <x v="4"/>
    <n v="1"/>
    <n v="55000"/>
    <n v="0.15"/>
    <x v="318"/>
    <x v="3097"/>
    <x v="3"/>
  </r>
  <r>
    <s v="ORD03121"/>
    <x v="329"/>
    <s v="CUST1738"/>
    <x v="1793"/>
    <s v="Delhi"/>
    <x v="0"/>
    <x v="3"/>
    <x v="12"/>
    <n v="2"/>
    <n v="2500"/>
    <n v="0.1"/>
    <x v="115"/>
    <x v="3098"/>
    <x v="0"/>
  </r>
  <r>
    <s v="ORD03122"/>
    <x v="22"/>
    <s v="CUST0370"/>
    <x v="1794"/>
    <s v="Surat"/>
    <x v="1"/>
    <x v="4"/>
    <x v="19"/>
    <n v="4"/>
    <n v="3200"/>
    <n v="0"/>
    <x v="186"/>
    <x v="3099"/>
    <x v="3"/>
  </r>
  <r>
    <s v="ORD03123"/>
    <x v="202"/>
    <s v="CUST1857"/>
    <x v="1795"/>
    <s v="Hyderabad"/>
    <x v="6"/>
    <x v="4"/>
    <x v="19"/>
    <n v="5"/>
    <n v="3200"/>
    <n v="0.05"/>
    <x v="81"/>
    <x v="3100"/>
    <x v="2"/>
  </r>
  <r>
    <s v="ORD03124"/>
    <x v="329"/>
    <s v="CUST1514"/>
    <x v="1796"/>
    <s v="Ahmedabad"/>
    <x v="1"/>
    <x v="0"/>
    <x v="15"/>
    <n v="5"/>
    <n v="1500"/>
    <n v="0.1"/>
    <x v="35"/>
    <x v="3101"/>
    <x v="1"/>
  </r>
  <r>
    <s v="ORD03125"/>
    <x v="165"/>
    <s v="CUST1884"/>
    <x v="771"/>
    <s v="Indore"/>
    <x v="3"/>
    <x v="3"/>
    <x v="12"/>
    <n v="1"/>
    <n v="2500"/>
    <n v="0.05"/>
    <x v="144"/>
    <x v="437"/>
    <x v="1"/>
  </r>
  <r>
    <s v="ORD03126"/>
    <x v="15"/>
    <s v="CUST0920"/>
    <x v="162"/>
    <s v="Indore"/>
    <x v="3"/>
    <x v="0"/>
    <x v="0"/>
    <n v="1"/>
    <n v="700"/>
    <n v="0.15"/>
    <x v="185"/>
    <x v="3102"/>
    <x v="1"/>
  </r>
  <r>
    <s v="ORD03127"/>
    <x v="2"/>
    <s v="CUST1504"/>
    <x v="557"/>
    <s v="Delhi"/>
    <x v="0"/>
    <x v="4"/>
    <x v="16"/>
    <n v="3"/>
    <n v="1800"/>
    <n v="0"/>
    <x v="71"/>
    <x v="3103"/>
    <x v="3"/>
  </r>
  <r>
    <s v="ORD03128"/>
    <x v="316"/>
    <s v="CUST1794"/>
    <x v="661"/>
    <s v="Surat"/>
    <x v="1"/>
    <x v="2"/>
    <x v="8"/>
    <n v="1"/>
    <n v="22000"/>
    <n v="0.1"/>
    <x v="124"/>
    <x v="3104"/>
    <x v="1"/>
  </r>
  <r>
    <s v="ORD03129"/>
    <x v="242"/>
    <s v="CUST2014"/>
    <x v="253"/>
    <s v="Jalna"/>
    <x v="2"/>
    <x v="4"/>
    <x v="19"/>
    <n v="5"/>
    <n v="3200"/>
    <n v="0"/>
    <x v="226"/>
    <x v="3105"/>
    <x v="4"/>
  </r>
  <r>
    <s v="ORD03130"/>
    <x v="198"/>
    <s v="CUST0640"/>
    <x v="1797"/>
    <s v="Jaipur"/>
    <x v="5"/>
    <x v="2"/>
    <x v="8"/>
    <n v="3"/>
    <n v="22000"/>
    <n v="0"/>
    <x v="211"/>
    <x v="3106"/>
    <x v="4"/>
  </r>
  <r>
    <s v="ORD03131"/>
    <x v="146"/>
    <s v="CUST2363"/>
    <x v="1798"/>
    <s v="Indore"/>
    <x v="3"/>
    <x v="0"/>
    <x v="20"/>
    <n v="4"/>
    <n v="500"/>
    <n v="0.1"/>
    <x v="21"/>
    <x v="3107"/>
    <x v="4"/>
  </r>
  <r>
    <s v="ORD03132"/>
    <x v="35"/>
    <s v="CUST2438"/>
    <x v="1776"/>
    <s v="Jaipur"/>
    <x v="5"/>
    <x v="3"/>
    <x v="3"/>
    <n v="5"/>
    <n v="18000"/>
    <n v="0"/>
    <x v="52"/>
    <x v="3108"/>
    <x v="3"/>
  </r>
  <r>
    <s v="ORD03133"/>
    <x v="267"/>
    <s v="CUST0861"/>
    <x v="1799"/>
    <s v="Nagpur"/>
    <x v="2"/>
    <x v="1"/>
    <x v="9"/>
    <n v="1"/>
    <n v="450"/>
    <n v="0"/>
    <x v="187"/>
    <x v="3109"/>
    <x v="4"/>
  </r>
  <r>
    <s v="ORD03134"/>
    <x v="334"/>
    <s v="CUST0056"/>
    <x v="734"/>
    <s v="Bengaluru"/>
    <x v="7"/>
    <x v="1"/>
    <x v="14"/>
    <n v="3"/>
    <n v="900"/>
    <n v="0"/>
    <x v="22"/>
    <x v="3110"/>
    <x v="3"/>
  </r>
  <r>
    <s v="ORD03135"/>
    <x v="277"/>
    <s v="CUST0612"/>
    <x v="0"/>
    <s v="Surat"/>
    <x v="1"/>
    <x v="3"/>
    <x v="10"/>
    <n v="5"/>
    <n v="25000"/>
    <n v="0"/>
    <x v="180"/>
    <x v="3111"/>
    <x v="1"/>
  </r>
  <r>
    <s v="ORD03136"/>
    <x v="83"/>
    <s v="CUST0049"/>
    <x v="113"/>
    <s v="Bhopal"/>
    <x v="3"/>
    <x v="2"/>
    <x v="11"/>
    <n v="3"/>
    <n v="6500"/>
    <n v="0.05"/>
    <x v="273"/>
    <x v="3112"/>
    <x v="2"/>
  </r>
  <r>
    <s v="ORD03137"/>
    <x v="193"/>
    <s v="CUST1837"/>
    <x v="1621"/>
    <s v="Bengaluru"/>
    <x v="7"/>
    <x v="3"/>
    <x v="3"/>
    <n v="3"/>
    <n v="18000"/>
    <n v="0.05"/>
    <x v="141"/>
    <x v="3113"/>
    <x v="1"/>
  </r>
  <r>
    <s v="ORD03138"/>
    <x v="21"/>
    <s v="CUST1590"/>
    <x v="680"/>
    <s v="Jaipur"/>
    <x v="5"/>
    <x v="4"/>
    <x v="19"/>
    <n v="5"/>
    <n v="3200"/>
    <n v="0"/>
    <x v="226"/>
    <x v="3114"/>
    <x v="1"/>
  </r>
  <r>
    <s v="ORD03139"/>
    <x v="59"/>
    <s v="CUST0284"/>
    <x v="1800"/>
    <s v="Hyderabad"/>
    <x v="6"/>
    <x v="4"/>
    <x v="19"/>
    <n v="1"/>
    <n v="3200"/>
    <n v="0.1"/>
    <x v="32"/>
    <x v="3115"/>
    <x v="2"/>
  </r>
  <r>
    <s v="ORD03140"/>
    <x v="34"/>
    <s v="CUST1042"/>
    <x v="400"/>
    <s v="Jaipur"/>
    <x v="5"/>
    <x v="1"/>
    <x v="9"/>
    <n v="1"/>
    <n v="450"/>
    <n v="0.1"/>
    <x v="11"/>
    <x v="3116"/>
    <x v="4"/>
  </r>
  <r>
    <s v="ORD03141"/>
    <x v="117"/>
    <s v="CUST0662"/>
    <x v="1801"/>
    <s v="Nagpur"/>
    <x v="2"/>
    <x v="1"/>
    <x v="9"/>
    <n v="5"/>
    <n v="450"/>
    <n v="0.1"/>
    <x v="282"/>
    <x v="3117"/>
    <x v="3"/>
  </r>
  <r>
    <s v="ORD03142"/>
    <x v="268"/>
    <s v="CUST0642"/>
    <x v="1277"/>
    <s v="Nashik"/>
    <x v="2"/>
    <x v="2"/>
    <x v="18"/>
    <n v="5"/>
    <n v="7000"/>
    <n v="0.05"/>
    <x v="201"/>
    <x v="3118"/>
    <x v="1"/>
  </r>
  <r>
    <s v="ORD03143"/>
    <x v="124"/>
    <s v="CUST1596"/>
    <x v="37"/>
    <s v="Bhopal"/>
    <x v="3"/>
    <x v="2"/>
    <x v="2"/>
    <n v="5"/>
    <n v="9000"/>
    <n v="0.1"/>
    <x v="131"/>
    <x v="3119"/>
    <x v="0"/>
  </r>
  <r>
    <s v="ORD03144"/>
    <x v="110"/>
    <s v="CUST0074"/>
    <x v="736"/>
    <s v="Kolkata"/>
    <x v="4"/>
    <x v="0"/>
    <x v="20"/>
    <n v="1"/>
    <n v="500"/>
    <n v="0"/>
    <x v="111"/>
    <x v="3120"/>
    <x v="1"/>
  </r>
  <r>
    <s v="ORD03145"/>
    <x v="331"/>
    <s v="CUST0621"/>
    <x v="1802"/>
    <s v="Jalna"/>
    <x v="2"/>
    <x v="3"/>
    <x v="3"/>
    <n v="5"/>
    <n v="18000"/>
    <n v="0"/>
    <x v="52"/>
    <x v="3121"/>
    <x v="0"/>
  </r>
  <r>
    <s v="ORD03146"/>
    <x v="240"/>
    <s v="CUST1796"/>
    <x v="535"/>
    <s v="Indore"/>
    <x v="3"/>
    <x v="3"/>
    <x v="4"/>
    <n v="4"/>
    <n v="55000"/>
    <n v="0.15"/>
    <x v="286"/>
    <x v="3122"/>
    <x v="3"/>
  </r>
  <r>
    <s v="ORD03147"/>
    <x v="160"/>
    <s v="CUST1066"/>
    <x v="1356"/>
    <s v="Jalna"/>
    <x v="2"/>
    <x v="0"/>
    <x v="15"/>
    <n v="1"/>
    <n v="1500"/>
    <n v="0"/>
    <x v="66"/>
    <x v="3123"/>
    <x v="2"/>
  </r>
  <r>
    <s v="ORD03148"/>
    <x v="271"/>
    <s v="CUST1831"/>
    <x v="1481"/>
    <s v="Jaipur"/>
    <x v="5"/>
    <x v="4"/>
    <x v="17"/>
    <n v="1"/>
    <n v="800"/>
    <n v="0.15"/>
    <x v="264"/>
    <x v="3124"/>
    <x v="3"/>
  </r>
  <r>
    <s v="ORD03149"/>
    <x v="37"/>
    <s v="CUST0221"/>
    <x v="498"/>
    <s v="Aurangabad"/>
    <x v="2"/>
    <x v="3"/>
    <x v="10"/>
    <n v="1"/>
    <n v="25000"/>
    <n v="0.15"/>
    <x v="275"/>
    <x v="3125"/>
    <x v="1"/>
  </r>
  <r>
    <s v="ORD03150"/>
    <x v="306"/>
    <s v="CUST1963"/>
    <x v="1326"/>
    <s v="Delhi"/>
    <x v="0"/>
    <x v="3"/>
    <x v="12"/>
    <n v="4"/>
    <n v="2500"/>
    <n v="0.1"/>
    <x v="110"/>
    <x v="3126"/>
    <x v="1"/>
  </r>
  <r>
    <s v="ORD03151"/>
    <x v="297"/>
    <s v="CUST0630"/>
    <x v="413"/>
    <s v="Surat"/>
    <x v="1"/>
    <x v="1"/>
    <x v="1"/>
    <n v="3"/>
    <n v="1200"/>
    <n v="0.1"/>
    <x v="196"/>
    <x v="3127"/>
    <x v="3"/>
  </r>
  <r>
    <s v="ORD03152"/>
    <x v="172"/>
    <s v="CUST2495"/>
    <x v="683"/>
    <s v="Aurangabad"/>
    <x v="2"/>
    <x v="0"/>
    <x v="15"/>
    <n v="2"/>
    <n v="1500"/>
    <n v="0"/>
    <x v="45"/>
    <x v="3128"/>
    <x v="4"/>
  </r>
  <r>
    <s v="ORD03153"/>
    <x v="261"/>
    <s v="CUST0112"/>
    <x v="1803"/>
    <s v="Kolkata"/>
    <x v="4"/>
    <x v="4"/>
    <x v="19"/>
    <n v="5"/>
    <n v="3200"/>
    <n v="0"/>
    <x v="226"/>
    <x v="3129"/>
    <x v="0"/>
  </r>
  <r>
    <s v="ORD03154"/>
    <x v="235"/>
    <s v="CUST0404"/>
    <x v="1804"/>
    <s v="Nashik"/>
    <x v="2"/>
    <x v="1"/>
    <x v="14"/>
    <n v="4"/>
    <n v="900"/>
    <n v="0"/>
    <x v="1"/>
    <x v="3130"/>
    <x v="1"/>
  </r>
  <r>
    <s v="ORD03155"/>
    <x v="255"/>
    <s v="CUST1000"/>
    <x v="1643"/>
    <s v="Surat"/>
    <x v="1"/>
    <x v="3"/>
    <x v="4"/>
    <n v="4"/>
    <n v="55000"/>
    <n v="0.15"/>
    <x v="286"/>
    <x v="3131"/>
    <x v="2"/>
  </r>
  <r>
    <s v="ORD03156"/>
    <x v="158"/>
    <s v="CUST1802"/>
    <x v="108"/>
    <s v="Bhopal"/>
    <x v="3"/>
    <x v="2"/>
    <x v="11"/>
    <n v="1"/>
    <n v="6500"/>
    <n v="0"/>
    <x v="221"/>
    <x v="3132"/>
    <x v="2"/>
  </r>
  <r>
    <s v="ORD03157"/>
    <x v="183"/>
    <s v="CUST0836"/>
    <x v="1805"/>
    <s v="Indore"/>
    <x v="3"/>
    <x v="1"/>
    <x v="1"/>
    <n v="4"/>
    <n v="1200"/>
    <n v="0.1"/>
    <x v="298"/>
    <x v="3133"/>
    <x v="2"/>
  </r>
  <r>
    <s v="ORD03158"/>
    <x v="329"/>
    <s v="CUST0602"/>
    <x v="1252"/>
    <s v="Bhopal"/>
    <x v="3"/>
    <x v="1"/>
    <x v="1"/>
    <n v="2"/>
    <n v="1200"/>
    <n v="0.1"/>
    <x v="41"/>
    <x v="3134"/>
    <x v="4"/>
  </r>
  <r>
    <s v="ORD03159"/>
    <x v="246"/>
    <s v="CUST2273"/>
    <x v="538"/>
    <s v="Jaipur"/>
    <x v="5"/>
    <x v="2"/>
    <x v="2"/>
    <n v="1"/>
    <n v="9000"/>
    <n v="0"/>
    <x v="110"/>
    <x v="3135"/>
    <x v="4"/>
  </r>
  <r>
    <s v="ORD03160"/>
    <x v="277"/>
    <s v="CUST0765"/>
    <x v="777"/>
    <s v="Kolkata"/>
    <x v="4"/>
    <x v="0"/>
    <x v="20"/>
    <n v="3"/>
    <n v="500"/>
    <n v="0.15"/>
    <x v="203"/>
    <x v="3136"/>
    <x v="0"/>
  </r>
  <r>
    <s v="ORD03161"/>
    <x v="22"/>
    <s v="CUST0146"/>
    <x v="1430"/>
    <s v="Mumbai"/>
    <x v="2"/>
    <x v="3"/>
    <x v="3"/>
    <n v="2"/>
    <n v="18000"/>
    <n v="0.05"/>
    <x v="15"/>
    <x v="3137"/>
    <x v="2"/>
  </r>
  <r>
    <s v="ORD03162"/>
    <x v="65"/>
    <s v="CUST2204"/>
    <x v="1806"/>
    <s v="Surat"/>
    <x v="1"/>
    <x v="3"/>
    <x v="10"/>
    <n v="4"/>
    <n v="25000"/>
    <n v="0"/>
    <x v="106"/>
    <x v="3138"/>
    <x v="0"/>
  </r>
  <r>
    <s v="ORD03163"/>
    <x v="19"/>
    <s v="CUST1942"/>
    <x v="1539"/>
    <s v="Bengaluru"/>
    <x v="7"/>
    <x v="2"/>
    <x v="8"/>
    <n v="1"/>
    <n v="22000"/>
    <n v="0.05"/>
    <x v="125"/>
    <x v="3139"/>
    <x v="2"/>
  </r>
  <r>
    <s v="ORD03164"/>
    <x v="72"/>
    <s v="CUST0710"/>
    <x v="1265"/>
    <s v="Nashik"/>
    <x v="2"/>
    <x v="3"/>
    <x v="10"/>
    <n v="4"/>
    <n v="25000"/>
    <n v="0.1"/>
    <x v="52"/>
    <x v="3140"/>
    <x v="2"/>
  </r>
  <r>
    <s v="ORD03165"/>
    <x v="336"/>
    <s v="CUST0561"/>
    <x v="1364"/>
    <s v="Mumbai"/>
    <x v="2"/>
    <x v="4"/>
    <x v="17"/>
    <n v="1"/>
    <n v="800"/>
    <n v="0.2"/>
    <x v="38"/>
    <x v="3141"/>
    <x v="2"/>
  </r>
  <r>
    <s v="ORD03166"/>
    <x v="111"/>
    <s v="CUST1174"/>
    <x v="1094"/>
    <s v="Bengaluru"/>
    <x v="7"/>
    <x v="3"/>
    <x v="10"/>
    <n v="4"/>
    <n v="25000"/>
    <n v="0.15"/>
    <x v="283"/>
    <x v="3142"/>
    <x v="0"/>
  </r>
  <r>
    <s v="ORD03167"/>
    <x v="337"/>
    <s v="CUST2273"/>
    <x v="707"/>
    <s v="Delhi"/>
    <x v="0"/>
    <x v="1"/>
    <x v="14"/>
    <n v="4"/>
    <n v="900"/>
    <n v="0.1"/>
    <x v="196"/>
    <x v="3143"/>
    <x v="3"/>
  </r>
  <r>
    <s v="ORD03168"/>
    <x v="298"/>
    <s v="CUST2430"/>
    <x v="1807"/>
    <s v="Jalna"/>
    <x v="2"/>
    <x v="2"/>
    <x v="8"/>
    <n v="5"/>
    <n v="22000"/>
    <n v="0.1"/>
    <x v="10"/>
    <x v="3144"/>
    <x v="2"/>
  </r>
  <r>
    <s v="ORD03169"/>
    <x v="342"/>
    <s v="CUST2024"/>
    <x v="1808"/>
    <s v="Indore"/>
    <x v="3"/>
    <x v="3"/>
    <x v="3"/>
    <n v="4"/>
    <n v="18000"/>
    <n v="0.1"/>
    <x v="36"/>
    <x v="3145"/>
    <x v="4"/>
  </r>
  <r>
    <s v="ORD03170"/>
    <x v="140"/>
    <s v="CUST0654"/>
    <x v="1687"/>
    <s v="Surat"/>
    <x v="1"/>
    <x v="3"/>
    <x v="4"/>
    <n v="4"/>
    <n v="55000"/>
    <n v="0.2"/>
    <x v="312"/>
    <x v="3146"/>
    <x v="3"/>
  </r>
  <r>
    <s v="ORD03171"/>
    <x v="168"/>
    <s v="CUST0874"/>
    <x v="1402"/>
    <s v="Aurangabad"/>
    <x v="2"/>
    <x v="2"/>
    <x v="18"/>
    <n v="2"/>
    <n v="7000"/>
    <n v="0"/>
    <x v="162"/>
    <x v="3147"/>
    <x v="1"/>
  </r>
  <r>
    <s v="ORD03172"/>
    <x v="96"/>
    <s v="CUST2347"/>
    <x v="1681"/>
    <s v="Pune"/>
    <x v="2"/>
    <x v="3"/>
    <x v="12"/>
    <n v="2"/>
    <n v="2500"/>
    <n v="0.15"/>
    <x v="213"/>
    <x v="3148"/>
    <x v="4"/>
  </r>
  <r>
    <s v="ORD03173"/>
    <x v="240"/>
    <s v="CUST0686"/>
    <x v="1809"/>
    <s v="Delhi"/>
    <x v="0"/>
    <x v="4"/>
    <x v="19"/>
    <n v="4"/>
    <n v="3200"/>
    <n v="0.15"/>
    <x v="86"/>
    <x v="3149"/>
    <x v="2"/>
  </r>
  <r>
    <s v="ORD03174"/>
    <x v="72"/>
    <s v="CUST0599"/>
    <x v="348"/>
    <s v="Bengaluru"/>
    <x v="7"/>
    <x v="3"/>
    <x v="6"/>
    <n v="5"/>
    <n v="4500"/>
    <n v="0.05"/>
    <x v="53"/>
    <x v="3150"/>
    <x v="1"/>
  </r>
  <r>
    <s v="ORD03175"/>
    <x v="269"/>
    <s v="CUST0557"/>
    <x v="1810"/>
    <s v="Jaipur"/>
    <x v="5"/>
    <x v="4"/>
    <x v="16"/>
    <n v="3"/>
    <n v="1800"/>
    <n v="0.1"/>
    <x v="82"/>
    <x v="3151"/>
    <x v="2"/>
  </r>
  <r>
    <s v="ORD03176"/>
    <x v="354"/>
    <s v="CUST1058"/>
    <x v="1811"/>
    <s v="Kolkata"/>
    <x v="4"/>
    <x v="2"/>
    <x v="18"/>
    <n v="4"/>
    <n v="7000"/>
    <n v="0.05"/>
    <x v="257"/>
    <x v="3152"/>
    <x v="3"/>
  </r>
  <r>
    <s v="ORD03177"/>
    <x v="299"/>
    <s v="CUST0322"/>
    <x v="1812"/>
    <s v="Ahmedabad"/>
    <x v="1"/>
    <x v="1"/>
    <x v="5"/>
    <n v="5"/>
    <n v="1400"/>
    <n v="0"/>
    <x v="28"/>
    <x v="3153"/>
    <x v="0"/>
  </r>
  <r>
    <s v="ORD03178"/>
    <x v="99"/>
    <s v="CUST1723"/>
    <x v="1813"/>
    <s v="Pune"/>
    <x v="2"/>
    <x v="1"/>
    <x v="5"/>
    <n v="4"/>
    <n v="1400"/>
    <n v="0"/>
    <x v="120"/>
    <x v="3154"/>
    <x v="3"/>
  </r>
  <r>
    <s v="ORD03179"/>
    <x v="317"/>
    <s v="CUST0715"/>
    <x v="1167"/>
    <s v="Surat"/>
    <x v="1"/>
    <x v="3"/>
    <x v="6"/>
    <n v="2"/>
    <n v="4500"/>
    <n v="0"/>
    <x v="110"/>
    <x v="3155"/>
    <x v="2"/>
  </r>
  <r>
    <s v="ORD03180"/>
    <x v="203"/>
    <s v="CUST1355"/>
    <x v="313"/>
    <s v="Ahmedabad"/>
    <x v="1"/>
    <x v="2"/>
    <x v="2"/>
    <n v="5"/>
    <n v="9000"/>
    <n v="0.05"/>
    <x v="2"/>
    <x v="3156"/>
    <x v="3"/>
  </r>
  <r>
    <s v="ORD03181"/>
    <x v="150"/>
    <s v="CUST1803"/>
    <x v="598"/>
    <s v="Nagpur"/>
    <x v="2"/>
    <x v="1"/>
    <x v="9"/>
    <n v="3"/>
    <n v="450"/>
    <n v="0.2"/>
    <x v="90"/>
    <x v="144"/>
    <x v="3"/>
  </r>
  <r>
    <s v="ORD03182"/>
    <x v="355"/>
    <s v="CUST1694"/>
    <x v="1625"/>
    <s v="Bengaluru"/>
    <x v="7"/>
    <x v="3"/>
    <x v="12"/>
    <n v="5"/>
    <n v="2500"/>
    <n v="0"/>
    <x v="184"/>
    <x v="3157"/>
    <x v="4"/>
  </r>
  <r>
    <s v="ORD03183"/>
    <x v="181"/>
    <s v="CUST1529"/>
    <x v="1814"/>
    <s v="Kolkata"/>
    <x v="4"/>
    <x v="0"/>
    <x v="7"/>
    <n v="4"/>
    <n v="350"/>
    <n v="0"/>
    <x v="40"/>
    <x v="3158"/>
    <x v="1"/>
  </r>
  <r>
    <s v="ORD03184"/>
    <x v="168"/>
    <s v="CUST0899"/>
    <x v="261"/>
    <s v="Nagpur"/>
    <x v="2"/>
    <x v="3"/>
    <x v="6"/>
    <n v="3"/>
    <n v="4500"/>
    <n v="0"/>
    <x v="12"/>
    <x v="3159"/>
    <x v="3"/>
  </r>
  <r>
    <s v="ORD03185"/>
    <x v="296"/>
    <s v="CUST1824"/>
    <x v="1815"/>
    <s v="Kolkata"/>
    <x v="4"/>
    <x v="4"/>
    <x v="13"/>
    <n v="3"/>
    <n v="2800"/>
    <n v="0.05"/>
    <x v="287"/>
    <x v="3160"/>
    <x v="1"/>
  </r>
  <r>
    <s v="ORD03186"/>
    <x v="127"/>
    <s v="CUST1724"/>
    <x v="527"/>
    <s v="Nagpur"/>
    <x v="2"/>
    <x v="3"/>
    <x v="10"/>
    <n v="4"/>
    <n v="25000"/>
    <n v="0"/>
    <x v="106"/>
    <x v="3161"/>
    <x v="4"/>
  </r>
  <r>
    <s v="ORD03187"/>
    <x v="264"/>
    <s v="CUST0094"/>
    <x v="1601"/>
    <s v="Mumbai"/>
    <x v="2"/>
    <x v="3"/>
    <x v="3"/>
    <n v="4"/>
    <n v="18000"/>
    <n v="0.2"/>
    <x v="331"/>
    <x v="3162"/>
    <x v="0"/>
  </r>
  <r>
    <s v="ORD03188"/>
    <x v="331"/>
    <s v="CUST1151"/>
    <x v="621"/>
    <s v="Ahmedabad"/>
    <x v="1"/>
    <x v="3"/>
    <x v="10"/>
    <n v="3"/>
    <n v="25000"/>
    <n v="0"/>
    <x v="138"/>
    <x v="3163"/>
    <x v="3"/>
  </r>
  <r>
    <s v="ORD03189"/>
    <x v="268"/>
    <s v="CUST0744"/>
    <x v="428"/>
    <s v="Ahmedabad"/>
    <x v="1"/>
    <x v="1"/>
    <x v="9"/>
    <n v="3"/>
    <n v="450"/>
    <n v="0.05"/>
    <x v="255"/>
    <x v="3164"/>
    <x v="3"/>
  </r>
  <r>
    <s v="ORD03190"/>
    <x v="151"/>
    <s v="CUST0371"/>
    <x v="1483"/>
    <s v="Ahmedabad"/>
    <x v="1"/>
    <x v="3"/>
    <x v="6"/>
    <n v="2"/>
    <n v="4500"/>
    <n v="0.1"/>
    <x v="219"/>
    <x v="3165"/>
    <x v="4"/>
  </r>
  <r>
    <s v="ORD03191"/>
    <x v="325"/>
    <s v="CUST0350"/>
    <x v="697"/>
    <s v="Hyderabad"/>
    <x v="6"/>
    <x v="2"/>
    <x v="2"/>
    <n v="1"/>
    <n v="9000"/>
    <n v="0.1"/>
    <x v="219"/>
    <x v="3166"/>
    <x v="3"/>
  </r>
  <r>
    <s v="ORD03192"/>
    <x v="155"/>
    <s v="CUST1125"/>
    <x v="1388"/>
    <s v="Surat"/>
    <x v="1"/>
    <x v="2"/>
    <x v="2"/>
    <n v="5"/>
    <n v="9000"/>
    <n v="0.05"/>
    <x v="2"/>
    <x v="3167"/>
    <x v="3"/>
  </r>
  <r>
    <s v="ORD03193"/>
    <x v="308"/>
    <s v="CUST0734"/>
    <x v="1816"/>
    <s v="Nashik"/>
    <x v="2"/>
    <x v="2"/>
    <x v="18"/>
    <n v="3"/>
    <n v="7000"/>
    <n v="0.1"/>
    <x v="210"/>
    <x v="3168"/>
    <x v="4"/>
  </r>
  <r>
    <s v="ORD03194"/>
    <x v="14"/>
    <s v="CUST0994"/>
    <x v="435"/>
    <s v="Indore"/>
    <x v="3"/>
    <x v="4"/>
    <x v="13"/>
    <n v="4"/>
    <n v="2800"/>
    <n v="0.1"/>
    <x v="234"/>
    <x v="3169"/>
    <x v="4"/>
  </r>
  <r>
    <s v="ORD03195"/>
    <x v="60"/>
    <s v="CUST0099"/>
    <x v="1670"/>
    <s v="Ahmedabad"/>
    <x v="1"/>
    <x v="4"/>
    <x v="17"/>
    <n v="3"/>
    <n v="800"/>
    <n v="0"/>
    <x v="195"/>
    <x v="3170"/>
    <x v="0"/>
  </r>
  <r>
    <s v="ORD03196"/>
    <x v="50"/>
    <s v="CUST1048"/>
    <x v="1537"/>
    <s v="Indore"/>
    <x v="3"/>
    <x v="3"/>
    <x v="10"/>
    <n v="3"/>
    <n v="25000"/>
    <n v="0.15"/>
    <x v="272"/>
    <x v="3171"/>
    <x v="4"/>
  </r>
  <r>
    <s v="ORD03197"/>
    <x v="186"/>
    <s v="CUST1267"/>
    <x v="1278"/>
    <s v="Surat"/>
    <x v="1"/>
    <x v="1"/>
    <x v="5"/>
    <n v="1"/>
    <n v="1400"/>
    <n v="0.05"/>
    <x v="63"/>
    <x v="3172"/>
    <x v="4"/>
  </r>
  <r>
    <s v="ORD03198"/>
    <x v="281"/>
    <s v="CUST0025"/>
    <x v="1323"/>
    <s v="Surat"/>
    <x v="1"/>
    <x v="4"/>
    <x v="13"/>
    <n v="4"/>
    <n v="2800"/>
    <n v="0.1"/>
    <x v="234"/>
    <x v="3173"/>
    <x v="3"/>
  </r>
  <r>
    <s v="ORD03199"/>
    <x v="205"/>
    <s v="CUST1319"/>
    <x v="624"/>
    <s v="Indore"/>
    <x v="3"/>
    <x v="1"/>
    <x v="5"/>
    <n v="1"/>
    <n v="1400"/>
    <n v="0.05"/>
    <x v="63"/>
    <x v="3174"/>
    <x v="4"/>
  </r>
  <r>
    <s v="ORD03200"/>
    <x v="250"/>
    <s v="CUST1435"/>
    <x v="1774"/>
    <s v="Jaipur"/>
    <x v="5"/>
    <x v="4"/>
    <x v="16"/>
    <n v="3"/>
    <n v="1800"/>
    <n v="0.1"/>
    <x v="82"/>
    <x v="3175"/>
    <x v="0"/>
  </r>
  <r>
    <s v="ORD03201"/>
    <x v="0"/>
    <s v="CUST2438"/>
    <x v="1327"/>
    <s v="Delhi"/>
    <x v="0"/>
    <x v="2"/>
    <x v="18"/>
    <n v="3"/>
    <n v="7000"/>
    <n v="0.2"/>
    <x v="29"/>
    <x v="3176"/>
    <x v="1"/>
  </r>
  <r>
    <s v="ORD03202"/>
    <x v="126"/>
    <s v="CUST1026"/>
    <x v="1184"/>
    <s v="Jalna"/>
    <x v="2"/>
    <x v="1"/>
    <x v="14"/>
    <n v="3"/>
    <n v="900"/>
    <n v="0"/>
    <x v="22"/>
    <x v="3177"/>
    <x v="1"/>
  </r>
  <r>
    <s v="ORD03203"/>
    <x v="53"/>
    <s v="CUST0567"/>
    <x v="917"/>
    <s v="Surat"/>
    <x v="1"/>
    <x v="0"/>
    <x v="15"/>
    <n v="4"/>
    <n v="1500"/>
    <n v="0"/>
    <x v="23"/>
    <x v="3178"/>
    <x v="2"/>
  </r>
  <r>
    <s v="ORD03204"/>
    <x v="289"/>
    <s v="CUST1511"/>
    <x v="87"/>
    <s v="Ahmedabad"/>
    <x v="1"/>
    <x v="2"/>
    <x v="11"/>
    <n v="1"/>
    <n v="6500"/>
    <n v="0"/>
    <x v="221"/>
    <x v="3179"/>
    <x v="1"/>
  </r>
  <r>
    <s v="ORD03205"/>
    <x v="230"/>
    <s v="CUST0928"/>
    <x v="1384"/>
    <s v="Delhi"/>
    <x v="0"/>
    <x v="4"/>
    <x v="17"/>
    <n v="5"/>
    <n v="800"/>
    <n v="0"/>
    <x v="27"/>
    <x v="3180"/>
    <x v="3"/>
  </r>
  <r>
    <s v="ORD03206"/>
    <x v="14"/>
    <s v="CUST1444"/>
    <x v="1722"/>
    <s v="Nashik"/>
    <x v="2"/>
    <x v="3"/>
    <x v="6"/>
    <n v="3"/>
    <n v="4500"/>
    <n v="0.15"/>
    <x v="94"/>
    <x v="3181"/>
    <x v="3"/>
  </r>
  <r>
    <s v="ORD03207"/>
    <x v="189"/>
    <s v="CUST0446"/>
    <x v="10"/>
    <s v="Nagpur"/>
    <x v="2"/>
    <x v="3"/>
    <x v="4"/>
    <n v="3"/>
    <n v="55000"/>
    <n v="0"/>
    <x v="250"/>
    <x v="3182"/>
    <x v="2"/>
  </r>
  <r>
    <s v="ORD03208"/>
    <x v="67"/>
    <s v="CUST1025"/>
    <x v="1176"/>
    <s v="Bengaluru"/>
    <x v="7"/>
    <x v="3"/>
    <x v="10"/>
    <n v="1"/>
    <n v="25000"/>
    <n v="0.05"/>
    <x v="232"/>
    <x v="3183"/>
    <x v="3"/>
  </r>
  <r>
    <s v="ORD03209"/>
    <x v="37"/>
    <s v="CUST1293"/>
    <x v="59"/>
    <s v="Nashik"/>
    <x v="2"/>
    <x v="2"/>
    <x v="2"/>
    <n v="4"/>
    <n v="9000"/>
    <n v="0.1"/>
    <x v="95"/>
    <x v="3184"/>
    <x v="1"/>
  </r>
  <r>
    <s v="ORD03210"/>
    <x v="187"/>
    <s v="CUST1072"/>
    <x v="1047"/>
    <s v="Delhi"/>
    <x v="0"/>
    <x v="1"/>
    <x v="9"/>
    <n v="4"/>
    <n v="450"/>
    <n v="0.05"/>
    <x v="47"/>
    <x v="3185"/>
    <x v="2"/>
  </r>
  <r>
    <s v="ORD03211"/>
    <x v="205"/>
    <s v="CUST0147"/>
    <x v="1817"/>
    <s v="Kolkata"/>
    <x v="4"/>
    <x v="1"/>
    <x v="9"/>
    <n v="1"/>
    <n v="450"/>
    <n v="0.05"/>
    <x v="276"/>
    <x v="3186"/>
    <x v="3"/>
  </r>
  <r>
    <s v="ORD03212"/>
    <x v="146"/>
    <s v="CUST2394"/>
    <x v="1179"/>
    <s v="Nashik"/>
    <x v="2"/>
    <x v="2"/>
    <x v="11"/>
    <n v="3"/>
    <n v="6500"/>
    <n v="0"/>
    <x v="265"/>
    <x v="3187"/>
    <x v="3"/>
  </r>
  <r>
    <s v="ORD03213"/>
    <x v="174"/>
    <s v="CUST1204"/>
    <x v="1288"/>
    <s v="Jalna"/>
    <x v="2"/>
    <x v="4"/>
    <x v="13"/>
    <n v="2"/>
    <n v="2800"/>
    <n v="0.05"/>
    <x v="212"/>
    <x v="3188"/>
    <x v="3"/>
  </r>
  <r>
    <s v="ORD03214"/>
    <x v="16"/>
    <s v="CUST0694"/>
    <x v="67"/>
    <s v="Pune"/>
    <x v="2"/>
    <x v="1"/>
    <x v="1"/>
    <n v="3"/>
    <n v="1200"/>
    <n v="0.05"/>
    <x v="152"/>
    <x v="3189"/>
    <x v="3"/>
  </r>
  <r>
    <s v="ORD03215"/>
    <x v="161"/>
    <s v="CUST0273"/>
    <x v="1493"/>
    <s v="Mumbai"/>
    <x v="2"/>
    <x v="0"/>
    <x v="0"/>
    <n v="4"/>
    <n v="700"/>
    <n v="0"/>
    <x v="116"/>
    <x v="3190"/>
    <x v="0"/>
  </r>
  <r>
    <s v="ORD03216"/>
    <x v="298"/>
    <s v="CUST1891"/>
    <x v="286"/>
    <s v="Indore"/>
    <x v="3"/>
    <x v="1"/>
    <x v="5"/>
    <n v="1"/>
    <n v="1400"/>
    <n v="0.15"/>
    <x v="119"/>
    <x v="3191"/>
    <x v="2"/>
  </r>
  <r>
    <s v="ORD03217"/>
    <x v="217"/>
    <s v="CUST2488"/>
    <x v="423"/>
    <s v="Surat"/>
    <x v="1"/>
    <x v="3"/>
    <x v="12"/>
    <n v="2"/>
    <n v="2500"/>
    <n v="0.2"/>
    <x v="27"/>
    <x v="3192"/>
    <x v="3"/>
  </r>
  <r>
    <s v="ORD03218"/>
    <x v="131"/>
    <s v="CUST1192"/>
    <x v="1237"/>
    <s v="Nagpur"/>
    <x v="2"/>
    <x v="4"/>
    <x v="13"/>
    <n v="4"/>
    <n v="2800"/>
    <n v="0.1"/>
    <x v="234"/>
    <x v="3193"/>
    <x v="0"/>
  </r>
  <r>
    <s v="ORD03219"/>
    <x v="194"/>
    <s v="CUST1238"/>
    <x v="1818"/>
    <s v="Nashik"/>
    <x v="2"/>
    <x v="3"/>
    <x v="10"/>
    <n v="2"/>
    <n v="25000"/>
    <n v="0"/>
    <x v="194"/>
    <x v="3194"/>
    <x v="4"/>
  </r>
  <r>
    <s v="ORD03220"/>
    <x v="113"/>
    <s v="CUST0650"/>
    <x v="1819"/>
    <s v="Pune"/>
    <x v="2"/>
    <x v="1"/>
    <x v="14"/>
    <n v="5"/>
    <n v="900"/>
    <n v="0.15"/>
    <x v="140"/>
    <x v="3195"/>
    <x v="1"/>
  </r>
  <r>
    <s v="ORD03221"/>
    <x v="155"/>
    <s v="CUST0971"/>
    <x v="492"/>
    <s v="Mumbai"/>
    <x v="2"/>
    <x v="3"/>
    <x v="10"/>
    <n v="3"/>
    <n v="25000"/>
    <n v="0.05"/>
    <x v="16"/>
    <x v="3196"/>
    <x v="0"/>
  </r>
  <r>
    <s v="ORD03222"/>
    <x v="204"/>
    <s v="CUST0744"/>
    <x v="1593"/>
    <s v="Nagpur"/>
    <x v="2"/>
    <x v="4"/>
    <x v="17"/>
    <n v="3"/>
    <n v="800"/>
    <n v="0.05"/>
    <x v="104"/>
    <x v="3197"/>
    <x v="1"/>
  </r>
  <r>
    <s v="ORD03223"/>
    <x v="53"/>
    <s v="CUST1554"/>
    <x v="1820"/>
    <s v="Delhi"/>
    <x v="0"/>
    <x v="3"/>
    <x v="12"/>
    <n v="4"/>
    <n v="2500"/>
    <n v="0.2"/>
    <x v="332"/>
    <x v="3198"/>
    <x v="4"/>
  </r>
  <r>
    <s v="ORD03224"/>
    <x v="321"/>
    <s v="CUST2256"/>
    <x v="1802"/>
    <s v="Jaipur"/>
    <x v="5"/>
    <x v="4"/>
    <x v="13"/>
    <n v="1"/>
    <n v="2800"/>
    <n v="0.15"/>
    <x v="136"/>
    <x v="3199"/>
    <x v="3"/>
  </r>
  <r>
    <s v="ORD03225"/>
    <x v="202"/>
    <s v="CUST0186"/>
    <x v="586"/>
    <s v="Aurangabad"/>
    <x v="2"/>
    <x v="1"/>
    <x v="14"/>
    <n v="3"/>
    <n v="900"/>
    <n v="0.05"/>
    <x v="249"/>
    <x v="3200"/>
    <x v="3"/>
  </r>
  <r>
    <s v="ORD03226"/>
    <x v="126"/>
    <s v="CUST0964"/>
    <x v="1821"/>
    <s v="Surat"/>
    <x v="1"/>
    <x v="1"/>
    <x v="1"/>
    <n v="3"/>
    <n v="1200"/>
    <n v="0"/>
    <x v="1"/>
    <x v="3201"/>
    <x v="1"/>
  </r>
  <r>
    <s v="ORD03227"/>
    <x v="192"/>
    <s v="CUST0285"/>
    <x v="1725"/>
    <s v="Pune"/>
    <x v="2"/>
    <x v="1"/>
    <x v="5"/>
    <n v="1"/>
    <n v="1400"/>
    <n v="0.05"/>
    <x v="63"/>
    <x v="3202"/>
    <x v="2"/>
  </r>
  <r>
    <s v="ORD03228"/>
    <x v="76"/>
    <s v="CUST1404"/>
    <x v="971"/>
    <s v="Ahmedabad"/>
    <x v="1"/>
    <x v="4"/>
    <x v="19"/>
    <n v="1"/>
    <n v="3200"/>
    <n v="0.15"/>
    <x v="192"/>
    <x v="3203"/>
    <x v="2"/>
  </r>
  <r>
    <s v="ORD03229"/>
    <x v="246"/>
    <s v="CUST1988"/>
    <x v="1822"/>
    <s v="Bhopal"/>
    <x v="3"/>
    <x v="0"/>
    <x v="0"/>
    <n v="2"/>
    <n v="700"/>
    <n v="0.05"/>
    <x v="63"/>
    <x v="3204"/>
    <x v="0"/>
  </r>
  <r>
    <s v="ORD03230"/>
    <x v="288"/>
    <s v="CUST1734"/>
    <x v="1675"/>
    <s v="Delhi"/>
    <x v="0"/>
    <x v="4"/>
    <x v="19"/>
    <n v="5"/>
    <n v="3200"/>
    <n v="0"/>
    <x v="226"/>
    <x v="3205"/>
    <x v="0"/>
  </r>
  <r>
    <s v="ORD03231"/>
    <x v="186"/>
    <s v="CUST1523"/>
    <x v="393"/>
    <s v="Ahmedabad"/>
    <x v="1"/>
    <x v="4"/>
    <x v="19"/>
    <n v="2"/>
    <n v="3200"/>
    <n v="0.1"/>
    <x v="262"/>
    <x v="3206"/>
    <x v="4"/>
  </r>
  <r>
    <s v="ORD03232"/>
    <x v="205"/>
    <s v="CUST0733"/>
    <x v="545"/>
    <s v="Aurangabad"/>
    <x v="2"/>
    <x v="1"/>
    <x v="9"/>
    <n v="5"/>
    <n v="450"/>
    <n v="0.1"/>
    <x v="282"/>
    <x v="3207"/>
    <x v="1"/>
  </r>
  <r>
    <s v="ORD03233"/>
    <x v="200"/>
    <s v="CUST0417"/>
    <x v="11"/>
    <s v="Pune"/>
    <x v="2"/>
    <x v="3"/>
    <x v="6"/>
    <n v="4"/>
    <n v="4500"/>
    <n v="0"/>
    <x v="33"/>
    <x v="3208"/>
    <x v="1"/>
  </r>
  <r>
    <s v="ORD03234"/>
    <x v="131"/>
    <s v="CUST1601"/>
    <x v="183"/>
    <s v="Jaipur"/>
    <x v="5"/>
    <x v="3"/>
    <x v="12"/>
    <n v="5"/>
    <n v="2500"/>
    <n v="0.1"/>
    <x v="247"/>
    <x v="3209"/>
    <x v="2"/>
  </r>
  <r>
    <s v="ORD03235"/>
    <x v="45"/>
    <s v="CUST0605"/>
    <x v="439"/>
    <s v="Bengaluru"/>
    <x v="7"/>
    <x v="3"/>
    <x v="6"/>
    <n v="1"/>
    <n v="4500"/>
    <n v="0"/>
    <x v="115"/>
    <x v="3210"/>
    <x v="1"/>
  </r>
  <r>
    <s v="ORD03236"/>
    <x v="140"/>
    <s v="CUST1638"/>
    <x v="1228"/>
    <s v="Bhopal"/>
    <x v="3"/>
    <x v="2"/>
    <x v="11"/>
    <n v="3"/>
    <n v="6500"/>
    <n v="0.1"/>
    <x v="112"/>
    <x v="3211"/>
    <x v="0"/>
  </r>
  <r>
    <s v="ORD03237"/>
    <x v="43"/>
    <s v="CUST2399"/>
    <x v="1684"/>
    <s v="Bhopal"/>
    <x v="3"/>
    <x v="3"/>
    <x v="6"/>
    <n v="4"/>
    <n v="4500"/>
    <n v="0.05"/>
    <x v="91"/>
    <x v="3212"/>
    <x v="0"/>
  </r>
  <r>
    <s v="ORD03238"/>
    <x v="308"/>
    <s v="CUST1827"/>
    <x v="314"/>
    <s v="Surat"/>
    <x v="1"/>
    <x v="3"/>
    <x v="12"/>
    <n v="1"/>
    <n v="2500"/>
    <n v="0.15"/>
    <x v="191"/>
    <x v="3213"/>
    <x v="1"/>
  </r>
  <r>
    <s v="ORD03239"/>
    <x v="176"/>
    <s v="CUST2041"/>
    <x v="1132"/>
    <s v="Kolkata"/>
    <x v="4"/>
    <x v="4"/>
    <x v="19"/>
    <n v="2"/>
    <n v="3200"/>
    <n v="0"/>
    <x v="145"/>
    <x v="3214"/>
    <x v="3"/>
  </r>
  <r>
    <s v="ORD03240"/>
    <x v="316"/>
    <s v="CUST2279"/>
    <x v="1707"/>
    <s v="Nashik"/>
    <x v="2"/>
    <x v="3"/>
    <x v="3"/>
    <n v="2"/>
    <n v="18000"/>
    <n v="0"/>
    <x v="89"/>
    <x v="3215"/>
    <x v="3"/>
  </r>
  <r>
    <s v="ORD03241"/>
    <x v="330"/>
    <s v="CUST1660"/>
    <x v="1432"/>
    <s v="Mumbai"/>
    <x v="2"/>
    <x v="0"/>
    <x v="0"/>
    <n v="5"/>
    <n v="700"/>
    <n v="0.1"/>
    <x v="277"/>
    <x v="3216"/>
    <x v="3"/>
  </r>
  <r>
    <s v="ORD03242"/>
    <x v="202"/>
    <s v="CUST1572"/>
    <x v="947"/>
    <s v="Indore"/>
    <x v="3"/>
    <x v="0"/>
    <x v="15"/>
    <n v="3"/>
    <n v="1500"/>
    <n v="0.1"/>
    <x v="74"/>
    <x v="3217"/>
    <x v="4"/>
  </r>
  <r>
    <s v="ORD03243"/>
    <x v="241"/>
    <s v="CUST1815"/>
    <x v="1499"/>
    <s v="Indore"/>
    <x v="3"/>
    <x v="3"/>
    <x v="6"/>
    <n v="1"/>
    <n v="4500"/>
    <n v="0.15"/>
    <x v="140"/>
    <x v="3218"/>
    <x v="1"/>
  </r>
  <r>
    <s v="ORD03244"/>
    <x v="33"/>
    <s v="CUST2196"/>
    <x v="1823"/>
    <s v="Indore"/>
    <x v="3"/>
    <x v="0"/>
    <x v="15"/>
    <n v="2"/>
    <n v="1500"/>
    <n v="0.05"/>
    <x v="285"/>
    <x v="3219"/>
    <x v="2"/>
  </r>
  <r>
    <s v="ORD03245"/>
    <x v="35"/>
    <s v="CUST2186"/>
    <x v="1824"/>
    <s v="Nagpur"/>
    <x v="2"/>
    <x v="2"/>
    <x v="11"/>
    <n v="4"/>
    <n v="6500"/>
    <n v="0.1"/>
    <x v="296"/>
    <x v="3220"/>
    <x v="2"/>
  </r>
  <r>
    <s v="ORD03246"/>
    <x v="66"/>
    <s v="CUST2257"/>
    <x v="518"/>
    <s v="Ahmedabad"/>
    <x v="1"/>
    <x v="4"/>
    <x v="16"/>
    <n v="3"/>
    <n v="1800"/>
    <n v="0"/>
    <x v="71"/>
    <x v="3221"/>
    <x v="0"/>
  </r>
  <r>
    <s v="ORD03247"/>
    <x v="217"/>
    <s v="CUST1050"/>
    <x v="114"/>
    <s v="Mumbai"/>
    <x v="2"/>
    <x v="4"/>
    <x v="17"/>
    <n v="2"/>
    <n v="800"/>
    <n v="0"/>
    <x v="161"/>
    <x v="3222"/>
    <x v="4"/>
  </r>
  <r>
    <s v="ORD03248"/>
    <x v="364"/>
    <s v="CUST1078"/>
    <x v="1657"/>
    <s v="Aurangabad"/>
    <x v="2"/>
    <x v="4"/>
    <x v="19"/>
    <n v="4"/>
    <n v="3200"/>
    <n v="0.15"/>
    <x v="86"/>
    <x v="3223"/>
    <x v="1"/>
  </r>
  <r>
    <s v="ORD03249"/>
    <x v="298"/>
    <s v="CUST0793"/>
    <x v="1825"/>
    <s v="Surat"/>
    <x v="1"/>
    <x v="4"/>
    <x v="16"/>
    <n v="3"/>
    <n v="1800"/>
    <n v="0"/>
    <x v="71"/>
    <x v="3224"/>
    <x v="0"/>
  </r>
  <r>
    <s v="ORD03250"/>
    <x v="338"/>
    <s v="CUST0104"/>
    <x v="738"/>
    <s v="Nagpur"/>
    <x v="2"/>
    <x v="1"/>
    <x v="5"/>
    <n v="5"/>
    <n v="1400"/>
    <n v="0"/>
    <x v="28"/>
    <x v="3225"/>
    <x v="3"/>
  </r>
  <r>
    <s v="ORD03251"/>
    <x v="191"/>
    <s v="CUST2459"/>
    <x v="1244"/>
    <s v="Surat"/>
    <x v="1"/>
    <x v="4"/>
    <x v="16"/>
    <n v="3"/>
    <n v="1800"/>
    <n v="0.1"/>
    <x v="82"/>
    <x v="3226"/>
    <x v="4"/>
  </r>
  <r>
    <s v="ORD03252"/>
    <x v="298"/>
    <s v="CUST1122"/>
    <x v="1149"/>
    <s v="Jalna"/>
    <x v="2"/>
    <x v="0"/>
    <x v="0"/>
    <n v="3"/>
    <n v="700"/>
    <n v="0"/>
    <x v="164"/>
    <x v="3227"/>
    <x v="2"/>
  </r>
  <r>
    <s v="ORD03253"/>
    <x v="256"/>
    <s v="CUST0416"/>
    <x v="1826"/>
    <s v="Nagpur"/>
    <x v="2"/>
    <x v="0"/>
    <x v="15"/>
    <n v="1"/>
    <n v="1500"/>
    <n v="0.1"/>
    <x v="72"/>
    <x v="3228"/>
    <x v="1"/>
  </r>
  <r>
    <s v="ORD03254"/>
    <x v="30"/>
    <s v="CUST2356"/>
    <x v="386"/>
    <s v="Indore"/>
    <x v="3"/>
    <x v="3"/>
    <x v="10"/>
    <n v="5"/>
    <n v="25000"/>
    <n v="0.1"/>
    <x v="271"/>
    <x v="3229"/>
    <x v="4"/>
  </r>
  <r>
    <s v="ORD03255"/>
    <x v="309"/>
    <s v="CUST0137"/>
    <x v="216"/>
    <s v="Surat"/>
    <x v="1"/>
    <x v="3"/>
    <x v="4"/>
    <n v="5"/>
    <n v="55000"/>
    <n v="0.1"/>
    <x v="156"/>
    <x v="3230"/>
    <x v="4"/>
  </r>
  <r>
    <s v="ORD03256"/>
    <x v="151"/>
    <s v="CUST2169"/>
    <x v="342"/>
    <s v="Surat"/>
    <x v="1"/>
    <x v="0"/>
    <x v="15"/>
    <n v="5"/>
    <n v="1500"/>
    <n v="0"/>
    <x v="163"/>
    <x v="3231"/>
    <x v="1"/>
  </r>
  <r>
    <s v="ORD03257"/>
    <x v="137"/>
    <s v="CUST1100"/>
    <x v="1105"/>
    <s v="Surat"/>
    <x v="1"/>
    <x v="3"/>
    <x v="4"/>
    <n v="4"/>
    <n v="55000"/>
    <n v="0"/>
    <x v="5"/>
    <x v="3232"/>
    <x v="0"/>
  </r>
  <r>
    <s v="ORD03258"/>
    <x v="291"/>
    <s v="CUST2044"/>
    <x v="118"/>
    <s v="Aurangabad"/>
    <x v="2"/>
    <x v="1"/>
    <x v="5"/>
    <n v="5"/>
    <n v="1400"/>
    <n v="0.1"/>
    <x v="75"/>
    <x v="3233"/>
    <x v="1"/>
  </r>
  <r>
    <s v="ORD03259"/>
    <x v="44"/>
    <s v="CUST1645"/>
    <x v="0"/>
    <s v="Ahmedabad"/>
    <x v="1"/>
    <x v="2"/>
    <x v="18"/>
    <n v="4"/>
    <n v="7000"/>
    <n v="0.15"/>
    <x v="227"/>
    <x v="3234"/>
    <x v="3"/>
  </r>
  <r>
    <s v="ORD03260"/>
    <x v="74"/>
    <s v="CUST1529"/>
    <x v="53"/>
    <s v="Hyderabad"/>
    <x v="6"/>
    <x v="1"/>
    <x v="14"/>
    <n v="5"/>
    <n v="900"/>
    <n v="0.1"/>
    <x v="74"/>
    <x v="3235"/>
    <x v="1"/>
  </r>
  <r>
    <s v="ORD03261"/>
    <x v="15"/>
    <s v="CUST1269"/>
    <x v="1350"/>
    <s v="Bengaluru"/>
    <x v="7"/>
    <x v="3"/>
    <x v="10"/>
    <n v="4"/>
    <n v="25000"/>
    <n v="0.05"/>
    <x v="142"/>
    <x v="3236"/>
    <x v="3"/>
  </r>
  <r>
    <s v="ORD03262"/>
    <x v="301"/>
    <s v="CUST0020"/>
    <x v="1014"/>
    <s v="Bengaluru"/>
    <x v="7"/>
    <x v="4"/>
    <x v="19"/>
    <n v="3"/>
    <n v="3200"/>
    <n v="0.1"/>
    <x v="130"/>
    <x v="3237"/>
    <x v="4"/>
  </r>
  <r>
    <s v="ORD03263"/>
    <x v="115"/>
    <s v="CUST0504"/>
    <x v="993"/>
    <s v="Jaipur"/>
    <x v="5"/>
    <x v="1"/>
    <x v="9"/>
    <n v="1"/>
    <n v="450"/>
    <n v="0"/>
    <x v="187"/>
    <x v="3238"/>
    <x v="1"/>
  </r>
  <r>
    <s v="ORD03264"/>
    <x v="203"/>
    <s v="CUST2480"/>
    <x v="1827"/>
    <s v="Bengaluru"/>
    <x v="7"/>
    <x v="4"/>
    <x v="17"/>
    <n v="3"/>
    <n v="800"/>
    <n v="0.05"/>
    <x v="104"/>
    <x v="3239"/>
    <x v="4"/>
  </r>
  <r>
    <s v="ORD03265"/>
    <x v="341"/>
    <s v="CUST0642"/>
    <x v="1723"/>
    <s v="Delhi"/>
    <x v="0"/>
    <x v="3"/>
    <x v="12"/>
    <n v="2"/>
    <n v="2500"/>
    <n v="0.1"/>
    <x v="115"/>
    <x v="3240"/>
    <x v="1"/>
  </r>
  <r>
    <s v="ORD03266"/>
    <x v="122"/>
    <s v="CUST0400"/>
    <x v="1828"/>
    <s v="Kolkata"/>
    <x v="4"/>
    <x v="4"/>
    <x v="19"/>
    <n v="5"/>
    <n v="3200"/>
    <n v="0"/>
    <x v="226"/>
    <x v="3241"/>
    <x v="2"/>
  </r>
  <r>
    <s v="ORD03267"/>
    <x v="54"/>
    <s v="CUST2118"/>
    <x v="760"/>
    <s v="Surat"/>
    <x v="1"/>
    <x v="2"/>
    <x v="11"/>
    <n v="3"/>
    <n v="6500"/>
    <n v="0"/>
    <x v="265"/>
    <x v="3242"/>
    <x v="3"/>
  </r>
  <r>
    <s v="ORD03268"/>
    <x v="231"/>
    <s v="CUST0411"/>
    <x v="686"/>
    <s v="Hyderabad"/>
    <x v="6"/>
    <x v="0"/>
    <x v="7"/>
    <n v="2"/>
    <n v="350"/>
    <n v="0.05"/>
    <x v="9"/>
    <x v="3243"/>
    <x v="4"/>
  </r>
  <r>
    <s v="ORD03269"/>
    <x v="14"/>
    <s v="CUST2493"/>
    <x v="857"/>
    <s v="Nagpur"/>
    <x v="2"/>
    <x v="2"/>
    <x v="8"/>
    <n v="5"/>
    <n v="22000"/>
    <n v="0.05"/>
    <x v="147"/>
    <x v="3244"/>
    <x v="4"/>
  </r>
  <r>
    <s v="ORD03270"/>
    <x v="56"/>
    <s v="CUST1289"/>
    <x v="1567"/>
    <s v="Indore"/>
    <x v="3"/>
    <x v="2"/>
    <x v="18"/>
    <n v="4"/>
    <n v="7000"/>
    <n v="0"/>
    <x v="92"/>
    <x v="3245"/>
    <x v="0"/>
  </r>
  <r>
    <s v="ORD03271"/>
    <x v="319"/>
    <s v="CUST0246"/>
    <x v="892"/>
    <s v="Ahmedabad"/>
    <x v="1"/>
    <x v="3"/>
    <x v="12"/>
    <n v="5"/>
    <n v="2500"/>
    <n v="0"/>
    <x v="184"/>
    <x v="3246"/>
    <x v="2"/>
  </r>
  <r>
    <s v="ORD03272"/>
    <x v="71"/>
    <s v="CUST0904"/>
    <x v="1502"/>
    <s v="Hyderabad"/>
    <x v="6"/>
    <x v="0"/>
    <x v="0"/>
    <n v="1"/>
    <n v="700"/>
    <n v="0"/>
    <x v="54"/>
    <x v="3247"/>
    <x v="3"/>
  </r>
  <r>
    <s v="ORD03273"/>
    <x v="210"/>
    <s v="CUST1376"/>
    <x v="1829"/>
    <s v="Mumbai"/>
    <x v="2"/>
    <x v="3"/>
    <x v="6"/>
    <n v="3"/>
    <n v="4500"/>
    <n v="0"/>
    <x v="12"/>
    <x v="3248"/>
    <x v="1"/>
  </r>
  <r>
    <s v="ORD03274"/>
    <x v="350"/>
    <s v="CUST1821"/>
    <x v="358"/>
    <s v="Nagpur"/>
    <x v="2"/>
    <x v="3"/>
    <x v="3"/>
    <n v="3"/>
    <n v="18000"/>
    <n v="0"/>
    <x v="215"/>
    <x v="3249"/>
    <x v="3"/>
  </r>
  <r>
    <s v="ORD03275"/>
    <x v="211"/>
    <s v="CUST1889"/>
    <x v="1830"/>
    <s v="Bhopal"/>
    <x v="3"/>
    <x v="2"/>
    <x v="11"/>
    <n v="3"/>
    <n v="6500"/>
    <n v="0"/>
    <x v="265"/>
    <x v="3250"/>
    <x v="3"/>
  </r>
  <r>
    <s v="ORD03276"/>
    <x v="355"/>
    <s v="CUST0296"/>
    <x v="1831"/>
    <s v="Nashik"/>
    <x v="2"/>
    <x v="4"/>
    <x v="17"/>
    <n v="2"/>
    <n v="800"/>
    <n v="0"/>
    <x v="161"/>
    <x v="3251"/>
    <x v="0"/>
  </r>
  <r>
    <s v="ORD03277"/>
    <x v="261"/>
    <s v="CUST0463"/>
    <x v="1317"/>
    <s v="Bhopal"/>
    <x v="3"/>
    <x v="0"/>
    <x v="15"/>
    <n v="3"/>
    <n v="1500"/>
    <n v="0"/>
    <x v="115"/>
    <x v="3252"/>
    <x v="1"/>
  </r>
  <r>
    <s v="ORD03278"/>
    <x v="87"/>
    <s v="CUST1128"/>
    <x v="202"/>
    <s v="Pune"/>
    <x v="2"/>
    <x v="3"/>
    <x v="12"/>
    <n v="3"/>
    <n v="2500"/>
    <n v="0"/>
    <x v="163"/>
    <x v="3253"/>
    <x v="1"/>
  </r>
  <r>
    <s v="ORD03279"/>
    <x v="80"/>
    <s v="CUST2158"/>
    <x v="1832"/>
    <s v="Bhopal"/>
    <x v="3"/>
    <x v="3"/>
    <x v="10"/>
    <n v="1"/>
    <n v="25000"/>
    <n v="0.15"/>
    <x v="275"/>
    <x v="3254"/>
    <x v="4"/>
  </r>
  <r>
    <s v="ORD03280"/>
    <x v="211"/>
    <s v="CUST0233"/>
    <x v="75"/>
    <s v="Jaipur"/>
    <x v="5"/>
    <x v="2"/>
    <x v="8"/>
    <n v="2"/>
    <n v="22000"/>
    <n v="0.05"/>
    <x v="132"/>
    <x v="3255"/>
    <x v="1"/>
  </r>
  <r>
    <s v="ORD03281"/>
    <x v="181"/>
    <s v="CUST0256"/>
    <x v="486"/>
    <s v="Indore"/>
    <x v="3"/>
    <x v="4"/>
    <x v="17"/>
    <n v="1"/>
    <n v="800"/>
    <n v="0.1"/>
    <x v="96"/>
    <x v="3256"/>
    <x v="1"/>
  </r>
  <r>
    <s v="ORD03282"/>
    <x v="264"/>
    <s v="CUST2177"/>
    <x v="1582"/>
    <s v="Pune"/>
    <x v="2"/>
    <x v="1"/>
    <x v="9"/>
    <n v="3"/>
    <n v="450"/>
    <n v="0.1"/>
    <x v="84"/>
    <x v="3257"/>
    <x v="0"/>
  </r>
  <r>
    <s v="ORD03283"/>
    <x v="199"/>
    <s v="CUST0710"/>
    <x v="863"/>
    <s v="Mumbai"/>
    <x v="2"/>
    <x v="2"/>
    <x v="2"/>
    <n v="3"/>
    <n v="9000"/>
    <n v="0.1"/>
    <x v="230"/>
    <x v="3258"/>
    <x v="4"/>
  </r>
  <r>
    <s v="ORD03284"/>
    <x v="236"/>
    <s v="CUST0986"/>
    <x v="159"/>
    <s v="Nagpur"/>
    <x v="2"/>
    <x v="4"/>
    <x v="19"/>
    <n v="3"/>
    <n v="3200"/>
    <n v="0.05"/>
    <x v="258"/>
    <x v="3259"/>
    <x v="0"/>
  </r>
  <r>
    <s v="ORD03285"/>
    <x v="64"/>
    <s v="CUST0207"/>
    <x v="819"/>
    <s v="Delhi"/>
    <x v="0"/>
    <x v="4"/>
    <x v="17"/>
    <n v="2"/>
    <n v="800"/>
    <n v="0"/>
    <x v="161"/>
    <x v="3260"/>
    <x v="4"/>
  </r>
  <r>
    <s v="ORD03286"/>
    <x v="217"/>
    <s v="CUST2418"/>
    <x v="1833"/>
    <s v="Jalna"/>
    <x v="2"/>
    <x v="1"/>
    <x v="14"/>
    <n v="2"/>
    <n v="900"/>
    <n v="0.05"/>
    <x v="47"/>
    <x v="3261"/>
    <x v="3"/>
  </r>
  <r>
    <s v="ORD03287"/>
    <x v="59"/>
    <s v="CUST1296"/>
    <x v="853"/>
    <s v="Nashik"/>
    <x v="2"/>
    <x v="0"/>
    <x v="15"/>
    <n v="3"/>
    <n v="1500"/>
    <n v="0"/>
    <x v="115"/>
    <x v="3262"/>
    <x v="1"/>
  </r>
  <r>
    <s v="ORD03288"/>
    <x v="206"/>
    <s v="CUST1765"/>
    <x v="52"/>
    <s v="Hyderabad"/>
    <x v="6"/>
    <x v="0"/>
    <x v="7"/>
    <n v="5"/>
    <n v="350"/>
    <n v="0.1"/>
    <x v="316"/>
    <x v="3263"/>
    <x v="2"/>
  </r>
  <r>
    <s v="ORD03289"/>
    <x v="363"/>
    <s v="CUST2025"/>
    <x v="1834"/>
    <s v="Kolkata"/>
    <x v="4"/>
    <x v="1"/>
    <x v="9"/>
    <n v="3"/>
    <n v="450"/>
    <n v="0.1"/>
    <x v="84"/>
    <x v="3264"/>
    <x v="0"/>
  </r>
  <r>
    <s v="ORD03290"/>
    <x v="272"/>
    <s v="CUST1434"/>
    <x v="1835"/>
    <s v="Delhi"/>
    <x v="0"/>
    <x v="1"/>
    <x v="9"/>
    <n v="3"/>
    <n v="450"/>
    <n v="0"/>
    <x v="72"/>
    <x v="1882"/>
    <x v="1"/>
  </r>
  <r>
    <s v="ORD03291"/>
    <x v="336"/>
    <s v="CUST0432"/>
    <x v="1627"/>
    <s v="Jalna"/>
    <x v="2"/>
    <x v="2"/>
    <x v="2"/>
    <n v="4"/>
    <n v="9000"/>
    <n v="0"/>
    <x v="89"/>
    <x v="3265"/>
    <x v="3"/>
  </r>
  <r>
    <s v="ORD03292"/>
    <x v="279"/>
    <s v="CUST1303"/>
    <x v="1659"/>
    <s v="Bhopal"/>
    <x v="3"/>
    <x v="4"/>
    <x v="16"/>
    <n v="4"/>
    <n v="1800"/>
    <n v="0.15"/>
    <x v="137"/>
    <x v="3266"/>
    <x v="3"/>
  </r>
  <r>
    <s v="ORD03293"/>
    <x v="219"/>
    <s v="CUST1475"/>
    <x v="1836"/>
    <s v="Hyderabad"/>
    <x v="6"/>
    <x v="0"/>
    <x v="15"/>
    <n v="2"/>
    <n v="1500"/>
    <n v="0"/>
    <x v="45"/>
    <x v="3267"/>
    <x v="2"/>
  </r>
  <r>
    <s v="ORD03294"/>
    <x v="156"/>
    <s v="CUST1548"/>
    <x v="324"/>
    <s v="Mumbai"/>
    <x v="2"/>
    <x v="1"/>
    <x v="1"/>
    <n v="5"/>
    <n v="1200"/>
    <n v="0"/>
    <x v="23"/>
    <x v="3268"/>
    <x v="1"/>
  </r>
  <r>
    <s v="ORD03295"/>
    <x v="289"/>
    <s v="CUST0152"/>
    <x v="1837"/>
    <s v="Nashik"/>
    <x v="2"/>
    <x v="3"/>
    <x v="6"/>
    <n v="4"/>
    <n v="4500"/>
    <n v="0.1"/>
    <x v="127"/>
    <x v="3269"/>
    <x v="4"/>
  </r>
  <r>
    <s v="ORD03296"/>
    <x v="207"/>
    <s v="CUST0522"/>
    <x v="1838"/>
    <s v="Aurangabad"/>
    <x v="2"/>
    <x v="4"/>
    <x v="13"/>
    <n v="4"/>
    <n v="2800"/>
    <n v="0.15"/>
    <x v="168"/>
    <x v="3270"/>
    <x v="3"/>
  </r>
  <r>
    <s v="ORD03297"/>
    <x v="24"/>
    <s v="CUST0643"/>
    <x v="1127"/>
    <s v="Delhi"/>
    <x v="0"/>
    <x v="0"/>
    <x v="7"/>
    <n v="5"/>
    <n v="350"/>
    <n v="0"/>
    <x v="39"/>
    <x v="3271"/>
    <x v="0"/>
  </r>
  <r>
    <s v="ORD03298"/>
    <x v="135"/>
    <s v="CUST0945"/>
    <x v="646"/>
    <s v="Delhi"/>
    <x v="0"/>
    <x v="3"/>
    <x v="3"/>
    <n v="1"/>
    <n v="18000"/>
    <n v="0.1"/>
    <x v="127"/>
    <x v="3272"/>
    <x v="1"/>
  </r>
  <r>
    <s v="ORD03299"/>
    <x v="290"/>
    <s v="CUST1099"/>
    <x v="1839"/>
    <s v="Ahmedabad"/>
    <x v="1"/>
    <x v="3"/>
    <x v="6"/>
    <n v="4"/>
    <n v="4500"/>
    <n v="0"/>
    <x v="33"/>
    <x v="3273"/>
    <x v="0"/>
  </r>
  <r>
    <s v="ORD03300"/>
    <x v="239"/>
    <s v="CUST1807"/>
    <x v="1840"/>
    <s v="Ahmedabad"/>
    <x v="1"/>
    <x v="3"/>
    <x v="3"/>
    <n v="3"/>
    <n v="18000"/>
    <n v="0"/>
    <x v="215"/>
    <x v="3274"/>
    <x v="1"/>
  </r>
  <r>
    <s v="ORD03301"/>
    <x v="106"/>
    <s v="CUST0305"/>
    <x v="1841"/>
    <s v="Bengaluru"/>
    <x v="7"/>
    <x v="4"/>
    <x v="17"/>
    <n v="5"/>
    <n v="800"/>
    <n v="0.1"/>
    <x v="1"/>
    <x v="3275"/>
    <x v="0"/>
  </r>
  <r>
    <s v="ORD03302"/>
    <x v="356"/>
    <s v="CUST0362"/>
    <x v="1842"/>
    <s v="Pune"/>
    <x v="2"/>
    <x v="4"/>
    <x v="17"/>
    <n v="2"/>
    <n v="800"/>
    <n v="0.2"/>
    <x v="333"/>
    <x v="3276"/>
    <x v="3"/>
  </r>
  <r>
    <s v="ORD03303"/>
    <x v="319"/>
    <s v="CUST1300"/>
    <x v="75"/>
    <s v="Hyderabad"/>
    <x v="6"/>
    <x v="3"/>
    <x v="10"/>
    <n v="3"/>
    <n v="25000"/>
    <n v="0.05"/>
    <x v="16"/>
    <x v="3277"/>
    <x v="0"/>
  </r>
  <r>
    <s v="ORD03304"/>
    <x v="34"/>
    <s v="CUST2123"/>
    <x v="439"/>
    <s v="Nashik"/>
    <x v="2"/>
    <x v="4"/>
    <x v="16"/>
    <n v="4"/>
    <n v="1800"/>
    <n v="0.2"/>
    <x v="262"/>
    <x v="3278"/>
    <x v="4"/>
  </r>
  <r>
    <s v="ORD03305"/>
    <x v="320"/>
    <s v="CUST2130"/>
    <x v="1843"/>
    <s v="Delhi"/>
    <x v="0"/>
    <x v="3"/>
    <x v="4"/>
    <n v="2"/>
    <n v="55000"/>
    <n v="0"/>
    <x v="101"/>
    <x v="3279"/>
    <x v="1"/>
  </r>
  <r>
    <s v="ORD03306"/>
    <x v="168"/>
    <s v="CUST2121"/>
    <x v="930"/>
    <s v="Jalna"/>
    <x v="2"/>
    <x v="0"/>
    <x v="0"/>
    <n v="2"/>
    <n v="700"/>
    <n v="0"/>
    <x v="40"/>
    <x v="3280"/>
    <x v="4"/>
  </r>
  <r>
    <s v="ORD03307"/>
    <x v="66"/>
    <s v="CUST0116"/>
    <x v="953"/>
    <s v="Ahmedabad"/>
    <x v="1"/>
    <x v="2"/>
    <x v="2"/>
    <n v="4"/>
    <n v="9000"/>
    <n v="0.05"/>
    <x v="15"/>
    <x v="3281"/>
    <x v="2"/>
  </r>
  <r>
    <s v="ORD03308"/>
    <x v="126"/>
    <s v="CUST0969"/>
    <x v="637"/>
    <s v="Delhi"/>
    <x v="0"/>
    <x v="4"/>
    <x v="19"/>
    <n v="2"/>
    <n v="3200"/>
    <n v="0.05"/>
    <x v="49"/>
    <x v="3282"/>
    <x v="2"/>
  </r>
  <r>
    <s v="ORD03309"/>
    <x v="240"/>
    <s v="CUST1880"/>
    <x v="959"/>
    <s v="Indore"/>
    <x v="3"/>
    <x v="2"/>
    <x v="8"/>
    <n v="4"/>
    <n v="22000"/>
    <n v="0.05"/>
    <x v="87"/>
    <x v="3283"/>
    <x v="3"/>
  </r>
  <r>
    <s v="ORD03310"/>
    <x v="363"/>
    <s v="CUST0912"/>
    <x v="1248"/>
    <s v="Mumbai"/>
    <x v="2"/>
    <x v="1"/>
    <x v="1"/>
    <n v="3"/>
    <n v="1200"/>
    <n v="0.1"/>
    <x v="196"/>
    <x v="3284"/>
    <x v="1"/>
  </r>
  <r>
    <s v="ORD03311"/>
    <x v="109"/>
    <s v="CUST0057"/>
    <x v="788"/>
    <s v="Pune"/>
    <x v="2"/>
    <x v="4"/>
    <x v="13"/>
    <n v="3"/>
    <n v="2800"/>
    <n v="0.05"/>
    <x v="287"/>
    <x v="3285"/>
    <x v="4"/>
  </r>
  <r>
    <s v="ORD03312"/>
    <x v="269"/>
    <s v="CUST1250"/>
    <x v="898"/>
    <s v="Ahmedabad"/>
    <x v="1"/>
    <x v="1"/>
    <x v="14"/>
    <n v="5"/>
    <n v="900"/>
    <n v="0"/>
    <x v="115"/>
    <x v="3286"/>
    <x v="0"/>
  </r>
  <r>
    <s v="ORD03313"/>
    <x v="262"/>
    <s v="CUST1875"/>
    <x v="523"/>
    <s v="Hyderabad"/>
    <x v="6"/>
    <x v="4"/>
    <x v="16"/>
    <n v="3"/>
    <n v="1800"/>
    <n v="0.05"/>
    <x v="61"/>
    <x v="3287"/>
    <x v="1"/>
  </r>
  <r>
    <s v="ORD03314"/>
    <x v="0"/>
    <s v="CUST0903"/>
    <x v="1511"/>
    <s v="Hyderabad"/>
    <x v="6"/>
    <x v="4"/>
    <x v="17"/>
    <n v="4"/>
    <n v="800"/>
    <n v="0"/>
    <x v="150"/>
    <x v="3288"/>
    <x v="3"/>
  </r>
  <r>
    <s v="ORD03315"/>
    <x v="62"/>
    <s v="CUST2132"/>
    <x v="1243"/>
    <s v="Ahmedabad"/>
    <x v="1"/>
    <x v="4"/>
    <x v="17"/>
    <n v="3"/>
    <n v="800"/>
    <n v="0.1"/>
    <x v="41"/>
    <x v="3289"/>
    <x v="4"/>
  </r>
  <r>
    <s v="ORD03316"/>
    <x v="227"/>
    <s v="CUST2359"/>
    <x v="1357"/>
    <s v="Nagpur"/>
    <x v="2"/>
    <x v="4"/>
    <x v="17"/>
    <n v="3"/>
    <n v="800"/>
    <n v="0.05"/>
    <x v="104"/>
    <x v="3290"/>
    <x v="2"/>
  </r>
  <r>
    <s v="ORD03317"/>
    <x v="166"/>
    <s v="CUST0562"/>
    <x v="1844"/>
    <s v="Nagpur"/>
    <x v="2"/>
    <x v="4"/>
    <x v="17"/>
    <n v="4"/>
    <n v="800"/>
    <n v="0"/>
    <x v="150"/>
    <x v="3291"/>
    <x v="4"/>
  </r>
  <r>
    <s v="ORD03318"/>
    <x v="333"/>
    <s v="CUST1130"/>
    <x v="1117"/>
    <s v="Jaipur"/>
    <x v="5"/>
    <x v="4"/>
    <x v="17"/>
    <n v="4"/>
    <n v="800"/>
    <n v="0.05"/>
    <x v="165"/>
    <x v="3292"/>
    <x v="3"/>
  </r>
  <r>
    <s v="ORD03319"/>
    <x v="305"/>
    <s v="CUST1584"/>
    <x v="433"/>
    <s v="Delhi"/>
    <x v="0"/>
    <x v="1"/>
    <x v="5"/>
    <n v="2"/>
    <n v="1400"/>
    <n v="0.1"/>
    <x v="20"/>
    <x v="3293"/>
    <x v="3"/>
  </r>
  <r>
    <s v="ORD03320"/>
    <x v="12"/>
    <s v="CUST1308"/>
    <x v="1694"/>
    <s v="Aurangabad"/>
    <x v="2"/>
    <x v="4"/>
    <x v="13"/>
    <n v="3"/>
    <n v="2800"/>
    <n v="0"/>
    <x v="159"/>
    <x v="3294"/>
    <x v="3"/>
  </r>
  <r>
    <s v="ORD03321"/>
    <x v="290"/>
    <s v="CUST1602"/>
    <x v="555"/>
    <s v="Ahmedabad"/>
    <x v="1"/>
    <x v="3"/>
    <x v="3"/>
    <n v="4"/>
    <n v="18000"/>
    <n v="0.1"/>
    <x v="36"/>
    <x v="3295"/>
    <x v="4"/>
  </r>
  <r>
    <s v="ORD03322"/>
    <x v="77"/>
    <s v="CUST2267"/>
    <x v="1779"/>
    <s v="Nagpur"/>
    <x v="2"/>
    <x v="3"/>
    <x v="12"/>
    <n v="2"/>
    <n v="2500"/>
    <n v="0"/>
    <x v="123"/>
    <x v="3296"/>
    <x v="3"/>
  </r>
  <r>
    <s v="ORD03323"/>
    <x v="204"/>
    <s v="CUST0742"/>
    <x v="1502"/>
    <s v="Jalna"/>
    <x v="2"/>
    <x v="1"/>
    <x v="1"/>
    <n v="4"/>
    <n v="1200"/>
    <n v="0.1"/>
    <x v="298"/>
    <x v="3297"/>
    <x v="3"/>
  </r>
  <r>
    <s v="ORD03324"/>
    <x v="358"/>
    <s v="CUST0072"/>
    <x v="1845"/>
    <s v="Hyderabad"/>
    <x v="6"/>
    <x v="1"/>
    <x v="1"/>
    <n v="3"/>
    <n v="1200"/>
    <n v="0"/>
    <x v="1"/>
    <x v="3298"/>
    <x v="1"/>
  </r>
  <r>
    <s v="ORD03325"/>
    <x v="62"/>
    <s v="CUST2238"/>
    <x v="615"/>
    <s v="Kolkata"/>
    <x v="4"/>
    <x v="3"/>
    <x v="12"/>
    <n v="1"/>
    <n v="2500"/>
    <n v="0.05"/>
    <x v="144"/>
    <x v="3299"/>
    <x v="0"/>
  </r>
  <r>
    <s v="ORD03326"/>
    <x v="81"/>
    <s v="CUST0847"/>
    <x v="1846"/>
    <s v="Delhi"/>
    <x v="0"/>
    <x v="4"/>
    <x v="16"/>
    <n v="5"/>
    <n v="1800"/>
    <n v="0"/>
    <x v="110"/>
    <x v="3300"/>
    <x v="0"/>
  </r>
  <r>
    <s v="ORD03327"/>
    <x v="31"/>
    <s v="CUST0791"/>
    <x v="1291"/>
    <s v="Nashik"/>
    <x v="2"/>
    <x v="1"/>
    <x v="14"/>
    <n v="5"/>
    <n v="900"/>
    <n v="0"/>
    <x v="115"/>
    <x v="3301"/>
    <x v="0"/>
  </r>
  <r>
    <s v="ORD03328"/>
    <x v="220"/>
    <s v="CUST2373"/>
    <x v="925"/>
    <s v="Mumbai"/>
    <x v="2"/>
    <x v="1"/>
    <x v="5"/>
    <n v="3"/>
    <n v="1400"/>
    <n v="0.1"/>
    <x v="139"/>
    <x v="3302"/>
    <x v="3"/>
  </r>
  <r>
    <s v="ORD03329"/>
    <x v="310"/>
    <s v="CUST2193"/>
    <x v="1139"/>
    <s v="Kolkata"/>
    <x v="4"/>
    <x v="3"/>
    <x v="6"/>
    <n v="4"/>
    <n v="4500"/>
    <n v="0"/>
    <x v="33"/>
    <x v="3303"/>
    <x v="1"/>
  </r>
  <r>
    <s v="ORD03330"/>
    <x v="138"/>
    <s v="CUST2409"/>
    <x v="1194"/>
    <s v="Delhi"/>
    <x v="0"/>
    <x v="4"/>
    <x v="16"/>
    <n v="2"/>
    <n v="1800"/>
    <n v="0"/>
    <x v="1"/>
    <x v="3304"/>
    <x v="3"/>
  </r>
  <r>
    <s v="ORD03331"/>
    <x v="236"/>
    <s v="CUST0750"/>
    <x v="1847"/>
    <s v="Nashik"/>
    <x v="2"/>
    <x v="0"/>
    <x v="0"/>
    <n v="2"/>
    <n v="700"/>
    <n v="0.1"/>
    <x v="117"/>
    <x v="3305"/>
    <x v="0"/>
  </r>
  <r>
    <s v="ORD03332"/>
    <x v="135"/>
    <s v="CUST1689"/>
    <x v="1848"/>
    <s v="Jaipur"/>
    <x v="5"/>
    <x v="3"/>
    <x v="3"/>
    <n v="4"/>
    <n v="18000"/>
    <n v="0.15"/>
    <x v="172"/>
    <x v="3306"/>
    <x v="2"/>
  </r>
  <r>
    <s v="ORD03333"/>
    <x v="54"/>
    <s v="CUST0481"/>
    <x v="1764"/>
    <s v="Nagpur"/>
    <x v="2"/>
    <x v="4"/>
    <x v="16"/>
    <n v="1"/>
    <n v="1800"/>
    <n v="0.15"/>
    <x v="108"/>
    <x v="3307"/>
    <x v="2"/>
  </r>
  <r>
    <s v="ORD03334"/>
    <x v="180"/>
    <s v="CUST0497"/>
    <x v="702"/>
    <s v="Nagpur"/>
    <x v="2"/>
    <x v="4"/>
    <x v="17"/>
    <n v="1"/>
    <n v="800"/>
    <n v="0.05"/>
    <x v="68"/>
    <x v="3308"/>
    <x v="0"/>
  </r>
  <r>
    <s v="ORD03335"/>
    <x v="50"/>
    <s v="CUST2440"/>
    <x v="350"/>
    <s v="Surat"/>
    <x v="1"/>
    <x v="2"/>
    <x v="8"/>
    <n v="3"/>
    <n v="22000"/>
    <n v="0.05"/>
    <x v="261"/>
    <x v="3309"/>
    <x v="1"/>
  </r>
  <r>
    <s v="ORD03336"/>
    <x v="171"/>
    <s v="CUST0178"/>
    <x v="1441"/>
    <s v="Delhi"/>
    <x v="0"/>
    <x v="0"/>
    <x v="7"/>
    <n v="2"/>
    <n v="350"/>
    <n v="0"/>
    <x v="54"/>
    <x v="3310"/>
    <x v="2"/>
  </r>
  <r>
    <s v="ORD03337"/>
    <x v="353"/>
    <s v="CUST0837"/>
    <x v="1115"/>
    <s v="Aurangabad"/>
    <x v="2"/>
    <x v="3"/>
    <x v="6"/>
    <n v="1"/>
    <n v="4500"/>
    <n v="0.15"/>
    <x v="140"/>
    <x v="3311"/>
    <x v="1"/>
  </r>
  <r>
    <s v="ORD03338"/>
    <x v="267"/>
    <s v="CUST1124"/>
    <x v="475"/>
    <s v="Pune"/>
    <x v="2"/>
    <x v="3"/>
    <x v="3"/>
    <n v="5"/>
    <n v="18000"/>
    <n v="0.05"/>
    <x v="70"/>
    <x v="3312"/>
    <x v="1"/>
  </r>
  <r>
    <s v="ORD03339"/>
    <x v="69"/>
    <s v="CUST0561"/>
    <x v="1849"/>
    <s v="Kolkata"/>
    <x v="4"/>
    <x v="3"/>
    <x v="4"/>
    <n v="3"/>
    <n v="55000"/>
    <n v="0.15"/>
    <x v="64"/>
    <x v="3313"/>
    <x v="3"/>
  </r>
  <r>
    <s v="ORD03340"/>
    <x v="158"/>
    <s v="CUST0381"/>
    <x v="637"/>
    <s v="Nashik"/>
    <x v="2"/>
    <x v="4"/>
    <x v="16"/>
    <n v="4"/>
    <n v="1800"/>
    <n v="0.1"/>
    <x v="263"/>
    <x v="3314"/>
    <x v="3"/>
  </r>
  <r>
    <s v="ORD03341"/>
    <x v="283"/>
    <s v="CUST2073"/>
    <x v="1729"/>
    <s v="Delhi"/>
    <x v="0"/>
    <x v="4"/>
    <x v="13"/>
    <n v="1"/>
    <n v="2800"/>
    <n v="0"/>
    <x v="116"/>
    <x v="3315"/>
    <x v="0"/>
  </r>
  <r>
    <s v="ORD03342"/>
    <x v="176"/>
    <s v="CUST1355"/>
    <x v="621"/>
    <s v="Jalna"/>
    <x v="2"/>
    <x v="3"/>
    <x v="10"/>
    <n v="3"/>
    <n v="25000"/>
    <n v="0.15"/>
    <x v="272"/>
    <x v="3316"/>
    <x v="2"/>
  </r>
  <r>
    <s v="ORD03343"/>
    <x v="114"/>
    <s v="CUST2139"/>
    <x v="1850"/>
    <s v="Aurangabad"/>
    <x v="2"/>
    <x v="1"/>
    <x v="9"/>
    <n v="4"/>
    <n v="450"/>
    <n v="0"/>
    <x v="21"/>
    <x v="3317"/>
    <x v="3"/>
  </r>
  <r>
    <s v="ORD03344"/>
    <x v="299"/>
    <s v="CUST2392"/>
    <x v="279"/>
    <s v="Jaipur"/>
    <x v="5"/>
    <x v="2"/>
    <x v="2"/>
    <n v="5"/>
    <n v="9000"/>
    <n v="0"/>
    <x v="24"/>
    <x v="3318"/>
    <x v="0"/>
  </r>
  <r>
    <s v="ORD03345"/>
    <x v="60"/>
    <s v="CUST1840"/>
    <x v="1851"/>
    <s v="Aurangabad"/>
    <x v="2"/>
    <x v="2"/>
    <x v="2"/>
    <n v="5"/>
    <n v="9000"/>
    <n v="0.1"/>
    <x v="131"/>
    <x v="3319"/>
    <x v="3"/>
  </r>
  <r>
    <s v="ORD03346"/>
    <x v="263"/>
    <s v="CUST0350"/>
    <x v="10"/>
    <s v="Delhi"/>
    <x v="0"/>
    <x v="2"/>
    <x v="2"/>
    <n v="3"/>
    <n v="9000"/>
    <n v="0"/>
    <x v="237"/>
    <x v="3320"/>
    <x v="1"/>
  </r>
  <r>
    <s v="ORD03347"/>
    <x v="55"/>
    <s v="CUST0392"/>
    <x v="476"/>
    <s v="Ahmedabad"/>
    <x v="1"/>
    <x v="4"/>
    <x v="19"/>
    <n v="4"/>
    <n v="3200"/>
    <n v="0"/>
    <x v="186"/>
    <x v="3321"/>
    <x v="2"/>
  </r>
  <r>
    <s v="ORD03348"/>
    <x v="186"/>
    <s v="CUST2121"/>
    <x v="1769"/>
    <s v="Hyderabad"/>
    <x v="6"/>
    <x v="2"/>
    <x v="2"/>
    <n v="1"/>
    <n v="9000"/>
    <n v="0.05"/>
    <x v="26"/>
    <x v="3322"/>
    <x v="3"/>
  </r>
  <r>
    <s v="ORD03349"/>
    <x v="237"/>
    <s v="CUST0804"/>
    <x v="613"/>
    <s v="Bhopal"/>
    <x v="3"/>
    <x v="1"/>
    <x v="14"/>
    <n v="4"/>
    <n v="900"/>
    <n v="0"/>
    <x v="1"/>
    <x v="3323"/>
    <x v="1"/>
  </r>
  <r>
    <s v="ORD03350"/>
    <x v="155"/>
    <s v="CUST2451"/>
    <x v="827"/>
    <s v="Nagpur"/>
    <x v="2"/>
    <x v="3"/>
    <x v="6"/>
    <n v="4"/>
    <n v="4500"/>
    <n v="0.15"/>
    <x v="254"/>
    <x v="3324"/>
    <x v="3"/>
  </r>
  <r>
    <s v="ORD03351"/>
    <x v="227"/>
    <s v="CUST1242"/>
    <x v="924"/>
    <s v="Mumbai"/>
    <x v="2"/>
    <x v="2"/>
    <x v="8"/>
    <n v="5"/>
    <n v="22000"/>
    <n v="0.05"/>
    <x v="147"/>
    <x v="3325"/>
    <x v="2"/>
  </r>
  <r>
    <s v="ORD03352"/>
    <x v="109"/>
    <s v="CUST0371"/>
    <x v="1234"/>
    <s v="Ahmedabad"/>
    <x v="1"/>
    <x v="0"/>
    <x v="20"/>
    <n v="3"/>
    <n v="500"/>
    <n v="0.15"/>
    <x v="203"/>
    <x v="3326"/>
    <x v="4"/>
  </r>
  <r>
    <s v="ORD03353"/>
    <x v="32"/>
    <s v="CUST2132"/>
    <x v="1852"/>
    <s v="Delhi"/>
    <x v="0"/>
    <x v="4"/>
    <x v="19"/>
    <n v="4"/>
    <n v="3200"/>
    <n v="0.05"/>
    <x v="85"/>
    <x v="3327"/>
    <x v="2"/>
  </r>
  <r>
    <s v="ORD03354"/>
    <x v="288"/>
    <s v="CUST1376"/>
    <x v="1853"/>
    <s v="Nagpur"/>
    <x v="2"/>
    <x v="0"/>
    <x v="0"/>
    <n v="5"/>
    <n v="700"/>
    <n v="0.1"/>
    <x v="277"/>
    <x v="3328"/>
    <x v="4"/>
  </r>
  <r>
    <s v="ORD03355"/>
    <x v="248"/>
    <s v="CUST0255"/>
    <x v="215"/>
    <s v="Surat"/>
    <x v="1"/>
    <x v="0"/>
    <x v="0"/>
    <n v="3"/>
    <n v="700"/>
    <n v="0"/>
    <x v="164"/>
    <x v="3329"/>
    <x v="0"/>
  </r>
  <r>
    <s v="ORD03356"/>
    <x v="258"/>
    <s v="CUST0210"/>
    <x v="137"/>
    <s v="Delhi"/>
    <x v="0"/>
    <x v="3"/>
    <x v="10"/>
    <n v="1"/>
    <n v="25000"/>
    <n v="0.15"/>
    <x v="275"/>
    <x v="3330"/>
    <x v="1"/>
  </r>
  <r>
    <s v="ORD03357"/>
    <x v="60"/>
    <s v="CUST1729"/>
    <x v="1854"/>
    <s v="Pune"/>
    <x v="2"/>
    <x v="4"/>
    <x v="19"/>
    <n v="3"/>
    <n v="3200"/>
    <n v="0.1"/>
    <x v="130"/>
    <x v="1640"/>
    <x v="2"/>
  </r>
  <r>
    <s v="ORD03358"/>
    <x v="297"/>
    <s v="CUST0417"/>
    <x v="1855"/>
    <s v="Aurangabad"/>
    <x v="2"/>
    <x v="2"/>
    <x v="8"/>
    <n v="1"/>
    <n v="22000"/>
    <n v="0.2"/>
    <x v="322"/>
    <x v="3331"/>
    <x v="2"/>
  </r>
  <r>
    <s v="ORD03359"/>
    <x v="126"/>
    <s v="CUST0269"/>
    <x v="1856"/>
    <s v="Bhopal"/>
    <x v="3"/>
    <x v="3"/>
    <x v="12"/>
    <n v="3"/>
    <n v="2500"/>
    <n v="0.1"/>
    <x v="35"/>
    <x v="3332"/>
    <x v="0"/>
  </r>
  <r>
    <s v="ORD03360"/>
    <x v="180"/>
    <s v="CUST1337"/>
    <x v="869"/>
    <s v="Bhopal"/>
    <x v="3"/>
    <x v="4"/>
    <x v="17"/>
    <n v="5"/>
    <n v="800"/>
    <n v="0"/>
    <x v="27"/>
    <x v="3333"/>
    <x v="3"/>
  </r>
  <r>
    <s v="ORD03361"/>
    <x v="155"/>
    <s v="CUST1681"/>
    <x v="1857"/>
    <s v="Bhopal"/>
    <x v="3"/>
    <x v="2"/>
    <x v="2"/>
    <n v="5"/>
    <n v="9000"/>
    <n v="0.05"/>
    <x v="2"/>
    <x v="3334"/>
    <x v="2"/>
  </r>
  <r>
    <s v="ORD03362"/>
    <x v="83"/>
    <s v="CUST0416"/>
    <x v="1371"/>
    <s v="Surat"/>
    <x v="1"/>
    <x v="4"/>
    <x v="17"/>
    <n v="4"/>
    <n v="800"/>
    <n v="0.1"/>
    <x v="32"/>
    <x v="3335"/>
    <x v="4"/>
  </r>
  <r>
    <s v="ORD03363"/>
    <x v="2"/>
    <s v="CUST0341"/>
    <x v="1777"/>
    <s v="Bhopal"/>
    <x v="3"/>
    <x v="2"/>
    <x v="11"/>
    <n v="3"/>
    <n v="6500"/>
    <n v="0"/>
    <x v="265"/>
    <x v="3336"/>
    <x v="0"/>
  </r>
  <r>
    <s v="ORD03364"/>
    <x v="72"/>
    <s v="CUST1736"/>
    <x v="1474"/>
    <s v="Bhopal"/>
    <x v="3"/>
    <x v="4"/>
    <x v="16"/>
    <n v="3"/>
    <n v="1800"/>
    <n v="0.1"/>
    <x v="82"/>
    <x v="3337"/>
    <x v="3"/>
  </r>
  <r>
    <s v="ORD03365"/>
    <x v="348"/>
    <s v="CUST0849"/>
    <x v="536"/>
    <s v="Jaipur"/>
    <x v="5"/>
    <x v="2"/>
    <x v="11"/>
    <n v="4"/>
    <n v="6500"/>
    <n v="0.1"/>
    <x v="296"/>
    <x v="3338"/>
    <x v="3"/>
  </r>
  <r>
    <s v="ORD03366"/>
    <x v="86"/>
    <s v="CUST1969"/>
    <x v="1463"/>
    <s v="Jaipur"/>
    <x v="5"/>
    <x v="1"/>
    <x v="14"/>
    <n v="5"/>
    <n v="900"/>
    <n v="0.1"/>
    <x v="74"/>
    <x v="3339"/>
    <x v="3"/>
  </r>
  <r>
    <s v="ORD03367"/>
    <x v="73"/>
    <s v="CUST0795"/>
    <x v="1068"/>
    <s v="Ahmedabad"/>
    <x v="1"/>
    <x v="3"/>
    <x v="12"/>
    <n v="3"/>
    <n v="2500"/>
    <n v="0.05"/>
    <x v="18"/>
    <x v="3340"/>
    <x v="0"/>
  </r>
  <r>
    <s v="ORD03368"/>
    <x v="348"/>
    <s v="CUST0168"/>
    <x v="796"/>
    <s v="Nagpur"/>
    <x v="2"/>
    <x v="4"/>
    <x v="16"/>
    <n v="3"/>
    <n v="1800"/>
    <n v="0.05"/>
    <x v="61"/>
    <x v="3341"/>
    <x v="2"/>
  </r>
  <r>
    <s v="ORD03369"/>
    <x v="134"/>
    <s v="CUST0565"/>
    <x v="215"/>
    <s v="Ahmedabad"/>
    <x v="1"/>
    <x v="0"/>
    <x v="20"/>
    <n v="3"/>
    <n v="500"/>
    <n v="0.1"/>
    <x v="72"/>
    <x v="3342"/>
    <x v="3"/>
  </r>
  <r>
    <s v="ORD03370"/>
    <x v="250"/>
    <s v="CUST2257"/>
    <x v="1858"/>
    <s v="Jalna"/>
    <x v="2"/>
    <x v="3"/>
    <x v="3"/>
    <n v="5"/>
    <n v="18000"/>
    <n v="0"/>
    <x v="52"/>
    <x v="3343"/>
    <x v="4"/>
  </r>
  <r>
    <s v="ORD03371"/>
    <x v="95"/>
    <s v="CUST1460"/>
    <x v="1784"/>
    <s v="Jaipur"/>
    <x v="5"/>
    <x v="4"/>
    <x v="19"/>
    <n v="2"/>
    <n v="3200"/>
    <n v="0"/>
    <x v="145"/>
    <x v="2161"/>
    <x v="2"/>
  </r>
  <r>
    <s v="ORD03372"/>
    <x v="202"/>
    <s v="CUST2030"/>
    <x v="1854"/>
    <s v="Mumbai"/>
    <x v="2"/>
    <x v="4"/>
    <x v="13"/>
    <n v="1"/>
    <n v="2800"/>
    <n v="0"/>
    <x v="116"/>
    <x v="3344"/>
    <x v="1"/>
  </r>
  <r>
    <s v="ORD03373"/>
    <x v="215"/>
    <s v="CUST2390"/>
    <x v="1859"/>
    <s v="Kolkata"/>
    <x v="4"/>
    <x v="3"/>
    <x v="6"/>
    <n v="2"/>
    <n v="4500"/>
    <n v="0.15"/>
    <x v="80"/>
    <x v="3345"/>
    <x v="2"/>
  </r>
  <r>
    <s v="ORD03374"/>
    <x v="3"/>
    <s v="CUST0843"/>
    <x v="402"/>
    <s v="Delhi"/>
    <x v="0"/>
    <x v="0"/>
    <x v="20"/>
    <n v="5"/>
    <n v="500"/>
    <n v="0.1"/>
    <x v="48"/>
    <x v="3346"/>
    <x v="3"/>
  </r>
  <r>
    <s v="ORD03375"/>
    <x v="38"/>
    <s v="CUST1039"/>
    <x v="1713"/>
    <s v="Bhopal"/>
    <x v="3"/>
    <x v="3"/>
    <x v="4"/>
    <n v="3"/>
    <n v="55000"/>
    <n v="0"/>
    <x v="250"/>
    <x v="3347"/>
    <x v="4"/>
  </r>
  <r>
    <s v="ORD03376"/>
    <x v="249"/>
    <s v="CUST0027"/>
    <x v="299"/>
    <s v="Hyderabad"/>
    <x v="6"/>
    <x v="3"/>
    <x v="6"/>
    <n v="2"/>
    <n v="4500"/>
    <n v="0.15"/>
    <x v="80"/>
    <x v="3348"/>
    <x v="4"/>
  </r>
  <r>
    <s v="ORD03377"/>
    <x v="195"/>
    <s v="CUST1904"/>
    <x v="1457"/>
    <s v="Nagpur"/>
    <x v="2"/>
    <x v="4"/>
    <x v="19"/>
    <n v="1"/>
    <n v="3200"/>
    <n v="0.05"/>
    <x v="165"/>
    <x v="3349"/>
    <x v="4"/>
  </r>
  <r>
    <s v="ORD03378"/>
    <x v="0"/>
    <s v="CUST1483"/>
    <x v="1076"/>
    <s v="Mumbai"/>
    <x v="2"/>
    <x v="1"/>
    <x v="1"/>
    <n v="2"/>
    <n v="1200"/>
    <n v="0.15"/>
    <x v="224"/>
    <x v="3350"/>
    <x v="2"/>
  </r>
  <r>
    <s v="ORD03379"/>
    <x v="335"/>
    <s v="CUST1547"/>
    <x v="1860"/>
    <s v="Bhopal"/>
    <x v="3"/>
    <x v="3"/>
    <x v="10"/>
    <n v="4"/>
    <n v="25000"/>
    <n v="0.1"/>
    <x v="52"/>
    <x v="3351"/>
    <x v="4"/>
  </r>
  <r>
    <s v="ORD03380"/>
    <x v="124"/>
    <s v="CUST0175"/>
    <x v="577"/>
    <s v="Jaipur"/>
    <x v="5"/>
    <x v="1"/>
    <x v="5"/>
    <n v="5"/>
    <n v="1400"/>
    <n v="0.2"/>
    <x v="120"/>
    <x v="3352"/>
    <x v="1"/>
  </r>
  <r>
    <s v="ORD03381"/>
    <x v="58"/>
    <s v="CUST0149"/>
    <x v="593"/>
    <s v="Bhopal"/>
    <x v="3"/>
    <x v="1"/>
    <x v="14"/>
    <n v="4"/>
    <n v="900"/>
    <n v="0"/>
    <x v="1"/>
    <x v="3353"/>
    <x v="4"/>
  </r>
  <r>
    <s v="ORD03382"/>
    <x v="181"/>
    <s v="CUST1978"/>
    <x v="1861"/>
    <s v="Bhopal"/>
    <x v="3"/>
    <x v="4"/>
    <x v="19"/>
    <n v="2"/>
    <n v="3200"/>
    <n v="0.2"/>
    <x v="305"/>
    <x v="3354"/>
    <x v="1"/>
  </r>
  <r>
    <s v="ORD03383"/>
    <x v="345"/>
    <s v="CUST0304"/>
    <x v="1422"/>
    <s v="Jaipur"/>
    <x v="5"/>
    <x v="3"/>
    <x v="3"/>
    <n v="1"/>
    <n v="18000"/>
    <n v="0"/>
    <x v="33"/>
    <x v="3355"/>
    <x v="1"/>
  </r>
  <r>
    <s v="ORD03384"/>
    <x v="81"/>
    <s v="CUST0948"/>
    <x v="1862"/>
    <s v="Mumbai"/>
    <x v="2"/>
    <x v="3"/>
    <x v="6"/>
    <n v="1"/>
    <n v="4500"/>
    <n v="0.05"/>
    <x v="65"/>
    <x v="3356"/>
    <x v="4"/>
  </r>
  <r>
    <s v="ORD03385"/>
    <x v="73"/>
    <s v="CUST0955"/>
    <x v="638"/>
    <s v="Jaipur"/>
    <x v="5"/>
    <x v="4"/>
    <x v="13"/>
    <n v="3"/>
    <n v="2800"/>
    <n v="0.15"/>
    <x v="103"/>
    <x v="3357"/>
    <x v="0"/>
  </r>
  <r>
    <s v="ORD03386"/>
    <x v="180"/>
    <s v="CUST1200"/>
    <x v="1863"/>
    <s v="Bengaluru"/>
    <x v="7"/>
    <x v="4"/>
    <x v="17"/>
    <n v="2"/>
    <n v="800"/>
    <n v="0.1"/>
    <x v="43"/>
    <x v="3358"/>
    <x v="3"/>
  </r>
  <r>
    <s v="ORD03387"/>
    <x v="153"/>
    <s v="CUST1983"/>
    <x v="1864"/>
    <s v="Hyderabad"/>
    <x v="6"/>
    <x v="4"/>
    <x v="17"/>
    <n v="4"/>
    <n v="800"/>
    <n v="0"/>
    <x v="150"/>
    <x v="3359"/>
    <x v="4"/>
  </r>
  <r>
    <s v="ORD03388"/>
    <x v="302"/>
    <s v="CUST1286"/>
    <x v="620"/>
    <s v="Surat"/>
    <x v="1"/>
    <x v="0"/>
    <x v="7"/>
    <n v="5"/>
    <n v="350"/>
    <n v="0.05"/>
    <x v="253"/>
    <x v="3360"/>
    <x v="1"/>
  </r>
  <r>
    <s v="ORD03389"/>
    <x v="319"/>
    <s v="CUST1470"/>
    <x v="1280"/>
    <s v="Kolkata"/>
    <x v="4"/>
    <x v="3"/>
    <x v="4"/>
    <n v="1"/>
    <n v="55000"/>
    <n v="0"/>
    <x v="8"/>
    <x v="3361"/>
    <x v="4"/>
  </r>
  <r>
    <s v="ORD03390"/>
    <x v="188"/>
    <s v="CUST0981"/>
    <x v="1143"/>
    <s v="Hyderabad"/>
    <x v="6"/>
    <x v="4"/>
    <x v="19"/>
    <n v="2"/>
    <n v="3200"/>
    <n v="0.1"/>
    <x v="262"/>
    <x v="3362"/>
    <x v="3"/>
  </r>
  <r>
    <s v="ORD03391"/>
    <x v="33"/>
    <s v="CUST0534"/>
    <x v="979"/>
    <s v="Nashik"/>
    <x v="2"/>
    <x v="2"/>
    <x v="18"/>
    <n v="2"/>
    <n v="7000"/>
    <n v="0.15"/>
    <x v="107"/>
    <x v="3363"/>
    <x v="4"/>
  </r>
  <r>
    <s v="ORD03392"/>
    <x v="346"/>
    <s v="CUST0140"/>
    <x v="65"/>
    <s v="Jaipur"/>
    <x v="5"/>
    <x v="1"/>
    <x v="14"/>
    <n v="4"/>
    <n v="900"/>
    <n v="0.15"/>
    <x v="241"/>
    <x v="3364"/>
    <x v="0"/>
  </r>
  <r>
    <s v="ORD03393"/>
    <x v="222"/>
    <s v="CUST0376"/>
    <x v="770"/>
    <s v="Jalna"/>
    <x v="2"/>
    <x v="3"/>
    <x v="4"/>
    <n v="5"/>
    <n v="55000"/>
    <n v="0.05"/>
    <x v="153"/>
    <x v="3365"/>
    <x v="1"/>
  </r>
  <r>
    <s v="ORD03394"/>
    <x v="273"/>
    <s v="CUST0701"/>
    <x v="405"/>
    <s v="Indore"/>
    <x v="3"/>
    <x v="4"/>
    <x v="13"/>
    <n v="1"/>
    <n v="2800"/>
    <n v="0.1"/>
    <x v="20"/>
    <x v="3366"/>
    <x v="1"/>
  </r>
  <r>
    <s v="ORD03395"/>
    <x v="21"/>
    <s v="CUST1041"/>
    <x v="966"/>
    <s v="Jalna"/>
    <x v="2"/>
    <x v="1"/>
    <x v="14"/>
    <n v="5"/>
    <n v="900"/>
    <n v="0.05"/>
    <x v="65"/>
    <x v="3367"/>
    <x v="2"/>
  </r>
  <r>
    <s v="ORD03396"/>
    <x v="168"/>
    <s v="CUST1348"/>
    <x v="670"/>
    <s v="Ahmedabad"/>
    <x v="1"/>
    <x v="4"/>
    <x v="17"/>
    <n v="4"/>
    <n v="800"/>
    <n v="0"/>
    <x v="150"/>
    <x v="3368"/>
    <x v="0"/>
  </r>
  <r>
    <s v="ORD03397"/>
    <x v="144"/>
    <s v="CUST1109"/>
    <x v="1621"/>
    <s v="Ahmedabad"/>
    <x v="1"/>
    <x v="1"/>
    <x v="14"/>
    <n v="1"/>
    <n v="900"/>
    <n v="0.1"/>
    <x v="214"/>
    <x v="3369"/>
    <x v="0"/>
  </r>
  <r>
    <s v="ORD03398"/>
    <x v="142"/>
    <s v="CUST1801"/>
    <x v="1865"/>
    <s v="Mumbai"/>
    <x v="2"/>
    <x v="2"/>
    <x v="18"/>
    <n v="2"/>
    <n v="7000"/>
    <n v="0.1"/>
    <x v="133"/>
    <x v="3370"/>
    <x v="3"/>
  </r>
  <r>
    <s v="ORD03399"/>
    <x v="266"/>
    <s v="CUST1003"/>
    <x v="395"/>
    <s v="Aurangabad"/>
    <x v="2"/>
    <x v="1"/>
    <x v="1"/>
    <n v="5"/>
    <n v="1200"/>
    <n v="0.1"/>
    <x v="71"/>
    <x v="3371"/>
    <x v="0"/>
  </r>
  <r>
    <s v="ORD03400"/>
    <x v="322"/>
    <s v="CUST0495"/>
    <x v="1439"/>
    <s v="Delhi"/>
    <x v="0"/>
    <x v="1"/>
    <x v="1"/>
    <n v="4"/>
    <n v="1200"/>
    <n v="0.05"/>
    <x v="44"/>
    <x v="3372"/>
    <x v="3"/>
  </r>
  <r>
    <s v="ORD03401"/>
    <x v="104"/>
    <s v="CUST0208"/>
    <x v="1540"/>
    <s v="Pune"/>
    <x v="2"/>
    <x v="4"/>
    <x v="19"/>
    <n v="5"/>
    <n v="3200"/>
    <n v="0.05"/>
    <x v="81"/>
    <x v="3373"/>
    <x v="2"/>
  </r>
  <r>
    <s v="ORD03402"/>
    <x v="19"/>
    <s v="CUST2280"/>
    <x v="1425"/>
    <s v="Bengaluru"/>
    <x v="7"/>
    <x v="3"/>
    <x v="6"/>
    <n v="3"/>
    <n v="4500"/>
    <n v="0"/>
    <x v="12"/>
    <x v="3374"/>
    <x v="3"/>
  </r>
  <r>
    <s v="ORD03403"/>
    <x v="33"/>
    <s v="CUST0088"/>
    <x v="1176"/>
    <s v="Indore"/>
    <x v="3"/>
    <x v="3"/>
    <x v="12"/>
    <n v="5"/>
    <n v="2500"/>
    <n v="0.1"/>
    <x v="247"/>
    <x v="3375"/>
    <x v="4"/>
  </r>
  <r>
    <s v="ORD03404"/>
    <x v="97"/>
    <s v="CUST1204"/>
    <x v="10"/>
    <s v="Aurangabad"/>
    <x v="2"/>
    <x v="0"/>
    <x v="15"/>
    <n v="5"/>
    <n v="1500"/>
    <n v="0"/>
    <x v="163"/>
    <x v="3376"/>
    <x v="1"/>
  </r>
  <r>
    <s v="ORD03405"/>
    <x v="134"/>
    <s v="CUST0313"/>
    <x v="1866"/>
    <s v="Jalna"/>
    <x v="2"/>
    <x v="1"/>
    <x v="9"/>
    <n v="2"/>
    <n v="450"/>
    <n v="0.15"/>
    <x v="295"/>
    <x v="3377"/>
    <x v="3"/>
  </r>
  <r>
    <s v="ORD03406"/>
    <x v="337"/>
    <s v="CUST1048"/>
    <x v="1867"/>
    <s v="Pune"/>
    <x v="2"/>
    <x v="3"/>
    <x v="4"/>
    <n v="1"/>
    <n v="55000"/>
    <n v="0.15"/>
    <x v="318"/>
    <x v="3378"/>
    <x v="2"/>
  </r>
  <r>
    <s v="ORD03407"/>
    <x v="314"/>
    <s v="CUST2107"/>
    <x v="1624"/>
    <s v="Indore"/>
    <x v="3"/>
    <x v="3"/>
    <x v="4"/>
    <n v="1"/>
    <n v="55000"/>
    <n v="0"/>
    <x v="8"/>
    <x v="3379"/>
    <x v="0"/>
  </r>
  <r>
    <s v="ORD03408"/>
    <x v="358"/>
    <s v="CUST1042"/>
    <x v="1868"/>
    <s v="Hyderabad"/>
    <x v="6"/>
    <x v="4"/>
    <x v="16"/>
    <n v="5"/>
    <n v="1800"/>
    <n v="0.1"/>
    <x v="219"/>
    <x v="3380"/>
    <x v="3"/>
  </r>
  <r>
    <s v="ORD03409"/>
    <x v="192"/>
    <s v="CUST0499"/>
    <x v="976"/>
    <s v="Kolkata"/>
    <x v="4"/>
    <x v="2"/>
    <x v="2"/>
    <n v="1"/>
    <n v="9000"/>
    <n v="0.1"/>
    <x v="219"/>
    <x v="3381"/>
    <x v="2"/>
  </r>
  <r>
    <s v="ORD03410"/>
    <x v="63"/>
    <s v="CUST0336"/>
    <x v="146"/>
    <s v="Jalna"/>
    <x v="2"/>
    <x v="4"/>
    <x v="17"/>
    <n v="2"/>
    <n v="800"/>
    <n v="0.05"/>
    <x v="73"/>
    <x v="3382"/>
    <x v="4"/>
  </r>
  <r>
    <s v="ORD03411"/>
    <x v="77"/>
    <s v="CUST1030"/>
    <x v="135"/>
    <s v="Delhi"/>
    <x v="0"/>
    <x v="3"/>
    <x v="4"/>
    <n v="3"/>
    <n v="55000"/>
    <n v="0.05"/>
    <x v="14"/>
    <x v="3383"/>
    <x v="3"/>
  </r>
  <r>
    <s v="ORD03412"/>
    <x v="262"/>
    <s v="CUST1551"/>
    <x v="813"/>
    <s v="Mumbai"/>
    <x v="2"/>
    <x v="0"/>
    <x v="20"/>
    <n v="1"/>
    <n v="500"/>
    <n v="0"/>
    <x v="111"/>
    <x v="3384"/>
    <x v="0"/>
  </r>
  <r>
    <s v="ORD03413"/>
    <x v="86"/>
    <s v="CUST2346"/>
    <x v="1593"/>
    <s v="Bhopal"/>
    <x v="3"/>
    <x v="0"/>
    <x v="0"/>
    <n v="4"/>
    <n v="700"/>
    <n v="0.15"/>
    <x v="136"/>
    <x v="3385"/>
    <x v="3"/>
  </r>
  <r>
    <s v="ORD03414"/>
    <x v="39"/>
    <s v="CUST0304"/>
    <x v="1700"/>
    <s v="Pune"/>
    <x v="2"/>
    <x v="1"/>
    <x v="1"/>
    <n v="5"/>
    <n v="1200"/>
    <n v="0"/>
    <x v="23"/>
    <x v="3386"/>
    <x v="3"/>
  </r>
  <r>
    <s v="ORD03415"/>
    <x v="292"/>
    <s v="CUST0350"/>
    <x v="1732"/>
    <s v="Mumbai"/>
    <x v="2"/>
    <x v="1"/>
    <x v="14"/>
    <n v="3"/>
    <n v="900"/>
    <n v="0.05"/>
    <x v="249"/>
    <x v="3387"/>
    <x v="4"/>
  </r>
  <r>
    <s v="ORD03416"/>
    <x v="353"/>
    <s v="CUST0914"/>
    <x v="1172"/>
    <s v="Jaipur"/>
    <x v="5"/>
    <x v="2"/>
    <x v="8"/>
    <n v="5"/>
    <n v="22000"/>
    <n v="0.2"/>
    <x v="197"/>
    <x v="3388"/>
    <x v="0"/>
  </r>
  <r>
    <s v="ORD03417"/>
    <x v="83"/>
    <s v="CUST1673"/>
    <x v="1737"/>
    <s v="Kolkata"/>
    <x v="4"/>
    <x v="3"/>
    <x v="3"/>
    <n v="1"/>
    <n v="18000"/>
    <n v="0.1"/>
    <x v="127"/>
    <x v="3389"/>
    <x v="1"/>
  </r>
  <r>
    <s v="ORD03418"/>
    <x v="163"/>
    <s v="CUST0121"/>
    <x v="696"/>
    <s v="Bhopal"/>
    <x v="3"/>
    <x v="1"/>
    <x v="9"/>
    <n v="4"/>
    <n v="450"/>
    <n v="0.05"/>
    <x v="47"/>
    <x v="3390"/>
    <x v="2"/>
  </r>
  <r>
    <s v="ORD03419"/>
    <x v="211"/>
    <s v="CUST1215"/>
    <x v="1663"/>
    <s v="Surat"/>
    <x v="1"/>
    <x v="4"/>
    <x v="16"/>
    <n v="2"/>
    <n v="1800"/>
    <n v="0.15"/>
    <x v="241"/>
    <x v="3391"/>
    <x v="3"/>
  </r>
  <r>
    <s v="ORD03420"/>
    <x v="245"/>
    <s v="CUST0807"/>
    <x v="14"/>
    <s v="Indore"/>
    <x v="3"/>
    <x v="2"/>
    <x v="18"/>
    <n v="4"/>
    <n v="7000"/>
    <n v="0"/>
    <x v="92"/>
    <x v="3392"/>
    <x v="0"/>
  </r>
  <r>
    <s v="ORD03421"/>
    <x v="140"/>
    <s v="CUST1156"/>
    <x v="1680"/>
    <s v="Mumbai"/>
    <x v="2"/>
    <x v="0"/>
    <x v="0"/>
    <n v="4"/>
    <n v="700"/>
    <n v="0.1"/>
    <x v="20"/>
    <x v="3393"/>
    <x v="3"/>
  </r>
  <r>
    <s v="ORD03422"/>
    <x v="216"/>
    <s v="CUST0166"/>
    <x v="839"/>
    <s v="Bhopal"/>
    <x v="3"/>
    <x v="1"/>
    <x v="9"/>
    <n v="4"/>
    <n v="450"/>
    <n v="0.05"/>
    <x v="47"/>
    <x v="3394"/>
    <x v="1"/>
  </r>
  <r>
    <s v="ORD03423"/>
    <x v="134"/>
    <s v="CUST2289"/>
    <x v="1869"/>
    <s v="Delhi"/>
    <x v="0"/>
    <x v="2"/>
    <x v="8"/>
    <n v="2"/>
    <n v="22000"/>
    <n v="0"/>
    <x v="102"/>
    <x v="3395"/>
    <x v="4"/>
  </r>
  <r>
    <s v="ORD03424"/>
    <x v="178"/>
    <s v="CUST1113"/>
    <x v="1447"/>
    <s v="Mumbai"/>
    <x v="2"/>
    <x v="3"/>
    <x v="10"/>
    <n v="3"/>
    <n v="25000"/>
    <n v="0.05"/>
    <x v="16"/>
    <x v="3396"/>
    <x v="3"/>
  </r>
  <r>
    <s v="ORD03425"/>
    <x v="235"/>
    <s v="CUST0488"/>
    <x v="1109"/>
    <s v="Mumbai"/>
    <x v="2"/>
    <x v="1"/>
    <x v="5"/>
    <n v="2"/>
    <n v="1400"/>
    <n v="0.15"/>
    <x v="136"/>
    <x v="3397"/>
    <x v="0"/>
  </r>
  <r>
    <s v="ORD03426"/>
    <x v="313"/>
    <s v="CUST0378"/>
    <x v="1618"/>
    <s v="Delhi"/>
    <x v="0"/>
    <x v="0"/>
    <x v="15"/>
    <n v="4"/>
    <n v="1500"/>
    <n v="0"/>
    <x v="23"/>
    <x v="3398"/>
    <x v="3"/>
  </r>
  <r>
    <s v="ORD03427"/>
    <x v="241"/>
    <s v="CUST1354"/>
    <x v="799"/>
    <s v="Indore"/>
    <x v="3"/>
    <x v="2"/>
    <x v="18"/>
    <n v="3"/>
    <n v="7000"/>
    <n v="0.1"/>
    <x v="210"/>
    <x v="3399"/>
    <x v="4"/>
  </r>
  <r>
    <s v="ORD03428"/>
    <x v="271"/>
    <s v="CUST0562"/>
    <x v="1870"/>
    <s v="Bengaluru"/>
    <x v="7"/>
    <x v="4"/>
    <x v="19"/>
    <n v="3"/>
    <n v="3200"/>
    <n v="0.05"/>
    <x v="258"/>
    <x v="3400"/>
    <x v="0"/>
  </r>
  <r>
    <s v="ORD03429"/>
    <x v="352"/>
    <s v="CUST0967"/>
    <x v="1871"/>
    <s v="Nashik"/>
    <x v="2"/>
    <x v="2"/>
    <x v="11"/>
    <n v="2"/>
    <n v="6500"/>
    <n v="0.05"/>
    <x v="109"/>
    <x v="3401"/>
    <x v="4"/>
  </r>
  <r>
    <s v="ORD03430"/>
    <x v="171"/>
    <s v="CUST1439"/>
    <x v="858"/>
    <s v="Indore"/>
    <x v="3"/>
    <x v="4"/>
    <x v="16"/>
    <n v="1"/>
    <n v="1800"/>
    <n v="0"/>
    <x v="21"/>
    <x v="3402"/>
    <x v="4"/>
  </r>
  <r>
    <s v="ORD03431"/>
    <x v="256"/>
    <s v="CUST1975"/>
    <x v="1872"/>
    <s v="Pune"/>
    <x v="2"/>
    <x v="3"/>
    <x v="6"/>
    <n v="5"/>
    <n v="4500"/>
    <n v="0.05"/>
    <x v="53"/>
    <x v="3403"/>
    <x v="2"/>
  </r>
  <r>
    <s v="ORD03432"/>
    <x v="195"/>
    <s v="CUST1094"/>
    <x v="1873"/>
    <s v="Jalna"/>
    <x v="2"/>
    <x v="4"/>
    <x v="16"/>
    <n v="1"/>
    <n v="1800"/>
    <n v="0"/>
    <x v="21"/>
    <x v="3404"/>
    <x v="1"/>
  </r>
  <r>
    <s v="ORD03433"/>
    <x v="199"/>
    <s v="CUST0098"/>
    <x v="412"/>
    <s v="Ahmedabad"/>
    <x v="1"/>
    <x v="3"/>
    <x v="6"/>
    <n v="3"/>
    <n v="4500"/>
    <n v="0.05"/>
    <x v="259"/>
    <x v="3405"/>
    <x v="3"/>
  </r>
  <r>
    <s v="ORD03434"/>
    <x v="318"/>
    <s v="CUST1394"/>
    <x v="1795"/>
    <s v="Kolkata"/>
    <x v="4"/>
    <x v="2"/>
    <x v="2"/>
    <n v="3"/>
    <n v="9000"/>
    <n v="0"/>
    <x v="237"/>
    <x v="3406"/>
    <x v="1"/>
  </r>
  <r>
    <s v="ORD03435"/>
    <x v="292"/>
    <s v="CUST1081"/>
    <x v="1498"/>
    <s v="Ahmedabad"/>
    <x v="1"/>
    <x v="3"/>
    <x v="10"/>
    <n v="5"/>
    <n v="25000"/>
    <n v="0.15"/>
    <x v="300"/>
    <x v="3407"/>
    <x v="0"/>
  </r>
  <r>
    <s v="ORD03436"/>
    <x v="264"/>
    <s v="CUST1293"/>
    <x v="922"/>
    <s v="Bhopal"/>
    <x v="3"/>
    <x v="4"/>
    <x v="19"/>
    <n v="3"/>
    <n v="3200"/>
    <n v="0.15"/>
    <x v="200"/>
    <x v="3408"/>
    <x v="0"/>
  </r>
  <r>
    <s v="ORD03437"/>
    <x v="58"/>
    <s v="CUST1123"/>
    <x v="1874"/>
    <s v="Nashik"/>
    <x v="2"/>
    <x v="0"/>
    <x v="15"/>
    <n v="4"/>
    <n v="1500"/>
    <n v="0"/>
    <x v="23"/>
    <x v="3409"/>
    <x v="0"/>
  </r>
  <r>
    <s v="ORD03438"/>
    <x v="346"/>
    <s v="CUST0473"/>
    <x v="716"/>
    <s v="Jaipur"/>
    <x v="5"/>
    <x v="1"/>
    <x v="5"/>
    <n v="5"/>
    <n v="1400"/>
    <n v="0.1"/>
    <x v="75"/>
    <x v="3410"/>
    <x v="1"/>
  </r>
  <r>
    <s v="ORD03439"/>
    <x v="170"/>
    <s v="CUST0174"/>
    <x v="1685"/>
    <s v="Aurangabad"/>
    <x v="2"/>
    <x v="1"/>
    <x v="1"/>
    <n v="4"/>
    <n v="1200"/>
    <n v="0.1"/>
    <x v="298"/>
    <x v="3411"/>
    <x v="0"/>
  </r>
  <r>
    <s v="ORD03440"/>
    <x v="13"/>
    <s v="CUST1235"/>
    <x v="71"/>
    <s v="Mumbai"/>
    <x v="2"/>
    <x v="4"/>
    <x v="17"/>
    <n v="5"/>
    <n v="800"/>
    <n v="0"/>
    <x v="27"/>
    <x v="3412"/>
    <x v="0"/>
  </r>
  <r>
    <s v="ORD03441"/>
    <x v="234"/>
    <s v="CUST2435"/>
    <x v="1605"/>
    <s v="Jaipur"/>
    <x v="5"/>
    <x v="2"/>
    <x v="11"/>
    <n v="3"/>
    <n v="6500"/>
    <n v="0.15"/>
    <x v="205"/>
    <x v="3413"/>
    <x v="3"/>
  </r>
  <r>
    <s v="ORD03442"/>
    <x v="297"/>
    <s v="CUST1477"/>
    <x v="1030"/>
    <s v="Pune"/>
    <x v="2"/>
    <x v="4"/>
    <x v="16"/>
    <n v="5"/>
    <n v="1800"/>
    <n v="0.05"/>
    <x v="26"/>
    <x v="3414"/>
    <x v="2"/>
  </r>
  <r>
    <s v="ORD03443"/>
    <x v="160"/>
    <s v="CUST1104"/>
    <x v="1535"/>
    <s v="Bengaluru"/>
    <x v="7"/>
    <x v="4"/>
    <x v="19"/>
    <n v="2"/>
    <n v="3200"/>
    <n v="0.1"/>
    <x v="262"/>
    <x v="3415"/>
    <x v="3"/>
  </r>
  <r>
    <s v="ORD03444"/>
    <x v="63"/>
    <s v="CUST0264"/>
    <x v="1824"/>
    <s v="Surat"/>
    <x v="1"/>
    <x v="4"/>
    <x v="17"/>
    <n v="5"/>
    <n v="800"/>
    <n v="0"/>
    <x v="27"/>
    <x v="3416"/>
    <x v="3"/>
  </r>
  <r>
    <s v="ORD03445"/>
    <x v="304"/>
    <s v="CUST0358"/>
    <x v="941"/>
    <s v="Aurangabad"/>
    <x v="2"/>
    <x v="2"/>
    <x v="18"/>
    <n v="2"/>
    <n v="7000"/>
    <n v="0"/>
    <x v="162"/>
    <x v="3417"/>
    <x v="3"/>
  </r>
  <r>
    <s v="ORD03446"/>
    <x v="167"/>
    <s v="CUST2214"/>
    <x v="1875"/>
    <s v="Kolkata"/>
    <x v="4"/>
    <x v="3"/>
    <x v="3"/>
    <n v="3"/>
    <n v="18000"/>
    <n v="0.1"/>
    <x v="78"/>
    <x v="3418"/>
    <x v="4"/>
  </r>
  <r>
    <s v="ORD03447"/>
    <x v="163"/>
    <s v="CUST2134"/>
    <x v="1203"/>
    <s v="Indore"/>
    <x v="3"/>
    <x v="3"/>
    <x v="12"/>
    <n v="5"/>
    <n v="2500"/>
    <n v="0.15"/>
    <x v="83"/>
    <x v="3419"/>
    <x v="2"/>
  </r>
  <r>
    <s v="ORD03448"/>
    <x v="291"/>
    <s v="CUST1327"/>
    <x v="1031"/>
    <s v="Hyderabad"/>
    <x v="6"/>
    <x v="3"/>
    <x v="10"/>
    <n v="5"/>
    <n v="25000"/>
    <n v="0.15"/>
    <x v="300"/>
    <x v="3420"/>
    <x v="1"/>
  </r>
  <r>
    <s v="ORD03449"/>
    <x v="120"/>
    <s v="CUST1113"/>
    <x v="465"/>
    <s v="Surat"/>
    <x v="1"/>
    <x v="3"/>
    <x v="10"/>
    <n v="3"/>
    <n v="25000"/>
    <n v="0.15"/>
    <x v="272"/>
    <x v="3421"/>
    <x v="3"/>
  </r>
  <r>
    <s v="ORD03450"/>
    <x v="49"/>
    <s v="CUST1870"/>
    <x v="1876"/>
    <s v="Kolkata"/>
    <x v="4"/>
    <x v="3"/>
    <x v="10"/>
    <n v="4"/>
    <n v="25000"/>
    <n v="0.1"/>
    <x v="52"/>
    <x v="3422"/>
    <x v="0"/>
  </r>
  <r>
    <s v="ORD03451"/>
    <x v="336"/>
    <s v="CUST1233"/>
    <x v="590"/>
    <s v="Nashik"/>
    <x v="2"/>
    <x v="1"/>
    <x v="1"/>
    <n v="5"/>
    <n v="1200"/>
    <n v="0"/>
    <x v="23"/>
    <x v="3423"/>
    <x v="2"/>
  </r>
  <r>
    <s v="ORD03452"/>
    <x v="173"/>
    <s v="CUST0574"/>
    <x v="1877"/>
    <s v="Bengaluru"/>
    <x v="7"/>
    <x v="4"/>
    <x v="13"/>
    <n v="4"/>
    <n v="2800"/>
    <n v="0.2"/>
    <x v="334"/>
    <x v="3424"/>
    <x v="3"/>
  </r>
  <r>
    <s v="ORD03453"/>
    <x v="227"/>
    <s v="CUST1024"/>
    <x v="39"/>
    <s v="Surat"/>
    <x v="1"/>
    <x v="1"/>
    <x v="1"/>
    <n v="5"/>
    <n v="1200"/>
    <n v="0.15"/>
    <x v="323"/>
    <x v="3425"/>
    <x v="3"/>
  </r>
  <r>
    <s v="ORD03454"/>
    <x v="45"/>
    <s v="CUST2184"/>
    <x v="1353"/>
    <s v="Mumbai"/>
    <x v="2"/>
    <x v="3"/>
    <x v="6"/>
    <n v="5"/>
    <n v="4500"/>
    <n v="0"/>
    <x v="69"/>
    <x v="3426"/>
    <x v="2"/>
  </r>
  <r>
    <s v="ORD03455"/>
    <x v="264"/>
    <s v="CUST0244"/>
    <x v="1569"/>
    <s v="Surat"/>
    <x v="1"/>
    <x v="2"/>
    <x v="18"/>
    <n v="2"/>
    <n v="7000"/>
    <n v="0.05"/>
    <x v="148"/>
    <x v="3427"/>
    <x v="1"/>
  </r>
  <r>
    <s v="ORD03456"/>
    <x v="233"/>
    <s v="CUST2286"/>
    <x v="462"/>
    <s v="Pune"/>
    <x v="2"/>
    <x v="3"/>
    <x v="3"/>
    <n v="2"/>
    <n v="18000"/>
    <n v="0"/>
    <x v="89"/>
    <x v="3428"/>
    <x v="1"/>
  </r>
  <r>
    <s v="ORD03457"/>
    <x v="297"/>
    <s v="CUST0725"/>
    <x v="1335"/>
    <s v="Bengaluru"/>
    <x v="7"/>
    <x v="3"/>
    <x v="4"/>
    <n v="2"/>
    <n v="55000"/>
    <n v="0"/>
    <x v="101"/>
    <x v="3429"/>
    <x v="0"/>
  </r>
  <r>
    <s v="ORD03458"/>
    <x v="233"/>
    <s v="CUST1873"/>
    <x v="38"/>
    <s v="Kolkata"/>
    <x v="4"/>
    <x v="2"/>
    <x v="8"/>
    <n v="2"/>
    <n v="22000"/>
    <n v="0.05"/>
    <x v="132"/>
    <x v="3430"/>
    <x v="1"/>
  </r>
  <r>
    <s v="ORD03459"/>
    <x v="161"/>
    <s v="CUST0547"/>
    <x v="70"/>
    <s v="Surat"/>
    <x v="1"/>
    <x v="0"/>
    <x v="0"/>
    <n v="1"/>
    <n v="700"/>
    <n v="0.05"/>
    <x v="9"/>
    <x v="3431"/>
    <x v="2"/>
  </r>
  <r>
    <s v="ORD03460"/>
    <x v="329"/>
    <s v="CUST0585"/>
    <x v="1021"/>
    <s v="Indore"/>
    <x v="3"/>
    <x v="4"/>
    <x v="13"/>
    <n v="5"/>
    <n v="2800"/>
    <n v="0.15"/>
    <x v="107"/>
    <x v="3432"/>
    <x v="4"/>
  </r>
  <r>
    <s v="ORD03461"/>
    <x v="265"/>
    <s v="CUST0742"/>
    <x v="1878"/>
    <s v="Bhopal"/>
    <x v="3"/>
    <x v="0"/>
    <x v="20"/>
    <n v="5"/>
    <n v="500"/>
    <n v="0"/>
    <x v="105"/>
    <x v="3433"/>
    <x v="4"/>
  </r>
  <r>
    <s v="ORD03462"/>
    <x v="237"/>
    <s v="CUST1824"/>
    <x v="1794"/>
    <s v="Bengaluru"/>
    <x v="7"/>
    <x v="1"/>
    <x v="5"/>
    <n v="5"/>
    <n v="1400"/>
    <n v="0"/>
    <x v="28"/>
    <x v="3434"/>
    <x v="1"/>
  </r>
  <r>
    <s v="ORD03463"/>
    <x v="188"/>
    <s v="CUST2211"/>
    <x v="1161"/>
    <s v="Bhopal"/>
    <x v="3"/>
    <x v="4"/>
    <x v="13"/>
    <n v="3"/>
    <n v="2800"/>
    <n v="0.05"/>
    <x v="287"/>
    <x v="3435"/>
    <x v="0"/>
  </r>
  <r>
    <s v="ORD03464"/>
    <x v="40"/>
    <s v="CUST1615"/>
    <x v="1022"/>
    <s v="Delhi"/>
    <x v="0"/>
    <x v="3"/>
    <x v="3"/>
    <n v="1"/>
    <n v="18000"/>
    <n v="0.1"/>
    <x v="127"/>
    <x v="3436"/>
    <x v="1"/>
  </r>
  <r>
    <s v="ORD03465"/>
    <x v="27"/>
    <s v="CUST0535"/>
    <x v="1150"/>
    <s v="Nashik"/>
    <x v="2"/>
    <x v="3"/>
    <x v="3"/>
    <n v="4"/>
    <n v="18000"/>
    <n v="0"/>
    <x v="93"/>
    <x v="3437"/>
    <x v="0"/>
  </r>
  <r>
    <s v="ORD03466"/>
    <x v="27"/>
    <s v="CUST2058"/>
    <x v="390"/>
    <s v="Bhopal"/>
    <x v="3"/>
    <x v="2"/>
    <x v="2"/>
    <n v="2"/>
    <n v="9000"/>
    <n v="0.1"/>
    <x v="127"/>
    <x v="3438"/>
    <x v="3"/>
  </r>
  <r>
    <s v="ORD03467"/>
    <x v="264"/>
    <s v="CUST2266"/>
    <x v="967"/>
    <s v="Hyderabad"/>
    <x v="6"/>
    <x v="0"/>
    <x v="20"/>
    <n v="4"/>
    <n v="500"/>
    <n v="0.1"/>
    <x v="21"/>
    <x v="3439"/>
    <x v="3"/>
  </r>
  <r>
    <s v="ORD03468"/>
    <x v="192"/>
    <s v="CUST1623"/>
    <x v="1402"/>
    <s v="Nashik"/>
    <x v="2"/>
    <x v="1"/>
    <x v="14"/>
    <n v="3"/>
    <n v="900"/>
    <n v="0.15"/>
    <x v="178"/>
    <x v="3440"/>
    <x v="2"/>
  </r>
  <r>
    <s v="ORD03469"/>
    <x v="350"/>
    <s v="CUST1964"/>
    <x v="76"/>
    <s v="Ahmedabad"/>
    <x v="1"/>
    <x v="2"/>
    <x v="2"/>
    <n v="2"/>
    <n v="9000"/>
    <n v="0"/>
    <x v="33"/>
    <x v="3441"/>
    <x v="4"/>
  </r>
  <r>
    <s v="ORD03470"/>
    <x v="166"/>
    <s v="CUST2415"/>
    <x v="1860"/>
    <s v="Bengaluru"/>
    <x v="7"/>
    <x v="2"/>
    <x v="11"/>
    <n v="2"/>
    <n v="6500"/>
    <n v="0.1"/>
    <x v="170"/>
    <x v="3442"/>
    <x v="3"/>
  </r>
  <r>
    <s v="ORD03471"/>
    <x v="27"/>
    <s v="CUST2371"/>
    <x v="885"/>
    <s v="Indore"/>
    <x v="3"/>
    <x v="3"/>
    <x v="6"/>
    <n v="4"/>
    <n v="4500"/>
    <n v="0.05"/>
    <x v="91"/>
    <x v="3443"/>
    <x v="0"/>
  </r>
  <r>
    <s v="ORD03472"/>
    <x v="177"/>
    <s v="CUST0534"/>
    <x v="833"/>
    <s v="Jalna"/>
    <x v="2"/>
    <x v="1"/>
    <x v="5"/>
    <n v="4"/>
    <n v="1400"/>
    <n v="0"/>
    <x v="120"/>
    <x v="3444"/>
    <x v="2"/>
  </r>
  <r>
    <s v="ORD03473"/>
    <x v="64"/>
    <s v="CUST1499"/>
    <x v="1879"/>
    <s v="Jaipur"/>
    <x v="5"/>
    <x v="4"/>
    <x v="17"/>
    <n v="3"/>
    <n v="800"/>
    <n v="0"/>
    <x v="195"/>
    <x v="3445"/>
    <x v="0"/>
  </r>
  <r>
    <s v="ORD03474"/>
    <x v="318"/>
    <s v="CUST1327"/>
    <x v="760"/>
    <s v="Delhi"/>
    <x v="0"/>
    <x v="3"/>
    <x v="10"/>
    <n v="5"/>
    <n v="25000"/>
    <n v="0.2"/>
    <x v="106"/>
    <x v="3446"/>
    <x v="4"/>
  </r>
  <r>
    <s v="ORD03475"/>
    <x v="109"/>
    <s v="CUST1079"/>
    <x v="1137"/>
    <s v="Aurangabad"/>
    <x v="2"/>
    <x v="3"/>
    <x v="6"/>
    <n v="4"/>
    <n v="4500"/>
    <n v="0"/>
    <x v="33"/>
    <x v="3447"/>
    <x v="0"/>
  </r>
  <r>
    <s v="ORD03476"/>
    <x v="41"/>
    <s v="CUST1823"/>
    <x v="811"/>
    <s v="Jalna"/>
    <x v="2"/>
    <x v="3"/>
    <x v="12"/>
    <n v="3"/>
    <n v="2500"/>
    <n v="0.1"/>
    <x v="35"/>
    <x v="3448"/>
    <x v="1"/>
  </r>
  <r>
    <s v="ORD03477"/>
    <x v="151"/>
    <s v="CUST1247"/>
    <x v="878"/>
    <s v="Kolkata"/>
    <x v="4"/>
    <x v="4"/>
    <x v="19"/>
    <n v="4"/>
    <n v="3200"/>
    <n v="0.05"/>
    <x v="85"/>
    <x v="3449"/>
    <x v="2"/>
  </r>
  <r>
    <s v="ORD03478"/>
    <x v="50"/>
    <s v="CUST0926"/>
    <x v="445"/>
    <s v="Aurangabad"/>
    <x v="2"/>
    <x v="4"/>
    <x v="16"/>
    <n v="4"/>
    <n v="1800"/>
    <n v="0"/>
    <x v="7"/>
    <x v="3450"/>
    <x v="0"/>
  </r>
  <r>
    <s v="ORD03479"/>
    <x v="247"/>
    <s v="CUST1585"/>
    <x v="1880"/>
    <s v="Pune"/>
    <x v="2"/>
    <x v="4"/>
    <x v="19"/>
    <n v="3"/>
    <n v="3200"/>
    <n v="0.15"/>
    <x v="200"/>
    <x v="3451"/>
    <x v="1"/>
  </r>
  <r>
    <s v="ORD03480"/>
    <x v="235"/>
    <s v="CUST1354"/>
    <x v="1681"/>
    <s v="Nashik"/>
    <x v="2"/>
    <x v="3"/>
    <x v="10"/>
    <n v="2"/>
    <n v="25000"/>
    <n v="0"/>
    <x v="194"/>
    <x v="3452"/>
    <x v="4"/>
  </r>
  <r>
    <s v="ORD03481"/>
    <x v="306"/>
    <s v="CUST2053"/>
    <x v="1712"/>
    <s v="Kolkata"/>
    <x v="4"/>
    <x v="2"/>
    <x v="11"/>
    <n v="3"/>
    <n v="6500"/>
    <n v="0.05"/>
    <x v="273"/>
    <x v="3453"/>
    <x v="4"/>
  </r>
  <r>
    <s v="ORD03482"/>
    <x v="127"/>
    <s v="CUST2458"/>
    <x v="1881"/>
    <s v="Indore"/>
    <x v="3"/>
    <x v="2"/>
    <x v="8"/>
    <n v="2"/>
    <n v="22000"/>
    <n v="0.05"/>
    <x v="132"/>
    <x v="3454"/>
    <x v="3"/>
  </r>
  <r>
    <s v="ORD03483"/>
    <x v="89"/>
    <s v="CUST0442"/>
    <x v="1086"/>
    <s v="Hyderabad"/>
    <x v="6"/>
    <x v="3"/>
    <x v="10"/>
    <n v="5"/>
    <n v="25000"/>
    <n v="0.1"/>
    <x v="271"/>
    <x v="3455"/>
    <x v="4"/>
  </r>
  <r>
    <s v="ORD03484"/>
    <x v="224"/>
    <s v="CUST1141"/>
    <x v="1882"/>
    <s v="Nashik"/>
    <x v="2"/>
    <x v="1"/>
    <x v="5"/>
    <n v="2"/>
    <n v="1400"/>
    <n v="0.05"/>
    <x v="233"/>
    <x v="3456"/>
    <x v="3"/>
  </r>
  <r>
    <s v="ORD03485"/>
    <x v="157"/>
    <s v="CUST2138"/>
    <x v="1883"/>
    <s v="Aurangabad"/>
    <x v="2"/>
    <x v="4"/>
    <x v="16"/>
    <n v="1"/>
    <n v="1800"/>
    <n v="0.05"/>
    <x v="47"/>
    <x v="3457"/>
    <x v="4"/>
  </r>
  <r>
    <s v="ORD03486"/>
    <x v="52"/>
    <s v="CUST2316"/>
    <x v="1840"/>
    <s v="Nashik"/>
    <x v="2"/>
    <x v="3"/>
    <x v="12"/>
    <n v="1"/>
    <n v="2500"/>
    <n v="0.05"/>
    <x v="144"/>
    <x v="3458"/>
    <x v="0"/>
  </r>
  <r>
    <s v="ORD03487"/>
    <x v="299"/>
    <s v="CUST1365"/>
    <x v="1753"/>
    <s v="Ahmedabad"/>
    <x v="1"/>
    <x v="1"/>
    <x v="5"/>
    <n v="3"/>
    <n v="1400"/>
    <n v="0.2"/>
    <x v="160"/>
    <x v="3459"/>
    <x v="0"/>
  </r>
  <r>
    <s v="ORD03488"/>
    <x v="317"/>
    <s v="CUST1703"/>
    <x v="1389"/>
    <s v="Nagpur"/>
    <x v="2"/>
    <x v="4"/>
    <x v="19"/>
    <n v="4"/>
    <n v="3200"/>
    <n v="0"/>
    <x v="186"/>
    <x v="3460"/>
    <x v="2"/>
  </r>
  <r>
    <s v="ORD03489"/>
    <x v="129"/>
    <s v="CUST1197"/>
    <x v="1857"/>
    <s v="Kolkata"/>
    <x v="4"/>
    <x v="3"/>
    <x v="6"/>
    <n v="4"/>
    <n v="4500"/>
    <n v="0"/>
    <x v="33"/>
    <x v="3461"/>
    <x v="4"/>
  </r>
  <r>
    <s v="ORD03490"/>
    <x v="330"/>
    <s v="CUST2189"/>
    <x v="1389"/>
    <s v="Mumbai"/>
    <x v="2"/>
    <x v="3"/>
    <x v="12"/>
    <n v="5"/>
    <n v="2500"/>
    <n v="0.1"/>
    <x v="247"/>
    <x v="3462"/>
    <x v="0"/>
  </r>
  <r>
    <s v="ORD03491"/>
    <x v="225"/>
    <s v="CUST2465"/>
    <x v="1884"/>
    <s v="Bengaluru"/>
    <x v="7"/>
    <x v="3"/>
    <x v="6"/>
    <n v="3"/>
    <n v="4500"/>
    <n v="0.15"/>
    <x v="94"/>
    <x v="3463"/>
    <x v="2"/>
  </r>
  <r>
    <s v="ORD03492"/>
    <x v="198"/>
    <s v="CUST2051"/>
    <x v="1885"/>
    <s v="Bhopal"/>
    <x v="3"/>
    <x v="4"/>
    <x v="16"/>
    <n v="1"/>
    <n v="1800"/>
    <n v="0.05"/>
    <x v="47"/>
    <x v="3464"/>
    <x v="1"/>
  </r>
  <r>
    <s v="ORD03493"/>
    <x v="255"/>
    <s v="CUST2250"/>
    <x v="897"/>
    <s v="Ahmedabad"/>
    <x v="1"/>
    <x v="3"/>
    <x v="10"/>
    <n v="3"/>
    <n v="25000"/>
    <n v="0.1"/>
    <x v="292"/>
    <x v="3465"/>
    <x v="4"/>
  </r>
  <r>
    <s v="ORD03494"/>
    <x v="128"/>
    <s v="CUST1657"/>
    <x v="1352"/>
    <s v="Nashik"/>
    <x v="2"/>
    <x v="0"/>
    <x v="7"/>
    <n v="5"/>
    <n v="350"/>
    <n v="0.15"/>
    <x v="57"/>
    <x v="3466"/>
    <x v="2"/>
  </r>
  <r>
    <s v="ORD03495"/>
    <x v="221"/>
    <s v="CUST2453"/>
    <x v="327"/>
    <s v="Indore"/>
    <x v="3"/>
    <x v="2"/>
    <x v="2"/>
    <n v="2"/>
    <n v="9000"/>
    <n v="0"/>
    <x v="33"/>
    <x v="3467"/>
    <x v="3"/>
  </r>
  <r>
    <s v="ORD03496"/>
    <x v="349"/>
    <s v="CUST0895"/>
    <x v="143"/>
    <s v="Mumbai"/>
    <x v="2"/>
    <x v="3"/>
    <x v="12"/>
    <n v="4"/>
    <n v="2500"/>
    <n v="0.1"/>
    <x v="110"/>
    <x v="3468"/>
    <x v="1"/>
  </r>
  <r>
    <s v="ORD03497"/>
    <x v="188"/>
    <s v="CUST0572"/>
    <x v="1886"/>
    <s v="Mumbai"/>
    <x v="2"/>
    <x v="4"/>
    <x v="16"/>
    <n v="4"/>
    <n v="1800"/>
    <n v="0.1"/>
    <x v="263"/>
    <x v="3469"/>
    <x v="0"/>
  </r>
  <r>
    <s v="ORD03498"/>
    <x v="312"/>
    <s v="CUST1401"/>
    <x v="432"/>
    <s v="Delhi"/>
    <x v="0"/>
    <x v="2"/>
    <x v="8"/>
    <n v="3"/>
    <n v="22000"/>
    <n v="0.2"/>
    <x v="198"/>
    <x v="3470"/>
    <x v="0"/>
  </r>
  <r>
    <s v="ORD03499"/>
    <x v="212"/>
    <s v="CUST1073"/>
    <x v="1427"/>
    <s v="Nagpur"/>
    <x v="2"/>
    <x v="3"/>
    <x v="4"/>
    <n v="2"/>
    <n v="55000"/>
    <n v="0.15"/>
    <x v="30"/>
    <x v="3471"/>
    <x v="1"/>
  </r>
  <r>
    <s v="ORD03500"/>
    <x v="182"/>
    <s v="CUST1381"/>
    <x v="1608"/>
    <s v="Bengaluru"/>
    <x v="7"/>
    <x v="1"/>
    <x v="14"/>
    <n v="5"/>
    <n v="900"/>
    <n v="0"/>
    <x v="115"/>
    <x v="3472"/>
    <x v="1"/>
  </r>
  <r>
    <s v="ORD03501"/>
    <x v="283"/>
    <s v="CUST1052"/>
    <x v="1477"/>
    <s v="Bhopal"/>
    <x v="3"/>
    <x v="2"/>
    <x v="11"/>
    <n v="3"/>
    <n v="6500"/>
    <n v="0"/>
    <x v="265"/>
    <x v="3473"/>
    <x v="3"/>
  </r>
  <r>
    <s v="ORD03502"/>
    <x v="178"/>
    <s v="CUST0439"/>
    <x v="1618"/>
    <s v="Jaipur"/>
    <x v="5"/>
    <x v="4"/>
    <x v="13"/>
    <n v="5"/>
    <n v="2800"/>
    <n v="0.05"/>
    <x v="148"/>
    <x v="3474"/>
    <x v="4"/>
  </r>
  <r>
    <s v="ORD03503"/>
    <x v="146"/>
    <s v="CUST1327"/>
    <x v="164"/>
    <s v="Nashik"/>
    <x v="2"/>
    <x v="1"/>
    <x v="5"/>
    <n v="4"/>
    <n v="1400"/>
    <n v="0.1"/>
    <x v="6"/>
    <x v="3475"/>
    <x v="3"/>
  </r>
  <r>
    <s v="ORD03504"/>
    <x v="148"/>
    <s v="CUST2062"/>
    <x v="742"/>
    <s v="Pune"/>
    <x v="2"/>
    <x v="3"/>
    <x v="10"/>
    <n v="2"/>
    <n v="25000"/>
    <n v="0.05"/>
    <x v="193"/>
    <x v="3476"/>
    <x v="0"/>
  </r>
  <r>
    <s v="ORD03505"/>
    <x v="340"/>
    <s v="CUST2237"/>
    <x v="1887"/>
    <s v="Jaipur"/>
    <x v="5"/>
    <x v="1"/>
    <x v="14"/>
    <n v="1"/>
    <n v="900"/>
    <n v="0.15"/>
    <x v="295"/>
    <x v="3477"/>
    <x v="1"/>
  </r>
  <r>
    <s v="ORD03506"/>
    <x v="153"/>
    <s v="CUST0133"/>
    <x v="146"/>
    <s v="Nashik"/>
    <x v="2"/>
    <x v="4"/>
    <x v="17"/>
    <n v="1"/>
    <n v="800"/>
    <n v="0.1"/>
    <x v="96"/>
    <x v="3478"/>
    <x v="4"/>
  </r>
  <r>
    <s v="ORD03507"/>
    <x v="240"/>
    <s v="CUST1339"/>
    <x v="1840"/>
    <s v="Surat"/>
    <x v="1"/>
    <x v="1"/>
    <x v="14"/>
    <n v="3"/>
    <n v="900"/>
    <n v="0"/>
    <x v="22"/>
    <x v="3479"/>
    <x v="0"/>
  </r>
  <r>
    <s v="ORD03508"/>
    <x v="303"/>
    <s v="CUST0453"/>
    <x v="878"/>
    <s v="Ahmedabad"/>
    <x v="1"/>
    <x v="3"/>
    <x v="12"/>
    <n v="5"/>
    <n v="2500"/>
    <n v="0"/>
    <x v="184"/>
    <x v="3480"/>
    <x v="1"/>
  </r>
  <r>
    <s v="ORD03509"/>
    <x v="343"/>
    <s v="CUST0475"/>
    <x v="751"/>
    <s v="Ahmedabad"/>
    <x v="1"/>
    <x v="4"/>
    <x v="16"/>
    <n v="5"/>
    <n v="1800"/>
    <n v="0.15"/>
    <x v="80"/>
    <x v="3481"/>
    <x v="4"/>
  </r>
  <r>
    <s v="ORD03510"/>
    <x v="34"/>
    <s v="CUST1715"/>
    <x v="1873"/>
    <s v="Bhopal"/>
    <x v="3"/>
    <x v="2"/>
    <x v="18"/>
    <n v="2"/>
    <n v="7000"/>
    <n v="0"/>
    <x v="162"/>
    <x v="3482"/>
    <x v="1"/>
  </r>
  <r>
    <s v="ORD03511"/>
    <x v="15"/>
    <s v="CUST0206"/>
    <x v="784"/>
    <s v="Hyderabad"/>
    <x v="6"/>
    <x v="3"/>
    <x v="10"/>
    <n v="1"/>
    <n v="25000"/>
    <n v="0.05"/>
    <x v="232"/>
    <x v="3483"/>
    <x v="4"/>
  </r>
  <r>
    <s v="ORD03512"/>
    <x v="345"/>
    <s v="CUST1784"/>
    <x v="1715"/>
    <s v="Bengaluru"/>
    <x v="7"/>
    <x v="1"/>
    <x v="14"/>
    <n v="5"/>
    <n v="900"/>
    <n v="0.05"/>
    <x v="65"/>
    <x v="3484"/>
    <x v="1"/>
  </r>
  <r>
    <s v="ORD03513"/>
    <x v="345"/>
    <s v="CUST2471"/>
    <x v="1152"/>
    <s v="Surat"/>
    <x v="1"/>
    <x v="0"/>
    <x v="7"/>
    <n v="4"/>
    <n v="350"/>
    <n v="0.2"/>
    <x v="274"/>
    <x v="3485"/>
    <x v="0"/>
  </r>
  <r>
    <s v="ORD03514"/>
    <x v="69"/>
    <s v="CUST0815"/>
    <x v="1888"/>
    <s v="Nagpur"/>
    <x v="2"/>
    <x v="4"/>
    <x v="16"/>
    <n v="4"/>
    <n v="1800"/>
    <n v="0"/>
    <x v="7"/>
    <x v="3486"/>
    <x v="0"/>
  </r>
  <r>
    <s v="ORD03515"/>
    <x v="212"/>
    <s v="CUST1033"/>
    <x v="1454"/>
    <s v="Aurangabad"/>
    <x v="2"/>
    <x v="2"/>
    <x v="8"/>
    <n v="3"/>
    <n v="22000"/>
    <n v="0.05"/>
    <x v="261"/>
    <x v="3487"/>
    <x v="0"/>
  </r>
  <r>
    <s v="ORD03516"/>
    <x v="2"/>
    <s v="CUST1816"/>
    <x v="1342"/>
    <s v="Ahmedabad"/>
    <x v="1"/>
    <x v="3"/>
    <x v="3"/>
    <n v="1"/>
    <n v="18000"/>
    <n v="0"/>
    <x v="33"/>
    <x v="3488"/>
    <x v="0"/>
  </r>
  <r>
    <s v="ORD03517"/>
    <x v="16"/>
    <s v="CUST2098"/>
    <x v="351"/>
    <s v="Jaipur"/>
    <x v="5"/>
    <x v="1"/>
    <x v="5"/>
    <n v="4"/>
    <n v="1400"/>
    <n v="0.1"/>
    <x v="6"/>
    <x v="3489"/>
    <x v="3"/>
  </r>
  <r>
    <s v="ORD03518"/>
    <x v="339"/>
    <s v="CUST0339"/>
    <x v="1221"/>
    <s v="Aurangabad"/>
    <x v="2"/>
    <x v="3"/>
    <x v="10"/>
    <n v="4"/>
    <n v="25000"/>
    <n v="0.2"/>
    <x v="307"/>
    <x v="3490"/>
    <x v="2"/>
  </r>
  <r>
    <s v="ORD03519"/>
    <x v="261"/>
    <s v="CUST0314"/>
    <x v="1696"/>
    <s v="Nagpur"/>
    <x v="2"/>
    <x v="2"/>
    <x v="8"/>
    <n v="5"/>
    <n v="22000"/>
    <n v="0.15"/>
    <x v="30"/>
    <x v="3491"/>
    <x v="0"/>
  </r>
  <r>
    <s v="ORD03520"/>
    <x v="21"/>
    <s v="CUST0161"/>
    <x v="1889"/>
    <s v="Kolkata"/>
    <x v="4"/>
    <x v="1"/>
    <x v="5"/>
    <n v="3"/>
    <n v="1400"/>
    <n v="0.1"/>
    <x v="139"/>
    <x v="3492"/>
    <x v="0"/>
  </r>
  <r>
    <s v="ORD03521"/>
    <x v="177"/>
    <s v="CUST2455"/>
    <x v="1703"/>
    <s v="Jaipur"/>
    <x v="5"/>
    <x v="3"/>
    <x v="6"/>
    <n v="1"/>
    <n v="4500"/>
    <n v="0.05"/>
    <x v="65"/>
    <x v="3493"/>
    <x v="1"/>
  </r>
  <r>
    <s v="ORD03522"/>
    <x v="359"/>
    <s v="CUST1018"/>
    <x v="343"/>
    <s v="Aurangabad"/>
    <x v="2"/>
    <x v="1"/>
    <x v="1"/>
    <n v="1"/>
    <n v="1200"/>
    <n v="0"/>
    <x v="269"/>
    <x v="3494"/>
    <x v="3"/>
  </r>
  <r>
    <s v="ORD03523"/>
    <x v="280"/>
    <s v="CUST2455"/>
    <x v="1890"/>
    <s v="Ahmedabad"/>
    <x v="1"/>
    <x v="2"/>
    <x v="11"/>
    <n v="3"/>
    <n v="6500"/>
    <n v="0"/>
    <x v="265"/>
    <x v="3495"/>
    <x v="3"/>
  </r>
  <r>
    <s v="ORD03524"/>
    <x v="100"/>
    <s v="CUST0425"/>
    <x v="681"/>
    <s v="Indore"/>
    <x v="3"/>
    <x v="4"/>
    <x v="16"/>
    <n v="5"/>
    <n v="1800"/>
    <n v="0.15"/>
    <x v="80"/>
    <x v="3496"/>
    <x v="1"/>
  </r>
  <r>
    <s v="ORD03525"/>
    <x v="284"/>
    <s v="CUST1241"/>
    <x v="1579"/>
    <s v="Hyderabad"/>
    <x v="6"/>
    <x v="2"/>
    <x v="11"/>
    <n v="5"/>
    <n v="6500"/>
    <n v="0.1"/>
    <x v="299"/>
    <x v="3497"/>
    <x v="1"/>
  </r>
  <r>
    <s v="ORD03526"/>
    <x v="98"/>
    <s v="CUST2061"/>
    <x v="1891"/>
    <s v="Indore"/>
    <x v="3"/>
    <x v="1"/>
    <x v="1"/>
    <n v="1"/>
    <n v="1200"/>
    <n v="0"/>
    <x v="269"/>
    <x v="3498"/>
    <x v="0"/>
  </r>
  <r>
    <s v="ORD03527"/>
    <x v="349"/>
    <s v="CUST1432"/>
    <x v="1856"/>
    <s v="Jaipur"/>
    <x v="5"/>
    <x v="3"/>
    <x v="10"/>
    <n v="3"/>
    <n v="25000"/>
    <n v="0.05"/>
    <x v="16"/>
    <x v="3499"/>
    <x v="4"/>
  </r>
  <r>
    <s v="ORD03528"/>
    <x v="256"/>
    <s v="CUST0246"/>
    <x v="1892"/>
    <s v="Jalna"/>
    <x v="2"/>
    <x v="0"/>
    <x v="15"/>
    <n v="5"/>
    <n v="1500"/>
    <n v="0.15"/>
    <x v="245"/>
    <x v="3500"/>
    <x v="3"/>
  </r>
  <r>
    <s v="ORD03529"/>
    <x v="22"/>
    <s v="CUST0676"/>
    <x v="430"/>
    <s v="Hyderabad"/>
    <x v="6"/>
    <x v="1"/>
    <x v="1"/>
    <n v="1"/>
    <n v="1200"/>
    <n v="0.15"/>
    <x v="281"/>
    <x v="3501"/>
    <x v="2"/>
  </r>
  <r>
    <s v="ORD03530"/>
    <x v="308"/>
    <s v="CUST1197"/>
    <x v="1690"/>
    <s v="Aurangabad"/>
    <x v="2"/>
    <x v="2"/>
    <x v="2"/>
    <n v="2"/>
    <n v="9000"/>
    <n v="0"/>
    <x v="33"/>
    <x v="3502"/>
    <x v="1"/>
  </r>
  <r>
    <s v="ORD03531"/>
    <x v="46"/>
    <s v="CUST1376"/>
    <x v="76"/>
    <s v="Jaipur"/>
    <x v="5"/>
    <x v="0"/>
    <x v="20"/>
    <n v="4"/>
    <n v="500"/>
    <n v="0.1"/>
    <x v="21"/>
    <x v="3503"/>
    <x v="1"/>
  </r>
  <r>
    <s v="ORD03532"/>
    <x v="31"/>
    <s v="CUST0646"/>
    <x v="1893"/>
    <s v="Mumbai"/>
    <x v="2"/>
    <x v="3"/>
    <x v="12"/>
    <n v="5"/>
    <n v="2500"/>
    <n v="0.15"/>
    <x v="83"/>
    <x v="3504"/>
    <x v="2"/>
  </r>
  <r>
    <s v="ORD03533"/>
    <x v="355"/>
    <s v="CUST1129"/>
    <x v="1894"/>
    <s v="Bhopal"/>
    <x v="3"/>
    <x v="2"/>
    <x v="8"/>
    <n v="1"/>
    <n v="22000"/>
    <n v="0"/>
    <x v="179"/>
    <x v="3505"/>
    <x v="1"/>
  </r>
  <r>
    <s v="ORD03534"/>
    <x v="159"/>
    <s v="CUST0574"/>
    <x v="1870"/>
    <s v="Nagpur"/>
    <x v="2"/>
    <x v="1"/>
    <x v="5"/>
    <n v="1"/>
    <n v="1400"/>
    <n v="0.15"/>
    <x v="119"/>
    <x v="3506"/>
    <x v="0"/>
  </r>
  <r>
    <s v="ORD03535"/>
    <x v="46"/>
    <s v="CUST2284"/>
    <x v="511"/>
    <s v="Jalna"/>
    <x v="2"/>
    <x v="3"/>
    <x v="12"/>
    <n v="2"/>
    <n v="2500"/>
    <n v="0.1"/>
    <x v="115"/>
    <x v="3507"/>
    <x v="3"/>
  </r>
  <r>
    <s v="ORD03536"/>
    <x v="70"/>
    <s v="CUST2452"/>
    <x v="1716"/>
    <s v="Kolkata"/>
    <x v="4"/>
    <x v="3"/>
    <x v="12"/>
    <n v="3"/>
    <n v="2500"/>
    <n v="0"/>
    <x v="163"/>
    <x v="3508"/>
    <x v="0"/>
  </r>
  <r>
    <s v="ORD03537"/>
    <x v="288"/>
    <s v="CUST0180"/>
    <x v="1084"/>
    <s v="Delhi"/>
    <x v="0"/>
    <x v="0"/>
    <x v="15"/>
    <n v="2"/>
    <n v="1500"/>
    <n v="0"/>
    <x v="45"/>
    <x v="3509"/>
    <x v="1"/>
  </r>
  <r>
    <s v="ORD03538"/>
    <x v="46"/>
    <s v="CUST0637"/>
    <x v="1895"/>
    <s v="Hyderabad"/>
    <x v="6"/>
    <x v="1"/>
    <x v="14"/>
    <n v="5"/>
    <n v="900"/>
    <n v="0.15"/>
    <x v="140"/>
    <x v="3510"/>
    <x v="0"/>
  </r>
  <r>
    <s v="ORD03539"/>
    <x v="131"/>
    <s v="CUST1476"/>
    <x v="1762"/>
    <s v="Aurangabad"/>
    <x v="2"/>
    <x v="4"/>
    <x v="13"/>
    <n v="5"/>
    <n v="2800"/>
    <n v="0"/>
    <x v="162"/>
    <x v="3511"/>
    <x v="2"/>
  </r>
  <r>
    <s v="ORD03540"/>
    <x v="170"/>
    <s v="CUST0305"/>
    <x v="1180"/>
    <s v="Mumbai"/>
    <x v="2"/>
    <x v="2"/>
    <x v="18"/>
    <n v="1"/>
    <n v="7000"/>
    <n v="0.15"/>
    <x v="229"/>
    <x v="3512"/>
    <x v="3"/>
  </r>
  <r>
    <s v="ORD03541"/>
    <x v="341"/>
    <s v="CUST2372"/>
    <x v="794"/>
    <s v="Bhopal"/>
    <x v="3"/>
    <x v="2"/>
    <x v="8"/>
    <n v="3"/>
    <n v="22000"/>
    <n v="0.05"/>
    <x v="261"/>
    <x v="3513"/>
    <x v="1"/>
  </r>
  <r>
    <s v="ORD03542"/>
    <x v="93"/>
    <s v="CUST2454"/>
    <x v="1896"/>
    <s v="Jalna"/>
    <x v="2"/>
    <x v="3"/>
    <x v="6"/>
    <n v="1"/>
    <n v="4500"/>
    <n v="0.2"/>
    <x v="1"/>
    <x v="3514"/>
    <x v="3"/>
  </r>
  <r>
    <s v="ORD03543"/>
    <x v="170"/>
    <s v="CUST0811"/>
    <x v="410"/>
    <s v="Jalna"/>
    <x v="2"/>
    <x v="1"/>
    <x v="14"/>
    <n v="5"/>
    <n v="900"/>
    <n v="0"/>
    <x v="115"/>
    <x v="3515"/>
    <x v="1"/>
  </r>
  <r>
    <s v="ORD03544"/>
    <x v="315"/>
    <s v="CUST0175"/>
    <x v="701"/>
    <s v="Aurangabad"/>
    <x v="2"/>
    <x v="1"/>
    <x v="9"/>
    <n v="4"/>
    <n v="450"/>
    <n v="0.1"/>
    <x v="60"/>
    <x v="3516"/>
    <x v="1"/>
  </r>
  <r>
    <s v="ORD03545"/>
    <x v="276"/>
    <s v="CUST1148"/>
    <x v="539"/>
    <s v="Jalna"/>
    <x v="2"/>
    <x v="0"/>
    <x v="0"/>
    <n v="5"/>
    <n v="700"/>
    <n v="0"/>
    <x v="31"/>
    <x v="3517"/>
    <x v="2"/>
  </r>
  <r>
    <s v="ORD03546"/>
    <x v="296"/>
    <s v="CUST0723"/>
    <x v="1366"/>
    <s v="Ahmedabad"/>
    <x v="1"/>
    <x v="1"/>
    <x v="1"/>
    <n v="4"/>
    <n v="1200"/>
    <n v="0.1"/>
    <x v="298"/>
    <x v="3518"/>
    <x v="0"/>
  </r>
  <r>
    <s v="ORD03547"/>
    <x v="112"/>
    <s v="CUST1896"/>
    <x v="1039"/>
    <s v="Kolkata"/>
    <x v="4"/>
    <x v="3"/>
    <x v="10"/>
    <n v="5"/>
    <n v="25000"/>
    <n v="0.05"/>
    <x v="202"/>
    <x v="3519"/>
    <x v="1"/>
  </r>
  <r>
    <s v="ORD03548"/>
    <x v="274"/>
    <s v="CUST0592"/>
    <x v="391"/>
    <s v="Ahmedabad"/>
    <x v="1"/>
    <x v="2"/>
    <x v="18"/>
    <n v="5"/>
    <n v="7000"/>
    <n v="0"/>
    <x v="59"/>
    <x v="3520"/>
    <x v="4"/>
  </r>
  <r>
    <s v="ORD03549"/>
    <x v="46"/>
    <s v="CUST0600"/>
    <x v="1284"/>
    <s v="Indore"/>
    <x v="3"/>
    <x v="4"/>
    <x v="13"/>
    <n v="1"/>
    <n v="2800"/>
    <n v="0.05"/>
    <x v="233"/>
    <x v="3521"/>
    <x v="2"/>
  </r>
  <r>
    <s v="ORD03550"/>
    <x v="85"/>
    <s v="CUST0154"/>
    <x v="1897"/>
    <s v="Bengaluru"/>
    <x v="7"/>
    <x v="3"/>
    <x v="12"/>
    <n v="5"/>
    <n v="2500"/>
    <n v="0"/>
    <x v="184"/>
    <x v="3522"/>
    <x v="1"/>
  </r>
  <r>
    <s v="ORD03551"/>
    <x v="112"/>
    <s v="CUST0655"/>
    <x v="1191"/>
    <s v="Indore"/>
    <x v="3"/>
    <x v="3"/>
    <x v="3"/>
    <n v="3"/>
    <n v="18000"/>
    <n v="0.2"/>
    <x v="320"/>
    <x v="3523"/>
    <x v="2"/>
  </r>
  <r>
    <s v="ORD03552"/>
    <x v="158"/>
    <s v="CUST2463"/>
    <x v="809"/>
    <s v="Bengaluru"/>
    <x v="7"/>
    <x v="4"/>
    <x v="13"/>
    <n v="2"/>
    <n v="2800"/>
    <n v="0.05"/>
    <x v="212"/>
    <x v="3524"/>
    <x v="4"/>
  </r>
  <r>
    <s v="ORD03553"/>
    <x v="352"/>
    <s v="CUST0480"/>
    <x v="1898"/>
    <s v="Pune"/>
    <x v="2"/>
    <x v="3"/>
    <x v="6"/>
    <n v="4"/>
    <n v="4500"/>
    <n v="0.05"/>
    <x v="91"/>
    <x v="3525"/>
    <x v="0"/>
  </r>
  <r>
    <s v="ORD03554"/>
    <x v="242"/>
    <s v="CUST1548"/>
    <x v="768"/>
    <s v="Bengaluru"/>
    <x v="7"/>
    <x v="1"/>
    <x v="5"/>
    <n v="4"/>
    <n v="1400"/>
    <n v="0.05"/>
    <x v="212"/>
    <x v="3526"/>
    <x v="4"/>
  </r>
  <r>
    <s v="ORD03555"/>
    <x v="96"/>
    <s v="CUST0799"/>
    <x v="55"/>
    <s v="Hyderabad"/>
    <x v="6"/>
    <x v="2"/>
    <x v="8"/>
    <n v="2"/>
    <n v="22000"/>
    <n v="0.05"/>
    <x v="132"/>
    <x v="3527"/>
    <x v="1"/>
  </r>
  <r>
    <s v="ORD03556"/>
    <x v="314"/>
    <s v="CUST2451"/>
    <x v="1899"/>
    <s v="Jaipur"/>
    <x v="5"/>
    <x v="0"/>
    <x v="0"/>
    <n v="2"/>
    <n v="700"/>
    <n v="0.1"/>
    <x v="117"/>
    <x v="3528"/>
    <x v="1"/>
  </r>
  <r>
    <s v="ORD03557"/>
    <x v="183"/>
    <s v="CUST2358"/>
    <x v="112"/>
    <s v="Kolkata"/>
    <x v="4"/>
    <x v="1"/>
    <x v="5"/>
    <n v="3"/>
    <n v="1400"/>
    <n v="0.1"/>
    <x v="139"/>
    <x v="3529"/>
    <x v="1"/>
  </r>
  <r>
    <s v="ORD03558"/>
    <x v="115"/>
    <s v="CUST1689"/>
    <x v="1900"/>
    <s v="Jalna"/>
    <x v="2"/>
    <x v="0"/>
    <x v="15"/>
    <n v="1"/>
    <n v="1500"/>
    <n v="0"/>
    <x v="66"/>
    <x v="3530"/>
    <x v="2"/>
  </r>
  <r>
    <s v="ORD03559"/>
    <x v="306"/>
    <s v="CUST0481"/>
    <x v="1394"/>
    <s v="Pune"/>
    <x v="2"/>
    <x v="0"/>
    <x v="0"/>
    <n v="5"/>
    <n v="700"/>
    <n v="0.2"/>
    <x v="116"/>
    <x v="3531"/>
    <x v="0"/>
  </r>
  <r>
    <s v="ORD03560"/>
    <x v="337"/>
    <s v="CUST1707"/>
    <x v="1901"/>
    <s v="Delhi"/>
    <x v="0"/>
    <x v="4"/>
    <x v="17"/>
    <n v="1"/>
    <n v="800"/>
    <n v="0.05"/>
    <x v="68"/>
    <x v="3532"/>
    <x v="1"/>
  </r>
  <r>
    <s v="ORD03561"/>
    <x v="359"/>
    <s v="CUST1567"/>
    <x v="1423"/>
    <s v="Bhopal"/>
    <x v="3"/>
    <x v="2"/>
    <x v="11"/>
    <n v="2"/>
    <n v="6500"/>
    <n v="0.1"/>
    <x v="170"/>
    <x v="3533"/>
    <x v="2"/>
  </r>
  <r>
    <s v="ORD03562"/>
    <x v="225"/>
    <s v="CUST1494"/>
    <x v="1902"/>
    <s v="Aurangabad"/>
    <x v="2"/>
    <x v="4"/>
    <x v="19"/>
    <n v="4"/>
    <n v="3200"/>
    <n v="0.15"/>
    <x v="86"/>
    <x v="3534"/>
    <x v="0"/>
  </r>
  <r>
    <s v="ORD03563"/>
    <x v="264"/>
    <s v="CUST0083"/>
    <x v="1903"/>
    <s v="Mumbai"/>
    <x v="2"/>
    <x v="3"/>
    <x v="10"/>
    <n v="3"/>
    <n v="25000"/>
    <n v="0.2"/>
    <x v="306"/>
    <x v="3535"/>
    <x v="2"/>
  </r>
  <r>
    <s v="ORD03564"/>
    <x v="290"/>
    <s v="CUST1394"/>
    <x v="963"/>
    <s v="Hyderabad"/>
    <x v="6"/>
    <x v="4"/>
    <x v="13"/>
    <n v="5"/>
    <n v="2800"/>
    <n v="0.1"/>
    <x v="133"/>
    <x v="3536"/>
    <x v="3"/>
  </r>
  <r>
    <s v="ORD03565"/>
    <x v="212"/>
    <s v="CUST1567"/>
    <x v="905"/>
    <s v="Delhi"/>
    <x v="0"/>
    <x v="3"/>
    <x v="3"/>
    <n v="3"/>
    <n v="18000"/>
    <n v="0.1"/>
    <x v="78"/>
    <x v="3537"/>
    <x v="1"/>
  </r>
  <r>
    <s v="ORD03566"/>
    <x v="229"/>
    <s v="CUST1852"/>
    <x v="1505"/>
    <s v="Jaipur"/>
    <x v="5"/>
    <x v="3"/>
    <x v="4"/>
    <n v="3"/>
    <n v="55000"/>
    <n v="0.1"/>
    <x v="149"/>
    <x v="3538"/>
    <x v="4"/>
  </r>
  <r>
    <s v="ORD03567"/>
    <x v="235"/>
    <s v="CUST1995"/>
    <x v="1492"/>
    <s v="Aurangabad"/>
    <x v="2"/>
    <x v="1"/>
    <x v="14"/>
    <n v="5"/>
    <n v="900"/>
    <n v="0.05"/>
    <x v="65"/>
    <x v="3539"/>
    <x v="4"/>
  </r>
  <r>
    <s v="ORD03568"/>
    <x v="89"/>
    <s v="CUST2367"/>
    <x v="257"/>
    <s v="Bhopal"/>
    <x v="3"/>
    <x v="3"/>
    <x v="4"/>
    <n v="1"/>
    <n v="55000"/>
    <n v="0.1"/>
    <x v="114"/>
    <x v="3540"/>
    <x v="0"/>
  </r>
  <r>
    <s v="ORD03569"/>
    <x v="25"/>
    <s v="CUST1753"/>
    <x v="1904"/>
    <s v="Hyderabad"/>
    <x v="6"/>
    <x v="3"/>
    <x v="12"/>
    <n v="3"/>
    <n v="2500"/>
    <n v="0.05"/>
    <x v="18"/>
    <x v="3541"/>
    <x v="4"/>
  </r>
  <r>
    <s v="ORD03570"/>
    <x v="126"/>
    <s v="CUST0954"/>
    <x v="1485"/>
    <s v="Mumbai"/>
    <x v="2"/>
    <x v="2"/>
    <x v="11"/>
    <n v="1"/>
    <n v="6500"/>
    <n v="0.15"/>
    <x v="308"/>
    <x v="3542"/>
    <x v="4"/>
  </r>
  <r>
    <s v="ORD03571"/>
    <x v="69"/>
    <s v="CUST1056"/>
    <x v="19"/>
    <s v="Aurangabad"/>
    <x v="2"/>
    <x v="1"/>
    <x v="9"/>
    <n v="5"/>
    <n v="450"/>
    <n v="0"/>
    <x v="48"/>
    <x v="3543"/>
    <x v="3"/>
  </r>
  <r>
    <s v="ORD03572"/>
    <x v="120"/>
    <s v="CUST0097"/>
    <x v="362"/>
    <s v="Indore"/>
    <x v="3"/>
    <x v="3"/>
    <x v="12"/>
    <n v="4"/>
    <n v="2500"/>
    <n v="0.1"/>
    <x v="110"/>
    <x v="3544"/>
    <x v="0"/>
  </r>
  <r>
    <s v="ORD03573"/>
    <x v="336"/>
    <s v="CUST0884"/>
    <x v="1204"/>
    <s v="Indore"/>
    <x v="3"/>
    <x v="0"/>
    <x v="0"/>
    <n v="4"/>
    <n v="700"/>
    <n v="0"/>
    <x v="116"/>
    <x v="3545"/>
    <x v="2"/>
  </r>
  <r>
    <s v="ORD03574"/>
    <x v="58"/>
    <s v="CUST1193"/>
    <x v="746"/>
    <s v="Jalna"/>
    <x v="2"/>
    <x v="4"/>
    <x v="17"/>
    <n v="2"/>
    <n v="800"/>
    <n v="0"/>
    <x v="161"/>
    <x v="3546"/>
    <x v="1"/>
  </r>
  <r>
    <s v="ORD03575"/>
    <x v="171"/>
    <s v="CUST2499"/>
    <x v="1383"/>
    <s v="Jalna"/>
    <x v="2"/>
    <x v="4"/>
    <x v="19"/>
    <n v="5"/>
    <n v="3200"/>
    <n v="0"/>
    <x v="226"/>
    <x v="3547"/>
    <x v="3"/>
  </r>
  <r>
    <s v="ORD03576"/>
    <x v="177"/>
    <s v="CUST0812"/>
    <x v="301"/>
    <s v="Mumbai"/>
    <x v="2"/>
    <x v="2"/>
    <x v="18"/>
    <n v="2"/>
    <n v="7000"/>
    <n v="0.15"/>
    <x v="107"/>
    <x v="3548"/>
    <x v="0"/>
  </r>
  <r>
    <s v="ORD03577"/>
    <x v="346"/>
    <s v="CUST1714"/>
    <x v="1431"/>
    <s v="Aurangabad"/>
    <x v="2"/>
    <x v="3"/>
    <x v="12"/>
    <n v="4"/>
    <n v="2500"/>
    <n v="0.05"/>
    <x v="56"/>
    <x v="3549"/>
    <x v="4"/>
  </r>
  <r>
    <s v="ORD03578"/>
    <x v="73"/>
    <s v="CUST1496"/>
    <x v="1204"/>
    <s v="Pune"/>
    <x v="2"/>
    <x v="1"/>
    <x v="9"/>
    <n v="1"/>
    <n v="450"/>
    <n v="0.1"/>
    <x v="11"/>
    <x v="3550"/>
    <x v="3"/>
  </r>
  <r>
    <s v="ORD03579"/>
    <x v="327"/>
    <s v="CUST1513"/>
    <x v="1905"/>
    <s v="Bengaluru"/>
    <x v="7"/>
    <x v="4"/>
    <x v="19"/>
    <n v="4"/>
    <n v="3200"/>
    <n v="0.05"/>
    <x v="85"/>
    <x v="3551"/>
    <x v="3"/>
  </r>
  <r>
    <s v="ORD03580"/>
    <x v="300"/>
    <s v="CUST0124"/>
    <x v="563"/>
    <s v="Aurangabad"/>
    <x v="2"/>
    <x v="2"/>
    <x v="18"/>
    <n v="4"/>
    <n v="7000"/>
    <n v="0.05"/>
    <x v="257"/>
    <x v="3552"/>
    <x v="2"/>
  </r>
  <r>
    <s v="ORD03581"/>
    <x v="49"/>
    <s v="CUST2224"/>
    <x v="1565"/>
    <s v="Bhopal"/>
    <x v="3"/>
    <x v="4"/>
    <x v="17"/>
    <n v="1"/>
    <n v="800"/>
    <n v="0.05"/>
    <x v="68"/>
    <x v="3553"/>
    <x v="1"/>
  </r>
  <r>
    <s v="ORD03582"/>
    <x v="335"/>
    <s v="CUST1201"/>
    <x v="1906"/>
    <s v="Delhi"/>
    <x v="0"/>
    <x v="0"/>
    <x v="20"/>
    <n v="4"/>
    <n v="500"/>
    <n v="0.2"/>
    <x v="161"/>
    <x v="3554"/>
    <x v="3"/>
  </r>
  <r>
    <s v="ORD03583"/>
    <x v="22"/>
    <s v="CUST1607"/>
    <x v="1636"/>
    <s v="Pune"/>
    <x v="2"/>
    <x v="1"/>
    <x v="9"/>
    <n v="1"/>
    <n v="450"/>
    <n v="0.05"/>
    <x v="276"/>
    <x v="3555"/>
    <x v="4"/>
  </r>
  <r>
    <s v="ORD03584"/>
    <x v="342"/>
    <s v="CUST0281"/>
    <x v="754"/>
    <s v="Delhi"/>
    <x v="0"/>
    <x v="2"/>
    <x v="18"/>
    <n v="4"/>
    <n v="7000"/>
    <n v="0"/>
    <x v="92"/>
    <x v="3556"/>
    <x v="0"/>
  </r>
  <r>
    <s v="ORD03585"/>
    <x v="64"/>
    <s v="CUST1996"/>
    <x v="1357"/>
    <s v="Aurangabad"/>
    <x v="2"/>
    <x v="4"/>
    <x v="13"/>
    <n v="4"/>
    <n v="2800"/>
    <n v="0.1"/>
    <x v="234"/>
    <x v="3557"/>
    <x v="2"/>
  </r>
  <r>
    <s v="ORD03586"/>
    <x v="260"/>
    <s v="CUST1009"/>
    <x v="1004"/>
    <s v="Delhi"/>
    <x v="0"/>
    <x v="3"/>
    <x v="4"/>
    <n v="3"/>
    <n v="55000"/>
    <n v="0.1"/>
    <x v="149"/>
    <x v="3558"/>
    <x v="0"/>
  </r>
  <r>
    <s v="ORD03587"/>
    <x v="128"/>
    <s v="CUST1766"/>
    <x v="119"/>
    <s v="Nashik"/>
    <x v="2"/>
    <x v="2"/>
    <x v="8"/>
    <n v="4"/>
    <n v="22000"/>
    <n v="0"/>
    <x v="197"/>
    <x v="3559"/>
    <x v="1"/>
  </r>
  <r>
    <s v="ORD03588"/>
    <x v="81"/>
    <s v="CUST2257"/>
    <x v="610"/>
    <s v="Delhi"/>
    <x v="0"/>
    <x v="4"/>
    <x v="17"/>
    <n v="5"/>
    <n v="800"/>
    <n v="0.05"/>
    <x v="240"/>
    <x v="3560"/>
    <x v="2"/>
  </r>
  <r>
    <s v="ORD03589"/>
    <x v="334"/>
    <s v="CUST0096"/>
    <x v="171"/>
    <s v="Pune"/>
    <x v="2"/>
    <x v="4"/>
    <x v="19"/>
    <n v="4"/>
    <n v="3200"/>
    <n v="0.1"/>
    <x v="118"/>
    <x v="3561"/>
    <x v="1"/>
  </r>
  <r>
    <s v="ORD03590"/>
    <x v="72"/>
    <s v="CUST2308"/>
    <x v="1664"/>
    <s v="Indore"/>
    <x v="3"/>
    <x v="0"/>
    <x v="7"/>
    <n v="5"/>
    <n v="350"/>
    <n v="0.1"/>
    <x v="316"/>
    <x v="3562"/>
    <x v="1"/>
  </r>
  <r>
    <s v="ORD03591"/>
    <x v="311"/>
    <s v="CUST2398"/>
    <x v="1085"/>
    <s v="Jalna"/>
    <x v="2"/>
    <x v="4"/>
    <x v="19"/>
    <n v="2"/>
    <n v="3200"/>
    <n v="0.15"/>
    <x v="290"/>
    <x v="3563"/>
    <x v="2"/>
  </r>
  <r>
    <s v="ORD03592"/>
    <x v="31"/>
    <s v="CUST2486"/>
    <x v="1013"/>
    <s v="Jalna"/>
    <x v="2"/>
    <x v="3"/>
    <x v="10"/>
    <n v="5"/>
    <n v="25000"/>
    <n v="0"/>
    <x v="180"/>
    <x v="3564"/>
    <x v="4"/>
  </r>
  <r>
    <s v="ORD03593"/>
    <x v="33"/>
    <s v="CUST1584"/>
    <x v="1907"/>
    <s v="Aurangabad"/>
    <x v="2"/>
    <x v="3"/>
    <x v="6"/>
    <n v="4"/>
    <n v="4500"/>
    <n v="0.15"/>
    <x v="254"/>
    <x v="3565"/>
    <x v="4"/>
  </r>
  <r>
    <s v="ORD03594"/>
    <x v="325"/>
    <s v="CUST1269"/>
    <x v="1662"/>
    <s v="Ahmedabad"/>
    <x v="1"/>
    <x v="3"/>
    <x v="3"/>
    <n v="5"/>
    <n v="18000"/>
    <n v="0.15"/>
    <x v="19"/>
    <x v="3566"/>
    <x v="1"/>
  </r>
  <r>
    <s v="ORD03595"/>
    <x v="52"/>
    <s v="CUST1355"/>
    <x v="774"/>
    <s v="Bhopal"/>
    <x v="3"/>
    <x v="1"/>
    <x v="5"/>
    <n v="1"/>
    <n v="1400"/>
    <n v="0"/>
    <x v="40"/>
    <x v="3567"/>
    <x v="1"/>
  </r>
  <r>
    <s v="ORD03596"/>
    <x v="216"/>
    <s v="CUST2416"/>
    <x v="688"/>
    <s v="Jaipur"/>
    <x v="5"/>
    <x v="3"/>
    <x v="3"/>
    <n v="1"/>
    <n v="18000"/>
    <n v="0.1"/>
    <x v="127"/>
    <x v="3568"/>
    <x v="2"/>
  </r>
  <r>
    <s v="ORD03597"/>
    <x v="142"/>
    <s v="CUST0260"/>
    <x v="1421"/>
    <s v="Nagpur"/>
    <x v="2"/>
    <x v="3"/>
    <x v="4"/>
    <n v="2"/>
    <n v="55000"/>
    <n v="0"/>
    <x v="101"/>
    <x v="3569"/>
    <x v="3"/>
  </r>
  <r>
    <s v="ORD03598"/>
    <x v="235"/>
    <s v="CUST1597"/>
    <x v="1652"/>
    <s v="Nagpur"/>
    <x v="2"/>
    <x v="3"/>
    <x v="12"/>
    <n v="1"/>
    <n v="2500"/>
    <n v="0.05"/>
    <x v="144"/>
    <x v="3570"/>
    <x v="1"/>
  </r>
  <r>
    <s v="ORD03599"/>
    <x v="120"/>
    <s v="CUST1291"/>
    <x v="890"/>
    <s v="Nagpur"/>
    <x v="2"/>
    <x v="2"/>
    <x v="8"/>
    <n v="2"/>
    <n v="22000"/>
    <n v="0.15"/>
    <x v="154"/>
    <x v="3571"/>
    <x v="3"/>
  </r>
  <r>
    <s v="ORD03600"/>
    <x v="191"/>
    <s v="CUST0892"/>
    <x v="1029"/>
    <s v="Hyderabad"/>
    <x v="6"/>
    <x v="4"/>
    <x v="16"/>
    <n v="1"/>
    <n v="1800"/>
    <n v="0.2"/>
    <x v="43"/>
    <x v="3572"/>
    <x v="0"/>
  </r>
  <r>
    <s v="ORD03601"/>
    <x v="180"/>
    <s v="CUST0972"/>
    <x v="1186"/>
    <s v="Mumbai"/>
    <x v="2"/>
    <x v="1"/>
    <x v="9"/>
    <n v="2"/>
    <n v="450"/>
    <n v="0"/>
    <x v="190"/>
    <x v="3573"/>
    <x v="0"/>
  </r>
  <r>
    <s v="ORD03602"/>
    <x v="80"/>
    <s v="CUST2252"/>
    <x v="557"/>
    <s v="Jalna"/>
    <x v="2"/>
    <x v="4"/>
    <x v="17"/>
    <n v="1"/>
    <n v="800"/>
    <n v="0.05"/>
    <x v="68"/>
    <x v="3574"/>
    <x v="1"/>
  </r>
  <r>
    <s v="ORD03603"/>
    <x v="35"/>
    <s v="CUST1339"/>
    <x v="943"/>
    <s v="Ahmedabad"/>
    <x v="1"/>
    <x v="2"/>
    <x v="8"/>
    <n v="1"/>
    <n v="22000"/>
    <n v="0.1"/>
    <x v="124"/>
    <x v="3575"/>
    <x v="1"/>
  </r>
  <r>
    <s v="ORD03604"/>
    <x v="115"/>
    <s v="CUST1754"/>
    <x v="413"/>
    <s v="Delhi"/>
    <x v="0"/>
    <x v="1"/>
    <x v="5"/>
    <n v="1"/>
    <n v="1400"/>
    <n v="0.05"/>
    <x v="63"/>
    <x v="3576"/>
    <x v="0"/>
  </r>
  <r>
    <s v="ORD03605"/>
    <x v="340"/>
    <s v="CUST0723"/>
    <x v="1908"/>
    <s v="Mumbai"/>
    <x v="2"/>
    <x v="4"/>
    <x v="16"/>
    <n v="3"/>
    <n v="1800"/>
    <n v="0.15"/>
    <x v="244"/>
    <x v="3577"/>
    <x v="1"/>
  </r>
  <r>
    <s v="ORD03606"/>
    <x v="325"/>
    <s v="CUST0137"/>
    <x v="521"/>
    <s v="Delhi"/>
    <x v="0"/>
    <x v="2"/>
    <x v="18"/>
    <n v="3"/>
    <n v="7000"/>
    <n v="0.15"/>
    <x v="246"/>
    <x v="3578"/>
    <x v="4"/>
  </r>
  <r>
    <s v="ORD03607"/>
    <x v="114"/>
    <s v="CUST1749"/>
    <x v="704"/>
    <s v="Jalna"/>
    <x v="2"/>
    <x v="2"/>
    <x v="8"/>
    <n v="4"/>
    <n v="22000"/>
    <n v="0"/>
    <x v="197"/>
    <x v="3579"/>
    <x v="0"/>
  </r>
  <r>
    <s v="ORD03608"/>
    <x v="265"/>
    <s v="CUST0167"/>
    <x v="1713"/>
    <s v="Hyderabad"/>
    <x v="6"/>
    <x v="2"/>
    <x v="11"/>
    <n v="1"/>
    <n v="6500"/>
    <n v="0.15"/>
    <x v="308"/>
    <x v="3580"/>
    <x v="0"/>
  </r>
  <r>
    <s v="ORD03609"/>
    <x v="63"/>
    <s v="CUST1654"/>
    <x v="1909"/>
    <s v="Surat"/>
    <x v="1"/>
    <x v="3"/>
    <x v="4"/>
    <n v="5"/>
    <n v="55000"/>
    <n v="0.05"/>
    <x v="153"/>
    <x v="3581"/>
    <x v="1"/>
  </r>
  <r>
    <s v="ORD03610"/>
    <x v="28"/>
    <s v="CUST0470"/>
    <x v="1460"/>
    <s v="Pune"/>
    <x v="2"/>
    <x v="1"/>
    <x v="5"/>
    <n v="5"/>
    <n v="1400"/>
    <n v="0"/>
    <x v="28"/>
    <x v="3582"/>
    <x v="0"/>
  </r>
  <r>
    <s v="ORD03611"/>
    <x v="306"/>
    <s v="CUST1356"/>
    <x v="1103"/>
    <s v="Ahmedabad"/>
    <x v="1"/>
    <x v="4"/>
    <x v="17"/>
    <n v="2"/>
    <n v="800"/>
    <n v="0"/>
    <x v="161"/>
    <x v="3583"/>
    <x v="2"/>
  </r>
  <r>
    <s v="ORD03612"/>
    <x v="173"/>
    <s v="CUST1968"/>
    <x v="1910"/>
    <s v="Nagpur"/>
    <x v="2"/>
    <x v="0"/>
    <x v="7"/>
    <n v="3"/>
    <n v="350"/>
    <n v="0.1"/>
    <x v="266"/>
    <x v="3584"/>
    <x v="2"/>
  </r>
  <r>
    <s v="ORD03613"/>
    <x v="14"/>
    <s v="CUST2187"/>
    <x v="100"/>
    <s v="Bengaluru"/>
    <x v="7"/>
    <x v="2"/>
    <x v="8"/>
    <n v="2"/>
    <n v="22000"/>
    <n v="0"/>
    <x v="102"/>
    <x v="3585"/>
    <x v="1"/>
  </r>
  <r>
    <s v="ORD03614"/>
    <x v="122"/>
    <s v="CUST0538"/>
    <x v="1105"/>
    <s v="Bhopal"/>
    <x v="3"/>
    <x v="2"/>
    <x v="8"/>
    <n v="4"/>
    <n v="22000"/>
    <n v="0.05"/>
    <x v="87"/>
    <x v="3586"/>
    <x v="4"/>
  </r>
  <r>
    <s v="ORD03615"/>
    <x v="132"/>
    <s v="CUST1618"/>
    <x v="1911"/>
    <s v="Jaipur"/>
    <x v="5"/>
    <x v="1"/>
    <x v="1"/>
    <n v="4"/>
    <n v="1200"/>
    <n v="0.1"/>
    <x v="298"/>
    <x v="3587"/>
    <x v="1"/>
  </r>
  <r>
    <s v="ORD03616"/>
    <x v="171"/>
    <s v="CUST0636"/>
    <x v="1013"/>
    <s v="Pune"/>
    <x v="2"/>
    <x v="0"/>
    <x v="0"/>
    <n v="4"/>
    <n v="700"/>
    <n v="0.05"/>
    <x v="233"/>
    <x v="3588"/>
    <x v="4"/>
  </r>
  <r>
    <s v="ORD03617"/>
    <x v="247"/>
    <s v="CUST1499"/>
    <x v="1262"/>
    <s v="Bengaluru"/>
    <x v="7"/>
    <x v="3"/>
    <x v="6"/>
    <n v="5"/>
    <n v="4500"/>
    <n v="0.15"/>
    <x v="188"/>
    <x v="3589"/>
    <x v="1"/>
  </r>
  <r>
    <s v="ORD03618"/>
    <x v="363"/>
    <s v="CUST1633"/>
    <x v="1912"/>
    <s v="Surat"/>
    <x v="1"/>
    <x v="3"/>
    <x v="12"/>
    <n v="2"/>
    <n v="2500"/>
    <n v="0"/>
    <x v="123"/>
    <x v="3590"/>
    <x v="3"/>
  </r>
  <r>
    <s v="ORD03619"/>
    <x v="311"/>
    <s v="CUST2445"/>
    <x v="1913"/>
    <s v="Bhopal"/>
    <x v="3"/>
    <x v="4"/>
    <x v="13"/>
    <n v="4"/>
    <n v="2800"/>
    <n v="0.05"/>
    <x v="238"/>
    <x v="3591"/>
    <x v="4"/>
  </r>
  <r>
    <s v="ORD03620"/>
    <x v="228"/>
    <s v="CUST0606"/>
    <x v="81"/>
    <s v="Bengaluru"/>
    <x v="7"/>
    <x v="3"/>
    <x v="12"/>
    <n v="1"/>
    <n v="2500"/>
    <n v="0.15"/>
    <x v="191"/>
    <x v="3592"/>
    <x v="1"/>
  </r>
  <r>
    <s v="ORD03621"/>
    <x v="5"/>
    <s v="CUST1476"/>
    <x v="861"/>
    <s v="Nagpur"/>
    <x v="2"/>
    <x v="0"/>
    <x v="7"/>
    <n v="5"/>
    <n v="350"/>
    <n v="0"/>
    <x v="39"/>
    <x v="3593"/>
    <x v="0"/>
  </r>
  <r>
    <s v="ORD03622"/>
    <x v="22"/>
    <s v="CUST1545"/>
    <x v="1914"/>
    <s v="Ahmedabad"/>
    <x v="1"/>
    <x v="2"/>
    <x v="2"/>
    <n v="4"/>
    <n v="9000"/>
    <n v="0.05"/>
    <x v="15"/>
    <x v="3594"/>
    <x v="2"/>
  </r>
  <r>
    <s v="ORD03623"/>
    <x v="21"/>
    <s v="CUST1130"/>
    <x v="1360"/>
    <s v="Ahmedabad"/>
    <x v="1"/>
    <x v="3"/>
    <x v="4"/>
    <n v="3"/>
    <n v="55000"/>
    <n v="0.05"/>
    <x v="14"/>
    <x v="3595"/>
    <x v="4"/>
  </r>
  <r>
    <s v="ORD03624"/>
    <x v="145"/>
    <s v="CUST2254"/>
    <x v="1687"/>
    <s v="Mumbai"/>
    <x v="2"/>
    <x v="2"/>
    <x v="11"/>
    <n v="4"/>
    <n v="6500"/>
    <n v="0.05"/>
    <x v="34"/>
    <x v="3596"/>
    <x v="4"/>
  </r>
  <r>
    <s v="ORD03625"/>
    <x v="180"/>
    <s v="CUST0860"/>
    <x v="1145"/>
    <s v="Nagpur"/>
    <x v="2"/>
    <x v="3"/>
    <x v="12"/>
    <n v="2"/>
    <n v="2500"/>
    <n v="0.15"/>
    <x v="213"/>
    <x v="3597"/>
    <x v="4"/>
  </r>
  <r>
    <s v="ORD03626"/>
    <x v="19"/>
    <s v="CUST1833"/>
    <x v="1915"/>
    <s v="Mumbai"/>
    <x v="2"/>
    <x v="0"/>
    <x v="7"/>
    <n v="2"/>
    <n v="350"/>
    <n v="0.15"/>
    <x v="185"/>
    <x v="3598"/>
    <x v="2"/>
  </r>
  <r>
    <s v="ORD03627"/>
    <x v="70"/>
    <s v="CUST1153"/>
    <x v="1916"/>
    <s v="Kolkata"/>
    <x v="4"/>
    <x v="3"/>
    <x v="4"/>
    <n v="5"/>
    <n v="55000"/>
    <n v="0.1"/>
    <x v="156"/>
    <x v="3599"/>
    <x v="4"/>
  </r>
  <r>
    <s v="ORD03628"/>
    <x v="364"/>
    <s v="CUST0244"/>
    <x v="121"/>
    <s v="Nashik"/>
    <x v="2"/>
    <x v="3"/>
    <x v="6"/>
    <n v="1"/>
    <n v="4500"/>
    <n v="0"/>
    <x v="115"/>
    <x v="3600"/>
    <x v="3"/>
  </r>
  <r>
    <s v="ORD03629"/>
    <x v="3"/>
    <s v="CUST1974"/>
    <x v="246"/>
    <s v="Surat"/>
    <x v="1"/>
    <x v="2"/>
    <x v="18"/>
    <n v="4"/>
    <n v="7000"/>
    <n v="0.1"/>
    <x v="99"/>
    <x v="3601"/>
    <x v="2"/>
  </r>
  <r>
    <s v="ORD03630"/>
    <x v="171"/>
    <s v="CUST1921"/>
    <x v="7"/>
    <s v="Mumbai"/>
    <x v="2"/>
    <x v="1"/>
    <x v="1"/>
    <n v="1"/>
    <n v="1200"/>
    <n v="0.05"/>
    <x v="222"/>
    <x v="3602"/>
    <x v="3"/>
  </r>
  <r>
    <s v="ORD03631"/>
    <x v="356"/>
    <s v="CUST0641"/>
    <x v="1562"/>
    <s v="Nashik"/>
    <x v="2"/>
    <x v="2"/>
    <x v="8"/>
    <n v="5"/>
    <n v="22000"/>
    <n v="0.1"/>
    <x v="10"/>
    <x v="3603"/>
    <x v="2"/>
  </r>
  <r>
    <s v="ORD03632"/>
    <x v="179"/>
    <s v="CUST1145"/>
    <x v="68"/>
    <s v="Surat"/>
    <x v="1"/>
    <x v="3"/>
    <x v="12"/>
    <n v="2"/>
    <n v="2500"/>
    <n v="0.15"/>
    <x v="213"/>
    <x v="3604"/>
    <x v="3"/>
  </r>
  <r>
    <s v="ORD03633"/>
    <x v="142"/>
    <s v="CUST1313"/>
    <x v="950"/>
    <s v="Surat"/>
    <x v="1"/>
    <x v="2"/>
    <x v="8"/>
    <n v="1"/>
    <n v="22000"/>
    <n v="0"/>
    <x v="179"/>
    <x v="3605"/>
    <x v="3"/>
  </r>
  <r>
    <s v="ORD03634"/>
    <x v="104"/>
    <s v="CUST1080"/>
    <x v="1017"/>
    <s v="Nashik"/>
    <x v="2"/>
    <x v="4"/>
    <x v="16"/>
    <n v="4"/>
    <n v="1800"/>
    <n v="0.1"/>
    <x v="263"/>
    <x v="3606"/>
    <x v="0"/>
  </r>
  <r>
    <s v="ORD03635"/>
    <x v="171"/>
    <s v="CUST1210"/>
    <x v="1917"/>
    <s v="Aurangabad"/>
    <x v="2"/>
    <x v="2"/>
    <x v="2"/>
    <n v="5"/>
    <n v="9000"/>
    <n v="0"/>
    <x v="24"/>
    <x v="3607"/>
    <x v="4"/>
  </r>
  <r>
    <s v="ORD03636"/>
    <x v="85"/>
    <s v="CUST0715"/>
    <x v="789"/>
    <s v="Hyderabad"/>
    <x v="6"/>
    <x v="4"/>
    <x v="16"/>
    <n v="3"/>
    <n v="1800"/>
    <n v="0.1"/>
    <x v="82"/>
    <x v="3608"/>
    <x v="1"/>
  </r>
  <r>
    <s v="ORD03637"/>
    <x v="269"/>
    <s v="CUST1533"/>
    <x v="1261"/>
    <s v="Surat"/>
    <x v="1"/>
    <x v="2"/>
    <x v="2"/>
    <n v="4"/>
    <n v="9000"/>
    <n v="0.05"/>
    <x v="15"/>
    <x v="3609"/>
    <x v="1"/>
  </r>
  <r>
    <s v="ORD03638"/>
    <x v="256"/>
    <s v="CUST2014"/>
    <x v="1072"/>
    <s v="Pune"/>
    <x v="2"/>
    <x v="1"/>
    <x v="5"/>
    <n v="5"/>
    <n v="1400"/>
    <n v="0.15"/>
    <x v="229"/>
    <x v="3610"/>
    <x v="3"/>
  </r>
  <r>
    <s v="ORD03639"/>
    <x v="150"/>
    <s v="CUST1054"/>
    <x v="1905"/>
    <s v="Bengaluru"/>
    <x v="7"/>
    <x v="1"/>
    <x v="1"/>
    <n v="2"/>
    <n v="1200"/>
    <n v="0.05"/>
    <x v="104"/>
    <x v="3611"/>
    <x v="0"/>
  </r>
  <r>
    <s v="ORD03640"/>
    <x v="311"/>
    <s v="CUST2345"/>
    <x v="1918"/>
    <s v="Surat"/>
    <x v="1"/>
    <x v="4"/>
    <x v="19"/>
    <n v="3"/>
    <n v="3200"/>
    <n v="0"/>
    <x v="126"/>
    <x v="3612"/>
    <x v="4"/>
  </r>
  <r>
    <s v="ORD03641"/>
    <x v="274"/>
    <s v="CUST1904"/>
    <x v="1421"/>
    <s v="Kolkata"/>
    <x v="4"/>
    <x v="2"/>
    <x v="18"/>
    <n v="5"/>
    <n v="7000"/>
    <n v="0.1"/>
    <x v="218"/>
    <x v="3613"/>
    <x v="3"/>
  </r>
  <r>
    <s v="ORD03642"/>
    <x v="142"/>
    <s v="CUST1614"/>
    <x v="1573"/>
    <s v="Surat"/>
    <x v="1"/>
    <x v="3"/>
    <x v="12"/>
    <n v="3"/>
    <n v="2500"/>
    <n v="0"/>
    <x v="163"/>
    <x v="3614"/>
    <x v="4"/>
  </r>
  <r>
    <s v="ORD03643"/>
    <x v="30"/>
    <s v="CUST1976"/>
    <x v="648"/>
    <s v="Jaipur"/>
    <x v="5"/>
    <x v="3"/>
    <x v="6"/>
    <n v="5"/>
    <n v="4500"/>
    <n v="0.05"/>
    <x v="53"/>
    <x v="3615"/>
    <x v="1"/>
  </r>
  <r>
    <s v="ORD03644"/>
    <x v="180"/>
    <s v="CUST1845"/>
    <x v="137"/>
    <s v="Kolkata"/>
    <x v="4"/>
    <x v="2"/>
    <x v="18"/>
    <n v="3"/>
    <n v="7000"/>
    <n v="0.15"/>
    <x v="246"/>
    <x v="3616"/>
    <x v="4"/>
  </r>
  <r>
    <s v="ORD03645"/>
    <x v="292"/>
    <s v="CUST1471"/>
    <x v="392"/>
    <s v="Pune"/>
    <x v="2"/>
    <x v="4"/>
    <x v="19"/>
    <n v="5"/>
    <n v="3200"/>
    <n v="0.05"/>
    <x v="81"/>
    <x v="3617"/>
    <x v="4"/>
  </r>
  <r>
    <s v="ORD03646"/>
    <x v="90"/>
    <s v="CUST1186"/>
    <x v="1919"/>
    <s v="Bhopal"/>
    <x v="3"/>
    <x v="2"/>
    <x v="8"/>
    <n v="3"/>
    <n v="22000"/>
    <n v="0.05"/>
    <x v="261"/>
    <x v="3618"/>
    <x v="4"/>
  </r>
  <r>
    <s v="ORD03647"/>
    <x v="208"/>
    <s v="CUST0522"/>
    <x v="1920"/>
    <s v="Surat"/>
    <x v="1"/>
    <x v="3"/>
    <x v="3"/>
    <n v="5"/>
    <n v="18000"/>
    <n v="0.1"/>
    <x v="88"/>
    <x v="3619"/>
    <x v="1"/>
  </r>
  <r>
    <s v="ORD03648"/>
    <x v="202"/>
    <s v="CUST1585"/>
    <x v="1370"/>
    <s v="Mumbai"/>
    <x v="2"/>
    <x v="3"/>
    <x v="12"/>
    <n v="2"/>
    <n v="2500"/>
    <n v="0"/>
    <x v="123"/>
    <x v="3620"/>
    <x v="1"/>
  </r>
  <r>
    <s v="ORD03649"/>
    <x v="95"/>
    <s v="CUST1959"/>
    <x v="1800"/>
    <s v="Nagpur"/>
    <x v="2"/>
    <x v="3"/>
    <x v="10"/>
    <n v="5"/>
    <n v="25000"/>
    <n v="0.1"/>
    <x v="271"/>
    <x v="3621"/>
    <x v="0"/>
  </r>
  <r>
    <s v="ORD03650"/>
    <x v="324"/>
    <s v="CUST1042"/>
    <x v="896"/>
    <s v="Bhopal"/>
    <x v="3"/>
    <x v="1"/>
    <x v="1"/>
    <n v="2"/>
    <n v="1200"/>
    <n v="0.05"/>
    <x v="104"/>
    <x v="3622"/>
    <x v="2"/>
  </r>
  <r>
    <s v="ORD03651"/>
    <x v="133"/>
    <s v="CUST0912"/>
    <x v="1921"/>
    <s v="Mumbai"/>
    <x v="2"/>
    <x v="3"/>
    <x v="10"/>
    <n v="4"/>
    <n v="25000"/>
    <n v="0.1"/>
    <x v="52"/>
    <x v="3623"/>
    <x v="3"/>
  </r>
  <r>
    <s v="ORD03652"/>
    <x v="197"/>
    <s v="CUST2401"/>
    <x v="1463"/>
    <s v="Surat"/>
    <x v="1"/>
    <x v="3"/>
    <x v="4"/>
    <n v="1"/>
    <n v="55000"/>
    <n v="0"/>
    <x v="8"/>
    <x v="3624"/>
    <x v="0"/>
  </r>
  <r>
    <s v="ORD03653"/>
    <x v="229"/>
    <s v="CUST0723"/>
    <x v="1462"/>
    <s v="Nashik"/>
    <x v="2"/>
    <x v="3"/>
    <x v="10"/>
    <n v="4"/>
    <n v="25000"/>
    <n v="0.05"/>
    <x v="142"/>
    <x v="3625"/>
    <x v="2"/>
  </r>
  <r>
    <s v="ORD03654"/>
    <x v="48"/>
    <s v="CUST1073"/>
    <x v="1922"/>
    <s v="Surat"/>
    <x v="1"/>
    <x v="1"/>
    <x v="5"/>
    <n v="2"/>
    <n v="1400"/>
    <n v="0"/>
    <x v="116"/>
    <x v="3626"/>
    <x v="3"/>
  </r>
  <r>
    <s v="ORD03655"/>
    <x v="156"/>
    <s v="CUST2308"/>
    <x v="748"/>
    <s v="Bhopal"/>
    <x v="3"/>
    <x v="1"/>
    <x v="9"/>
    <n v="1"/>
    <n v="450"/>
    <n v="0.05"/>
    <x v="276"/>
    <x v="3627"/>
    <x v="3"/>
  </r>
  <r>
    <s v="ORD03656"/>
    <x v="208"/>
    <s v="CUST2158"/>
    <x v="1923"/>
    <s v="Delhi"/>
    <x v="0"/>
    <x v="2"/>
    <x v="11"/>
    <n v="3"/>
    <n v="6500"/>
    <n v="0.05"/>
    <x v="273"/>
    <x v="3628"/>
    <x v="0"/>
  </r>
  <r>
    <s v="ORD03657"/>
    <x v="322"/>
    <s v="CUST1768"/>
    <x v="1924"/>
    <s v="Jalna"/>
    <x v="2"/>
    <x v="0"/>
    <x v="15"/>
    <n v="3"/>
    <n v="1500"/>
    <n v="0.05"/>
    <x v="65"/>
    <x v="3629"/>
    <x v="1"/>
  </r>
  <r>
    <s v="ORD03658"/>
    <x v="211"/>
    <s v="CUST0797"/>
    <x v="393"/>
    <s v="Jaipur"/>
    <x v="5"/>
    <x v="0"/>
    <x v="7"/>
    <n v="3"/>
    <n v="350"/>
    <n v="0.15"/>
    <x v="97"/>
    <x v="3630"/>
    <x v="4"/>
  </r>
  <r>
    <s v="ORD03659"/>
    <x v="306"/>
    <s v="CUST1880"/>
    <x v="767"/>
    <s v="Mumbai"/>
    <x v="2"/>
    <x v="4"/>
    <x v="17"/>
    <n v="5"/>
    <n v="800"/>
    <n v="0.15"/>
    <x v="280"/>
    <x v="3631"/>
    <x v="4"/>
  </r>
  <r>
    <s v="ORD03660"/>
    <x v="356"/>
    <s v="CUST0122"/>
    <x v="1925"/>
    <s v="Hyderabad"/>
    <x v="6"/>
    <x v="4"/>
    <x v="19"/>
    <n v="5"/>
    <n v="3200"/>
    <n v="0.15"/>
    <x v="209"/>
    <x v="3632"/>
    <x v="4"/>
  </r>
  <r>
    <s v="ORD03661"/>
    <x v="159"/>
    <s v="CUST0047"/>
    <x v="1631"/>
    <s v="Indore"/>
    <x v="3"/>
    <x v="0"/>
    <x v="0"/>
    <n v="2"/>
    <n v="700"/>
    <n v="0.1"/>
    <x v="117"/>
    <x v="3633"/>
    <x v="3"/>
  </r>
  <r>
    <s v="ORD03662"/>
    <x v="79"/>
    <s v="CUST1811"/>
    <x v="545"/>
    <s v="Aurangabad"/>
    <x v="2"/>
    <x v="1"/>
    <x v="1"/>
    <n v="1"/>
    <n v="1200"/>
    <n v="0.15"/>
    <x v="281"/>
    <x v="3634"/>
    <x v="2"/>
  </r>
  <r>
    <s v="ORD03663"/>
    <x v="242"/>
    <s v="CUST1649"/>
    <x v="1576"/>
    <s v="Pune"/>
    <x v="2"/>
    <x v="3"/>
    <x v="12"/>
    <n v="5"/>
    <n v="2500"/>
    <n v="0.05"/>
    <x v="248"/>
    <x v="3635"/>
    <x v="2"/>
  </r>
  <r>
    <s v="ORD03664"/>
    <x v="158"/>
    <s v="CUST0595"/>
    <x v="729"/>
    <s v="Nashik"/>
    <x v="2"/>
    <x v="3"/>
    <x v="12"/>
    <n v="4"/>
    <n v="2500"/>
    <n v="0.1"/>
    <x v="110"/>
    <x v="3636"/>
    <x v="0"/>
  </r>
  <r>
    <s v="ORD03665"/>
    <x v="40"/>
    <s v="CUST2484"/>
    <x v="614"/>
    <s v="Kolkata"/>
    <x v="4"/>
    <x v="3"/>
    <x v="3"/>
    <n v="2"/>
    <n v="18000"/>
    <n v="0.05"/>
    <x v="15"/>
    <x v="3637"/>
    <x v="3"/>
  </r>
  <r>
    <s v="ORD03666"/>
    <x v="296"/>
    <s v="CUST2331"/>
    <x v="1620"/>
    <s v="Mumbai"/>
    <x v="2"/>
    <x v="4"/>
    <x v="19"/>
    <n v="5"/>
    <n v="3200"/>
    <n v="0.05"/>
    <x v="81"/>
    <x v="3638"/>
    <x v="1"/>
  </r>
  <r>
    <s v="ORD03667"/>
    <x v="235"/>
    <s v="CUST1574"/>
    <x v="502"/>
    <s v="Kolkata"/>
    <x v="4"/>
    <x v="4"/>
    <x v="17"/>
    <n v="4"/>
    <n v="800"/>
    <n v="0.1"/>
    <x v="32"/>
    <x v="3639"/>
    <x v="0"/>
  </r>
  <r>
    <s v="ORD03668"/>
    <x v="67"/>
    <s v="CUST0221"/>
    <x v="138"/>
    <s v="Nashik"/>
    <x v="2"/>
    <x v="1"/>
    <x v="1"/>
    <n v="1"/>
    <n v="1200"/>
    <n v="0.05"/>
    <x v="222"/>
    <x v="3640"/>
    <x v="4"/>
  </r>
  <r>
    <s v="ORD03669"/>
    <x v="200"/>
    <s v="CUST2172"/>
    <x v="882"/>
    <s v="Bhopal"/>
    <x v="3"/>
    <x v="3"/>
    <x v="10"/>
    <n v="3"/>
    <n v="25000"/>
    <n v="0.05"/>
    <x v="16"/>
    <x v="3641"/>
    <x v="2"/>
  </r>
  <r>
    <s v="ORD03670"/>
    <x v="336"/>
    <s v="CUST1764"/>
    <x v="535"/>
    <s v="Jalna"/>
    <x v="2"/>
    <x v="4"/>
    <x v="16"/>
    <n v="2"/>
    <n v="1800"/>
    <n v="0.05"/>
    <x v="152"/>
    <x v="3642"/>
    <x v="4"/>
  </r>
  <r>
    <s v="ORD03671"/>
    <x v="208"/>
    <s v="CUST1543"/>
    <x v="1055"/>
    <s v="Bengaluru"/>
    <x v="7"/>
    <x v="3"/>
    <x v="3"/>
    <n v="1"/>
    <n v="18000"/>
    <n v="0.05"/>
    <x v="91"/>
    <x v="3643"/>
    <x v="3"/>
  </r>
  <r>
    <s v="ORD03672"/>
    <x v="14"/>
    <s v="CUST0290"/>
    <x v="192"/>
    <s v="Indore"/>
    <x v="3"/>
    <x v="1"/>
    <x v="1"/>
    <n v="5"/>
    <n v="1200"/>
    <n v="0.15"/>
    <x v="323"/>
    <x v="3644"/>
    <x v="2"/>
  </r>
  <r>
    <s v="ORD03673"/>
    <x v="256"/>
    <s v="CUST2295"/>
    <x v="84"/>
    <s v="Kolkata"/>
    <x v="4"/>
    <x v="4"/>
    <x v="13"/>
    <n v="5"/>
    <n v="2800"/>
    <n v="0"/>
    <x v="162"/>
    <x v="3645"/>
    <x v="0"/>
  </r>
  <r>
    <s v="ORD03674"/>
    <x v="340"/>
    <s v="CUST1233"/>
    <x v="1475"/>
    <s v="Ahmedabad"/>
    <x v="1"/>
    <x v="1"/>
    <x v="14"/>
    <n v="5"/>
    <n v="900"/>
    <n v="0.05"/>
    <x v="65"/>
    <x v="3646"/>
    <x v="3"/>
  </r>
  <r>
    <s v="ORD03675"/>
    <x v="198"/>
    <s v="CUST1114"/>
    <x v="281"/>
    <s v="Kolkata"/>
    <x v="4"/>
    <x v="4"/>
    <x v="19"/>
    <n v="4"/>
    <n v="3200"/>
    <n v="0"/>
    <x v="186"/>
    <x v="3647"/>
    <x v="4"/>
  </r>
  <r>
    <s v="ORD03676"/>
    <x v="76"/>
    <s v="CUST1882"/>
    <x v="1926"/>
    <s v="Indore"/>
    <x v="3"/>
    <x v="3"/>
    <x v="6"/>
    <n v="4"/>
    <n v="4500"/>
    <n v="0"/>
    <x v="33"/>
    <x v="3648"/>
    <x v="0"/>
  </r>
  <r>
    <s v="ORD03677"/>
    <x v="176"/>
    <s v="CUST0935"/>
    <x v="567"/>
    <s v="Delhi"/>
    <x v="0"/>
    <x v="0"/>
    <x v="15"/>
    <n v="3"/>
    <n v="1500"/>
    <n v="0.15"/>
    <x v="140"/>
    <x v="3649"/>
    <x v="2"/>
  </r>
  <r>
    <s v="ORD03678"/>
    <x v="319"/>
    <s v="CUST1944"/>
    <x v="1927"/>
    <s v="Surat"/>
    <x v="1"/>
    <x v="2"/>
    <x v="11"/>
    <n v="1"/>
    <n v="6500"/>
    <n v="0.05"/>
    <x v="175"/>
    <x v="3650"/>
    <x v="2"/>
  </r>
  <r>
    <s v="ORD03679"/>
    <x v="100"/>
    <s v="CUST0975"/>
    <x v="812"/>
    <s v="Surat"/>
    <x v="1"/>
    <x v="4"/>
    <x v="16"/>
    <n v="2"/>
    <n v="1800"/>
    <n v="0"/>
    <x v="1"/>
    <x v="3651"/>
    <x v="3"/>
  </r>
  <r>
    <s v="ORD03680"/>
    <x v="363"/>
    <s v="CUST0139"/>
    <x v="344"/>
    <s v="Indore"/>
    <x v="3"/>
    <x v="1"/>
    <x v="1"/>
    <n v="2"/>
    <n v="1200"/>
    <n v="0.1"/>
    <x v="41"/>
    <x v="3652"/>
    <x v="2"/>
  </r>
  <r>
    <s v="ORD03681"/>
    <x v="2"/>
    <s v="CUST2142"/>
    <x v="1274"/>
    <s v="Pune"/>
    <x v="2"/>
    <x v="1"/>
    <x v="5"/>
    <n v="2"/>
    <n v="1400"/>
    <n v="0.05"/>
    <x v="233"/>
    <x v="3653"/>
    <x v="4"/>
  </r>
  <r>
    <s v="ORD03682"/>
    <x v="333"/>
    <s v="CUST0177"/>
    <x v="306"/>
    <s v="Bhopal"/>
    <x v="3"/>
    <x v="1"/>
    <x v="5"/>
    <n v="5"/>
    <n v="1400"/>
    <n v="0.1"/>
    <x v="75"/>
    <x v="3654"/>
    <x v="4"/>
  </r>
  <r>
    <s v="ORD03683"/>
    <x v="291"/>
    <s v="CUST1413"/>
    <x v="449"/>
    <s v="Indore"/>
    <x v="3"/>
    <x v="4"/>
    <x v="17"/>
    <n v="4"/>
    <n v="800"/>
    <n v="0"/>
    <x v="150"/>
    <x v="3655"/>
    <x v="4"/>
  </r>
  <r>
    <s v="ORD03684"/>
    <x v="22"/>
    <s v="CUST0631"/>
    <x v="1928"/>
    <s v="Kolkata"/>
    <x v="4"/>
    <x v="4"/>
    <x v="17"/>
    <n v="1"/>
    <n v="800"/>
    <n v="0.15"/>
    <x v="264"/>
    <x v="3656"/>
    <x v="1"/>
  </r>
  <r>
    <s v="ORD03685"/>
    <x v="296"/>
    <s v="CUST1044"/>
    <x v="463"/>
    <s v="Jaipur"/>
    <x v="5"/>
    <x v="2"/>
    <x v="11"/>
    <n v="1"/>
    <n v="6500"/>
    <n v="0"/>
    <x v="221"/>
    <x v="3657"/>
    <x v="0"/>
  </r>
  <r>
    <s v="ORD03686"/>
    <x v="128"/>
    <s v="CUST0642"/>
    <x v="1507"/>
    <s v="Nashik"/>
    <x v="2"/>
    <x v="4"/>
    <x v="13"/>
    <n v="1"/>
    <n v="2800"/>
    <n v="0.15"/>
    <x v="136"/>
    <x v="3658"/>
    <x v="2"/>
  </r>
  <r>
    <s v="ORD03687"/>
    <x v="152"/>
    <s v="CUST1075"/>
    <x v="576"/>
    <s v="Surat"/>
    <x v="1"/>
    <x v="2"/>
    <x v="8"/>
    <n v="2"/>
    <n v="22000"/>
    <n v="0"/>
    <x v="102"/>
    <x v="3659"/>
    <x v="3"/>
  </r>
  <r>
    <s v="ORD03688"/>
    <x v="89"/>
    <s v="CUST1395"/>
    <x v="1865"/>
    <s v="Nagpur"/>
    <x v="2"/>
    <x v="0"/>
    <x v="15"/>
    <n v="5"/>
    <n v="1500"/>
    <n v="0"/>
    <x v="163"/>
    <x v="3660"/>
    <x v="3"/>
  </r>
  <r>
    <s v="ORD03689"/>
    <x v="227"/>
    <s v="CUST0903"/>
    <x v="447"/>
    <s v="Indore"/>
    <x v="3"/>
    <x v="1"/>
    <x v="14"/>
    <n v="3"/>
    <n v="900"/>
    <n v="0.05"/>
    <x v="249"/>
    <x v="3661"/>
    <x v="1"/>
  </r>
  <r>
    <s v="ORD03690"/>
    <x v="147"/>
    <s v="CUST1100"/>
    <x v="1667"/>
    <s v="Delhi"/>
    <x v="0"/>
    <x v="2"/>
    <x v="11"/>
    <n v="2"/>
    <n v="6500"/>
    <n v="0.1"/>
    <x v="170"/>
    <x v="3662"/>
    <x v="1"/>
  </r>
  <r>
    <s v="ORD03691"/>
    <x v="237"/>
    <s v="CUST0310"/>
    <x v="1649"/>
    <s v="Mumbai"/>
    <x v="2"/>
    <x v="0"/>
    <x v="20"/>
    <n v="5"/>
    <n v="500"/>
    <n v="0.05"/>
    <x v="144"/>
    <x v="3663"/>
    <x v="4"/>
  </r>
  <r>
    <s v="ORD03692"/>
    <x v="272"/>
    <s v="CUST0691"/>
    <x v="1014"/>
    <s v="Bhopal"/>
    <x v="3"/>
    <x v="2"/>
    <x v="18"/>
    <n v="4"/>
    <n v="7000"/>
    <n v="0.05"/>
    <x v="257"/>
    <x v="3664"/>
    <x v="2"/>
  </r>
  <r>
    <s v="ORD03693"/>
    <x v="190"/>
    <s v="CUST0108"/>
    <x v="1349"/>
    <s v="Ahmedabad"/>
    <x v="1"/>
    <x v="3"/>
    <x v="4"/>
    <n v="1"/>
    <n v="55000"/>
    <n v="0.15"/>
    <x v="318"/>
    <x v="3665"/>
    <x v="2"/>
  </r>
  <r>
    <s v="ORD03694"/>
    <x v="236"/>
    <s v="CUST0278"/>
    <x v="825"/>
    <s v="Mumbai"/>
    <x v="2"/>
    <x v="2"/>
    <x v="11"/>
    <n v="3"/>
    <n v="6500"/>
    <n v="0.15"/>
    <x v="205"/>
    <x v="3666"/>
    <x v="3"/>
  </r>
  <r>
    <s v="ORD03695"/>
    <x v="164"/>
    <s v="CUST0168"/>
    <x v="1074"/>
    <s v="Bhopal"/>
    <x v="3"/>
    <x v="3"/>
    <x v="6"/>
    <n v="2"/>
    <n v="4500"/>
    <n v="0"/>
    <x v="110"/>
    <x v="3667"/>
    <x v="1"/>
  </r>
  <r>
    <s v="ORD03696"/>
    <x v="52"/>
    <s v="CUST1239"/>
    <x v="1651"/>
    <s v="Pune"/>
    <x v="2"/>
    <x v="2"/>
    <x v="11"/>
    <n v="1"/>
    <n v="6500"/>
    <n v="0.1"/>
    <x v="67"/>
    <x v="3668"/>
    <x v="3"/>
  </r>
  <r>
    <s v="ORD03697"/>
    <x v="204"/>
    <s v="CUST1201"/>
    <x v="1264"/>
    <s v="Kolkata"/>
    <x v="4"/>
    <x v="4"/>
    <x v="13"/>
    <n v="2"/>
    <n v="2800"/>
    <n v="0.1"/>
    <x v="6"/>
    <x v="3669"/>
    <x v="3"/>
  </r>
  <r>
    <s v="ORD03698"/>
    <x v="101"/>
    <s v="CUST1257"/>
    <x v="887"/>
    <s v="Hyderabad"/>
    <x v="6"/>
    <x v="3"/>
    <x v="12"/>
    <n v="3"/>
    <n v="2500"/>
    <n v="0.2"/>
    <x v="23"/>
    <x v="3670"/>
    <x v="3"/>
  </r>
  <r>
    <s v="ORD03699"/>
    <x v="161"/>
    <s v="CUST1318"/>
    <x v="206"/>
    <s v="Surat"/>
    <x v="1"/>
    <x v="3"/>
    <x v="4"/>
    <n v="4"/>
    <n v="55000"/>
    <n v="0.05"/>
    <x v="270"/>
    <x v="3671"/>
    <x v="4"/>
  </r>
  <r>
    <s v="ORD03700"/>
    <x v="163"/>
    <s v="CUST1259"/>
    <x v="1417"/>
    <s v="Indore"/>
    <x v="3"/>
    <x v="2"/>
    <x v="8"/>
    <n v="1"/>
    <n v="22000"/>
    <n v="0"/>
    <x v="179"/>
    <x v="3672"/>
    <x v="2"/>
  </r>
  <r>
    <s v="ORD03701"/>
    <x v="18"/>
    <s v="CUST0333"/>
    <x v="276"/>
    <s v="Hyderabad"/>
    <x v="6"/>
    <x v="0"/>
    <x v="7"/>
    <n v="5"/>
    <n v="350"/>
    <n v="0.05"/>
    <x v="253"/>
    <x v="3673"/>
    <x v="3"/>
  </r>
  <r>
    <s v="ORD03702"/>
    <x v="18"/>
    <s v="CUST1700"/>
    <x v="1929"/>
    <s v="Bhopal"/>
    <x v="3"/>
    <x v="1"/>
    <x v="9"/>
    <n v="1"/>
    <n v="450"/>
    <n v="0"/>
    <x v="187"/>
    <x v="3674"/>
    <x v="1"/>
  </r>
  <r>
    <s v="ORD03703"/>
    <x v="169"/>
    <s v="CUST1704"/>
    <x v="1490"/>
    <s v="Delhi"/>
    <x v="0"/>
    <x v="4"/>
    <x v="17"/>
    <n v="1"/>
    <n v="800"/>
    <n v="0.2"/>
    <x v="38"/>
    <x v="3675"/>
    <x v="2"/>
  </r>
  <r>
    <s v="ORD03704"/>
    <x v="193"/>
    <s v="CUST1818"/>
    <x v="253"/>
    <s v="Nashik"/>
    <x v="2"/>
    <x v="2"/>
    <x v="2"/>
    <n v="1"/>
    <n v="9000"/>
    <n v="0.1"/>
    <x v="219"/>
    <x v="3676"/>
    <x v="2"/>
  </r>
  <r>
    <s v="ORD03705"/>
    <x v="279"/>
    <s v="CUST1118"/>
    <x v="613"/>
    <s v="Indore"/>
    <x v="3"/>
    <x v="1"/>
    <x v="9"/>
    <n v="5"/>
    <n v="450"/>
    <n v="0.05"/>
    <x v="146"/>
    <x v="3677"/>
    <x v="0"/>
  </r>
  <r>
    <s v="ORD03706"/>
    <x v="275"/>
    <s v="CUST1466"/>
    <x v="619"/>
    <s v="Surat"/>
    <x v="1"/>
    <x v="2"/>
    <x v="18"/>
    <n v="2"/>
    <n v="7000"/>
    <n v="0.1"/>
    <x v="133"/>
    <x v="3678"/>
    <x v="2"/>
  </r>
  <r>
    <s v="ORD03707"/>
    <x v="171"/>
    <s v="CUST2057"/>
    <x v="1223"/>
    <s v="Surat"/>
    <x v="1"/>
    <x v="3"/>
    <x v="3"/>
    <n v="4"/>
    <n v="18000"/>
    <n v="0.05"/>
    <x v="3"/>
    <x v="3679"/>
    <x v="1"/>
  </r>
  <r>
    <s v="ORD03708"/>
    <x v="259"/>
    <s v="CUST1710"/>
    <x v="1930"/>
    <s v="Kolkata"/>
    <x v="4"/>
    <x v="4"/>
    <x v="17"/>
    <n v="3"/>
    <n v="800"/>
    <n v="0.05"/>
    <x v="104"/>
    <x v="3680"/>
    <x v="2"/>
  </r>
  <r>
    <s v="ORD03709"/>
    <x v="277"/>
    <s v="CUST1758"/>
    <x v="1851"/>
    <s v="Kolkata"/>
    <x v="4"/>
    <x v="3"/>
    <x v="3"/>
    <n v="1"/>
    <n v="18000"/>
    <n v="0"/>
    <x v="33"/>
    <x v="3681"/>
    <x v="3"/>
  </r>
  <r>
    <s v="ORD03710"/>
    <x v="72"/>
    <s v="CUST0040"/>
    <x v="1175"/>
    <s v="Jaipur"/>
    <x v="5"/>
    <x v="3"/>
    <x v="10"/>
    <n v="1"/>
    <n v="25000"/>
    <n v="0.15"/>
    <x v="275"/>
    <x v="3682"/>
    <x v="2"/>
  </r>
  <r>
    <s v="ORD03711"/>
    <x v="74"/>
    <s v="CUST0938"/>
    <x v="1438"/>
    <s v="Indore"/>
    <x v="3"/>
    <x v="3"/>
    <x v="4"/>
    <n v="2"/>
    <n v="55000"/>
    <n v="0.1"/>
    <x v="10"/>
    <x v="3683"/>
    <x v="2"/>
  </r>
  <r>
    <s v="ORD03712"/>
    <x v="43"/>
    <s v="CUST0119"/>
    <x v="1298"/>
    <s v="Surat"/>
    <x v="1"/>
    <x v="2"/>
    <x v="11"/>
    <n v="3"/>
    <n v="6500"/>
    <n v="0"/>
    <x v="265"/>
    <x v="3684"/>
    <x v="2"/>
  </r>
  <r>
    <s v="ORD03713"/>
    <x v="163"/>
    <s v="CUST1046"/>
    <x v="72"/>
    <s v="Indore"/>
    <x v="3"/>
    <x v="3"/>
    <x v="6"/>
    <n v="1"/>
    <n v="4500"/>
    <n v="0"/>
    <x v="115"/>
    <x v="3685"/>
    <x v="4"/>
  </r>
  <r>
    <s v="ORD03714"/>
    <x v="273"/>
    <s v="CUST0777"/>
    <x v="1241"/>
    <s v="Bhopal"/>
    <x v="3"/>
    <x v="2"/>
    <x v="2"/>
    <n v="1"/>
    <n v="9000"/>
    <n v="0.2"/>
    <x v="7"/>
    <x v="3686"/>
    <x v="3"/>
  </r>
  <r>
    <s v="ORD03715"/>
    <x v="237"/>
    <s v="CUST1344"/>
    <x v="1473"/>
    <s v="Hyderabad"/>
    <x v="6"/>
    <x v="3"/>
    <x v="4"/>
    <n v="3"/>
    <n v="55000"/>
    <n v="0.15"/>
    <x v="64"/>
    <x v="3687"/>
    <x v="3"/>
  </r>
  <r>
    <s v="ORD03716"/>
    <x v="304"/>
    <s v="CUST0709"/>
    <x v="997"/>
    <s v="Surat"/>
    <x v="1"/>
    <x v="0"/>
    <x v="20"/>
    <n v="2"/>
    <n v="500"/>
    <n v="0.15"/>
    <x v="278"/>
    <x v="3688"/>
    <x v="2"/>
  </r>
  <r>
    <s v="ORD03717"/>
    <x v="29"/>
    <s v="CUST0333"/>
    <x v="1475"/>
    <s v="Mumbai"/>
    <x v="2"/>
    <x v="3"/>
    <x v="12"/>
    <n v="3"/>
    <n v="2500"/>
    <n v="0"/>
    <x v="163"/>
    <x v="3689"/>
    <x v="2"/>
  </r>
  <r>
    <s v="ORD03718"/>
    <x v="362"/>
    <s v="CUST0227"/>
    <x v="285"/>
    <s v="Jalna"/>
    <x v="2"/>
    <x v="4"/>
    <x v="17"/>
    <n v="4"/>
    <n v="800"/>
    <n v="0.05"/>
    <x v="165"/>
    <x v="3690"/>
    <x v="4"/>
  </r>
  <r>
    <s v="ORD03719"/>
    <x v="321"/>
    <s v="CUST1526"/>
    <x v="1931"/>
    <s v="Nashik"/>
    <x v="2"/>
    <x v="2"/>
    <x v="11"/>
    <n v="1"/>
    <n v="6500"/>
    <n v="0.15"/>
    <x v="308"/>
    <x v="3691"/>
    <x v="4"/>
  </r>
  <r>
    <s v="ORD03720"/>
    <x v="73"/>
    <s v="CUST1233"/>
    <x v="793"/>
    <s v="Delhi"/>
    <x v="0"/>
    <x v="4"/>
    <x v="16"/>
    <n v="1"/>
    <n v="1800"/>
    <n v="0"/>
    <x v="21"/>
    <x v="3692"/>
    <x v="4"/>
  </r>
  <r>
    <s v="ORD03721"/>
    <x v="157"/>
    <s v="CUST0647"/>
    <x v="1926"/>
    <s v="Kolkata"/>
    <x v="4"/>
    <x v="0"/>
    <x v="7"/>
    <n v="3"/>
    <n v="350"/>
    <n v="0"/>
    <x v="252"/>
    <x v="3693"/>
    <x v="1"/>
  </r>
  <r>
    <s v="ORD03722"/>
    <x v="77"/>
    <s v="CUST0842"/>
    <x v="723"/>
    <s v="Bhopal"/>
    <x v="3"/>
    <x v="1"/>
    <x v="5"/>
    <n v="2"/>
    <n v="1400"/>
    <n v="0"/>
    <x v="116"/>
    <x v="3694"/>
    <x v="0"/>
  </r>
  <r>
    <s v="ORD03723"/>
    <x v="113"/>
    <s v="CUST1888"/>
    <x v="1658"/>
    <s v="Indore"/>
    <x v="3"/>
    <x v="2"/>
    <x v="8"/>
    <n v="5"/>
    <n v="22000"/>
    <n v="0.1"/>
    <x v="10"/>
    <x v="3695"/>
    <x v="3"/>
  </r>
  <r>
    <s v="ORD03724"/>
    <x v="161"/>
    <s v="CUST0727"/>
    <x v="48"/>
    <s v="Mumbai"/>
    <x v="2"/>
    <x v="1"/>
    <x v="9"/>
    <n v="2"/>
    <n v="450"/>
    <n v="0.2"/>
    <x v="96"/>
    <x v="3696"/>
    <x v="0"/>
  </r>
  <r>
    <s v="ORD03725"/>
    <x v="140"/>
    <s v="CUST2464"/>
    <x v="997"/>
    <s v="Delhi"/>
    <x v="0"/>
    <x v="1"/>
    <x v="5"/>
    <n v="5"/>
    <n v="1400"/>
    <n v="0"/>
    <x v="28"/>
    <x v="3697"/>
    <x v="1"/>
  </r>
  <r>
    <s v="ORD03726"/>
    <x v="169"/>
    <s v="CUST1509"/>
    <x v="492"/>
    <s v="Hyderabad"/>
    <x v="6"/>
    <x v="3"/>
    <x v="4"/>
    <n v="5"/>
    <n v="55000"/>
    <n v="0.15"/>
    <x v="134"/>
    <x v="3698"/>
    <x v="1"/>
  </r>
  <r>
    <s v="ORD03727"/>
    <x v="247"/>
    <s v="CUST2398"/>
    <x v="1932"/>
    <s v="Aurangabad"/>
    <x v="2"/>
    <x v="2"/>
    <x v="11"/>
    <n v="4"/>
    <n v="6500"/>
    <n v="0.15"/>
    <x v="279"/>
    <x v="3699"/>
    <x v="3"/>
  </r>
  <r>
    <s v="ORD03728"/>
    <x v="298"/>
    <s v="CUST2078"/>
    <x v="1933"/>
    <s v="Nashik"/>
    <x v="2"/>
    <x v="0"/>
    <x v="15"/>
    <n v="5"/>
    <n v="1500"/>
    <n v="0.15"/>
    <x v="245"/>
    <x v="3700"/>
    <x v="1"/>
  </r>
  <r>
    <s v="ORD03729"/>
    <x v="183"/>
    <s v="CUST1278"/>
    <x v="262"/>
    <s v="Ahmedabad"/>
    <x v="1"/>
    <x v="4"/>
    <x v="13"/>
    <n v="1"/>
    <n v="2800"/>
    <n v="0.2"/>
    <x v="79"/>
    <x v="3701"/>
    <x v="3"/>
  </r>
  <r>
    <s v="ORD03730"/>
    <x v="91"/>
    <s v="CUST1275"/>
    <x v="1250"/>
    <s v="Nashik"/>
    <x v="2"/>
    <x v="3"/>
    <x v="6"/>
    <n v="2"/>
    <n v="4500"/>
    <n v="0"/>
    <x v="110"/>
    <x v="3702"/>
    <x v="0"/>
  </r>
  <r>
    <s v="ORD03731"/>
    <x v="236"/>
    <s v="CUST0075"/>
    <x v="412"/>
    <s v="Nashik"/>
    <x v="2"/>
    <x v="4"/>
    <x v="16"/>
    <n v="3"/>
    <n v="1800"/>
    <n v="0.1"/>
    <x v="82"/>
    <x v="3703"/>
    <x v="4"/>
  </r>
  <r>
    <s v="ORD03732"/>
    <x v="173"/>
    <s v="CUST0388"/>
    <x v="898"/>
    <s v="Pune"/>
    <x v="2"/>
    <x v="2"/>
    <x v="11"/>
    <n v="4"/>
    <n v="6500"/>
    <n v="0.05"/>
    <x v="34"/>
    <x v="3704"/>
    <x v="3"/>
  </r>
  <r>
    <s v="ORD03733"/>
    <x v="184"/>
    <s v="CUST1221"/>
    <x v="1884"/>
    <s v="Nagpur"/>
    <x v="2"/>
    <x v="2"/>
    <x v="18"/>
    <n v="1"/>
    <n v="7000"/>
    <n v="0"/>
    <x v="28"/>
    <x v="3705"/>
    <x v="3"/>
  </r>
  <r>
    <s v="ORD03734"/>
    <x v="234"/>
    <s v="CUST2431"/>
    <x v="1934"/>
    <s v="Ahmedabad"/>
    <x v="1"/>
    <x v="1"/>
    <x v="1"/>
    <n v="2"/>
    <n v="1200"/>
    <n v="0.15"/>
    <x v="224"/>
    <x v="3706"/>
    <x v="3"/>
  </r>
  <r>
    <s v="ORD03735"/>
    <x v="59"/>
    <s v="CUST1409"/>
    <x v="585"/>
    <s v="Hyderabad"/>
    <x v="6"/>
    <x v="2"/>
    <x v="18"/>
    <n v="2"/>
    <n v="7000"/>
    <n v="0"/>
    <x v="162"/>
    <x v="3707"/>
    <x v="0"/>
  </r>
  <r>
    <s v="ORD03736"/>
    <x v="305"/>
    <s v="CUST2258"/>
    <x v="1578"/>
    <s v="Ahmedabad"/>
    <x v="1"/>
    <x v="4"/>
    <x v="19"/>
    <n v="4"/>
    <n v="3200"/>
    <n v="0"/>
    <x v="186"/>
    <x v="3708"/>
    <x v="1"/>
  </r>
  <r>
    <s v="ORD03737"/>
    <x v="234"/>
    <s v="CUST0023"/>
    <x v="98"/>
    <s v="Jalna"/>
    <x v="2"/>
    <x v="0"/>
    <x v="7"/>
    <n v="4"/>
    <n v="350"/>
    <n v="0"/>
    <x v="40"/>
    <x v="3709"/>
    <x v="0"/>
  </r>
  <r>
    <s v="ORD03738"/>
    <x v="319"/>
    <s v="CUST1782"/>
    <x v="1907"/>
    <s v="Kolkata"/>
    <x v="4"/>
    <x v="1"/>
    <x v="5"/>
    <n v="3"/>
    <n v="1400"/>
    <n v="0.15"/>
    <x v="174"/>
    <x v="3710"/>
    <x v="0"/>
  </r>
  <r>
    <s v="ORD03739"/>
    <x v="145"/>
    <s v="CUST0918"/>
    <x v="403"/>
    <s v="Kolkata"/>
    <x v="4"/>
    <x v="4"/>
    <x v="17"/>
    <n v="4"/>
    <n v="800"/>
    <n v="0.05"/>
    <x v="165"/>
    <x v="3711"/>
    <x v="1"/>
  </r>
  <r>
    <s v="ORD03740"/>
    <x v="235"/>
    <s v="CUST1191"/>
    <x v="99"/>
    <s v="Kolkata"/>
    <x v="4"/>
    <x v="4"/>
    <x v="13"/>
    <n v="3"/>
    <n v="2800"/>
    <n v="0.1"/>
    <x v="98"/>
    <x v="3712"/>
    <x v="2"/>
  </r>
  <r>
    <s v="ORD03741"/>
    <x v="80"/>
    <s v="CUST0047"/>
    <x v="1509"/>
    <s v="Kolkata"/>
    <x v="4"/>
    <x v="0"/>
    <x v="15"/>
    <n v="4"/>
    <n v="1500"/>
    <n v="0.05"/>
    <x v="50"/>
    <x v="3713"/>
    <x v="0"/>
  </r>
  <r>
    <s v="ORD03742"/>
    <x v="216"/>
    <s v="CUST0078"/>
    <x v="1935"/>
    <s v="Jalna"/>
    <x v="2"/>
    <x v="1"/>
    <x v="14"/>
    <n v="4"/>
    <n v="900"/>
    <n v="0.1"/>
    <x v="196"/>
    <x v="3714"/>
    <x v="3"/>
  </r>
  <r>
    <s v="ORD03743"/>
    <x v="342"/>
    <s v="CUST0468"/>
    <x v="832"/>
    <s v="Indore"/>
    <x v="3"/>
    <x v="4"/>
    <x v="19"/>
    <n v="1"/>
    <n v="3200"/>
    <n v="0"/>
    <x v="150"/>
    <x v="3715"/>
    <x v="3"/>
  </r>
  <r>
    <s v="ORD03744"/>
    <x v="121"/>
    <s v="CUST1694"/>
    <x v="1616"/>
    <s v="Bengaluru"/>
    <x v="7"/>
    <x v="4"/>
    <x v="13"/>
    <n v="1"/>
    <n v="2800"/>
    <n v="0"/>
    <x v="116"/>
    <x v="3716"/>
    <x v="1"/>
  </r>
  <r>
    <s v="ORD03745"/>
    <x v="69"/>
    <s v="CUST1845"/>
    <x v="1936"/>
    <s v="Surat"/>
    <x v="1"/>
    <x v="3"/>
    <x v="4"/>
    <n v="3"/>
    <n v="55000"/>
    <n v="0.05"/>
    <x v="14"/>
    <x v="3717"/>
    <x v="3"/>
  </r>
  <r>
    <s v="ORD03746"/>
    <x v="323"/>
    <s v="CUST1145"/>
    <x v="503"/>
    <s v="Mumbai"/>
    <x v="2"/>
    <x v="1"/>
    <x v="9"/>
    <n v="1"/>
    <n v="450"/>
    <n v="0"/>
    <x v="187"/>
    <x v="3718"/>
    <x v="0"/>
  </r>
  <r>
    <s v="ORD03747"/>
    <x v="79"/>
    <s v="CUST0475"/>
    <x v="834"/>
    <s v="Nashik"/>
    <x v="2"/>
    <x v="4"/>
    <x v="16"/>
    <n v="4"/>
    <n v="1800"/>
    <n v="0"/>
    <x v="7"/>
    <x v="3719"/>
    <x v="0"/>
  </r>
  <r>
    <s v="ORD03748"/>
    <x v="338"/>
    <s v="CUST1563"/>
    <x v="1937"/>
    <s v="Delhi"/>
    <x v="0"/>
    <x v="4"/>
    <x v="17"/>
    <n v="2"/>
    <n v="800"/>
    <n v="0.2"/>
    <x v="333"/>
    <x v="3720"/>
    <x v="3"/>
  </r>
  <r>
    <s v="ORD03749"/>
    <x v="337"/>
    <s v="CUST1949"/>
    <x v="1249"/>
    <s v="Kolkata"/>
    <x v="4"/>
    <x v="3"/>
    <x v="10"/>
    <n v="3"/>
    <n v="25000"/>
    <n v="0.1"/>
    <x v="292"/>
    <x v="3721"/>
    <x v="2"/>
  </r>
  <r>
    <s v="ORD03750"/>
    <x v="197"/>
    <s v="CUST0438"/>
    <x v="1524"/>
    <s v="Mumbai"/>
    <x v="2"/>
    <x v="1"/>
    <x v="14"/>
    <n v="4"/>
    <n v="900"/>
    <n v="0"/>
    <x v="1"/>
    <x v="3722"/>
    <x v="0"/>
  </r>
  <r>
    <s v="ORD03751"/>
    <x v="270"/>
    <s v="CUST2010"/>
    <x v="540"/>
    <s v="Hyderabad"/>
    <x v="6"/>
    <x v="3"/>
    <x v="3"/>
    <n v="2"/>
    <n v="18000"/>
    <n v="0.15"/>
    <x v="268"/>
    <x v="3723"/>
    <x v="2"/>
  </r>
  <r>
    <s v="ORD03752"/>
    <x v="202"/>
    <s v="CUST0116"/>
    <x v="8"/>
    <s v="Nagpur"/>
    <x v="2"/>
    <x v="3"/>
    <x v="12"/>
    <n v="3"/>
    <n v="2500"/>
    <n v="0"/>
    <x v="163"/>
    <x v="3724"/>
    <x v="1"/>
  </r>
  <r>
    <s v="ORD03753"/>
    <x v="139"/>
    <s v="CUST2375"/>
    <x v="1341"/>
    <s v="Aurangabad"/>
    <x v="2"/>
    <x v="0"/>
    <x v="20"/>
    <n v="1"/>
    <n v="500"/>
    <n v="0.05"/>
    <x v="303"/>
    <x v="3725"/>
    <x v="3"/>
  </r>
  <r>
    <s v="ORD03754"/>
    <x v="87"/>
    <s v="CUST0075"/>
    <x v="351"/>
    <s v="Nashik"/>
    <x v="2"/>
    <x v="3"/>
    <x v="4"/>
    <n v="4"/>
    <n v="55000"/>
    <n v="0"/>
    <x v="5"/>
    <x v="3726"/>
    <x v="2"/>
  </r>
  <r>
    <s v="ORD03755"/>
    <x v="171"/>
    <s v="CUST2407"/>
    <x v="151"/>
    <s v="Bengaluru"/>
    <x v="7"/>
    <x v="3"/>
    <x v="4"/>
    <n v="4"/>
    <n v="55000"/>
    <n v="0.05"/>
    <x v="270"/>
    <x v="3727"/>
    <x v="0"/>
  </r>
  <r>
    <s v="ORD03756"/>
    <x v="334"/>
    <s v="CUST0401"/>
    <x v="1938"/>
    <s v="Bhopal"/>
    <x v="3"/>
    <x v="3"/>
    <x v="4"/>
    <n v="2"/>
    <n v="55000"/>
    <n v="0.15"/>
    <x v="30"/>
    <x v="3728"/>
    <x v="4"/>
  </r>
  <r>
    <s v="ORD03757"/>
    <x v="332"/>
    <s v="CUST0090"/>
    <x v="1579"/>
    <s v="Aurangabad"/>
    <x v="2"/>
    <x v="1"/>
    <x v="5"/>
    <n v="1"/>
    <n v="1400"/>
    <n v="0"/>
    <x v="40"/>
    <x v="3729"/>
    <x v="3"/>
  </r>
  <r>
    <s v="ORD03758"/>
    <x v="90"/>
    <s v="CUST2457"/>
    <x v="1742"/>
    <s v="Mumbai"/>
    <x v="2"/>
    <x v="0"/>
    <x v="7"/>
    <n v="3"/>
    <n v="350"/>
    <n v="0.15"/>
    <x v="97"/>
    <x v="3730"/>
    <x v="3"/>
  </r>
  <r>
    <s v="ORD03759"/>
    <x v="16"/>
    <s v="CUST1472"/>
    <x v="711"/>
    <s v="Bengaluru"/>
    <x v="7"/>
    <x v="3"/>
    <x v="4"/>
    <n v="2"/>
    <n v="55000"/>
    <n v="0.1"/>
    <x v="10"/>
    <x v="3731"/>
    <x v="2"/>
  </r>
  <r>
    <s v="ORD03760"/>
    <x v="322"/>
    <s v="CUST1007"/>
    <x v="1939"/>
    <s v="Aurangabad"/>
    <x v="2"/>
    <x v="4"/>
    <x v="13"/>
    <n v="3"/>
    <n v="2800"/>
    <n v="0.05"/>
    <x v="287"/>
    <x v="3732"/>
    <x v="4"/>
  </r>
  <r>
    <s v="ORD03761"/>
    <x v="93"/>
    <s v="CUST2176"/>
    <x v="528"/>
    <s v="Bengaluru"/>
    <x v="7"/>
    <x v="0"/>
    <x v="7"/>
    <n v="1"/>
    <n v="350"/>
    <n v="0.1"/>
    <x v="284"/>
    <x v="3733"/>
    <x v="0"/>
  </r>
  <r>
    <s v="ORD03762"/>
    <x v="82"/>
    <s v="CUST1949"/>
    <x v="1129"/>
    <s v="Jalna"/>
    <x v="2"/>
    <x v="0"/>
    <x v="20"/>
    <n v="1"/>
    <n v="500"/>
    <n v="0"/>
    <x v="111"/>
    <x v="3734"/>
    <x v="1"/>
  </r>
  <r>
    <s v="ORD03763"/>
    <x v="228"/>
    <s v="CUST0947"/>
    <x v="1098"/>
    <s v="Hyderabad"/>
    <x v="6"/>
    <x v="0"/>
    <x v="7"/>
    <n v="4"/>
    <n v="350"/>
    <n v="0.05"/>
    <x v="63"/>
    <x v="3735"/>
    <x v="0"/>
  </r>
  <r>
    <s v="ORD03764"/>
    <x v="7"/>
    <s v="CUST1052"/>
    <x v="1564"/>
    <s v="Nashik"/>
    <x v="2"/>
    <x v="4"/>
    <x v="17"/>
    <n v="1"/>
    <n v="800"/>
    <n v="0.05"/>
    <x v="68"/>
    <x v="3736"/>
    <x v="4"/>
  </r>
  <r>
    <s v="ORD03765"/>
    <x v="119"/>
    <s v="CUST2262"/>
    <x v="1312"/>
    <s v="Mumbai"/>
    <x v="2"/>
    <x v="1"/>
    <x v="5"/>
    <n v="4"/>
    <n v="1400"/>
    <n v="0"/>
    <x v="120"/>
    <x v="3737"/>
    <x v="3"/>
  </r>
  <r>
    <s v="ORD03766"/>
    <x v="220"/>
    <s v="CUST2409"/>
    <x v="1464"/>
    <s v="Nagpur"/>
    <x v="2"/>
    <x v="4"/>
    <x v="16"/>
    <n v="5"/>
    <n v="1800"/>
    <n v="0.1"/>
    <x v="219"/>
    <x v="3738"/>
    <x v="2"/>
  </r>
  <r>
    <s v="ORD03767"/>
    <x v="9"/>
    <s v="CUST0373"/>
    <x v="593"/>
    <s v="Bhopal"/>
    <x v="3"/>
    <x v="1"/>
    <x v="5"/>
    <n v="2"/>
    <n v="1400"/>
    <n v="0"/>
    <x v="116"/>
    <x v="3739"/>
    <x v="3"/>
  </r>
  <r>
    <s v="ORD03768"/>
    <x v="79"/>
    <s v="CUST2039"/>
    <x v="1034"/>
    <s v="Jaipur"/>
    <x v="5"/>
    <x v="3"/>
    <x v="4"/>
    <n v="1"/>
    <n v="55000"/>
    <n v="0.05"/>
    <x v="46"/>
    <x v="3740"/>
    <x v="4"/>
  </r>
  <r>
    <s v="ORD03769"/>
    <x v="94"/>
    <s v="CUST0107"/>
    <x v="1731"/>
    <s v="Mumbai"/>
    <x v="2"/>
    <x v="0"/>
    <x v="0"/>
    <n v="3"/>
    <n v="700"/>
    <n v="0.1"/>
    <x v="0"/>
    <x v="3741"/>
    <x v="2"/>
  </r>
  <r>
    <s v="ORD03770"/>
    <x v="229"/>
    <s v="CUST1685"/>
    <x v="1632"/>
    <s v="Aurangabad"/>
    <x v="2"/>
    <x v="0"/>
    <x v="15"/>
    <n v="3"/>
    <n v="1500"/>
    <n v="0"/>
    <x v="115"/>
    <x v="3742"/>
    <x v="2"/>
  </r>
  <r>
    <s v="ORD03771"/>
    <x v="330"/>
    <s v="CUST2219"/>
    <x v="242"/>
    <s v="Bhopal"/>
    <x v="3"/>
    <x v="1"/>
    <x v="14"/>
    <n v="1"/>
    <n v="900"/>
    <n v="0.05"/>
    <x v="143"/>
    <x v="3743"/>
    <x v="0"/>
  </r>
  <r>
    <s v="ORD03772"/>
    <x v="4"/>
    <s v="CUST0014"/>
    <x v="209"/>
    <s v="Bhopal"/>
    <x v="3"/>
    <x v="1"/>
    <x v="9"/>
    <n v="1"/>
    <n v="450"/>
    <n v="0.15"/>
    <x v="239"/>
    <x v="3744"/>
    <x v="1"/>
  </r>
  <r>
    <s v="ORD03773"/>
    <x v="70"/>
    <s v="CUST2021"/>
    <x v="1700"/>
    <s v="Surat"/>
    <x v="1"/>
    <x v="2"/>
    <x v="11"/>
    <n v="1"/>
    <n v="6500"/>
    <n v="0.05"/>
    <x v="175"/>
    <x v="3745"/>
    <x v="0"/>
  </r>
  <r>
    <s v="ORD03774"/>
    <x v="11"/>
    <s v="CUST0963"/>
    <x v="1749"/>
    <s v="Hyderabad"/>
    <x v="6"/>
    <x v="1"/>
    <x v="1"/>
    <n v="2"/>
    <n v="1200"/>
    <n v="0.15"/>
    <x v="224"/>
    <x v="3746"/>
    <x v="0"/>
  </r>
  <r>
    <s v="ORD03775"/>
    <x v="126"/>
    <s v="CUST0329"/>
    <x v="1915"/>
    <s v="Aurangabad"/>
    <x v="2"/>
    <x v="0"/>
    <x v="15"/>
    <n v="2"/>
    <n v="1500"/>
    <n v="0"/>
    <x v="45"/>
    <x v="3747"/>
    <x v="4"/>
  </r>
  <r>
    <s v="ORD03776"/>
    <x v="32"/>
    <s v="CUST2246"/>
    <x v="1168"/>
    <s v="Delhi"/>
    <x v="0"/>
    <x v="2"/>
    <x v="8"/>
    <n v="1"/>
    <n v="22000"/>
    <n v="0.05"/>
    <x v="125"/>
    <x v="3748"/>
    <x v="4"/>
  </r>
  <r>
    <s v="ORD03777"/>
    <x v="77"/>
    <s v="CUST2473"/>
    <x v="183"/>
    <s v="Hyderabad"/>
    <x v="6"/>
    <x v="0"/>
    <x v="20"/>
    <n v="4"/>
    <n v="500"/>
    <n v="0.05"/>
    <x v="122"/>
    <x v="3749"/>
    <x v="3"/>
  </r>
  <r>
    <s v="ORD03778"/>
    <x v="77"/>
    <s v="CUST2054"/>
    <x v="1940"/>
    <s v="Bengaluru"/>
    <x v="7"/>
    <x v="4"/>
    <x v="16"/>
    <n v="2"/>
    <n v="1800"/>
    <n v="0.1"/>
    <x v="196"/>
    <x v="3750"/>
    <x v="2"/>
  </r>
  <r>
    <s v="ORD03779"/>
    <x v="91"/>
    <s v="CUST2001"/>
    <x v="1052"/>
    <s v="Nashik"/>
    <x v="2"/>
    <x v="0"/>
    <x v="15"/>
    <n v="5"/>
    <n v="1500"/>
    <n v="0.05"/>
    <x v="18"/>
    <x v="3751"/>
    <x v="3"/>
  </r>
  <r>
    <s v="ORD03780"/>
    <x v="300"/>
    <s v="CUST0828"/>
    <x v="1772"/>
    <s v="Nagpur"/>
    <x v="2"/>
    <x v="3"/>
    <x v="12"/>
    <n v="5"/>
    <n v="2500"/>
    <n v="0"/>
    <x v="184"/>
    <x v="3752"/>
    <x v="1"/>
  </r>
  <r>
    <s v="ORD03781"/>
    <x v="35"/>
    <s v="CUST0060"/>
    <x v="1941"/>
    <s v="Nashik"/>
    <x v="2"/>
    <x v="2"/>
    <x v="18"/>
    <n v="5"/>
    <n v="7000"/>
    <n v="0.1"/>
    <x v="218"/>
    <x v="3753"/>
    <x v="2"/>
  </r>
  <r>
    <s v="ORD03782"/>
    <x v="222"/>
    <s v="CUST0202"/>
    <x v="738"/>
    <s v="Kolkata"/>
    <x v="4"/>
    <x v="3"/>
    <x v="12"/>
    <n v="5"/>
    <n v="2500"/>
    <n v="0.15"/>
    <x v="83"/>
    <x v="3754"/>
    <x v="0"/>
  </r>
  <r>
    <s v="ORD03783"/>
    <x v="136"/>
    <s v="CUST0142"/>
    <x v="1849"/>
    <s v="Delhi"/>
    <x v="0"/>
    <x v="0"/>
    <x v="0"/>
    <n v="5"/>
    <n v="700"/>
    <n v="0"/>
    <x v="31"/>
    <x v="3755"/>
    <x v="0"/>
  </r>
  <r>
    <s v="ORD03784"/>
    <x v="90"/>
    <s v="CUST0828"/>
    <x v="843"/>
    <s v="Nashik"/>
    <x v="2"/>
    <x v="0"/>
    <x v="15"/>
    <n v="2"/>
    <n v="1500"/>
    <n v="0.1"/>
    <x v="22"/>
    <x v="3756"/>
    <x v="0"/>
  </r>
  <r>
    <s v="ORD03785"/>
    <x v="115"/>
    <s v="CUST0029"/>
    <x v="1633"/>
    <s v="Nashik"/>
    <x v="2"/>
    <x v="1"/>
    <x v="5"/>
    <n v="2"/>
    <n v="1400"/>
    <n v="0.2"/>
    <x v="79"/>
    <x v="3757"/>
    <x v="4"/>
  </r>
  <r>
    <s v="ORD03786"/>
    <x v="62"/>
    <s v="CUST0725"/>
    <x v="1360"/>
    <s v="Bengaluru"/>
    <x v="7"/>
    <x v="3"/>
    <x v="10"/>
    <n v="2"/>
    <n v="25000"/>
    <n v="0"/>
    <x v="194"/>
    <x v="3758"/>
    <x v="0"/>
  </r>
  <r>
    <s v="ORD03787"/>
    <x v="163"/>
    <s v="CUST0251"/>
    <x v="1322"/>
    <s v="Mumbai"/>
    <x v="2"/>
    <x v="4"/>
    <x v="16"/>
    <n v="4"/>
    <n v="1800"/>
    <n v="0"/>
    <x v="7"/>
    <x v="3759"/>
    <x v="1"/>
  </r>
  <r>
    <s v="ORD03788"/>
    <x v="221"/>
    <s v="CUST2193"/>
    <x v="1942"/>
    <s v="Hyderabad"/>
    <x v="6"/>
    <x v="0"/>
    <x v="0"/>
    <n v="2"/>
    <n v="700"/>
    <n v="0.05"/>
    <x v="63"/>
    <x v="3760"/>
    <x v="4"/>
  </r>
  <r>
    <s v="ORD03789"/>
    <x v="359"/>
    <s v="CUST2030"/>
    <x v="1749"/>
    <s v="Jalna"/>
    <x v="2"/>
    <x v="2"/>
    <x v="8"/>
    <n v="2"/>
    <n v="22000"/>
    <n v="0.1"/>
    <x v="58"/>
    <x v="3761"/>
    <x v="4"/>
  </r>
  <r>
    <s v="ORD03790"/>
    <x v="334"/>
    <s v="CUST0933"/>
    <x v="1078"/>
    <s v="Jaipur"/>
    <x v="5"/>
    <x v="0"/>
    <x v="15"/>
    <n v="4"/>
    <n v="1500"/>
    <n v="0.15"/>
    <x v="323"/>
    <x v="3762"/>
    <x v="1"/>
  </r>
  <r>
    <s v="ORD03791"/>
    <x v="330"/>
    <s v="CUST0603"/>
    <x v="1259"/>
    <s v="Hyderabad"/>
    <x v="6"/>
    <x v="4"/>
    <x v="17"/>
    <n v="2"/>
    <n v="800"/>
    <n v="0.05"/>
    <x v="73"/>
    <x v="3763"/>
    <x v="2"/>
  </r>
  <r>
    <s v="ORD03792"/>
    <x v="251"/>
    <s v="CUST0072"/>
    <x v="1121"/>
    <s v="Jaipur"/>
    <x v="5"/>
    <x v="4"/>
    <x v="17"/>
    <n v="3"/>
    <n v="800"/>
    <n v="0.05"/>
    <x v="104"/>
    <x v="3764"/>
    <x v="4"/>
  </r>
  <r>
    <s v="ORD03793"/>
    <x v="20"/>
    <s v="CUST0835"/>
    <x v="291"/>
    <s v="Jalna"/>
    <x v="2"/>
    <x v="0"/>
    <x v="0"/>
    <n v="5"/>
    <n v="700"/>
    <n v="0.05"/>
    <x v="51"/>
    <x v="3765"/>
    <x v="2"/>
  </r>
  <r>
    <s v="ORD03794"/>
    <x v="358"/>
    <s v="CUST0593"/>
    <x v="1246"/>
    <s v="Mumbai"/>
    <x v="2"/>
    <x v="2"/>
    <x v="2"/>
    <n v="3"/>
    <n v="9000"/>
    <n v="0"/>
    <x v="237"/>
    <x v="3766"/>
    <x v="0"/>
  </r>
  <r>
    <s v="ORD03795"/>
    <x v="244"/>
    <s v="CUST2367"/>
    <x v="414"/>
    <s v="Hyderabad"/>
    <x v="6"/>
    <x v="4"/>
    <x v="19"/>
    <n v="1"/>
    <n v="3200"/>
    <n v="0.1"/>
    <x v="32"/>
    <x v="3767"/>
    <x v="0"/>
  </r>
  <r>
    <s v="ORD03796"/>
    <x v="184"/>
    <s v="CUST2438"/>
    <x v="71"/>
    <s v="Jaipur"/>
    <x v="5"/>
    <x v="1"/>
    <x v="1"/>
    <n v="5"/>
    <n v="1200"/>
    <n v="0.15"/>
    <x v="323"/>
    <x v="3768"/>
    <x v="0"/>
  </r>
  <r>
    <s v="ORD03797"/>
    <x v="79"/>
    <s v="CUST1522"/>
    <x v="682"/>
    <s v="Delhi"/>
    <x v="0"/>
    <x v="1"/>
    <x v="1"/>
    <n v="4"/>
    <n v="1200"/>
    <n v="0.15"/>
    <x v="13"/>
    <x v="3769"/>
    <x v="0"/>
  </r>
  <r>
    <s v="ORD03798"/>
    <x v="94"/>
    <s v="CUST2096"/>
    <x v="281"/>
    <s v="Bhopal"/>
    <x v="3"/>
    <x v="3"/>
    <x v="10"/>
    <n v="1"/>
    <n v="25000"/>
    <n v="0"/>
    <x v="199"/>
    <x v="3770"/>
    <x v="2"/>
  </r>
  <r>
    <s v="ORD03799"/>
    <x v="254"/>
    <s v="CUST1199"/>
    <x v="47"/>
    <s v="Jaipur"/>
    <x v="5"/>
    <x v="2"/>
    <x v="2"/>
    <n v="1"/>
    <n v="9000"/>
    <n v="0.1"/>
    <x v="219"/>
    <x v="3771"/>
    <x v="2"/>
  </r>
  <r>
    <s v="ORD03800"/>
    <x v="41"/>
    <s v="CUST0156"/>
    <x v="1943"/>
    <s v="Ahmedabad"/>
    <x v="1"/>
    <x v="1"/>
    <x v="5"/>
    <n v="1"/>
    <n v="1400"/>
    <n v="0"/>
    <x v="40"/>
    <x v="3772"/>
    <x v="2"/>
  </r>
  <r>
    <s v="ORD03801"/>
    <x v="191"/>
    <s v="CUST1979"/>
    <x v="1944"/>
    <s v="Nagpur"/>
    <x v="2"/>
    <x v="4"/>
    <x v="13"/>
    <n v="4"/>
    <n v="2800"/>
    <n v="0.05"/>
    <x v="238"/>
    <x v="3773"/>
    <x v="4"/>
  </r>
  <r>
    <s v="ORD03802"/>
    <x v="14"/>
    <s v="CUST1579"/>
    <x v="1943"/>
    <s v="Hyderabad"/>
    <x v="6"/>
    <x v="3"/>
    <x v="10"/>
    <n v="5"/>
    <n v="25000"/>
    <n v="0.05"/>
    <x v="202"/>
    <x v="3774"/>
    <x v="1"/>
  </r>
  <r>
    <s v="ORD03803"/>
    <x v="233"/>
    <s v="CUST1276"/>
    <x v="320"/>
    <s v="Nashik"/>
    <x v="2"/>
    <x v="2"/>
    <x v="11"/>
    <n v="3"/>
    <n v="6500"/>
    <n v="0.05"/>
    <x v="273"/>
    <x v="3775"/>
    <x v="4"/>
  </r>
  <r>
    <s v="ORD03804"/>
    <x v="68"/>
    <s v="CUST1687"/>
    <x v="1793"/>
    <s v="Indore"/>
    <x v="3"/>
    <x v="0"/>
    <x v="15"/>
    <n v="1"/>
    <n v="1500"/>
    <n v="0.2"/>
    <x v="269"/>
    <x v="3776"/>
    <x v="0"/>
  </r>
  <r>
    <s v="ORD03805"/>
    <x v="280"/>
    <s v="CUST2475"/>
    <x v="337"/>
    <s v="Indore"/>
    <x v="3"/>
    <x v="4"/>
    <x v="17"/>
    <n v="4"/>
    <n v="800"/>
    <n v="0"/>
    <x v="150"/>
    <x v="3777"/>
    <x v="0"/>
  </r>
  <r>
    <s v="ORD03806"/>
    <x v="65"/>
    <s v="CUST0773"/>
    <x v="1945"/>
    <s v="Pune"/>
    <x v="2"/>
    <x v="0"/>
    <x v="0"/>
    <n v="4"/>
    <n v="700"/>
    <n v="0"/>
    <x v="116"/>
    <x v="3778"/>
    <x v="4"/>
  </r>
  <r>
    <s v="ORD03807"/>
    <x v="79"/>
    <s v="CUST0803"/>
    <x v="1946"/>
    <s v="Jalna"/>
    <x v="2"/>
    <x v="0"/>
    <x v="20"/>
    <n v="2"/>
    <n v="500"/>
    <n v="0"/>
    <x v="169"/>
    <x v="2481"/>
    <x v="2"/>
  </r>
  <r>
    <s v="ORD03808"/>
    <x v="146"/>
    <s v="CUST2053"/>
    <x v="1947"/>
    <s v="Bengaluru"/>
    <x v="7"/>
    <x v="2"/>
    <x v="11"/>
    <n v="3"/>
    <n v="6500"/>
    <n v="0"/>
    <x v="265"/>
    <x v="3779"/>
    <x v="2"/>
  </r>
  <r>
    <s v="ORD03809"/>
    <x v="153"/>
    <s v="CUST0228"/>
    <x v="996"/>
    <s v="Pune"/>
    <x v="2"/>
    <x v="3"/>
    <x v="12"/>
    <n v="4"/>
    <n v="2500"/>
    <n v="0.1"/>
    <x v="110"/>
    <x v="3780"/>
    <x v="4"/>
  </r>
  <r>
    <s v="ORD03810"/>
    <x v="185"/>
    <s v="CUST1270"/>
    <x v="364"/>
    <s v="Jalna"/>
    <x v="2"/>
    <x v="3"/>
    <x v="4"/>
    <n v="3"/>
    <n v="55000"/>
    <n v="0.05"/>
    <x v="14"/>
    <x v="3781"/>
    <x v="4"/>
  </r>
  <r>
    <s v="ORD03811"/>
    <x v="17"/>
    <s v="CUST0712"/>
    <x v="1074"/>
    <s v="Nagpur"/>
    <x v="2"/>
    <x v="3"/>
    <x v="3"/>
    <n v="3"/>
    <n v="18000"/>
    <n v="0"/>
    <x v="215"/>
    <x v="3782"/>
    <x v="0"/>
  </r>
  <r>
    <s v="ORD03812"/>
    <x v="244"/>
    <s v="CUST2326"/>
    <x v="1776"/>
    <s v="Delhi"/>
    <x v="0"/>
    <x v="3"/>
    <x v="3"/>
    <n v="3"/>
    <n v="18000"/>
    <n v="0.1"/>
    <x v="78"/>
    <x v="3783"/>
    <x v="2"/>
  </r>
  <r>
    <s v="ORD03813"/>
    <x v="323"/>
    <s v="CUST0121"/>
    <x v="1053"/>
    <s v="Bengaluru"/>
    <x v="7"/>
    <x v="2"/>
    <x v="11"/>
    <n v="3"/>
    <n v="6500"/>
    <n v="0.05"/>
    <x v="273"/>
    <x v="3784"/>
    <x v="4"/>
  </r>
  <r>
    <s v="ORD03814"/>
    <x v="358"/>
    <s v="CUST0643"/>
    <x v="1051"/>
    <s v="Indore"/>
    <x v="3"/>
    <x v="3"/>
    <x v="3"/>
    <n v="5"/>
    <n v="18000"/>
    <n v="0"/>
    <x v="52"/>
    <x v="3785"/>
    <x v="4"/>
  </r>
  <r>
    <s v="ORD03815"/>
    <x v="312"/>
    <s v="CUST2428"/>
    <x v="180"/>
    <s v="Mumbai"/>
    <x v="2"/>
    <x v="0"/>
    <x v="7"/>
    <n v="2"/>
    <n v="350"/>
    <n v="0.2"/>
    <x v="155"/>
    <x v="3786"/>
    <x v="1"/>
  </r>
  <r>
    <s v="ORD03816"/>
    <x v="192"/>
    <s v="CUST0993"/>
    <x v="1354"/>
    <s v="Bhopal"/>
    <x v="3"/>
    <x v="1"/>
    <x v="9"/>
    <n v="2"/>
    <n v="450"/>
    <n v="0.1"/>
    <x v="214"/>
    <x v="3787"/>
    <x v="3"/>
  </r>
  <r>
    <s v="ORD03817"/>
    <x v="349"/>
    <s v="CUST1260"/>
    <x v="1948"/>
    <s v="Surat"/>
    <x v="1"/>
    <x v="2"/>
    <x v="18"/>
    <n v="4"/>
    <n v="7000"/>
    <n v="0.1"/>
    <x v="99"/>
    <x v="3788"/>
    <x v="3"/>
  </r>
  <r>
    <s v="ORD03818"/>
    <x v="106"/>
    <s v="CUST2086"/>
    <x v="612"/>
    <s v="Aurangabad"/>
    <x v="2"/>
    <x v="3"/>
    <x v="10"/>
    <n v="3"/>
    <n v="25000"/>
    <n v="0.2"/>
    <x v="306"/>
    <x v="3789"/>
    <x v="2"/>
  </r>
  <r>
    <s v="ORD03819"/>
    <x v="268"/>
    <s v="CUST1357"/>
    <x v="731"/>
    <s v="Bhopal"/>
    <x v="3"/>
    <x v="1"/>
    <x v="14"/>
    <n v="3"/>
    <n v="900"/>
    <n v="0.1"/>
    <x v="228"/>
    <x v="3030"/>
    <x v="0"/>
  </r>
  <r>
    <s v="ORD03820"/>
    <x v="148"/>
    <s v="CUST1947"/>
    <x v="1949"/>
    <s v="Aurangabad"/>
    <x v="2"/>
    <x v="3"/>
    <x v="10"/>
    <n v="3"/>
    <n v="25000"/>
    <n v="0.2"/>
    <x v="306"/>
    <x v="3790"/>
    <x v="1"/>
  </r>
  <r>
    <s v="ORD03821"/>
    <x v="182"/>
    <s v="CUST1066"/>
    <x v="186"/>
    <s v="Kolkata"/>
    <x v="4"/>
    <x v="1"/>
    <x v="9"/>
    <n v="4"/>
    <n v="450"/>
    <n v="0.05"/>
    <x v="47"/>
    <x v="3791"/>
    <x v="1"/>
  </r>
  <r>
    <s v="ORD03822"/>
    <x v="267"/>
    <s v="CUST1304"/>
    <x v="1274"/>
    <s v="Surat"/>
    <x v="1"/>
    <x v="3"/>
    <x v="3"/>
    <n v="1"/>
    <n v="18000"/>
    <n v="0.1"/>
    <x v="127"/>
    <x v="3792"/>
    <x v="4"/>
  </r>
  <r>
    <s v="ORD03823"/>
    <x v="149"/>
    <s v="CUST1706"/>
    <x v="1441"/>
    <s v="Nashik"/>
    <x v="2"/>
    <x v="4"/>
    <x v="16"/>
    <n v="2"/>
    <n v="1800"/>
    <n v="0.05"/>
    <x v="152"/>
    <x v="3793"/>
    <x v="3"/>
  </r>
  <r>
    <s v="ORD03824"/>
    <x v="245"/>
    <s v="CUST0456"/>
    <x v="1950"/>
    <s v="Hyderabad"/>
    <x v="6"/>
    <x v="3"/>
    <x v="12"/>
    <n v="1"/>
    <n v="2500"/>
    <n v="0"/>
    <x v="105"/>
    <x v="3794"/>
    <x v="3"/>
  </r>
  <r>
    <s v="ORD03825"/>
    <x v="202"/>
    <s v="CUST2445"/>
    <x v="71"/>
    <s v="Indore"/>
    <x v="3"/>
    <x v="0"/>
    <x v="20"/>
    <n v="5"/>
    <n v="500"/>
    <n v="0"/>
    <x v="105"/>
    <x v="3795"/>
    <x v="3"/>
  </r>
  <r>
    <s v="ORD03826"/>
    <x v="222"/>
    <s v="CUST0479"/>
    <x v="653"/>
    <s v="Delhi"/>
    <x v="0"/>
    <x v="4"/>
    <x v="17"/>
    <n v="4"/>
    <n v="800"/>
    <n v="0.05"/>
    <x v="165"/>
    <x v="3796"/>
    <x v="0"/>
  </r>
  <r>
    <s v="ORD03827"/>
    <x v="335"/>
    <s v="CUST2469"/>
    <x v="1429"/>
    <s v="Hyderabad"/>
    <x v="6"/>
    <x v="4"/>
    <x v="17"/>
    <n v="5"/>
    <n v="800"/>
    <n v="0.2"/>
    <x v="150"/>
    <x v="3797"/>
    <x v="2"/>
  </r>
  <r>
    <s v="ORD03828"/>
    <x v="55"/>
    <s v="CUST0856"/>
    <x v="1951"/>
    <s v="Mumbai"/>
    <x v="2"/>
    <x v="0"/>
    <x v="20"/>
    <n v="3"/>
    <n v="500"/>
    <n v="0.15"/>
    <x v="203"/>
    <x v="3798"/>
    <x v="2"/>
  </r>
  <r>
    <s v="ORD03829"/>
    <x v="80"/>
    <s v="CUST1677"/>
    <x v="1796"/>
    <s v="Bhopal"/>
    <x v="3"/>
    <x v="3"/>
    <x v="4"/>
    <n v="2"/>
    <n v="55000"/>
    <n v="0"/>
    <x v="101"/>
    <x v="3799"/>
    <x v="0"/>
  </r>
  <r>
    <s v="ORD03830"/>
    <x v="34"/>
    <s v="CUST1820"/>
    <x v="1938"/>
    <s v="Nashik"/>
    <x v="2"/>
    <x v="4"/>
    <x v="17"/>
    <n v="3"/>
    <n v="800"/>
    <n v="0.1"/>
    <x v="41"/>
    <x v="3800"/>
    <x v="2"/>
  </r>
  <r>
    <s v="ORD03831"/>
    <x v="32"/>
    <s v="CUST1721"/>
    <x v="403"/>
    <s v="Mumbai"/>
    <x v="2"/>
    <x v="2"/>
    <x v="8"/>
    <n v="5"/>
    <n v="22000"/>
    <n v="0.1"/>
    <x v="10"/>
    <x v="3801"/>
    <x v="2"/>
  </r>
  <r>
    <s v="ORD03832"/>
    <x v="177"/>
    <s v="CUST0656"/>
    <x v="1952"/>
    <s v="Mumbai"/>
    <x v="2"/>
    <x v="1"/>
    <x v="1"/>
    <n v="5"/>
    <n v="1200"/>
    <n v="0.1"/>
    <x v="71"/>
    <x v="3802"/>
    <x v="4"/>
  </r>
  <r>
    <s v="ORD03833"/>
    <x v="6"/>
    <s v="CUST2235"/>
    <x v="1240"/>
    <s v="Nagpur"/>
    <x v="2"/>
    <x v="1"/>
    <x v="1"/>
    <n v="5"/>
    <n v="1200"/>
    <n v="0"/>
    <x v="23"/>
    <x v="3803"/>
    <x v="3"/>
  </r>
  <r>
    <s v="ORD03834"/>
    <x v="300"/>
    <s v="CUST0514"/>
    <x v="1193"/>
    <s v="Jaipur"/>
    <x v="5"/>
    <x v="3"/>
    <x v="3"/>
    <n v="2"/>
    <n v="18000"/>
    <n v="0.2"/>
    <x v="207"/>
    <x v="3804"/>
    <x v="2"/>
  </r>
  <r>
    <s v="ORD03835"/>
    <x v="289"/>
    <s v="CUST1299"/>
    <x v="1855"/>
    <s v="Mumbai"/>
    <x v="2"/>
    <x v="3"/>
    <x v="12"/>
    <n v="4"/>
    <n v="2500"/>
    <n v="0.15"/>
    <x v="315"/>
    <x v="3805"/>
    <x v="4"/>
  </r>
  <r>
    <s v="ORD03836"/>
    <x v="272"/>
    <s v="CUST0680"/>
    <x v="1953"/>
    <s v="Aurangabad"/>
    <x v="2"/>
    <x v="0"/>
    <x v="0"/>
    <n v="1"/>
    <n v="700"/>
    <n v="0.1"/>
    <x v="216"/>
    <x v="3806"/>
    <x v="4"/>
  </r>
  <r>
    <s v="ORD03837"/>
    <x v="209"/>
    <s v="CUST1226"/>
    <x v="1742"/>
    <s v="Pune"/>
    <x v="2"/>
    <x v="3"/>
    <x v="12"/>
    <n v="2"/>
    <n v="2500"/>
    <n v="0.1"/>
    <x v="115"/>
    <x v="3807"/>
    <x v="1"/>
  </r>
  <r>
    <s v="ORD03838"/>
    <x v="87"/>
    <s v="CUST0098"/>
    <x v="655"/>
    <s v="Pune"/>
    <x v="2"/>
    <x v="3"/>
    <x v="3"/>
    <n v="4"/>
    <n v="18000"/>
    <n v="0.15"/>
    <x v="172"/>
    <x v="3808"/>
    <x v="2"/>
  </r>
  <r>
    <s v="ORD03839"/>
    <x v="228"/>
    <s v="CUST0616"/>
    <x v="1954"/>
    <s v="Mumbai"/>
    <x v="2"/>
    <x v="3"/>
    <x v="12"/>
    <n v="5"/>
    <n v="2500"/>
    <n v="0"/>
    <x v="184"/>
    <x v="3809"/>
    <x v="0"/>
  </r>
  <r>
    <s v="ORD03840"/>
    <x v="337"/>
    <s v="CUST2446"/>
    <x v="573"/>
    <s v="Indore"/>
    <x v="3"/>
    <x v="1"/>
    <x v="1"/>
    <n v="4"/>
    <n v="1200"/>
    <n v="0.15"/>
    <x v="13"/>
    <x v="3810"/>
    <x v="0"/>
  </r>
  <r>
    <s v="ORD03841"/>
    <x v="275"/>
    <s v="CUST1855"/>
    <x v="1955"/>
    <s v="Jalna"/>
    <x v="2"/>
    <x v="3"/>
    <x v="12"/>
    <n v="5"/>
    <n v="2500"/>
    <n v="0"/>
    <x v="184"/>
    <x v="3811"/>
    <x v="4"/>
  </r>
  <r>
    <s v="ORD03842"/>
    <x v="19"/>
    <s v="CUST0339"/>
    <x v="1956"/>
    <s v="Indore"/>
    <x v="3"/>
    <x v="3"/>
    <x v="6"/>
    <n v="4"/>
    <n v="4500"/>
    <n v="0"/>
    <x v="33"/>
    <x v="3812"/>
    <x v="0"/>
  </r>
  <r>
    <s v="ORD03843"/>
    <x v="301"/>
    <s v="CUST2265"/>
    <x v="1957"/>
    <s v="Ahmedabad"/>
    <x v="1"/>
    <x v="3"/>
    <x v="6"/>
    <n v="5"/>
    <n v="4500"/>
    <n v="0"/>
    <x v="69"/>
    <x v="3813"/>
    <x v="3"/>
  </r>
  <r>
    <s v="ORD03844"/>
    <x v="179"/>
    <s v="CUST1619"/>
    <x v="1958"/>
    <s v="Bhopal"/>
    <x v="3"/>
    <x v="1"/>
    <x v="5"/>
    <n v="4"/>
    <n v="1400"/>
    <n v="0.15"/>
    <x v="206"/>
    <x v="3814"/>
    <x v="4"/>
  </r>
  <r>
    <s v="ORD03845"/>
    <x v="110"/>
    <s v="CUST0848"/>
    <x v="1363"/>
    <s v="Bengaluru"/>
    <x v="7"/>
    <x v="2"/>
    <x v="2"/>
    <n v="4"/>
    <n v="9000"/>
    <n v="0.05"/>
    <x v="15"/>
    <x v="3815"/>
    <x v="0"/>
  </r>
  <r>
    <s v="ORD03846"/>
    <x v="6"/>
    <s v="CUST0227"/>
    <x v="1396"/>
    <s v="Delhi"/>
    <x v="0"/>
    <x v="3"/>
    <x v="3"/>
    <n v="1"/>
    <n v="18000"/>
    <n v="0.05"/>
    <x v="91"/>
    <x v="3816"/>
    <x v="2"/>
  </r>
  <r>
    <s v="ORD03847"/>
    <x v="0"/>
    <s v="CUST1554"/>
    <x v="835"/>
    <s v="Mumbai"/>
    <x v="2"/>
    <x v="0"/>
    <x v="0"/>
    <n v="3"/>
    <n v="700"/>
    <n v="0.05"/>
    <x v="304"/>
    <x v="3817"/>
    <x v="4"/>
  </r>
  <r>
    <s v="ORD03848"/>
    <x v="259"/>
    <s v="CUST0324"/>
    <x v="1075"/>
    <s v="Surat"/>
    <x v="1"/>
    <x v="4"/>
    <x v="19"/>
    <n v="2"/>
    <n v="3200"/>
    <n v="0"/>
    <x v="145"/>
    <x v="3818"/>
    <x v="2"/>
  </r>
  <r>
    <s v="ORD03849"/>
    <x v="121"/>
    <s v="CUST0741"/>
    <x v="1376"/>
    <s v="Delhi"/>
    <x v="0"/>
    <x v="2"/>
    <x v="8"/>
    <n v="4"/>
    <n v="22000"/>
    <n v="0.15"/>
    <x v="231"/>
    <x v="3819"/>
    <x v="1"/>
  </r>
  <r>
    <s v="ORD03850"/>
    <x v="267"/>
    <s v="CUST0008"/>
    <x v="895"/>
    <s v="Bengaluru"/>
    <x v="7"/>
    <x v="2"/>
    <x v="11"/>
    <n v="1"/>
    <n v="6500"/>
    <n v="0.1"/>
    <x v="67"/>
    <x v="3820"/>
    <x v="0"/>
  </r>
  <r>
    <s v="ORD03851"/>
    <x v="253"/>
    <s v="CUST2378"/>
    <x v="1959"/>
    <s v="Aurangabad"/>
    <x v="2"/>
    <x v="0"/>
    <x v="20"/>
    <n v="5"/>
    <n v="500"/>
    <n v="0.05"/>
    <x v="144"/>
    <x v="3821"/>
    <x v="0"/>
  </r>
  <r>
    <s v="ORD03852"/>
    <x v="43"/>
    <s v="CUST2475"/>
    <x v="220"/>
    <s v="Ahmedabad"/>
    <x v="1"/>
    <x v="2"/>
    <x v="8"/>
    <n v="3"/>
    <n v="22000"/>
    <n v="0.1"/>
    <x v="25"/>
    <x v="3822"/>
    <x v="4"/>
  </r>
  <r>
    <s v="ORD03853"/>
    <x v="341"/>
    <s v="CUST1257"/>
    <x v="89"/>
    <s v="Surat"/>
    <x v="1"/>
    <x v="4"/>
    <x v="16"/>
    <n v="2"/>
    <n v="1800"/>
    <n v="0.05"/>
    <x v="152"/>
    <x v="3823"/>
    <x v="0"/>
  </r>
  <r>
    <s v="ORD03854"/>
    <x v="267"/>
    <s v="CUST1681"/>
    <x v="1036"/>
    <s v="Bhopal"/>
    <x v="3"/>
    <x v="1"/>
    <x v="5"/>
    <n v="2"/>
    <n v="1400"/>
    <n v="0.15"/>
    <x v="136"/>
    <x v="3824"/>
    <x v="0"/>
  </r>
  <r>
    <s v="ORD03855"/>
    <x v="215"/>
    <s v="CUST0423"/>
    <x v="1742"/>
    <s v="Bhopal"/>
    <x v="3"/>
    <x v="4"/>
    <x v="16"/>
    <n v="4"/>
    <n v="1800"/>
    <n v="0.1"/>
    <x v="263"/>
    <x v="3825"/>
    <x v="1"/>
  </r>
  <r>
    <s v="ORD03856"/>
    <x v="283"/>
    <s v="CUST0271"/>
    <x v="1960"/>
    <s v="Pune"/>
    <x v="2"/>
    <x v="4"/>
    <x v="17"/>
    <n v="5"/>
    <n v="800"/>
    <n v="0.05"/>
    <x v="240"/>
    <x v="3826"/>
    <x v="3"/>
  </r>
  <r>
    <s v="ORD03857"/>
    <x v="42"/>
    <s v="CUST0443"/>
    <x v="1216"/>
    <s v="Bhopal"/>
    <x v="3"/>
    <x v="2"/>
    <x v="11"/>
    <n v="2"/>
    <n v="6500"/>
    <n v="0.1"/>
    <x v="170"/>
    <x v="3827"/>
    <x v="1"/>
  </r>
  <r>
    <s v="ORD03858"/>
    <x v="110"/>
    <s v="CUST2363"/>
    <x v="1526"/>
    <s v="Nashik"/>
    <x v="2"/>
    <x v="1"/>
    <x v="5"/>
    <n v="2"/>
    <n v="1400"/>
    <n v="0.2"/>
    <x v="79"/>
    <x v="3828"/>
    <x v="1"/>
  </r>
  <r>
    <s v="ORD03859"/>
    <x v="52"/>
    <s v="CUST2107"/>
    <x v="1691"/>
    <s v="Bhopal"/>
    <x v="3"/>
    <x v="4"/>
    <x v="13"/>
    <n v="3"/>
    <n v="2800"/>
    <n v="0"/>
    <x v="159"/>
    <x v="3829"/>
    <x v="1"/>
  </r>
  <r>
    <s v="ORD03860"/>
    <x v="207"/>
    <s v="CUST2177"/>
    <x v="1427"/>
    <s v="Kolkata"/>
    <x v="4"/>
    <x v="1"/>
    <x v="1"/>
    <n v="3"/>
    <n v="1200"/>
    <n v="0.05"/>
    <x v="152"/>
    <x v="3830"/>
    <x v="0"/>
  </r>
  <r>
    <s v="ORD03861"/>
    <x v="71"/>
    <s v="CUST1447"/>
    <x v="657"/>
    <s v="Pune"/>
    <x v="2"/>
    <x v="2"/>
    <x v="2"/>
    <n v="1"/>
    <n v="9000"/>
    <n v="0.15"/>
    <x v="80"/>
    <x v="3831"/>
    <x v="1"/>
  </r>
  <r>
    <s v="ORD03862"/>
    <x v="269"/>
    <s v="CUST0126"/>
    <x v="450"/>
    <s v="Ahmedabad"/>
    <x v="1"/>
    <x v="3"/>
    <x v="4"/>
    <n v="2"/>
    <n v="55000"/>
    <n v="0"/>
    <x v="101"/>
    <x v="3832"/>
    <x v="1"/>
  </r>
  <r>
    <s v="ORD03863"/>
    <x v="68"/>
    <s v="CUST0146"/>
    <x v="1563"/>
    <s v="Jaipur"/>
    <x v="5"/>
    <x v="2"/>
    <x v="8"/>
    <n v="2"/>
    <n v="22000"/>
    <n v="0.05"/>
    <x v="132"/>
    <x v="3833"/>
    <x v="4"/>
  </r>
  <r>
    <s v="ORD03864"/>
    <x v="52"/>
    <s v="CUST0618"/>
    <x v="1450"/>
    <s v="Surat"/>
    <x v="1"/>
    <x v="0"/>
    <x v="20"/>
    <n v="5"/>
    <n v="500"/>
    <n v="0"/>
    <x v="105"/>
    <x v="3834"/>
    <x v="4"/>
  </r>
  <r>
    <s v="ORD03865"/>
    <x v="310"/>
    <s v="CUST0829"/>
    <x v="1022"/>
    <s v="Jalna"/>
    <x v="2"/>
    <x v="2"/>
    <x v="2"/>
    <n v="5"/>
    <n v="9000"/>
    <n v="0.15"/>
    <x v="327"/>
    <x v="3835"/>
    <x v="0"/>
  </r>
  <r>
    <s v="ORD03866"/>
    <x v="214"/>
    <s v="CUST1497"/>
    <x v="1961"/>
    <s v="Nashik"/>
    <x v="2"/>
    <x v="3"/>
    <x v="12"/>
    <n v="3"/>
    <n v="2500"/>
    <n v="0"/>
    <x v="163"/>
    <x v="3836"/>
    <x v="1"/>
  </r>
  <r>
    <s v="ORD03867"/>
    <x v="349"/>
    <s v="CUST2402"/>
    <x v="876"/>
    <s v="Indore"/>
    <x v="3"/>
    <x v="4"/>
    <x v="17"/>
    <n v="4"/>
    <n v="800"/>
    <n v="0.05"/>
    <x v="165"/>
    <x v="3837"/>
    <x v="2"/>
  </r>
  <r>
    <s v="ORD03868"/>
    <x v="266"/>
    <s v="CUST1020"/>
    <x v="1551"/>
    <s v="Ahmedabad"/>
    <x v="1"/>
    <x v="3"/>
    <x v="10"/>
    <n v="5"/>
    <n v="25000"/>
    <n v="0.05"/>
    <x v="202"/>
    <x v="3838"/>
    <x v="4"/>
  </r>
  <r>
    <s v="ORD03869"/>
    <x v="349"/>
    <s v="CUST0569"/>
    <x v="1404"/>
    <s v="Delhi"/>
    <x v="0"/>
    <x v="2"/>
    <x v="2"/>
    <n v="4"/>
    <n v="9000"/>
    <n v="0.1"/>
    <x v="95"/>
    <x v="3839"/>
    <x v="0"/>
  </r>
  <r>
    <s v="ORD03870"/>
    <x v="32"/>
    <s v="CUST0340"/>
    <x v="1962"/>
    <s v="Jaipur"/>
    <x v="5"/>
    <x v="4"/>
    <x v="17"/>
    <n v="1"/>
    <n v="800"/>
    <n v="0"/>
    <x v="177"/>
    <x v="3840"/>
    <x v="0"/>
  </r>
  <r>
    <s v="ORD03871"/>
    <x v="305"/>
    <s v="CUST1932"/>
    <x v="48"/>
    <s v="Hyderabad"/>
    <x v="6"/>
    <x v="4"/>
    <x v="19"/>
    <n v="5"/>
    <n v="3200"/>
    <n v="0.15"/>
    <x v="209"/>
    <x v="3841"/>
    <x v="0"/>
  </r>
  <r>
    <s v="ORD03872"/>
    <x v="35"/>
    <s v="CUST1485"/>
    <x v="1963"/>
    <s v="Jaipur"/>
    <x v="5"/>
    <x v="4"/>
    <x v="17"/>
    <n v="5"/>
    <n v="800"/>
    <n v="0.05"/>
    <x v="240"/>
    <x v="3842"/>
    <x v="2"/>
  </r>
  <r>
    <s v="ORD03873"/>
    <x v="142"/>
    <s v="CUST0648"/>
    <x v="750"/>
    <s v="Indore"/>
    <x v="3"/>
    <x v="0"/>
    <x v="15"/>
    <n v="4"/>
    <n v="1500"/>
    <n v="0.1"/>
    <x v="71"/>
    <x v="3843"/>
    <x v="3"/>
  </r>
  <r>
    <s v="ORD03874"/>
    <x v="343"/>
    <s v="CUST1346"/>
    <x v="1964"/>
    <s v="Hyderabad"/>
    <x v="6"/>
    <x v="4"/>
    <x v="13"/>
    <n v="5"/>
    <n v="2800"/>
    <n v="0.15"/>
    <x v="107"/>
    <x v="3844"/>
    <x v="0"/>
  </r>
  <r>
    <s v="ORD03875"/>
    <x v="128"/>
    <s v="CUST1408"/>
    <x v="1423"/>
    <s v="Jaipur"/>
    <x v="5"/>
    <x v="0"/>
    <x v="7"/>
    <n v="2"/>
    <n v="350"/>
    <n v="0"/>
    <x v="54"/>
    <x v="3845"/>
    <x v="1"/>
  </r>
  <r>
    <s v="ORD03876"/>
    <x v="280"/>
    <s v="CUST2070"/>
    <x v="1900"/>
    <s v="Delhi"/>
    <x v="0"/>
    <x v="2"/>
    <x v="11"/>
    <n v="1"/>
    <n v="6500"/>
    <n v="0.05"/>
    <x v="175"/>
    <x v="3846"/>
    <x v="3"/>
  </r>
  <r>
    <s v="ORD03877"/>
    <x v="104"/>
    <s v="CUST0535"/>
    <x v="767"/>
    <s v="Jaipur"/>
    <x v="5"/>
    <x v="1"/>
    <x v="1"/>
    <n v="5"/>
    <n v="1200"/>
    <n v="0.2"/>
    <x v="55"/>
    <x v="3847"/>
    <x v="1"/>
  </r>
  <r>
    <s v="ORD03878"/>
    <x v="68"/>
    <s v="CUST0327"/>
    <x v="1524"/>
    <s v="Indore"/>
    <x v="3"/>
    <x v="3"/>
    <x v="4"/>
    <n v="3"/>
    <n v="55000"/>
    <n v="0.15"/>
    <x v="64"/>
    <x v="3848"/>
    <x v="4"/>
  </r>
  <r>
    <s v="ORD03879"/>
    <x v="207"/>
    <s v="CUST1065"/>
    <x v="63"/>
    <s v="Hyderabad"/>
    <x v="6"/>
    <x v="3"/>
    <x v="3"/>
    <n v="2"/>
    <n v="18000"/>
    <n v="0"/>
    <x v="89"/>
    <x v="3849"/>
    <x v="3"/>
  </r>
  <r>
    <s v="ORD03880"/>
    <x v="110"/>
    <s v="CUST1258"/>
    <x v="1965"/>
    <s v="Delhi"/>
    <x v="0"/>
    <x v="1"/>
    <x v="9"/>
    <n v="5"/>
    <n v="450"/>
    <n v="0.1"/>
    <x v="282"/>
    <x v="699"/>
    <x v="1"/>
  </r>
  <r>
    <s v="ORD03881"/>
    <x v="170"/>
    <s v="CUST1407"/>
    <x v="1579"/>
    <s v="Bengaluru"/>
    <x v="7"/>
    <x v="1"/>
    <x v="1"/>
    <n v="3"/>
    <n v="1200"/>
    <n v="0.05"/>
    <x v="152"/>
    <x v="3850"/>
    <x v="0"/>
  </r>
  <r>
    <s v="ORD03882"/>
    <x v="89"/>
    <s v="CUST2414"/>
    <x v="1920"/>
    <s v="Surat"/>
    <x v="1"/>
    <x v="3"/>
    <x v="3"/>
    <n v="4"/>
    <n v="18000"/>
    <n v="0"/>
    <x v="93"/>
    <x v="3851"/>
    <x v="1"/>
  </r>
  <r>
    <s v="ORD03883"/>
    <x v="26"/>
    <s v="CUST1818"/>
    <x v="1802"/>
    <s v="Ahmedabad"/>
    <x v="1"/>
    <x v="4"/>
    <x v="17"/>
    <n v="2"/>
    <n v="800"/>
    <n v="0.1"/>
    <x v="43"/>
    <x v="3852"/>
    <x v="0"/>
  </r>
  <r>
    <s v="ORD03884"/>
    <x v="36"/>
    <s v="CUST0582"/>
    <x v="1941"/>
    <s v="Delhi"/>
    <x v="0"/>
    <x v="1"/>
    <x v="1"/>
    <n v="4"/>
    <n v="1200"/>
    <n v="0.15"/>
    <x v="13"/>
    <x v="3853"/>
    <x v="4"/>
  </r>
  <r>
    <s v="ORD03885"/>
    <x v="36"/>
    <s v="CUST1948"/>
    <x v="660"/>
    <s v="Jalna"/>
    <x v="2"/>
    <x v="1"/>
    <x v="5"/>
    <n v="4"/>
    <n v="1400"/>
    <n v="0.1"/>
    <x v="6"/>
    <x v="3854"/>
    <x v="1"/>
  </r>
  <r>
    <s v="ORD03886"/>
    <x v="323"/>
    <s v="CUST0062"/>
    <x v="1966"/>
    <s v="Hyderabad"/>
    <x v="6"/>
    <x v="0"/>
    <x v="20"/>
    <n v="1"/>
    <n v="500"/>
    <n v="0.1"/>
    <x v="187"/>
    <x v="3855"/>
    <x v="4"/>
  </r>
  <r>
    <s v="ORD03887"/>
    <x v="222"/>
    <s v="CUST2182"/>
    <x v="278"/>
    <s v="Kolkata"/>
    <x v="4"/>
    <x v="2"/>
    <x v="2"/>
    <n v="2"/>
    <n v="9000"/>
    <n v="0.05"/>
    <x v="91"/>
    <x v="3856"/>
    <x v="1"/>
  </r>
  <r>
    <s v="ORD03888"/>
    <x v="300"/>
    <s v="CUST1237"/>
    <x v="558"/>
    <s v="Jalna"/>
    <x v="2"/>
    <x v="3"/>
    <x v="12"/>
    <n v="2"/>
    <n v="2500"/>
    <n v="0"/>
    <x v="123"/>
    <x v="3857"/>
    <x v="1"/>
  </r>
  <r>
    <s v="ORD03889"/>
    <x v="294"/>
    <s v="CUST0829"/>
    <x v="1967"/>
    <s v="Jaipur"/>
    <x v="5"/>
    <x v="1"/>
    <x v="14"/>
    <n v="4"/>
    <n v="900"/>
    <n v="0"/>
    <x v="1"/>
    <x v="3858"/>
    <x v="2"/>
  </r>
  <r>
    <s v="ORD03890"/>
    <x v="12"/>
    <s v="CUST1457"/>
    <x v="186"/>
    <s v="Indore"/>
    <x v="3"/>
    <x v="2"/>
    <x v="2"/>
    <n v="1"/>
    <n v="9000"/>
    <n v="0.2"/>
    <x v="7"/>
    <x v="3859"/>
    <x v="0"/>
  </r>
  <r>
    <s v="ORD03891"/>
    <x v="332"/>
    <s v="CUST0779"/>
    <x v="1815"/>
    <s v="Kolkata"/>
    <x v="4"/>
    <x v="4"/>
    <x v="17"/>
    <n v="4"/>
    <n v="800"/>
    <n v="0.1"/>
    <x v="32"/>
    <x v="3860"/>
    <x v="0"/>
  </r>
  <r>
    <s v="ORD03892"/>
    <x v="204"/>
    <s v="CUST0190"/>
    <x v="1756"/>
    <s v="Hyderabad"/>
    <x v="6"/>
    <x v="4"/>
    <x v="13"/>
    <n v="2"/>
    <n v="2800"/>
    <n v="0.15"/>
    <x v="206"/>
    <x v="3861"/>
    <x v="1"/>
  </r>
  <r>
    <s v="ORD03893"/>
    <x v="353"/>
    <s v="CUST0703"/>
    <x v="810"/>
    <s v="Kolkata"/>
    <x v="4"/>
    <x v="4"/>
    <x v="19"/>
    <n v="3"/>
    <n v="3200"/>
    <n v="0.1"/>
    <x v="130"/>
    <x v="3862"/>
    <x v="2"/>
  </r>
  <r>
    <s v="ORD03894"/>
    <x v="67"/>
    <s v="CUST1500"/>
    <x v="941"/>
    <s v="Aurangabad"/>
    <x v="2"/>
    <x v="0"/>
    <x v="15"/>
    <n v="5"/>
    <n v="1500"/>
    <n v="0.05"/>
    <x v="18"/>
    <x v="3863"/>
    <x v="4"/>
  </r>
  <r>
    <s v="ORD03895"/>
    <x v="315"/>
    <s v="CUST1961"/>
    <x v="1968"/>
    <s v="Nagpur"/>
    <x v="2"/>
    <x v="2"/>
    <x v="18"/>
    <n v="2"/>
    <n v="7000"/>
    <n v="0"/>
    <x v="162"/>
    <x v="3864"/>
    <x v="0"/>
  </r>
  <r>
    <s v="ORD03896"/>
    <x v="284"/>
    <s v="CUST1788"/>
    <x v="1535"/>
    <s v="Bhopal"/>
    <x v="3"/>
    <x v="3"/>
    <x v="4"/>
    <n v="3"/>
    <n v="55000"/>
    <n v="0.05"/>
    <x v="14"/>
    <x v="3865"/>
    <x v="3"/>
  </r>
  <r>
    <s v="ORD03897"/>
    <x v="72"/>
    <s v="CUST1217"/>
    <x v="1969"/>
    <s v="Ahmedabad"/>
    <x v="1"/>
    <x v="4"/>
    <x v="17"/>
    <n v="3"/>
    <n v="800"/>
    <n v="0.1"/>
    <x v="41"/>
    <x v="3866"/>
    <x v="3"/>
  </r>
  <r>
    <s v="ORD03898"/>
    <x v="286"/>
    <s v="CUST1635"/>
    <x v="1032"/>
    <s v="Surat"/>
    <x v="1"/>
    <x v="4"/>
    <x v="16"/>
    <n v="1"/>
    <n v="1800"/>
    <n v="0.15"/>
    <x v="108"/>
    <x v="3867"/>
    <x v="4"/>
  </r>
  <r>
    <s v="ORD03899"/>
    <x v="214"/>
    <s v="CUST2029"/>
    <x v="1293"/>
    <s v="Ahmedabad"/>
    <x v="1"/>
    <x v="3"/>
    <x v="4"/>
    <n v="4"/>
    <n v="55000"/>
    <n v="0.1"/>
    <x v="4"/>
    <x v="3868"/>
    <x v="4"/>
  </r>
  <r>
    <s v="ORD03900"/>
    <x v="249"/>
    <s v="CUST2441"/>
    <x v="1384"/>
    <s v="Bengaluru"/>
    <x v="7"/>
    <x v="4"/>
    <x v="13"/>
    <n v="2"/>
    <n v="2800"/>
    <n v="0.15"/>
    <x v="206"/>
    <x v="3869"/>
    <x v="0"/>
  </r>
  <r>
    <s v="ORD03901"/>
    <x v="172"/>
    <s v="CUST0597"/>
    <x v="1970"/>
    <s v="Bhopal"/>
    <x v="3"/>
    <x v="2"/>
    <x v="2"/>
    <n v="4"/>
    <n v="9000"/>
    <n v="0"/>
    <x v="89"/>
    <x v="3870"/>
    <x v="4"/>
  </r>
  <r>
    <s v="ORD03902"/>
    <x v="75"/>
    <s v="CUST0719"/>
    <x v="922"/>
    <s v="Bengaluru"/>
    <x v="7"/>
    <x v="1"/>
    <x v="1"/>
    <n v="5"/>
    <n v="1200"/>
    <n v="0.1"/>
    <x v="71"/>
    <x v="3871"/>
    <x v="1"/>
  </r>
  <r>
    <s v="ORD03903"/>
    <x v="31"/>
    <s v="CUST0614"/>
    <x v="1971"/>
    <s v="Aurangabad"/>
    <x v="2"/>
    <x v="1"/>
    <x v="14"/>
    <n v="1"/>
    <n v="900"/>
    <n v="0"/>
    <x v="190"/>
    <x v="3872"/>
    <x v="1"/>
  </r>
  <r>
    <s v="ORD03904"/>
    <x v="250"/>
    <s v="CUST1044"/>
    <x v="952"/>
    <s v="Mumbai"/>
    <x v="2"/>
    <x v="1"/>
    <x v="1"/>
    <n v="3"/>
    <n v="1200"/>
    <n v="0"/>
    <x v="1"/>
    <x v="3873"/>
    <x v="4"/>
  </r>
  <r>
    <s v="ORD03905"/>
    <x v="240"/>
    <s v="CUST0986"/>
    <x v="867"/>
    <s v="Nashik"/>
    <x v="2"/>
    <x v="2"/>
    <x v="18"/>
    <n v="1"/>
    <n v="7000"/>
    <n v="0"/>
    <x v="28"/>
    <x v="3874"/>
    <x v="1"/>
  </r>
  <r>
    <s v="ORD03906"/>
    <x v="155"/>
    <s v="CUST2389"/>
    <x v="1451"/>
    <s v="Ahmedabad"/>
    <x v="1"/>
    <x v="4"/>
    <x v="19"/>
    <n v="4"/>
    <n v="3200"/>
    <n v="0.1"/>
    <x v="118"/>
    <x v="3875"/>
    <x v="4"/>
  </r>
  <r>
    <s v="ORD03907"/>
    <x v="67"/>
    <s v="CUST2259"/>
    <x v="484"/>
    <s v="Nagpur"/>
    <x v="2"/>
    <x v="4"/>
    <x v="16"/>
    <n v="4"/>
    <n v="1800"/>
    <n v="0.1"/>
    <x v="263"/>
    <x v="3876"/>
    <x v="4"/>
  </r>
  <r>
    <s v="ORD03908"/>
    <x v="186"/>
    <s v="CUST2108"/>
    <x v="1101"/>
    <s v="Delhi"/>
    <x v="0"/>
    <x v="1"/>
    <x v="5"/>
    <n v="5"/>
    <n v="1400"/>
    <n v="0"/>
    <x v="28"/>
    <x v="3877"/>
    <x v="2"/>
  </r>
  <r>
    <s v="ORD03909"/>
    <x v="285"/>
    <s v="CUST1042"/>
    <x v="1798"/>
    <s v="Nashik"/>
    <x v="2"/>
    <x v="3"/>
    <x v="6"/>
    <n v="1"/>
    <n v="4500"/>
    <n v="0.2"/>
    <x v="1"/>
    <x v="3878"/>
    <x v="4"/>
  </r>
  <r>
    <s v="ORD03910"/>
    <x v="296"/>
    <s v="CUST1863"/>
    <x v="1972"/>
    <s v="Kolkata"/>
    <x v="4"/>
    <x v="3"/>
    <x v="3"/>
    <n v="2"/>
    <n v="18000"/>
    <n v="0"/>
    <x v="89"/>
    <x v="3879"/>
    <x v="3"/>
  </r>
  <r>
    <s v="ORD03911"/>
    <x v="331"/>
    <s v="CUST0221"/>
    <x v="506"/>
    <s v="Bengaluru"/>
    <x v="7"/>
    <x v="1"/>
    <x v="1"/>
    <n v="5"/>
    <n v="1200"/>
    <n v="0"/>
    <x v="23"/>
    <x v="3880"/>
    <x v="1"/>
  </r>
  <r>
    <s v="ORD03912"/>
    <x v="13"/>
    <s v="CUST1196"/>
    <x v="1574"/>
    <s v="Jaipur"/>
    <x v="5"/>
    <x v="2"/>
    <x v="18"/>
    <n v="3"/>
    <n v="7000"/>
    <n v="0.1"/>
    <x v="210"/>
    <x v="3881"/>
    <x v="2"/>
  </r>
  <r>
    <s v="ORD03913"/>
    <x v="78"/>
    <s v="CUST2204"/>
    <x v="397"/>
    <s v="Nashik"/>
    <x v="2"/>
    <x v="3"/>
    <x v="12"/>
    <n v="1"/>
    <n v="2500"/>
    <n v="0.15"/>
    <x v="191"/>
    <x v="3882"/>
    <x v="1"/>
  </r>
  <r>
    <s v="ORD03914"/>
    <x v="275"/>
    <s v="CUST2478"/>
    <x v="1944"/>
    <s v="Bhopal"/>
    <x v="3"/>
    <x v="3"/>
    <x v="3"/>
    <n v="4"/>
    <n v="18000"/>
    <n v="0.2"/>
    <x v="331"/>
    <x v="3883"/>
    <x v="2"/>
  </r>
  <r>
    <s v="ORD03915"/>
    <x v="90"/>
    <s v="CUST2182"/>
    <x v="1884"/>
    <s v="Jaipur"/>
    <x v="5"/>
    <x v="0"/>
    <x v="7"/>
    <n v="5"/>
    <n v="350"/>
    <n v="0.05"/>
    <x v="253"/>
    <x v="3884"/>
    <x v="4"/>
  </r>
  <r>
    <s v="ORD03916"/>
    <x v="328"/>
    <s v="CUST0873"/>
    <x v="1720"/>
    <s v="Jalna"/>
    <x v="2"/>
    <x v="2"/>
    <x v="18"/>
    <n v="3"/>
    <n v="7000"/>
    <n v="0.1"/>
    <x v="210"/>
    <x v="3885"/>
    <x v="0"/>
  </r>
  <r>
    <s v="ORD03917"/>
    <x v="355"/>
    <s v="CUST0028"/>
    <x v="214"/>
    <s v="Aurangabad"/>
    <x v="2"/>
    <x v="4"/>
    <x v="19"/>
    <n v="2"/>
    <n v="3200"/>
    <n v="0"/>
    <x v="145"/>
    <x v="3886"/>
    <x v="4"/>
  </r>
  <r>
    <s v="ORD03918"/>
    <x v="23"/>
    <s v="CUST1211"/>
    <x v="705"/>
    <s v="Kolkata"/>
    <x v="4"/>
    <x v="2"/>
    <x v="11"/>
    <n v="2"/>
    <n v="6500"/>
    <n v="0.15"/>
    <x v="314"/>
    <x v="3887"/>
    <x v="2"/>
  </r>
  <r>
    <s v="ORD03919"/>
    <x v="55"/>
    <s v="CUST1983"/>
    <x v="94"/>
    <s v="Delhi"/>
    <x v="0"/>
    <x v="0"/>
    <x v="20"/>
    <n v="1"/>
    <n v="500"/>
    <n v="0"/>
    <x v="111"/>
    <x v="3888"/>
    <x v="1"/>
  </r>
  <r>
    <s v="ORD03920"/>
    <x v="173"/>
    <s v="CUST1082"/>
    <x v="686"/>
    <s v="Bhopal"/>
    <x v="3"/>
    <x v="3"/>
    <x v="12"/>
    <n v="3"/>
    <n v="2500"/>
    <n v="0"/>
    <x v="163"/>
    <x v="3889"/>
    <x v="3"/>
  </r>
  <r>
    <s v="ORD03921"/>
    <x v="154"/>
    <s v="CUST0228"/>
    <x v="1973"/>
    <s v="Delhi"/>
    <x v="0"/>
    <x v="4"/>
    <x v="13"/>
    <n v="4"/>
    <n v="2800"/>
    <n v="0.05"/>
    <x v="238"/>
    <x v="3890"/>
    <x v="0"/>
  </r>
  <r>
    <s v="ORD03922"/>
    <x v="85"/>
    <s v="CUST1510"/>
    <x v="1974"/>
    <s v="Ahmedabad"/>
    <x v="1"/>
    <x v="1"/>
    <x v="1"/>
    <n v="5"/>
    <n v="1200"/>
    <n v="0.1"/>
    <x v="71"/>
    <x v="3891"/>
    <x v="0"/>
  </r>
  <r>
    <s v="ORD03923"/>
    <x v="28"/>
    <s v="CUST0594"/>
    <x v="1911"/>
    <s v="Jalna"/>
    <x v="2"/>
    <x v="3"/>
    <x v="3"/>
    <n v="4"/>
    <n v="18000"/>
    <n v="0.05"/>
    <x v="3"/>
    <x v="3892"/>
    <x v="4"/>
  </r>
  <r>
    <s v="ORD03924"/>
    <x v="347"/>
    <s v="CUST0922"/>
    <x v="722"/>
    <s v="Nashik"/>
    <x v="2"/>
    <x v="3"/>
    <x v="10"/>
    <n v="5"/>
    <n v="25000"/>
    <n v="0.1"/>
    <x v="271"/>
    <x v="3893"/>
    <x v="3"/>
  </r>
  <r>
    <s v="ORD03925"/>
    <x v="264"/>
    <s v="CUST1598"/>
    <x v="1311"/>
    <s v="Bengaluru"/>
    <x v="7"/>
    <x v="3"/>
    <x v="6"/>
    <n v="2"/>
    <n v="4500"/>
    <n v="0"/>
    <x v="110"/>
    <x v="3894"/>
    <x v="0"/>
  </r>
  <r>
    <s v="ORD03926"/>
    <x v="56"/>
    <s v="CUST0192"/>
    <x v="1337"/>
    <s v="Hyderabad"/>
    <x v="6"/>
    <x v="3"/>
    <x v="12"/>
    <n v="4"/>
    <n v="2500"/>
    <n v="0.05"/>
    <x v="56"/>
    <x v="3895"/>
    <x v="2"/>
  </r>
  <r>
    <s v="ORD03927"/>
    <x v="227"/>
    <s v="CUST0196"/>
    <x v="336"/>
    <s v="Nagpur"/>
    <x v="2"/>
    <x v="3"/>
    <x v="10"/>
    <n v="4"/>
    <n v="25000"/>
    <n v="0"/>
    <x v="106"/>
    <x v="3896"/>
    <x v="3"/>
  </r>
  <r>
    <s v="ORD03928"/>
    <x v="235"/>
    <s v="CUST2187"/>
    <x v="180"/>
    <s v="Nashik"/>
    <x v="2"/>
    <x v="2"/>
    <x v="8"/>
    <n v="4"/>
    <n v="22000"/>
    <n v="0.1"/>
    <x v="204"/>
    <x v="3897"/>
    <x v="1"/>
  </r>
  <r>
    <s v="ORD03929"/>
    <x v="251"/>
    <s v="CUST2007"/>
    <x v="382"/>
    <s v="Aurangabad"/>
    <x v="2"/>
    <x v="3"/>
    <x v="6"/>
    <n v="4"/>
    <n v="4500"/>
    <n v="0"/>
    <x v="33"/>
    <x v="3898"/>
    <x v="0"/>
  </r>
  <r>
    <s v="ORD03930"/>
    <x v="266"/>
    <s v="CUST1674"/>
    <x v="350"/>
    <s v="Jaipur"/>
    <x v="5"/>
    <x v="3"/>
    <x v="6"/>
    <n v="2"/>
    <n v="4500"/>
    <n v="0.05"/>
    <x v="26"/>
    <x v="3899"/>
    <x v="3"/>
  </r>
  <r>
    <s v="ORD03931"/>
    <x v="353"/>
    <s v="CUST1303"/>
    <x v="1975"/>
    <s v="Bengaluru"/>
    <x v="7"/>
    <x v="3"/>
    <x v="3"/>
    <n v="3"/>
    <n v="18000"/>
    <n v="0.2"/>
    <x v="320"/>
    <x v="3900"/>
    <x v="1"/>
  </r>
  <r>
    <s v="ORD03932"/>
    <x v="325"/>
    <s v="CUST1331"/>
    <x v="914"/>
    <s v="Pune"/>
    <x v="2"/>
    <x v="2"/>
    <x v="2"/>
    <n v="1"/>
    <n v="9000"/>
    <n v="0"/>
    <x v="110"/>
    <x v="3901"/>
    <x v="4"/>
  </r>
  <r>
    <s v="ORD03933"/>
    <x v="77"/>
    <s v="CUST1021"/>
    <x v="1976"/>
    <s v="Jalna"/>
    <x v="2"/>
    <x v="0"/>
    <x v="7"/>
    <n v="3"/>
    <n v="350"/>
    <n v="0.15"/>
    <x v="97"/>
    <x v="3902"/>
    <x v="2"/>
  </r>
  <r>
    <s v="ORD03934"/>
    <x v="363"/>
    <s v="CUST2141"/>
    <x v="519"/>
    <s v="Bhopal"/>
    <x v="3"/>
    <x v="0"/>
    <x v="15"/>
    <n v="3"/>
    <n v="1500"/>
    <n v="0.15"/>
    <x v="140"/>
    <x v="3903"/>
    <x v="3"/>
  </r>
  <r>
    <s v="ORD03935"/>
    <x v="221"/>
    <s v="CUST0762"/>
    <x v="680"/>
    <s v="Surat"/>
    <x v="1"/>
    <x v="2"/>
    <x v="2"/>
    <n v="3"/>
    <n v="9000"/>
    <n v="0.2"/>
    <x v="329"/>
    <x v="3904"/>
    <x v="0"/>
  </r>
  <r>
    <s v="ORD03936"/>
    <x v="149"/>
    <s v="CUST1123"/>
    <x v="272"/>
    <s v="Hyderabad"/>
    <x v="6"/>
    <x v="4"/>
    <x v="17"/>
    <n v="2"/>
    <n v="800"/>
    <n v="0.1"/>
    <x v="43"/>
    <x v="3905"/>
    <x v="2"/>
  </r>
  <r>
    <s v="ORD03937"/>
    <x v="188"/>
    <s v="CUST0927"/>
    <x v="1115"/>
    <s v="Kolkata"/>
    <x v="4"/>
    <x v="1"/>
    <x v="9"/>
    <n v="4"/>
    <n v="450"/>
    <n v="0.05"/>
    <x v="47"/>
    <x v="3906"/>
    <x v="1"/>
  </r>
  <r>
    <s v="ORD03938"/>
    <x v="71"/>
    <s v="CUST2456"/>
    <x v="277"/>
    <s v="Nashik"/>
    <x v="2"/>
    <x v="0"/>
    <x v="15"/>
    <n v="4"/>
    <n v="1500"/>
    <n v="0.05"/>
    <x v="50"/>
    <x v="3907"/>
    <x v="1"/>
  </r>
  <r>
    <s v="ORD03939"/>
    <x v="190"/>
    <s v="CUST1227"/>
    <x v="1070"/>
    <s v="Hyderabad"/>
    <x v="6"/>
    <x v="0"/>
    <x v="7"/>
    <n v="4"/>
    <n v="350"/>
    <n v="0.1"/>
    <x v="117"/>
    <x v="3908"/>
    <x v="1"/>
  </r>
  <r>
    <s v="ORD03940"/>
    <x v="308"/>
    <s v="CUST2065"/>
    <x v="1923"/>
    <s v="Jaipur"/>
    <x v="5"/>
    <x v="3"/>
    <x v="6"/>
    <n v="2"/>
    <n v="4500"/>
    <n v="0.05"/>
    <x v="26"/>
    <x v="3909"/>
    <x v="1"/>
  </r>
  <r>
    <s v="ORD03941"/>
    <x v="358"/>
    <s v="CUST2206"/>
    <x v="812"/>
    <s v="Aurangabad"/>
    <x v="2"/>
    <x v="4"/>
    <x v="17"/>
    <n v="1"/>
    <n v="800"/>
    <n v="0"/>
    <x v="177"/>
    <x v="3910"/>
    <x v="4"/>
  </r>
  <r>
    <s v="ORD03942"/>
    <x v="159"/>
    <s v="CUST2255"/>
    <x v="1977"/>
    <s v="Delhi"/>
    <x v="0"/>
    <x v="3"/>
    <x v="6"/>
    <n v="5"/>
    <n v="4500"/>
    <n v="0"/>
    <x v="69"/>
    <x v="3911"/>
    <x v="3"/>
  </r>
  <r>
    <s v="ORD03943"/>
    <x v="151"/>
    <s v="CUST1280"/>
    <x v="1111"/>
    <s v="Mumbai"/>
    <x v="2"/>
    <x v="3"/>
    <x v="6"/>
    <n v="1"/>
    <n v="4500"/>
    <n v="0.15"/>
    <x v="140"/>
    <x v="3912"/>
    <x v="0"/>
  </r>
  <r>
    <s v="ORD03944"/>
    <x v="358"/>
    <s v="CUST1312"/>
    <x v="781"/>
    <s v="Delhi"/>
    <x v="0"/>
    <x v="2"/>
    <x v="2"/>
    <n v="5"/>
    <n v="9000"/>
    <n v="0"/>
    <x v="24"/>
    <x v="3913"/>
    <x v="3"/>
  </r>
  <r>
    <s v="ORD03945"/>
    <x v="176"/>
    <s v="CUST0649"/>
    <x v="1254"/>
    <s v="Indore"/>
    <x v="3"/>
    <x v="3"/>
    <x v="10"/>
    <n v="1"/>
    <n v="25000"/>
    <n v="0.15"/>
    <x v="275"/>
    <x v="3914"/>
    <x v="4"/>
  </r>
  <r>
    <s v="ORD03946"/>
    <x v="282"/>
    <s v="CUST1167"/>
    <x v="1830"/>
    <s v="Indore"/>
    <x v="3"/>
    <x v="3"/>
    <x v="10"/>
    <n v="1"/>
    <n v="25000"/>
    <n v="0.1"/>
    <x v="69"/>
    <x v="3915"/>
    <x v="0"/>
  </r>
  <r>
    <s v="ORD03947"/>
    <x v="84"/>
    <s v="CUST0672"/>
    <x v="1316"/>
    <s v="Kolkata"/>
    <x v="4"/>
    <x v="3"/>
    <x v="4"/>
    <n v="1"/>
    <n v="55000"/>
    <n v="0.05"/>
    <x v="46"/>
    <x v="3916"/>
    <x v="1"/>
  </r>
  <r>
    <s v="ORD03948"/>
    <x v="35"/>
    <s v="CUST2047"/>
    <x v="52"/>
    <s v="Indore"/>
    <x v="3"/>
    <x v="3"/>
    <x v="4"/>
    <n v="1"/>
    <n v="55000"/>
    <n v="0.05"/>
    <x v="46"/>
    <x v="3917"/>
    <x v="4"/>
  </r>
  <r>
    <s v="ORD03949"/>
    <x v="303"/>
    <s v="CUST1957"/>
    <x v="670"/>
    <s v="Nashik"/>
    <x v="2"/>
    <x v="3"/>
    <x v="6"/>
    <n v="5"/>
    <n v="4500"/>
    <n v="0"/>
    <x v="69"/>
    <x v="3918"/>
    <x v="4"/>
  </r>
  <r>
    <s v="ORD03950"/>
    <x v="29"/>
    <s v="CUST2061"/>
    <x v="1956"/>
    <s v="Jalna"/>
    <x v="2"/>
    <x v="3"/>
    <x v="10"/>
    <n v="4"/>
    <n v="25000"/>
    <n v="0.05"/>
    <x v="142"/>
    <x v="3919"/>
    <x v="2"/>
  </r>
  <r>
    <s v="ORD03951"/>
    <x v="160"/>
    <s v="CUST1282"/>
    <x v="363"/>
    <s v="Aurangabad"/>
    <x v="2"/>
    <x v="4"/>
    <x v="19"/>
    <n v="1"/>
    <n v="3200"/>
    <n v="0"/>
    <x v="150"/>
    <x v="3920"/>
    <x v="4"/>
  </r>
  <r>
    <s v="ORD03952"/>
    <x v="223"/>
    <s v="CUST1403"/>
    <x v="107"/>
    <s v="Surat"/>
    <x v="1"/>
    <x v="2"/>
    <x v="8"/>
    <n v="5"/>
    <n v="22000"/>
    <n v="0.15"/>
    <x v="30"/>
    <x v="3921"/>
    <x v="4"/>
  </r>
  <r>
    <s v="ORD03953"/>
    <x v="261"/>
    <s v="CUST0228"/>
    <x v="1978"/>
    <s v="Surat"/>
    <x v="1"/>
    <x v="4"/>
    <x v="16"/>
    <n v="4"/>
    <n v="1800"/>
    <n v="0"/>
    <x v="7"/>
    <x v="3922"/>
    <x v="1"/>
  </r>
  <r>
    <s v="ORD03954"/>
    <x v="165"/>
    <s v="CUST1722"/>
    <x v="1897"/>
    <s v="Jaipur"/>
    <x v="5"/>
    <x v="3"/>
    <x v="3"/>
    <n v="3"/>
    <n v="18000"/>
    <n v="0.05"/>
    <x v="141"/>
    <x v="3923"/>
    <x v="4"/>
  </r>
  <r>
    <s v="ORD03955"/>
    <x v="175"/>
    <s v="CUST0878"/>
    <x v="228"/>
    <s v="Hyderabad"/>
    <x v="6"/>
    <x v="1"/>
    <x v="9"/>
    <n v="5"/>
    <n v="450"/>
    <n v="0.1"/>
    <x v="282"/>
    <x v="3924"/>
    <x v="0"/>
  </r>
  <r>
    <s v="ORD03956"/>
    <x v="236"/>
    <s v="CUST2192"/>
    <x v="1979"/>
    <s v="Bhopal"/>
    <x v="3"/>
    <x v="2"/>
    <x v="8"/>
    <n v="2"/>
    <n v="22000"/>
    <n v="0.15"/>
    <x v="154"/>
    <x v="3925"/>
    <x v="1"/>
  </r>
  <r>
    <s v="ORD03957"/>
    <x v="116"/>
    <s v="CUST0631"/>
    <x v="611"/>
    <s v="Pune"/>
    <x v="2"/>
    <x v="3"/>
    <x v="10"/>
    <n v="1"/>
    <n v="25000"/>
    <n v="0.2"/>
    <x v="335"/>
    <x v="3926"/>
    <x v="3"/>
  </r>
  <r>
    <s v="ORD03958"/>
    <x v="26"/>
    <s v="CUST2154"/>
    <x v="1980"/>
    <s v="Jaipur"/>
    <x v="5"/>
    <x v="4"/>
    <x v="17"/>
    <n v="2"/>
    <n v="800"/>
    <n v="0"/>
    <x v="161"/>
    <x v="3927"/>
    <x v="4"/>
  </r>
  <r>
    <s v="ORD03959"/>
    <x v="169"/>
    <s v="CUST0407"/>
    <x v="1697"/>
    <s v="Nashik"/>
    <x v="2"/>
    <x v="3"/>
    <x v="6"/>
    <n v="2"/>
    <n v="4500"/>
    <n v="0.1"/>
    <x v="219"/>
    <x v="3928"/>
    <x v="4"/>
  </r>
  <r>
    <s v="ORD03960"/>
    <x v="161"/>
    <s v="CUST1614"/>
    <x v="1899"/>
    <s v="Indore"/>
    <x v="3"/>
    <x v="3"/>
    <x v="4"/>
    <n v="3"/>
    <n v="55000"/>
    <n v="0.1"/>
    <x v="149"/>
    <x v="3929"/>
    <x v="4"/>
  </r>
  <r>
    <s v="ORD03961"/>
    <x v="338"/>
    <s v="CUST1437"/>
    <x v="703"/>
    <s v="Nagpur"/>
    <x v="2"/>
    <x v="2"/>
    <x v="11"/>
    <n v="3"/>
    <n v="6500"/>
    <n v="0.2"/>
    <x v="336"/>
    <x v="3930"/>
    <x v="0"/>
  </r>
  <r>
    <s v="ORD03962"/>
    <x v="73"/>
    <s v="CUST1780"/>
    <x v="1823"/>
    <s v="Bhopal"/>
    <x v="3"/>
    <x v="4"/>
    <x v="19"/>
    <n v="5"/>
    <n v="3200"/>
    <n v="0.1"/>
    <x v="113"/>
    <x v="3931"/>
    <x v="0"/>
  </r>
  <r>
    <s v="ORD03963"/>
    <x v="175"/>
    <s v="CUST0866"/>
    <x v="1104"/>
    <s v="Jaipur"/>
    <x v="5"/>
    <x v="3"/>
    <x v="6"/>
    <n v="3"/>
    <n v="4500"/>
    <n v="0"/>
    <x v="12"/>
    <x v="3932"/>
    <x v="2"/>
  </r>
  <r>
    <s v="ORD03964"/>
    <x v="250"/>
    <s v="CUST1339"/>
    <x v="1808"/>
    <s v="Mumbai"/>
    <x v="2"/>
    <x v="3"/>
    <x v="10"/>
    <n v="4"/>
    <n v="25000"/>
    <n v="0.15"/>
    <x v="283"/>
    <x v="3933"/>
    <x v="1"/>
  </r>
  <r>
    <s v="ORD03965"/>
    <x v="221"/>
    <s v="CUST0554"/>
    <x v="66"/>
    <s v="Delhi"/>
    <x v="0"/>
    <x v="1"/>
    <x v="1"/>
    <n v="3"/>
    <n v="1200"/>
    <n v="0.2"/>
    <x v="32"/>
    <x v="3934"/>
    <x v="4"/>
  </r>
  <r>
    <s v="ORD03966"/>
    <x v="169"/>
    <s v="CUST1189"/>
    <x v="472"/>
    <s v="Nashik"/>
    <x v="2"/>
    <x v="4"/>
    <x v="17"/>
    <n v="3"/>
    <n v="800"/>
    <n v="0"/>
    <x v="195"/>
    <x v="3935"/>
    <x v="2"/>
  </r>
  <r>
    <s v="ORD03967"/>
    <x v="331"/>
    <s v="CUST2203"/>
    <x v="562"/>
    <s v="Ahmedabad"/>
    <x v="1"/>
    <x v="3"/>
    <x v="12"/>
    <n v="4"/>
    <n v="2500"/>
    <n v="0.1"/>
    <x v="110"/>
    <x v="3936"/>
    <x v="0"/>
  </r>
  <r>
    <s v="ORD03968"/>
    <x v="85"/>
    <s v="CUST2397"/>
    <x v="1805"/>
    <s v="Nagpur"/>
    <x v="2"/>
    <x v="1"/>
    <x v="5"/>
    <n v="1"/>
    <n v="1400"/>
    <n v="0"/>
    <x v="40"/>
    <x v="3937"/>
    <x v="0"/>
  </r>
  <r>
    <s v="ORD03969"/>
    <x v="225"/>
    <s v="CUST1140"/>
    <x v="1286"/>
    <s v="Bhopal"/>
    <x v="3"/>
    <x v="3"/>
    <x v="3"/>
    <n v="3"/>
    <n v="18000"/>
    <n v="0.1"/>
    <x v="78"/>
    <x v="3938"/>
    <x v="3"/>
  </r>
  <r>
    <s v="ORD03970"/>
    <x v="157"/>
    <s v="CUST1535"/>
    <x v="1254"/>
    <s v="Pune"/>
    <x v="2"/>
    <x v="1"/>
    <x v="1"/>
    <n v="4"/>
    <n v="1200"/>
    <n v="0.05"/>
    <x v="44"/>
    <x v="3939"/>
    <x v="3"/>
  </r>
  <r>
    <s v="ORD03971"/>
    <x v="146"/>
    <s v="CUST1546"/>
    <x v="980"/>
    <s v="Mumbai"/>
    <x v="2"/>
    <x v="2"/>
    <x v="2"/>
    <n v="5"/>
    <n v="9000"/>
    <n v="0.2"/>
    <x v="89"/>
    <x v="3940"/>
    <x v="2"/>
  </r>
  <r>
    <s v="ORD03972"/>
    <x v="261"/>
    <s v="CUST0814"/>
    <x v="1122"/>
    <s v="Nashik"/>
    <x v="2"/>
    <x v="4"/>
    <x v="17"/>
    <n v="2"/>
    <n v="800"/>
    <n v="0.15"/>
    <x v="293"/>
    <x v="3941"/>
    <x v="4"/>
  </r>
  <r>
    <s v="ORD03973"/>
    <x v="77"/>
    <s v="CUST0796"/>
    <x v="1898"/>
    <s v="Pune"/>
    <x v="2"/>
    <x v="0"/>
    <x v="0"/>
    <n v="3"/>
    <n v="700"/>
    <n v="0.1"/>
    <x v="0"/>
    <x v="3942"/>
    <x v="3"/>
  </r>
  <r>
    <s v="ORD03974"/>
    <x v="361"/>
    <s v="CUST2255"/>
    <x v="505"/>
    <s v="Delhi"/>
    <x v="0"/>
    <x v="4"/>
    <x v="16"/>
    <n v="3"/>
    <n v="1800"/>
    <n v="0.15"/>
    <x v="244"/>
    <x v="3943"/>
    <x v="4"/>
  </r>
  <r>
    <s v="ORD03975"/>
    <x v="163"/>
    <s v="CUST0515"/>
    <x v="1981"/>
    <s v="Jaipur"/>
    <x v="5"/>
    <x v="4"/>
    <x v="19"/>
    <n v="4"/>
    <n v="3200"/>
    <n v="0.15"/>
    <x v="86"/>
    <x v="3944"/>
    <x v="2"/>
  </r>
  <r>
    <s v="ORD03976"/>
    <x v="130"/>
    <s v="CUST1072"/>
    <x v="1021"/>
    <s v="Hyderabad"/>
    <x v="6"/>
    <x v="4"/>
    <x v="17"/>
    <n v="1"/>
    <n v="800"/>
    <n v="0.15"/>
    <x v="264"/>
    <x v="3945"/>
    <x v="1"/>
  </r>
  <r>
    <s v="ORD03977"/>
    <x v="99"/>
    <s v="CUST2266"/>
    <x v="108"/>
    <s v="Jaipur"/>
    <x v="5"/>
    <x v="0"/>
    <x v="0"/>
    <n v="5"/>
    <n v="700"/>
    <n v="0.05"/>
    <x v="51"/>
    <x v="3946"/>
    <x v="4"/>
  </r>
  <r>
    <s v="ORD03978"/>
    <x v="265"/>
    <s v="CUST0804"/>
    <x v="1982"/>
    <s v="Nagpur"/>
    <x v="2"/>
    <x v="4"/>
    <x v="17"/>
    <n v="2"/>
    <n v="800"/>
    <n v="0.15"/>
    <x v="293"/>
    <x v="3947"/>
    <x v="4"/>
  </r>
  <r>
    <s v="ORD03979"/>
    <x v="256"/>
    <s v="CUST1234"/>
    <x v="1104"/>
    <s v="Jalna"/>
    <x v="2"/>
    <x v="3"/>
    <x v="4"/>
    <n v="2"/>
    <n v="55000"/>
    <n v="0.05"/>
    <x v="147"/>
    <x v="3948"/>
    <x v="4"/>
  </r>
  <r>
    <s v="ORD03980"/>
    <x v="40"/>
    <s v="CUST0847"/>
    <x v="1247"/>
    <s v="Nashik"/>
    <x v="2"/>
    <x v="2"/>
    <x v="18"/>
    <n v="3"/>
    <n v="7000"/>
    <n v="0"/>
    <x v="291"/>
    <x v="3949"/>
    <x v="4"/>
  </r>
  <r>
    <s v="ORD03981"/>
    <x v="289"/>
    <s v="CUST1519"/>
    <x v="566"/>
    <s v="Jaipur"/>
    <x v="5"/>
    <x v="3"/>
    <x v="10"/>
    <n v="4"/>
    <n v="25000"/>
    <n v="0.15"/>
    <x v="283"/>
    <x v="3950"/>
    <x v="0"/>
  </r>
  <r>
    <s v="ORD03982"/>
    <x v="141"/>
    <s v="CUST1295"/>
    <x v="1983"/>
    <s v="Bengaluru"/>
    <x v="7"/>
    <x v="2"/>
    <x v="2"/>
    <n v="4"/>
    <n v="9000"/>
    <n v="0"/>
    <x v="89"/>
    <x v="3951"/>
    <x v="1"/>
  </r>
  <r>
    <s v="ORD03983"/>
    <x v="79"/>
    <s v="CUST0556"/>
    <x v="153"/>
    <s v="Bhopal"/>
    <x v="3"/>
    <x v="1"/>
    <x v="9"/>
    <n v="3"/>
    <n v="450"/>
    <n v="0.1"/>
    <x v="84"/>
    <x v="3952"/>
    <x v="3"/>
  </r>
  <r>
    <s v="ORD03984"/>
    <x v="237"/>
    <s v="CUST1983"/>
    <x v="89"/>
    <s v="Delhi"/>
    <x v="0"/>
    <x v="3"/>
    <x v="12"/>
    <n v="3"/>
    <n v="2500"/>
    <n v="0.05"/>
    <x v="18"/>
    <x v="3953"/>
    <x v="4"/>
  </r>
  <r>
    <s v="ORD03985"/>
    <x v="112"/>
    <s v="CUST0284"/>
    <x v="1459"/>
    <s v="Pune"/>
    <x v="2"/>
    <x v="3"/>
    <x v="3"/>
    <n v="1"/>
    <n v="18000"/>
    <n v="0.15"/>
    <x v="254"/>
    <x v="3954"/>
    <x v="2"/>
  </r>
  <r>
    <s v="ORD03986"/>
    <x v="122"/>
    <s v="CUST2327"/>
    <x v="1984"/>
    <s v="Delhi"/>
    <x v="0"/>
    <x v="0"/>
    <x v="0"/>
    <n v="4"/>
    <n v="700"/>
    <n v="0.05"/>
    <x v="233"/>
    <x v="3955"/>
    <x v="3"/>
  </r>
  <r>
    <s v="ORD03987"/>
    <x v="105"/>
    <s v="CUST0262"/>
    <x v="535"/>
    <s v="Nagpur"/>
    <x v="2"/>
    <x v="3"/>
    <x v="4"/>
    <n v="4"/>
    <n v="55000"/>
    <n v="0.05"/>
    <x v="270"/>
    <x v="3956"/>
    <x v="4"/>
  </r>
  <r>
    <s v="ORD03988"/>
    <x v="211"/>
    <s v="CUST2183"/>
    <x v="909"/>
    <s v="Kolkata"/>
    <x v="4"/>
    <x v="0"/>
    <x v="7"/>
    <n v="2"/>
    <n v="350"/>
    <n v="0.15"/>
    <x v="185"/>
    <x v="3957"/>
    <x v="4"/>
  </r>
  <r>
    <s v="ORD03989"/>
    <x v="143"/>
    <s v="CUST0142"/>
    <x v="1216"/>
    <s v="Nagpur"/>
    <x v="2"/>
    <x v="0"/>
    <x v="0"/>
    <n v="3"/>
    <n v="700"/>
    <n v="0.1"/>
    <x v="0"/>
    <x v="3958"/>
    <x v="1"/>
  </r>
  <r>
    <s v="ORD03990"/>
    <x v="314"/>
    <s v="CUST1453"/>
    <x v="1282"/>
    <s v="Surat"/>
    <x v="1"/>
    <x v="3"/>
    <x v="12"/>
    <n v="1"/>
    <n v="2500"/>
    <n v="0.05"/>
    <x v="144"/>
    <x v="3959"/>
    <x v="0"/>
  </r>
  <r>
    <s v="ORD03991"/>
    <x v="167"/>
    <s v="CUST0923"/>
    <x v="1640"/>
    <s v="Bengaluru"/>
    <x v="7"/>
    <x v="1"/>
    <x v="14"/>
    <n v="5"/>
    <n v="900"/>
    <n v="0.1"/>
    <x v="74"/>
    <x v="3960"/>
    <x v="0"/>
  </r>
  <r>
    <s v="ORD03992"/>
    <x v="66"/>
    <s v="CUST0442"/>
    <x v="1959"/>
    <s v="Kolkata"/>
    <x v="4"/>
    <x v="1"/>
    <x v="14"/>
    <n v="2"/>
    <n v="900"/>
    <n v="0.1"/>
    <x v="60"/>
    <x v="3961"/>
    <x v="4"/>
  </r>
  <r>
    <s v="ORD03993"/>
    <x v="186"/>
    <s v="CUST0793"/>
    <x v="1252"/>
    <s v="Aurangabad"/>
    <x v="2"/>
    <x v="1"/>
    <x v="14"/>
    <n v="5"/>
    <n v="900"/>
    <n v="0.2"/>
    <x v="1"/>
    <x v="3962"/>
    <x v="0"/>
  </r>
  <r>
    <s v="ORD03994"/>
    <x v="129"/>
    <s v="CUST1476"/>
    <x v="262"/>
    <s v="Indore"/>
    <x v="3"/>
    <x v="2"/>
    <x v="8"/>
    <n v="3"/>
    <n v="22000"/>
    <n v="0.2"/>
    <x v="198"/>
    <x v="3963"/>
    <x v="0"/>
  </r>
  <r>
    <s v="ORD03995"/>
    <x v="104"/>
    <s v="CUST0646"/>
    <x v="1292"/>
    <s v="Hyderabad"/>
    <x v="6"/>
    <x v="4"/>
    <x v="19"/>
    <n v="1"/>
    <n v="3200"/>
    <n v="0.1"/>
    <x v="32"/>
    <x v="3964"/>
    <x v="0"/>
  </r>
  <r>
    <s v="ORD03996"/>
    <x v="52"/>
    <s v="CUST0459"/>
    <x v="1401"/>
    <s v="Nagpur"/>
    <x v="2"/>
    <x v="4"/>
    <x v="16"/>
    <n v="4"/>
    <n v="1800"/>
    <n v="0.2"/>
    <x v="262"/>
    <x v="3965"/>
    <x v="4"/>
  </r>
  <r>
    <s v="ORD03997"/>
    <x v="192"/>
    <s v="CUST1725"/>
    <x v="63"/>
    <s v="Jalna"/>
    <x v="2"/>
    <x v="3"/>
    <x v="12"/>
    <n v="1"/>
    <n v="2500"/>
    <n v="0.1"/>
    <x v="48"/>
    <x v="3966"/>
    <x v="1"/>
  </r>
  <r>
    <s v="ORD03998"/>
    <x v="168"/>
    <s v="CUST2395"/>
    <x v="1290"/>
    <s v="Bengaluru"/>
    <x v="7"/>
    <x v="4"/>
    <x v="17"/>
    <n v="5"/>
    <n v="800"/>
    <n v="0.1"/>
    <x v="1"/>
    <x v="3967"/>
    <x v="0"/>
  </r>
  <r>
    <s v="ORD03999"/>
    <x v="1"/>
    <s v="CUST1305"/>
    <x v="1801"/>
    <s v="Jaipur"/>
    <x v="5"/>
    <x v="2"/>
    <x v="11"/>
    <n v="3"/>
    <n v="6500"/>
    <n v="0.05"/>
    <x v="273"/>
    <x v="3968"/>
    <x v="1"/>
  </r>
  <r>
    <s v="ORD04000"/>
    <x v="82"/>
    <s v="CUST0416"/>
    <x v="1215"/>
    <s v="Indore"/>
    <x v="3"/>
    <x v="3"/>
    <x v="6"/>
    <n v="1"/>
    <n v="4500"/>
    <n v="0.05"/>
    <x v="65"/>
    <x v="3969"/>
    <x v="4"/>
  </r>
  <r>
    <s v="ORD04001"/>
    <x v="204"/>
    <s v="CUST1737"/>
    <x v="1985"/>
    <s v="Indore"/>
    <x v="3"/>
    <x v="0"/>
    <x v="20"/>
    <n v="3"/>
    <n v="500"/>
    <n v="0.05"/>
    <x v="157"/>
    <x v="3970"/>
    <x v="0"/>
  </r>
  <r>
    <s v="ORD04002"/>
    <x v="18"/>
    <s v="CUST0501"/>
    <x v="1742"/>
    <s v="Kolkata"/>
    <x v="4"/>
    <x v="2"/>
    <x v="2"/>
    <n v="5"/>
    <n v="9000"/>
    <n v="0"/>
    <x v="24"/>
    <x v="3971"/>
    <x v="2"/>
  </r>
  <r>
    <s v="ORD04003"/>
    <x v="99"/>
    <s v="CUST0497"/>
    <x v="8"/>
    <s v="Mumbai"/>
    <x v="2"/>
    <x v="1"/>
    <x v="1"/>
    <n v="5"/>
    <n v="1200"/>
    <n v="0.05"/>
    <x v="50"/>
    <x v="3972"/>
    <x v="4"/>
  </r>
  <r>
    <s v="ORD04004"/>
    <x v="136"/>
    <s v="CUST1467"/>
    <x v="506"/>
    <s v="Pune"/>
    <x v="2"/>
    <x v="4"/>
    <x v="16"/>
    <n v="2"/>
    <n v="1800"/>
    <n v="0.1"/>
    <x v="196"/>
    <x v="3973"/>
    <x v="1"/>
  </r>
  <r>
    <s v="ORD04005"/>
    <x v="260"/>
    <s v="CUST0938"/>
    <x v="1028"/>
    <s v="Bengaluru"/>
    <x v="7"/>
    <x v="0"/>
    <x v="0"/>
    <n v="5"/>
    <n v="700"/>
    <n v="0.1"/>
    <x v="277"/>
    <x v="3073"/>
    <x v="2"/>
  </r>
  <r>
    <s v="ORD04006"/>
    <x v="234"/>
    <s v="CUST2020"/>
    <x v="1986"/>
    <s v="Ahmedabad"/>
    <x v="1"/>
    <x v="4"/>
    <x v="19"/>
    <n v="2"/>
    <n v="3200"/>
    <n v="0.1"/>
    <x v="262"/>
    <x v="3974"/>
    <x v="4"/>
  </r>
  <r>
    <s v="ORD04007"/>
    <x v="233"/>
    <s v="CUST2273"/>
    <x v="199"/>
    <s v="Ahmedabad"/>
    <x v="1"/>
    <x v="2"/>
    <x v="2"/>
    <n v="4"/>
    <n v="9000"/>
    <n v="0.05"/>
    <x v="15"/>
    <x v="3975"/>
    <x v="0"/>
  </r>
  <r>
    <s v="ORD04008"/>
    <x v="160"/>
    <s v="CUST0990"/>
    <x v="408"/>
    <s v="Jaipur"/>
    <x v="5"/>
    <x v="1"/>
    <x v="5"/>
    <n v="1"/>
    <n v="1400"/>
    <n v="0"/>
    <x v="40"/>
    <x v="3976"/>
    <x v="4"/>
  </r>
  <r>
    <s v="ORD04009"/>
    <x v="84"/>
    <s v="CUST1229"/>
    <x v="1724"/>
    <s v="Aurangabad"/>
    <x v="2"/>
    <x v="1"/>
    <x v="1"/>
    <n v="1"/>
    <n v="1200"/>
    <n v="0"/>
    <x v="269"/>
    <x v="3977"/>
    <x v="3"/>
  </r>
  <r>
    <s v="ORD04010"/>
    <x v="102"/>
    <s v="CUST2255"/>
    <x v="1987"/>
    <s v="Ahmedabad"/>
    <x v="1"/>
    <x v="3"/>
    <x v="10"/>
    <n v="4"/>
    <n v="25000"/>
    <n v="0"/>
    <x v="106"/>
    <x v="3978"/>
    <x v="2"/>
  </r>
  <r>
    <s v="ORD04011"/>
    <x v="210"/>
    <s v="CUST0448"/>
    <x v="1223"/>
    <s v="Nagpur"/>
    <x v="2"/>
    <x v="1"/>
    <x v="5"/>
    <n v="3"/>
    <n v="1400"/>
    <n v="0.05"/>
    <x v="182"/>
    <x v="3979"/>
    <x v="0"/>
  </r>
  <r>
    <s v="ORD04012"/>
    <x v="141"/>
    <s v="CUST2075"/>
    <x v="503"/>
    <s v="Nagpur"/>
    <x v="2"/>
    <x v="0"/>
    <x v="7"/>
    <n v="3"/>
    <n v="350"/>
    <n v="0.05"/>
    <x v="217"/>
    <x v="3980"/>
    <x v="3"/>
  </r>
  <r>
    <s v="ORD04013"/>
    <x v="124"/>
    <s v="CUST0370"/>
    <x v="1082"/>
    <s v="Jaipur"/>
    <x v="5"/>
    <x v="3"/>
    <x v="4"/>
    <n v="4"/>
    <n v="55000"/>
    <n v="0.15"/>
    <x v="286"/>
    <x v="3981"/>
    <x v="2"/>
  </r>
  <r>
    <s v="ORD04014"/>
    <x v="337"/>
    <s v="CUST0552"/>
    <x v="288"/>
    <s v="Kolkata"/>
    <x v="4"/>
    <x v="4"/>
    <x v="16"/>
    <n v="1"/>
    <n v="1800"/>
    <n v="0.05"/>
    <x v="47"/>
    <x v="3982"/>
    <x v="4"/>
  </r>
  <r>
    <s v="ORD04015"/>
    <x v="71"/>
    <s v="CUST1309"/>
    <x v="360"/>
    <s v="Jaipur"/>
    <x v="5"/>
    <x v="4"/>
    <x v="17"/>
    <n v="3"/>
    <n v="800"/>
    <n v="0.05"/>
    <x v="104"/>
    <x v="2426"/>
    <x v="1"/>
  </r>
  <r>
    <s v="ORD04016"/>
    <x v="114"/>
    <s v="CUST1879"/>
    <x v="1137"/>
    <s v="Nagpur"/>
    <x v="2"/>
    <x v="3"/>
    <x v="3"/>
    <n v="5"/>
    <n v="18000"/>
    <n v="0.1"/>
    <x v="88"/>
    <x v="3983"/>
    <x v="0"/>
  </r>
  <r>
    <s v="ORD04017"/>
    <x v="354"/>
    <s v="CUST0949"/>
    <x v="1444"/>
    <s v="Delhi"/>
    <x v="0"/>
    <x v="4"/>
    <x v="13"/>
    <n v="5"/>
    <n v="2800"/>
    <n v="0"/>
    <x v="162"/>
    <x v="3984"/>
    <x v="4"/>
  </r>
  <r>
    <s v="ORD04018"/>
    <x v="251"/>
    <s v="CUST0211"/>
    <x v="126"/>
    <s v="Mumbai"/>
    <x v="2"/>
    <x v="1"/>
    <x v="14"/>
    <n v="5"/>
    <n v="900"/>
    <n v="0.1"/>
    <x v="74"/>
    <x v="3985"/>
    <x v="1"/>
  </r>
  <r>
    <s v="ORD04019"/>
    <x v="169"/>
    <s v="CUST0462"/>
    <x v="1987"/>
    <s v="Nagpur"/>
    <x v="2"/>
    <x v="4"/>
    <x v="17"/>
    <n v="5"/>
    <n v="800"/>
    <n v="0"/>
    <x v="27"/>
    <x v="3986"/>
    <x v="0"/>
  </r>
  <r>
    <s v="ORD04020"/>
    <x v="148"/>
    <s v="CUST2484"/>
    <x v="1344"/>
    <s v="Jalna"/>
    <x v="2"/>
    <x v="1"/>
    <x v="5"/>
    <n v="3"/>
    <n v="1400"/>
    <n v="0.1"/>
    <x v="139"/>
    <x v="3987"/>
    <x v="3"/>
  </r>
  <r>
    <s v="ORD04021"/>
    <x v="300"/>
    <s v="CUST0152"/>
    <x v="1988"/>
    <s v="Delhi"/>
    <x v="0"/>
    <x v="2"/>
    <x v="8"/>
    <n v="4"/>
    <n v="22000"/>
    <n v="0.05"/>
    <x v="87"/>
    <x v="3988"/>
    <x v="2"/>
  </r>
  <r>
    <s v="ORD04022"/>
    <x v="14"/>
    <s v="CUST1885"/>
    <x v="1989"/>
    <s v="Delhi"/>
    <x v="0"/>
    <x v="4"/>
    <x v="16"/>
    <n v="1"/>
    <n v="1800"/>
    <n v="0.1"/>
    <x v="60"/>
    <x v="3989"/>
    <x v="1"/>
  </r>
  <r>
    <s v="ORD04023"/>
    <x v="32"/>
    <s v="CUST2272"/>
    <x v="1917"/>
    <s v="Ahmedabad"/>
    <x v="1"/>
    <x v="1"/>
    <x v="5"/>
    <n v="4"/>
    <n v="1400"/>
    <n v="0.05"/>
    <x v="212"/>
    <x v="3990"/>
    <x v="2"/>
  </r>
  <r>
    <s v="ORD04024"/>
    <x v="270"/>
    <s v="CUST1508"/>
    <x v="556"/>
    <s v="Jalna"/>
    <x v="2"/>
    <x v="2"/>
    <x v="18"/>
    <n v="1"/>
    <n v="7000"/>
    <n v="0"/>
    <x v="28"/>
    <x v="3991"/>
    <x v="2"/>
  </r>
  <r>
    <s v="ORD04025"/>
    <x v="287"/>
    <s v="CUST2422"/>
    <x v="910"/>
    <s v="Kolkata"/>
    <x v="4"/>
    <x v="3"/>
    <x v="3"/>
    <n v="5"/>
    <n v="18000"/>
    <n v="0.05"/>
    <x v="70"/>
    <x v="3992"/>
    <x v="2"/>
  </r>
  <r>
    <s v="ORD04026"/>
    <x v="118"/>
    <s v="CUST0234"/>
    <x v="726"/>
    <s v="Nashik"/>
    <x v="2"/>
    <x v="0"/>
    <x v="0"/>
    <n v="1"/>
    <n v="700"/>
    <n v="0.1"/>
    <x v="216"/>
    <x v="3993"/>
    <x v="1"/>
  </r>
  <r>
    <s v="ORD04027"/>
    <x v="128"/>
    <s v="CUST1221"/>
    <x v="1000"/>
    <s v="Aurangabad"/>
    <x v="2"/>
    <x v="3"/>
    <x v="10"/>
    <n v="2"/>
    <n v="25000"/>
    <n v="0.05"/>
    <x v="193"/>
    <x v="3994"/>
    <x v="4"/>
  </r>
  <r>
    <s v="ORD04028"/>
    <x v="335"/>
    <s v="CUST0612"/>
    <x v="387"/>
    <s v="Bengaluru"/>
    <x v="7"/>
    <x v="4"/>
    <x v="17"/>
    <n v="3"/>
    <n v="800"/>
    <n v="0.2"/>
    <x v="235"/>
    <x v="3995"/>
    <x v="3"/>
  </r>
  <r>
    <s v="ORD04029"/>
    <x v="120"/>
    <s v="CUST0503"/>
    <x v="1429"/>
    <s v="Bhopal"/>
    <x v="3"/>
    <x v="3"/>
    <x v="12"/>
    <n v="2"/>
    <n v="2500"/>
    <n v="0.05"/>
    <x v="135"/>
    <x v="3996"/>
    <x v="2"/>
  </r>
  <r>
    <s v="ORD04030"/>
    <x v="238"/>
    <s v="CUST1269"/>
    <x v="1021"/>
    <s v="Nashik"/>
    <x v="2"/>
    <x v="4"/>
    <x v="17"/>
    <n v="4"/>
    <n v="800"/>
    <n v="0"/>
    <x v="150"/>
    <x v="3997"/>
    <x v="3"/>
  </r>
  <r>
    <s v="ORD04031"/>
    <x v="156"/>
    <s v="CUST2103"/>
    <x v="296"/>
    <s v="Delhi"/>
    <x v="0"/>
    <x v="0"/>
    <x v="20"/>
    <n v="1"/>
    <n v="500"/>
    <n v="0"/>
    <x v="111"/>
    <x v="3998"/>
    <x v="2"/>
  </r>
  <r>
    <s v="ORD04032"/>
    <x v="219"/>
    <s v="CUST0662"/>
    <x v="1380"/>
    <s v="Jalna"/>
    <x v="2"/>
    <x v="4"/>
    <x v="13"/>
    <n v="4"/>
    <n v="2800"/>
    <n v="0.1"/>
    <x v="234"/>
    <x v="3999"/>
    <x v="4"/>
  </r>
  <r>
    <s v="ORD04033"/>
    <x v="200"/>
    <s v="CUST1041"/>
    <x v="743"/>
    <s v="Nashik"/>
    <x v="2"/>
    <x v="4"/>
    <x v="17"/>
    <n v="4"/>
    <n v="800"/>
    <n v="0.05"/>
    <x v="165"/>
    <x v="4000"/>
    <x v="1"/>
  </r>
  <r>
    <s v="ORD04034"/>
    <x v="206"/>
    <s v="CUST0830"/>
    <x v="694"/>
    <s v="Indore"/>
    <x v="3"/>
    <x v="1"/>
    <x v="5"/>
    <n v="4"/>
    <n v="1400"/>
    <n v="0.1"/>
    <x v="6"/>
    <x v="4001"/>
    <x v="3"/>
  </r>
  <r>
    <s v="ORD04035"/>
    <x v="359"/>
    <s v="CUST0201"/>
    <x v="1241"/>
    <s v="Indore"/>
    <x v="3"/>
    <x v="2"/>
    <x v="2"/>
    <n v="3"/>
    <n v="9000"/>
    <n v="0.1"/>
    <x v="230"/>
    <x v="4002"/>
    <x v="3"/>
  </r>
  <r>
    <s v="ORD04036"/>
    <x v="156"/>
    <s v="CUST0404"/>
    <x v="1990"/>
    <s v="Jalna"/>
    <x v="2"/>
    <x v="3"/>
    <x v="10"/>
    <n v="1"/>
    <n v="25000"/>
    <n v="0.15"/>
    <x v="275"/>
    <x v="4003"/>
    <x v="2"/>
  </r>
  <r>
    <s v="ORD04037"/>
    <x v="119"/>
    <s v="CUST1844"/>
    <x v="99"/>
    <s v="Surat"/>
    <x v="1"/>
    <x v="4"/>
    <x v="17"/>
    <n v="2"/>
    <n v="800"/>
    <n v="0"/>
    <x v="161"/>
    <x v="4004"/>
    <x v="1"/>
  </r>
  <r>
    <s v="ORD04038"/>
    <x v="309"/>
    <s v="CUST1744"/>
    <x v="1256"/>
    <s v="Pune"/>
    <x v="2"/>
    <x v="3"/>
    <x v="6"/>
    <n v="4"/>
    <n v="4500"/>
    <n v="0.05"/>
    <x v="91"/>
    <x v="4005"/>
    <x v="0"/>
  </r>
  <r>
    <s v="ORD04039"/>
    <x v="116"/>
    <s v="CUST0013"/>
    <x v="1241"/>
    <s v="Pune"/>
    <x v="2"/>
    <x v="3"/>
    <x v="12"/>
    <n v="2"/>
    <n v="2500"/>
    <n v="0.05"/>
    <x v="135"/>
    <x v="4006"/>
    <x v="1"/>
  </r>
  <r>
    <s v="ORD04040"/>
    <x v="114"/>
    <s v="CUST0774"/>
    <x v="1991"/>
    <s v="Pune"/>
    <x v="2"/>
    <x v="1"/>
    <x v="5"/>
    <n v="4"/>
    <n v="1400"/>
    <n v="0"/>
    <x v="120"/>
    <x v="4007"/>
    <x v="4"/>
  </r>
  <r>
    <s v="ORD04041"/>
    <x v="168"/>
    <s v="CUST1277"/>
    <x v="1992"/>
    <s v="Indore"/>
    <x v="3"/>
    <x v="3"/>
    <x v="12"/>
    <n v="5"/>
    <n v="2500"/>
    <n v="0.15"/>
    <x v="83"/>
    <x v="4008"/>
    <x v="1"/>
  </r>
  <r>
    <s v="ORD04042"/>
    <x v="256"/>
    <s v="CUST1714"/>
    <x v="265"/>
    <s v="Surat"/>
    <x v="1"/>
    <x v="3"/>
    <x v="10"/>
    <n v="5"/>
    <n v="25000"/>
    <n v="0.15"/>
    <x v="300"/>
    <x v="4009"/>
    <x v="3"/>
  </r>
  <r>
    <s v="ORD04043"/>
    <x v="145"/>
    <s v="CUST0808"/>
    <x v="1993"/>
    <s v="Surat"/>
    <x v="1"/>
    <x v="2"/>
    <x v="18"/>
    <n v="3"/>
    <n v="7000"/>
    <n v="0"/>
    <x v="291"/>
    <x v="4010"/>
    <x v="1"/>
  </r>
  <r>
    <s v="ORD04044"/>
    <x v="297"/>
    <s v="CUST2174"/>
    <x v="1994"/>
    <s v="Bhopal"/>
    <x v="3"/>
    <x v="1"/>
    <x v="1"/>
    <n v="3"/>
    <n v="1200"/>
    <n v="0.15"/>
    <x v="241"/>
    <x v="4011"/>
    <x v="2"/>
  </r>
  <r>
    <s v="ORD04045"/>
    <x v="196"/>
    <s v="CUST2189"/>
    <x v="681"/>
    <s v="Indore"/>
    <x v="3"/>
    <x v="3"/>
    <x v="4"/>
    <n v="5"/>
    <n v="55000"/>
    <n v="0.1"/>
    <x v="156"/>
    <x v="4012"/>
    <x v="4"/>
  </r>
  <r>
    <s v="ORD04046"/>
    <x v="119"/>
    <s v="CUST2263"/>
    <x v="1615"/>
    <s v="Ahmedabad"/>
    <x v="1"/>
    <x v="2"/>
    <x v="18"/>
    <n v="1"/>
    <n v="7000"/>
    <n v="0"/>
    <x v="28"/>
    <x v="4013"/>
    <x v="4"/>
  </r>
  <r>
    <s v="ORD04047"/>
    <x v="347"/>
    <s v="CUST0587"/>
    <x v="105"/>
    <s v="Ahmedabad"/>
    <x v="1"/>
    <x v="4"/>
    <x v="13"/>
    <n v="2"/>
    <n v="2800"/>
    <n v="0.1"/>
    <x v="6"/>
    <x v="1303"/>
    <x v="4"/>
  </r>
  <r>
    <s v="ORD04048"/>
    <x v="223"/>
    <s v="CUST1359"/>
    <x v="444"/>
    <s v="Jaipur"/>
    <x v="5"/>
    <x v="1"/>
    <x v="1"/>
    <n v="2"/>
    <n v="1200"/>
    <n v="0.05"/>
    <x v="104"/>
    <x v="4014"/>
    <x v="3"/>
  </r>
  <r>
    <s v="ORD04049"/>
    <x v="5"/>
    <s v="CUST0674"/>
    <x v="247"/>
    <s v="Ahmedabad"/>
    <x v="1"/>
    <x v="4"/>
    <x v="13"/>
    <n v="3"/>
    <n v="2800"/>
    <n v="0.1"/>
    <x v="98"/>
    <x v="4015"/>
    <x v="1"/>
  </r>
  <r>
    <s v="ORD04050"/>
    <x v="181"/>
    <s v="CUST1463"/>
    <x v="1234"/>
    <s v="Indore"/>
    <x v="3"/>
    <x v="1"/>
    <x v="5"/>
    <n v="4"/>
    <n v="1400"/>
    <n v="0.05"/>
    <x v="212"/>
    <x v="4016"/>
    <x v="4"/>
  </r>
  <r>
    <s v="ORD04051"/>
    <x v="137"/>
    <s v="CUST2127"/>
    <x v="1995"/>
    <s v="Kolkata"/>
    <x v="4"/>
    <x v="4"/>
    <x v="13"/>
    <n v="4"/>
    <n v="2800"/>
    <n v="0.05"/>
    <x v="238"/>
    <x v="4017"/>
    <x v="3"/>
  </r>
  <r>
    <s v="ORD04052"/>
    <x v="239"/>
    <s v="CUST1443"/>
    <x v="163"/>
    <s v="Bhopal"/>
    <x v="3"/>
    <x v="4"/>
    <x v="13"/>
    <n v="5"/>
    <n v="2800"/>
    <n v="0.15"/>
    <x v="107"/>
    <x v="4018"/>
    <x v="1"/>
  </r>
  <r>
    <s v="ORD04053"/>
    <x v="53"/>
    <s v="CUST1245"/>
    <x v="1541"/>
    <s v="Delhi"/>
    <x v="0"/>
    <x v="2"/>
    <x v="18"/>
    <n v="3"/>
    <n v="7000"/>
    <n v="0.15"/>
    <x v="246"/>
    <x v="4019"/>
    <x v="0"/>
  </r>
  <r>
    <s v="ORD04054"/>
    <x v="35"/>
    <s v="CUST1710"/>
    <x v="4"/>
    <s v="Hyderabad"/>
    <x v="6"/>
    <x v="2"/>
    <x v="8"/>
    <n v="3"/>
    <n v="22000"/>
    <n v="0.1"/>
    <x v="25"/>
    <x v="4020"/>
    <x v="1"/>
  </r>
  <r>
    <s v="ORD04055"/>
    <x v="256"/>
    <s v="CUST2000"/>
    <x v="1489"/>
    <s v="Aurangabad"/>
    <x v="2"/>
    <x v="3"/>
    <x v="10"/>
    <n v="5"/>
    <n v="25000"/>
    <n v="0.15"/>
    <x v="300"/>
    <x v="4021"/>
    <x v="4"/>
  </r>
  <r>
    <s v="ORD04056"/>
    <x v="302"/>
    <s v="CUST1405"/>
    <x v="1506"/>
    <s v="Kolkata"/>
    <x v="4"/>
    <x v="1"/>
    <x v="9"/>
    <n v="5"/>
    <n v="450"/>
    <n v="0"/>
    <x v="48"/>
    <x v="4022"/>
    <x v="2"/>
  </r>
  <r>
    <s v="ORD04057"/>
    <x v="253"/>
    <s v="CUST0898"/>
    <x v="437"/>
    <s v="Jaipur"/>
    <x v="5"/>
    <x v="2"/>
    <x v="8"/>
    <n v="3"/>
    <n v="22000"/>
    <n v="0.15"/>
    <x v="337"/>
    <x v="4023"/>
    <x v="4"/>
  </r>
  <r>
    <s v="ORD04058"/>
    <x v="129"/>
    <s v="CUST1362"/>
    <x v="431"/>
    <s v="Aurangabad"/>
    <x v="2"/>
    <x v="2"/>
    <x v="8"/>
    <n v="4"/>
    <n v="22000"/>
    <n v="0.1"/>
    <x v="204"/>
    <x v="4024"/>
    <x v="4"/>
  </r>
  <r>
    <s v="ORD04059"/>
    <x v="188"/>
    <s v="CUST0191"/>
    <x v="517"/>
    <s v="Aurangabad"/>
    <x v="2"/>
    <x v="0"/>
    <x v="7"/>
    <n v="2"/>
    <n v="350"/>
    <n v="0.15"/>
    <x v="185"/>
    <x v="4025"/>
    <x v="2"/>
  </r>
  <r>
    <s v="ORD04060"/>
    <x v="358"/>
    <s v="CUST0839"/>
    <x v="268"/>
    <s v="Pune"/>
    <x v="2"/>
    <x v="3"/>
    <x v="10"/>
    <n v="4"/>
    <n v="25000"/>
    <n v="0"/>
    <x v="106"/>
    <x v="4026"/>
    <x v="2"/>
  </r>
  <r>
    <s v="ORD04061"/>
    <x v="29"/>
    <s v="CUST2402"/>
    <x v="1247"/>
    <s v="Surat"/>
    <x v="1"/>
    <x v="4"/>
    <x v="17"/>
    <n v="4"/>
    <n v="800"/>
    <n v="0.15"/>
    <x v="192"/>
    <x v="4027"/>
    <x v="4"/>
  </r>
  <r>
    <s v="ORD04062"/>
    <x v="335"/>
    <s v="CUST0161"/>
    <x v="1996"/>
    <s v="Jaipur"/>
    <x v="5"/>
    <x v="2"/>
    <x v="8"/>
    <n v="1"/>
    <n v="22000"/>
    <n v="0.05"/>
    <x v="125"/>
    <x v="4028"/>
    <x v="3"/>
  </r>
  <r>
    <s v="ORD04063"/>
    <x v="246"/>
    <s v="CUST1897"/>
    <x v="1813"/>
    <s v="Delhi"/>
    <x v="0"/>
    <x v="3"/>
    <x v="4"/>
    <n v="1"/>
    <n v="55000"/>
    <n v="0.15"/>
    <x v="318"/>
    <x v="4029"/>
    <x v="4"/>
  </r>
  <r>
    <s v="ORD04064"/>
    <x v="288"/>
    <s v="CUST2158"/>
    <x v="1624"/>
    <s v="Jalna"/>
    <x v="2"/>
    <x v="1"/>
    <x v="5"/>
    <n v="1"/>
    <n v="1400"/>
    <n v="0.1"/>
    <x v="117"/>
    <x v="4030"/>
    <x v="1"/>
  </r>
  <r>
    <s v="ORD04065"/>
    <x v="226"/>
    <s v="CUST1685"/>
    <x v="1987"/>
    <s v="Delhi"/>
    <x v="0"/>
    <x v="3"/>
    <x v="6"/>
    <n v="5"/>
    <n v="4500"/>
    <n v="0.1"/>
    <x v="62"/>
    <x v="4031"/>
    <x v="0"/>
  </r>
  <r>
    <s v="ORD04066"/>
    <x v="350"/>
    <s v="CUST1340"/>
    <x v="828"/>
    <s v="Surat"/>
    <x v="1"/>
    <x v="2"/>
    <x v="8"/>
    <n v="5"/>
    <n v="22000"/>
    <n v="0.1"/>
    <x v="10"/>
    <x v="4032"/>
    <x v="4"/>
  </r>
  <r>
    <s v="ORD04067"/>
    <x v="219"/>
    <s v="CUST1249"/>
    <x v="1997"/>
    <s v="Aurangabad"/>
    <x v="2"/>
    <x v="2"/>
    <x v="2"/>
    <n v="2"/>
    <n v="9000"/>
    <n v="0"/>
    <x v="33"/>
    <x v="4033"/>
    <x v="1"/>
  </r>
  <r>
    <s v="ORD04068"/>
    <x v="281"/>
    <s v="CUST1490"/>
    <x v="569"/>
    <s v="Indore"/>
    <x v="3"/>
    <x v="3"/>
    <x v="3"/>
    <n v="5"/>
    <n v="18000"/>
    <n v="0.05"/>
    <x v="70"/>
    <x v="4034"/>
    <x v="3"/>
  </r>
  <r>
    <s v="ORD04069"/>
    <x v="107"/>
    <s v="CUST2187"/>
    <x v="21"/>
    <s v="Jaipur"/>
    <x v="5"/>
    <x v="1"/>
    <x v="5"/>
    <n v="2"/>
    <n v="1400"/>
    <n v="0"/>
    <x v="116"/>
    <x v="4035"/>
    <x v="0"/>
  </r>
  <r>
    <s v="ORD04070"/>
    <x v="115"/>
    <s v="CUST1043"/>
    <x v="1267"/>
    <s v="Jalna"/>
    <x v="2"/>
    <x v="3"/>
    <x v="4"/>
    <n v="4"/>
    <n v="55000"/>
    <n v="0"/>
    <x v="5"/>
    <x v="4036"/>
    <x v="0"/>
  </r>
  <r>
    <s v="ORD04071"/>
    <x v="336"/>
    <s v="CUST0646"/>
    <x v="100"/>
    <s v="Surat"/>
    <x v="1"/>
    <x v="1"/>
    <x v="5"/>
    <n v="1"/>
    <n v="1400"/>
    <n v="0"/>
    <x v="40"/>
    <x v="4037"/>
    <x v="3"/>
  </r>
  <r>
    <s v="ORD04072"/>
    <x v="13"/>
    <s v="CUST2478"/>
    <x v="1298"/>
    <s v="Delhi"/>
    <x v="0"/>
    <x v="1"/>
    <x v="9"/>
    <n v="1"/>
    <n v="450"/>
    <n v="0.1"/>
    <x v="11"/>
    <x v="4038"/>
    <x v="1"/>
  </r>
  <r>
    <s v="ORD04073"/>
    <x v="225"/>
    <s v="CUST2111"/>
    <x v="1660"/>
    <s v="Indore"/>
    <x v="3"/>
    <x v="1"/>
    <x v="9"/>
    <n v="3"/>
    <n v="450"/>
    <n v="0"/>
    <x v="72"/>
    <x v="4039"/>
    <x v="1"/>
  </r>
  <r>
    <s v="ORD04074"/>
    <x v="336"/>
    <s v="CUST0862"/>
    <x v="1326"/>
    <s v="Mumbai"/>
    <x v="2"/>
    <x v="2"/>
    <x v="8"/>
    <n v="3"/>
    <n v="22000"/>
    <n v="0.15"/>
    <x v="337"/>
    <x v="4040"/>
    <x v="0"/>
  </r>
  <r>
    <s v="ORD04075"/>
    <x v="3"/>
    <s v="CUST1948"/>
    <x v="1728"/>
    <s v="Nashik"/>
    <x v="2"/>
    <x v="1"/>
    <x v="1"/>
    <n v="4"/>
    <n v="1200"/>
    <n v="0.05"/>
    <x v="44"/>
    <x v="4041"/>
    <x v="0"/>
  </r>
  <r>
    <s v="ORD04076"/>
    <x v="64"/>
    <s v="CUST1884"/>
    <x v="122"/>
    <s v="Jalna"/>
    <x v="2"/>
    <x v="4"/>
    <x v="19"/>
    <n v="3"/>
    <n v="3200"/>
    <n v="0"/>
    <x v="126"/>
    <x v="4042"/>
    <x v="3"/>
  </r>
  <r>
    <s v="ORD04077"/>
    <x v="42"/>
    <s v="CUST1545"/>
    <x v="1353"/>
    <s v="Nagpur"/>
    <x v="2"/>
    <x v="1"/>
    <x v="5"/>
    <n v="4"/>
    <n v="1400"/>
    <n v="0"/>
    <x v="120"/>
    <x v="3962"/>
    <x v="1"/>
  </r>
  <r>
    <s v="ORD04078"/>
    <x v="249"/>
    <s v="CUST2406"/>
    <x v="1282"/>
    <s v="Mumbai"/>
    <x v="2"/>
    <x v="1"/>
    <x v="5"/>
    <n v="3"/>
    <n v="1400"/>
    <n v="0.15"/>
    <x v="174"/>
    <x v="4043"/>
    <x v="0"/>
  </r>
  <r>
    <s v="ORD04079"/>
    <x v="154"/>
    <s v="CUST0350"/>
    <x v="1601"/>
    <s v="Delhi"/>
    <x v="0"/>
    <x v="2"/>
    <x v="18"/>
    <n v="1"/>
    <n v="7000"/>
    <n v="0.1"/>
    <x v="75"/>
    <x v="4044"/>
    <x v="4"/>
  </r>
  <r>
    <s v="ORD04080"/>
    <x v="321"/>
    <s v="CUST2417"/>
    <x v="1998"/>
    <s v="Ahmedabad"/>
    <x v="1"/>
    <x v="1"/>
    <x v="9"/>
    <n v="3"/>
    <n v="450"/>
    <n v="0.05"/>
    <x v="255"/>
    <x v="4045"/>
    <x v="1"/>
  </r>
  <r>
    <s v="ORD04081"/>
    <x v="36"/>
    <s v="CUST1646"/>
    <x v="1999"/>
    <s v="Surat"/>
    <x v="1"/>
    <x v="4"/>
    <x v="13"/>
    <n v="5"/>
    <n v="2800"/>
    <n v="0.05"/>
    <x v="148"/>
    <x v="4046"/>
    <x v="3"/>
  </r>
  <r>
    <s v="ORD04082"/>
    <x v="125"/>
    <s v="CUST1144"/>
    <x v="1736"/>
    <s v="Ahmedabad"/>
    <x v="1"/>
    <x v="4"/>
    <x v="16"/>
    <n v="2"/>
    <n v="1800"/>
    <n v="0"/>
    <x v="1"/>
    <x v="4047"/>
    <x v="0"/>
  </r>
  <r>
    <s v="ORD04083"/>
    <x v="278"/>
    <s v="CUST0447"/>
    <x v="2000"/>
    <s v="Kolkata"/>
    <x v="4"/>
    <x v="2"/>
    <x v="11"/>
    <n v="5"/>
    <n v="6500"/>
    <n v="0.1"/>
    <x v="299"/>
    <x v="4048"/>
    <x v="4"/>
  </r>
  <r>
    <s v="ORD04084"/>
    <x v="128"/>
    <s v="CUST2071"/>
    <x v="1278"/>
    <s v="Ahmedabad"/>
    <x v="1"/>
    <x v="3"/>
    <x v="3"/>
    <n v="3"/>
    <n v="18000"/>
    <n v="0.05"/>
    <x v="141"/>
    <x v="4049"/>
    <x v="1"/>
  </r>
  <r>
    <s v="ORD04085"/>
    <x v="87"/>
    <s v="CUST1948"/>
    <x v="1050"/>
    <s v="Mumbai"/>
    <x v="2"/>
    <x v="1"/>
    <x v="5"/>
    <n v="5"/>
    <n v="1400"/>
    <n v="0.1"/>
    <x v="75"/>
    <x v="4050"/>
    <x v="3"/>
  </r>
  <r>
    <s v="ORD04086"/>
    <x v="74"/>
    <s v="CUST2039"/>
    <x v="348"/>
    <s v="Bengaluru"/>
    <x v="7"/>
    <x v="1"/>
    <x v="5"/>
    <n v="1"/>
    <n v="1400"/>
    <n v="0.2"/>
    <x v="274"/>
    <x v="3369"/>
    <x v="3"/>
  </r>
  <r>
    <s v="ORD04087"/>
    <x v="119"/>
    <s v="CUST0034"/>
    <x v="2001"/>
    <s v="Indore"/>
    <x v="3"/>
    <x v="3"/>
    <x v="10"/>
    <n v="3"/>
    <n v="25000"/>
    <n v="0.15"/>
    <x v="272"/>
    <x v="4051"/>
    <x v="1"/>
  </r>
  <r>
    <s v="ORD04088"/>
    <x v="329"/>
    <s v="CUST0443"/>
    <x v="2002"/>
    <s v="Hyderabad"/>
    <x v="6"/>
    <x v="0"/>
    <x v="7"/>
    <n v="1"/>
    <n v="350"/>
    <n v="0.15"/>
    <x v="289"/>
    <x v="4052"/>
    <x v="4"/>
  </r>
  <r>
    <s v="ORD04089"/>
    <x v="36"/>
    <s v="CUST1928"/>
    <x v="1307"/>
    <s v="Jaipur"/>
    <x v="5"/>
    <x v="1"/>
    <x v="1"/>
    <n v="5"/>
    <n v="1200"/>
    <n v="0.1"/>
    <x v="71"/>
    <x v="4053"/>
    <x v="2"/>
  </r>
  <r>
    <s v="ORD04090"/>
    <x v="273"/>
    <s v="CUST0162"/>
    <x v="1425"/>
    <s v="Ahmedabad"/>
    <x v="1"/>
    <x v="4"/>
    <x v="19"/>
    <n v="3"/>
    <n v="3200"/>
    <n v="0"/>
    <x v="126"/>
    <x v="4054"/>
    <x v="2"/>
  </r>
  <r>
    <s v="ORD04091"/>
    <x v="202"/>
    <s v="CUST0824"/>
    <x v="578"/>
    <s v="Jalna"/>
    <x v="2"/>
    <x v="1"/>
    <x v="5"/>
    <n v="4"/>
    <n v="1400"/>
    <n v="0.1"/>
    <x v="6"/>
    <x v="4055"/>
    <x v="4"/>
  </r>
  <r>
    <s v="ORD04092"/>
    <x v="186"/>
    <s v="CUST2462"/>
    <x v="1757"/>
    <s v="Pune"/>
    <x v="2"/>
    <x v="2"/>
    <x v="11"/>
    <n v="1"/>
    <n v="6500"/>
    <n v="0.1"/>
    <x v="67"/>
    <x v="4056"/>
    <x v="4"/>
  </r>
  <r>
    <s v="ORD04093"/>
    <x v="357"/>
    <s v="CUST0062"/>
    <x v="2003"/>
    <s v="Mumbai"/>
    <x v="2"/>
    <x v="4"/>
    <x v="17"/>
    <n v="3"/>
    <n v="800"/>
    <n v="0.05"/>
    <x v="104"/>
    <x v="4057"/>
    <x v="0"/>
  </r>
  <r>
    <s v="ORD04094"/>
    <x v="174"/>
    <s v="CUST1856"/>
    <x v="1930"/>
    <s v="Jaipur"/>
    <x v="5"/>
    <x v="4"/>
    <x v="19"/>
    <n v="1"/>
    <n v="3200"/>
    <n v="0.1"/>
    <x v="32"/>
    <x v="4058"/>
    <x v="0"/>
  </r>
  <r>
    <s v="ORD04095"/>
    <x v="156"/>
    <s v="CUST2096"/>
    <x v="920"/>
    <s v="Jalna"/>
    <x v="2"/>
    <x v="1"/>
    <x v="1"/>
    <n v="2"/>
    <n v="1200"/>
    <n v="0"/>
    <x v="195"/>
    <x v="4059"/>
    <x v="1"/>
  </r>
  <r>
    <s v="ORD04096"/>
    <x v="36"/>
    <s v="CUST2048"/>
    <x v="1702"/>
    <s v="Kolkata"/>
    <x v="4"/>
    <x v="3"/>
    <x v="4"/>
    <n v="5"/>
    <n v="55000"/>
    <n v="0.05"/>
    <x v="153"/>
    <x v="4060"/>
    <x v="0"/>
  </r>
  <r>
    <s v="ORD04097"/>
    <x v="74"/>
    <s v="CUST0072"/>
    <x v="1025"/>
    <s v="Mumbai"/>
    <x v="2"/>
    <x v="4"/>
    <x v="19"/>
    <n v="1"/>
    <n v="3200"/>
    <n v="0.05"/>
    <x v="165"/>
    <x v="4061"/>
    <x v="4"/>
  </r>
  <r>
    <s v="ORD04098"/>
    <x v="166"/>
    <s v="CUST1279"/>
    <x v="1995"/>
    <s v="Jalna"/>
    <x v="2"/>
    <x v="3"/>
    <x v="3"/>
    <n v="3"/>
    <n v="18000"/>
    <n v="0"/>
    <x v="215"/>
    <x v="4062"/>
    <x v="4"/>
  </r>
  <r>
    <s v="ORD04099"/>
    <x v="268"/>
    <s v="CUST0801"/>
    <x v="1002"/>
    <s v="Mumbai"/>
    <x v="2"/>
    <x v="0"/>
    <x v="15"/>
    <n v="3"/>
    <n v="1500"/>
    <n v="0"/>
    <x v="115"/>
    <x v="4063"/>
    <x v="4"/>
  </r>
  <r>
    <s v="ORD04100"/>
    <x v="111"/>
    <s v="CUST0943"/>
    <x v="1565"/>
    <s v="Bhopal"/>
    <x v="3"/>
    <x v="4"/>
    <x v="19"/>
    <n v="2"/>
    <n v="3200"/>
    <n v="0.1"/>
    <x v="262"/>
    <x v="4064"/>
    <x v="0"/>
  </r>
  <r>
    <s v="ORD04101"/>
    <x v="360"/>
    <s v="CUST1420"/>
    <x v="1489"/>
    <s v="Kolkata"/>
    <x v="4"/>
    <x v="4"/>
    <x v="16"/>
    <n v="2"/>
    <n v="1800"/>
    <n v="0.15"/>
    <x v="241"/>
    <x v="4065"/>
    <x v="4"/>
  </r>
  <r>
    <s v="ORD04102"/>
    <x v="29"/>
    <s v="CUST1699"/>
    <x v="86"/>
    <s v="Nagpur"/>
    <x v="2"/>
    <x v="4"/>
    <x v="19"/>
    <n v="3"/>
    <n v="3200"/>
    <n v="0"/>
    <x v="126"/>
    <x v="4066"/>
    <x v="0"/>
  </r>
  <r>
    <s v="ORD04103"/>
    <x v="226"/>
    <s v="CUST0174"/>
    <x v="2004"/>
    <s v="Hyderabad"/>
    <x v="6"/>
    <x v="0"/>
    <x v="7"/>
    <n v="1"/>
    <n v="350"/>
    <n v="0"/>
    <x v="37"/>
    <x v="4067"/>
    <x v="1"/>
  </r>
  <r>
    <s v="ORD04104"/>
    <x v="216"/>
    <s v="CUST1521"/>
    <x v="999"/>
    <s v="Aurangabad"/>
    <x v="2"/>
    <x v="0"/>
    <x v="15"/>
    <n v="1"/>
    <n v="1500"/>
    <n v="0"/>
    <x v="66"/>
    <x v="4068"/>
    <x v="4"/>
  </r>
  <r>
    <s v="ORD04105"/>
    <x v="196"/>
    <s v="CUST1845"/>
    <x v="343"/>
    <s v="Pune"/>
    <x v="2"/>
    <x v="3"/>
    <x v="6"/>
    <n v="2"/>
    <n v="4500"/>
    <n v="0.05"/>
    <x v="26"/>
    <x v="4069"/>
    <x v="0"/>
  </r>
  <r>
    <s v="ORD04106"/>
    <x v="38"/>
    <s v="CUST1788"/>
    <x v="734"/>
    <s v="Ahmedabad"/>
    <x v="1"/>
    <x v="4"/>
    <x v="16"/>
    <n v="5"/>
    <n v="1800"/>
    <n v="0.1"/>
    <x v="219"/>
    <x v="4070"/>
    <x v="1"/>
  </r>
  <r>
    <s v="ORD04107"/>
    <x v="138"/>
    <s v="CUST0617"/>
    <x v="1900"/>
    <s v="Jaipur"/>
    <x v="5"/>
    <x v="4"/>
    <x v="16"/>
    <n v="3"/>
    <n v="1800"/>
    <n v="0.2"/>
    <x v="298"/>
    <x v="4071"/>
    <x v="2"/>
  </r>
  <r>
    <s v="ORD04108"/>
    <x v="32"/>
    <s v="CUST0262"/>
    <x v="1148"/>
    <s v="Hyderabad"/>
    <x v="6"/>
    <x v="3"/>
    <x v="3"/>
    <n v="5"/>
    <n v="18000"/>
    <n v="0.1"/>
    <x v="88"/>
    <x v="4072"/>
    <x v="0"/>
  </r>
  <r>
    <s v="ORD04109"/>
    <x v="222"/>
    <s v="CUST0945"/>
    <x v="1099"/>
    <s v="Jaipur"/>
    <x v="5"/>
    <x v="1"/>
    <x v="9"/>
    <n v="4"/>
    <n v="450"/>
    <n v="0.15"/>
    <x v="108"/>
    <x v="4073"/>
    <x v="0"/>
  </r>
  <r>
    <s v="ORD04110"/>
    <x v="106"/>
    <s v="CUST2270"/>
    <x v="1668"/>
    <s v="Delhi"/>
    <x v="0"/>
    <x v="3"/>
    <x v="12"/>
    <n v="2"/>
    <n v="2500"/>
    <n v="0.05"/>
    <x v="135"/>
    <x v="4074"/>
    <x v="0"/>
  </r>
  <r>
    <s v="ORD04111"/>
    <x v="180"/>
    <s v="CUST2436"/>
    <x v="191"/>
    <s v="Kolkata"/>
    <x v="4"/>
    <x v="4"/>
    <x v="17"/>
    <n v="4"/>
    <n v="800"/>
    <n v="0.05"/>
    <x v="165"/>
    <x v="4075"/>
    <x v="0"/>
  </r>
  <r>
    <s v="ORD04112"/>
    <x v="329"/>
    <s v="CUST1232"/>
    <x v="309"/>
    <s v="Bhopal"/>
    <x v="3"/>
    <x v="1"/>
    <x v="14"/>
    <n v="2"/>
    <n v="900"/>
    <n v="0.1"/>
    <x v="60"/>
    <x v="4076"/>
    <x v="3"/>
  </r>
  <r>
    <s v="ORD04113"/>
    <x v="28"/>
    <s v="CUST1049"/>
    <x v="877"/>
    <s v="Delhi"/>
    <x v="0"/>
    <x v="2"/>
    <x v="2"/>
    <n v="1"/>
    <n v="9000"/>
    <n v="0.1"/>
    <x v="219"/>
    <x v="4077"/>
    <x v="0"/>
  </r>
  <r>
    <s v="ORD04114"/>
    <x v="198"/>
    <s v="CUST0097"/>
    <x v="2005"/>
    <s v="Bhopal"/>
    <x v="3"/>
    <x v="1"/>
    <x v="9"/>
    <n v="2"/>
    <n v="450"/>
    <n v="0.1"/>
    <x v="214"/>
    <x v="4078"/>
    <x v="4"/>
  </r>
  <r>
    <s v="ORD04115"/>
    <x v="4"/>
    <s v="CUST1280"/>
    <x v="387"/>
    <s v="Pune"/>
    <x v="2"/>
    <x v="3"/>
    <x v="6"/>
    <n v="5"/>
    <n v="4500"/>
    <n v="0.1"/>
    <x v="62"/>
    <x v="4079"/>
    <x v="2"/>
  </r>
  <r>
    <s v="ORD04116"/>
    <x v="65"/>
    <s v="CUST0575"/>
    <x v="2006"/>
    <s v="Aurangabad"/>
    <x v="2"/>
    <x v="4"/>
    <x v="16"/>
    <n v="2"/>
    <n v="1800"/>
    <n v="0"/>
    <x v="1"/>
    <x v="4080"/>
    <x v="2"/>
  </r>
  <r>
    <s v="ORD04117"/>
    <x v="128"/>
    <s v="CUST1598"/>
    <x v="858"/>
    <s v="Ahmedabad"/>
    <x v="1"/>
    <x v="1"/>
    <x v="9"/>
    <n v="4"/>
    <n v="450"/>
    <n v="0.1"/>
    <x v="60"/>
    <x v="4081"/>
    <x v="1"/>
  </r>
  <r>
    <s v="ORD04118"/>
    <x v="213"/>
    <s v="CUST0408"/>
    <x v="1822"/>
    <s v="Indore"/>
    <x v="3"/>
    <x v="0"/>
    <x v="0"/>
    <n v="2"/>
    <n v="700"/>
    <n v="0.05"/>
    <x v="63"/>
    <x v="4082"/>
    <x v="1"/>
  </r>
  <r>
    <s v="ORD04119"/>
    <x v="69"/>
    <s v="CUST0545"/>
    <x v="1984"/>
    <s v="Pune"/>
    <x v="2"/>
    <x v="3"/>
    <x v="6"/>
    <n v="5"/>
    <n v="4500"/>
    <n v="0.2"/>
    <x v="33"/>
    <x v="4083"/>
    <x v="4"/>
  </r>
  <r>
    <s v="ORD04120"/>
    <x v="15"/>
    <s v="CUST0541"/>
    <x v="1129"/>
    <s v="Nagpur"/>
    <x v="2"/>
    <x v="1"/>
    <x v="5"/>
    <n v="5"/>
    <n v="1400"/>
    <n v="0"/>
    <x v="28"/>
    <x v="4084"/>
    <x v="3"/>
  </r>
  <r>
    <s v="ORD04121"/>
    <x v="189"/>
    <s v="CUST1023"/>
    <x v="1951"/>
    <s v="Delhi"/>
    <x v="0"/>
    <x v="1"/>
    <x v="1"/>
    <n v="5"/>
    <n v="1200"/>
    <n v="0"/>
    <x v="23"/>
    <x v="4085"/>
    <x v="2"/>
  </r>
  <r>
    <s v="ORD04122"/>
    <x v="215"/>
    <s v="CUST1410"/>
    <x v="189"/>
    <s v="Hyderabad"/>
    <x v="6"/>
    <x v="4"/>
    <x v="16"/>
    <n v="3"/>
    <n v="1800"/>
    <n v="0.1"/>
    <x v="82"/>
    <x v="4086"/>
    <x v="0"/>
  </r>
  <r>
    <s v="ORD04123"/>
    <x v="265"/>
    <s v="CUST2011"/>
    <x v="1628"/>
    <s v="Bhopal"/>
    <x v="3"/>
    <x v="4"/>
    <x v="13"/>
    <n v="1"/>
    <n v="2800"/>
    <n v="0.05"/>
    <x v="233"/>
    <x v="4087"/>
    <x v="1"/>
  </r>
  <r>
    <s v="ORD04124"/>
    <x v="256"/>
    <s v="CUST0890"/>
    <x v="2007"/>
    <s v="Kolkata"/>
    <x v="4"/>
    <x v="2"/>
    <x v="2"/>
    <n v="1"/>
    <n v="9000"/>
    <n v="0"/>
    <x v="110"/>
    <x v="4088"/>
    <x v="3"/>
  </r>
  <r>
    <s v="ORD04125"/>
    <x v="186"/>
    <s v="CUST1768"/>
    <x v="266"/>
    <s v="Mumbai"/>
    <x v="2"/>
    <x v="2"/>
    <x v="18"/>
    <n v="5"/>
    <n v="7000"/>
    <n v="0.05"/>
    <x v="201"/>
    <x v="4089"/>
    <x v="2"/>
  </r>
  <r>
    <s v="ORD04126"/>
    <x v="219"/>
    <s v="CUST0028"/>
    <x v="1468"/>
    <s v="Hyderabad"/>
    <x v="6"/>
    <x v="2"/>
    <x v="18"/>
    <n v="5"/>
    <n v="7000"/>
    <n v="0"/>
    <x v="59"/>
    <x v="4090"/>
    <x v="4"/>
  </r>
  <r>
    <s v="ORD04127"/>
    <x v="349"/>
    <s v="CUST0809"/>
    <x v="495"/>
    <s v="Mumbai"/>
    <x v="2"/>
    <x v="2"/>
    <x v="8"/>
    <n v="1"/>
    <n v="22000"/>
    <n v="0.15"/>
    <x v="311"/>
    <x v="4091"/>
    <x v="1"/>
  </r>
  <r>
    <s v="ORD04128"/>
    <x v="255"/>
    <s v="CUST1421"/>
    <x v="1194"/>
    <s v="Kolkata"/>
    <x v="4"/>
    <x v="0"/>
    <x v="7"/>
    <n v="1"/>
    <n v="350"/>
    <n v="0.1"/>
    <x v="284"/>
    <x v="4092"/>
    <x v="2"/>
  </r>
  <r>
    <s v="ORD04129"/>
    <x v="349"/>
    <s v="CUST0807"/>
    <x v="741"/>
    <s v="Bhopal"/>
    <x v="3"/>
    <x v="3"/>
    <x v="12"/>
    <n v="5"/>
    <n v="2500"/>
    <n v="0.15"/>
    <x v="83"/>
    <x v="4093"/>
    <x v="2"/>
  </r>
  <r>
    <s v="ORD04130"/>
    <x v="297"/>
    <s v="CUST0687"/>
    <x v="226"/>
    <s v="Aurangabad"/>
    <x v="2"/>
    <x v="3"/>
    <x v="3"/>
    <n v="2"/>
    <n v="18000"/>
    <n v="0.1"/>
    <x v="95"/>
    <x v="4094"/>
    <x v="1"/>
  </r>
  <r>
    <s v="ORD04131"/>
    <x v="341"/>
    <s v="CUST1522"/>
    <x v="324"/>
    <s v="Nagpur"/>
    <x v="2"/>
    <x v="1"/>
    <x v="5"/>
    <n v="2"/>
    <n v="1400"/>
    <n v="0"/>
    <x v="116"/>
    <x v="4095"/>
    <x v="1"/>
  </r>
  <r>
    <s v="ORD04132"/>
    <x v="281"/>
    <s v="CUST1662"/>
    <x v="427"/>
    <s v="Pune"/>
    <x v="2"/>
    <x v="3"/>
    <x v="6"/>
    <n v="2"/>
    <n v="4500"/>
    <n v="0.05"/>
    <x v="26"/>
    <x v="4096"/>
    <x v="1"/>
  </r>
  <r>
    <s v="ORD04133"/>
    <x v="273"/>
    <s v="CUST0581"/>
    <x v="1954"/>
    <s v="Delhi"/>
    <x v="0"/>
    <x v="1"/>
    <x v="1"/>
    <n v="1"/>
    <n v="1200"/>
    <n v="0"/>
    <x v="269"/>
    <x v="4097"/>
    <x v="3"/>
  </r>
  <r>
    <s v="ORD04134"/>
    <x v="352"/>
    <s v="CUST1828"/>
    <x v="1254"/>
    <s v="Bhopal"/>
    <x v="3"/>
    <x v="2"/>
    <x v="18"/>
    <n v="1"/>
    <n v="7000"/>
    <n v="0.15"/>
    <x v="229"/>
    <x v="4098"/>
    <x v="3"/>
  </r>
  <r>
    <s v="ORD04135"/>
    <x v="255"/>
    <s v="CUST0959"/>
    <x v="1194"/>
    <s v="Jaipur"/>
    <x v="5"/>
    <x v="4"/>
    <x v="13"/>
    <n v="4"/>
    <n v="2800"/>
    <n v="0.05"/>
    <x v="238"/>
    <x v="4099"/>
    <x v="0"/>
  </r>
  <r>
    <s v="ORD04136"/>
    <x v="202"/>
    <s v="CUST2238"/>
    <x v="1882"/>
    <s v="Aurangabad"/>
    <x v="2"/>
    <x v="3"/>
    <x v="12"/>
    <n v="2"/>
    <n v="2500"/>
    <n v="0.05"/>
    <x v="135"/>
    <x v="4100"/>
    <x v="0"/>
  </r>
  <r>
    <s v="ORD04137"/>
    <x v="79"/>
    <s v="CUST1931"/>
    <x v="658"/>
    <s v="Pune"/>
    <x v="2"/>
    <x v="4"/>
    <x v="17"/>
    <n v="1"/>
    <n v="800"/>
    <n v="0.05"/>
    <x v="68"/>
    <x v="4101"/>
    <x v="4"/>
  </r>
  <r>
    <s v="ORD04138"/>
    <x v="17"/>
    <s v="CUST0576"/>
    <x v="2008"/>
    <s v="Jalna"/>
    <x v="2"/>
    <x v="2"/>
    <x v="11"/>
    <n v="1"/>
    <n v="6500"/>
    <n v="0.05"/>
    <x v="175"/>
    <x v="4102"/>
    <x v="1"/>
  </r>
  <r>
    <s v="ORD04139"/>
    <x v="169"/>
    <s v="CUST0557"/>
    <x v="946"/>
    <s v="Surat"/>
    <x v="1"/>
    <x v="4"/>
    <x v="17"/>
    <n v="4"/>
    <n v="800"/>
    <n v="0"/>
    <x v="150"/>
    <x v="4103"/>
    <x v="2"/>
  </r>
  <r>
    <s v="ORD04140"/>
    <x v="341"/>
    <s v="CUST1945"/>
    <x v="2009"/>
    <s v="Jaipur"/>
    <x v="5"/>
    <x v="1"/>
    <x v="9"/>
    <n v="2"/>
    <n v="450"/>
    <n v="0.15"/>
    <x v="295"/>
    <x v="4104"/>
    <x v="3"/>
  </r>
  <r>
    <s v="ORD04141"/>
    <x v="337"/>
    <s v="CUST1562"/>
    <x v="2010"/>
    <s v="Kolkata"/>
    <x v="4"/>
    <x v="1"/>
    <x v="1"/>
    <n v="5"/>
    <n v="1200"/>
    <n v="0"/>
    <x v="23"/>
    <x v="4105"/>
    <x v="3"/>
  </r>
  <r>
    <s v="ORD04142"/>
    <x v="54"/>
    <s v="CUST1232"/>
    <x v="966"/>
    <s v="Ahmedabad"/>
    <x v="1"/>
    <x v="3"/>
    <x v="3"/>
    <n v="4"/>
    <n v="18000"/>
    <n v="0.15"/>
    <x v="172"/>
    <x v="4106"/>
    <x v="0"/>
  </r>
  <r>
    <s v="ORD04143"/>
    <x v="258"/>
    <s v="CUST0127"/>
    <x v="2011"/>
    <s v="Mumbai"/>
    <x v="2"/>
    <x v="3"/>
    <x v="10"/>
    <n v="2"/>
    <n v="25000"/>
    <n v="0.1"/>
    <x v="24"/>
    <x v="4107"/>
    <x v="4"/>
  </r>
  <r>
    <s v="ORD04144"/>
    <x v="53"/>
    <s v="CUST0340"/>
    <x v="273"/>
    <s v="Surat"/>
    <x v="1"/>
    <x v="3"/>
    <x v="10"/>
    <n v="1"/>
    <n v="25000"/>
    <n v="0.1"/>
    <x v="69"/>
    <x v="4108"/>
    <x v="0"/>
  </r>
  <r>
    <s v="ORD04145"/>
    <x v="310"/>
    <s v="CUST2298"/>
    <x v="1471"/>
    <s v="Bengaluru"/>
    <x v="7"/>
    <x v="1"/>
    <x v="1"/>
    <n v="3"/>
    <n v="1200"/>
    <n v="0"/>
    <x v="1"/>
    <x v="4109"/>
    <x v="1"/>
  </r>
  <r>
    <s v="ORD04146"/>
    <x v="139"/>
    <s v="CUST2052"/>
    <x v="2012"/>
    <s v="Ahmedabad"/>
    <x v="1"/>
    <x v="3"/>
    <x v="6"/>
    <n v="3"/>
    <n v="4500"/>
    <n v="0.15"/>
    <x v="94"/>
    <x v="4110"/>
    <x v="0"/>
  </r>
  <r>
    <s v="ORD04147"/>
    <x v="346"/>
    <s v="CUST1778"/>
    <x v="1838"/>
    <s v="Pune"/>
    <x v="2"/>
    <x v="0"/>
    <x v="0"/>
    <n v="5"/>
    <n v="700"/>
    <n v="0.15"/>
    <x v="128"/>
    <x v="4111"/>
    <x v="1"/>
  </r>
  <r>
    <s v="ORD04148"/>
    <x v="146"/>
    <s v="CUST1080"/>
    <x v="813"/>
    <s v="Ahmedabad"/>
    <x v="1"/>
    <x v="0"/>
    <x v="0"/>
    <n v="2"/>
    <n v="700"/>
    <n v="0"/>
    <x v="40"/>
    <x v="4112"/>
    <x v="1"/>
  </r>
  <r>
    <s v="ORD04149"/>
    <x v="78"/>
    <s v="CUST0579"/>
    <x v="1825"/>
    <s v="Ahmedabad"/>
    <x v="1"/>
    <x v="0"/>
    <x v="0"/>
    <n v="2"/>
    <n v="700"/>
    <n v="0.05"/>
    <x v="63"/>
    <x v="4113"/>
    <x v="0"/>
  </r>
  <r>
    <s v="ORD04150"/>
    <x v="61"/>
    <s v="CUST1318"/>
    <x v="362"/>
    <s v="Bhopal"/>
    <x v="3"/>
    <x v="4"/>
    <x v="13"/>
    <n v="5"/>
    <n v="2800"/>
    <n v="0"/>
    <x v="162"/>
    <x v="4114"/>
    <x v="4"/>
  </r>
  <r>
    <s v="ORD04151"/>
    <x v="60"/>
    <s v="CUST0760"/>
    <x v="1152"/>
    <s v="Delhi"/>
    <x v="0"/>
    <x v="3"/>
    <x v="10"/>
    <n v="2"/>
    <n v="25000"/>
    <n v="0.15"/>
    <x v="208"/>
    <x v="4115"/>
    <x v="1"/>
  </r>
  <r>
    <s v="ORD04152"/>
    <x v="52"/>
    <s v="CUST2029"/>
    <x v="22"/>
    <s v="Hyderabad"/>
    <x v="6"/>
    <x v="3"/>
    <x v="4"/>
    <n v="1"/>
    <n v="55000"/>
    <n v="0"/>
    <x v="8"/>
    <x v="4116"/>
    <x v="2"/>
  </r>
  <r>
    <s v="ORD04153"/>
    <x v="300"/>
    <s v="CUST0555"/>
    <x v="1546"/>
    <s v="Kolkata"/>
    <x v="4"/>
    <x v="3"/>
    <x v="12"/>
    <n v="3"/>
    <n v="2500"/>
    <n v="0.05"/>
    <x v="18"/>
    <x v="4117"/>
    <x v="3"/>
  </r>
  <r>
    <s v="ORD04154"/>
    <x v="34"/>
    <s v="CUST1670"/>
    <x v="919"/>
    <s v="Aurangabad"/>
    <x v="2"/>
    <x v="3"/>
    <x v="6"/>
    <n v="1"/>
    <n v="4500"/>
    <n v="0.05"/>
    <x v="65"/>
    <x v="4118"/>
    <x v="4"/>
  </r>
  <r>
    <s v="ORD04155"/>
    <x v="312"/>
    <s v="CUST1533"/>
    <x v="744"/>
    <s v="Bengaluru"/>
    <x v="7"/>
    <x v="2"/>
    <x v="8"/>
    <n v="1"/>
    <n v="22000"/>
    <n v="0"/>
    <x v="179"/>
    <x v="4119"/>
    <x v="2"/>
  </r>
  <r>
    <s v="ORD04156"/>
    <x v="36"/>
    <s v="CUST1610"/>
    <x v="2013"/>
    <s v="Delhi"/>
    <x v="0"/>
    <x v="1"/>
    <x v="5"/>
    <n v="3"/>
    <n v="1400"/>
    <n v="0"/>
    <x v="42"/>
    <x v="4120"/>
    <x v="3"/>
  </r>
  <r>
    <s v="ORD04157"/>
    <x v="307"/>
    <s v="CUST2143"/>
    <x v="115"/>
    <s v="Bhopal"/>
    <x v="3"/>
    <x v="2"/>
    <x v="18"/>
    <n v="1"/>
    <n v="7000"/>
    <n v="0.05"/>
    <x v="129"/>
    <x v="4121"/>
    <x v="0"/>
  </r>
  <r>
    <s v="ORD04158"/>
    <x v="54"/>
    <s v="CUST2418"/>
    <x v="977"/>
    <s v="Bengaluru"/>
    <x v="7"/>
    <x v="2"/>
    <x v="2"/>
    <n v="5"/>
    <n v="9000"/>
    <n v="0.15"/>
    <x v="327"/>
    <x v="4122"/>
    <x v="1"/>
  </r>
  <r>
    <s v="ORD04159"/>
    <x v="131"/>
    <s v="CUST0494"/>
    <x v="2014"/>
    <s v="Indore"/>
    <x v="3"/>
    <x v="4"/>
    <x v="16"/>
    <n v="4"/>
    <n v="1800"/>
    <n v="0.05"/>
    <x v="77"/>
    <x v="4123"/>
    <x v="3"/>
  </r>
  <r>
    <s v="ORD04160"/>
    <x v="274"/>
    <s v="CUST0217"/>
    <x v="2015"/>
    <s v="Jalna"/>
    <x v="2"/>
    <x v="4"/>
    <x v="19"/>
    <n v="3"/>
    <n v="3200"/>
    <n v="0.15"/>
    <x v="200"/>
    <x v="4124"/>
    <x v="1"/>
  </r>
  <r>
    <s v="ORD04161"/>
    <x v="302"/>
    <s v="CUST0530"/>
    <x v="1399"/>
    <s v="Indore"/>
    <x v="3"/>
    <x v="3"/>
    <x v="10"/>
    <n v="1"/>
    <n v="25000"/>
    <n v="0.05"/>
    <x v="232"/>
    <x v="4125"/>
    <x v="4"/>
  </r>
  <r>
    <s v="ORD04162"/>
    <x v="242"/>
    <s v="CUST1372"/>
    <x v="1202"/>
    <s v="Jaipur"/>
    <x v="5"/>
    <x v="3"/>
    <x v="4"/>
    <n v="1"/>
    <n v="55000"/>
    <n v="0"/>
    <x v="8"/>
    <x v="4126"/>
    <x v="1"/>
  </r>
  <r>
    <s v="ORD04163"/>
    <x v="351"/>
    <s v="CUST1402"/>
    <x v="986"/>
    <s v="Pune"/>
    <x v="2"/>
    <x v="1"/>
    <x v="14"/>
    <n v="2"/>
    <n v="900"/>
    <n v="0.1"/>
    <x v="60"/>
    <x v="4127"/>
    <x v="0"/>
  </r>
  <r>
    <s v="ORD04164"/>
    <x v="201"/>
    <s v="CUST0363"/>
    <x v="1276"/>
    <s v="Kolkata"/>
    <x v="4"/>
    <x v="4"/>
    <x v="19"/>
    <n v="1"/>
    <n v="3200"/>
    <n v="0"/>
    <x v="150"/>
    <x v="4128"/>
    <x v="1"/>
  </r>
  <r>
    <s v="ORD04165"/>
    <x v="65"/>
    <s v="CUST2476"/>
    <x v="1880"/>
    <s v="Indore"/>
    <x v="3"/>
    <x v="1"/>
    <x v="14"/>
    <n v="3"/>
    <n v="900"/>
    <n v="0"/>
    <x v="22"/>
    <x v="4129"/>
    <x v="3"/>
  </r>
  <r>
    <s v="ORD04166"/>
    <x v="18"/>
    <s v="CUST2381"/>
    <x v="1578"/>
    <s v="Bengaluru"/>
    <x v="7"/>
    <x v="0"/>
    <x v="0"/>
    <n v="3"/>
    <n v="700"/>
    <n v="0.05"/>
    <x v="304"/>
    <x v="4130"/>
    <x v="4"/>
  </r>
  <r>
    <s v="ORD04167"/>
    <x v="99"/>
    <s v="CUST0598"/>
    <x v="400"/>
    <s v="Ahmedabad"/>
    <x v="1"/>
    <x v="3"/>
    <x v="6"/>
    <n v="1"/>
    <n v="4500"/>
    <n v="0"/>
    <x v="115"/>
    <x v="4131"/>
    <x v="4"/>
  </r>
  <r>
    <s v="ORD04168"/>
    <x v="256"/>
    <s v="CUST1506"/>
    <x v="763"/>
    <s v="Delhi"/>
    <x v="0"/>
    <x v="0"/>
    <x v="0"/>
    <n v="2"/>
    <n v="700"/>
    <n v="0.15"/>
    <x v="119"/>
    <x v="4132"/>
    <x v="4"/>
  </r>
  <r>
    <s v="ORD04169"/>
    <x v="257"/>
    <s v="CUST0349"/>
    <x v="35"/>
    <s v="Surat"/>
    <x v="1"/>
    <x v="2"/>
    <x v="11"/>
    <n v="1"/>
    <n v="6500"/>
    <n v="0"/>
    <x v="221"/>
    <x v="4133"/>
    <x v="4"/>
  </r>
  <r>
    <s v="ORD04170"/>
    <x v="247"/>
    <s v="CUST0582"/>
    <x v="1081"/>
    <s v="Delhi"/>
    <x v="0"/>
    <x v="2"/>
    <x v="11"/>
    <n v="3"/>
    <n v="6500"/>
    <n v="0"/>
    <x v="265"/>
    <x v="4134"/>
    <x v="3"/>
  </r>
  <r>
    <s v="ORD04171"/>
    <x v="82"/>
    <s v="CUST1252"/>
    <x v="2016"/>
    <s v="Nagpur"/>
    <x v="2"/>
    <x v="4"/>
    <x v="16"/>
    <n v="3"/>
    <n v="1800"/>
    <n v="0"/>
    <x v="71"/>
    <x v="4135"/>
    <x v="2"/>
  </r>
  <r>
    <s v="ORD04172"/>
    <x v="239"/>
    <s v="CUST0055"/>
    <x v="582"/>
    <s v="Jalna"/>
    <x v="2"/>
    <x v="3"/>
    <x v="12"/>
    <n v="2"/>
    <n v="2500"/>
    <n v="0.15"/>
    <x v="213"/>
    <x v="4136"/>
    <x v="1"/>
  </r>
  <r>
    <s v="ORD04173"/>
    <x v="233"/>
    <s v="CUST0062"/>
    <x v="1174"/>
    <s v="Aurangabad"/>
    <x v="2"/>
    <x v="1"/>
    <x v="14"/>
    <n v="2"/>
    <n v="900"/>
    <n v="0.1"/>
    <x v="60"/>
    <x v="4137"/>
    <x v="3"/>
  </r>
  <r>
    <s v="ORD04174"/>
    <x v="60"/>
    <s v="CUST0787"/>
    <x v="1156"/>
    <s v="Nashik"/>
    <x v="2"/>
    <x v="2"/>
    <x v="11"/>
    <n v="2"/>
    <n v="6500"/>
    <n v="0.05"/>
    <x v="109"/>
    <x v="4138"/>
    <x v="2"/>
  </r>
  <r>
    <s v="ORD04175"/>
    <x v="248"/>
    <s v="CUST2178"/>
    <x v="1392"/>
    <s v="Mumbai"/>
    <x v="2"/>
    <x v="2"/>
    <x v="2"/>
    <n v="1"/>
    <n v="9000"/>
    <n v="0.1"/>
    <x v="219"/>
    <x v="4139"/>
    <x v="0"/>
  </r>
  <r>
    <s v="ORD04176"/>
    <x v="46"/>
    <s v="CUST1738"/>
    <x v="831"/>
    <s v="Jalna"/>
    <x v="2"/>
    <x v="4"/>
    <x v="13"/>
    <n v="5"/>
    <n v="2800"/>
    <n v="0.05"/>
    <x v="148"/>
    <x v="4140"/>
    <x v="0"/>
  </r>
  <r>
    <s v="ORD04177"/>
    <x v="1"/>
    <s v="CUST1015"/>
    <x v="313"/>
    <s v="Jaipur"/>
    <x v="5"/>
    <x v="4"/>
    <x v="19"/>
    <n v="2"/>
    <n v="3200"/>
    <n v="0.15"/>
    <x v="290"/>
    <x v="4141"/>
    <x v="2"/>
  </r>
  <r>
    <s v="ORD04178"/>
    <x v="111"/>
    <s v="CUST1545"/>
    <x v="2017"/>
    <s v="Bhopal"/>
    <x v="3"/>
    <x v="3"/>
    <x v="12"/>
    <n v="2"/>
    <n v="2500"/>
    <n v="0"/>
    <x v="123"/>
    <x v="4142"/>
    <x v="1"/>
  </r>
  <r>
    <s v="ORD04179"/>
    <x v="140"/>
    <s v="CUST0969"/>
    <x v="2018"/>
    <s v="Mumbai"/>
    <x v="2"/>
    <x v="4"/>
    <x v="19"/>
    <n v="3"/>
    <n v="3200"/>
    <n v="0.1"/>
    <x v="130"/>
    <x v="4143"/>
    <x v="1"/>
  </r>
  <r>
    <s v="ORD04180"/>
    <x v="167"/>
    <s v="CUST1663"/>
    <x v="2019"/>
    <s v="Kolkata"/>
    <x v="4"/>
    <x v="0"/>
    <x v="15"/>
    <n v="4"/>
    <n v="1500"/>
    <n v="0.15"/>
    <x v="323"/>
    <x v="4144"/>
    <x v="2"/>
  </r>
  <r>
    <s v="ORD04181"/>
    <x v="73"/>
    <s v="CUST1303"/>
    <x v="1129"/>
    <s v="Bhopal"/>
    <x v="3"/>
    <x v="4"/>
    <x v="17"/>
    <n v="3"/>
    <n v="800"/>
    <n v="0"/>
    <x v="195"/>
    <x v="4145"/>
    <x v="3"/>
  </r>
  <r>
    <s v="ORD04182"/>
    <x v="328"/>
    <s v="CUST1624"/>
    <x v="1299"/>
    <s v="Nashik"/>
    <x v="2"/>
    <x v="4"/>
    <x v="19"/>
    <n v="3"/>
    <n v="3200"/>
    <n v="0.15"/>
    <x v="200"/>
    <x v="4146"/>
    <x v="1"/>
  </r>
  <r>
    <s v="ORD04183"/>
    <x v="45"/>
    <s v="CUST0677"/>
    <x v="1772"/>
    <s v="Delhi"/>
    <x v="0"/>
    <x v="3"/>
    <x v="6"/>
    <n v="3"/>
    <n v="4500"/>
    <n v="0.1"/>
    <x v="76"/>
    <x v="4147"/>
    <x v="4"/>
  </r>
  <r>
    <s v="ORD04184"/>
    <x v="221"/>
    <s v="CUST1308"/>
    <x v="1124"/>
    <s v="Aurangabad"/>
    <x v="2"/>
    <x v="1"/>
    <x v="9"/>
    <n v="4"/>
    <n v="450"/>
    <n v="0.05"/>
    <x v="47"/>
    <x v="4148"/>
    <x v="4"/>
  </r>
  <r>
    <s v="ORD04185"/>
    <x v="34"/>
    <s v="CUST2167"/>
    <x v="1278"/>
    <s v="Surat"/>
    <x v="1"/>
    <x v="2"/>
    <x v="2"/>
    <n v="5"/>
    <n v="9000"/>
    <n v="0.1"/>
    <x v="131"/>
    <x v="4149"/>
    <x v="1"/>
  </r>
  <r>
    <s v="ORD04186"/>
    <x v="174"/>
    <s v="CUST0009"/>
    <x v="1325"/>
    <s v="Bengaluru"/>
    <x v="7"/>
    <x v="1"/>
    <x v="1"/>
    <n v="4"/>
    <n v="1200"/>
    <n v="0.2"/>
    <x v="338"/>
    <x v="4150"/>
    <x v="1"/>
  </r>
  <r>
    <s v="ORD04187"/>
    <x v="55"/>
    <s v="CUST0855"/>
    <x v="920"/>
    <s v="Indore"/>
    <x v="3"/>
    <x v="4"/>
    <x v="19"/>
    <n v="2"/>
    <n v="3200"/>
    <n v="0.05"/>
    <x v="49"/>
    <x v="4151"/>
    <x v="4"/>
  </r>
  <r>
    <s v="ORD04188"/>
    <x v="351"/>
    <s v="CUST2040"/>
    <x v="500"/>
    <s v="Ahmedabad"/>
    <x v="1"/>
    <x v="2"/>
    <x v="8"/>
    <n v="4"/>
    <n v="22000"/>
    <n v="0.05"/>
    <x v="87"/>
    <x v="4152"/>
    <x v="2"/>
  </r>
  <r>
    <s v="ORD04189"/>
    <x v="355"/>
    <s v="CUST1395"/>
    <x v="604"/>
    <s v="Bengaluru"/>
    <x v="7"/>
    <x v="2"/>
    <x v="8"/>
    <n v="1"/>
    <n v="22000"/>
    <n v="0.1"/>
    <x v="124"/>
    <x v="4153"/>
    <x v="4"/>
  </r>
  <r>
    <s v="ORD04190"/>
    <x v="60"/>
    <s v="CUST0252"/>
    <x v="2020"/>
    <s v="Aurangabad"/>
    <x v="2"/>
    <x v="4"/>
    <x v="17"/>
    <n v="2"/>
    <n v="800"/>
    <n v="0"/>
    <x v="161"/>
    <x v="4154"/>
    <x v="1"/>
  </r>
  <r>
    <s v="ORD04191"/>
    <x v="71"/>
    <s v="CUST0541"/>
    <x v="2021"/>
    <s v="Indore"/>
    <x v="3"/>
    <x v="1"/>
    <x v="9"/>
    <n v="5"/>
    <n v="450"/>
    <n v="0.1"/>
    <x v="282"/>
    <x v="4155"/>
    <x v="4"/>
  </r>
  <r>
    <s v="ORD04192"/>
    <x v="21"/>
    <s v="CUST2331"/>
    <x v="289"/>
    <s v="Ahmedabad"/>
    <x v="1"/>
    <x v="1"/>
    <x v="9"/>
    <n v="5"/>
    <n v="450"/>
    <n v="0"/>
    <x v="48"/>
    <x v="4156"/>
    <x v="3"/>
  </r>
  <r>
    <s v="ORD04193"/>
    <x v="210"/>
    <s v="CUST1552"/>
    <x v="2022"/>
    <s v="Nashik"/>
    <x v="2"/>
    <x v="3"/>
    <x v="4"/>
    <n v="5"/>
    <n v="55000"/>
    <n v="0.1"/>
    <x v="156"/>
    <x v="4157"/>
    <x v="0"/>
  </r>
  <r>
    <s v="ORD04194"/>
    <x v="143"/>
    <s v="CUST2114"/>
    <x v="1539"/>
    <s v="Pune"/>
    <x v="2"/>
    <x v="4"/>
    <x v="13"/>
    <n v="5"/>
    <n v="2800"/>
    <n v="0.1"/>
    <x v="133"/>
    <x v="4158"/>
    <x v="4"/>
  </r>
  <r>
    <s v="ORD04195"/>
    <x v="229"/>
    <s v="CUST1770"/>
    <x v="1914"/>
    <s v="Bhopal"/>
    <x v="3"/>
    <x v="1"/>
    <x v="9"/>
    <n v="3"/>
    <n v="450"/>
    <n v="0.05"/>
    <x v="255"/>
    <x v="4159"/>
    <x v="2"/>
  </r>
  <r>
    <s v="ORD04196"/>
    <x v="165"/>
    <s v="CUST2158"/>
    <x v="1709"/>
    <s v="Hyderabad"/>
    <x v="6"/>
    <x v="2"/>
    <x v="18"/>
    <n v="3"/>
    <n v="7000"/>
    <n v="0.05"/>
    <x v="243"/>
    <x v="4160"/>
    <x v="4"/>
  </r>
  <r>
    <s v="ORD04197"/>
    <x v="303"/>
    <s v="CUST1463"/>
    <x v="2023"/>
    <s v="Surat"/>
    <x v="1"/>
    <x v="2"/>
    <x v="2"/>
    <n v="5"/>
    <n v="9000"/>
    <n v="0"/>
    <x v="24"/>
    <x v="4161"/>
    <x v="4"/>
  </r>
  <r>
    <s v="ORD04198"/>
    <x v="164"/>
    <s v="CUST2466"/>
    <x v="991"/>
    <s v="Jalna"/>
    <x v="2"/>
    <x v="2"/>
    <x v="18"/>
    <n v="1"/>
    <n v="7000"/>
    <n v="0"/>
    <x v="28"/>
    <x v="4162"/>
    <x v="4"/>
  </r>
  <r>
    <s v="ORD04199"/>
    <x v="315"/>
    <s v="CUST0819"/>
    <x v="2024"/>
    <s v="Bhopal"/>
    <x v="3"/>
    <x v="4"/>
    <x v="16"/>
    <n v="1"/>
    <n v="1800"/>
    <n v="0"/>
    <x v="21"/>
    <x v="4163"/>
    <x v="3"/>
  </r>
  <r>
    <s v="ORD04200"/>
    <x v="126"/>
    <s v="CUST0070"/>
    <x v="2025"/>
    <s v="Pune"/>
    <x v="2"/>
    <x v="3"/>
    <x v="3"/>
    <n v="4"/>
    <n v="18000"/>
    <n v="0.1"/>
    <x v="36"/>
    <x v="4164"/>
    <x v="1"/>
  </r>
  <r>
    <s v="ORD04201"/>
    <x v="345"/>
    <s v="CUST0071"/>
    <x v="1069"/>
    <s v="Delhi"/>
    <x v="0"/>
    <x v="3"/>
    <x v="6"/>
    <n v="5"/>
    <n v="4500"/>
    <n v="0"/>
    <x v="69"/>
    <x v="4165"/>
    <x v="3"/>
  </r>
  <r>
    <s v="ORD04202"/>
    <x v="12"/>
    <s v="CUST1916"/>
    <x v="1831"/>
    <s v="Kolkata"/>
    <x v="4"/>
    <x v="0"/>
    <x v="15"/>
    <n v="5"/>
    <n v="1500"/>
    <n v="0"/>
    <x v="163"/>
    <x v="4166"/>
    <x v="2"/>
  </r>
  <r>
    <s v="ORD04203"/>
    <x v="287"/>
    <s v="CUST0360"/>
    <x v="1012"/>
    <s v="Bengaluru"/>
    <x v="7"/>
    <x v="0"/>
    <x v="20"/>
    <n v="4"/>
    <n v="500"/>
    <n v="0"/>
    <x v="158"/>
    <x v="3546"/>
    <x v="2"/>
  </r>
  <r>
    <s v="ORD04204"/>
    <x v="99"/>
    <s v="CUST1919"/>
    <x v="1271"/>
    <s v="Indore"/>
    <x v="3"/>
    <x v="1"/>
    <x v="5"/>
    <n v="4"/>
    <n v="1400"/>
    <n v="0.05"/>
    <x v="212"/>
    <x v="4167"/>
    <x v="0"/>
  </r>
  <r>
    <s v="ORD04205"/>
    <x v="12"/>
    <s v="CUST1302"/>
    <x v="445"/>
    <s v="Hyderabad"/>
    <x v="6"/>
    <x v="3"/>
    <x v="10"/>
    <n v="1"/>
    <n v="25000"/>
    <n v="0.1"/>
    <x v="69"/>
    <x v="4168"/>
    <x v="2"/>
  </r>
  <r>
    <s v="ORD04206"/>
    <x v="315"/>
    <s v="CUST1323"/>
    <x v="583"/>
    <s v="Nagpur"/>
    <x v="2"/>
    <x v="3"/>
    <x v="10"/>
    <n v="5"/>
    <n v="25000"/>
    <n v="0.05"/>
    <x v="202"/>
    <x v="4169"/>
    <x v="3"/>
  </r>
  <r>
    <s v="ORD04207"/>
    <x v="221"/>
    <s v="CUST1621"/>
    <x v="703"/>
    <s v="Nagpur"/>
    <x v="2"/>
    <x v="4"/>
    <x v="19"/>
    <n v="3"/>
    <n v="3200"/>
    <n v="0.15"/>
    <x v="200"/>
    <x v="4170"/>
    <x v="3"/>
  </r>
  <r>
    <s v="ORD04208"/>
    <x v="47"/>
    <s v="CUST0633"/>
    <x v="106"/>
    <s v="Jalna"/>
    <x v="2"/>
    <x v="3"/>
    <x v="3"/>
    <n v="1"/>
    <n v="18000"/>
    <n v="0.15"/>
    <x v="254"/>
    <x v="4171"/>
    <x v="1"/>
  </r>
  <r>
    <s v="ORD04209"/>
    <x v="35"/>
    <s v="CUST1582"/>
    <x v="2026"/>
    <s v="Jaipur"/>
    <x v="5"/>
    <x v="0"/>
    <x v="20"/>
    <n v="1"/>
    <n v="500"/>
    <n v="0.1"/>
    <x v="187"/>
    <x v="4172"/>
    <x v="0"/>
  </r>
  <r>
    <s v="ORD04210"/>
    <x v="297"/>
    <s v="CUST0070"/>
    <x v="1512"/>
    <s v="Nagpur"/>
    <x v="2"/>
    <x v="4"/>
    <x v="16"/>
    <n v="1"/>
    <n v="1800"/>
    <n v="0.05"/>
    <x v="47"/>
    <x v="4173"/>
    <x v="4"/>
  </r>
  <r>
    <s v="ORD04211"/>
    <x v="74"/>
    <s v="CUST0428"/>
    <x v="2027"/>
    <s v="Ahmedabad"/>
    <x v="1"/>
    <x v="2"/>
    <x v="2"/>
    <n v="5"/>
    <n v="9000"/>
    <n v="0.05"/>
    <x v="2"/>
    <x v="4174"/>
    <x v="3"/>
  </r>
  <r>
    <s v="ORD04212"/>
    <x v="44"/>
    <s v="CUST2309"/>
    <x v="1127"/>
    <s v="Nagpur"/>
    <x v="2"/>
    <x v="3"/>
    <x v="12"/>
    <n v="3"/>
    <n v="2500"/>
    <n v="0.2"/>
    <x v="23"/>
    <x v="4175"/>
    <x v="3"/>
  </r>
  <r>
    <s v="ORD04213"/>
    <x v="70"/>
    <s v="CUST2016"/>
    <x v="27"/>
    <s v="Jaipur"/>
    <x v="5"/>
    <x v="3"/>
    <x v="12"/>
    <n v="3"/>
    <n v="2500"/>
    <n v="0.1"/>
    <x v="35"/>
    <x v="4176"/>
    <x v="0"/>
  </r>
  <r>
    <s v="ORD04214"/>
    <x v="306"/>
    <s v="CUST0557"/>
    <x v="1791"/>
    <s v="Bengaluru"/>
    <x v="7"/>
    <x v="3"/>
    <x v="10"/>
    <n v="3"/>
    <n v="25000"/>
    <n v="0.05"/>
    <x v="16"/>
    <x v="4177"/>
    <x v="1"/>
  </r>
  <r>
    <s v="ORD04215"/>
    <x v="299"/>
    <s v="CUST2481"/>
    <x v="1531"/>
    <s v="Aurangabad"/>
    <x v="2"/>
    <x v="3"/>
    <x v="6"/>
    <n v="2"/>
    <n v="4500"/>
    <n v="0"/>
    <x v="110"/>
    <x v="4178"/>
    <x v="2"/>
  </r>
  <r>
    <s v="ORD04216"/>
    <x v="141"/>
    <s v="CUST2349"/>
    <x v="1396"/>
    <s v="Aurangabad"/>
    <x v="2"/>
    <x v="3"/>
    <x v="12"/>
    <n v="5"/>
    <n v="2500"/>
    <n v="0.05"/>
    <x v="248"/>
    <x v="4179"/>
    <x v="4"/>
  </r>
  <r>
    <s v="ORD04217"/>
    <x v="159"/>
    <s v="CUST1893"/>
    <x v="2006"/>
    <s v="Ahmedabad"/>
    <x v="1"/>
    <x v="2"/>
    <x v="8"/>
    <n v="4"/>
    <n v="22000"/>
    <n v="0.1"/>
    <x v="204"/>
    <x v="4180"/>
    <x v="4"/>
  </r>
  <r>
    <s v="ORD04218"/>
    <x v="258"/>
    <s v="CUST0688"/>
    <x v="1392"/>
    <s v="Delhi"/>
    <x v="0"/>
    <x v="4"/>
    <x v="16"/>
    <n v="4"/>
    <n v="1800"/>
    <n v="0.1"/>
    <x v="263"/>
    <x v="4181"/>
    <x v="1"/>
  </r>
  <r>
    <s v="ORD04219"/>
    <x v="210"/>
    <s v="CUST1976"/>
    <x v="300"/>
    <s v="Surat"/>
    <x v="1"/>
    <x v="3"/>
    <x v="6"/>
    <n v="3"/>
    <n v="4500"/>
    <n v="0"/>
    <x v="12"/>
    <x v="4182"/>
    <x v="0"/>
  </r>
  <r>
    <s v="ORD04220"/>
    <x v="221"/>
    <s v="CUST2485"/>
    <x v="2027"/>
    <s v="Hyderabad"/>
    <x v="6"/>
    <x v="4"/>
    <x v="16"/>
    <n v="3"/>
    <n v="1800"/>
    <n v="0.15"/>
    <x v="244"/>
    <x v="4183"/>
    <x v="3"/>
  </r>
  <r>
    <s v="ORD04221"/>
    <x v="148"/>
    <s v="CUST2373"/>
    <x v="1852"/>
    <s v="Jaipur"/>
    <x v="5"/>
    <x v="0"/>
    <x v="20"/>
    <n v="2"/>
    <n v="500"/>
    <n v="0.15"/>
    <x v="278"/>
    <x v="4184"/>
    <x v="2"/>
  </r>
  <r>
    <s v="ORD04222"/>
    <x v="349"/>
    <s v="CUST0972"/>
    <x v="1716"/>
    <s v="Pune"/>
    <x v="2"/>
    <x v="3"/>
    <x v="3"/>
    <n v="5"/>
    <n v="18000"/>
    <n v="0.1"/>
    <x v="88"/>
    <x v="4185"/>
    <x v="2"/>
  </r>
  <r>
    <s v="ORD04223"/>
    <x v="307"/>
    <s v="CUST1249"/>
    <x v="1695"/>
    <s v="Mumbai"/>
    <x v="2"/>
    <x v="1"/>
    <x v="9"/>
    <n v="3"/>
    <n v="450"/>
    <n v="0.1"/>
    <x v="84"/>
    <x v="4186"/>
    <x v="3"/>
  </r>
  <r>
    <s v="ORD04224"/>
    <x v="80"/>
    <s v="CUST0557"/>
    <x v="2028"/>
    <s v="Nagpur"/>
    <x v="2"/>
    <x v="4"/>
    <x v="19"/>
    <n v="4"/>
    <n v="3200"/>
    <n v="0.15"/>
    <x v="86"/>
    <x v="4187"/>
    <x v="0"/>
  </r>
  <r>
    <s v="ORD04225"/>
    <x v="5"/>
    <s v="CUST0938"/>
    <x v="40"/>
    <s v="Hyderabad"/>
    <x v="6"/>
    <x v="1"/>
    <x v="14"/>
    <n v="1"/>
    <n v="900"/>
    <n v="0.1"/>
    <x v="214"/>
    <x v="4188"/>
    <x v="3"/>
  </r>
  <r>
    <s v="ORD04226"/>
    <x v="200"/>
    <s v="CUST1691"/>
    <x v="674"/>
    <s v="Indore"/>
    <x v="3"/>
    <x v="3"/>
    <x v="3"/>
    <n v="1"/>
    <n v="18000"/>
    <n v="0.05"/>
    <x v="91"/>
    <x v="4189"/>
    <x v="1"/>
  </r>
  <r>
    <s v="ORD04227"/>
    <x v="105"/>
    <s v="CUST0386"/>
    <x v="467"/>
    <s v="Pune"/>
    <x v="2"/>
    <x v="2"/>
    <x v="11"/>
    <n v="4"/>
    <n v="6500"/>
    <n v="0.1"/>
    <x v="296"/>
    <x v="4190"/>
    <x v="0"/>
  </r>
  <r>
    <s v="ORD04228"/>
    <x v="150"/>
    <s v="CUST2207"/>
    <x v="287"/>
    <s v="Pune"/>
    <x v="2"/>
    <x v="2"/>
    <x v="8"/>
    <n v="3"/>
    <n v="22000"/>
    <n v="0.1"/>
    <x v="25"/>
    <x v="4191"/>
    <x v="2"/>
  </r>
  <r>
    <s v="ORD04229"/>
    <x v="203"/>
    <s v="CUST1206"/>
    <x v="679"/>
    <s v="Nashik"/>
    <x v="2"/>
    <x v="3"/>
    <x v="10"/>
    <n v="3"/>
    <n v="25000"/>
    <n v="0.1"/>
    <x v="292"/>
    <x v="4192"/>
    <x v="0"/>
  </r>
  <r>
    <s v="ORD04230"/>
    <x v="244"/>
    <s v="CUST0875"/>
    <x v="366"/>
    <s v="Pune"/>
    <x v="2"/>
    <x v="1"/>
    <x v="1"/>
    <n v="3"/>
    <n v="1200"/>
    <n v="0.15"/>
    <x v="241"/>
    <x v="4193"/>
    <x v="4"/>
  </r>
  <r>
    <s v="ORD04231"/>
    <x v="4"/>
    <s v="CUST2138"/>
    <x v="2029"/>
    <s v="Nagpur"/>
    <x v="2"/>
    <x v="3"/>
    <x v="6"/>
    <n v="1"/>
    <n v="4500"/>
    <n v="0.05"/>
    <x v="65"/>
    <x v="4194"/>
    <x v="0"/>
  </r>
  <r>
    <s v="ORD04232"/>
    <x v="211"/>
    <s v="CUST1678"/>
    <x v="2030"/>
    <s v="Nagpur"/>
    <x v="2"/>
    <x v="3"/>
    <x v="10"/>
    <n v="1"/>
    <n v="25000"/>
    <n v="0.05"/>
    <x v="232"/>
    <x v="4195"/>
    <x v="1"/>
  </r>
  <r>
    <s v="ORD04233"/>
    <x v="243"/>
    <s v="CUST1857"/>
    <x v="700"/>
    <s v="Mumbai"/>
    <x v="2"/>
    <x v="4"/>
    <x v="13"/>
    <n v="2"/>
    <n v="2800"/>
    <n v="0.05"/>
    <x v="212"/>
    <x v="4196"/>
    <x v="0"/>
  </r>
  <r>
    <s v="ORD04234"/>
    <x v="264"/>
    <s v="CUST0799"/>
    <x v="2031"/>
    <s v="Surat"/>
    <x v="1"/>
    <x v="2"/>
    <x v="2"/>
    <n v="3"/>
    <n v="9000"/>
    <n v="0"/>
    <x v="237"/>
    <x v="4197"/>
    <x v="4"/>
  </r>
  <r>
    <s v="ORD04235"/>
    <x v="274"/>
    <s v="CUST2313"/>
    <x v="307"/>
    <s v="Pune"/>
    <x v="2"/>
    <x v="2"/>
    <x v="2"/>
    <n v="2"/>
    <n v="9000"/>
    <n v="0.1"/>
    <x v="127"/>
    <x v="4198"/>
    <x v="0"/>
  </r>
  <r>
    <s v="ORD04236"/>
    <x v="73"/>
    <s v="CUST1729"/>
    <x v="952"/>
    <s v="Nashik"/>
    <x v="2"/>
    <x v="1"/>
    <x v="9"/>
    <n v="4"/>
    <n v="450"/>
    <n v="0.05"/>
    <x v="47"/>
    <x v="4199"/>
    <x v="1"/>
  </r>
  <r>
    <s v="ORD04237"/>
    <x v="335"/>
    <s v="CUST0161"/>
    <x v="1037"/>
    <s v="Bhopal"/>
    <x v="3"/>
    <x v="1"/>
    <x v="5"/>
    <n v="2"/>
    <n v="1400"/>
    <n v="0.1"/>
    <x v="20"/>
    <x v="4200"/>
    <x v="0"/>
  </r>
  <r>
    <s v="ORD04238"/>
    <x v="134"/>
    <s v="CUST2180"/>
    <x v="2032"/>
    <s v="Nashik"/>
    <x v="2"/>
    <x v="4"/>
    <x v="16"/>
    <n v="2"/>
    <n v="1800"/>
    <n v="0.05"/>
    <x v="152"/>
    <x v="4201"/>
    <x v="4"/>
  </r>
  <r>
    <s v="ORD04239"/>
    <x v="284"/>
    <s v="CUST2036"/>
    <x v="1500"/>
    <s v="Delhi"/>
    <x v="0"/>
    <x v="2"/>
    <x v="11"/>
    <n v="1"/>
    <n v="6500"/>
    <n v="0.1"/>
    <x v="67"/>
    <x v="4202"/>
    <x v="4"/>
  </r>
  <r>
    <s v="ORD04240"/>
    <x v="23"/>
    <s v="CUST0588"/>
    <x v="1253"/>
    <s v="Aurangabad"/>
    <x v="2"/>
    <x v="1"/>
    <x v="14"/>
    <n v="3"/>
    <n v="900"/>
    <n v="0.2"/>
    <x v="41"/>
    <x v="4203"/>
    <x v="1"/>
  </r>
  <r>
    <s v="ORD04241"/>
    <x v="150"/>
    <s v="CUST2301"/>
    <x v="1060"/>
    <s v="Kolkata"/>
    <x v="4"/>
    <x v="3"/>
    <x v="3"/>
    <n v="2"/>
    <n v="18000"/>
    <n v="0"/>
    <x v="89"/>
    <x v="4204"/>
    <x v="2"/>
  </r>
  <r>
    <s v="ORD04242"/>
    <x v="130"/>
    <s v="CUST1657"/>
    <x v="752"/>
    <s v="Ahmedabad"/>
    <x v="1"/>
    <x v="2"/>
    <x v="18"/>
    <n v="3"/>
    <n v="7000"/>
    <n v="0"/>
    <x v="291"/>
    <x v="4205"/>
    <x v="1"/>
  </r>
  <r>
    <s v="ORD04243"/>
    <x v="26"/>
    <s v="CUST0617"/>
    <x v="1205"/>
    <s v="Pune"/>
    <x v="2"/>
    <x v="0"/>
    <x v="15"/>
    <n v="1"/>
    <n v="1500"/>
    <n v="0"/>
    <x v="66"/>
    <x v="4206"/>
    <x v="3"/>
  </r>
  <r>
    <s v="ORD04244"/>
    <x v="46"/>
    <s v="CUST1482"/>
    <x v="1464"/>
    <s v="Bhopal"/>
    <x v="3"/>
    <x v="3"/>
    <x v="3"/>
    <n v="3"/>
    <n v="18000"/>
    <n v="0"/>
    <x v="215"/>
    <x v="4207"/>
    <x v="4"/>
  </r>
  <r>
    <s v="ORD04245"/>
    <x v="204"/>
    <s v="CUST1540"/>
    <x v="1342"/>
    <s v="Mumbai"/>
    <x v="2"/>
    <x v="1"/>
    <x v="14"/>
    <n v="3"/>
    <n v="900"/>
    <n v="0.15"/>
    <x v="178"/>
    <x v="4208"/>
    <x v="2"/>
  </r>
  <r>
    <s v="ORD04246"/>
    <x v="280"/>
    <s v="CUST1584"/>
    <x v="2033"/>
    <s v="Jaipur"/>
    <x v="5"/>
    <x v="3"/>
    <x v="10"/>
    <n v="2"/>
    <n v="25000"/>
    <n v="0.1"/>
    <x v="24"/>
    <x v="4209"/>
    <x v="3"/>
  </r>
  <r>
    <s v="ORD04247"/>
    <x v="18"/>
    <s v="CUST0615"/>
    <x v="1553"/>
    <s v="Aurangabad"/>
    <x v="2"/>
    <x v="2"/>
    <x v="11"/>
    <n v="4"/>
    <n v="6500"/>
    <n v="0.05"/>
    <x v="34"/>
    <x v="4210"/>
    <x v="1"/>
  </r>
  <r>
    <s v="ORD04248"/>
    <x v="200"/>
    <s v="CUST0548"/>
    <x v="1674"/>
    <s v="Mumbai"/>
    <x v="2"/>
    <x v="2"/>
    <x v="2"/>
    <n v="2"/>
    <n v="9000"/>
    <n v="0"/>
    <x v="33"/>
    <x v="4211"/>
    <x v="1"/>
  </r>
  <r>
    <s v="ORD04249"/>
    <x v="269"/>
    <s v="CUST0681"/>
    <x v="923"/>
    <s v="Surat"/>
    <x v="1"/>
    <x v="1"/>
    <x v="9"/>
    <n v="5"/>
    <n v="450"/>
    <n v="0"/>
    <x v="48"/>
    <x v="4212"/>
    <x v="2"/>
  </r>
  <r>
    <s v="ORD04250"/>
    <x v="264"/>
    <s v="CUST1137"/>
    <x v="2034"/>
    <s v="Ahmedabad"/>
    <x v="1"/>
    <x v="2"/>
    <x v="18"/>
    <n v="1"/>
    <n v="7000"/>
    <n v="0.1"/>
    <x v="75"/>
    <x v="4213"/>
    <x v="4"/>
  </r>
  <r>
    <s v="ORD04251"/>
    <x v="31"/>
    <s v="CUST0150"/>
    <x v="294"/>
    <s v="Surat"/>
    <x v="1"/>
    <x v="3"/>
    <x v="10"/>
    <n v="3"/>
    <n v="25000"/>
    <n v="0.15"/>
    <x v="272"/>
    <x v="4214"/>
    <x v="1"/>
  </r>
  <r>
    <s v="ORD04252"/>
    <x v="281"/>
    <s v="CUST0522"/>
    <x v="881"/>
    <s v="Surat"/>
    <x v="1"/>
    <x v="1"/>
    <x v="5"/>
    <n v="5"/>
    <n v="1400"/>
    <n v="0.05"/>
    <x v="129"/>
    <x v="4215"/>
    <x v="3"/>
  </r>
  <r>
    <s v="ORD04253"/>
    <x v="282"/>
    <s v="CUST0233"/>
    <x v="876"/>
    <s v="Nagpur"/>
    <x v="2"/>
    <x v="4"/>
    <x v="19"/>
    <n v="3"/>
    <n v="3200"/>
    <n v="0.1"/>
    <x v="130"/>
    <x v="4216"/>
    <x v="0"/>
  </r>
  <r>
    <s v="ORD04254"/>
    <x v="85"/>
    <s v="CUST0059"/>
    <x v="733"/>
    <s v="Surat"/>
    <x v="1"/>
    <x v="3"/>
    <x v="10"/>
    <n v="5"/>
    <n v="25000"/>
    <n v="0.15"/>
    <x v="300"/>
    <x v="4217"/>
    <x v="3"/>
  </r>
  <r>
    <s v="ORD04255"/>
    <x v="166"/>
    <s v="CUST1432"/>
    <x v="1145"/>
    <s v="Ahmedabad"/>
    <x v="1"/>
    <x v="4"/>
    <x v="13"/>
    <n v="3"/>
    <n v="2800"/>
    <n v="0.05"/>
    <x v="287"/>
    <x v="4218"/>
    <x v="1"/>
  </r>
  <r>
    <s v="ORD04256"/>
    <x v="79"/>
    <s v="CUST0265"/>
    <x v="2035"/>
    <s v="Bengaluru"/>
    <x v="7"/>
    <x v="4"/>
    <x v="16"/>
    <n v="2"/>
    <n v="1800"/>
    <n v="0"/>
    <x v="1"/>
    <x v="4219"/>
    <x v="3"/>
  </r>
  <r>
    <s v="ORD04257"/>
    <x v="265"/>
    <s v="CUST1029"/>
    <x v="1300"/>
    <s v="Aurangabad"/>
    <x v="2"/>
    <x v="3"/>
    <x v="3"/>
    <n v="4"/>
    <n v="18000"/>
    <n v="0.1"/>
    <x v="36"/>
    <x v="4220"/>
    <x v="1"/>
  </r>
  <r>
    <s v="ORD04258"/>
    <x v="32"/>
    <s v="CUST1068"/>
    <x v="608"/>
    <s v="Hyderabad"/>
    <x v="6"/>
    <x v="4"/>
    <x v="13"/>
    <n v="1"/>
    <n v="2800"/>
    <n v="0.1"/>
    <x v="20"/>
    <x v="4221"/>
    <x v="4"/>
  </r>
  <r>
    <s v="ORD04259"/>
    <x v="321"/>
    <s v="CUST1744"/>
    <x v="763"/>
    <s v="Jaipur"/>
    <x v="5"/>
    <x v="3"/>
    <x v="12"/>
    <n v="4"/>
    <n v="2500"/>
    <n v="0.1"/>
    <x v="110"/>
    <x v="4222"/>
    <x v="2"/>
  </r>
  <r>
    <s v="ORD04260"/>
    <x v="348"/>
    <s v="CUST1648"/>
    <x v="677"/>
    <s v="Jaipur"/>
    <x v="5"/>
    <x v="4"/>
    <x v="17"/>
    <n v="5"/>
    <n v="800"/>
    <n v="0"/>
    <x v="27"/>
    <x v="4223"/>
    <x v="0"/>
  </r>
  <r>
    <s v="ORD04261"/>
    <x v="303"/>
    <s v="CUST0424"/>
    <x v="1986"/>
    <s v="Mumbai"/>
    <x v="2"/>
    <x v="3"/>
    <x v="10"/>
    <n v="2"/>
    <n v="25000"/>
    <n v="0"/>
    <x v="194"/>
    <x v="4224"/>
    <x v="2"/>
  </r>
  <r>
    <s v="ORD04262"/>
    <x v="183"/>
    <s v="CUST1772"/>
    <x v="328"/>
    <s v="Pune"/>
    <x v="2"/>
    <x v="0"/>
    <x v="15"/>
    <n v="3"/>
    <n v="1500"/>
    <n v="0.15"/>
    <x v="140"/>
    <x v="4225"/>
    <x v="1"/>
  </r>
  <r>
    <s v="ORD04263"/>
    <x v="15"/>
    <s v="CUST0077"/>
    <x v="332"/>
    <s v="Delhi"/>
    <x v="0"/>
    <x v="1"/>
    <x v="9"/>
    <n v="1"/>
    <n v="450"/>
    <n v="0.05"/>
    <x v="276"/>
    <x v="4226"/>
    <x v="0"/>
  </r>
  <r>
    <s v="ORD04264"/>
    <x v="222"/>
    <s v="CUST2095"/>
    <x v="2036"/>
    <s v="Ahmedabad"/>
    <x v="1"/>
    <x v="3"/>
    <x v="4"/>
    <n v="1"/>
    <n v="55000"/>
    <n v="0"/>
    <x v="8"/>
    <x v="4227"/>
    <x v="2"/>
  </r>
  <r>
    <s v="ORD04265"/>
    <x v="100"/>
    <s v="CUST2129"/>
    <x v="1744"/>
    <s v="Mumbai"/>
    <x v="2"/>
    <x v="3"/>
    <x v="4"/>
    <n v="1"/>
    <n v="55000"/>
    <n v="0.1"/>
    <x v="114"/>
    <x v="4228"/>
    <x v="3"/>
  </r>
  <r>
    <s v="ORD04266"/>
    <x v="303"/>
    <s v="CUST0312"/>
    <x v="2037"/>
    <s v="Jaipur"/>
    <x v="5"/>
    <x v="3"/>
    <x v="10"/>
    <n v="3"/>
    <n v="25000"/>
    <n v="0.15"/>
    <x v="272"/>
    <x v="4229"/>
    <x v="3"/>
  </r>
  <r>
    <s v="ORD04267"/>
    <x v="82"/>
    <s v="CUST0487"/>
    <x v="634"/>
    <s v="Delhi"/>
    <x v="0"/>
    <x v="0"/>
    <x v="0"/>
    <n v="4"/>
    <n v="700"/>
    <n v="0"/>
    <x v="116"/>
    <x v="4230"/>
    <x v="1"/>
  </r>
  <r>
    <s v="ORD04268"/>
    <x v="140"/>
    <s v="CUST0120"/>
    <x v="246"/>
    <s v="Bengaluru"/>
    <x v="7"/>
    <x v="3"/>
    <x v="3"/>
    <n v="2"/>
    <n v="18000"/>
    <n v="0.05"/>
    <x v="15"/>
    <x v="4231"/>
    <x v="2"/>
  </r>
  <r>
    <s v="ORD04269"/>
    <x v="19"/>
    <s v="CUST0706"/>
    <x v="2038"/>
    <s v="Jalna"/>
    <x v="2"/>
    <x v="4"/>
    <x v="13"/>
    <n v="2"/>
    <n v="2800"/>
    <n v="0.05"/>
    <x v="212"/>
    <x v="4232"/>
    <x v="0"/>
  </r>
  <r>
    <s v="ORD04270"/>
    <x v="323"/>
    <s v="CUST0944"/>
    <x v="1818"/>
    <s v="Aurangabad"/>
    <x v="2"/>
    <x v="4"/>
    <x v="16"/>
    <n v="1"/>
    <n v="1800"/>
    <n v="0.15"/>
    <x v="108"/>
    <x v="4233"/>
    <x v="2"/>
  </r>
  <r>
    <s v="ORD04271"/>
    <x v="216"/>
    <s v="CUST0247"/>
    <x v="571"/>
    <s v="Hyderabad"/>
    <x v="6"/>
    <x v="0"/>
    <x v="15"/>
    <n v="3"/>
    <n v="1500"/>
    <n v="0.05"/>
    <x v="65"/>
    <x v="4234"/>
    <x v="1"/>
  </r>
  <r>
    <s v="ORD04272"/>
    <x v="229"/>
    <s v="CUST0356"/>
    <x v="1385"/>
    <s v="Pune"/>
    <x v="2"/>
    <x v="4"/>
    <x v="16"/>
    <n v="3"/>
    <n v="1800"/>
    <n v="0.1"/>
    <x v="82"/>
    <x v="4235"/>
    <x v="3"/>
  </r>
  <r>
    <s v="ORD04273"/>
    <x v="319"/>
    <s v="CUST0785"/>
    <x v="1620"/>
    <s v="Ahmedabad"/>
    <x v="1"/>
    <x v="1"/>
    <x v="9"/>
    <n v="4"/>
    <n v="450"/>
    <n v="0.05"/>
    <x v="47"/>
    <x v="4236"/>
    <x v="1"/>
  </r>
  <r>
    <s v="ORD04274"/>
    <x v="22"/>
    <s v="CUST2427"/>
    <x v="683"/>
    <s v="Bengaluru"/>
    <x v="7"/>
    <x v="4"/>
    <x v="13"/>
    <n v="1"/>
    <n v="2800"/>
    <n v="0"/>
    <x v="116"/>
    <x v="4237"/>
    <x v="3"/>
  </r>
  <r>
    <s v="ORD04275"/>
    <x v="113"/>
    <s v="CUST0122"/>
    <x v="2039"/>
    <s v="Nashik"/>
    <x v="2"/>
    <x v="3"/>
    <x v="10"/>
    <n v="4"/>
    <n v="25000"/>
    <n v="0.15"/>
    <x v="283"/>
    <x v="4238"/>
    <x v="3"/>
  </r>
  <r>
    <s v="ORD04276"/>
    <x v="90"/>
    <s v="CUST1748"/>
    <x v="1208"/>
    <s v="Surat"/>
    <x v="1"/>
    <x v="0"/>
    <x v="0"/>
    <n v="5"/>
    <n v="700"/>
    <n v="0"/>
    <x v="31"/>
    <x v="4239"/>
    <x v="3"/>
  </r>
  <r>
    <s v="ORD04277"/>
    <x v="59"/>
    <s v="CUST0602"/>
    <x v="416"/>
    <s v="Ahmedabad"/>
    <x v="1"/>
    <x v="4"/>
    <x v="13"/>
    <n v="1"/>
    <n v="2800"/>
    <n v="0"/>
    <x v="116"/>
    <x v="4240"/>
    <x v="0"/>
  </r>
  <r>
    <s v="ORD04278"/>
    <x v="342"/>
    <s v="CUST0735"/>
    <x v="1768"/>
    <s v="Pune"/>
    <x v="2"/>
    <x v="3"/>
    <x v="12"/>
    <n v="3"/>
    <n v="2500"/>
    <n v="0.05"/>
    <x v="18"/>
    <x v="4241"/>
    <x v="0"/>
  </r>
  <r>
    <s v="ORD04279"/>
    <x v="228"/>
    <s v="CUST2495"/>
    <x v="1051"/>
    <s v="Bhopal"/>
    <x v="3"/>
    <x v="1"/>
    <x v="14"/>
    <n v="5"/>
    <n v="900"/>
    <n v="0.15"/>
    <x v="140"/>
    <x v="4242"/>
    <x v="1"/>
  </r>
  <r>
    <s v="ORD04280"/>
    <x v="263"/>
    <s v="CUST1401"/>
    <x v="2040"/>
    <s v="Ahmedabad"/>
    <x v="1"/>
    <x v="2"/>
    <x v="18"/>
    <n v="5"/>
    <n v="7000"/>
    <n v="0.1"/>
    <x v="218"/>
    <x v="4243"/>
    <x v="0"/>
  </r>
  <r>
    <s v="ORD04281"/>
    <x v="261"/>
    <s v="CUST2459"/>
    <x v="2041"/>
    <s v="Bengaluru"/>
    <x v="7"/>
    <x v="4"/>
    <x v="19"/>
    <n v="5"/>
    <n v="3200"/>
    <n v="0.1"/>
    <x v="113"/>
    <x v="4244"/>
    <x v="3"/>
  </r>
  <r>
    <s v="ORD04282"/>
    <x v="319"/>
    <s v="CUST0916"/>
    <x v="875"/>
    <s v="Nagpur"/>
    <x v="2"/>
    <x v="3"/>
    <x v="10"/>
    <n v="2"/>
    <n v="25000"/>
    <n v="0"/>
    <x v="194"/>
    <x v="4245"/>
    <x v="1"/>
  </r>
  <r>
    <s v="ORD04283"/>
    <x v="55"/>
    <s v="CUST0010"/>
    <x v="739"/>
    <s v="Delhi"/>
    <x v="0"/>
    <x v="3"/>
    <x v="6"/>
    <n v="5"/>
    <n v="4500"/>
    <n v="0.15"/>
    <x v="188"/>
    <x v="4246"/>
    <x v="4"/>
  </r>
  <r>
    <s v="ORD04284"/>
    <x v="333"/>
    <s v="CUST2237"/>
    <x v="2042"/>
    <s v="Surat"/>
    <x v="1"/>
    <x v="3"/>
    <x v="12"/>
    <n v="4"/>
    <n v="2500"/>
    <n v="0"/>
    <x v="176"/>
    <x v="4247"/>
    <x v="4"/>
  </r>
  <r>
    <s v="ORD04285"/>
    <x v="164"/>
    <s v="CUST1556"/>
    <x v="1826"/>
    <s v="Nashik"/>
    <x v="2"/>
    <x v="2"/>
    <x v="2"/>
    <n v="3"/>
    <n v="9000"/>
    <n v="0.2"/>
    <x v="329"/>
    <x v="4248"/>
    <x v="2"/>
  </r>
  <r>
    <s v="ORD04286"/>
    <x v="56"/>
    <s v="CUST0139"/>
    <x v="910"/>
    <s v="Indore"/>
    <x v="3"/>
    <x v="4"/>
    <x v="16"/>
    <n v="2"/>
    <n v="1800"/>
    <n v="0"/>
    <x v="1"/>
    <x v="4249"/>
    <x v="1"/>
  </r>
  <r>
    <s v="ORD04287"/>
    <x v="364"/>
    <s v="CUST0283"/>
    <x v="1090"/>
    <s v="Surat"/>
    <x v="1"/>
    <x v="3"/>
    <x v="6"/>
    <n v="3"/>
    <n v="4500"/>
    <n v="0.1"/>
    <x v="76"/>
    <x v="4250"/>
    <x v="4"/>
  </r>
  <r>
    <s v="ORD04288"/>
    <x v="13"/>
    <s v="CUST1155"/>
    <x v="1722"/>
    <s v="Jalna"/>
    <x v="2"/>
    <x v="2"/>
    <x v="11"/>
    <n v="5"/>
    <n v="6500"/>
    <n v="0.05"/>
    <x v="17"/>
    <x v="4251"/>
    <x v="0"/>
  </r>
  <r>
    <s v="ORD04289"/>
    <x v="18"/>
    <s v="CUST1889"/>
    <x v="1218"/>
    <s v="Delhi"/>
    <x v="0"/>
    <x v="1"/>
    <x v="14"/>
    <n v="3"/>
    <n v="900"/>
    <n v="0"/>
    <x v="22"/>
    <x v="4252"/>
    <x v="0"/>
  </r>
  <r>
    <s v="ORD04290"/>
    <x v="207"/>
    <s v="CUST0754"/>
    <x v="1019"/>
    <s v="Bengaluru"/>
    <x v="7"/>
    <x v="2"/>
    <x v="8"/>
    <n v="3"/>
    <n v="22000"/>
    <n v="0"/>
    <x v="211"/>
    <x v="4253"/>
    <x v="4"/>
  </r>
  <r>
    <s v="ORD04291"/>
    <x v="74"/>
    <s v="CUST2475"/>
    <x v="1889"/>
    <s v="Indore"/>
    <x v="3"/>
    <x v="3"/>
    <x v="10"/>
    <n v="4"/>
    <n v="25000"/>
    <n v="0.1"/>
    <x v="52"/>
    <x v="4254"/>
    <x v="3"/>
  </r>
  <r>
    <s v="ORD04292"/>
    <x v="119"/>
    <s v="CUST1771"/>
    <x v="964"/>
    <s v="Bengaluru"/>
    <x v="7"/>
    <x v="3"/>
    <x v="12"/>
    <n v="2"/>
    <n v="2500"/>
    <n v="0.05"/>
    <x v="135"/>
    <x v="4255"/>
    <x v="2"/>
  </r>
  <r>
    <s v="ORD04293"/>
    <x v="241"/>
    <s v="CUST2219"/>
    <x v="2043"/>
    <s v="Nagpur"/>
    <x v="2"/>
    <x v="4"/>
    <x v="17"/>
    <n v="4"/>
    <n v="800"/>
    <n v="0.1"/>
    <x v="32"/>
    <x v="4256"/>
    <x v="4"/>
  </r>
  <r>
    <s v="ORD04294"/>
    <x v="181"/>
    <s v="CUST1036"/>
    <x v="1433"/>
    <s v="Nashik"/>
    <x v="2"/>
    <x v="1"/>
    <x v="1"/>
    <n v="5"/>
    <n v="1200"/>
    <n v="0.05"/>
    <x v="50"/>
    <x v="4257"/>
    <x v="1"/>
  </r>
  <r>
    <s v="ORD04295"/>
    <x v="59"/>
    <s v="CUST1068"/>
    <x v="266"/>
    <s v="Bengaluru"/>
    <x v="7"/>
    <x v="4"/>
    <x v="17"/>
    <n v="3"/>
    <n v="800"/>
    <n v="0.15"/>
    <x v="224"/>
    <x v="4258"/>
    <x v="1"/>
  </r>
  <r>
    <s v="ORD04296"/>
    <x v="202"/>
    <s v="CUST1974"/>
    <x v="1346"/>
    <s v="Nagpur"/>
    <x v="2"/>
    <x v="3"/>
    <x v="10"/>
    <n v="5"/>
    <n v="25000"/>
    <n v="0.1"/>
    <x v="271"/>
    <x v="4259"/>
    <x v="1"/>
  </r>
  <r>
    <s v="ORD04297"/>
    <x v="143"/>
    <s v="CUST0280"/>
    <x v="1935"/>
    <s v="Delhi"/>
    <x v="0"/>
    <x v="3"/>
    <x v="3"/>
    <n v="3"/>
    <n v="18000"/>
    <n v="0.1"/>
    <x v="78"/>
    <x v="4260"/>
    <x v="1"/>
  </r>
  <r>
    <s v="ORD04298"/>
    <x v="239"/>
    <s v="CUST0896"/>
    <x v="911"/>
    <s v="Ahmedabad"/>
    <x v="1"/>
    <x v="4"/>
    <x v="16"/>
    <n v="1"/>
    <n v="1800"/>
    <n v="0"/>
    <x v="21"/>
    <x v="4261"/>
    <x v="4"/>
  </r>
  <r>
    <s v="ORD04299"/>
    <x v="137"/>
    <s v="CUST0366"/>
    <x v="1647"/>
    <s v="Aurangabad"/>
    <x v="2"/>
    <x v="1"/>
    <x v="5"/>
    <n v="3"/>
    <n v="1400"/>
    <n v="0.15"/>
    <x v="174"/>
    <x v="4262"/>
    <x v="2"/>
  </r>
  <r>
    <s v="ORD04300"/>
    <x v="308"/>
    <s v="CUST1657"/>
    <x v="143"/>
    <s v="Jalna"/>
    <x v="2"/>
    <x v="3"/>
    <x v="6"/>
    <n v="3"/>
    <n v="4500"/>
    <n v="0.15"/>
    <x v="94"/>
    <x v="4263"/>
    <x v="4"/>
  </r>
  <r>
    <s v="ORD04301"/>
    <x v="174"/>
    <s v="CUST1059"/>
    <x v="1725"/>
    <s v="Bengaluru"/>
    <x v="7"/>
    <x v="4"/>
    <x v="19"/>
    <n v="4"/>
    <n v="3200"/>
    <n v="0.1"/>
    <x v="118"/>
    <x v="4264"/>
    <x v="1"/>
  </r>
  <r>
    <s v="ORD04302"/>
    <x v="37"/>
    <s v="CUST2117"/>
    <x v="531"/>
    <s v="Indore"/>
    <x v="3"/>
    <x v="2"/>
    <x v="18"/>
    <n v="5"/>
    <n v="7000"/>
    <n v="0"/>
    <x v="59"/>
    <x v="4265"/>
    <x v="2"/>
  </r>
  <r>
    <s v="ORD04303"/>
    <x v="47"/>
    <s v="CUST1530"/>
    <x v="503"/>
    <s v="Mumbai"/>
    <x v="2"/>
    <x v="1"/>
    <x v="5"/>
    <n v="2"/>
    <n v="1400"/>
    <n v="0"/>
    <x v="116"/>
    <x v="4266"/>
    <x v="0"/>
  </r>
  <r>
    <s v="ORD04304"/>
    <x v="229"/>
    <s v="CUST1608"/>
    <x v="32"/>
    <s v="Hyderabad"/>
    <x v="6"/>
    <x v="1"/>
    <x v="1"/>
    <n v="5"/>
    <n v="1200"/>
    <n v="0"/>
    <x v="23"/>
    <x v="4267"/>
    <x v="1"/>
  </r>
  <r>
    <s v="ORD04305"/>
    <x v="230"/>
    <s v="CUST0861"/>
    <x v="2044"/>
    <s v="Kolkata"/>
    <x v="4"/>
    <x v="4"/>
    <x v="16"/>
    <n v="4"/>
    <n v="1800"/>
    <n v="0.1"/>
    <x v="263"/>
    <x v="4268"/>
    <x v="3"/>
  </r>
  <r>
    <s v="ORD04306"/>
    <x v="137"/>
    <s v="CUST2035"/>
    <x v="368"/>
    <s v="Indore"/>
    <x v="3"/>
    <x v="0"/>
    <x v="15"/>
    <n v="4"/>
    <n v="1500"/>
    <n v="0.15"/>
    <x v="323"/>
    <x v="4269"/>
    <x v="0"/>
  </r>
  <r>
    <s v="ORD04307"/>
    <x v="75"/>
    <s v="CUST0656"/>
    <x v="1106"/>
    <s v="Nashik"/>
    <x v="2"/>
    <x v="2"/>
    <x v="18"/>
    <n v="2"/>
    <n v="7000"/>
    <n v="0.05"/>
    <x v="148"/>
    <x v="4270"/>
    <x v="2"/>
  </r>
  <r>
    <s v="ORD04308"/>
    <x v="230"/>
    <s v="CUST1824"/>
    <x v="296"/>
    <s v="Jaipur"/>
    <x v="5"/>
    <x v="3"/>
    <x v="10"/>
    <n v="5"/>
    <n v="25000"/>
    <n v="0.1"/>
    <x v="271"/>
    <x v="4271"/>
    <x v="1"/>
  </r>
  <r>
    <s v="ORD04309"/>
    <x v="232"/>
    <s v="CUST2164"/>
    <x v="1285"/>
    <s v="Delhi"/>
    <x v="0"/>
    <x v="3"/>
    <x v="3"/>
    <n v="5"/>
    <n v="18000"/>
    <n v="0.1"/>
    <x v="88"/>
    <x v="4272"/>
    <x v="1"/>
  </r>
  <r>
    <s v="ORD04310"/>
    <x v="94"/>
    <s v="CUST1973"/>
    <x v="1887"/>
    <s v="Pune"/>
    <x v="2"/>
    <x v="0"/>
    <x v="20"/>
    <n v="4"/>
    <n v="500"/>
    <n v="0.05"/>
    <x v="122"/>
    <x v="4273"/>
    <x v="2"/>
  </r>
  <r>
    <s v="ORD04311"/>
    <x v="311"/>
    <s v="CUST1334"/>
    <x v="1690"/>
    <s v="Bengaluru"/>
    <x v="7"/>
    <x v="4"/>
    <x v="13"/>
    <n v="4"/>
    <n v="2800"/>
    <n v="0.1"/>
    <x v="234"/>
    <x v="4274"/>
    <x v="1"/>
  </r>
  <r>
    <s v="ORD04312"/>
    <x v="197"/>
    <s v="CUST1908"/>
    <x v="2045"/>
    <s v="Jaipur"/>
    <x v="5"/>
    <x v="2"/>
    <x v="11"/>
    <n v="1"/>
    <n v="6500"/>
    <n v="0"/>
    <x v="221"/>
    <x v="4275"/>
    <x v="1"/>
  </r>
  <r>
    <s v="ORD04313"/>
    <x v="148"/>
    <s v="CUST2090"/>
    <x v="2046"/>
    <s v="Ahmedabad"/>
    <x v="1"/>
    <x v="0"/>
    <x v="20"/>
    <n v="2"/>
    <n v="500"/>
    <n v="0"/>
    <x v="169"/>
    <x v="4276"/>
    <x v="1"/>
  </r>
  <r>
    <s v="ORD04314"/>
    <x v="192"/>
    <s v="CUST0240"/>
    <x v="1915"/>
    <s v="Nashik"/>
    <x v="2"/>
    <x v="2"/>
    <x v="11"/>
    <n v="4"/>
    <n v="6500"/>
    <n v="0"/>
    <x v="223"/>
    <x v="4277"/>
    <x v="3"/>
  </r>
  <r>
    <s v="ORD04315"/>
    <x v="296"/>
    <s v="CUST1142"/>
    <x v="195"/>
    <s v="Aurangabad"/>
    <x v="2"/>
    <x v="3"/>
    <x v="6"/>
    <n v="5"/>
    <n v="4500"/>
    <n v="0.05"/>
    <x v="53"/>
    <x v="4278"/>
    <x v="1"/>
  </r>
  <r>
    <s v="ORD04316"/>
    <x v="288"/>
    <s v="CUST1827"/>
    <x v="274"/>
    <s v="Surat"/>
    <x v="1"/>
    <x v="4"/>
    <x v="19"/>
    <n v="2"/>
    <n v="3200"/>
    <n v="0"/>
    <x v="145"/>
    <x v="4279"/>
    <x v="1"/>
  </r>
  <r>
    <s v="ORD04317"/>
    <x v="90"/>
    <s v="CUST2067"/>
    <x v="688"/>
    <s v="Indore"/>
    <x v="3"/>
    <x v="1"/>
    <x v="14"/>
    <n v="3"/>
    <n v="900"/>
    <n v="0"/>
    <x v="22"/>
    <x v="4280"/>
    <x v="3"/>
  </r>
  <r>
    <s v="ORD04318"/>
    <x v="253"/>
    <s v="CUST2224"/>
    <x v="907"/>
    <s v="Kolkata"/>
    <x v="4"/>
    <x v="2"/>
    <x v="11"/>
    <n v="3"/>
    <n v="6500"/>
    <n v="0.15"/>
    <x v="205"/>
    <x v="4281"/>
    <x v="1"/>
  </r>
  <r>
    <s v="ORD04319"/>
    <x v="318"/>
    <s v="CUST2151"/>
    <x v="2047"/>
    <s v="Kolkata"/>
    <x v="4"/>
    <x v="4"/>
    <x v="17"/>
    <n v="3"/>
    <n v="800"/>
    <n v="0"/>
    <x v="195"/>
    <x v="4282"/>
    <x v="0"/>
  </r>
  <r>
    <s v="ORD04320"/>
    <x v="363"/>
    <s v="CUST2485"/>
    <x v="1383"/>
    <s v="Bengaluru"/>
    <x v="7"/>
    <x v="3"/>
    <x v="3"/>
    <n v="4"/>
    <n v="18000"/>
    <n v="0"/>
    <x v="93"/>
    <x v="4283"/>
    <x v="3"/>
  </r>
  <r>
    <s v="ORD04321"/>
    <x v="148"/>
    <s v="CUST0012"/>
    <x v="1723"/>
    <s v="Mumbai"/>
    <x v="2"/>
    <x v="3"/>
    <x v="10"/>
    <n v="4"/>
    <n v="25000"/>
    <n v="0.05"/>
    <x v="142"/>
    <x v="4284"/>
    <x v="1"/>
  </r>
  <r>
    <s v="ORD04322"/>
    <x v="174"/>
    <s v="CUST0021"/>
    <x v="1150"/>
    <s v="Bhopal"/>
    <x v="3"/>
    <x v="2"/>
    <x v="2"/>
    <n v="3"/>
    <n v="9000"/>
    <n v="0.1"/>
    <x v="230"/>
    <x v="4285"/>
    <x v="4"/>
  </r>
  <r>
    <s v="ORD04323"/>
    <x v="121"/>
    <s v="CUST1931"/>
    <x v="1213"/>
    <s v="Nagpur"/>
    <x v="2"/>
    <x v="4"/>
    <x v="13"/>
    <n v="5"/>
    <n v="2800"/>
    <n v="0.15"/>
    <x v="107"/>
    <x v="4286"/>
    <x v="2"/>
  </r>
  <r>
    <s v="ORD04324"/>
    <x v="77"/>
    <s v="CUST2093"/>
    <x v="597"/>
    <s v="Aurangabad"/>
    <x v="2"/>
    <x v="2"/>
    <x v="11"/>
    <n v="3"/>
    <n v="6500"/>
    <n v="0.1"/>
    <x v="112"/>
    <x v="4287"/>
    <x v="4"/>
  </r>
  <r>
    <s v="ORD04325"/>
    <x v="279"/>
    <s v="CUST1887"/>
    <x v="1074"/>
    <s v="Kolkata"/>
    <x v="4"/>
    <x v="1"/>
    <x v="9"/>
    <n v="3"/>
    <n v="450"/>
    <n v="0.05"/>
    <x v="255"/>
    <x v="4288"/>
    <x v="2"/>
  </r>
  <r>
    <s v="ORD04326"/>
    <x v="237"/>
    <s v="CUST0413"/>
    <x v="112"/>
    <s v="Mumbai"/>
    <x v="2"/>
    <x v="3"/>
    <x v="3"/>
    <n v="5"/>
    <n v="18000"/>
    <n v="0.15"/>
    <x v="19"/>
    <x v="4289"/>
    <x v="0"/>
  </r>
  <r>
    <s v="ORD04327"/>
    <x v="225"/>
    <s v="CUST0180"/>
    <x v="231"/>
    <s v="Pune"/>
    <x v="2"/>
    <x v="3"/>
    <x v="12"/>
    <n v="1"/>
    <n v="2500"/>
    <n v="0.15"/>
    <x v="191"/>
    <x v="4290"/>
    <x v="4"/>
  </r>
  <r>
    <s v="ORD04328"/>
    <x v="261"/>
    <s v="CUST2267"/>
    <x v="848"/>
    <s v="Kolkata"/>
    <x v="4"/>
    <x v="4"/>
    <x v="19"/>
    <n v="1"/>
    <n v="3200"/>
    <n v="0"/>
    <x v="150"/>
    <x v="4291"/>
    <x v="0"/>
  </r>
  <r>
    <s v="ORD04329"/>
    <x v="337"/>
    <s v="CUST0579"/>
    <x v="964"/>
    <s v="Indore"/>
    <x v="3"/>
    <x v="4"/>
    <x v="16"/>
    <n v="1"/>
    <n v="1800"/>
    <n v="0.05"/>
    <x v="47"/>
    <x v="4292"/>
    <x v="1"/>
  </r>
  <r>
    <s v="ORD04330"/>
    <x v="38"/>
    <s v="CUST2364"/>
    <x v="1915"/>
    <s v="Nagpur"/>
    <x v="2"/>
    <x v="2"/>
    <x v="11"/>
    <n v="5"/>
    <n v="6500"/>
    <n v="0.1"/>
    <x v="299"/>
    <x v="4293"/>
    <x v="1"/>
  </r>
  <r>
    <s v="ORD04331"/>
    <x v="118"/>
    <s v="CUST1184"/>
    <x v="661"/>
    <s v="Bengaluru"/>
    <x v="7"/>
    <x v="2"/>
    <x v="18"/>
    <n v="3"/>
    <n v="7000"/>
    <n v="0.15"/>
    <x v="246"/>
    <x v="4294"/>
    <x v="3"/>
  </r>
  <r>
    <s v="ORD04332"/>
    <x v="31"/>
    <s v="CUST2267"/>
    <x v="521"/>
    <s v="Bengaluru"/>
    <x v="7"/>
    <x v="2"/>
    <x v="11"/>
    <n v="1"/>
    <n v="6500"/>
    <n v="0.1"/>
    <x v="67"/>
    <x v="4295"/>
    <x v="0"/>
  </r>
  <r>
    <s v="ORD04333"/>
    <x v="280"/>
    <s v="CUST0912"/>
    <x v="1177"/>
    <s v="Delhi"/>
    <x v="0"/>
    <x v="4"/>
    <x v="16"/>
    <n v="1"/>
    <n v="1800"/>
    <n v="0.1"/>
    <x v="60"/>
    <x v="4296"/>
    <x v="1"/>
  </r>
  <r>
    <s v="ORD04334"/>
    <x v="36"/>
    <s v="CUST2455"/>
    <x v="72"/>
    <s v="Kolkata"/>
    <x v="4"/>
    <x v="0"/>
    <x v="7"/>
    <n v="3"/>
    <n v="350"/>
    <n v="0.05"/>
    <x v="217"/>
    <x v="4297"/>
    <x v="3"/>
  </r>
  <r>
    <s v="ORD04335"/>
    <x v="306"/>
    <s v="CUST0164"/>
    <x v="1781"/>
    <s v="Hyderabad"/>
    <x v="6"/>
    <x v="2"/>
    <x v="8"/>
    <n v="5"/>
    <n v="22000"/>
    <n v="0.1"/>
    <x v="10"/>
    <x v="4298"/>
    <x v="3"/>
  </r>
  <r>
    <s v="ORD04336"/>
    <x v="271"/>
    <s v="CUST1993"/>
    <x v="1523"/>
    <s v="Jalna"/>
    <x v="2"/>
    <x v="3"/>
    <x v="12"/>
    <n v="3"/>
    <n v="2500"/>
    <n v="0.1"/>
    <x v="35"/>
    <x v="4299"/>
    <x v="0"/>
  </r>
  <r>
    <s v="ORD04337"/>
    <x v="69"/>
    <s v="CUST2471"/>
    <x v="1238"/>
    <s v="Ahmedabad"/>
    <x v="1"/>
    <x v="1"/>
    <x v="9"/>
    <n v="4"/>
    <n v="450"/>
    <n v="0"/>
    <x v="21"/>
    <x v="4300"/>
    <x v="0"/>
  </r>
  <r>
    <s v="ORD04338"/>
    <x v="159"/>
    <s v="CUST1606"/>
    <x v="641"/>
    <s v="Nagpur"/>
    <x v="2"/>
    <x v="1"/>
    <x v="1"/>
    <n v="4"/>
    <n v="1200"/>
    <n v="0.1"/>
    <x v="298"/>
    <x v="4301"/>
    <x v="2"/>
  </r>
  <r>
    <s v="ORD04339"/>
    <x v="83"/>
    <s v="CUST0914"/>
    <x v="629"/>
    <s v="Mumbai"/>
    <x v="2"/>
    <x v="2"/>
    <x v="2"/>
    <n v="5"/>
    <n v="9000"/>
    <n v="0.1"/>
    <x v="131"/>
    <x v="4302"/>
    <x v="0"/>
  </r>
  <r>
    <s v="ORD04340"/>
    <x v="19"/>
    <s v="CUST1002"/>
    <x v="2048"/>
    <s v="Pune"/>
    <x v="2"/>
    <x v="3"/>
    <x v="10"/>
    <n v="5"/>
    <n v="25000"/>
    <n v="0"/>
    <x v="180"/>
    <x v="4303"/>
    <x v="4"/>
  </r>
  <r>
    <s v="ORD04341"/>
    <x v="316"/>
    <s v="CUST0505"/>
    <x v="1420"/>
    <s v="Jaipur"/>
    <x v="5"/>
    <x v="2"/>
    <x v="2"/>
    <n v="2"/>
    <n v="9000"/>
    <n v="0.05"/>
    <x v="91"/>
    <x v="4304"/>
    <x v="1"/>
  </r>
  <r>
    <s v="ORD04342"/>
    <x v="343"/>
    <s v="CUST2114"/>
    <x v="484"/>
    <s v="Bengaluru"/>
    <x v="7"/>
    <x v="3"/>
    <x v="3"/>
    <n v="1"/>
    <n v="18000"/>
    <n v="0.1"/>
    <x v="127"/>
    <x v="4305"/>
    <x v="0"/>
  </r>
  <r>
    <s v="ORD04343"/>
    <x v="194"/>
    <s v="CUST1345"/>
    <x v="334"/>
    <s v="Mumbai"/>
    <x v="2"/>
    <x v="2"/>
    <x v="11"/>
    <n v="3"/>
    <n v="6500"/>
    <n v="0.05"/>
    <x v="273"/>
    <x v="4306"/>
    <x v="2"/>
  </r>
  <r>
    <s v="ORD04344"/>
    <x v="289"/>
    <s v="CUST1522"/>
    <x v="630"/>
    <s v="Ahmedabad"/>
    <x v="1"/>
    <x v="2"/>
    <x v="11"/>
    <n v="3"/>
    <n v="6500"/>
    <n v="0.1"/>
    <x v="112"/>
    <x v="4307"/>
    <x v="1"/>
  </r>
  <r>
    <s v="ORD04345"/>
    <x v="78"/>
    <s v="CUST0120"/>
    <x v="2049"/>
    <s v="Kolkata"/>
    <x v="4"/>
    <x v="3"/>
    <x v="12"/>
    <n v="4"/>
    <n v="2500"/>
    <n v="0"/>
    <x v="176"/>
    <x v="4308"/>
    <x v="2"/>
  </r>
  <r>
    <s v="ORD04346"/>
    <x v="128"/>
    <s v="CUST1944"/>
    <x v="2050"/>
    <s v="Bhopal"/>
    <x v="3"/>
    <x v="1"/>
    <x v="1"/>
    <n v="4"/>
    <n v="1200"/>
    <n v="0.15"/>
    <x v="13"/>
    <x v="4309"/>
    <x v="0"/>
  </r>
  <r>
    <s v="ORD04347"/>
    <x v="163"/>
    <s v="CUST1411"/>
    <x v="652"/>
    <s v="Indore"/>
    <x v="3"/>
    <x v="0"/>
    <x v="15"/>
    <n v="5"/>
    <n v="1500"/>
    <n v="0.15"/>
    <x v="245"/>
    <x v="4310"/>
    <x v="4"/>
  </r>
  <r>
    <s v="ORD04348"/>
    <x v="239"/>
    <s v="CUST0151"/>
    <x v="1858"/>
    <s v="Pune"/>
    <x v="2"/>
    <x v="3"/>
    <x v="6"/>
    <n v="2"/>
    <n v="4500"/>
    <n v="0"/>
    <x v="110"/>
    <x v="4311"/>
    <x v="1"/>
  </r>
  <r>
    <s v="ORD04349"/>
    <x v="162"/>
    <s v="CUST2265"/>
    <x v="2051"/>
    <s v="Jaipur"/>
    <x v="5"/>
    <x v="2"/>
    <x v="11"/>
    <n v="5"/>
    <n v="6500"/>
    <n v="0"/>
    <x v="251"/>
    <x v="4312"/>
    <x v="0"/>
  </r>
  <r>
    <s v="ORD04350"/>
    <x v="151"/>
    <s v="CUST2056"/>
    <x v="1865"/>
    <s v="Surat"/>
    <x v="1"/>
    <x v="4"/>
    <x v="16"/>
    <n v="3"/>
    <n v="1800"/>
    <n v="0.15"/>
    <x v="244"/>
    <x v="4313"/>
    <x v="2"/>
  </r>
  <r>
    <s v="ORD04351"/>
    <x v="324"/>
    <s v="CUST1493"/>
    <x v="551"/>
    <s v="Surat"/>
    <x v="1"/>
    <x v="4"/>
    <x v="19"/>
    <n v="4"/>
    <n v="3200"/>
    <n v="0"/>
    <x v="186"/>
    <x v="4314"/>
    <x v="4"/>
  </r>
  <r>
    <s v="ORD04352"/>
    <x v="181"/>
    <s v="CUST1291"/>
    <x v="496"/>
    <s v="Jalna"/>
    <x v="2"/>
    <x v="4"/>
    <x v="19"/>
    <n v="1"/>
    <n v="3200"/>
    <n v="0.1"/>
    <x v="32"/>
    <x v="4315"/>
    <x v="0"/>
  </r>
  <r>
    <s v="ORD04353"/>
    <x v="277"/>
    <s v="CUST1729"/>
    <x v="1177"/>
    <s v="Pune"/>
    <x v="2"/>
    <x v="3"/>
    <x v="10"/>
    <n v="1"/>
    <n v="25000"/>
    <n v="0.1"/>
    <x v="69"/>
    <x v="4316"/>
    <x v="0"/>
  </r>
  <r>
    <s v="ORD04354"/>
    <x v="77"/>
    <s v="CUST0697"/>
    <x v="859"/>
    <s v="Mumbai"/>
    <x v="2"/>
    <x v="1"/>
    <x v="1"/>
    <n v="2"/>
    <n v="1200"/>
    <n v="0"/>
    <x v="195"/>
    <x v="4317"/>
    <x v="4"/>
  </r>
  <r>
    <s v="ORD04355"/>
    <x v="110"/>
    <s v="CUST0258"/>
    <x v="29"/>
    <s v="Nagpur"/>
    <x v="2"/>
    <x v="2"/>
    <x v="11"/>
    <n v="2"/>
    <n v="6500"/>
    <n v="0.05"/>
    <x v="109"/>
    <x v="4318"/>
    <x v="3"/>
  </r>
  <r>
    <s v="ORD04356"/>
    <x v="235"/>
    <s v="CUST1742"/>
    <x v="2052"/>
    <s v="Nashik"/>
    <x v="2"/>
    <x v="3"/>
    <x v="10"/>
    <n v="5"/>
    <n v="25000"/>
    <n v="0"/>
    <x v="180"/>
    <x v="4319"/>
    <x v="0"/>
  </r>
  <r>
    <s v="ORD04357"/>
    <x v="140"/>
    <s v="CUST1607"/>
    <x v="2053"/>
    <s v="Jalna"/>
    <x v="2"/>
    <x v="3"/>
    <x v="6"/>
    <n v="2"/>
    <n v="4500"/>
    <n v="0.15"/>
    <x v="80"/>
    <x v="4320"/>
    <x v="3"/>
  </r>
  <r>
    <s v="ORD04358"/>
    <x v="302"/>
    <s v="CUST0154"/>
    <x v="1669"/>
    <s v="Bengaluru"/>
    <x v="7"/>
    <x v="0"/>
    <x v="15"/>
    <n v="1"/>
    <n v="1500"/>
    <n v="0.1"/>
    <x v="72"/>
    <x v="4321"/>
    <x v="0"/>
  </r>
  <r>
    <s v="ORD04359"/>
    <x v="105"/>
    <s v="CUST1572"/>
    <x v="116"/>
    <s v="Nagpur"/>
    <x v="2"/>
    <x v="3"/>
    <x v="3"/>
    <n v="2"/>
    <n v="18000"/>
    <n v="0.2"/>
    <x v="207"/>
    <x v="4322"/>
    <x v="0"/>
  </r>
  <r>
    <s v="ORD04360"/>
    <x v="14"/>
    <s v="CUST1998"/>
    <x v="691"/>
    <s v="Bengaluru"/>
    <x v="7"/>
    <x v="3"/>
    <x v="6"/>
    <n v="1"/>
    <n v="4500"/>
    <n v="0.05"/>
    <x v="65"/>
    <x v="4323"/>
    <x v="0"/>
  </r>
  <r>
    <s v="ORD04361"/>
    <x v="267"/>
    <s v="CUST0247"/>
    <x v="977"/>
    <s v="Delhi"/>
    <x v="0"/>
    <x v="2"/>
    <x v="11"/>
    <n v="3"/>
    <n v="6500"/>
    <n v="0.15"/>
    <x v="205"/>
    <x v="4324"/>
    <x v="1"/>
  </r>
  <r>
    <s v="ORD04362"/>
    <x v="182"/>
    <s v="CUST2263"/>
    <x v="368"/>
    <s v="Bengaluru"/>
    <x v="7"/>
    <x v="3"/>
    <x v="4"/>
    <n v="5"/>
    <n v="55000"/>
    <n v="0.05"/>
    <x v="153"/>
    <x v="4325"/>
    <x v="3"/>
  </r>
  <r>
    <s v="ORD04363"/>
    <x v="205"/>
    <s v="CUST1659"/>
    <x v="2054"/>
    <s v="Nashik"/>
    <x v="2"/>
    <x v="4"/>
    <x v="19"/>
    <n v="1"/>
    <n v="3200"/>
    <n v="0.1"/>
    <x v="32"/>
    <x v="4326"/>
    <x v="3"/>
  </r>
  <r>
    <s v="ORD04364"/>
    <x v="172"/>
    <s v="CUST2326"/>
    <x v="41"/>
    <s v="Delhi"/>
    <x v="0"/>
    <x v="4"/>
    <x v="16"/>
    <n v="3"/>
    <n v="1800"/>
    <n v="0.2"/>
    <x v="298"/>
    <x v="4327"/>
    <x v="1"/>
  </r>
  <r>
    <s v="ORD04365"/>
    <x v="202"/>
    <s v="CUST1784"/>
    <x v="2055"/>
    <s v="Kolkata"/>
    <x v="4"/>
    <x v="1"/>
    <x v="9"/>
    <n v="5"/>
    <n v="450"/>
    <n v="0.15"/>
    <x v="309"/>
    <x v="4328"/>
    <x v="0"/>
  </r>
  <r>
    <s v="ORD04366"/>
    <x v="172"/>
    <s v="CUST1560"/>
    <x v="783"/>
    <s v="Bengaluru"/>
    <x v="7"/>
    <x v="4"/>
    <x v="19"/>
    <n v="3"/>
    <n v="3200"/>
    <n v="0"/>
    <x v="126"/>
    <x v="4329"/>
    <x v="2"/>
  </r>
  <r>
    <s v="ORD04367"/>
    <x v="321"/>
    <s v="CUST0904"/>
    <x v="197"/>
    <s v="Bengaluru"/>
    <x v="7"/>
    <x v="0"/>
    <x v="20"/>
    <n v="1"/>
    <n v="500"/>
    <n v="0.15"/>
    <x v="267"/>
    <x v="4330"/>
    <x v="2"/>
  </r>
  <r>
    <s v="ORD04368"/>
    <x v="126"/>
    <s v="CUST0188"/>
    <x v="2056"/>
    <s v="Indore"/>
    <x v="3"/>
    <x v="3"/>
    <x v="6"/>
    <n v="2"/>
    <n v="4500"/>
    <n v="0.05"/>
    <x v="26"/>
    <x v="4331"/>
    <x v="4"/>
  </r>
  <r>
    <s v="ORD04369"/>
    <x v="360"/>
    <s v="CUST1779"/>
    <x v="2057"/>
    <s v="Indore"/>
    <x v="3"/>
    <x v="3"/>
    <x v="6"/>
    <n v="1"/>
    <n v="4500"/>
    <n v="0.2"/>
    <x v="1"/>
    <x v="2989"/>
    <x v="0"/>
  </r>
  <r>
    <s v="ORD04370"/>
    <x v="104"/>
    <s v="CUST1955"/>
    <x v="1379"/>
    <s v="Kolkata"/>
    <x v="4"/>
    <x v="4"/>
    <x v="13"/>
    <n v="2"/>
    <n v="2800"/>
    <n v="0.05"/>
    <x v="212"/>
    <x v="4332"/>
    <x v="3"/>
  </r>
  <r>
    <s v="ORD04371"/>
    <x v="320"/>
    <s v="CUST2463"/>
    <x v="905"/>
    <s v="Pune"/>
    <x v="2"/>
    <x v="0"/>
    <x v="15"/>
    <n v="5"/>
    <n v="1500"/>
    <n v="0.1"/>
    <x v="35"/>
    <x v="4333"/>
    <x v="2"/>
  </r>
  <r>
    <s v="ORD04372"/>
    <x v="93"/>
    <s v="CUST1409"/>
    <x v="976"/>
    <s v="Pune"/>
    <x v="2"/>
    <x v="4"/>
    <x v="13"/>
    <n v="4"/>
    <n v="2800"/>
    <n v="0"/>
    <x v="151"/>
    <x v="4334"/>
    <x v="4"/>
  </r>
  <r>
    <s v="ORD04373"/>
    <x v="270"/>
    <s v="CUST2426"/>
    <x v="2058"/>
    <s v="Jalna"/>
    <x v="2"/>
    <x v="4"/>
    <x v="17"/>
    <n v="1"/>
    <n v="800"/>
    <n v="0.05"/>
    <x v="68"/>
    <x v="4335"/>
    <x v="3"/>
  </r>
  <r>
    <s v="ORD04374"/>
    <x v="11"/>
    <s v="CUST1969"/>
    <x v="1781"/>
    <s v="Nashik"/>
    <x v="2"/>
    <x v="4"/>
    <x v="13"/>
    <n v="1"/>
    <n v="2800"/>
    <n v="0"/>
    <x v="116"/>
    <x v="4336"/>
    <x v="0"/>
  </r>
  <r>
    <s v="ORD04375"/>
    <x v="269"/>
    <s v="CUST1699"/>
    <x v="446"/>
    <s v="Jalna"/>
    <x v="2"/>
    <x v="4"/>
    <x v="19"/>
    <n v="4"/>
    <n v="3200"/>
    <n v="0"/>
    <x v="186"/>
    <x v="4337"/>
    <x v="0"/>
  </r>
  <r>
    <s v="ORD04376"/>
    <x v="41"/>
    <s v="CUST2269"/>
    <x v="1196"/>
    <s v="Hyderabad"/>
    <x v="6"/>
    <x v="4"/>
    <x v="16"/>
    <n v="5"/>
    <n v="1800"/>
    <n v="0.1"/>
    <x v="219"/>
    <x v="4338"/>
    <x v="0"/>
  </r>
  <r>
    <s v="ORD04377"/>
    <x v="205"/>
    <s v="CUST2121"/>
    <x v="2059"/>
    <s v="Jaipur"/>
    <x v="5"/>
    <x v="1"/>
    <x v="14"/>
    <n v="1"/>
    <n v="900"/>
    <n v="0.05"/>
    <x v="143"/>
    <x v="4339"/>
    <x v="0"/>
  </r>
  <r>
    <s v="ORD04378"/>
    <x v="354"/>
    <s v="CUST1080"/>
    <x v="1224"/>
    <s v="Hyderabad"/>
    <x v="6"/>
    <x v="3"/>
    <x v="6"/>
    <n v="4"/>
    <n v="4500"/>
    <n v="0.1"/>
    <x v="127"/>
    <x v="4340"/>
    <x v="0"/>
  </r>
  <r>
    <s v="ORD04379"/>
    <x v="4"/>
    <s v="CUST0023"/>
    <x v="2060"/>
    <s v="Nagpur"/>
    <x v="2"/>
    <x v="3"/>
    <x v="4"/>
    <n v="4"/>
    <n v="55000"/>
    <n v="0"/>
    <x v="5"/>
    <x v="4341"/>
    <x v="4"/>
  </r>
  <r>
    <s v="ORD04380"/>
    <x v="70"/>
    <s v="CUST1382"/>
    <x v="972"/>
    <s v="Nashik"/>
    <x v="2"/>
    <x v="2"/>
    <x v="11"/>
    <n v="5"/>
    <n v="6500"/>
    <n v="0"/>
    <x v="251"/>
    <x v="4342"/>
    <x v="1"/>
  </r>
  <r>
    <s v="ORD04381"/>
    <x v="307"/>
    <s v="CUST2210"/>
    <x v="1586"/>
    <s v="Aurangabad"/>
    <x v="2"/>
    <x v="4"/>
    <x v="19"/>
    <n v="2"/>
    <n v="3200"/>
    <n v="0.2"/>
    <x v="305"/>
    <x v="4343"/>
    <x v="3"/>
  </r>
  <r>
    <s v="ORD04382"/>
    <x v="258"/>
    <s v="CUST0050"/>
    <x v="1951"/>
    <s v="Hyderabad"/>
    <x v="6"/>
    <x v="3"/>
    <x v="6"/>
    <n v="1"/>
    <n v="4500"/>
    <n v="0"/>
    <x v="115"/>
    <x v="4344"/>
    <x v="0"/>
  </r>
  <r>
    <s v="ORD04383"/>
    <x v="292"/>
    <s v="CUST1502"/>
    <x v="1807"/>
    <s v="Indore"/>
    <x v="3"/>
    <x v="3"/>
    <x v="10"/>
    <n v="5"/>
    <n v="25000"/>
    <n v="0.15"/>
    <x v="300"/>
    <x v="4345"/>
    <x v="0"/>
  </r>
  <r>
    <s v="ORD04384"/>
    <x v="356"/>
    <s v="CUST1937"/>
    <x v="2061"/>
    <s v="Jalna"/>
    <x v="2"/>
    <x v="1"/>
    <x v="1"/>
    <n v="4"/>
    <n v="1200"/>
    <n v="0.1"/>
    <x v="298"/>
    <x v="4346"/>
    <x v="1"/>
  </r>
  <r>
    <s v="ORD04385"/>
    <x v="221"/>
    <s v="CUST1882"/>
    <x v="225"/>
    <s v="Delhi"/>
    <x v="0"/>
    <x v="2"/>
    <x v="18"/>
    <n v="1"/>
    <n v="7000"/>
    <n v="0.15"/>
    <x v="229"/>
    <x v="4347"/>
    <x v="3"/>
  </r>
  <r>
    <s v="ORD04386"/>
    <x v="318"/>
    <s v="CUST1778"/>
    <x v="1448"/>
    <s v="Jalna"/>
    <x v="2"/>
    <x v="0"/>
    <x v="7"/>
    <n v="4"/>
    <n v="350"/>
    <n v="0.15"/>
    <x v="119"/>
    <x v="4348"/>
    <x v="2"/>
  </r>
  <r>
    <s v="ORD04387"/>
    <x v="147"/>
    <s v="CUST1116"/>
    <x v="20"/>
    <s v="Ahmedabad"/>
    <x v="1"/>
    <x v="4"/>
    <x v="19"/>
    <n v="2"/>
    <n v="3200"/>
    <n v="0.1"/>
    <x v="262"/>
    <x v="4349"/>
    <x v="2"/>
  </r>
  <r>
    <s v="ORD04388"/>
    <x v="133"/>
    <s v="CUST0012"/>
    <x v="848"/>
    <s v="Indore"/>
    <x v="3"/>
    <x v="2"/>
    <x v="8"/>
    <n v="1"/>
    <n v="22000"/>
    <n v="0.05"/>
    <x v="125"/>
    <x v="4350"/>
    <x v="1"/>
  </r>
  <r>
    <s v="ORD04389"/>
    <x v="335"/>
    <s v="CUST0262"/>
    <x v="1785"/>
    <s v="Jaipur"/>
    <x v="5"/>
    <x v="3"/>
    <x v="10"/>
    <n v="2"/>
    <n v="25000"/>
    <n v="0.05"/>
    <x v="193"/>
    <x v="4351"/>
    <x v="1"/>
  </r>
  <r>
    <s v="ORD04390"/>
    <x v="267"/>
    <s v="CUST0207"/>
    <x v="1194"/>
    <s v="Pune"/>
    <x v="2"/>
    <x v="4"/>
    <x v="19"/>
    <n v="1"/>
    <n v="3200"/>
    <n v="0.15"/>
    <x v="192"/>
    <x v="4352"/>
    <x v="0"/>
  </r>
  <r>
    <s v="ORD04391"/>
    <x v="251"/>
    <s v="CUST0719"/>
    <x v="2062"/>
    <s v="Surat"/>
    <x v="1"/>
    <x v="1"/>
    <x v="14"/>
    <n v="5"/>
    <n v="900"/>
    <n v="0"/>
    <x v="115"/>
    <x v="4353"/>
    <x v="3"/>
  </r>
  <r>
    <s v="ORD04392"/>
    <x v="164"/>
    <s v="CUST0522"/>
    <x v="1450"/>
    <s v="Bengaluru"/>
    <x v="7"/>
    <x v="0"/>
    <x v="20"/>
    <n v="3"/>
    <n v="500"/>
    <n v="0.1"/>
    <x v="72"/>
    <x v="4354"/>
    <x v="4"/>
  </r>
  <r>
    <s v="ORD04393"/>
    <x v="233"/>
    <s v="CUST2324"/>
    <x v="790"/>
    <s v="Hyderabad"/>
    <x v="6"/>
    <x v="4"/>
    <x v="16"/>
    <n v="1"/>
    <n v="1800"/>
    <n v="0"/>
    <x v="21"/>
    <x v="4355"/>
    <x v="2"/>
  </r>
  <r>
    <s v="ORD04394"/>
    <x v="293"/>
    <s v="CUST1816"/>
    <x v="1072"/>
    <s v="Indore"/>
    <x v="3"/>
    <x v="0"/>
    <x v="7"/>
    <n v="3"/>
    <n v="350"/>
    <n v="0.05"/>
    <x v="217"/>
    <x v="4356"/>
    <x v="1"/>
  </r>
  <r>
    <s v="ORD04395"/>
    <x v="194"/>
    <s v="CUST2201"/>
    <x v="1644"/>
    <s v="Hyderabad"/>
    <x v="6"/>
    <x v="3"/>
    <x v="4"/>
    <n v="4"/>
    <n v="55000"/>
    <n v="0"/>
    <x v="5"/>
    <x v="4357"/>
    <x v="1"/>
  </r>
  <r>
    <s v="ORD04396"/>
    <x v="103"/>
    <s v="CUST1668"/>
    <x v="484"/>
    <s v="Bhopal"/>
    <x v="3"/>
    <x v="4"/>
    <x v="17"/>
    <n v="5"/>
    <n v="800"/>
    <n v="0"/>
    <x v="27"/>
    <x v="4358"/>
    <x v="1"/>
  </r>
  <r>
    <s v="ORD04397"/>
    <x v="34"/>
    <s v="CUST2010"/>
    <x v="1765"/>
    <s v="Hyderabad"/>
    <x v="6"/>
    <x v="3"/>
    <x v="3"/>
    <n v="4"/>
    <n v="18000"/>
    <n v="0.15"/>
    <x v="172"/>
    <x v="4359"/>
    <x v="4"/>
  </r>
  <r>
    <s v="ORD04398"/>
    <x v="349"/>
    <s v="CUST0954"/>
    <x v="619"/>
    <s v="Mumbai"/>
    <x v="2"/>
    <x v="1"/>
    <x v="1"/>
    <n v="1"/>
    <n v="1200"/>
    <n v="0.15"/>
    <x v="281"/>
    <x v="4360"/>
    <x v="4"/>
  </r>
  <r>
    <s v="ORD04399"/>
    <x v="300"/>
    <s v="CUST1910"/>
    <x v="1122"/>
    <s v="Jalna"/>
    <x v="2"/>
    <x v="1"/>
    <x v="9"/>
    <n v="2"/>
    <n v="450"/>
    <n v="0"/>
    <x v="190"/>
    <x v="4361"/>
    <x v="3"/>
  </r>
  <r>
    <s v="ORD04400"/>
    <x v="250"/>
    <s v="CUST2319"/>
    <x v="2063"/>
    <s v="Hyderabad"/>
    <x v="6"/>
    <x v="4"/>
    <x v="17"/>
    <n v="5"/>
    <n v="800"/>
    <n v="0.1"/>
    <x v="1"/>
    <x v="4362"/>
    <x v="1"/>
  </r>
  <r>
    <s v="ORD04401"/>
    <x v="296"/>
    <s v="CUST1362"/>
    <x v="2064"/>
    <s v="Bhopal"/>
    <x v="3"/>
    <x v="4"/>
    <x v="17"/>
    <n v="5"/>
    <n v="800"/>
    <n v="0.1"/>
    <x v="1"/>
    <x v="4363"/>
    <x v="1"/>
  </r>
  <r>
    <s v="ORD04402"/>
    <x v="225"/>
    <s v="CUST1430"/>
    <x v="2065"/>
    <s v="Nagpur"/>
    <x v="2"/>
    <x v="0"/>
    <x v="20"/>
    <n v="2"/>
    <n v="500"/>
    <n v="0.1"/>
    <x v="190"/>
    <x v="4364"/>
    <x v="3"/>
  </r>
  <r>
    <s v="ORD04403"/>
    <x v="116"/>
    <s v="CUST0264"/>
    <x v="1006"/>
    <s v="Jaipur"/>
    <x v="5"/>
    <x v="3"/>
    <x v="3"/>
    <n v="3"/>
    <n v="18000"/>
    <n v="0.05"/>
    <x v="141"/>
    <x v="4365"/>
    <x v="1"/>
  </r>
  <r>
    <s v="ORD04404"/>
    <x v="11"/>
    <s v="CUST1754"/>
    <x v="555"/>
    <s v="Indore"/>
    <x v="3"/>
    <x v="3"/>
    <x v="10"/>
    <n v="5"/>
    <n v="25000"/>
    <n v="0.2"/>
    <x v="106"/>
    <x v="4366"/>
    <x v="2"/>
  </r>
  <r>
    <s v="ORD04405"/>
    <x v="203"/>
    <s v="CUST1985"/>
    <x v="2061"/>
    <s v="Jalna"/>
    <x v="2"/>
    <x v="4"/>
    <x v="19"/>
    <n v="3"/>
    <n v="3200"/>
    <n v="0.05"/>
    <x v="258"/>
    <x v="4367"/>
    <x v="4"/>
  </r>
  <r>
    <s v="ORD04406"/>
    <x v="86"/>
    <s v="CUST0517"/>
    <x v="26"/>
    <s v="Mumbai"/>
    <x v="2"/>
    <x v="1"/>
    <x v="14"/>
    <n v="4"/>
    <n v="900"/>
    <n v="0"/>
    <x v="1"/>
    <x v="4368"/>
    <x v="2"/>
  </r>
  <r>
    <s v="ORD04407"/>
    <x v="21"/>
    <s v="CUST0806"/>
    <x v="654"/>
    <s v="Surat"/>
    <x v="1"/>
    <x v="3"/>
    <x v="10"/>
    <n v="3"/>
    <n v="25000"/>
    <n v="0"/>
    <x v="138"/>
    <x v="4369"/>
    <x v="0"/>
  </r>
  <r>
    <s v="ORD04408"/>
    <x v="323"/>
    <s v="CUST2123"/>
    <x v="399"/>
    <s v="Hyderabad"/>
    <x v="6"/>
    <x v="3"/>
    <x v="4"/>
    <n v="3"/>
    <n v="55000"/>
    <n v="0"/>
    <x v="250"/>
    <x v="4370"/>
    <x v="0"/>
  </r>
  <r>
    <s v="ORD04409"/>
    <x v="32"/>
    <s v="CUST2173"/>
    <x v="1428"/>
    <s v="Kolkata"/>
    <x v="4"/>
    <x v="4"/>
    <x v="17"/>
    <n v="5"/>
    <n v="800"/>
    <n v="0.05"/>
    <x v="240"/>
    <x v="4371"/>
    <x v="2"/>
  </r>
  <r>
    <s v="ORD04410"/>
    <x v="99"/>
    <s v="CUST0767"/>
    <x v="386"/>
    <s v="Mumbai"/>
    <x v="2"/>
    <x v="0"/>
    <x v="0"/>
    <n v="1"/>
    <n v="700"/>
    <n v="0"/>
    <x v="54"/>
    <x v="4372"/>
    <x v="0"/>
  </r>
  <r>
    <s v="ORD04411"/>
    <x v="336"/>
    <s v="CUST0855"/>
    <x v="1204"/>
    <s v="Aurangabad"/>
    <x v="2"/>
    <x v="3"/>
    <x v="12"/>
    <n v="1"/>
    <n v="2500"/>
    <n v="0.1"/>
    <x v="48"/>
    <x v="4373"/>
    <x v="3"/>
  </r>
  <r>
    <s v="ORD04412"/>
    <x v="243"/>
    <s v="CUST0802"/>
    <x v="1505"/>
    <s v="Hyderabad"/>
    <x v="6"/>
    <x v="2"/>
    <x v="18"/>
    <n v="3"/>
    <n v="7000"/>
    <n v="0.05"/>
    <x v="243"/>
    <x v="4374"/>
    <x v="0"/>
  </r>
  <r>
    <s v="ORD04413"/>
    <x v="65"/>
    <s v="CUST1361"/>
    <x v="2066"/>
    <s v="Aurangabad"/>
    <x v="2"/>
    <x v="4"/>
    <x v="17"/>
    <n v="4"/>
    <n v="800"/>
    <n v="0"/>
    <x v="150"/>
    <x v="4375"/>
    <x v="0"/>
  </r>
  <r>
    <s v="ORD04414"/>
    <x v="230"/>
    <s v="CUST1824"/>
    <x v="1594"/>
    <s v="Jaipur"/>
    <x v="5"/>
    <x v="2"/>
    <x v="2"/>
    <n v="1"/>
    <n v="9000"/>
    <n v="0.1"/>
    <x v="219"/>
    <x v="4376"/>
    <x v="3"/>
  </r>
  <r>
    <s v="ORD04415"/>
    <x v="345"/>
    <s v="CUST1885"/>
    <x v="931"/>
    <s v="Nashik"/>
    <x v="2"/>
    <x v="2"/>
    <x v="11"/>
    <n v="1"/>
    <n v="6500"/>
    <n v="0.2"/>
    <x v="288"/>
    <x v="4377"/>
    <x v="2"/>
  </r>
  <r>
    <s v="ORD04416"/>
    <x v="129"/>
    <s v="CUST1518"/>
    <x v="853"/>
    <s v="Aurangabad"/>
    <x v="2"/>
    <x v="1"/>
    <x v="14"/>
    <n v="5"/>
    <n v="900"/>
    <n v="0.1"/>
    <x v="74"/>
    <x v="4378"/>
    <x v="4"/>
  </r>
  <r>
    <s v="ORD04417"/>
    <x v="58"/>
    <s v="CUST2490"/>
    <x v="190"/>
    <s v="Ahmedabad"/>
    <x v="1"/>
    <x v="2"/>
    <x v="11"/>
    <n v="2"/>
    <n v="6500"/>
    <n v="0.05"/>
    <x v="109"/>
    <x v="4379"/>
    <x v="0"/>
  </r>
  <r>
    <s v="ORD04418"/>
    <x v="34"/>
    <s v="CUST1509"/>
    <x v="2067"/>
    <s v="Indore"/>
    <x v="3"/>
    <x v="1"/>
    <x v="9"/>
    <n v="5"/>
    <n v="450"/>
    <n v="0"/>
    <x v="48"/>
    <x v="4380"/>
    <x v="0"/>
  </r>
  <r>
    <s v="ORD04419"/>
    <x v="349"/>
    <s v="CUST1233"/>
    <x v="1039"/>
    <s v="Ahmedabad"/>
    <x v="1"/>
    <x v="3"/>
    <x v="6"/>
    <n v="3"/>
    <n v="4500"/>
    <n v="0.15"/>
    <x v="94"/>
    <x v="4381"/>
    <x v="1"/>
  </r>
  <r>
    <s v="ORD04420"/>
    <x v="56"/>
    <s v="CUST0750"/>
    <x v="1146"/>
    <s v="Nashik"/>
    <x v="2"/>
    <x v="2"/>
    <x v="8"/>
    <n v="1"/>
    <n v="22000"/>
    <n v="0"/>
    <x v="179"/>
    <x v="4382"/>
    <x v="0"/>
  </r>
  <r>
    <s v="ORD04421"/>
    <x v="272"/>
    <s v="CUST1481"/>
    <x v="793"/>
    <s v="Delhi"/>
    <x v="0"/>
    <x v="3"/>
    <x v="6"/>
    <n v="5"/>
    <n v="4500"/>
    <n v="0.15"/>
    <x v="188"/>
    <x v="4383"/>
    <x v="4"/>
  </r>
  <r>
    <s v="ORD04422"/>
    <x v="244"/>
    <s v="CUST1851"/>
    <x v="1761"/>
    <s v="Jalna"/>
    <x v="2"/>
    <x v="4"/>
    <x v="16"/>
    <n v="2"/>
    <n v="1800"/>
    <n v="0.1"/>
    <x v="196"/>
    <x v="4384"/>
    <x v="0"/>
  </r>
  <r>
    <s v="ORD04423"/>
    <x v="272"/>
    <s v="CUST0769"/>
    <x v="528"/>
    <s v="Indore"/>
    <x v="3"/>
    <x v="2"/>
    <x v="2"/>
    <n v="3"/>
    <n v="9000"/>
    <n v="0"/>
    <x v="237"/>
    <x v="4385"/>
    <x v="2"/>
  </r>
  <r>
    <s v="ORD04424"/>
    <x v="116"/>
    <s v="CUST2154"/>
    <x v="2068"/>
    <s v="Delhi"/>
    <x v="0"/>
    <x v="2"/>
    <x v="8"/>
    <n v="3"/>
    <n v="22000"/>
    <n v="0.05"/>
    <x v="261"/>
    <x v="4386"/>
    <x v="3"/>
  </r>
  <r>
    <s v="ORD04425"/>
    <x v="244"/>
    <s v="CUST0449"/>
    <x v="2069"/>
    <s v="Indore"/>
    <x v="3"/>
    <x v="1"/>
    <x v="14"/>
    <n v="5"/>
    <n v="900"/>
    <n v="0"/>
    <x v="115"/>
    <x v="4387"/>
    <x v="0"/>
  </r>
  <r>
    <s v="ORD04426"/>
    <x v="100"/>
    <s v="CUST2370"/>
    <x v="1777"/>
    <s v="Ahmedabad"/>
    <x v="1"/>
    <x v="3"/>
    <x v="4"/>
    <n v="1"/>
    <n v="55000"/>
    <n v="0.05"/>
    <x v="46"/>
    <x v="4388"/>
    <x v="3"/>
  </r>
  <r>
    <s v="ORD04427"/>
    <x v="193"/>
    <s v="CUST0851"/>
    <x v="455"/>
    <s v="Mumbai"/>
    <x v="2"/>
    <x v="1"/>
    <x v="9"/>
    <n v="3"/>
    <n v="450"/>
    <n v="0.05"/>
    <x v="255"/>
    <x v="4389"/>
    <x v="2"/>
  </r>
  <r>
    <s v="ORD04428"/>
    <x v="73"/>
    <s v="CUST1545"/>
    <x v="2070"/>
    <s v="Ahmedabad"/>
    <x v="1"/>
    <x v="1"/>
    <x v="1"/>
    <n v="1"/>
    <n v="1200"/>
    <n v="0.05"/>
    <x v="222"/>
    <x v="4390"/>
    <x v="0"/>
  </r>
  <r>
    <s v="ORD04429"/>
    <x v="288"/>
    <s v="CUST0811"/>
    <x v="607"/>
    <s v="Pune"/>
    <x v="2"/>
    <x v="3"/>
    <x v="6"/>
    <n v="3"/>
    <n v="4500"/>
    <n v="0.05"/>
    <x v="259"/>
    <x v="4391"/>
    <x v="4"/>
  </r>
  <r>
    <s v="ORD04430"/>
    <x v="195"/>
    <s v="CUST2422"/>
    <x v="1990"/>
    <s v="Surat"/>
    <x v="1"/>
    <x v="0"/>
    <x v="15"/>
    <n v="3"/>
    <n v="1500"/>
    <n v="0.05"/>
    <x v="65"/>
    <x v="4392"/>
    <x v="4"/>
  </r>
  <r>
    <s v="ORD04431"/>
    <x v="339"/>
    <s v="CUST2187"/>
    <x v="334"/>
    <s v="Jalna"/>
    <x v="2"/>
    <x v="1"/>
    <x v="1"/>
    <n v="5"/>
    <n v="1200"/>
    <n v="0"/>
    <x v="23"/>
    <x v="4393"/>
    <x v="0"/>
  </r>
  <r>
    <s v="ORD04432"/>
    <x v="347"/>
    <s v="CUST0637"/>
    <x v="365"/>
    <s v="Delhi"/>
    <x v="0"/>
    <x v="3"/>
    <x v="10"/>
    <n v="5"/>
    <n v="25000"/>
    <n v="0"/>
    <x v="180"/>
    <x v="4394"/>
    <x v="2"/>
  </r>
  <r>
    <s v="ORD04433"/>
    <x v="149"/>
    <s v="CUST0072"/>
    <x v="866"/>
    <s v="Kolkata"/>
    <x v="4"/>
    <x v="3"/>
    <x v="3"/>
    <n v="4"/>
    <n v="18000"/>
    <n v="0.1"/>
    <x v="36"/>
    <x v="4395"/>
    <x v="4"/>
  </r>
  <r>
    <s v="ORD04434"/>
    <x v="110"/>
    <s v="CUST2336"/>
    <x v="1825"/>
    <s v="Aurangabad"/>
    <x v="2"/>
    <x v="3"/>
    <x v="6"/>
    <n v="5"/>
    <n v="4500"/>
    <n v="0.05"/>
    <x v="53"/>
    <x v="4396"/>
    <x v="1"/>
  </r>
  <r>
    <s v="ORD04435"/>
    <x v="133"/>
    <s v="CUST0545"/>
    <x v="2071"/>
    <s v="Pune"/>
    <x v="2"/>
    <x v="1"/>
    <x v="5"/>
    <n v="5"/>
    <n v="1400"/>
    <n v="0"/>
    <x v="28"/>
    <x v="4397"/>
    <x v="2"/>
  </r>
  <r>
    <s v="ORD04436"/>
    <x v="11"/>
    <s v="CUST2440"/>
    <x v="683"/>
    <s v="Jalna"/>
    <x v="2"/>
    <x v="3"/>
    <x v="4"/>
    <n v="4"/>
    <n v="55000"/>
    <n v="0"/>
    <x v="5"/>
    <x v="4398"/>
    <x v="4"/>
  </r>
  <r>
    <s v="ORD04437"/>
    <x v="271"/>
    <s v="CUST0014"/>
    <x v="1662"/>
    <s v="Mumbai"/>
    <x v="2"/>
    <x v="2"/>
    <x v="8"/>
    <n v="5"/>
    <n v="22000"/>
    <n v="0"/>
    <x v="101"/>
    <x v="4399"/>
    <x v="1"/>
  </r>
  <r>
    <s v="ORD04438"/>
    <x v="306"/>
    <s v="CUST1758"/>
    <x v="142"/>
    <s v="Bhopal"/>
    <x v="3"/>
    <x v="0"/>
    <x v="15"/>
    <n v="4"/>
    <n v="1500"/>
    <n v="0"/>
    <x v="23"/>
    <x v="4400"/>
    <x v="2"/>
  </r>
  <r>
    <s v="ORD04439"/>
    <x v="143"/>
    <s v="CUST2214"/>
    <x v="1813"/>
    <s v="Aurangabad"/>
    <x v="2"/>
    <x v="0"/>
    <x v="0"/>
    <n v="3"/>
    <n v="700"/>
    <n v="0"/>
    <x v="164"/>
    <x v="4401"/>
    <x v="4"/>
  </r>
  <r>
    <s v="ORD04440"/>
    <x v="127"/>
    <s v="CUST0630"/>
    <x v="1912"/>
    <s v="Pune"/>
    <x v="2"/>
    <x v="3"/>
    <x v="3"/>
    <n v="1"/>
    <n v="18000"/>
    <n v="0.1"/>
    <x v="127"/>
    <x v="4402"/>
    <x v="0"/>
  </r>
  <r>
    <s v="ORD04441"/>
    <x v="157"/>
    <s v="CUST2021"/>
    <x v="1686"/>
    <s v="Aurangabad"/>
    <x v="2"/>
    <x v="1"/>
    <x v="14"/>
    <n v="4"/>
    <n v="900"/>
    <n v="0"/>
    <x v="1"/>
    <x v="4403"/>
    <x v="1"/>
  </r>
  <r>
    <s v="ORD04442"/>
    <x v="122"/>
    <s v="CUST2381"/>
    <x v="591"/>
    <s v="Jalna"/>
    <x v="2"/>
    <x v="3"/>
    <x v="6"/>
    <n v="2"/>
    <n v="4500"/>
    <n v="0.1"/>
    <x v="219"/>
    <x v="4404"/>
    <x v="0"/>
  </r>
  <r>
    <s v="ORD04443"/>
    <x v="49"/>
    <s v="CUST1273"/>
    <x v="634"/>
    <s v="Bengaluru"/>
    <x v="7"/>
    <x v="1"/>
    <x v="14"/>
    <n v="1"/>
    <n v="900"/>
    <n v="0.1"/>
    <x v="214"/>
    <x v="4405"/>
    <x v="3"/>
  </r>
  <r>
    <s v="ORD04444"/>
    <x v="5"/>
    <s v="CUST1024"/>
    <x v="204"/>
    <s v="Surat"/>
    <x v="1"/>
    <x v="1"/>
    <x v="9"/>
    <n v="1"/>
    <n v="450"/>
    <n v="0.1"/>
    <x v="11"/>
    <x v="4406"/>
    <x v="0"/>
  </r>
  <r>
    <s v="ORD04445"/>
    <x v="311"/>
    <s v="CUST2340"/>
    <x v="602"/>
    <s v="Surat"/>
    <x v="1"/>
    <x v="3"/>
    <x v="10"/>
    <n v="1"/>
    <n v="25000"/>
    <n v="0.05"/>
    <x v="232"/>
    <x v="4407"/>
    <x v="1"/>
  </r>
  <r>
    <s v="ORD04446"/>
    <x v="330"/>
    <s v="CUST0387"/>
    <x v="1733"/>
    <s v="Kolkata"/>
    <x v="4"/>
    <x v="1"/>
    <x v="14"/>
    <n v="4"/>
    <n v="900"/>
    <n v="0.05"/>
    <x v="152"/>
    <x v="4408"/>
    <x v="4"/>
  </r>
  <r>
    <s v="ORD04447"/>
    <x v="155"/>
    <s v="CUST1667"/>
    <x v="1638"/>
    <s v="Mumbai"/>
    <x v="2"/>
    <x v="4"/>
    <x v="16"/>
    <n v="4"/>
    <n v="1800"/>
    <n v="0.05"/>
    <x v="77"/>
    <x v="4409"/>
    <x v="4"/>
  </r>
  <r>
    <s v="ORD04448"/>
    <x v="297"/>
    <s v="CUST0444"/>
    <x v="434"/>
    <s v="Mumbai"/>
    <x v="2"/>
    <x v="2"/>
    <x v="2"/>
    <n v="5"/>
    <n v="9000"/>
    <n v="0.1"/>
    <x v="131"/>
    <x v="4410"/>
    <x v="4"/>
  </r>
  <r>
    <s v="ORD04449"/>
    <x v="3"/>
    <s v="CUST1467"/>
    <x v="48"/>
    <s v="Surat"/>
    <x v="1"/>
    <x v="0"/>
    <x v="7"/>
    <n v="4"/>
    <n v="350"/>
    <n v="0.05"/>
    <x v="63"/>
    <x v="4411"/>
    <x v="2"/>
  </r>
  <r>
    <s v="ORD04450"/>
    <x v="242"/>
    <s v="CUST0318"/>
    <x v="447"/>
    <s v="Bengaluru"/>
    <x v="7"/>
    <x v="2"/>
    <x v="11"/>
    <n v="4"/>
    <n v="6500"/>
    <n v="0.2"/>
    <x v="183"/>
    <x v="4412"/>
    <x v="1"/>
  </r>
  <r>
    <s v="ORD04451"/>
    <x v="254"/>
    <s v="CUST1389"/>
    <x v="2072"/>
    <s v="Indore"/>
    <x v="3"/>
    <x v="1"/>
    <x v="14"/>
    <n v="4"/>
    <n v="900"/>
    <n v="0.15"/>
    <x v="241"/>
    <x v="4413"/>
    <x v="3"/>
  </r>
  <r>
    <s v="ORD04452"/>
    <x v="35"/>
    <s v="CUST2401"/>
    <x v="2073"/>
    <s v="Ahmedabad"/>
    <x v="1"/>
    <x v="3"/>
    <x v="12"/>
    <n v="3"/>
    <n v="2500"/>
    <n v="0.05"/>
    <x v="18"/>
    <x v="4414"/>
    <x v="4"/>
  </r>
  <r>
    <s v="ORD04453"/>
    <x v="122"/>
    <s v="CUST1751"/>
    <x v="1683"/>
    <s v="Bengaluru"/>
    <x v="7"/>
    <x v="3"/>
    <x v="10"/>
    <n v="5"/>
    <n v="25000"/>
    <n v="0.1"/>
    <x v="271"/>
    <x v="4415"/>
    <x v="3"/>
  </r>
  <r>
    <s v="ORD04454"/>
    <x v="2"/>
    <s v="CUST0168"/>
    <x v="16"/>
    <s v="Bhopal"/>
    <x v="3"/>
    <x v="4"/>
    <x v="17"/>
    <n v="3"/>
    <n v="800"/>
    <n v="0.2"/>
    <x v="235"/>
    <x v="4416"/>
    <x v="4"/>
  </r>
  <r>
    <s v="ORD04455"/>
    <x v="143"/>
    <s v="CUST0352"/>
    <x v="1635"/>
    <s v="Bhopal"/>
    <x v="3"/>
    <x v="3"/>
    <x v="4"/>
    <n v="2"/>
    <n v="55000"/>
    <n v="0.2"/>
    <x v="197"/>
    <x v="4417"/>
    <x v="3"/>
  </r>
  <r>
    <s v="ORD04456"/>
    <x v="217"/>
    <s v="CUST2393"/>
    <x v="2074"/>
    <s v="Ahmedabad"/>
    <x v="1"/>
    <x v="2"/>
    <x v="11"/>
    <n v="5"/>
    <n v="6500"/>
    <n v="0.1"/>
    <x v="299"/>
    <x v="4418"/>
    <x v="1"/>
  </r>
  <r>
    <s v="ORD04457"/>
    <x v="211"/>
    <s v="CUST0417"/>
    <x v="1241"/>
    <s v="Bengaluru"/>
    <x v="7"/>
    <x v="4"/>
    <x v="17"/>
    <n v="1"/>
    <n v="800"/>
    <n v="0.1"/>
    <x v="96"/>
    <x v="4419"/>
    <x v="0"/>
  </r>
  <r>
    <s v="ORD04458"/>
    <x v="349"/>
    <s v="CUST1587"/>
    <x v="2075"/>
    <s v="Kolkata"/>
    <x v="4"/>
    <x v="3"/>
    <x v="4"/>
    <n v="4"/>
    <n v="55000"/>
    <n v="0.15"/>
    <x v="286"/>
    <x v="4420"/>
    <x v="1"/>
  </r>
  <r>
    <s v="ORD04459"/>
    <x v="299"/>
    <s v="CUST0490"/>
    <x v="2076"/>
    <s v="Pune"/>
    <x v="2"/>
    <x v="2"/>
    <x v="8"/>
    <n v="4"/>
    <n v="22000"/>
    <n v="0.1"/>
    <x v="204"/>
    <x v="4421"/>
    <x v="2"/>
  </r>
  <r>
    <s v="ORD04460"/>
    <x v="361"/>
    <s v="CUST0056"/>
    <x v="766"/>
    <s v="Mumbai"/>
    <x v="2"/>
    <x v="3"/>
    <x v="3"/>
    <n v="1"/>
    <n v="18000"/>
    <n v="0.05"/>
    <x v="91"/>
    <x v="4422"/>
    <x v="1"/>
  </r>
  <r>
    <s v="ORD04461"/>
    <x v="145"/>
    <s v="CUST1498"/>
    <x v="1937"/>
    <s v="Hyderabad"/>
    <x v="6"/>
    <x v="2"/>
    <x v="2"/>
    <n v="2"/>
    <n v="9000"/>
    <n v="0.1"/>
    <x v="127"/>
    <x v="4423"/>
    <x v="2"/>
  </r>
  <r>
    <s v="ORD04462"/>
    <x v="67"/>
    <s v="CUST0529"/>
    <x v="1381"/>
    <s v="Surat"/>
    <x v="1"/>
    <x v="4"/>
    <x v="19"/>
    <n v="3"/>
    <n v="3200"/>
    <n v="0.1"/>
    <x v="130"/>
    <x v="4424"/>
    <x v="4"/>
  </r>
  <r>
    <s v="ORD04463"/>
    <x v="236"/>
    <s v="CUST0995"/>
    <x v="101"/>
    <s v="Indore"/>
    <x v="3"/>
    <x v="3"/>
    <x v="4"/>
    <n v="2"/>
    <n v="55000"/>
    <n v="0.05"/>
    <x v="147"/>
    <x v="4425"/>
    <x v="1"/>
  </r>
  <r>
    <s v="ORD04464"/>
    <x v="347"/>
    <s v="CUST0851"/>
    <x v="1559"/>
    <s v="Mumbai"/>
    <x v="2"/>
    <x v="0"/>
    <x v="0"/>
    <n v="5"/>
    <n v="700"/>
    <n v="0"/>
    <x v="31"/>
    <x v="4426"/>
    <x v="2"/>
  </r>
  <r>
    <s v="ORD04465"/>
    <x v="116"/>
    <s v="CUST0663"/>
    <x v="100"/>
    <s v="Ahmedabad"/>
    <x v="1"/>
    <x v="3"/>
    <x v="6"/>
    <n v="5"/>
    <n v="4500"/>
    <n v="0.05"/>
    <x v="53"/>
    <x v="4427"/>
    <x v="2"/>
  </r>
  <r>
    <s v="ORD04466"/>
    <x v="326"/>
    <s v="CUST1289"/>
    <x v="50"/>
    <s v="Kolkata"/>
    <x v="4"/>
    <x v="1"/>
    <x v="9"/>
    <n v="4"/>
    <n v="450"/>
    <n v="0"/>
    <x v="21"/>
    <x v="4428"/>
    <x v="0"/>
  </r>
  <r>
    <s v="ORD04467"/>
    <x v="206"/>
    <s v="CUST0308"/>
    <x v="196"/>
    <s v="Mumbai"/>
    <x v="2"/>
    <x v="2"/>
    <x v="8"/>
    <n v="1"/>
    <n v="22000"/>
    <n v="0"/>
    <x v="179"/>
    <x v="4429"/>
    <x v="3"/>
  </r>
  <r>
    <s v="ORD04468"/>
    <x v="295"/>
    <s v="CUST0349"/>
    <x v="289"/>
    <s v="Aurangabad"/>
    <x v="2"/>
    <x v="4"/>
    <x v="13"/>
    <n v="1"/>
    <n v="2800"/>
    <n v="0.1"/>
    <x v="20"/>
    <x v="4430"/>
    <x v="4"/>
  </r>
  <r>
    <s v="ORD04469"/>
    <x v="256"/>
    <s v="CUST2086"/>
    <x v="631"/>
    <s v="Delhi"/>
    <x v="0"/>
    <x v="2"/>
    <x v="18"/>
    <n v="4"/>
    <n v="7000"/>
    <n v="0"/>
    <x v="92"/>
    <x v="4431"/>
    <x v="1"/>
  </r>
  <r>
    <s v="ORD04470"/>
    <x v="46"/>
    <s v="CUST2307"/>
    <x v="324"/>
    <s v="Surat"/>
    <x v="1"/>
    <x v="0"/>
    <x v="7"/>
    <n v="4"/>
    <n v="350"/>
    <n v="0"/>
    <x v="40"/>
    <x v="4432"/>
    <x v="0"/>
  </r>
  <r>
    <s v="ORD04471"/>
    <x v="357"/>
    <s v="CUST1141"/>
    <x v="1907"/>
    <s v="Bengaluru"/>
    <x v="7"/>
    <x v="1"/>
    <x v="5"/>
    <n v="2"/>
    <n v="1400"/>
    <n v="0.05"/>
    <x v="233"/>
    <x v="4433"/>
    <x v="3"/>
  </r>
  <r>
    <s v="ORD04472"/>
    <x v="197"/>
    <s v="CUST1850"/>
    <x v="2045"/>
    <s v="Surat"/>
    <x v="1"/>
    <x v="1"/>
    <x v="14"/>
    <n v="4"/>
    <n v="900"/>
    <n v="0.15"/>
    <x v="241"/>
    <x v="4434"/>
    <x v="2"/>
  </r>
  <r>
    <s v="ORD04473"/>
    <x v="271"/>
    <s v="CUST1189"/>
    <x v="1153"/>
    <s v="Bhopal"/>
    <x v="3"/>
    <x v="3"/>
    <x v="3"/>
    <n v="4"/>
    <n v="18000"/>
    <n v="0.05"/>
    <x v="3"/>
    <x v="4435"/>
    <x v="4"/>
  </r>
  <r>
    <s v="ORD04474"/>
    <x v="127"/>
    <s v="CUST0666"/>
    <x v="2077"/>
    <s v="Ahmedabad"/>
    <x v="1"/>
    <x v="2"/>
    <x v="2"/>
    <n v="4"/>
    <n v="9000"/>
    <n v="0"/>
    <x v="89"/>
    <x v="4436"/>
    <x v="1"/>
  </r>
  <r>
    <s v="ORD04475"/>
    <x v="256"/>
    <s v="CUST0615"/>
    <x v="2078"/>
    <s v="Delhi"/>
    <x v="0"/>
    <x v="1"/>
    <x v="5"/>
    <n v="3"/>
    <n v="1400"/>
    <n v="0.05"/>
    <x v="182"/>
    <x v="4437"/>
    <x v="0"/>
  </r>
  <r>
    <s v="ORD04476"/>
    <x v="177"/>
    <s v="CUST0249"/>
    <x v="544"/>
    <s v="Bhopal"/>
    <x v="3"/>
    <x v="3"/>
    <x v="3"/>
    <n v="5"/>
    <n v="18000"/>
    <n v="0.05"/>
    <x v="70"/>
    <x v="4438"/>
    <x v="2"/>
  </r>
  <r>
    <s v="ORD04477"/>
    <x v="195"/>
    <s v="CUST2135"/>
    <x v="1889"/>
    <s v="Nashik"/>
    <x v="2"/>
    <x v="1"/>
    <x v="5"/>
    <n v="5"/>
    <n v="1400"/>
    <n v="0.05"/>
    <x v="129"/>
    <x v="4439"/>
    <x v="1"/>
  </r>
  <r>
    <s v="ORD04478"/>
    <x v="43"/>
    <s v="CUST0360"/>
    <x v="2079"/>
    <s v="Pune"/>
    <x v="2"/>
    <x v="0"/>
    <x v="7"/>
    <n v="3"/>
    <n v="350"/>
    <n v="0.05"/>
    <x v="217"/>
    <x v="4440"/>
    <x v="2"/>
  </r>
  <r>
    <s v="ORD04479"/>
    <x v="63"/>
    <s v="CUST1468"/>
    <x v="673"/>
    <s v="Nashik"/>
    <x v="2"/>
    <x v="3"/>
    <x v="6"/>
    <n v="5"/>
    <n v="4500"/>
    <n v="0.15"/>
    <x v="188"/>
    <x v="4441"/>
    <x v="0"/>
  </r>
  <r>
    <s v="ORD04480"/>
    <x v="142"/>
    <s v="CUST1772"/>
    <x v="1278"/>
    <s v="Mumbai"/>
    <x v="2"/>
    <x v="2"/>
    <x v="8"/>
    <n v="1"/>
    <n v="22000"/>
    <n v="0.05"/>
    <x v="125"/>
    <x v="4442"/>
    <x v="0"/>
  </r>
  <r>
    <s v="ORD04481"/>
    <x v="135"/>
    <s v="CUST2456"/>
    <x v="707"/>
    <s v="Delhi"/>
    <x v="0"/>
    <x v="3"/>
    <x v="6"/>
    <n v="1"/>
    <n v="4500"/>
    <n v="0"/>
    <x v="115"/>
    <x v="4443"/>
    <x v="2"/>
  </r>
  <r>
    <s v="ORD04482"/>
    <x v="143"/>
    <s v="CUST0022"/>
    <x v="1673"/>
    <s v="Aurangabad"/>
    <x v="2"/>
    <x v="3"/>
    <x v="4"/>
    <n v="2"/>
    <n v="55000"/>
    <n v="0.2"/>
    <x v="197"/>
    <x v="4444"/>
    <x v="2"/>
  </r>
  <r>
    <s v="ORD04483"/>
    <x v="173"/>
    <s v="CUST1984"/>
    <x v="1348"/>
    <s v="Jaipur"/>
    <x v="5"/>
    <x v="2"/>
    <x v="18"/>
    <n v="4"/>
    <n v="7000"/>
    <n v="0.1"/>
    <x v="99"/>
    <x v="4445"/>
    <x v="0"/>
  </r>
  <r>
    <s v="ORD04484"/>
    <x v="128"/>
    <s v="CUST1616"/>
    <x v="600"/>
    <s v="Pune"/>
    <x v="2"/>
    <x v="0"/>
    <x v="20"/>
    <n v="3"/>
    <n v="500"/>
    <n v="0.15"/>
    <x v="203"/>
    <x v="4446"/>
    <x v="3"/>
  </r>
  <r>
    <s v="ORD04485"/>
    <x v="25"/>
    <s v="CUST0659"/>
    <x v="2069"/>
    <s v="Nagpur"/>
    <x v="2"/>
    <x v="4"/>
    <x v="13"/>
    <n v="3"/>
    <n v="2800"/>
    <n v="0.05"/>
    <x v="287"/>
    <x v="4447"/>
    <x v="3"/>
  </r>
  <r>
    <s v="ORD04486"/>
    <x v="324"/>
    <s v="CUST0017"/>
    <x v="708"/>
    <s v="Pune"/>
    <x v="2"/>
    <x v="1"/>
    <x v="1"/>
    <n v="2"/>
    <n v="1200"/>
    <n v="0.1"/>
    <x v="41"/>
    <x v="4448"/>
    <x v="1"/>
  </r>
  <r>
    <s v="ORD04487"/>
    <x v="287"/>
    <s v="CUST1946"/>
    <x v="839"/>
    <s v="Jalna"/>
    <x v="2"/>
    <x v="0"/>
    <x v="15"/>
    <n v="5"/>
    <n v="1500"/>
    <n v="0"/>
    <x v="163"/>
    <x v="4449"/>
    <x v="0"/>
  </r>
  <r>
    <s v="ORD04488"/>
    <x v="91"/>
    <s v="CUST1739"/>
    <x v="2080"/>
    <s v="Pune"/>
    <x v="2"/>
    <x v="2"/>
    <x v="2"/>
    <n v="2"/>
    <n v="9000"/>
    <n v="0"/>
    <x v="33"/>
    <x v="4450"/>
    <x v="0"/>
  </r>
  <r>
    <s v="ORD04489"/>
    <x v="179"/>
    <s v="CUST0648"/>
    <x v="905"/>
    <s v="Jalna"/>
    <x v="2"/>
    <x v="0"/>
    <x v="0"/>
    <n v="4"/>
    <n v="700"/>
    <n v="0"/>
    <x v="116"/>
    <x v="4451"/>
    <x v="1"/>
  </r>
  <r>
    <s v="ORD04490"/>
    <x v="85"/>
    <s v="CUST0954"/>
    <x v="1009"/>
    <s v="Nagpur"/>
    <x v="2"/>
    <x v="4"/>
    <x v="19"/>
    <n v="5"/>
    <n v="3200"/>
    <n v="0.2"/>
    <x v="186"/>
    <x v="4452"/>
    <x v="3"/>
  </r>
  <r>
    <s v="ORD04491"/>
    <x v="122"/>
    <s v="CUST1435"/>
    <x v="618"/>
    <s v="Bhopal"/>
    <x v="3"/>
    <x v="3"/>
    <x v="12"/>
    <n v="3"/>
    <n v="2500"/>
    <n v="0"/>
    <x v="163"/>
    <x v="4453"/>
    <x v="1"/>
  </r>
  <r>
    <s v="ORD04492"/>
    <x v="110"/>
    <s v="CUST1776"/>
    <x v="1012"/>
    <s v="Nagpur"/>
    <x v="2"/>
    <x v="0"/>
    <x v="0"/>
    <n v="5"/>
    <n v="700"/>
    <n v="0.1"/>
    <x v="277"/>
    <x v="4454"/>
    <x v="1"/>
  </r>
  <r>
    <s v="ORD04493"/>
    <x v="351"/>
    <s v="CUST1337"/>
    <x v="470"/>
    <s v="Nagpur"/>
    <x v="2"/>
    <x v="2"/>
    <x v="2"/>
    <n v="5"/>
    <n v="9000"/>
    <n v="0.15"/>
    <x v="327"/>
    <x v="4455"/>
    <x v="2"/>
  </r>
  <r>
    <s v="ORD04494"/>
    <x v="154"/>
    <s v="CUST1909"/>
    <x v="1121"/>
    <s v="Nagpur"/>
    <x v="2"/>
    <x v="1"/>
    <x v="1"/>
    <n v="2"/>
    <n v="1200"/>
    <n v="0.05"/>
    <x v="104"/>
    <x v="4456"/>
    <x v="3"/>
  </r>
  <r>
    <s v="ORD04495"/>
    <x v="96"/>
    <s v="CUST0154"/>
    <x v="1270"/>
    <s v="Hyderabad"/>
    <x v="6"/>
    <x v="3"/>
    <x v="3"/>
    <n v="5"/>
    <n v="18000"/>
    <n v="0.05"/>
    <x v="70"/>
    <x v="4457"/>
    <x v="1"/>
  </r>
  <r>
    <s v="ORD04496"/>
    <x v="349"/>
    <s v="CUST0449"/>
    <x v="2081"/>
    <s v="Aurangabad"/>
    <x v="2"/>
    <x v="1"/>
    <x v="5"/>
    <n v="3"/>
    <n v="1400"/>
    <n v="0.1"/>
    <x v="139"/>
    <x v="4458"/>
    <x v="3"/>
  </r>
  <r>
    <s v="ORD04497"/>
    <x v="264"/>
    <s v="CUST2480"/>
    <x v="721"/>
    <s v="Jalna"/>
    <x v="2"/>
    <x v="3"/>
    <x v="4"/>
    <n v="4"/>
    <n v="55000"/>
    <n v="0.15"/>
    <x v="286"/>
    <x v="4459"/>
    <x v="3"/>
  </r>
  <r>
    <s v="ORD04498"/>
    <x v="245"/>
    <s v="CUST0909"/>
    <x v="298"/>
    <s v="Nashik"/>
    <x v="2"/>
    <x v="3"/>
    <x v="6"/>
    <n v="5"/>
    <n v="4500"/>
    <n v="0"/>
    <x v="69"/>
    <x v="4460"/>
    <x v="3"/>
  </r>
  <r>
    <s v="ORD04499"/>
    <x v="221"/>
    <s v="CUST2433"/>
    <x v="1387"/>
    <s v="Jaipur"/>
    <x v="5"/>
    <x v="4"/>
    <x v="17"/>
    <n v="2"/>
    <n v="800"/>
    <n v="0.2"/>
    <x v="333"/>
    <x v="903"/>
    <x v="3"/>
  </r>
  <r>
    <s v="ORD04500"/>
    <x v="70"/>
    <s v="CUST2175"/>
    <x v="2082"/>
    <s v="Pune"/>
    <x v="2"/>
    <x v="4"/>
    <x v="17"/>
    <n v="5"/>
    <n v="800"/>
    <n v="0"/>
    <x v="27"/>
    <x v="4461"/>
    <x v="0"/>
  </r>
  <r>
    <s v="ORD04501"/>
    <x v="29"/>
    <s v="CUST2205"/>
    <x v="1864"/>
    <s v="Jalna"/>
    <x v="2"/>
    <x v="1"/>
    <x v="14"/>
    <n v="2"/>
    <n v="900"/>
    <n v="0.1"/>
    <x v="60"/>
    <x v="4462"/>
    <x v="2"/>
  </r>
  <r>
    <s v="ORD04502"/>
    <x v="30"/>
    <s v="CUST0345"/>
    <x v="328"/>
    <s v="Hyderabad"/>
    <x v="6"/>
    <x v="2"/>
    <x v="18"/>
    <n v="5"/>
    <n v="7000"/>
    <n v="0.1"/>
    <x v="218"/>
    <x v="4463"/>
    <x v="1"/>
  </r>
  <r>
    <s v="ORD04503"/>
    <x v="266"/>
    <s v="CUST1670"/>
    <x v="1670"/>
    <s v="Jaipur"/>
    <x v="5"/>
    <x v="1"/>
    <x v="1"/>
    <n v="2"/>
    <n v="1200"/>
    <n v="0.2"/>
    <x v="235"/>
    <x v="4464"/>
    <x v="3"/>
  </r>
  <r>
    <s v="ORD04504"/>
    <x v="339"/>
    <s v="CUST0143"/>
    <x v="1140"/>
    <s v="Indore"/>
    <x v="3"/>
    <x v="3"/>
    <x v="3"/>
    <n v="4"/>
    <n v="18000"/>
    <n v="0.1"/>
    <x v="36"/>
    <x v="4465"/>
    <x v="2"/>
  </r>
  <r>
    <s v="ORD04505"/>
    <x v="164"/>
    <s v="CUST0521"/>
    <x v="300"/>
    <s v="Indore"/>
    <x v="3"/>
    <x v="0"/>
    <x v="0"/>
    <n v="4"/>
    <n v="700"/>
    <n v="0"/>
    <x v="116"/>
    <x v="4466"/>
    <x v="4"/>
  </r>
  <r>
    <s v="ORD04506"/>
    <x v="341"/>
    <s v="CUST1506"/>
    <x v="97"/>
    <s v="Indore"/>
    <x v="3"/>
    <x v="3"/>
    <x v="3"/>
    <n v="3"/>
    <n v="18000"/>
    <n v="0.05"/>
    <x v="141"/>
    <x v="4467"/>
    <x v="3"/>
  </r>
  <r>
    <s v="ORD04507"/>
    <x v="45"/>
    <s v="CUST2432"/>
    <x v="1366"/>
    <s v="Jaipur"/>
    <x v="5"/>
    <x v="1"/>
    <x v="9"/>
    <n v="2"/>
    <n v="450"/>
    <n v="0.1"/>
    <x v="214"/>
    <x v="4468"/>
    <x v="2"/>
  </r>
  <r>
    <s v="ORD04508"/>
    <x v="210"/>
    <s v="CUST0216"/>
    <x v="1735"/>
    <s v="Mumbai"/>
    <x v="2"/>
    <x v="3"/>
    <x v="4"/>
    <n v="4"/>
    <n v="55000"/>
    <n v="0.15"/>
    <x v="286"/>
    <x v="4469"/>
    <x v="3"/>
  </r>
  <r>
    <s v="ORD04509"/>
    <x v="326"/>
    <s v="CUST1757"/>
    <x v="652"/>
    <s v="Jalna"/>
    <x v="2"/>
    <x v="0"/>
    <x v="7"/>
    <n v="4"/>
    <n v="350"/>
    <n v="0"/>
    <x v="40"/>
    <x v="4470"/>
    <x v="1"/>
  </r>
  <r>
    <s v="ORD04510"/>
    <x v="50"/>
    <s v="CUST1506"/>
    <x v="269"/>
    <s v="Mumbai"/>
    <x v="2"/>
    <x v="2"/>
    <x v="2"/>
    <n v="2"/>
    <n v="9000"/>
    <n v="0"/>
    <x v="33"/>
    <x v="4471"/>
    <x v="0"/>
  </r>
  <r>
    <s v="ORD04511"/>
    <x v="307"/>
    <s v="CUST0485"/>
    <x v="1428"/>
    <s v="Nagpur"/>
    <x v="2"/>
    <x v="3"/>
    <x v="12"/>
    <n v="4"/>
    <n v="2500"/>
    <n v="0.15"/>
    <x v="315"/>
    <x v="4472"/>
    <x v="4"/>
  </r>
  <r>
    <s v="ORD04512"/>
    <x v="33"/>
    <s v="CUST1711"/>
    <x v="1832"/>
    <s v="Jaipur"/>
    <x v="5"/>
    <x v="4"/>
    <x v="16"/>
    <n v="2"/>
    <n v="1800"/>
    <n v="0.05"/>
    <x v="152"/>
    <x v="4473"/>
    <x v="1"/>
  </r>
  <r>
    <s v="ORD04513"/>
    <x v="237"/>
    <s v="CUST2187"/>
    <x v="393"/>
    <s v="Pune"/>
    <x v="2"/>
    <x v="1"/>
    <x v="5"/>
    <n v="3"/>
    <n v="1400"/>
    <n v="0.1"/>
    <x v="139"/>
    <x v="4474"/>
    <x v="3"/>
  </r>
  <r>
    <s v="ORD04514"/>
    <x v="83"/>
    <s v="CUST1632"/>
    <x v="943"/>
    <s v="Indore"/>
    <x v="3"/>
    <x v="3"/>
    <x v="6"/>
    <n v="1"/>
    <n v="4500"/>
    <n v="0"/>
    <x v="115"/>
    <x v="4475"/>
    <x v="2"/>
  </r>
  <r>
    <s v="ORD04515"/>
    <x v="101"/>
    <s v="CUST1317"/>
    <x v="446"/>
    <s v="Delhi"/>
    <x v="0"/>
    <x v="3"/>
    <x v="12"/>
    <n v="1"/>
    <n v="2500"/>
    <n v="0.05"/>
    <x v="144"/>
    <x v="4476"/>
    <x v="1"/>
  </r>
  <r>
    <s v="ORD04516"/>
    <x v="223"/>
    <s v="CUST0404"/>
    <x v="500"/>
    <s v="Pune"/>
    <x v="2"/>
    <x v="3"/>
    <x v="6"/>
    <n v="2"/>
    <n v="4500"/>
    <n v="0.05"/>
    <x v="26"/>
    <x v="4477"/>
    <x v="3"/>
  </r>
  <r>
    <s v="ORD04517"/>
    <x v="136"/>
    <s v="CUST1760"/>
    <x v="235"/>
    <s v="Hyderabad"/>
    <x v="6"/>
    <x v="3"/>
    <x v="12"/>
    <n v="4"/>
    <n v="2500"/>
    <n v="0.1"/>
    <x v="110"/>
    <x v="4478"/>
    <x v="0"/>
  </r>
  <r>
    <s v="ORD04518"/>
    <x v="102"/>
    <s v="CUST0675"/>
    <x v="858"/>
    <s v="Jaipur"/>
    <x v="5"/>
    <x v="3"/>
    <x v="3"/>
    <n v="4"/>
    <n v="18000"/>
    <n v="0.05"/>
    <x v="3"/>
    <x v="4479"/>
    <x v="3"/>
  </r>
  <r>
    <s v="ORD04519"/>
    <x v="183"/>
    <s v="CUST1250"/>
    <x v="1538"/>
    <s v="Pune"/>
    <x v="2"/>
    <x v="0"/>
    <x v="20"/>
    <n v="3"/>
    <n v="500"/>
    <n v="0"/>
    <x v="66"/>
    <x v="4480"/>
    <x v="3"/>
  </r>
  <r>
    <s v="ORD04520"/>
    <x v="257"/>
    <s v="CUST0196"/>
    <x v="298"/>
    <s v="Bengaluru"/>
    <x v="7"/>
    <x v="3"/>
    <x v="4"/>
    <n v="5"/>
    <n v="55000"/>
    <n v="0"/>
    <x v="242"/>
    <x v="4481"/>
    <x v="0"/>
  </r>
  <r>
    <s v="ORD04521"/>
    <x v="139"/>
    <s v="CUST1102"/>
    <x v="144"/>
    <s v="Bengaluru"/>
    <x v="7"/>
    <x v="3"/>
    <x v="6"/>
    <n v="2"/>
    <n v="4500"/>
    <n v="0.05"/>
    <x v="26"/>
    <x v="4482"/>
    <x v="4"/>
  </r>
  <r>
    <s v="ORD04522"/>
    <x v="267"/>
    <s v="CUST2134"/>
    <x v="2083"/>
    <s v="Hyderabad"/>
    <x v="6"/>
    <x v="2"/>
    <x v="8"/>
    <n v="4"/>
    <n v="22000"/>
    <n v="0"/>
    <x v="197"/>
    <x v="4483"/>
    <x v="1"/>
  </r>
  <r>
    <s v="ORD04523"/>
    <x v="115"/>
    <s v="CUST0686"/>
    <x v="119"/>
    <s v="Kolkata"/>
    <x v="4"/>
    <x v="0"/>
    <x v="15"/>
    <n v="1"/>
    <n v="1500"/>
    <n v="0.1"/>
    <x v="72"/>
    <x v="4484"/>
    <x v="3"/>
  </r>
  <r>
    <s v="ORD04524"/>
    <x v="184"/>
    <s v="CUST1328"/>
    <x v="773"/>
    <s v="Pune"/>
    <x v="2"/>
    <x v="4"/>
    <x v="16"/>
    <n v="3"/>
    <n v="1800"/>
    <n v="0"/>
    <x v="71"/>
    <x v="4485"/>
    <x v="2"/>
  </r>
  <r>
    <s v="ORD04525"/>
    <x v="157"/>
    <s v="CUST1686"/>
    <x v="1245"/>
    <s v="Delhi"/>
    <x v="0"/>
    <x v="0"/>
    <x v="7"/>
    <n v="3"/>
    <n v="350"/>
    <n v="0.05"/>
    <x v="217"/>
    <x v="4486"/>
    <x v="0"/>
  </r>
  <r>
    <s v="ORD04526"/>
    <x v="310"/>
    <s v="CUST0786"/>
    <x v="239"/>
    <s v="Bhopal"/>
    <x v="3"/>
    <x v="1"/>
    <x v="9"/>
    <n v="3"/>
    <n v="450"/>
    <n v="0"/>
    <x v="72"/>
    <x v="4487"/>
    <x v="0"/>
  </r>
  <r>
    <s v="ORD04527"/>
    <x v="129"/>
    <s v="CUST0143"/>
    <x v="527"/>
    <s v="Pune"/>
    <x v="2"/>
    <x v="3"/>
    <x v="6"/>
    <n v="4"/>
    <n v="4500"/>
    <n v="0"/>
    <x v="33"/>
    <x v="4488"/>
    <x v="1"/>
  </r>
  <r>
    <s v="ORD04528"/>
    <x v="323"/>
    <s v="CUST0914"/>
    <x v="1923"/>
    <s v="Bhopal"/>
    <x v="3"/>
    <x v="4"/>
    <x v="17"/>
    <n v="3"/>
    <n v="800"/>
    <n v="0"/>
    <x v="195"/>
    <x v="4489"/>
    <x v="4"/>
  </r>
  <r>
    <s v="ORD04529"/>
    <x v="51"/>
    <s v="CUST1613"/>
    <x v="2084"/>
    <s v="Jaipur"/>
    <x v="5"/>
    <x v="2"/>
    <x v="18"/>
    <n v="4"/>
    <n v="7000"/>
    <n v="0.05"/>
    <x v="257"/>
    <x v="4490"/>
    <x v="0"/>
  </r>
  <r>
    <s v="ORD04530"/>
    <x v="330"/>
    <s v="CUST0725"/>
    <x v="513"/>
    <s v="Delhi"/>
    <x v="0"/>
    <x v="3"/>
    <x v="10"/>
    <n v="4"/>
    <n v="25000"/>
    <n v="0.1"/>
    <x v="52"/>
    <x v="4491"/>
    <x v="0"/>
  </r>
  <r>
    <s v="ORD04531"/>
    <x v="19"/>
    <s v="CUST0699"/>
    <x v="349"/>
    <s v="Mumbai"/>
    <x v="2"/>
    <x v="4"/>
    <x v="19"/>
    <n v="1"/>
    <n v="3200"/>
    <n v="0.1"/>
    <x v="32"/>
    <x v="4492"/>
    <x v="4"/>
  </r>
  <r>
    <s v="ORD04532"/>
    <x v="294"/>
    <s v="CUST2223"/>
    <x v="2085"/>
    <s v="Kolkata"/>
    <x v="4"/>
    <x v="3"/>
    <x v="12"/>
    <n v="4"/>
    <n v="2500"/>
    <n v="0"/>
    <x v="176"/>
    <x v="4493"/>
    <x v="0"/>
  </r>
  <r>
    <s v="ORD04533"/>
    <x v="159"/>
    <s v="CUST1709"/>
    <x v="108"/>
    <s v="Delhi"/>
    <x v="0"/>
    <x v="1"/>
    <x v="1"/>
    <n v="4"/>
    <n v="1200"/>
    <n v="0.05"/>
    <x v="44"/>
    <x v="4494"/>
    <x v="1"/>
  </r>
  <r>
    <s v="ORD04534"/>
    <x v="315"/>
    <s v="CUST0534"/>
    <x v="825"/>
    <s v="Aurangabad"/>
    <x v="2"/>
    <x v="4"/>
    <x v="19"/>
    <n v="2"/>
    <n v="3200"/>
    <n v="0"/>
    <x v="145"/>
    <x v="4495"/>
    <x v="4"/>
  </r>
  <r>
    <s v="ORD04535"/>
    <x v="202"/>
    <s v="CUST0760"/>
    <x v="1272"/>
    <s v="Jalna"/>
    <x v="2"/>
    <x v="3"/>
    <x v="12"/>
    <n v="4"/>
    <n v="2500"/>
    <n v="0.05"/>
    <x v="56"/>
    <x v="4496"/>
    <x v="4"/>
  </r>
  <r>
    <s v="ORD04536"/>
    <x v="325"/>
    <s v="CUST1173"/>
    <x v="2086"/>
    <s v="Aurangabad"/>
    <x v="2"/>
    <x v="3"/>
    <x v="4"/>
    <n v="5"/>
    <n v="55000"/>
    <n v="0"/>
    <x v="242"/>
    <x v="4497"/>
    <x v="1"/>
  </r>
  <r>
    <s v="ORD04537"/>
    <x v="266"/>
    <s v="CUST1503"/>
    <x v="1165"/>
    <s v="Indore"/>
    <x v="3"/>
    <x v="0"/>
    <x v="20"/>
    <n v="3"/>
    <n v="500"/>
    <n v="0.1"/>
    <x v="72"/>
    <x v="4498"/>
    <x v="3"/>
  </r>
  <r>
    <s v="ORD04538"/>
    <x v="359"/>
    <s v="CUST1072"/>
    <x v="1456"/>
    <s v="Bhopal"/>
    <x v="3"/>
    <x v="4"/>
    <x v="17"/>
    <n v="5"/>
    <n v="800"/>
    <n v="0.1"/>
    <x v="1"/>
    <x v="4499"/>
    <x v="1"/>
  </r>
  <r>
    <s v="ORD04539"/>
    <x v="16"/>
    <s v="CUST2114"/>
    <x v="153"/>
    <s v="Bengaluru"/>
    <x v="7"/>
    <x v="3"/>
    <x v="3"/>
    <n v="3"/>
    <n v="18000"/>
    <n v="0"/>
    <x v="215"/>
    <x v="4500"/>
    <x v="1"/>
  </r>
  <r>
    <s v="ORD04540"/>
    <x v="114"/>
    <s v="CUST2100"/>
    <x v="2087"/>
    <s v="Jalna"/>
    <x v="2"/>
    <x v="3"/>
    <x v="4"/>
    <n v="3"/>
    <n v="55000"/>
    <n v="0.15"/>
    <x v="64"/>
    <x v="4501"/>
    <x v="3"/>
  </r>
  <r>
    <s v="ORD04541"/>
    <x v="184"/>
    <s v="CUST0412"/>
    <x v="1801"/>
    <s v="Hyderabad"/>
    <x v="6"/>
    <x v="2"/>
    <x v="18"/>
    <n v="2"/>
    <n v="7000"/>
    <n v="0"/>
    <x v="162"/>
    <x v="4502"/>
    <x v="0"/>
  </r>
  <r>
    <s v="ORD04542"/>
    <x v="158"/>
    <s v="CUST1945"/>
    <x v="480"/>
    <s v="Surat"/>
    <x v="1"/>
    <x v="1"/>
    <x v="5"/>
    <n v="4"/>
    <n v="1400"/>
    <n v="0.2"/>
    <x v="225"/>
    <x v="4503"/>
    <x v="0"/>
  </r>
  <r>
    <s v="ORD04543"/>
    <x v="59"/>
    <s v="CUST0356"/>
    <x v="432"/>
    <s v="Mumbai"/>
    <x v="2"/>
    <x v="3"/>
    <x v="6"/>
    <n v="2"/>
    <n v="4500"/>
    <n v="0.1"/>
    <x v="219"/>
    <x v="4504"/>
    <x v="3"/>
  </r>
  <r>
    <s v="ORD04544"/>
    <x v="348"/>
    <s v="CUST1395"/>
    <x v="1628"/>
    <s v="Jaipur"/>
    <x v="5"/>
    <x v="3"/>
    <x v="6"/>
    <n v="3"/>
    <n v="4500"/>
    <n v="0.1"/>
    <x v="76"/>
    <x v="4505"/>
    <x v="1"/>
  </r>
  <r>
    <s v="ORD04545"/>
    <x v="101"/>
    <s v="CUST0248"/>
    <x v="849"/>
    <s v="Hyderabad"/>
    <x v="6"/>
    <x v="2"/>
    <x v="2"/>
    <n v="4"/>
    <n v="9000"/>
    <n v="0"/>
    <x v="89"/>
    <x v="4506"/>
    <x v="1"/>
  </r>
  <r>
    <s v="ORD04546"/>
    <x v="157"/>
    <s v="CUST1462"/>
    <x v="1297"/>
    <s v="Aurangabad"/>
    <x v="2"/>
    <x v="3"/>
    <x v="6"/>
    <n v="5"/>
    <n v="4500"/>
    <n v="0.05"/>
    <x v="53"/>
    <x v="4507"/>
    <x v="2"/>
  </r>
  <r>
    <s v="ORD04547"/>
    <x v="314"/>
    <s v="CUST1736"/>
    <x v="2046"/>
    <s v="Surat"/>
    <x v="1"/>
    <x v="2"/>
    <x v="8"/>
    <n v="4"/>
    <n v="22000"/>
    <n v="0.05"/>
    <x v="87"/>
    <x v="4508"/>
    <x v="2"/>
  </r>
  <r>
    <s v="ORD04548"/>
    <x v="58"/>
    <s v="CUST1503"/>
    <x v="74"/>
    <s v="Nashik"/>
    <x v="2"/>
    <x v="4"/>
    <x v="13"/>
    <n v="5"/>
    <n v="2800"/>
    <n v="0.1"/>
    <x v="133"/>
    <x v="4509"/>
    <x v="3"/>
  </r>
  <r>
    <s v="ORD04549"/>
    <x v="216"/>
    <s v="CUST0101"/>
    <x v="412"/>
    <s v="Hyderabad"/>
    <x v="6"/>
    <x v="1"/>
    <x v="5"/>
    <n v="5"/>
    <n v="1400"/>
    <n v="0.15"/>
    <x v="229"/>
    <x v="4510"/>
    <x v="4"/>
  </r>
  <r>
    <s v="ORD04550"/>
    <x v="247"/>
    <s v="CUST0421"/>
    <x v="1055"/>
    <s v="Kolkata"/>
    <x v="4"/>
    <x v="3"/>
    <x v="4"/>
    <n v="4"/>
    <n v="55000"/>
    <n v="0"/>
    <x v="5"/>
    <x v="4511"/>
    <x v="0"/>
  </r>
  <r>
    <s v="ORD04551"/>
    <x v="55"/>
    <s v="CUST0396"/>
    <x v="2088"/>
    <s v="Mumbai"/>
    <x v="2"/>
    <x v="4"/>
    <x v="16"/>
    <n v="4"/>
    <n v="1800"/>
    <n v="0"/>
    <x v="7"/>
    <x v="4512"/>
    <x v="1"/>
  </r>
  <r>
    <s v="ORD04552"/>
    <x v="207"/>
    <s v="CUST1598"/>
    <x v="1336"/>
    <s v="Bhopal"/>
    <x v="3"/>
    <x v="3"/>
    <x v="12"/>
    <n v="3"/>
    <n v="2500"/>
    <n v="0.1"/>
    <x v="35"/>
    <x v="4513"/>
    <x v="1"/>
  </r>
  <r>
    <s v="ORD04553"/>
    <x v="136"/>
    <s v="CUST0619"/>
    <x v="151"/>
    <s v="Kolkata"/>
    <x v="4"/>
    <x v="1"/>
    <x v="5"/>
    <n v="4"/>
    <n v="1400"/>
    <n v="0.1"/>
    <x v="6"/>
    <x v="4514"/>
    <x v="0"/>
  </r>
  <r>
    <s v="ORD04554"/>
    <x v="312"/>
    <s v="CUST0606"/>
    <x v="2089"/>
    <s v="Mumbai"/>
    <x v="2"/>
    <x v="3"/>
    <x v="3"/>
    <n v="1"/>
    <n v="18000"/>
    <n v="0.05"/>
    <x v="91"/>
    <x v="4515"/>
    <x v="4"/>
  </r>
  <r>
    <s v="ORD04555"/>
    <x v="149"/>
    <s v="CUST2232"/>
    <x v="1216"/>
    <s v="Aurangabad"/>
    <x v="2"/>
    <x v="3"/>
    <x v="3"/>
    <n v="1"/>
    <n v="18000"/>
    <n v="0.05"/>
    <x v="91"/>
    <x v="4516"/>
    <x v="3"/>
  </r>
  <r>
    <s v="ORD04556"/>
    <x v="114"/>
    <s v="CUST0130"/>
    <x v="114"/>
    <s v="Aurangabad"/>
    <x v="2"/>
    <x v="0"/>
    <x v="15"/>
    <n v="1"/>
    <n v="1500"/>
    <n v="0"/>
    <x v="66"/>
    <x v="4517"/>
    <x v="4"/>
  </r>
  <r>
    <s v="ORD04557"/>
    <x v="172"/>
    <s v="CUST0365"/>
    <x v="1261"/>
    <s v="Bhopal"/>
    <x v="3"/>
    <x v="0"/>
    <x v="20"/>
    <n v="3"/>
    <n v="500"/>
    <n v="0"/>
    <x v="66"/>
    <x v="4518"/>
    <x v="0"/>
  </r>
  <r>
    <s v="ORD04558"/>
    <x v="340"/>
    <s v="CUST1218"/>
    <x v="1290"/>
    <s v="Aurangabad"/>
    <x v="2"/>
    <x v="2"/>
    <x v="8"/>
    <n v="2"/>
    <n v="22000"/>
    <n v="0.1"/>
    <x v="58"/>
    <x v="4519"/>
    <x v="3"/>
  </r>
  <r>
    <s v="ORD04559"/>
    <x v="46"/>
    <s v="CUST1828"/>
    <x v="2090"/>
    <s v="Bengaluru"/>
    <x v="7"/>
    <x v="1"/>
    <x v="14"/>
    <n v="3"/>
    <n v="900"/>
    <n v="0.05"/>
    <x v="249"/>
    <x v="4520"/>
    <x v="3"/>
  </r>
  <r>
    <s v="ORD04560"/>
    <x v="232"/>
    <s v="CUST1792"/>
    <x v="1307"/>
    <s v="Mumbai"/>
    <x v="2"/>
    <x v="3"/>
    <x v="10"/>
    <n v="1"/>
    <n v="25000"/>
    <n v="0.05"/>
    <x v="232"/>
    <x v="4521"/>
    <x v="0"/>
  </r>
  <r>
    <s v="ORD04561"/>
    <x v="318"/>
    <s v="CUST1167"/>
    <x v="1134"/>
    <s v="Mumbai"/>
    <x v="2"/>
    <x v="4"/>
    <x v="16"/>
    <n v="2"/>
    <n v="1800"/>
    <n v="0.15"/>
    <x v="241"/>
    <x v="4522"/>
    <x v="2"/>
  </r>
  <r>
    <s v="ORD04562"/>
    <x v="147"/>
    <s v="CUST1146"/>
    <x v="415"/>
    <s v="Hyderabad"/>
    <x v="6"/>
    <x v="3"/>
    <x v="6"/>
    <n v="3"/>
    <n v="4500"/>
    <n v="0.05"/>
    <x v="259"/>
    <x v="4523"/>
    <x v="1"/>
  </r>
  <r>
    <s v="ORD04563"/>
    <x v="234"/>
    <s v="CUST0552"/>
    <x v="433"/>
    <s v="Mumbai"/>
    <x v="2"/>
    <x v="3"/>
    <x v="12"/>
    <n v="3"/>
    <n v="2500"/>
    <n v="0.1"/>
    <x v="35"/>
    <x v="4524"/>
    <x v="0"/>
  </r>
  <r>
    <s v="ORD04564"/>
    <x v="83"/>
    <s v="CUST1560"/>
    <x v="641"/>
    <s v="Ahmedabad"/>
    <x v="1"/>
    <x v="3"/>
    <x v="6"/>
    <n v="4"/>
    <n v="4500"/>
    <n v="0.05"/>
    <x v="91"/>
    <x v="4525"/>
    <x v="3"/>
  </r>
  <r>
    <s v="ORD04565"/>
    <x v="123"/>
    <s v="CUST1955"/>
    <x v="1869"/>
    <s v="Kolkata"/>
    <x v="4"/>
    <x v="1"/>
    <x v="1"/>
    <n v="2"/>
    <n v="1200"/>
    <n v="0"/>
    <x v="195"/>
    <x v="4526"/>
    <x v="1"/>
  </r>
  <r>
    <s v="ORD04566"/>
    <x v="74"/>
    <s v="CUST2499"/>
    <x v="307"/>
    <s v="Delhi"/>
    <x v="0"/>
    <x v="4"/>
    <x v="16"/>
    <n v="2"/>
    <n v="1800"/>
    <n v="0.1"/>
    <x v="196"/>
    <x v="4527"/>
    <x v="3"/>
  </r>
  <r>
    <s v="ORD04567"/>
    <x v="139"/>
    <s v="CUST1161"/>
    <x v="1094"/>
    <s v="Nashik"/>
    <x v="2"/>
    <x v="3"/>
    <x v="4"/>
    <n v="4"/>
    <n v="55000"/>
    <n v="0.05"/>
    <x v="270"/>
    <x v="4528"/>
    <x v="1"/>
  </r>
  <r>
    <s v="ORD04568"/>
    <x v="157"/>
    <s v="CUST1348"/>
    <x v="48"/>
    <s v="Nagpur"/>
    <x v="2"/>
    <x v="2"/>
    <x v="2"/>
    <n v="4"/>
    <n v="9000"/>
    <n v="0.1"/>
    <x v="95"/>
    <x v="4529"/>
    <x v="2"/>
  </r>
  <r>
    <s v="ORD04569"/>
    <x v="30"/>
    <s v="CUST0945"/>
    <x v="1238"/>
    <s v="Delhi"/>
    <x v="0"/>
    <x v="0"/>
    <x v="15"/>
    <n v="3"/>
    <n v="1500"/>
    <n v="0.15"/>
    <x v="140"/>
    <x v="4530"/>
    <x v="4"/>
  </r>
  <r>
    <s v="ORD04570"/>
    <x v="146"/>
    <s v="CUST0474"/>
    <x v="985"/>
    <s v="Jalna"/>
    <x v="2"/>
    <x v="3"/>
    <x v="3"/>
    <n v="2"/>
    <n v="18000"/>
    <n v="0"/>
    <x v="89"/>
    <x v="4531"/>
    <x v="0"/>
  </r>
  <r>
    <s v="ORD04571"/>
    <x v="219"/>
    <s v="CUST0596"/>
    <x v="1694"/>
    <s v="Nashik"/>
    <x v="2"/>
    <x v="3"/>
    <x v="3"/>
    <n v="2"/>
    <n v="18000"/>
    <n v="0"/>
    <x v="89"/>
    <x v="4532"/>
    <x v="2"/>
  </r>
  <r>
    <s v="ORD04572"/>
    <x v="252"/>
    <s v="CUST1769"/>
    <x v="1838"/>
    <s v="Nagpur"/>
    <x v="2"/>
    <x v="1"/>
    <x v="9"/>
    <n v="5"/>
    <n v="450"/>
    <n v="0.05"/>
    <x v="146"/>
    <x v="4533"/>
    <x v="3"/>
  </r>
  <r>
    <s v="ORD04573"/>
    <x v="56"/>
    <s v="CUST1310"/>
    <x v="1731"/>
    <s v="Mumbai"/>
    <x v="2"/>
    <x v="3"/>
    <x v="6"/>
    <n v="1"/>
    <n v="4500"/>
    <n v="0.15"/>
    <x v="140"/>
    <x v="4534"/>
    <x v="1"/>
  </r>
  <r>
    <s v="ORD04574"/>
    <x v="218"/>
    <s v="CUST0093"/>
    <x v="1355"/>
    <s v="Jalna"/>
    <x v="2"/>
    <x v="3"/>
    <x v="6"/>
    <n v="5"/>
    <n v="4500"/>
    <n v="0.15"/>
    <x v="188"/>
    <x v="4535"/>
    <x v="0"/>
  </r>
  <r>
    <s v="ORD04575"/>
    <x v="311"/>
    <s v="CUST2187"/>
    <x v="1397"/>
    <s v="Aurangabad"/>
    <x v="2"/>
    <x v="3"/>
    <x v="10"/>
    <n v="2"/>
    <n v="25000"/>
    <n v="0.1"/>
    <x v="24"/>
    <x v="4536"/>
    <x v="2"/>
  </r>
  <r>
    <s v="ORD04576"/>
    <x v="276"/>
    <s v="CUST2008"/>
    <x v="2091"/>
    <s v="Surat"/>
    <x v="1"/>
    <x v="1"/>
    <x v="9"/>
    <n v="1"/>
    <n v="450"/>
    <n v="0.15"/>
    <x v="239"/>
    <x v="4537"/>
    <x v="0"/>
  </r>
  <r>
    <s v="ORD04577"/>
    <x v="112"/>
    <s v="CUST2076"/>
    <x v="1555"/>
    <s v="Mumbai"/>
    <x v="2"/>
    <x v="1"/>
    <x v="9"/>
    <n v="3"/>
    <n v="450"/>
    <n v="0.05"/>
    <x v="255"/>
    <x v="4538"/>
    <x v="0"/>
  </r>
  <r>
    <s v="ORD04578"/>
    <x v="38"/>
    <s v="CUST1707"/>
    <x v="907"/>
    <s v="Surat"/>
    <x v="1"/>
    <x v="3"/>
    <x v="4"/>
    <n v="3"/>
    <n v="55000"/>
    <n v="0.05"/>
    <x v="14"/>
    <x v="4539"/>
    <x v="4"/>
  </r>
  <r>
    <s v="ORD04579"/>
    <x v="138"/>
    <s v="CUST0932"/>
    <x v="447"/>
    <s v="Pune"/>
    <x v="2"/>
    <x v="4"/>
    <x v="16"/>
    <n v="5"/>
    <n v="1800"/>
    <n v="0.05"/>
    <x v="26"/>
    <x v="4540"/>
    <x v="0"/>
  </r>
  <r>
    <s v="ORD04580"/>
    <x v="50"/>
    <s v="CUST0362"/>
    <x v="12"/>
    <s v="Bhopal"/>
    <x v="3"/>
    <x v="3"/>
    <x v="12"/>
    <n v="1"/>
    <n v="2500"/>
    <n v="0"/>
    <x v="105"/>
    <x v="4541"/>
    <x v="0"/>
  </r>
  <r>
    <s v="ORD04581"/>
    <x v="138"/>
    <s v="CUST0867"/>
    <x v="1897"/>
    <s v="Mumbai"/>
    <x v="2"/>
    <x v="2"/>
    <x v="18"/>
    <n v="3"/>
    <n v="7000"/>
    <n v="0"/>
    <x v="291"/>
    <x v="4542"/>
    <x v="3"/>
  </r>
  <r>
    <s v="ORD04582"/>
    <x v="103"/>
    <s v="CUST2266"/>
    <x v="1724"/>
    <s v="Jalna"/>
    <x v="2"/>
    <x v="0"/>
    <x v="15"/>
    <n v="2"/>
    <n v="1500"/>
    <n v="0.1"/>
    <x v="22"/>
    <x v="4543"/>
    <x v="0"/>
  </r>
  <r>
    <s v="ORD04583"/>
    <x v="225"/>
    <s v="CUST0521"/>
    <x v="1102"/>
    <s v="Mumbai"/>
    <x v="2"/>
    <x v="3"/>
    <x v="12"/>
    <n v="4"/>
    <n v="2500"/>
    <n v="0.05"/>
    <x v="56"/>
    <x v="2821"/>
    <x v="4"/>
  </r>
  <r>
    <s v="ORD04584"/>
    <x v="211"/>
    <s v="CUST2159"/>
    <x v="1295"/>
    <s v="Indore"/>
    <x v="3"/>
    <x v="1"/>
    <x v="5"/>
    <n v="2"/>
    <n v="1400"/>
    <n v="0.1"/>
    <x v="20"/>
    <x v="4544"/>
    <x v="3"/>
  </r>
  <r>
    <s v="ORD04585"/>
    <x v="118"/>
    <s v="CUST0260"/>
    <x v="327"/>
    <s v="Nashik"/>
    <x v="2"/>
    <x v="4"/>
    <x v="16"/>
    <n v="5"/>
    <n v="1800"/>
    <n v="0.1"/>
    <x v="219"/>
    <x v="4545"/>
    <x v="4"/>
  </r>
  <r>
    <s v="ORD04586"/>
    <x v="290"/>
    <s v="CUST2380"/>
    <x v="1857"/>
    <s v="Bhopal"/>
    <x v="3"/>
    <x v="3"/>
    <x v="4"/>
    <n v="5"/>
    <n v="55000"/>
    <n v="0"/>
    <x v="242"/>
    <x v="4546"/>
    <x v="2"/>
  </r>
  <r>
    <s v="ORD04587"/>
    <x v="206"/>
    <s v="CUST2221"/>
    <x v="1823"/>
    <s v="Nashik"/>
    <x v="2"/>
    <x v="4"/>
    <x v="13"/>
    <n v="4"/>
    <n v="2800"/>
    <n v="0.2"/>
    <x v="334"/>
    <x v="4547"/>
    <x v="2"/>
  </r>
  <r>
    <s v="ORD04588"/>
    <x v="246"/>
    <s v="CUST1480"/>
    <x v="1518"/>
    <s v="Jaipur"/>
    <x v="5"/>
    <x v="2"/>
    <x v="2"/>
    <n v="3"/>
    <n v="9000"/>
    <n v="0"/>
    <x v="237"/>
    <x v="4548"/>
    <x v="3"/>
  </r>
  <r>
    <s v="ORD04589"/>
    <x v="255"/>
    <s v="CUST2258"/>
    <x v="506"/>
    <s v="Bhopal"/>
    <x v="3"/>
    <x v="4"/>
    <x v="19"/>
    <n v="5"/>
    <n v="3200"/>
    <n v="0.15"/>
    <x v="209"/>
    <x v="4549"/>
    <x v="2"/>
  </r>
  <r>
    <s v="ORD04590"/>
    <x v="156"/>
    <s v="CUST1033"/>
    <x v="879"/>
    <s v="Bengaluru"/>
    <x v="7"/>
    <x v="4"/>
    <x v="17"/>
    <n v="2"/>
    <n v="800"/>
    <n v="0.1"/>
    <x v="43"/>
    <x v="4550"/>
    <x v="0"/>
  </r>
  <r>
    <s v="ORD04591"/>
    <x v="304"/>
    <s v="CUST0461"/>
    <x v="1450"/>
    <s v="Surat"/>
    <x v="1"/>
    <x v="2"/>
    <x v="18"/>
    <n v="3"/>
    <n v="7000"/>
    <n v="0"/>
    <x v="291"/>
    <x v="4551"/>
    <x v="2"/>
  </r>
  <r>
    <s v="ORD04592"/>
    <x v="280"/>
    <s v="CUST0733"/>
    <x v="166"/>
    <s v="Pune"/>
    <x v="2"/>
    <x v="3"/>
    <x v="12"/>
    <n v="2"/>
    <n v="2500"/>
    <n v="0"/>
    <x v="123"/>
    <x v="4552"/>
    <x v="4"/>
  </r>
  <r>
    <s v="ORD04593"/>
    <x v="101"/>
    <s v="CUST2157"/>
    <x v="2092"/>
    <s v="Bengaluru"/>
    <x v="7"/>
    <x v="3"/>
    <x v="3"/>
    <n v="2"/>
    <n v="18000"/>
    <n v="0"/>
    <x v="89"/>
    <x v="4553"/>
    <x v="0"/>
  </r>
  <r>
    <s v="ORD04594"/>
    <x v="198"/>
    <s v="CUST0632"/>
    <x v="789"/>
    <s v="Bhopal"/>
    <x v="3"/>
    <x v="1"/>
    <x v="14"/>
    <n v="1"/>
    <n v="900"/>
    <n v="0.15"/>
    <x v="295"/>
    <x v="4554"/>
    <x v="3"/>
  </r>
  <r>
    <s v="ORD04595"/>
    <x v="35"/>
    <s v="CUST0872"/>
    <x v="2077"/>
    <s v="Pune"/>
    <x v="2"/>
    <x v="0"/>
    <x v="0"/>
    <n v="5"/>
    <n v="700"/>
    <n v="0.1"/>
    <x v="277"/>
    <x v="1822"/>
    <x v="1"/>
  </r>
  <r>
    <s v="ORD04596"/>
    <x v="167"/>
    <s v="CUST1001"/>
    <x v="1470"/>
    <s v="Kolkata"/>
    <x v="4"/>
    <x v="3"/>
    <x v="4"/>
    <n v="2"/>
    <n v="55000"/>
    <n v="0.05"/>
    <x v="147"/>
    <x v="4555"/>
    <x v="4"/>
  </r>
  <r>
    <s v="ORD04597"/>
    <x v="121"/>
    <s v="CUST1394"/>
    <x v="701"/>
    <s v="Pune"/>
    <x v="2"/>
    <x v="3"/>
    <x v="4"/>
    <n v="4"/>
    <n v="55000"/>
    <n v="0.05"/>
    <x v="270"/>
    <x v="4556"/>
    <x v="1"/>
  </r>
  <r>
    <s v="ORD04598"/>
    <x v="5"/>
    <s v="CUST0769"/>
    <x v="329"/>
    <s v="Ahmedabad"/>
    <x v="1"/>
    <x v="1"/>
    <x v="5"/>
    <n v="5"/>
    <n v="1400"/>
    <n v="0.05"/>
    <x v="129"/>
    <x v="4557"/>
    <x v="2"/>
  </r>
  <r>
    <s v="ORD04599"/>
    <x v="121"/>
    <s v="CUST0782"/>
    <x v="4"/>
    <s v="Indore"/>
    <x v="3"/>
    <x v="3"/>
    <x v="4"/>
    <n v="3"/>
    <n v="55000"/>
    <n v="0.1"/>
    <x v="149"/>
    <x v="4558"/>
    <x v="2"/>
  </r>
  <r>
    <s v="ORD04600"/>
    <x v="28"/>
    <s v="CUST2035"/>
    <x v="281"/>
    <s v="Bengaluru"/>
    <x v="7"/>
    <x v="4"/>
    <x v="13"/>
    <n v="2"/>
    <n v="2800"/>
    <n v="0"/>
    <x v="120"/>
    <x v="4559"/>
    <x v="0"/>
  </r>
  <r>
    <s v="ORD04601"/>
    <x v="306"/>
    <s v="CUST0797"/>
    <x v="958"/>
    <s v="Bengaluru"/>
    <x v="7"/>
    <x v="2"/>
    <x v="8"/>
    <n v="1"/>
    <n v="22000"/>
    <n v="0.2"/>
    <x v="322"/>
    <x v="4560"/>
    <x v="2"/>
  </r>
  <r>
    <s v="ORD04602"/>
    <x v="299"/>
    <s v="CUST0230"/>
    <x v="1560"/>
    <s v="Nashik"/>
    <x v="2"/>
    <x v="4"/>
    <x v="17"/>
    <n v="2"/>
    <n v="800"/>
    <n v="0.15"/>
    <x v="293"/>
    <x v="4561"/>
    <x v="0"/>
  </r>
  <r>
    <s v="ORD04603"/>
    <x v="335"/>
    <s v="CUST0623"/>
    <x v="2093"/>
    <s v="Indore"/>
    <x v="3"/>
    <x v="3"/>
    <x v="6"/>
    <n v="3"/>
    <n v="4500"/>
    <n v="0.1"/>
    <x v="76"/>
    <x v="4562"/>
    <x v="4"/>
  </r>
  <r>
    <s v="ORD04604"/>
    <x v="224"/>
    <s v="CUST1986"/>
    <x v="1005"/>
    <s v="Surat"/>
    <x v="1"/>
    <x v="4"/>
    <x v="17"/>
    <n v="2"/>
    <n v="800"/>
    <n v="0.05"/>
    <x v="73"/>
    <x v="4563"/>
    <x v="4"/>
  </r>
  <r>
    <s v="ORD04605"/>
    <x v="59"/>
    <s v="CUST1474"/>
    <x v="164"/>
    <s v="Delhi"/>
    <x v="0"/>
    <x v="1"/>
    <x v="1"/>
    <n v="2"/>
    <n v="1200"/>
    <n v="0.15"/>
    <x v="224"/>
    <x v="4564"/>
    <x v="2"/>
  </r>
  <r>
    <s v="ORD04606"/>
    <x v="34"/>
    <s v="CUST2211"/>
    <x v="191"/>
    <s v="Bhopal"/>
    <x v="3"/>
    <x v="4"/>
    <x v="13"/>
    <n v="3"/>
    <n v="2800"/>
    <n v="0.2"/>
    <x v="313"/>
    <x v="4565"/>
    <x v="3"/>
  </r>
  <r>
    <s v="ORD04607"/>
    <x v="83"/>
    <s v="CUST0779"/>
    <x v="1827"/>
    <s v="Indore"/>
    <x v="3"/>
    <x v="4"/>
    <x v="19"/>
    <n v="5"/>
    <n v="3200"/>
    <n v="0"/>
    <x v="226"/>
    <x v="4566"/>
    <x v="2"/>
  </r>
  <r>
    <s v="ORD04608"/>
    <x v="252"/>
    <s v="CUST1484"/>
    <x v="519"/>
    <s v="Aurangabad"/>
    <x v="2"/>
    <x v="4"/>
    <x v="19"/>
    <n v="2"/>
    <n v="3200"/>
    <n v="0.05"/>
    <x v="49"/>
    <x v="4567"/>
    <x v="0"/>
  </r>
  <r>
    <s v="ORD04609"/>
    <x v="49"/>
    <s v="CUST1708"/>
    <x v="741"/>
    <s v="Indore"/>
    <x v="3"/>
    <x v="4"/>
    <x v="17"/>
    <n v="5"/>
    <n v="800"/>
    <n v="0.1"/>
    <x v="1"/>
    <x v="4568"/>
    <x v="1"/>
  </r>
  <r>
    <s v="ORD04610"/>
    <x v="97"/>
    <s v="CUST1861"/>
    <x v="114"/>
    <s v="Delhi"/>
    <x v="0"/>
    <x v="1"/>
    <x v="1"/>
    <n v="4"/>
    <n v="1200"/>
    <n v="0.1"/>
    <x v="298"/>
    <x v="4569"/>
    <x v="3"/>
  </r>
  <r>
    <s v="ORD04611"/>
    <x v="151"/>
    <s v="CUST1188"/>
    <x v="1950"/>
    <s v="Pune"/>
    <x v="2"/>
    <x v="1"/>
    <x v="1"/>
    <n v="3"/>
    <n v="1200"/>
    <n v="0.1"/>
    <x v="196"/>
    <x v="4570"/>
    <x v="2"/>
  </r>
  <r>
    <s v="ORD04612"/>
    <x v="89"/>
    <s v="CUST2028"/>
    <x v="2094"/>
    <s v="Jaipur"/>
    <x v="5"/>
    <x v="2"/>
    <x v="11"/>
    <n v="4"/>
    <n v="6500"/>
    <n v="0.1"/>
    <x v="296"/>
    <x v="4571"/>
    <x v="1"/>
  </r>
  <r>
    <s v="ORD04613"/>
    <x v="91"/>
    <s v="CUST0422"/>
    <x v="1019"/>
    <s v="Bengaluru"/>
    <x v="7"/>
    <x v="3"/>
    <x v="10"/>
    <n v="3"/>
    <n v="25000"/>
    <n v="0"/>
    <x v="138"/>
    <x v="4572"/>
    <x v="3"/>
  </r>
  <r>
    <s v="ORD04614"/>
    <x v="307"/>
    <s v="CUST2120"/>
    <x v="2095"/>
    <s v="Jalna"/>
    <x v="2"/>
    <x v="3"/>
    <x v="3"/>
    <n v="5"/>
    <n v="18000"/>
    <n v="0.1"/>
    <x v="88"/>
    <x v="4573"/>
    <x v="4"/>
  </r>
  <r>
    <s v="ORD04615"/>
    <x v="241"/>
    <s v="CUST2113"/>
    <x v="454"/>
    <s v="Jalna"/>
    <x v="2"/>
    <x v="1"/>
    <x v="5"/>
    <n v="1"/>
    <n v="1400"/>
    <n v="0"/>
    <x v="40"/>
    <x v="4574"/>
    <x v="4"/>
  </r>
  <r>
    <s v="ORD04616"/>
    <x v="18"/>
    <s v="CUST2405"/>
    <x v="556"/>
    <s v="Mumbai"/>
    <x v="2"/>
    <x v="1"/>
    <x v="1"/>
    <n v="5"/>
    <n v="1200"/>
    <n v="0.05"/>
    <x v="50"/>
    <x v="4575"/>
    <x v="3"/>
  </r>
  <r>
    <s v="ORD04617"/>
    <x v="2"/>
    <s v="CUST2233"/>
    <x v="525"/>
    <s v="Jalna"/>
    <x v="2"/>
    <x v="2"/>
    <x v="11"/>
    <n v="3"/>
    <n v="6500"/>
    <n v="0.1"/>
    <x v="112"/>
    <x v="4576"/>
    <x v="0"/>
  </r>
  <r>
    <s v="ORD04618"/>
    <x v="114"/>
    <s v="CUST0857"/>
    <x v="607"/>
    <s v="Delhi"/>
    <x v="0"/>
    <x v="2"/>
    <x v="11"/>
    <n v="1"/>
    <n v="6500"/>
    <n v="0.05"/>
    <x v="175"/>
    <x v="4577"/>
    <x v="1"/>
  </r>
  <r>
    <s v="ORD04619"/>
    <x v="152"/>
    <s v="CUST1730"/>
    <x v="51"/>
    <s v="Bhopal"/>
    <x v="3"/>
    <x v="1"/>
    <x v="1"/>
    <n v="2"/>
    <n v="1200"/>
    <n v="0.1"/>
    <x v="41"/>
    <x v="4578"/>
    <x v="2"/>
  </r>
  <r>
    <s v="ORD04620"/>
    <x v="332"/>
    <s v="CUST0421"/>
    <x v="90"/>
    <s v="Aurangabad"/>
    <x v="2"/>
    <x v="3"/>
    <x v="4"/>
    <n v="3"/>
    <n v="55000"/>
    <n v="0.1"/>
    <x v="149"/>
    <x v="4579"/>
    <x v="3"/>
  </r>
  <r>
    <s v="ORD04621"/>
    <x v="155"/>
    <s v="CUST2088"/>
    <x v="359"/>
    <s v="Bhopal"/>
    <x v="3"/>
    <x v="2"/>
    <x v="2"/>
    <n v="3"/>
    <n v="9000"/>
    <n v="0.1"/>
    <x v="230"/>
    <x v="4580"/>
    <x v="3"/>
  </r>
  <r>
    <s v="ORD04622"/>
    <x v="75"/>
    <s v="CUST0132"/>
    <x v="2096"/>
    <s v="Nagpur"/>
    <x v="2"/>
    <x v="1"/>
    <x v="14"/>
    <n v="3"/>
    <n v="900"/>
    <n v="0.1"/>
    <x v="228"/>
    <x v="4581"/>
    <x v="0"/>
  </r>
  <r>
    <s v="ORD04623"/>
    <x v="253"/>
    <s v="CUST0909"/>
    <x v="800"/>
    <s v="Aurangabad"/>
    <x v="2"/>
    <x v="1"/>
    <x v="1"/>
    <n v="2"/>
    <n v="1200"/>
    <n v="0.05"/>
    <x v="104"/>
    <x v="4582"/>
    <x v="1"/>
  </r>
  <r>
    <s v="ORD04624"/>
    <x v="244"/>
    <s v="CUST2108"/>
    <x v="2097"/>
    <s v="Surat"/>
    <x v="1"/>
    <x v="4"/>
    <x v="19"/>
    <n v="4"/>
    <n v="3200"/>
    <n v="0.15"/>
    <x v="86"/>
    <x v="4583"/>
    <x v="0"/>
  </r>
  <r>
    <s v="ORD04625"/>
    <x v="166"/>
    <s v="CUST0661"/>
    <x v="1412"/>
    <s v="Kolkata"/>
    <x v="4"/>
    <x v="3"/>
    <x v="6"/>
    <n v="5"/>
    <n v="4500"/>
    <n v="0.05"/>
    <x v="53"/>
    <x v="4584"/>
    <x v="1"/>
  </r>
  <r>
    <s v="ORD04626"/>
    <x v="72"/>
    <s v="CUST1392"/>
    <x v="743"/>
    <s v="Kolkata"/>
    <x v="4"/>
    <x v="3"/>
    <x v="4"/>
    <n v="3"/>
    <n v="55000"/>
    <n v="0.05"/>
    <x v="14"/>
    <x v="4585"/>
    <x v="0"/>
  </r>
  <r>
    <s v="ORD04627"/>
    <x v="127"/>
    <s v="CUST1927"/>
    <x v="1590"/>
    <s v="Bhopal"/>
    <x v="3"/>
    <x v="4"/>
    <x v="17"/>
    <n v="1"/>
    <n v="800"/>
    <n v="0.2"/>
    <x v="38"/>
    <x v="4586"/>
    <x v="3"/>
  </r>
  <r>
    <s v="ORD04628"/>
    <x v="295"/>
    <s v="CUST1564"/>
    <x v="537"/>
    <s v="Jalna"/>
    <x v="2"/>
    <x v="1"/>
    <x v="9"/>
    <n v="2"/>
    <n v="450"/>
    <n v="0.05"/>
    <x v="143"/>
    <x v="4587"/>
    <x v="2"/>
  </r>
  <r>
    <s v="ORD04629"/>
    <x v="339"/>
    <s v="CUST0893"/>
    <x v="222"/>
    <s v="Nashik"/>
    <x v="2"/>
    <x v="1"/>
    <x v="9"/>
    <n v="5"/>
    <n v="450"/>
    <n v="0.05"/>
    <x v="146"/>
    <x v="4588"/>
    <x v="1"/>
  </r>
  <r>
    <s v="ORD04630"/>
    <x v="83"/>
    <s v="CUST0276"/>
    <x v="825"/>
    <s v="Ahmedabad"/>
    <x v="1"/>
    <x v="4"/>
    <x v="13"/>
    <n v="4"/>
    <n v="2800"/>
    <n v="0.05"/>
    <x v="238"/>
    <x v="4589"/>
    <x v="1"/>
  </r>
  <r>
    <s v="ORD04631"/>
    <x v="14"/>
    <s v="CUST2306"/>
    <x v="749"/>
    <s v="Nagpur"/>
    <x v="2"/>
    <x v="4"/>
    <x v="16"/>
    <n v="5"/>
    <n v="1800"/>
    <n v="0.15"/>
    <x v="80"/>
    <x v="4590"/>
    <x v="1"/>
  </r>
  <r>
    <s v="ORD04632"/>
    <x v="262"/>
    <s v="CUST1810"/>
    <x v="708"/>
    <s v="Bhopal"/>
    <x v="3"/>
    <x v="0"/>
    <x v="15"/>
    <n v="2"/>
    <n v="1500"/>
    <n v="0.1"/>
    <x v="22"/>
    <x v="1878"/>
    <x v="0"/>
  </r>
  <r>
    <s v="ORD04633"/>
    <x v="96"/>
    <s v="CUST2224"/>
    <x v="1962"/>
    <s v="Delhi"/>
    <x v="0"/>
    <x v="1"/>
    <x v="9"/>
    <n v="5"/>
    <n v="450"/>
    <n v="0.15"/>
    <x v="309"/>
    <x v="4591"/>
    <x v="4"/>
  </r>
  <r>
    <s v="ORD04634"/>
    <x v="253"/>
    <s v="CUST0247"/>
    <x v="45"/>
    <s v="Hyderabad"/>
    <x v="6"/>
    <x v="0"/>
    <x v="15"/>
    <n v="2"/>
    <n v="1500"/>
    <n v="0.1"/>
    <x v="22"/>
    <x v="4592"/>
    <x v="2"/>
  </r>
  <r>
    <s v="ORD04635"/>
    <x v="204"/>
    <s v="CUST2076"/>
    <x v="1152"/>
    <s v="Bengaluru"/>
    <x v="7"/>
    <x v="0"/>
    <x v="7"/>
    <n v="4"/>
    <n v="350"/>
    <n v="0.1"/>
    <x v="117"/>
    <x v="4593"/>
    <x v="2"/>
  </r>
  <r>
    <s v="ORD04636"/>
    <x v="209"/>
    <s v="CUST0480"/>
    <x v="1117"/>
    <s v="Bengaluru"/>
    <x v="7"/>
    <x v="1"/>
    <x v="14"/>
    <n v="3"/>
    <n v="900"/>
    <n v="0.15"/>
    <x v="178"/>
    <x v="4594"/>
    <x v="2"/>
  </r>
  <r>
    <s v="ORD04637"/>
    <x v="68"/>
    <s v="CUST1359"/>
    <x v="1014"/>
    <s v="Delhi"/>
    <x v="0"/>
    <x v="3"/>
    <x v="6"/>
    <n v="2"/>
    <n v="4500"/>
    <n v="0.05"/>
    <x v="26"/>
    <x v="4595"/>
    <x v="1"/>
  </r>
  <r>
    <s v="ORD04638"/>
    <x v="299"/>
    <s v="CUST1537"/>
    <x v="1870"/>
    <s v="Indore"/>
    <x v="3"/>
    <x v="2"/>
    <x v="11"/>
    <n v="1"/>
    <n v="6500"/>
    <n v="0.2"/>
    <x v="288"/>
    <x v="4596"/>
    <x v="2"/>
  </r>
  <r>
    <s v="ORD04639"/>
    <x v="251"/>
    <s v="CUST0550"/>
    <x v="1494"/>
    <s v="Indore"/>
    <x v="3"/>
    <x v="3"/>
    <x v="4"/>
    <n v="1"/>
    <n v="55000"/>
    <n v="0.05"/>
    <x v="46"/>
    <x v="4597"/>
    <x v="1"/>
  </r>
  <r>
    <s v="ORD04640"/>
    <x v="312"/>
    <s v="CUST2188"/>
    <x v="1058"/>
    <s v="Pune"/>
    <x v="2"/>
    <x v="2"/>
    <x v="11"/>
    <n v="1"/>
    <n v="6500"/>
    <n v="0"/>
    <x v="221"/>
    <x v="4598"/>
    <x v="3"/>
  </r>
  <r>
    <s v="ORD04641"/>
    <x v="161"/>
    <s v="CUST1641"/>
    <x v="833"/>
    <s v="Jaipur"/>
    <x v="5"/>
    <x v="2"/>
    <x v="2"/>
    <n v="4"/>
    <n v="9000"/>
    <n v="0"/>
    <x v="89"/>
    <x v="4599"/>
    <x v="1"/>
  </r>
  <r>
    <s v="ORD04642"/>
    <x v="319"/>
    <s v="CUST1938"/>
    <x v="793"/>
    <s v="Indore"/>
    <x v="3"/>
    <x v="3"/>
    <x v="4"/>
    <n v="5"/>
    <n v="55000"/>
    <n v="0.2"/>
    <x v="5"/>
    <x v="4600"/>
    <x v="4"/>
  </r>
  <r>
    <s v="ORD04643"/>
    <x v="125"/>
    <s v="CUST1307"/>
    <x v="2098"/>
    <s v="Nashik"/>
    <x v="2"/>
    <x v="2"/>
    <x v="8"/>
    <n v="2"/>
    <n v="22000"/>
    <n v="0.2"/>
    <x v="317"/>
    <x v="4601"/>
    <x v="4"/>
  </r>
  <r>
    <s v="ORD04644"/>
    <x v="21"/>
    <s v="CUST0078"/>
    <x v="1147"/>
    <s v="Jaipur"/>
    <x v="5"/>
    <x v="2"/>
    <x v="18"/>
    <n v="5"/>
    <n v="7000"/>
    <n v="0.15"/>
    <x v="321"/>
    <x v="4602"/>
    <x v="4"/>
  </r>
  <r>
    <s v="ORD04645"/>
    <x v="80"/>
    <s v="CUST0692"/>
    <x v="846"/>
    <s v="Bhopal"/>
    <x v="3"/>
    <x v="4"/>
    <x v="16"/>
    <n v="4"/>
    <n v="1800"/>
    <n v="0"/>
    <x v="7"/>
    <x v="4603"/>
    <x v="2"/>
  </r>
  <r>
    <s v="ORD04646"/>
    <x v="26"/>
    <s v="CUST2092"/>
    <x v="1900"/>
    <s v="Kolkata"/>
    <x v="4"/>
    <x v="3"/>
    <x v="3"/>
    <n v="2"/>
    <n v="18000"/>
    <n v="0.05"/>
    <x v="15"/>
    <x v="4604"/>
    <x v="4"/>
  </r>
  <r>
    <s v="ORD04647"/>
    <x v="208"/>
    <s v="CUST1901"/>
    <x v="265"/>
    <s v="Aurangabad"/>
    <x v="2"/>
    <x v="3"/>
    <x v="12"/>
    <n v="5"/>
    <n v="2500"/>
    <n v="0.05"/>
    <x v="248"/>
    <x v="4605"/>
    <x v="4"/>
  </r>
  <r>
    <s v="ORD04648"/>
    <x v="233"/>
    <s v="CUST0990"/>
    <x v="867"/>
    <s v="Aurangabad"/>
    <x v="2"/>
    <x v="3"/>
    <x v="6"/>
    <n v="4"/>
    <n v="4500"/>
    <n v="0.05"/>
    <x v="91"/>
    <x v="4606"/>
    <x v="3"/>
  </r>
  <r>
    <s v="ORD04649"/>
    <x v="106"/>
    <s v="CUST1700"/>
    <x v="1182"/>
    <s v="Surat"/>
    <x v="1"/>
    <x v="4"/>
    <x v="19"/>
    <n v="2"/>
    <n v="3200"/>
    <n v="0.05"/>
    <x v="49"/>
    <x v="4607"/>
    <x v="3"/>
  </r>
  <r>
    <s v="ORD04650"/>
    <x v="143"/>
    <s v="CUST2307"/>
    <x v="440"/>
    <s v="Nashik"/>
    <x v="2"/>
    <x v="3"/>
    <x v="6"/>
    <n v="4"/>
    <n v="4500"/>
    <n v="0.05"/>
    <x v="91"/>
    <x v="4608"/>
    <x v="4"/>
  </r>
  <r>
    <s v="ORD04651"/>
    <x v="188"/>
    <s v="CUST0210"/>
    <x v="2099"/>
    <s v="Surat"/>
    <x v="1"/>
    <x v="1"/>
    <x v="1"/>
    <n v="1"/>
    <n v="1200"/>
    <n v="0.05"/>
    <x v="222"/>
    <x v="4609"/>
    <x v="1"/>
  </r>
  <r>
    <s v="ORD04652"/>
    <x v="87"/>
    <s v="CUST0703"/>
    <x v="1267"/>
    <s v="Ahmedabad"/>
    <x v="1"/>
    <x v="4"/>
    <x v="19"/>
    <n v="1"/>
    <n v="3200"/>
    <n v="0.05"/>
    <x v="165"/>
    <x v="4610"/>
    <x v="4"/>
  </r>
  <r>
    <s v="ORD04653"/>
    <x v="319"/>
    <s v="CUST1219"/>
    <x v="1699"/>
    <s v="Nagpur"/>
    <x v="2"/>
    <x v="2"/>
    <x v="11"/>
    <n v="3"/>
    <n v="6500"/>
    <n v="0.05"/>
    <x v="273"/>
    <x v="4611"/>
    <x v="0"/>
  </r>
  <r>
    <s v="ORD04654"/>
    <x v="139"/>
    <s v="CUST2353"/>
    <x v="1477"/>
    <s v="Aurangabad"/>
    <x v="2"/>
    <x v="2"/>
    <x v="18"/>
    <n v="2"/>
    <n v="7000"/>
    <n v="0.1"/>
    <x v="133"/>
    <x v="4612"/>
    <x v="3"/>
  </r>
  <r>
    <s v="ORD04655"/>
    <x v="79"/>
    <s v="CUST1999"/>
    <x v="1304"/>
    <s v="Nagpur"/>
    <x v="2"/>
    <x v="3"/>
    <x v="6"/>
    <n v="2"/>
    <n v="4500"/>
    <n v="0.05"/>
    <x v="26"/>
    <x v="4613"/>
    <x v="3"/>
  </r>
  <r>
    <s v="ORD04656"/>
    <x v="16"/>
    <s v="CUST2210"/>
    <x v="1603"/>
    <s v="Aurangabad"/>
    <x v="2"/>
    <x v="2"/>
    <x v="18"/>
    <n v="1"/>
    <n v="7000"/>
    <n v="0.1"/>
    <x v="75"/>
    <x v="4614"/>
    <x v="4"/>
  </r>
  <r>
    <s v="ORD04657"/>
    <x v="190"/>
    <s v="CUST1734"/>
    <x v="1169"/>
    <s v="Bhopal"/>
    <x v="3"/>
    <x v="2"/>
    <x v="2"/>
    <n v="1"/>
    <n v="9000"/>
    <n v="0.1"/>
    <x v="219"/>
    <x v="4615"/>
    <x v="2"/>
  </r>
  <r>
    <s v="ORD04658"/>
    <x v="68"/>
    <s v="CUST0264"/>
    <x v="87"/>
    <s v="Bhopal"/>
    <x v="3"/>
    <x v="3"/>
    <x v="4"/>
    <n v="5"/>
    <n v="55000"/>
    <n v="0.15"/>
    <x v="134"/>
    <x v="4616"/>
    <x v="1"/>
  </r>
  <r>
    <s v="ORD04659"/>
    <x v="210"/>
    <s v="CUST0513"/>
    <x v="752"/>
    <s v="Ahmedabad"/>
    <x v="1"/>
    <x v="1"/>
    <x v="5"/>
    <n v="1"/>
    <n v="1400"/>
    <n v="0.05"/>
    <x v="63"/>
    <x v="4617"/>
    <x v="2"/>
  </r>
  <r>
    <s v="ORD04660"/>
    <x v="48"/>
    <s v="CUST0902"/>
    <x v="1814"/>
    <s v="Mumbai"/>
    <x v="2"/>
    <x v="2"/>
    <x v="2"/>
    <n v="1"/>
    <n v="9000"/>
    <n v="0.2"/>
    <x v="7"/>
    <x v="4618"/>
    <x v="3"/>
  </r>
  <r>
    <s v="ORD04661"/>
    <x v="79"/>
    <s v="CUST2379"/>
    <x v="2100"/>
    <s v="Hyderabad"/>
    <x v="6"/>
    <x v="3"/>
    <x v="12"/>
    <n v="1"/>
    <n v="2500"/>
    <n v="0.1"/>
    <x v="48"/>
    <x v="4619"/>
    <x v="1"/>
  </r>
  <r>
    <s v="ORD04662"/>
    <x v="25"/>
    <s v="CUST1591"/>
    <x v="576"/>
    <s v="Mumbai"/>
    <x v="2"/>
    <x v="0"/>
    <x v="7"/>
    <n v="5"/>
    <n v="350"/>
    <n v="0.1"/>
    <x v="316"/>
    <x v="4620"/>
    <x v="1"/>
  </r>
  <r>
    <s v="ORD04663"/>
    <x v="107"/>
    <s v="CUST0620"/>
    <x v="1969"/>
    <s v="Nashik"/>
    <x v="2"/>
    <x v="1"/>
    <x v="9"/>
    <n v="2"/>
    <n v="450"/>
    <n v="0.05"/>
    <x v="143"/>
    <x v="4621"/>
    <x v="3"/>
  </r>
  <r>
    <s v="ORD04664"/>
    <x v="49"/>
    <s v="CUST0273"/>
    <x v="1424"/>
    <s v="Nashik"/>
    <x v="2"/>
    <x v="1"/>
    <x v="14"/>
    <n v="4"/>
    <n v="900"/>
    <n v="0.15"/>
    <x v="241"/>
    <x v="4622"/>
    <x v="2"/>
  </r>
  <r>
    <s v="ORD04665"/>
    <x v="257"/>
    <s v="CUST1920"/>
    <x v="291"/>
    <s v="Jaipur"/>
    <x v="5"/>
    <x v="1"/>
    <x v="14"/>
    <n v="5"/>
    <n v="900"/>
    <n v="0"/>
    <x v="115"/>
    <x v="4623"/>
    <x v="0"/>
  </r>
  <r>
    <s v="ORD04666"/>
    <x v="124"/>
    <s v="CUST1794"/>
    <x v="452"/>
    <s v="Ahmedabad"/>
    <x v="1"/>
    <x v="2"/>
    <x v="18"/>
    <n v="2"/>
    <n v="7000"/>
    <n v="0.1"/>
    <x v="133"/>
    <x v="4624"/>
    <x v="4"/>
  </r>
  <r>
    <s v="ORD04667"/>
    <x v="243"/>
    <s v="CUST0291"/>
    <x v="2101"/>
    <s v="Nagpur"/>
    <x v="2"/>
    <x v="2"/>
    <x v="8"/>
    <n v="2"/>
    <n v="22000"/>
    <n v="0.05"/>
    <x v="132"/>
    <x v="4625"/>
    <x v="1"/>
  </r>
  <r>
    <s v="ORD04668"/>
    <x v="192"/>
    <s v="CUST2012"/>
    <x v="446"/>
    <s v="Surat"/>
    <x v="1"/>
    <x v="4"/>
    <x v="17"/>
    <n v="3"/>
    <n v="800"/>
    <n v="0.1"/>
    <x v="41"/>
    <x v="4626"/>
    <x v="1"/>
  </r>
  <r>
    <s v="ORD04669"/>
    <x v="11"/>
    <s v="CUST0115"/>
    <x v="433"/>
    <s v="Jaipur"/>
    <x v="5"/>
    <x v="1"/>
    <x v="9"/>
    <n v="5"/>
    <n v="450"/>
    <n v="0"/>
    <x v="48"/>
    <x v="4627"/>
    <x v="3"/>
  </r>
  <r>
    <s v="ORD04670"/>
    <x v="175"/>
    <s v="CUST0825"/>
    <x v="1574"/>
    <s v="Nashik"/>
    <x v="2"/>
    <x v="1"/>
    <x v="5"/>
    <n v="2"/>
    <n v="1400"/>
    <n v="0.1"/>
    <x v="20"/>
    <x v="4628"/>
    <x v="4"/>
  </r>
  <r>
    <s v="ORD04671"/>
    <x v="352"/>
    <s v="CUST0896"/>
    <x v="1632"/>
    <s v="Delhi"/>
    <x v="0"/>
    <x v="4"/>
    <x v="19"/>
    <n v="4"/>
    <n v="3200"/>
    <n v="0.05"/>
    <x v="85"/>
    <x v="4629"/>
    <x v="1"/>
  </r>
  <r>
    <s v="ORD04672"/>
    <x v="107"/>
    <s v="CUST1702"/>
    <x v="1619"/>
    <s v="Nagpur"/>
    <x v="2"/>
    <x v="3"/>
    <x v="10"/>
    <n v="1"/>
    <n v="25000"/>
    <n v="0.1"/>
    <x v="69"/>
    <x v="4630"/>
    <x v="0"/>
  </r>
  <r>
    <s v="ORD04673"/>
    <x v="139"/>
    <s v="CUST1482"/>
    <x v="2102"/>
    <s v="Mumbai"/>
    <x v="2"/>
    <x v="1"/>
    <x v="5"/>
    <n v="3"/>
    <n v="1400"/>
    <n v="0.1"/>
    <x v="139"/>
    <x v="4631"/>
    <x v="4"/>
  </r>
  <r>
    <s v="ORD04674"/>
    <x v="204"/>
    <s v="CUST1774"/>
    <x v="992"/>
    <s v="Surat"/>
    <x v="1"/>
    <x v="4"/>
    <x v="19"/>
    <n v="5"/>
    <n v="3200"/>
    <n v="0"/>
    <x v="226"/>
    <x v="4632"/>
    <x v="3"/>
  </r>
  <r>
    <s v="ORD04675"/>
    <x v="217"/>
    <s v="CUST0875"/>
    <x v="2103"/>
    <s v="Bhopal"/>
    <x v="3"/>
    <x v="0"/>
    <x v="15"/>
    <n v="3"/>
    <n v="1500"/>
    <n v="0.1"/>
    <x v="74"/>
    <x v="4633"/>
    <x v="0"/>
  </r>
  <r>
    <s v="ORD04676"/>
    <x v="324"/>
    <s v="CUST1027"/>
    <x v="2036"/>
    <s v="Delhi"/>
    <x v="0"/>
    <x v="3"/>
    <x v="6"/>
    <n v="3"/>
    <n v="4500"/>
    <n v="0.15"/>
    <x v="94"/>
    <x v="4634"/>
    <x v="3"/>
  </r>
  <r>
    <s v="ORD04677"/>
    <x v="118"/>
    <s v="CUST2347"/>
    <x v="461"/>
    <s v="Hyderabad"/>
    <x v="6"/>
    <x v="1"/>
    <x v="1"/>
    <n v="3"/>
    <n v="1200"/>
    <n v="0"/>
    <x v="1"/>
    <x v="4635"/>
    <x v="0"/>
  </r>
  <r>
    <s v="ORD04678"/>
    <x v="65"/>
    <s v="CUST1128"/>
    <x v="542"/>
    <s v="Aurangabad"/>
    <x v="2"/>
    <x v="3"/>
    <x v="10"/>
    <n v="4"/>
    <n v="25000"/>
    <n v="0"/>
    <x v="106"/>
    <x v="4636"/>
    <x v="2"/>
  </r>
  <r>
    <s v="ORD04679"/>
    <x v="281"/>
    <s v="CUST1516"/>
    <x v="1828"/>
    <s v="Bhopal"/>
    <x v="3"/>
    <x v="3"/>
    <x v="4"/>
    <n v="2"/>
    <n v="55000"/>
    <n v="0.05"/>
    <x v="147"/>
    <x v="4637"/>
    <x v="3"/>
  </r>
  <r>
    <s v="ORD04680"/>
    <x v="307"/>
    <s v="CUST2097"/>
    <x v="1884"/>
    <s v="Bhopal"/>
    <x v="3"/>
    <x v="4"/>
    <x v="17"/>
    <n v="3"/>
    <n v="800"/>
    <n v="0.05"/>
    <x v="104"/>
    <x v="4638"/>
    <x v="0"/>
  </r>
  <r>
    <s v="ORD04681"/>
    <x v="139"/>
    <s v="CUST1324"/>
    <x v="895"/>
    <s v="Ahmedabad"/>
    <x v="1"/>
    <x v="3"/>
    <x v="3"/>
    <n v="5"/>
    <n v="18000"/>
    <n v="0.2"/>
    <x v="93"/>
    <x v="4639"/>
    <x v="0"/>
  </r>
  <r>
    <s v="ORD04682"/>
    <x v="251"/>
    <s v="CUST0561"/>
    <x v="2104"/>
    <s v="Nashik"/>
    <x v="2"/>
    <x v="0"/>
    <x v="15"/>
    <n v="2"/>
    <n v="1500"/>
    <n v="0"/>
    <x v="45"/>
    <x v="4640"/>
    <x v="0"/>
  </r>
  <r>
    <s v="ORD04683"/>
    <x v="30"/>
    <s v="CUST1095"/>
    <x v="1141"/>
    <s v="Jaipur"/>
    <x v="5"/>
    <x v="2"/>
    <x v="8"/>
    <n v="5"/>
    <n v="22000"/>
    <n v="0"/>
    <x v="101"/>
    <x v="4641"/>
    <x v="0"/>
  </r>
  <r>
    <s v="ORD04684"/>
    <x v="101"/>
    <s v="CUST2407"/>
    <x v="1992"/>
    <s v="Kolkata"/>
    <x v="4"/>
    <x v="0"/>
    <x v="7"/>
    <n v="2"/>
    <n v="350"/>
    <n v="0.15"/>
    <x v="185"/>
    <x v="4642"/>
    <x v="4"/>
  </r>
  <r>
    <s v="ORD04685"/>
    <x v="183"/>
    <s v="CUST1175"/>
    <x v="1017"/>
    <s v="Delhi"/>
    <x v="0"/>
    <x v="4"/>
    <x v="19"/>
    <n v="5"/>
    <n v="3200"/>
    <n v="0.1"/>
    <x v="113"/>
    <x v="4643"/>
    <x v="1"/>
  </r>
  <r>
    <s v="ORD04686"/>
    <x v="263"/>
    <s v="CUST0408"/>
    <x v="73"/>
    <s v="Kolkata"/>
    <x v="4"/>
    <x v="3"/>
    <x v="12"/>
    <n v="1"/>
    <n v="2500"/>
    <n v="0.2"/>
    <x v="158"/>
    <x v="4644"/>
    <x v="1"/>
  </r>
  <r>
    <s v="ORD04687"/>
    <x v="274"/>
    <s v="CUST1785"/>
    <x v="2105"/>
    <s v="Hyderabad"/>
    <x v="6"/>
    <x v="4"/>
    <x v="13"/>
    <n v="1"/>
    <n v="2800"/>
    <n v="0.1"/>
    <x v="20"/>
    <x v="4645"/>
    <x v="3"/>
  </r>
  <r>
    <s v="ORD04688"/>
    <x v="105"/>
    <s v="CUST0588"/>
    <x v="108"/>
    <s v="Jalna"/>
    <x v="2"/>
    <x v="0"/>
    <x v="15"/>
    <n v="4"/>
    <n v="1500"/>
    <n v="0.1"/>
    <x v="71"/>
    <x v="4646"/>
    <x v="3"/>
  </r>
  <r>
    <s v="ORD04689"/>
    <x v="4"/>
    <s v="CUST2001"/>
    <x v="906"/>
    <s v="Aurangabad"/>
    <x v="2"/>
    <x v="3"/>
    <x v="4"/>
    <n v="1"/>
    <n v="55000"/>
    <n v="0.15"/>
    <x v="318"/>
    <x v="4647"/>
    <x v="2"/>
  </r>
  <r>
    <s v="ORD04690"/>
    <x v="76"/>
    <s v="CUST1691"/>
    <x v="1011"/>
    <s v="Aurangabad"/>
    <x v="2"/>
    <x v="3"/>
    <x v="10"/>
    <n v="5"/>
    <n v="25000"/>
    <n v="0"/>
    <x v="180"/>
    <x v="4648"/>
    <x v="0"/>
  </r>
  <r>
    <s v="ORD04691"/>
    <x v="181"/>
    <s v="CUST0736"/>
    <x v="1698"/>
    <s v="Indore"/>
    <x v="3"/>
    <x v="2"/>
    <x v="11"/>
    <n v="2"/>
    <n v="6500"/>
    <n v="0.05"/>
    <x v="109"/>
    <x v="4649"/>
    <x v="0"/>
  </r>
  <r>
    <s v="ORD04692"/>
    <x v="114"/>
    <s v="CUST0282"/>
    <x v="613"/>
    <s v="Indore"/>
    <x v="3"/>
    <x v="1"/>
    <x v="14"/>
    <n v="4"/>
    <n v="900"/>
    <n v="0.1"/>
    <x v="196"/>
    <x v="4650"/>
    <x v="1"/>
  </r>
  <r>
    <s v="ORD04693"/>
    <x v="261"/>
    <s v="CUST2250"/>
    <x v="1662"/>
    <s v="Mumbai"/>
    <x v="2"/>
    <x v="3"/>
    <x v="10"/>
    <n v="2"/>
    <n v="25000"/>
    <n v="0"/>
    <x v="194"/>
    <x v="4651"/>
    <x v="0"/>
  </r>
  <r>
    <s v="ORD04694"/>
    <x v="280"/>
    <s v="CUST2120"/>
    <x v="501"/>
    <s v="Nagpur"/>
    <x v="2"/>
    <x v="3"/>
    <x v="6"/>
    <n v="3"/>
    <n v="4500"/>
    <n v="0.05"/>
    <x v="259"/>
    <x v="4652"/>
    <x v="3"/>
  </r>
  <r>
    <s v="ORD04695"/>
    <x v="58"/>
    <s v="CUST0523"/>
    <x v="2106"/>
    <s v="Nashik"/>
    <x v="2"/>
    <x v="3"/>
    <x v="12"/>
    <n v="5"/>
    <n v="2500"/>
    <n v="0.05"/>
    <x v="248"/>
    <x v="4653"/>
    <x v="2"/>
  </r>
  <r>
    <s v="ORD04696"/>
    <x v="275"/>
    <s v="CUST2387"/>
    <x v="751"/>
    <s v="Ahmedabad"/>
    <x v="1"/>
    <x v="1"/>
    <x v="9"/>
    <n v="5"/>
    <n v="450"/>
    <n v="0.15"/>
    <x v="309"/>
    <x v="4654"/>
    <x v="3"/>
  </r>
  <r>
    <s v="ORD04697"/>
    <x v="326"/>
    <s v="CUST1048"/>
    <x v="868"/>
    <s v="Ahmedabad"/>
    <x v="1"/>
    <x v="4"/>
    <x v="13"/>
    <n v="1"/>
    <n v="2800"/>
    <n v="0"/>
    <x v="116"/>
    <x v="4655"/>
    <x v="1"/>
  </r>
  <r>
    <s v="ORD04698"/>
    <x v="55"/>
    <s v="CUST2368"/>
    <x v="1882"/>
    <s v="Jalna"/>
    <x v="2"/>
    <x v="4"/>
    <x v="16"/>
    <n v="2"/>
    <n v="1800"/>
    <n v="0.05"/>
    <x v="152"/>
    <x v="4656"/>
    <x v="1"/>
  </r>
  <r>
    <s v="ORD04699"/>
    <x v="110"/>
    <s v="CUST2231"/>
    <x v="1824"/>
    <s v="Indore"/>
    <x v="3"/>
    <x v="1"/>
    <x v="14"/>
    <n v="2"/>
    <n v="900"/>
    <n v="0"/>
    <x v="21"/>
    <x v="4657"/>
    <x v="3"/>
  </r>
  <r>
    <s v="ORD04700"/>
    <x v="103"/>
    <s v="CUST1354"/>
    <x v="1701"/>
    <s v="Jalna"/>
    <x v="2"/>
    <x v="3"/>
    <x v="6"/>
    <n v="2"/>
    <n v="4500"/>
    <n v="0.05"/>
    <x v="26"/>
    <x v="4658"/>
    <x v="2"/>
  </r>
  <r>
    <s v="ORD04701"/>
    <x v="313"/>
    <s v="CUST0743"/>
    <x v="379"/>
    <s v="Indore"/>
    <x v="3"/>
    <x v="4"/>
    <x v="17"/>
    <n v="1"/>
    <n v="800"/>
    <n v="0.1"/>
    <x v="96"/>
    <x v="4659"/>
    <x v="0"/>
  </r>
  <r>
    <s v="ORD04702"/>
    <x v="107"/>
    <s v="CUST2230"/>
    <x v="699"/>
    <s v="Bhopal"/>
    <x v="3"/>
    <x v="0"/>
    <x v="0"/>
    <n v="3"/>
    <n v="700"/>
    <n v="0"/>
    <x v="164"/>
    <x v="4660"/>
    <x v="1"/>
  </r>
  <r>
    <s v="ORD04703"/>
    <x v="197"/>
    <s v="CUST1761"/>
    <x v="1241"/>
    <s v="Kolkata"/>
    <x v="4"/>
    <x v="1"/>
    <x v="14"/>
    <n v="3"/>
    <n v="900"/>
    <n v="0.1"/>
    <x v="228"/>
    <x v="4661"/>
    <x v="1"/>
  </r>
  <r>
    <s v="ORD04704"/>
    <x v="344"/>
    <s v="CUST2390"/>
    <x v="263"/>
    <s v="Nagpur"/>
    <x v="2"/>
    <x v="1"/>
    <x v="5"/>
    <n v="5"/>
    <n v="1400"/>
    <n v="0"/>
    <x v="28"/>
    <x v="4662"/>
    <x v="4"/>
  </r>
  <r>
    <s v="ORD04705"/>
    <x v="275"/>
    <s v="CUST1823"/>
    <x v="1606"/>
    <s v="Delhi"/>
    <x v="0"/>
    <x v="2"/>
    <x v="11"/>
    <n v="1"/>
    <n v="6500"/>
    <n v="0"/>
    <x v="221"/>
    <x v="4663"/>
    <x v="1"/>
  </r>
  <r>
    <s v="ORD04706"/>
    <x v="350"/>
    <s v="CUST0806"/>
    <x v="94"/>
    <s v="Bengaluru"/>
    <x v="7"/>
    <x v="0"/>
    <x v="15"/>
    <n v="5"/>
    <n v="1500"/>
    <n v="0.15"/>
    <x v="245"/>
    <x v="4664"/>
    <x v="2"/>
  </r>
  <r>
    <s v="ORD04707"/>
    <x v="145"/>
    <s v="CUST1564"/>
    <x v="2107"/>
    <s v="Aurangabad"/>
    <x v="2"/>
    <x v="4"/>
    <x v="17"/>
    <n v="1"/>
    <n v="800"/>
    <n v="0"/>
    <x v="177"/>
    <x v="4665"/>
    <x v="4"/>
  </r>
  <r>
    <s v="ORD04708"/>
    <x v="358"/>
    <s v="CUST0895"/>
    <x v="470"/>
    <s v="Bengaluru"/>
    <x v="7"/>
    <x v="3"/>
    <x v="4"/>
    <n v="3"/>
    <n v="55000"/>
    <n v="0"/>
    <x v="250"/>
    <x v="4666"/>
    <x v="3"/>
  </r>
  <r>
    <s v="ORD04709"/>
    <x v="89"/>
    <s v="CUST1976"/>
    <x v="1388"/>
    <s v="Nagpur"/>
    <x v="2"/>
    <x v="2"/>
    <x v="11"/>
    <n v="2"/>
    <n v="6500"/>
    <n v="0.1"/>
    <x v="170"/>
    <x v="4667"/>
    <x v="0"/>
  </r>
  <r>
    <s v="ORD04710"/>
    <x v="39"/>
    <s v="CUST2154"/>
    <x v="724"/>
    <s v="Mumbai"/>
    <x v="2"/>
    <x v="3"/>
    <x v="4"/>
    <n v="4"/>
    <n v="55000"/>
    <n v="0.1"/>
    <x v="4"/>
    <x v="4668"/>
    <x v="0"/>
  </r>
  <r>
    <s v="ORD04711"/>
    <x v="10"/>
    <s v="CUST0443"/>
    <x v="543"/>
    <s v="Bengaluru"/>
    <x v="7"/>
    <x v="3"/>
    <x v="10"/>
    <n v="3"/>
    <n v="25000"/>
    <n v="0.05"/>
    <x v="16"/>
    <x v="4669"/>
    <x v="3"/>
  </r>
  <r>
    <s v="ORD04712"/>
    <x v="57"/>
    <s v="CUST2451"/>
    <x v="1901"/>
    <s v="Pune"/>
    <x v="2"/>
    <x v="1"/>
    <x v="9"/>
    <n v="2"/>
    <n v="450"/>
    <n v="0.05"/>
    <x v="143"/>
    <x v="4670"/>
    <x v="3"/>
  </r>
  <r>
    <s v="ORD04713"/>
    <x v="248"/>
    <s v="CUST1428"/>
    <x v="2108"/>
    <s v="Mumbai"/>
    <x v="2"/>
    <x v="4"/>
    <x v="16"/>
    <n v="1"/>
    <n v="1800"/>
    <n v="0"/>
    <x v="21"/>
    <x v="4671"/>
    <x v="2"/>
  </r>
  <r>
    <s v="ORD04714"/>
    <x v="67"/>
    <s v="CUST0740"/>
    <x v="971"/>
    <s v="Aurangabad"/>
    <x v="2"/>
    <x v="3"/>
    <x v="10"/>
    <n v="2"/>
    <n v="25000"/>
    <n v="0"/>
    <x v="194"/>
    <x v="4672"/>
    <x v="0"/>
  </r>
  <r>
    <s v="ORD04715"/>
    <x v="253"/>
    <s v="CUST1015"/>
    <x v="453"/>
    <s v="Pune"/>
    <x v="2"/>
    <x v="4"/>
    <x v="16"/>
    <n v="3"/>
    <n v="1800"/>
    <n v="0"/>
    <x v="71"/>
    <x v="4673"/>
    <x v="1"/>
  </r>
  <r>
    <s v="ORD04716"/>
    <x v="161"/>
    <s v="CUST0967"/>
    <x v="2109"/>
    <s v="Aurangabad"/>
    <x v="2"/>
    <x v="0"/>
    <x v="15"/>
    <n v="5"/>
    <n v="1500"/>
    <n v="0"/>
    <x v="163"/>
    <x v="917"/>
    <x v="1"/>
  </r>
  <r>
    <s v="ORD04717"/>
    <x v="305"/>
    <s v="CUST1033"/>
    <x v="2110"/>
    <s v="Surat"/>
    <x v="1"/>
    <x v="2"/>
    <x v="8"/>
    <n v="1"/>
    <n v="22000"/>
    <n v="0"/>
    <x v="179"/>
    <x v="4674"/>
    <x v="3"/>
  </r>
  <r>
    <s v="ORD04718"/>
    <x v="339"/>
    <s v="CUST0894"/>
    <x v="208"/>
    <s v="Nagpur"/>
    <x v="2"/>
    <x v="4"/>
    <x v="17"/>
    <n v="4"/>
    <n v="800"/>
    <n v="0"/>
    <x v="150"/>
    <x v="4675"/>
    <x v="1"/>
  </r>
  <r>
    <s v="ORD04719"/>
    <x v="16"/>
    <s v="CUST2180"/>
    <x v="1010"/>
    <s v="Bengaluru"/>
    <x v="7"/>
    <x v="1"/>
    <x v="9"/>
    <n v="4"/>
    <n v="450"/>
    <n v="0.1"/>
    <x v="60"/>
    <x v="4676"/>
    <x v="4"/>
  </r>
  <r>
    <s v="ORD04720"/>
    <x v="227"/>
    <s v="CUST0632"/>
    <x v="416"/>
    <s v="Pune"/>
    <x v="2"/>
    <x v="1"/>
    <x v="9"/>
    <n v="1"/>
    <n v="450"/>
    <n v="0"/>
    <x v="187"/>
    <x v="4677"/>
    <x v="3"/>
  </r>
  <r>
    <s v="ORD04721"/>
    <x v="329"/>
    <s v="CUST0543"/>
    <x v="362"/>
    <s v="Surat"/>
    <x v="1"/>
    <x v="3"/>
    <x v="10"/>
    <n v="5"/>
    <n v="25000"/>
    <n v="0.2"/>
    <x v="106"/>
    <x v="4678"/>
    <x v="2"/>
  </r>
  <r>
    <s v="ORD04722"/>
    <x v="305"/>
    <s v="CUST1382"/>
    <x v="2111"/>
    <s v="Nashik"/>
    <x v="2"/>
    <x v="3"/>
    <x v="6"/>
    <n v="4"/>
    <n v="4500"/>
    <n v="0"/>
    <x v="33"/>
    <x v="4679"/>
    <x v="2"/>
  </r>
  <r>
    <s v="ORD04723"/>
    <x v="22"/>
    <s v="CUST1738"/>
    <x v="351"/>
    <s v="Bhopal"/>
    <x v="3"/>
    <x v="4"/>
    <x v="16"/>
    <n v="1"/>
    <n v="1800"/>
    <n v="0.1"/>
    <x v="60"/>
    <x v="4680"/>
    <x v="4"/>
  </r>
  <r>
    <s v="ORD04724"/>
    <x v="253"/>
    <s v="CUST2121"/>
    <x v="1372"/>
    <s v="Ahmedabad"/>
    <x v="1"/>
    <x v="4"/>
    <x v="16"/>
    <n v="2"/>
    <n v="1800"/>
    <n v="0.05"/>
    <x v="152"/>
    <x v="4681"/>
    <x v="1"/>
  </r>
  <r>
    <s v="ORD04725"/>
    <x v="229"/>
    <s v="CUST1320"/>
    <x v="1864"/>
    <s v="Jaipur"/>
    <x v="5"/>
    <x v="4"/>
    <x v="19"/>
    <n v="1"/>
    <n v="3200"/>
    <n v="0"/>
    <x v="150"/>
    <x v="4682"/>
    <x v="0"/>
  </r>
  <r>
    <s v="ORD04726"/>
    <x v="287"/>
    <s v="CUST2031"/>
    <x v="207"/>
    <s v="Kolkata"/>
    <x v="4"/>
    <x v="1"/>
    <x v="9"/>
    <n v="4"/>
    <n v="450"/>
    <n v="0.15"/>
    <x v="108"/>
    <x v="4683"/>
    <x v="0"/>
  </r>
  <r>
    <s v="ORD04727"/>
    <x v="338"/>
    <s v="CUST0362"/>
    <x v="578"/>
    <s v="Nashik"/>
    <x v="2"/>
    <x v="3"/>
    <x v="3"/>
    <n v="3"/>
    <n v="18000"/>
    <n v="0.1"/>
    <x v="78"/>
    <x v="4684"/>
    <x v="0"/>
  </r>
  <r>
    <s v="ORD04728"/>
    <x v="175"/>
    <s v="CUST1428"/>
    <x v="1770"/>
    <s v="Delhi"/>
    <x v="0"/>
    <x v="3"/>
    <x v="3"/>
    <n v="4"/>
    <n v="18000"/>
    <n v="0.15"/>
    <x v="172"/>
    <x v="4685"/>
    <x v="1"/>
  </r>
  <r>
    <s v="ORD04729"/>
    <x v="67"/>
    <s v="CUST0417"/>
    <x v="620"/>
    <s v="Nagpur"/>
    <x v="2"/>
    <x v="2"/>
    <x v="8"/>
    <n v="5"/>
    <n v="22000"/>
    <n v="0.05"/>
    <x v="147"/>
    <x v="4686"/>
    <x v="4"/>
  </r>
  <r>
    <s v="ORD04730"/>
    <x v="70"/>
    <s v="CUST1081"/>
    <x v="676"/>
    <s v="Nashik"/>
    <x v="2"/>
    <x v="2"/>
    <x v="18"/>
    <n v="1"/>
    <n v="7000"/>
    <n v="0.1"/>
    <x v="75"/>
    <x v="4687"/>
    <x v="1"/>
  </r>
  <r>
    <s v="ORD04731"/>
    <x v="346"/>
    <s v="CUST1026"/>
    <x v="2096"/>
    <s v="Indore"/>
    <x v="3"/>
    <x v="4"/>
    <x v="13"/>
    <n v="3"/>
    <n v="2800"/>
    <n v="0.1"/>
    <x v="98"/>
    <x v="4688"/>
    <x v="4"/>
  </r>
  <r>
    <s v="ORD04732"/>
    <x v="112"/>
    <s v="CUST2158"/>
    <x v="2112"/>
    <s v="Pune"/>
    <x v="2"/>
    <x v="4"/>
    <x v="16"/>
    <n v="2"/>
    <n v="1800"/>
    <n v="0.15"/>
    <x v="241"/>
    <x v="4689"/>
    <x v="1"/>
  </r>
  <r>
    <s v="ORD04733"/>
    <x v="61"/>
    <s v="CUST2300"/>
    <x v="14"/>
    <s v="Nagpur"/>
    <x v="2"/>
    <x v="3"/>
    <x v="10"/>
    <n v="1"/>
    <n v="25000"/>
    <n v="0.1"/>
    <x v="69"/>
    <x v="4690"/>
    <x v="1"/>
  </r>
  <r>
    <s v="ORD04734"/>
    <x v="103"/>
    <s v="CUST1735"/>
    <x v="906"/>
    <s v="Bengaluru"/>
    <x v="7"/>
    <x v="3"/>
    <x v="3"/>
    <n v="3"/>
    <n v="18000"/>
    <n v="0.15"/>
    <x v="189"/>
    <x v="4691"/>
    <x v="1"/>
  </r>
  <r>
    <s v="ORD04735"/>
    <x v="115"/>
    <s v="CUST0056"/>
    <x v="2113"/>
    <s v="Pune"/>
    <x v="2"/>
    <x v="3"/>
    <x v="12"/>
    <n v="5"/>
    <n v="2500"/>
    <n v="0.15"/>
    <x v="83"/>
    <x v="4692"/>
    <x v="2"/>
  </r>
  <r>
    <s v="ORD04736"/>
    <x v="237"/>
    <s v="CUST0725"/>
    <x v="1546"/>
    <s v="Delhi"/>
    <x v="0"/>
    <x v="3"/>
    <x v="12"/>
    <n v="1"/>
    <n v="2500"/>
    <n v="0.1"/>
    <x v="48"/>
    <x v="4693"/>
    <x v="3"/>
  </r>
  <r>
    <s v="ORD04737"/>
    <x v="331"/>
    <s v="CUST1845"/>
    <x v="1222"/>
    <s v="Delhi"/>
    <x v="0"/>
    <x v="4"/>
    <x v="13"/>
    <n v="4"/>
    <n v="2800"/>
    <n v="0.1"/>
    <x v="234"/>
    <x v="4694"/>
    <x v="1"/>
  </r>
  <r>
    <s v="ORD04738"/>
    <x v="163"/>
    <s v="CUST0262"/>
    <x v="1663"/>
    <s v="Indore"/>
    <x v="3"/>
    <x v="2"/>
    <x v="8"/>
    <n v="1"/>
    <n v="22000"/>
    <n v="0.05"/>
    <x v="125"/>
    <x v="4695"/>
    <x v="2"/>
  </r>
  <r>
    <s v="ORD04739"/>
    <x v="297"/>
    <s v="CUST1848"/>
    <x v="825"/>
    <s v="Jaipur"/>
    <x v="5"/>
    <x v="2"/>
    <x v="2"/>
    <n v="5"/>
    <n v="9000"/>
    <n v="0.15"/>
    <x v="327"/>
    <x v="4696"/>
    <x v="4"/>
  </r>
  <r>
    <s v="ORD04740"/>
    <x v="221"/>
    <s v="CUST1919"/>
    <x v="1638"/>
    <s v="Bengaluru"/>
    <x v="7"/>
    <x v="4"/>
    <x v="16"/>
    <n v="3"/>
    <n v="1800"/>
    <n v="0"/>
    <x v="71"/>
    <x v="4697"/>
    <x v="0"/>
  </r>
  <r>
    <s v="ORD04741"/>
    <x v="314"/>
    <s v="CUST0289"/>
    <x v="1024"/>
    <s v="Mumbai"/>
    <x v="2"/>
    <x v="0"/>
    <x v="7"/>
    <n v="4"/>
    <n v="350"/>
    <n v="0"/>
    <x v="40"/>
    <x v="4698"/>
    <x v="4"/>
  </r>
  <r>
    <s v="ORD04742"/>
    <x v="246"/>
    <s v="CUST0133"/>
    <x v="1194"/>
    <s v="Nagpur"/>
    <x v="2"/>
    <x v="4"/>
    <x v="19"/>
    <n v="2"/>
    <n v="3200"/>
    <n v="0"/>
    <x v="145"/>
    <x v="4699"/>
    <x v="4"/>
  </r>
  <r>
    <s v="ORD04743"/>
    <x v="20"/>
    <s v="CUST2062"/>
    <x v="884"/>
    <s v="Mumbai"/>
    <x v="2"/>
    <x v="4"/>
    <x v="13"/>
    <n v="1"/>
    <n v="2800"/>
    <n v="0.15"/>
    <x v="136"/>
    <x v="4700"/>
    <x v="3"/>
  </r>
  <r>
    <s v="ORD04744"/>
    <x v="45"/>
    <s v="CUST1593"/>
    <x v="1"/>
    <s v="Bhopal"/>
    <x v="3"/>
    <x v="3"/>
    <x v="4"/>
    <n v="4"/>
    <n v="55000"/>
    <n v="0.1"/>
    <x v="4"/>
    <x v="4701"/>
    <x v="0"/>
  </r>
  <r>
    <s v="ORD04745"/>
    <x v="211"/>
    <s v="CUST0782"/>
    <x v="518"/>
    <s v="Indore"/>
    <x v="3"/>
    <x v="4"/>
    <x v="17"/>
    <n v="1"/>
    <n v="800"/>
    <n v="0.05"/>
    <x v="68"/>
    <x v="4702"/>
    <x v="3"/>
  </r>
  <r>
    <s v="ORD04746"/>
    <x v="162"/>
    <s v="CUST1514"/>
    <x v="375"/>
    <s v="Nagpur"/>
    <x v="2"/>
    <x v="4"/>
    <x v="13"/>
    <n v="3"/>
    <n v="2800"/>
    <n v="0.15"/>
    <x v="103"/>
    <x v="4703"/>
    <x v="4"/>
  </r>
  <r>
    <s v="ORD04747"/>
    <x v="319"/>
    <s v="CUST0513"/>
    <x v="1699"/>
    <s v="Bhopal"/>
    <x v="3"/>
    <x v="4"/>
    <x v="19"/>
    <n v="5"/>
    <n v="3200"/>
    <n v="0.05"/>
    <x v="81"/>
    <x v="4704"/>
    <x v="1"/>
  </r>
  <r>
    <s v="ORD04748"/>
    <x v="196"/>
    <s v="CUST0237"/>
    <x v="1690"/>
    <s v="Kolkata"/>
    <x v="4"/>
    <x v="1"/>
    <x v="5"/>
    <n v="3"/>
    <n v="1400"/>
    <n v="0.2"/>
    <x v="160"/>
    <x v="4705"/>
    <x v="2"/>
  </r>
  <r>
    <s v="ORD04749"/>
    <x v="318"/>
    <s v="CUST0951"/>
    <x v="1582"/>
    <s v="Ahmedabad"/>
    <x v="1"/>
    <x v="4"/>
    <x v="19"/>
    <n v="3"/>
    <n v="3200"/>
    <n v="0.05"/>
    <x v="258"/>
    <x v="4706"/>
    <x v="4"/>
  </r>
  <r>
    <s v="ORD04750"/>
    <x v="146"/>
    <s v="CUST2226"/>
    <x v="755"/>
    <s v="Hyderabad"/>
    <x v="6"/>
    <x v="0"/>
    <x v="15"/>
    <n v="1"/>
    <n v="1500"/>
    <n v="0"/>
    <x v="66"/>
    <x v="4707"/>
    <x v="1"/>
  </r>
  <r>
    <s v="ORD04751"/>
    <x v="334"/>
    <s v="CUST0619"/>
    <x v="2048"/>
    <s v="Hyderabad"/>
    <x v="6"/>
    <x v="3"/>
    <x v="3"/>
    <n v="5"/>
    <n v="18000"/>
    <n v="0"/>
    <x v="52"/>
    <x v="4708"/>
    <x v="4"/>
  </r>
  <r>
    <s v="ORD04752"/>
    <x v="361"/>
    <s v="CUST0494"/>
    <x v="1102"/>
    <s v="Bengaluru"/>
    <x v="7"/>
    <x v="4"/>
    <x v="16"/>
    <n v="2"/>
    <n v="1800"/>
    <n v="0.1"/>
    <x v="196"/>
    <x v="4709"/>
    <x v="2"/>
  </r>
  <r>
    <s v="ORD04753"/>
    <x v="103"/>
    <s v="CUST1535"/>
    <x v="200"/>
    <s v="Delhi"/>
    <x v="0"/>
    <x v="3"/>
    <x v="6"/>
    <n v="2"/>
    <n v="4500"/>
    <n v="0.05"/>
    <x v="26"/>
    <x v="4710"/>
    <x v="0"/>
  </r>
  <r>
    <s v="ORD04754"/>
    <x v="126"/>
    <s v="CUST2093"/>
    <x v="2114"/>
    <s v="Mumbai"/>
    <x v="2"/>
    <x v="3"/>
    <x v="4"/>
    <n v="3"/>
    <n v="55000"/>
    <n v="0"/>
    <x v="250"/>
    <x v="4711"/>
    <x v="4"/>
  </r>
  <r>
    <s v="ORD04755"/>
    <x v="171"/>
    <s v="CUST1904"/>
    <x v="591"/>
    <s v="Kolkata"/>
    <x v="4"/>
    <x v="4"/>
    <x v="13"/>
    <n v="2"/>
    <n v="2800"/>
    <n v="0.1"/>
    <x v="6"/>
    <x v="4712"/>
    <x v="4"/>
  </r>
  <r>
    <s v="ORD04756"/>
    <x v="131"/>
    <s v="CUST0979"/>
    <x v="1665"/>
    <s v="Delhi"/>
    <x v="0"/>
    <x v="2"/>
    <x v="2"/>
    <n v="2"/>
    <n v="9000"/>
    <n v="0.1"/>
    <x v="127"/>
    <x v="4713"/>
    <x v="3"/>
  </r>
  <r>
    <s v="ORD04757"/>
    <x v="355"/>
    <s v="CUST1262"/>
    <x v="701"/>
    <s v="Ahmedabad"/>
    <x v="1"/>
    <x v="4"/>
    <x v="16"/>
    <n v="5"/>
    <n v="1800"/>
    <n v="0"/>
    <x v="110"/>
    <x v="4714"/>
    <x v="1"/>
  </r>
  <r>
    <s v="ORD04758"/>
    <x v="26"/>
    <s v="CUST0315"/>
    <x v="620"/>
    <s v="Indore"/>
    <x v="3"/>
    <x v="4"/>
    <x v="16"/>
    <n v="2"/>
    <n v="1800"/>
    <n v="0.1"/>
    <x v="196"/>
    <x v="4715"/>
    <x v="2"/>
  </r>
  <r>
    <s v="ORD04759"/>
    <x v="180"/>
    <s v="CUST0606"/>
    <x v="2115"/>
    <s v="Surat"/>
    <x v="1"/>
    <x v="3"/>
    <x v="12"/>
    <n v="4"/>
    <n v="2500"/>
    <n v="0.15"/>
    <x v="315"/>
    <x v="4716"/>
    <x v="0"/>
  </r>
  <r>
    <s v="ORD04760"/>
    <x v="169"/>
    <s v="CUST1625"/>
    <x v="1988"/>
    <s v="Indore"/>
    <x v="3"/>
    <x v="4"/>
    <x v="13"/>
    <n v="2"/>
    <n v="2800"/>
    <n v="0"/>
    <x v="120"/>
    <x v="4717"/>
    <x v="3"/>
  </r>
  <r>
    <s v="ORD04761"/>
    <x v="184"/>
    <s v="CUST0243"/>
    <x v="1802"/>
    <s v="Jaipur"/>
    <x v="5"/>
    <x v="3"/>
    <x v="6"/>
    <n v="4"/>
    <n v="4500"/>
    <n v="0.1"/>
    <x v="127"/>
    <x v="4718"/>
    <x v="1"/>
  </r>
  <r>
    <s v="ORD04762"/>
    <x v="336"/>
    <s v="CUST2068"/>
    <x v="606"/>
    <s v="Nashik"/>
    <x v="2"/>
    <x v="4"/>
    <x v="13"/>
    <n v="4"/>
    <n v="2800"/>
    <n v="0.15"/>
    <x v="168"/>
    <x v="4719"/>
    <x v="1"/>
  </r>
  <r>
    <s v="ORD04763"/>
    <x v="91"/>
    <s v="CUST0032"/>
    <x v="1484"/>
    <s v="Jaipur"/>
    <x v="5"/>
    <x v="1"/>
    <x v="9"/>
    <n v="5"/>
    <n v="450"/>
    <n v="0.1"/>
    <x v="282"/>
    <x v="4720"/>
    <x v="2"/>
  </r>
  <r>
    <s v="ORD04764"/>
    <x v="233"/>
    <s v="CUST1572"/>
    <x v="1542"/>
    <s v="Mumbai"/>
    <x v="2"/>
    <x v="3"/>
    <x v="4"/>
    <n v="1"/>
    <n v="55000"/>
    <n v="0"/>
    <x v="8"/>
    <x v="4721"/>
    <x v="3"/>
  </r>
  <r>
    <s v="ORD04765"/>
    <x v="104"/>
    <s v="CUST1605"/>
    <x v="1670"/>
    <s v="Indore"/>
    <x v="3"/>
    <x v="3"/>
    <x v="12"/>
    <n v="2"/>
    <n v="2500"/>
    <n v="0.15"/>
    <x v="213"/>
    <x v="4722"/>
    <x v="4"/>
  </r>
  <r>
    <s v="ORD04766"/>
    <x v="188"/>
    <s v="CUST0986"/>
    <x v="2116"/>
    <s v="Aurangabad"/>
    <x v="2"/>
    <x v="2"/>
    <x v="18"/>
    <n v="5"/>
    <n v="7000"/>
    <n v="0.15"/>
    <x v="321"/>
    <x v="4723"/>
    <x v="2"/>
  </r>
  <r>
    <s v="ORD04767"/>
    <x v="323"/>
    <s v="CUST0294"/>
    <x v="1393"/>
    <s v="Jalna"/>
    <x v="2"/>
    <x v="0"/>
    <x v="20"/>
    <n v="3"/>
    <n v="500"/>
    <n v="0"/>
    <x v="66"/>
    <x v="4724"/>
    <x v="3"/>
  </r>
  <r>
    <s v="ORD04768"/>
    <x v="321"/>
    <s v="CUST1655"/>
    <x v="1673"/>
    <s v="Delhi"/>
    <x v="0"/>
    <x v="4"/>
    <x v="19"/>
    <n v="2"/>
    <n v="3200"/>
    <n v="0.2"/>
    <x v="305"/>
    <x v="4725"/>
    <x v="2"/>
  </r>
  <r>
    <s v="ORD04769"/>
    <x v="5"/>
    <s v="CUST1958"/>
    <x v="391"/>
    <s v="Aurangabad"/>
    <x v="2"/>
    <x v="3"/>
    <x v="10"/>
    <n v="5"/>
    <n v="25000"/>
    <n v="0.15"/>
    <x v="300"/>
    <x v="4726"/>
    <x v="2"/>
  </r>
  <r>
    <s v="ORD04770"/>
    <x v="33"/>
    <s v="CUST1759"/>
    <x v="143"/>
    <s v="Jaipur"/>
    <x v="5"/>
    <x v="3"/>
    <x v="10"/>
    <n v="4"/>
    <n v="25000"/>
    <n v="0.15"/>
    <x v="283"/>
    <x v="4727"/>
    <x v="1"/>
  </r>
  <r>
    <s v="ORD04771"/>
    <x v="138"/>
    <s v="CUST1145"/>
    <x v="2083"/>
    <s v="Pune"/>
    <x v="2"/>
    <x v="3"/>
    <x v="3"/>
    <n v="3"/>
    <n v="18000"/>
    <n v="0"/>
    <x v="215"/>
    <x v="4728"/>
    <x v="4"/>
  </r>
  <r>
    <s v="ORD04772"/>
    <x v="62"/>
    <s v="CUST1782"/>
    <x v="1433"/>
    <s v="Bhopal"/>
    <x v="3"/>
    <x v="4"/>
    <x v="13"/>
    <n v="2"/>
    <n v="2800"/>
    <n v="0.1"/>
    <x v="6"/>
    <x v="4729"/>
    <x v="0"/>
  </r>
  <r>
    <s v="ORD04773"/>
    <x v="200"/>
    <s v="CUST0876"/>
    <x v="758"/>
    <s v="Jaipur"/>
    <x v="5"/>
    <x v="2"/>
    <x v="11"/>
    <n v="4"/>
    <n v="6500"/>
    <n v="0"/>
    <x v="223"/>
    <x v="4730"/>
    <x v="0"/>
  </r>
  <r>
    <s v="ORD04774"/>
    <x v="40"/>
    <s v="CUST2059"/>
    <x v="986"/>
    <s v="Nashik"/>
    <x v="2"/>
    <x v="4"/>
    <x v="17"/>
    <n v="4"/>
    <n v="800"/>
    <n v="0.15"/>
    <x v="192"/>
    <x v="4731"/>
    <x v="2"/>
  </r>
  <r>
    <s v="ORD04775"/>
    <x v="275"/>
    <s v="CUST0997"/>
    <x v="181"/>
    <s v="Jalna"/>
    <x v="2"/>
    <x v="4"/>
    <x v="16"/>
    <n v="3"/>
    <n v="1800"/>
    <n v="0.1"/>
    <x v="82"/>
    <x v="4732"/>
    <x v="0"/>
  </r>
  <r>
    <s v="ORD04776"/>
    <x v="231"/>
    <s v="CUST1383"/>
    <x v="1264"/>
    <s v="Mumbai"/>
    <x v="2"/>
    <x v="1"/>
    <x v="14"/>
    <n v="5"/>
    <n v="900"/>
    <n v="0.1"/>
    <x v="74"/>
    <x v="4733"/>
    <x v="2"/>
  </r>
  <r>
    <s v="ORD04777"/>
    <x v="351"/>
    <s v="CUST1749"/>
    <x v="71"/>
    <s v="Aurangabad"/>
    <x v="2"/>
    <x v="2"/>
    <x v="8"/>
    <n v="3"/>
    <n v="22000"/>
    <n v="0"/>
    <x v="211"/>
    <x v="4734"/>
    <x v="2"/>
  </r>
  <r>
    <s v="ORD04778"/>
    <x v="356"/>
    <s v="CUST1155"/>
    <x v="2074"/>
    <s v="Pune"/>
    <x v="2"/>
    <x v="3"/>
    <x v="4"/>
    <n v="1"/>
    <n v="55000"/>
    <n v="0.05"/>
    <x v="46"/>
    <x v="4735"/>
    <x v="2"/>
  </r>
  <r>
    <s v="ORD04779"/>
    <x v="52"/>
    <s v="CUST1204"/>
    <x v="506"/>
    <s v="Indore"/>
    <x v="3"/>
    <x v="3"/>
    <x v="6"/>
    <n v="4"/>
    <n v="4500"/>
    <n v="0.1"/>
    <x v="127"/>
    <x v="4736"/>
    <x v="3"/>
  </r>
  <r>
    <s v="ORD04780"/>
    <x v="296"/>
    <s v="CUST0729"/>
    <x v="1085"/>
    <s v="Bengaluru"/>
    <x v="7"/>
    <x v="2"/>
    <x v="11"/>
    <n v="1"/>
    <n v="6500"/>
    <n v="0.05"/>
    <x v="175"/>
    <x v="4737"/>
    <x v="2"/>
  </r>
  <r>
    <s v="ORD04781"/>
    <x v="31"/>
    <s v="CUST1547"/>
    <x v="444"/>
    <s v="Jaipur"/>
    <x v="5"/>
    <x v="4"/>
    <x v="17"/>
    <n v="4"/>
    <n v="800"/>
    <n v="0.2"/>
    <x v="256"/>
    <x v="4738"/>
    <x v="2"/>
  </r>
  <r>
    <s v="ORD04782"/>
    <x v="84"/>
    <s v="CUST1976"/>
    <x v="182"/>
    <s v="Delhi"/>
    <x v="0"/>
    <x v="3"/>
    <x v="4"/>
    <n v="2"/>
    <n v="55000"/>
    <n v="0.1"/>
    <x v="10"/>
    <x v="4739"/>
    <x v="0"/>
  </r>
  <r>
    <s v="ORD04783"/>
    <x v="28"/>
    <s v="CUST0688"/>
    <x v="406"/>
    <s v="Kolkata"/>
    <x v="4"/>
    <x v="4"/>
    <x v="16"/>
    <n v="4"/>
    <n v="1800"/>
    <n v="0"/>
    <x v="7"/>
    <x v="4740"/>
    <x v="4"/>
  </r>
  <r>
    <s v="ORD04784"/>
    <x v="215"/>
    <s v="CUST2242"/>
    <x v="1112"/>
    <s v="Mumbai"/>
    <x v="2"/>
    <x v="4"/>
    <x v="16"/>
    <n v="2"/>
    <n v="1800"/>
    <n v="0.05"/>
    <x v="152"/>
    <x v="4741"/>
    <x v="2"/>
  </r>
  <r>
    <s v="ORD04785"/>
    <x v="302"/>
    <s v="CUST1533"/>
    <x v="652"/>
    <s v="Jaipur"/>
    <x v="5"/>
    <x v="0"/>
    <x v="0"/>
    <n v="5"/>
    <n v="700"/>
    <n v="0.05"/>
    <x v="51"/>
    <x v="4742"/>
    <x v="4"/>
  </r>
  <r>
    <s v="ORD04786"/>
    <x v="120"/>
    <s v="CUST1949"/>
    <x v="1607"/>
    <s v="Hyderabad"/>
    <x v="6"/>
    <x v="0"/>
    <x v="15"/>
    <n v="4"/>
    <n v="1500"/>
    <n v="0"/>
    <x v="23"/>
    <x v="4743"/>
    <x v="3"/>
  </r>
  <r>
    <s v="ORD04787"/>
    <x v="238"/>
    <s v="CUST2135"/>
    <x v="2114"/>
    <s v="Aurangabad"/>
    <x v="2"/>
    <x v="1"/>
    <x v="1"/>
    <n v="2"/>
    <n v="1200"/>
    <n v="0.05"/>
    <x v="104"/>
    <x v="4744"/>
    <x v="2"/>
  </r>
  <r>
    <s v="ORD04788"/>
    <x v="50"/>
    <s v="CUST2448"/>
    <x v="683"/>
    <s v="Kolkata"/>
    <x v="4"/>
    <x v="3"/>
    <x v="10"/>
    <n v="1"/>
    <n v="25000"/>
    <n v="0.1"/>
    <x v="69"/>
    <x v="4745"/>
    <x v="2"/>
  </r>
  <r>
    <s v="ORD04789"/>
    <x v="152"/>
    <s v="CUST0490"/>
    <x v="1668"/>
    <s v="Indore"/>
    <x v="3"/>
    <x v="4"/>
    <x v="19"/>
    <n v="3"/>
    <n v="3200"/>
    <n v="0.2"/>
    <x v="326"/>
    <x v="4746"/>
    <x v="2"/>
  </r>
  <r>
    <s v="ORD04790"/>
    <x v="312"/>
    <s v="CUST0767"/>
    <x v="2117"/>
    <s v="Kolkata"/>
    <x v="4"/>
    <x v="1"/>
    <x v="14"/>
    <n v="1"/>
    <n v="900"/>
    <n v="0.05"/>
    <x v="143"/>
    <x v="4747"/>
    <x v="4"/>
  </r>
  <r>
    <s v="ORD04791"/>
    <x v="363"/>
    <s v="CUST2353"/>
    <x v="1668"/>
    <s v="Nashik"/>
    <x v="2"/>
    <x v="3"/>
    <x v="10"/>
    <n v="5"/>
    <n v="25000"/>
    <n v="0.1"/>
    <x v="271"/>
    <x v="4748"/>
    <x v="2"/>
  </r>
  <r>
    <s v="ORD04792"/>
    <x v="107"/>
    <s v="CUST1883"/>
    <x v="723"/>
    <s v="Nagpur"/>
    <x v="2"/>
    <x v="4"/>
    <x v="19"/>
    <n v="5"/>
    <n v="3200"/>
    <n v="0.2"/>
    <x v="186"/>
    <x v="4749"/>
    <x v="4"/>
  </r>
  <r>
    <s v="ORD04793"/>
    <x v="272"/>
    <s v="CUST1434"/>
    <x v="995"/>
    <s v="Bhopal"/>
    <x v="3"/>
    <x v="4"/>
    <x v="16"/>
    <n v="2"/>
    <n v="1800"/>
    <n v="0.05"/>
    <x v="152"/>
    <x v="4750"/>
    <x v="4"/>
  </r>
  <r>
    <s v="ORD04794"/>
    <x v="352"/>
    <s v="CUST0596"/>
    <x v="1215"/>
    <s v="Indore"/>
    <x v="3"/>
    <x v="2"/>
    <x v="18"/>
    <n v="5"/>
    <n v="7000"/>
    <n v="0"/>
    <x v="59"/>
    <x v="4751"/>
    <x v="0"/>
  </r>
  <r>
    <s v="ORD04795"/>
    <x v="128"/>
    <s v="CUST2299"/>
    <x v="2118"/>
    <s v="Aurangabad"/>
    <x v="2"/>
    <x v="3"/>
    <x v="10"/>
    <n v="2"/>
    <n v="25000"/>
    <n v="0"/>
    <x v="194"/>
    <x v="4752"/>
    <x v="1"/>
  </r>
  <r>
    <s v="ORD04796"/>
    <x v="343"/>
    <s v="CUST1465"/>
    <x v="2119"/>
    <s v="Hyderabad"/>
    <x v="6"/>
    <x v="3"/>
    <x v="4"/>
    <n v="1"/>
    <n v="55000"/>
    <n v="0.1"/>
    <x v="114"/>
    <x v="4753"/>
    <x v="1"/>
  </r>
  <r>
    <s v="ORD04797"/>
    <x v="128"/>
    <s v="CUST1532"/>
    <x v="1621"/>
    <s v="Mumbai"/>
    <x v="2"/>
    <x v="4"/>
    <x v="16"/>
    <n v="1"/>
    <n v="1800"/>
    <n v="0.1"/>
    <x v="60"/>
    <x v="4754"/>
    <x v="0"/>
  </r>
  <r>
    <s v="ORD04798"/>
    <x v="170"/>
    <s v="CUST2383"/>
    <x v="190"/>
    <s v="Nagpur"/>
    <x v="2"/>
    <x v="4"/>
    <x v="17"/>
    <n v="4"/>
    <n v="800"/>
    <n v="0.1"/>
    <x v="32"/>
    <x v="4755"/>
    <x v="2"/>
  </r>
  <r>
    <s v="ORD04799"/>
    <x v="362"/>
    <s v="CUST1299"/>
    <x v="1708"/>
    <s v="Indore"/>
    <x v="3"/>
    <x v="0"/>
    <x v="15"/>
    <n v="3"/>
    <n v="1500"/>
    <n v="0.05"/>
    <x v="65"/>
    <x v="4756"/>
    <x v="1"/>
  </r>
  <r>
    <s v="ORD04800"/>
    <x v="223"/>
    <s v="CUST1272"/>
    <x v="532"/>
    <s v="Hyderabad"/>
    <x v="6"/>
    <x v="1"/>
    <x v="9"/>
    <n v="3"/>
    <n v="450"/>
    <n v="0.1"/>
    <x v="84"/>
    <x v="4757"/>
    <x v="1"/>
  </r>
  <r>
    <s v="ORD04801"/>
    <x v="84"/>
    <s v="CUST2085"/>
    <x v="2120"/>
    <s v="Jalna"/>
    <x v="2"/>
    <x v="3"/>
    <x v="6"/>
    <n v="5"/>
    <n v="4500"/>
    <n v="0.05"/>
    <x v="53"/>
    <x v="4758"/>
    <x v="3"/>
  </r>
  <r>
    <s v="ORD04802"/>
    <x v="273"/>
    <s v="CUST1486"/>
    <x v="1259"/>
    <s v="Nashik"/>
    <x v="2"/>
    <x v="3"/>
    <x v="6"/>
    <n v="4"/>
    <n v="4500"/>
    <n v="0"/>
    <x v="33"/>
    <x v="4759"/>
    <x v="4"/>
  </r>
  <r>
    <s v="ORD04803"/>
    <x v="135"/>
    <s v="CUST0237"/>
    <x v="309"/>
    <s v="Bengaluru"/>
    <x v="7"/>
    <x v="0"/>
    <x v="15"/>
    <n v="3"/>
    <n v="1500"/>
    <n v="0.1"/>
    <x v="74"/>
    <x v="4760"/>
    <x v="4"/>
  </r>
  <r>
    <s v="ORD04804"/>
    <x v="112"/>
    <s v="CUST0952"/>
    <x v="872"/>
    <s v="Mumbai"/>
    <x v="2"/>
    <x v="0"/>
    <x v="15"/>
    <n v="4"/>
    <n v="1500"/>
    <n v="0.05"/>
    <x v="50"/>
    <x v="4761"/>
    <x v="1"/>
  </r>
  <r>
    <s v="ORD04805"/>
    <x v="29"/>
    <s v="CUST2426"/>
    <x v="2121"/>
    <s v="Jaipur"/>
    <x v="5"/>
    <x v="0"/>
    <x v="20"/>
    <n v="3"/>
    <n v="500"/>
    <n v="0.05"/>
    <x v="157"/>
    <x v="4762"/>
    <x v="3"/>
  </r>
  <r>
    <s v="ORD04806"/>
    <x v="173"/>
    <s v="CUST1538"/>
    <x v="273"/>
    <s v="Hyderabad"/>
    <x v="6"/>
    <x v="4"/>
    <x v="17"/>
    <n v="3"/>
    <n v="800"/>
    <n v="0.2"/>
    <x v="235"/>
    <x v="4763"/>
    <x v="4"/>
  </r>
  <r>
    <s v="ORD04807"/>
    <x v="326"/>
    <s v="CUST1751"/>
    <x v="1243"/>
    <s v="Jaipur"/>
    <x v="5"/>
    <x v="3"/>
    <x v="6"/>
    <n v="5"/>
    <n v="4500"/>
    <n v="0.2"/>
    <x v="33"/>
    <x v="4764"/>
    <x v="0"/>
  </r>
  <r>
    <s v="ORD04808"/>
    <x v="222"/>
    <s v="CUST2485"/>
    <x v="147"/>
    <s v="Bengaluru"/>
    <x v="7"/>
    <x v="4"/>
    <x v="16"/>
    <n v="3"/>
    <n v="1800"/>
    <n v="0.05"/>
    <x v="61"/>
    <x v="4765"/>
    <x v="0"/>
  </r>
  <r>
    <s v="ORD04809"/>
    <x v="70"/>
    <s v="CUST1845"/>
    <x v="1241"/>
    <s v="Delhi"/>
    <x v="0"/>
    <x v="3"/>
    <x v="10"/>
    <n v="4"/>
    <n v="25000"/>
    <n v="0.2"/>
    <x v="307"/>
    <x v="4766"/>
    <x v="4"/>
  </r>
  <r>
    <s v="ORD04810"/>
    <x v="354"/>
    <s v="CUST1244"/>
    <x v="2122"/>
    <s v="Nashik"/>
    <x v="2"/>
    <x v="3"/>
    <x v="6"/>
    <n v="5"/>
    <n v="4500"/>
    <n v="0.1"/>
    <x v="62"/>
    <x v="4767"/>
    <x v="3"/>
  </r>
  <r>
    <s v="ORD04811"/>
    <x v="268"/>
    <s v="CUST0950"/>
    <x v="801"/>
    <s v="Mumbai"/>
    <x v="2"/>
    <x v="1"/>
    <x v="1"/>
    <n v="2"/>
    <n v="1200"/>
    <n v="0.15"/>
    <x v="224"/>
    <x v="4768"/>
    <x v="1"/>
  </r>
  <r>
    <s v="ORD04812"/>
    <x v="116"/>
    <s v="CUST2227"/>
    <x v="1130"/>
    <s v="Ahmedabad"/>
    <x v="1"/>
    <x v="1"/>
    <x v="1"/>
    <n v="1"/>
    <n v="1200"/>
    <n v="0.1"/>
    <x v="90"/>
    <x v="4769"/>
    <x v="3"/>
  </r>
  <r>
    <s v="ORD04813"/>
    <x v="67"/>
    <s v="CUST0843"/>
    <x v="549"/>
    <s v="Indore"/>
    <x v="3"/>
    <x v="2"/>
    <x v="8"/>
    <n v="4"/>
    <n v="22000"/>
    <n v="0.1"/>
    <x v="204"/>
    <x v="4770"/>
    <x v="1"/>
  </r>
  <r>
    <s v="ORD04814"/>
    <x v="38"/>
    <s v="CUST1697"/>
    <x v="1418"/>
    <s v="Pune"/>
    <x v="2"/>
    <x v="4"/>
    <x v="13"/>
    <n v="3"/>
    <n v="2800"/>
    <n v="0.1"/>
    <x v="98"/>
    <x v="4771"/>
    <x v="3"/>
  </r>
  <r>
    <s v="ORD04815"/>
    <x v="186"/>
    <s v="CUST1137"/>
    <x v="2123"/>
    <s v="Bhopal"/>
    <x v="3"/>
    <x v="1"/>
    <x v="14"/>
    <n v="3"/>
    <n v="900"/>
    <n v="0.1"/>
    <x v="228"/>
    <x v="4336"/>
    <x v="0"/>
  </r>
  <r>
    <s v="ORD04816"/>
    <x v="107"/>
    <s v="CUST2182"/>
    <x v="1302"/>
    <s v="Indore"/>
    <x v="3"/>
    <x v="2"/>
    <x v="11"/>
    <n v="1"/>
    <n v="6500"/>
    <n v="0.1"/>
    <x v="67"/>
    <x v="4772"/>
    <x v="0"/>
  </r>
  <r>
    <s v="ORD04817"/>
    <x v="236"/>
    <s v="CUST2029"/>
    <x v="1050"/>
    <s v="Bengaluru"/>
    <x v="7"/>
    <x v="1"/>
    <x v="1"/>
    <n v="1"/>
    <n v="1200"/>
    <n v="0.1"/>
    <x v="90"/>
    <x v="4773"/>
    <x v="2"/>
  </r>
  <r>
    <s v="ORD04818"/>
    <x v="106"/>
    <s v="CUST2435"/>
    <x v="1587"/>
    <s v="Bengaluru"/>
    <x v="7"/>
    <x v="2"/>
    <x v="18"/>
    <n v="4"/>
    <n v="7000"/>
    <n v="0"/>
    <x v="92"/>
    <x v="4774"/>
    <x v="1"/>
  </r>
  <r>
    <s v="ORD04819"/>
    <x v="62"/>
    <s v="CUST2385"/>
    <x v="2124"/>
    <s v="Aurangabad"/>
    <x v="2"/>
    <x v="4"/>
    <x v="16"/>
    <n v="4"/>
    <n v="1800"/>
    <n v="0.15"/>
    <x v="137"/>
    <x v="4775"/>
    <x v="4"/>
  </r>
  <r>
    <s v="ORD04820"/>
    <x v="155"/>
    <s v="CUST0965"/>
    <x v="1426"/>
    <s v="Mumbai"/>
    <x v="2"/>
    <x v="4"/>
    <x v="17"/>
    <n v="2"/>
    <n v="800"/>
    <n v="0"/>
    <x v="161"/>
    <x v="4776"/>
    <x v="1"/>
  </r>
  <r>
    <s v="ORD04821"/>
    <x v="182"/>
    <s v="CUST0819"/>
    <x v="1423"/>
    <s v="Delhi"/>
    <x v="0"/>
    <x v="0"/>
    <x v="20"/>
    <n v="3"/>
    <n v="500"/>
    <n v="0.05"/>
    <x v="157"/>
    <x v="4777"/>
    <x v="2"/>
  </r>
  <r>
    <s v="ORD04822"/>
    <x v="167"/>
    <s v="CUST0208"/>
    <x v="1508"/>
    <s v="Surat"/>
    <x v="1"/>
    <x v="1"/>
    <x v="1"/>
    <n v="1"/>
    <n v="1200"/>
    <n v="0.1"/>
    <x v="90"/>
    <x v="4778"/>
    <x v="1"/>
  </r>
  <r>
    <s v="ORD04823"/>
    <x v="227"/>
    <s v="CUST0884"/>
    <x v="2125"/>
    <s v="Pune"/>
    <x v="2"/>
    <x v="4"/>
    <x v="19"/>
    <n v="3"/>
    <n v="3200"/>
    <n v="0.2"/>
    <x v="326"/>
    <x v="4779"/>
    <x v="2"/>
  </r>
  <r>
    <s v="ORD04824"/>
    <x v="203"/>
    <s v="CUST0921"/>
    <x v="1303"/>
    <s v="Bengaluru"/>
    <x v="7"/>
    <x v="4"/>
    <x v="19"/>
    <n v="1"/>
    <n v="3200"/>
    <n v="0.1"/>
    <x v="32"/>
    <x v="4780"/>
    <x v="2"/>
  </r>
  <r>
    <s v="ORD04825"/>
    <x v="40"/>
    <s v="CUST1842"/>
    <x v="618"/>
    <s v="Bhopal"/>
    <x v="3"/>
    <x v="1"/>
    <x v="5"/>
    <n v="1"/>
    <n v="1400"/>
    <n v="0.05"/>
    <x v="63"/>
    <x v="4781"/>
    <x v="3"/>
  </r>
  <r>
    <s v="ORD04826"/>
    <x v="13"/>
    <s v="CUST2385"/>
    <x v="2069"/>
    <s v="Jalna"/>
    <x v="2"/>
    <x v="4"/>
    <x v="16"/>
    <n v="1"/>
    <n v="1800"/>
    <n v="0"/>
    <x v="21"/>
    <x v="4782"/>
    <x v="4"/>
  </r>
  <r>
    <s v="ORD04827"/>
    <x v="303"/>
    <s v="CUST1588"/>
    <x v="646"/>
    <s v="Mumbai"/>
    <x v="2"/>
    <x v="2"/>
    <x v="8"/>
    <n v="4"/>
    <n v="22000"/>
    <n v="0"/>
    <x v="197"/>
    <x v="4783"/>
    <x v="2"/>
  </r>
  <r>
    <s v="ORD04828"/>
    <x v="262"/>
    <s v="CUST0896"/>
    <x v="1884"/>
    <s v="Ahmedabad"/>
    <x v="1"/>
    <x v="1"/>
    <x v="1"/>
    <n v="2"/>
    <n v="1200"/>
    <n v="0"/>
    <x v="195"/>
    <x v="4784"/>
    <x v="1"/>
  </r>
  <r>
    <s v="ORD04829"/>
    <x v="17"/>
    <s v="CUST0743"/>
    <x v="185"/>
    <s v="Ahmedabad"/>
    <x v="1"/>
    <x v="0"/>
    <x v="15"/>
    <n v="2"/>
    <n v="1500"/>
    <n v="0.05"/>
    <x v="285"/>
    <x v="4785"/>
    <x v="4"/>
  </r>
  <r>
    <s v="ORD04830"/>
    <x v="121"/>
    <s v="CUST1028"/>
    <x v="2126"/>
    <s v="Surat"/>
    <x v="1"/>
    <x v="3"/>
    <x v="4"/>
    <n v="5"/>
    <n v="55000"/>
    <n v="0.05"/>
    <x v="153"/>
    <x v="4786"/>
    <x v="2"/>
  </r>
  <r>
    <s v="ORD04831"/>
    <x v="103"/>
    <s v="CUST2256"/>
    <x v="73"/>
    <s v="Delhi"/>
    <x v="0"/>
    <x v="1"/>
    <x v="5"/>
    <n v="1"/>
    <n v="1400"/>
    <n v="0.1"/>
    <x v="117"/>
    <x v="4787"/>
    <x v="2"/>
  </r>
  <r>
    <s v="ORD04832"/>
    <x v="319"/>
    <s v="CUST0086"/>
    <x v="1960"/>
    <s v="Delhi"/>
    <x v="0"/>
    <x v="4"/>
    <x v="13"/>
    <n v="5"/>
    <n v="2800"/>
    <n v="0.05"/>
    <x v="148"/>
    <x v="4788"/>
    <x v="2"/>
  </r>
  <r>
    <s v="ORD04833"/>
    <x v="99"/>
    <s v="CUST1877"/>
    <x v="1183"/>
    <s v="Jaipur"/>
    <x v="5"/>
    <x v="3"/>
    <x v="12"/>
    <n v="5"/>
    <n v="2500"/>
    <n v="0"/>
    <x v="184"/>
    <x v="4789"/>
    <x v="4"/>
  </r>
  <r>
    <s v="ORD04834"/>
    <x v="200"/>
    <s v="CUST1917"/>
    <x v="1352"/>
    <s v="Aurangabad"/>
    <x v="2"/>
    <x v="2"/>
    <x v="11"/>
    <n v="2"/>
    <n v="6500"/>
    <n v="0.05"/>
    <x v="109"/>
    <x v="4790"/>
    <x v="3"/>
  </r>
  <r>
    <s v="ORD04835"/>
    <x v="121"/>
    <s v="CUST2404"/>
    <x v="1467"/>
    <s v="Ahmedabad"/>
    <x v="1"/>
    <x v="0"/>
    <x v="20"/>
    <n v="5"/>
    <n v="500"/>
    <n v="0.15"/>
    <x v="191"/>
    <x v="4791"/>
    <x v="3"/>
  </r>
  <r>
    <s v="ORD04836"/>
    <x v="140"/>
    <s v="CUST2405"/>
    <x v="860"/>
    <s v="Aurangabad"/>
    <x v="2"/>
    <x v="2"/>
    <x v="11"/>
    <n v="4"/>
    <n v="6500"/>
    <n v="0"/>
    <x v="223"/>
    <x v="4792"/>
    <x v="4"/>
  </r>
  <r>
    <s v="ORD04837"/>
    <x v="194"/>
    <s v="CUST0971"/>
    <x v="2090"/>
    <s v="Bengaluru"/>
    <x v="7"/>
    <x v="2"/>
    <x v="2"/>
    <n v="3"/>
    <n v="9000"/>
    <n v="0"/>
    <x v="237"/>
    <x v="4793"/>
    <x v="0"/>
  </r>
  <r>
    <s v="ORD04838"/>
    <x v="152"/>
    <s v="CUST0514"/>
    <x v="1486"/>
    <s v="Bengaluru"/>
    <x v="7"/>
    <x v="1"/>
    <x v="5"/>
    <n v="4"/>
    <n v="1400"/>
    <n v="0.15"/>
    <x v="206"/>
    <x v="4794"/>
    <x v="2"/>
  </r>
  <r>
    <s v="ORD04839"/>
    <x v="115"/>
    <s v="CUST1447"/>
    <x v="1446"/>
    <s v="Kolkata"/>
    <x v="4"/>
    <x v="2"/>
    <x v="8"/>
    <n v="5"/>
    <n v="22000"/>
    <n v="0.1"/>
    <x v="10"/>
    <x v="4795"/>
    <x v="1"/>
  </r>
  <r>
    <s v="ORD04840"/>
    <x v="148"/>
    <s v="CUST2023"/>
    <x v="1408"/>
    <s v="Jaipur"/>
    <x v="5"/>
    <x v="3"/>
    <x v="6"/>
    <n v="4"/>
    <n v="4500"/>
    <n v="0.05"/>
    <x v="91"/>
    <x v="4796"/>
    <x v="2"/>
  </r>
  <r>
    <s v="ORD04841"/>
    <x v="252"/>
    <s v="CUST2482"/>
    <x v="801"/>
    <s v="Nashik"/>
    <x v="2"/>
    <x v="1"/>
    <x v="1"/>
    <n v="2"/>
    <n v="1200"/>
    <n v="0.15"/>
    <x v="224"/>
    <x v="4797"/>
    <x v="1"/>
  </r>
  <r>
    <s v="ORD04842"/>
    <x v="269"/>
    <s v="CUST1122"/>
    <x v="243"/>
    <s v="Kolkata"/>
    <x v="4"/>
    <x v="4"/>
    <x v="13"/>
    <n v="3"/>
    <n v="2800"/>
    <n v="0.05"/>
    <x v="287"/>
    <x v="4798"/>
    <x v="4"/>
  </r>
  <r>
    <s v="ORD04843"/>
    <x v="343"/>
    <s v="CUST0638"/>
    <x v="1524"/>
    <s v="Indore"/>
    <x v="3"/>
    <x v="2"/>
    <x v="18"/>
    <n v="1"/>
    <n v="7000"/>
    <n v="0"/>
    <x v="28"/>
    <x v="4799"/>
    <x v="3"/>
  </r>
  <r>
    <s v="ORD04844"/>
    <x v="7"/>
    <s v="CUST2225"/>
    <x v="557"/>
    <s v="Jalna"/>
    <x v="2"/>
    <x v="0"/>
    <x v="7"/>
    <n v="4"/>
    <n v="350"/>
    <n v="0.05"/>
    <x v="63"/>
    <x v="4800"/>
    <x v="3"/>
  </r>
  <r>
    <s v="ORD04845"/>
    <x v="257"/>
    <s v="CUST2430"/>
    <x v="857"/>
    <s v="Nashik"/>
    <x v="2"/>
    <x v="4"/>
    <x v="19"/>
    <n v="5"/>
    <n v="3200"/>
    <n v="0"/>
    <x v="226"/>
    <x v="4801"/>
    <x v="3"/>
  </r>
  <r>
    <s v="ORD04846"/>
    <x v="361"/>
    <s v="CUST0457"/>
    <x v="404"/>
    <s v="Bhopal"/>
    <x v="3"/>
    <x v="3"/>
    <x v="3"/>
    <n v="2"/>
    <n v="18000"/>
    <n v="0"/>
    <x v="89"/>
    <x v="4802"/>
    <x v="4"/>
  </r>
  <r>
    <s v="ORD04847"/>
    <x v="2"/>
    <s v="CUST1072"/>
    <x v="578"/>
    <s v="Delhi"/>
    <x v="0"/>
    <x v="2"/>
    <x v="8"/>
    <n v="2"/>
    <n v="22000"/>
    <n v="0.15"/>
    <x v="154"/>
    <x v="4803"/>
    <x v="0"/>
  </r>
  <r>
    <s v="ORD04848"/>
    <x v="143"/>
    <s v="CUST1779"/>
    <x v="1010"/>
    <s v="Mumbai"/>
    <x v="2"/>
    <x v="0"/>
    <x v="0"/>
    <n v="5"/>
    <n v="700"/>
    <n v="0.1"/>
    <x v="277"/>
    <x v="4804"/>
    <x v="4"/>
  </r>
  <r>
    <s v="ORD04849"/>
    <x v="46"/>
    <s v="CUST1257"/>
    <x v="616"/>
    <s v="Bhopal"/>
    <x v="3"/>
    <x v="3"/>
    <x v="12"/>
    <n v="4"/>
    <n v="2500"/>
    <n v="0"/>
    <x v="176"/>
    <x v="4805"/>
    <x v="3"/>
  </r>
  <r>
    <s v="ORD04850"/>
    <x v="259"/>
    <s v="CUST1035"/>
    <x v="437"/>
    <s v="Delhi"/>
    <x v="0"/>
    <x v="3"/>
    <x v="10"/>
    <n v="5"/>
    <n v="25000"/>
    <n v="0"/>
    <x v="180"/>
    <x v="4806"/>
    <x v="4"/>
  </r>
  <r>
    <s v="ORD04851"/>
    <x v="236"/>
    <s v="CUST1380"/>
    <x v="163"/>
    <s v="Bhopal"/>
    <x v="3"/>
    <x v="4"/>
    <x v="16"/>
    <n v="2"/>
    <n v="1800"/>
    <n v="0"/>
    <x v="1"/>
    <x v="4807"/>
    <x v="3"/>
  </r>
  <r>
    <s v="ORD04852"/>
    <x v="362"/>
    <s v="CUST1179"/>
    <x v="1127"/>
    <s v="Indore"/>
    <x v="3"/>
    <x v="1"/>
    <x v="1"/>
    <n v="1"/>
    <n v="1200"/>
    <n v="0.1"/>
    <x v="90"/>
    <x v="4808"/>
    <x v="0"/>
  </r>
  <r>
    <s v="ORD04853"/>
    <x v="105"/>
    <s v="CUST2047"/>
    <x v="2127"/>
    <s v="Bhopal"/>
    <x v="3"/>
    <x v="1"/>
    <x v="1"/>
    <n v="4"/>
    <n v="1200"/>
    <n v="0.2"/>
    <x v="338"/>
    <x v="4809"/>
    <x v="0"/>
  </r>
  <r>
    <s v="ORD04854"/>
    <x v="332"/>
    <s v="CUST1583"/>
    <x v="78"/>
    <s v="Indore"/>
    <x v="3"/>
    <x v="4"/>
    <x v="16"/>
    <n v="3"/>
    <n v="1800"/>
    <n v="0.05"/>
    <x v="61"/>
    <x v="4810"/>
    <x v="2"/>
  </r>
  <r>
    <s v="ORD04855"/>
    <x v="24"/>
    <s v="CUST0731"/>
    <x v="495"/>
    <s v="Indore"/>
    <x v="3"/>
    <x v="3"/>
    <x v="12"/>
    <n v="4"/>
    <n v="2500"/>
    <n v="0.05"/>
    <x v="56"/>
    <x v="4811"/>
    <x v="4"/>
  </r>
  <r>
    <s v="ORD04856"/>
    <x v="186"/>
    <s v="CUST0899"/>
    <x v="2116"/>
    <s v="Kolkata"/>
    <x v="4"/>
    <x v="1"/>
    <x v="9"/>
    <n v="1"/>
    <n v="450"/>
    <n v="0"/>
    <x v="187"/>
    <x v="4812"/>
    <x v="0"/>
  </r>
  <r>
    <s v="ORD04857"/>
    <x v="228"/>
    <s v="CUST1143"/>
    <x v="2068"/>
    <s v="Kolkata"/>
    <x v="4"/>
    <x v="1"/>
    <x v="9"/>
    <n v="4"/>
    <n v="450"/>
    <n v="0.1"/>
    <x v="60"/>
    <x v="4813"/>
    <x v="2"/>
  </r>
  <r>
    <s v="ORD04858"/>
    <x v="177"/>
    <s v="CUST1241"/>
    <x v="2076"/>
    <s v="Jaipur"/>
    <x v="5"/>
    <x v="2"/>
    <x v="11"/>
    <n v="2"/>
    <n v="6500"/>
    <n v="0.1"/>
    <x v="170"/>
    <x v="4814"/>
    <x v="4"/>
  </r>
  <r>
    <s v="ORD04859"/>
    <x v="111"/>
    <s v="CUST0641"/>
    <x v="1367"/>
    <s v="Jalna"/>
    <x v="2"/>
    <x v="4"/>
    <x v="17"/>
    <n v="1"/>
    <n v="800"/>
    <n v="0"/>
    <x v="177"/>
    <x v="4815"/>
    <x v="3"/>
  </r>
  <r>
    <s v="ORD04860"/>
    <x v="81"/>
    <s v="CUST1913"/>
    <x v="431"/>
    <s v="Delhi"/>
    <x v="0"/>
    <x v="3"/>
    <x v="12"/>
    <n v="2"/>
    <n v="2500"/>
    <n v="0"/>
    <x v="123"/>
    <x v="4816"/>
    <x v="4"/>
  </r>
  <r>
    <s v="ORD04861"/>
    <x v="184"/>
    <s v="CUST0838"/>
    <x v="1035"/>
    <s v="Nashik"/>
    <x v="2"/>
    <x v="4"/>
    <x v="16"/>
    <n v="4"/>
    <n v="1800"/>
    <n v="0"/>
    <x v="7"/>
    <x v="4817"/>
    <x v="3"/>
  </r>
  <r>
    <s v="ORD04862"/>
    <x v="200"/>
    <s v="CUST2406"/>
    <x v="1909"/>
    <s v="Delhi"/>
    <x v="0"/>
    <x v="0"/>
    <x v="15"/>
    <n v="1"/>
    <n v="1500"/>
    <n v="0.05"/>
    <x v="157"/>
    <x v="4818"/>
    <x v="4"/>
  </r>
  <r>
    <s v="ORD04863"/>
    <x v="31"/>
    <s v="CUST1838"/>
    <x v="374"/>
    <s v="Ahmedabad"/>
    <x v="1"/>
    <x v="0"/>
    <x v="20"/>
    <n v="1"/>
    <n v="500"/>
    <n v="0.15"/>
    <x v="267"/>
    <x v="4819"/>
    <x v="3"/>
  </r>
  <r>
    <s v="ORD04864"/>
    <x v="287"/>
    <s v="CUST1658"/>
    <x v="615"/>
    <s v="Nashik"/>
    <x v="2"/>
    <x v="3"/>
    <x v="6"/>
    <n v="3"/>
    <n v="4500"/>
    <n v="0.1"/>
    <x v="76"/>
    <x v="4820"/>
    <x v="1"/>
  </r>
  <r>
    <s v="ORD04865"/>
    <x v="353"/>
    <s v="CUST0333"/>
    <x v="1209"/>
    <s v="Indore"/>
    <x v="3"/>
    <x v="4"/>
    <x v="16"/>
    <n v="3"/>
    <n v="1800"/>
    <n v="0"/>
    <x v="71"/>
    <x v="4821"/>
    <x v="4"/>
  </r>
  <r>
    <s v="ORD04866"/>
    <x v="330"/>
    <s v="CUST1674"/>
    <x v="951"/>
    <s v="Delhi"/>
    <x v="0"/>
    <x v="1"/>
    <x v="9"/>
    <n v="1"/>
    <n v="450"/>
    <n v="0.05"/>
    <x v="276"/>
    <x v="4822"/>
    <x v="0"/>
  </r>
  <r>
    <s v="ORD04867"/>
    <x v="244"/>
    <s v="CUST1674"/>
    <x v="2128"/>
    <s v="Bhopal"/>
    <x v="3"/>
    <x v="1"/>
    <x v="14"/>
    <n v="3"/>
    <n v="900"/>
    <n v="0.05"/>
    <x v="249"/>
    <x v="4823"/>
    <x v="1"/>
  </r>
  <r>
    <s v="ORD04868"/>
    <x v="209"/>
    <s v="CUST1710"/>
    <x v="1482"/>
    <s v="Ahmedabad"/>
    <x v="1"/>
    <x v="1"/>
    <x v="5"/>
    <n v="5"/>
    <n v="1400"/>
    <n v="0.1"/>
    <x v="75"/>
    <x v="4824"/>
    <x v="2"/>
  </r>
  <r>
    <s v="ORD04869"/>
    <x v="48"/>
    <s v="CUST1303"/>
    <x v="1050"/>
    <s v="Kolkata"/>
    <x v="4"/>
    <x v="3"/>
    <x v="10"/>
    <n v="4"/>
    <n v="25000"/>
    <n v="0.05"/>
    <x v="142"/>
    <x v="4825"/>
    <x v="2"/>
  </r>
  <r>
    <s v="ORD04870"/>
    <x v="101"/>
    <s v="CUST2121"/>
    <x v="953"/>
    <s v="Delhi"/>
    <x v="0"/>
    <x v="0"/>
    <x v="7"/>
    <n v="2"/>
    <n v="350"/>
    <n v="0"/>
    <x v="54"/>
    <x v="4826"/>
    <x v="1"/>
  </r>
  <r>
    <s v="ORD04871"/>
    <x v="6"/>
    <s v="CUST1902"/>
    <x v="1639"/>
    <s v="Hyderabad"/>
    <x v="6"/>
    <x v="3"/>
    <x v="4"/>
    <n v="5"/>
    <n v="55000"/>
    <n v="0"/>
    <x v="242"/>
    <x v="4827"/>
    <x v="2"/>
  </r>
  <r>
    <s v="ORD04872"/>
    <x v="157"/>
    <s v="CUST1609"/>
    <x v="2099"/>
    <s v="Mumbai"/>
    <x v="2"/>
    <x v="4"/>
    <x v="19"/>
    <n v="5"/>
    <n v="3200"/>
    <n v="0.05"/>
    <x v="81"/>
    <x v="4828"/>
    <x v="1"/>
  </r>
  <r>
    <s v="ORD04873"/>
    <x v="86"/>
    <s v="CUST2355"/>
    <x v="280"/>
    <s v="Surat"/>
    <x v="1"/>
    <x v="4"/>
    <x v="17"/>
    <n v="1"/>
    <n v="800"/>
    <n v="0.05"/>
    <x v="68"/>
    <x v="4829"/>
    <x v="3"/>
  </r>
  <r>
    <s v="ORD04874"/>
    <x v="90"/>
    <s v="CUST1647"/>
    <x v="1309"/>
    <s v="Delhi"/>
    <x v="0"/>
    <x v="3"/>
    <x v="12"/>
    <n v="1"/>
    <n v="2500"/>
    <n v="0.05"/>
    <x v="144"/>
    <x v="4830"/>
    <x v="4"/>
  </r>
  <r>
    <s v="ORD04875"/>
    <x v="110"/>
    <s v="CUST0744"/>
    <x v="293"/>
    <s v="Delhi"/>
    <x v="0"/>
    <x v="2"/>
    <x v="11"/>
    <n v="3"/>
    <n v="6500"/>
    <n v="0.1"/>
    <x v="112"/>
    <x v="4831"/>
    <x v="3"/>
  </r>
  <r>
    <s v="ORD04876"/>
    <x v="53"/>
    <s v="CUST2012"/>
    <x v="955"/>
    <s v="Pune"/>
    <x v="2"/>
    <x v="0"/>
    <x v="15"/>
    <n v="5"/>
    <n v="1500"/>
    <n v="0.2"/>
    <x v="23"/>
    <x v="4832"/>
    <x v="2"/>
  </r>
  <r>
    <s v="ORD04877"/>
    <x v="348"/>
    <s v="CUST0566"/>
    <x v="1316"/>
    <s v="Ahmedabad"/>
    <x v="1"/>
    <x v="1"/>
    <x v="1"/>
    <n v="4"/>
    <n v="1200"/>
    <n v="0"/>
    <x v="55"/>
    <x v="4833"/>
    <x v="4"/>
  </r>
  <r>
    <s v="ORD04878"/>
    <x v="235"/>
    <s v="CUST2422"/>
    <x v="1482"/>
    <s v="Jalna"/>
    <x v="2"/>
    <x v="4"/>
    <x v="13"/>
    <n v="5"/>
    <n v="2800"/>
    <n v="0.15"/>
    <x v="107"/>
    <x v="4834"/>
    <x v="2"/>
  </r>
  <r>
    <s v="ORD04879"/>
    <x v="183"/>
    <s v="CUST0023"/>
    <x v="2129"/>
    <s v="Jaipur"/>
    <x v="5"/>
    <x v="1"/>
    <x v="14"/>
    <n v="2"/>
    <n v="900"/>
    <n v="0"/>
    <x v="21"/>
    <x v="4835"/>
    <x v="2"/>
  </r>
  <r>
    <s v="ORD04880"/>
    <x v="322"/>
    <s v="CUST2390"/>
    <x v="891"/>
    <s v="Aurangabad"/>
    <x v="2"/>
    <x v="3"/>
    <x v="12"/>
    <n v="1"/>
    <n v="2500"/>
    <n v="0"/>
    <x v="105"/>
    <x v="4836"/>
    <x v="3"/>
  </r>
  <r>
    <s v="ORD04881"/>
    <x v="4"/>
    <s v="CUST2123"/>
    <x v="1676"/>
    <s v="Delhi"/>
    <x v="0"/>
    <x v="3"/>
    <x v="6"/>
    <n v="1"/>
    <n v="4500"/>
    <n v="0.05"/>
    <x v="65"/>
    <x v="4837"/>
    <x v="4"/>
  </r>
  <r>
    <s v="ORD04882"/>
    <x v="19"/>
    <s v="CUST0393"/>
    <x v="372"/>
    <s v="Aurangabad"/>
    <x v="2"/>
    <x v="4"/>
    <x v="13"/>
    <n v="1"/>
    <n v="2800"/>
    <n v="0.1"/>
    <x v="20"/>
    <x v="1312"/>
    <x v="4"/>
  </r>
  <r>
    <s v="ORD04883"/>
    <x v="362"/>
    <s v="CUST1498"/>
    <x v="2130"/>
    <s v="Jaipur"/>
    <x v="5"/>
    <x v="3"/>
    <x v="6"/>
    <n v="5"/>
    <n v="4500"/>
    <n v="0.1"/>
    <x v="62"/>
    <x v="4838"/>
    <x v="0"/>
  </r>
  <r>
    <s v="ORD04884"/>
    <x v="347"/>
    <s v="CUST0547"/>
    <x v="1521"/>
    <s v="Aurangabad"/>
    <x v="2"/>
    <x v="2"/>
    <x v="2"/>
    <n v="1"/>
    <n v="9000"/>
    <n v="0"/>
    <x v="110"/>
    <x v="4839"/>
    <x v="0"/>
  </r>
  <r>
    <s v="ORD04885"/>
    <x v="42"/>
    <s v="CUST1344"/>
    <x v="2032"/>
    <s v="Kolkata"/>
    <x v="4"/>
    <x v="4"/>
    <x v="13"/>
    <n v="1"/>
    <n v="2800"/>
    <n v="0.05"/>
    <x v="233"/>
    <x v="4840"/>
    <x v="1"/>
  </r>
  <r>
    <s v="ORD04886"/>
    <x v="183"/>
    <s v="CUST1167"/>
    <x v="43"/>
    <s v="Jaipur"/>
    <x v="5"/>
    <x v="2"/>
    <x v="2"/>
    <n v="1"/>
    <n v="9000"/>
    <n v="0.05"/>
    <x v="26"/>
    <x v="4841"/>
    <x v="4"/>
  </r>
  <r>
    <s v="ORD04887"/>
    <x v="197"/>
    <s v="CUST0742"/>
    <x v="1469"/>
    <s v="Nashik"/>
    <x v="2"/>
    <x v="3"/>
    <x v="3"/>
    <n v="1"/>
    <n v="18000"/>
    <n v="0.1"/>
    <x v="127"/>
    <x v="4842"/>
    <x v="4"/>
  </r>
  <r>
    <s v="ORD04888"/>
    <x v="122"/>
    <s v="CUST1595"/>
    <x v="1680"/>
    <s v="Kolkata"/>
    <x v="4"/>
    <x v="4"/>
    <x v="16"/>
    <n v="4"/>
    <n v="1800"/>
    <n v="0.05"/>
    <x v="77"/>
    <x v="4843"/>
    <x v="1"/>
  </r>
  <r>
    <s v="ORD04889"/>
    <x v="246"/>
    <s v="CUST1087"/>
    <x v="569"/>
    <s v="Indore"/>
    <x v="3"/>
    <x v="3"/>
    <x v="6"/>
    <n v="4"/>
    <n v="4500"/>
    <n v="0.1"/>
    <x v="127"/>
    <x v="4844"/>
    <x v="2"/>
  </r>
  <r>
    <s v="ORD04890"/>
    <x v="301"/>
    <s v="CUST2164"/>
    <x v="874"/>
    <s v="Bengaluru"/>
    <x v="7"/>
    <x v="4"/>
    <x v="17"/>
    <n v="5"/>
    <n v="800"/>
    <n v="0.15"/>
    <x v="280"/>
    <x v="4845"/>
    <x v="0"/>
  </r>
  <r>
    <s v="ORD04891"/>
    <x v="46"/>
    <s v="CUST1572"/>
    <x v="64"/>
    <s v="Delhi"/>
    <x v="0"/>
    <x v="4"/>
    <x v="13"/>
    <n v="5"/>
    <n v="2800"/>
    <n v="0.05"/>
    <x v="148"/>
    <x v="4846"/>
    <x v="0"/>
  </r>
  <r>
    <s v="ORD04892"/>
    <x v="320"/>
    <s v="CUST1121"/>
    <x v="2052"/>
    <s v="Kolkata"/>
    <x v="4"/>
    <x v="1"/>
    <x v="14"/>
    <n v="4"/>
    <n v="900"/>
    <n v="0"/>
    <x v="1"/>
    <x v="4847"/>
    <x v="1"/>
  </r>
  <r>
    <s v="ORD04893"/>
    <x v="213"/>
    <s v="CUST1084"/>
    <x v="1953"/>
    <s v="Nagpur"/>
    <x v="2"/>
    <x v="4"/>
    <x v="13"/>
    <n v="3"/>
    <n v="2800"/>
    <n v="0"/>
    <x v="159"/>
    <x v="4848"/>
    <x v="2"/>
  </r>
  <r>
    <s v="ORD04894"/>
    <x v="142"/>
    <s v="CUST0382"/>
    <x v="0"/>
    <s v="Bengaluru"/>
    <x v="7"/>
    <x v="3"/>
    <x v="3"/>
    <n v="1"/>
    <n v="18000"/>
    <n v="0"/>
    <x v="33"/>
    <x v="4849"/>
    <x v="4"/>
  </r>
  <r>
    <s v="ORD04895"/>
    <x v="157"/>
    <s v="CUST0207"/>
    <x v="1800"/>
    <s v="Hyderabad"/>
    <x v="6"/>
    <x v="3"/>
    <x v="10"/>
    <n v="5"/>
    <n v="25000"/>
    <n v="0.2"/>
    <x v="106"/>
    <x v="4850"/>
    <x v="1"/>
  </r>
  <r>
    <s v="ORD04896"/>
    <x v="325"/>
    <s v="CUST2154"/>
    <x v="311"/>
    <s v="Bhopal"/>
    <x v="3"/>
    <x v="2"/>
    <x v="8"/>
    <n v="2"/>
    <n v="22000"/>
    <n v="0.1"/>
    <x v="58"/>
    <x v="4851"/>
    <x v="0"/>
  </r>
  <r>
    <s v="ORD04897"/>
    <x v="218"/>
    <s v="CUST0285"/>
    <x v="1961"/>
    <s v="Nashik"/>
    <x v="2"/>
    <x v="0"/>
    <x v="15"/>
    <n v="3"/>
    <n v="1500"/>
    <n v="0.15"/>
    <x v="140"/>
    <x v="4852"/>
    <x v="0"/>
  </r>
  <r>
    <s v="ORD04898"/>
    <x v="11"/>
    <s v="CUST2382"/>
    <x v="1599"/>
    <s v="Bengaluru"/>
    <x v="7"/>
    <x v="3"/>
    <x v="10"/>
    <n v="1"/>
    <n v="25000"/>
    <n v="0"/>
    <x v="199"/>
    <x v="4853"/>
    <x v="0"/>
  </r>
  <r>
    <s v="ORD04899"/>
    <x v="178"/>
    <s v="CUST0054"/>
    <x v="2081"/>
    <s v="Nagpur"/>
    <x v="2"/>
    <x v="1"/>
    <x v="9"/>
    <n v="5"/>
    <n v="450"/>
    <n v="0"/>
    <x v="48"/>
    <x v="4854"/>
    <x v="2"/>
  </r>
  <r>
    <s v="ORD04900"/>
    <x v="123"/>
    <s v="CUST2149"/>
    <x v="314"/>
    <s v="Bengaluru"/>
    <x v="7"/>
    <x v="2"/>
    <x v="8"/>
    <n v="2"/>
    <n v="22000"/>
    <n v="0"/>
    <x v="102"/>
    <x v="4855"/>
    <x v="3"/>
  </r>
  <r>
    <s v="ORD04901"/>
    <x v="216"/>
    <s v="CUST0478"/>
    <x v="606"/>
    <s v="Jalna"/>
    <x v="2"/>
    <x v="0"/>
    <x v="0"/>
    <n v="4"/>
    <n v="700"/>
    <n v="0.1"/>
    <x v="20"/>
    <x v="4856"/>
    <x v="3"/>
  </r>
  <r>
    <s v="ORD04902"/>
    <x v="255"/>
    <s v="CUST1878"/>
    <x v="1981"/>
    <s v="Mumbai"/>
    <x v="2"/>
    <x v="3"/>
    <x v="10"/>
    <n v="2"/>
    <n v="25000"/>
    <n v="0.05"/>
    <x v="193"/>
    <x v="4857"/>
    <x v="3"/>
  </r>
  <r>
    <s v="ORD04903"/>
    <x v="312"/>
    <s v="CUST0466"/>
    <x v="1797"/>
    <s v="Mumbai"/>
    <x v="2"/>
    <x v="1"/>
    <x v="9"/>
    <n v="4"/>
    <n v="450"/>
    <n v="0.1"/>
    <x v="60"/>
    <x v="4858"/>
    <x v="2"/>
  </r>
  <r>
    <s v="ORD04904"/>
    <x v="195"/>
    <s v="CUST1967"/>
    <x v="1066"/>
    <s v="Jaipur"/>
    <x v="5"/>
    <x v="3"/>
    <x v="12"/>
    <n v="3"/>
    <n v="2500"/>
    <n v="0"/>
    <x v="163"/>
    <x v="4859"/>
    <x v="1"/>
  </r>
  <r>
    <s v="ORD04905"/>
    <x v="89"/>
    <s v="CUST1909"/>
    <x v="1504"/>
    <s v="Ahmedabad"/>
    <x v="1"/>
    <x v="1"/>
    <x v="1"/>
    <n v="3"/>
    <n v="1200"/>
    <n v="0.15"/>
    <x v="241"/>
    <x v="4860"/>
    <x v="1"/>
  </r>
  <r>
    <s v="ORD04906"/>
    <x v="116"/>
    <s v="CUST0294"/>
    <x v="689"/>
    <s v="Pune"/>
    <x v="2"/>
    <x v="4"/>
    <x v="17"/>
    <n v="3"/>
    <n v="800"/>
    <n v="0"/>
    <x v="195"/>
    <x v="4861"/>
    <x v="4"/>
  </r>
  <r>
    <s v="ORD04907"/>
    <x v="362"/>
    <s v="CUST1417"/>
    <x v="2131"/>
    <s v="Surat"/>
    <x v="1"/>
    <x v="0"/>
    <x v="15"/>
    <n v="2"/>
    <n v="1500"/>
    <n v="0.1"/>
    <x v="22"/>
    <x v="4862"/>
    <x v="4"/>
  </r>
  <r>
    <s v="ORD04908"/>
    <x v="115"/>
    <s v="CUST0045"/>
    <x v="299"/>
    <s v="Surat"/>
    <x v="1"/>
    <x v="3"/>
    <x v="6"/>
    <n v="3"/>
    <n v="4500"/>
    <n v="0.05"/>
    <x v="259"/>
    <x v="4863"/>
    <x v="4"/>
  </r>
  <r>
    <s v="ORD04909"/>
    <x v="152"/>
    <s v="CUST0534"/>
    <x v="173"/>
    <s v="Nagpur"/>
    <x v="2"/>
    <x v="4"/>
    <x v="17"/>
    <n v="5"/>
    <n v="800"/>
    <n v="0"/>
    <x v="27"/>
    <x v="4864"/>
    <x v="1"/>
  </r>
  <r>
    <s v="ORD04910"/>
    <x v="268"/>
    <s v="CUST2430"/>
    <x v="2132"/>
    <s v="Jalna"/>
    <x v="2"/>
    <x v="2"/>
    <x v="11"/>
    <n v="3"/>
    <n v="6500"/>
    <n v="0.2"/>
    <x v="336"/>
    <x v="4865"/>
    <x v="3"/>
  </r>
  <r>
    <s v="ORD04911"/>
    <x v="219"/>
    <s v="CUST2456"/>
    <x v="1502"/>
    <s v="Pune"/>
    <x v="2"/>
    <x v="2"/>
    <x v="11"/>
    <n v="1"/>
    <n v="6500"/>
    <n v="0.15"/>
    <x v="308"/>
    <x v="4866"/>
    <x v="0"/>
  </r>
  <r>
    <s v="ORD04912"/>
    <x v="354"/>
    <s v="CUST1381"/>
    <x v="2133"/>
    <s v="Surat"/>
    <x v="1"/>
    <x v="0"/>
    <x v="7"/>
    <n v="2"/>
    <n v="350"/>
    <n v="0.05"/>
    <x v="9"/>
    <x v="4867"/>
    <x v="2"/>
  </r>
  <r>
    <s v="ORD04913"/>
    <x v="247"/>
    <s v="CUST1078"/>
    <x v="753"/>
    <s v="Surat"/>
    <x v="1"/>
    <x v="2"/>
    <x v="2"/>
    <n v="2"/>
    <n v="9000"/>
    <n v="0"/>
    <x v="33"/>
    <x v="4868"/>
    <x v="0"/>
  </r>
  <r>
    <s v="ORD04914"/>
    <x v="21"/>
    <s v="CUST2347"/>
    <x v="1665"/>
    <s v="Delhi"/>
    <x v="0"/>
    <x v="3"/>
    <x v="12"/>
    <n v="5"/>
    <n v="2500"/>
    <n v="0.05"/>
    <x v="248"/>
    <x v="4869"/>
    <x v="0"/>
  </r>
  <r>
    <s v="ORD04915"/>
    <x v="335"/>
    <s v="CUST1082"/>
    <x v="85"/>
    <s v="Pune"/>
    <x v="2"/>
    <x v="1"/>
    <x v="1"/>
    <n v="5"/>
    <n v="1200"/>
    <n v="0.1"/>
    <x v="71"/>
    <x v="4870"/>
    <x v="0"/>
  </r>
  <r>
    <s v="ORD04916"/>
    <x v="242"/>
    <s v="CUST1481"/>
    <x v="1948"/>
    <s v="Indore"/>
    <x v="3"/>
    <x v="4"/>
    <x v="17"/>
    <n v="1"/>
    <n v="800"/>
    <n v="0"/>
    <x v="177"/>
    <x v="4871"/>
    <x v="4"/>
  </r>
  <r>
    <s v="ORD04917"/>
    <x v="329"/>
    <s v="CUST1118"/>
    <x v="612"/>
    <s v="Jalna"/>
    <x v="2"/>
    <x v="2"/>
    <x v="2"/>
    <n v="2"/>
    <n v="9000"/>
    <n v="0.1"/>
    <x v="127"/>
    <x v="4872"/>
    <x v="1"/>
  </r>
  <r>
    <s v="ORD04918"/>
    <x v="345"/>
    <s v="CUST0672"/>
    <x v="1456"/>
    <s v="Indore"/>
    <x v="3"/>
    <x v="4"/>
    <x v="19"/>
    <n v="3"/>
    <n v="3200"/>
    <n v="0.15"/>
    <x v="200"/>
    <x v="4873"/>
    <x v="4"/>
  </r>
  <r>
    <s v="ORD04919"/>
    <x v="249"/>
    <s v="CUST0452"/>
    <x v="271"/>
    <s v="Hyderabad"/>
    <x v="6"/>
    <x v="2"/>
    <x v="11"/>
    <n v="5"/>
    <n v="6500"/>
    <n v="0"/>
    <x v="251"/>
    <x v="4874"/>
    <x v="1"/>
  </r>
  <r>
    <s v="ORD04920"/>
    <x v="339"/>
    <s v="CUST0908"/>
    <x v="2109"/>
    <s v="Nagpur"/>
    <x v="2"/>
    <x v="2"/>
    <x v="18"/>
    <n v="2"/>
    <n v="7000"/>
    <n v="0.1"/>
    <x v="133"/>
    <x v="4875"/>
    <x v="4"/>
  </r>
  <r>
    <s v="ORD04921"/>
    <x v="4"/>
    <s v="CUST0079"/>
    <x v="1734"/>
    <s v="Delhi"/>
    <x v="0"/>
    <x v="3"/>
    <x v="12"/>
    <n v="2"/>
    <n v="2500"/>
    <n v="0.05"/>
    <x v="135"/>
    <x v="4876"/>
    <x v="2"/>
  </r>
  <r>
    <s v="ORD04922"/>
    <x v="153"/>
    <s v="CUST0175"/>
    <x v="1697"/>
    <s v="Mumbai"/>
    <x v="2"/>
    <x v="1"/>
    <x v="14"/>
    <n v="2"/>
    <n v="900"/>
    <n v="0"/>
    <x v="21"/>
    <x v="4877"/>
    <x v="3"/>
  </r>
  <r>
    <s v="ORD04923"/>
    <x v="134"/>
    <s v="CUST0358"/>
    <x v="350"/>
    <s v="Jaipur"/>
    <x v="5"/>
    <x v="3"/>
    <x v="3"/>
    <n v="4"/>
    <n v="18000"/>
    <n v="0.15"/>
    <x v="172"/>
    <x v="4878"/>
    <x v="0"/>
  </r>
  <r>
    <s v="ORD04924"/>
    <x v="113"/>
    <s v="CUST0593"/>
    <x v="2089"/>
    <s v="Nashik"/>
    <x v="2"/>
    <x v="1"/>
    <x v="14"/>
    <n v="4"/>
    <n v="900"/>
    <n v="0.1"/>
    <x v="196"/>
    <x v="4879"/>
    <x v="0"/>
  </r>
  <r>
    <s v="ORD04925"/>
    <x v="290"/>
    <s v="CUST1813"/>
    <x v="1384"/>
    <s v="Jalna"/>
    <x v="2"/>
    <x v="3"/>
    <x v="6"/>
    <n v="5"/>
    <n v="4500"/>
    <n v="0.05"/>
    <x v="53"/>
    <x v="4880"/>
    <x v="2"/>
  </r>
  <r>
    <s v="ORD04926"/>
    <x v="289"/>
    <s v="CUST2393"/>
    <x v="594"/>
    <s v="Nashik"/>
    <x v="2"/>
    <x v="3"/>
    <x v="10"/>
    <n v="2"/>
    <n v="25000"/>
    <n v="0.1"/>
    <x v="24"/>
    <x v="4881"/>
    <x v="3"/>
  </r>
  <r>
    <s v="ORD04927"/>
    <x v="19"/>
    <s v="CUST0429"/>
    <x v="1895"/>
    <s v="Mumbai"/>
    <x v="2"/>
    <x v="4"/>
    <x v="17"/>
    <n v="1"/>
    <n v="800"/>
    <n v="0.1"/>
    <x v="96"/>
    <x v="4882"/>
    <x v="1"/>
  </r>
  <r>
    <s v="ORD04928"/>
    <x v="51"/>
    <s v="CUST0445"/>
    <x v="1019"/>
    <s v="Kolkata"/>
    <x v="4"/>
    <x v="2"/>
    <x v="2"/>
    <n v="1"/>
    <n v="9000"/>
    <n v="0.15"/>
    <x v="80"/>
    <x v="4883"/>
    <x v="0"/>
  </r>
  <r>
    <s v="ORD04929"/>
    <x v="143"/>
    <s v="CUST1572"/>
    <x v="1831"/>
    <s v="Nagpur"/>
    <x v="2"/>
    <x v="2"/>
    <x v="2"/>
    <n v="1"/>
    <n v="9000"/>
    <n v="0"/>
    <x v="110"/>
    <x v="4884"/>
    <x v="4"/>
  </r>
  <r>
    <s v="ORD04930"/>
    <x v="49"/>
    <s v="CUST1040"/>
    <x v="536"/>
    <s v="Jaipur"/>
    <x v="5"/>
    <x v="3"/>
    <x v="3"/>
    <n v="4"/>
    <n v="18000"/>
    <n v="0"/>
    <x v="93"/>
    <x v="4885"/>
    <x v="1"/>
  </r>
  <r>
    <s v="ORD04931"/>
    <x v="45"/>
    <s v="CUST0878"/>
    <x v="241"/>
    <s v="Indore"/>
    <x v="3"/>
    <x v="1"/>
    <x v="1"/>
    <n v="1"/>
    <n v="1200"/>
    <n v="0.1"/>
    <x v="90"/>
    <x v="4886"/>
    <x v="4"/>
  </r>
  <r>
    <s v="ORD04932"/>
    <x v="69"/>
    <s v="CUST1951"/>
    <x v="1567"/>
    <s v="Nashik"/>
    <x v="2"/>
    <x v="0"/>
    <x v="7"/>
    <n v="2"/>
    <n v="350"/>
    <n v="0.15"/>
    <x v="185"/>
    <x v="4887"/>
    <x v="0"/>
  </r>
  <r>
    <s v="ORD04933"/>
    <x v="18"/>
    <s v="CUST1488"/>
    <x v="1727"/>
    <s v="Bhopal"/>
    <x v="3"/>
    <x v="1"/>
    <x v="9"/>
    <n v="4"/>
    <n v="450"/>
    <n v="0.1"/>
    <x v="60"/>
    <x v="4888"/>
    <x v="0"/>
  </r>
  <r>
    <s v="ORD04934"/>
    <x v="158"/>
    <s v="CUST1302"/>
    <x v="767"/>
    <s v="Aurangabad"/>
    <x v="2"/>
    <x v="2"/>
    <x v="8"/>
    <n v="2"/>
    <n v="22000"/>
    <n v="0.05"/>
    <x v="132"/>
    <x v="4889"/>
    <x v="0"/>
  </r>
  <r>
    <s v="ORD04935"/>
    <x v="80"/>
    <s v="CUST0594"/>
    <x v="2134"/>
    <s v="Bengaluru"/>
    <x v="7"/>
    <x v="4"/>
    <x v="13"/>
    <n v="2"/>
    <n v="2800"/>
    <n v="0"/>
    <x v="120"/>
    <x v="4890"/>
    <x v="3"/>
  </r>
  <r>
    <s v="ORD04936"/>
    <x v="58"/>
    <s v="CUST1210"/>
    <x v="2135"/>
    <s v="Mumbai"/>
    <x v="2"/>
    <x v="4"/>
    <x v="16"/>
    <n v="5"/>
    <n v="1800"/>
    <n v="0"/>
    <x v="110"/>
    <x v="4891"/>
    <x v="4"/>
  </r>
  <r>
    <s v="ORD04937"/>
    <x v="205"/>
    <s v="CUST0292"/>
    <x v="829"/>
    <s v="Kolkata"/>
    <x v="4"/>
    <x v="0"/>
    <x v="20"/>
    <n v="2"/>
    <n v="500"/>
    <n v="0.15"/>
    <x v="278"/>
    <x v="4892"/>
    <x v="1"/>
  </r>
  <r>
    <s v="ORD04938"/>
    <x v="20"/>
    <s v="CUST2340"/>
    <x v="1504"/>
    <s v="Surat"/>
    <x v="1"/>
    <x v="3"/>
    <x v="12"/>
    <n v="2"/>
    <n v="2500"/>
    <n v="0"/>
    <x v="123"/>
    <x v="4893"/>
    <x v="2"/>
  </r>
  <r>
    <s v="ORD04939"/>
    <x v="341"/>
    <s v="CUST0659"/>
    <x v="190"/>
    <s v="Indore"/>
    <x v="3"/>
    <x v="4"/>
    <x v="13"/>
    <n v="3"/>
    <n v="2800"/>
    <n v="0"/>
    <x v="159"/>
    <x v="4894"/>
    <x v="4"/>
  </r>
  <r>
    <s v="ORD04940"/>
    <x v="224"/>
    <s v="CUST1699"/>
    <x v="1203"/>
    <s v="Nagpur"/>
    <x v="2"/>
    <x v="1"/>
    <x v="14"/>
    <n v="2"/>
    <n v="900"/>
    <n v="0.1"/>
    <x v="60"/>
    <x v="4895"/>
    <x v="4"/>
  </r>
  <r>
    <s v="ORD04941"/>
    <x v="10"/>
    <s v="CUST1944"/>
    <x v="1927"/>
    <s v="Hyderabad"/>
    <x v="6"/>
    <x v="1"/>
    <x v="5"/>
    <n v="4"/>
    <n v="1400"/>
    <n v="0"/>
    <x v="120"/>
    <x v="4896"/>
    <x v="2"/>
  </r>
  <r>
    <s v="ORD04942"/>
    <x v="37"/>
    <s v="CUST1760"/>
    <x v="1944"/>
    <s v="Delhi"/>
    <x v="0"/>
    <x v="1"/>
    <x v="14"/>
    <n v="1"/>
    <n v="900"/>
    <n v="0.2"/>
    <x v="96"/>
    <x v="4897"/>
    <x v="1"/>
  </r>
  <r>
    <s v="ORD04943"/>
    <x v="90"/>
    <s v="CUST1926"/>
    <x v="505"/>
    <s v="Mumbai"/>
    <x v="2"/>
    <x v="1"/>
    <x v="9"/>
    <n v="2"/>
    <n v="450"/>
    <n v="0.1"/>
    <x v="214"/>
    <x v="4898"/>
    <x v="1"/>
  </r>
  <r>
    <s v="ORD04944"/>
    <x v="118"/>
    <s v="CUST1294"/>
    <x v="1732"/>
    <s v="Jalna"/>
    <x v="2"/>
    <x v="4"/>
    <x v="13"/>
    <n v="5"/>
    <n v="2800"/>
    <n v="0"/>
    <x v="162"/>
    <x v="4899"/>
    <x v="4"/>
  </r>
  <r>
    <s v="ORD04945"/>
    <x v="326"/>
    <s v="CUST2340"/>
    <x v="1042"/>
    <s v="Jalna"/>
    <x v="2"/>
    <x v="2"/>
    <x v="11"/>
    <n v="1"/>
    <n v="6500"/>
    <n v="0"/>
    <x v="221"/>
    <x v="4900"/>
    <x v="1"/>
  </r>
  <r>
    <s v="ORD04946"/>
    <x v="156"/>
    <s v="CUST2071"/>
    <x v="1636"/>
    <s v="Bhopal"/>
    <x v="3"/>
    <x v="2"/>
    <x v="2"/>
    <n v="5"/>
    <n v="9000"/>
    <n v="0.1"/>
    <x v="131"/>
    <x v="4901"/>
    <x v="4"/>
  </r>
  <r>
    <s v="ORD04947"/>
    <x v="101"/>
    <s v="CUST1259"/>
    <x v="1429"/>
    <s v="Delhi"/>
    <x v="0"/>
    <x v="1"/>
    <x v="14"/>
    <n v="4"/>
    <n v="900"/>
    <n v="0.15"/>
    <x v="241"/>
    <x v="4902"/>
    <x v="4"/>
  </r>
  <r>
    <s v="ORD04948"/>
    <x v="80"/>
    <s v="CUST1170"/>
    <x v="481"/>
    <s v="Jaipur"/>
    <x v="5"/>
    <x v="4"/>
    <x v="19"/>
    <n v="4"/>
    <n v="3200"/>
    <n v="0.1"/>
    <x v="118"/>
    <x v="4903"/>
    <x v="0"/>
  </r>
  <r>
    <s v="ORD04949"/>
    <x v="262"/>
    <s v="CUST1948"/>
    <x v="426"/>
    <s v="Mumbai"/>
    <x v="2"/>
    <x v="0"/>
    <x v="15"/>
    <n v="2"/>
    <n v="1500"/>
    <n v="0.05"/>
    <x v="285"/>
    <x v="4904"/>
    <x v="2"/>
  </r>
  <r>
    <s v="ORD04950"/>
    <x v="264"/>
    <s v="CUST0575"/>
    <x v="1027"/>
    <s v="Delhi"/>
    <x v="0"/>
    <x v="1"/>
    <x v="14"/>
    <n v="1"/>
    <n v="900"/>
    <n v="0.15"/>
    <x v="295"/>
    <x v="4905"/>
    <x v="4"/>
  </r>
  <r>
    <s v="ORD04951"/>
    <x v="149"/>
    <s v="CUST0256"/>
    <x v="1555"/>
    <s v="Delhi"/>
    <x v="0"/>
    <x v="3"/>
    <x v="4"/>
    <n v="3"/>
    <n v="55000"/>
    <n v="0.1"/>
    <x v="149"/>
    <x v="4906"/>
    <x v="1"/>
  </r>
  <r>
    <s v="ORD04952"/>
    <x v="5"/>
    <s v="CUST1215"/>
    <x v="1267"/>
    <s v="Nagpur"/>
    <x v="2"/>
    <x v="0"/>
    <x v="7"/>
    <n v="4"/>
    <n v="350"/>
    <n v="0.1"/>
    <x v="117"/>
    <x v="4907"/>
    <x v="3"/>
  </r>
  <r>
    <s v="ORD04953"/>
    <x v="125"/>
    <s v="CUST0374"/>
    <x v="1119"/>
    <s v="Indore"/>
    <x v="3"/>
    <x v="2"/>
    <x v="2"/>
    <n v="5"/>
    <n v="9000"/>
    <n v="0.1"/>
    <x v="131"/>
    <x v="4908"/>
    <x v="4"/>
  </r>
  <r>
    <s v="ORD04954"/>
    <x v="30"/>
    <s v="CUST2418"/>
    <x v="1564"/>
    <s v="Bengaluru"/>
    <x v="7"/>
    <x v="3"/>
    <x v="6"/>
    <n v="3"/>
    <n v="4500"/>
    <n v="0.15"/>
    <x v="94"/>
    <x v="4909"/>
    <x v="0"/>
  </r>
  <r>
    <s v="ORD04955"/>
    <x v="203"/>
    <s v="CUST2013"/>
    <x v="2062"/>
    <s v="Kolkata"/>
    <x v="4"/>
    <x v="3"/>
    <x v="3"/>
    <n v="2"/>
    <n v="18000"/>
    <n v="0.05"/>
    <x v="15"/>
    <x v="4910"/>
    <x v="4"/>
  </r>
  <r>
    <s v="ORD04956"/>
    <x v="166"/>
    <s v="CUST2243"/>
    <x v="1733"/>
    <s v="Delhi"/>
    <x v="0"/>
    <x v="1"/>
    <x v="9"/>
    <n v="2"/>
    <n v="450"/>
    <n v="0.15"/>
    <x v="295"/>
    <x v="4911"/>
    <x v="1"/>
  </r>
  <r>
    <s v="ORD04957"/>
    <x v="114"/>
    <s v="CUST1907"/>
    <x v="1603"/>
    <s v="Indore"/>
    <x v="3"/>
    <x v="0"/>
    <x v="7"/>
    <n v="3"/>
    <n v="350"/>
    <n v="0.05"/>
    <x v="217"/>
    <x v="3082"/>
    <x v="2"/>
  </r>
  <r>
    <s v="ORD04958"/>
    <x v="63"/>
    <s v="CUST1864"/>
    <x v="1922"/>
    <s v="Jalna"/>
    <x v="2"/>
    <x v="3"/>
    <x v="10"/>
    <n v="2"/>
    <n v="25000"/>
    <n v="0.05"/>
    <x v="193"/>
    <x v="4912"/>
    <x v="2"/>
  </r>
  <r>
    <s v="ORD04959"/>
    <x v="45"/>
    <s v="CUST2137"/>
    <x v="1937"/>
    <s v="Bhopal"/>
    <x v="3"/>
    <x v="1"/>
    <x v="5"/>
    <n v="3"/>
    <n v="1400"/>
    <n v="0"/>
    <x v="42"/>
    <x v="4913"/>
    <x v="0"/>
  </r>
  <r>
    <s v="ORD04960"/>
    <x v="60"/>
    <s v="CUST0682"/>
    <x v="1077"/>
    <s v="Indore"/>
    <x v="3"/>
    <x v="1"/>
    <x v="14"/>
    <n v="2"/>
    <n v="900"/>
    <n v="0"/>
    <x v="21"/>
    <x v="4914"/>
    <x v="4"/>
  </r>
  <r>
    <s v="ORD04961"/>
    <x v="320"/>
    <s v="CUST2218"/>
    <x v="1463"/>
    <s v="Pune"/>
    <x v="2"/>
    <x v="4"/>
    <x v="16"/>
    <n v="1"/>
    <n v="1800"/>
    <n v="0"/>
    <x v="21"/>
    <x v="4915"/>
    <x v="4"/>
  </r>
  <r>
    <s v="ORD04962"/>
    <x v="359"/>
    <s v="CUST0184"/>
    <x v="2136"/>
    <s v="Ahmedabad"/>
    <x v="1"/>
    <x v="2"/>
    <x v="8"/>
    <n v="2"/>
    <n v="22000"/>
    <n v="0.1"/>
    <x v="58"/>
    <x v="4916"/>
    <x v="1"/>
  </r>
  <r>
    <s v="ORD04963"/>
    <x v="324"/>
    <s v="CUST1076"/>
    <x v="177"/>
    <s v="Nashik"/>
    <x v="2"/>
    <x v="2"/>
    <x v="11"/>
    <n v="4"/>
    <n v="6500"/>
    <n v="0.05"/>
    <x v="34"/>
    <x v="4917"/>
    <x v="3"/>
  </r>
  <r>
    <s v="ORD04964"/>
    <x v="342"/>
    <s v="CUST0889"/>
    <x v="1445"/>
    <s v="Delhi"/>
    <x v="0"/>
    <x v="2"/>
    <x v="2"/>
    <n v="2"/>
    <n v="9000"/>
    <n v="0.1"/>
    <x v="127"/>
    <x v="4918"/>
    <x v="3"/>
  </r>
  <r>
    <s v="ORD04965"/>
    <x v="193"/>
    <s v="CUST1998"/>
    <x v="1346"/>
    <s v="Delhi"/>
    <x v="0"/>
    <x v="1"/>
    <x v="9"/>
    <n v="3"/>
    <n v="450"/>
    <n v="0.1"/>
    <x v="84"/>
    <x v="4919"/>
    <x v="1"/>
  </r>
  <r>
    <s v="ORD04966"/>
    <x v="326"/>
    <s v="CUST1778"/>
    <x v="1353"/>
    <s v="Jalna"/>
    <x v="2"/>
    <x v="2"/>
    <x v="8"/>
    <n v="4"/>
    <n v="22000"/>
    <n v="0.05"/>
    <x v="87"/>
    <x v="4920"/>
    <x v="0"/>
  </r>
  <r>
    <s v="ORD04967"/>
    <x v="138"/>
    <s v="CUST0650"/>
    <x v="923"/>
    <s v="Ahmedabad"/>
    <x v="1"/>
    <x v="4"/>
    <x v="17"/>
    <n v="3"/>
    <n v="800"/>
    <n v="0.2"/>
    <x v="235"/>
    <x v="4921"/>
    <x v="1"/>
  </r>
  <r>
    <s v="ORD04968"/>
    <x v="60"/>
    <s v="CUST2255"/>
    <x v="353"/>
    <s v="Nagpur"/>
    <x v="2"/>
    <x v="2"/>
    <x v="8"/>
    <n v="5"/>
    <n v="22000"/>
    <n v="0"/>
    <x v="101"/>
    <x v="4922"/>
    <x v="0"/>
  </r>
  <r>
    <s v="ORD04969"/>
    <x v="108"/>
    <s v="CUST0401"/>
    <x v="2109"/>
    <s v="Pune"/>
    <x v="2"/>
    <x v="1"/>
    <x v="5"/>
    <n v="5"/>
    <n v="1400"/>
    <n v="0.1"/>
    <x v="75"/>
    <x v="4923"/>
    <x v="4"/>
  </r>
  <r>
    <s v="ORD04970"/>
    <x v="93"/>
    <s v="CUST1755"/>
    <x v="2137"/>
    <s v="Jalna"/>
    <x v="2"/>
    <x v="1"/>
    <x v="14"/>
    <n v="4"/>
    <n v="900"/>
    <n v="0"/>
    <x v="1"/>
    <x v="4924"/>
    <x v="0"/>
  </r>
  <r>
    <s v="ORD04971"/>
    <x v="183"/>
    <s v="CUST0868"/>
    <x v="1870"/>
    <s v="Delhi"/>
    <x v="0"/>
    <x v="3"/>
    <x v="12"/>
    <n v="4"/>
    <n v="2500"/>
    <n v="0.05"/>
    <x v="56"/>
    <x v="4925"/>
    <x v="0"/>
  </r>
  <r>
    <s v="ORD04972"/>
    <x v="156"/>
    <s v="CUST1446"/>
    <x v="1328"/>
    <s v="Hyderabad"/>
    <x v="6"/>
    <x v="3"/>
    <x v="12"/>
    <n v="2"/>
    <n v="2500"/>
    <n v="0.05"/>
    <x v="135"/>
    <x v="4926"/>
    <x v="2"/>
  </r>
  <r>
    <s v="ORD04973"/>
    <x v="17"/>
    <s v="CUST2065"/>
    <x v="1404"/>
    <s v="Jaipur"/>
    <x v="5"/>
    <x v="1"/>
    <x v="1"/>
    <n v="4"/>
    <n v="1200"/>
    <n v="0.15"/>
    <x v="13"/>
    <x v="4927"/>
    <x v="0"/>
  </r>
  <r>
    <s v="ORD04974"/>
    <x v="350"/>
    <s v="CUST0786"/>
    <x v="2138"/>
    <s v="Aurangabad"/>
    <x v="2"/>
    <x v="1"/>
    <x v="14"/>
    <n v="5"/>
    <n v="900"/>
    <n v="0.05"/>
    <x v="65"/>
    <x v="4928"/>
    <x v="2"/>
  </r>
  <r>
    <s v="ORD04975"/>
    <x v="270"/>
    <s v="CUST0974"/>
    <x v="1848"/>
    <s v="Hyderabad"/>
    <x v="6"/>
    <x v="3"/>
    <x v="4"/>
    <n v="3"/>
    <n v="55000"/>
    <n v="0.1"/>
    <x v="149"/>
    <x v="4929"/>
    <x v="3"/>
  </r>
  <r>
    <s v="ORD04976"/>
    <x v="28"/>
    <s v="CUST2008"/>
    <x v="111"/>
    <s v="Kolkata"/>
    <x v="4"/>
    <x v="3"/>
    <x v="10"/>
    <n v="4"/>
    <n v="25000"/>
    <n v="0.15"/>
    <x v="283"/>
    <x v="4930"/>
    <x v="1"/>
  </r>
  <r>
    <s v="ORD04977"/>
    <x v="33"/>
    <s v="CUST0080"/>
    <x v="42"/>
    <s v="Mumbai"/>
    <x v="2"/>
    <x v="4"/>
    <x v="17"/>
    <n v="2"/>
    <n v="800"/>
    <n v="0.15"/>
    <x v="293"/>
    <x v="4931"/>
    <x v="1"/>
  </r>
  <r>
    <s v="ORD04978"/>
    <x v="331"/>
    <s v="CUST0837"/>
    <x v="1581"/>
    <s v="Indore"/>
    <x v="3"/>
    <x v="1"/>
    <x v="5"/>
    <n v="1"/>
    <n v="1400"/>
    <n v="0"/>
    <x v="40"/>
    <x v="4932"/>
    <x v="2"/>
  </r>
  <r>
    <s v="ORD04979"/>
    <x v="172"/>
    <s v="CUST1847"/>
    <x v="1730"/>
    <s v="Nagpur"/>
    <x v="2"/>
    <x v="3"/>
    <x v="3"/>
    <n v="1"/>
    <n v="18000"/>
    <n v="0"/>
    <x v="33"/>
    <x v="4933"/>
    <x v="2"/>
  </r>
  <r>
    <s v="ORD04980"/>
    <x v="356"/>
    <s v="CUST2263"/>
    <x v="34"/>
    <s v="Aurangabad"/>
    <x v="2"/>
    <x v="2"/>
    <x v="18"/>
    <n v="1"/>
    <n v="7000"/>
    <n v="0"/>
    <x v="28"/>
    <x v="4934"/>
    <x v="1"/>
  </r>
  <r>
    <s v="ORD04981"/>
    <x v="292"/>
    <s v="CUST2119"/>
    <x v="1244"/>
    <s v="Aurangabad"/>
    <x v="2"/>
    <x v="1"/>
    <x v="9"/>
    <n v="1"/>
    <n v="450"/>
    <n v="0"/>
    <x v="187"/>
    <x v="4935"/>
    <x v="0"/>
  </r>
  <r>
    <s v="ORD04982"/>
    <x v="248"/>
    <s v="CUST0677"/>
    <x v="1729"/>
    <s v="Aurangabad"/>
    <x v="2"/>
    <x v="3"/>
    <x v="4"/>
    <n v="2"/>
    <n v="55000"/>
    <n v="0.15"/>
    <x v="30"/>
    <x v="4936"/>
    <x v="1"/>
  </r>
  <r>
    <s v="ORD04983"/>
    <x v="32"/>
    <s v="CUST2159"/>
    <x v="555"/>
    <s v="Ahmedabad"/>
    <x v="1"/>
    <x v="3"/>
    <x v="10"/>
    <n v="3"/>
    <n v="25000"/>
    <n v="0.15"/>
    <x v="272"/>
    <x v="4937"/>
    <x v="1"/>
  </r>
  <r>
    <s v="ORD04984"/>
    <x v="345"/>
    <s v="CUST2411"/>
    <x v="2034"/>
    <s v="Aurangabad"/>
    <x v="2"/>
    <x v="1"/>
    <x v="9"/>
    <n v="3"/>
    <n v="450"/>
    <n v="0"/>
    <x v="72"/>
    <x v="4938"/>
    <x v="3"/>
  </r>
  <r>
    <s v="ORD04985"/>
    <x v="17"/>
    <s v="CUST0889"/>
    <x v="1187"/>
    <s v="Aurangabad"/>
    <x v="2"/>
    <x v="2"/>
    <x v="2"/>
    <n v="2"/>
    <n v="9000"/>
    <n v="0"/>
    <x v="33"/>
    <x v="4939"/>
    <x v="0"/>
  </r>
  <r>
    <s v="ORD04986"/>
    <x v="130"/>
    <s v="CUST2454"/>
    <x v="125"/>
    <s v="Hyderabad"/>
    <x v="6"/>
    <x v="1"/>
    <x v="5"/>
    <n v="5"/>
    <n v="1400"/>
    <n v="0.05"/>
    <x v="129"/>
    <x v="4940"/>
    <x v="3"/>
  </r>
  <r>
    <s v="ORD04987"/>
    <x v="13"/>
    <s v="CUST2306"/>
    <x v="877"/>
    <s v="Pune"/>
    <x v="2"/>
    <x v="4"/>
    <x v="16"/>
    <n v="5"/>
    <n v="1800"/>
    <n v="0"/>
    <x v="110"/>
    <x v="4941"/>
    <x v="3"/>
  </r>
  <r>
    <s v="ORD04988"/>
    <x v="297"/>
    <s v="CUST0861"/>
    <x v="175"/>
    <s v="Jaipur"/>
    <x v="5"/>
    <x v="4"/>
    <x v="13"/>
    <n v="3"/>
    <n v="2800"/>
    <n v="0.1"/>
    <x v="98"/>
    <x v="4942"/>
    <x v="2"/>
  </r>
  <r>
    <s v="ORD04989"/>
    <x v="315"/>
    <s v="CUST1735"/>
    <x v="2139"/>
    <s v="Nagpur"/>
    <x v="2"/>
    <x v="1"/>
    <x v="14"/>
    <n v="3"/>
    <n v="900"/>
    <n v="0"/>
    <x v="22"/>
    <x v="4943"/>
    <x v="2"/>
  </r>
  <r>
    <s v="ORD04990"/>
    <x v="167"/>
    <s v="CUST1529"/>
    <x v="1647"/>
    <s v="Ahmedabad"/>
    <x v="1"/>
    <x v="3"/>
    <x v="6"/>
    <n v="4"/>
    <n v="4500"/>
    <n v="0.15"/>
    <x v="254"/>
    <x v="4944"/>
    <x v="2"/>
  </r>
  <r>
    <s v="ORD04991"/>
    <x v="328"/>
    <s v="CUST1154"/>
    <x v="859"/>
    <s v="Kolkata"/>
    <x v="4"/>
    <x v="0"/>
    <x v="15"/>
    <n v="5"/>
    <n v="1500"/>
    <n v="0.05"/>
    <x v="18"/>
    <x v="4945"/>
    <x v="2"/>
  </r>
  <r>
    <s v="ORD04992"/>
    <x v="191"/>
    <s v="CUST0785"/>
    <x v="1123"/>
    <s v="Jalna"/>
    <x v="2"/>
    <x v="3"/>
    <x v="10"/>
    <n v="1"/>
    <n v="25000"/>
    <n v="0"/>
    <x v="199"/>
    <x v="4946"/>
    <x v="2"/>
  </r>
  <r>
    <s v="ORD04993"/>
    <x v="278"/>
    <s v="CUST0261"/>
    <x v="2036"/>
    <s v="Bengaluru"/>
    <x v="7"/>
    <x v="1"/>
    <x v="9"/>
    <n v="5"/>
    <n v="450"/>
    <n v="0"/>
    <x v="48"/>
    <x v="1031"/>
    <x v="3"/>
  </r>
  <r>
    <s v="ORD04994"/>
    <x v="173"/>
    <s v="CUST1966"/>
    <x v="805"/>
    <s v="Ahmedabad"/>
    <x v="1"/>
    <x v="0"/>
    <x v="0"/>
    <n v="5"/>
    <n v="700"/>
    <n v="0.05"/>
    <x v="51"/>
    <x v="4947"/>
    <x v="2"/>
  </r>
  <r>
    <s v="ORD04995"/>
    <x v="140"/>
    <s v="CUST1178"/>
    <x v="1192"/>
    <s v="Aurangabad"/>
    <x v="2"/>
    <x v="1"/>
    <x v="14"/>
    <n v="3"/>
    <n v="900"/>
    <n v="0.15"/>
    <x v="178"/>
    <x v="4948"/>
    <x v="4"/>
  </r>
  <r>
    <s v="ORD04996"/>
    <x v="74"/>
    <s v="CUST0419"/>
    <x v="1522"/>
    <s v="Aurangabad"/>
    <x v="2"/>
    <x v="3"/>
    <x v="4"/>
    <n v="3"/>
    <n v="55000"/>
    <n v="0"/>
    <x v="250"/>
    <x v="4949"/>
    <x v="1"/>
  </r>
  <r>
    <s v="ORD04997"/>
    <x v="9"/>
    <s v="CUST1712"/>
    <x v="690"/>
    <s v="Ahmedabad"/>
    <x v="1"/>
    <x v="3"/>
    <x v="3"/>
    <n v="5"/>
    <n v="18000"/>
    <n v="0.05"/>
    <x v="70"/>
    <x v="4950"/>
    <x v="3"/>
  </r>
  <r>
    <s v="ORD04998"/>
    <x v="166"/>
    <s v="CUST0250"/>
    <x v="1583"/>
    <s v="Aurangabad"/>
    <x v="2"/>
    <x v="3"/>
    <x v="10"/>
    <n v="2"/>
    <n v="25000"/>
    <n v="0.1"/>
    <x v="24"/>
    <x v="4951"/>
    <x v="2"/>
  </r>
  <r>
    <s v="ORD04999"/>
    <x v="243"/>
    <s v="CUST0697"/>
    <x v="309"/>
    <s v="Jaipur"/>
    <x v="5"/>
    <x v="1"/>
    <x v="5"/>
    <n v="2"/>
    <n v="1400"/>
    <n v="0.05"/>
    <x v="233"/>
    <x v="3826"/>
    <x v="2"/>
  </r>
  <r>
    <s v="ORD05000"/>
    <x v="173"/>
    <s v="CUST0035"/>
    <x v="1863"/>
    <s v="Nagpur"/>
    <x v="2"/>
    <x v="1"/>
    <x v="1"/>
    <n v="1"/>
    <n v="1200"/>
    <n v="0.1"/>
    <x v="90"/>
    <x v="4952"/>
    <x v="2"/>
  </r>
  <r>
    <s v="ORD05001"/>
    <x v="325"/>
    <s v="CUST2093"/>
    <x v="1688"/>
    <s v="Pune"/>
    <x v="2"/>
    <x v="4"/>
    <x v="17"/>
    <n v="4"/>
    <n v="800"/>
    <n v="0.05"/>
    <x v="165"/>
    <x v="4953"/>
    <x v="0"/>
  </r>
  <r>
    <s v="ORD05002"/>
    <x v="151"/>
    <s v="CUST0975"/>
    <x v="960"/>
    <s v="Nagpur"/>
    <x v="2"/>
    <x v="4"/>
    <x v="19"/>
    <n v="1"/>
    <n v="3200"/>
    <n v="0.05"/>
    <x v="165"/>
    <x v="4954"/>
    <x v="1"/>
  </r>
  <r>
    <s v="ORD05003"/>
    <x v="28"/>
    <s v="CUST0685"/>
    <x v="2082"/>
    <s v="Aurangabad"/>
    <x v="2"/>
    <x v="1"/>
    <x v="14"/>
    <n v="4"/>
    <n v="900"/>
    <n v="0.15"/>
    <x v="241"/>
    <x v="4955"/>
    <x v="3"/>
  </r>
  <r>
    <s v="ORD05004"/>
    <x v="206"/>
    <s v="CUST2121"/>
    <x v="1203"/>
    <s v="Aurangabad"/>
    <x v="2"/>
    <x v="2"/>
    <x v="11"/>
    <n v="2"/>
    <n v="6500"/>
    <n v="0.1"/>
    <x v="170"/>
    <x v="4956"/>
    <x v="2"/>
  </r>
  <r>
    <s v="ORD05005"/>
    <x v="68"/>
    <s v="CUST0531"/>
    <x v="725"/>
    <s v="Jalna"/>
    <x v="2"/>
    <x v="1"/>
    <x v="14"/>
    <n v="4"/>
    <n v="900"/>
    <n v="0.05"/>
    <x v="152"/>
    <x v="4957"/>
    <x v="0"/>
  </r>
  <r>
    <s v="ORD05006"/>
    <x v="348"/>
    <s v="CUST0879"/>
    <x v="1954"/>
    <s v="Mumbai"/>
    <x v="2"/>
    <x v="4"/>
    <x v="16"/>
    <n v="1"/>
    <n v="1800"/>
    <n v="0.1"/>
    <x v="60"/>
    <x v="4958"/>
    <x v="3"/>
  </r>
  <r>
    <s v="ORD05007"/>
    <x v="297"/>
    <s v="CUST0118"/>
    <x v="1259"/>
    <s v="Kolkata"/>
    <x v="4"/>
    <x v="1"/>
    <x v="5"/>
    <n v="3"/>
    <n v="1400"/>
    <n v="0.15"/>
    <x v="174"/>
    <x v="4959"/>
    <x v="1"/>
  </r>
  <r>
    <s v="ORD05008"/>
    <x v="259"/>
    <s v="CUST1578"/>
    <x v="177"/>
    <s v="Kolkata"/>
    <x v="4"/>
    <x v="2"/>
    <x v="2"/>
    <n v="2"/>
    <n v="9000"/>
    <n v="0.15"/>
    <x v="254"/>
    <x v="1673"/>
    <x v="1"/>
  </r>
  <r>
    <s v="ORD05009"/>
    <x v="67"/>
    <s v="CUST0294"/>
    <x v="164"/>
    <s v="Aurangabad"/>
    <x v="2"/>
    <x v="4"/>
    <x v="19"/>
    <n v="5"/>
    <n v="3200"/>
    <n v="0"/>
    <x v="226"/>
    <x v="4960"/>
    <x v="2"/>
  </r>
  <r>
    <s v="ORD05010"/>
    <x v="167"/>
    <s v="CUST1771"/>
    <x v="518"/>
    <s v="Nashik"/>
    <x v="2"/>
    <x v="4"/>
    <x v="16"/>
    <n v="2"/>
    <n v="1800"/>
    <n v="0.1"/>
    <x v="196"/>
    <x v="4961"/>
    <x v="2"/>
  </r>
  <r>
    <s v="ORD05011"/>
    <x v="225"/>
    <s v="CUST1463"/>
    <x v="1943"/>
    <s v="Jaipur"/>
    <x v="5"/>
    <x v="3"/>
    <x v="10"/>
    <n v="4"/>
    <n v="25000"/>
    <n v="0"/>
    <x v="106"/>
    <x v="4962"/>
    <x v="2"/>
  </r>
  <r>
    <s v="ORD05012"/>
    <x v="301"/>
    <s v="CUST1796"/>
    <x v="882"/>
    <s v="Hyderabad"/>
    <x v="6"/>
    <x v="2"/>
    <x v="8"/>
    <n v="1"/>
    <n v="22000"/>
    <n v="0.05"/>
    <x v="125"/>
    <x v="4963"/>
    <x v="0"/>
  </r>
  <r>
    <s v="ORD05013"/>
    <x v="45"/>
    <s v="CUST0361"/>
    <x v="206"/>
    <s v="Surat"/>
    <x v="1"/>
    <x v="4"/>
    <x v="16"/>
    <n v="5"/>
    <n v="1800"/>
    <n v="0"/>
    <x v="110"/>
    <x v="4964"/>
    <x v="3"/>
  </r>
  <r>
    <s v="ORD05014"/>
    <x v="243"/>
    <s v="CUST2021"/>
    <x v="1981"/>
    <s v="Bhopal"/>
    <x v="3"/>
    <x v="4"/>
    <x v="19"/>
    <n v="4"/>
    <n v="3200"/>
    <n v="0.1"/>
    <x v="118"/>
    <x v="4965"/>
    <x v="2"/>
  </r>
  <r>
    <s v="ORD05015"/>
    <x v="117"/>
    <s v="CUST1588"/>
    <x v="567"/>
    <s v="Surat"/>
    <x v="1"/>
    <x v="2"/>
    <x v="11"/>
    <n v="2"/>
    <n v="6500"/>
    <n v="0"/>
    <x v="166"/>
    <x v="4966"/>
    <x v="2"/>
  </r>
  <r>
    <s v="ORD05016"/>
    <x v="144"/>
    <s v="CUST0676"/>
    <x v="15"/>
    <s v="Surat"/>
    <x v="1"/>
    <x v="1"/>
    <x v="1"/>
    <n v="1"/>
    <n v="1200"/>
    <n v="0.1"/>
    <x v="90"/>
    <x v="4967"/>
    <x v="0"/>
  </r>
  <r>
    <s v="ORD05017"/>
    <x v="52"/>
    <s v="CUST2295"/>
    <x v="2140"/>
    <s v="Bengaluru"/>
    <x v="7"/>
    <x v="0"/>
    <x v="7"/>
    <n v="5"/>
    <n v="350"/>
    <n v="0.2"/>
    <x v="40"/>
    <x v="4968"/>
    <x v="2"/>
  </r>
  <r>
    <s v="ORD05018"/>
    <x v="207"/>
    <s v="CUST1297"/>
    <x v="66"/>
    <s v="Surat"/>
    <x v="1"/>
    <x v="4"/>
    <x v="16"/>
    <n v="1"/>
    <n v="1800"/>
    <n v="0.1"/>
    <x v="60"/>
    <x v="4969"/>
    <x v="1"/>
  </r>
  <r>
    <s v="ORD05019"/>
    <x v="349"/>
    <s v="CUST0995"/>
    <x v="289"/>
    <s v="Bengaluru"/>
    <x v="7"/>
    <x v="4"/>
    <x v="19"/>
    <n v="1"/>
    <n v="3200"/>
    <n v="0.15"/>
    <x v="192"/>
    <x v="4970"/>
    <x v="0"/>
  </r>
  <r>
    <s v="ORD05020"/>
    <x v="123"/>
    <s v="CUST2464"/>
    <x v="20"/>
    <s v="Jaipur"/>
    <x v="5"/>
    <x v="0"/>
    <x v="20"/>
    <n v="2"/>
    <n v="500"/>
    <n v="0.05"/>
    <x v="171"/>
    <x v="4971"/>
    <x v="3"/>
  </r>
  <r>
    <s v="ORD05021"/>
    <x v="335"/>
    <s v="CUST0985"/>
    <x v="1752"/>
    <s v="Surat"/>
    <x v="1"/>
    <x v="4"/>
    <x v="19"/>
    <n v="5"/>
    <n v="3200"/>
    <n v="0.1"/>
    <x v="113"/>
    <x v="4972"/>
    <x v="1"/>
  </r>
  <r>
    <s v="ORD05022"/>
    <x v="111"/>
    <s v="CUST0363"/>
    <x v="1531"/>
    <s v="Surat"/>
    <x v="1"/>
    <x v="3"/>
    <x v="6"/>
    <n v="3"/>
    <n v="4500"/>
    <n v="0"/>
    <x v="12"/>
    <x v="4973"/>
    <x v="2"/>
  </r>
  <r>
    <s v="ORD05023"/>
    <x v="37"/>
    <s v="CUST2116"/>
    <x v="1064"/>
    <s v="Hyderabad"/>
    <x v="6"/>
    <x v="0"/>
    <x v="20"/>
    <n v="5"/>
    <n v="500"/>
    <n v="0.15"/>
    <x v="191"/>
    <x v="4974"/>
    <x v="1"/>
  </r>
  <r>
    <s v="ORD05024"/>
    <x v="44"/>
    <s v="CUST0437"/>
    <x v="206"/>
    <s v="Mumbai"/>
    <x v="2"/>
    <x v="1"/>
    <x v="14"/>
    <n v="2"/>
    <n v="900"/>
    <n v="0.05"/>
    <x v="47"/>
    <x v="4975"/>
    <x v="0"/>
  </r>
  <r>
    <s v="ORD05025"/>
    <x v="298"/>
    <s v="CUST0704"/>
    <x v="1276"/>
    <s v="Ahmedabad"/>
    <x v="1"/>
    <x v="1"/>
    <x v="14"/>
    <n v="3"/>
    <n v="900"/>
    <n v="0"/>
    <x v="22"/>
    <x v="4976"/>
    <x v="1"/>
  </r>
  <r>
    <s v="ORD05026"/>
    <x v="180"/>
    <s v="CUST0341"/>
    <x v="1880"/>
    <s v="Pune"/>
    <x v="2"/>
    <x v="3"/>
    <x v="4"/>
    <n v="1"/>
    <n v="55000"/>
    <n v="0.1"/>
    <x v="114"/>
    <x v="4977"/>
    <x v="0"/>
  </r>
  <r>
    <s v="ORD05027"/>
    <x v="300"/>
    <s v="CUST0505"/>
    <x v="2079"/>
    <s v="Nashik"/>
    <x v="2"/>
    <x v="1"/>
    <x v="14"/>
    <n v="1"/>
    <n v="900"/>
    <n v="0.05"/>
    <x v="143"/>
    <x v="4978"/>
    <x v="2"/>
  </r>
  <r>
    <s v="ORD05028"/>
    <x v="307"/>
    <s v="CUST2056"/>
    <x v="669"/>
    <s v="Surat"/>
    <x v="1"/>
    <x v="1"/>
    <x v="14"/>
    <n v="1"/>
    <n v="900"/>
    <n v="0"/>
    <x v="190"/>
    <x v="4979"/>
    <x v="4"/>
  </r>
  <r>
    <s v="ORD05029"/>
    <x v="166"/>
    <s v="CUST1939"/>
    <x v="1460"/>
    <s v="Jaipur"/>
    <x v="5"/>
    <x v="2"/>
    <x v="2"/>
    <n v="1"/>
    <n v="9000"/>
    <n v="0.15"/>
    <x v="80"/>
    <x v="4980"/>
    <x v="2"/>
  </r>
  <r>
    <s v="ORD05030"/>
    <x v="288"/>
    <s v="CUST0939"/>
    <x v="435"/>
    <s v="Delhi"/>
    <x v="0"/>
    <x v="4"/>
    <x v="17"/>
    <n v="3"/>
    <n v="800"/>
    <n v="0"/>
    <x v="195"/>
    <x v="4981"/>
    <x v="3"/>
  </r>
  <r>
    <s v="ORD05031"/>
    <x v="307"/>
    <s v="CUST1275"/>
    <x v="2077"/>
    <s v="Jalna"/>
    <x v="2"/>
    <x v="4"/>
    <x v="17"/>
    <n v="3"/>
    <n v="800"/>
    <n v="0.15"/>
    <x v="224"/>
    <x v="4895"/>
    <x v="1"/>
  </r>
  <r>
    <s v="ORD05032"/>
    <x v="346"/>
    <s v="CUST1971"/>
    <x v="581"/>
    <s v="Jaipur"/>
    <x v="5"/>
    <x v="3"/>
    <x v="10"/>
    <n v="1"/>
    <n v="25000"/>
    <n v="0.15"/>
    <x v="275"/>
    <x v="4982"/>
    <x v="2"/>
  </r>
  <r>
    <s v="ORD05033"/>
    <x v="215"/>
    <s v="CUST2323"/>
    <x v="227"/>
    <s v="Bhopal"/>
    <x v="3"/>
    <x v="3"/>
    <x v="3"/>
    <n v="1"/>
    <n v="18000"/>
    <n v="0.1"/>
    <x v="127"/>
    <x v="4983"/>
    <x v="3"/>
  </r>
  <r>
    <s v="ORD05034"/>
    <x v="107"/>
    <s v="CUST0609"/>
    <x v="101"/>
    <s v="Delhi"/>
    <x v="0"/>
    <x v="4"/>
    <x v="13"/>
    <n v="3"/>
    <n v="2800"/>
    <n v="0.05"/>
    <x v="287"/>
    <x v="4984"/>
    <x v="0"/>
  </r>
  <r>
    <s v="ORD05035"/>
    <x v="163"/>
    <s v="CUST2435"/>
    <x v="959"/>
    <s v="Pune"/>
    <x v="2"/>
    <x v="1"/>
    <x v="5"/>
    <n v="3"/>
    <n v="1400"/>
    <n v="0.15"/>
    <x v="174"/>
    <x v="4985"/>
    <x v="1"/>
  </r>
  <r>
    <s v="ORD05036"/>
    <x v="18"/>
    <s v="CUST0655"/>
    <x v="1191"/>
    <s v="Nagpur"/>
    <x v="2"/>
    <x v="3"/>
    <x v="10"/>
    <n v="1"/>
    <n v="25000"/>
    <n v="0"/>
    <x v="199"/>
    <x v="4986"/>
    <x v="2"/>
  </r>
  <r>
    <s v="ORD05037"/>
    <x v="18"/>
    <s v="CUST1114"/>
    <x v="384"/>
    <s v="Bengaluru"/>
    <x v="7"/>
    <x v="4"/>
    <x v="19"/>
    <n v="2"/>
    <n v="3200"/>
    <n v="0"/>
    <x v="145"/>
    <x v="4987"/>
    <x v="4"/>
  </r>
  <r>
    <s v="ORD05038"/>
    <x v="73"/>
    <s v="CUST0654"/>
    <x v="1157"/>
    <s v="Kolkata"/>
    <x v="4"/>
    <x v="4"/>
    <x v="19"/>
    <n v="4"/>
    <n v="3200"/>
    <n v="0.2"/>
    <x v="260"/>
    <x v="4988"/>
    <x v="2"/>
  </r>
  <r>
    <s v="ORD05039"/>
    <x v="272"/>
    <s v="CUST0745"/>
    <x v="225"/>
    <s v="Ahmedabad"/>
    <x v="1"/>
    <x v="3"/>
    <x v="3"/>
    <n v="4"/>
    <n v="18000"/>
    <n v="0"/>
    <x v="93"/>
    <x v="4989"/>
    <x v="3"/>
  </r>
  <r>
    <s v="ORD05040"/>
    <x v="74"/>
    <s v="CUST1916"/>
    <x v="1708"/>
    <s v="Delhi"/>
    <x v="0"/>
    <x v="2"/>
    <x v="18"/>
    <n v="5"/>
    <n v="7000"/>
    <n v="0.1"/>
    <x v="218"/>
    <x v="4990"/>
    <x v="3"/>
  </r>
  <r>
    <s v="ORD05041"/>
    <x v="40"/>
    <s v="CUST1581"/>
    <x v="2141"/>
    <s v="Delhi"/>
    <x v="0"/>
    <x v="1"/>
    <x v="5"/>
    <n v="1"/>
    <n v="1400"/>
    <n v="0.05"/>
    <x v="63"/>
    <x v="4991"/>
    <x v="4"/>
  </r>
  <r>
    <s v="ORD05042"/>
    <x v="59"/>
    <s v="CUST2429"/>
    <x v="775"/>
    <s v="Nagpur"/>
    <x v="2"/>
    <x v="3"/>
    <x v="6"/>
    <n v="5"/>
    <n v="4500"/>
    <n v="0.15"/>
    <x v="188"/>
    <x v="4992"/>
    <x v="2"/>
  </r>
  <r>
    <s v="ORD05043"/>
    <x v="318"/>
    <s v="CUST2031"/>
    <x v="63"/>
    <s v="Delhi"/>
    <x v="0"/>
    <x v="1"/>
    <x v="5"/>
    <n v="4"/>
    <n v="1400"/>
    <n v="0.1"/>
    <x v="6"/>
    <x v="4993"/>
    <x v="1"/>
  </r>
  <r>
    <s v="ORD05044"/>
    <x v="38"/>
    <s v="CUST0489"/>
    <x v="1361"/>
    <s v="Mumbai"/>
    <x v="2"/>
    <x v="0"/>
    <x v="20"/>
    <n v="5"/>
    <n v="500"/>
    <n v="0.15"/>
    <x v="191"/>
    <x v="4994"/>
    <x v="1"/>
  </r>
  <r>
    <s v="ORD05045"/>
    <x v="364"/>
    <s v="CUST0004"/>
    <x v="323"/>
    <s v="Nagpur"/>
    <x v="2"/>
    <x v="4"/>
    <x v="19"/>
    <n v="2"/>
    <n v="3200"/>
    <n v="0.05"/>
    <x v="49"/>
    <x v="4995"/>
    <x v="3"/>
  </r>
  <r>
    <s v="ORD05046"/>
    <x v="54"/>
    <s v="CUST1566"/>
    <x v="896"/>
    <s v="Ahmedabad"/>
    <x v="1"/>
    <x v="3"/>
    <x v="10"/>
    <n v="5"/>
    <n v="25000"/>
    <n v="0.05"/>
    <x v="202"/>
    <x v="4996"/>
    <x v="1"/>
  </r>
  <r>
    <s v="ORD05047"/>
    <x v="204"/>
    <s v="CUST0203"/>
    <x v="193"/>
    <s v="Surat"/>
    <x v="1"/>
    <x v="3"/>
    <x v="6"/>
    <n v="3"/>
    <n v="4500"/>
    <n v="0.05"/>
    <x v="259"/>
    <x v="4997"/>
    <x v="0"/>
  </r>
  <r>
    <s v="ORD05048"/>
    <x v="100"/>
    <s v="CUST0963"/>
    <x v="1497"/>
    <s v="Jaipur"/>
    <x v="5"/>
    <x v="1"/>
    <x v="1"/>
    <n v="1"/>
    <n v="1200"/>
    <n v="0.05"/>
    <x v="222"/>
    <x v="4998"/>
    <x v="2"/>
  </r>
  <r>
    <s v="ORD05049"/>
    <x v="220"/>
    <s v="CUST0390"/>
    <x v="1931"/>
    <s v="Aurangabad"/>
    <x v="2"/>
    <x v="1"/>
    <x v="5"/>
    <n v="4"/>
    <n v="1400"/>
    <n v="0"/>
    <x v="120"/>
    <x v="4999"/>
    <x v="3"/>
  </r>
  <r>
    <s v="ORD05050"/>
    <x v="246"/>
    <s v="CUST0809"/>
    <x v="2142"/>
    <s v="Mumbai"/>
    <x v="2"/>
    <x v="3"/>
    <x v="10"/>
    <n v="1"/>
    <n v="25000"/>
    <n v="0"/>
    <x v="199"/>
    <x v="5000"/>
    <x v="2"/>
  </r>
  <r>
    <s v="ORD05051"/>
    <x v="200"/>
    <s v="CUST1698"/>
    <x v="2143"/>
    <s v="Delhi"/>
    <x v="0"/>
    <x v="1"/>
    <x v="9"/>
    <n v="5"/>
    <n v="450"/>
    <n v="0.15"/>
    <x v="309"/>
    <x v="5001"/>
    <x v="2"/>
  </r>
  <r>
    <s v="ORD05052"/>
    <x v="10"/>
    <s v="CUST1889"/>
    <x v="1374"/>
    <s v="Jaipur"/>
    <x v="5"/>
    <x v="3"/>
    <x v="12"/>
    <n v="2"/>
    <n v="2500"/>
    <n v="0.15"/>
    <x v="213"/>
    <x v="5002"/>
    <x v="4"/>
  </r>
  <r>
    <s v="ORD05053"/>
    <x v="33"/>
    <s v="CUST0266"/>
    <x v="884"/>
    <s v="Pune"/>
    <x v="2"/>
    <x v="3"/>
    <x v="4"/>
    <n v="3"/>
    <n v="55000"/>
    <n v="0"/>
    <x v="250"/>
    <x v="5003"/>
    <x v="2"/>
  </r>
  <r>
    <s v="ORD05054"/>
    <x v="296"/>
    <s v="CUST1126"/>
    <x v="1974"/>
    <s v="Aurangabad"/>
    <x v="2"/>
    <x v="3"/>
    <x v="12"/>
    <n v="2"/>
    <n v="2500"/>
    <n v="0"/>
    <x v="123"/>
    <x v="5004"/>
    <x v="1"/>
  </r>
  <r>
    <s v="ORD05055"/>
    <x v="215"/>
    <s v="CUST0832"/>
    <x v="1462"/>
    <s v="Indore"/>
    <x v="3"/>
    <x v="4"/>
    <x v="16"/>
    <n v="3"/>
    <n v="1800"/>
    <n v="0.1"/>
    <x v="82"/>
    <x v="5005"/>
    <x v="3"/>
  </r>
  <r>
    <s v="ORD05056"/>
    <x v="71"/>
    <s v="CUST1791"/>
    <x v="233"/>
    <s v="Indore"/>
    <x v="3"/>
    <x v="2"/>
    <x v="11"/>
    <n v="5"/>
    <n v="6500"/>
    <n v="0"/>
    <x v="251"/>
    <x v="5006"/>
    <x v="2"/>
  </r>
  <r>
    <s v="ORD05057"/>
    <x v="72"/>
    <s v="CUST1006"/>
    <x v="1993"/>
    <s v="Mumbai"/>
    <x v="2"/>
    <x v="3"/>
    <x v="10"/>
    <n v="4"/>
    <n v="25000"/>
    <n v="0"/>
    <x v="106"/>
    <x v="5007"/>
    <x v="1"/>
  </r>
  <r>
    <s v="ORD05058"/>
    <x v="22"/>
    <s v="CUST0898"/>
    <x v="472"/>
    <s v="Mumbai"/>
    <x v="2"/>
    <x v="2"/>
    <x v="11"/>
    <n v="5"/>
    <n v="6500"/>
    <n v="0"/>
    <x v="251"/>
    <x v="5008"/>
    <x v="1"/>
  </r>
  <r>
    <s v="ORD05059"/>
    <x v="170"/>
    <s v="CUST1360"/>
    <x v="360"/>
    <s v="Indore"/>
    <x v="3"/>
    <x v="1"/>
    <x v="14"/>
    <n v="1"/>
    <n v="900"/>
    <n v="0.2"/>
    <x v="96"/>
    <x v="5009"/>
    <x v="2"/>
  </r>
  <r>
    <s v="ORD05060"/>
    <x v="238"/>
    <s v="CUST0587"/>
    <x v="359"/>
    <s v="Hyderabad"/>
    <x v="6"/>
    <x v="1"/>
    <x v="1"/>
    <n v="4"/>
    <n v="1200"/>
    <n v="0.1"/>
    <x v="298"/>
    <x v="5010"/>
    <x v="1"/>
  </r>
  <r>
    <s v="ORD05061"/>
    <x v="83"/>
    <s v="CUST2290"/>
    <x v="1695"/>
    <s v="Mumbai"/>
    <x v="2"/>
    <x v="2"/>
    <x v="11"/>
    <n v="4"/>
    <n v="6500"/>
    <n v="0"/>
    <x v="223"/>
    <x v="5011"/>
    <x v="0"/>
  </r>
  <r>
    <s v="ORD05062"/>
    <x v="288"/>
    <s v="CUST0082"/>
    <x v="1031"/>
    <s v="Hyderabad"/>
    <x v="6"/>
    <x v="3"/>
    <x v="10"/>
    <n v="5"/>
    <n v="25000"/>
    <n v="0"/>
    <x v="180"/>
    <x v="5012"/>
    <x v="3"/>
  </r>
  <r>
    <s v="ORD05063"/>
    <x v="178"/>
    <s v="CUST2105"/>
    <x v="1436"/>
    <s v="Hyderabad"/>
    <x v="6"/>
    <x v="3"/>
    <x v="6"/>
    <n v="5"/>
    <n v="4500"/>
    <n v="0"/>
    <x v="69"/>
    <x v="5013"/>
    <x v="1"/>
  </r>
  <r>
    <s v="ORD05064"/>
    <x v="293"/>
    <s v="CUST1190"/>
    <x v="1756"/>
    <s v="Kolkata"/>
    <x v="4"/>
    <x v="0"/>
    <x v="0"/>
    <n v="3"/>
    <n v="700"/>
    <n v="0.15"/>
    <x v="181"/>
    <x v="5014"/>
    <x v="4"/>
  </r>
  <r>
    <s v="ORD05065"/>
    <x v="322"/>
    <s v="CUST1741"/>
    <x v="663"/>
    <s v="Aurangabad"/>
    <x v="2"/>
    <x v="3"/>
    <x v="12"/>
    <n v="3"/>
    <n v="2500"/>
    <n v="0.15"/>
    <x v="245"/>
    <x v="5015"/>
    <x v="1"/>
  </r>
  <r>
    <s v="ORD05066"/>
    <x v="250"/>
    <s v="CUST2352"/>
    <x v="1619"/>
    <s v="Ahmedabad"/>
    <x v="1"/>
    <x v="0"/>
    <x v="20"/>
    <n v="3"/>
    <n v="500"/>
    <n v="0"/>
    <x v="66"/>
    <x v="5016"/>
    <x v="3"/>
  </r>
  <r>
    <s v="ORD05067"/>
    <x v="301"/>
    <s v="CUST1504"/>
    <x v="1037"/>
    <s v="Bhopal"/>
    <x v="3"/>
    <x v="2"/>
    <x v="2"/>
    <n v="3"/>
    <n v="9000"/>
    <n v="0.15"/>
    <x v="167"/>
    <x v="5017"/>
    <x v="3"/>
  </r>
  <r>
    <s v="ORD05068"/>
    <x v="63"/>
    <s v="CUST1939"/>
    <x v="1878"/>
    <s v="Nagpur"/>
    <x v="2"/>
    <x v="4"/>
    <x v="17"/>
    <n v="4"/>
    <n v="800"/>
    <n v="0"/>
    <x v="150"/>
    <x v="5018"/>
    <x v="3"/>
  </r>
  <r>
    <s v="ORD05069"/>
    <x v="235"/>
    <s v="CUST2387"/>
    <x v="401"/>
    <s v="Kolkata"/>
    <x v="4"/>
    <x v="2"/>
    <x v="11"/>
    <n v="1"/>
    <n v="6500"/>
    <n v="0"/>
    <x v="221"/>
    <x v="5019"/>
    <x v="0"/>
  </r>
  <r>
    <s v="ORD05070"/>
    <x v="91"/>
    <s v="CUST0421"/>
    <x v="986"/>
    <s v="Jaipur"/>
    <x v="5"/>
    <x v="3"/>
    <x v="10"/>
    <n v="3"/>
    <n v="25000"/>
    <n v="0"/>
    <x v="138"/>
    <x v="5020"/>
    <x v="2"/>
  </r>
  <r>
    <s v="ORD05071"/>
    <x v="287"/>
    <s v="CUST2064"/>
    <x v="1341"/>
    <s v="Indore"/>
    <x v="3"/>
    <x v="3"/>
    <x v="12"/>
    <n v="4"/>
    <n v="2500"/>
    <n v="0.05"/>
    <x v="56"/>
    <x v="5021"/>
    <x v="4"/>
  </r>
  <r>
    <s v="ORD05072"/>
    <x v="15"/>
    <s v="CUST2443"/>
    <x v="1665"/>
    <s v="Nagpur"/>
    <x v="2"/>
    <x v="3"/>
    <x v="10"/>
    <n v="3"/>
    <n v="25000"/>
    <n v="0.05"/>
    <x v="16"/>
    <x v="5022"/>
    <x v="3"/>
  </r>
  <r>
    <s v="ORD05073"/>
    <x v="250"/>
    <s v="CUST2448"/>
    <x v="1171"/>
    <s v="Surat"/>
    <x v="1"/>
    <x v="4"/>
    <x v="16"/>
    <n v="3"/>
    <n v="1800"/>
    <n v="0.05"/>
    <x v="61"/>
    <x v="5023"/>
    <x v="2"/>
  </r>
  <r>
    <s v="ORD05074"/>
    <x v="54"/>
    <s v="CUST0006"/>
    <x v="1409"/>
    <s v="Ahmedabad"/>
    <x v="1"/>
    <x v="2"/>
    <x v="11"/>
    <n v="3"/>
    <n v="6500"/>
    <n v="0"/>
    <x v="265"/>
    <x v="5024"/>
    <x v="1"/>
  </r>
  <r>
    <s v="ORD05075"/>
    <x v="121"/>
    <s v="CUST0855"/>
    <x v="2144"/>
    <s v="Delhi"/>
    <x v="0"/>
    <x v="0"/>
    <x v="20"/>
    <n v="3"/>
    <n v="500"/>
    <n v="0"/>
    <x v="66"/>
    <x v="5025"/>
    <x v="2"/>
  </r>
  <r>
    <s v="ORD05076"/>
    <x v="77"/>
    <s v="CUST0418"/>
    <x v="1997"/>
    <s v="Bengaluru"/>
    <x v="7"/>
    <x v="2"/>
    <x v="11"/>
    <n v="4"/>
    <n v="6500"/>
    <n v="0.2"/>
    <x v="183"/>
    <x v="5026"/>
    <x v="2"/>
  </r>
  <r>
    <s v="ORD05077"/>
    <x v="1"/>
    <s v="CUST2456"/>
    <x v="1073"/>
    <s v="Kolkata"/>
    <x v="4"/>
    <x v="1"/>
    <x v="1"/>
    <n v="5"/>
    <n v="1200"/>
    <n v="0"/>
    <x v="23"/>
    <x v="5027"/>
    <x v="3"/>
  </r>
  <r>
    <s v="ORD05078"/>
    <x v="117"/>
    <s v="CUST2142"/>
    <x v="248"/>
    <s v="Pune"/>
    <x v="2"/>
    <x v="1"/>
    <x v="1"/>
    <n v="2"/>
    <n v="1200"/>
    <n v="0"/>
    <x v="195"/>
    <x v="5028"/>
    <x v="4"/>
  </r>
  <r>
    <s v="ORD05079"/>
    <x v="108"/>
    <s v="CUST2068"/>
    <x v="2145"/>
    <s v="Bhopal"/>
    <x v="3"/>
    <x v="2"/>
    <x v="2"/>
    <n v="2"/>
    <n v="9000"/>
    <n v="0.05"/>
    <x v="91"/>
    <x v="5029"/>
    <x v="3"/>
  </r>
  <r>
    <s v="ORD05080"/>
    <x v="70"/>
    <s v="CUST0453"/>
    <x v="2146"/>
    <s v="Bengaluru"/>
    <x v="7"/>
    <x v="4"/>
    <x v="16"/>
    <n v="2"/>
    <n v="1800"/>
    <n v="0.15"/>
    <x v="241"/>
    <x v="689"/>
    <x v="4"/>
  </r>
  <r>
    <s v="ORD05081"/>
    <x v="75"/>
    <s v="CUST1563"/>
    <x v="2147"/>
    <s v="Surat"/>
    <x v="1"/>
    <x v="2"/>
    <x v="2"/>
    <n v="4"/>
    <n v="9000"/>
    <n v="0"/>
    <x v="89"/>
    <x v="5030"/>
    <x v="4"/>
  </r>
  <r>
    <s v="ORD05082"/>
    <x v="305"/>
    <s v="CUST0116"/>
    <x v="406"/>
    <s v="Bhopal"/>
    <x v="3"/>
    <x v="3"/>
    <x v="12"/>
    <n v="5"/>
    <n v="2500"/>
    <n v="0"/>
    <x v="184"/>
    <x v="5031"/>
    <x v="0"/>
  </r>
  <r>
    <s v="ORD05083"/>
    <x v="280"/>
    <s v="CUST1357"/>
    <x v="659"/>
    <s v="Hyderabad"/>
    <x v="6"/>
    <x v="3"/>
    <x v="10"/>
    <n v="4"/>
    <n v="25000"/>
    <n v="0.15"/>
    <x v="283"/>
    <x v="5032"/>
    <x v="2"/>
  </r>
  <r>
    <s v="ORD05084"/>
    <x v="109"/>
    <s v="CUST1772"/>
    <x v="414"/>
    <s v="Bengaluru"/>
    <x v="7"/>
    <x v="0"/>
    <x v="15"/>
    <n v="2"/>
    <n v="1500"/>
    <n v="0"/>
    <x v="45"/>
    <x v="5033"/>
    <x v="3"/>
  </r>
  <r>
    <s v="ORD05085"/>
    <x v="303"/>
    <s v="CUST0842"/>
    <x v="1743"/>
    <s v="Surat"/>
    <x v="1"/>
    <x v="4"/>
    <x v="13"/>
    <n v="4"/>
    <n v="2800"/>
    <n v="0.1"/>
    <x v="234"/>
    <x v="5034"/>
    <x v="2"/>
  </r>
  <r>
    <s v="ORD05086"/>
    <x v="168"/>
    <s v="CUST0186"/>
    <x v="900"/>
    <s v="Hyderabad"/>
    <x v="6"/>
    <x v="2"/>
    <x v="18"/>
    <n v="4"/>
    <n v="7000"/>
    <n v="0.15"/>
    <x v="227"/>
    <x v="5035"/>
    <x v="4"/>
  </r>
  <r>
    <s v="ORD05087"/>
    <x v="348"/>
    <s v="CUST0621"/>
    <x v="1608"/>
    <s v="Jalna"/>
    <x v="2"/>
    <x v="1"/>
    <x v="9"/>
    <n v="1"/>
    <n v="450"/>
    <n v="0.15"/>
    <x v="239"/>
    <x v="5036"/>
    <x v="3"/>
  </r>
  <r>
    <s v="ORD05088"/>
    <x v="222"/>
    <s v="CUST1569"/>
    <x v="67"/>
    <s v="Aurangabad"/>
    <x v="2"/>
    <x v="3"/>
    <x v="4"/>
    <n v="3"/>
    <n v="55000"/>
    <n v="0.05"/>
    <x v="14"/>
    <x v="5037"/>
    <x v="2"/>
  </r>
  <r>
    <s v="ORD05089"/>
    <x v="326"/>
    <s v="CUST1389"/>
    <x v="784"/>
    <s v="Mumbai"/>
    <x v="2"/>
    <x v="3"/>
    <x v="3"/>
    <n v="3"/>
    <n v="18000"/>
    <n v="0.1"/>
    <x v="78"/>
    <x v="5038"/>
    <x v="3"/>
  </r>
  <r>
    <s v="ORD05090"/>
    <x v="146"/>
    <s v="CUST1712"/>
    <x v="636"/>
    <s v="Mumbai"/>
    <x v="2"/>
    <x v="0"/>
    <x v="15"/>
    <n v="4"/>
    <n v="1500"/>
    <n v="0"/>
    <x v="23"/>
    <x v="5039"/>
    <x v="3"/>
  </r>
  <r>
    <s v="ORD05091"/>
    <x v="72"/>
    <s v="CUST0284"/>
    <x v="633"/>
    <s v="Aurangabad"/>
    <x v="2"/>
    <x v="1"/>
    <x v="9"/>
    <n v="5"/>
    <n v="450"/>
    <n v="0.1"/>
    <x v="282"/>
    <x v="5040"/>
    <x v="3"/>
  </r>
  <r>
    <s v="ORD05092"/>
    <x v="49"/>
    <s v="CUST1947"/>
    <x v="2148"/>
    <s v="Surat"/>
    <x v="1"/>
    <x v="1"/>
    <x v="1"/>
    <n v="5"/>
    <n v="1200"/>
    <n v="0.15"/>
    <x v="323"/>
    <x v="5041"/>
    <x v="2"/>
  </r>
  <r>
    <s v="ORD05093"/>
    <x v="226"/>
    <s v="CUST0142"/>
    <x v="816"/>
    <s v="Pune"/>
    <x v="2"/>
    <x v="4"/>
    <x v="19"/>
    <n v="2"/>
    <n v="3200"/>
    <n v="0.1"/>
    <x v="262"/>
    <x v="5042"/>
    <x v="0"/>
  </r>
  <r>
    <s v="ORD05094"/>
    <x v="23"/>
    <s v="CUST2058"/>
    <x v="188"/>
    <s v="Aurangabad"/>
    <x v="2"/>
    <x v="3"/>
    <x v="12"/>
    <n v="1"/>
    <n v="2500"/>
    <n v="0"/>
    <x v="105"/>
    <x v="5043"/>
    <x v="2"/>
  </r>
  <r>
    <s v="ORD05095"/>
    <x v="253"/>
    <s v="CUST1563"/>
    <x v="1646"/>
    <s v="Kolkata"/>
    <x v="4"/>
    <x v="0"/>
    <x v="7"/>
    <n v="2"/>
    <n v="350"/>
    <n v="0.15"/>
    <x v="185"/>
    <x v="5044"/>
    <x v="0"/>
  </r>
  <r>
    <s v="ORD05096"/>
    <x v="58"/>
    <s v="CUST0658"/>
    <x v="1074"/>
    <s v="Nagpur"/>
    <x v="2"/>
    <x v="0"/>
    <x v="0"/>
    <n v="5"/>
    <n v="700"/>
    <n v="0.2"/>
    <x v="116"/>
    <x v="5045"/>
    <x v="0"/>
  </r>
  <r>
    <s v="ORD05097"/>
    <x v="10"/>
    <s v="CUST0183"/>
    <x v="2117"/>
    <s v="Aurangabad"/>
    <x v="2"/>
    <x v="2"/>
    <x v="18"/>
    <n v="3"/>
    <n v="7000"/>
    <n v="0.1"/>
    <x v="210"/>
    <x v="5046"/>
    <x v="2"/>
  </r>
  <r>
    <s v="ORD05098"/>
    <x v="42"/>
    <s v="CUST0710"/>
    <x v="1676"/>
    <s v="Pune"/>
    <x v="2"/>
    <x v="3"/>
    <x v="10"/>
    <n v="2"/>
    <n v="25000"/>
    <n v="0.05"/>
    <x v="193"/>
    <x v="5047"/>
    <x v="3"/>
  </r>
  <r>
    <s v="ORD05099"/>
    <x v="231"/>
    <s v="CUST1847"/>
    <x v="975"/>
    <s v="Ahmedabad"/>
    <x v="1"/>
    <x v="2"/>
    <x v="8"/>
    <n v="5"/>
    <n v="22000"/>
    <n v="0.05"/>
    <x v="147"/>
    <x v="5048"/>
    <x v="0"/>
  </r>
  <r>
    <s v="ORD05100"/>
    <x v="2"/>
    <s v="CUST2188"/>
    <x v="2149"/>
    <s v="Hyderabad"/>
    <x v="6"/>
    <x v="3"/>
    <x v="4"/>
    <n v="1"/>
    <n v="55000"/>
    <n v="0"/>
    <x v="8"/>
    <x v="5049"/>
    <x v="1"/>
  </r>
  <r>
    <s v="ORD05101"/>
    <x v="54"/>
    <s v="CUST0388"/>
    <x v="1070"/>
    <s v="Hyderabad"/>
    <x v="6"/>
    <x v="2"/>
    <x v="18"/>
    <n v="4"/>
    <n v="7000"/>
    <n v="0"/>
    <x v="92"/>
    <x v="5050"/>
    <x v="1"/>
  </r>
  <r>
    <s v="ORD05102"/>
    <x v="173"/>
    <s v="CUST1505"/>
    <x v="2150"/>
    <s v="Ahmedabad"/>
    <x v="1"/>
    <x v="2"/>
    <x v="8"/>
    <n v="2"/>
    <n v="22000"/>
    <n v="0.1"/>
    <x v="58"/>
    <x v="5051"/>
    <x v="3"/>
  </r>
  <r>
    <s v="ORD05103"/>
    <x v="20"/>
    <s v="CUST0056"/>
    <x v="1281"/>
    <s v="Jalna"/>
    <x v="2"/>
    <x v="3"/>
    <x v="6"/>
    <n v="1"/>
    <n v="4500"/>
    <n v="0"/>
    <x v="115"/>
    <x v="5052"/>
    <x v="2"/>
  </r>
  <r>
    <s v="ORD05104"/>
    <x v="20"/>
    <s v="CUST2497"/>
    <x v="2151"/>
    <s v="Jalna"/>
    <x v="2"/>
    <x v="3"/>
    <x v="12"/>
    <n v="4"/>
    <n v="2500"/>
    <n v="0.05"/>
    <x v="56"/>
    <x v="5053"/>
    <x v="3"/>
  </r>
  <r>
    <s v="ORD05105"/>
    <x v="311"/>
    <s v="CUST1531"/>
    <x v="1624"/>
    <s v="Aurangabad"/>
    <x v="2"/>
    <x v="1"/>
    <x v="14"/>
    <n v="2"/>
    <n v="900"/>
    <n v="0"/>
    <x v="21"/>
    <x v="4620"/>
    <x v="3"/>
  </r>
  <r>
    <s v="ORD05106"/>
    <x v="264"/>
    <s v="CUST0647"/>
    <x v="589"/>
    <s v="Hyderabad"/>
    <x v="6"/>
    <x v="3"/>
    <x v="3"/>
    <n v="4"/>
    <n v="18000"/>
    <n v="0.2"/>
    <x v="331"/>
    <x v="5054"/>
    <x v="3"/>
  </r>
  <r>
    <s v="ORD05107"/>
    <x v="93"/>
    <s v="CUST2051"/>
    <x v="1277"/>
    <s v="Delhi"/>
    <x v="0"/>
    <x v="3"/>
    <x v="12"/>
    <n v="5"/>
    <n v="2500"/>
    <n v="0.1"/>
    <x v="247"/>
    <x v="5055"/>
    <x v="2"/>
  </r>
  <r>
    <s v="ORD05108"/>
    <x v="121"/>
    <s v="CUST0734"/>
    <x v="2025"/>
    <s v="Nashik"/>
    <x v="2"/>
    <x v="1"/>
    <x v="5"/>
    <n v="3"/>
    <n v="1400"/>
    <n v="0.05"/>
    <x v="182"/>
    <x v="5056"/>
    <x v="3"/>
  </r>
  <r>
    <s v="ORD05109"/>
    <x v="49"/>
    <s v="CUST0934"/>
    <x v="1912"/>
    <s v="Jaipur"/>
    <x v="5"/>
    <x v="0"/>
    <x v="0"/>
    <n v="1"/>
    <n v="700"/>
    <n v="0"/>
    <x v="54"/>
    <x v="5057"/>
    <x v="1"/>
  </r>
  <r>
    <s v="ORD05110"/>
    <x v="172"/>
    <s v="CUST1279"/>
    <x v="2075"/>
    <s v="Ahmedabad"/>
    <x v="1"/>
    <x v="2"/>
    <x v="8"/>
    <n v="1"/>
    <n v="22000"/>
    <n v="0"/>
    <x v="179"/>
    <x v="5058"/>
    <x v="3"/>
  </r>
  <r>
    <s v="ORD05111"/>
    <x v="32"/>
    <s v="CUST1969"/>
    <x v="2152"/>
    <s v="Bhopal"/>
    <x v="3"/>
    <x v="4"/>
    <x v="16"/>
    <n v="2"/>
    <n v="1800"/>
    <n v="0"/>
    <x v="1"/>
    <x v="5059"/>
    <x v="0"/>
  </r>
  <r>
    <s v="ORD05112"/>
    <x v="195"/>
    <s v="CUST0332"/>
    <x v="766"/>
    <s v="Bhopal"/>
    <x v="3"/>
    <x v="2"/>
    <x v="18"/>
    <n v="4"/>
    <n v="7000"/>
    <n v="0"/>
    <x v="92"/>
    <x v="5060"/>
    <x v="2"/>
  </r>
  <r>
    <s v="ORD05113"/>
    <x v="1"/>
    <s v="CUST0483"/>
    <x v="2007"/>
    <s v="Delhi"/>
    <x v="0"/>
    <x v="0"/>
    <x v="15"/>
    <n v="3"/>
    <n v="1500"/>
    <n v="0"/>
    <x v="115"/>
    <x v="5061"/>
    <x v="3"/>
  </r>
  <r>
    <s v="ORD05114"/>
    <x v="260"/>
    <s v="CUST1368"/>
    <x v="1348"/>
    <s v="Nashik"/>
    <x v="2"/>
    <x v="3"/>
    <x v="12"/>
    <n v="4"/>
    <n v="2500"/>
    <n v="0.05"/>
    <x v="56"/>
    <x v="5062"/>
    <x v="1"/>
  </r>
  <r>
    <s v="ORD05115"/>
    <x v="95"/>
    <s v="CUST0245"/>
    <x v="1710"/>
    <s v="Kolkata"/>
    <x v="4"/>
    <x v="0"/>
    <x v="7"/>
    <n v="2"/>
    <n v="350"/>
    <n v="0.1"/>
    <x v="216"/>
    <x v="5063"/>
    <x v="2"/>
  </r>
  <r>
    <s v="ORD05116"/>
    <x v="223"/>
    <s v="CUST1274"/>
    <x v="2153"/>
    <s v="Nashik"/>
    <x v="2"/>
    <x v="3"/>
    <x v="3"/>
    <n v="2"/>
    <n v="18000"/>
    <n v="0"/>
    <x v="89"/>
    <x v="5064"/>
    <x v="4"/>
  </r>
  <r>
    <s v="ORD05117"/>
    <x v="286"/>
    <s v="CUST0815"/>
    <x v="375"/>
    <s v="Delhi"/>
    <x v="0"/>
    <x v="1"/>
    <x v="9"/>
    <n v="4"/>
    <n v="450"/>
    <n v="0.15"/>
    <x v="108"/>
    <x v="5065"/>
    <x v="3"/>
  </r>
  <r>
    <s v="ORD05118"/>
    <x v="79"/>
    <s v="CUST0561"/>
    <x v="542"/>
    <s v="Jalna"/>
    <x v="2"/>
    <x v="1"/>
    <x v="14"/>
    <n v="5"/>
    <n v="900"/>
    <n v="0.05"/>
    <x v="65"/>
    <x v="5066"/>
    <x v="4"/>
  </r>
  <r>
    <s v="ORD05119"/>
    <x v="363"/>
    <s v="CUST1835"/>
    <x v="1784"/>
    <s v="Hyderabad"/>
    <x v="6"/>
    <x v="2"/>
    <x v="11"/>
    <n v="4"/>
    <n v="6500"/>
    <n v="0.05"/>
    <x v="34"/>
    <x v="5067"/>
    <x v="2"/>
  </r>
  <r>
    <s v="ORD05120"/>
    <x v="129"/>
    <s v="CUST1463"/>
    <x v="925"/>
    <s v="Jalna"/>
    <x v="2"/>
    <x v="1"/>
    <x v="5"/>
    <n v="2"/>
    <n v="1400"/>
    <n v="0.1"/>
    <x v="20"/>
    <x v="5068"/>
    <x v="4"/>
  </r>
  <r>
    <s v="ORD05121"/>
    <x v="308"/>
    <s v="CUST1580"/>
    <x v="1464"/>
    <s v="Jaipur"/>
    <x v="5"/>
    <x v="2"/>
    <x v="18"/>
    <n v="3"/>
    <n v="7000"/>
    <n v="0.1"/>
    <x v="210"/>
    <x v="5069"/>
    <x v="0"/>
  </r>
  <r>
    <s v="ORD05122"/>
    <x v="198"/>
    <s v="CUST1600"/>
    <x v="2154"/>
    <s v="Pune"/>
    <x v="2"/>
    <x v="4"/>
    <x v="16"/>
    <n v="2"/>
    <n v="1800"/>
    <n v="0.05"/>
    <x v="152"/>
    <x v="5070"/>
    <x v="2"/>
  </r>
  <r>
    <s v="ORD05123"/>
    <x v="227"/>
    <s v="CUST1913"/>
    <x v="687"/>
    <s v="Ahmedabad"/>
    <x v="1"/>
    <x v="2"/>
    <x v="11"/>
    <n v="5"/>
    <n v="6500"/>
    <n v="0.1"/>
    <x v="299"/>
    <x v="5071"/>
    <x v="1"/>
  </r>
  <r>
    <s v="ORD05124"/>
    <x v="52"/>
    <s v="CUST1360"/>
    <x v="131"/>
    <s v="Indore"/>
    <x v="3"/>
    <x v="4"/>
    <x v="17"/>
    <n v="2"/>
    <n v="800"/>
    <n v="0"/>
    <x v="161"/>
    <x v="2583"/>
    <x v="0"/>
  </r>
  <r>
    <s v="ORD05125"/>
    <x v="50"/>
    <s v="CUST1796"/>
    <x v="1506"/>
    <s v="Surat"/>
    <x v="1"/>
    <x v="0"/>
    <x v="15"/>
    <n v="2"/>
    <n v="1500"/>
    <n v="0.2"/>
    <x v="195"/>
    <x v="5072"/>
    <x v="2"/>
  </r>
  <r>
    <s v="ORD05126"/>
    <x v="41"/>
    <s v="CUST1469"/>
    <x v="946"/>
    <s v="Indore"/>
    <x v="3"/>
    <x v="3"/>
    <x v="10"/>
    <n v="5"/>
    <n v="25000"/>
    <n v="0.1"/>
    <x v="271"/>
    <x v="5073"/>
    <x v="3"/>
  </r>
  <r>
    <s v="ORD05127"/>
    <x v="204"/>
    <s v="CUST1771"/>
    <x v="582"/>
    <s v="Pune"/>
    <x v="2"/>
    <x v="4"/>
    <x v="17"/>
    <n v="5"/>
    <n v="800"/>
    <n v="0.05"/>
    <x v="240"/>
    <x v="5074"/>
    <x v="0"/>
  </r>
  <r>
    <s v="ORD05128"/>
    <x v="53"/>
    <s v="CUST1465"/>
    <x v="1764"/>
    <s v="Aurangabad"/>
    <x v="2"/>
    <x v="4"/>
    <x v="13"/>
    <n v="1"/>
    <n v="2800"/>
    <n v="0.15"/>
    <x v="136"/>
    <x v="5075"/>
    <x v="3"/>
  </r>
  <r>
    <s v="ORD05129"/>
    <x v="27"/>
    <s v="CUST1490"/>
    <x v="2155"/>
    <s v="Delhi"/>
    <x v="0"/>
    <x v="4"/>
    <x v="13"/>
    <n v="2"/>
    <n v="2800"/>
    <n v="0.1"/>
    <x v="6"/>
    <x v="5076"/>
    <x v="0"/>
  </r>
  <r>
    <s v="ORD05130"/>
    <x v="218"/>
    <s v="CUST0201"/>
    <x v="1301"/>
    <s v="Jalna"/>
    <x v="2"/>
    <x v="4"/>
    <x v="19"/>
    <n v="3"/>
    <n v="3200"/>
    <n v="0.1"/>
    <x v="130"/>
    <x v="5077"/>
    <x v="4"/>
  </r>
  <r>
    <s v="ORD05131"/>
    <x v="152"/>
    <s v="CUST0136"/>
    <x v="1061"/>
    <s v="Bengaluru"/>
    <x v="7"/>
    <x v="4"/>
    <x v="13"/>
    <n v="2"/>
    <n v="2800"/>
    <n v="0.15"/>
    <x v="206"/>
    <x v="5078"/>
    <x v="1"/>
  </r>
  <r>
    <s v="ORD05132"/>
    <x v="283"/>
    <s v="CUST0097"/>
    <x v="1578"/>
    <s v="Hyderabad"/>
    <x v="6"/>
    <x v="0"/>
    <x v="20"/>
    <n v="5"/>
    <n v="500"/>
    <n v="0.05"/>
    <x v="144"/>
    <x v="5079"/>
    <x v="3"/>
  </r>
  <r>
    <s v="ORD05133"/>
    <x v="363"/>
    <s v="CUST0918"/>
    <x v="844"/>
    <s v="Hyderabad"/>
    <x v="6"/>
    <x v="1"/>
    <x v="9"/>
    <n v="5"/>
    <n v="450"/>
    <n v="0"/>
    <x v="48"/>
    <x v="5080"/>
    <x v="2"/>
  </r>
  <r>
    <s v="ORD05134"/>
    <x v="179"/>
    <s v="CUST0263"/>
    <x v="1851"/>
    <s v="Jaipur"/>
    <x v="5"/>
    <x v="3"/>
    <x v="6"/>
    <n v="4"/>
    <n v="4500"/>
    <n v="0.05"/>
    <x v="91"/>
    <x v="5081"/>
    <x v="2"/>
  </r>
  <r>
    <s v="ORD05135"/>
    <x v="125"/>
    <s v="CUST1042"/>
    <x v="1808"/>
    <s v="Mumbai"/>
    <x v="2"/>
    <x v="3"/>
    <x v="4"/>
    <n v="1"/>
    <n v="55000"/>
    <n v="0.1"/>
    <x v="114"/>
    <x v="5082"/>
    <x v="0"/>
  </r>
  <r>
    <s v="ORD05136"/>
    <x v="119"/>
    <s v="CUST0576"/>
    <x v="557"/>
    <s v="Nashik"/>
    <x v="2"/>
    <x v="3"/>
    <x v="10"/>
    <n v="1"/>
    <n v="25000"/>
    <n v="0"/>
    <x v="199"/>
    <x v="5083"/>
    <x v="3"/>
  </r>
  <r>
    <s v="ORD05137"/>
    <x v="155"/>
    <s v="CUST1203"/>
    <x v="621"/>
    <s v="Pune"/>
    <x v="2"/>
    <x v="2"/>
    <x v="18"/>
    <n v="5"/>
    <n v="7000"/>
    <n v="0"/>
    <x v="59"/>
    <x v="5084"/>
    <x v="0"/>
  </r>
  <r>
    <s v="ORD05138"/>
    <x v="132"/>
    <s v="CUST0099"/>
    <x v="2006"/>
    <s v="Hyderabad"/>
    <x v="6"/>
    <x v="4"/>
    <x v="13"/>
    <n v="3"/>
    <n v="2800"/>
    <n v="0"/>
    <x v="159"/>
    <x v="5085"/>
    <x v="1"/>
  </r>
  <r>
    <s v="ORD05139"/>
    <x v="131"/>
    <s v="CUST2233"/>
    <x v="2156"/>
    <s v="Nashik"/>
    <x v="2"/>
    <x v="1"/>
    <x v="14"/>
    <n v="3"/>
    <n v="900"/>
    <n v="0.15"/>
    <x v="178"/>
    <x v="5086"/>
    <x v="2"/>
  </r>
  <r>
    <s v="ORD05140"/>
    <x v="325"/>
    <s v="CUST0206"/>
    <x v="2157"/>
    <s v="Indore"/>
    <x v="3"/>
    <x v="3"/>
    <x v="6"/>
    <n v="5"/>
    <n v="4500"/>
    <n v="0.05"/>
    <x v="53"/>
    <x v="5087"/>
    <x v="0"/>
  </r>
  <r>
    <s v="ORD05141"/>
    <x v="106"/>
    <s v="CUST0571"/>
    <x v="1888"/>
    <s v="Indore"/>
    <x v="3"/>
    <x v="3"/>
    <x v="4"/>
    <n v="5"/>
    <n v="55000"/>
    <n v="0"/>
    <x v="242"/>
    <x v="5088"/>
    <x v="4"/>
  </r>
  <r>
    <s v="ORD05142"/>
    <x v="309"/>
    <s v="CUST1297"/>
    <x v="2158"/>
    <s v="Mumbai"/>
    <x v="2"/>
    <x v="3"/>
    <x v="4"/>
    <n v="2"/>
    <n v="55000"/>
    <n v="0.15"/>
    <x v="30"/>
    <x v="5089"/>
    <x v="3"/>
  </r>
  <r>
    <s v="ORD05143"/>
    <x v="50"/>
    <s v="CUST0132"/>
    <x v="1559"/>
    <s v="Ahmedabad"/>
    <x v="1"/>
    <x v="1"/>
    <x v="1"/>
    <n v="5"/>
    <n v="1200"/>
    <n v="0.15"/>
    <x v="323"/>
    <x v="5090"/>
    <x v="4"/>
  </r>
  <r>
    <s v="ORD05144"/>
    <x v="31"/>
    <s v="CUST0578"/>
    <x v="419"/>
    <s v="Nagpur"/>
    <x v="2"/>
    <x v="1"/>
    <x v="1"/>
    <n v="1"/>
    <n v="1200"/>
    <n v="0.1"/>
    <x v="90"/>
    <x v="5091"/>
    <x v="0"/>
  </r>
  <r>
    <s v="ORD05145"/>
    <x v="231"/>
    <s v="CUST2115"/>
    <x v="1239"/>
    <s v="Bhopal"/>
    <x v="3"/>
    <x v="1"/>
    <x v="9"/>
    <n v="5"/>
    <n v="450"/>
    <n v="0.1"/>
    <x v="282"/>
    <x v="5092"/>
    <x v="3"/>
  </r>
  <r>
    <s v="ORD05146"/>
    <x v="229"/>
    <s v="CUST1213"/>
    <x v="1647"/>
    <s v="Pune"/>
    <x v="2"/>
    <x v="1"/>
    <x v="5"/>
    <n v="4"/>
    <n v="1400"/>
    <n v="0.2"/>
    <x v="225"/>
    <x v="5093"/>
    <x v="3"/>
  </r>
  <r>
    <s v="ORD05147"/>
    <x v="151"/>
    <s v="CUST0271"/>
    <x v="2159"/>
    <s v="Indore"/>
    <x v="3"/>
    <x v="4"/>
    <x v="17"/>
    <n v="1"/>
    <n v="800"/>
    <n v="0.05"/>
    <x v="68"/>
    <x v="5094"/>
    <x v="2"/>
  </r>
  <r>
    <s v="ORD05148"/>
    <x v="213"/>
    <s v="CUST2337"/>
    <x v="953"/>
    <s v="Nashik"/>
    <x v="2"/>
    <x v="0"/>
    <x v="7"/>
    <n v="2"/>
    <n v="350"/>
    <n v="0.2"/>
    <x v="155"/>
    <x v="5095"/>
    <x v="4"/>
  </r>
  <r>
    <s v="ORD05149"/>
    <x v="119"/>
    <s v="CUST1606"/>
    <x v="1574"/>
    <s v="Jaipur"/>
    <x v="5"/>
    <x v="3"/>
    <x v="6"/>
    <n v="4"/>
    <n v="4500"/>
    <n v="0"/>
    <x v="33"/>
    <x v="5096"/>
    <x v="4"/>
  </r>
  <r>
    <s v="ORD05150"/>
    <x v="47"/>
    <s v="CUST0979"/>
    <x v="871"/>
    <s v="Hyderabad"/>
    <x v="6"/>
    <x v="4"/>
    <x v="13"/>
    <n v="3"/>
    <n v="2800"/>
    <n v="0.1"/>
    <x v="98"/>
    <x v="5097"/>
    <x v="1"/>
  </r>
  <r>
    <s v="ORD05151"/>
    <x v="101"/>
    <s v="CUST1979"/>
    <x v="241"/>
    <s v="Ahmedabad"/>
    <x v="1"/>
    <x v="4"/>
    <x v="17"/>
    <n v="2"/>
    <n v="800"/>
    <n v="0.1"/>
    <x v="43"/>
    <x v="5098"/>
    <x v="0"/>
  </r>
  <r>
    <s v="ORD05152"/>
    <x v="227"/>
    <s v="CUST1727"/>
    <x v="633"/>
    <s v="Aurangabad"/>
    <x v="2"/>
    <x v="0"/>
    <x v="20"/>
    <n v="5"/>
    <n v="500"/>
    <n v="0"/>
    <x v="105"/>
    <x v="5099"/>
    <x v="0"/>
  </r>
  <r>
    <s v="ORD05153"/>
    <x v="267"/>
    <s v="CUST1337"/>
    <x v="1366"/>
    <s v="Indore"/>
    <x v="3"/>
    <x v="2"/>
    <x v="18"/>
    <n v="1"/>
    <n v="7000"/>
    <n v="0.15"/>
    <x v="229"/>
    <x v="5100"/>
    <x v="4"/>
  </r>
  <r>
    <s v="ORD05154"/>
    <x v="350"/>
    <s v="CUST0566"/>
    <x v="215"/>
    <s v="Jalna"/>
    <x v="2"/>
    <x v="1"/>
    <x v="14"/>
    <n v="2"/>
    <n v="900"/>
    <n v="0"/>
    <x v="21"/>
    <x v="5101"/>
    <x v="3"/>
  </r>
  <r>
    <s v="ORD05155"/>
    <x v="11"/>
    <s v="CUST1771"/>
    <x v="988"/>
    <s v="Pune"/>
    <x v="2"/>
    <x v="1"/>
    <x v="1"/>
    <n v="5"/>
    <n v="1200"/>
    <n v="0.1"/>
    <x v="71"/>
    <x v="5102"/>
    <x v="0"/>
  </r>
  <r>
    <s v="ORD05156"/>
    <x v="203"/>
    <s v="CUST1206"/>
    <x v="1491"/>
    <s v="Bengaluru"/>
    <x v="7"/>
    <x v="3"/>
    <x v="4"/>
    <n v="1"/>
    <n v="55000"/>
    <n v="0.15"/>
    <x v="318"/>
    <x v="5103"/>
    <x v="4"/>
  </r>
  <r>
    <s v="ORD05157"/>
    <x v="151"/>
    <s v="CUST1005"/>
    <x v="1568"/>
    <s v="Pune"/>
    <x v="2"/>
    <x v="3"/>
    <x v="6"/>
    <n v="4"/>
    <n v="4500"/>
    <n v="0.05"/>
    <x v="91"/>
    <x v="5104"/>
    <x v="4"/>
  </r>
  <r>
    <s v="ORD05158"/>
    <x v="47"/>
    <s v="CUST1725"/>
    <x v="1418"/>
    <s v="Hyderabad"/>
    <x v="6"/>
    <x v="1"/>
    <x v="9"/>
    <n v="2"/>
    <n v="450"/>
    <n v="0.1"/>
    <x v="214"/>
    <x v="5105"/>
    <x v="4"/>
  </r>
  <r>
    <s v="ORD05159"/>
    <x v="147"/>
    <s v="CUST1041"/>
    <x v="1252"/>
    <s v="Mumbai"/>
    <x v="2"/>
    <x v="4"/>
    <x v="16"/>
    <n v="4"/>
    <n v="1800"/>
    <n v="0.05"/>
    <x v="77"/>
    <x v="5106"/>
    <x v="4"/>
  </r>
  <r>
    <s v="ORD05160"/>
    <x v="12"/>
    <s v="CUST1935"/>
    <x v="285"/>
    <s v="Bengaluru"/>
    <x v="7"/>
    <x v="2"/>
    <x v="11"/>
    <n v="4"/>
    <n v="6500"/>
    <n v="0"/>
    <x v="223"/>
    <x v="5107"/>
    <x v="4"/>
  </r>
  <r>
    <s v="ORD05161"/>
    <x v="220"/>
    <s v="CUST0463"/>
    <x v="1933"/>
    <s v="Jalna"/>
    <x v="2"/>
    <x v="4"/>
    <x v="16"/>
    <n v="3"/>
    <n v="1800"/>
    <n v="0"/>
    <x v="71"/>
    <x v="5108"/>
    <x v="4"/>
  </r>
  <r>
    <s v="ORD05162"/>
    <x v="265"/>
    <s v="CUST1657"/>
    <x v="890"/>
    <s v="Indore"/>
    <x v="3"/>
    <x v="1"/>
    <x v="1"/>
    <n v="2"/>
    <n v="1200"/>
    <n v="0.05"/>
    <x v="104"/>
    <x v="5109"/>
    <x v="0"/>
  </r>
  <r>
    <s v="ORD05163"/>
    <x v="45"/>
    <s v="CUST0928"/>
    <x v="69"/>
    <s v="Mumbai"/>
    <x v="2"/>
    <x v="0"/>
    <x v="7"/>
    <n v="4"/>
    <n v="350"/>
    <n v="0.05"/>
    <x v="63"/>
    <x v="5110"/>
    <x v="0"/>
  </r>
  <r>
    <s v="ORD05164"/>
    <x v="43"/>
    <s v="CUST0513"/>
    <x v="2160"/>
    <s v="Jalna"/>
    <x v="2"/>
    <x v="1"/>
    <x v="5"/>
    <n v="1"/>
    <n v="1400"/>
    <n v="0.1"/>
    <x v="117"/>
    <x v="5111"/>
    <x v="1"/>
  </r>
  <r>
    <s v="ORD05165"/>
    <x v="81"/>
    <s v="CUST2002"/>
    <x v="545"/>
    <s v="Kolkata"/>
    <x v="4"/>
    <x v="3"/>
    <x v="3"/>
    <n v="1"/>
    <n v="18000"/>
    <n v="0.05"/>
    <x v="91"/>
    <x v="5112"/>
    <x v="3"/>
  </r>
  <r>
    <s v="ORD05166"/>
    <x v="137"/>
    <s v="CUST2271"/>
    <x v="533"/>
    <s v="Mumbai"/>
    <x v="2"/>
    <x v="2"/>
    <x v="8"/>
    <n v="5"/>
    <n v="22000"/>
    <n v="0.05"/>
    <x v="147"/>
    <x v="5113"/>
    <x v="1"/>
  </r>
  <r>
    <s v="ORD05167"/>
    <x v="200"/>
    <s v="CUST1501"/>
    <x v="2161"/>
    <s v="Ahmedabad"/>
    <x v="1"/>
    <x v="0"/>
    <x v="20"/>
    <n v="5"/>
    <n v="500"/>
    <n v="0.05"/>
    <x v="144"/>
    <x v="5114"/>
    <x v="4"/>
  </r>
  <r>
    <s v="ORD05168"/>
    <x v="245"/>
    <s v="CUST0143"/>
    <x v="189"/>
    <s v="Surat"/>
    <x v="1"/>
    <x v="3"/>
    <x v="12"/>
    <n v="5"/>
    <n v="2500"/>
    <n v="0"/>
    <x v="184"/>
    <x v="5115"/>
    <x v="3"/>
  </r>
  <r>
    <s v="ORD05169"/>
    <x v="156"/>
    <s v="CUST1626"/>
    <x v="264"/>
    <s v="Mumbai"/>
    <x v="2"/>
    <x v="2"/>
    <x v="8"/>
    <n v="1"/>
    <n v="22000"/>
    <n v="0.15"/>
    <x v="311"/>
    <x v="5116"/>
    <x v="3"/>
  </r>
  <r>
    <s v="ORD05170"/>
    <x v="17"/>
    <s v="CUST0402"/>
    <x v="1204"/>
    <s v="Ahmedabad"/>
    <x v="1"/>
    <x v="3"/>
    <x v="3"/>
    <n v="1"/>
    <n v="18000"/>
    <n v="0.05"/>
    <x v="91"/>
    <x v="5117"/>
    <x v="3"/>
  </r>
  <r>
    <s v="ORD05171"/>
    <x v="334"/>
    <s v="CUST1127"/>
    <x v="813"/>
    <s v="Mumbai"/>
    <x v="2"/>
    <x v="3"/>
    <x v="6"/>
    <n v="1"/>
    <n v="4500"/>
    <n v="0.15"/>
    <x v="140"/>
    <x v="5118"/>
    <x v="3"/>
  </r>
  <r>
    <s v="ORD05172"/>
    <x v="84"/>
    <s v="CUST0168"/>
    <x v="13"/>
    <s v="Mumbai"/>
    <x v="2"/>
    <x v="3"/>
    <x v="3"/>
    <n v="5"/>
    <n v="18000"/>
    <n v="0"/>
    <x v="52"/>
    <x v="5119"/>
    <x v="4"/>
  </r>
  <r>
    <s v="ORD05173"/>
    <x v="37"/>
    <s v="CUST0713"/>
    <x v="1666"/>
    <s v="Hyderabad"/>
    <x v="6"/>
    <x v="0"/>
    <x v="20"/>
    <n v="5"/>
    <n v="500"/>
    <n v="0.1"/>
    <x v="48"/>
    <x v="5120"/>
    <x v="1"/>
  </r>
  <r>
    <s v="ORD05174"/>
    <x v="117"/>
    <s v="CUST0950"/>
    <x v="35"/>
    <s v="Indore"/>
    <x v="3"/>
    <x v="1"/>
    <x v="5"/>
    <n v="4"/>
    <n v="1400"/>
    <n v="0.15"/>
    <x v="206"/>
    <x v="5121"/>
    <x v="1"/>
  </r>
  <r>
    <s v="ORD05175"/>
    <x v="116"/>
    <s v="CUST1818"/>
    <x v="2162"/>
    <s v="Ahmedabad"/>
    <x v="1"/>
    <x v="3"/>
    <x v="10"/>
    <n v="2"/>
    <n v="25000"/>
    <n v="0.15"/>
    <x v="208"/>
    <x v="5122"/>
    <x v="3"/>
  </r>
  <r>
    <s v="ORD05176"/>
    <x v="54"/>
    <s v="CUST1437"/>
    <x v="2095"/>
    <s v="Jaipur"/>
    <x v="5"/>
    <x v="3"/>
    <x v="4"/>
    <n v="2"/>
    <n v="55000"/>
    <n v="0.1"/>
    <x v="10"/>
    <x v="5123"/>
    <x v="3"/>
  </r>
  <r>
    <s v="ORD05177"/>
    <x v="7"/>
    <s v="CUST1205"/>
    <x v="1320"/>
    <s v="Hyderabad"/>
    <x v="6"/>
    <x v="3"/>
    <x v="3"/>
    <n v="3"/>
    <n v="18000"/>
    <n v="0.05"/>
    <x v="141"/>
    <x v="5124"/>
    <x v="0"/>
  </r>
  <r>
    <s v="ORD05178"/>
    <x v="73"/>
    <s v="CUST2500"/>
    <x v="2163"/>
    <s v="Pune"/>
    <x v="2"/>
    <x v="3"/>
    <x v="10"/>
    <n v="4"/>
    <n v="25000"/>
    <n v="0.05"/>
    <x v="142"/>
    <x v="5125"/>
    <x v="4"/>
  </r>
  <r>
    <s v="ORD05179"/>
    <x v="30"/>
    <s v="CUST2020"/>
    <x v="1217"/>
    <s v="Aurangabad"/>
    <x v="2"/>
    <x v="2"/>
    <x v="8"/>
    <n v="3"/>
    <n v="22000"/>
    <n v="0"/>
    <x v="211"/>
    <x v="5126"/>
    <x v="2"/>
  </r>
  <r>
    <s v="ORD05180"/>
    <x v="57"/>
    <s v="CUST2339"/>
    <x v="2164"/>
    <s v="Pune"/>
    <x v="2"/>
    <x v="3"/>
    <x v="10"/>
    <n v="1"/>
    <n v="25000"/>
    <n v="0.05"/>
    <x v="232"/>
    <x v="5127"/>
    <x v="3"/>
  </r>
  <r>
    <s v="ORD05181"/>
    <x v="110"/>
    <s v="CUST0833"/>
    <x v="20"/>
    <s v="Nagpur"/>
    <x v="2"/>
    <x v="3"/>
    <x v="6"/>
    <n v="2"/>
    <n v="4500"/>
    <n v="0.1"/>
    <x v="219"/>
    <x v="5128"/>
    <x v="3"/>
  </r>
  <r>
    <s v="ORD05182"/>
    <x v="176"/>
    <s v="CUST0044"/>
    <x v="1654"/>
    <s v="Bengaluru"/>
    <x v="7"/>
    <x v="3"/>
    <x v="4"/>
    <n v="5"/>
    <n v="55000"/>
    <n v="0.15"/>
    <x v="134"/>
    <x v="5129"/>
    <x v="1"/>
  </r>
  <r>
    <s v="ORD05183"/>
    <x v="320"/>
    <s v="CUST2163"/>
    <x v="2165"/>
    <s v="Ahmedabad"/>
    <x v="1"/>
    <x v="1"/>
    <x v="14"/>
    <n v="5"/>
    <n v="900"/>
    <n v="0"/>
    <x v="115"/>
    <x v="5130"/>
    <x v="2"/>
  </r>
  <r>
    <s v="ORD05184"/>
    <x v="281"/>
    <s v="CUST0587"/>
    <x v="1317"/>
    <s v="Indore"/>
    <x v="3"/>
    <x v="3"/>
    <x v="12"/>
    <n v="4"/>
    <n v="2500"/>
    <n v="0.05"/>
    <x v="56"/>
    <x v="5131"/>
    <x v="3"/>
  </r>
  <r>
    <s v="ORD05185"/>
    <x v="177"/>
    <s v="CUST2034"/>
    <x v="2166"/>
    <s v="Ahmedabad"/>
    <x v="1"/>
    <x v="4"/>
    <x v="19"/>
    <n v="1"/>
    <n v="3200"/>
    <n v="0"/>
    <x v="150"/>
    <x v="5132"/>
    <x v="2"/>
  </r>
  <r>
    <s v="ORD05186"/>
    <x v="153"/>
    <s v="CUST2166"/>
    <x v="543"/>
    <s v="Bengaluru"/>
    <x v="7"/>
    <x v="3"/>
    <x v="3"/>
    <n v="4"/>
    <n v="18000"/>
    <n v="0"/>
    <x v="93"/>
    <x v="5133"/>
    <x v="1"/>
  </r>
  <r>
    <s v="ORD05187"/>
    <x v="310"/>
    <s v="CUST1550"/>
    <x v="2167"/>
    <s v="Kolkata"/>
    <x v="4"/>
    <x v="4"/>
    <x v="17"/>
    <n v="2"/>
    <n v="800"/>
    <n v="0.15"/>
    <x v="293"/>
    <x v="5134"/>
    <x v="1"/>
  </r>
  <r>
    <s v="ORD05188"/>
    <x v="364"/>
    <s v="CUST2207"/>
    <x v="211"/>
    <s v="Indore"/>
    <x v="3"/>
    <x v="1"/>
    <x v="5"/>
    <n v="2"/>
    <n v="1400"/>
    <n v="0.05"/>
    <x v="233"/>
    <x v="5135"/>
    <x v="3"/>
  </r>
  <r>
    <s v="ORD05189"/>
    <x v="185"/>
    <s v="CUST1579"/>
    <x v="1145"/>
    <s v="Bengaluru"/>
    <x v="7"/>
    <x v="4"/>
    <x v="13"/>
    <n v="3"/>
    <n v="2800"/>
    <n v="0"/>
    <x v="159"/>
    <x v="5136"/>
    <x v="3"/>
  </r>
  <r>
    <s v="ORD05190"/>
    <x v="284"/>
    <s v="CUST1100"/>
    <x v="700"/>
    <s v="Jaipur"/>
    <x v="5"/>
    <x v="2"/>
    <x v="18"/>
    <n v="3"/>
    <n v="7000"/>
    <n v="0.05"/>
    <x v="243"/>
    <x v="5137"/>
    <x v="0"/>
  </r>
  <r>
    <s v="ORD05191"/>
    <x v="346"/>
    <s v="CUST2222"/>
    <x v="1627"/>
    <s v="Kolkata"/>
    <x v="4"/>
    <x v="4"/>
    <x v="16"/>
    <n v="5"/>
    <n v="1800"/>
    <n v="0.05"/>
    <x v="26"/>
    <x v="5138"/>
    <x v="1"/>
  </r>
  <r>
    <s v="ORD05192"/>
    <x v="125"/>
    <s v="CUST0113"/>
    <x v="802"/>
    <s v="Jalna"/>
    <x v="2"/>
    <x v="2"/>
    <x v="18"/>
    <n v="4"/>
    <n v="7000"/>
    <n v="0.1"/>
    <x v="99"/>
    <x v="5139"/>
    <x v="3"/>
  </r>
  <r>
    <s v="ORD05193"/>
    <x v="129"/>
    <s v="CUST0387"/>
    <x v="2122"/>
    <s v="Surat"/>
    <x v="1"/>
    <x v="3"/>
    <x v="4"/>
    <n v="5"/>
    <n v="55000"/>
    <n v="0.05"/>
    <x v="153"/>
    <x v="5140"/>
    <x v="1"/>
  </r>
  <r>
    <s v="ORD05194"/>
    <x v="170"/>
    <s v="CUST1766"/>
    <x v="1279"/>
    <s v="Jaipur"/>
    <x v="5"/>
    <x v="3"/>
    <x v="6"/>
    <n v="3"/>
    <n v="4500"/>
    <n v="0.05"/>
    <x v="259"/>
    <x v="5141"/>
    <x v="1"/>
  </r>
  <r>
    <s v="ORD05195"/>
    <x v="257"/>
    <s v="CUST0185"/>
    <x v="263"/>
    <s v="Surat"/>
    <x v="1"/>
    <x v="2"/>
    <x v="2"/>
    <n v="3"/>
    <n v="9000"/>
    <n v="0"/>
    <x v="237"/>
    <x v="5142"/>
    <x v="0"/>
  </r>
  <r>
    <s v="ORD05196"/>
    <x v="146"/>
    <s v="CUST1770"/>
    <x v="106"/>
    <s v="Ahmedabad"/>
    <x v="1"/>
    <x v="1"/>
    <x v="9"/>
    <n v="2"/>
    <n v="450"/>
    <n v="0.05"/>
    <x v="143"/>
    <x v="5143"/>
    <x v="1"/>
  </r>
  <r>
    <s v="ORD05197"/>
    <x v="363"/>
    <s v="CUST1361"/>
    <x v="1585"/>
    <s v="Jalna"/>
    <x v="2"/>
    <x v="3"/>
    <x v="3"/>
    <n v="2"/>
    <n v="18000"/>
    <n v="0.1"/>
    <x v="95"/>
    <x v="5144"/>
    <x v="0"/>
  </r>
  <r>
    <s v="ORD05198"/>
    <x v="101"/>
    <s v="CUST0397"/>
    <x v="321"/>
    <s v="Mumbai"/>
    <x v="2"/>
    <x v="0"/>
    <x v="0"/>
    <n v="5"/>
    <n v="700"/>
    <n v="0.15"/>
    <x v="128"/>
    <x v="5145"/>
    <x v="0"/>
  </r>
  <r>
    <s v="ORD05199"/>
    <x v="355"/>
    <s v="CUST1777"/>
    <x v="1471"/>
    <s v="Aurangabad"/>
    <x v="2"/>
    <x v="0"/>
    <x v="20"/>
    <n v="2"/>
    <n v="500"/>
    <n v="0.15"/>
    <x v="278"/>
    <x v="5146"/>
    <x v="4"/>
  </r>
  <r>
    <s v="ORD05200"/>
    <x v="124"/>
    <s v="CUST1909"/>
    <x v="246"/>
    <s v="Mumbai"/>
    <x v="2"/>
    <x v="2"/>
    <x v="2"/>
    <n v="2"/>
    <n v="9000"/>
    <n v="0.1"/>
    <x v="127"/>
    <x v="5147"/>
    <x v="3"/>
  </r>
  <r>
    <s v="ORD05201"/>
    <x v="110"/>
    <s v="CUST1688"/>
    <x v="941"/>
    <s v="Jaipur"/>
    <x v="5"/>
    <x v="1"/>
    <x v="9"/>
    <n v="4"/>
    <n v="450"/>
    <n v="0"/>
    <x v="21"/>
    <x v="5148"/>
    <x v="2"/>
  </r>
  <r>
    <s v="ORD05202"/>
    <x v="108"/>
    <s v="CUST0593"/>
    <x v="1057"/>
    <s v="Mumbai"/>
    <x v="2"/>
    <x v="0"/>
    <x v="20"/>
    <n v="1"/>
    <n v="500"/>
    <n v="0"/>
    <x v="111"/>
    <x v="5149"/>
    <x v="3"/>
  </r>
  <r>
    <s v="ORD05203"/>
    <x v="262"/>
    <s v="CUST1337"/>
    <x v="769"/>
    <s v="Jaipur"/>
    <x v="5"/>
    <x v="1"/>
    <x v="9"/>
    <n v="5"/>
    <n v="450"/>
    <n v="0.1"/>
    <x v="282"/>
    <x v="5150"/>
    <x v="3"/>
  </r>
  <r>
    <s v="ORD05204"/>
    <x v="71"/>
    <s v="CUST2048"/>
    <x v="1412"/>
    <s v="Hyderabad"/>
    <x v="6"/>
    <x v="2"/>
    <x v="2"/>
    <n v="4"/>
    <n v="9000"/>
    <n v="0.1"/>
    <x v="95"/>
    <x v="5151"/>
    <x v="1"/>
  </r>
  <r>
    <s v="ORD05205"/>
    <x v="247"/>
    <s v="CUST0233"/>
    <x v="1891"/>
    <s v="Nagpur"/>
    <x v="2"/>
    <x v="4"/>
    <x v="19"/>
    <n v="5"/>
    <n v="3200"/>
    <n v="0.1"/>
    <x v="113"/>
    <x v="5152"/>
    <x v="1"/>
  </r>
  <r>
    <s v="ORD05206"/>
    <x v="323"/>
    <s v="CUST1329"/>
    <x v="104"/>
    <s v="Bengaluru"/>
    <x v="7"/>
    <x v="4"/>
    <x v="13"/>
    <n v="5"/>
    <n v="2800"/>
    <n v="0.1"/>
    <x v="133"/>
    <x v="5153"/>
    <x v="1"/>
  </r>
  <r>
    <s v="ORD05207"/>
    <x v="11"/>
    <s v="CUST0566"/>
    <x v="1197"/>
    <s v="Nagpur"/>
    <x v="2"/>
    <x v="4"/>
    <x v="17"/>
    <n v="4"/>
    <n v="800"/>
    <n v="0.05"/>
    <x v="165"/>
    <x v="5154"/>
    <x v="2"/>
  </r>
  <r>
    <s v="ORD05208"/>
    <x v="166"/>
    <s v="CUST0844"/>
    <x v="487"/>
    <s v="Nashik"/>
    <x v="2"/>
    <x v="1"/>
    <x v="1"/>
    <n v="2"/>
    <n v="1200"/>
    <n v="0.1"/>
    <x v="41"/>
    <x v="5155"/>
    <x v="2"/>
  </r>
  <r>
    <s v="ORD05209"/>
    <x v="134"/>
    <s v="CUST1277"/>
    <x v="2168"/>
    <s v="Ahmedabad"/>
    <x v="1"/>
    <x v="2"/>
    <x v="11"/>
    <n v="2"/>
    <n v="6500"/>
    <n v="0.05"/>
    <x v="109"/>
    <x v="5156"/>
    <x v="1"/>
  </r>
  <r>
    <s v="ORD05210"/>
    <x v="116"/>
    <s v="CUST2400"/>
    <x v="3"/>
    <s v="Nashik"/>
    <x v="2"/>
    <x v="3"/>
    <x v="12"/>
    <n v="3"/>
    <n v="2500"/>
    <n v="0.2"/>
    <x v="23"/>
    <x v="5157"/>
    <x v="0"/>
  </r>
  <r>
    <s v="ORD05211"/>
    <x v="364"/>
    <s v="CUST1538"/>
    <x v="2169"/>
    <s v="Indore"/>
    <x v="3"/>
    <x v="1"/>
    <x v="1"/>
    <n v="1"/>
    <n v="1200"/>
    <n v="0.05"/>
    <x v="222"/>
    <x v="5158"/>
    <x v="4"/>
  </r>
  <r>
    <s v="ORD05212"/>
    <x v="25"/>
    <s v="CUST0357"/>
    <x v="244"/>
    <s v="Jalna"/>
    <x v="2"/>
    <x v="4"/>
    <x v="16"/>
    <n v="2"/>
    <n v="1800"/>
    <n v="0.2"/>
    <x v="32"/>
    <x v="5159"/>
    <x v="3"/>
  </r>
  <r>
    <s v="ORD05213"/>
    <x v="255"/>
    <s v="CUST1832"/>
    <x v="1237"/>
    <s v="Nashik"/>
    <x v="2"/>
    <x v="3"/>
    <x v="10"/>
    <n v="5"/>
    <n v="25000"/>
    <n v="0.15"/>
    <x v="300"/>
    <x v="5160"/>
    <x v="3"/>
  </r>
  <r>
    <s v="ORD05214"/>
    <x v="176"/>
    <s v="CUST2457"/>
    <x v="1741"/>
    <s v="Bengaluru"/>
    <x v="7"/>
    <x v="2"/>
    <x v="18"/>
    <n v="2"/>
    <n v="7000"/>
    <n v="0"/>
    <x v="162"/>
    <x v="5161"/>
    <x v="3"/>
  </r>
  <r>
    <s v="ORD05215"/>
    <x v="198"/>
    <s v="CUST2052"/>
    <x v="732"/>
    <s v="Aurangabad"/>
    <x v="2"/>
    <x v="3"/>
    <x v="3"/>
    <n v="4"/>
    <n v="18000"/>
    <n v="0.1"/>
    <x v="36"/>
    <x v="5162"/>
    <x v="2"/>
  </r>
  <r>
    <s v="ORD05216"/>
    <x v="226"/>
    <s v="CUST1995"/>
    <x v="1589"/>
    <s v="Jaipur"/>
    <x v="5"/>
    <x v="0"/>
    <x v="20"/>
    <n v="4"/>
    <n v="500"/>
    <n v="0"/>
    <x v="158"/>
    <x v="5163"/>
    <x v="4"/>
  </r>
  <r>
    <s v="ORD05217"/>
    <x v="236"/>
    <s v="CUST0955"/>
    <x v="1069"/>
    <s v="Surat"/>
    <x v="1"/>
    <x v="0"/>
    <x v="15"/>
    <n v="3"/>
    <n v="1500"/>
    <n v="0.05"/>
    <x v="65"/>
    <x v="5164"/>
    <x v="0"/>
  </r>
  <r>
    <s v="ORD05218"/>
    <x v="17"/>
    <s v="CUST1878"/>
    <x v="2041"/>
    <s v="Delhi"/>
    <x v="0"/>
    <x v="2"/>
    <x v="8"/>
    <n v="3"/>
    <n v="22000"/>
    <n v="0.05"/>
    <x v="261"/>
    <x v="5165"/>
    <x v="3"/>
  </r>
  <r>
    <s v="ORD05219"/>
    <x v="130"/>
    <s v="CUST1435"/>
    <x v="2014"/>
    <s v="Nagpur"/>
    <x v="2"/>
    <x v="1"/>
    <x v="1"/>
    <n v="3"/>
    <n v="1200"/>
    <n v="0.1"/>
    <x v="196"/>
    <x v="5166"/>
    <x v="1"/>
  </r>
  <r>
    <s v="ORD05220"/>
    <x v="320"/>
    <s v="CUST1420"/>
    <x v="567"/>
    <s v="Jalna"/>
    <x v="2"/>
    <x v="4"/>
    <x v="16"/>
    <n v="2"/>
    <n v="1800"/>
    <n v="0"/>
    <x v="1"/>
    <x v="5167"/>
    <x v="3"/>
  </r>
  <r>
    <s v="ORD05221"/>
    <x v="363"/>
    <s v="CUST1264"/>
    <x v="128"/>
    <s v="Bengaluru"/>
    <x v="7"/>
    <x v="3"/>
    <x v="4"/>
    <n v="2"/>
    <n v="55000"/>
    <n v="0"/>
    <x v="101"/>
    <x v="5168"/>
    <x v="2"/>
  </r>
  <r>
    <s v="ORD05222"/>
    <x v="95"/>
    <s v="CUST1510"/>
    <x v="1204"/>
    <s v="Kolkata"/>
    <x v="4"/>
    <x v="2"/>
    <x v="8"/>
    <n v="2"/>
    <n v="22000"/>
    <n v="0.15"/>
    <x v="154"/>
    <x v="5169"/>
    <x v="3"/>
  </r>
  <r>
    <s v="ORD05223"/>
    <x v="0"/>
    <s v="CUST2494"/>
    <x v="2170"/>
    <s v="Hyderabad"/>
    <x v="6"/>
    <x v="2"/>
    <x v="11"/>
    <n v="4"/>
    <n v="6500"/>
    <n v="0.1"/>
    <x v="296"/>
    <x v="5170"/>
    <x v="3"/>
  </r>
  <r>
    <s v="ORD05224"/>
    <x v="250"/>
    <s v="CUST0549"/>
    <x v="842"/>
    <s v="Nashik"/>
    <x v="2"/>
    <x v="2"/>
    <x v="2"/>
    <n v="4"/>
    <n v="9000"/>
    <n v="0"/>
    <x v="89"/>
    <x v="5171"/>
    <x v="2"/>
  </r>
  <r>
    <s v="ORD05225"/>
    <x v="94"/>
    <s v="CUST1303"/>
    <x v="1708"/>
    <s v="Jaipur"/>
    <x v="5"/>
    <x v="2"/>
    <x v="8"/>
    <n v="2"/>
    <n v="22000"/>
    <n v="0.1"/>
    <x v="58"/>
    <x v="5172"/>
    <x v="4"/>
  </r>
  <r>
    <s v="ORD05226"/>
    <x v="281"/>
    <s v="CUST1954"/>
    <x v="1849"/>
    <s v="Surat"/>
    <x v="1"/>
    <x v="3"/>
    <x v="3"/>
    <n v="1"/>
    <n v="18000"/>
    <n v="0.05"/>
    <x v="91"/>
    <x v="5173"/>
    <x v="3"/>
  </r>
  <r>
    <s v="ORD05227"/>
    <x v="9"/>
    <s v="CUST1235"/>
    <x v="441"/>
    <s v="Aurangabad"/>
    <x v="2"/>
    <x v="3"/>
    <x v="10"/>
    <n v="1"/>
    <n v="25000"/>
    <n v="0.1"/>
    <x v="69"/>
    <x v="5174"/>
    <x v="0"/>
  </r>
  <r>
    <s v="ORD05228"/>
    <x v="40"/>
    <s v="CUST0551"/>
    <x v="1726"/>
    <s v="Kolkata"/>
    <x v="4"/>
    <x v="2"/>
    <x v="8"/>
    <n v="4"/>
    <n v="22000"/>
    <n v="0"/>
    <x v="197"/>
    <x v="5175"/>
    <x v="1"/>
  </r>
  <r>
    <s v="ORD05229"/>
    <x v="308"/>
    <s v="CUST1347"/>
    <x v="839"/>
    <s v="Indore"/>
    <x v="3"/>
    <x v="1"/>
    <x v="14"/>
    <n v="3"/>
    <n v="900"/>
    <n v="0.15"/>
    <x v="178"/>
    <x v="5176"/>
    <x v="2"/>
  </r>
  <r>
    <s v="ORD05230"/>
    <x v="14"/>
    <s v="CUST2346"/>
    <x v="562"/>
    <s v="Indore"/>
    <x v="3"/>
    <x v="4"/>
    <x v="16"/>
    <n v="1"/>
    <n v="1800"/>
    <n v="0.15"/>
    <x v="108"/>
    <x v="5177"/>
    <x v="1"/>
  </r>
  <r>
    <s v="ORD05231"/>
    <x v="110"/>
    <s v="CUST2325"/>
    <x v="2171"/>
    <s v="Indore"/>
    <x v="3"/>
    <x v="2"/>
    <x v="18"/>
    <n v="2"/>
    <n v="7000"/>
    <n v="0.05"/>
    <x v="148"/>
    <x v="5178"/>
    <x v="1"/>
  </r>
  <r>
    <s v="ORD05232"/>
    <x v="157"/>
    <s v="CUST2500"/>
    <x v="2172"/>
    <s v="Ahmedabad"/>
    <x v="1"/>
    <x v="1"/>
    <x v="5"/>
    <n v="4"/>
    <n v="1400"/>
    <n v="0.05"/>
    <x v="212"/>
    <x v="5179"/>
    <x v="4"/>
  </r>
  <r>
    <s v="ORD05233"/>
    <x v="148"/>
    <s v="CUST1044"/>
    <x v="1339"/>
    <s v="Aurangabad"/>
    <x v="2"/>
    <x v="3"/>
    <x v="3"/>
    <n v="1"/>
    <n v="18000"/>
    <n v="0.05"/>
    <x v="91"/>
    <x v="5180"/>
    <x v="2"/>
  </r>
  <r>
    <s v="ORD05234"/>
    <x v="33"/>
    <s v="CUST0282"/>
    <x v="1083"/>
    <s v="Jaipur"/>
    <x v="5"/>
    <x v="3"/>
    <x v="12"/>
    <n v="2"/>
    <n v="2500"/>
    <n v="0.15"/>
    <x v="213"/>
    <x v="5181"/>
    <x v="0"/>
  </r>
  <r>
    <s v="ORD05235"/>
    <x v="73"/>
    <s v="CUST0680"/>
    <x v="416"/>
    <s v="Bhopal"/>
    <x v="3"/>
    <x v="1"/>
    <x v="5"/>
    <n v="1"/>
    <n v="1400"/>
    <n v="0"/>
    <x v="40"/>
    <x v="4288"/>
    <x v="4"/>
  </r>
  <r>
    <s v="ORD05236"/>
    <x v="319"/>
    <s v="CUST2128"/>
    <x v="720"/>
    <s v="Kolkata"/>
    <x v="4"/>
    <x v="4"/>
    <x v="13"/>
    <n v="5"/>
    <n v="2800"/>
    <n v="0.05"/>
    <x v="148"/>
    <x v="5182"/>
    <x v="1"/>
  </r>
  <r>
    <s v="ORD05237"/>
    <x v="278"/>
    <s v="CUST1208"/>
    <x v="368"/>
    <s v="Nashik"/>
    <x v="2"/>
    <x v="1"/>
    <x v="1"/>
    <n v="3"/>
    <n v="1200"/>
    <n v="0.1"/>
    <x v="196"/>
    <x v="5183"/>
    <x v="1"/>
  </r>
  <r>
    <s v="ORD05238"/>
    <x v="102"/>
    <s v="CUST1925"/>
    <x v="1642"/>
    <s v="Jaipur"/>
    <x v="5"/>
    <x v="4"/>
    <x v="16"/>
    <n v="1"/>
    <n v="1800"/>
    <n v="0.1"/>
    <x v="60"/>
    <x v="5184"/>
    <x v="1"/>
  </r>
  <r>
    <s v="ORD05239"/>
    <x v="221"/>
    <s v="CUST0891"/>
    <x v="1224"/>
    <s v="Indore"/>
    <x v="3"/>
    <x v="0"/>
    <x v="0"/>
    <n v="3"/>
    <n v="700"/>
    <n v="0.05"/>
    <x v="304"/>
    <x v="5185"/>
    <x v="4"/>
  </r>
  <r>
    <s v="ORD05240"/>
    <x v="274"/>
    <s v="CUST0102"/>
    <x v="913"/>
    <s v="Bengaluru"/>
    <x v="7"/>
    <x v="0"/>
    <x v="7"/>
    <n v="3"/>
    <n v="350"/>
    <n v="0.15"/>
    <x v="97"/>
    <x v="5186"/>
    <x v="3"/>
  </r>
  <r>
    <s v="ORD05241"/>
    <x v="70"/>
    <s v="CUST0996"/>
    <x v="743"/>
    <s v="Surat"/>
    <x v="1"/>
    <x v="4"/>
    <x v="13"/>
    <n v="3"/>
    <n v="2800"/>
    <n v="0.1"/>
    <x v="98"/>
    <x v="5187"/>
    <x v="4"/>
  </r>
  <r>
    <s v="ORD05242"/>
    <x v="172"/>
    <s v="CUST1789"/>
    <x v="1974"/>
    <s v="Hyderabad"/>
    <x v="6"/>
    <x v="3"/>
    <x v="10"/>
    <n v="3"/>
    <n v="25000"/>
    <n v="0.1"/>
    <x v="292"/>
    <x v="5188"/>
    <x v="0"/>
  </r>
  <r>
    <s v="ORD05243"/>
    <x v="110"/>
    <s v="CUST1537"/>
    <x v="1919"/>
    <s v="Jaipur"/>
    <x v="5"/>
    <x v="2"/>
    <x v="8"/>
    <n v="4"/>
    <n v="22000"/>
    <n v="0.1"/>
    <x v="204"/>
    <x v="5189"/>
    <x v="0"/>
  </r>
  <r>
    <s v="ORD05244"/>
    <x v="160"/>
    <s v="CUST1632"/>
    <x v="902"/>
    <s v="Kolkata"/>
    <x v="4"/>
    <x v="1"/>
    <x v="14"/>
    <n v="1"/>
    <n v="900"/>
    <n v="0.1"/>
    <x v="214"/>
    <x v="5190"/>
    <x v="2"/>
  </r>
  <r>
    <s v="ORD05245"/>
    <x v="75"/>
    <s v="CUST2409"/>
    <x v="435"/>
    <s v="Nashik"/>
    <x v="2"/>
    <x v="0"/>
    <x v="0"/>
    <n v="5"/>
    <n v="700"/>
    <n v="0.05"/>
    <x v="51"/>
    <x v="5191"/>
    <x v="1"/>
  </r>
  <r>
    <s v="ORD05246"/>
    <x v="330"/>
    <s v="CUST2161"/>
    <x v="632"/>
    <s v="Delhi"/>
    <x v="0"/>
    <x v="4"/>
    <x v="19"/>
    <n v="1"/>
    <n v="3200"/>
    <n v="0.1"/>
    <x v="32"/>
    <x v="5192"/>
    <x v="2"/>
  </r>
  <r>
    <s v="ORD05247"/>
    <x v="68"/>
    <s v="CUST1630"/>
    <x v="2020"/>
    <s v="Nashik"/>
    <x v="2"/>
    <x v="2"/>
    <x v="11"/>
    <n v="5"/>
    <n v="6500"/>
    <n v="0.1"/>
    <x v="299"/>
    <x v="5193"/>
    <x v="3"/>
  </r>
  <r>
    <s v="ORD05248"/>
    <x v="54"/>
    <s v="CUST0543"/>
    <x v="1434"/>
    <s v="Nashik"/>
    <x v="2"/>
    <x v="2"/>
    <x v="8"/>
    <n v="2"/>
    <n v="22000"/>
    <n v="0"/>
    <x v="102"/>
    <x v="5194"/>
    <x v="4"/>
  </r>
  <r>
    <s v="ORD05249"/>
    <x v="294"/>
    <s v="CUST0691"/>
    <x v="1333"/>
    <s v="Ahmedabad"/>
    <x v="1"/>
    <x v="1"/>
    <x v="14"/>
    <n v="5"/>
    <n v="900"/>
    <n v="0.1"/>
    <x v="74"/>
    <x v="5195"/>
    <x v="4"/>
  </r>
  <r>
    <s v="ORD05250"/>
    <x v="176"/>
    <s v="CUST2159"/>
    <x v="1038"/>
    <s v="Nashik"/>
    <x v="2"/>
    <x v="4"/>
    <x v="17"/>
    <n v="4"/>
    <n v="800"/>
    <n v="0.05"/>
    <x v="165"/>
    <x v="5196"/>
    <x v="3"/>
  </r>
  <r>
    <s v="ORD05251"/>
    <x v="46"/>
    <s v="CUST0234"/>
    <x v="219"/>
    <s v="Delhi"/>
    <x v="0"/>
    <x v="4"/>
    <x v="19"/>
    <n v="3"/>
    <n v="3200"/>
    <n v="0.05"/>
    <x v="258"/>
    <x v="5197"/>
    <x v="0"/>
  </r>
  <r>
    <s v="ORD05252"/>
    <x v="186"/>
    <s v="CUST2110"/>
    <x v="369"/>
    <s v="Indore"/>
    <x v="3"/>
    <x v="3"/>
    <x v="3"/>
    <n v="4"/>
    <n v="18000"/>
    <n v="0"/>
    <x v="93"/>
    <x v="5198"/>
    <x v="3"/>
  </r>
  <r>
    <s v="ORD05253"/>
    <x v="246"/>
    <s v="CUST1155"/>
    <x v="1960"/>
    <s v="Jaipur"/>
    <x v="5"/>
    <x v="4"/>
    <x v="13"/>
    <n v="2"/>
    <n v="2800"/>
    <n v="0.05"/>
    <x v="212"/>
    <x v="5199"/>
    <x v="3"/>
  </r>
  <r>
    <s v="ORD05254"/>
    <x v="14"/>
    <s v="CUST1353"/>
    <x v="2138"/>
    <s v="Hyderabad"/>
    <x v="6"/>
    <x v="1"/>
    <x v="14"/>
    <n v="3"/>
    <n v="900"/>
    <n v="0.1"/>
    <x v="228"/>
    <x v="5200"/>
    <x v="3"/>
  </r>
  <r>
    <s v="ORD05255"/>
    <x v="217"/>
    <s v="CUST1416"/>
    <x v="1667"/>
    <s v="Kolkata"/>
    <x v="4"/>
    <x v="1"/>
    <x v="1"/>
    <n v="2"/>
    <n v="1200"/>
    <n v="0.05"/>
    <x v="104"/>
    <x v="5201"/>
    <x v="2"/>
  </r>
  <r>
    <s v="ORD05256"/>
    <x v="61"/>
    <s v="CUST0999"/>
    <x v="425"/>
    <s v="Bengaluru"/>
    <x v="7"/>
    <x v="2"/>
    <x v="11"/>
    <n v="1"/>
    <n v="6500"/>
    <n v="0.05"/>
    <x v="175"/>
    <x v="5202"/>
    <x v="3"/>
  </r>
  <r>
    <s v="ORD05257"/>
    <x v="239"/>
    <s v="CUST1528"/>
    <x v="2173"/>
    <s v="Kolkata"/>
    <x v="4"/>
    <x v="4"/>
    <x v="17"/>
    <n v="5"/>
    <n v="800"/>
    <n v="0"/>
    <x v="27"/>
    <x v="5203"/>
    <x v="2"/>
  </r>
  <r>
    <s v="ORD05258"/>
    <x v="15"/>
    <s v="CUST0117"/>
    <x v="1831"/>
    <s v="Aurangabad"/>
    <x v="2"/>
    <x v="0"/>
    <x v="0"/>
    <n v="2"/>
    <n v="700"/>
    <n v="0.15"/>
    <x v="119"/>
    <x v="5204"/>
    <x v="2"/>
  </r>
  <r>
    <s v="ORD05259"/>
    <x v="16"/>
    <s v="CUST0069"/>
    <x v="1258"/>
    <s v="Nashik"/>
    <x v="2"/>
    <x v="4"/>
    <x v="19"/>
    <n v="2"/>
    <n v="3200"/>
    <n v="0.15"/>
    <x v="290"/>
    <x v="5205"/>
    <x v="1"/>
  </r>
  <r>
    <s v="ORD05260"/>
    <x v="135"/>
    <s v="CUST2285"/>
    <x v="298"/>
    <s v="Surat"/>
    <x v="1"/>
    <x v="3"/>
    <x v="4"/>
    <n v="5"/>
    <n v="55000"/>
    <n v="0.15"/>
    <x v="134"/>
    <x v="5206"/>
    <x v="0"/>
  </r>
  <r>
    <s v="ORD05261"/>
    <x v="188"/>
    <s v="CUST0021"/>
    <x v="2174"/>
    <s v="Bhopal"/>
    <x v="3"/>
    <x v="1"/>
    <x v="5"/>
    <n v="3"/>
    <n v="1400"/>
    <n v="0.05"/>
    <x v="182"/>
    <x v="5207"/>
    <x v="1"/>
  </r>
  <r>
    <s v="ORD05262"/>
    <x v="269"/>
    <s v="CUST1709"/>
    <x v="1848"/>
    <s v="Jaipur"/>
    <x v="5"/>
    <x v="4"/>
    <x v="17"/>
    <n v="4"/>
    <n v="800"/>
    <n v="0.1"/>
    <x v="32"/>
    <x v="5208"/>
    <x v="4"/>
  </r>
  <r>
    <s v="ORD05263"/>
    <x v="131"/>
    <s v="CUST0385"/>
    <x v="1531"/>
    <s v="Ahmedabad"/>
    <x v="1"/>
    <x v="1"/>
    <x v="14"/>
    <n v="2"/>
    <n v="900"/>
    <n v="0.15"/>
    <x v="108"/>
    <x v="5209"/>
    <x v="2"/>
  </r>
  <r>
    <s v="ORD05264"/>
    <x v="265"/>
    <s v="CUST0807"/>
    <x v="861"/>
    <s v="Mumbai"/>
    <x v="2"/>
    <x v="2"/>
    <x v="11"/>
    <n v="3"/>
    <n v="6500"/>
    <n v="0.1"/>
    <x v="112"/>
    <x v="5210"/>
    <x v="0"/>
  </r>
  <r>
    <s v="ORD05265"/>
    <x v="101"/>
    <s v="CUST1811"/>
    <x v="67"/>
    <s v="Jaipur"/>
    <x v="5"/>
    <x v="1"/>
    <x v="5"/>
    <n v="5"/>
    <n v="1400"/>
    <n v="0.15"/>
    <x v="229"/>
    <x v="5211"/>
    <x v="0"/>
  </r>
  <r>
    <s v="ORD05266"/>
    <x v="360"/>
    <s v="CUST2102"/>
    <x v="2059"/>
    <s v="Indore"/>
    <x v="3"/>
    <x v="3"/>
    <x v="10"/>
    <n v="1"/>
    <n v="25000"/>
    <n v="0.05"/>
    <x v="232"/>
    <x v="5212"/>
    <x v="4"/>
  </r>
  <r>
    <s v="ORD05267"/>
    <x v="317"/>
    <s v="CUST0795"/>
    <x v="2175"/>
    <s v="Mumbai"/>
    <x v="2"/>
    <x v="3"/>
    <x v="10"/>
    <n v="3"/>
    <n v="25000"/>
    <n v="0"/>
    <x v="138"/>
    <x v="5213"/>
    <x v="2"/>
  </r>
  <r>
    <s v="ORD05268"/>
    <x v="32"/>
    <s v="CUST0901"/>
    <x v="93"/>
    <s v="Hyderabad"/>
    <x v="6"/>
    <x v="3"/>
    <x v="4"/>
    <n v="1"/>
    <n v="55000"/>
    <n v="0.2"/>
    <x v="102"/>
    <x v="5214"/>
    <x v="2"/>
  </r>
  <r>
    <s v="ORD05269"/>
    <x v="305"/>
    <s v="CUST1110"/>
    <x v="2107"/>
    <s v="Indore"/>
    <x v="3"/>
    <x v="3"/>
    <x v="3"/>
    <n v="5"/>
    <n v="18000"/>
    <n v="0.15"/>
    <x v="19"/>
    <x v="5215"/>
    <x v="4"/>
  </r>
  <r>
    <s v="ORD05270"/>
    <x v="167"/>
    <s v="CUST1134"/>
    <x v="1443"/>
    <s v="Jalna"/>
    <x v="2"/>
    <x v="3"/>
    <x v="3"/>
    <n v="5"/>
    <n v="18000"/>
    <n v="0.1"/>
    <x v="88"/>
    <x v="5216"/>
    <x v="2"/>
  </r>
  <r>
    <s v="ORD05271"/>
    <x v="18"/>
    <s v="CUST0242"/>
    <x v="2054"/>
    <s v="Pune"/>
    <x v="2"/>
    <x v="3"/>
    <x v="6"/>
    <n v="2"/>
    <n v="4500"/>
    <n v="0.1"/>
    <x v="219"/>
    <x v="5217"/>
    <x v="2"/>
  </r>
  <r>
    <s v="ORD05272"/>
    <x v="57"/>
    <s v="CUST0671"/>
    <x v="607"/>
    <s v="Kolkata"/>
    <x v="4"/>
    <x v="0"/>
    <x v="15"/>
    <n v="1"/>
    <n v="1500"/>
    <n v="0"/>
    <x v="66"/>
    <x v="5218"/>
    <x v="2"/>
  </r>
  <r>
    <s v="ORD05273"/>
    <x v="229"/>
    <s v="CUST1982"/>
    <x v="778"/>
    <s v="Jaipur"/>
    <x v="5"/>
    <x v="3"/>
    <x v="4"/>
    <n v="3"/>
    <n v="55000"/>
    <n v="0.2"/>
    <x v="297"/>
    <x v="5219"/>
    <x v="0"/>
  </r>
  <r>
    <s v="ORD05274"/>
    <x v="209"/>
    <s v="CUST0147"/>
    <x v="522"/>
    <s v="Delhi"/>
    <x v="0"/>
    <x v="3"/>
    <x v="6"/>
    <n v="1"/>
    <n v="4500"/>
    <n v="0"/>
    <x v="115"/>
    <x v="5220"/>
    <x v="4"/>
  </r>
  <r>
    <s v="ORD05275"/>
    <x v="93"/>
    <s v="CUST2397"/>
    <x v="744"/>
    <s v="Bengaluru"/>
    <x v="7"/>
    <x v="2"/>
    <x v="8"/>
    <n v="3"/>
    <n v="22000"/>
    <n v="0.05"/>
    <x v="261"/>
    <x v="5221"/>
    <x v="3"/>
  </r>
  <r>
    <s v="ORD05276"/>
    <x v="180"/>
    <s v="CUST1271"/>
    <x v="590"/>
    <s v="Pune"/>
    <x v="2"/>
    <x v="4"/>
    <x v="17"/>
    <n v="4"/>
    <n v="800"/>
    <n v="0"/>
    <x v="150"/>
    <x v="5222"/>
    <x v="0"/>
  </r>
  <r>
    <s v="ORD05277"/>
    <x v="242"/>
    <s v="CUST0336"/>
    <x v="325"/>
    <s v="Delhi"/>
    <x v="0"/>
    <x v="1"/>
    <x v="14"/>
    <n v="3"/>
    <n v="900"/>
    <n v="0"/>
    <x v="22"/>
    <x v="5223"/>
    <x v="4"/>
  </r>
  <r>
    <s v="ORD05278"/>
    <x v="143"/>
    <s v="CUST0506"/>
    <x v="765"/>
    <s v="Nashik"/>
    <x v="2"/>
    <x v="1"/>
    <x v="14"/>
    <n v="2"/>
    <n v="900"/>
    <n v="0.05"/>
    <x v="47"/>
    <x v="5224"/>
    <x v="0"/>
  </r>
  <r>
    <s v="ORD05279"/>
    <x v="308"/>
    <s v="CUST2062"/>
    <x v="99"/>
    <s v="Delhi"/>
    <x v="0"/>
    <x v="4"/>
    <x v="17"/>
    <n v="1"/>
    <n v="800"/>
    <n v="0"/>
    <x v="177"/>
    <x v="5225"/>
    <x v="1"/>
  </r>
  <r>
    <s v="ORD05280"/>
    <x v="357"/>
    <s v="CUST1628"/>
    <x v="958"/>
    <s v="Nashik"/>
    <x v="2"/>
    <x v="3"/>
    <x v="4"/>
    <n v="2"/>
    <n v="55000"/>
    <n v="0.2"/>
    <x v="197"/>
    <x v="5226"/>
    <x v="1"/>
  </r>
  <r>
    <s v="ORD05281"/>
    <x v="329"/>
    <s v="CUST0174"/>
    <x v="2176"/>
    <s v="Jalna"/>
    <x v="2"/>
    <x v="2"/>
    <x v="18"/>
    <n v="5"/>
    <n v="7000"/>
    <n v="0.05"/>
    <x v="201"/>
    <x v="5227"/>
    <x v="4"/>
  </r>
  <r>
    <s v="ORD05282"/>
    <x v="194"/>
    <s v="CUST1434"/>
    <x v="1160"/>
    <s v="Ahmedabad"/>
    <x v="1"/>
    <x v="4"/>
    <x v="19"/>
    <n v="5"/>
    <n v="3200"/>
    <n v="0.1"/>
    <x v="113"/>
    <x v="5228"/>
    <x v="2"/>
  </r>
  <r>
    <s v="ORD05283"/>
    <x v="128"/>
    <s v="CUST1715"/>
    <x v="1316"/>
    <s v="Bengaluru"/>
    <x v="7"/>
    <x v="1"/>
    <x v="1"/>
    <n v="1"/>
    <n v="1200"/>
    <n v="0.15"/>
    <x v="281"/>
    <x v="5229"/>
    <x v="1"/>
  </r>
  <r>
    <s v="ORD05284"/>
    <x v="236"/>
    <s v="CUST2460"/>
    <x v="1970"/>
    <s v="Hyderabad"/>
    <x v="6"/>
    <x v="2"/>
    <x v="18"/>
    <n v="3"/>
    <n v="7000"/>
    <n v="0.05"/>
    <x v="243"/>
    <x v="5230"/>
    <x v="2"/>
  </r>
  <r>
    <s v="ORD05285"/>
    <x v="336"/>
    <s v="CUST2478"/>
    <x v="849"/>
    <s v="Kolkata"/>
    <x v="4"/>
    <x v="2"/>
    <x v="11"/>
    <n v="1"/>
    <n v="6500"/>
    <n v="0.15"/>
    <x v="308"/>
    <x v="5231"/>
    <x v="4"/>
  </r>
  <r>
    <s v="ORD05286"/>
    <x v="361"/>
    <s v="CUST2405"/>
    <x v="1248"/>
    <s v="Jalna"/>
    <x v="2"/>
    <x v="3"/>
    <x v="12"/>
    <n v="5"/>
    <n v="2500"/>
    <n v="0.05"/>
    <x v="248"/>
    <x v="5232"/>
    <x v="0"/>
  </r>
  <r>
    <s v="ORD05287"/>
    <x v="364"/>
    <s v="CUST1840"/>
    <x v="853"/>
    <s v="Pune"/>
    <x v="2"/>
    <x v="1"/>
    <x v="9"/>
    <n v="2"/>
    <n v="450"/>
    <n v="0.2"/>
    <x v="96"/>
    <x v="5233"/>
    <x v="0"/>
  </r>
  <r>
    <s v="ORD05288"/>
    <x v="13"/>
    <s v="CUST1589"/>
    <x v="1609"/>
    <s v="Aurangabad"/>
    <x v="2"/>
    <x v="1"/>
    <x v="1"/>
    <n v="4"/>
    <n v="1200"/>
    <n v="0.05"/>
    <x v="44"/>
    <x v="5234"/>
    <x v="1"/>
  </r>
  <r>
    <s v="ORD05289"/>
    <x v="8"/>
    <s v="CUST0272"/>
    <x v="2177"/>
    <s v="Nashik"/>
    <x v="2"/>
    <x v="4"/>
    <x v="17"/>
    <n v="1"/>
    <n v="800"/>
    <n v="0.1"/>
    <x v="96"/>
    <x v="5235"/>
    <x v="1"/>
  </r>
  <r>
    <s v="ORD05290"/>
    <x v="11"/>
    <s v="CUST0961"/>
    <x v="1557"/>
    <s v="Jaipur"/>
    <x v="5"/>
    <x v="4"/>
    <x v="16"/>
    <n v="5"/>
    <n v="1800"/>
    <n v="0.05"/>
    <x v="26"/>
    <x v="5236"/>
    <x v="1"/>
  </r>
  <r>
    <s v="ORD05291"/>
    <x v="265"/>
    <s v="CUST1852"/>
    <x v="1758"/>
    <s v="Mumbai"/>
    <x v="2"/>
    <x v="4"/>
    <x v="19"/>
    <n v="3"/>
    <n v="3200"/>
    <n v="0.15"/>
    <x v="200"/>
    <x v="5237"/>
    <x v="3"/>
  </r>
  <r>
    <s v="ORD05292"/>
    <x v="126"/>
    <s v="CUST1553"/>
    <x v="1985"/>
    <s v="Aurangabad"/>
    <x v="2"/>
    <x v="3"/>
    <x v="4"/>
    <n v="2"/>
    <n v="55000"/>
    <n v="0.1"/>
    <x v="10"/>
    <x v="5238"/>
    <x v="3"/>
  </r>
  <r>
    <s v="ORD05293"/>
    <x v="229"/>
    <s v="CUST1299"/>
    <x v="788"/>
    <s v="Surat"/>
    <x v="1"/>
    <x v="1"/>
    <x v="14"/>
    <n v="5"/>
    <n v="900"/>
    <n v="0"/>
    <x v="115"/>
    <x v="5239"/>
    <x v="4"/>
  </r>
  <r>
    <s v="ORD05294"/>
    <x v="159"/>
    <s v="CUST1471"/>
    <x v="2178"/>
    <s v="Mumbai"/>
    <x v="2"/>
    <x v="2"/>
    <x v="18"/>
    <n v="3"/>
    <n v="7000"/>
    <n v="0.05"/>
    <x v="243"/>
    <x v="5240"/>
    <x v="2"/>
  </r>
  <r>
    <s v="ORD05295"/>
    <x v="340"/>
    <s v="CUST1749"/>
    <x v="1819"/>
    <s v="Pune"/>
    <x v="2"/>
    <x v="1"/>
    <x v="1"/>
    <n v="3"/>
    <n v="1200"/>
    <n v="0.05"/>
    <x v="152"/>
    <x v="5241"/>
    <x v="0"/>
  </r>
  <r>
    <s v="ORD05296"/>
    <x v="218"/>
    <s v="CUST1980"/>
    <x v="2179"/>
    <s v="Hyderabad"/>
    <x v="6"/>
    <x v="0"/>
    <x v="7"/>
    <n v="4"/>
    <n v="350"/>
    <n v="0.2"/>
    <x v="274"/>
    <x v="5242"/>
    <x v="3"/>
  </r>
  <r>
    <s v="ORD05297"/>
    <x v="152"/>
    <s v="CUST0400"/>
    <x v="1570"/>
    <s v="Kolkata"/>
    <x v="4"/>
    <x v="3"/>
    <x v="4"/>
    <n v="2"/>
    <n v="55000"/>
    <n v="0"/>
    <x v="101"/>
    <x v="5243"/>
    <x v="2"/>
  </r>
  <r>
    <s v="ORD05298"/>
    <x v="143"/>
    <s v="CUST0759"/>
    <x v="919"/>
    <s v="Kolkata"/>
    <x v="4"/>
    <x v="3"/>
    <x v="3"/>
    <n v="2"/>
    <n v="18000"/>
    <n v="0.05"/>
    <x v="15"/>
    <x v="5244"/>
    <x v="2"/>
  </r>
  <r>
    <s v="ORD05299"/>
    <x v="287"/>
    <s v="CUST0997"/>
    <x v="1685"/>
    <s v="Jaipur"/>
    <x v="5"/>
    <x v="1"/>
    <x v="1"/>
    <n v="4"/>
    <n v="1200"/>
    <n v="0"/>
    <x v="55"/>
    <x v="5245"/>
    <x v="2"/>
  </r>
  <r>
    <s v="ORD05300"/>
    <x v="112"/>
    <s v="CUST1630"/>
    <x v="1977"/>
    <s v="Jalna"/>
    <x v="2"/>
    <x v="1"/>
    <x v="14"/>
    <n v="2"/>
    <n v="900"/>
    <n v="0.05"/>
    <x v="47"/>
    <x v="1523"/>
    <x v="3"/>
  </r>
  <r>
    <s v="ORD05301"/>
    <x v="189"/>
    <s v="CUST1803"/>
    <x v="1574"/>
    <s v="Mumbai"/>
    <x v="2"/>
    <x v="1"/>
    <x v="9"/>
    <n v="4"/>
    <n v="450"/>
    <n v="0"/>
    <x v="21"/>
    <x v="5246"/>
    <x v="3"/>
  </r>
  <r>
    <s v="ORD05302"/>
    <x v="257"/>
    <s v="CUST0716"/>
    <x v="954"/>
    <s v="Indore"/>
    <x v="3"/>
    <x v="4"/>
    <x v="16"/>
    <n v="2"/>
    <n v="1800"/>
    <n v="0"/>
    <x v="1"/>
    <x v="5247"/>
    <x v="0"/>
  </r>
  <r>
    <s v="ORD05303"/>
    <x v="123"/>
    <s v="CUST1740"/>
    <x v="1327"/>
    <s v="Delhi"/>
    <x v="0"/>
    <x v="2"/>
    <x v="8"/>
    <n v="4"/>
    <n v="22000"/>
    <n v="0"/>
    <x v="197"/>
    <x v="5248"/>
    <x v="1"/>
  </r>
  <r>
    <s v="ORD05304"/>
    <x v="72"/>
    <s v="CUST0161"/>
    <x v="1909"/>
    <s v="Surat"/>
    <x v="1"/>
    <x v="4"/>
    <x v="16"/>
    <n v="1"/>
    <n v="1800"/>
    <n v="0"/>
    <x v="21"/>
    <x v="5249"/>
    <x v="1"/>
  </r>
  <r>
    <s v="ORD05305"/>
    <x v="245"/>
    <s v="CUST1922"/>
    <x v="1512"/>
    <s v="Jaipur"/>
    <x v="5"/>
    <x v="3"/>
    <x v="12"/>
    <n v="1"/>
    <n v="2500"/>
    <n v="0.15"/>
    <x v="191"/>
    <x v="5250"/>
    <x v="3"/>
  </r>
  <r>
    <s v="ORD05306"/>
    <x v="353"/>
    <s v="CUST0673"/>
    <x v="861"/>
    <s v="Delhi"/>
    <x v="0"/>
    <x v="1"/>
    <x v="9"/>
    <n v="3"/>
    <n v="450"/>
    <n v="0.1"/>
    <x v="84"/>
    <x v="5251"/>
    <x v="4"/>
  </r>
  <r>
    <s v="ORD05307"/>
    <x v="218"/>
    <s v="CUST0138"/>
    <x v="2156"/>
    <s v="Jalna"/>
    <x v="2"/>
    <x v="0"/>
    <x v="0"/>
    <n v="4"/>
    <n v="700"/>
    <n v="0.1"/>
    <x v="20"/>
    <x v="5252"/>
    <x v="3"/>
  </r>
  <r>
    <s v="ORD05308"/>
    <x v="86"/>
    <s v="CUST1587"/>
    <x v="1070"/>
    <s v="Ahmedabad"/>
    <x v="1"/>
    <x v="3"/>
    <x v="6"/>
    <n v="5"/>
    <n v="4500"/>
    <n v="0.05"/>
    <x v="53"/>
    <x v="5253"/>
    <x v="3"/>
  </r>
  <r>
    <s v="ORD05309"/>
    <x v="251"/>
    <s v="CUST0043"/>
    <x v="1014"/>
    <s v="Hyderabad"/>
    <x v="6"/>
    <x v="1"/>
    <x v="5"/>
    <n v="3"/>
    <n v="1400"/>
    <n v="0"/>
    <x v="42"/>
    <x v="5254"/>
    <x v="4"/>
  </r>
  <r>
    <s v="ORD05310"/>
    <x v="327"/>
    <s v="CUST0530"/>
    <x v="243"/>
    <s v="Delhi"/>
    <x v="0"/>
    <x v="3"/>
    <x v="12"/>
    <n v="1"/>
    <n v="2500"/>
    <n v="0.05"/>
    <x v="144"/>
    <x v="5255"/>
    <x v="2"/>
  </r>
  <r>
    <s v="ORD05311"/>
    <x v="115"/>
    <s v="CUST0160"/>
    <x v="1356"/>
    <s v="Aurangabad"/>
    <x v="2"/>
    <x v="4"/>
    <x v="17"/>
    <n v="1"/>
    <n v="800"/>
    <n v="0.1"/>
    <x v="96"/>
    <x v="5256"/>
    <x v="4"/>
  </r>
  <r>
    <s v="ORD05312"/>
    <x v="142"/>
    <s v="CUST0711"/>
    <x v="2180"/>
    <s v="Bengaluru"/>
    <x v="7"/>
    <x v="2"/>
    <x v="2"/>
    <n v="5"/>
    <n v="9000"/>
    <n v="0.05"/>
    <x v="2"/>
    <x v="5257"/>
    <x v="1"/>
  </r>
  <r>
    <s v="ORD05313"/>
    <x v="231"/>
    <s v="CUST2032"/>
    <x v="361"/>
    <s v="Nagpur"/>
    <x v="2"/>
    <x v="4"/>
    <x v="13"/>
    <n v="2"/>
    <n v="2800"/>
    <n v="0.1"/>
    <x v="6"/>
    <x v="5258"/>
    <x v="1"/>
  </r>
  <r>
    <s v="ORD05314"/>
    <x v="227"/>
    <s v="CUST0943"/>
    <x v="582"/>
    <s v="Kolkata"/>
    <x v="4"/>
    <x v="4"/>
    <x v="13"/>
    <n v="1"/>
    <n v="2800"/>
    <n v="0.1"/>
    <x v="20"/>
    <x v="5259"/>
    <x v="0"/>
  </r>
  <r>
    <s v="ORD05315"/>
    <x v="20"/>
    <s v="CUST1205"/>
    <x v="823"/>
    <s v="Aurangabad"/>
    <x v="2"/>
    <x v="1"/>
    <x v="5"/>
    <n v="1"/>
    <n v="1400"/>
    <n v="0"/>
    <x v="40"/>
    <x v="5260"/>
    <x v="1"/>
  </r>
  <r>
    <s v="ORD05316"/>
    <x v="359"/>
    <s v="CUST0930"/>
    <x v="1162"/>
    <s v="Hyderabad"/>
    <x v="6"/>
    <x v="0"/>
    <x v="0"/>
    <n v="3"/>
    <n v="700"/>
    <n v="0.1"/>
    <x v="0"/>
    <x v="5261"/>
    <x v="1"/>
  </r>
  <r>
    <s v="ORD05317"/>
    <x v="58"/>
    <s v="CUST0975"/>
    <x v="2119"/>
    <s v="Bhopal"/>
    <x v="3"/>
    <x v="3"/>
    <x v="12"/>
    <n v="5"/>
    <n v="2500"/>
    <n v="0.15"/>
    <x v="83"/>
    <x v="5262"/>
    <x v="2"/>
  </r>
  <r>
    <s v="ORD05318"/>
    <x v="109"/>
    <s v="CUST0384"/>
    <x v="367"/>
    <s v="Bhopal"/>
    <x v="3"/>
    <x v="0"/>
    <x v="0"/>
    <n v="4"/>
    <n v="700"/>
    <n v="0"/>
    <x v="116"/>
    <x v="5263"/>
    <x v="3"/>
  </r>
  <r>
    <s v="ORD05319"/>
    <x v="352"/>
    <s v="CUST0818"/>
    <x v="2181"/>
    <s v="Delhi"/>
    <x v="0"/>
    <x v="1"/>
    <x v="9"/>
    <n v="4"/>
    <n v="450"/>
    <n v="0"/>
    <x v="21"/>
    <x v="5264"/>
    <x v="1"/>
  </r>
  <r>
    <s v="ORD05320"/>
    <x v="46"/>
    <s v="CUST1665"/>
    <x v="246"/>
    <s v="Ahmedabad"/>
    <x v="1"/>
    <x v="0"/>
    <x v="7"/>
    <n v="4"/>
    <n v="350"/>
    <n v="0.05"/>
    <x v="63"/>
    <x v="5265"/>
    <x v="2"/>
  </r>
  <r>
    <s v="ORD05321"/>
    <x v="132"/>
    <s v="CUST1123"/>
    <x v="513"/>
    <s v="Surat"/>
    <x v="1"/>
    <x v="3"/>
    <x v="6"/>
    <n v="2"/>
    <n v="4500"/>
    <n v="0"/>
    <x v="110"/>
    <x v="5266"/>
    <x v="2"/>
  </r>
  <r>
    <s v="ORD05322"/>
    <x v="296"/>
    <s v="CUST1592"/>
    <x v="557"/>
    <s v="Nagpur"/>
    <x v="2"/>
    <x v="3"/>
    <x v="12"/>
    <n v="4"/>
    <n v="2500"/>
    <n v="0.05"/>
    <x v="56"/>
    <x v="5267"/>
    <x v="1"/>
  </r>
  <r>
    <s v="ORD05323"/>
    <x v="238"/>
    <s v="CUST0825"/>
    <x v="1700"/>
    <s v="Pune"/>
    <x v="2"/>
    <x v="3"/>
    <x v="4"/>
    <n v="4"/>
    <n v="55000"/>
    <n v="0.2"/>
    <x v="312"/>
    <x v="5268"/>
    <x v="3"/>
  </r>
  <r>
    <s v="ORD05324"/>
    <x v="25"/>
    <s v="CUST0547"/>
    <x v="1642"/>
    <s v="Bhopal"/>
    <x v="3"/>
    <x v="2"/>
    <x v="2"/>
    <n v="2"/>
    <n v="9000"/>
    <n v="0"/>
    <x v="33"/>
    <x v="5269"/>
    <x v="0"/>
  </r>
  <r>
    <s v="ORD05325"/>
    <x v="250"/>
    <s v="CUST0255"/>
    <x v="104"/>
    <s v="Nagpur"/>
    <x v="2"/>
    <x v="4"/>
    <x v="13"/>
    <n v="3"/>
    <n v="2800"/>
    <n v="0.05"/>
    <x v="287"/>
    <x v="5270"/>
    <x v="2"/>
  </r>
  <r>
    <s v="ORD05326"/>
    <x v="2"/>
    <s v="CUST1357"/>
    <x v="537"/>
    <s v="Hyderabad"/>
    <x v="6"/>
    <x v="0"/>
    <x v="7"/>
    <n v="2"/>
    <n v="350"/>
    <n v="0.15"/>
    <x v="185"/>
    <x v="5271"/>
    <x v="1"/>
  </r>
  <r>
    <s v="ORD05327"/>
    <x v="168"/>
    <s v="CUST1246"/>
    <x v="483"/>
    <s v="Indore"/>
    <x v="3"/>
    <x v="1"/>
    <x v="5"/>
    <n v="2"/>
    <n v="1400"/>
    <n v="0.05"/>
    <x v="233"/>
    <x v="5272"/>
    <x v="1"/>
  </r>
  <r>
    <s v="ORD05328"/>
    <x v="8"/>
    <s v="CUST2142"/>
    <x v="144"/>
    <s v="Pune"/>
    <x v="2"/>
    <x v="1"/>
    <x v="9"/>
    <n v="2"/>
    <n v="450"/>
    <n v="0"/>
    <x v="190"/>
    <x v="5273"/>
    <x v="2"/>
  </r>
  <r>
    <s v="ORD05329"/>
    <x v="262"/>
    <s v="CUST0203"/>
    <x v="2168"/>
    <s v="Delhi"/>
    <x v="0"/>
    <x v="1"/>
    <x v="5"/>
    <n v="2"/>
    <n v="1400"/>
    <n v="0"/>
    <x v="116"/>
    <x v="5274"/>
    <x v="3"/>
  </r>
  <r>
    <s v="ORD05330"/>
    <x v="29"/>
    <s v="CUST1140"/>
    <x v="227"/>
    <s v="Pune"/>
    <x v="2"/>
    <x v="1"/>
    <x v="9"/>
    <n v="1"/>
    <n v="450"/>
    <n v="0.1"/>
    <x v="11"/>
    <x v="5275"/>
    <x v="4"/>
  </r>
  <r>
    <s v="ORD05331"/>
    <x v="120"/>
    <s v="CUST2288"/>
    <x v="1055"/>
    <s v="Jaipur"/>
    <x v="5"/>
    <x v="4"/>
    <x v="16"/>
    <n v="1"/>
    <n v="1800"/>
    <n v="0"/>
    <x v="21"/>
    <x v="5276"/>
    <x v="1"/>
  </r>
  <r>
    <s v="ORD05332"/>
    <x v="30"/>
    <s v="CUST0624"/>
    <x v="272"/>
    <s v="Surat"/>
    <x v="1"/>
    <x v="2"/>
    <x v="18"/>
    <n v="4"/>
    <n v="7000"/>
    <n v="0"/>
    <x v="92"/>
    <x v="5277"/>
    <x v="4"/>
  </r>
  <r>
    <s v="ORD05333"/>
    <x v="268"/>
    <s v="CUST1424"/>
    <x v="980"/>
    <s v="Nashik"/>
    <x v="2"/>
    <x v="3"/>
    <x v="12"/>
    <n v="5"/>
    <n v="2500"/>
    <n v="0.1"/>
    <x v="247"/>
    <x v="5278"/>
    <x v="4"/>
  </r>
  <r>
    <s v="ORD05334"/>
    <x v="38"/>
    <s v="CUST2354"/>
    <x v="1251"/>
    <s v="Bhopal"/>
    <x v="3"/>
    <x v="0"/>
    <x v="20"/>
    <n v="5"/>
    <n v="500"/>
    <n v="0.05"/>
    <x v="144"/>
    <x v="5279"/>
    <x v="0"/>
  </r>
  <r>
    <s v="ORD05335"/>
    <x v="27"/>
    <s v="CUST0968"/>
    <x v="2182"/>
    <s v="Bhopal"/>
    <x v="3"/>
    <x v="3"/>
    <x v="3"/>
    <n v="3"/>
    <n v="18000"/>
    <n v="0.15"/>
    <x v="189"/>
    <x v="5280"/>
    <x v="4"/>
  </r>
  <r>
    <s v="ORD05336"/>
    <x v="43"/>
    <s v="CUST1742"/>
    <x v="1374"/>
    <s v="Delhi"/>
    <x v="0"/>
    <x v="1"/>
    <x v="9"/>
    <n v="3"/>
    <n v="450"/>
    <n v="0.15"/>
    <x v="121"/>
    <x v="5281"/>
    <x v="3"/>
  </r>
  <r>
    <s v="ORD05337"/>
    <x v="150"/>
    <s v="CUST0438"/>
    <x v="404"/>
    <s v="Jalna"/>
    <x v="2"/>
    <x v="3"/>
    <x v="12"/>
    <n v="3"/>
    <n v="2500"/>
    <n v="0.05"/>
    <x v="18"/>
    <x v="5282"/>
    <x v="3"/>
  </r>
  <r>
    <s v="ORD05338"/>
    <x v="43"/>
    <s v="CUST0079"/>
    <x v="2183"/>
    <s v="Ahmedabad"/>
    <x v="1"/>
    <x v="3"/>
    <x v="4"/>
    <n v="5"/>
    <n v="55000"/>
    <n v="0"/>
    <x v="242"/>
    <x v="5283"/>
    <x v="1"/>
  </r>
  <r>
    <s v="ORD05339"/>
    <x v="283"/>
    <s v="CUST0470"/>
    <x v="619"/>
    <s v="Mumbai"/>
    <x v="2"/>
    <x v="3"/>
    <x v="10"/>
    <n v="2"/>
    <n v="25000"/>
    <n v="0"/>
    <x v="194"/>
    <x v="5284"/>
    <x v="1"/>
  </r>
  <r>
    <s v="ORD05340"/>
    <x v="290"/>
    <s v="CUST2116"/>
    <x v="1195"/>
    <s v="Ahmedabad"/>
    <x v="1"/>
    <x v="1"/>
    <x v="5"/>
    <n v="1"/>
    <n v="1400"/>
    <n v="0.05"/>
    <x v="63"/>
    <x v="5285"/>
    <x v="3"/>
  </r>
  <r>
    <s v="ORD05341"/>
    <x v="93"/>
    <s v="CUST0292"/>
    <x v="1875"/>
    <s v="Hyderabad"/>
    <x v="6"/>
    <x v="2"/>
    <x v="11"/>
    <n v="2"/>
    <n v="6500"/>
    <n v="0.05"/>
    <x v="109"/>
    <x v="5286"/>
    <x v="3"/>
  </r>
  <r>
    <s v="ORD05342"/>
    <x v="70"/>
    <s v="CUST0625"/>
    <x v="182"/>
    <s v="Indore"/>
    <x v="3"/>
    <x v="3"/>
    <x v="6"/>
    <n v="1"/>
    <n v="4500"/>
    <n v="0"/>
    <x v="115"/>
    <x v="5287"/>
    <x v="0"/>
  </r>
  <r>
    <s v="ORD05343"/>
    <x v="192"/>
    <s v="CUST1167"/>
    <x v="2087"/>
    <s v="Ahmedabad"/>
    <x v="1"/>
    <x v="3"/>
    <x v="4"/>
    <n v="4"/>
    <n v="55000"/>
    <n v="0.1"/>
    <x v="4"/>
    <x v="5288"/>
    <x v="1"/>
  </r>
  <r>
    <s v="ORD05344"/>
    <x v="147"/>
    <s v="CUST1466"/>
    <x v="2184"/>
    <s v="Nashik"/>
    <x v="2"/>
    <x v="3"/>
    <x v="12"/>
    <n v="4"/>
    <n v="2500"/>
    <n v="0.15"/>
    <x v="315"/>
    <x v="5289"/>
    <x v="0"/>
  </r>
  <r>
    <s v="ORD05345"/>
    <x v="52"/>
    <s v="CUST1685"/>
    <x v="2185"/>
    <s v="Indore"/>
    <x v="3"/>
    <x v="4"/>
    <x v="13"/>
    <n v="2"/>
    <n v="2800"/>
    <n v="0.15"/>
    <x v="206"/>
    <x v="5290"/>
    <x v="3"/>
  </r>
  <r>
    <s v="ORD05346"/>
    <x v="37"/>
    <s v="CUST1428"/>
    <x v="170"/>
    <s v="Delhi"/>
    <x v="0"/>
    <x v="2"/>
    <x v="18"/>
    <n v="5"/>
    <n v="7000"/>
    <n v="0.15"/>
    <x v="321"/>
    <x v="5291"/>
    <x v="2"/>
  </r>
  <r>
    <s v="ORD05347"/>
    <x v="136"/>
    <s v="CUST1269"/>
    <x v="1491"/>
    <s v="Bengaluru"/>
    <x v="7"/>
    <x v="3"/>
    <x v="6"/>
    <n v="4"/>
    <n v="4500"/>
    <n v="0.2"/>
    <x v="113"/>
    <x v="5292"/>
    <x v="3"/>
  </r>
  <r>
    <s v="ORD05348"/>
    <x v="28"/>
    <s v="CUST1751"/>
    <x v="1743"/>
    <s v="Pune"/>
    <x v="2"/>
    <x v="2"/>
    <x v="18"/>
    <n v="1"/>
    <n v="7000"/>
    <n v="0.15"/>
    <x v="229"/>
    <x v="5293"/>
    <x v="3"/>
  </r>
  <r>
    <s v="ORD05349"/>
    <x v="119"/>
    <s v="CUST2076"/>
    <x v="1294"/>
    <s v="Jalna"/>
    <x v="2"/>
    <x v="3"/>
    <x v="10"/>
    <n v="2"/>
    <n v="25000"/>
    <n v="0.1"/>
    <x v="24"/>
    <x v="5294"/>
    <x v="2"/>
  </r>
  <r>
    <s v="ORD05350"/>
    <x v="227"/>
    <s v="CUST1738"/>
    <x v="662"/>
    <s v="Kolkata"/>
    <x v="4"/>
    <x v="4"/>
    <x v="13"/>
    <n v="4"/>
    <n v="2800"/>
    <n v="0"/>
    <x v="151"/>
    <x v="5295"/>
    <x v="2"/>
  </r>
  <r>
    <s v="ORD05351"/>
    <x v="265"/>
    <s v="CUST0979"/>
    <x v="643"/>
    <s v="Jalna"/>
    <x v="2"/>
    <x v="4"/>
    <x v="19"/>
    <n v="3"/>
    <n v="3200"/>
    <n v="0.1"/>
    <x v="130"/>
    <x v="5296"/>
    <x v="0"/>
  </r>
  <r>
    <s v="ORD05352"/>
    <x v="286"/>
    <s v="CUST2102"/>
    <x v="323"/>
    <s v="Surat"/>
    <x v="1"/>
    <x v="3"/>
    <x v="3"/>
    <n v="2"/>
    <n v="18000"/>
    <n v="0.1"/>
    <x v="95"/>
    <x v="5297"/>
    <x v="4"/>
  </r>
  <r>
    <s v="ORD05353"/>
    <x v="106"/>
    <s v="CUST0194"/>
    <x v="841"/>
    <s v="Hyderabad"/>
    <x v="6"/>
    <x v="1"/>
    <x v="5"/>
    <n v="1"/>
    <n v="1400"/>
    <n v="0.05"/>
    <x v="63"/>
    <x v="5298"/>
    <x v="1"/>
  </r>
  <r>
    <s v="ORD05354"/>
    <x v="292"/>
    <s v="CUST0810"/>
    <x v="89"/>
    <s v="Delhi"/>
    <x v="0"/>
    <x v="4"/>
    <x v="16"/>
    <n v="4"/>
    <n v="1800"/>
    <n v="0.1"/>
    <x v="263"/>
    <x v="5299"/>
    <x v="1"/>
  </r>
  <r>
    <s v="ORD05355"/>
    <x v="90"/>
    <s v="CUST1945"/>
    <x v="1090"/>
    <s v="Jalna"/>
    <x v="2"/>
    <x v="4"/>
    <x v="19"/>
    <n v="1"/>
    <n v="3200"/>
    <n v="0"/>
    <x v="150"/>
    <x v="5300"/>
    <x v="2"/>
  </r>
  <r>
    <s v="ORD05356"/>
    <x v="12"/>
    <s v="CUST1628"/>
    <x v="1575"/>
    <s v="Jalna"/>
    <x v="2"/>
    <x v="2"/>
    <x v="8"/>
    <n v="5"/>
    <n v="22000"/>
    <n v="0"/>
    <x v="101"/>
    <x v="5301"/>
    <x v="0"/>
  </r>
  <r>
    <s v="ORD05357"/>
    <x v="200"/>
    <s v="CUST0575"/>
    <x v="1344"/>
    <s v="Surat"/>
    <x v="1"/>
    <x v="1"/>
    <x v="5"/>
    <n v="1"/>
    <n v="1400"/>
    <n v="0.1"/>
    <x v="117"/>
    <x v="5302"/>
    <x v="0"/>
  </r>
  <r>
    <s v="ORD05358"/>
    <x v="103"/>
    <s v="CUST1810"/>
    <x v="1005"/>
    <s v="Nashik"/>
    <x v="2"/>
    <x v="1"/>
    <x v="1"/>
    <n v="1"/>
    <n v="1200"/>
    <n v="0.05"/>
    <x v="222"/>
    <x v="5303"/>
    <x v="3"/>
  </r>
  <r>
    <s v="ORD05359"/>
    <x v="317"/>
    <s v="CUST1977"/>
    <x v="962"/>
    <s v="Aurangabad"/>
    <x v="2"/>
    <x v="2"/>
    <x v="2"/>
    <n v="5"/>
    <n v="9000"/>
    <n v="0"/>
    <x v="24"/>
    <x v="5304"/>
    <x v="4"/>
  </r>
  <r>
    <s v="ORD05360"/>
    <x v="228"/>
    <s v="CUST1481"/>
    <x v="584"/>
    <s v="Nashik"/>
    <x v="2"/>
    <x v="4"/>
    <x v="17"/>
    <n v="2"/>
    <n v="800"/>
    <n v="0.05"/>
    <x v="73"/>
    <x v="3795"/>
    <x v="4"/>
  </r>
  <r>
    <s v="ORD05361"/>
    <x v="187"/>
    <s v="CUST0526"/>
    <x v="1466"/>
    <s v="Surat"/>
    <x v="1"/>
    <x v="3"/>
    <x v="4"/>
    <n v="4"/>
    <n v="55000"/>
    <n v="0.05"/>
    <x v="270"/>
    <x v="5305"/>
    <x v="1"/>
  </r>
  <r>
    <s v="ORD05362"/>
    <x v="361"/>
    <s v="CUST1158"/>
    <x v="2186"/>
    <s v="Jalna"/>
    <x v="2"/>
    <x v="0"/>
    <x v="0"/>
    <n v="2"/>
    <n v="700"/>
    <n v="0.2"/>
    <x v="274"/>
    <x v="5306"/>
    <x v="2"/>
  </r>
  <r>
    <s v="ORD05363"/>
    <x v="1"/>
    <s v="CUST0128"/>
    <x v="182"/>
    <s v="Hyderabad"/>
    <x v="6"/>
    <x v="1"/>
    <x v="14"/>
    <n v="3"/>
    <n v="900"/>
    <n v="0.05"/>
    <x v="249"/>
    <x v="5307"/>
    <x v="4"/>
  </r>
  <r>
    <s v="ORD05364"/>
    <x v="82"/>
    <s v="CUST0196"/>
    <x v="230"/>
    <s v="Nagpur"/>
    <x v="2"/>
    <x v="4"/>
    <x v="17"/>
    <n v="5"/>
    <n v="800"/>
    <n v="0.15"/>
    <x v="280"/>
    <x v="5308"/>
    <x v="0"/>
  </r>
  <r>
    <s v="ORD05365"/>
    <x v="350"/>
    <s v="CUST0185"/>
    <x v="1480"/>
    <s v="Indore"/>
    <x v="3"/>
    <x v="1"/>
    <x v="14"/>
    <n v="1"/>
    <n v="900"/>
    <n v="0"/>
    <x v="190"/>
    <x v="5309"/>
    <x v="3"/>
  </r>
  <r>
    <s v="ORD05366"/>
    <x v="335"/>
    <s v="CUST1506"/>
    <x v="2187"/>
    <s v="Bhopal"/>
    <x v="3"/>
    <x v="2"/>
    <x v="2"/>
    <n v="2"/>
    <n v="9000"/>
    <n v="0.05"/>
    <x v="91"/>
    <x v="5310"/>
    <x v="3"/>
  </r>
  <r>
    <s v="ORD05367"/>
    <x v="168"/>
    <s v="CUST1698"/>
    <x v="2188"/>
    <s v="Hyderabad"/>
    <x v="6"/>
    <x v="1"/>
    <x v="14"/>
    <n v="3"/>
    <n v="900"/>
    <n v="0"/>
    <x v="22"/>
    <x v="5311"/>
    <x v="3"/>
  </r>
  <r>
    <s v="ORD05368"/>
    <x v="36"/>
    <s v="CUST0489"/>
    <x v="754"/>
    <s v="Pune"/>
    <x v="2"/>
    <x v="2"/>
    <x v="18"/>
    <n v="3"/>
    <n v="7000"/>
    <n v="0.05"/>
    <x v="243"/>
    <x v="5312"/>
    <x v="3"/>
  </r>
  <r>
    <s v="ORD05369"/>
    <x v="356"/>
    <s v="CUST2113"/>
    <x v="1972"/>
    <s v="Pune"/>
    <x v="2"/>
    <x v="2"/>
    <x v="11"/>
    <n v="4"/>
    <n v="6500"/>
    <n v="0.1"/>
    <x v="296"/>
    <x v="5313"/>
    <x v="0"/>
  </r>
  <r>
    <s v="ORD05370"/>
    <x v="82"/>
    <s v="CUST1050"/>
    <x v="442"/>
    <s v="Kolkata"/>
    <x v="4"/>
    <x v="1"/>
    <x v="14"/>
    <n v="2"/>
    <n v="900"/>
    <n v="0.1"/>
    <x v="60"/>
    <x v="5314"/>
    <x v="2"/>
  </r>
  <r>
    <s v="ORD05371"/>
    <x v="146"/>
    <s v="CUST0429"/>
    <x v="78"/>
    <s v="Jaipur"/>
    <x v="5"/>
    <x v="3"/>
    <x v="6"/>
    <n v="5"/>
    <n v="4500"/>
    <n v="0.1"/>
    <x v="62"/>
    <x v="5315"/>
    <x v="0"/>
  </r>
  <r>
    <s v="ORD05372"/>
    <x v="318"/>
    <s v="CUST2261"/>
    <x v="504"/>
    <s v="Jaipur"/>
    <x v="5"/>
    <x v="3"/>
    <x v="10"/>
    <n v="2"/>
    <n v="25000"/>
    <n v="0.05"/>
    <x v="193"/>
    <x v="5316"/>
    <x v="0"/>
  </r>
  <r>
    <s v="ORD05373"/>
    <x v="270"/>
    <s v="CUST0098"/>
    <x v="2189"/>
    <s v="Bengaluru"/>
    <x v="7"/>
    <x v="4"/>
    <x v="19"/>
    <n v="4"/>
    <n v="3200"/>
    <n v="0.05"/>
    <x v="85"/>
    <x v="5317"/>
    <x v="3"/>
  </r>
  <r>
    <s v="ORD05374"/>
    <x v="46"/>
    <s v="CUST0121"/>
    <x v="1798"/>
    <s v="Nagpur"/>
    <x v="2"/>
    <x v="1"/>
    <x v="1"/>
    <n v="3"/>
    <n v="1200"/>
    <n v="0"/>
    <x v="1"/>
    <x v="5318"/>
    <x v="2"/>
  </r>
  <r>
    <s v="ORD05375"/>
    <x v="250"/>
    <s v="CUST1344"/>
    <x v="1631"/>
    <s v="Jalna"/>
    <x v="2"/>
    <x v="3"/>
    <x v="6"/>
    <n v="1"/>
    <n v="4500"/>
    <n v="0"/>
    <x v="115"/>
    <x v="5319"/>
    <x v="2"/>
  </r>
  <r>
    <s v="ORD05376"/>
    <x v="73"/>
    <s v="CUST0632"/>
    <x v="1345"/>
    <s v="Hyderabad"/>
    <x v="6"/>
    <x v="0"/>
    <x v="7"/>
    <n v="5"/>
    <n v="350"/>
    <n v="0.05"/>
    <x v="253"/>
    <x v="5320"/>
    <x v="3"/>
  </r>
  <r>
    <s v="ORD05377"/>
    <x v="96"/>
    <s v="CUST0330"/>
    <x v="28"/>
    <s v="Surat"/>
    <x v="1"/>
    <x v="4"/>
    <x v="17"/>
    <n v="1"/>
    <n v="800"/>
    <n v="0.15"/>
    <x v="264"/>
    <x v="5321"/>
    <x v="2"/>
  </r>
  <r>
    <s v="ORD05378"/>
    <x v="280"/>
    <s v="CUST1820"/>
    <x v="873"/>
    <s v="Kolkata"/>
    <x v="4"/>
    <x v="2"/>
    <x v="11"/>
    <n v="3"/>
    <n v="6500"/>
    <n v="0.2"/>
    <x v="336"/>
    <x v="5322"/>
    <x v="4"/>
  </r>
  <r>
    <s v="ORD05379"/>
    <x v="265"/>
    <s v="CUST0572"/>
    <x v="1926"/>
    <s v="Delhi"/>
    <x v="0"/>
    <x v="2"/>
    <x v="8"/>
    <n v="5"/>
    <n v="22000"/>
    <n v="0.05"/>
    <x v="147"/>
    <x v="5323"/>
    <x v="2"/>
  </r>
  <r>
    <s v="ORD05380"/>
    <x v="91"/>
    <s v="CUST2376"/>
    <x v="909"/>
    <s v="Kolkata"/>
    <x v="4"/>
    <x v="1"/>
    <x v="14"/>
    <n v="3"/>
    <n v="900"/>
    <n v="0.05"/>
    <x v="249"/>
    <x v="5324"/>
    <x v="0"/>
  </r>
  <r>
    <s v="ORD05381"/>
    <x v="192"/>
    <s v="CUST2224"/>
    <x v="2190"/>
    <s v="Delhi"/>
    <x v="0"/>
    <x v="4"/>
    <x v="16"/>
    <n v="1"/>
    <n v="1800"/>
    <n v="0"/>
    <x v="21"/>
    <x v="5325"/>
    <x v="3"/>
  </r>
  <r>
    <s v="ORD05382"/>
    <x v="308"/>
    <s v="CUST1216"/>
    <x v="550"/>
    <s v="Surat"/>
    <x v="1"/>
    <x v="3"/>
    <x v="3"/>
    <n v="2"/>
    <n v="18000"/>
    <n v="0"/>
    <x v="89"/>
    <x v="5326"/>
    <x v="4"/>
  </r>
  <r>
    <s v="ORD05383"/>
    <x v="220"/>
    <s v="CUST1177"/>
    <x v="1514"/>
    <s v="Pune"/>
    <x v="2"/>
    <x v="0"/>
    <x v="7"/>
    <n v="5"/>
    <n v="350"/>
    <n v="0.05"/>
    <x v="253"/>
    <x v="5327"/>
    <x v="1"/>
  </r>
  <r>
    <s v="ORD05384"/>
    <x v="210"/>
    <s v="CUST1189"/>
    <x v="1458"/>
    <s v="Bhopal"/>
    <x v="3"/>
    <x v="0"/>
    <x v="0"/>
    <n v="4"/>
    <n v="700"/>
    <n v="0"/>
    <x v="116"/>
    <x v="5328"/>
    <x v="3"/>
  </r>
  <r>
    <s v="ORD05385"/>
    <x v="194"/>
    <s v="CUST0486"/>
    <x v="1758"/>
    <s v="Aurangabad"/>
    <x v="2"/>
    <x v="1"/>
    <x v="14"/>
    <n v="1"/>
    <n v="900"/>
    <n v="0"/>
    <x v="190"/>
    <x v="5329"/>
    <x v="1"/>
  </r>
  <r>
    <s v="ORD05386"/>
    <x v="47"/>
    <s v="CUST1290"/>
    <x v="1554"/>
    <s v="Aurangabad"/>
    <x v="2"/>
    <x v="4"/>
    <x v="17"/>
    <n v="1"/>
    <n v="800"/>
    <n v="0"/>
    <x v="177"/>
    <x v="5330"/>
    <x v="2"/>
  </r>
  <r>
    <s v="ORD05387"/>
    <x v="0"/>
    <s v="CUST1505"/>
    <x v="1794"/>
    <s v="Bhopal"/>
    <x v="3"/>
    <x v="1"/>
    <x v="9"/>
    <n v="5"/>
    <n v="450"/>
    <n v="0"/>
    <x v="48"/>
    <x v="5331"/>
    <x v="4"/>
  </r>
  <r>
    <s v="ORD05388"/>
    <x v="20"/>
    <s v="CUST1412"/>
    <x v="2191"/>
    <s v="Bengaluru"/>
    <x v="7"/>
    <x v="4"/>
    <x v="13"/>
    <n v="1"/>
    <n v="2800"/>
    <n v="0.1"/>
    <x v="20"/>
    <x v="5332"/>
    <x v="1"/>
  </r>
  <r>
    <s v="ORD05389"/>
    <x v="250"/>
    <s v="CUST1228"/>
    <x v="880"/>
    <s v="Surat"/>
    <x v="1"/>
    <x v="3"/>
    <x v="4"/>
    <n v="1"/>
    <n v="55000"/>
    <n v="0.15"/>
    <x v="318"/>
    <x v="5333"/>
    <x v="3"/>
  </r>
  <r>
    <s v="ORD05390"/>
    <x v="249"/>
    <s v="CUST2348"/>
    <x v="624"/>
    <s v="Mumbai"/>
    <x v="2"/>
    <x v="4"/>
    <x v="17"/>
    <n v="1"/>
    <n v="800"/>
    <n v="0"/>
    <x v="177"/>
    <x v="5334"/>
    <x v="2"/>
  </r>
  <r>
    <s v="ORD05391"/>
    <x v="257"/>
    <s v="CUST1090"/>
    <x v="1998"/>
    <s v="Delhi"/>
    <x v="0"/>
    <x v="1"/>
    <x v="5"/>
    <n v="5"/>
    <n v="1400"/>
    <n v="0.1"/>
    <x v="75"/>
    <x v="5335"/>
    <x v="2"/>
  </r>
  <r>
    <s v="ORD05392"/>
    <x v="224"/>
    <s v="CUST0313"/>
    <x v="2192"/>
    <s v="Aurangabad"/>
    <x v="2"/>
    <x v="3"/>
    <x v="4"/>
    <n v="3"/>
    <n v="55000"/>
    <n v="0.15"/>
    <x v="64"/>
    <x v="5336"/>
    <x v="2"/>
  </r>
  <r>
    <s v="ORD05393"/>
    <x v="308"/>
    <s v="CUST2093"/>
    <x v="1616"/>
    <s v="Nagpur"/>
    <x v="2"/>
    <x v="4"/>
    <x v="19"/>
    <n v="5"/>
    <n v="3200"/>
    <n v="0.05"/>
    <x v="81"/>
    <x v="5337"/>
    <x v="3"/>
  </r>
  <r>
    <s v="ORD05394"/>
    <x v="267"/>
    <s v="CUST0071"/>
    <x v="2193"/>
    <s v="Nashik"/>
    <x v="2"/>
    <x v="3"/>
    <x v="10"/>
    <n v="4"/>
    <n v="25000"/>
    <n v="0.05"/>
    <x v="142"/>
    <x v="5338"/>
    <x v="0"/>
  </r>
  <r>
    <s v="ORD05395"/>
    <x v="10"/>
    <s v="CUST1131"/>
    <x v="786"/>
    <s v="Jaipur"/>
    <x v="5"/>
    <x v="2"/>
    <x v="2"/>
    <n v="3"/>
    <n v="9000"/>
    <n v="0"/>
    <x v="237"/>
    <x v="5339"/>
    <x v="3"/>
  </r>
  <r>
    <s v="ORD05396"/>
    <x v="230"/>
    <s v="CUST0262"/>
    <x v="2065"/>
    <s v="Pune"/>
    <x v="2"/>
    <x v="0"/>
    <x v="20"/>
    <n v="3"/>
    <n v="500"/>
    <n v="0"/>
    <x v="66"/>
    <x v="5340"/>
    <x v="1"/>
  </r>
  <r>
    <s v="ORD05397"/>
    <x v="21"/>
    <s v="CUST1973"/>
    <x v="1799"/>
    <s v="Bengaluru"/>
    <x v="7"/>
    <x v="2"/>
    <x v="18"/>
    <n v="4"/>
    <n v="7000"/>
    <n v="0"/>
    <x v="92"/>
    <x v="5341"/>
    <x v="4"/>
  </r>
  <r>
    <s v="ORD05398"/>
    <x v="192"/>
    <s v="CUST0548"/>
    <x v="1657"/>
    <s v="Surat"/>
    <x v="1"/>
    <x v="2"/>
    <x v="11"/>
    <n v="3"/>
    <n v="6500"/>
    <n v="0.1"/>
    <x v="112"/>
    <x v="5342"/>
    <x v="4"/>
  </r>
  <r>
    <s v="ORD05399"/>
    <x v="82"/>
    <s v="CUST0831"/>
    <x v="1439"/>
    <s v="Ahmedabad"/>
    <x v="1"/>
    <x v="1"/>
    <x v="5"/>
    <n v="5"/>
    <n v="1400"/>
    <n v="0.05"/>
    <x v="129"/>
    <x v="5343"/>
    <x v="2"/>
  </r>
  <r>
    <s v="ORD05400"/>
    <x v="141"/>
    <s v="CUST2355"/>
    <x v="2194"/>
    <s v="Jaipur"/>
    <x v="5"/>
    <x v="4"/>
    <x v="16"/>
    <n v="5"/>
    <n v="1800"/>
    <n v="0.15"/>
    <x v="80"/>
    <x v="5344"/>
    <x v="2"/>
  </r>
  <r>
    <s v="ORD05401"/>
    <x v="43"/>
    <s v="CUST1872"/>
    <x v="1361"/>
    <s v="Kolkata"/>
    <x v="4"/>
    <x v="0"/>
    <x v="0"/>
    <n v="2"/>
    <n v="700"/>
    <n v="0.1"/>
    <x v="117"/>
    <x v="5345"/>
    <x v="2"/>
  </r>
  <r>
    <s v="ORD05402"/>
    <x v="31"/>
    <s v="CUST1751"/>
    <x v="1198"/>
    <s v="Hyderabad"/>
    <x v="6"/>
    <x v="3"/>
    <x v="6"/>
    <n v="3"/>
    <n v="4500"/>
    <n v="0.05"/>
    <x v="259"/>
    <x v="5346"/>
    <x v="1"/>
  </r>
  <r>
    <s v="ORD05403"/>
    <x v="304"/>
    <s v="CUST0436"/>
    <x v="2144"/>
    <s v="Delhi"/>
    <x v="0"/>
    <x v="3"/>
    <x v="10"/>
    <n v="5"/>
    <n v="25000"/>
    <n v="0.1"/>
    <x v="271"/>
    <x v="5347"/>
    <x v="1"/>
  </r>
  <r>
    <s v="ORD05404"/>
    <x v="58"/>
    <s v="CUST1297"/>
    <x v="1927"/>
    <s v="Indore"/>
    <x v="3"/>
    <x v="2"/>
    <x v="11"/>
    <n v="1"/>
    <n v="6500"/>
    <n v="0.1"/>
    <x v="67"/>
    <x v="5348"/>
    <x v="2"/>
  </r>
  <r>
    <s v="ORD05405"/>
    <x v="340"/>
    <s v="CUST0194"/>
    <x v="2195"/>
    <s v="Hyderabad"/>
    <x v="6"/>
    <x v="1"/>
    <x v="9"/>
    <n v="2"/>
    <n v="450"/>
    <n v="0.05"/>
    <x v="143"/>
    <x v="5349"/>
    <x v="3"/>
  </r>
  <r>
    <s v="ORD05406"/>
    <x v="317"/>
    <s v="CUST1723"/>
    <x v="1989"/>
    <s v="Mumbai"/>
    <x v="2"/>
    <x v="3"/>
    <x v="4"/>
    <n v="1"/>
    <n v="55000"/>
    <n v="0"/>
    <x v="8"/>
    <x v="5350"/>
    <x v="0"/>
  </r>
  <r>
    <s v="ORD05407"/>
    <x v="188"/>
    <s v="CUST1642"/>
    <x v="2196"/>
    <s v="Ahmedabad"/>
    <x v="1"/>
    <x v="3"/>
    <x v="10"/>
    <n v="2"/>
    <n v="25000"/>
    <n v="0.05"/>
    <x v="193"/>
    <x v="5351"/>
    <x v="4"/>
  </r>
  <r>
    <s v="ORD05408"/>
    <x v="236"/>
    <s v="CUST2308"/>
    <x v="800"/>
    <s v="Aurangabad"/>
    <x v="2"/>
    <x v="2"/>
    <x v="18"/>
    <n v="3"/>
    <n v="7000"/>
    <n v="0.1"/>
    <x v="210"/>
    <x v="5352"/>
    <x v="0"/>
  </r>
  <r>
    <s v="ORD05409"/>
    <x v="106"/>
    <s v="CUST0718"/>
    <x v="1180"/>
    <s v="Mumbai"/>
    <x v="2"/>
    <x v="2"/>
    <x v="18"/>
    <n v="1"/>
    <n v="7000"/>
    <n v="0"/>
    <x v="28"/>
    <x v="5353"/>
    <x v="2"/>
  </r>
  <r>
    <s v="ORD05410"/>
    <x v="76"/>
    <s v="CUST1722"/>
    <x v="733"/>
    <s v="Hyderabad"/>
    <x v="6"/>
    <x v="2"/>
    <x v="11"/>
    <n v="3"/>
    <n v="6500"/>
    <n v="0"/>
    <x v="265"/>
    <x v="5354"/>
    <x v="2"/>
  </r>
  <r>
    <s v="ORD05411"/>
    <x v="339"/>
    <s v="CUST2088"/>
    <x v="1988"/>
    <s v="Hyderabad"/>
    <x v="6"/>
    <x v="2"/>
    <x v="8"/>
    <n v="2"/>
    <n v="22000"/>
    <n v="0.1"/>
    <x v="58"/>
    <x v="5355"/>
    <x v="0"/>
  </r>
  <r>
    <s v="ORD05412"/>
    <x v="51"/>
    <s v="CUST1473"/>
    <x v="653"/>
    <s v="Bengaluru"/>
    <x v="7"/>
    <x v="3"/>
    <x v="3"/>
    <n v="3"/>
    <n v="18000"/>
    <n v="0.05"/>
    <x v="141"/>
    <x v="5356"/>
    <x v="3"/>
  </r>
  <r>
    <s v="ORD05413"/>
    <x v="129"/>
    <s v="CUST1201"/>
    <x v="1251"/>
    <s v="Pune"/>
    <x v="2"/>
    <x v="3"/>
    <x v="6"/>
    <n v="1"/>
    <n v="4500"/>
    <n v="0.2"/>
    <x v="1"/>
    <x v="5357"/>
    <x v="3"/>
  </r>
  <r>
    <s v="ORD05414"/>
    <x v="125"/>
    <s v="CUST1269"/>
    <x v="1410"/>
    <s v="Nagpur"/>
    <x v="2"/>
    <x v="3"/>
    <x v="10"/>
    <n v="1"/>
    <n v="25000"/>
    <n v="0.05"/>
    <x v="232"/>
    <x v="5358"/>
    <x v="0"/>
  </r>
  <r>
    <s v="ORD05415"/>
    <x v="336"/>
    <s v="CUST2013"/>
    <x v="419"/>
    <s v="Kolkata"/>
    <x v="4"/>
    <x v="3"/>
    <x v="6"/>
    <n v="1"/>
    <n v="4500"/>
    <n v="0.05"/>
    <x v="65"/>
    <x v="5359"/>
    <x v="2"/>
  </r>
  <r>
    <s v="ORD05416"/>
    <x v="22"/>
    <s v="CUST1771"/>
    <x v="1513"/>
    <s v="Indore"/>
    <x v="3"/>
    <x v="1"/>
    <x v="5"/>
    <n v="4"/>
    <n v="1400"/>
    <n v="0.05"/>
    <x v="212"/>
    <x v="5360"/>
    <x v="1"/>
  </r>
  <r>
    <s v="ORD05417"/>
    <x v="222"/>
    <s v="CUST0113"/>
    <x v="593"/>
    <s v="Jalna"/>
    <x v="2"/>
    <x v="3"/>
    <x v="10"/>
    <n v="1"/>
    <n v="25000"/>
    <n v="0.15"/>
    <x v="275"/>
    <x v="5361"/>
    <x v="4"/>
  </r>
  <r>
    <s v="ORD05418"/>
    <x v="224"/>
    <s v="CUST0459"/>
    <x v="55"/>
    <s v="Kolkata"/>
    <x v="4"/>
    <x v="1"/>
    <x v="5"/>
    <n v="4"/>
    <n v="1400"/>
    <n v="0.15"/>
    <x v="206"/>
    <x v="5362"/>
    <x v="0"/>
  </r>
  <r>
    <s v="ORD05419"/>
    <x v="220"/>
    <s v="CUST1120"/>
    <x v="1463"/>
    <s v="Surat"/>
    <x v="1"/>
    <x v="1"/>
    <x v="14"/>
    <n v="2"/>
    <n v="900"/>
    <n v="0.15"/>
    <x v="108"/>
    <x v="5363"/>
    <x v="1"/>
  </r>
  <r>
    <s v="ORD05420"/>
    <x v="51"/>
    <s v="CUST0183"/>
    <x v="2197"/>
    <s v="Pune"/>
    <x v="2"/>
    <x v="3"/>
    <x v="6"/>
    <n v="4"/>
    <n v="4500"/>
    <n v="0.1"/>
    <x v="127"/>
    <x v="5364"/>
    <x v="1"/>
  </r>
  <r>
    <s v="ORD05421"/>
    <x v="225"/>
    <s v="CUST0668"/>
    <x v="207"/>
    <s v="Jaipur"/>
    <x v="5"/>
    <x v="1"/>
    <x v="14"/>
    <n v="3"/>
    <n v="900"/>
    <n v="0"/>
    <x v="22"/>
    <x v="5365"/>
    <x v="1"/>
  </r>
  <r>
    <s v="ORD05422"/>
    <x v="284"/>
    <s v="CUST1904"/>
    <x v="1450"/>
    <s v="Aurangabad"/>
    <x v="2"/>
    <x v="1"/>
    <x v="14"/>
    <n v="5"/>
    <n v="900"/>
    <n v="0.1"/>
    <x v="74"/>
    <x v="5366"/>
    <x v="4"/>
  </r>
  <r>
    <s v="ORD05423"/>
    <x v="160"/>
    <s v="CUST1960"/>
    <x v="974"/>
    <s v="Surat"/>
    <x v="1"/>
    <x v="3"/>
    <x v="3"/>
    <n v="5"/>
    <n v="18000"/>
    <n v="0"/>
    <x v="52"/>
    <x v="5367"/>
    <x v="2"/>
  </r>
  <r>
    <s v="ORD05424"/>
    <x v="107"/>
    <s v="CUST0779"/>
    <x v="181"/>
    <s v="Mumbai"/>
    <x v="2"/>
    <x v="4"/>
    <x v="19"/>
    <n v="1"/>
    <n v="3200"/>
    <n v="0"/>
    <x v="150"/>
    <x v="5368"/>
    <x v="4"/>
  </r>
  <r>
    <s v="ORD05425"/>
    <x v="295"/>
    <s v="CUST1055"/>
    <x v="1463"/>
    <s v="Indore"/>
    <x v="3"/>
    <x v="1"/>
    <x v="5"/>
    <n v="1"/>
    <n v="1400"/>
    <n v="0.1"/>
    <x v="117"/>
    <x v="5369"/>
    <x v="0"/>
  </r>
  <r>
    <s v="ORD05426"/>
    <x v="162"/>
    <s v="CUST1352"/>
    <x v="2198"/>
    <s v="Aurangabad"/>
    <x v="2"/>
    <x v="1"/>
    <x v="9"/>
    <n v="4"/>
    <n v="450"/>
    <n v="0.1"/>
    <x v="60"/>
    <x v="5370"/>
    <x v="3"/>
  </r>
  <r>
    <s v="ORD05427"/>
    <x v="13"/>
    <s v="CUST1625"/>
    <x v="222"/>
    <s v="Surat"/>
    <x v="1"/>
    <x v="1"/>
    <x v="1"/>
    <n v="1"/>
    <n v="1200"/>
    <n v="0.1"/>
    <x v="90"/>
    <x v="5371"/>
    <x v="2"/>
  </r>
  <r>
    <s v="ORD05428"/>
    <x v="67"/>
    <s v="CUST1643"/>
    <x v="968"/>
    <s v="Aurangabad"/>
    <x v="2"/>
    <x v="4"/>
    <x v="16"/>
    <n v="2"/>
    <n v="1800"/>
    <n v="0.05"/>
    <x v="152"/>
    <x v="5372"/>
    <x v="1"/>
  </r>
  <r>
    <s v="ORD05429"/>
    <x v="279"/>
    <s v="CUST0971"/>
    <x v="1623"/>
    <s v="Jalna"/>
    <x v="2"/>
    <x v="2"/>
    <x v="8"/>
    <n v="2"/>
    <n v="22000"/>
    <n v="0.05"/>
    <x v="132"/>
    <x v="5373"/>
    <x v="2"/>
  </r>
  <r>
    <s v="ORD05430"/>
    <x v="70"/>
    <s v="CUST0385"/>
    <x v="940"/>
    <s v="Jalna"/>
    <x v="2"/>
    <x v="2"/>
    <x v="2"/>
    <n v="1"/>
    <n v="9000"/>
    <n v="0.1"/>
    <x v="219"/>
    <x v="5374"/>
    <x v="0"/>
  </r>
  <r>
    <s v="ORD05431"/>
    <x v="144"/>
    <s v="CUST2347"/>
    <x v="1628"/>
    <s v="Mumbai"/>
    <x v="2"/>
    <x v="3"/>
    <x v="4"/>
    <n v="5"/>
    <n v="55000"/>
    <n v="0"/>
    <x v="242"/>
    <x v="5375"/>
    <x v="4"/>
  </r>
  <r>
    <s v="ORD05432"/>
    <x v="61"/>
    <s v="CUST2270"/>
    <x v="862"/>
    <s v="Indore"/>
    <x v="3"/>
    <x v="4"/>
    <x v="17"/>
    <n v="4"/>
    <n v="800"/>
    <n v="0"/>
    <x v="150"/>
    <x v="5376"/>
    <x v="3"/>
  </r>
  <r>
    <s v="ORD05433"/>
    <x v="346"/>
    <s v="CUST0525"/>
    <x v="2199"/>
    <s v="Bengaluru"/>
    <x v="7"/>
    <x v="1"/>
    <x v="1"/>
    <n v="4"/>
    <n v="1200"/>
    <n v="0.1"/>
    <x v="298"/>
    <x v="5377"/>
    <x v="3"/>
  </r>
  <r>
    <s v="ORD05434"/>
    <x v="222"/>
    <s v="CUST1975"/>
    <x v="1705"/>
    <s v="Pune"/>
    <x v="2"/>
    <x v="1"/>
    <x v="14"/>
    <n v="4"/>
    <n v="900"/>
    <n v="0.15"/>
    <x v="241"/>
    <x v="3973"/>
    <x v="2"/>
  </r>
  <r>
    <s v="ORD05435"/>
    <x v="356"/>
    <s v="CUST0730"/>
    <x v="2061"/>
    <s v="Surat"/>
    <x v="1"/>
    <x v="1"/>
    <x v="9"/>
    <n v="2"/>
    <n v="450"/>
    <n v="0"/>
    <x v="190"/>
    <x v="5378"/>
    <x v="3"/>
  </r>
  <r>
    <s v="ORD05436"/>
    <x v="187"/>
    <s v="CUST1850"/>
    <x v="2125"/>
    <s v="Bhopal"/>
    <x v="3"/>
    <x v="4"/>
    <x v="19"/>
    <n v="5"/>
    <n v="3200"/>
    <n v="0.05"/>
    <x v="81"/>
    <x v="5379"/>
    <x v="3"/>
  </r>
  <r>
    <s v="ORD05437"/>
    <x v="137"/>
    <s v="CUST1532"/>
    <x v="699"/>
    <s v="Bhopal"/>
    <x v="3"/>
    <x v="0"/>
    <x v="15"/>
    <n v="4"/>
    <n v="1500"/>
    <n v="0.1"/>
    <x v="71"/>
    <x v="5380"/>
    <x v="4"/>
  </r>
  <r>
    <s v="ORD05438"/>
    <x v="10"/>
    <s v="CUST0133"/>
    <x v="1364"/>
    <s v="Jaipur"/>
    <x v="5"/>
    <x v="4"/>
    <x v="17"/>
    <n v="2"/>
    <n v="800"/>
    <n v="0.1"/>
    <x v="43"/>
    <x v="5381"/>
    <x v="0"/>
  </r>
  <r>
    <s v="ORD05439"/>
    <x v="119"/>
    <s v="CUST1108"/>
    <x v="1391"/>
    <s v="Nagpur"/>
    <x v="2"/>
    <x v="3"/>
    <x v="12"/>
    <n v="3"/>
    <n v="2500"/>
    <n v="0"/>
    <x v="163"/>
    <x v="5382"/>
    <x v="4"/>
  </r>
  <r>
    <s v="ORD05440"/>
    <x v="303"/>
    <s v="CUST0283"/>
    <x v="1485"/>
    <s v="Surat"/>
    <x v="1"/>
    <x v="4"/>
    <x v="17"/>
    <n v="1"/>
    <n v="800"/>
    <n v="0"/>
    <x v="177"/>
    <x v="5383"/>
    <x v="3"/>
  </r>
  <r>
    <s v="ORD05441"/>
    <x v="113"/>
    <s v="CUST0646"/>
    <x v="822"/>
    <s v="Kolkata"/>
    <x v="4"/>
    <x v="0"/>
    <x v="7"/>
    <n v="1"/>
    <n v="350"/>
    <n v="0"/>
    <x v="37"/>
    <x v="5384"/>
    <x v="3"/>
  </r>
  <r>
    <s v="ORD05442"/>
    <x v="184"/>
    <s v="CUST2161"/>
    <x v="2046"/>
    <s v="Pune"/>
    <x v="2"/>
    <x v="4"/>
    <x v="19"/>
    <n v="3"/>
    <n v="3200"/>
    <n v="0.1"/>
    <x v="130"/>
    <x v="5385"/>
    <x v="4"/>
  </r>
  <r>
    <s v="ORD05443"/>
    <x v="179"/>
    <s v="CUST1622"/>
    <x v="2200"/>
    <s v="Ahmedabad"/>
    <x v="1"/>
    <x v="1"/>
    <x v="9"/>
    <n v="5"/>
    <n v="450"/>
    <n v="0.1"/>
    <x v="282"/>
    <x v="5386"/>
    <x v="0"/>
  </r>
  <r>
    <s v="ORD05444"/>
    <x v="291"/>
    <s v="CUST0657"/>
    <x v="445"/>
    <s v="Hyderabad"/>
    <x v="6"/>
    <x v="4"/>
    <x v="17"/>
    <n v="5"/>
    <n v="800"/>
    <n v="0.15"/>
    <x v="280"/>
    <x v="5387"/>
    <x v="0"/>
  </r>
  <r>
    <s v="ORD05445"/>
    <x v="79"/>
    <s v="CUST2201"/>
    <x v="1226"/>
    <s v="Jalna"/>
    <x v="2"/>
    <x v="3"/>
    <x v="3"/>
    <n v="3"/>
    <n v="18000"/>
    <n v="0.1"/>
    <x v="78"/>
    <x v="5388"/>
    <x v="1"/>
  </r>
  <r>
    <s v="ORD05446"/>
    <x v="164"/>
    <s v="CUST2389"/>
    <x v="1684"/>
    <s v="Delhi"/>
    <x v="0"/>
    <x v="3"/>
    <x v="3"/>
    <n v="1"/>
    <n v="18000"/>
    <n v="0.2"/>
    <x v="113"/>
    <x v="5389"/>
    <x v="1"/>
  </r>
  <r>
    <s v="ORD05447"/>
    <x v="28"/>
    <s v="CUST1440"/>
    <x v="558"/>
    <s v="Nashik"/>
    <x v="2"/>
    <x v="1"/>
    <x v="9"/>
    <n v="3"/>
    <n v="450"/>
    <n v="0.05"/>
    <x v="255"/>
    <x v="5390"/>
    <x v="4"/>
  </r>
  <r>
    <s v="ORD05448"/>
    <x v="182"/>
    <s v="CUST1181"/>
    <x v="1464"/>
    <s v="Bengaluru"/>
    <x v="7"/>
    <x v="1"/>
    <x v="5"/>
    <n v="4"/>
    <n v="1400"/>
    <n v="0"/>
    <x v="120"/>
    <x v="5391"/>
    <x v="4"/>
  </r>
  <r>
    <s v="ORD05449"/>
    <x v="340"/>
    <s v="CUST1926"/>
    <x v="211"/>
    <s v="Kolkata"/>
    <x v="4"/>
    <x v="3"/>
    <x v="3"/>
    <n v="2"/>
    <n v="18000"/>
    <n v="0.05"/>
    <x v="15"/>
    <x v="5392"/>
    <x v="0"/>
  </r>
  <r>
    <s v="ORD05450"/>
    <x v="94"/>
    <s v="CUST0005"/>
    <x v="1599"/>
    <s v="Pune"/>
    <x v="2"/>
    <x v="2"/>
    <x v="18"/>
    <n v="4"/>
    <n v="7000"/>
    <n v="0.05"/>
    <x v="257"/>
    <x v="5393"/>
    <x v="2"/>
  </r>
  <r>
    <s v="ORD05451"/>
    <x v="289"/>
    <s v="CUST1954"/>
    <x v="1021"/>
    <s v="Aurangabad"/>
    <x v="2"/>
    <x v="1"/>
    <x v="5"/>
    <n v="4"/>
    <n v="1400"/>
    <n v="0.15"/>
    <x v="206"/>
    <x v="5394"/>
    <x v="2"/>
  </r>
  <r>
    <s v="ORD05452"/>
    <x v="73"/>
    <s v="CUST0386"/>
    <x v="1711"/>
    <s v="Jalna"/>
    <x v="2"/>
    <x v="4"/>
    <x v="16"/>
    <n v="5"/>
    <n v="1800"/>
    <n v="0"/>
    <x v="110"/>
    <x v="5395"/>
    <x v="0"/>
  </r>
  <r>
    <s v="ORD05453"/>
    <x v="52"/>
    <s v="CUST0811"/>
    <x v="1917"/>
    <s v="Nashik"/>
    <x v="2"/>
    <x v="4"/>
    <x v="19"/>
    <n v="1"/>
    <n v="3200"/>
    <n v="0.15"/>
    <x v="192"/>
    <x v="5396"/>
    <x v="4"/>
  </r>
  <r>
    <s v="ORD05454"/>
    <x v="266"/>
    <s v="CUST1647"/>
    <x v="350"/>
    <s v="Nagpur"/>
    <x v="2"/>
    <x v="1"/>
    <x v="5"/>
    <n v="5"/>
    <n v="1400"/>
    <n v="0.15"/>
    <x v="229"/>
    <x v="5397"/>
    <x v="1"/>
  </r>
  <r>
    <s v="ORD05455"/>
    <x v="53"/>
    <s v="CUST1063"/>
    <x v="1952"/>
    <s v="Indore"/>
    <x v="3"/>
    <x v="4"/>
    <x v="19"/>
    <n v="5"/>
    <n v="3200"/>
    <n v="0.15"/>
    <x v="209"/>
    <x v="5398"/>
    <x v="0"/>
  </r>
  <r>
    <s v="ORD05456"/>
    <x v="190"/>
    <s v="CUST0800"/>
    <x v="266"/>
    <s v="Bhopal"/>
    <x v="3"/>
    <x v="3"/>
    <x v="12"/>
    <n v="3"/>
    <n v="2500"/>
    <n v="0.1"/>
    <x v="35"/>
    <x v="5399"/>
    <x v="2"/>
  </r>
  <r>
    <s v="ORD05457"/>
    <x v="303"/>
    <s v="CUST0457"/>
    <x v="2201"/>
    <s v="Nashik"/>
    <x v="2"/>
    <x v="3"/>
    <x v="12"/>
    <n v="3"/>
    <n v="2500"/>
    <n v="0.1"/>
    <x v="35"/>
    <x v="5400"/>
    <x v="4"/>
  </r>
  <r>
    <s v="ORD05458"/>
    <x v="113"/>
    <s v="CUST0056"/>
    <x v="2093"/>
    <s v="Bhopal"/>
    <x v="3"/>
    <x v="4"/>
    <x v="13"/>
    <n v="3"/>
    <n v="2800"/>
    <n v="0"/>
    <x v="159"/>
    <x v="5401"/>
    <x v="1"/>
  </r>
  <r>
    <s v="ORD05459"/>
    <x v="113"/>
    <s v="CUST0685"/>
    <x v="114"/>
    <s v="Pune"/>
    <x v="2"/>
    <x v="4"/>
    <x v="13"/>
    <n v="2"/>
    <n v="2800"/>
    <n v="0.05"/>
    <x v="212"/>
    <x v="5402"/>
    <x v="3"/>
  </r>
  <r>
    <s v="ORD05460"/>
    <x v="141"/>
    <s v="CUST0974"/>
    <x v="1173"/>
    <s v="Bengaluru"/>
    <x v="7"/>
    <x v="4"/>
    <x v="19"/>
    <n v="3"/>
    <n v="3200"/>
    <n v="0.1"/>
    <x v="130"/>
    <x v="5403"/>
    <x v="2"/>
  </r>
  <r>
    <s v="ORD05461"/>
    <x v="285"/>
    <s v="CUST1576"/>
    <x v="1519"/>
    <s v="Hyderabad"/>
    <x v="6"/>
    <x v="2"/>
    <x v="11"/>
    <n v="4"/>
    <n v="6500"/>
    <n v="0.1"/>
    <x v="296"/>
    <x v="5404"/>
    <x v="3"/>
  </r>
  <r>
    <s v="ORD05462"/>
    <x v="75"/>
    <s v="CUST1745"/>
    <x v="2132"/>
    <s v="Mumbai"/>
    <x v="2"/>
    <x v="3"/>
    <x v="12"/>
    <n v="1"/>
    <n v="2500"/>
    <n v="0"/>
    <x v="105"/>
    <x v="5405"/>
    <x v="3"/>
  </r>
  <r>
    <s v="ORD05463"/>
    <x v="280"/>
    <s v="CUST1635"/>
    <x v="301"/>
    <s v="Ahmedabad"/>
    <x v="1"/>
    <x v="3"/>
    <x v="3"/>
    <n v="5"/>
    <n v="18000"/>
    <n v="0"/>
    <x v="52"/>
    <x v="5406"/>
    <x v="3"/>
  </r>
  <r>
    <s v="ORD05464"/>
    <x v="65"/>
    <s v="CUST0694"/>
    <x v="863"/>
    <s v="Aurangabad"/>
    <x v="2"/>
    <x v="2"/>
    <x v="2"/>
    <n v="1"/>
    <n v="9000"/>
    <n v="0"/>
    <x v="110"/>
    <x v="5407"/>
    <x v="3"/>
  </r>
  <r>
    <s v="ORD05465"/>
    <x v="264"/>
    <s v="CUST0948"/>
    <x v="2202"/>
    <s v="Kolkata"/>
    <x v="4"/>
    <x v="1"/>
    <x v="5"/>
    <n v="3"/>
    <n v="1400"/>
    <n v="0.05"/>
    <x v="182"/>
    <x v="5408"/>
    <x v="0"/>
  </r>
  <r>
    <s v="ORD05466"/>
    <x v="92"/>
    <s v="CUST0343"/>
    <x v="1311"/>
    <s v="Indore"/>
    <x v="3"/>
    <x v="1"/>
    <x v="5"/>
    <n v="2"/>
    <n v="1400"/>
    <n v="0"/>
    <x v="116"/>
    <x v="5409"/>
    <x v="4"/>
  </r>
  <r>
    <s v="ORD05467"/>
    <x v="189"/>
    <s v="CUST0623"/>
    <x v="1508"/>
    <s v="Nashik"/>
    <x v="2"/>
    <x v="0"/>
    <x v="15"/>
    <n v="5"/>
    <n v="1500"/>
    <n v="0.05"/>
    <x v="18"/>
    <x v="5410"/>
    <x v="0"/>
  </r>
  <r>
    <s v="ORD05468"/>
    <x v="339"/>
    <s v="CUST0214"/>
    <x v="13"/>
    <s v="Hyderabad"/>
    <x v="6"/>
    <x v="1"/>
    <x v="1"/>
    <n v="1"/>
    <n v="1200"/>
    <n v="0.1"/>
    <x v="90"/>
    <x v="5411"/>
    <x v="1"/>
  </r>
  <r>
    <s v="ORD05469"/>
    <x v="247"/>
    <s v="CUST2247"/>
    <x v="1826"/>
    <s v="Hyderabad"/>
    <x v="6"/>
    <x v="3"/>
    <x v="6"/>
    <n v="2"/>
    <n v="4500"/>
    <n v="0.05"/>
    <x v="26"/>
    <x v="5412"/>
    <x v="2"/>
  </r>
  <r>
    <s v="ORD05470"/>
    <x v="93"/>
    <s v="CUST1569"/>
    <x v="1050"/>
    <s v="Bengaluru"/>
    <x v="7"/>
    <x v="3"/>
    <x v="6"/>
    <n v="4"/>
    <n v="4500"/>
    <n v="0.05"/>
    <x v="91"/>
    <x v="5413"/>
    <x v="1"/>
  </r>
  <r>
    <s v="ORD05471"/>
    <x v="182"/>
    <s v="CUST1533"/>
    <x v="353"/>
    <s v="Nagpur"/>
    <x v="2"/>
    <x v="1"/>
    <x v="5"/>
    <n v="3"/>
    <n v="1400"/>
    <n v="0.15"/>
    <x v="174"/>
    <x v="5414"/>
    <x v="2"/>
  </r>
  <r>
    <s v="ORD05472"/>
    <x v="223"/>
    <s v="CUST0034"/>
    <x v="65"/>
    <s v="Nagpur"/>
    <x v="2"/>
    <x v="3"/>
    <x v="4"/>
    <n v="3"/>
    <n v="55000"/>
    <n v="0"/>
    <x v="250"/>
    <x v="5415"/>
    <x v="3"/>
  </r>
  <r>
    <s v="ORD05473"/>
    <x v="227"/>
    <s v="CUST1213"/>
    <x v="2203"/>
    <s v="Jaipur"/>
    <x v="5"/>
    <x v="1"/>
    <x v="9"/>
    <n v="2"/>
    <n v="450"/>
    <n v="0"/>
    <x v="190"/>
    <x v="5416"/>
    <x v="0"/>
  </r>
  <r>
    <s v="ORD05474"/>
    <x v="327"/>
    <s v="CUST2022"/>
    <x v="782"/>
    <s v="Delhi"/>
    <x v="0"/>
    <x v="3"/>
    <x v="12"/>
    <n v="4"/>
    <n v="2500"/>
    <n v="0.05"/>
    <x v="56"/>
    <x v="5417"/>
    <x v="3"/>
  </r>
  <r>
    <s v="ORD05475"/>
    <x v="61"/>
    <s v="CUST0016"/>
    <x v="2204"/>
    <s v="Indore"/>
    <x v="3"/>
    <x v="2"/>
    <x v="2"/>
    <n v="2"/>
    <n v="9000"/>
    <n v="0.05"/>
    <x v="91"/>
    <x v="5418"/>
    <x v="2"/>
  </r>
  <r>
    <s v="ORD05476"/>
    <x v="301"/>
    <s v="CUST2016"/>
    <x v="1234"/>
    <s v="Ahmedabad"/>
    <x v="1"/>
    <x v="1"/>
    <x v="14"/>
    <n v="5"/>
    <n v="900"/>
    <n v="0.15"/>
    <x v="140"/>
    <x v="5419"/>
    <x v="1"/>
  </r>
  <r>
    <s v="ORD05477"/>
    <x v="300"/>
    <s v="CUST2382"/>
    <x v="1303"/>
    <s v="Jalna"/>
    <x v="2"/>
    <x v="4"/>
    <x v="16"/>
    <n v="1"/>
    <n v="1800"/>
    <n v="0.1"/>
    <x v="60"/>
    <x v="5420"/>
    <x v="3"/>
  </r>
  <r>
    <s v="ORD05478"/>
    <x v="292"/>
    <s v="CUST2210"/>
    <x v="1744"/>
    <s v="Nashik"/>
    <x v="2"/>
    <x v="3"/>
    <x v="6"/>
    <n v="1"/>
    <n v="4500"/>
    <n v="0.05"/>
    <x v="65"/>
    <x v="5421"/>
    <x v="0"/>
  </r>
  <r>
    <s v="ORD05479"/>
    <x v="24"/>
    <s v="CUST1586"/>
    <x v="657"/>
    <s v="Kolkata"/>
    <x v="4"/>
    <x v="4"/>
    <x v="16"/>
    <n v="4"/>
    <n v="1800"/>
    <n v="0"/>
    <x v="7"/>
    <x v="5422"/>
    <x v="2"/>
  </r>
  <r>
    <s v="ORD05480"/>
    <x v="323"/>
    <s v="CUST1260"/>
    <x v="654"/>
    <s v="Jaipur"/>
    <x v="5"/>
    <x v="1"/>
    <x v="9"/>
    <n v="4"/>
    <n v="450"/>
    <n v="0.05"/>
    <x v="47"/>
    <x v="5423"/>
    <x v="0"/>
  </r>
  <r>
    <s v="ORD05481"/>
    <x v="343"/>
    <s v="CUST2087"/>
    <x v="1540"/>
    <s v="Jaipur"/>
    <x v="5"/>
    <x v="3"/>
    <x v="3"/>
    <n v="1"/>
    <n v="18000"/>
    <n v="0.15"/>
    <x v="254"/>
    <x v="5424"/>
    <x v="1"/>
  </r>
  <r>
    <s v="ORD05482"/>
    <x v="111"/>
    <s v="CUST1824"/>
    <x v="211"/>
    <s v="Delhi"/>
    <x v="0"/>
    <x v="3"/>
    <x v="12"/>
    <n v="5"/>
    <n v="2500"/>
    <n v="0"/>
    <x v="184"/>
    <x v="5425"/>
    <x v="4"/>
  </r>
  <r>
    <s v="ORD05483"/>
    <x v="339"/>
    <s v="CUST1650"/>
    <x v="1516"/>
    <s v="Indore"/>
    <x v="3"/>
    <x v="1"/>
    <x v="5"/>
    <n v="1"/>
    <n v="1400"/>
    <n v="0.1"/>
    <x v="117"/>
    <x v="5426"/>
    <x v="0"/>
  </r>
  <r>
    <s v="ORD05484"/>
    <x v="177"/>
    <s v="CUST1457"/>
    <x v="800"/>
    <s v="Jalna"/>
    <x v="2"/>
    <x v="4"/>
    <x v="13"/>
    <n v="2"/>
    <n v="2800"/>
    <n v="0"/>
    <x v="120"/>
    <x v="5427"/>
    <x v="4"/>
  </r>
  <r>
    <s v="ORD05485"/>
    <x v="104"/>
    <s v="CUST0335"/>
    <x v="750"/>
    <s v="Kolkata"/>
    <x v="4"/>
    <x v="3"/>
    <x v="6"/>
    <n v="4"/>
    <n v="4500"/>
    <n v="0.05"/>
    <x v="91"/>
    <x v="5428"/>
    <x v="0"/>
  </r>
  <r>
    <s v="ORD05486"/>
    <x v="285"/>
    <s v="CUST2167"/>
    <x v="1530"/>
    <s v="Mumbai"/>
    <x v="2"/>
    <x v="3"/>
    <x v="3"/>
    <n v="3"/>
    <n v="18000"/>
    <n v="0.1"/>
    <x v="78"/>
    <x v="5429"/>
    <x v="2"/>
  </r>
  <r>
    <s v="ORD05487"/>
    <x v="13"/>
    <s v="CUST2201"/>
    <x v="2125"/>
    <s v="Surat"/>
    <x v="1"/>
    <x v="0"/>
    <x v="0"/>
    <n v="2"/>
    <n v="700"/>
    <n v="0"/>
    <x v="40"/>
    <x v="5430"/>
    <x v="3"/>
  </r>
  <r>
    <s v="ORD05488"/>
    <x v="26"/>
    <s v="CUST1154"/>
    <x v="1814"/>
    <s v="Jaipur"/>
    <x v="5"/>
    <x v="1"/>
    <x v="5"/>
    <n v="1"/>
    <n v="1400"/>
    <n v="0.1"/>
    <x v="117"/>
    <x v="5431"/>
    <x v="4"/>
  </r>
  <r>
    <s v="ORD05489"/>
    <x v="168"/>
    <s v="CUST0236"/>
    <x v="2205"/>
    <s v="Jaipur"/>
    <x v="5"/>
    <x v="1"/>
    <x v="5"/>
    <n v="5"/>
    <n v="1400"/>
    <n v="0.05"/>
    <x v="129"/>
    <x v="5432"/>
    <x v="4"/>
  </r>
  <r>
    <s v="ORD05490"/>
    <x v="198"/>
    <s v="CUST0927"/>
    <x v="648"/>
    <s v="Nagpur"/>
    <x v="2"/>
    <x v="0"/>
    <x v="15"/>
    <n v="5"/>
    <n v="1500"/>
    <n v="0.1"/>
    <x v="35"/>
    <x v="5433"/>
    <x v="0"/>
  </r>
  <r>
    <s v="ORD05491"/>
    <x v="106"/>
    <s v="CUST0639"/>
    <x v="1765"/>
    <s v="Indore"/>
    <x v="3"/>
    <x v="3"/>
    <x v="10"/>
    <n v="3"/>
    <n v="25000"/>
    <n v="0"/>
    <x v="138"/>
    <x v="5434"/>
    <x v="0"/>
  </r>
  <r>
    <s v="ORD05492"/>
    <x v="27"/>
    <s v="CUST1777"/>
    <x v="2086"/>
    <s v="Surat"/>
    <x v="1"/>
    <x v="4"/>
    <x v="16"/>
    <n v="2"/>
    <n v="1800"/>
    <n v="0.1"/>
    <x v="196"/>
    <x v="5435"/>
    <x v="2"/>
  </r>
  <r>
    <s v="ORD05493"/>
    <x v="241"/>
    <s v="CUST0047"/>
    <x v="213"/>
    <s v="Ahmedabad"/>
    <x v="1"/>
    <x v="4"/>
    <x v="13"/>
    <n v="4"/>
    <n v="2800"/>
    <n v="0.05"/>
    <x v="238"/>
    <x v="5436"/>
    <x v="2"/>
  </r>
  <r>
    <s v="ORD05494"/>
    <x v="263"/>
    <s v="CUST2139"/>
    <x v="326"/>
    <s v="Delhi"/>
    <x v="0"/>
    <x v="3"/>
    <x v="12"/>
    <n v="5"/>
    <n v="2500"/>
    <n v="0.05"/>
    <x v="248"/>
    <x v="5437"/>
    <x v="4"/>
  </r>
  <r>
    <s v="ORD05495"/>
    <x v="288"/>
    <s v="CUST1295"/>
    <x v="402"/>
    <s v="Mumbai"/>
    <x v="2"/>
    <x v="4"/>
    <x v="19"/>
    <n v="2"/>
    <n v="3200"/>
    <n v="0.15"/>
    <x v="290"/>
    <x v="5438"/>
    <x v="1"/>
  </r>
  <r>
    <s v="ORD05496"/>
    <x v="192"/>
    <s v="CUST1703"/>
    <x v="1934"/>
    <s v="Nashik"/>
    <x v="2"/>
    <x v="3"/>
    <x v="3"/>
    <n v="1"/>
    <n v="18000"/>
    <n v="0.1"/>
    <x v="127"/>
    <x v="5439"/>
    <x v="2"/>
  </r>
  <r>
    <s v="ORD05497"/>
    <x v="62"/>
    <s v="CUST1566"/>
    <x v="2183"/>
    <s v="Jalna"/>
    <x v="2"/>
    <x v="4"/>
    <x v="19"/>
    <n v="1"/>
    <n v="3200"/>
    <n v="0"/>
    <x v="150"/>
    <x v="5440"/>
    <x v="4"/>
  </r>
  <r>
    <s v="ORD05498"/>
    <x v="165"/>
    <s v="CUST1732"/>
    <x v="2049"/>
    <s v="Delhi"/>
    <x v="0"/>
    <x v="1"/>
    <x v="1"/>
    <n v="1"/>
    <n v="1200"/>
    <n v="0.05"/>
    <x v="222"/>
    <x v="5441"/>
    <x v="4"/>
  </r>
  <r>
    <s v="ORD05499"/>
    <x v="43"/>
    <s v="CUST1255"/>
    <x v="2206"/>
    <s v="Nashik"/>
    <x v="2"/>
    <x v="0"/>
    <x v="20"/>
    <n v="5"/>
    <n v="500"/>
    <n v="0.05"/>
    <x v="144"/>
    <x v="5442"/>
    <x v="3"/>
  </r>
  <r>
    <s v="ORD05500"/>
    <x v="25"/>
    <s v="CUST0344"/>
    <x v="449"/>
    <s v="Mumbai"/>
    <x v="2"/>
    <x v="3"/>
    <x v="4"/>
    <n v="2"/>
    <n v="55000"/>
    <n v="0.1"/>
    <x v="10"/>
    <x v="5443"/>
    <x v="2"/>
  </r>
  <r>
    <s v="ORD05501"/>
    <x v="183"/>
    <s v="CUST1759"/>
    <x v="731"/>
    <s v="Pune"/>
    <x v="2"/>
    <x v="3"/>
    <x v="6"/>
    <n v="4"/>
    <n v="4500"/>
    <n v="0.2"/>
    <x v="113"/>
    <x v="5444"/>
    <x v="4"/>
  </r>
  <r>
    <s v="ORD05502"/>
    <x v="133"/>
    <s v="CUST0244"/>
    <x v="691"/>
    <s v="Kolkata"/>
    <x v="4"/>
    <x v="0"/>
    <x v="0"/>
    <n v="2"/>
    <n v="700"/>
    <n v="0"/>
    <x v="40"/>
    <x v="5445"/>
    <x v="0"/>
  </r>
  <r>
    <s v="ORD05503"/>
    <x v="105"/>
    <s v="CUST1893"/>
    <x v="2135"/>
    <s v="Hyderabad"/>
    <x v="6"/>
    <x v="4"/>
    <x v="19"/>
    <n v="1"/>
    <n v="3200"/>
    <n v="0"/>
    <x v="150"/>
    <x v="5446"/>
    <x v="2"/>
  </r>
  <r>
    <s v="ORD05504"/>
    <x v="147"/>
    <s v="CUST0730"/>
    <x v="2207"/>
    <s v="Nashik"/>
    <x v="2"/>
    <x v="2"/>
    <x v="2"/>
    <n v="5"/>
    <n v="9000"/>
    <n v="0.05"/>
    <x v="2"/>
    <x v="5447"/>
    <x v="0"/>
  </r>
  <r>
    <s v="ORD05505"/>
    <x v="91"/>
    <s v="CUST0246"/>
    <x v="1192"/>
    <s v="Surat"/>
    <x v="1"/>
    <x v="3"/>
    <x v="3"/>
    <n v="3"/>
    <n v="18000"/>
    <n v="0.1"/>
    <x v="78"/>
    <x v="5448"/>
    <x v="2"/>
  </r>
  <r>
    <s v="ORD05506"/>
    <x v="195"/>
    <s v="CUST0305"/>
    <x v="1841"/>
    <s v="Surat"/>
    <x v="1"/>
    <x v="3"/>
    <x v="3"/>
    <n v="5"/>
    <n v="18000"/>
    <n v="0"/>
    <x v="52"/>
    <x v="5449"/>
    <x v="3"/>
  </r>
  <r>
    <s v="ORD05507"/>
    <x v="251"/>
    <s v="CUST1054"/>
    <x v="455"/>
    <s v="Mumbai"/>
    <x v="2"/>
    <x v="3"/>
    <x v="6"/>
    <n v="5"/>
    <n v="4500"/>
    <n v="0.1"/>
    <x v="62"/>
    <x v="5450"/>
    <x v="4"/>
  </r>
  <r>
    <s v="ORD05508"/>
    <x v="144"/>
    <s v="CUST0110"/>
    <x v="1111"/>
    <s v="Kolkata"/>
    <x v="4"/>
    <x v="4"/>
    <x v="16"/>
    <n v="2"/>
    <n v="1800"/>
    <n v="0.15"/>
    <x v="241"/>
    <x v="5451"/>
    <x v="0"/>
  </r>
  <r>
    <s v="ORD05509"/>
    <x v="232"/>
    <s v="CUST1683"/>
    <x v="1822"/>
    <s v="Bhopal"/>
    <x v="3"/>
    <x v="3"/>
    <x v="4"/>
    <n v="2"/>
    <n v="55000"/>
    <n v="0.1"/>
    <x v="10"/>
    <x v="5452"/>
    <x v="4"/>
  </r>
  <r>
    <s v="ORD05510"/>
    <x v="325"/>
    <s v="CUST2109"/>
    <x v="408"/>
    <s v="Ahmedabad"/>
    <x v="1"/>
    <x v="3"/>
    <x v="10"/>
    <n v="1"/>
    <n v="25000"/>
    <n v="0"/>
    <x v="199"/>
    <x v="5453"/>
    <x v="4"/>
  </r>
  <r>
    <s v="ORD05511"/>
    <x v="46"/>
    <s v="CUST1600"/>
    <x v="2208"/>
    <s v="Hyderabad"/>
    <x v="6"/>
    <x v="0"/>
    <x v="0"/>
    <n v="5"/>
    <n v="700"/>
    <n v="0"/>
    <x v="31"/>
    <x v="5454"/>
    <x v="2"/>
  </r>
  <r>
    <s v="ORD05512"/>
    <x v="130"/>
    <s v="CUST2077"/>
    <x v="599"/>
    <s v="Indore"/>
    <x v="3"/>
    <x v="4"/>
    <x v="17"/>
    <n v="3"/>
    <n v="800"/>
    <n v="0.05"/>
    <x v="104"/>
    <x v="5455"/>
    <x v="4"/>
  </r>
  <r>
    <s v="ORD05513"/>
    <x v="47"/>
    <s v="CUST1699"/>
    <x v="760"/>
    <s v="Bengaluru"/>
    <x v="7"/>
    <x v="0"/>
    <x v="20"/>
    <n v="1"/>
    <n v="500"/>
    <n v="0.1"/>
    <x v="187"/>
    <x v="5456"/>
    <x v="2"/>
  </r>
  <r>
    <s v="ORD05514"/>
    <x v="126"/>
    <s v="CUST0222"/>
    <x v="1153"/>
    <s v="Nagpur"/>
    <x v="2"/>
    <x v="2"/>
    <x v="8"/>
    <n v="5"/>
    <n v="22000"/>
    <n v="0.05"/>
    <x v="147"/>
    <x v="5457"/>
    <x v="3"/>
  </r>
  <r>
    <s v="ORD05515"/>
    <x v="332"/>
    <s v="CUST2096"/>
    <x v="711"/>
    <s v="Surat"/>
    <x v="1"/>
    <x v="0"/>
    <x v="7"/>
    <n v="2"/>
    <n v="350"/>
    <n v="0.05"/>
    <x v="9"/>
    <x v="5458"/>
    <x v="0"/>
  </r>
  <r>
    <s v="ORD05516"/>
    <x v="137"/>
    <s v="CUST0535"/>
    <x v="2209"/>
    <s v="Pune"/>
    <x v="2"/>
    <x v="4"/>
    <x v="17"/>
    <n v="1"/>
    <n v="800"/>
    <n v="0.05"/>
    <x v="68"/>
    <x v="5459"/>
    <x v="0"/>
  </r>
  <r>
    <s v="ORD05517"/>
    <x v="122"/>
    <s v="CUST1018"/>
    <x v="2128"/>
    <s v="Kolkata"/>
    <x v="4"/>
    <x v="1"/>
    <x v="14"/>
    <n v="4"/>
    <n v="900"/>
    <n v="0.05"/>
    <x v="152"/>
    <x v="5460"/>
    <x v="2"/>
  </r>
  <r>
    <s v="ORD05518"/>
    <x v="252"/>
    <s v="CUST0687"/>
    <x v="380"/>
    <s v="Surat"/>
    <x v="1"/>
    <x v="4"/>
    <x v="16"/>
    <n v="4"/>
    <n v="1800"/>
    <n v="0"/>
    <x v="7"/>
    <x v="5461"/>
    <x v="0"/>
  </r>
  <r>
    <s v="ORD05519"/>
    <x v="76"/>
    <s v="CUST1445"/>
    <x v="1667"/>
    <s v="Aurangabad"/>
    <x v="2"/>
    <x v="1"/>
    <x v="5"/>
    <n v="3"/>
    <n v="1400"/>
    <n v="0.15"/>
    <x v="174"/>
    <x v="5462"/>
    <x v="1"/>
  </r>
  <r>
    <s v="ORD05520"/>
    <x v="111"/>
    <s v="CUST1640"/>
    <x v="1212"/>
    <s v="Indore"/>
    <x v="3"/>
    <x v="2"/>
    <x v="18"/>
    <n v="2"/>
    <n v="7000"/>
    <n v="0.1"/>
    <x v="133"/>
    <x v="5463"/>
    <x v="1"/>
  </r>
  <r>
    <s v="ORD05521"/>
    <x v="221"/>
    <s v="CUST0970"/>
    <x v="260"/>
    <s v="Indore"/>
    <x v="3"/>
    <x v="4"/>
    <x v="13"/>
    <n v="1"/>
    <n v="2800"/>
    <n v="0.05"/>
    <x v="233"/>
    <x v="5464"/>
    <x v="4"/>
  </r>
  <r>
    <s v="ORD05522"/>
    <x v="317"/>
    <s v="CUST1663"/>
    <x v="570"/>
    <s v="Indore"/>
    <x v="3"/>
    <x v="3"/>
    <x v="6"/>
    <n v="3"/>
    <n v="4500"/>
    <n v="0.1"/>
    <x v="76"/>
    <x v="5465"/>
    <x v="0"/>
  </r>
  <r>
    <s v="ORD05523"/>
    <x v="65"/>
    <s v="CUST2370"/>
    <x v="321"/>
    <s v="Bhopal"/>
    <x v="3"/>
    <x v="3"/>
    <x v="6"/>
    <n v="5"/>
    <n v="4500"/>
    <n v="0.1"/>
    <x v="62"/>
    <x v="5466"/>
    <x v="1"/>
  </r>
  <r>
    <s v="ORD05524"/>
    <x v="298"/>
    <s v="CUST1285"/>
    <x v="20"/>
    <s v="Ahmedabad"/>
    <x v="1"/>
    <x v="2"/>
    <x v="2"/>
    <n v="3"/>
    <n v="9000"/>
    <n v="0"/>
    <x v="237"/>
    <x v="5467"/>
    <x v="0"/>
  </r>
  <r>
    <s v="ORD05525"/>
    <x v="27"/>
    <s v="CUST0766"/>
    <x v="819"/>
    <s v="Nagpur"/>
    <x v="2"/>
    <x v="1"/>
    <x v="5"/>
    <n v="5"/>
    <n v="1400"/>
    <n v="0.05"/>
    <x v="129"/>
    <x v="3724"/>
    <x v="2"/>
  </r>
  <r>
    <s v="ORD05526"/>
    <x v="195"/>
    <s v="CUST0158"/>
    <x v="319"/>
    <s v="Indore"/>
    <x v="3"/>
    <x v="2"/>
    <x v="8"/>
    <n v="4"/>
    <n v="22000"/>
    <n v="0"/>
    <x v="197"/>
    <x v="5468"/>
    <x v="0"/>
  </r>
  <r>
    <s v="ORD05527"/>
    <x v="358"/>
    <s v="CUST2488"/>
    <x v="1929"/>
    <s v="Ahmedabad"/>
    <x v="1"/>
    <x v="0"/>
    <x v="20"/>
    <n v="4"/>
    <n v="500"/>
    <n v="0"/>
    <x v="158"/>
    <x v="5469"/>
    <x v="0"/>
  </r>
  <r>
    <s v="ORD05528"/>
    <x v="292"/>
    <s v="CUST0173"/>
    <x v="62"/>
    <s v="Nashik"/>
    <x v="2"/>
    <x v="4"/>
    <x v="19"/>
    <n v="4"/>
    <n v="3200"/>
    <n v="0.15"/>
    <x v="86"/>
    <x v="5470"/>
    <x v="0"/>
  </r>
  <r>
    <s v="ORD05529"/>
    <x v="216"/>
    <s v="CUST0578"/>
    <x v="2210"/>
    <s v="Jaipur"/>
    <x v="5"/>
    <x v="2"/>
    <x v="2"/>
    <n v="1"/>
    <n v="9000"/>
    <n v="0.1"/>
    <x v="219"/>
    <x v="5471"/>
    <x v="4"/>
  </r>
  <r>
    <s v="ORD05530"/>
    <x v="209"/>
    <s v="CUST0141"/>
    <x v="1458"/>
    <s v="Pune"/>
    <x v="2"/>
    <x v="2"/>
    <x v="8"/>
    <n v="3"/>
    <n v="22000"/>
    <n v="0.1"/>
    <x v="25"/>
    <x v="5472"/>
    <x v="1"/>
  </r>
  <r>
    <s v="ORD05531"/>
    <x v="309"/>
    <s v="CUST0040"/>
    <x v="20"/>
    <s v="Kolkata"/>
    <x v="4"/>
    <x v="2"/>
    <x v="8"/>
    <n v="5"/>
    <n v="22000"/>
    <n v="0.2"/>
    <x v="197"/>
    <x v="5473"/>
    <x v="2"/>
  </r>
  <r>
    <s v="ORD05532"/>
    <x v="302"/>
    <s v="CUST0630"/>
    <x v="1328"/>
    <s v="Surat"/>
    <x v="1"/>
    <x v="0"/>
    <x v="20"/>
    <n v="3"/>
    <n v="500"/>
    <n v="0"/>
    <x v="66"/>
    <x v="5474"/>
    <x v="2"/>
  </r>
  <r>
    <s v="ORD05533"/>
    <x v="74"/>
    <s v="CUST1655"/>
    <x v="1959"/>
    <s v="Mumbai"/>
    <x v="2"/>
    <x v="3"/>
    <x v="12"/>
    <n v="4"/>
    <n v="2500"/>
    <n v="0.05"/>
    <x v="56"/>
    <x v="5475"/>
    <x v="2"/>
  </r>
  <r>
    <s v="ORD05534"/>
    <x v="196"/>
    <s v="CUST0829"/>
    <x v="1747"/>
    <s v="Bhopal"/>
    <x v="3"/>
    <x v="0"/>
    <x v="0"/>
    <n v="4"/>
    <n v="700"/>
    <n v="0"/>
    <x v="116"/>
    <x v="5476"/>
    <x v="2"/>
  </r>
  <r>
    <s v="ORD05535"/>
    <x v="356"/>
    <s v="CUST2447"/>
    <x v="2211"/>
    <s v="Pune"/>
    <x v="2"/>
    <x v="3"/>
    <x v="10"/>
    <n v="2"/>
    <n v="25000"/>
    <n v="0.15"/>
    <x v="208"/>
    <x v="5477"/>
    <x v="4"/>
  </r>
  <r>
    <s v="ORD05536"/>
    <x v="346"/>
    <s v="CUST0186"/>
    <x v="69"/>
    <s v="Hyderabad"/>
    <x v="6"/>
    <x v="3"/>
    <x v="10"/>
    <n v="4"/>
    <n v="25000"/>
    <n v="0"/>
    <x v="106"/>
    <x v="5478"/>
    <x v="2"/>
  </r>
  <r>
    <s v="ORD05537"/>
    <x v="337"/>
    <s v="CUST1092"/>
    <x v="1659"/>
    <s v="Nagpur"/>
    <x v="2"/>
    <x v="4"/>
    <x v="13"/>
    <n v="2"/>
    <n v="2800"/>
    <n v="0.05"/>
    <x v="212"/>
    <x v="5479"/>
    <x v="0"/>
  </r>
  <r>
    <s v="ORD05538"/>
    <x v="7"/>
    <s v="CUST1824"/>
    <x v="1818"/>
    <s v="Pune"/>
    <x v="2"/>
    <x v="3"/>
    <x v="3"/>
    <n v="4"/>
    <n v="18000"/>
    <n v="0"/>
    <x v="93"/>
    <x v="5480"/>
    <x v="2"/>
  </r>
  <r>
    <s v="ORD05539"/>
    <x v="249"/>
    <s v="CUST0864"/>
    <x v="1650"/>
    <s v="Aurangabad"/>
    <x v="2"/>
    <x v="0"/>
    <x v="7"/>
    <n v="1"/>
    <n v="350"/>
    <n v="0"/>
    <x v="37"/>
    <x v="5481"/>
    <x v="2"/>
  </r>
  <r>
    <s v="ORD05540"/>
    <x v="4"/>
    <s v="CUST2047"/>
    <x v="506"/>
    <s v="Surat"/>
    <x v="1"/>
    <x v="1"/>
    <x v="5"/>
    <n v="4"/>
    <n v="1400"/>
    <n v="0"/>
    <x v="120"/>
    <x v="5482"/>
    <x v="2"/>
  </r>
  <r>
    <s v="ORD05541"/>
    <x v="25"/>
    <s v="CUST0606"/>
    <x v="1995"/>
    <s v="Nagpur"/>
    <x v="2"/>
    <x v="0"/>
    <x v="7"/>
    <n v="4"/>
    <n v="350"/>
    <n v="0"/>
    <x v="40"/>
    <x v="1650"/>
    <x v="2"/>
  </r>
  <r>
    <s v="ORD05542"/>
    <x v="9"/>
    <s v="CUST1130"/>
    <x v="2212"/>
    <s v="Aurangabad"/>
    <x v="2"/>
    <x v="0"/>
    <x v="15"/>
    <n v="5"/>
    <n v="1500"/>
    <n v="0.1"/>
    <x v="35"/>
    <x v="5483"/>
    <x v="2"/>
  </r>
  <r>
    <s v="ORD05543"/>
    <x v="252"/>
    <s v="CUST0335"/>
    <x v="920"/>
    <s v="Aurangabad"/>
    <x v="2"/>
    <x v="4"/>
    <x v="16"/>
    <n v="2"/>
    <n v="1800"/>
    <n v="0.15"/>
    <x v="241"/>
    <x v="5484"/>
    <x v="2"/>
  </r>
  <r>
    <s v="ORD05544"/>
    <x v="219"/>
    <s v="CUST0680"/>
    <x v="684"/>
    <s v="Jalna"/>
    <x v="2"/>
    <x v="0"/>
    <x v="7"/>
    <n v="2"/>
    <n v="350"/>
    <n v="0.15"/>
    <x v="185"/>
    <x v="5485"/>
    <x v="1"/>
  </r>
  <r>
    <s v="ORD05545"/>
    <x v="362"/>
    <s v="CUST0848"/>
    <x v="176"/>
    <s v="Nashik"/>
    <x v="2"/>
    <x v="3"/>
    <x v="6"/>
    <n v="1"/>
    <n v="4500"/>
    <n v="0"/>
    <x v="115"/>
    <x v="5486"/>
    <x v="2"/>
  </r>
  <r>
    <s v="ORD05546"/>
    <x v="99"/>
    <s v="CUST1965"/>
    <x v="1392"/>
    <s v="Delhi"/>
    <x v="0"/>
    <x v="2"/>
    <x v="18"/>
    <n v="3"/>
    <n v="7000"/>
    <n v="0.2"/>
    <x v="29"/>
    <x v="5487"/>
    <x v="0"/>
  </r>
  <r>
    <s v="ORD05547"/>
    <x v="342"/>
    <s v="CUST0823"/>
    <x v="1735"/>
    <s v="Mumbai"/>
    <x v="2"/>
    <x v="1"/>
    <x v="1"/>
    <n v="5"/>
    <n v="1200"/>
    <n v="0.15"/>
    <x v="323"/>
    <x v="5488"/>
    <x v="2"/>
  </r>
  <r>
    <s v="ORD05548"/>
    <x v="21"/>
    <s v="CUST1651"/>
    <x v="2081"/>
    <s v="Jalna"/>
    <x v="2"/>
    <x v="2"/>
    <x v="8"/>
    <n v="1"/>
    <n v="22000"/>
    <n v="0"/>
    <x v="179"/>
    <x v="5489"/>
    <x v="3"/>
  </r>
  <r>
    <s v="ORD05549"/>
    <x v="324"/>
    <s v="CUST2451"/>
    <x v="1386"/>
    <s v="Delhi"/>
    <x v="0"/>
    <x v="1"/>
    <x v="14"/>
    <n v="4"/>
    <n v="900"/>
    <n v="0.1"/>
    <x v="196"/>
    <x v="5490"/>
    <x v="0"/>
  </r>
  <r>
    <s v="ORD05550"/>
    <x v="6"/>
    <s v="CUST1700"/>
    <x v="1216"/>
    <s v="Pune"/>
    <x v="2"/>
    <x v="0"/>
    <x v="20"/>
    <n v="2"/>
    <n v="500"/>
    <n v="0"/>
    <x v="169"/>
    <x v="5491"/>
    <x v="2"/>
  </r>
  <r>
    <s v="ORD05551"/>
    <x v="262"/>
    <s v="CUST0375"/>
    <x v="2213"/>
    <s v="Nagpur"/>
    <x v="2"/>
    <x v="3"/>
    <x v="3"/>
    <n v="4"/>
    <n v="18000"/>
    <n v="0"/>
    <x v="93"/>
    <x v="5492"/>
    <x v="3"/>
  </r>
  <r>
    <s v="ORD05552"/>
    <x v="350"/>
    <s v="CUST2454"/>
    <x v="647"/>
    <s v="Nashik"/>
    <x v="2"/>
    <x v="4"/>
    <x v="19"/>
    <n v="2"/>
    <n v="3200"/>
    <n v="0.05"/>
    <x v="49"/>
    <x v="5493"/>
    <x v="1"/>
  </r>
  <r>
    <s v="ORD05553"/>
    <x v="328"/>
    <s v="CUST0973"/>
    <x v="2158"/>
    <s v="Indore"/>
    <x v="3"/>
    <x v="2"/>
    <x v="8"/>
    <n v="4"/>
    <n v="22000"/>
    <n v="0.05"/>
    <x v="87"/>
    <x v="5494"/>
    <x v="1"/>
  </r>
  <r>
    <s v="ORD05554"/>
    <x v="353"/>
    <s v="CUST1213"/>
    <x v="149"/>
    <s v="Kolkata"/>
    <x v="4"/>
    <x v="2"/>
    <x v="8"/>
    <n v="2"/>
    <n v="22000"/>
    <n v="0.15"/>
    <x v="154"/>
    <x v="5495"/>
    <x v="1"/>
  </r>
  <r>
    <s v="ORD05555"/>
    <x v="177"/>
    <s v="CUST0153"/>
    <x v="2214"/>
    <s v="Indore"/>
    <x v="3"/>
    <x v="3"/>
    <x v="6"/>
    <n v="2"/>
    <n v="4500"/>
    <n v="0"/>
    <x v="110"/>
    <x v="5496"/>
    <x v="4"/>
  </r>
  <r>
    <s v="ORD05556"/>
    <x v="260"/>
    <s v="CUST1060"/>
    <x v="78"/>
    <s v="Hyderabad"/>
    <x v="6"/>
    <x v="1"/>
    <x v="9"/>
    <n v="2"/>
    <n v="450"/>
    <n v="0"/>
    <x v="190"/>
    <x v="5497"/>
    <x v="4"/>
  </r>
  <r>
    <s v="ORD05557"/>
    <x v="328"/>
    <s v="CUST0836"/>
    <x v="895"/>
    <s v="Pune"/>
    <x v="2"/>
    <x v="1"/>
    <x v="5"/>
    <n v="3"/>
    <n v="1400"/>
    <n v="0.15"/>
    <x v="174"/>
    <x v="5498"/>
    <x v="3"/>
  </r>
  <r>
    <s v="ORD05558"/>
    <x v="37"/>
    <s v="CUST2211"/>
    <x v="1986"/>
    <s v="Kolkata"/>
    <x v="4"/>
    <x v="3"/>
    <x v="10"/>
    <n v="1"/>
    <n v="25000"/>
    <n v="0"/>
    <x v="199"/>
    <x v="5499"/>
    <x v="1"/>
  </r>
  <r>
    <s v="ORD05559"/>
    <x v="147"/>
    <s v="CUST0095"/>
    <x v="2008"/>
    <s v="Pune"/>
    <x v="2"/>
    <x v="2"/>
    <x v="11"/>
    <n v="1"/>
    <n v="6500"/>
    <n v="0.2"/>
    <x v="288"/>
    <x v="5500"/>
    <x v="2"/>
  </r>
  <r>
    <s v="ORD05560"/>
    <x v="261"/>
    <s v="CUST0166"/>
    <x v="697"/>
    <s v="Ahmedabad"/>
    <x v="1"/>
    <x v="1"/>
    <x v="1"/>
    <n v="5"/>
    <n v="1200"/>
    <n v="0"/>
    <x v="23"/>
    <x v="5501"/>
    <x v="4"/>
  </r>
  <r>
    <s v="ORD05561"/>
    <x v="140"/>
    <s v="CUST0720"/>
    <x v="617"/>
    <s v="Bhopal"/>
    <x v="3"/>
    <x v="2"/>
    <x v="18"/>
    <n v="3"/>
    <n v="7000"/>
    <n v="0.1"/>
    <x v="210"/>
    <x v="5502"/>
    <x v="3"/>
  </r>
  <r>
    <s v="ORD05562"/>
    <x v="330"/>
    <s v="CUST1775"/>
    <x v="993"/>
    <s v="Jalna"/>
    <x v="2"/>
    <x v="3"/>
    <x v="6"/>
    <n v="1"/>
    <n v="4500"/>
    <n v="0.05"/>
    <x v="65"/>
    <x v="5503"/>
    <x v="0"/>
  </r>
  <r>
    <s v="ORD05563"/>
    <x v="44"/>
    <s v="CUST1024"/>
    <x v="2215"/>
    <s v="Pune"/>
    <x v="2"/>
    <x v="4"/>
    <x v="13"/>
    <n v="5"/>
    <n v="2800"/>
    <n v="0"/>
    <x v="162"/>
    <x v="5504"/>
    <x v="4"/>
  </r>
  <r>
    <s v="ORD05564"/>
    <x v="103"/>
    <s v="CUST2365"/>
    <x v="2134"/>
    <s v="Mumbai"/>
    <x v="2"/>
    <x v="1"/>
    <x v="1"/>
    <n v="2"/>
    <n v="1200"/>
    <n v="0.15"/>
    <x v="224"/>
    <x v="5505"/>
    <x v="1"/>
  </r>
  <r>
    <s v="ORD05565"/>
    <x v="281"/>
    <s v="CUST2011"/>
    <x v="477"/>
    <s v="Bhopal"/>
    <x v="3"/>
    <x v="0"/>
    <x v="20"/>
    <n v="2"/>
    <n v="500"/>
    <n v="0.1"/>
    <x v="190"/>
    <x v="5506"/>
    <x v="1"/>
  </r>
  <r>
    <s v="ORD05566"/>
    <x v="328"/>
    <s v="CUST0409"/>
    <x v="140"/>
    <s v="Kolkata"/>
    <x v="4"/>
    <x v="4"/>
    <x v="13"/>
    <n v="5"/>
    <n v="2800"/>
    <n v="0.2"/>
    <x v="151"/>
    <x v="5507"/>
    <x v="1"/>
  </r>
  <r>
    <s v="ORD05567"/>
    <x v="267"/>
    <s v="CUST1585"/>
    <x v="212"/>
    <s v="Aurangabad"/>
    <x v="2"/>
    <x v="2"/>
    <x v="8"/>
    <n v="5"/>
    <n v="22000"/>
    <n v="0.05"/>
    <x v="147"/>
    <x v="5508"/>
    <x v="4"/>
  </r>
  <r>
    <s v="ORD05568"/>
    <x v="294"/>
    <s v="CUST1723"/>
    <x v="59"/>
    <s v="Delhi"/>
    <x v="0"/>
    <x v="4"/>
    <x v="19"/>
    <n v="5"/>
    <n v="3200"/>
    <n v="0"/>
    <x v="226"/>
    <x v="5509"/>
    <x v="1"/>
  </r>
  <r>
    <s v="ORD05569"/>
    <x v="198"/>
    <s v="CUST0787"/>
    <x v="1058"/>
    <s v="Delhi"/>
    <x v="0"/>
    <x v="4"/>
    <x v="13"/>
    <n v="3"/>
    <n v="2800"/>
    <n v="0.15"/>
    <x v="103"/>
    <x v="5510"/>
    <x v="0"/>
  </r>
  <r>
    <s v="ORD05570"/>
    <x v="358"/>
    <s v="CUST1851"/>
    <x v="2031"/>
    <s v="Delhi"/>
    <x v="0"/>
    <x v="4"/>
    <x v="16"/>
    <n v="3"/>
    <n v="1800"/>
    <n v="0.05"/>
    <x v="61"/>
    <x v="5511"/>
    <x v="3"/>
  </r>
  <r>
    <s v="ORD05571"/>
    <x v="206"/>
    <s v="CUST1017"/>
    <x v="515"/>
    <s v="Aurangabad"/>
    <x v="2"/>
    <x v="4"/>
    <x v="13"/>
    <n v="5"/>
    <n v="2800"/>
    <n v="0"/>
    <x v="162"/>
    <x v="5512"/>
    <x v="4"/>
  </r>
  <r>
    <s v="ORD05572"/>
    <x v="348"/>
    <s v="CUST1804"/>
    <x v="15"/>
    <s v="Delhi"/>
    <x v="0"/>
    <x v="4"/>
    <x v="13"/>
    <n v="5"/>
    <n v="2800"/>
    <n v="0.05"/>
    <x v="148"/>
    <x v="5513"/>
    <x v="3"/>
  </r>
  <r>
    <s v="ORD05573"/>
    <x v="227"/>
    <s v="CUST0394"/>
    <x v="207"/>
    <s v="Delhi"/>
    <x v="0"/>
    <x v="3"/>
    <x v="6"/>
    <n v="4"/>
    <n v="4500"/>
    <n v="0.1"/>
    <x v="127"/>
    <x v="5514"/>
    <x v="3"/>
  </r>
  <r>
    <s v="ORD05574"/>
    <x v="347"/>
    <s v="CUST0134"/>
    <x v="1803"/>
    <s v="Jalna"/>
    <x v="2"/>
    <x v="1"/>
    <x v="14"/>
    <n v="5"/>
    <n v="900"/>
    <n v="0.05"/>
    <x v="65"/>
    <x v="5515"/>
    <x v="0"/>
  </r>
  <r>
    <s v="ORD05575"/>
    <x v="20"/>
    <s v="CUST0537"/>
    <x v="321"/>
    <s v="Hyderabad"/>
    <x v="6"/>
    <x v="3"/>
    <x v="6"/>
    <n v="3"/>
    <n v="4500"/>
    <n v="0"/>
    <x v="12"/>
    <x v="5516"/>
    <x v="0"/>
  </r>
  <r>
    <s v="ORD05576"/>
    <x v="212"/>
    <s v="CUST1242"/>
    <x v="192"/>
    <s v="Jaipur"/>
    <x v="5"/>
    <x v="3"/>
    <x v="12"/>
    <n v="4"/>
    <n v="2500"/>
    <n v="0.15"/>
    <x v="315"/>
    <x v="5517"/>
    <x v="1"/>
  </r>
  <r>
    <s v="ORD05577"/>
    <x v="32"/>
    <s v="CUST2280"/>
    <x v="2094"/>
    <s v="Pune"/>
    <x v="2"/>
    <x v="4"/>
    <x v="13"/>
    <n v="5"/>
    <n v="2800"/>
    <n v="0.1"/>
    <x v="133"/>
    <x v="5518"/>
    <x v="2"/>
  </r>
  <r>
    <s v="ORD05578"/>
    <x v="237"/>
    <s v="CUST0529"/>
    <x v="2216"/>
    <s v="Jaipur"/>
    <x v="5"/>
    <x v="3"/>
    <x v="10"/>
    <n v="1"/>
    <n v="25000"/>
    <n v="0"/>
    <x v="199"/>
    <x v="5519"/>
    <x v="2"/>
  </r>
  <r>
    <s v="ORD05579"/>
    <x v="94"/>
    <s v="CUST1259"/>
    <x v="1135"/>
    <s v="Delhi"/>
    <x v="0"/>
    <x v="3"/>
    <x v="4"/>
    <n v="2"/>
    <n v="55000"/>
    <n v="0.05"/>
    <x v="147"/>
    <x v="5520"/>
    <x v="1"/>
  </r>
  <r>
    <s v="ORD05580"/>
    <x v="123"/>
    <s v="CUST1338"/>
    <x v="695"/>
    <s v="Bengaluru"/>
    <x v="7"/>
    <x v="1"/>
    <x v="9"/>
    <n v="2"/>
    <n v="450"/>
    <n v="0.05"/>
    <x v="143"/>
    <x v="5521"/>
    <x v="3"/>
  </r>
  <r>
    <s v="ORD05581"/>
    <x v="323"/>
    <s v="CUST1086"/>
    <x v="569"/>
    <s v="Kolkata"/>
    <x v="4"/>
    <x v="4"/>
    <x v="19"/>
    <n v="3"/>
    <n v="3200"/>
    <n v="0"/>
    <x v="126"/>
    <x v="5522"/>
    <x v="0"/>
  </r>
  <r>
    <s v="ORD05582"/>
    <x v="135"/>
    <s v="CUST1027"/>
    <x v="1103"/>
    <s v="Pune"/>
    <x v="2"/>
    <x v="4"/>
    <x v="19"/>
    <n v="1"/>
    <n v="3200"/>
    <n v="0.05"/>
    <x v="165"/>
    <x v="5523"/>
    <x v="4"/>
  </r>
  <r>
    <s v="ORD05583"/>
    <x v="288"/>
    <s v="CUST0810"/>
    <x v="1289"/>
    <s v="Indore"/>
    <x v="3"/>
    <x v="3"/>
    <x v="4"/>
    <n v="5"/>
    <n v="55000"/>
    <n v="0.15"/>
    <x v="134"/>
    <x v="5524"/>
    <x v="1"/>
  </r>
  <r>
    <s v="ORD05584"/>
    <x v="358"/>
    <s v="CUST1053"/>
    <x v="1077"/>
    <s v="Hyderabad"/>
    <x v="6"/>
    <x v="1"/>
    <x v="5"/>
    <n v="1"/>
    <n v="1400"/>
    <n v="0.1"/>
    <x v="117"/>
    <x v="5525"/>
    <x v="1"/>
  </r>
  <r>
    <s v="ORD05585"/>
    <x v="20"/>
    <s v="CUST1965"/>
    <x v="1613"/>
    <s v="Pune"/>
    <x v="2"/>
    <x v="4"/>
    <x v="19"/>
    <n v="5"/>
    <n v="3200"/>
    <n v="0.15"/>
    <x v="209"/>
    <x v="5526"/>
    <x v="0"/>
  </r>
  <r>
    <s v="ORD05586"/>
    <x v="246"/>
    <s v="CUST0005"/>
    <x v="1761"/>
    <s v="Indore"/>
    <x v="3"/>
    <x v="2"/>
    <x v="18"/>
    <n v="3"/>
    <n v="7000"/>
    <n v="0"/>
    <x v="291"/>
    <x v="5527"/>
    <x v="1"/>
  </r>
  <r>
    <s v="ORD05587"/>
    <x v="250"/>
    <s v="CUST0983"/>
    <x v="642"/>
    <s v="Indore"/>
    <x v="3"/>
    <x v="4"/>
    <x v="16"/>
    <n v="4"/>
    <n v="1800"/>
    <n v="0.2"/>
    <x v="262"/>
    <x v="5528"/>
    <x v="2"/>
  </r>
  <r>
    <s v="ORD05588"/>
    <x v="215"/>
    <s v="CUST1926"/>
    <x v="1733"/>
    <s v="Nashik"/>
    <x v="2"/>
    <x v="4"/>
    <x v="13"/>
    <n v="2"/>
    <n v="2800"/>
    <n v="0.1"/>
    <x v="6"/>
    <x v="5529"/>
    <x v="3"/>
  </r>
  <r>
    <s v="ORD05589"/>
    <x v="226"/>
    <s v="CUST0521"/>
    <x v="137"/>
    <s v="Hyderabad"/>
    <x v="6"/>
    <x v="4"/>
    <x v="17"/>
    <n v="4"/>
    <n v="800"/>
    <n v="0.05"/>
    <x v="165"/>
    <x v="5530"/>
    <x v="4"/>
  </r>
  <r>
    <s v="ORD05590"/>
    <x v="183"/>
    <s v="CUST1359"/>
    <x v="1838"/>
    <s v="Mumbai"/>
    <x v="2"/>
    <x v="0"/>
    <x v="7"/>
    <n v="4"/>
    <n v="350"/>
    <n v="0"/>
    <x v="40"/>
    <x v="5531"/>
    <x v="4"/>
  </r>
  <r>
    <s v="ORD05591"/>
    <x v="80"/>
    <s v="CUST1104"/>
    <x v="424"/>
    <s v="Mumbai"/>
    <x v="2"/>
    <x v="3"/>
    <x v="12"/>
    <n v="2"/>
    <n v="2500"/>
    <n v="0"/>
    <x v="123"/>
    <x v="5532"/>
    <x v="0"/>
  </r>
  <r>
    <s v="ORD05592"/>
    <x v="107"/>
    <s v="CUST2357"/>
    <x v="1978"/>
    <s v="Jaipur"/>
    <x v="5"/>
    <x v="4"/>
    <x v="13"/>
    <n v="2"/>
    <n v="2800"/>
    <n v="0"/>
    <x v="120"/>
    <x v="3033"/>
    <x v="1"/>
  </r>
  <r>
    <s v="ORD05593"/>
    <x v="121"/>
    <s v="CUST2070"/>
    <x v="743"/>
    <s v="Nagpur"/>
    <x v="2"/>
    <x v="2"/>
    <x v="2"/>
    <n v="4"/>
    <n v="9000"/>
    <n v="0"/>
    <x v="89"/>
    <x v="5533"/>
    <x v="1"/>
  </r>
  <r>
    <s v="ORD05594"/>
    <x v="344"/>
    <s v="CUST0143"/>
    <x v="2060"/>
    <s v="Surat"/>
    <x v="1"/>
    <x v="0"/>
    <x v="7"/>
    <n v="5"/>
    <n v="350"/>
    <n v="0.15"/>
    <x v="57"/>
    <x v="5534"/>
    <x v="3"/>
  </r>
  <r>
    <s v="ORD05595"/>
    <x v="72"/>
    <s v="CUST2195"/>
    <x v="1841"/>
    <s v="Nagpur"/>
    <x v="2"/>
    <x v="1"/>
    <x v="5"/>
    <n v="1"/>
    <n v="1400"/>
    <n v="0"/>
    <x v="40"/>
    <x v="5535"/>
    <x v="3"/>
  </r>
  <r>
    <s v="ORD05596"/>
    <x v="238"/>
    <s v="CUST1560"/>
    <x v="871"/>
    <s v="Mumbai"/>
    <x v="2"/>
    <x v="2"/>
    <x v="18"/>
    <n v="1"/>
    <n v="7000"/>
    <n v="0.15"/>
    <x v="229"/>
    <x v="5536"/>
    <x v="3"/>
  </r>
  <r>
    <s v="ORD05597"/>
    <x v="75"/>
    <s v="CUST1724"/>
    <x v="169"/>
    <s v="Delhi"/>
    <x v="0"/>
    <x v="4"/>
    <x v="13"/>
    <n v="4"/>
    <n v="2800"/>
    <n v="0.15"/>
    <x v="168"/>
    <x v="5537"/>
    <x v="2"/>
  </r>
  <r>
    <s v="ORD05598"/>
    <x v="154"/>
    <s v="CUST1502"/>
    <x v="1328"/>
    <s v="Kolkata"/>
    <x v="4"/>
    <x v="2"/>
    <x v="2"/>
    <n v="5"/>
    <n v="9000"/>
    <n v="0.1"/>
    <x v="131"/>
    <x v="5538"/>
    <x v="1"/>
  </r>
  <r>
    <s v="ORD05599"/>
    <x v="281"/>
    <s v="CUST2495"/>
    <x v="698"/>
    <s v="Pune"/>
    <x v="2"/>
    <x v="3"/>
    <x v="4"/>
    <n v="4"/>
    <n v="55000"/>
    <n v="0.15"/>
    <x v="286"/>
    <x v="5539"/>
    <x v="2"/>
  </r>
  <r>
    <s v="ORD05600"/>
    <x v="236"/>
    <s v="CUST2134"/>
    <x v="2217"/>
    <s v="Bengaluru"/>
    <x v="7"/>
    <x v="0"/>
    <x v="15"/>
    <n v="5"/>
    <n v="1500"/>
    <n v="0.05"/>
    <x v="18"/>
    <x v="5540"/>
    <x v="4"/>
  </r>
  <r>
    <s v="ORD05601"/>
    <x v="121"/>
    <s v="CUST0296"/>
    <x v="23"/>
    <s v="Kolkata"/>
    <x v="4"/>
    <x v="3"/>
    <x v="12"/>
    <n v="5"/>
    <n v="2500"/>
    <n v="0.1"/>
    <x v="247"/>
    <x v="5541"/>
    <x v="3"/>
  </r>
  <r>
    <s v="ORD05602"/>
    <x v="42"/>
    <s v="CUST2047"/>
    <x v="1160"/>
    <s v="Bengaluru"/>
    <x v="7"/>
    <x v="1"/>
    <x v="5"/>
    <n v="1"/>
    <n v="1400"/>
    <n v="0.1"/>
    <x v="117"/>
    <x v="5542"/>
    <x v="3"/>
  </r>
  <r>
    <s v="ORD05603"/>
    <x v="124"/>
    <s v="CUST0345"/>
    <x v="223"/>
    <s v="Pune"/>
    <x v="2"/>
    <x v="3"/>
    <x v="10"/>
    <n v="3"/>
    <n v="25000"/>
    <n v="0.05"/>
    <x v="16"/>
    <x v="5543"/>
    <x v="0"/>
  </r>
  <r>
    <s v="ORD05604"/>
    <x v="66"/>
    <s v="CUST0388"/>
    <x v="2137"/>
    <s v="Ahmedabad"/>
    <x v="1"/>
    <x v="3"/>
    <x v="10"/>
    <n v="5"/>
    <n v="25000"/>
    <n v="0.1"/>
    <x v="271"/>
    <x v="5544"/>
    <x v="4"/>
  </r>
  <r>
    <s v="ORD05605"/>
    <x v="217"/>
    <s v="CUST0070"/>
    <x v="193"/>
    <s v="Pune"/>
    <x v="2"/>
    <x v="1"/>
    <x v="1"/>
    <n v="5"/>
    <n v="1200"/>
    <n v="0.15"/>
    <x v="323"/>
    <x v="5545"/>
    <x v="0"/>
  </r>
  <r>
    <s v="ORD05606"/>
    <x v="12"/>
    <s v="CUST0317"/>
    <x v="1552"/>
    <s v="Hyderabad"/>
    <x v="6"/>
    <x v="0"/>
    <x v="0"/>
    <n v="2"/>
    <n v="700"/>
    <n v="0.05"/>
    <x v="63"/>
    <x v="5546"/>
    <x v="2"/>
  </r>
  <r>
    <s v="ORD05607"/>
    <x v="140"/>
    <s v="CUST1984"/>
    <x v="1782"/>
    <s v="Pune"/>
    <x v="2"/>
    <x v="4"/>
    <x v="13"/>
    <n v="5"/>
    <n v="2800"/>
    <n v="0.1"/>
    <x v="133"/>
    <x v="5547"/>
    <x v="4"/>
  </r>
  <r>
    <s v="ORD05608"/>
    <x v="351"/>
    <s v="CUST1628"/>
    <x v="459"/>
    <s v="Bhopal"/>
    <x v="3"/>
    <x v="3"/>
    <x v="3"/>
    <n v="5"/>
    <n v="18000"/>
    <n v="0.15"/>
    <x v="19"/>
    <x v="5548"/>
    <x v="4"/>
  </r>
  <r>
    <s v="ORD05609"/>
    <x v="85"/>
    <s v="CUST1577"/>
    <x v="550"/>
    <s v="Nagpur"/>
    <x v="2"/>
    <x v="3"/>
    <x v="3"/>
    <n v="1"/>
    <n v="18000"/>
    <n v="0"/>
    <x v="33"/>
    <x v="5549"/>
    <x v="2"/>
  </r>
  <r>
    <s v="ORD05610"/>
    <x v="327"/>
    <s v="CUST1648"/>
    <x v="632"/>
    <s v="Bengaluru"/>
    <x v="7"/>
    <x v="2"/>
    <x v="8"/>
    <n v="5"/>
    <n v="22000"/>
    <n v="0.1"/>
    <x v="10"/>
    <x v="5550"/>
    <x v="0"/>
  </r>
  <r>
    <s v="ORD05611"/>
    <x v="25"/>
    <s v="CUST0368"/>
    <x v="367"/>
    <s v="Ahmedabad"/>
    <x v="1"/>
    <x v="1"/>
    <x v="9"/>
    <n v="1"/>
    <n v="450"/>
    <n v="0"/>
    <x v="187"/>
    <x v="5551"/>
    <x v="4"/>
  </r>
  <r>
    <s v="ORD05612"/>
    <x v="237"/>
    <s v="CUST1487"/>
    <x v="750"/>
    <s v="Nagpur"/>
    <x v="2"/>
    <x v="4"/>
    <x v="19"/>
    <n v="4"/>
    <n v="3200"/>
    <n v="0"/>
    <x v="186"/>
    <x v="5552"/>
    <x v="1"/>
  </r>
  <r>
    <s v="ORD05613"/>
    <x v="325"/>
    <s v="CUST0976"/>
    <x v="1285"/>
    <s v="Mumbai"/>
    <x v="2"/>
    <x v="2"/>
    <x v="8"/>
    <n v="3"/>
    <n v="22000"/>
    <n v="0"/>
    <x v="211"/>
    <x v="5553"/>
    <x v="2"/>
  </r>
  <r>
    <s v="ORD05614"/>
    <x v="76"/>
    <s v="CUST0279"/>
    <x v="1406"/>
    <s v="Bhopal"/>
    <x v="3"/>
    <x v="1"/>
    <x v="14"/>
    <n v="2"/>
    <n v="900"/>
    <n v="0"/>
    <x v="21"/>
    <x v="5554"/>
    <x v="2"/>
  </r>
  <r>
    <s v="ORD05615"/>
    <x v="236"/>
    <s v="CUST2140"/>
    <x v="1078"/>
    <s v="Jalna"/>
    <x v="2"/>
    <x v="2"/>
    <x v="2"/>
    <n v="4"/>
    <n v="9000"/>
    <n v="0.15"/>
    <x v="268"/>
    <x v="5555"/>
    <x v="2"/>
  </r>
  <r>
    <s v="ORD05616"/>
    <x v="69"/>
    <s v="CUST2064"/>
    <x v="316"/>
    <s v="Bhopal"/>
    <x v="3"/>
    <x v="0"/>
    <x v="15"/>
    <n v="5"/>
    <n v="1500"/>
    <n v="0"/>
    <x v="163"/>
    <x v="5556"/>
    <x v="1"/>
  </r>
  <r>
    <s v="ORD05617"/>
    <x v="45"/>
    <s v="CUST2394"/>
    <x v="1396"/>
    <s v="Jaipur"/>
    <x v="5"/>
    <x v="0"/>
    <x v="15"/>
    <n v="1"/>
    <n v="1500"/>
    <n v="0.1"/>
    <x v="72"/>
    <x v="5557"/>
    <x v="0"/>
  </r>
  <r>
    <s v="ORD05618"/>
    <x v="198"/>
    <s v="CUST1760"/>
    <x v="846"/>
    <s v="Jalna"/>
    <x v="2"/>
    <x v="1"/>
    <x v="14"/>
    <n v="4"/>
    <n v="900"/>
    <n v="0.15"/>
    <x v="241"/>
    <x v="5558"/>
    <x v="4"/>
  </r>
  <r>
    <s v="ORD05619"/>
    <x v="293"/>
    <s v="CUST1738"/>
    <x v="416"/>
    <s v="Bengaluru"/>
    <x v="7"/>
    <x v="1"/>
    <x v="14"/>
    <n v="3"/>
    <n v="900"/>
    <n v="0.1"/>
    <x v="228"/>
    <x v="5559"/>
    <x v="1"/>
  </r>
  <r>
    <s v="ORD05620"/>
    <x v="245"/>
    <s v="CUST1279"/>
    <x v="989"/>
    <s v="Jaipur"/>
    <x v="5"/>
    <x v="1"/>
    <x v="14"/>
    <n v="4"/>
    <n v="900"/>
    <n v="0.05"/>
    <x v="152"/>
    <x v="5560"/>
    <x v="4"/>
  </r>
  <r>
    <s v="ORD05621"/>
    <x v="60"/>
    <s v="CUST0240"/>
    <x v="1418"/>
    <s v="Hyderabad"/>
    <x v="6"/>
    <x v="3"/>
    <x v="4"/>
    <n v="1"/>
    <n v="55000"/>
    <n v="0.15"/>
    <x v="318"/>
    <x v="5561"/>
    <x v="2"/>
  </r>
  <r>
    <s v="ORD05622"/>
    <x v="248"/>
    <s v="CUST1430"/>
    <x v="783"/>
    <s v="Jaipur"/>
    <x v="5"/>
    <x v="2"/>
    <x v="2"/>
    <n v="4"/>
    <n v="9000"/>
    <n v="0.15"/>
    <x v="268"/>
    <x v="5562"/>
    <x v="3"/>
  </r>
  <r>
    <s v="ORD05623"/>
    <x v="140"/>
    <s v="CUST1785"/>
    <x v="1697"/>
    <s v="Mumbai"/>
    <x v="2"/>
    <x v="3"/>
    <x v="4"/>
    <n v="3"/>
    <n v="55000"/>
    <n v="0"/>
    <x v="250"/>
    <x v="5563"/>
    <x v="2"/>
  </r>
  <r>
    <s v="ORD05624"/>
    <x v="26"/>
    <s v="CUST0851"/>
    <x v="1368"/>
    <s v="Bhopal"/>
    <x v="3"/>
    <x v="4"/>
    <x v="19"/>
    <n v="4"/>
    <n v="3200"/>
    <n v="0.1"/>
    <x v="118"/>
    <x v="5564"/>
    <x v="3"/>
  </r>
  <r>
    <s v="ORD05625"/>
    <x v="226"/>
    <s v="CUST0774"/>
    <x v="170"/>
    <s v="Nashik"/>
    <x v="2"/>
    <x v="1"/>
    <x v="1"/>
    <n v="5"/>
    <n v="1200"/>
    <n v="0.1"/>
    <x v="71"/>
    <x v="5565"/>
    <x v="1"/>
  </r>
  <r>
    <s v="ORD05626"/>
    <x v="268"/>
    <s v="CUST0990"/>
    <x v="576"/>
    <s v="Ahmedabad"/>
    <x v="1"/>
    <x v="4"/>
    <x v="19"/>
    <n v="1"/>
    <n v="3200"/>
    <n v="0.1"/>
    <x v="32"/>
    <x v="5566"/>
    <x v="3"/>
  </r>
  <r>
    <s v="ORD05627"/>
    <x v="1"/>
    <s v="CUST0893"/>
    <x v="1375"/>
    <s v="Bhopal"/>
    <x v="3"/>
    <x v="4"/>
    <x v="17"/>
    <n v="3"/>
    <n v="800"/>
    <n v="0.15"/>
    <x v="224"/>
    <x v="5567"/>
    <x v="1"/>
  </r>
  <r>
    <s v="ORD05628"/>
    <x v="286"/>
    <s v="CUST1318"/>
    <x v="802"/>
    <s v="Bengaluru"/>
    <x v="7"/>
    <x v="4"/>
    <x v="19"/>
    <n v="1"/>
    <n v="3200"/>
    <n v="0.15"/>
    <x v="192"/>
    <x v="5568"/>
    <x v="2"/>
  </r>
  <r>
    <s v="ORD05629"/>
    <x v="299"/>
    <s v="CUST0576"/>
    <x v="280"/>
    <s v="Pune"/>
    <x v="2"/>
    <x v="1"/>
    <x v="14"/>
    <n v="2"/>
    <n v="900"/>
    <n v="0.1"/>
    <x v="60"/>
    <x v="5569"/>
    <x v="3"/>
  </r>
  <r>
    <s v="ORD05630"/>
    <x v="42"/>
    <s v="CUST1375"/>
    <x v="235"/>
    <s v="Ahmedabad"/>
    <x v="1"/>
    <x v="4"/>
    <x v="19"/>
    <n v="1"/>
    <n v="3200"/>
    <n v="0.05"/>
    <x v="165"/>
    <x v="5570"/>
    <x v="1"/>
  </r>
  <r>
    <s v="ORD05631"/>
    <x v="329"/>
    <s v="CUST0665"/>
    <x v="1785"/>
    <s v="Kolkata"/>
    <x v="4"/>
    <x v="2"/>
    <x v="18"/>
    <n v="2"/>
    <n v="7000"/>
    <n v="0.1"/>
    <x v="133"/>
    <x v="5571"/>
    <x v="3"/>
  </r>
  <r>
    <s v="ORD05632"/>
    <x v="177"/>
    <s v="CUST1363"/>
    <x v="738"/>
    <s v="Aurangabad"/>
    <x v="2"/>
    <x v="1"/>
    <x v="14"/>
    <n v="4"/>
    <n v="900"/>
    <n v="0.1"/>
    <x v="196"/>
    <x v="5572"/>
    <x v="0"/>
  </r>
  <r>
    <s v="ORD05633"/>
    <x v="65"/>
    <s v="CUST0641"/>
    <x v="1132"/>
    <s v="Mumbai"/>
    <x v="2"/>
    <x v="4"/>
    <x v="17"/>
    <n v="1"/>
    <n v="800"/>
    <n v="0.05"/>
    <x v="68"/>
    <x v="5573"/>
    <x v="1"/>
  </r>
  <r>
    <s v="ORD05634"/>
    <x v="84"/>
    <s v="CUST0474"/>
    <x v="2218"/>
    <s v="Indore"/>
    <x v="3"/>
    <x v="3"/>
    <x v="4"/>
    <n v="2"/>
    <n v="55000"/>
    <n v="0"/>
    <x v="101"/>
    <x v="5574"/>
    <x v="4"/>
  </r>
  <r>
    <s v="ORD05635"/>
    <x v="150"/>
    <s v="CUST2480"/>
    <x v="2219"/>
    <s v="Bengaluru"/>
    <x v="7"/>
    <x v="3"/>
    <x v="10"/>
    <n v="3"/>
    <n v="25000"/>
    <n v="0.1"/>
    <x v="292"/>
    <x v="5575"/>
    <x v="3"/>
  </r>
  <r>
    <s v="ORD05636"/>
    <x v="168"/>
    <s v="CUST2095"/>
    <x v="2220"/>
    <s v="Surat"/>
    <x v="1"/>
    <x v="3"/>
    <x v="6"/>
    <n v="4"/>
    <n v="4500"/>
    <n v="0.05"/>
    <x v="91"/>
    <x v="5576"/>
    <x v="1"/>
  </r>
  <r>
    <s v="ORD05637"/>
    <x v="46"/>
    <s v="CUST1853"/>
    <x v="1043"/>
    <s v="Hyderabad"/>
    <x v="6"/>
    <x v="3"/>
    <x v="3"/>
    <n v="4"/>
    <n v="18000"/>
    <n v="0.2"/>
    <x v="331"/>
    <x v="5577"/>
    <x v="1"/>
  </r>
  <r>
    <s v="ORD05638"/>
    <x v="21"/>
    <s v="CUST0750"/>
    <x v="2123"/>
    <s v="Delhi"/>
    <x v="0"/>
    <x v="2"/>
    <x v="2"/>
    <n v="5"/>
    <n v="9000"/>
    <n v="0.1"/>
    <x v="131"/>
    <x v="5578"/>
    <x v="1"/>
  </r>
  <r>
    <s v="ORD05639"/>
    <x v="52"/>
    <s v="CUST0628"/>
    <x v="525"/>
    <s v="Nashik"/>
    <x v="2"/>
    <x v="1"/>
    <x v="5"/>
    <n v="1"/>
    <n v="1400"/>
    <n v="0"/>
    <x v="40"/>
    <x v="5579"/>
    <x v="0"/>
  </r>
  <r>
    <s v="ORD05640"/>
    <x v="282"/>
    <s v="CUST2043"/>
    <x v="802"/>
    <s v="Mumbai"/>
    <x v="2"/>
    <x v="4"/>
    <x v="13"/>
    <n v="3"/>
    <n v="2800"/>
    <n v="0"/>
    <x v="159"/>
    <x v="5580"/>
    <x v="1"/>
  </r>
  <r>
    <s v="ORD05641"/>
    <x v="120"/>
    <s v="CUST0317"/>
    <x v="517"/>
    <s v="Bengaluru"/>
    <x v="7"/>
    <x v="2"/>
    <x v="11"/>
    <n v="2"/>
    <n v="6500"/>
    <n v="0.05"/>
    <x v="109"/>
    <x v="5581"/>
    <x v="4"/>
  </r>
  <r>
    <s v="ORD05642"/>
    <x v="180"/>
    <s v="CUST0834"/>
    <x v="327"/>
    <s v="Bhopal"/>
    <x v="3"/>
    <x v="2"/>
    <x v="18"/>
    <n v="3"/>
    <n v="7000"/>
    <n v="0"/>
    <x v="291"/>
    <x v="5582"/>
    <x v="2"/>
  </r>
  <r>
    <s v="ORD05643"/>
    <x v="232"/>
    <s v="CUST2301"/>
    <x v="353"/>
    <s v="Bhopal"/>
    <x v="3"/>
    <x v="1"/>
    <x v="14"/>
    <n v="5"/>
    <n v="900"/>
    <n v="0.15"/>
    <x v="140"/>
    <x v="5583"/>
    <x v="3"/>
  </r>
  <r>
    <s v="ORD05644"/>
    <x v="163"/>
    <s v="CUST1970"/>
    <x v="1583"/>
    <s v="Surat"/>
    <x v="1"/>
    <x v="0"/>
    <x v="0"/>
    <n v="4"/>
    <n v="700"/>
    <n v="0.1"/>
    <x v="20"/>
    <x v="5584"/>
    <x v="4"/>
  </r>
  <r>
    <s v="ORD05645"/>
    <x v="184"/>
    <s v="CUST2015"/>
    <x v="2221"/>
    <s v="Delhi"/>
    <x v="0"/>
    <x v="4"/>
    <x v="19"/>
    <n v="4"/>
    <n v="3200"/>
    <n v="0.1"/>
    <x v="118"/>
    <x v="5585"/>
    <x v="2"/>
  </r>
  <r>
    <s v="ORD05646"/>
    <x v="123"/>
    <s v="CUST1257"/>
    <x v="978"/>
    <s v="Kolkata"/>
    <x v="4"/>
    <x v="3"/>
    <x v="4"/>
    <n v="1"/>
    <n v="55000"/>
    <n v="0"/>
    <x v="8"/>
    <x v="5586"/>
    <x v="3"/>
  </r>
  <r>
    <s v="ORD05647"/>
    <x v="215"/>
    <s v="CUST2352"/>
    <x v="1423"/>
    <s v="Bhopal"/>
    <x v="3"/>
    <x v="4"/>
    <x v="16"/>
    <n v="4"/>
    <n v="1800"/>
    <n v="0"/>
    <x v="7"/>
    <x v="5587"/>
    <x v="2"/>
  </r>
  <r>
    <s v="ORD05648"/>
    <x v="50"/>
    <s v="CUST1747"/>
    <x v="293"/>
    <s v="Jalna"/>
    <x v="2"/>
    <x v="4"/>
    <x v="17"/>
    <n v="4"/>
    <n v="800"/>
    <n v="0"/>
    <x v="150"/>
    <x v="5588"/>
    <x v="1"/>
  </r>
  <r>
    <s v="ORD05649"/>
    <x v="204"/>
    <s v="CUST0038"/>
    <x v="878"/>
    <s v="Ahmedabad"/>
    <x v="1"/>
    <x v="3"/>
    <x v="6"/>
    <n v="4"/>
    <n v="4500"/>
    <n v="0.1"/>
    <x v="127"/>
    <x v="5589"/>
    <x v="0"/>
  </r>
  <r>
    <s v="ORD05650"/>
    <x v="7"/>
    <s v="CUST0369"/>
    <x v="352"/>
    <s v="Mumbai"/>
    <x v="2"/>
    <x v="2"/>
    <x v="18"/>
    <n v="4"/>
    <n v="7000"/>
    <n v="0.05"/>
    <x v="257"/>
    <x v="5590"/>
    <x v="4"/>
  </r>
  <r>
    <s v="ORD05651"/>
    <x v="337"/>
    <s v="CUST1474"/>
    <x v="655"/>
    <s v="Indore"/>
    <x v="3"/>
    <x v="0"/>
    <x v="15"/>
    <n v="3"/>
    <n v="1500"/>
    <n v="0"/>
    <x v="115"/>
    <x v="5591"/>
    <x v="1"/>
  </r>
  <r>
    <s v="ORD05652"/>
    <x v="331"/>
    <s v="CUST0498"/>
    <x v="686"/>
    <s v="Indore"/>
    <x v="3"/>
    <x v="3"/>
    <x v="4"/>
    <n v="2"/>
    <n v="55000"/>
    <n v="0.1"/>
    <x v="10"/>
    <x v="5592"/>
    <x v="4"/>
  </r>
  <r>
    <s v="ORD05653"/>
    <x v="159"/>
    <s v="CUST1446"/>
    <x v="717"/>
    <s v="Surat"/>
    <x v="1"/>
    <x v="3"/>
    <x v="10"/>
    <n v="5"/>
    <n v="25000"/>
    <n v="0"/>
    <x v="180"/>
    <x v="5593"/>
    <x v="3"/>
  </r>
  <r>
    <s v="ORD05654"/>
    <x v="288"/>
    <s v="CUST0686"/>
    <x v="1924"/>
    <s v="Surat"/>
    <x v="1"/>
    <x v="3"/>
    <x v="4"/>
    <n v="1"/>
    <n v="55000"/>
    <n v="0.05"/>
    <x v="46"/>
    <x v="5594"/>
    <x v="4"/>
  </r>
  <r>
    <s v="ORD05655"/>
    <x v="318"/>
    <s v="CUST1020"/>
    <x v="2222"/>
    <s v="Delhi"/>
    <x v="0"/>
    <x v="2"/>
    <x v="8"/>
    <n v="1"/>
    <n v="22000"/>
    <n v="0.15"/>
    <x v="311"/>
    <x v="5595"/>
    <x v="1"/>
  </r>
  <r>
    <s v="ORD05656"/>
    <x v="358"/>
    <s v="CUST1401"/>
    <x v="871"/>
    <s v="Bengaluru"/>
    <x v="7"/>
    <x v="3"/>
    <x v="4"/>
    <n v="2"/>
    <n v="55000"/>
    <n v="0.2"/>
    <x v="197"/>
    <x v="5596"/>
    <x v="3"/>
  </r>
  <r>
    <s v="ORD05657"/>
    <x v="70"/>
    <s v="CUST1821"/>
    <x v="358"/>
    <s v="Aurangabad"/>
    <x v="2"/>
    <x v="1"/>
    <x v="9"/>
    <n v="5"/>
    <n v="450"/>
    <n v="0.1"/>
    <x v="282"/>
    <x v="5597"/>
    <x v="2"/>
  </r>
  <r>
    <s v="ORD05658"/>
    <x v="282"/>
    <s v="CUST1344"/>
    <x v="1888"/>
    <s v="Nashik"/>
    <x v="2"/>
    <x v="0"/>
    <x v="0"/>
    <n v="4"/>
    <n v="700"/>
    <n v="0.1"/>
    <x v="20"/>
    <x v="5598"/>
    <x v="0"/>
  </r>
  <r>
    <s v="ORD05659"/>
    <x v="259"/>
    <s v="CUST0122"/>
    <x v="1376"/>
    <s v="Bengaluru"/>
    <x v="7"/>
    <x v="2"/>
    <x v="8"/>
    <n v="1"/>
    <n v="22000"/>
    <n v="0.1"/>
    <x v="124"/>
    <x v="5599"/>
    <x v="1"/>
  </r>
  <r>
    <s v="ORD05660"/>
    <x v="238"/>
    <s v="CUST1865"/>
    <x v="2223"/>
    <s v="Aurangabad"/>
    <x v="2"/>
    <x v="4"/>
    <x v="17"/>
    <n v="2"/>
    <n v="800"/>
    <n v="0.05"/>
    <x v="73"/>
    <x v="5600"/>
    <x v="1"/>
  </r>
  <r>
    <s v="ORD05661"/>
    <x v="160"/>
    <s v="CUST2114"/>
    <x v="2224"/>
    <s v="Bengaluru"/>
    <x v="7"/>
    <x v="4"/>
    <x v="19"/>
    <n v="1"/>
    <n v="3200"/>
    <n v="0.15"/>
    <x v="192"/>
    <x v="5601"/>
    <x v="2"/>
  </r>
  <r>
    <s v="ORD05662"/>
    <x v="323"/>
    <s v="CUST0592"/>
    <x v="1531"/>
    <s v="Bhopal"/>
    <x v="3"/>
    <x v="1"/>
    <x v="9"/>
    <n v="2"/>
    <n v="450"/>
    <n v="0.05"/>
    <x v="143"/>
    <x v="5602"/>
    <x v="4"/>
  </r>
  <r>
    <s v="ORD05663"/>
    <x v="244"/>
    <s v="CUST1253"/>
    <x v="993"/>
    <s v="Aurangabad"/>
    <x v="2"/>
    <x v="1"/>
    <x v="1"/>
    <n v="1"/>
    <n v="1200"/>
    <n v="0.05"/>
    <x v="222"/>
    <x v="5603"/>
    <x v="3"/>
  </r>
  <r>
    <s v="ORD05664"/>
    <x v="0"/>
    <s v="CUST1571"/>
    <x v="2032"/>
    <s v="Mumbai"/>
    <x v="2"/>
    <x v="3"/>
    <x v="4"/>
    <n v="3"/>
    <n v="55000"/>
    <n v="0.15"/>
    <x v="64"/>
    <x v="5604"/>
    <x v="1"/>
  </r>
  <r>
    <s v="ORD05665"/>
    <x v="296"/>
    <s v="CUST2248"/>
    <x v="1464"/>
    <s v="Indore"/>
    <x v="3"/>
    <x v="4"/>
    <x v="17"/>
    <n v="5"/>
    <n v="800"/>
    <n v="0.1"/>
    <x v="1"/>
    <x v="5605"/>
    <x v="3"/>
  </r>
  <r>
    <s v="ORD05666"/>
    <x v="287"/>
    <s v="CUST1569"/>
    <x v="1308"/>
    <s v="Kolkata"/>
    <x v="4"/>
    <x v="4"/>
    <x v="16"/>
    <n v="1"/>
    <n v="1800"/>
    <n v="0"/>
    <x v="21"/>
    <x v="5606"/>
    <x v="0"/>
  </r>
  <r>
    <s v="ORD05667"/>
    <x v="223"/>
    <s v="CUST1759"/>
    <x v="1818"/>
    <s v="Ahmedabad"/>
    <x v="1"/>
    <x v="1"/>
    <x v="5"/>
    <n v="3"/>
    <n v="1400"/>
    <n v="0.1"/>
    <x v="139"/>
    <x v="5607"/>
    <x v="0"/>
  </r>
  <r>
    <s v="ORD05668"/>
    <x v="192"/>
    <s v="CUST2221"/>
    <x v="454"/>
    <s v="Jalna"/>
    <x v="2"/>
    <x v="3"/>
    <x v="12"/>
    <n v="2"/>
    <n v="2500"/>
    <n v="0.1"/>
    <x v="115"/>
    <x v="5608"/>
    <x v="0"/>
  </r>
  <r>
    <s v="ORD05669"/>
    <x v="47"/>
    <s v="CUST1406"/>
    <x v="1338"/>
    <s v="Bhopal"/>
    <x v="3"/>
    <x v="2"/>
    <x v="2"/>
    <n v="3"/>
    <n v="9000"/>
    <n v="0"/>
    <x v="237"/>
    <x v="5609"/>
    <x v="4"/>
  </r>
  <r>
    <s v="ORD05670"/>
    <x v="350"/>
    <s v="CUST1478"/>
    <x v="2136"/>
    <s v="Indore"/>
    <x v="3"/>
    <x v="3"/>
    <x v="10"/>
    <n v="1"/>
    <n v="25000"/>
    <n v="0"/>
    <x v="199"/>
    <x v="5610"/>
    <x v="0"/>
  </r>
  <r>
    <s v="ORD05671"/>
    <x v="338"/>
    <s v="CUST0013"/>
    <x v="1665"/>
    <s v="Surat"/>
    <x v="1"/>
    <x v="3"/>
    <x v="6"/>
    <n v="5"/>
    <n v="4500"/>
    <n v="0.05"/>
    <x v="53"/>
    <x v="5611"/>
    <x v="2"/>
  </r>
  <r>
    <s v="ORD05672"/>
    <x v="26"/>
    <s v="CUST0977"/>
    <x v="1792"/>
    <s v="Nashik"/>
    <x v="2"/>
    <x v="4"/>
    <x v="16"/>
    <n v="1"/>
    <n v="1800"/>
    <n v="0.05"/>
    <x v="47"/>
    <x v="1913"/>
    <x v="0"/>
  </r>
  <r>
    <s v="ORD05673"/>
    <x v="255"/>
    <s v="CUST0763"/>
    <x v="575"/>
    <s v="Bengaluru"/>
    <x v="7"/>
    <x v="4"/>
    <x v="17"/>
    <n v="5"/>
    <n v="800"/>
    <n v="0.05"/>
    <x v="240"/>
    <x v="3084"/>
    <x v="4"/>
  </r>
  <r>
    <s v="ORD05674"/>
    <x v="97"/>
    <s v="CUST0195"/>
    <x v="1345"/>
    <s v="Delhi"/>
    <x v="0"/>
    <x v="3"/>
    <x v="4"/>
    <n v="5"/>
    <n v="55000"/>
    <n v="0"/>
    <x v="242"/>
    <x v="5612"/>
    <x v="3"/>
  </r>
  <r>
    <s v="ORD05675"/>
    <x v="163"/>
    <s v="CUST0800"/>
    <x v="1768"/>
    <s v="Pune"/>
    <x v="2"/>
    <x v="1"/>
    <x v="1"/>
    <n v="1"/>
    <n v="1200"/>
    <n v="0.1"/>
    <x v="90"/>
    <x v="5613"/>
    <x v="0"/>
  </r>
  <r>
    <s v="ORD05676"/>
    <x v="42"/>
    <s v="CUST0813"/>
    <x v="986"/>
    <s v="Pune"/>
    <x v="2"/>
    <x v="0"/>
    <x v="0"/>
    <n v="1"/>
    <n v="700"/>
    <n v="0"/>
    <x v="54"/>
    <x v="5614"/>
    <x v="0"/>
  </r>
  <r>
    <s v="ORD05677"/>
    <x v="7"/>
    <s v="CUST1406"/>
    <x v="99"/>
    <s v="Aurangabad"/>
    <x v="2"/>
    <x v="1"/>
    <x v="14"/>
    <n v="4"/>
    <n v="900"/>
    <n v="0"/>
    <x v="1"/>
    <x v="5615"/>
    <x v="0"/>
  </r>
  <r>
    <s v="ORD05678"/>
    <x v="137"/>
    <s v="CUST0753"/>
    <x v="692"/>
    <s v="Ahmedabad"/>
    <x v="1"/>
    <x v="3"/>
    <x v="10"/>
    <n v="1"/>
    <n v="25000"/>
    <n v="0"/>
    <x v="199"/>
    <x v="5616"/>
    <x v="2"/>
  </r>
  <r>
    <s v="ORD05679"/>
    <x v="165"/>
    <s v="CUST2056"/>
    <x v="1863"/>
    <s v="Ahmedabad"/>
    <x v="1"/>
    <x v="4"/>
    <x v="17"/>
    <n v="3"/>
    <n v="800"/>
    <n v="0.05"/>
    <x v="104"/>
    <x v="5617"/>
    <x v="0"/>
  </r>
  <r>
    <s v="ORD05680"/>
    <x v="70"/>
    <s v="CUST1623"/>
    <x v="646"/>
    <s v="Pune"/>
    <x v="2"/>
    <x v="3"/>
    <x v="6"/>
    <n v="1"/>
    <n v="4500"/>
    <n v="0.1"/>
    <x v="74"/>
    <x v="5618"/>
    <x v="2"/>
  </r>
  <r>
    <s v="ORD05681"/>
    <x v="11"/>
    <s v="CUST1654"/>
    <x v="1466"/>
    <s v="Hyderabad"/>
    <x v="6"/>
    <x v="2"/>
    <x v="18"/>
    <n v="5"/>
    <n v="7000"/>
    <n v="0.1"/>
    <x v="218"/>
    <x v="5619"/>
    <x v="1"/>
  </r>
  <r>
    <s v="ORD05682"/>
    <x v="80"/>
    <s v="CUST1139"/>
    <x v="574"/>
    <s v="Aurangabad"/>
    <x v="2"/>
    <x v="4"/>
    <x v="17"/>
    <n v="2"/>
    <n v="800"/>
    <n v="0.15"/>
    <x v="293"/>
    <x v="3251"/>
    <x v="3"/>
  </r>
  <r>
    <s v="ORD05683"/>
    <x v="56"/>
    <s v="CUST0899"/>
    <x v="114"/>
    <s v="Jaipur"/>
    <x v="5"/>
    <x v="1"/>
    <x v="14"/>
    <n v="1"/>
    <n v="900"/>
    <n v="0.1"/>
    <x v="214"/>
    <x v="5620"/>
    <x v="3"/>
  </r>
  <r>
    <s v="ORD05684"/>
    <x v="169"/>
    <s v="CUST1468"/>
    <x v="987"/>
    <s v="Hyderabad"/>
    <x v="6"/>
    <x v="1"/>
    <x v="5"/>
    <n v="2"/>
    <n v="1400"/>
    <n v="0.1"/>
    <x v="20"/>
    <x v="5621"/>
    <x v="1"/>
  </r>
  <r>
    <s v="ORD05685"/>
    <x v="277"/>
    <s v="CUST0151"/>
    <x v="163"/>
    <s v="Delhi"/>
    <x v="0"/>
    <x v="1"/>
    <x v="5"/>
    <n v="2"/>
    <n v="1400"/>
    <n v="0.15"/>
    <x v="136"/>
    <x v="5622"/>
    <x v="3"/>
  </r>
  <r>
    <s v="ORD05686"/>
    <x v="269"/>
    <s v="CUST1187"/>
    <x v="2225"/>
    <s v="Surat"/>
    <x v="1"/>
    <x v="0"/>
    <x v="7"/>
    <n v="5"/>
    <n v="350"/>
    <n v="0.05"/>
    <x v="253"/>
    <x v="5623"/>
    <x v="1"/>
  </r>
  <r>
    <s v="ORD05687"/>
    <x v="245"/>
    <s v="CUST0854"/>
    <x v="892"/>
    <s v="Jalna"/>
    <x v="2"/>
    <x v="1"/>
    <x v="5"/>
    <n v="2"/>
    <n v="1400"/>
    <n v="0.1"/>
    <x v="20"/>
    <x v="5624"/>
    <x v="3"/>
  </r>
  <r>
    <s v="ORD05688"/>
    <x v="258"/>
    <s v="CUST1528"/>
    <x v="1436"/>
    <s v="Ahmedabad"/>
    <x v="1"/>
    <x v="3"/>
    <x v="3"/>
    <n v="4"/>
    <n v="18000"/>
    <n v="0.05"/>
    <x v="3"/>
    <x v="5625"/>
    <x v="0"/>
  </r>
  <r>
    <s v="ORD05689"/>
    <x v="214"/>
    <s v="CUST0525"/>
    <x v="159"/>
    <s v="Mumbai"/>
    <x v="2"/>
    <x v="4"/>
    <x v="13"/>
    <n v="2"/>
    <n v="2800"/>
    <n v="0.1"/>
    <x v="6"/>
    <x v="5626"/>
    <x v="0"/>
  </r>
  <r>
    <s v="ORD05690"/>
    <x v="290"/>
    <s v="CUST1079"/>
    <x v="1684"/>
    <s v="Jalna"/>
    <x v="2"/>
    <x v="2"/>
    <x v="11"/>
    <n v="4"/>
    <n v="6500"/>
    <n v="0.05"/>
    <x v="34"/>
    <x v="5627"/>
    <x v="0"/>
  </r>
  <r>
    <s v="ORD05691"/>
    <x v="263"/>
    <s v="CUST0259"/>
    <x v="432"/>
    <s v="Bhopal"/>
    <x v="3"/>
    <x v="3"/>
    <x v="6"/>
    <n v="5"/>
    <n v="4500"/>
    <n v="0.05"/>
    <x v="53"/>
    <x v="5628"/>
    <x v="1"/>
  </r>
  <r>
    <s v="ORD05692"/>
    <x v="147"/>
    <s v="CUST1115"/>
    <x v="860"/>
    <s v="Nashik"/>
    <x v="2"/>
    <x v="3"/>
    <x v="10"/>
    <n v="5"/>
    <n v="25000"/>
    <n v="0"/>
    <x v="180"/>
    <x v="5629"/>
    <x v="2"/>
  </r>
  <r>
    <s v="ORD05693"/>
    <x v="296"/>
    <s v="CUST1681"/>
    <x v="578"/>
    <s v="Nagpur"/>
    <x v="2"/>
    <x v="3"/>
    <x v="4"/>
    <n v="1"/>
    <n v="55000"/>
    <n v="0"/>
    <x v="8"/>
    <x v="5630"/>
    <x v="4"/>
  </r>
  <r>
    <s v="ORD05694"/>
    <x v="311"/>
    <s v="CUST2145"/>
    <x v="2226"/>
    <s v="Hyderabad"/>
    <x v="6"/>
    <x v="3"/>
    <x v="4"/>
    <n v="3"/>
    <n v="55000"/>
    <n v="0.15"/>
    <x v="64"/>
    <x v="5631"/>
    <x v="1"/>
  </r>
  <r>
    <s v="ORD05695"/>
    <x v="143"/>
    <s v="CUST2490"/>
    <x v="1707"/>
    <s v="Hyderabad"/>
    <x v="6"/>
    <x v="3"/>
    <x v="3"/>
    <n v="3"/>
    <n v="18000"/>
    <n v="0"/>
    <x v="215"/>
    <x v="5632"/>
    <x v="2"/>
  </r>
  <r>
    <s v="ORD05696"/>
    <x v="177"/>
    <s v="CUST0742"/>
    <x v="2072"/>
    <s v="Nagpur"/>
    <x v="2"/>
    <x v="3"/>
    <x v="4"/>
    <n v="4"/>
    <n v="55000"/>
    <n v="0"/>
    <x v="5"/>
    <x v="5633"/>
    <x v="1"/>
  </r>
  <r>
    <s v="ORD05697"/>
    <x v="46"/>
    <s v="CUST1165"/>
    <x v="164"/>
    <s v="Hyderabad"/>
    <x v="6"/>
    <x v="4"/>
    <x v="17"/>
    <n v="2"/>
    <n v="800"/>
    <n v="0"/>
    <x v="161"/>
    <x v="5634"/>
    <x v="0"/>
  </r>
  <r>
    <s v="ORD05698"/>
    <x v="314"/>
    <s v="CUST1499"/>
    <x v="1808"/>
    <s v="Surat"/>
    <x v="1"/>
    <x v="0"/>
    <x v="15"/>
    <n v="1"/>
    <n v="1500"/>
    <n v="0.05"/>
    <x v="157"/>
    <x v="5635"/>
    <x v="0"/>
  </r>
  <r>
    <s v="ORD05699"/>
    <x v="232"/>
    <s v="CUST0947"/>
    <x v="31"/>
    <s v="Surat"/>
    <x v="1"/>
    <x v="1"/>
    <x v="5"/>
    <n v="5"/>
    <n v="1400"/>
    <n v="0.05"/>
    <x v="129"/>
    <x v="5636"/>
    <x v="4"/>
  </r>
  <r>
    <s v="ORD05700"/>
    <x v="3"/>
    <s v="CUST1923"/>
    <x v="1796"/>
    <s v="Indore"/>
    <x v="3"/>
    <x v="1"/>
    <x v="14"/>
    <n v="1"/>
    <n v="900"/>
    <n v="0"/>
    <x v="190"/>
    <x v="5637"/>
    <x v="4"/>
  </r>
  <r>
    <s v="ORD05701"/>
    <x v="186"/>
    <s v="CUST2112"/>
    <x v="1356"/>
    <s v="Bengaluru"/>
    <x v="7"/>
    <x v="0"/>
    <x v="15"/>
    <n v="1"/>
    <n v="1500"/>
    <n v="0"/>
    <x v="66"/>
    <x v="5638"/>
    <x v="4"/>
  </r>
  <r>
    <s v="ORD05702"/>
    <x v="330"/>
    <s v="CUST2201"/>
    <x v="1314"/>
    <s v="Jalna"/>
    <x v="2"/>
    <x v="2"/>
    <x v="11"/>
    <n v="5"/>
    <n v="6500"/>
    <n v="0"/>
    <x v="251"/>
    <x v="5639"/>
    <x v="2"/>
  </r>
  <r>
    <s v="ORD05703"/>
    <x v="139"/>
    <s v="CUST2093"/>
    <x v="1095"/>
    <s v="Aurangabad"/>
    <x v="2"/>
    <x v="4"/>
    <x v="16"/>
    <n v="4"/>
    <n v="1800"/>
    <n v="0"/>
    <x v="7"/>
    <x v="5640"/>
    <x v="4"/>
  </r>
  <r>
    <s v="ORD05704"/>
    <x v="46"/>
    <s v="CUST2446"/>
    <x v="1634"/>
    <s v="Mumbai"/>
    <x v="2"/>
    <x v="4"/>
    <x v="17"/>
    <n v="4"/>
    <n v="800"/>
    <n v="0.05"/>
    <x v="165"/>
    <x v="5641"/>
    <x v="2"/>
  </r>
  <r>
    <s v="ORD05705"/>
    <x v="290"/>
    <s v="CUST0270"/>
    <x v="288"/>
    <s v="Nashik"/>
    <x v="2"/>
    <x v="3"/>
    <x v="3"/>
    <n v="4"/>
    <n v="18000"/>
    <n v="0.15"/>
    <x v="172"/>
    <x v="5642"/>
    <x v="3"/>
  </r>
  <r>
    <s v="ORD05706"/>
    <x v="175"/>
    <s v="CUST0745"/>
    <x v="1567"/>
    <s v="Jalna"/>
    <x v="2"/>
    <x v="4"/>
    <x v="13"/>
    <n v="2"/>
    <n v="2800"/>
    <n v="0.15"/>
    <x v="206"/>
    <x v="5643"/>
    <x v="2"/>
  </r>
  <r>
    <s v="ORD05707"/>
    <x v="224"/>
    <s v="CUST2468"/>
    <x v="2227"/>
    <s v="Pune"/>
    <x v="2"/>
    <x v="3"/>
    <x v="4"/>
    <n v="5"/>
    <n v="55000"/>
    <n v="0"/>
    <x v="242"/>
    <x v="5644"/>
    <x v="0"/>
  </r>
  <r>
    <s v="ORD05708"/>
    <x v="298"/>
    <s v="CUST1712"/>
    <x v="995"/>
    <s v="Delhi"/>
    <x v="0"/>
    <x v="1"/>
    <x v="14"/>
    <n v="3"/>
    <n v="900"/>
    <n v="0.15"/>
    <x v="178"/>
    <x v="5645"/>
    <x v="1"/>
  </r>
  <r>
    <s v="ORD05709"/>
    <x v="199"/>
    <s v="CUST0931"/>
    <x v="2126"/>
    <s v="Pune"/>
    <x v="2"/>
    <x v="0"/>
    <x v="20"/>
    <n v="4"/>
    <n v="500"/>
    <n v="0.05"/>
    <x v="122"/>
    <x v="5646"/>
    <x v="1"/>
  </r>
  <r>
    <s v="ORD05710"/>
    <x v="261"/>
    <s v="CUST0685"/>
    <x v="1826"/>
    <s v="Delhi"/>
    <x v="0"/>
    <x v="3"/>
    <x v="12"/>
    <n v="5"/>
    <n v="2500"/>
    <n v="0.15"/>
    <x v="83"/>
    <x v="5647"/>
    <x v="3"/>
  </r>
  <r>
    <s v="ORD05711"/>
    <x v="296"/>
    <s v="CUST0148"/>
    <x v="1236"/>
    <s v="Nashik"/>
    <x v="2"/>
    <x v="4"/>
    <x v="16"/>
    <n v="1"/>
    <n v="1800"/>
    <n v="0.15"/>
    <x v="108"/>
    <x v="5648"/>
    <x v="4"/>
  </r>
  <r>
    <s v="ORD05712"/>
    <x v="100"/>
    <s v="CUST2023"/>
    <x v="1123"/>
    <s v="Mumbai"/>
    <x v="2"/>
    <x v="2"/>
    <x v="8"/>
    <n v="1"/>
    <n v="22000"/>
    <n v="0"/>
    <x v="179"/>
    <x v="5649"/>
    <x v="1"/>
  </r>
  <r>
    <s v="ORD05713"/>
    <x v="248"/>
    <s v="CUST0264"/>
    <x v="2018"/>
    <s v="Jaipur"/>
    <x v="5"/>
    <x v="3"/>
    <x v="12"/>
    <n v="3"/>
    <n v="2500"/>
    <n v="0.05"/>
    <x v="18"/>
    <x v="5650"/>
    <x v="2"/>
  </r>
  <r>
    <s v="ORD05714"/>
    <x v="182"/>
    <s v="CUST2022"/>
    <x v="1891"/>
    <s v="Kolkata"/>
    <x v="4"/>
    <x v="0"/>
    <x v="20"/>
    <n v="4"/>
    <n v="500"/>
    <n v="0"/>
    <x v="158"/>
    <x v="5651"/>
    <x v="4"/>
  </r>
  <r>
    <s v="ORD05715"/>
    <x v="215"/>
    <s v="CUST2237"/>
    <x v="358"/>
    <s v="Pune"/>
    <x v="2"/>
    <x v="3"/>
    <x v="6"/>
    <n v="2"/>
    <n v="4500"/>
    <n v="0"/>
    <x v="110"/>
    <x v="5652"/>
    <x v="3"/>
  </r>
  <r>
    <s v="ORD05716"/>
    <x v="167"/>
    <s v="CUST0312"/>
    <x v="2228"/>
    <s v="Bhopal"/>
    <x v="3"/>
    <x v="3"/>
    <x v="12"/>
    <n v="2"/>
    <n v="2500"/>
    <n v="0.1"/>
    <x v="115"/>
    <x v="5653"/>
    <x v="1"/>
  </r>
  <r>
    <s v="ORD05717"/>
    <x v="24"/>
    <s v="CUST0930"/>
    <x v="1325"/>
    <s v="Ahmedabad"/>
    <x v="1"/>
    <x v="1"/>
    <x v="1"/>
    <n v="3"/>
    <n v="1200"/>
    <n v="0.1"/>
    <x v="196"/>
    <x v="5654"/>
    <x v="1"/>
  </r>
  <r>
    <s v="ORD05718"/>
    <x v="264"/>
    <s v="CUST1567"/>
    <x v="1036"/>
    <s v="Aurangabad"/>
    <x v="2"/>
    <x v="4"/>
    <x v="17"/>
    <n v="4"/>
    <n v="800"/>
    <n v="0.1"/>
    <x v="32"/>
    <x v="5655"/>
    <x v="4"/>
  </r>
  <r>
    <s v="ORD05719"/>
    <x v="231"/>
    <s v="CUST2044"/>
    <x v="824"/>
    <s v="Ahmedabad"/>
    <x v="1"/>
    <x v="4"/>
    <x v="17"/>
    <n v="5"/>
    <n v="800"/>
    <n v="0.15"/>
    <x v="280"/>
    <x v="5656"/>
    <x v="3"/>
  </r>
  <r>
    <s v="ORD05720"/>
    <x v="59"/>
    <s v="CUST0892"/>
    <x v="165"/>
    <s v="Mumbai"/>
    <x v="2"/>
    <x v="1"/>
    <x v="9"/>
    <n v="4"/>
    <n v="450"/>
    <n v="0"/>
    <x v="21"/>
    <x v="5657"/>
    <x v="3"/>
  </r>
  <r>
    <s v="ORD05721"/>
    <x v="102"/>
    <s v="CUST1630"/>
    <x v="1046"/>
    <s v="Nagpur"/>
    <x v="2"/>
    <x v="4"/>
    <x v="16"/>
    <n v="3"/>
    <n v="1800"/>
    <n v="0"/>
    <x v="71"/>
    <x v="5658"/>
    <x v="0"/>
  </r>
  <r>
    <s v="ORD05722"/>
    <x v="213"/>
    <s v="CUST0121"/>
    <x v="1766"/>
    <s v="Jalna"/>
    <x v="2"/>
    <x v="4"/>
    <x v="13"/>
    <n v="4"/>
    <n v="2800"/>
    <n v="0.15"/>
    <x v="168"/>
    <x v="5659"/>
    <x v="1"/>
  </r>
  <r>
    <s v="ORD05723"/>
    <x v="287"/>
    <s v="CUST1001"/>
    <x v="1323"/>
    <s v="Aurangabad"/>
    <x v="2"/>
    <x v="3"/>
    <x v="3"/>
    <n v="2"/>
    <n v="18000"/>
    <n v="0.1"/>
    <x v="95"/>
    <x v="5660"/>
    <x v="1"/>
  </r>
  <r>
    <s v="ORD05724"/>
    <x v="136"/>
    <s v="CUST0848"/>
    <x v="44"/>
    <s v="Ahmedabad"/>
    <x v="1"/>
    <x v="3"/>
    <x v="12"/>
    <n v="2"/>
    <n v="2500"/>
    <n v="0.05"/>
    <x v="135"/>
    <x v="5661"/>
    <x v="0"/>
  </r>
  <r>
    <s v="ORD05725"/>
    <x v="155"/>
    <s v="CUST2473"/>
    <x v="1533"/>
    <s v="Delhi"/>
    <x v="0"/>
    <x v="3"/>
    <x v="6"/>
    <n v="4"/>
    <n v="4500"/>
    <n v="0.05"/>
    <x v="91"/>
    <x v="5662"/>
    <x v="3"/>
  </r>
  <r>
    <s v="ORD05726"/>
    <x v="45"/>
    <s v="CUST0176"/>
    <x v="807"/>
    <s v="Delhi"/>
    <x v="0"/>
    <x v="1"/>
    <x v="14"/>
    <n v="2"/>
    <n v="900"/>
    <n v="0.2"/>
    <x v="43"/>
    <x v="5663"/>
    <x v="1"/>
  </r>
  <r>
    <s v="ORD05727"/>
    <x v="222"/>
    <s v="CUST0185"/>
    <x v="2213"/>
    <s v="Jalna"/>
    <x v="2"/>
    <x v="2"/>
    <x v="8"/>
    <n v="5"/>
    <n v="22000"/>
    <n v="0"/>
    <x v="101"/>
    <x v="5664"/>
    <x v="4"/>
  </r>
  <r>
    <s v="ORD05728"/>
    <x v="125"/>
    <s v="CUST0063"/>
    <x v="998"/>
    <s v="Bhopal"/>
    <x v="3"/>
    <x v="4"/>
    <x v="16"/>
    <n v="5"/>
    <n v="1800"/>
    <n v="0.1"/>
    <x v="219"/>
    <x v="5665"/>
    <x v="1"/>
  </r>
  <r>
    <s v="ORD05729"/>
    <x v="219"/>
    <s v="CUST0704"/>
    <x v="2083"/>
    <s v="Surat"/>
    <x v="1"/>
    <x v="1"/>
    <x v="9"/>
    <n v="2"/>
    <n v="450"/>
    <n v="0.05"/>
    <x v="143"/>
    <x v="5666"/>
    <x v="0"/>
  </r>
  <r>
    <s v="ORD05730"/>
    <x v="49"/>
    <s v="CUST0230"/>
    <x v="780"/>
    <s v="Bhopal"/>
    <x v="3"/>
    <x v="0"/>
    <x v="20"/>
    <n v="1"/>
    <n v="500"/>
    <n v="0.1"/>
    <x v="187"/>
    <x v="5667"/>
    <x v="2"/>
  </r>
  <r>
    <s v="ORD05731"/>
    <x v="81"/>
    <s v="CUST0674"/>
    <x v="1601"/>
    <s v="Jaipur"/>
    <x v="5"/>
    <x v="1"/>
    <x v="5"/>
    <n v="1"/>
    <n v="1400"/>
    <n v="0.1"/>
    <x v="117"/>
    <x v="5668"/>
    <x v="0"/>
  </r>
  <r>
    <s v="ORD05732"/>
    <x v="81"/>
    <s v="CUST0139"/>
    <x v="1985"/>
    <s v="Jaipur"/>
    <x v="5"/>
    <x v="1"/>
    <x v="14"/>
    <n v="3"/>
    <n v="900"/>
    <n v="0.15"/>
    <x v="178"/>
    <x v="5669"/>
    <x v="0"/>
  </r>
  <r>
    <s v="ORD05733"/>
    <x v="154"/>
    <s v="CUST0762"/>
    <x v="2229"/>
    <s v="Jalna"/>
    <x v="2"/>
    <x v="4"/>
    <x v="13"/>
    <n v="2"/>
    <n v="2800"/>
    <n v="0"/>
    <x v="120"/>
    <x v="5670"/>
    <x v="4"/>
  </r>
  <r>
    <s v="ORD05734"/>
    <x v="31"/>
    <s v="CUST1294"/>
    <x v="2230"/>
    <s v="Delhi"/>
    <x v="0"/>
    <x v="0"/>
    <x v="20"/>
    <n v="1"/>
    <n v="500"/>
    <n v="0"/>
    <x v="111"/>
    <x v="5671"/>
    <x v="3"/>
  </r>
  <r>
    <s v="ORD05735"/>
    <x v="60"/>
    <s v="CUST1314"/>
    <x v="1097"/>
    <s v="Delhi"/>
    <x v="0"/>
    <x v="3"/>
    <x v="3"/>
    <n v="3"/>
    <n v="18000"/>
    <n v="0.05"/>
    <x v="141"/>
    <x v="5672"/>
    <x v="0"/>
  </r>
  <r>
    <s v="ORD05736"/>
    <x v="251"/>
    <s v="CUST1986"/>
    <x v="217"/>
    <s v="Nashik"/>
    <x v="2"/>
    <x v="1"/>
    <x v="5"/>
    <n v="2"/>
    <n v="1400"/>
    <n v="0.05"/>
    <x v="233"/>
    <x v="5673"/>
    <x v="4"/>
  </r>
  <r>
    <s v="ORD05737"/>
    <x v="192"/>
    <s v="CUST2015"/>
    <x v="1472"/>
    <s v="Jalna"/>
    <x v="2"/>
    <x v="3"/>
    <x v="4"/>
    <n v="4"/>
    <n v="55000"/>
    <n v="0.05"/>
    <x v="270"/>
    <x v="5674"/>
    <x v="3"/>
  </r>
  <r>
    <s v="ORD05738"/>
    <x v="62"/>
    <s v="CUST2294"/>
    <x v="1354"/>
    <s v="Jalna"/>
    <x v="2"/>
    <x v="2"/>
    <x v="11"/>
    <n v="4"/>
    <n v="6500"/>
    <n v="0.1"/>
    <x v="296"/>
    <x v="5675"/>
    <x v="2"/>
  </r>
  <r>
    <s v="ORD05739"/>
    <x v="79"/>
    <s v="CUST2194"/>
    <x v="6"/>
    <s v="Jalna"/>
    <x v="2"/>
    <x v="2"/>
    <x v="18"/>
    <n v="3"/>
    <n v="7000"/>
    <n v="0.1"/>
    <x v="210"/>
    <x v="5676"/>
    <x v="1"/>
  </r>
  <r>
    <s v="ORD05740"/>
    <x v="240"/>
    <s v="CUST1190"/>
    <x v="540"/>
    <s v="Ahmedabad"/>
    <x v="1"/>
    <x v="4"/>
    <x v="17"/>
    <n v="3"/>
    <n v="800"/>
    <n v="0.05"/>
    <x v="104"/>
    <x v="5677"/>
    <x v="0"/>
  </r>
  <r>
    <s v="ORD05741"/>
    <x v="338"/>
    <s v="CUST0735"/>
    <x v="1448"/>
    <s v="Mumbai"/>
    <x v="2"/>
    <x v="2"/>
    <x v="8"/>
    <n v="1"/>
    <n v="22000"/>
    <n v="0.05"/>
    <x v="125"/>
    <x v="5678"/>
    <x v="1"/>
  </r>
  <r>
    <s v="ORD05742"/>
    <x v="81"/>
    <s v="CUST0212"/>
    <x v="1645"/>
    <s v="Delhi"/>
    <x v="0"/>
    <x v="4"/>
    <x v="13"/>
    <n v="5"/>
    <n v="2800"/>
    <n v="0.2"/>
    <x v="151"/>
    <x v="5679"/>
    <x v="0"/>
  </r>
  <r>
    <s v="ORD05743"/>
    <x v="143"/>
    <s v="CUST1654"/>
    <x v="1519"/>
    <s v="Pune"/>
    <x v="2"/>
    <x v="2"/>
    <x v="18"/>
    <n v="1"/>
    <n v="7000"/>
    <n v="0.1"/>
    <x v="75"/>
    <x v="5680"/>
    <x v="0"/>
  </r>
  <r>
    <s v="ORD05744"/>
    <x v="208"/>
    <s v="CUST0936"/>
    <x v="2231"/>
    <s v="Jalna"/>
    <x v="2"/>
    <x v="3"/>
    <x v="10"/>
    <n v="5"/>
    <n v="25000"/>
    <n v="0.1"/>
    <x v="271"/>
    <x v="5681"/>
    <x v="4"/>
  </r>
  <r>
    <s v="ORD05745"/>
    <x v="356"/>
    <s v="CUST2362"/>
    <x v="406"/>
    <s v="Jalna"/>
    <x v="2"/>
    <x v="3"/>
    <x v="10"/>
    <n v="2"/>
    <n v="25000"/>
    <n v="0.2"/>
    <x v="339"/>
    <x v="5682"/>
    <x v="2"/>
  </r>
  <r>
    <s v="ORD05746"/>
    <x v="292"/>
    <s v="CUST0922"/>
    <x v="974"/>
    <s v="Hyderabad"/>
    <x v="6"/>
    <x v="3"/>
    <x v="12"/>
    <n v="4"/>
    <n v="2500"/>
    <n v="0"/>
    <x v="176"/>
    <x v="5683"/>
    <x v="2"/>
  </r>
  <r>
    <s v="ORD05747"/>
    <x v="160"/>
    <s v="CUST0542"/>
    <x v="1009"/>
    <s v="Jaipur"/>
    <x v="5"/>
    <x v="2"/>
    <x v="2"/>
    <n v="4"/>
    <n v="9000"/>
    <n v="0"/>
    <x v="89"/>
    <x v="5684"/>
    <x v="1"/>
  </r>
  <r>
    <s v="ORD05748"/>
    <x v="247"/>
    <s v="CUST0409"/>
    <x v="1917"/>
    <s v="Nagpur"/>
    <x v="2"/>
    <x v="4"/>
    <x v="17"/>
    <n v="5"/>
    <n v="800"/>
    <n v="0.1"/>
    <x v="1"/>
    <x v="5685"/>
    <x v="1"/>
  </r>
  <r>
    <s v="ORD05749"/>
    <x v="339"/>
    <s v="CUST1735"/>
    <x v="913"/>
    <s v="Delhi"/>
    <x v="0"/>
    <x v="2"/>
    <x v="11"/>
    <n v="2"/>
    <n v="6500"/>
    <n v="0.15"/>
    <x v="314"/>
    <x v="5686"/>
    <x v="1"/>
  </r>
  <r>
    <s v="ORD05750"/>
    <x v="5"/>
    <s v="CUST0869"/>
    <x v="21"/>
    <s v="Indore"/>
    <x v="3"/>
    <x v="0"/>
    <x v="7"/>
    <n v="2"/>
    <n v="350"/>
    <n v="0.1"/>
    <x v="216"/>
    <x v="5687"/>
    <x v="1"/>
  </r>
  <r>
    <s v="ORD05751"/>
    <x v="351"/>
    <s v="CUST0501"/>
    <x v="2232"/>
    <s v="Bengaluru"/>
    <x v="7"/>
    <x v="4"/>
    <x v="19"/>
    <n v="3"/>
    <n v="3200"/>
    <n v="0.15"/>
    <x v="200"/>
    <x v="5688"/>
    <x v="0"/>
  </r>
  <r>
    <s v="ORD05752"/>
    <x v="359"/>
    <s v="CUST1397"/>
    <x v="2233"/>
    <s v="Nashik"/>
    <x v="2"/>
    <x v="1"/>
    <x v="9"/>
    <n v="4"/>
    <n v="450"/>
    <n v="0.05"/>
    <x v="47"/>
    <x v="5689"/>
    <x v="0"/>
  </r>
  <r>
    <s v="ORD05753"/>
    <x v="208"/>
    <s v="CUST2246"/>
    <x v="464"/>
    <s v="Aurangabad"/>
    <x v="2"/>
    <x v="4"/>
    <x v="16"/>
    <n v="4"/>
    <n v="1800"/>
    <n v="0.05"/>
    <x v="77"/>
    <x v="5690"/>
    <x v="0"/>
  </r>
  <r>
    <s v="ORD05754"/>
    <x v="349"/>
    <s v="CUST1419"/>
    <x v="2234"/>
    <s v="Indore"/>
    <x v="3"/>
    <x v="2"/>
    <x v="18"/>
    <n v="1"/>
    <n v="7000"/>
    <n v="0.05"/>
    <x v="129"/>
    <x v="5691"/>
    <x v="0"/>
  </r>
  <r>
    <s v="ORD05755"/>
    <x v="32"/>
    <s v="CUST1280"/>
    <x v="2158"/>
    <s v="Ahmedabad"/>
    <x v="1"/>
    <x v="3"/>
    <x v="12"/>
    <n v="1"/>
    <n v="2500"/>
    <n v="0.05"/>
    <x v="144"/>
    <x v="5692"/>
    <x v="2"/>
  </r>
  <r>
    <s v="ORD05756"/>
    <x v="335"/>
    <s v="CUST0341"/>
    <x v="1803"/>
    <s v="Nagpur"/>
    <x v="2"/>
    <x v="2"/>
    <x v="11"/>
    <n v="5"/>
    <n v="6500"/>
    <n v="0.1"/>
    <x v="299"/>
    <x v="5693"/>
    <x v="4"/>
  </r>
  <r>
    <s v="ORD05757"/>
    <x v="32"/>
    <s v="CUST1903"/>
    <x v="103"/>
    <s v="Jaipur"/>
    <x v="5"/>
    <x v="2"/>
    <x v="18"/>
    <n v="2"/>
    <n v="7000"/>
    <n v="0.05"/>
    <x v="148"/>
    <x v="5694"/>
    <x v="2"/>
  </r>
  <r>
    <s v="ORD05758"/>
    <x v="271"/>
    <s v="CUST1634"/>
    <x v="627"/>
    <s v="Indore"/>
    <x v="3"/>
    <x v="1"/>
    <x v="5"/>
    <n v="3"/>
    <n v="1400"/>
    <n v="0.1"/>
    <x v="139"/>
    <x v="5695"/>
    <x v="2"/>
  </r>
  <r>
    <s v="ORD05759"/>
    <x v="147"/>
    <s v="CUST0104"/>
    <x v="542"/>
    <s v="Jaipur"/>
    <x v="5"/>
    <x v="4"/>
    <x v="17"/>
    <n v="3"/>
    <n v="800"/>
    <n v="0"/>
    <x v="195"/>
    <x v="5696"/>
    <x v="4"/>
  </r>
  <r>
    <s v="ORD05760"/>
    <x v="63"/>
    <s v="CUST0725"/>
    <x v="2225"/>
    <s v="Kolkata"/>
    <x v="4"/>
    <x v="3"/>
    <x v="12"/>
    <n v="4"/>
    <n v="2500"/>
    <n v="0"/>
    <x v="176"/>
    <x v="5697"/>
    <x v="0"/>
  </r>
  <r>
    <s v="ORD05761"/>
    <x v="206"/>
    <s v="CUST0169"/>
    <x v="2025"/>
    <s v="Jaipur"/>
    <x v="5"/>
    <x v="4"/>
    <x v="19"/>
    <n v="5"/>
    <n v="3200"/>
    <n v="0.15"/>
    <x v="209"/>
    <x v="5698"/>
    <x v="1"/>
  </r>
  <r>
    <s v="ORD05762"/>
    <x v="145"/>
    <s v="CUST0975"/>
    <x v="90"/>
    <s v="Aurangabad"/>
    <x v="2"/>
    <x v="2"/>
    <x v="18"/>
    <n v="5"/>
    <n v="7000"/>
    <n v="0"/>
    <x v="59"/>
    <x v="5699"/>
    <x v="2"/>
  </r>
  <r>
    <s v="ORD05763"/>
    <x v="192"/>
    <s v="CUST1785"/>
    <x v="154"/>
    <s v="Surat"/>
    <x v="1"/>
    <x v="0"/>
    <x v="20"/>
    <n v="3"/>
    <n v="500"/>
    <n v="0"/>
    <x v="66"/>
    <x v="5700"/>
    <x v="3"/>
  </r>
  <r>
    <s v="ORD05764"/>
    <x v="269"/>
    <s v="CUST2368"/>
    <x v="2000"/>
    <s v="Jaipur"/>
    <x v="5"/>
    <x v="0"/>
    <x v="7"/>
    <n v="2"/>
    <n v="350"/>
    <n v="0.05"/>
    <x v="9"/>
    <x v="5701"/>
    <x v="4"/>
  </r>
  <r>
    <s v="ORD05765"/>
    <x v="292"/>
    <s v="CUST2110"/>
    <x v="114"/>
    <s v="Pune"/>
    <x v="2"/>
    <x v="3"/>
    <x v="12"/>
    <n v="2"/>
    <n v="2500"/>
    <n v="0.2"/>
    <x v="27"/>
    <x v="5702"/>
    <x v="4"/>
  </r>
  <r>
    <s v="ORD05766"/>
    <x v="104"/>
    <s v="CUST1416"/>
    <x v="1254"/>
    <s v="Jaipur"/>
    <x v="5"/>
    <x v="2"/>
    <x v="8"/>
    <n v="1"/>
    <n v="22000"/>
    <n v="0.15"/>
    <x v="311"/>
    <x v="5703"/>
    <x v="1"/>
  </r>
  <r>
    <s v="ORD05767"/>
    <x v="352"/>
    <s v="CUST1616"/>
    <x v="2104"/>
    <s v="Bhopal"/>
    <x v="3"/>
    <x v="2"/>
    <x v="8"/>
    <n v="1"/>
    <n v="22000"/>
    <n v="0.15"/>
    <x v="311"/>
    <x v="5704"/>
    <x v="2"/>
  </r>
  <r>
    <s v="ORD05768"/>
    <x v="326"/>
    <s v="CUST1685"/>
    <x v="507"/>
    <s v="Bhopal"/>
    <x v="3"/>
    <x v="3"/>
    <x v="6"/>
    <n v="2"/>
    <n v="4500"/>
    <n v="0.1"/>
    <x v="219"/>
    <x v="5705"/>
    <x v="0"/>
  </r>
  <r>
    <s v="ORD05769"/>
    <x v="43"/>
    <s v="CUST2018"/>
    <x v="632"/>
    <s v="Surat"/>
    <x v="1"/>
    <x v="2"/>
    <x v="11"/>
    <n v="4"/>
    <n v="6500"/>
    <n v="0"/>
    <x v="223"/>
    <x v="5706"/>
    <x v="2"/>
  </r>
  <r>
    <s v="ORD05770"/>
    <x v="343"/>
    <s v="CUST1312"/>
    <x v="477"/>
    <s v="Hyderabad"/>
    <x v="6"/>
    <x v="4"/>
    <x v="17"/>
    <n v="2"/>
    <n v="800"/>
    <n v="0"/>
    <x v="161"/>
    <x v="5707"/>
    <x v="3"/>
  </r>
  <r>
    <s v="ORD05771"/>
    <x v="9"/>
    <s v="CUST0388"/>
    <x v="1893"/>
    <s v="Bhopal"/>
    <x v="3"/>
    <x v="4"/>
    <x v="19"/>
    <n v="3"/>
    <n v="3200"/>
    <n v="0.05"/>
    <x v="258"/>
    <x v="5708"/>
    <x v="4"/>
  </r>
  <r>
    <s v="ORD05772"/>
    <x v="30"/>
    <s v="CUST0366"/>
    <x v="2235"/>
    <s v="Surat"/>
    <x v="1"/>
    <x v="1"/>
    <x v="9"/>
    <n v="5"/>
    <n v="450"/>
    <n v="0"/>
    <x v="48"/>
    <x v="5709"/>
    <x v="2"/>
  </r>
  <r>
    <s v="ORD05773"/>
    <x v="291"/>
    <s v="CUST1140"/>
    <x v="835"/>
    <s v="Nashik"/>
    <x v="2"/>
    <x v="0"/>
    <x v="20"/>
    <n v="2"/>
    <n v="500"/>
    <n v="0"/>
    <x v="169"/>
    <x v="5710"/>
    <x v="4"/>
  </r>
  <r>
    <s v="ORD05774"/>
    <x v="173"/>
    <s v="CUST0875"/>
    <x v="2138"/>
    <s v="Surat"/>
    <x v="1"/>
    <x v="4"/>
    <x v="16"/>
    <n v="4"/>
    <n v="1800"/>
    <n v="0.15"/>
    <x v="137"/>
    <x v="5711"/>
    <x v="2"/>
  </r>
  <r>
    <s v="ORD05775"/>
    <x v="245"/>
    <s v="CUST0575"/>
    <x v="1366"/>
    <s v="Hyderabad"/>
    <x v="6"/>
    <x v="3"/>
    <x v="12"/>
    <n v="4"/>
    <n v="2500"/>
    <n v="0.15"/>
    <x v="315"/>
    <x v="5712"/>
    <x v="1"/>
  </r>
  <r>
    <s v="ORD05776"/>
    <x v="159"/>
    <s v="CUST0612"/>
    <x v="1690"/>
    <s v="Aurangabad"/>
    <x v="2"/>
    <x v="3"/>
    <x v="3"/>
    <n v="4"/>
    <n v="18000"/>
    <n v="0.1"/>
    <x v="36"/>
    <x v="5713"/>
    <x v="3"/>
  </r>
  <r>
    <s v="ORD05777"/>
    <x v="174"/>
    <s v="CUST1737"/>
    <x v="898"/>
    <s v="Pune"/>
    <x v="2"/>
    <x v="1"/>
    <x v="5"/>
    <n v="2"/>
    <n v="1400"/>
    <n v="0"/>
    <x v="116"/>
    <x v="5714"/>
    <x v="2"/>
  </r>
  <r>
    <s v="ORD05778"/>
    <x v="267"/>
    <s v="CUST1031"/>
    <x v="1987"/>
    <s v="Indore"/>
    <x v="3"/>
    <x v="3"/>
    <x v="3"/>
    <n v="5"/>
    <n v="18000"/>
    <n v="0"/>
    <x v="52"/>
    <x v="5715"/>
    <x v="0"/>
  </r>
  <r>
    <s v="ORD05779"/>
    <x v="305"/>
    <s v="CUST0119"/>
    <x v="1419"/>
    <s v="Ahmedabad"/>
    <x v="1"/>
    <x v="1"/>
    <x v="1"/>
    <n v="2"/>
    <n v="1200"/>
    <n v="0.15"/>
    <x v="224"/>
    <x v="5716"/>
    <x v="0"/>
  </r>
  <r>
    <s v="ORD05780"/>
    <x v="271"/>
    <s v="CUST1349"/>
    <x v="15"/>
    <s v="Bhopal"/>
    <x v="3"/>
    <x v="4"/>
    <x v="17"/>
    <n v="2"/>
    <n v="800"/>
    <n v="0.1"/>
    <x v="43"/>
    <x v="5717"/>
    <x v="4"/>
  </r>
  <r>
    <s v="ORD05781"/>
    <x v="298"/>
    <s v="CUST1442"/>
    <x v="965"/>
    <s v="Ahmedabad"/>
    <x v="1"/>
    <x v="2"/>
    <x v="2"/>
    <n v="2"/>
    <n v="9000"/>
    <n v="0"/>
    <x v="33"/>
    <x v="5718"/>
    <x v="4"/>
  </r>
  <r>
    <s v="ORD05782"/>
    <x v="2"/>
    <s v="CUST2114"/>
    <x v="621"/>
    <s v="Mumbai"/>
    <x v="2"/>
    <x v="4"/>
    <x v="19"/>
    <n v="4"/>
    <n v="3200"/>
    <n v="0.05"/>
    <x v="85"/>
    <x v="5719"/>
    <x v="1"/>
  </r>
  <r>
    <s v="ORD05783"/>
    <x v="294"/>
    <s v="CUST1568"/>
    <x v="1192"/>
    <s v="Indore"/>
    <x v="3"/>
    <x v="4"/>
    <x v="17"/>
    <n v="2"/>
    <n v="800"/>
    <n v="0"/>
    <x v="161"/>
    <x v="5720"/>
    <x v="4"/>
  </r>
  <r>
    <s v="ORD05784"/>
    <x v="172"/>
    <s v="CUST1523"/>
    <x v="649"/>
    <s v="Nagpur"/>
    <x v="2"/>
    <x v="2"/>
    <x v="8"/>
    <n v="4"/>
    <n v="22000"/>
    <n v="0"/>
    <x v="197"/>
    <x v="5721"/>
    <x v="1"/>
  </r>
  <r>
    <s v="ORD05785"/>
    <x v="257"/>
    <s v="CUST0156"/>
    <x v="2236"/>
    <s v="Aurangabad"/>
    <x v="2"/>
    <x v="4"/>
    <x v="13"/>
    <n v="1"/>
    <n v="2800"/>
    <n v="0.15"/>
    <x v="136"/>
    <x v="5722"/>
    <x v="1"/>
  </r>
  <r>
    <s v="ORD05786"/>
    <x v="222"/>
    <s v="CUST2098"/>
    <x v="1086"/>
    <s v="Pune"/>
    <x v="2"/>
    <x v="4"/>
    <x v="13"/>
    <n v="5"/>
    <n v="2800"/>
    <n v="0.1"/>
    <x v="133"/>
    <x v="5723"/>
    <x v="0"/>
  </r>
  <r>
    <s v="ORD05787"/>
    <x v="42"/>
    <s v="CUST0577"/>
    <x v="674"/>
    <s v="Jalna"/>
    <x v="2"/>
    <x v="1"/>
    <x v="9"/>
    <n v="5"/>
    <n v="450"/>
    <n v="0.05"/>
    <x v="146"/>
    <x v="5724"/>
    <x v="1"/>
  </r>
  <r>
    <s v="ORD05788"/>
    <x v="19"/>
    <s v="CUST0152"/>
    <x v="1117"/>
    <s v="Aurangabad"/>
    <x v="2"/>
    <x v="3"/>
    <x v="12"/>
    <n v="3"/>
    <n v="2500"/>
    <n v="0.05"/>
    <x v="18"/>
    <x v="5725"/>
    <x v="3"/>
  </r>
  <r>
    <s v="ORD05789"/>
    <x v="20"/>
    <s v="CUST1205"/>
    <x v="2237"/>
    <s v="Bengaluru"/>
    <x v="7"/>
    <x v="0"/>
    <x v="7"/>
    <n v="5"/>
    <n v="350"/>
    <n v="0"/>
    <x v="39"/>
    <x v="5726"/>
    <x v="2"/>
  </r>
  <r>
    <s v="ORD05790"/>
    <x v="175"/>
    <s v="CUST2499"/>
    <x v="1863"/>
    <s v="Aurangabad"/>
    <x v="2"/>
    <x v="0"/>
    <x v="15"/>
    <n v="5"/>
    <n v="1500"/>
    <n v="0"/>
    <x v="163"/>
    <x v="5727"/>
    <x v="4"/>
  </r>
  <r>
    <s v="ORD05791"/>
    <x v="311"/>
    <s v="CUST1589"/>
    <x v="1280"/>
    <s v="Mumbai"/>
    <x v="2"/>
    <x v="2"/>
    <x v="18"/>
    <n v="4"/>
    <n v="7000"/>
    <n v="0.1"/>
    <x v="99"/>
    <x v="5728"/>
    <x v="2"/>
  </r>
  <r>
    <s v="ORD05792"/>
    <x v="168"/>
    <s v="CUST0279"/>
    <x v="2238"/>
    <s v="Bengaluru"/>
    <x v="7"/>
    <x v="3"/>
    <x v="3"/>
    <n v="1"/>
    <n v="18000"/>
    <n v="0.1"/>
    <x v="127"/>
    <x v="5729"/>
    <x v="4"/>
  </r>
  <r>
    <s v="ORD05793"/>
    <x v="146"/>
    <s v="CUST2240"/>
    <x v="127"/>
    <s v="Indore"/>
    <x v="3"/>
    <x v="3"/>
    <x v="6"/>
    <n v="3"/>
    <n v="4500"/>
    <n v="0"/>
    <x v="12"/>
    <x v="5730"/>
    <x v="0"/>
  </r>
  <r>
    <s v="ORD05794"/>
    <x v="249"/>
    <s v="CUST0900"/>
    <x v="2239"/>
    <s v="Hyderabad"/>
    <x v="6"/>
    <x v="0"/>
    <x v="0"/>
    <n v="1"/>
    <n v="700"/>
    <n v="0.1"/>
    <x v="216"/>
    <x v="5731"/>
    <x v="2"/>
  </r>
  <r>
    <s v="ORD05795"/>
    <x v="181"/>
    <s v="CUST1415"/>
    <x v="769"/>
    <s v="Mumbai"/>
    <x v="2"/>
    <x v="3"/>
    <x v="6"/>
    <n v="4"/>
    <n v="4500"/>
    <n v="0"/>
    <x v="33"/>
    <x v="5732"/>
    <x v="0"/>
  </r>
  <r>
    <s v="ORD05796"/>
    <x v="314"/>
    <s v="CUST0190"/>
    <x v="632"/>
    <s v="Nashik"/>
    <x v="2"/>
    <x v="3"/>
    <x v="3"/>
    <n v="3"/>
    <n v="18000"/>
    <n v="0.05"/>
    <x v="141"/>
    <x v="5733"/>
    <x v="4"/>
  </r>
  <r>
    <s v="ORD05797"/>
    <x v="82"/>
    <s v="CUST2108"/>
    <x v="1632"/>
    <s v="Hyderabad"/>
    <x v="6"/>
    <x v="4"/>
    <x v="19"/>
    <n v="3"/>
    <n v="3200"/>
    <n v="0.2"/>
    <x v="326"/>
    <x v="5734"/>
    <x v="4"/>
  </r>
  <r>
    <s v="ORD05798"/>
    <x v="290"/>
    <s v="CUST1717"/>
    <x v="2240"/>
    <s v="Aurangabad"/>
    <x v="2"/>
    <x v="4"/>
    <x v="13"/>
    <n v="5"/>
    <n v="2800"/>
    <n v="0.05"/>
    <x v="148"/>
    <x v="5735"/>
    <x v="3"/>
  </r>
  <r>
    <s v="ORD05799"/>
    <x v="232"/>
    <s v="CUST0422"/>
    <x v="1555"/>
    <s v="Bengaluru"/>
    <x v="7"/>
    <x v="1"/>
    <x v="5"/>
    <n v="2"/>
    <n v="1400"/>
    <n v="0.05"/>
    <x v="233"/>
    <x v="3821"/>
    <x v="4"/>
  </r>
  <r>
    <s v="ORD05800"/>
    <x v="336"/>
    <s v="CUST2331"/>
    <x v="1511"/>
    <s v="Bengaluru"/>
    <x v="7"/>
    <x v="1"/>
    <x v="14"/>
    <n v="4"/>
    <n v="900"/>
    <n v="0.15"/>
    <x v="241"/>
    <x v="5736"/>
    <x v="2"/>
  </r>
  <r>
    <s v="ORD05801"/>
    <x v="167"/>
    <s v="CUST0639"/>
    <x v="1579"/>
    <s v="Ahmedabad"/>
    <x v="1"/>
    <x v="3"/>
    <x v="3"/>
    <n v="4"/>
    <n v="18000"/>
    <n v="0.1"/>
    <x v="36"/>
    <x v="5737"/>
    <x v="4"/>
  </r>
  <r>
    <s v="ORD05802"/>
    <x v="197"/>
    <s v="CUST1237"/>
    <x v="1639"/>
    <s v="Nagpur"/>
    <x v="2"/>
    <x v="4"/>
    <x v="13"/>
    <n v="1"/>
    <n v="2800"/>
    <n v="0"/>
    <x v="116"/>
    <x v="5738"/>
    <x v="2"/>
  </r>
  <r>
    <s v="ORD05803"/>
    <x v="223"/>
    <s v="CUST2174"/>
    <x v="1143"/>
    <s v="Ahmedabad"/>
    <x v="1"/>
    <x v="3"/>
    <x v="4"/>
    <n v="1"/>
    <n v="55000"/>
    <n v="0.05"/>
    <x v="46"/>
    <x v="5739"/>
    <x v="1"/>
  </r>
  <r>
    <s v="ORD05804"/>
    <x v="30"/>
    <s v="CUST2289"/>
    <x v="2241"/>
    <s v="Indore"/>
    <x v="3"/>
    <x v="3"/>
    <x v="4"/>
    <n v="3"/>
    <n v="55000"/>
    <n v="0.1"/>
    <x v="149"/>
    <x v="5740"/>
    <x v="4"/>
  </r>
  <r>
    <s v="ORD05805"/>
    <x v="76"/>
    <s v="CUST1630"/>
    <x v="60"/>
    <s v="Aurangabad"/>
    <x v="2"/>
    <x v="0"/>
    <x v="0"/>
    <n v="1"/>
    <n v="700"/>
    <n v="0.15"/>
    <x v="185"/>
    <x v="5741"/>
    <x v="0"/>
  </r>
  <r>
    <s v="ORD05806"/>
    <x v="335"/>
    <s v="CUST0589"/>
    <x v="381"/>
    <s v="Delhi"/>
    <x v="0"/>
    <x v="3"/>
    <x v="10"/>
    <n v="4"/>
    <n v="25000"/>
    <n v="0.05"/>
    <x v="142"/>
    <x v="5742"/>
    <x v="4"/>
  </r>
  <r>
    <s v="ORD05807"/>
    <x v="249"/>
    <s v="CUST1751"/>
    <x v="841"/>
    <s v="Mumbai"/>
    <x v="2"/>
    <x v="4"/>
    <x v="13"/>
    <n v="5"/>
    <n v="2800"/>
    <n v="0.15"/>
    <x v="107"/>
    <x v="5743"/>
    <x v="2"/>
  </r>
  <r>
    <s v="ORD05808"/>
    <x v="243"/>
    <s v="CUST0972"/>
    <x v="1606"/>
    <s v="Indore"/>
    <x v="3"/>
    <x v="1"/>
    <x v="5"/>
    <n v="4"/>
    <n v="1400"/>
    <n v="0.1"/>
    <x v="6"/>
    <x v="5744"/>
    <x v="1"/>
  </r>
  <r>
    <s v="ORD05809"/>
    <x v="302"/>
    <s v="CUST2101"/>
    <x v="2242"/>
    <s v="Kolkata"/>
    <x v="4"/>
    <x v="3"/>
    <x v="10"/>
    <n v="1"/>
    <n v="25000"/>
    <n v="0.2"/>
    <x v="335"/>
    <x v="5745"/>
    <x v="3"/>
  </r>
  <r>
    <s v="ORD05810"/>
    <x v="290"/>
    <s v="CUST0433"/>
    <x v="1781"/>
    <s v="Surat"/>
    <x v="1"/>
    <x v="2"/>
    <x v="18"/>
    <n v="3"/>
    <n v="7000"/>
    <n v="0.1"/>
    <x v="210"/>
    <x v="5746"/>
    <x v="0"/>
  </r>
  <r>
    <s v="ORD05811"/>
    <x v="275"/>
    <s v="CUST0183"/>
    <x v="1281"/>
    <s v="Jalna"/>
    <x v="2"/>
    <x v="4"/>
    <x v="16"/>
    <n v="2"/>
    <n v="1800"/>
    <n v="0"/>
    <x v="1"/>
    <x v="5747"/>
    <x v="4"/>
  </r>
  <r>
    <s v="ORD05812"/>
    <x v="250"/>
    <s v="CUST2061"/>
    <x v="157"/>
    <s v="Bhopal"/>
    <x v="3"/>
    <x v="2"/>
    <x v="18"/>
    <n v="1"/>
    <n v="7000"/>
    <n v="0"/>
    <x v="28"/>
    <x v="5748"/>
    <x v="0"/>
  </r>
  <r>
    <s v="ORD05813"/>
    <x v="350"/>
    <s v="CUST0583"/>
    <x v="848"/>
    <s v="Jalna"/>
    <x v="2"/>
    <x v="1"/>
    <x v="1"/>
    <n v="3"/>
    <n v="1200"/>
    <n v="0.1"/>
    <x v="196"/>
    <x v="5749"/>
    <x v="1"/>
  </r>
  <r>
    <s v="ORD05814"/>
    <x v="168"/>
    <s v="CUST2086"/>
    <x v="849"/>
    <s v="Jaipur"/>
    <x v="5"/>
    <x v="4"/>
    <x v="13"/>
    <n v="4"/>
    <n v="2800"/>
    <n v="0.1"/>
    <x v="234"/>
    <x v="5750"/>
    <x v="0"/>
  </r>
  <r>
    <s v="ORD05815"/>
    <x v="4"/>
    <s v="CUST0200"/>
    <x v="319"/>
    <s v="Jalna"/>
    <x v="2"/>
    <x v="3"/>
    <x v="4"/>
    <n v="5"/>
    <n v="55000"/>
    <n v="0.1"/>
    <x v="156"/>
    <x v="5751"/>
    <x v="1"/>
  </r>
  <r>
    <s v="ORD05816"/>
    <x v="238"/>
    <s v="CUST2245"/>
    <x v="631"/>
    <s v="Pune"/>
    <x v="2"/>
    <x v="3"/>
    <x v="3"/>
    <n v="5"/>
    <n v="18000"/>
    <n v="0"/>
    <x v="52"/>
    <x v="5752"/>
    <x v="1"/>
  </r>
  <r>
    <s v="ORD05817"/>
    <x v="347"/>
    <s v="CUST1278"/>
    <x v="1574"/>
    <s v="Kolkata"/>
    <x v="4"/>
    <x v="3"/>
    <x v="3"/>
    <n v="5"/>
    <n v="18000"/>
    <n v="0.1"/>
    <x v="88"/>
    <x v="5753"/>
    <x v="2"/>
  </r>
  <r>
    <s v="ORD05818"/>
    <x v="149"/>
    <s v="CUST1446"/>
    <x v="1845"/>
    <s v="Ahmedabad"/>
    <x v="1"/>
    <x v="1"/>
    <x v="5"/>
    <n v="2"/>
    <n v="1400"/>
    <n v="0.05"/>
    <x v="233"/>
    <x v="5754"/>
    <x v="3"/>
  </r>
  <r>
    <s v="ORD05819"/>
    <x v="254"/>
    <s v="CUST0575"/>
    <x v="585"/>
    <s v="Pune"/>
    <x v="2"/>
    <x v="4"/>
    <x v="19"/>
    <n v="4"/>
    <n v="3200"/>
    <n v="0.05"/>
    <x v="85"/>
    <x v="5755"/>
    <x v="4"/>
  </r>
  <r>
    <s v="ORD05820"/>
    <x v="320"/>
    <s v="CUST0955"/>
    <x v="1418"/>
    <s v="Jaipur"/>
    <x v="5"/>
    <x v="3"/>
    <x v="6"/>
    <n v="1"/>
    <n v="4500"/>
    <n v="0.1"/>
    <x v="74"/>
    <x v="5756"/>
    <x v="2"/>
  </r>
  <r>
    <s v="ORD05821"/>
    <x v="185"/>
    <s v="CUST0013"/>
    <x v="1463"/>
    <s v="Aurangabad"/>
    <x v="2"/>
    <x v="3"/>
    <x v="6"/>
    <n v="1"/>
    <n v="4500"/>
    <n v="0.15"/>
    <x v="140"/>
    <x v="5757"/>
    <x v="0"/>
  </r>
  <r>
    <s v="ORD05822"/>
    <x v="54"/>
    <s v="CUST2153"/>
    <x v="361"/>
    <s v="Ahmedabad"/>
    <x v="1"/>
    <x v="3"/>
    <x v="3"/>
    <n v="3"/>
    <n v="18000"/>
    <n v="0.15"/>
    <x v="189"/>
    <x v="5758"/>
    <x v="2"/>
  </r>
  <r>
    <s v="ORD05823"/>
    <x v="89"/>
    <s v="CUST2102"/>
    <x v="2243"/>
    <s v="Jaipur"/>
    <x v="5"/>
    <x v="4"/>
    <x v="16"/>
    <n v="2"/>
    <n v="1800"/>
    <n v="0"/>
    <x v="1"/>
    <x v="5759"/>
    <x v="4"/>
  </r>
  <r>
    <s v="ORD05824"/>
    <x v="226"/>
    <s v="CUST1040"/>
    <x v="1717"/>
    <s v="Jaipur"/>
    <x v="5"/>
    <x v="3"/>
    <x v="4"/>
    <n v="4"/>
    <n v="55000"/>
    <n v="0"/>
    <x v="5"/>
    <x v="5760"/>
    <x v="4"/>
  </r>
  <r>
    <s v="ORD05825"/>
    <x v="217"/>
    <s v="CUST2401"/>
    <x v="2244"/>
    <s v="Nagpur"/>
    <x v="2"/>
    <x v="2"/>
    <x v="11"/>
    <n v="3"/>
    <n v="6500"/>
    <n v="0"/>
    <x v="265"/>
    <x v="5761"/>
    <x v="4"/>
  </r>
  <r>
    <s v="ORD05826"/>
    <x v="73"/>
    <s v="CUST2077"/>
    <x v="863"/>
    <s v="Pune"/>
    <x v="2"/>
    <x v="1"/>
    <x v="5"/>
    <n v="5"/>
    <n v="1400"/>
    <n v="0"/>
    <x v="28"/>
    <x v="5762"/>
    <x v="0"/>
  </r>
  <r>
    <s v="ORD05827"/>
    <x v="160"/>
    <s v="CUST1761"/>
    <x v="1843"/>
    <s v="Jaipur"/>
    <x v="5"/>
    <x v="2"/>
    <x v="18"/>
    <n v="3"/>
    <n v="7000"/>
    <n v="0.1"/>
    <x v="210"/>
    <x v="5763"/>
    <x v="2"/>
  </r>
  <r>
    <s v="ORD05828"/>
    <x v="273"/>
    <s v="CUST0742"/>
    <x v="715"/>
    <s v="Bhopal"/>
    <x v="3"/>
    <x v="3"/>
    <x v="6"/>
    <n v="1"/>
    <n v="4500"/>
    <n v="0.05"/>
    <x v="65"/>
    <x v="5764"/>
    <x v="1"/>
  </r>
  <r>
    <s v="ORD05829"/>
    <x v="80"/>
    <s v="CUST0239"/>
    <x v="80"/>
    <s v="Bhopal"/>
    <x v="3"/>
    <x v="2"/>
    <x v="2"/>
    <n v="2"/>
    <n v="9000"/>
    <n v="0.05"/>
    <x v="91"/>
    <x v="5765"/>
    <x v="0"/>
  </r>
  <r>
    <s v="ORD05830"/>
    <x v="304"/>
    <s v="CUST0747"/>
    <x v="1558"/>
    <s v="Ahmedabad"/>
    <x v="1"/>
    <x v="0"/>
    <x v="20"/>
    <n v="2"/>
    <n v="500"/>
    <n v="0"/>
    <x v="169"/>
    <x v="5766"/>
    <x v="2"/>
  </r>
  <r>
    <s v="ORD05831"/>
    <x v="50"/>
    <s v="CUST0742"/>
    <x v="1776"/>
    <s v="Delhi"/>
    <x v="0"/>
    <x v="4"/>
    <x v="17"/>
    <n v="1"/>
    <n v="800"/>
    <n v="0"/>
    <x v="177"/>
    <x v="5767"/>
    <x v="0"/>
  </r>
  <r>
    <s v="ORD05832"/>
    <x v="350"/>
    <s v="CUST1160"/>
    <x v="878"/>
    <s v="Jalna"/>
    <x v="2"/>
    <x v="3"/>
    <x v="3"/>
    <n v="3"/>
    <n v="18000"/>
    <n v="0.1"/>
    <x v="78"/>
    <x v="5768"/>
    <x v="2"/>
  </r>
  <r>
    <s v="ORD05833"/>
    <x v="7"/>
    <s v="CUST0336"/>
    <x v="1639"/>
    <s v="Nagpur"/>
    <x v="2"/>
    <x v="1"/>
    <x v="14"/>
    <n v="3"/>
    <n v="900"/>
    <n v="0.1"/>
    <x v="228"/>
    <x v="5769"/>
    <x v="1"/>
  </r>
  <r>
    <s v="ORD05834"/>
    <x v="36"/>
    <s v="CUST0002"/>
    <x v="1150"/>
    <s v="Hyderabad"/>
    <x v="6"/>
    <x v="2"/>
    <x v="8"/>
    <n v="4"/>
    <n v="22000"/>
    <n v="0"/>
    <x v="197"/>
    <x v="5770"/>
    <x v="2"/>
  </r>
  <r>
    <s v="ORD05835"/>
    <x v="139"/>
    <s v="CUST1390"/>
    <x v="1015"/>
    <s v="Kolkata"/>
    <x v="4"/>
    <x v="0"/>
    <x v="20"/>
    <n v="3"/>
    <n v="500"/>
    <n v="0.2"/>
    <x v="269"/>
    <x v="5771"/>
    <x v="1"/>
  </r>
  <r>
    <s v="ORD05836"/>
    <x v="31"/>
    <s v="CUST2119"/>
    <x v="1873"/>
    <s v="Pune"/>
    <x v="2"/>
    <x v="2"/>
    <x v="8"/>
    <n v="3"/>
    <n v="22000"/>
    <n v="0"/>
    <x v="211"/>
    <x v="5772"/>
    <x v="3"/>
  </r>
  <r>
    <s v="ORD05837"/>
    <x v="139"/>
    <s v="CUST0286"/>
    <x v="151"/>
    <s v="Bengaluru"/>
    <x v="7"/>
    <x v="2"/>
    <x v="8"/>
    <n v="1"/>
    <n v="22000"/>
    <n v="0"/>
    <x v="179"/>
    <x v="5773"/>
    <x v="0"/>
  </r>
  <r>
    <s v="ORD05838"/>
    <x v="250"/>
    <s v="CUST2346"/>
    <x v="1778"/>
    <s v="Kolkata"/>
    <x v="4"/>
    <x v="1"/>
    <x v="9"/>
    <n v="1"/>
    <n v="450"/>
    <n v="0.15"/>
    <x v="239"/>
    <x v="5774"/>
    <x v="1"/>
  </r>
  <r>
    <s v="ORD05839"/>
    <x v="308"/>
    <s v="CUST0621"/>
    <x v="797"/>
    <s v="Bhopal"/>
    <x v="3"/>
    <x v="3"/>
    <x v="6"/>
    <n v="3"/>
    <n v="4500"/>
    <n v="0"/>
    <x v="12"/>
    <x v="5775"/>
    <x v="3"/>
  </r>
  <r>
    <s v="ORD05840"/>
    <x v="28"/>
    <s v="CUST0592"/>
    <x v="1922"/>
    <s v="Mumbai"/>
    <x v="2"/>
    <x v="2"/>
    <x v="2"/>
    <n v="5"/>
    <n v="9000"/>
    <n v="0.1"/>
    <x v="131"/>
    <x v="5776"/>
    <x v="1"/>
  </r>
  <r>
    <s v="ORD05841"/>
    <x v="84"/>
    <s v="CUST0612"/>
    <x v="739"/>
    <s v="Bhopal"/>
    <x v="3"/>
    <x v="2"/>
    <x v="2"/>
    <n v="3"/>
    <n v="9000"/>
    <n v="0.1"/>
    <x v="230"/>
    <x v="5777"/>
    <x v="0"/>
  </r>
  <r>
    <s v="ORD05842"/>
    <x v="344"/>
    <s v="CUST2082"/>
    <x v="2245"/>
    <s v="Surat"/>
    <x v="1"/>
    <x v="4"/>
    <x v="13"/>
    <n v="5"/>
    <n v="2800"/>
    <n v="0.1"/>
    <x v="133"/>
    <x v="5778"/>
    <x v="2"/>
  </r>
  <r>
    <s v="ORD05843"/>
    <x v="34"/>
    <s v="CUST1823"/>
    <x v="2134"/>
    <s v="Mumbai"/>
    <x v="2"/>
    <x v="1"/>
    <x v="5"/>
    <n v="4"/>
    <n v="1400"/>
    <n v="0.05"/>
    <x v="212"/>
    <x v="5779"/>
    <x v="3"/>
  </r>
  <r>
    <s v="ORD05844"/>
    <x v="209"/>
    <s v="CUST2463"/>
    <x v="276"/>
    <s v="Mumbai"/>
    <x v="2"/>
    <x v="2"/>
    <x v="18"/>
    <n v="2"/>
    <n v="7000"/>
    <n v="0.05"/>
    <x v="148"/>
    <x v="5780"/>
    <x v="0"/>
  </r>
  <r>
    <s v="ORD05845"/>
    <x v="236"/>
    <s v="CUST1747"/>
    <x v="2246"/>
    <s v="Nashik"/>
    <x v="2"/>
    <x v="3"/>
    <x v="12"/>
    <n v="3"/>
    <n v="2500"/>
    <n v="0.05"/>
    <x v="18"/>
    <x v="5781"/>
    <x v="2"/>
  </r>
  <r>
    <s v="ORD05846"/>
    <x v="146"/>
    <s v="CUST0252"/>
    <x v="151"/>
    <s v="Bengaluru"/>
    <x v="7"/>
    <x v="1"/>
    <x v="14"/>
    <n v="5"/>
    <n v="900"/>
    <n v="0"/>
    <x v="115"/>
    <x v="5782"/>
    <x v="0"/>
  </r>
  <r>
    <s v="ORD05847"/>
    <x v="363"/>
    <s v="CUST0515"/>
    <x v="269"/>
    <s v="Nashik"/>
    <x v="2"/>
    <x v="3"/>
    <x v="12"/>
    <n v="3"/>
    <n v="2500"/>
    <n v="0"/>
    <x v="163"/>
    <x v="5783"/>
    <x v="4"/>
  </r>
  <r>
    <s v="ORD05848"/>
    <x v="356"/>
    <s v="CUST0622"/>
    <x v="175"/>
    <s v="Pune"/>
    <x v="2"/>
    <x v="0"/>
    <x v="0"/>
    <n v="1"/>
    <n v="700"/>
    <n v="0"/>
    <x v="54"/>
    <x v="5784"/>
    <x v="4"/>
  </r>
  <r>
    <s v="ORD05849"/>
    <x v="194"/>
    <s v="CUST1941"/>
    <x v="2097"/>
    <s v="Ahmedabad"/>
    <x v="1"/>
    <x v="0"/>
    <x v="20"/>
    <n v="4"/>
    <n v="500"/>
    <n v="0.05"/>
    <x v="122"/>
    <x v="5785"/>
    <x v="3"/>
  </r>
  <r>
    <s v="ORD05850"/>
    <x v="208"/>
    <s v="CUST1951"/>
    <x v="115"/>
    <s v="Mumbai"/>
    <x v="2"/>
    <x v="0"/>
    <x v="7"/>
    <n v="4"/>
    <n v="350"/>
    <n v="0.15"/>
    <x v="119"/>
    <x v="5786"/>
    <x v="1"/>
  </r>
  <r>
    <s v="ORD05851"/>
    <x v="111"/>
    <s v="CUST0448"/>
    <x v="1178"/>
    <s v="Delhi"/>
    <x v="0"/>
    <x v="2"/>
    <x v="18"/>
    <n v="1"/>
    <n v="7000"/>
    <n v="0"/>
    <x v="28"/>
    <x v="5787"/>
    <x v="1"/>
  </r>
  <r>
    <s v="ORD05852"/>
    <x v="334"/>
    <s v="CUST2197"/>
    <x v="2092"/>
    <s v="Jalna"/>
    <x v="2"/>
    <x v="2"/>
    <x v="2"/>
    <n v="3"/>
    <n v="9000"/>
    <n v="0.1"/>
    <x v="230"/>
    <x v="5788"/>
    <x v="3"/>
  </r>
  <r>
    <s v="ORD05853"/>
    <x v="152"/>
    <s v="CUST2153"/>
    <x v="468"/>
    <s v="Nagpur"/>
    <x v="2"/>
    <x v="1"/>
    <x v="1"/>
    <n v="5"/>
    <n v="1200"/>
    <n v="0"/>
    <x v="23"/>
    <x v="5789"/>
    <x v="3"/>
  </r>
  <r>
    <s v="ORD05854"/>
    <x v="56"/>
    <s v="CUST0278"/>
    <x v="86"/>
    <s v="Surat"/>
    <x v="1"/>
    <x v="2"/>
    <x v="2"/>
    <n v="1"/>
    <n v="9000"/>
    <n v="0.2"/>
    <x v="7"/>
    <x v="5790"/>
    <x v="3"/>
  </r>
  <r>
    <s v="ORD05855"/>
    <x v="149"/>
    <s v="CUST2443"/>
    <x v="1373"/>
    <s v="Bhopal"/>
    <x v="3"/>
    <x v="0"/>
    <x v="15"/>
    <n v="3"/>
    <n v="1500"/>
    <n v="0.05"/>
    <x v="65"/>
    <x v="5791"/>
    <x v="1"/>
  </r>
  <r>
    <s v="ORD05856"/>
    <x v="79"/>
    <s v="CUST2013"/>
    <x v="2247"/>
    <s v="Surat"/>
    <x v="1"/>
    <x v="0"/>
    <x v="15"/>
    <n v="1"/>
    <n v="1500"/>
    <n v="0"/>
    <x v="66"/>
    <x v="5792"/>
    <x v="4"/>
  </r>
  <r>
    <s v="ORD05857"/>
    <x v="18"/>
    <s v="CUST1618"/>
    <x v="999"/>
    <s v="Jalna"/>
    <x v="2"/>
    <x v="1"/>
    <x v="14"/>
    <n v="5"/>
    <n v="900"/>
    <n v="0.15"/>
    <x v="140"/>
    <x v="5793"/>
    <x v="1"/>
  </r>
  <r>
    <s v="ORD05858"/>
    <x v="290"/>
    <s v="CUST2044"/>
    <x v="1193"/>
    <s v="Nagpur"/>
    <x v="2"/>
    <x v="4"/>
    <x v="19"/>
    <n v="4"/>
    <n v="3200"/>
    <n v="0.05"/>
    <x v="85"/>
    <x v="5794"/>
    <x v="3"/>
  </r>
  <r>
    <s v="ORD05859"/>
    <x v="353"/>
    <s v="CUST1559"/>
    <x v="2248"/>
    <s v="Ahmedabad"/>
    <x v="1"/>
    <x v="2"/>
    <x v="2"/>
    <n v="1"/>
    <n v="9000"/>
    <n v="0.05"/>
    <x v="26"/>
    <x v="5795"/>
    <x v="2"/>
  </r>
  <r>
    <s v="ORD05860"/>
    <x v="152"/>
    <s v="CUST2120"/>
    <x v="1863"/>
    <s v="Hyderabad"/>
    <x v="6"/>
    <x v="3"/>
    <x v="12"/>
    <n v="3"/>
    <n v="2500"/>
    <n v="0.1"/>
    <x v="35"/>
    <x v="4310"/>
    <x v="2"/>
  </r>
  <r>
    <s v="ORD05861"/>
    <x v="56"/>
    <s v="CUST1977"/>
    <x v="1366"/>
    <s v="Bengaluru"/>
    <x v="7"/>
    <x v="0"/>
    <x v="0"/>
    <n v="3"/>
    <n v="700"/>
    <n v="0.05"/>
    <x v="304"/>
    <x v="5796"/>
    <x v="4"/>
  </r>
  <r>
    <s v="ORD05862"/>
    <x v="117"/>
    <s v="CUST0655"/>
    <x v="1114"/>
    <s v="Delhi"/>
    <x v="0"/>
    <x v="0"/>
    <x v="7"/>
    <n v="4"/>
    <n v="350"/>
    <n v="0"/>
    <x v="40"/>
    <x v="5797"/>
    <x v="2"/>
  </r>
  <r>
    <s v="ORD05863"/>
    <x v="70"/>
    <s v="CUST2084"/>
    <x v="543"/>
    <s v="Nagpur"/>
    <x v="2"/>
    <x v="1"/>
    <x v="9"/>
    <n v="4"/>
    <n v="450"/>
    <n v="0.05"/>
    <x v="47"/>
    <x v="5798"/>
    <x v="3"/>
  </r>
  <r>
    <s v="ORD05864"/>
    <x v="126"/>
    <s v="CUST1464"/>
    <x v="351"/>
    <s v="Kolkata"/>
    <x v="4"/>
    <x v="4"/>
    <x v="17"/>
    <n v="5"/>
    <n v="800"/>
    <n v="0.15"/>
    <x v="280"/>
    <x v="5799"/>
    <x v="0"/>
  </r>
  <r>
    <s v="ORD05865"/>
    <x v="275"/>
    <s v="CUST0063"/>
    <x v="1373"/>
    <s v="Bengaluru"/>
    <x v="7"/>
    <x v="4"/>
    <x v="16"/>
    <n v="4"/>
    <n v="1800"/>
    <n v="0"/>
    <x v="7"/>
    <x v="5800"/>
    <x v="0"/>
  </r>
  <r>
    <s v="ORD05866"/>
    <x v="319"/>
    <s v="CUST2364"/>
    <x v="563"/>
    <s v="Pune"/>
    <x v="2"/>
    <x v="1"/>
    <x v="5"/>
    <n v="4"/>
    <n v="1400"/>
    <n v="0.05"/>
    <x v="212"/>
    <x v="5801"/>
    <x v="0"/>
  </r>
  <r>
    <s v="ORD05867"/>
    <x v="88"/>
    <s v="CUST2441"/>
    <x v="2249"/>
    <s v="Delhi"/>
    <x v="0"/>
    <x v="2"/>
    <x v="8"/>
    <n v="1"/>
    <n v="22000"/>
    <n v="0.1"/>
    <x v="124"/>
    <x v="5802"/>
    <x v="4"/>
  </r>
  <r>
    <s v="ORD05868"/>
    <x v="309"/>
    <s v="CUST0513"/>
    <x v="396"/>
    <s v="Nashik"/>
    <x v="2"/>
    <x v="4"/>
    <x v="16"/>
    <n v="5"/>
    <n v="1800"/>
    <n v="0.15"/>
    <x v="80"/>
    <x v="5803"/>
    <x v="3"/>
  </r>
  <r>
    <s v="ORD05869"/>
    <x v="108"/>
    <s v="CUST1044"/>
    <x v="234"/>
    <s v="Surat"/>
    <x v="1"/>
    <x v="1"/>
    <x v="1"/>
    <n v="1"/>
    <n v="1200"/>
    <n v="0.05"/>
    <x v="222"/>
    <x v="5804"/>
    <x v="2"/>
  </r>
  <r>
    <s v="ORD05870"/>
    <x v="131"/>
    <s v="CUST0354"/>
    <x v="256"/>
    <s v="Jalna"/>
    <x v="2"/>
    <x v="3"/>
    <x v="10"/>
    <n v="3"/>
    <n v="25000"/>
    <n v="0.15"/>
    <x v="272"/>
    <x v="5805"/>
    <x v="1"/>
  </r>
  <r>
    <s v="ORD05871"/>
    <x v="364"/>
    <s v="CUST1419"/>
    <x v="630"/>
    <s v="Jaipur"/>
    <x v="5"/>
    <x v="3"/>
    <x v="3"/>
    <n v="4"/>
    <n v="18000"/>
    <n v="0.05"/>
    <x v="3"/>
    <x v="5806"/>
    <x v="4"/>
  </r>
  <r>
    <s v="ORD05872"/>
    <x v="182"/>
    <s v="CUST0796"/>
    <x v="1687"/>
    <s v="Hyderabad"/>
    <x v="6"/>
    <x v="4"/>
    <x v="19"/>
    <n v="2"/>
    <n v="3200"/>
    <n v="0"/>
    <x v="145"/>
    <x v="5807"/>
    <x v="2"/>
  </r>
  <r>
    <s v="ORD05873"/>
    <x v="327"/>
    <s v="CUST1204"/>
    <x v="1281"/>
    <s v="Jalna"/>
    <x v="2"/>
    <x v="2"/>
    <x v="2"/>
    <n v="1"/>
    <n v="9000"/>
    <n v="0"/>
    <x v="110"/>
    <x v="5808"/>
    <x v="4"/>
  </r>
  <r>
    <s v="ORD05874"/>
    <x v="147"/>
    <s v="CUST0740"/>
    <x v="1468"/>
    <s v="Indore"/>
    <x v="3"/>
    <x v="3"/>
    <x v="3"/>
    <n v="1"/>
    <n v="18000"/>
    <n v="0.2"/>
    <x v="113"/>
    <x v="5809"/>
    <x v="2"/>
  </r>
  <r>
    <s v="ORD05875"/>
    <x v="291"/>
    <s v="CUST1593"/>
    <x v="504"/>
    <s v="Mumbai"/>
    <x v="2"/>
    <x v="3"/>
    <x v="3"/>
    <n v="4"/>
    <n v="18000"/>
    <n v="0.05"/>
    <x v="3"/>
    <x v="5810"/>
    <x v="4"/>
  </r>
  <r>
    <s v="ORD05876"/>
    <x v="171"/>
    <s v="CUST0881"/>
    <x v="2010"/>
    <s v="Kolkata"/>
    <x v="4"/>
    <x v="0"/>
    <x v="20"/>
    <n v="3"/>
    <n v="500"/>
    <n v="0"/>
    <x v="66"/>
    <x v="5811"/>
    <x v="3"/>
  </r>
  <r>
    <s v="ORD05877"/>
    <x v="219"/>
    <s v="CUST1823"/>
    <x v="2250"/>
    <s v="Bhopal"/>
    <x v="3"/>
    <x v="1"/>
    <x v="1"/>
    <n v="2"/>
    <n v="1200"/>
    <n v="0"/>
    <x v="195"/>
    <x v="5812"/>
    <x v="2"/>
  </r>
  <r>
    <s v="ORD05878"/>
    <x v="56"/>
    <s v="CUST1705"/>
    <x v="219"/>
    <s v="Mumbai"/>
    <x v="2"/>
    <x v="1"/>
    <x v="5"/>
    <n v="1"/>
    <n v="1400"/>
    <n v="0"/>
    <x v="40"/>
    <x v="5813"/>
    <x v="0"/>
  </r>
  <r>
    <s v="ORD05879"/>
    <x v="171"/>
    <s v="CUST2105"/>
    <x v="379"/>
    <s v="Bengaluru"/>
    <x v="7"/>
    <x v="4"/>
    <x v="13"/>
    <n v="1"/>
    <n v="2800"/>
    <n v="0"/>
    <x v="116"/>
    <x v="5814"/>
    <x v="1"/>
  </r>
  <r>
    <s v="ORD05880"/>
    <x v="118"/>
    <s v="CUST2261"/>
    <x v="2251"/>
    <s v="Hyderabad"/>
    <x v="6"/>
    <x v="4"/>
    <x v="19"/>
    <n v="2"/>
    <n v="3200"/>
    <n v="0.1"/>
    <x v="262"/>
    <x v="5815"/>
    <x v="2"/>
  </r>
  <r>
    <s v="ORD05881"/>
    <x v="147"/>
    <s v="CUST2338"/>
    <x v="765"/>
    <s v="Nagpur"/>
    <x v="2"/>
    <x v="1"/>
    <x v="9"/>
    <n v="5"/>
    <n v="450"/>
    <n v="0.15"/>
    <x v="309"/>
    <x v="5816"/>
    <x v="3"/>
  </r>
  <r>
    <s v="ORD05882"/>
    <x v="78"/>
    <s v="CUST0728"/>
    <x v="1446"/>
    <s v="Surat"/>
    <x v="1"/>
    <x v="2"/>
    <x v="18"/>
    <n v="1"/>
    <n v="7000"/>
    <n v="0.15"/>
    <x v="229"/>
    <x v="5817"/>
    <x v="2"/>
  </r>
  <r>
    <s v="ORD05883"/>
    <x v="204"/>
    <s v="CUST1367"/>
    <x v="2059"/>
    <s v="Indore"/>
    <x v="3"/>
    <x v="1"/>
    <x v="14"/>
    <n v="5"/>
    <n v="900"/>
    <n v="0.1"/>
    <x v="74"/>
    <x v="5818"/>
    <x v="0"/>
  </r>
  <r>
    <s v="ORD05884"/>
    <x v="259"/>
    <s v="CUST0868"/>
    <x v="1414"/>
    <s v="Bengaluru"/>
    <x v="7"/>
    <x v="3"/>
    <x v="12"/>
    <n v="5"/>
    <n v="2500"/>
    <n v="0.05"/>
    <x v="248"/>
    <x v="5819"/>
    <x v="4"/>
  </r>
  <r>
    <s v="ORD05885"/>
    <x v="334"/>
    <s v="CUST2005"/>
    <x v="2071"/>
    <s v="Surat"/>
    <x v="1"/>
    <x v="2"/>
    <x v="18"/>
    <n v="1"/>
    <n v="7000"/>
    <n v="0.05"/>
    <x v="129"/>
    <x v="5820"/>
    <x v="0"/>
  </r>
  <r>
    <s v="ORD05886"/>
    <x v="147"/>
    <s v="CUST2038"/>
    <x v="174"/>
    <s v="Indore"/>
    <x v="3"/>
    <x v="4"/>
    <x v="17"/>
    <n v="5"/>
    <n v="800"/>
    <n v="0.05"/>
    <x v="240"/>
    <x v="5821"/>
    <x v="2"/>
  </r>
  <r>
    <s v="ORD05887"/>
    <x v="51"/>
    <s v="CUST0021"/>
    <x v="1609"/>
    <s v="Bhopal"/>
    <x v="3"/>
    <x v="3"/>
    <x v="10"/>
    <n v="1"/>
    <n v="25000"/>
    <n v="0.1"/>
    <x v="69"/>
    <x v="5822"/>
    <x v="1"/>
  </r>
  <r>
    <s v="ORD05888"/>
    <x v="246"/>
    <s v="CUST1837"/>
    <x v="1536"/>
    <s v="Hyderabad"/>
    <x v="6"/>
    <x v="3"/>
    <x v="4"/>
    <n v="4"/>
    <n v="55000"/>
    <n v="0.05"/>
    <x v="270"/>
    <x v="5823"/>
    <x v="1"/>
  </r>
  <r>
    <s v="ORD05889"/>
    <x v="131"/>
    <s v="CUST1776"/>
    <x v="729"/>
    <s v="Nashik"/>
    <x v="2"/>
    <x v="3"/>
    <x v="12"/>
    <n v="1"/>
    <n v="2500"/>
    <n v="0.1"/>
    <x v="48"/>
    <x v="5824"/>
    <x v="2"/>
  </r>
  <r>
    <s v="ORD05890"/>
    <x v="303"/>
    <s v="CUST2488"/>
    <x v="971"/>
    <s v="Bengaluru"/>
    <x v="7"/>
    <x v="1"/>
    <x v="9"/>
    <n v="4"/>
    <n v="450"/>
    <n v="0"/>
    <x v="21"/>
    <x v="5825"/>
    <x v="3"/>
  </r>
  <r>
    <s v="ORD05891"/>
    <x v="5"/>
    <s v="CUST0411"/>
    <x v="1691"/>
    <s v="Delhi"/>
    <x v="0"/>
    <x v="3"/>
    <x v="6"/>
    <n v="5"/>
    <n v="4500"/>
    <n v="0.05"/>
    <x v="53"/>
    <x v="5826"/>
    <x v="0"/>
  </r>
  <r>
    <s v="ORD05892"/>
    <x v="194"/>
    <s v="CUST1141"/>
    <x v="1739"/>
    <s v="Ahmedabad"/>
    <x v="1"/>
    <x v="2"/>
    <x v="8"/>
    <n v="2"/>
    <n v="22000"/>
    <n v="0.2"/>
    <x v="317"/>
    <x v="5827"/>
    <x v="4"/>
  </r>
  <r>
    <s v="ORD05893"/>
    <x v="81"/>
    <s v="CUST2338"/>
    <x v="2105"/>
    <s v="Nagpur"/>
    <x v="2"/>
    <x v="4"/>
    <x v="16"/>
    <n v="3"/>
    <n v="1800"/>
    <n v="0"/>
    <x v="71"/>
    <x v="5828"/>
    <x v="1"/>
  </r>
  <r>
    <s v="ORD05894"/>
    <x v="133"/>
    <s v="CUST2472"/>
    <x v="209"/>
    <s v="Surat"/>
    <x v="1"/>
    <x v="4"/>
    <x v="16"/>
    <n v="2"/>
    <n v="1800"/>
    <n v="0.2"/>
    <x v="32"/>
    <x v="4800"/>
    <x v="4"/>
  </r>
  <r>
    <s v="ORD05895"/>
    <x v="176"/>
    <s v="CUST0018"/>
    <x v="1977"/>
    <s v="Mumbai"/>
    <x v="2"/>
    <x v="3"/>
    <x v="10"/>
    <n v="2"/>
    <n v="25000"/>
    <n v="0"/>
    <x v="194"/>
    <x v="5829"/>
    <x v="4"/>
  </r>
  <r>
    <s v="ORD05896"/>
    <x v="120"/>
    <s v="CUST0298"/>
    <x v="2252"/>
    <s v="Pune"/>
    <x v="2"/>
    <x v="4"/>
    <x v="16"/>
    <n v="1"/>
    <n v="1800"/>
    <n v="0"/>
    <x v="21"/>
    <x v="5830"/>
    <x v="2"/>
  </r>
  <r>
    <s v="ORD05897"/>
    <x v="155"/>
    <s v="CUST0217"/>
    <x v="365"/>
    <s v="Pune"/>
    <x v="2"/>
    <x v="1"/>
    <x v="5"/>
    <n v="4"/>
    <n v="1400"/>
    <n v="0.1"/>
    <x v="6"/>
    <x v="5831"/>
    <x v="0"/>
  </r>
  <r>
    <s v="ORD05898"/>
    <x v="302"/>
    <s v="CUST1473"/>
    <x v="1081"/>
    <s v="Kolkata"/>
    <x v="4"/>
    <x v="1"/>
    <x v="5"/>
    <n v="4"/>
    <n v="1400"/>
    <n v="0"/>
    <x v="120"/>
    <x v="5832"/>
    <x v="0"/>
  </r>
  <r>
    <s v="ORD05899"/>
    <x v="210"/>
    <s v="CUST1503"/>
    <x v="1585"/>
    <s v="Jaipur"/>
    <x v="5"/>
    <x v="1"/>
    <x v="5"/>
    <n v="5"/>
    <n v="1400"/>
    <n v="0.05"/>
    <x v="129"/>
    <x v="5833"/>
    <x v="4"/>
  </r>
  <r>
    <s v="ORD05900"/>
    <x v="24"/>
    <s v="CUST0395"/>
    <x v="651"/>
    <s v="Pune"/>
    <x v="2"/>
    <x v="2"/>
    <x v="8"/>
    <n v="5"/>
    <n v="22000"/>
    <n v="0"/>
    <x v="101"/>
    <x v="5834"/>
    <x v="0"/>
  </r>
  <r>
    <s v="ORD05901"/>
    <x v="186"/>
    <s v="CUST1641"/>
    <x v="1940"/>
    <s v="Aurangabad"/>
    <x v="2"/>
    <x v="4"/>
    <x v="19"/>
    <n v="5"/>
    <n v="3200"/>
    <n v="0.05"/>
    <x v="81"/>
    <x v="5835"/>
    <x v="2"/>
  </r>
  <r>
    <s v="ORD05902"/>
    <x v="163"/>
    <s v="CUST0158"/>
    <x v="1019"/>
    <s v="Bhopal"/>
    <x v="3"/>
    <x v="2"/>
    <x v="8"/>
    <n v="4"/>
    <n v="22000"/>
    <n v="0"/>
    <x v="197"/>
    <x v="5836"/>
    <x v="4"/>
  </r>
  <r>
    <s v="ORD05903"/>
    <x v="199"/>
    <s v="CUST1907"/>
    <x v="2115"/>
    <s v="Ahmedabad"/>
    <x v="1"/>
    <x v="3"/>
    <x v="4"/>
    <n v="1"/>
    <n v="55000"/>
    <n v="0.15"/>
    <x v="318"/>
    <x v="5837"/>
    <x v="4"/>
  </r>
  <r>
    <s v="ORD05904"/>
    <x v="168"/>
    <s v="CUST2285"/>
    <x v="2224"/>
    <s v="Nashik"/>
    <x v="2"/>
    <x v="0"/>
    <x v="15"/>
    <n v="3"/>
    <n v="1500"/>
    <n v="0.1"/>
    <x v="74"/>
    <x v="5838"/>
    <x v="0"/>
  </r>
  <r>
    <s v="ORD05905"/>
    <x v="61"/>
    <s v="CUST1173"/>
    <x v="937"/>
    <s v="Jalna"/>
    <x v="2"/>
    <x v="2"/>
    <x v="18"/>
    <n v="3"/>
    <n v="7000"/>
    <n v="0.05"/>
    <x v="243"/>
    <x v="5839"/>
    <x v="3"/>
  </r>
  <r>
    <s v="ORD05906"/>
    <x v="143"/>
    <s v="CUST2394"/>
    <x v="2253"/>
    <s v="Jalna"/>
    <x v="2"/>
    <x v="0"/>
    <x v="20"/>
    <n v="2"/>
    <n v="500"/>
    <n v="0.1"/>
    <x v="190"/>
    <x v="5840"/>
    <x v="1"/>
  </r>
  <r>
    <s v="ORD05907"/>
    <x v="216"/>
    <s v="CUST1114"/>
    <x v="690"/>
    <s v="Bengaluru"/>
    <x v="7"/>
    <x v="1"/>
    <x v="9"/>
    <n v="2"/>
    <n v="450"/>
    <n v="0"/>
    <x v="190"/>
    <x v="5841"/>
    <x v="1"/>
  </r>
  <r>
    <s v="ORD05908"/>
    <x v="275"/>
    <s v="CUST0781"/>
    <x v="1193"/>
    <s v="Jaipur"/>
    <x v="5"/>
    <x v="1"/>
    <x v="14"/>
    <n v="4"/>
    <n v="900"/>
    <n v="0"/>
    <x v="1"/>
    <x v="5842"/>
    <x v="3"/>
  </r>
  <r>
    <s v="ORD05909"/>
    <x v="306"/>
    <s v="CUST2171"/>
    <x v="572"/>
    <s v="Bengaluru"/>
    <x v="7"/>
    <x v="4"/>
    <x v="19"/>
    <n v="1"/>
    <n v="3200"/>
    <n v="0.1"/>
    <x v="32"/>
    <x v="5843"/>
    <x v="2"/>
  </r>
  <r>
    <s v="ORD05910"/>
    <x v="92"/>
    <s v="CUST1703"/>
    <x v="2036"/>
    <s v="Bhopal"/>
    <x v="3"/>
    <x v="2"/>
    <x v="11"/>
    <n v="4"/>
    <n v="6500"/>
    <n v="0"/>
    <x v="223"/>
    <x v="5844"/>
    <x v="0"/>
  </r>
  <r>
    <s v="ORD05911"/>
    <x v="321"/>
    <s v="CUST1013"/>
    <x v="2165"/>
    <s v="Jalna"/>
    <x v="2"/>
    <x v="3"/>
    <x v="6"/>
    <n v="1"/>
    <n v="4500"/>
    <n v="0.15"/>
    <x v="140"/>
    <x v="5845"/>
    <x v="3"/>
  </r>
  <r>
    <s v="ORD05912"/>
    <x v="141"/>
    <s v="CUST0397"/>
    <x v="973"/>
    <s v="Pune"/>
    <x v="2"/>
    <x v="3"/>
    <x v="4"/>
    <n v="3"/>
    <n v="55000"/>
    <n v="0.1"/>
    <x v="149"/>
    <x v="5846"/>
    <x v="2"/>
  </r>
  <r>
    <s v="ORD05913"/>
    <x v="345"/>
    <s v="CUST1786"/>
    <x v="1151"/>
    <s v="Mumbai"/>
    <x v="2"/>
    <x v="3"/>
    <x v="3"/>
    <n v="5"/>
    <n v="18000"/>
    <n v="0"/>
    <x v="52"/>
    <x v="5847"/>
    <x v="2"/>
  </r>
  <r>
    <s v="ORD05914"/>
    <x v="352"/>
    <s v="CUST2206"/>
    <x v="2254"/>
    <s v="Ahmedabad"/>
    <x v="1"/>
    <x v="0"/>
    <x v="15"/>
    <n v="5"/>
    <n v="1500"/>
    <n v="0"/>
    <x v="163"/>
    <x v="5848"/>
    <x v="4"/>
  </r>
  <r>
    <s v="ORD05915"/>
    <x v="49"/>
    <s v="CUST1700"/>
    <x v="1570"/>
    <s v="Kolkata"/>
    <x v="4"/>
    <x v="4"/>
    <x v="17"/>
    <n v="5"/>
    <n v="800"/>
    <n v="0"/>
    <x v="27"/>
    <x v="5849"/>
    <x v="3"/>
  </r>
  <r>
    <s v="ORD05916"/>
    <x v="159"/>
    <s v="CUST2282"/>
    <x v="415"/>
    <s v="Bhopal"/>
    <x v="3"/>
    <x v="2"/>
    <x v="11"/>
    <n v="3"/>
    <n v="6500"/>
    <n v="0.15"/>
    <x v="205"/>
    <x v="5850"/>
    <x v="3"/>
  </r>
  <r>
    <s v="ORD05917"/>
    <x v="240"/>
    <s v="CUST2297"/>
    <x v="1869"/>
    <s v="Nagpur"/>
    <x v="2"/>
    <x v="0"/>
    <x v="7"/>
    <n v="2"/>
    <n v="350"/>
    <n v="0"/>
    <x v="54"/>
    <x v="5851"/>
    <x v="1"/>
  </r>
  <r>
    <s v="ORD05918"/>
    <x v="165"/>
    <s v="CUST0562"/>
    <x v="1947"/>
    <s v="Nagpur"/>
    <x v="2"/>
    <x v="3"/>
    <x v="4"/>
    <n v="1"/>
    <n v="55000"/>
    <n v="0"/>
    <x v="8"/>
    <x v="5852"/>
    <x v="2"/>
  </r>
  <r>
    <s v="ORD05919"/>
    <x v="157"/>
    <s v="CUST0230"/>
    <x v="1293"/>
    <s v="Surat"/>
    <x v="1"/>
    <x v="3"/>
    <x v="4"/>
    <n v="3"/>
    <n v="55000"/>
    <n v="0.1"/>
    <x v="149"/>
    <x v="5853"/>
    <x v="2"/>
  </r>
  <r>
    <s v="ORD05920"/>
    <x v="280"/>
    <s v="CUST2343"/>
    <x v="279"/>
    <s v="Mumbai"/>
    <x v="2"/>
    <x v="2"/>
    <x v="18"/>
    <n v="1"/>
    <n v="7000"/>
    <n v="0.05"/>
    <x v="129"/>
    <x v="5854"/>
    <x v="4"/>
  </r>
  <r>
    <s v="ORD05921"/>
    <x v="149"/>
    <s v="CUST0001"/>
    <x v="2045"/>
    <s v="Hyderabad"/>
    <x v="6"/>
    <x v="0"/>
    <x v="7"/>
    <n v="5"/>
    <n v="350"/>
    <n v="0.15"/>
    <x v="57"/>
    <x v="5855"/>
    <x v="1"/>
  </r>
  <r>
    <s v="ORD05922"/>
    <x v="199"/>
    <s v="CUST0498"/>
    <x v="1145"/>
    <s v="Jalna"/>
    <x v="2"/>
    <x v="1"/>
    <x v="1"/>
    <n v="5"/>
    <n v="1200"/>
    <n v="0.05"/>
    <x v="50"/>
    <x v="5856"/>
    <x v="2"/>
  </r>
  <r>
    <s v="ORD05923"/>
    <x v="94"/>
    <s v="CUST2434"/>
    <x v="188"/>
    <s v="Jaipur"/>
    <x v="5"/>
    <x v="3"/>
    <x v="10"/>
    <n v="3"/>
    <n v="25000"/>
    <n v="0.1"/>
    <x v="292"/>
    <x v="5857"/>
    <x v="4"/>
  </r>
  <r>
    <s v="ORD05924"/>
    <x v="166"/>
    <s v="CUST2157"/>
    <x v="189"/>
    <s v="Bhopal"/>
    <x v="3"/>
    <x v="1"/>
    <x v="5"/>
    <n v="3"/>
    <n v="1400"/>
    <n v="0"/>
    <x v="42"/>
    <x v="5858"/>
    <x v="3"/>
  </r>
  <r>
    <s v="ORD05925"/>
    <x v="249"/>
    <s v="CUST0145"/>
    <x v="912"/>
    <s v="Kolkata"/>
    <x v="4"/>
    <x v="4"/>
    <x v="16"/>
    <n v="3"/>
    <n v="1800"/>
    <n v="0.1"/>
    <x v="82"/>
    <x v="5859"/>
    <x v="0"/>
  </r>
  <r>
    <s v="ORD05926"/>
    <x v="313"/>
    <s v="CUST1455"/>
    <x v="2083"/>
    <s v="Pune"/>
    <x v="2"/>
    <x v="3"/>
    <x v="6"/>
    <n v="1"/>
    <n v="4500"/>
    <n v="0"/>
    <x v="115"/>
    <x v="5860"/>
    <x v="2"/>
  </r>
  <r>
    <s v="ORD05927"/>
    <x v="44"/>
    <s v="CUST0779"/>
    <x v="2011"/>
    <s v="Jalna"/>
    <x v="2"/>
    <x v="4"/>
    <x v="19"/>
    <n v="5"/>
    <n v="3200"/>
    <n v="0"/>
    <x v="226"/>
    <x v="5861"/>
    <x v="3"/>
  </r>
  <r>
    <s v="ORD05928"/>
    <x v="362"/>
    <s v="CUST2124"/>
    <x v="988"/>
    <s v="Jalna"/>
    <x v="2"/>
    <x v="4"/>
    <x v="16"/>
    <n v="4"/>
    <n v="1800"/>
    <n v="0.05"/>
    <x v="77"/>
    <x v="5862"/>
    <x v="4"/>
  </r>
  <r>
    <s v="ORD05929"/>
    <x v="13"/>
    <s v="CUST1661"/>
    <x v="2255"/>
    <s v="Nashik"/>
    <x v="2"/>
    <x v="2"/>
    <x v="11"/>
    <n v="5"/>
    <n v="6500"/>
    <n v="0.15"/>
    <x v="301"/>
    <x v="5863"/>
    <x v="0"/>
  </r>
  <r>
    <s v="ORD05930"/>
    <x v="190"/>
    <s v="CUST0769"/>
    <x v="1756"/>
    <s v="Jalna"/>
    <x v="2"/>
    <x v="1"/>
    <x v="5"/>
    <n v="4"/>
    <n v="1400"/>
    <n v="0.15"/>
    <x v="206"/>
    <x v="5864"/>
    <x v="0"/>
  </r>
  <r>
    <s v="ORD05931"/>
    <x v="225"/>
    <s v="CUST1402"/>
    <x v="1413"/>
    <s v="Pune"/>
    <x v="2"/>
    <x v="4"/>
    <x v="13"/>
    <n v="3"/>
    <n v="2800"/>
    <n v="0.15"/>
    <x v="103"/>
    <x v="5865"/>
    <x v="4"/>
  </r>
  <r>
    <s v="ORD05932"/>
    <x v="10"/>
    <s v="CUST2104"/>
    <x v="192"/>
    <s v="Delhi"/>
    <x v="0"/>
    <x v="4"/>
    <x v="17"/>
    <n v="3"/>
    <n v="800"/>
    <n v="0.15"/>
    <x v="224"/>
    <x v="5866"/>
    <x v="2"/>
  </r>
  <r>
    <s v="ORD05933"/>
    <x v="59"/>
    <s v="CUST2074"/>
    <x v="333"/>
    <s v="Bengaluru"/>
    <x v="7"/>
    <x v="1"/>
    <x v="5"/>
    <n v="4"/>
    <n v="1400"/>
    <n v="0.1"/>
    <x v="6"/>
    <x v="5867"/>
    <x v="2"/>
  </r>
  <r>
    <s v="ORD05934"/>
    <x v="104"/>
    <s v="CUST0780"/>
    <x v="941"/>
    <s v="Jalna"/>
    <x v="2"/>
    <x v="4"/>
    <x v="16"/>
    <n v="5"/>
    <n v="1800"/>
    <n v="0.1"/>
    <x v="219"/>
    <x v="5868"/>
    <x v="1"/>
  </r>
  <r>
    <s v="ORD05935"/>
    <x v="9"/>
    <s v="CUST2146"/>
    <x v="1964"/>
    <s v="Surat"/>
    <x v="1"/>
    <x v="2"/>
    <x v="18"/>
    <n v="2"/>
    <n v="7000"/>
    <n v="0.15"/>
    <x v="107"/>
    <x v="5869"/>
    <x v="2"/>
  </r>
  <r>
    <s v="ORD05936"/>
    <x v="47"/>
    <s v="CUST1562"/>
    <x v="2190"/>
    <s v="Nashik"/>
    <x v="2"/>
    <x v="2"/>
    <x v="11"/>
    <n v="3"/>
    <n v="6500"/>
    <n v="0.05"/>
    <x v="273"/>
    <x v="5870"/>
    <x v="1"/>
  </r>
  <r>
    <s v="ORD05937"/>
    <x v="101"/>
    <s v="CUST0773"/>
    <x v="723"/>
    <s v="Bhopal"/>
    <x v="3"/>
    <x v="4"/>
    <x v="17"/>
    <n v="2"/>
    <n v="800"/>
    <n v="0.1"/>
    <x v="43"/>
    <x v="5871"/>
    <x v="0"/>
  </r>
  <r>
    <s v="ORD05938"/>
    <x v="265"/>
    <s v="CUST0489"/>
    <x v="1336"/>
    <s v="Jaipur"/>
    <x v="5"/>
    <x v="3"/>
    <x v="4"/>
    <n v="3"/>
    <n v="55000"/>
    <n v="0.1"/>
    <x v="149"/>
    <x v="5872"/>
    <x v="1"/>
  </r>
  <r>
    <s v="ORD05939"/>
    <x v="107"/>
    <s v="CUST0750"/>
    <x v="2256"/>
    <s v="Nagpur"/>
    <x v="2"/>
    <x v="1"/>
    <x v="1"/>
    <n v="1"/>
    <n v="1200"/>
    <n v="0.15"/>
    <x v="281"/>
    <x v="5873"/>
    <x v="2"/>
  </r>
  <r>
    <s v="ORD05940"/>
    <x v="33"/>
    <s v="CUST0182"/>
    <x v="22"/>
    <s v="Aurangabad"/>
    <x v="2"/>
    <x v="3"/>
    <x v="6"/>
    <n v="2"/>
    <n v="4500"/>
    <n v="0.1"/>
    <x v="219"/>
    <x v="5874"/>
    <x v="3"/>
  </r>
  <r>
    <s v="ORD05941"/>
    <x v="36"/>
    <s v="CUST1856"/>
    <x v="959"/>
    <s v="Bhopal"/>
    <x v="3"/>
    <x v="4"/>
    <x v="13"/>
    <n v="1"/>
    <n v="2800"/>
    <n v="0.05"/>
    <x v="233"/>
    <x v="5875"/>
    <x v="1"/>
  </r>
  <r>
    <s v="ORD05942"/>
    <x v="97"/>
    <s v="CUST2316"/>
    <x v="2186"/>
    <s v="Bengaluru"/>
    <x v="7"/>
    <x v="3"/>
    <x v="12"/>
    <n v="5"/>
    <n v="2500"/>
    <n v="0"/>
    <x v="184"/>
    <x v="5876"/>
    <x v="0"/>
  </r>
  <r>
    <s v="ORD05943"/>
    <x v="327"/>
    <s v="CUST0765"/>
    <x v="2257"/>
    <s v="Hyderabad"/>
    <x v="6"/>
    <x v="4"/>
    <x v="16"/>
    <n v="2"/>
    <n v="1800"/>
    <n v="0"/>
    <x v="1"/>
    <x v="5877"/>
    <x v="1"/>
  </r>
  <r>
    <s v="ORD05944"/>
    <x v="120"/>
    <s v="CUST1423"/>
    <x v="1610"/>
    <s v="Jalna"/>
    <x v="2"/>
    <x v="2"/>
    <x v="8"/>
    <n v="4"/>
    <n v="22000"/>
    <n v="0.1"/>
    <x v="204"/>
    <x v="5878"/>
    <x v="1"/>
  </r>
  <r>
    <s v="ORD05945"/>
    <x v="350"/>
    <s v="CUST1372"/>
    <x v="343"/>
    <s v="Kolkata"/>
    <x v="4"/>
    <x v="2"/>
    <x v="2"/>
    <n v="3"/>
    <n v="9000"/>
    <n v="0.2"/>
    <x v="329"/>
    <x v="5879"/>
    <x v="3"/>
  </r>
  <r>
    <s v="ORD05946"/>
    <x v="87"/>
    <s v="CUST1862"/>
    <x v="2060"/>
    <s v="Nagpur"/>
    <x v="2"/>
    <x v="3"/>
    <x v="4"/>
    <n v="3"/>
    <n v="55000"/>
    <n v="0.2"/>
    <x v="297"/>
    <x v="5880"/>
    <x v="1"/>
  </r>
  <r>
    <s v="ORD05947"/>
    <x v="31"/>
    <s v="CUST1257"/>
    <x v="353"/>
    <s v="Mumbai"/>
    <x v="2"/>
    <x v="1"/>
    <x v="5"/>
    <n v="1"/>
    <n v="1400"/>
    <n v="0.05"/>
    <x v="63"/>
    <x v="5881"/>
    <x v="0"/>
  </r>
  <r>
    <s v="ORD05948"/>
    <x v="363"/>
    <s v="CUST0765"/>
    <x v="2090"/>
    <s v="Delhi"/>
    <x v="0"/>
    <x v="3"/>
    <x v="6"/>
    <n v="3"/>
    <n v="4500"/>
    <n v="0.05"/>
    <x v="259"/>
    <x v="5882"/>
    <x v="1"/>
  </r>
  <r>
    <s v="ORD05949"/>
    <x v="158"/>
    <s v="CUST1265"/>
    <x v="105"/>
    <s v="Nashik"/>
    <x v="2"/>
    <x v="3"/>
    <x v="10"/>
    <n v="3"/>
    <n v="25000"/>
    <n v="0.2"/>
    <x v="306"/>
    <x v="5883"/>
    <x v="2"/>
  </r>
  <r>
    <s v="ORD05950"/>
    <x v="130"/>
    <s v="CUST0850"/>
    <x v="1666"/>
    <s v="Nashik"/>
    <x v="2"/>
    <x v="3"/>
    <x v="4"/>
    <n v="2"/>
    <n v="55000"/>
    <n v="0.15"/>
    <x v="30"/>
    <x v="5884"/>
    <x v="1"/>
  </r>
  <r>
    <s v="ORD05951"/>
    <x v="335"/>
    <s v="CUST2162"/>
    <x v="2258"/>
    <s v="Bengaluru"/>
    <x v="7"/>
    <x v="2"/>
    <x v="2"/>
    <n v="1"/>
    <n v="9000"/>
    <n v="0.1"/>
    <x v="219"/>
    <x v="5885"/>
    <x v="3"/>
  </r>
  <r>
    <s v="ORD05952"/>
    <x v="104"/>
    <s v="CUST0876"/>
    <x v="1499"/>
    <s v="Jalna"/>
    <x v="2"/>
    <x v="1"/>
    <x v="9"/>
    <n v="3"/>
    <n v="450"/>
    <n v="0.05"/>
    <x v="255"/>
    <x v="5886"/>
    <x v="2"/>
  </r>
  <r>
    <s v="ORD05953"/>
    <x v="266"/>
    <s v="CUST0677"/>
    <x v="1376"/>
    <s v="Mumbai"/>
    <x v="2"/>
    <x v="4"/>
    <x v="16"/>
    <n v="3"/>
    <n v="1800"/>
    <n v="0"/>
    <x v="71"/>
    <x v="5887"/>
    <x v="3"/>
  </r>
  <r>
    <s v="ORD05954"/>
    <x v="163"/>
    <s v="CUST0017"/>
    <x v="1000"/>
    <s v="Ahmedabad"/>
    <x v="1"/>
    <x v="3"/>
    <x v="4"/>
    <n v="2"/>
    <n v="55000"/>
    <n v="0.1"/>
    <x v="10"/>
    <x v="5888"/>
    <x v="3"/>
  </r>
  <r>
    <s v="ORD05955"/>
    <x v="146"/>
    <s v="CUST0846"/>
    <x v="1474"/>
    <s v="Ahmedabad"/>
    <x v="1"/>
    <x v="3"/>
    <x v="10"/>
    <n v="3"/>
    <n v="25000"/>
    <n v="0.15"/>
    <x v="272"/>
    <x v="5889"/>
    <x v="2"/>
  </r>
  <r>
    <s v="ORD05956"/>
    <x v="50"/>
    <s v="CUST0738"/>
    <x v="212"/>
    <s v="Jalna"/>
    <x v="2"/>
    <x v="2"/>
    <x v="18"/>
    <n v="3"/>
    <n v="7000"/>
    <n v="0"/>
    <x v="291"/>
    <x v="5890"/>
    <x v="4"/>
  </r>
  <r>
    <s v="ORD05957"/>
    <x v="17"/>
    <s v="CUST0830"/>
    <x v="2213"/>
    <s v="Nashik"/>
    <x v="2"/>
    <x v="4"/>
    <x v="17"/>
    <n v="5"/>
    <n v="800"/>
    <n v="0.1"/>
    <x v="1"/>
    <x v="5891"/>
    <x v="4"/>
  </r>
  <r>
    <s v="ORD05958"/>
    <x v="332"/>
    <s v="CUST1701"/>
    <x v="1064"/>
    <s v="Jalna"/>
    <x v="2"/>
    <x v="2"/>
    <x v="11"/>
    <n v="4"/>
    <n v="6500"/>
    <n v="0.2"/>
    <x v="183"/>
    <x v="5892"/>
    <x v="4"/>
  </r>
  <r>
    <s v="ORD05959"/>
    <x v="104"/>
    <s v="CUST1743"/>
    <x v="820"/>
    <s v="Pune"/>
    <x v="2"/>
    <x v="0"/>
    <x v="0"/>
    <n v="4"/>
    <n v="700"/>
    <n v="0.05"/>
    <x v="233"/>
    <x v="5893"/>
    <x v="3"/>
  </r>
  <r>
    <s v="ORD05960"/>
    <x v="2"/>
    <s v="CUST2304"/>
    <x v="520"/>
    <s v="Kolkata"/>
    <x v="4"/>
    <x v="2"/>
    <x v="18"/>
    <n v="3"/>
    <n v="7000"/>
    <n v="0.05"/>
    <x v="243"/>
    <x v="5894"/>
    <x v="1"/>
  </r>
  <r>
    <s v="ORD05961"/>
    <x v="173"/>
    <s v="CUST2465"/>
    <x v="817"/>
    <s v="Ahmedabad"/>
    <x v="1"/>
    <x v="4"/>
    <x v="19"/>
    <n v="3"/>
    <n v="3200"/>
    <n v="0"/>
    <x v="126"/>
    <x v="5895"/>
    <x v="0"/>
  </r>
  <r>
    <s v="ORD05962"/>
    <x v="347"/>
    <s v="CUST2044"/>
    <x v="1230"/>
    <s v="Aurangabad"/>
    <x v="2"/>
    <x v="0"/>
    <x v="15"/>
    <n v="3"/>
    <n v="1500"/>
    <n v="0"/>
    <x v="115"/>
    <x v="5896"/>
    <x v="0"/>
  </r>
  <r>
    <s v="ORD05963"/>
    <x v="12"/>
    <s v="CUST1054"/>
    <x v="1468"/>
    <s v="Surat"/>
    <x v="1"/>
    <x v="1"/>
    <x v="9"/>
    <n v="4"/>
    <n v="450"/>
    <n v="0"/>
    <x v="21"/>
    <x v="5897"/>
    <x v="3"/>
  </r>
  <r>
    <s v="ORD05964"/>
    <x v="255"/>
    <s v="CUST0386"/>
    <x v="440"/>
    <s v="Jaipur"/>
    <x v="5"/>
    <x v="3"/>
    <x v="10"/>
    <n v="2"/>
    <n v="25000"/>
    <n v="0.15"/>
    <x v="208"/>
    <x v="5898"/>
    <x v="4"/>
  </r>
  <r>
    <s v="ORD05965"/>
    <x v="24"/>
    <s v="CUST0695"/>
    <x v="323"/>
    <s v="Bengaluru"/>
    <x v="7"/>
    <x v="4"/>
    <x v="19"/>
    <n v="4"/>
    <n v="3200"/>
    <n v="0.1"/>
    <x v="118"/>
    <x v="5899"/>
    <x v="4"/>
  </r>
  <r>
    <s v="ORD05966"/>
    <x v="301"/>
    <s v="CUST2326"/>
    <x v="1573"/>
    <s v="Jalna"/>
    <x v="2"/>
    <x v="0"/>
    <x v="0"/>
    <n v="3"/>
    <n v="700"/>
    <n v="0"/>
    <x v="164"/>
    <x v="5900"/>
    <x v="2"/>
  </r>
  <r>
    <s v="ORD05967"/>
    <x v="182"/>
    <s v="CUST2439"/>
    <x v="2259"/>
    <s v="Mumbai"/>
    <x v="2"/>
    <x v="3"/>
    <x v="10"/>
    <n v="4"/>
    <n v="25000"/>
    <n v="0.05"/>
    <x v="142"/>
    <x v="5901"/>
    <x v="4"/>
  </r>
  <r>
    <s v="ORD05968"/>
    <x v="192"/>
    <s v="CUST0308"/>
    <x v="1711"/>
    <s v="Nashik"/>
    <x v="2"/>
    <x v="3"/>
    <x v="12"/>
    <n v="3"/>
    <n v="2500"/>
    <n v="0.15"/>
    <x v="245"/>
    <x v="5902"/>
    <x v="2"/>
  </r>
  <r>
    <s v="ORD05969"/>
    <x v="222"/>
    <s v="CUST1786"/>
    <x v="462"/>
    <s v="Jalna"/>
    <x v="2"/>
    <x v="4"/>
    <x v="17"/>
    <n v="5"/>
    <n v="800"/>
    <n v="0"/>
    <x v="27"/>
    <x v="5903"/>
    <x v="0"/>
  </r>
  <r>
    <s v="ORD05970"/>
    <x v="130"/>
    <s v="CUST0671"/>
    <x v="1294"/>
    <s v="Jaipur"/>
    <x v="5"/>
    <x v="0"/>
    <x v="7"/>
    <n v="5"/>
    <n v="350"/>
    <n v="0"/>
    <x v="39"/>
    <x v="5904"/>
    <x v="3"/>
  </r>
  <r>
    <s v="ORD05971"/>
    <x v="28"/>
    <s v="CUST0613"/>
    <x v="498"/>
    <s v="Pune"/>
    <x v="2"/>
    <x v="1"/>
    <x v="5"/>
    <n v="4"/>
    <n v="1400"/>
    <n v="0.05"/>
    <x v="212"/>
    <x v="5905"/>
    <x v="3"/>
  </r>
  <r>
    <s v="ORD05972"/>
    <x v="252"/>
    <s v="CUST0283"/>
    <x v="790"/>
    <s v="Hyderabad"/>
    <x v="6"/>
    <x v="2"/>
    <x v="18"/>
    <n v="5"/>
    <n v="7000"/>
    <n v="0.05"/>
    <x v="201"/>
    <x v="5906"/>
    <x v="4"/>
  </r>
  <r>
    <s v="ORD05973"/>
    <x v="107"/>
    <s v="CUST0261"/>
    <x v="1340"/>
    <s v="Bengaluru"/>
    <x v="7"/>
    <x v="0"/>
    <x v="15"/>
    <n v="5"/>
    <n v="1500"/>
    <n v="0"/>
    <x v="163"/>
    <x v="5907"/>
    <x v="3"/>
  </r>
  <r>
    <s v="ORD05974"/>
    <x v="319"/>
    <s v="CUST1730"/>
    <x v="1318"/>
    <s v="Bengaluru"/>
    <x v="7"/>
    <x v="1"/>
    <x v="5"/>
    <n v="2"/>
    <n v="1400"/>
    <n v="0.1"/>
    <x v="20"/>
    <x v="5908"/>
    <x v="4"/>
  </r>
  <r>
    <s v="ORD05975"/>
    <x v="302"/>
    <s v="CUST2226"/>
    <x v="2110"/>
    <s v="Bhopal"/>
    <x v="3"/>
    <x v="2"/>
    <x v="11"/>
    <n v="1"/>
    <n v="6500"/>
    <n v="0"/>
    <x v="221"/>
    <x v="5909"/>
    <x v="4"/>
  </r>
  <r>
    <s v="ORD05976"/>
    <x v="94"/>
    <s v="CUST0164"/>
    <x v="1612"/>
    <s v="Bhopal"/>
    <x v="3"/>
    <x v="2"/>
    <x v="11"/>
    <n v="2"/>
    <n v="6500"/>
    <n v="0.2"/>
    <x v="100"/>
    <x v="5910"/>
    <x v="2"/>
  </r>
  <r>
    <s v="ORD05977"/>
    <x v="269"/>
    <s v="CUST1348"/>
    <x v="2260"/>
    <s v="Mumbai"/>
    <x v="2"/>
    <x v="3"/>
    <x v="6"/>
    <n v="3"/>
    <n v="4500"/>
    <n v="0.05"/>
    <x v="259"/>
    <x v="5911"/>
    <x v="0"/>
  </r>
  <r>
    <s v="ORD05978"/>
    <x v="26"/>
    <s v="CUST0946"/>
    <x v="1127"/>
    <s v="Pune"/>
    <x v="2"/>
    <x v="3"/>
    <x v="3"/>
    <n v="5"/>
    <n v="18000"/>
    <n v="0.1"/>
    <x v="88"/>
    <x v="5912"/>
    <x v="1"/>
  </r>
  <r>
    <s v="ORD05979"/>
    <x v="333"/>
    <s v="CUST2447"/>
    <x v="1039"/>
    <s v="Indore"/>
    <x v="3"/>
    <x v="1"/>
    <x v="9"/>
    <n v="1"/>
    <n v="450"/>
    <n v="0.15"/>
    <x v="239"/>
    <x v="5913"/>
    <x v="4"/>
  </r>
  <r>
    <s v="ORD05980"/>
    <x v="184"/>
    <s v="CUST0250"/>
    <x v="651"/>
    <s v="Kolkata"/>
    <x v="4"/>
    <x v="1"/>
    <x v="14"/>
    <n v="1"/>
    <n v="900"/>
    <n v="0"/>
    <x v="190"/>
    <x v="5914"/>
    <x v="3"/>
  </r>
  <r>
    <s v="ORD05981"/>
    <x v="27"/>
    <s v="CUST1449"/>
    <x v="1855"/>
    <s v="Nagpur"/>
    <x v="2"/>
    <x v="0"/>
    <x v="0"/>
    <n v="3"/>
    <n v="700"/>
    <n v="0.1"/>
    <x v="0"/>
    <x v="5915"/>
    <x v="3"/>
  </r>
  <r>
    <s v="ORD05982"/>
    <x v="333"/>
    <s v="CUST2063"/>
    <x v="227"/>
    <s v="Jaipur"/>
    <x v="5"/>
    <x v="0"/>
    <x v="20"/>
    <n v="3"/>
    <n v="500"/>
    <n v="0"/>
    <x v="66"/>
    <x v="5916"/>
    <x v="1"/>
  </r>
  <r>
    <s v="ORD05983"/>
    <x v="82"/>
    <s v="CUST1955"/>
    <x v="1384"/>
    <s v="Pune"/>
    <x v="2"/>
    <x v="3"/>
    <x v="10"/>
    <n v="1"/>
    <n v="25000"/>
    <n v="0"/>
    <x v="199"/>
    <x v="5917"/>
    <x v="4"/>
  </r>
  <r>
    <s v="ORD05984"/>
    <x v="25"/>
    <s v="CUST1097"/>
    <x v="1426"/>
    <s v="Delhi"/>
    <x v="0"/>
    <x v="4"/>
    <x v="19"/>
    <n v="1"/>
    <n v="3200"/>
    <n v="0.15"/>
    <x v="192"/>
    <x v="5918"/>
    <x v="2"/>
  </r>
  <r>
    <s v="ORD05985"/>
    <x v="55"/>
    <s v="CUST2068"/>
    <x v="656"/>
    <s v="Indore"/>
    <x v="3"/>
    <x v="3"/>
    <x v="10"/>
    <n v="4"/>
    <n v="25000"/>
    <n v="0"/>
    <x v="106"/>
    <x v="5919"/>
    <x v="2"/>
  </r>
  <r>
    <s v="ORD05986"/>
    <x v="134"/>
    <s v="CUST1676"/>
    <x v="1750"/>
    <s v="Bhopal"/>
    <x v="3"/>
    <x v="1"/>
    <x v="5"/>
    <n v="2"/>
    <n v="1400"/>
    <n v="0.15"/>
    <x v="136"/>
    <x v="5920"/>
    <x v="3"/>
  </r>
  <r>
    <s v="ORD05987"/>
    <x v="12"/>
    <s v="CUST1726"/>
    <x v="593"/>
    <s v="Surat"/>
    <x v="1"/>
    <x v="2"/>
    <x v="18"/>
    <n v="1"/>
    <n v="7000"/>
    <n v="0.15"/>
    <x v="229"/>
    <x v="5921"/>
    <x v="2"/>
  </r>
  <r>
    <s v="ORD05988"/>
    <x v="125"/>
    <s v="CUST1862"/>
    <x v="568"/>
    <s v="Bengaluru"/>
    <x v="7"/>
    <x v="0"/>
    <x v="7"/>
    <n v="2"/>
    <n v="350"/>
    <n v="0"/>
    <x v="54"/>
    <x v="5922"/>
    <x v="2"/>
  </r>
  <r>
    <s v="ORD05989"/>
    <x v="289"/>
    <s v="CUST0661"/>
    <x v="496"/>
    <s v="Bengaluru"/>
    <x v="7"/>
    <x v="2"/>
    <x v="8"/>
    <n v="3"/>
    <n v="22000"/>
    <n v="0.1"/>
    <x v="25"/>
    <x v="5923"/>
    <x v="0"/>
  </r>
  <r>
    <s v="ORD05990"/>
    <x v="109"/>
    <s v="CUST1233"/>
    <x v="2247"/>
    <s v="Aurangabad"/>
    <x v="2"/>
    <x v="3"/>
    <x v="3"/>
    <n v="3"/>
    <n v="18000"/>
    <n v="0.1"/>
    <x v="78"/>
    <x v="5924"/>
    <x v="4"/>
  </r>
  <r>
    <s v="ORD05991"/>
    <x v="232"/>
    <s v="CUST1054"/>
    <x v="999"/>
    <s v="Jalna"/>
    <x v="2"/>
    <x v="3"/>
    <x v="12"/>
    <n v="3"/>
    <n v="2500"/>
    <n v="0.2"/>
    <x v="23"/>
    <x v="5925"/>
    <x v="4"/>
  </r>
  <r>
    <s v="ORD05992"/>
    <x v="345"/>
    <s v="CUST2382"/>
    <x v="1125"/>
    <s v="Jaipur"/>
    <x v="5"/>
    <x v="3"/>
    <x v="6"/>
    <n v="1"/>
    <n v="4500"/>
    <n v="0"/>
    <x v="115"/>
    <x v="5926"/>
    <x v="4"/>
  </r>
  <r>
    <s v="ORD05993"/>
    <x v="239"/>
    <s v="CUST0570"/>
    <x v="1479"/>
    <s v="Pune"/>
    <x v="2"/>
    <x v="0"/>
    <x v="7"/>
    <n v="4"/>
    <n v="350"/>
    <n v="0.2"/>
    <x v="274"/>
    <x v="5927"/>
    <x v="4"/>
  </r>
  <r>
    <s v="ORD05994"/>
    <x v="189"/>
    <s v="CUST0267"/>
    <x v="2042"/>
    <s v="Indore"/>
    <x v="3"/>
    <x v="3"/>
    <x v="12"/>
    <n v="5"/>
    <n v="2500"/>
    <n v="0.15"/>
    <x v="83"/>
    <x v="5928"/>
    <x v="4"/>
  </r>
  <r>
    <s v="ORD05995"/>
    <x v="300"/>
    <s v="CUST1285"/>
    <x v="1654"/>
    <s v="Nagpur"/>
    <x v="2"/>
    <x v="0"/>
    <x v="0"/>
    <n v="5"/>
    <n v="700"/>
    <n v="0.15"/>
    <x v="128"/>
    <x v="5929"/>
    <x v="0"/>
  </r>
  <r>
    <s v="ORD05996"/>
    <x v="358"/>
    <s v="CUST1039"/>
    <x v="1278"/>
    <s v="Nashik"/>
    <x v="2"/>
    <x v="3"/>
    <x v="6"/>
    <n v="3"/>
    <n v="4500"/>
    <n v="0.1"/>
    <x v="76"/>
    <x v="5930"/>
    <x v="0"/>
  </r>
  <r>
    <s v="ORD05997"/>
    <x v="53"/>
    <s v="CUST2215"/>
    <x v="617"/>
    <s v="Bengaluru"/>
    <x v="7"/>
    <x v="3"/>
    <x v="10"/>
    <n v="3"/>
    <n v="25000"/>
    <n v="0.05"/>
    <x v="16"/>
    <x v="5931"/>
    <x v="4"/>
  </r>
  <r>
    <s v="ORD05998"/>
    <x v="192"/>
    <s v="CUST0154"/>
    <x v="508"/>
    <s v="Delhi"/>
    <x v="0"/>
    <x v="3"/>
    <x v="10"/>
    <n v="2"/>
    <n v="25000"/>
    <n v="0.05"/>
    <x v="193"/>
    <x v="5932"/>
    <x v="1"/>
  </r>
  <r>
    <s v="ORD05999"/>
    <x v="11"/>
    <s v="CUST0513"/>
    <x v="736"/>
    <s v="Mumbai"/>
    <x v="2"/>
    <x v="4"/>
    <x v="16"/>
    <n v="2"/>
    <n v="1800"/>
    <n v="0.1"/>
    <x v="196"/>
    <x v="4136"/>
    <x v="2"/>
  </r>
  <r>
    <s v="ORD06000"/>
    <x v="262"/>
    <s v="CUST2187"/>
    <x v="15"/>
    <s v="Bhopal"/>
    <x v="3"/>
    <x v="1"/>
    <x v="14"/>
    <n v="1"/>
    <n v="900"/>
    <n v="0"/>
    <x v="190"/>
    <x v="5933"/>
    <x v="0"/>
  </r>
  <r>
    <s v="ORD06001"/>
    <x v="142"/>
    <s v="CUST0409"/>
    <x v="1573"/>
    <s v="Pune"/>
    <x v="2"/>
    <x v="3"/>
    <x v="4"/>
    <n v="4"/>
    <n v="55000"/>
    <n v="0.05"/>
    <x v="270"/>
    <x v="5934"/>
    <x v="1"/>
  </r>
  <r>
    <s v="ORD06002"/>
    <x v="264"/>
    <s v="CUST1099"/>
    <x v="873"/>
    <s v="Nagpur"/>
    <x v="2"/>
    <x v="4"/>
    <x v="13"/>
    <n v="3"/>
    <n v="2800"/>
    <n v="0.05"/>
    <x v="287"/>
    <x v="5935"/>
    <x v="0"/>
  </r>
  <r>
    <s v="ORD06003"/>
    <x v="135"/>
    <s v="CUST1321"/>
    <x v="1272"/>
    <s v="Hyderabad"/>
    <x v="6"/>
    <x v="4"/>
    <x v="19"/>
    <n v="4"/>
    <n v="3200"/>
    <n v="0"/>
    <x v="186"/>
    <x v="5936"/>
    <x v="1"/>
  </r>
  <r>
    <s v="ORD06004"/>
    <x v="256"/>
    <s v="CUST1679"/>
    <x v="75"/>
    <s v="Jalna"/>
    <x v="2"/>
    <x v="2"/>
    <x v="18"/>
    <n v="5"/>
    <n v="7000"/>
    <n v="0.2"/>
    <x v="92"/>
    <x v="5937"/>
    <x v="3"/>
  </r>
  <r>
    <s v="ORD06005"/>
    <x v="8"/>
    <s v="CUST1953"/>
    <x v="353"/>
    <s v="Bhopal"/>
    <x v="3"/>
    <x v="1"/>
    <x v="14"/>
    <n v="3"/>
    <n v="900"/>
    <n v="0"/>
    <x v="22"/>
    <x v="5938"/>
    <x v="1"/>
  </r>
  <r>
    <s v="ORD06006"/>
    <x v="123"/>
    <s v="CUST1315"/>
    <x v="805"/>
    <s v="Jalna"/>
    <x v="2"/>
    <x v="1"/>
    <x v="14"/>
    <n v="1"/>
    <n v="900"/>
    <n v="0"/>
    <x v="190"/>
    <x v="5939"/>
    <x v="2"/>
  </r>
  <r>
    <s v="ORD06007"/>
    <x v="360"/>
    <s v="CUST1175"/>
    <x v="2261"/>
    <s v="Bengaluru"/>
    <x v="7"/>
    <x v="3"/>
    <x v="3"/>
    <n v="2"/>
    <n v="18000"/>
    <n v="0.05"/>
    <x v="15"/>
    <x v="5940"/>
    <x v="1"/>
  </r>
  <r>
    <s v="ORD06008"/>
    <x v="363"/>
    <s v="CUST0621"/>
    <x v="1709"/>
    <s v="Ahmedabad"/>
    <x v="1"/>
    <x v="2"/>
    <x v="18"/>
    <n v="5"/>
    <n v="7000"/>
    <n v="0.1"/>
    <x v="218"/>
    <x v="5941"/>
    <x v="0"/>
  </r>
  <r>
    <s v="ORD06009"/>
    <x v="260"/>
    <s v="CUST2021"/>
    <x v="1387"/>
    <s v="Jaipur"/>
    <x v="5"/>
    <x v="4"/>
    <x v="16"/>
    <n v="3"/>
    <n v="1800"/>
    <n v="0.1"/>
    <x v="82"/>
    <x v="5942"/>
    <x v="4"/>
  </r>
  <r>
    <s v="ORD06010"/>
    <x v="348"/>
    <s v="CUST1008"/>
    <x v="2040"/>
    <s v="Bengaluru"/>
    <x v="7"/>
    <x v="2"/>
    <x v="2"/>
    <n v="1"/>
    <n v="9000"/>
    <n v="0.05"/>
    <x v="26"/>
    <x v="5943"/>
    <x v="0"/>
  </r>
  <r>
    <s v="ORD06011"/>
    <x v="49"/>
    <s v="CUST1104"/>
    <x v="1478"/>
    <s v="Indore"/>
    <x v="3"/>
    <x v="3"/>
    <x v="3"/>
    <n v="5"/>
    <n v="18000"/>
    <n v="0.05"/>
    <x v="70"/>
    <x v="5944"/>
    <x v="3"/>
  </r>
  <r>
    <s v="ORD06012"/>
    <x v="214"/>
    <s v="CUST1052"/>
    <x v="441"/>
    <s v="Kolkata"/>
    <x v="4"/>
    <x v="3"/>
    <x v="12"/>
    <n v="3"/>
    <n v="2500"/>
    <n v="0.05"/>
    <x v="18"/>
    <x v="5945"/>
    <x v="1"/>
  </r>
  <r>
    <s v="ORD06013"/>
    <x v="185"/>
    <s v="CUST2181"/>
    <x v="1839"/>
    <s v="Surat"/>
    <x v="1"/>
    <x v="0"/>
    <x v="20"/>
    <n v="3"/>
    <n v="500"/>
    <n v="0.15"/>
    <x v="203"/>
    <x v="5946"/>
    <x v="0"/>
  </r>
  <r>
    <s v="ORD06014"/>
    <x v="25"/>
    <s v="CUST2036"/>
    <x v="2075"/>
    <s v="Pune"/>
    <x v="2"/>
    <x v="1"/>
    <x v="5"/>
    <n v="4"/>
    <n v="1400"/>
    <n v="0.15"/>
    <x v="206"/>
    <x v="5947"/>
    <x v="4"/>
  </r>
  <r>
    <s v="ORD06015"/>
    <x v="265"/>
    <s v="CUST0485"/>
    <x v="299"/>
    <s v="Hyderabad"/>
    <x v="6"/>
    <x v="1"/>
    <x v="9"/>
    <n v="5"/>
    <n v="450"/>
    <n v="0.15"/>
    <x v="309"/>
    <x v="5948"/>
    <x v="2"/>
  </r>
  <r>
    <s v="ORD06016"/>
    <x v="42"/>
    <s v="CUST2132"/>
    <x v="1467"/>
    <s v="Bhopal"/>
    <x v="3"/>
    <x v="4"/>
    <x v="13"/>
    <n v="1"/>
    <n v="2800"/>
    <n v="0.15"/>
    <x v="136"/>
    <x v="5949"/>
    <x v="0"/>
  </r>
  <r>
    <s v="ORD06017"/>
    <x v="77"/>
    <s v="CUST1776"/>
    <x v="600"/>
    <s v="Ahmedabad"/>
    <x v="1"/>
    <x v="1"/>
    <x v="14"/>
    <n v="4"/>
    <n v="900"/>
    <n v="0.05"/>
    <x v="152"/>
    <x v="5950"/>
    <x v="1"/>
  </r>
  <r>
    <s v="ORD06018"/>
    <x v="49"/>
    <s v="CUST1877"/>
    <x v="474"/>
    <s v="Jaipur"/>
    <x v="5"/>
    <x v="2"/>
    <x v="11"/>
    <n v="2"/>
    <n v="6500"/>
    <n v="0.1"/>
    <x v="170"/>
    <x v="5951"/>
    <x v="0"/>
  </r>
  <r>
    <s v="ORD06019"/>
    <x v="195"/>
    <s v="CUST0183"/>
    <x v="603"/>
    <s v="Delhi"/>
    <x v="0"/>
    <x v="3"/>
    <x v="4"/>
    <n v="2"/>
    <n v="55000"/>
    <n v="0.05"/>
    <x v="147"/>
    <x v="5952"/>
    <x v="1"/>
  </r>
  <r>
    <s v="ORD06020"/>
    <x v="337"/>
    <s v="CUST1021"/>
    <x v="1160"/>
    <s v="Indore"/>
    <x v="3"/>
    <x v="2"/>
    <x v="8"/>
    <n v="4"/>
    <n v="22000"/>
    <n v="0.15"/>
    <x v="231"/>
    <x v="5953"/>
    <x v="1"/>
  </r>
  <r>
    <s v="ORD06021"/>
    <x v="290"/>
    <s v="CUST1030"/>
    <x v="139"/>
    <s v="Nagpur"/>
    <x v="2"/>
    <x v="1"/>
    <x v="14"/>
    <n v="1"/>
    <n v="900"/>
    <n v="0"/>
    <x v="190"/>
    <x v="5954"/>
    <x v="1"/>
  </r>
  <r>
    <s v="ORD06022"/>
    <x v="19"/>
    <s v="CUST1377"/>
    <x v="88"/>
    <s v="Mumbai"/>
    <x v="2"/>
    <x v="4"/>
    <x v="16"/>
    <n v="4"/>
    <n v="1800"/>
    <n v="0.1"/>
    <x v="263"/>
    <x v="5955"/>
    <x v="1"/>
  </r>
  <r>
    <s v="ORD06023"/>
    <x v="342"/>
    <s v="CUST1726"/>
    <x v="2262"/>
    <s v="Surat"/>
    <x v="1"/>
    <x v="1"/>
    <x v="9"/>
    <n v="3"/>
    <n v="450"/>
    <n v="0.1"/>
    <x v="84"/>
    <x v="5956"/>
    <x v="2"/>
  </r>
  <r>
    <s v="ORD06024"/>
    <x v="136"/>
    <s v="CUST1508"/>
    <x v="1699"/>
    <s v="Surat"/>
    <x v="1"/>
    <x v="3"/>
    <x v="10"/>
    <n v="1"/>
    <n v="25000"/>
    <n v="0.1"/>
    <x v="69"/>
    <x v="5957"/>
    <x v="4"/>
  </r>
  <r>
    <s v="ORD06025"/>
    <x v="61"/>
    <s v="CUST0515"/>
    <x v="1607"/>
    <s v="Bengaluru"/>
    <x v="7"/>
    <x v="3"/>
    <x v="4"/>
    <n v="3"/>
    <n v="55000"/>
    <n v="0"/>
    <x v="250"/>
    <x v="5958"/>
    <x v="3"/>
  </r>
  <r>
    <s v="ORD06026"/>
    <x v="23"/>
    <s v="CUST0155"/>
    <x v="908"/>
    <s v="Hyderabad"/>
    <x v="6"/>
    <x v="1"/>
    <x v="1"/>
    <n v="1"/>
    <n v="1200"/>
    <n v="0.05"/>
    <x v="222"/>
    <x v="5959"/>
    <x v="2"/>
  </r>
  <r>
    <s v="ORD06027"/>
    <x v="292"/>
    <s v="CUST0257"/>
    <x v="2263"/>
    <s v="Pune"/>
    <x v="2"/>
    <x v="0"/>
    <x v="20"/>
    <n v="3"/>
    <n v="500"/>
    <n v="0"/>
    <x v="66"/>
    <x v="5960"/>
    <x v="4"/>
  </r>
  <r>
    <s v="ORD06028"/>
    <x v="14"/>
    <s v="CUST1180"/>
    <x v="1325"/>
    <s v="Kolkata"/>
    <x v="4"/>
    <x v="3"/>
    <x v="3"/>
    <n v="3"/>
    <n v="18000"/>
    <n v="0"/>
    <x v="215"/>
    <x v="5961"/>
    <x v="3"/>
  </r>
  <r>
    <s v="ORD06029"/>
    <x v="290"/>
    <s v="CUST0247"/>
    <x v="553"/>
    <s v="Pune"/>
    <x v="2"/>
    <x v="2"/>
    <x v="11"/>
    <n v="4"/>
    <n v="6500"/>
    <n v="0"/>
    <x v="223"/>
    <x v="5962"/>
    <x v="3"/>
  </r>
  <r>
    <s v="ORD06030"/>
    <x v="310"/>
    <s v="CUST1516"/>
    <x v="2117"/>
    <s v="Nagpur"/>
    <x v="2"/>
    <x v="2"/>
    <x v="18"/>
    <n v="4"/>
    <n v="7000"/>
    <n v="0.05"/>
    <x v="257"/>
    <x v="5963"/>
    <x v="2"/>
  </r>
  <r>
    <s v="ORD06031"/>
    <x v="97"/>
    <s v="CUST0304"/>
    <x v="2057"/>
    <s v="Nagpur"/>
    <x v="2"/>
    <x v="2"/>
    <x v="18"/>
    <n v="5"/>
    <n v="7000"/>
    <n v="0.05"/>
    <x v="201"/>
    <x v="5964"/>
    <x v="0"/>
  </r>
  <r>
    <s v="ORD06032"/>
    <x v="297"/>
    <s v="CUST1018"/>
    <x v="1656"/>
    <s v="Pune"/>
    <x v="2"/>
    <x v="1"/>
    <x v="1"/>
    <n v="1"/>
    <n v="1200"/>
    <n v="0.05"/>
    <x v="222"/>
    <x v="5965"/>
    <x v="2"/>
  </r>
  <r>
    <s v="ORD06033"/>
    <x v="1"/>
    <s v="CUST0824"/>
    <x v="488"/>
    <s v="Pune"/>
    <x v="2"/>
    <x v="3"/>
    <x v="4"/>
    <n v="2"/>
    <n v="55000"/>
    <n v="0.1"/>
    <x v="10"/>
    <x v="5966"/>
    <x v="4"/>
  </r>
  <r>
    <s v="ORD06034"/>
    <x v="312"/>
    <s v="CUST1177"/>
    <x v="1422"/>
    <s v="Jalna"/>
    <x v="2"/>
    <x v="2"/>
    <x v="11"/>
    <n v="1"/>
    <n v="6500"/>
    <n v="0.2"/>
    <x v="288"/>
    <x v="5967"/>
    <x v="2"/>
  </r>
  <r>
    <s v="ORD06035"/>
    <x v="169"/>
    <s v="CUST1505"/>
    <x v="533"/>
    <s v="Ahmedabad"/>
    <x v="1"/>
    <x v="4"/>
    <x v="17"/>
    <n v="2"/>
    <n v="800"/>
    <n v="0.15"/>
    <x v="293"/>
    <x v="5968"/>
    <x v="2"/>
  </r>
  <r>
    <s v="ORD06036"/>
    <x v="104"/>
    <s v="CUST2113"/>
    <x v="405"/>
    <s v="Kolkata"/>
    <x v="4"/>
    <x v="1"/>
    <x v="14"/>
    <n v="2"/>
    <n v="900"/>
    <n v="0.1"/>
    <x v="60"/>
    <x v="5969"/>
    <x v="1"/>
  </r>
  <r>
    <s v="ORD06037"/>
    <x v="16"/>
    <s v="CUST1020"/>
    <x v="1518"/>
    <s v="Mumbai"/>
    <x v="2"/>
    <x v="3"/>
    <x v="6"/>
    <n v="5"/>
    <n v="4500"/>
    <n v="0.05"/>
    <x v="53"/>
    <x v="5970"/>
    <x v="2"/>
  </r>
  <r>
    <s v="ORD06038"/>
    <x v="287"/>
    <s v="CUST1232"/>
    <x v="920"/>
    <s v="Pune"/>
    <x v="2"/>
    <x v="3"/>
    <x v="4"/>
    <n v="2"/>
    <n v="55000"/>
    <n v="0.15"/>
    <x v="30"/>
    <x v="5971"/>
    <x v="1"/>
  </r>
  <r>
    <s v="ORD06039"/>
    <x v="89"/>
    <s v="CUST0004"/>
    <x v="1433"/>
    <s v="Nagpur"/>
    <x v="2"/>
    <x v="4"/>
    <x v="16"/>
    <n v="5"/>
    <n v="1800"/>
    <n v="0.1"/>
    <x v="219"/>
    <x v="5972"/>
    <x v="3"/>
  </r>
  <r>
    <s v="ORD06040"/>
    <x v="27"/>
    <s v="CUST0395"/>
    <x v="2222"/>
    <s v="Bengaluru"/>
    <x v="7"/>
    <x v="2"/>
    <x v="2"/>
    <n v="4"/>
    <n v="9000"/>
    <n v="0.15"/>
    <x v="268"/>
    <x v="5973"/>
    <x v="1"/>
  </r>
  <r>
    <s v="ORD06041"/>
    <x v="71"/>
    <s v="CUST1112"/>
    <x v="2072"/>
    <s v="Kolkata"/>
    <x v="4"/>
    <x v="3"/>
    <x v="3"/>
    <n v="2"/>
    <n v="18000"/>
    <n v="0"/>
    <x v="89"/>
    <x v="5974"/>
    <x v="2"/>
  </r>
  <r>
    <s v="ORD06042"/>
    <x v="108"/>
    <s v="CUST0720"/>
    <x v="1989"/>
    <s v="Jalna"/>
    <x v="2"/>
    <x v="4"/>
    <x v="13"/>
    <n v="4"/>
    <n v="2800"/>
    <n v="0.1"/>
    <x v="234"/>
    <x v="5975"/>
    <x v="3"/>
  </r>
  <r>
    <s v="ORD06043"/>
    <x v="276"/>
    <s v="CUST1490"/>
    <x v="1965"/>
    <s v="Nashik"/>
    <x v="2"/>
    <x v="2"/>
    <x v="2"/>
    <n v="4"/>
    <n v="9000"/>
    <n v="0.15"/>
    <x v="268"/>
    <x v="5976"/>
    <x v="2"/>
  </r>
  <r>
    <s v="ORD06044"/>
    <x v="270"/>
    <s v="CUST0329"/>
    <x v="1068"/>
    <s v="Nashik"/>
    <x v="2"/>
    <x v="4"/>
    <x v="13"/>
    <n v="5"/>
    <n v="2800"/>
    <n v="0.05"/>
    <x v="148"/>
    <x v="5977"/>
    <x v="2"/>
  </r>
  <r>
    <s v="ORD06045"/>
    <x v="66"/>
    <s v="CUST0278"/>
    <x v="1473"/>
    <s v="Nagpur"/>
    <x v="2"/>
    <x v="3"/>
    <x v="4"/>
    <n v="2"/>
    <n v="55000"/>
    <n v="0.15"/>
    <x v="30"/>
    <x v="5978"/>
    <x v="1"/>
  </r>
  <r>
    <s v="ORD06046"/>
    <x v="54"/>
    <s v="CUST1449"/>
    <x v="880"/>
    <s v="Jaipur"/>
    <x v="5"/>
    <x v="4"/>
    <x v="13"/>
    <n v="2"/>
    <n v="2800"/>
    <n v="0"/>
    <x v="120"/>
    <x v="5979"/>
    <x v="3"/>
  </r>
  <r>
    <s v="ORD06047"/>
    <x v="353"/>
    <s v="CUST1037"/>
    <x v="338"/>
    <s v="Aurangabad"/>
    <x v="2"/>
    <x v="3"/>
    <x v="6"/>
    <n v="5"/>
    <n v="4500"/>
    <n v="0.1"/>
    <x v="62"/>
    <x v="5980"/>
    <x v="0"/>
  </r>
  <r>
    <s v="ORD06048"/>
    <x v="22"/>
    <s v="CUST1145"/>
    <x v="247"/>
    <s v="Bengaluru"/>
    <x v="7"/>
    <x v="4"/>
    <x v="17"/>
    <n v="3"/>
    <n v="800"/>
    <n v="0"/>
    <x v="195"/>
    <x v="5981"/>
    <x v="4"/>
  </r>
  <r>
    <s v="ORD06049"/>
    <x v="23"/>
    <s v="CUST1633"/>
    <x v="1699"/>
    <s v="Mumbai"/>
    <x v="2"/>
    <x v="4"/>
    <x v="13"/>
    <n v="2"/>
    <n v="2800"/>
    <n v="0.1"/>
    <x v="6"/>
    <x v="5982"/>
    <x v="2"/>
  </r>
  <r>
    <s v="ORD06050"/>
    <x v="34"/>
    <s v="CUST2435"/>
    <x v="565"/>
    <s v="Nashik"/>
    <x v="2"/>
    <x v="3"/>
    <x v="12"/>
    <n v="1"/>
    <n v="2500"/>
    <n v="0.1"/>
    <x v="48"/>
    <x v="5983"/>
    <x v="4"/>
  </r>
  <r>
    <s v="ORD06051"/>
    <x v="130"/>
    <s v="CUST2379"/>
    <x v="413"/>
    <s v="Delhi"/>
    <x v="0"/>
    <x v="0"/>
    <x v="20"/>
    <n v="2"/>
    <n v="500"/>
    <n v="0.1"/>
    <x v="190"/>
    <x v="5984"/>
    <x v="3"/>
  </r>
  <r>
    <s v="ORD06052"/>
    <x v="5"/>
    <s v="CUST1837"/>
    <x v="1379"/>
    <s v="Surat"/>
    <x v="1"/>
    <x v="4"/>
    <x v="16"/>
    <n v="5"/>
    <n v="1800"/>
    <n v="0.15"/>
    <x v="80"/>
    <x v="5985"/>
    <x v="4"/>
  </r>
  <r>
    <s v="ORD06053"/>
    <x v="212"/>
    <s v="CUST0595"/>
    <x v="2264"/>
    <s v="Jaipur"/>
    <x v="5"/>
    <x v="3"/>
    <x v="12"/>
    <n v="2"/>
    <n v="2500"/>
    <n v="0"/>
    <x v="123"/>
    <x v="5986"/>
    <x v="2"/>
  </r>
  <r>
    <s v="ORD06054"/>
    <x v="299"/>
    <s v="CUST2305"/>
    <x v="857"/>
    <s v="Bhopal"/>
    <x v="3"/>
    <x v="3"/>
    <x v="4"/>
    <n v="4"/>
    <n v="55000"/>
    <n v="0.1"/>
    <x v="4"/>
    <x v="5987"/>
    <x v="3"/>
  </r>
  <r>
    <s v="ORD06055"/>
    <x v="150"/>
    <s v="CUST0707"/>
    <x v="982"/>
    <s v="Kolkata"/>
    <x v="4"/>
    <x v="2"/>
    <x v="2"/>
    <n v="4"/>
    <n v="9000"/>
    <n v="0.1"/>
    <x v="95"/>
    <x v="5988"/>
    <x v="1"/>
  </r>
  <r>
    <s v="ORD06056"/>
    <x v="137"/>
    <s v="CUST0818"/>
    <x v="2265"/>
    <s v="Ahmedabad"/>
    <x v="1"/>
    <x v="3"/>
    <x v="6"/>
    <n v="1"/>
    <n v="4500"/>
    <n v="0.05"/>
    <x v="65"/>
    <x v="5989"/>
    <x v="1"/>
  </r>
  <r>
    <s v="ORD06057"/>
    <x v="20"/>
    <s v="CUST1688"/>
    <x v="2034"/>
    <s v="Nashik"/>
    <x v="2"/>
    <x v="2"/>
    <x v="18"/>
    <n v="2"/>
    <n v="7000"/>
    <n v="0"/>
    <x v="162"/>
    <x v="5990"/>
    <x v="1"/>
  </r>
  <r>
    <s v="ORD06058"/>
    <x v="122"/>
    <s v="CUST0666"/>
    <x v="700"/>
    <s v="Bhopal"/>
    <x v="3"/>
    <x v="4"/>
    <x v="19"/>
    <n v="5"/>
    <n v="3200"/>
    <n v="0.05"/>
    <x v="81"/>
    <x v="5991"/>
    <x v="1"/>
  </r>
  <r>
    <s v="ORD06059"/>
    <x v="19"/>
    <s v="CUST1393"/>
    <x v="162"/>
    <s v="Surat"/>
    <x v="1"/>
    <x v="3"/>
    <x v="4"/>
    <n v="5"/>
    <n v="55000"/>
    <n v="0.1"/>
    <x v="156"/>
    <x v="5992"/>
    <x v="2"/>
  </r>
  <r>
    <s v="ORD06060"/>
    <x v="115"/>
    <s v="CUST0153"/>
    <x v="2240"/>
    <s v="Bhopal"/>
    <x v="3"/>
    <x v="4"/>
    <x v="19"/>
    <n v="1"/>
    <n v="3200"/>
    <n v="0.2"/>
    <x v="256"/>
    <x v="5993"/>
    <x v="4"/>
  </r>
  <r>
    <s v="ORD06061"/>
    <x v="8"/>
    <s v="CUST0168"/>
    <x v="2053"/>
    <s v="Jalna"/>
    <x v="2"/>
    <x v="0"/>
    <x v="0"/>
    <n v="3"/>
    <n v="700"/>
    <n v="0"/>
    <x v="164"/>
    <x v="5994"/>
    <x v="2"/>
  </r>
  <r>
    <s v="ORD06062"/>
    <x v="243"/>
    <s v="CUST2364"/>
    <x v="1777"/>
    <s v="Mumbai"/>
    <x v="2"/>
    <x v="0"/>
    <x v="0"/>
    <n v="5"/>
    <n v="700"/>
    <n v="0.1"/>
    <x v="277"/>
    <x v="5995"/>
    <x v="1"/>
  </r>
  <r>
    <s v="ORD06063"/>
    <x v="166"/>
    <s v="CUST1445"/>
    <x v="967"/>
    <s v="Jalna"/>
    <x v="2"/>
    <x v="4"/>
    <x v="16"/>
    <n v="4"/>
    <n v="1800"/>
    <n v="0.1"/>
    <x v="263"/>
    <x v="5996"/>
    <x v="0"/>
  </r>
  <r>
    <s v="ORD06064"/>
    <x v="283"/>
    <s v="CUST1442"/>
    <x v="2131"/>
    <s v="Indore"/>
    <x v="3"/>
    <x v="2"/>
    <x v="11"/>
    <n v="4"/>
    <n v="6500"/>
    <n v="0"/>
    <x v="223"/>
    <x v="5997"/>
    <x v="3"/>
  </r>
  <r>
    <s v="ORD06065"/>
    <x v="173"/>
    <s v="CUST1188"/>
    <x v="1441"/>
    <s v="Nashik"/>
    <x v="2"/>
    <x v="3"/>
    <x v="3"/>
    <n v="1"/>
    <n v="18000"/>
    <n v="0.05"/>
    <x v="91"/>
    <x v="5998"/>
    <x v="0"/>
  </r>
  <r>
    <s v="ORD06066"/>
    <x v="147"/>
    <s v="CUST1038"/>
    <x v="175"/>
    <s v="Hyderabad"/>
    <x v="6"/>
    <x v="4"/>
    <x v="13"/>
    <n v="4"/>
    <n v="2800"/>
    <n v="0.1"/>
    <x v="234"/>
    <x v="5999"/>
    <x v="0"/>
  </r>
  <r>
    <s v="ORD06067"/>
    <x v="148"/>
    <s v="CUST2334"/>
    <x v="1483"/>
    <s v="Hyderabad"/>
    <x v="6"/>
    <x v="2"/>
    <x v="8"/>
    <n v="2"/>
    <n v="22000"/>
    <n v="0.05"/>
    <x v="132"/>
    <x v="6000"/>
    <x v="4"/>
  </r>
  <r>
    <s v="ORD06068"/>
    <x v="21"/>
    <s v="CUST1194"/>
    <x v="2058"/>
    <s v="Aurangabad"/>
    <x v="2"/>
    <x v="1"/>
    <x v="1"/>
    <n v="3"/>
    <n v="1200"/>
    <n v="0.15"/>
    <x v="241"/>
    <x v="6001"/>
    <x v="1"/>
  </r>
  <r>
    <s v="ORD06069"/>
    <x v="116"/>
    <s v="CUST1863"/>
    <x v="18"/>
    <s v="Aurangabad"/>
    <x v="2"/>
    <x v="2"/>
    <x v="18"/>
    <n v="1"/>
    <n v="7000"/>
    <n v="0.1"/>
    <x v="75"/>
    <x v="6002"/>
    <x v="3"/>
  </r>
  <r>
    <s v="ORD06070"/>
    <x v="0"/>
    <s v="CUST0778"/>
    <x v="1304"/>
    <s v="Mumbai"/>
    <x v="2"/>
    <x v="1"/>
    <x v="1"/>
    <n v="2"/>
    <n v="1200"/>
    <n v="0.05"/>
    <x v="104"/>
    <x v="6003"/>
    <x v="2"/>
  </r>
  <r>
    <s v="ORD06071"/>
    <x v="73"/>
    <s v="CUST1381"/>
    <x v="1496"/>
    <s v="Nashik"/>
    <x v="2"/>
    <x v="0"/>
    <x v="0"/>
    <n v="4"/>
    <n v="700"/>
    <n v="0.05"/>
    <x v="233"/>
    <x v="6004"/>
    <x v="1"/>
  </r>
  <r>
    <s v="ORD06072"/>
    <x v="72"/>
    <s v="CUST0143"/>
    <x v="188"/>
    <s v="Hyderabad"/>
    <x v="6"/>
    <x v="3"/>
    <x v="6"/>
    <n v="1"/>
    <n v="4500"/>
    <n v="0.05"/>
    <x v="65"/>
    <x v="6005"/>
    <x v="4"/>
  </r>
  <r>
    <s v="ORD06073"/>
    <x v="280"/>
    <s v="CUST0706"/>
    <x v="1096"/>
    <s v="Bhopal"/>
    <x v="3"/>
    <x v="0"/>
    <x v="0"/>
    <n v="2"/>
    <n v="700"/>
    <n v="0.2"/>
    <x v="274"/>
    <x v="6006"/>
    <x v="3"/>
  </r>
  <r>
    <s v="ORD06074"/>
    <x v="178"/>
    <s v="CUST1108"/>
    <x v="37"/>
    <s v="Ahmedabad"/>
    <x v="1"/>
    <x v="4"/>
    <x v="17"/>
    <n v="4"/>
    <n v="800"/>
    <n v="0.15"/>
    <x v="192"/>
    <x v="6007"/>
    <x v="2"/>
  </r>
  <r>
    <s v="ORD06075"/>
    <x v="20"/>
    <s v="CUST0933"/>
    <x v="563"/>
    <s v="Pune"/>
    <x v="2"/>
    <x v="2"/>
    <x v="8"/>
    <n v="3"/>
    <n v="22000"/>
    <n v="0"/>
    <x v="211"/>
    <x v="6008"/>
    <x v="1"/>
  </r>
  <r>
    <s v="ORD06076"/>
    <x v="42"/>
    <s v="CUST0590"/>
    <x v="480"/>
    <s v="Delhi"/>
    <x v="0"/>
    <x v="1"/>
    <x v="1"/>
    <n v="4"/>
    <n v="1200"/>
    <n v="0.1"/>
    <x v="298"/>
    <x v="6009"/>
    <x v="2"/>
  </r>
  <r>
    <s v="ORD06077"/>
    <x v="151"/>
    <s v="CUST0849"/>
    <x v="716"/>
    <s v="Aurangabad"/>
    <x v="2"/>
    <x v="1"/>
    <x v="9"/>
    <n v="4"/>
    <n v="450"/>
    <n v="0"/>
    <x v="21"/>
    <x v="6010"/>
    <x v="1"/>
  </r>
  <r>
    <s v="ORD06078"/>
    <x v="314"/>
    <s v="CUST0724"/>
    <x v="933"/>
    <s v="Pune"/>
    <x v="2"/>
    <x v="0"/>
    <x v="20"/>
    <n v="2"/>
    <n v="500"/>
    <n v="0.05"/>
    <x v="171"/>
    <x v="6011"/>
    <x v="3"/>
  </r>
  <r>
    <s v="ORD06079"/>
    <x v="250"/>
    <s v="CUST2396"/>
    <x v="1204"/>
    <s v="Mumbai"/>
    <x v="2"/>
    <x v="2"/>
    <x v="11"/>
    <n v="1"/>
    <n v="6500"/>
    <n v="0"/>
    <x v="221"/>
    <x v="6012"/>
    <x v="0"/>
  </r>
  <r>
    <s v="ORD06080"/>
    <x v="91"/>
    <s v="CUST1313"/>
    <x v="1311"/>
    <s v="Aurangabad"/>
    <x v="2"/>
    <x v="4"/>
    <x v="19"/>
    <n v="3"/>
    <n v="3200"/>
    <n v="0.15"/>
    <x v="200"/>
    <x v="6013"/>
    <x v="4"/>
  </r>
  <r>
    <s v="ORD06081"/>
    <x v="326"/>
    <s v="CUST2010"/>
    <x v="359"/>
    <s v="Pune"/>
    <x v="2"/>
    <x v="4"/>
    <x v="16"/>
    <n v="4"/>
    <n v="1800"/>
    <n v="0.2"/>
    <x v="262"/>
    <x v="6014"/>
    <x v="4"/>
  </r>
  <r>
    <s v="ORD06082"/>
    <x v="226"/>
    <s v="CUST1077"/>
    <x v="722"/>
    <s v="Hyderabad"/>
    <x v="6"/>
    <x v="4"/>
    <x v="19"/>
    <n v="1"/>
    <n v="3200"/>
    <n v="0.1"/>
    <x v="32"/>
    <x v="6015"/>
    <x v="1"/>
  </r>
  <r>
    <s v="ORD06083"/>
    <x v="147"/>
    <s v="CUST0135"/>
    <x v="2007"/>
    <s v="Ahmedabad"/>
    <x v="1"/>
    <x v="3"/>
    <x v="3"/>
    <n v="2"/>
    <n v="18000"/>
    <n v="0.1"/>
    <x v="95"/>
    <x v="6016"/>
    <x v="0"/>
  </r>
  <r>
    <s v="ORD06084"/>
    <x v="66"/>
    <s v="CUST0390"/>
    <x v="2266"/>
    <s v="Delhi"/>
    <x v="0"/>
    <x v="1"/>
    <x v="14"/>
    <n v="4"/>
    <n v="900"/>
    <n v="0.05"/>
    <x v="152"/>
    <x v="6017"/>
    <x v="0"/>
  </r>
  <r>
    <s v="ORD06085"/>
    <x v="157"/>
    <s v="CUST1148"/>
    <x v="899"/>
    <s v="Aurangabad"/>
    <x v="2"/>
    <x v="3"/>
    <x v="6"/>
    <n v="3"/>
    <n v="4500"/>
    <n v="0.1"/>
    <x v="76"/>
    <x v="6018"/>
    <x v="2"/>
  </r>
  <r>
    <s v="ORD06086"/>
    <x v="112"/>
    <s v="CUST0115"/>
    <x v="2267"/>
    <s v="Kolkata"/>
    <x v="4"/>
    <x v="1"/>
    <x v="14"/>
    <n v="5"/>
    <n v="900"/>
    <n v="0.1"/>
    <x v="74"/>
    <x v="6019"/>
    <x v="4"/>
  </r>
  <r>
    <s v="ORD06087"/>
    <x v="24"/>
    <s v="CUST0667"/>
    <x v="988"/>
    <s v="Jaipur"/>
    <x v="5"/>
    <x v="0"/>
    <x v="0"/>
    <n v="2"/>
    <n v="700"/>
    <n v="0.05"/>
    <x v="63"/>
    <x v="6020"/>
    <x v="0"/>
  </r>
  <r>
    <s v="ORD06088"/>
    <x v="195"/>
    <s v="CUST1717"/>
    <x v="1244"/>
    <s v="Jalna"/>
    <x v="2"/>
    <x v="2"/>
    <x v="8"/>
    <n v="4"/>
    <n v="22000"/>
    <n v="0.1"/>
    <x v="204"/>
    <x v="6021"/>
    <x v="3"/>
  </r>
  <r>
    <s v="ORD06089"/>
    <x v="326"/>
    <s v="CUST2083"/>
    <x v="1749"/>
    <s v="Bengaluru"/>
    <x v="7"/>
    <x v="1"/>
    <x v="5"/>
    <n v="5"/>
    <n v="1400"/>
    <n v="0"/>
    <x v="28"/>
    <x v="6022"/>
    <x v="0"/>
  </r>
  <r>
    <s v="ORD06090"/>
    <x v="233"/>
    <s v="CUST1302"/>
    <x v="1318"/>
    <s v="Ahmedabad"/>
    <x v="1"/>
    <x v="3"/>
    <x v="12"/>
    <n v="4"/>
    <n v="2500"/>
    <n v="0.05"/>
    <x v="56"/>
    <x v="6023"/>
    <x v="2"/>
  </r>
  <r>
    <s v="ORD06091"/>
    <x v="37"/>
    <s v="CUST1426"/>
    <x v="1833"/>
    <s v="Surat"/>
    <x v="1"/>
    <x v="1"/>
    <x v="9"/>
    <n v="3"/>
    <n v="450"/>
    <n v="0.05"/>
    <x v="255"/>
    <x v="6024"/>
    <x v="3"/>
  </r>
  <r>
    <s v="ORD06092"/>
    <x v="111"/>
    <s v="CUST0736"/>
    <x v="902"/>
    <s v="Jalna"/>
    <x v="2"/>
    <x v="1"/>
    <x v="9"/>
    <n v="4"/>
    <n v="450"/>
    <n v="0"/>
    <x v="21"/>
    <x v="4682"/>
    <x v="2"/>
  </r>
  <r>
    <s v="ORD06093"/>
    <x v="208"/>
    <s v="CUST1656"/>
    <x v="1159"/>
    <s v="Nashik"/>
    <x v="2"/>
    <x v="3"/>
    <x v="6"/>
    <n v="4"/>
    <n v="4500"/>
    <n v="0.15"/>
    <x v="254"/>
    <x v="6025"/>
    <x v="2"/>
  </r>
  <r>
    <s v="ORD06094"/>
    <x v="49"/>
    <s v="CUST1681"/>
    <x v="1966"/>
    <s v="Jaipur"/>
    <x v="5"/>
    <x v="4"/>
    <x v="13"/>
    <n v="2"/>
    <n v="2800"/>
    <n v="0.05"/>
    <x v="212"/>
    <x v="6026"/>
    <x v="4"/>
  </r>
  <r>
    <s v="ORD06095"/>
    <x v="250"/>
    <s v="CUST1696"/>
    <x v="1939"/>
    <s v="Kolkata"/>
    <x v="4"/>
    <x v="0"/>
    <x v="20"/>
    <n v="5"/>
    <n v="500"/>
    <n v="0.15"/>
    <x v="191"/>
    <x v="6027"/>
    <x v="0"/>
  </r>
  <r>
    <s v="ORD06096"/>
    <x v="213"/>
    <s v="CUST2285"/>
    <x v="691"/>
    <s v="Bengaluru"/>
    <x v="7"/>
    <x v="2"/>
    <x v="8"/>
    <n v="5"/>
    <n v="22000"/>
    <n v="0.1"/>
    <x v="10"/>
    <x v="6028"/>
    <x v="4"/>
  </r>
  <r>
    <s v="ORD06097"/>
    <x v="46"/>
    <s v="CUST2324"/>
    <x v="822"/>
    <s v="Indore"/>
    <x v="3"/>
    <x v="3"/>
    <x v="12"/>
    <n v="2"/>
    <n v="2500"/>
    <n v="0.15"/>
    <x v="213"/>
    <x v="6029"/>
    <x v="1"/>
  </r>
  <r>
    <s v="ORD06098"/>
    <x v="288"/>
    <s v="CUST0755"/>
    <x v="543"/>
    <s v="Bhopal"/>
    <x v="3"/>
    <x v="4"/>
    <x v="16"/>
    <n v="1"/>
    <n v="1800"/>
    <n v="0"/>
    <x v="21"/>
    <x v="6030"/>
    <x v="0"/>
  </r>
  <r>
    <s v="ORD06099"/>
    <x v="232"/>
    <s v="CUST1008"/>
    <x v="1590"/>
    <s v="Ahmedabad"/>
    <x v="1"/>
    <x v="3"/>
    <x v="3"/>
    <n v="4"/>
    <n v="18000"/>
    <n v="0"/>
    <x v="93"/>
    <x v="6031"/>
    <x v="2"/>
  </r>
  <r>
    <s v="ORD06100"/>
    <x v="344"/>
    <s v="CUST2367"/>
    <x v="2268"/>
    <s v="Delhi"/>
    <x v="0"/>
    <x v="2"/>
    <x v="2"/>
    <n v="1"/>
    <n v="9000"/>
    <n v="0.05"/>
    <x v="26"/>
    <x v="6032"/>
    <x v="4"/>
  </r>
  <r>
    <s v="ORD06101"/>
    <x v="278"/>
    <s v="CUST1384"/>
    <x v="1718"/>
    <s v="Bengaluru"/>
    <x v="7"/>
    <x v="3"/>
    <x v="6"/>
    <n v="3"/>
    <n v="4500"/>
    <n v="0.2"/>
    <x v="220"/>
    <x v="6033"/>
    <x v="3"/>
  </r>
  <r>
    <s v="ORD06102"/>
    <x v="163"/>
    <s v="CUST1531"/>
    <x v="2269"/>
    <s v="Delhi"/>
    <x v="0"/>
    <x v="0"/>
    <x v="0"/>
    <n v="4"/>
    <n v="700"/>
    <n v="0"/>
    <x v="116"/>
    <x v="6034"/>
    <x v="2"/>
  </r>
  <r>
    <s v="ORD06103"/>
    <x v="147"/>
    <s v="CUST1994"/>
    <x v="1195"/>
    <s v="Jalna"/>
    <x v="2"/>
    <x v="3"/>
    <x v="3"/>
    <n v="5"/>
    <n v="18000"/>
    <n v="0.05"/>
    <x v="70"/>
    <x v="6035"/>
    <x v="0"/>
  </r>
  <r>
    <s v="ORD06104"/>
    <x v="343"/>
    <s v="CUST0747"/>
    <x v="705"/>
    <s v="Jalna"/>
    <x v="2"/>
    <x v="1"/>
    <x v="1"/>
    <n v="3"/>
    <n v="1200"/>
    <n v="0"/>
    <x v="1"/>
    <x v="6036"/>
    <x v="4"/>
  </r>
  <r>
    <s v="ORD06105"/>
    <x v="81"/>
    <s v="CUST0533"/>
    <x v="422"/>
    <s v="Nagpur"/>
    <x v="2"/>
    <x v="2"/>
    <x v="2"/>
    <n v="2"/>
    <n v="9000"/>
    <n v="0.1"/>
    <x v="127"/>
    <x v="6037"/>
    <x v="0"/>
  </r>
  <r>
    <s v="ORD06106"/>
    <x v="152"/>
    <s v="CUST2105"/>
    <x v="2229"/>
    <s v="Bhopal"/>
    <x v="3"/>
    <x v="1"/>
    <x v="9"/>
    <n v="2"/>
    <n v="450"/>
    <n v="0.15"/>
    <x v="295"/>
    <x v="6038"/>
    <x v="0"/>
  </r>
  <r>
    <s v="ORD06107"/>
    <x v="321"/>
    <s v="CUST1773"/>
    <x v="2108"/>
    <s v="Jalna"/>
    <x v="2"/>
    <x v="0"/>
    <x v="15"/>
    <n v="4"/>
    <n v="1500"/>
    <n v="0.1"/>
    <x v="71"/>
    <x v="6039"/>
    <x v="2"/>
  </r>
  <r>
    <s v="ORD06108"/>
    <x v="218"/>
    <s v="CUST0973"/>
    <x v="1639"/>
    <s v="Jalna"/>
    <x v="2"/>
    <x v="4"/>
    <x v="13"/>
    <n v="3"/>
    <n v="2800"/>
    <n v="0.1"/>
    <x v="98"/>
    <x v="6040"/>
    <x v="1"/>
  </r>
  <r>
    <s v="ORD06109"/>
    <x v="217"/>
    <s v="CUST0720"/>
    <x v="2102"/>
    <s v="Jaipur"/>
    <x v="5"/>
    <x v="3"/>
    <x v="12"/>
    <n v="3"/>
    <n v="2500"/>
    <n v="0.15"/>
    <x v="245"/>
    <x v="6041"/>
    <x v="3"/>
  </r>
  <r>
    <s v="ORD06110"/>
    <x v="38"/>
    <s v="CUST0216"/>
    <x v="792"/>
    <s v="Surat"/>
    <x v="1"/>
    <x v="4"/>
    <x v="16"/>
    <n v="5"/>
    <n v="1800"/>
    <n v="0"/>
    <x v="110"/>
    <x v="6042"/>
    <x v="4"/>
  </r>
  <r>
    <s v="ORD06111"/>
    <x v="1"/>
    <s v="CUST0096"/>
    <x v="976"/>
    <s v="Ahmedabad"/>
    <x v="1"/>
    <x v="4"/>
    <x v="16"/>
    <n v="4"/>
    <n v="1800"/>
    <n v="0.05"/>
    <x v="77"/>
    <x v="6043"/>
    <x v="0"/>
  </r>
  <r>
    <s v="ORD06112"/>
    <x v="249"/>
    <s v="CUST1339"/>
    <x v="1373"/>
    <s v="Nashik"/>
    <x v="2"/>
    <x v="3"/>
    <x v="3"/>
    <n v="3"/>
    <n v="18000"/>
    <n v="0"/>
    <x v="215"/>
    <x v="6044"/>
    <x v="0"/>
  </r>
  <r>
    <s v="ORD06113"/>
    <x v="232"/>
    <s v="CUST1165"/>
    <x v="613"/>
    <s v="Nashik"/>
    <x v="2"/>
    <x v="1"/>
    <x v="5"/>
    <n v="2"/>
    <n v="1400"/>
    <n v="0.05"/>
    <x v="233"/>
    <x v="6045"/>
    <x v="4"/>
  </r>
  <r>
    <s v="ORD06114"/>
    <x v="303"/>
    <s v="CUST0796"/>
    <x v="1126"/>
    <s v="Mumbai"/>
    <x v="2"/>
    <x v="3"/>
    <x v="10"/>
    <n v="3"/>
    <n v="25000"/>
    <n v="0.1"/>
    <x v="292"/>
    <x v="6046"/>
    <x v="4"/>
  </r>
  <r>
    <s v="ORD06115"/>
    <x v="264"/>
    <s v="CUST0752"/>
    <x v="250"/>
    <s v="Surat"/>
    <x v="1"/>
    <x v="2"/>
    <x v="8"/>
    <n v="5"/>
    <n v="22000"/>
    <n v="0.05"/>
    <x v="147"/>
    <x v="6047"/>
    <x v="2"/>
  </r>
  <r>
    <s v="ORD06116"/>
    <x v="240"/>
    <s v="CUST1185"/>
    <x v="1679"/>
    <s v="Pune"/>
    <x v="2"/>
    <x v="4"/>
    <x v="16"/>
    <n v="2"/>
    <n v="1800"/>
    <n v="0.1"/>
    <x v="196"/>
    <x v="6048"/>
    <x v="1"/>
  </r>
  <r>
    <s v="ORD06117"/>
    <x v="244"/>
    <s v="CUST0798"/>
    <x v="1570"/>
    <s v="Nagpur"/>
    <x v="2"/>
    <x v="0"/>
    <x v="20"/>
    <n v="1"/>
    <n v="500"/>
    <n v="0"/>
    <x v="111"/>
    <x v="6049"/>
    <x v="4"/>
  </r>
  <r>
    <s v="ORD06118"/>
    <x v="79"/>
    <s v="CUST0472"/>
    <x v="1462"/>
    <s v="Bengaluru"/>
    <x v="7"/>
    <x v="4"/>
    <x v="19"/>
    <n v="1"/>
    <n v="3200"/>
    <n v="0.15"/>
    <x v="192"/>
    <x v="6050"/>
    <x v="4"/>
  </r>
  <r>
    <s v="ORD06119"/>
    <x v="30"/>
    <s v="CUST0124"/>
    <x v="898"/>
    <s v="Ahmedabad"/>
    <x v="1"/>
    <x v="3"/>
    <x v="3"/>
    <n v="3"/>
    <n v="18000"/>
    <n v="0.1"/>
    <x v="78"/>
    <x v="6051"/>
    <x v="3"/>
  </r>
  <r>
    <s v="ORD06120"/>
    <x v="267"/>
    <s v="CUST2413"/>
    <x v="2256"/>
    <s v="Bhopal"/>
    <x v="3"/>
    <x v="2"/>
    <x v="18"/>
    <n v="2"/>
    <n v="7000"/>
    <n v="0"/>
    <x v="162"/>
    <x v="6052"/>
    <x v="3"/>
  </r>
  <r>
    <s v="ORD06121"/>
    <x v="253"/>
    <s v="CUST0170"/>
    <x v="2270"/>
    <s v="Indore"/>
    <x v="3"/>
    <x v="2"/>
    <x v="8"/>
    <n v="2"/>
    <n v="22000"/>
    <n v="0.1"/>
    <x v="58"/>
    <x v="6053"/>
    <x v="4"/>
  </r>
  <r>
    <s v="ORD06122"/>
    <x v="323"/>
    <s v="CUST1675"/>
    <x v="2271"/>
    <s v="Nashik"/>
    <x v="2"/>
    <x v="3"/>
    <x v="12"/>
    <n v="3"/>
    <n v="2500"/>
    <n v="0.15"/>
    <x v="245"/>
    <x v="6054"/>
    <x v="4"/>
  </r>
  <r>
    <s v="ORD06123"/>
    <x v="146"/>
    <s v="CUST2331"/>
    <x v="901"/>
    <s v="Aurangabad"/>
    <x v="2"/>
    <x v="3"/>
    <x v="3"/>
    <n v="2"/>
    <n v="18000"/>
    <n v="0.05"/>
    <x v="15"/>
    <x v="6055"/>
    <x v="1"/>
  </r>
  <r>
    <s v="ORD06124"/>
    <x v="271"/>
    <s v="CUST1940"/>
    <x v="324"/>
    <s v="Ahmedabad"/>
    <x v="1"/>
    <x v="1"/>
    <x v="14"/>
    <n v="5"/>
    <n v="900"/>
    <n v="0.2"/>
    <x v="1"/>
    <x v="6056"/>
    <x v="1"/>
  </r>
  <r>
    <s v="ORD06125"/>
    <x v="66"/>
    <s v="CUST0969"/>
    <x v="641"/>
    <s v="Nashik"/>
    <x v="2"/>
    <x v="4"/>
    <x v="13"/>
    <n v="4"/>
    <n v="2800"/>
    <n v="0.05"/>
    <x v="238"/>
    <x v="6057"/>
    <x v="1"/>
  </r>
  <r>
    <s v="ORD06126"/>
    <x v="4"/>
    <s v="CUST1366"/>
    <x v="1889"/>
    <s v="Aurangabad"/>
    <x v="2"/>
    <x v="3"/>
    <x v="12"/>
    <n v="3"/>
    <n v="2500"/>
    <n v="0.05"/>
    <x v="18"/>
    <x v="6058"/>
    <x v="1"/>
  </r>
  <r>
    <s v="ORD06127"/>
    <x v="183"/>
    <s v="CUST1364"/>
    <x v="790"/>
    <s v="Surat"/>
    <x v="1"/>
    <x v="2"/>
    <x v="8"/>
    <n v="3"/>
    <n v="22000"/>
    <n v="0.2"/>
    <x v="198"/>
    <x v="6059"/>
    <x v="2"/>
  </r>
  <r>
    <s v="ORD06128"/>
    <x v="347"/>
    <s v="CUST2476"/>
    <x v="1505"/>
    <s v="Aurangabad"/>
    <x v="2"/>
    <x v="3"/>
    <x v="6"/>
    <n v="4"/>
    <n v="4500"/>
    <n v="0.05"/>
    <x v="91"/>
    <x v="6060"/>
    <x v="3"/>
  </r>
  <r>
    <s v="ORD06129"/>
    <x v="131"/>
    <s v="CUST0280"/>
    <x v="1850"/>
    <s v="Jalna"/>
    <x v="2"/>
    <x v="1"/>
    <x v="14"/>
    <n v="3"/>
    <n v="900"/>
    <n v="0.15"/>
    <x v="178"/>
    <x v="6061"/>
    <x v="1"/>
  </r>
  <r>
    <s v="ORD06130"/>
    <x v="249"/>
    <s v="CUST0024"/>
    <x v="1901"/>
    <s v="Nagpur"/>
    <x v="2"/>
    <x v="3"/>
    <x v="10"/>
    <n v="3"/>
    <n v="25000"/>
    <n v="0.15"/>
    <x v="272"/>
    <x v="6062"/>
    <x v="1"/>
  </r>
  <r>
    <s v="ORD06131"/>
    <x v="79"/>
    <s v="CUST1235"/>
    <x v="703"/>
    <s v="Jalna"/>
    <x v="2"/>
    <x v="3"/>
    <x v="3"/>
    <n v="4"/>
    <n v="18000"/>
    <n v="0.1"/>
    <x v="36"/>
    <x v="6063"/>
    <x v="4"/>
  </r>
  <r>
    <s v="ORD06132"/>
    <x v="203"/>
    <s v="CUST0433"/>
    <x v="753"/>
    <s v="Surat"/>
    <x v="1"/>
    <x v="2"/>
    <x v="8"/>
    <n v="4"/>
    <n v="22000"/>
    <n v="0.05"/>
    <x v="87"/>
    <x v="6064"/>
    <x v="4"/>
  </r>
  <r>
    <s v="ORD06133"/>
    <x v="300"/>
    <s v="CUST2014"/>
    <x v="2257"/>
    <s v="Ahmedabad"/>
    <x v="1"/>
    <x v="4"/>
    <x v="16"/>
    <n v="3"/>
    <n v="1800"/>
    <n v="0.15"/>
    <x v="244"/>
    <x v="6065"/>
    <x v="1"/>
  </r>
  <r>
    <s v="ORD06134"/>
    <x v="60"/>
    <s v="CUST2326"/>
    <x v="1892"/>
    <s v="Bhopal"/>
    <x v="3"/>
    <x v="0"/>
    <x v="7"/>
    <n v="3"/>
    <n v="350"/>
    <n v="0"/>
    <x v="252"/>
    <x v="6066"/>
    <x v="0"/>
  </r>
  <r>
    <s v="ORD06135"/>
    <x v="127"/>
    <s v="CUST1722"/>
    <x v="634"/>
    <s v="Indore"/>
    <x v="3"/>
    <x v="3"/>
    <x v="12"/>
    <n v="3"/>
    <n v="2500"/>
    <n v="0.1"/>
    <x v="35"/>
    <x v="6067"/>
    <x v="4"/>
  </r>
  <r>
    <s v="ORD06136"/>
    <x v="46"/>
    <s v="CUST0517"/>
    <x v="559"/>
    <s v="Ahmedabad"/>
    <x v="1"/>
    <x v="3"/>
    <x v="12"/>
    <n v="4"/>
    <n v="2500"/>
    <n v="0.1"/>
    <x v="110"/>
    <x v="6068"/>
    <x v="3"/>
  </r>
  <r>
    <s v="ORD06137"/>
    <x v="160"/>
    <s v="CUST2376"/>
    <x v="1722"/>
    <s v="Indore"/>
    <x v="3"/>
    <x v="0"/>
    <x v="20"/>
    <n v="5"/>
    <n v="500"/>
    <n v="0.05"/>
    <x v="144"/>
    <x v="6069"/>
    <x v="3"/>
  </r>
  <r>
    <s v="ORD06138"/>
    <x v="201"/>
    <s v="CUST0663"/>
    <x v="723"/>
    <s v="Jalna"/>
    <x v="2"/>
    <x v="3"/>
    <x v="10"/>
    <n v="3"/>
    <n v="25000"/>
    <n v="0.05"/>
    <x v="16"/>
    <x v="6070"/>
    <x v="4"/>
  </r>
  <r>
    <s v="ORD06139"/>
    <x v="122"/>
    <s v="CUST0101"/>
    <x v="230"/>
    <s v="Hyderabad"/>
    <x v="6"/>
    <x v="2"/>
    <x v="2"/>
    <n v="5"/>
    <n v="9000"/>
    <n v="0.05"/>
    <x v="2"/>
    <x v="6071"/>
    <x v="2"/>
  </r>
  <r>
    <s v="ORD06140"/>
    <x v="59"/>
    <s v="CUST2074"/>
    <x v="2272"/>
    <s v="Nagpur"/>
    <x v="2"/>
    <x v="4"/>
    <x v="16"/>
    <n v="5"/>
    <n v="1800"/>
    <n v="0.05"/>
    <x v="26"/>
    <x v="6072"/>
    <x v="4"/>
  </r>
  <r>
    <s v="ORD06141"/>
    <x v="267"/>
    <s v="CUST2229"/>
    <x v="811"/>
    <s v="Jaipur"/>
    <x v="5"/>
    <x v="3"/>
    <x v="10"/>
    <n v="1"/>
    <n v="25000"/>
    <n v="0"/>
    <x v="199"/>
    <x v="6073"/>
    <x v="3"/>
  </r>
  <r>
    <s v="ORD06142"/>
    <x v="194"/>
    <s v="CUST0227"/>
    <x v="109"/>
    <s v="Delhi"/>
    <x v="0"/>
    <x v="2"/>
    <x v="2"/>
    <n v="4"/>
    <n v="9000"/>
    <n v="0.1"/>
    <x v="95"/>
    <x v="6074"/>
    <x v="2"/>
  </r>
  <r>
    <s v="ORD06143"/>
    <x v="177"/>
    <s v="CUST0260"/>
    <x v="508"/>
    <s v="Pune"/>
    <x v="2"/>
    <x v="3"/>
    <x v="6"/>
    <n v="2"/>
    <n v="4500"/>
    <n v="0.1"/>
    <x v="219"/>
    <x v="6075"/>
    <x v="2"/>
  </r>
  <r>
    <s v="ORD06144"/>
    <x v="36"/>
    <s v="CUST1262"/>
    <x v="299"/>
    <s v="Nagpur"/>
    <x v="2"/>
    <x v="4"/>
    <x v="19"/>
    <n v="4"/>
    <n v="3200"/>
    <n v="0"/>
    <x v="186"/>
    <x v="6076"/>
    <x v="2"/>
  </r>
  <r>
    <s v="ORD06145"/>
    <x v="263"/>
    <s v="CUST0923"/>
    <x v="2123"/>
    <s v="Mumbai"/>
    <x v="2"/>
    <x v="1"/>
    <x v="1"/>
    <n v="1"/>
    <n v="1200"/>
    <n v="0.1"/>
    <x v="90"/>
    <x v="6077"/>
    <x v="3"/>
  </r>
  <r>
    <s v="ORD06146"/>
    <x v="218"/>
    <s v="CUST1211"/>
    <x v="2273"/>
    <s v="Nagpur"/>
    <x v="2"/>
    <x v="1"/>
    <x v="5"/>
    <n v="5"/>
    <n v="1400"/>
    <n v="0.15"/>
    <x v="229"/>
    <x v="6078"/>
    <x v="4"/>
  </r>
  <r>
    <s v="ORD06147"/>
    <x v="239"/>
    <s v="CUST1236"/>
    <x v="1413"/>
    <s v="Surat"/>
    <x v="1"/>
    <x v="3"/>
    <x v="4"/>
    <n v="3"/>
    <n v="55000"/>
    <n v="0"/>
    <x v="250"/>
    <x v="6079"/>
    <x v="1"/>
  </r>
  <r>
    <s v="ORD06148"/>
    <x v="56"/>
    <s v="CUST0350"/>
    <x v="2274"/>
    <s v="Jaipur"/>
    <x v="5"/>
    <x v="2"/>
    <x v="11"/>
    <n v="5"/>
    <n v="6500"/>
    <n v="0.15"/>
    <x v="301"/>
    <x v="6080"/>
    <x v="2"/>
  </r>
  <r>
    <s v="ORD06149"/>
    <x v="252"/>
    <s v="CUST1814"/>
    <x v="887"/>
    <s v="Delhi"/>
    <x v="0"/>
    <x v="3"/>
    <x v="10"/>
    <n v="2"/>
    <n v="25000"/>
    <n v="0.1"/>
    <x v="24"/>
    <x v="6081"/>
    <x v="4"/>
  </r>
  <r>
    <s v="ORD06150"/>
    <x v="162"/>
    <s v="CUST0107"/>
    <x v="691"/>
    <s v="Ahmedabad"/>
    <x v="1"/>
    <x v="3"/>
    <x v="12"/>
    <n v="2"/>
    <n v="2500"/>
    <n v="0.1"/>
    <x v="115"/>
    <x v="6082"/>
    <x v="4"/>
  </r>
  <r>
    <s v="ORD06151"/>
    <x v="363"/>
    <s v="CUST1497"/>
    <x v="288"/>
    <s v="Kolkata"/>
    <x v="4"/>
    <x v="3"/>
    <x v="10"/>
    <n v="2"/>
    <n v="25000"/>
    <n v="0.05"/>
    <x v="193"/>
    <x v="6083"/>
    <x v="3"/>
  </r>
  <r>
    <s v="ORD06152"/>
    <x v="340"/>
    <s v="CUST0606"/>
    <x v="730"/>
    <s v="Nashik"/>
    <x v="2"/>
    <x v="0"/>
    <x v="0"/>
    <n v="3"/>
    <n v="700"/>
    <n v="0.05"/>
    <x v="304"/>
    <x v="6084"/>
    <x v="1"/>
  </r>
  <r>
    <s v="ORD06153"/>
    <x v="240"/>
    <s v="CUST1453"/>
    <x v="1832"/>
    <s v="Delhi"/>
    <x v="0"/>
    <x v="4"/>
    <x v="16"/>
    <n v="5"/>
    <n v="1800"/>
    <n v="0.15"/>
    <x v="80"/>
    <x v="6085"/>
    <x v="2"/>
  </r>
  <r>
    <s v="ORD06154"/>
    <x v="160"/>
    <s v="CUST1130"/>
    <x v="42"/>
    <s v="Pune"/>
    <x v="2"/>
    <x v="0"/>
    <x v="20"/>
    <n v="1"/>
    <n v="500"/>
    <n v="0.1"/>
    <x v="187"/>
    <x v="6086"/>
    <x v="4"/>
  </r>
  <r>
    <s v="ORD06155"/>
    <x v="335"/>
    <s v="CUST1799"/>
    <x v="173"/>
    <s v="Bhopal"/>
    <x v="3"/>
    <x v="4"/>
    <x v="17"/>
    <n v="2"/>
    <n v="800"/>
    <n v="0.15"/>
    <x v="293"/>
    <x v="6087"/>
    <x v="1"/>
  </r>
  <r>
    <s v="ORD06156"/>
    <x v="41"/>
    <s v="CUST0674"/>
    <x v="1691"/>
    <s v="Delhi"/>
    <x v="0"/>
    <x v="2"/>
    <x v="18"/>
    <n v="4"/>
    <n v="7000"/>
    <n v="0"/>
    <x v="92"/>
    <x v="6088"/>
    <x v="4"/>
  </r>
  <r>
    <s v="ORD06157"/>
    <x v="58"/>
    <s v="CUST1379"/>
    <x v="54"/>
    <s v="Indore"/>
    <x v="3"/>
    <x v="2"/>
    <x v="18"/>
    <n v="3"/>
    <n v="7000"/>
    <n v="0.2"/>
    <x v="29"/>
    <x v="6089"/>
    <x v="0"/>
  </r>
  <r>
    <s v="ORD06158"/>
    <x v="244"/>
    <s v="CUST1863"/>
    <x v="941"/>
    <s v="Bengaluru"/>
    <x v="7"/>
    <x v="3"/>
    <x v="3"/>
    <n v="5"/>
    <n v="18000"/>
    <n v="0.15"/>
    <x v="19"/>
    <x v="6090"/>
    <x v="2"/>
  </r>
  <r>
    <s v="ORD06159"/>
    <x v="277"/>
    <s v="CUST1990"/>
    <x v="10"/>
    <s v="Jalna"/>
    <x v="2"/>
    <x v="3"/>
    <x v="10"/>
    <n v="2"/>
    <n v="25000"/>
    <n v="0.05"/>
    <x v="193"/>
    <x v="6091"/>
    <x v="0"/>
  </r>
  <r>
    <s v="ORD06160"/>
    <x v="342"/>
    <s v="CUST1295"/>
    <x v="1814"/>
    <s v="Jalna"/>
    <x v="2"/>
    <x v="3"/>
    <x v="12"/>
    <n v="1"/>
    <n v="2500"/>
    <n v="0.05"/>
    <x v="144"/>
    <x v="6092"/>
    <x v="2"/>
  </r>
  <r>
    <s v="ORD06161"/>
    <x v="206"/>
    <s v="CUST0689"/>
    <x v="1980"/>
    <s v="Aurangabad"/>
    <x v="2"/>
    <x v="4"/>
    <x v="17"/>
    <n v="3"/>
    <n v="800"/>
    <n v="0"/>
    <x v="195"/>
    <x v="6093"/>
    <x v="4"/>
  </r>
  <r>
    <s v="ORD06162"/>
    <x v="14"/>
    <s v="CUST0794"/>
    <x v="211"/>
    <s v="Kolkata"/>
    <x v="4"/>
    <x v="4"/>
    <x v="17"/>
    <n v="3"/>
    <n v="800"/>
    <n v="0"/>
    <x v="195"/>
    <x v="6094"/>
    <x v="2"/>
  </r>
  <r>
    <s v="ORD06163"/>
    <x v="278"/>
    <s v="CUST1232"/>
    <x v="1776"/>
    <s v="Ahmedabad"/>
    <x v="1"/>
    <x v="2"/>
    <x v="8"/>
    <n v="1"/>
    <n v="22000"/>
    <n v="0.1"/>
    <x v="124"/>
    <x v="6095"/>
    <x v="2"/>
  </r>
  <r>
    <s v="ORD06164"/>
    <x v="321"/>
    <s v="CUST1571"/>
    <x v="213"/>
    <s v="Hyderabad"/>
    <x v="6"/>
    <x v="2"/>
    <x v="2"/>
    <n v="1"/>
    <n v="9000"/>
    <n v="0.05"/>
    <x v="26"/>
    <x v="6096"/>
    <x v="4"/>
  </r>
  <r>
    <s v="ORD06165"/>
    <x v="313"/>
    <s v="CUST0432"/>
    <x v="2234"/>
    <s v="Jaipur"/>
    <x v="5"/>
    <x v="0"/>
    <x v="0"/>
    <n v="2"/>
    <n v="700"/>
    <n v="0.1"/>
    <x v="117"/>
    <x v="6097"/>
    <x v="1"/>
  </r>
  <r>
    <s v="ORD06166"/>
    <x v="31"/>
    <s v="CUST0562"/>
    <x v="285"/>
    <s v="Hyderabad"/>
    <x v="6"/>
    <x v="3"/>
    <x v="6"/>
    <n v="3"/>
    <n v="4500"/>
    <n v="0.05"/>
    <x v="259"/>
    <x v="6098"/>
    <x v="1"/>
  </r>
  <r>
    <s v="ORD06167"/>
    <x v="82"/>
    <s v="CUST1963"/>
    <x v="167"/>
    <s v="Nashik"/>
    <x v="2"/>
    <x v="1"/>
    <x v="1"/>
    <n v="3"/>
    <n v="1200"/>
    <n v="0"/>
    <x v="1"/>
    <x v="6099"/>
    <x v="4"/>
  </r>
  <r>
    <s v="ORD06168"/>
    <x v="201"/>
    <s v="CUST1344"/>
    <x v="2010"/>
    <s v="Bengaluru"/>
    <x v="7"/>
    <x v="1"/>
    <x v="9"/>
    <n v="1"/>
    <n v="450"/>
    <n v="0.1"/>
    <x v="11"/>
    <x v="6100"/>
    <x v="1"/>
  </r>
  <r>
    <s v="ORD06169"/>
    <x v="161"/>
    <s v="CUST0405"/>
    <x v="1498"/>
    <s v="Bengaluru"/>
    <x v="7"/>
    <x v="2"/>
    <x v="2"/>
    <n v="3"/>
    <n v="9000"/>
    <n v="0.1"/>
    <x v="230"/>
    <x v="6101"/>
    <x v="2"/>
  </r>
  <r>
    <s v="ORD06170"/>
    <x v="319"/>
    <s v="CUST1825"/>
    <x v="1299"/>
    <s v="Bhopal"/>
    <x v="3"/>
    <x v="2"/>
    <x v="8"/>
    <n v="2"/>
    <n v="22000"/>
    <n v="0"/>
    <x v="102"/>
    <x v="6102"/>
    <x v="4"/>
  </r>
  <r>
    <s v="ORD06171"/>
    <x v="157"/>
    <s v="CUST0627"/>
    <x v="192"/>
    <s v="Delhi"/>
    <x v="0"/>
    <x v="1"/>
    <x v="1"/>
    <n v="4"/>
    <n v="1200"/>
    <n v="0"/>
    <x v="55"/>
    <x v="6103"/>
    <x v="3"/>
  </r>
  <r>
    <s v="ORD06172"/>
    <x v="303"/>
    <s v="CUST1823"/>
    <x v="986"/>
    <s v="Delhi"/>
    <x v="0"/>
    <x v="3"/>
    <x v="3"/>
    <n v="5"/>
    <n v="18000"/>
    <n v="0.05"/>
    <x v="70"/>
    <x v="6104"/>
    <x v="4"/>
  </r>
  <r>
    <s v="ORD06173"/>
    <x v="187"/>
    <s v="CUST0583"/>
    <x v="1777"/>
    <s v="Nagpur"/>
    <x v="2"/>
    <x v="4"/>
    <x v="19"/>
    <n v="4"/>
    <n v="3200"/>
    <n v="0.05"/>
    <x v="85"/>
    <x v="6105"/>
    <x v="0"/>
  </r>
  <r>
    <s v="ORD06174"/>
    <x v="219"/>
    <s v="CUST0927"/>
    <x v="707"/>
    <s v="Delhi"/>
    <x v="0"/>
    <x v="1"/>
    <x v="9"/>
    <n v="5"/>
    <n v="450"/>
    <n v="0.15"/>
    <x v="309"/>
    <x v="6106"/>
    <x v="4"/>
  </r>
  <r>
    <s v="ORD06175"/>
    <x v="331"/>
    <s v="CUST0001"/>
    <x v="132"/>
    <s v="Nashik"/>
    <x v="2"/>
    <x v="2"/>
    <x v="8"/>
    <n v="5"/>
    <n v="22000"/>
    <n v="0.05"/>
    <x v="147"/>
    <x v="6107"/>
    <x v="1"/>
  </r>
  <r>
    <s v="ORD06176"/>
    <x v="107"/>
    <s v="CUST1330"/>
    <x v="1395"/>
    <s v="Hyderabad"/>
    <x v="6"/>
    <x v="3"/>
    <x v="10"/>
    <n v="5"/>
    <n v="25000"/>
    <n v="0.05"/>
    <x v="202"/>
    <x v="6108"/>
    <x v="1"/>
  </r>
  <r>
    <s v="ORD06177"/>
    <x v="276"/>
    <s v="CUST2406"/>
    <x v="1668"/>
    <s v="Bhopal"/>
    <x v="3"/>
    <x v="4"/>
    <x v="19"/>
    <n v="5"/>
    <n v="3200"/>
    <n v="0.05"/>
    <x v="81"/>
    <x v="6109"/>
    <x v="2"/>
  </r>
  <r>
    <s v="ORD06178"/>
    <x v="144"/>
    <s v="CUST1852"/>
    <x v="1248"/>
    <s v="Kolkata"/>
    <x v="4"/>
    <x v="0"/>
    <x v="7"/>
    <n v="3"/>
    <n v="350"/>
    <n v="0"/>
    <x v="252"/>
    <x v="6110"/>
    <x v="0"/>
  </r>
  <r>
    <s v="ORD06179"/>
    <x v="132"/>
    <s v="CUST0746"/>
    <x v="2065"/>
    <s v="Pune"/>
    <x v="2"/>
    <x v="1"/>
    <x v="5"/>
    <n v="2"/>
    <n v="1400"/>
    <n v="0.15"/>
    <x v="136"/>
    <x v="6111"/>
    <x v="3"/>
  </r>
  <r>
    <s v="ORD06180"/>
    <x v="249"/>
    <s v="CUST0053"/>
    <x v="352"/>
    <s v="Bengaluru"/>
    <x v="7"/>
    <x v="3"/>
    <x v="10"/>
    <n v="1"/>
    <n v="25000"/>
    <n v="0"/>
    <x v="199"/>
    <x v="6112"/>
    <x v="2"/>
  </r>
  <r>
    <s v="ORD06181"/>
    <x v="282"/>
    <s v="CUST1070"/>
    <x v="35"/>
    <s v="Pune"/>
    <x v="2"/>
    <x v="3"/>
    <x v="10"/>
    <n v="5"/>
    <n v="25000"/>
    <n v="0"/>
    <x v="180"/>
    <x v="6113"/>
    <x v="3"/>
  </r>
  <r>
    <s v="ORD06182"/>
    <x v="42"/>
    <s v="CUST1893"/>
    <x v="686"/>
    <s v="Kolkata"/>
    <x v="4"/>
    <x v="4"/>
    <x v="19"/>
    <n v="4"/>
    <n v="3200"/>
    <n v="0"/>
    <x v="186"/>
    <x v="6114"/>
    <x v="0"/>
  </r>
  <r>
    <s v="ORD06183"/>
    <x v="243"/>
    <s v="CUST1425"/>
    <x v="560"/>
    <s v="Bengaluru"/>
    <x v="7"/>
    <x v="3"/>
    <x v="10"/>
    <n v="2"/>
    <n v="25000"/>
    <n v="0"/>
    <x v="194"/>
    <x v="6115"/>
    <x v="3"/>
  </r>
  <r>
    <s v="ORD06184"/>
    <x v="293"/>
    <s v="CUST1618"/>
    <x v="2055"/>
    <s v="Nagpur"/>
    <x v="2"/>
    <x v="3"/>
    <x v="10"/>
    <n v="1"/>
    <n v="25000"/>
    <n v="0.15"/>
    <x v="275"/>
    <x v="6116"/>
    <x v="2"/>
  </r>
  <r>
    <s v="ORD06185"/>
    <x v="233"/>
    <s v="CUST2000"/>
    <x v="1160"/>
    <s v="Mumbai"/>
    <x v="2"/>
    <x v="2"/>
    <x v="18"/>
    <n v="5"/>
    <n v="7000"/>
    <n v="0.1"/>
    <x v="218"/>
    <x v="6117"/>
    <x v="2"/>
  </r>
  <r>
    <s v="ORD06186"/>
    <x v="165"/>
    <s v="CUST2030"/>
    <x v="319"/>
    <s v="Bengaluru"/>
    <x v="7"/>
    <x v="0"/>
    <x v="7"/>
    <n v="1"/>
    <n v="350"/>
    <n v="0.2"/>
    <x v="340"/>
    <x v="6118"/>
    <x v="4"/>
  </r>
  <r>
    <s v="ORD06187"/>
    <x v="260"/>
    <s v="CUST0011"/>
    <x v="1193"/>
    <s v="Bhopal"/>
    <x v="3"/>
    <x v="4"/>
    <x v="17"/>
    <n v="4"/>
    <n v="800"/>
    <n v="0.05"/>
    <x v="165"/>
    <x v="6119"/>
    <x v="1"/>
  </r>
  <r>
    <s v="ORD06188"/>
    <x v="228"/>
    <s v="CUST1537"/>
    <x v="523"/>
    <s v="Mumbai"/>
    <x v="2"/>
    <x v="2"/>
    <x v="8"/>
    <n v="5"/>
    <n v="22000"/>
    <n v="0.05"/>
    <x v="147"/>
    <x v="6120"/>
    <x v="3"/>
  </r>
  <r>
    <s v="ORD06189"/>
    <x v="201"/>
    <s v="CUST0660"/>
    <x v="249"/>
    <s v="Indore"/>
    <x v="3"/>
    <x v="3"/>
    <x v="3"/>
    <n v="2"/>
    <n v="18000"/>
    <n v="0.1"/>
    <x v="95"/>
    <x v="6121"/>
    <x v="4"/>
  </r>
  <r>
    <s v="ORD06190"/>
    <x v="267"/>
    <s v="CUST0469"/>
    <x v="1297"/>
    <s v="Bengaluru"/>
    <x v="7"/>
    <x v="3"/>
    <x v="10"/>
    <n v="2"/>
    <n v="25000"/>
    <n v="0.05"/>
    <x v="193"/>
    <x v="6122"/>
    <x v="0"/>
  </r>
  <r>
    <s v="ORD06191"/>
    <x v="53"/>
    <s v="CUST2053"/>
    <x v="917"/>
    <s v="Surat"/>
    <x v="1"/>
    <x v="3"/>
    <x v="3"/>
    <n v="2"/>
    <n v="18000"/>
    <n v="0"/>
    <x v="89"/>
    <x v="6123"/>
    <x v="3"/>
  </r>
  <r>
    <s v="ORD06192"/>
    <x v="290"/>
    <s v="CUST2265"/>
    <x v="424"/>
    <s v="Ahmedabad"/>
    <x v="1"/>
    <x v="1"/>
    <x v="14"/>
    <n v="4"/>
    <n v="900"/>
    <n v="0"/>
    <x v="1"/>
    <x v="6124"/>
    <x v="1"/>
  </r>
  <r>
    <s v="ORD06193"/>
    <x v="325"/>
    <s v="CUST0411"/>
    <x v="595"/>
    <s v="Delhi"/>
    <x v="0"/>
    <x v="4"/>
    <x v="13"/>
    <n v="3"/>
    <n v="2800"/>
    <n v="0.15"/>
    <x v="103"/>
    <x v="6125"/>
    <x v="1"/>
  </r>
  <r>
    <s v="ORD06194"/>
    <x v="318"/>
    <s v="CUST0046"/>
    <x v="619"/>
    <s v="Delhi"/>
    <x v="0"/>
    <x v="2"/>
    <x v="8"/>
    <n v="4"/>
    <n v="22000"/>
    <n v="0.1"/>
    <x v="204"/>
    <x v="6126"/>
    <x v="3"/>
  </r>
  <r>
    <s v="ORD06195"/>
    <x v="63"/>
    <s v="CUST0698"/>
    <x v="370"/>
    <s v="Delhi"/>
    <x v="0"/>
    <x v="1"/>
    <x v="14"/>
    <n v="1"/>
    <n v="900"/>
    <n v="0.1"/>
    <x v="214"/>
    <x v="6127"/>
    <x v="2"/>
  </r>
  <r>
    <s v="ORD06196"/>
    <x v="40"/>
    <s v="CUST1248"/>
    <x v="70"/>
    <s v="Nashik"/>
    <x v="2"/>
    <x v="3"/>
    <x v="6"/>
    <n v="5"/>
    <n v="4500"/>
    <n v="0"/>
    <x v="69"/>
    <x v="6128"/>
    <x v="1"/>
  </r>
  <r>
    <s v="ORD06197"/>
    <x v="196"/>
    <s v="CUST0994"/>
    <x v="914"/>
    <s v="Indore"/>
    <x v="3"/>
    <x v="4"/>
    <x v="13"/>
    <n v="4"/>
    <n v="2800"/>
    <n v="0.1"/>
    <x v="234"/>
    <x v="6129"/>
    <x v="0"/>
  </r>
  <r>
    <s v="ORD06198"/>
    <x v="113"/>
    <s v="CUST1900"/>
    <x v="983"/>
    <s v="Delhi"/>
    <x v="0"/>
    <x v="4"/>
    <x v="16"/>
    <n v="1"/>
    <n v="1800"/>
    <n v="0.05"/>
    <x v="47"/>
    <x v="6130"/>
    <x v="2"/>
  </r>
  <r>
    <s v="ORD06199"/>
    <x v="79"/>
    <s v="CUST2181"/>
    <x v="1657"/>
    <s v="Pune"/>
    <x v="2"/>
    <x v="2"/>
    <x v="11"/>
    <n v="1"/>
    <n v="6500"/>
    <n v="0.05"/>
    <x v="175"/>
    <x v="6131"/>
    <x v="2"/>
  </r>
  <r>
    <s v="ORD06200"/>
    <x v="313"/>
    <s v="CUST1642"/>
    <x v="1384"/>
    <s v="Delhi"/>
    <x v="0"/>
    <x v="4"/>
    <x v="16"/>
    <n v="5"/>
    <n v="1800"/>
    <n v="0.1"/>
    <x v="219"/>
    <x v="6132"/>
    <x v="4"/>
  </r>
  <r>
    <s v="ORD06201"/>
    <x v="204"/>
    <s v="CUST1249"/>
    <x v="390"/>
    <s v="Ahmedabad"/>
    <x v="1"/>
    <x v="4"/>
    <x v="13"/>
    <n v="3"/>
    <n v="2800"/>
    <n v="0.1"/>
    <x v="98"/>
    <x v="6133"/>
    <x v="2"/>
  </r>
  <r>
    <s v="ORD06202"/>
    <x v="178"/>
    <s v="CUST1699"/>
    <x v="119"/>
    <s v="Kolkata"/>
    <x v="4"/>
    <x v="4"/>
    <x v="17"/>
    <n v="4"/>
    <n v="800"/>
    <n v="0.05"/>
    <x v="165"/>
    <x v="6134"/>
    <x v="3"/>
  </r>
  <r>
    <s v="ORD06203"/>
    <x v="261"/>
    <s v="CUST1587"/>
    <x v="1948"/>
    <s v="Pune"/>
    <x v="2"/>
    <x v="4"/>
    <x v="19"/>
    <n v="4"/>
    <n v="3200"/>
    <n v="0.1"/>
    <x v="118"/>
    <x v="6135"/>
    <x v="3"/>
  </r>
  <r>
    <s v="ORD06204"/>
    <x v="29"/>
    <s v="CUST2080"/>
    <x v="1619"/>
    <s v="Indore"/>
    <x v="3"/>
    <x v="0"/>
    <x v="20"/>
    <n v="4"/>
    <n v="500"/>
    <n v="0.1"/>
    <x v="21"/>
    <x v="6136"/>
    <x v="0"/>
  </r>
  <r>
    <s v="ORD06205"/>
    <x v="241"/>
    <s v="CUST0536"/>
    <x v="129"/>
    <s v="Delhi"/>
    <x v="0"/>
    <x v="2"/>
    <x v="8"/>
    <n v="2"/>
    <n v="22000"/>
    <n v="0"/>
    <x v="102"/>
    <x v="6137"/>
    <x v="2"/>
  </r>
  <r>
    <s v="ORD06206"/>
    <x v="124"/>
    <s v="CUST0315"/>
    <x v="1923"/>
    <s v="Mumbai"/>
    <x v="2"/>
    <x v="1"/>
    <x v="1"/>
    <n v="5"/>
    <n v="1200"/>
    <n v="0.15"/>
    <x v="323"/>
    <x v="6138"/>
    <x v="2"/>
  </r>
  <r>
    <s v="ORD06207"/>
    <x v="16"/>
    <s v="CUST1422"/>
    <x v="717"/>
    <s v="Surat"/>
    <x v="1"/>
    <x v="2"/>
    <x v="18"/>
    <n v="2"/>
    <n v="7000"/>
    <n v="0.1"/>
    <x v="133"/>
    <x v="6139"/>
    <x v="3"/>
  </r>
  <r>
    <s v="ORD06208"/>
    <x v="235"/>
    <s v="CUST2394"/>
    <x v="116"/>
    <s v="Pune"/>
    <x v="2"/>
    <x v="2"/>
    <x v="11"/>
    <n v="4"/>
    <n v="6500"/>
    <n v="0.1"/>
    <x v="296"/>
    <x v="6140"/>
    <x v="4"/>
  </r>
  <r>
    <s v="ORD06209"/>
    <x v="110"/>
    <s v="CUST0157"/>
    <x v="949"/>
    <s v="Jaipur"/>
    <x v="5"/>
    <x v="4"/>
    <x v="13"/>
    <n v="2"/>
    <n v="2800"/>
    <n v="0.15"/>
    <x v="206"/>
    <x v="6141"/>
    <x v="3"/>
  </r>
  <r>
    <s v="ORD06210"/>
    <x v="331"/>
    <s v="CUST2417"/>
    <x v="381"/>
    <s v="Surat"/>
    <x v="1"/>
    <x v="3"/>
    <x v="10"/>
    <n v="4"/>
    <n v="25000"/>
    <n v="0"/>
    <x v="106"/>
    <x v="6142"/>
    <x v="4"/>
  </r>
  <r>
    <s v="ORD06211"/>
    <x v="216"/>
    <s v="CUST1837"/>
    <x v="1358"/>
    <s v="Mumbai"/>
    <x v="2"/>
    <x v="4"/>
    <x v="17"/>
    <n v="4"/>
    <n v="800"/>
    <n v="0"/>
    <x v="150"/>
    <x v="6143"/>
    <x v="1"/>
  </r>
  <r>
    <s v="ORD06212"/>
    <x v="351"/>
    <s v="CUST1236"/>
    <x v="1918"/>
    <s v="Bengaluru"/>
    <x v="7"/>
    <x v="0"/>
    <x v="0"/>
    <n v="1"/>
    <n v="700"/>
    <n v="0.15"/>
    <x v="185"/>
    <x v="6144"/>
    <x v="1"/>
  </r>
  <r>
    <s v="ORD06213"/>
    <x v="241"/>
    <s v="CUST0119"/>
    <x v="37"/>
    <s v="Surat"/>
    <x v="1"/>
    <x v="2"/>
    <x v="18"/>
    <n v="4"/>
    <n v="7000"/>
    <n v="0.1"/>
    <x v="99"/>
    <x v="6145"/>
    <x v="4"/>
  </r>
  <r>
    <s v="ORD06214"/>
    <x v="244"/>
    <s v="CUST1341"/>
    <x v="345"/>
    <s v="Bhopal"/>
    <x v="3"/>
    <x v="1"/>
    <x v="14"/>
    <n v="1"/>
    <n v="900"/>
    <n v="0.15"/>
    <x v="295"/>
    <x v="6146"/>
    <x v="1"/>
  </r>
  <r>
    <s v="ORD06215"/>
    <x v="161"/>
    <s v="CUST1479"/>
    <x v="2275"/>
    <s v="Jaipur"/>
    <x v="5"/>
    <x v="3"/>
    <x v="10"/>
    <n v="3"/>
    <n v="25000"/>
    <n v="0.2"/>
    <x v="306"/>
    <x v="6147"/>
    <x v="3"/>
  </r>
  <r>
    <s v="ORD06216"/>
    <x v="101"/>
    <s v="CUST0551"/>
    <x v="983"/>
    <s v="Mumbai"/>
    <x v="2"/>
    <x v="3"/>
    <x v="3"/>
    <n v="4"/>
    <n v="18000"/>
    <n v="0.1"/>
    <x v="36"/>
    <x v="6148"/>
    <x v="3"/>
  </r>
  <r>
    <s v="ORD06217"/>
    <x v="26"/>
    <s v="CUST1347"/>
    <x v="419"/>
    <s v="Surat"/>
    <x v="1"/>
    <x v="3"/>
    <x v="12"/>
    <n v="5"/>
    <n v="2500"/>
    <n v="0.2"/>
    <x v="176"/>
    <x v="6149"/>
    <x v="3"/>
  </r>
  <r>
    <s v="ORD06218"/>
    <x v="175"/>
    <s v="CUST0955"/>
    <x v="1729"/>
    <s v="Pune"/>
    <x v="2"/>
    <x v="3"/>
    <x v="10"/>
    <n v="1"/>
    <n v="25000"/>
    <n v="0"/>
    <x v="199"/>
    <x v="6150"/>
    <x v="0"/>
  </r>
  <r>
    <s v="ORD06219"/>
    <x v="177"/>
    <s v="CUST2238"/>
    <x v="1881"/>
    <s v="Indore"/>
    <x v="3"/>
    <x v="1"/>
    <x v="14"/>
    <n v="3"/>
    <n v="900"/>
    <n v="0.05"/>
    <x v="249"/>
    <x v="6151"/>
    <x v="3"/>
  </r>
  <r>
    <s v="ORD06220"/>
    <x v="261"/>
    <s v="CUST0519"/>
    <x v="422"/>
    <s v="Nagpur"/>
    <x v="2"/>
    <x v="3"/>
    <x v="6"/>
    <n v="3"/>
    <n v="4500"/>
    <n v="0.05"/>
    <x v="259"/>
    <x v="6152"/>
    <x v="3"/>
  </r>
  <r>
    <s v="ORD06221"/>
    <x v="102"/>
    <s v="CUST0141"/>
    <x v="2276"/>
    <s v="Delhi"/>
    <x v="0"/>
    <x v="1"/>
    <x v="14"/>
    <n v="5"/>
    <n v="900"/>
    <n v="0"/>
    <x v="115"/>
    <x v="6153"/>
    <x v="1"/>
  </r>
  <r>
    <s v="ORD06222"/>
    <x v="40"/>
    <s v="CUST0672"/>
    <x v="2174"/>
    <s v="Pune"/>
    <x v="2"/>
    <x v="4"/>
    <x v="13"/>
    <n v="3"/>
    <n v="2800"/>
    <n v="0.1"/>
    <x v="98"/>
    <x v="6154"/>
    <x v="4"/>
  </r>
  <r>
    <s v="ORD06223"/>
    <x v="95"/>
    <s v="CUST0175"/>
    <x v="2277"/>
    <s v="Indore"/>
    <x v="3"/>
    <x v="3"/>
    <x v="4"/>
    <n v="5"/>
    <n v="55000"/>
    <n v="0"/>
    <x v="242"/>
    <x v="6155"/>
    <x v="4"/>
  </r>
  <r>
    <s v="ORD06224"/>
    <x v="90"/>
    <s v="CUST0131"/>
    <x v="1969"/>
    <s v="Ahmedabad"/>
    <x v="1"/>
    <x v="4"/>
    <x v="13"/>
    <n v="2"/>
    <n v="2800"/>
    <n v="0.15"/>
    <x v="206"/>
    <x v="6156"/>
    <x v="1"/>
  </r>
  <r>
    <s v="ORD06225"/>
    <x v="52"/>
    <s v="CUST0004"/>
    <x v="958"/>
    <s v="Kolkata"/>
    <x v="4"/>
    <x v="1"/>
    <x v="1"/>
    <n v="3"/>
    <n v="1200"/>
    <n v="0"/>
    <x v="1"/>
    <x v="6157"/>
    <x v="4"/>
  </r>
  <r>
    <s v="ORD06226"/>
    <x v="22"/>
    <s v="CUST1356"/>
    <x v="1070"/>
    <s v="Bhopal"/>
    <x v="3"/>
    <x v="1"/>
    <x v="14"/>
    <n v="4"/>
    <n v="900"/>
    <n v="0.05"/>
    <x v="152"/>
    <x v="6158"/>
    <x v="0"/>
  </r>
  <r>
    <s v="ORD06227"/>
    <x v="95"/>
    <s v="CUST1277"/>
    <x v="1461"/>
    <s v="Nashik"/>
    <x v="2"/>
    <x v="1"/>
    <x v="9"/>
    <n v="4"/>
    <n v="450"/>
    <n v="0.05"/>
    <x v="47"/>
    <x v="6159"/>
    <x v="0"/>
  </r>
  <r>
    <s v="ORD06228"/>
    <x v="255"/>
    <s v="CUST1639"/>
    <x v="1559"/>
    <s v="Nagpur"/>
    <x v="2"/>
    <x v="3"/>
    <x v="6"/>
    <n v="3"/>
    <n v="4500"/>
    <n v="0.05"/>
    <x v="259"/>
    <x v="6160"/>
    <x v="0"/>
  </r>
  <r>
    <s v="ORD06229"/>
    <x v="28"/>
    <s v="CUST0556"/>
    <x v="1122"/>
    <s v="Jaipur"/>
    <x v="5"/>
    <x v="1"/>
    <x v="1"/>
    <n v="3"/>
    <n v="1200"/>
    <n v="0"/>
    <x v="1"/>
    <x v="6161"/>
    <x v="0"/>
  </r>
  <r>
    <s v="ORD06230"/>
    <x v="292"/>
    <s v="CUST1608"/>
    <x v="1047"/>
    <s v="Jalna"/>
    <x v="2"/>
    <x v="3"/>
    <x v="10"/>
    <n v="5"/>
    <n v="25000"/>
    <n v="0.15"/>
    <x v="300"/>
    <x v="6162"/>
    <x v="3"/>
  </r>
  <r>
    <s v="ORD06231"/>
    <x v="348"/>
    <s v="CUST0531"/>
    <x v="2278"/>
    <s v="Delhi"/>
    <x v="0"/>
    <x v="3"/>
    <x v="4"/>
    <n v="4"/>
    <n v="55000"/>
    <n v="0"/>
    <x v="5"/>
    <x v="6163"/>
    <x v="0"/>
  </r>
  <r>
    <s v="ORD06232"/>
    <x v="11"/>
    <s v="CUST2091"/>
    <x v="2098"/>
    <s v="Aurangabad"/>
    <x v="2"/>
    <x v="3"/>
    <x v="3"/>
    <n v="3"/>
    <n v="18000"/>
    <n v="0"/>
    <x v="215"/>
    <x v="6164"/>
    <x v="2"/>
  </r>
  <r>
    <s v="ORD06233"/>
    <x v="159"/>
    <s v="CUST0088"/>
    <x v="93"/>
    <s v="Nagpur"/>
    <x v="2"/>
    <x v="1"/>
    <x v="14"/>
    <n v="1"/>
    <n v="900"/>
    <n v="0.15"/>
    <x v="295"/>
    <x v="6165"/>
    <x v="2"/>
  </r>
  <r>
    <s v="ORD06234"/>
    <x v="170"/>
    <s v="CUST0809"/>
    <x v="2279"/>
    <s v="Nagpur"/>
    <x v="2"/>
    <x v="2"/>
    <x v="18"/>
    <n v="3"/>
    <n v="7000"/>
    <n v="0.1"/>
    <x v="210"/>
    <x v="6166"/>
    <x v="4"/>
  </r>
  <r>
    <s v="ORD06235"/>
    <x v="242"/>
    <s v="CUST1138"/>
    <x v="910"/>
    <s v="Jalna"/>
    <x v="2"/>
    <x v="0"/>
    <x v="20"/>
    <n v="5"/>
    <n v="500"/>
    <n v="0.15"/>
    <x v="191"/>
    <x v="6167"/>
    <x v="3"/>
  </r>
  <r>
    <s v="ORD06236"/>
    <x v="336"/>
    <s v="CUST2342"/>
    <x v="495"/>
    <s v="Jaipur"/>
    <x v="5"/>
    <x v="1"/>
    <x v="5"/>
    <n v="3"/>
    <n v="1400"/>
    <n v="0.1"/>
    <x v="139"/>
    <x v="6168"/>
    <x v="3"/>
  </r>
  <r>
    <s v="ORD06237"/>
    <x v="177"/>
    <s v="CUST0435"/>
    <x v="873"/>
    <s v="Jalna"/>
    <x v="2"/>
    <x v="4"/>
    <x v="16"/>
    <n v="1"/>
    <n v="1800"/>
    <n v="0.1"/>
    <x v="60"/>
    <x v="6169"/>
    <x v="0"/>
  </r>
  <r>
    <s v="ORD06238"/>
    <x v="10"/>
    <s v="CUST2267"/>
    <x v="1245"/>
    <s v="Bengaluru"/>
    <x v="7"/>
    <x v="2"/>
    <x v="18"/>
    <n v="2"/>
    <n v="7000"/>
    <n v="0"/>
    <x v="162"/>
    <x v="6170"/>
    <x v="3"/>
  </r>
  <r>
    <s v="ORD06239"/>
    <x v="208"/>
    <s v="CUST1081"/>
    <x v="1495"/>
    <s v="Jalna"/>
    <x v="2"/>
    <x v="0"/>
    <x v="20"/>
    <n v="2"/>
    <n v="500"/>
    <n v="0.05"/>
    <x v="171"/>
    <x v="6171"/>
    <x v="2"/>
  </r>
  <r>
    <s v="ORD06240"/>
    <x v="210"/>
    <s v="CUST1968"/>
    <x v="698"/>
    <s v="Ahmedabad"/>
    <x v="1"/>
    <x v="3"/>
    <x v="12"/>
    <n v="5"/>
    <n v="2500"/>
    <n v="0.05"/>
    <x v="248"/>
    <x v="6172"/>
    <x v="4"/>
  </r>
  <r>
    <s v="ORD06241"/>
    <x v="320"/>
    <s v="CUST0946"/>
    <x v="1949"/>
    <s v="Bhopal"/>
    <x v="3"/>
    <x v="2"/>
    <x v="8"/>
    <n v="4"/>
    <n v="22000"/>
    <n v="0.05"/>
    <x v="87"/>
    <x v="6173"/>
    <x v="1"/>
  </r>
  <r>
    <s v="ORD06242"/>
    <x v="183"/>
    <s v="CUST2203"/>
    <x v="1602"/>
    <s v="Hyderabad"/>
    <x v="6"/>
    <x v="3"/>
    <x v="10"/>
    <n v="4"/>
    <n v="25000"/>
    <n v="0.05"/>
    <x v="142"/>
    <x v="6174"/>
    <x v="1"/>
  </r>
  <r>
    <s v="ORD06243"/>
    <x v="59"/>
    <s v="CUST0230"/>
    <x v="1657"/>
    <s v="Surat"/>
    <x v="1"/>
    <x v="2"/>
    <x v="11"/>
    <n v="4"/>
    <n v="6500"/>
    <n v="0.2"/>
    <x v="183"/>
    <x v="6175"/>
    <x v="4"/>
  </r>
  <r>
    <s v="ORD06244"/>
    <x v="263"/>
    <s v="CUST0903"/>
    <x v="1155"/>
    <s v="Pune"/>
    <x v="2"/>
    <x v="3"/>
    <x v="6"/>
    <n v="3"/>
    <n v="4500"/>
    <n v="0"/>
    <x v="12"/>
    <x v="6176"/>
    <x v="0"/>
  </r>
  <r>
    <s v="ORD06245"/>
    <x v="278"/>
    <s v="CUST0168"/>
    <x v="933"/>
    <s v="Ahmedabad"/>
    <x v="1"/>
    <x v="2"/>
    <x v="2"/>
    <n v="1"/>
    <n v="9000"/>
    <n v="0.15"/>
    <x v="80"/>
    <x v="6177"/>
    <x v="1"/>
  </r>
  <r>
    <s v="ORD06246"/>
    <x v="220"/>
    <s v="CUST2412"/>
    <x v="872"/>
    <s v="Kolkata"/>
    <x v="4"/>
    <x v="2"/>
    <x v="2"/>
    <n v="4"/>
    <n v="9000"/>
    <n v="0"/>
    <x v="89"/>
    <x v="6178"/>
    <x v="3"/>
  </r>
  <r>
    <s v="ORD06247"/>
    <x v="197"/>
    <s v="CUST1364"/>
    <x v="562"/>
    <s v="Nagpur"/>
    <x v="2"/>
    <x v="3"/>
    <x v="10"/>
    <n v="5"/>
    <n v="25000"/>
    <n v="0"/>
    <x v="180"/>
    <x v="6179"/>
    <x v="1"/>
  </r>
  <r>
    <s v="ORD06248"/>
    <x v="310"/>
    <s v="CUST0344"/>
    <x v="1206"/>
    <s v="Jalna"/>
    <x v="2"/>
    <x v="0"/>
    <x v="15"/>
    <n v="2"/>
    <n v="1500"/>
    <n v="0.05"/>
    <x v="285"/>
    <x v="6180"/>
    <x v="2"/>
  </r>
  <r>
    <s v="ORD06249"/>
    <x v="293"/>
    <s v="CUST1360"/>
    <x v="1496"/>
    <s v="Jalna"/>
    <x v="2"/>
    <x v="2"/>
    <x v="2"/>
    <n v="2"/>
    <n v="9000"/>
    <n v="0.05"/>
    <x v="91"/>
    <x v="6181"/>
    <x v="2"/>
  </r>
  <r>
    <s v="ORD06250"/>
    <x v="137"/>
    <s v="CUST2301"/>
    <x v="833"/>
    <s v="Bengaluru"/>
    <x v="7"/>
    <x v="1"/>
    <x v="5"/>
    <n v="2"/>
    <n v="1400"/>
    <n v="0.15"/>
    <x v="136"/>
    <x v="6182"/>
    <x v="1"/>
  </r>
  <r>
    <s v="ORD06251"/>
    <x v="227"/>
    <s v="CUST0972"/>
    <x v="1466"/>
    <s v="Hyderabad"/>
    <x v="6"/>
    <x v="1"/>
    <x v="14"/>
    <n v="3"/>
    <n v="900"/>
    <n v="0.1"/>
    <x v="228"/>
    <x v="6183"/>
    <x v="1"/>
  </r>
  <r>
    <s v="ORD06252"/>
    <x v="228"/>
    <s v="CUST1054"/>
    <x v="1386"/>
    <s v="Ahmedabad"/>
    <x v="1"/>
    <x v="1"/>
    <x v="5"/>
    <n v="5"/>
    <n v="1400"/>
    <n v="0.05"/>
    <x v="129"/>
    <x v="6184"/>
    <x v="3"/>
  </r>
  <r>
    <s v="ORD06253"/>
    <x v="297"/>
    <s v="CUST0777"/>
    <x v="2280"/>
    <s v="Indore"/>
    <x v="3"/>
    <x v="3"/>
    <x v="6"/>
    <n v="5"/>
    <n v="4500"/>
    <n v="0.1"/>
    <x v="62"/>
    <x v="6185"/>
    <x v="1"/>
  </r>
  <r>
    <s v="ORD06254"/>
    <x v="41"/>
    <s v="CUST0224"/>
    <x v="1355"/>
    <s v="Hyderabad"/>
    <x v="6"/>
    <x v="2"/>
    <x v="18"/>
    <n v="1"/>
    <n v="7000"/>
    <n v="0.1"/>
    <x v="75"/>
    <x v="6186"/>
    <x v="4"/>
  </r>
  <r>
    <s v="ORD06255"/>
    <x v="302"/>
    <s v="CUST1768"/>
    <x v="2082"/>
    <s v="Aurangabad"/>
    <x v="2"/>
    <x v="3"/>
    <x v="10"/>
    <n v="4"/>
    <n v="25000"/>
    <n v="0.05"/>
    <x v="142"/>
    <x v="6187"/>
    <x v="4"/>
  </r>
  <r>
    <s v="ORD06256"/>
    <x v="235"/>
    <s v="CUST0207"/>
    <x v="367"/>
    <s v="Mumbai"/>
    <x v="2"/>
    <x v="2"/>
    <x v="8"/>
    <n v="2"/>
    <n v="22000"/>
    <n v="0"/>
    <x v="102"/>
    <x v="6188"/>
    <x v="0"/>
  </r>
  <r>
    <s v="ORD06257"/>
    <x v="218"/>
    <s v="CUST0500"/>
    <x v="1584"/>
    <s v="Ahmedabad"/>
    <x v="1"/>
    <x v="2"/>
    <x v="2"/>
    <n v="1"/>
    <n v="9000"/>
    <n v="0"/>
    <x v="110"/>
    <x v="6189"/>
    <x v="3"/>
  </r>
  <r>
    <s v="ORD06258"/>
    <x v="294"/>
    <s v="CUST0786"/>
    <x v="68"/>
    <s v="Mumbai"/>
    <x v="2"/>
    <x v="2"/>
    <x v="2"/>
    <n v="1"/>
    <n v="9000"/>
    <n v="0.2"/>
    <x v="7"/>
    <x v="6190"/>
    <x v="2"/>
  </r>
  <r>
    <s v="ORD06259"/>
    <x v="15"/>
    <s v="CUST0656"/>
    <x v="1459"/>
    <s v="Hyderabad"/>
    <x v="6"/>
    <x v="1"/>
    <x v="5"/>
    <n v="2"/>
    <n v="1400"/>
    <n v="0.1"/>
    <x v="20"/>
    <x v="6191"/>
    <x v="4"/>
  </r>
  <r>
    <s v="ORD06260"/>
    <x v="306"/>
    <s v="CUST0149"/>
    <x v="2281"/>
    <s v="Nashik"/>
    <x v="2"/>
    <x v="3"/>
    <x v="4"/>
    <n v="2"/>
    <n v="55000"/>
    <n v="0"/>
    <x v="101"/>
    <x v="6192"/>
    <x v="4"/>
  </r>
  <r>
    <s v="ORD06261"/>
    <x v="59"/>
    <s v="CUST2408"/>
    <x v="1344"/>
    <s v="Bhopal"/>
    <x v="3"/>
    <x v="3"/>
    <x v="10"/>
    <n v="3"/>
    <n v="25000"/>
    <n v="0.1"/>
    <x v="292"/>
    <x v="6193"/>
    <x v="3"/>
  </r>
  <r>
    <s v="ORD06262"/>
    <x v="224"/>
    <s v="CUST0992"/>
    <x v="1893"/>
    <s v="Bengaluru"/>
    <x v="7"/>
    <x v="3"/>
    <x v="10"/>
    <n v="3"/>
    <n v="25000"/>
    <n v="0.15"/>
    <x v="272"/>
    <x v="6194"/>
    <x v="4"/>
  </r>
  <r>
    <s v="ORD06263"/>
    <x v="33"/>
    <s v="CUST0341"/>
    <x v="457"/>
    <s v="Kolkata"/>
    <x v="4"/>
    <x v="0"/>
    <x v="7"/>
    <n v="4"/>
    <n v="350"/>
    <n v="0.05"/>
    <x v="63"/>
    <x v="6195"/>
    <x v="0"/>
  </r>
  <r>
    <s v="ORD06264"/>
    <x v="300"/>
    <s v="CUST2132"/>
    <x v="977"/>
    <s v="Pune"/>
    <x v="2"/>
    <x v="3"/>
    <x v="6"/>
    <n v="3"/>
    <n v="4500"/>
    <n v="0.05"/>
    <x v="259"/>
    <x v="6196"/>
    <x v="2"/>
  </r>
  <r>
    <s v="ORD06265"/>
    <x v="283"/>
    <s v="CUST0074"/>
    <x v="20"/>
    <s v="Nagpur"/>
    <x v="2"/>
    <x v="0"/>
    <x v="0"/>
    <n v="4"/>
    <n v="700"/>
    <n v="0"/>
    <x v="116"/>
    <x v="6197"/>
    <x v="0"/>
  </r>
  <r>
    <s v="ORD06266"/>
    <x v="237"/>
    <s v="CUST0714"/>
    <x v="1377"/>
    <s v="Mumbai"/>
    <x v="2"/>
    <x v="4"/>
    <x v="16"/>
    <n v="2"/>
    <n v="1800"/>
    <n v="0"/>
    <x v="1"/>
    <x v="6198"/>
    <x v="0"/>
  </r>
  <r>
    <s v="ORD06267"/>
    <x v="256"/>
    <s v="CUST2432"/>
    <x v="1645"/>
    <s v="Kolkata"/>
    <x v="4"/>
    <x v="3"/>
    <x v="12"/>
    <n v="1"/>
    <n v="2500"/>
    <n v="0.2"/>
    <x v="158"/>
    <x v="6199"/>
    <x v="0"/>
  </r>
  <r>
    <s v="ORD06268"/>
    <x v="83"/>
    <s v="CUST1749"/>
    <x v="1446"/>
    <s v="Nagpur"/>
    <x v="2"/>
    <x v="4"/>
    <x v="13"/>
    <n v="4"/>
    <n v="2800"/>
    <n v="0.1"/>
    <x v="234"/>
    <x v="6200"/>
    <x v="3"/>
  </r>
  <r>
    <s v="ORD06269"/>
    <x v="126"/>
    <s v="CUST0498"/>
    <x v="576"/>
    <s v="Nashik"/>
    <x v="2"/>
    <x v="2"/>
    <x v="11"/>
    <n v="4"/>
    <n v="6500"/>
    <n v="0.1"/>
    <x v="296"/>
    <x v="6201"/>
    <x v="1"/>
  </r>
  <r>
    <s v="ORD06270"/>
    <x v="165"/>
    <s v="CUST0273"/>
    <x v="184"/>
    <s v="Bengaluru"/>
    <x v="7"/>
    <x v="1"/>
    <x v="5"/>
    <n v="5"/>
    <n v="1400"/>
    <n v="0.1"/>
    <x v="75"/>
    <x v="6202"/>
    <x v="3"/>
  </r>
  <r>
    <s v="ORD06271"/>
    <x v="305"/>
    <s v="CUST1983"/>
    <x v="212"/>
    <s v="Surat"/>
    <x v="1"/>
    <x v="1"/>
    <x v="14"/>
    <n v="4"/>
    <n v="900"/>
    <n v="0.1"/>
    <x v="196"/>
    <x v="6203"/>
    <x v="0"/>
  </r>
  <r>
    <s v="ORD06272"/>
    <x v="77"/>
    <s v="CUST1980"/>
    <x v="531"/>
    <s v="Bhopal"/>
    <x v="3"/>
    <x v="3"/>
    <x v="3"/>
    <n v="5"/>
    <n v="18000"/>
    <n v="0.05"/>
    <x v="70"/>
    <x v="6204"/>
    <x v="1"/>
  </r>
  <r>
    <s v="ORD06273"/>
    <x v="338"/>
    <s v="CUST2113"/>
    <x v="327"/>
    <s v="Nashik"/>
    <x v="2"/>
    <x v="3"/>
    <x v="6"/>
    <n v="3"/>
    <n v="4500"/>
    <n v="0.1"/>
    <x v="76"/>
    <x v="6205"/>
    <x v="2"/>
  </r>
  <r>
    <s v="ORD06274"/>
    <x v="251"/>
    <s v="CUST0754"/>
    <x v="1270"/>
    <s v="Ahmedabad"/>
    <x v="1"/>
    <x v="1"/>
    <x v="1"/>
    <n v="3"/>
    <n v="1200"/>
    <n v="0.15"/>
    <x v="241"/>
    <x v="6206"/>
    <x v="2"/>
  </r>
  <r>
    <s v="ORD06275"/>
    <x v="364"/>
    <s v="CUST1476"/>
    <x v="1984"/>
    <s v="Bengaluru"/>
    <x v="7"/>
    <x v="1"/>
    <x v="1"/>
    <n v="1"/>
    <n v="1200"/>
    <n v="0.1"/>
    <x v="90"/>
    <x v="6207"/>
    <x v="2"/>
  </r>
  <r>
    <s v="ORD06276"/>
    <x v="71"/>
    <s v="CUST1247"/>
    <x v="1393"/>
    <s v="Pune"/>
    <x v="2"/>
    <x v="3"/>
    <x v="3"/>
    <n v="4"/>
    <n v="18000"/>
    <n v="0.1"/>
    <x v="36"/>
    <x v="6208"/>
    <x v="1"/>
  </r>
  <r>
    <s v="ORD06277"/>
    <x v="91"/>
    <s v="CUST0600"/>
    <x v="1415"/>
    <s v="Nagpur"/>
    <x v="2"/>
    <x v="4"/>
    <x v="13"/>
    <n v="4"/>
    <n v="2800"/>
    <n v="0.15"/>
    <x v="168"/>
    <x v="6209"/>
    <x v="2"/>
  </r>
  <r>
    <s v="ORD06278"/>
    <x v="302"/>
    <s v="CUST0873"/>
    <x v="200"/>
    <s v="Nagpur"/>
    <x v="2"/>
    <x v="3"/>
    <x v="3"/>
    <n v="5"/>
    <n v="18000"/>
    <n v="0"/>
    <x v="52"/>
    <x v="6210"/>
    <x v="3"/>
  </r>
  <r>
    <s v="ORD06279"/>
    <x v="82"/>
    <s v="CUST1856"/>
    <x v="1765"/>
    <s v="Nagpur"/>
    <x v="2"/>
    <x v="1"/>
    <x v="1"/>
    <n v="4"/>
    <n v="1200"/>
    <n v="0.1"/>
    <x v="298"/>
    <x v="6211"/>
    <x v="0"/>
  </r>
  <r>
    <s v="ORD06280"/>
    <x v="6"/>
    <s v="CUST1953"/>
    <x v="644"/>
    <s v="Nagpur"/>
    <x v="2"/>
    <x v="1"/>
    <x v="1"/>
    <n v="5"/>
    <n v="1200"/>
    <n v="0.1"/>
    <x v="71"/>
    <x v="6212"/>
    <x v="3"/>
  </r>
  <r>
    <s v="ORD06281"/>
    <x v="78"/>
    <s v="CUST1380"/>
    <x v="123"/>
    <s v="Ahmedabad"/>
    <x v="1"/>
    <x v="0"/>
    <x v="0"/>
    <n v="3"/>
    <n v="700"/>
    <n v="0"/>
    <x v="164"/>
    <x v="6213"/>
    <x v="0"/>
  </r>
  <r>
    <s v="ORD06282"/>
    <x v="247"/>
    <s v="CUST2098"/>
    <x v="1202"/>
    <s v="Kolkata"/>
    <x v="4"/>
    <x v="0"/>
    <x v="20"/>
    <n v="1"/>
    <n v="500"/>
    <n v="0"/>
    <x v="111"/>
    <x v="6214"/>
    <x v="2"/>
  </r>
  <r>
    <s v="ORD06283"/>
    <x v="28"/>
    <s v="CUST0283"/>
    <x v="681"/>
    <s v="Nagpur"/>
    <x v="2"/>
    <x v="1"/>
    <x v="5"/>
    <n v="2"/>
    <n v="1400"/>
    <n v="0"/>
    <x v="116"/>
    <x v="6215"/>
    <x v="1"/>
  </r>
  <r>
    <s v="ORD06284"/>
    <x v="14"/>
    <s v="CUST0828"/>
    <x v="687"/>
    <s v="Jalna"/>
    <x v="2"/>
    <x v="1"/>
    <x v="5"/>
    <n v="3"/>
    <n v="1400"/>
    <n v="0.2"/>
    <x v="160"/>
    <x v="6216"/>
    <x v="1"/>
  </r>
  <r>
    <s v="ORD06285"/>
    <x v="145"/>
    <s v="CUST0583"/>
    <x v="1440"/>
    <s v="Delhi"/>
    <x v="0"/>
    <x v="0"/>
    <x v="0"/>
    <n v="1"/>
    <n v="700"/>
    <n v="0.1"/>
    <x v="216"/>
    <x v="6217"/>
    <x v="4"/>
  </r>
  <r>
    <s v="ORD06286"/>
    <x v="237"/>
    <s v="CUST2036"/>
    <x v="570"/>
    <s v="Jalna"/>
    <x v="2"/>
    <x v="3"/>
    <x v="10"/>
    <n v="5"/>
    <n v="25000"/>
    <n v="0.05"/>
    <x v="202"/>
    <x v="6218"/>
    <x v="3"/>
  </r>
  <r>
    <s v="ORD06287"/>
    <x v="52"/>
    <s v="CUST2415"/>
    <x v="1811"/>
    <s v="Hyderabad"/>
    <x v="6"/>
    <x v="4"/>
    <x v="16"/>
    <n v="5"/>
    <n v="1800"/>
    <n v="0.05"/>
    <x v="26"/>
    <x v="6219"/>
    <x v="1"/>
  </r>
  <r>
    <s v="ORD06288"/>
    <x v="59"/>
    <s v="CUST2320"/>
    <x v="2282"/>
    <s v="Nagpur"/>
    <x v="2"/>
    <x v="4"/>
    <x v="16"/>
    <n v="2"/>
    <n v="1800"/>
    <n v="0.05"/>
    <x v="152"/>
    <x v="6220"/>
    <x v="1"/>
  </r>
  <r>
    <s v="ORD06289"/>
    <x v="235"/>
    <s v="CUST1774"/>
    <x v="579"/>
    <s v="Nagpur"/>
    <x v="2"/>
    <x v="2"/>
    <x v="8"/>
    <n v="3"/>
    <n v="22000"/>
    <n v="0.15"/>
    <x v="337"/>
    <x v="6221"/>
    <x v="2"/>
  </r>
  <r>
    <s v="ORD06290"/>
    <x v="162"/>
    <s v="CUST1347"/>
    <x v="2149"/>
    <s v="Pune"/>
    <x v="2"/>
    <x v="1"/>
    <x v="14"/>
    <n v="1"/>
    <n v="900"/>
    <n v="0"/>
    <x v="190"/>
    <x v="6222"/>
    <x v="4"/>
  </r>
  <r>
    <s v="ORD06291"/>
    <x v="86"/>
    <s v="CUST0245"/>
    <x v="318"/>
    <s v="Nashik"/>
    <x v="2"/>
    <x v="2"/>
    <x v="18"/>
    <n v="4"/>
    <n v="7000"/>
    <n v="0.1"/>
    <x v="99"/>
    <x v="6223"/>
    <x v="3"/>
  </r>
  <r>
    <s v="ORD06292"/>
    <x v="165"/>
    <s v="CUST1128"/>
    <x v="1038"/>
    <s v="Nashik"/>
    <x v="2"/>
    <x v="4"/>
    <x v="17"/>
    <n v="3"/>
    <n v="800"/>
    <n v="0"/>
    <x v="195"/>
    <x v="6224"/>
    <x v="4"/>
  </r>
  <r>
    <s v="ORD06293"/>
    <x v="299"/>
    <s v="CUST2416"/>
    <x v="2170"/>
    <s v="Indore"/>
    <x v="3"/>
    <x v="2"/>
    <x v="2"/>
    <n v="1"/>
    <n v="9000"/>
    <n v="0"/>
    <x v="110"/>
    <x v="6225"/>
    <x v="0"/>
  </r>
  <r>
    <s v="ORD06294"/>
    <x v="278"/>
    <s v="CUST2248"/>
    <x v="639"/>
    <s v="Surat"/>
    <x v="1"/>
    <x v="3"/>
    <x v="6"/>
    <n v="2"/>
    <n v="4500"/>
    <n v="0.05"/>
    <x v="26"/>
    <x v="6226"/>
    <x v="0"/>
  </r>
  <r>
    <s v="ORD06295"/>
    <x v="266"/>
    <s v="CUST2124"/>
    <x v="1430"/>
    <s v="Kolkata"/>
    <x v="4"/>
    <x v="4"/>
    <x v="13"/>
    <n v="5"/>
    <n v="2800"/>
    <n v="0"/>
    <x v="162"/>
    <x v="6227"/>
    <x v="0"/>
  </r>
  <r>
    <s v="ORD06296"/>
    <x v="65"/>
    <s v="CUST2482"/>
    <x v="129"/>
    <s v="Jalna"/>
    <x v="2"/>
    <x v="1"/>
    <x v="14"/>
    <n v="2"/>
    <n v="900"/>
    <n v="0.15"/>
    <x v="108"/>
    <x v="6228"/>
    <x v="3"/>
  </r>
  <r>
    <s v="ORD06297"/>
    <x v="159"/>
    <s v="CUST1420"/>
    <x v="1306"/>
    <s v="Nagpur"/>
    <x v="2"/>
    <x v="2"/>
    <x v="2"/>
    <n v="4"/>
    <n v="9000"/>
    <n v="0.2"/>
    <x v="207"/>
    <x v="6229"/>
    <x v="3"/>
  </r>
  <r>
    <s v="ORD06298"/>
    <x v="108"/>
    <s v="CUST1277"/>
    <x v="2186"/>
    <s v="Nagpur"/>
    <x v="2"/>
    <x v="2"/>
    <x v="11"/>
    <n v="4"/>
    <n v="6500"/>
    <n v="0.1"/>
    <x v="296"/>
    <x v="6230"/>
    <x v="2"/>
  </r>
  <r>
    <s v="ORD06299"/>
    <x v="284"/>
    <s v="CUST0943"/>
    <x v="1173"/>
    <s v="Kolkata"/>
    <x v="4"/>
    <x v="3"/>
    <x v="4"/>
    <n v="3"/>
    <n v="55000"/>
    <n v="0.05"/>
    <x v="14"/>
    <x v="6231"/>
    <x v="3"/>
  </r>
  <r>
    <s v="ORD06300"/>
    <x v="132"/>
    <s v="CUST2320"/>
    <x v="1808"/>
    <s v="Nagpur"/>
    <x v="2"/>
    <x v="1"/>
    <x v="1"/>
    <n v="5"/>
    <n v="1200"/>
    <n v="0.05"/>
    <x v="50"/>
    <x v="6232"/>
    <x v="0"/>
  </r>
  <r>
    <s v="ORD06301"/>
    <x v="301"/>
    <s v="CUST0747"/>
    <x v="2283"/>
    <s v="Nagpur"/>
    <x v="2"/>
    <x v="3"/>
    <x v="6"/>
    <n v="5"/>
    <n v="4500"/>
    <n v="0.1"/>
    <x v="62"/>
    <x v="6233"/>
    <x v="4"/>
  </r>
  <r>
    <s v="ORD06302"/>
    <x v="157"/>
    <s v="CUST1145"/>
    <x v="1426"/>
    <s v="Aurangabad"/>
    <x v="2"/>
    <x v="0"/>
    <x v="15"/>
    <n v="4"/>
    <n v="1500"/>
    <n v="0.1"/>
    <x v="71"/>
    <x v="6234"/>
    <x v="0"/>
  </r>
  <r>
    <s v="ORD06303"/>
    <x v="125"/>
    <s v="CUST1759"/>
    <x v="154"/>
    <s v="Bengaluru"/>
    <x v="7"/>
    <x v="3"/>
    <x v="12"/>
    <n v="4"/>
    <n v="2500"/>
    <n v="0"/>
    <x v="176"/>
    <x v="6235"/>
    <x v="3"/>
  </r>
  <r>
    <s v="ORD06304"/>
    <x v="133"/>
    <s v="CUST1058"/>
    <x v="1306"/>
    <s v="Delhi"/>
    <x v="0"/>
    <x v="3"/>
    <x v="6"/>
    <n v="5"/>
    <n v="4500"/>
    <n v="0.1"/>
    <x v="62"/>
    <x v="6236"/>
    <x v="0"/>
  </r>
  <r>
    <s v="ORD06305"/>
    <x v="179"/>
    <s v="CUST0239"/>
    <x v="1638"/>
    <s v="Kolkata"/>
    <x v="4"/>
    <x v="0"/>
    <x v="15"/>
    <n v="5"/>
    <n v="1500"/>
    <n v="0"/>
    <x v="163"/>
    <x v="6237"/>
    <x v="0"/>
  </r>
  <r>
    <s v="ORD06306"/>
    <x v="10"/>
    <s v="CUST1449"/>
    <x v="516"/>
    <s v="Indore"/>
    <x v="3"/>
    <x v="1"/>
    <x v="1"/>
    <n v="2"/>
    <n v="1200"/>
    <n v="0"/>
    <x v="195"/>
    <x v="6238"/>
    <x v="1"/>
  </r>
  <r>
    <s v="ORD06307"/>
    <x v="299"/>
    <s v="CUST1766"/>
    <x v="966"/>
    <s v="Surat"/>
    <x v="1"/>
    <x v="1"/>
    <x v="9"/>
    <n v="5"/>
    <n v="450"/>
    <n v="0.1"/>
    <x v="282"/>
    <x v="1734"/>
    <x v="1"/>
  </r>
  <r>
    <s v="ORD06308"/>
    <x v="350"/>
    <s v="CUST1821"/>
    <x v="895"/>
    <s v="Surat"/>
    <x v="1"/>
    <x v="1"/>
    <x v="9"/>
    <n v="3"/>
    <n v="450"/>
    <n v="0.05"/>
    <x v="255"/>
    <x v="6239"/>
    <x v="1"/>
  </r>
  <r>
    <s v="ORD06309"/>
    <x v="122"/>
    <s v="CUST1988"/>
    <x v="989"/>
    <s v="Nagpur"/>
    <x v="2"/>
    <x v="4"/>
    <x v="17"/>
    <n v="5"/>
    <n v="800"/>
    <n v="0.05"/>
    <x v="240"/>
    <x v="6240"/>
    <x v="3"/>
  </r>
  <r>
    <s v="ORD06310"/>
    <x v="172"/>
    <s v="CUST1918"/>
    <x v="1265"/>
    <s v="Mumbai"/>
    <x v="2"/>
    <x v="0"/>
    <x v="0"/>
    <n v="2"/>
    <n v="700"/>
    <n v="0.1"/>
    <x v="117"/>
    <x v="6241"/>
    <x v="2"/>
  </r>
  <r>
    <s v="ORD06311"/>
    <x v="83"/>
    <s v="CUST0676"/>
    <x v="1374"/>
    <s v="Aurangabad"/>
    <x v="2"/>
    <x v="4"/>
    <x v="16"/>
    <n v="3"/>
    <n v="1800"/>
    <n v="0.15"/>
    <x v="244"/>
    <x v="6242"/>
    <x v="1"/>
  </r>
  <r>
    <s v="ORD06312"/>
    <x v="4"/>
    <s v="CUST2009"/>
    <x v="711"/>
    <s v="Bengaluru"/>
    <x v="7"/>
    <x v="2"/>
    <x v="8"/>
    <n v="5"/>
    <n v="22000"/>
    <n v="0"/>
    <x v="101"/>
    <x v="6243"/>
    <x v="1"/>
  </r>
  <r>
    <s v="ORD06313"/>
    <x v="55"/>
    <s v="CUST1008"/>
    <x v="1331"/>
    <s v="Pune"/>
    <x v="2"/>
    <x v="3"/>
    <x v="6"/>
    <n v="5"/>
    <n v="4500"/>
    <n v="0.15"/>
    <x v="188"/>
    <x v="6244"/>
    <x v="4"/>
  </r>
  <r>
    <s v="ORD06314"/>
    <x v="116"/>
    <s v="CUST0156"/>
    <x v="117"/>
    <s v="Ahmedabad"/>
    <x v="1"/>
    <x v="4"/>
    <x v="17"/>
    <n v="2"/>
    <n v="800"/>
    <n v="0.05"/>
    <x v="73"/>
    <x v="6245"/>
    <x v="4"/>
  </r>
  <r>
    <s v="ORD06315"/>
    <x v="129"/>
    <s v="CUST0374"/>
    <x v="1823"/>
    <s v="Kolkata"/>
    <x v="4"/>
    <x v="4"/>
    <x v="19"/>
    <n v="5"/>
    <n v="3200"/>
    <n v="0"/>
    <x v="226"/>
    <x v="6246"/>
    <x v="4"/>
  </r>
  <r>
    <s v="ORD06316"/>
    <x v="18"/>
    <s v="CUST1597"/>
    <x v="471"/>
    <s v="Surat"/>
    <x v="1"/>
    <x v="3"/>
    <x v="6"/>
    <n v="5"/>
    <n v="4500"/>
    <n v="0.1"/>
    <x v="62"/>
    <x v="6247"/>
    <x v="4"/>
  </r>
  <r>
    <s v="ORD06317"/>
    <x v="302"/>
    <s v="CUST0676"/>
    <x v="1203"/>
    <s v="Nagpur"/>
    <x v="2"/>
    <x v="4"/>
    <x v="13"/>
    <n v="5"/>
    <n v="2800"/>
    <n v="0.1"/>
    <x v="133"/>
    <x v="6248"/>
    <x v="1"/>
  </r>
  <r>
    <s v="ORD06318"/>
    <x v="87"/>
    <s v="CUST0862"/>
    <x v="604"/>
    <s v="Delhi"/>
    <x v="0"/>
    <x v="4"/>
    <x v="19"/>
    <n v="2"/>
    <n v="3200"/>
    <n v="0.2"/>
    <x v="305"/>
    <x v="6249"/>
    <x v="1"/>
  </r>
  <r>
    <s v="ORD06319"/>
    <x v="168"/>
    <s v="CUST1773"/>
    <x v="1468"/>
    <s v="Bhopal"/>
    <x v="3"/>
    <x v="4"/>
    <x v="19"/>
    <n v="5"/>
    <n v="3200"/>
    <n v="0.15"/>
    <x v="209"/>
    <x v="6250"/>
    <x v="4"/>
  </r>
  <r>
    <s v="ORD06320"/>
    <x v="72"/>
    <s v="CUST1158"/>
    <x v="170"/>
    <s v="Pune"/>
    <x v="2"/>
    <x v="0"/>
    <x v="0"/>
    <n v="4"/>
    <n v="700"/>
    <n v="0.1"/>
    <x v="20"/>
    <x v="6251"/>
    <x v="4"/>
  </r>
  <r>
    <s v="ORD06321"/>
    <x v="162"/>
    <s v="CUST2001"/>
    <x v="728"/>
    <s v="Nashik"/>
    <x v="2"/>
    <x v="4"/>
    <x v="17"/>
    <n v="2"/>
    <n v="800"/>
    <n v="0.1"/>
    <x v="43"/>
    <x v="6252"/>
    <x v="1"/>
  </r>
  <r>
    <s v="ORD06322"/>
    <x v="219"/>
    <s v="CUST1500"/>
    <x v="1207"/>
    <s v="Jalna"/>
    <x v="2"/>
    <x v="3"/>
    <x v="4"/>
    <n v="4"/>
    <n v="55000"/>
    <n v="0"/>
    <x v="5"/>
    <x v="6253"/>
    <x v="0"/>
  </r>
  <r>
    <s v="ORD06323"/>
    <x v="176"/>
    <s v="CUST0978"/>
    <x v="1294"/>
    <s v="Nashik"/>
    <x v="2"/>
    <x v="2"/>
    <x v="11"/>
    <n v="3"/>
    <n v="6500"/>
    <n v="0.1"/>
    <x v="112"/>
    <x v="6254"/>
    <x v="1"/>
  </r>
  <r>
    <s v="ORD06324"/>
    <x v="310"/>
    <s v="CUST0872"/>
    <x v="1920"/>
    <s v="Hyderabad"/>
    <x v="6"/>
    <x v="2"/>
    <x v="8"/>
    <n v="2"/>
    <n v="22000"/>
    <n v="0.15"/>
    <x v="154"/>
    <x v="6255"/>
    <x v="3"/>
  </r>
  <r>
    <s v="ORD06325"/>
    <x v="16"/>
    <s v="CUST1407"/>
    <x v="1691"/>
    <s v="Jalna"/>
    <x v="2"/>
    <x v="4"/>
    <x v="19"/>
    <n v="3"/>
    <n v="3200"/>
    <n v="0.2"/>
    <x v="326"/>
    <x v="6256"/>
    <x v="2"/>
  </r>
  <r>
    <s v="ORD06326"/>
    <x v="39"/>
    <s v="CUST2395"/>
    <x v="2270"/>
    <s v="Aurangabad"/>
    <x v="2"/>
    <x v="0"/>
    <x v="7"/>
    <n v="4"/>
    <n v="350"/>
    <n v="0.05"/>
    <x v="63"/>
    <x v="6257"/>
    <x v="3"/>
  </r>
  <r>
    <s v="ORD06327"/>
    <x v="196"/>
    <s v="CUST0457"/>
    <x v="1885"/>
    <s v="Hyderabad"/>
    <x v="6"/>
    <x v="4"/>
    <x v="17"/>
    <n v="3"/>
    <n v="800"/>
    <n v="0.15"/>
    <x v="224"/>
    <x v="6258"/>
    <x v="1"/>
  </r>
  <r>
    <s v="ORD06328"/>
    <x v="316"/>
    <s v="CUST1073"/>
    <x v="1829"/>
    <s v="Ahmedabad"/>
    <x v="1"/>
    <x v="3"/>
    <x v="4"/>
    <n v="2"/>
    <n v="55000"/>
    <n v="0.15"/>
    <x v="30"/>
    <x v="6259"/>
    <x v="2"/>
  </r>
  <r>
    <s v="ORD06329"/>
    <x v="203"/>
    <s v="CUST0349"/>
    <x v="1434"/>
    <s v="Mumbai"/>
    <x v="2"/>
    <x v="1"/>
    <x v="1"/>
    <n v="1"/>
    <n v="1200"/>
    <n v="0"/>
    <x v="269"/>
    <x v="6260"/>
    <x v="3"/>
  </r>
  <r>
    <s v="ORD06330"/>
    <x v="210"/>
    <s v="CUST1796"/>
    <x v="1802"/>
    <s v="Bhopal"/>
    <x v="3"/>
    <x v="3"/>
    <x v="10"/>
    <n v="1"/>
    <n v="25000"/>
    <n v="0.05"/>
    <x v="232"/>
    <x v="6261"/>
    <x v="3"/>
  </r>
  <r>
    <s v="ORD06331"/>
    <x v="330"/>
    <s v="CUST0021"/>
    <x v="164"/>
    <s v="Indore"/>
    <x v="3"/>
    <x v="1"/>
    <x v="14"/>
    <n v="5"/>
    <n v="900"/>
    <n v="0.1"/>
    <x v="74"/>
    <x v="6262"/>
    <x v="0"/>
  </r>
  <r>
    <s v="ORD06332"/>
    <x v="224"/>
    <s v="CUST0740"/>
    <x v="954"/>
    <s v="Mumbai"/>
    <x v="2"/>
    <x v="0"/>
    <x v="15"/>
    <n v="5"/>
    <n v="1500"/>
    <n v="0.15"/>
    <x v="245"/>
    <x v="6263"/>
    <x v="3"/>
  </r>
  <r>
    <s v="ORD06333"/>
    <x v="336"/>
    <s v="CUST2491"/>
    <x v="1240"/>
    <s v="Nashik"/>
    <x v="2"/>
    <x v="3"/>
    <x v="3"/>
    <n v="3"/>
    <n v="18000"/>
    <n v="0.05"/>
    <x v="141"/>
    <x v="6264"/>
    <x v="2"/>
  </r>
  <r>
    <s v="ORD06334"/>
    <x v="303"/>
    <s v="CUST0149"/>
    <x v="1956"/>
    <s v="Hyderabad"/>
    <x v="6"/>
    <x v="4"/>
    <x v="17"/>
    <n v="4"/>
    <n v="800"/>
    <n v="0"/>
    <x v="150"/>
    <x v="6265"/>
    <x v="4"/>
  </r>
  <r>
    <s v="ORD06335"/>
    <x v="290"/>
    <s v="CUST1273"/>
    <x v="1153"/>
    <s v="Aurangabad"/>
    <x v="2"/>
    <x v="0"/>
    <x v="15"/>
    <n v="3"/>
    <n v="1500"/>
    <n v="0.05"/>
    <x v="65"/>
    <x v="6266"/>
    <x v="0"/>
  </r>
  <r>
    <s v="ORD06336"/>
    <x v="183"/>
    <s v="CUST1863"/>
    <x v="997"/>
    <s v="Indore"/>
    <x v="3"/>
    <x v="0"/>
    <x v="0"/>
    <n v="3"/>
    <n v="700"/>
    <n v="0"/>
    <x v="164"/>
    <x v="6267"/>
    <x v="1"/>
  </r>
  <r>
    <s v="ORD06337"/>
    <x v="355"/>
    <s v="CUST2226"/>
    <x v="555"/>
    <s v="Hyderabad"/>
    <x v="6"/>
    <x v="4"/>
    <x v="17"/>
    <n v="4"/>
    <n v="800"/>
    <n v="0"/>
    <x v="150"/>
    <x v="6268"/>
    <x v="0"/>
  </r>
  <r>
    <s v="ORD06338"/>
    <x v="81"/>
    <s v="CUST2197"/>
    <x v="1216"/>
    <s v="Indore"/>
    <x v="3"/>
    <x v="0"/>
    <x v="20"/>
    <n v="1"/>
    <n v="500"/>
    <n v="0.1"/>
    <x v="187"/>
    <x v="6269"/>
    <x v="3"/>
  </r>
  <r>
    <s v="ORD06339"/>
    <x v="245"/>
    <s v="CUST2313"/>
    <x v="2251"/>
    <s v="Jalna"/>
    <x v="2"/>
    <x v="3"/>
    <x v="3"/>
    <n v="5"/>
    <n v="18000"/>
    <n v="0.05"/>
    <x v="70"/>
    <x v="6270"/>
    <x v="1"/>
  </r>
  <r>
    <s v="ORD06340"/>
    <x v="251"/>
    <s v="CUST1067"/>
    <x v="324"/>
    <s v="Bhopal"/>
    <x v="3"/>
    <x v="2"/>
    <x v="18"/>
    <n v="4"/>
    <n v="7000"/>
    <n v="0"/>
    <x v="92"/>
    <x v="6271"/>
    <x v="0"/>
  </r>
  <r>
    <s v="ORD06341"/>
    <x v="105"/>
    <s v="CUST1521"/>
    <x v="1316"/>
    <s v="Ahmedabad"/>
    <x v="1"/>
    <x v="4"/>
    <x v="17"/>
    <n v="3"/>
    <n v="800"/>
    <n v="0.05"/>
    <x v="104"/>
    <x v="6272"/>
    <x v="3"/>
  </r>
  <r>
    <s v="ORD06342"/>
    <x v="277"/>
    <s v="CUST1375"/>
    <x v="679"/>
    <s v="Nagpur"/>
    <x v="2"/>
    <x v="0"/>
    <x v="20"/>
    <n v="1"/>
    <n v="500"/>
    <n v="0"/>
    <x v="111"/>
    <x v="6273"/>
    <x v="1"/>
  </r>
  <r>
    <s v="ORD06343"/>
    <x v="215"/>
    <s v="CUST1494"/>
    <x v="1310"/>
    <s v="Ahmedabad"/>
    <x v="1"/>
    <x v="1"/>
    <x v="5"/>
    <n v="5"/>
    <n v="1400"/>
    <n v="0.1"/>
    <x v="75"/>
    <x v="6274"/>
    <x v="4"/>
  </r>
  <r>
    <s v="ORD06344"/>
    <x v="295"/>
    <s v="CUST2174"/>
    <x v="1584"/>
    <s v="Ahmedabad"/>
    <x v="1"/>
    <x v="0"/>
    <x v="7"/>
    <n v="2"/>
    <n v="350"/>
    <n v="0.05"/>
    <x v="9"/>
    <x v="6275"/>
    <x v="0"/>
  </r>
  <r>
    <s v="ORD06345"/>
    <x v="221"/>
    <s v="CUST2144"/>
    <x v="1421"/>
    <s v="Nagpur"/>
    <x v="2"/>
    <x v="1"/>
    <x v="9"/>
    <n v="1"/>
    <n v="450"/>
    <n v="0"/>
    <x v="187"/>
    <x v="6276"/>
    <x v="3"/>
  </r>
  <r>
    <s v="ORD06346"/>
    <x v="246"/>
    <s v="CUST2257"/>
    <x v="1345"/>
    <s v="Ahmedabad"/>
    <x v="1"/>
    <x v="3"/>
    <x v="12"/>
    <n v="1"/>
    <n v="2500"/>
    <n v="0.05"/>
    <x v="144"/>
    <x v="6277"/>
    <x v="0"/>
  </r>
  <r>
    <s v="ORD06347"/>
    <x v="221"/>
    <s v="CUST0499"/>
    <x v="1002"/>
    <s v="Bhopal"/>
    <x v="3"/>
    <x v="0"/>
    <x v="7"/>
    <n v="4"/>
    <n v="350"/>
    <n v="0.1"/>
    <x v="117"/>
    <x v="6278"/>
    <x v="1"/>
  </r>
  <r>
    <s v="ORD06348"/>
    <x v="276"/>
    <s v="CUST2137"/>
    <x v="1617"/>
    <s v="Surat"/>
    <x v="1"/>
    <x v="2"/>
    <x v="2"/>
    <n v="1"/>
    <n v="9000"/>
    <n v="0.05"/>
    <x v="26"/>
    <x v="6279"/>
    <x v="3"/>
  </r>
  <r>
    <s v="ORD06349"/>
    <x v="205"/>
    <s v="CUST0441"/>
    <x v="1571"/>
    <s v="Ahmedabad"/>
    <x v="1"/>
    <x v="1"/>
    <x v="14"/>
    <n v="1"/>
    <n v="900"/>
    <n v="0.05"/>
    <x v="143"/>
    <x v="6280"/>
    <x v="1"/>
  </r>
  <r>
    <s v="ORD06350"/>
    <x v="137"/>
    <s v="CUST0557"/>
    <x v="165"/>
    <s v="Ahmedabad"/>
    <x v="1"/>
    <x v="2"/>
    <x v="11"/>
    <n v="2"/>
    <n v="6500"/>
    <n v="0.05"/>
    <x v="109"/>
    <x v="6281"/>
    <x v="2"/>
  </r>
  <r>
    <s v="ORD06351"/>
    <x v="9"/>
    <s v="CUST1871"/>
    <x v="417"/>
    <s v="Nashik"/>
    <x v="2"/>
    <x v="3"/>
    <x v="4"/>
    <n v="4"/>
    <n v="55000"/>
    <n v="0.1"/>
    <x v="4"/>
    <x v="6282"/>
    <x v="2"/>
  </r>
  <r>
    <s v="ORD06352"/>
    <x v="178"/>
    <s v="CUST0319"/>
    <x v="2284"/>
    <s v="Pune"/>
    <x v="2"/>
    <x v="4"/>
    <x v="13"/>
    <n v="5"/>
    <n v="2800"/>
    <n v="0"/>
    <x v="162"/>
    <x v="6283"/>
    <x v="2"/>
  </r>
  <r>
    <s v="ORD06353"/>
    <x v="360"/>
    <s v="CUST2179"/>
    <x v="2267"/>
    <s v="Pune"/>
    <x v="2"/>
    <x v="2"/>
    <x v="18"/>
    <n v="4"/>
    <n v="7000"/>
    <n v="0"/>
    <x v="92"/>
    <x v="6284"/>
    <x v="4"/>
  </r>
  <r>
    <s v="ORD06354"/>
    <x v="317"/>
    <s v="CUST0244"/>
    <x v="453"/>
    <s v="Surat"/>
    <x v="1"/>
    <x v="4"/>
    <x v="17"/>
    <n v="2"/>
    <n v="800"/>
    <n v="0.1"/>
    <x v="43"/>
    <x v="6285"/>
    <x v="1"/>
  </r>
  <r>
    <s v="ORD06355"/>
    <x v="216"/>
    <s v="CUST2119"/>
    <x v="1714"/>
    <s v="Bhopal"/>
    <x v="3"/>
    <x v="4"/>
    <x v="17"/>
    <n v="2"/>
    <n v="800"/>
    <n v="0.05"/>
    <x v="73"/>
    <x v="6286"/>
    <x v="3"/>
  </r>
  <r>
    <s v="ORD06356"/>
    <x v="33"/>
    <s v="CUST1462"/>
    <x v="1019"/>
    <s v="Jalna"/>
    <x v="2"/>
    <x v="1"/>
    <x v="5"/>
    <n v="2"/>
    <n v="1400"/>
    <n v="0"/>
    <x v="116"/>
    <x v="6287"/>
    <x v="0"/>
  </r>
  <r>
    <s v="ORD06357"/>
    <x v="25"/>
    <s v="CUST2387"/>
    <x v="82"/>
    <s v="Nagpur"/>
    <x v="2"/>
    <x v="4"/>
    <x v="13"/>
    <n v="5"/>
    <n v="2800"/>
    <n v="0.1"/>
    <x v="133"/>
    <x v="6288"/>
    <x v="2"/>
  </r>
  <r>
    <s v="ORD06358"/>
    <x v="23"/>
    <s v="CUST2270"/>
    <x v="885"/>
    <s v="Bengaluru"/>
    <x v="7"/>
    <x v="4"/>
    <x v="13"/>
    <n v="1"/>
    <n v="2800"/>
    <n v="0.1"/>
    <x v="20"/>
    <x v="6289"/>
    <x v="2"/>
  </r>
  <r>
    <s v="ORD06359"/>
    <x v="180"/>
    <s v="CUST0658"/>
    <x v="2138"/>
    <s v="Nagpur"/>
    <x v="2"/>
    <x v="1"/>
    <x v="5"/>
    <n v="5"/>
    <n v="1400"/>
    <n v="0"/>
    <x v="28"/>
    <x v="6290"/>
    <x v="1"/>
  </r>
  <r>
    <s v="ORD06360"/>
    <x v="294"/>
    <s v="CUST0053"/>
    <x v="1753"/>
    <s v="Bhopal"/>
    <x v="3"/>
    <x v="0"/>
    <x v="15"/>
    <n v="5"/>
    <n v="1500"/>
    <n v="0.15"/>
    <x v="245"/>
    <x v="6291"/>
    <x v="0"/>
  </r>
  <r>
    <s v="ORD06361"/>
    <x v="223"/>
    <s v="CUST1887"/>
    <x v="1193"/>
    <s v="Jaipur"/>
    <x v="5"/>
    <x v="3"/>
    <x v="3"/>
    <n v="1"/>
    <n v="18000"/>
    <n v="0"/>
    <x v="33"/>
    <x v="6292"/>
    <x v="2"/>
  </r>
  <r>
    <s v="ORD06362"/>
    <x v="199"/>
    <s v="CUST1461"/>
    <x v="486"/>
    <s v="Indore"/>
    <x v="3"/>
    <x v="1"/>
    <x v="5"/>
    <n v="1"/>
    <n v="1400"/>
    <n v="0.2"/>
    <x v="274"/>
    <x v="6293"/>
    <x v="3"/>
  </r>
  <r>
    <s v="ORD06363"/>
    <x v="168"/>
    <s v="CUST2408"/>
    <x v="2285"/>
    <s v="Delhi"/>
    <x v="0"/>
    <x v="4"/>
    <x v="13"/>
    <n v="1"/>
    <n v="2800"/>
    <n v="0.15"/>
    <x v="136"/>
    <x v="6294"/>
    <x v="3"/>
  </r>
  <r>
    <s v="ORD06364"/>
    <x v="99"/>
    <s v="CUST0609"/>
    <x v="173"/>
    <s v="Aurangabad"/>
    <x v="2"/>
    <x v="4"/>
    <x v="13"/>
    <n v="3"/>
    <n v="2800"/>
    <n v="0.05"/>
    <x v="287"/>
    <x v="6295"/>
    <x v="2"/>
  </r>
  <r>
    <s v="ORD06365"/>
    <x v="244"/>
    <s v="CUST2139"/>
    <x v="728"/>
    <s v="Aurangabad"/>
    <x v="2"/>
    <x v="3"/>
    <x v="4"/>
    <n v="5"/>
    <n v="55000"/>
    <n v="0.1"/>
    <x v="156"/>
    <x v="6296"/>
    <x v="0"/>
  </r>
  <r>
    <s v="ORD06366"/>
    <x v="154"/>
    <s v="CUST0558"/>
    <x v="591"/>
    <s v="Nashik"/>
    <x v="2"/>
    <x v="3"/>
    <x v="6"/>
    <n v="2"/>
    <n v="4500"/>
    <n v="0.1"/>
    <x v="219"/>
    <x v="6297"/>
    <x v="1"/>
  </r>
  <r>
    <s v="ORD06367"/>
    <x v="176"/>
    <s v="CUST2093"/>
    <x v="2278"/>
    <s v="Nagpur"/>
    <x v="2"/>
    <x v="2"/>
    <x v="18"/>
    <n v="5"/>
    <n v="7000"/>
    <n v="0.1"/>
    <x v="218"/>
    <x v="6298"/>
    <x v="2"/>
  </r>
  <r>
    <s v="ORD06368"/>
    <x v="54"/>
    <s v="CUST2282"/>
    <x v="383"/>
    <s v="Mumbai"/>
    <x v="2"/>
    <x v="4"/>
    <x v="16"/>
    <n v="3"/>
    <n v="1800"/>
    <n v="0.05"/>
    <x v="61"/>
    <x v="6299"/>
    <x v="0"/>
  </r>
  <r>
    <s v="ORD06369"/>
    <x v="171"/>
    <s v="CUST0027"/>
    <x v="857"/>
    <s v="Bhopal"/>
    <x v="3"/>
    <x v="2"/>
    <x v="8"/>
    <n v="2"/>
    <n v="22000"/>
    <n v="0.15"/>
    <x v="154"/>
    <x v="6300"/>
    <x v="0"/>
  </r>
  <r>
    <s v="ORD06370"/>
    <x v="185"/>
    <s v="CUST0134"/>
    <x v="1098"/>
    <s v="Jaipur"/>
    <x v="5"/>
    <x v="3"/>
    <x v="6"/>
    <n v="4"/>
    <n v="4500"/>
    <n v="0"/>
    <x v="33"/>
    <x v="6301"/>
    <x v="1"/>
  </r>
  <r>
    <s v="ORD06371"/>
    <x v="199"/>
    <s v="CUST1588"/>
    <x v="1166"/>
    <s v="Kolkata"/>
    <x v="4"/>
    <x v="2"/>
    <x v="2"/>
    <n v="1"/>
    <n v="9000"/>
    <n v="0"/>
    <x v="110"/>
    <x v="6302"/>
    <x v="2"/>
  </r>
  <r>
    <s v="ORD06372"/>
    <x v="292"/>
    <s v="CUST2314"/>
    <x v="688"/>
    <s v="Jaipur"/>
    <x v="5"/>
    <x v="1"/>
    <x v="9"/>
    <n v="1"/>
    <n v="450"/>
    <n v="0.1"/>
    <x v="11"/>
    <x v="6303"/>
    <x v="2"/>
  </r>
  <r>
    <s v="ORD06373"/>
    <x v="88"/>
    <s v="CUST1907"/>
    <x v="1335"/>
    <s v="Hyderabad"/>
    <x v="6"/>
    <x v="2"/>
    <x v="8"/>
    <n v="3"/>
    <n v="22000"/>
    <n v="0.05"/>
    <x v="261"/>
    <x v="6304"/>
    <x v="2"/>
  </r>
  <r>
    <s v="ORD06374"/>
    <x v="65"/>
    <s v="CUST1445"/>
    <x v="395"/>
    <s v="Bhopal"/>
    <x v="3"/>
    <x v="1"/>
    <x v="14"/>
    <n v="2"/>
    <n v="900"/>
    <n v="0"/>
    <x v="21"/>
    <x v="6305"/>
    <x v="0"/>
  </r>
  <r>
    <s v="ORD06375"/>
    <x v="344"/>
    <s v="CUST0091"/>
    <x v="126"/>
    <s v="Aurangabad"/>
    <x v="2"/>
    <x v="4"/>
    <x v="13"/>
    <n v="2"/>
    <n v="2800"/>
    <n v="0"/>
    <x v="120"/>
    <x v="6306"/>
    <x v="2"/>
  </r>
  <r>
    <s v="ORD06376"/>
    <x v="309"/>
    <s v="CUST1199"/>
    <x v="25"/>
    <s v="Mumbai"/>
    <x v="2"/>
    <x v="1"/>
    <x v="1"/>
    <n v="5"/>
    <n v="1200"/>
    <n v="0"/>
    <x v="23"/>
    <x v="6307"/>
    <x v="1"/>
  </r>
  <r>
    <s v="ORD06377"/>
    <x v="132"/>
    <s v="CUST1692"/>
    <x v="319"/>
    <s v="Pune"/>
    <x v="2"/>
    <x v="3"/>
    <x v="10"/>
    <n v="2"/>
    <n v="25000"/>
    <n v="0.1"/>
    <x v="24"/>
    <x v="6308"/>
    <x v="4"/>
  </r>
  <r>
    <s v="ORD06378"/>
    <x v="102"/>
    <s v="CUST2295"/>
    <x v="1556"/>
    <s v="Pune"/>
    <x v="2"/>
    <x v="4"/>
    <x v="16"/>
    <n v="3"/>
    <n v="1800"/>
    <n v="0.1"/>
    <x v="82"/>
    <x v="6309"/>
    <x v="3"/>
  </r>
  <r>
    <s v="ORD06379"/>
    <x v="285"/>
    <s v="CUST1810"/>
    <x v="1238"/>
    <s v="Pune"/>
    <x v="2"/>
    <x v="0"/>
    <x v="15"/>
    <n v="4"/>
    <n v="1500"/>
    <n v="0.05"/>
    <x v="50"/>
    <x v="6310"/>
    <x v="4"/>
  </r>
  <r>
    <s v="ORD06380"/>
    <x v="2"/>
    <s v="CUST1360"/>
    <x v="962"/>
    <s v="Nagpur"/>
    <x v="2"/>
    <x v="1"/>
    <x v="9"/>
    <n v="1"/>
    <n v="450"/>
    <n v="0.15"/>
    <x v="239"/>
    <x v="6311"/>
    <x v="4"/>
  </r>
  <r>
    <s v="ORD06381"/>
    <x v="120"/>
    <s v="CUST0207"/>
    <x v="1106"/>
    <s v="Surat"/>
    <x v="1"/>
    <x v="4"/>
    <x v="19"/>
    <n v="5"/>
    <n v="3200"/>
    <n v="0.15"/>
    <x v="209"/>
    <x v="6312"/>
    <x v="1"/>
  </r>
  <r>
    <s v="ORD06382"/>
    <x v="295"/>
    <s v="CUST1901"/>
    <x v="805"/>
    <s v="Nashik"/>
    <x v="2"/>
    <x v="3"/>
    <x v="12"/>
    <n v="3"/>
    <n v="2500"/>
    <n v="0.05"/>
    <x v="18"/>
    <x v="6313"/>
    <x v="0"/>
  </r>
  <r>
    <s v="ORD06383"/>
    <x v="69"/>
    <s v="CUST1255"/>
    <x v="817"/>
    <s v="Hyderabad"/>
    <x v="6"/>
    <x v="3"/>
    <x v="12"/>
    <n v="5"/>
    <n v="2500"/>
    <n v="0"/>
    <x v="184"/>
    <x v="6314"/>
    <x v="1"/>
  </r>
  <r>
    <s v="ORD06384"/>
    <x v="249"/>
    <s v="CUST0710"/>
    <x v="424"/>
    <s v="Hyderabad"/>
    <x v="6"/>
    <x v="4"/>
    <x v="16"/>
    <n v="5"/>
    <n v="1800"/>
    <n v="0"/>
    <x v="110"/>
    <x v="6315"/>
    <x v="2"/>
  </r>
  <r>
    <s v="ORD06385"/>
    <x v="218"/>
    <s v="CUST2083"/>
    <x v="1687"/>
    <s v="Nagpur"/>
    <x v="2"/>
    <x v="1"/>
    <x v="5"/>
    <n v="2"/>
    <n v="1400"/>
    <n v="0.15"/>
    <x v="136"/>
    <x v="6316"/>
    <x v="3"/>
  </r>
  <r>
    <s v="ORD06386"/>
    <x v="124"/>
    <s v="CUST0402"/>
    <x v="1474"/>
    <s v="Bengaluru"/>
    <x v="7"/>
    <x v="3"/>
    <x v="12"/>
    <n v="1"/>
    <n v="2500"/>
    <n v="0.05"/>
    <x v="144"/>
    <x v="6317"/>
    <x v="3"/>
  </r>
  <r>
    <s v="ORD06387"/>
    <x v="6"/>
    <s v="CUST1339"/>
    <x v="1370"/>
    <s v="Aurangabad"/>
    <x v="2"/>
    <x v="1"/>
    <x v="9"/>
    <n v="4"/>
    <n v="450"/>
    <n v="0.05"/>
    <x v="47"/>
    <x v="6318"/>
    <x v="3"/>
  </r>
  <r>
    <s v="ORD06388"/>
    <x v="26"/>
    <s v="CUST1324"/>
    <x v="2286"/>
    <s v="Delhi"/>
    <x v="0"/>
    <x v="4"/>
    <x v="19"/>
    <n v="5"/>
    <n v="3200"/>
    <n v="0.1"/>
    <x v="113"/>
    <x v="6319"/>
    <x v="1"/>
  </r>
  <r>
    <s v="ORD06389"/>
    <x v="74"/>
    <s v="CUST0623"/>
    <x v="823"/>
    <s v="Bengaluru"/>
    <x v="7"/>
    <x v="2"/>
    <x v="18"/>
    <n v="3"/>
    <n v="7000"/>
    <n v="0"/>
    <x v="291"/>
    <x v="6320"/>
    <x v="1"/>
  </r>
  <r>
    <s v="ORD06390"/>
    <x v="277"/>
    <s v="CUST0943"/>
    <x v="1494"/>
    <s v="Aurangabad"/>
    <x v="2"/>
    <x v="4"/>
    <x v="16"/>
    <n v="5"/>
    <n v="1800"/>
    <n v="0.15"/>
    <x v="80"/>
    <x v="6321"/>
    <x v="4"/>
  </r>
  <r>
    <s v="ORD06391"/>
    <x v="170"/>
    <s v="CUST0887"/>
    <x v="1456"/>
    <s v="Jaipur"/>
    <x v="5"/>
    <x v="3"/>
    <x v="12"/>
    <n v="3"/>
    <n v="2500"/>
    <n v="0.15"/>
    <x v="245"/>
    <x v="6322"/>
    <x v="3"/>
  </r>
  <r>
    <s v="ORD06392"/>
    <x v="256"/>
    <s v="CUST0909"/>
    <x v="2193"/>
    <s v="Aurangabad"/>
    <x v="2"/>
    <x v="1"/>
    <x v="9"/>
    <n v="1"/>
    <n v="450"/>
    <n v="0.15"/>
    <x v="239"/>
    <x v="6323"/>
    <x v="4"/>
  </r>
  <r>
    <s v="ORD06393"/>
    <x v="181"/>
    <s v="CUST0071"/>
    <x v="1799"/>
    <s v="Kolkata"/>
    <x v="4"/>
    <x v="0"/>
    <x v="20"/>
    <n v="3"/>
    <n v="500"/>
    <n v="0.1"/>
    <x v="72"/>
    <x v="6324"/>
    <x v="4"/>
  </r>
  <r>
    <s v="ORD06394"/>
    <x v="49"/>
    <s v="CUST0926"/>
    <x v="2092"/>
    <s v="Nashik"/>
    <x v="2"/>
    <x v="3"/>
    <x v="10"/>
    <n v="5"/>
    <n v="25000"/>
    <n v="0.05"/>
    <x v="202"/>
    <x v="6325"/>
    <x v="4"/>
  </r>
  <r>
    <s v="ORD06395"/>
    <x v="346"/>
    <s v="CUST2118"/>
    <x v="2019"/>
    <s v="Pune"/>
    <x v="2"/>
    <x v="1"/>
    <x v="9"/>
    <n v="2"/>
    <n v="450"/>
    <n v="0.15"/>
    <x v="295"/>
    <x v="6326"/>
    <x v="3"/>
  </r>
  <r>
    <s v="ORD06396"/>
    <x v="132"/>
    <s v="CUST0230"/>
    <x v="732"/>
    <s v="Jaipur"/>
    <x v="5"/>
    <x v="4"/>
    <x v="13"/>
    <n v="1"/>
    <n v="2800"/>
    <n v="0.15"/>
    <x v="136"/>
    <x v="6327"/>
    <x v="3"/>
  </r>
  <r>
    <s v="ORD06397"/>
    <x v="248"/>
    <s v="CUST1775"/>
    <x v="601"/>
    <s v="Delhi"/>
    <x v="0"/>
    <x v="2"/>
    <x v="2"/>
    <n v="5"/>
    <n v="9000"/>
    <n v="0"/>
    <x v="24"/>
    <x v="6328"/>
    <x v="2"/>
  </r>
  <r>
    <s v="ORD06398"/>
    <x v="296"/>
    <s v="CUST2001"/>
    <x v="11"/>
    <s v="Nagpur"/>
    <x v="2"/>
    <x v="1"/>
    <x v="1"/>
    <n v="1"/>
    <n v="1200"/>
    <n v="0"/>
    <x v="269"/>
    <x v="6329"/>
    <x v="4"/>
  </r>
  <r>
    <s v="ORD06399"/>
    <x v="179"/>
    <s v="CUST2242"/>
    <x v="1153"/>
    <s v="Ahmedabad"/>
    <x v="1"/>
    <x v="2"/>
    <x v="8"/>
    <n v="3"/>
    <n v="22000"/>
    <n v="0.15"/>
    <x v="337"/>
    <x v="6330"/>
    <x v="3"/>
  </r>
  <r>
    <s v="ORD06400"/>
    <x v="170"/>
    <s v="CUST1157"/>
    <x v="1897"/>
    <s v="Indore"/>
    <x v="3"/>
    <x v="4"/>
    <x v="19"/>
    <n v="4"/>
    <n v="3200"/>
    <n v="0.1"/>
    <x v="118"/>
    <x v="6331"/>
    <x v="1"/>
  </r>
  <r>
    <s v="ORD06401"/>
    <x v="7"/>
    <s v="CUST0163"/>
    <x v="1185"/>
    <s v="Hyderabad"/>
    <x v="6"/>
    <x v="2"/>
    <x v="11"/>
    <n v="4"/>
    <n v="6500"/>
    <n v="0.05"/>
    <x v="34"/>
    <x v="6332"/>
    <x v="0"/>
  </r>
  <r>
    <s v="ORD06402"/>
    <x v="363"/>
    <s v="CUST2148"/>
    <x v="1928"/>
    <s v="Indore"/>
    <x v="3"/>
    <x v="1"/>
    <x v="9"/>
    <n v="5"/>
    <n v="450"/>
    <n v="0.1"/>
    <x v="282"/>
    <x v="6333"/>
    <x v="4"/>
  </r>
  <r>
    <s v="ORD06403"/>
    <x v="321"/>
    <s v="CUST0240"/>
    <x v="1921"/>
    <s v="Kolkata"/>
    <x v="4"/>
    <x v="2"/>
    <x v="18"/>
    <n v="2"/>
    <n v="7000"/>
    <n v="0.15"/>
    <x v="107"/>
    <x v="6334"/>
    <x v="4"/>
  </r>
  <r>
    <s v="ORD06404"/>
    <x v="260"/>
    <s v="CUST0034"/>
    <x v="2287"/>
    <s v="Hyderabad"/>
    <x v="6"/>
    <x v="2"/>
    <x v="2"/>
    <n v="1"/>
    <n v="9000"/>
    <n v="0"/>
    <x v="110"/>
    <x v="6335"/>
    <x v="3"/>
  </r>
  <r>
    <s v="ORD06405"/>
    <x v="259"/>
    <s v="CUST0638"/>
    <x v="2207"/>
    <s v="Indore"/>
    <x v="3"/>
    <x v="2"/>
    <x v="2"/>
    <n v="5"/>
    <n v="9000"/>
    <n v="0.05"/>
    <x v="2"/>
    <x v="6336"/>
    <x v="1"/>
  </r>
  <r>
    <s v="ORD06406"/>
    <x v="265"/>
    <s v="CUST2394"/>
    <x v="1069"/>
    <s v="Surat"/>
    <x v="1"/>
    <x v="1"/>
    <x v="1"/>
    <n v="4"/>
    <n v="1200"/>
    <n v="0.1"/>
    <x v="298"/>
    <x v="6337"/>
    <x v="2"/>
  </r>
  <r>
    <s v="ORD06407"/>
    <x v="331"/>
    <s v="CUST1384"/>
    <x v="1533"/>
    <s v="Nashik"/>
    <x v="2"/>
    <x v="0"/>
    <x v="7"/>
    <n v="3"/>
    <n v="350"/>
    <n v="0.1"/>
    <x v="266"/>
    <x v="6338"/>
    <x v="3"/>
  </r>
  <r>
    <s v="ORD06408"/>
    <x v="20"/>
    <s v="CUST1831"/>
    <x v="2288"/>
    <s v="Jalna"/>
    <x v="2"/>
    <x v="3"/>
    <x v="6"/>
    <n v="3"/>
    <n v="4500"/>
    <n v="0.05"/>
    <x v="259"/>
    <x v="6339"/>
    <x v="4"/>
  </r>
  <r>
    <s v="ORD06409"/>
    <x v="21"/>
    <s v="CUST1494"/>
    <x v="1611"/>
    <s v="Mumbai"/>
    <x v="2"/>
    <x v="3"/>
    <x v="3"/>
    <n v="2"/>
    <n v="18000"/>
    <n v="0.15"/>
    <x v="268"/>
    <x v="6340"/>
    <x v="3"/>
  </r>
  <r>
    <s v="ORD06410"/>
    <x v="121"/>
    <s v="CUST0332"/>
    <x v="209"/>
    <s v="Pune"/>
    <x v="2"/>
    <x v="4"/>
    <x v="19"/>
    <n v="1"/>
    <n v="3200"/>
    <n v="0.1"/>
    <x v="32"/>
    <x v="6341"/>
    <x v="0"/>
  </r>
  <r>
    <s v="ORD06411"/>
    <x v="291"/>
    <s v="CUST2443"/>
    <x v="188"/>
    <s v="Aurangabad"/>
    <x v="2"/>
    <x v="3"/>
    <x v="6"/>
    <n v="3"/>
    <n v="4500"/>
    <n v="0.15"/>
    <x v="94"/>
    <x v="6342"/>
    <x v="3"/>
  </r>
  <r>
    <s v="ORD06412"/>
    <x v="217"/>
    <s v="CUST2124"/>
    <x v="1673"/>
    <s v="Bengaluru"/>
    <x v="7"/>
    <x v="4"/>
    <x v="16"/>
    <n v="2"/>
    <n v="1800"/>
    <n v="0.1"/>
    <x v="196"/>
    <x v="6343"/>
    <x v="0"/>
  </r>
  <r>
    <s v="ORD06413"/>
    <x v="70"/>
    <s v="CUST1114"/>
    <x v="665"/>
    <s v="Hyderabad"/>
    <x v="6"/>
    <x v="1"/>
    <x v="5"/>
    <n v="3"/>
    <n v="1400"/>
    <n v="0"/>
    <x v="42"/>
    <x v="6344"/>
    <x v="2"/>
  </r>
  <r>
    <s v="ORD06414"/>
    <x v="350"/>
    <s v="CUST2285"/>
    <x v="1804"/>
    <s v="Nashik"/>
    <x v="2"/>
    <x v="1"/>
    <x v="9"/>
    <n v="1"/>
    <n v="450"/>
    <n v="0.1"/>
    <x v="11"/>
    <x v="6345"/>
    <x v="3"/>
  </r>
  <r>
    <s v="ORD06415"/>
    <x v="278"/>
    <s v="CUST1437"/>
    <x v="767"/>
    <s v="Jalna"/>
    <x v="2"/>
    <x v="2"/>
    <x v="2"/>
    <n v="2"/>
    <n v="9000"/>
    <n v="0"/>
    <x v="33"/>
    <x v="6346"/>
    <x v="4"/>
  </r>
  <r>
    <s v="ORD06416"/>
    <x v="172"/>
    <s v="CUST1306"/>
    <x v="1144"/>
    <s v="Mumbai"/>
    <x v="2"/>
    <x v="2"/>
    <x v="11"/>
    <n v="5"/>
    <n v="6500"/>
    <n v="0.1"/>
    <x v="299"/>
    <x v="6347"/>
    <x v="0"/>
  </r>
  <r>
    <s v="ORD06417"/>
    <x v="143"/>
    <s v="CUST2180"/>
    <x v="1167"/>
    <s v="Surat"/>
    <x v="1"/>
    <x v="3"/>
    <x v="4"/>
    <n v="1"/>
    <n v="55000"/>
    <n v="0.1"/>
    <x v="114"/>
    <x v="6348"/>
    <x v="3"/>
  </r>
  <r>
    <s v="ORD06418"/>
    <x v="264"/>
    <s v="CUST0057"/>
    <x v="2289"/>
    <s v="Ahmedabad"/>
    <x v="1"/>
    <x v="3"/>
    <x v="10"/>
    <n v="3"/>
    <n v="25000"/>
    <n v="0.05"/>
    <x v="16"/>
    <x v="6349"/>
    <x v="3"/>
  </r>
  <r>
    <s v="ORD06419"/>
    <x v="302"/>
    <s v="CUST1024"/>
    <x v="2290"/>
    <s v="Surat"/>
    <x v="1"/>
    <x v="2"/>
    <x v="8"/>
    <n v="5"/>
    <n v="22000"/>
    <n v="0"/>
    <x v="101"/>
    <x v="6350"/>
    <x v="0"/>
  </r>
  <r>
    <s v="ORD06420"/>
    <x v="351"/>
    <s v="CUST1999"/>
    <x v="1908"/>
    <s v="Nashik"/>
    <x v="2"/>
    <x v="1"/>
    <x v="1"/>
    <n v="3"/>
    <n v="1200"/>
    <n v="0.15"/>
    <x v="241"/>
    <x v="6351"/>
    <x v="2"/>
  </r>
  <r>
    <s v="ORD06421"/>
    <x v="345"/>
    <s v="CUST1741"/>
    <x v="292"/>
    <s v="Surat"/>
    <x v="1"/>
    <x v="0"/>
    <x v="7"/>
    <n v="3"/>
    <n v="350"/>
    <n v="0.1"/>
    <x v="266"/>
    <x v="6352"/>
    <x v="4"/>
  </r>
  <r>
    <s v="ORD06422"/>
    <x v="350"/>
    <s v="CUST1724"/>
    <x v="351"/>
    <s v="Ahmedabad"/>
    <x v="1"/>
    <x v="0"/>
    <x v="20"/>
    <n v="1"/>
    <n v="500"/>
    <n v="0.05"/>
    <x v="303"/>
    <x v="6353"/>
    <x v="2"/>
  </r>
  <r>
    <s v="ORD06423"/>
    <x v="168"/>
    <s v="CUST1270"/>
    <x v="621"/>
    <s v="Bhopal"/>
    <x v="3"/>
    <x v="3"/>
    <x v="6"/>
    <n v="1"/>
    <n v="4500"/>
    <n v="0.1"/>
    <x v="74"/>
    <x v="6354"/>
    <x v="2"/>
  </r>
  <r>
    <s v="ORD06424"/>
    <x v="107"/>
    <s v="CUST0369"/>
    <x v="802"/>
    <s v="Jaipur"/>
    <x v="5"/>
    <x v="0"/>
    <x v="7"/>
    <n v="2"/>
    <n v="350"/>
    <n v="0.15"/>
    <x v="185"/>
    <x v="6355"/>
    <x v="2"/>
  </r>
  <r>
    <s v="ORD06425"/>
    <x v="88"/>
    <s v="CUST1607"/>
    <x v="1898"/>
    <s v="Surat"/>
    <x v="1"/>
    <x v="2"/>
    <x v="8"/>
    <n v="1"/>
    <n v="22000"/>
    <n v="0"/>
    <x v="179"/>
    <x v="6356"/>
    <x v="3"/>
  </r>
  <r>
    <s v="ORD06426"/>
    <x v="245"/>
    <s v="CUST0587"/>
    <x v="874"/>
    <s v="Ahmedabad"/>
    <x v="1"/>
    <x v="4"/>
    <x v="19"/>
    <n v="1"/>
    <n v="3200"/>
    <n v="0.1"/>
    <x v="32"/>
    <x v="6357"/>
    <x v="1"/>
  </r>
  <r>
    <s v="ORD06427"/>
    <x v="250"/>
    <s v="CUST0973"/>
    <x v="642"/>
    <s v="Hyderabad"/>
    <x v="6"/>
    <x v="2"/>
    <x v="2"/>
    <n v="5"/>
    <n v="9000"/>
    <n v="0"/>
    <x v="24"/>
    <x v="6358"/>
    <x v="3"/>
  </r>
  <r>
    <s v="ORD06428"/>
    <x v="21"/>
    <s v="CUST1696"/>
    <x v="1917"/>
    <s v="Ahmedabad"/>
    <x v="1"/>
    <x v="3"/>
    <x v="3"/>
    <n v="1"/>
    <n v="18000"/>
    <n v="0.05"/>
    <x v="91"/>
    <x v="6359"/>
    <x v="4"/>
  </r>
  <r>
    <s v="ORD06429"/>
    <x v="199"/>
    <s v="CUST0659"/>
    <x v="1641"/>
    <s v="Nagpur"/>
    <x v="2"/>
    <x v="1"/>
    <x v="14"/>
    <n v="1"/>
    <n v="900"/>
    <n v="0"/>
    <x v="190"/>
    <x v="6360"/>
    <x v="4"/>
  </r>
  <r>
    <s v="ORD06430"/>
    <x v="325"/>
    <s v="CUST0289"/>
    <x v="849"/>
    <s v="Jalna"/>
    <x v="2"/>
    <x v="1"/>
    <x v="1"/>
    <n v="4"/>
    <n v="1200"/>
    <n v="0.2"/>
    <x v="338"/>
    <x v="6361"/>
    <x v="1"/>
  </r>
  <r>
    <s v="ORD06431"/>
    <x v="21"/>
    <s v="CUST1409"/>
    <x v="1327"/>
    <s v="Ahmedabad"/>
    <x v="1"/>
    <x v="1"/>
    <x v="14"/>
    <n v="3"/>
    <n v="900"/>
    <n v="0.1"/>
    <x v="228"/>
    <x v="6362"/>
    <x v="3"/>
  </r>
  <r>
    <s v="ORD06432"/>
    <x v="349"/>
    <s v="CUST0365"/>
    <x v="1194"/>
    <s v="Kolkata"/>
    <x v="4"/>
    <x v="2"/>
    <x v="8"/>
    <n v="2"/>
    <n v="22000"/>
    <n v="0"/>
    <x v="102"/>
    <x v="6363"/>
    <x v="4"/>
  </r>
  <r>
    <s v="ORD06433"/>
    <x v="223"/>
    <s v="CUST0133"/>
    <x v="610"/>
    <s v="Mumbai"/>
    <x v="2"/>
    <x v="1"/>
    <x v="1"/>
    <n v="1"/>
    <n v="1200"/>
    <n v="0"/>
    <x v="269"/>
    <x v="6364"/>
    <x v="2"/>
  </r>
  <r>
    <s v="ORD06434"/>
    <x v="20"/>
    <s v="CUST2132"/>
    <x v="1330"/>
    <s v="Pune"/>
    <x v="2"/>
    <x v="0"/>
    <x v="0"/>
    <n v="4"/>
    <n v="700"/>
    <n v="0.1"/>
    <x v="20"/>
    <x v="6365"/>
    <x v="1"/>
  </r>
  <r>
    <s v="ORD06435"/>
    <x v="236"/>
    <s v="CUST0179"/>
    <x v="2265"/>
    <s v="Ahmedabad"/>
    <x v="1"/>
    <x v="3"/>
    <x v="10"/>
    <n v="1"/>
    <n v="25000"/>
    <n v="0"/>
    <x v="199"/>
    <x v="6366"/>
    <x v="0"/>
  </r>
  <r>
    <s v="ORD06436"/>
    <x v="188"/>
    <s v="CUST2100"/>
    <x v="1339"/>
    <s v="Nagpur"/>
    <x v="2"/>
    <x v="2"/>
    <x v="18"/>
    <n v="3"/>
    <n v="7000"/>
    <n v="0.1"/>
    <x v="210"/>
    <x v="6367"/>
    <x v="1"/>
  </r>
  <r>
    <s v="ORD06437"/>
    <x v="139"/>
    <s v="CUST1013"/>
    <x v="2110"/>
    <s v="Jaipur"/>
    <x v="5"/>
    <x v="3"/>
    <x v="10"/>
    <n v="2"/>
    <n v="25000"/>
    <n v="0.15"/>
    <x v="208"/>
    <x v="6368"/>
    <x v="1"/>
  </r>
  <r>
    <s v="ORD06438"/>
    <x v="211"/>
    <s v="CUST1984"/>
    <x v="565"/>
    <s v="Nashik"/>
    <x v="2"/>
    <x v="2"/>
    <x v="18"/>
    <n v="5"/>
    <n v="7000"/>
    <n v="0"/>
    <x v="59"/>
    <x v="6369"/>
    <x v="1"/>
  </r>
  <r>
    <s v="ORD06439"/>
    <x v="354"/>
    <s v="CUST1721"/>
    <x v="912"/>
    <s v="Surat"/>
    <x v="1"/>
    <x v="3"/>
    <x v="10"/>
    <n v="3"/>
    <n v="25000"/>
    <n v="0.05"/>
    <x v="16"/>
    <x v="6370"/>
    <x v="0"/>
  </r>
  <r>
    <s v="ORD06440"/>
    <x v="156"/>
    <s v="CUST1455"/>
    <x v="948"/>
    <s v="Jaipur"/>
    <x v="5"/>
    <x v="1"/>
    <x v="9"/>
    <n v="1"/>
    <n v="450"/>
    <n v="0.15"/>
    <x v="239"/>
    <x v="6371"/>
    <x v="1"/>
  </r>
  <r>
    <s v="ORD06441"/>
    <x v="308"/>
    <s v="CUST2064"/>
    <x v="613"/>
    <s v="Mumbai"/>
    <x v="2"/>
    <x v="3"/>
    <x v="4"/>
    <n v="4"/>
    <n v="55000"/>
    <n v="0.15"/>
    <x v="286"/>
    <x v="6372"/>
    <x v="1"/>
  </r>
  <r>
    <s v="ORD06442"/>
    <x v="201"/>
    <s v="CUST2181"/>
    <x v="655"/>
    <s v="Mumbai"/>
    <x v="2"/>
    <x v="1"/>
    <x v="14"/>
    <n v="4"/>
    <n v="900"/>
    <n v="0.15"/>
    <x v="241"/>
    <x v="6373"/>
    <x v="1"/>
  </r>
  <r>
    <s v="ORD06443"/>
    <x v="68"/>
    <s v="CUST0437"/>
    <x v="1947"/>
    <s v="Mumbai"/>
    <x v="2"/>
    <x v="3"/>
    <x v="10"/>
    <n v="4"/>
    <n v="25000"/>
    <n v="0.2"/>
    <x v="307"/>
    <x v="6374"/>
    <x v="3"/>
  </r>
  <r>
    <s v="ORD06444"/>
    <x v="140"/>
    <s v="CUST1343"/>
    <x v="2288"/>
    <s v="Mumbai"/>
    <x v="2"/>
    <x v="1"/>
    <x v="9"/>
    <n v="4"/>
    <n v="450"/>
    <n v="0.1"/>
    <x v="60"/>
    <x v="6375"/>
    <x v="1"/>
  </r>
  <r>
    <s v="ORD06445"/>
    <x v="5"/>
    <s v="CUST1941"/>
    <x v="1968"/>
    <s v="Pune"/>
    <x v="2"/>
    <x v="2"/>
    <x v="18"/>
    <n v="1"/>
    <n v="7000"/>
    <n v="0.2"/>
    <x v="120"/>
    <x v="6376"/>
    <x v="1"/>
  </r>
  <r>
    <s v="ORD06446"/>
    <x v="180"/>
    <s v="CUST0440"/>
    <x v="421"/>
    <s v="Delhi"/>
    <x v="0"/>
    <x v="2"/>
    <x v="18"/>
    <n v="2"/>
    <n v="7000"/>
    <n v="0.15"/>
    <x v="107"/>
    <x v="6377"/>
    <x v="1"/>
  </r>
  <r>
    <s v="ORD06447"/>
    <x v="122"/>
    <s v="CUST1174"/>
    <x v="413"/>
    <s v="Bengaluru"/>
    <x v="7"/>
    <x v="3"/>
    <x v="10"/>
    <n v="4"/>
    <n v="25000"/>
    <n v="0"/>
    <x v="106"/>
    <x v="6378"/>
    <x v="3"/>
  </r>
  <r>
    <s v="ORD06448"/>
    <x v="303"/>
    <s v="CUST0789"/>
    <x v="2143"/>
    <s v="Aurangabad"/>
    <x v="2"/>
    <x v="0"/>
    <x v="15"/>
    <n v="1"/>
    <n v="1500"/>
    <n v="0"/>
    <x v="66"/>
    <x v="6379"/>
    <x v="4"/>
  </r>
  <r>
    <s v="ORD06449"/>
    <x v="159"/>
    <s v="CUST1794"/>
    <x v="841"/>
    <s v="Pune"/>
    <x v="2"/>
    <x v="2"/>
    <x v="8"/>
    <n v="3"/>
    <n v="22000"/>
    <n v="0.05"/>
    <x v="261"/>
    <x v="6380"/>
    <x v="2"/>
  </r>
  <r>
    <s v="ORD06450"/>
    <x v="341"/>
    <s v="CUST0771"/>
    <x v="610"/>
    <s v="Hyderabad"/>
    <x v="6"/>
    <x v="4"/>
    <x v="13"/>
    <n v="4"/>
    <n v="2800"/>
    <n v="0"/>
    <x v="151"/>
    <x v="6381"/>
    <x v="2"/>
  </r>
  <r>
    <s v="ORD06451"/>
    <x v="228"/>
    <s v="CUST1323"/>
    <x v="1055"/>
    <s v="Jalna"/>
    <x v="2"/>
    <x v="1"/>
    <x v="1"/>
    <n v="5"/>
    <n v="1200"/>
    <n v="0.1"/>
    <x v="71"/>
    <x v="6382"/>
    <x v="4"/>
  </r>
  <r>
    <s v="ORD06452"/>
    <x v="178"/>
    <s v="CUST0636"/>
    <x v="1770"/>
    <s v="Indore"/>
    <x v="3"/>
    <x v="3"/>
    <x v="3"/>
    <n v="4"/>
    <n v="18000"/>
    <n v="0.15"/>
    <x v="172"/>
    <x v="6383"/>
    <x v="3"/>
  </r>
  <r>
    <s v="ORD06453"/>
    <x v="226"/>
    <s v="CUST1081"/>
    <x v="2063"/>
    <s v="Jaipur"/>
    <x v="5"/>
    <x v="3"/>
    <x v="12"/>
    <n v="3"/>
    <n v="2500"/>
    <n v="0.15"/>
    <x v="245"/>
    <x v="6384"/>
    <x v="1"/>
  </r>
  <r>
    <s v="ORD06454"/>
    <x v="96"/>
    <s v="CUST1282"/>
    <x v="1819"/>
    <s v="Jaipur"/>
    <x v="5"/>
    <x v="3"/>
    <x v="3"/>
    <n v="4"/>
    <n v="18000"/>
    <n v="0"/>
    <x v="93"/>
    <x v="6385"/>
    <x v="2"/>
  </r>
  <r>
    <s v="ORD06455"/>
    <x v="343"/>
    <s v="CUST0555"/>
    <x v="235"/>
    <s v="Kolkata"/>
    <x v="4"/>
    <x v="1"/>
    <x v="9"/>
    <n v="2"/>
    <n v="450"/>
    <n v="0.05"/>
    <x v="143"/>
    <x v="6386"/>
    <x v="0"/>
  </r>
  <r>
    <s v="ORD06456"/>
    <x v="343"/>
    <s v="CUST1075"/>
    <x v="747"/>
    <s v="Ahmedabad"/>
    <x v="1"/>
    <x v="2"/>
    <x v="8"/>
    <n v="3"/>
    <n v="22000"/>
    <n v="0.1"/>
    <x v="25"/>
    <x v="6387"/>
    <x v="4"/>
  </r>
  <r>
    <s v="ORD06457"/>
    <x v="145"/>
    <s v="CUST0559"/>
    <x v="1936"/>
    <s v="Delhi"/>
    <x v="0"/>
    <x v="2"/>
    <x v="11"/>
    <n v="4"/>
    <n v="6500"/>
    <n v="0.1"/>
    <x v="296"/>
    <x v="6388"/>
    <x v="1"/>
  </r>
  <r>
    <s v="ORD06458"/>
    <x v="116"/>
    <s v="CUST1195"/>
    <x v="1111"/>
    <s v="Jalna"/>
    <x v="2"/>
    <x v="1"/>
    <x v="1"/>
    <n v="2"/>
    <n v="1200"/>
    <n v="0.15"/>
    <x v="224"/>
    <x v="6389"/>
    <x v="1"/>
  </r>
  <r>
    <s v="ORD06459"/>
    <x v="325"/>
    <s v="CUST1304"/>
    <x v="64"/>
    <s v="Ahmedabad"/>
    <x v="1"/>
    <x v="3"/>
    <x v="12"/>
    <n v="2"/>
    <n v="2500"/>
    <n v="0.05"/>
    <x v="135"/>
    <x v="6390"/>
    <x v="1"/>
  </r>
  <r>
    <s v="ORD06460"/>
    <x v="166"/>
    <s v="CUST0244"/>
    <x v="1643"/>
    <s v="Jalna"/>
    <x v="2"/>
    <x v="2"/>
    <x v="2"/>
    <n v="3"/>
    <n v="9000"/>
    <n v="0.05"/>
    <x v="173"/>
    <x v="6391"/>
    <x v="4"/>
  </r>
  <r>
    <s v="ORD06461"/>
    <x v="230"/>
    <s v="CUST2115"/>
    <x v="2291"/>
    <s v="Mumbai"/>
    <x v="2"/>
    <x v="4"/>
    <x v="13"/>
    <n v="3"/>
    <n v="2800"/>
    <n v="0.1"/>
    <x v="98"/>
    <x v="6392"/>
    <x v="4"/>
  </r>
  <r>
    <s v="ORD06462"/>
    <x v="216"/>
    <s v="CUST0597"/>
    <x v="2237"/>
    <s v="Nagpur"/>
    <x v="2"/>
    <x v="1"/>
    <x v="14"/>
    <n v="5"/>
    <n v="900"/>
    <n v="0.05"/>
    <x v="65"/>
    <x v="6393"/>
    <x v="1"/>
  </r>
  <r>
    <s v="ORD06463"/>
    <x v="88"/>
    <s v="CUST1030"/>
    <x v="1865"/>
    <s v="Jaipur"/>
    <x v="5"/>
    <x v="4"/>
    <x v="16"/>
    <n v="1"/>
    <n v="1800"/>
    <n v="0.1"/>
    <x v="60"/>
    <x v="6394"/>
    <x v="4"/>
  </r>
  <r>
    <s v="ORD06464"/>
    <x v="192"/>
    <s v="CUST1223"/>
    <x v="456"/>
    <s v="Jalna"/>
    <x v="2"/>
    <x v="2"/>
    <x v="18"/>
    <n v="3"/>
    <n v="7000"/>
    <n v="0.1"/>
    <x v="210"/>
    <x v="6395"/>
    <x v="1"/>
  </r>
  <r>
    <s v="ORD06465"/>
    <x v="148"/>
    <s v="CUST0408"/>
    <x v="43"/>
    <s v="Kolkata"/>
    <x v="4"/>
    <x v="0"/>
    <x v="20"/>
    <n v="5"/>
    <n v="500"/>
    <n v="0.15"/>
    <x v="191"/>
    <x v="6396"/>
    <x v="0"/>
  </r>
  <r>
    <s v="ORD06466"/>
    <x v="327"/>
    <s v="CUST2435"/>
    <x v="1313"/>
    <s v="Bengaluru"/>
    <x v="7"/>
    <x v="2"/>
    <x v="8"/>
    <n v="1"/>
    <n v="22000"/>
    <n v="0.2"/>
    <x v="322"/>
    <x v="6397"/>
    <x v="2"/>
  </r>
  <r>
    <s v="ORD06467"/>
    <x v="137"/>
    <s v="CUST1563"/>
    <x v="1578"/>
    <s v="Aurangabad"/>
    <x v="2"/>
    <x v="0"/>
    <x v="0"/>
    <n v="3"/>
    <n v="700"/>
    <n v="0.1"/>
    <x v="0"/>
    <x v="6398"/>
    <x v="2"/>
  </r>
  <r>
    <s v="ORD06468"/>
    <x v="362"/>
    <s v="CUST2106"/>
    <x v="1404"/>
    <s v="Jaipur"/>
    <x v="5"/>
    <x v="2"/>
    <x v="18"/>
    <n v="2"/>
    <n v="7000"/>
    <n v="0.1"/>
    <x v="133"/>
    <x v="6399"/>
    <x v="2"/>
  </r>
  <r>
    <s v="ORD06469"/>
    <x v="278"/>
    <s v="CUST1064"/>
    <x v="746"/>
    <s v="Jaipur"/>
    <x v="5"/>
    <x v="3"/>
    <x v="4"/>
    <n v="4"/>
    <n v="55000"/>
    <n v="0.05"/>
    <x v="270"/>
    <x v="6400"/>
    <x v="3"/>
  </r>
  <r>
    <s v="ORD06470"/>
    <x v="78"/>
    <s v="CUST0541"/>
    <x v="597"/>
    <s v="Aurangabad"/>
    <x v="2"/>
    <x v="4"/>
    <x v="13"/>
    <n v="4"/>
    <n v="2800"/>
    <n v="0"/>
    <x v="151"/>
    <x v="6401"/>
    <x v="0"/>
  </r>
  <r>
    <s v="ORD06471"/>
    <x v="345"/>
    <s v="CUST1083"/>
    <x v="1629"/>
    <s v="Nagpur"/>
    <x v="2"/>
    <x v="4"/>
    <x v="13"/>
    <n v="5"/>
    <n v="2800"/>
    <n v="0.2"/>
    <x v="151"/>
    <x v="6402"/>
    <x v="1"/>
  </r>
  <r>
    <s v="ORD06472"/>
    <x v="144"/>
    <s v="CUST0948"/>
    <x v="403"/>
    <s v="Mumbai"/>
    <x v="2"/>
    <x v="3"/>
    <x v="12"/>
    <n v="4"/>
    <n v="2500"/>
    <n v="0.15"/>
    <x v="315"/>
    <x v="6403"/>
    <x v="1"/>
  </r>
  <r>
    <s v="ORD06473"/>
    <x v="280"/>
    <s v="CUST1618"/>
    <x v="2216"/>
    <s v="Hyderabad"/>
    <x v="6"/>
    <x v="3"/>
    <x v="12"/>
    <n v="3"/>
    <n v="2500"/>
    <n v="0"/>
    <x v="163"/>
    <x v="6404"/>
    <x v="1"/>
  </r>
  <r>
    <s v="ORD06474"/>
    <x v="88"/>
    <s v="CUST2145"/>
    <x v="784"/>
    <s v="Hyderabad"/>
    <x v="6"/>
    <x v="4"/>
    <x v="19"/>
    <n v="3"/>
    <n v="3200"/>
    <n v="0.05"/>
    <x v="258"/>
    <x v="6405"/>
    <x v="0"/>
  </r>
  <r>
    <s v="ORD06475"/>
    <x v="50"/>
    <s v="CUST1327"/>
    <x v="1068"/>
    <s v="Ahmedabad"/>
    <x v="1"/>
    <x v="2"/>
    <x v="2"/>
    <n v="1"/>
    <n v="9000"/>
    <n v="0.1"/>
    <x v="219"/>
    <x v="6406"/>
    <x v="4"/>
  </r>
  <r>
    <s v="ORD06476"/>
    <x v="165"/>
    <s v="CUST1655"/>
    <x v="672"/>
    <s v="Nagpur"/>
    <x v="2"/>
    <x v="3"/>
    <x v="6"/>
    <n v="3"/>
    <n v="4500"/>
    <n v="0.05"/>
    <x v="259"/>
    <x v="6407"/>
    <x v="0"/>
  </r>
  <r>
    <s v="ORD06477"/>
    <x v="48"/>
    <s v="CUST1478"/>
    <x v="1071"/>
    <s v="Jaipur"/>
    <x v="5"/>
    <x v="2"/>
    <x v="8"/>
    <n v="3"/>
    <n v="22000"/>
    <n v="0.1"/>
    <x v="25"/>
    <x v="6408"/>
    <x v="2"/>
  </r>
  <r>
    <s v="ORD06478"/>
    <x v="272"/>
    <s v="CUST2333"/>
    <x v="1884"/>
    <s v="Indore"/>
    <x v="3"/>
    <x v="2"/>
    <x v="8"/>
    <n v="1"/>
    <n v="22000"/>
    <n v="0.05"/>
    <x v="125"/>
    <x v="6409"/>
    <x v="3"/>
  </r>
  <r>
    <s v="ORD06479"/>
    <x v="328"/>
    <s v="CUST0773"/>
    <x v="1872"/>
    <s v="Surat"/>
    <x v="1"/>
    <x v="3"/>
    <x v="10"/>
    <n v="1"/>
    <n v="25000"/>
    <n v="0.15"/>
    <x v="275"/>
    <x v="6410"/>
    <x v="2"/>
  </r>
  <r>
    <s v="ORD06480"/>
    <x v="291"/>
    <s v="CUST0958"/>
    <x v="1331"/>
    <s v="Nagpur"/>
    <x v="2"/>
    <x v="2"/>
    <x v="11"/>
    <n v="3"/>
    <n v="6500"/>
    <n v="0.1"/>
    <x v="112"/>
    <x v="6411"/>
    <x v="3"/>
  </r>
  <r>
    <s v="ORD06481"/>
    <x v="314"/>
    <s v="CUST1239"/>
    <x v="2292"/>
    <s v="Kolkata"/>
    <x v="4"/>
    <x v="4"/>
    <x v="16"/>
    <n v="1"/>
    <n v="1800"/>
    <n v="0.05"/>
    <x v="47"/>
    <x v="6412"/>
    <x v="1"/>
  </r>
  <r>
    <s v="ORD06482"/>
    <x v="219"/>
    <s v="CUST1922"/>
    <x v="1613"/>
    <s v="Bhopal"/>
    <x v="3"/>
    <x v="1"/>
    <x v="1"/>
    <n v="5"/>
    <n v="1200"/>
    <n v="0.15"/>
    <x v="323"/>
    <x v="6413"/>
    <x v="0"/>
  </r>
  <r>
    <s v="ORD06483"/>
    <x v="25"/>
    <s v="CUST1376"/>
    <x v="646"/>
    <s v="Pune"/>
    <x v="2"/>
    <x v="3"/>
    <x v="10"/>
    <n v="4"/>
    <n v="25000"/>
    <n v="0.1"/>
    <x v="52"/>
    <x v="6414"/>
    <x v="4"/>
  </r>
  <r>
    <s v="ORD06484"/>
    <x v="264"/>
    <s v="CUST0964"/>
    <x v="113"/>
    <s v="Indore"/>
    <x v="3"/>
    <x v="3"/>
    <x v="6"/>
    <n v="4"/>
    <n v="4500"/>
    <n v="0.1"/>
    <x v="127"/>
    <x v="6415"/>
    <x v="2"/>
  </r>
  <r>
    <s v="ORD06485"/>
    <x v="221"/>
    <s v="CUST1760"/>
    <x v="967"/>
    <s v="Indore"/>
    <x v="3"/>
    <x v="1"/>
    <x v="14"/>
    <n v="1"/>
    <n v="900"/>
    <n v="0.1"/>
    <x v="214"/>
    <x v="6416"/>
    <x v="2"/>
  </r>
  <r>
    <s v="ORD06486"/>
    <x v="153"/>
    <s v="CUST1657"/>
    <x v="746"/>
    <s v="Mumbai"/>
    <x v="2"/>
    <x v="4"/>
    <x v="17"/>
    <n v="4"/>
    <n v="800"/>
    <n v="0.05"/>
    <x v="165"/>
    <x v="6417"/>
    <x v="0"/>
  </r>
  <r>
    <s v="ORD06487"/>
    <x v="135"/>
    <s v="CUST1388"/>
    <x v="2293"/>
    <s v="Aurangabad"/>
    <x v="2"/>
    <x v="3"/>
    <x v="4"/>
    <n v="5"/>
    <n v="55000"/>
    <n v="0.05"/>
    <x v="153"/>
    <x v="6418"/>
    <x v="1"/>
  </r>
  <r>
    <s v="ORD06488"/>
    <x v="44"/>
    <s v="CUST2086"/>
    <x v="266"/>
    <s v="Bhopal"/>
    <x v="3"/>
    <x v="2"/>
    <x v="8"/>
    <n v="4"/>
    <n v="22000"/>
    <n v="0.1"/>
    <x v="204"/>
    <x v="6419"/>
    <x v="2"/>
  </r>
  <r>
    <s v="ORD06489"/>
    <x v="260"/>
    <s v="CUST0374"/>
    <x v="1488"/>
    <s v="Jaipur"/>
    <x v="5"/>
    <x v="1"/>
    <x v="1"/>
    <n v="3"/>
    <n v="1200"/>
    <n v="0.05"/>
    <x v="152"/>
    <x v="6420"/>
    <x v="0"/>
  </r>
  <r>
    <s v="ORD06490"/>
    <x v="335"/>
    <s v="CUST0040"/>
    <x v="1532"/>
    <s v="Ahmedabad"/>
    <x v="1"/>
    <x v="3"/>
    <x v="10"/>
    <n v="2"/>
    <n v="25000"/>
    <n v="0"/>
    <x v="194"/>
    <x v="6421"/>
    <x v="4"/>
  </r>
  <r>
    <s v="ORD06491"/>
    <x v="68"/>
    <s v="CUST2351"/>
    <x v="2294"/>
    <s v="Bhopal"/>
    <x v="3"/>
    <x v="4"/>
    <x v="17"/>
    <n v="1"/>
    <n v="800"/>
    <n v="0"/>
    <x v="177"/>
    <x v="6422"/>
    <x v="4"/>
  </r>
  <r>
    <s v="ORD06492"/>
    <x v="166"/>
    <s v="CUST0429"/>
    <x v="345"/>
    <s v="Hyderabad"/>
    <x v="6"/>
    <x v="0"/>
    <x v="7"/>
    <n v="2"/>
    <n v="350"/>
    <n v="0"/>
    <x v="54"/>
    <x v="6423"/>
    <x v="1"/>
  </r>
  <r>
    <s v="ORD06493"/>
    <x v="61"/>
    <s v="CUST0401"/>
    <x v="1348"/>
    <s v="Surat"/>
    <x v="1"/>
    <x v="3"/>
    <x v="10"/>
    <n v="3"/>
    <n v="25000"/>
    <n v="0.05"/>
    <x v="16"/>
    <x v="6424"/>
    <x v="2"/>
  </r>
  <r>
    <s v="ORD06494"/>
    <x v="105"/>
    <s v="CUST2253"/>
    <x v="1028"/>
    <s v="Bengaluru"/>
    <x v="7"/>
    <x v="2"/>
    <x v="8"/>
    <n v="4"/>
    <n v="22000"/>
    <n v="0"/>
    <x v="197"/>
    <x v="6425"/>
    <x v="4"/>
  </r>
  <r>
    <s v="ORD06495"/>
    <x v="298"/>
    <s v="CUST0282"/>
    <x v="2174"/>
    <s v="Kolkata"/>
    <x v="4"/>
    <x v="3"/>
    <x v="12"/>
    <n v="4"/>
    <n v="2500"/>
    <n v="0"/>
    <x v="176"/>
    <x v="6426"/>
    <x v="0"/>
  </r>
  <r>
    <s v="ORD06496"/>
    <x v="41"/>
    <s v="CUST0397"/>
    <x v="2009"/>
    <s v="Kolkata"/>
    <x v="4"/>
    <x v="1"/>
    <x v="9"/>
    <n v="2"/>
    <n v="450"/>
    <n v="0.05"/>
    <x v="143"/>
    <x v="6427"/>
    <x v="3"/>
  </r>
  <r>
    <s v="ORD06497"/>
    <x v="198"/>
    <s v="CUST0688"/>
    <x v="922"/>
    <s v="Bhopal"/>
    <x v="3"/>
    <x v="3"/>
    <x v="10"/>
    <n v="4"/>
    <n v="25000"/>
    <n v="0.05"/>
    <x v="142"/>
    <x v="6428"/>
    <x v="2"/>
  </r>
  <r>
    <s v="ORD06498"/>
    <x v="150"/>
    <s v="CUST2017"/>
    <x v="1239"/>
    <s v="Delhi"/>
    <x v="0"/>
    <x v="1"/>
    <x v="1"/>
    <n v="3"/>
    <n v="1200"/>
    <n v="0.1"/>
    <x v="196"/>
    <x v="6429"/>
    <x v="1"/>
  </r>
  <r>
    <s v="ORD06499"/>
    <x v="39"/>
    <s v="CUST0706"/>
    <x v="94"/>
    <s v="Mumbai"/>
    <x v="2"/>
    <x v="0"/>
    <x v="0"/>
    <n v="1"/>
    <n v="700"/>
    <n v="0.1"/>
    <x v="216"/>
    <x v="6430"/>
    <x v="4"/>
  </r>
  <r>
    <s v="ORD06500"/>
    <x v="138"/>
    <s v="CUST0646"/>
    <x v="801"/>
    <s v="Ahmedabad"/>
    <x v="1"/>
    <x v="4"/>
    <x v="16"/>
    <n v="3"/>
    <n v="1800"/>
    <n v="0.1"/>
    <x v="82"/>
    <x v="6431"/>
    <x v="3"/>
  </r>
  <r>
    <s v="ORD06501"/>
    <x v="166"/>
    <s v="CUST0505"/>
    <x v="2039"/>
    <s v="Bengaluru"/>
    <x v="7"/>
    <x v="4"/>
    <x v="16"/>
    <n v="4"/>
    <n v="1800"/>
    <n v="0.1"/>
    <x v="263"/>
    <x v="6432"/>
    <x v="2"/>
  </r>
  <r>
    <s v="ORD06502"/>
    <x v="302"/>
    <s v="CUST0866"/>
    <x v="19"/>
    <s v="Bhopal"/>
    <x v="3"/>
    <x v="0"/>
    <x v="7"/>
    <n v="3"/>
    <n v="350"/>
    <n v="0.1"/>
    <x v="266"/>
    <x v="6433"/>
    <x v="1"/>
  </r>
  <r>
    <s v="ORD06503"/>
    <x v="159"/>
    <s v="CUST1181"/>
    <x v="1589"/>
    <s v="Bhopal"/>
    <x v="3"/>
    <x v="2"/>
    <x v="2"/>
    <n v="4"/>
    <n v="9000"/>
    <n v="0.15"/>
    <x v="268"/>
    <x v="6434"/>
    <x v="0"/>
  </r>
  <r>
    <s v="ORD06504"/>
    <x v="168"/>
    <s v="CUST2393"/>
    <x v="1437"/>
    <s v="Hyderabad"/>
    <x v="6"/>
    <x v="2"/>
    <x v="8"/>
    <n v="5"/>
    <n v="22000"/>
    <n v="0.1"/>
    <x v="10"/>
    <x v="6435"/>
    <x v="4"/>
  </r>
  <r>
    <s v="ORD06505"/>
    <x v="71"/>
    <s v="CUST1140"/>
    <x v="198"/>
    <s v="Bhopal"/>
    <x v="3"/>
    <x v="0"/>
    <x v="7"/>
    <n v="3"/>
    <n v="350"/>
    <n v="0.2"/>
    <x v="310"/>
    <x v="6436"/>
    <x v="2"/>
  </r>
  <r>
    <s v="ORD06506"/>
    <x v="219"/>
    <s v="CUST2431"/>
    <x v="1148"/>
    <s v="Jalna"/>
    <x v="2"/>
    <x v="4"/>
    <x v="17"/>
    <n v="2"/>
    <n v="800"/>
    <n v="0.1"/>
    <x v="43"/>
    <x v="6437"/>
    <x v="0"/>
  </r>
  <r>
    <s v="ORD06507"/>
    <x v="101"/>
    <s v="CUST0210"/>
    <x v="2295"/>
    <s v="Nagpur"/>
    <x v="2"/>
    <x v="0"/>
    <x v="7"/>
    <n v="4"/>
    <n v="350"/>
    <n v="0"/>
    <x v="40"/>
    <x v="6438"/>
    <x v="3"/>
  </r>
  <r>
    <s v="ORD06508"/>
    <x v="229"/>
    <s v="CUST1395"/>
    <x v="1076"/>
    <s v="Jalna"/>
    <x v="2"/>
    <x v="1"/>
    <x v="1"/>
    <n v="3"/>
    <n v="1200"/>
    <n v="0.15"/>
    <x v="241"/>
    <x v="6439"/>
    <x v="1"/>
  </r>
  <r>
    <s v="ORD06509"/>
    <x v="259"/>
    <s v="CUST1420"/>
    <x v="2296"/>
    <s v="Bhopal"/>
    <x v="3"/>
    <x v="3"/>
    <x v="6"/>
    <n v="3"/>
    <n v="4500"/>
    <n v="0.1"/>
    <x v="76"/>
    <x v="6440"/>
    <x v="2"/>
  </r>
  <r>
    <s v="ORD06510"/>
    <x v="211"/>
    <s v="CUST1549"/>
    <x v="1140"/>
    <s v="Jaipur"/>
    <x v="5"/>
    <x v="3"/>
    <x v="10"/>
    <n v="5"/>
    <n v="25000"/>
    <n v="0.05"/>
    <x v="202"/>
    <x v="6441"/>
    <x v="0"/>
  </r>
  <r>
    <s v="ORD06511"/>
    <x v="229"/>
    <s v="CUST1462"/>
    <x v="1195"/>
    <s v="Mumbai"/>
    <x v="2"/>
    <x v="3"/>
    <x v="10"/>
    <n v="5"/>
    <n v="25000"/>
    <n v="0.1"/>
    <x v="271"/>
    <x v="6442"/>
    <x v="3"/>
  </r>
  <r>
    <s v="ORD06512"/>
    <x v="250"/>
    <s v="CUST1352"/>
    <x v="2297"/>
    <s v="Hyderabad"/>
    <x v="6"/>
    <x v="4"/>
    <x v="17"/>
    <n v="4"/>
    <n v="800"/>
    <n v="0.15"/>
    <x v="192"/>
    <x v="6443"/>
    <x v="4"/>
  </r>
  <r>
    <s v="ORD06513"/>
    <x v="222"/>
    <s v="CUST1277"/>
    <x v="548"/>
    <s v="Delhi"/>
    <x v="0"/>
    <x v="4"/>
    <x v="13"/>
    <n v="3"/>
    <n v="2800"/>
    <n v="0.1"/>
    <x v="98"/>
    <x v="6444"/>
    <x v="1"/>
  </r>
  <r>
    <s v="ORD06514"/>
    <x v="41"/>
    <s v="CUST0211"/>
    <x v="1678"/>
    <s v="Pune"/>
    <x v="2"/>
    <x v="4"/>
    <x v="16"/>
    <n v="1"/>
    <n v="1800"/>
    <n v="0.2"/>
    <x v="43"/>
    <x v="6445"/>
    <x v="4"/>
  </r>
  <r>
    <s v="ORD06515"/>
    <x v="62"/>
    <s v="CUST1841"/>
    <x v="1266"/>
    <s v="Kolkata"/>
    <x v="4"/>
    <x v="2"/>
    <x v="2"/>
    <n v="4"/>
    <n v="9000"/>
    <n v="0.1"/>
    <x v="95"/>
    <x v="6446"/>
    <x v="1"/>
  </r>
  <r>
    <s v="ORD06516"/>
    <x v="221"/>
    <s v="CUST1027"/>
    <x v="1649"/>
    <s v="Nagpur"/>
    <x v="2"/>
    <x v="3"/>
    <x v="3"/>
    <n v="1"/>
    <n v="18000"/>
    <n v="0"/>
    <x v="33"/>
    <x v="6447"/>
    <x v="1"/>
  </r>
  <r>
    <s v="ORD06517"/>
    <x v="6"/>
    <s v="CUST0499"/>
    <x v="1142"/>
    <s v="Hyderabad"/>
    <x v="6"/>
    <x v="1"/>
    <x v="9"/>
    <n v="2"/>
    <n v="450"/>
    <n v="0.05"/>
    <x v="143"/>
    <x v="6448"/>
    <x v="2"/>
  </r>
  <r>
    <s v="ORD06518"/>
    <x v="242"/>
    <s v="CUST2494"/>
    <x v="368"/>
    <s v="Kolkata"/>
    <x v="4"/>
    <x v="4"/>
    <x v="16"/>
    <n v="5"/>
    <n v="1800"/>
    <n v="0.05"/>
    <x v="26"/>
    <x v="6449"/>
    <x v="2"/>
  </r>
  <r>
    <s v="ORD06519"/>
    <x v="194"/>
    <s v="CUST1807"/>
    <x v="1585"/>
    <s v="Bhopal"/>
    <x v="3"/>
    <x v="0"/>
    <x v="0"/>
    <n v="1"/>
    <n v="700"/>
    <n v="0.05"/>
    <x v="9"/>
    <x v="6450"/>
    <x v="1"/>
  </r>
  <r>
    <s v="ORD06520"/>
    <x v="307"/>
    <s v="CUST2040"/>
    <x v="91"/>
    <s v="Hyderabad"/>
    <x v="6"/>
    <x v="3"/>
    <x v="4"/>
    <n v="1"/>
    <n v="55000"/>
    <n v="0"/>
    <x v="8"/>
    <x v="6451"/>
    <x v="3"/>
  </r>
  <r>
    <s v="ORD06521"/>
    <x v="226"/>
    <s v="CUST2373"/>
    <x v="848"/>
    <s v="Aurangabad"/>
    <x v="2"/>
    <x v="4"/>
    <x v="16"/>
    <n v="1"/>
    <n v="1800"/>
    <n v="0.1"/>
    <x v="60"/>
    <x v="6452"/>
    <x v="2"/>
  </r>
  <r>
    <s v="ORD06522"/>
    <x v="65"/>
    <s v="CUST0917"/>
    <x v="11"/>
    <s v="Nagpur"/>
    <x v="2"/>
    <x v="4"/>
    <x v="16"/>
    <n v="4"/>
    <n v="1800"/>
    <n v="0"/>
    <x v="7"/>
    <x v="6453"/>
    <x v="0"/>
  </r>
  <r>
    <s v="ORD06523"/>
    <x v="219"/>
    <s v="CUST0362"/>
    <x v="1520"/>
    <s v="Nagpur"/>
    <x v="2"/>
    <x v="4"/>
    <x v="13"/>
    <n v="3"/>
    <n v="2800"/>
    <n v="0"/>
    <x v="159"/>
    <x v="6454"/>
    <x v="0"/>
  </r>
  <r>
    <s v="ORD06524"/>
    <x v="224"/>
    <s v="CUST1421"/>
    <x v="290"/>
    <s v="Pune"/>
    <x v="2"/>
    <x v="3"/>
    <x v="12"/>
    <n v="5"/>
    <n v="2500"/>
    <n v="0.1"/>
    <x v="247"/>
    <x v="6455"/>
    <x v="3"/>
  </r>
  <r>
    <s v="ORD06525"/>
    <x v="11"/>
    <s v="CUST1796"/>
    <x v="1471"/>
    <s v="Indore"/>
    <x v="3"/>
    <x v="3"/>
    <x v="10"/>
    <n v="3"/>
    <n v="25000"/>
    <n v="0.05"/>
    <x v="16"/>
    <x v="6456"/>
    <x v="1"/>
  </r>
  <r>
    <s v="ORD06526"/>
    <x v="238"/>
    <s v="CUST0725"/>
    <x v="848"/>
    <s v="Hyderabad"/>
    <x v="6"/>
    <x v="1"/>
    <x v="1"/>
    <n v="4"/>
    <n v="1200"/>
    <n v="0.05"/>
    <x v="44"/>
    <x v="6457"/>
    <x v="0"/>
  </r>
  <r>
    <s v="ORD06527"/>
    <x v="107"/>
    <s v="CUST1189"/>
    <x v="605"/>
    <s v="Surat"/>
    <x v="1"/>
    <x v="3"/>
    <x v="12"/>
    <n v="4"/>
    <n v="2500"/>
    <n v="0.1"/>
    <x v="110"/>
    <x v="6458"/>
    <x v="1"/>
  </r>
  <r>
    <s v="ORD06528"/>
    <x v="232"/>
    <s v="CUST1225"/>
    <x v="1440"/>
    <s v="Surat"/>
    <x v="1"/>
    <x v="1"/>
    <x v="9"/>
    <n v="5"/>
    <n v="450"/>
    <n v="0.1"/>
    <x v="282"/>
    <x v="6459"/>
    <x v="0"/>
  </r>
  <r>
    <s v="ORD06529"/>
    <x v="271"/>
    <s v="CUST1300"/>
    <x v="2298"/>
    <s v="Delhi"/>
    <x v="0"/>
    <x v="3"/>
    <x v="6"/>
    <n v="5"/>
    <n v="4500"/>
    <n v="0"/>
    <x v="69"/>
    <x v="6460"/>
    <x v="2"/>
  </r>
  <r>
    <s v="ORD06530"/>
    <x v="364"/>
    <s v="CUST2392"/>
    <x v="504"/>
    <s v="Ahmedabad"/>
    <x v="1"/>
    <x v="1"/>
    <x v="14"/>
    <n v="3"/>
    <n v="900"/>
    <n v="0.1"/>
    <x v="228"/>
    <x v="6461"/>
    <x v="4"/>
  </r>
  <r>
    <s v="ORD06531"/>
    <x v="140"/>
    <s v="CUST1066"/>
    <x v="1289"/>
    <s v="Kolkata"/>
    <x v="4"/>
    <x v="4"/>
    <x v="16"/>
    <n v="5"/>
    <n v="1800"/>
    <n v="0.05"/>
    <x v="26"/>
    <x v="6462"/>
    <x v="4"/>
  </r>
  <r>
    <s v="ORD06532"/>
    <x v="78"/>
    <s v="CUST1147"/>
    <x v="1024"/>
    <s v="Bhopal"/>
    <x v="3"/>
    <x v="3"/>
    <x v="12"/>
    <n v="5"/>
    <n v="2500"/>
    <n v="0"/>
    <x v="184"/>
    <x v="6463"/>
    <x v="2"/>
  </r>
  <r>
    <s v="ORD06533"/>
    <x v="132"/>
    <s v="CUST0376"/>
    <x v="577"/>
    <s v="Hyderabad"/>
    <x v="6"/>
    <x v="3"/>
    <x v="6"/>
    <n v="2"/>
    <n v="4500"/>
    <n v="0.05"/>
    <x v="26"/>
    <x v="6464"/>
    <x v="0"/>
  </r>
  <r>
    <s v="ORD06534"/>
    <x v="100"/>
    <s v="CUST1575"/>
    <x v="467"/>
    <s v="Surat"/>
    <x v="1"/>
    <x v="3"/>
    <x v="3"/>
    <n v="5"/>
    <n v="18000"/>
    <n v="0"/>
    <x v="52"/>
    <x v="6465"/>
    <x v="4"/>
  </r>
  <r>
    <s v="ORD06535"/>
    <x v="108"/>
    <s v="CUST1554"/>
    <x v="856"/>
    <s v="Bhopal"/>
    <x v="3"/>
    <x v="3"/>
    <x v="10"/>
    <n v="1"/>
    <n v="25000"/>
    <n v="0"/>
    <x v="199"/>
    <x v="6466"/>
    <x v="0"/>
  </r>
  <r>
    <s v="ORD06536"/>
    <x v="354"/>
    <s v="CUST1014"/>
    <x v="671"/>
    <s v="Jalna"/>
    <x v="2"/>
    <x v="2"/>
    <x v="2"/>
    <n v="5"/>
    <n v="9000"/>
    <n v="0.1"/>
    <x v="131"/>
    <x v="6467"/>
    <x v="0"/>
  </r>
  <r>
    <s v="ORD06537"/>
    <x v="63"/>
    <s v="CUST1854"/>
    <x v="1353"/>
    <s v="Hyderabad"/>
    <x v="6"/>
    <x v="0"/>
    <x v="15"/>
    <n v="5"/>
    <n v="1500"/>
    <n v="0"/>
    <x v="163"/>
    <x v="6468"/>
    <x v="0"/>
  </r>
  <r>
    <s v="ORD06538"/>
    <x v="142"/>
    <s v="CUST0402"/>
    <x v="1196"/>
    <s v="Aurangabad"/>
    <x v="2"/>
    <x v="1"/>
    <x v="14"/>
    <n v="5"/>
    <n v="900"/>
    <n v="0.15"/>
    <x v="140"/>
    <x v="6469"/>
    <x v="4"/>
  </r>
  <r>
    <s v="ORD06539"/>
    <x v="16"/>
    <s v="CUST0640"/>
    <x v="2207"/>
    <s v="Ahmedabad"/>
    <x v="1"/>
    <x v="1"/>
    <x v="9"/>
    <n v="4"/>
    <n v="450"/>
    <n v="0.05"/>
    <x v="47"/>
    <x v="6470"/>
    <x v="2"/>
  </r>
  <r>
    <s v="ORD06540"/>
    <x v="109"/>
    <s v="CUST1194"/>
    <x v="800"/>
    <s v="Mumbai"/>
    <x v="2"/>
    <x v="0"/>
    <x v="0"/>
    <n v="1"/>
    <n v="700"/>
    <n v="0.05"/>
    <x v="9"/>
    <x v="6471"/>
    <x v="3"/>
  </r>
  <r>
    <s v="ORD06541"/>
    <x v="114"/>
    <s v="CUST1967"/>
    <x v="112"/>
    <s v="Ahmedabad"/>
    <x v="1"/>
    <x v="4"/>
    <x v="16"/>
    <n v="1"/>
    <n v="1800"/>
    <n v="0.1"/>
    <x v="60"/>
    <x v="6472"/>
    <x v="3"/>
  </r>
  <r>
    <s v="ORD06542"/>
    <x v="251"/>
    <s v="CUST1262"/>
    <x v="511"/>
    <s v="Pune"/>
    <x v="2"/>
    <x v="3"/>
    <x v="4"/>
    <n v="2"/>
    <n v="55000"/>
    <n v="0.15"/>
    <x v="30"/>
    <x v="6473"/>
    <x v="1"/>
  </r>
  <r>
    <s v="ORD06543"/>
    <x v="140"/>
    <s v="CUST1021"/>
    <x v="1753"/>
    <s v="Mumbai"/>
    <x v="2"/>
    <x v="4"/>
    <x v="19"/>
    <n v="3"/>
    <n v="3200"/>
    <n v="0"/>
    <x v="126"/>
    <x v="6474"/>
    <x v="1"/>
  </r>
  <r>
    <s v="ORD06544"/>
    <x v="162"/>
    <s v="CUST1451"/>
    <x v="1881"/>
    <s v="Jaipur"/>
    <x v="5"/>
    <x v="0"/>
    <x v="7"/>
    <n v="1"/>
    <n v="350"/>
    <n v="0.05"/>
    <x v="302"/>
    <x v="6475"/>
    <x v="0"/>
  </r>
  <r>
    <s v="ORD06545"/>
    <x v="132"/>
    <s v="CUST1267"/>
    <x v="955"/>
    <s v="Hyderabad"/>
    <x v="6"/>
    <x v="3"/>
    <x v="12"/>
    <n v="2"/>
    <n v="2500"/>
    <n v="0.05"/>
    <x v="135"/>
    <x v="6476"/>
    <x v="2"/>
  </r>
  <r>
    <s v="ORD06546"/>
    <x v="304"/>
    <s v="CUST2005"/>
    <x v="2299"/>
    <s v="Nagpur"/>
    <x v="2"/>
    <x v="0"/>
    <x v="0"/>
    <n v="1"/>
    <n v="700"/>
    <n v="0.1"/>
    <x v="216"/>
    <x v="2643"/>
    <x v="4"/>
  </r>
  <r>
    <s v="ORD06547"/>
    <x v="72"/>
    <s v="CUST0369"/>
    <x v="617"/>
    <s v="Hyderabad"/>
    <x v="6"/>
    <x v="0"/>
    <x v="20"/>
    <n v="3"/>
    <n v="500"/>
    <n v="0"/>
    <x v="66"/>
    <x v="6477"/>
    <x v="0"/>
  </r>
  <r>
    <s v="ORD06548"/>
    <x v="304"/>
    <s v="CUST0713"/>
    <x v="452"/>
    <s v="Delhi"/>
    <x v="0"/>
    <x v="4"/>
    <x v="16"/>
    <n v="3"/>
    <n v="1800"/>
    <n v="0.15"/>
    <x v="244"/>
    <x v="5042"/>
    <x v="1"/>
  </r>
  <r>
    <s v="ORD06549"/>
    <x v="254"/>
    <s v="CUST1019"/>
    <x v="2018"/>
    <s v="Kolkata"/>
    <x v="4"/>
    <x v="2"/>
    <x v="2"/>
    <n v="2"/>
    <n v="9000"/>
    <n v="0"/>
    <x v="33"/>
    <x v="6478"/>
    <x v="1"/>
  </r>
  <r>
    <s v="ORD06550"/>
    <x v="125"/>
    <s v="CUST0387"/>
    <x v="2148"/>
    <s v="Ahmedabad"/>
    <x v="1"/>
    <x v="3"/>
    <x v="12"/>
    <n v="1"/>
    <n v="2500"/>
    <n v="0.05"/>
    <x v="144"/>
    <x v="6479"/>
    <x v="1"/>
  </r>
  <r>
    <s v="ORD06551"/>
    <x v="197"/>
    <s v="CUST1197"/>
    <x v="728"/>
    <s v="Ahmedabad"/>
    <x v="1"/>
    <x v="0"/>
    <x v="0"/>
    <n v="3"/>
    <n v="700"/>
    <n v="0.05"/>
    <x v="304"/>
    <x v="6480"/>
    <x v="1"/>
  </r>
  <r>
    <s v="ORD06552"/>
    <x v="179"/>
    <s v="CUST1921"/>
    <x v="1859"/>
    <s v="Nagpur"/>
    <x v="2"/>
    <x v="3"/>
    <x v="6"/>
    <n v="3"/>
    <n v="4500"/>
    <n v="0"/>
    <x v="12"/>
    <x v="6481"/>
    <x v="2"/>
  </r>
  <r>
    <s v="ORD06553"/>
    <x v="128"/>
    <s v="CUST1499"/>
    <x v="2300"/>
    <s v="Ahmedabad"/>
    <x v="1"/>
    <x v="4"/>
    <x v="16"/>
    <n v="2"/>
    <n v="1800"/>
    <n v="0.05"/>
    <x v="152"/>
    <x v="6482"/>
    <x v="0"/>
  </r>
  <r>
    <s v="ORD06554"/>
    <x v="204"/>
    <s v="CUST2025"/>
    <x v="1447"/>
    <s v="Aurangabad"/>
    <x v="2"/>
    <x v="4"/>
    <x v="16"/>
    <n v="3"/>
    <n v="1800"/>
    <n v="0.1"/>
    <x v="82"/>
    <x v="6483"/>
    <x v="2"/>
  </r>
  <r>
    <s v="ORD06555"/>
    <x v="34"/>
    <s v="CUST0227"/>
    <x v="1284"/>
    <s v="Pune"/>
    <x v="2"/>
    <x v="1"/>
    <x v="5"/>
    <n v="3"/>
    <n v="1400"/>
    <n v="0.1"/>
    <x v="139"/>
    <x v="6484"/>
    <x v="3"/>
  </r>
  <r>
    <s v="ORD06556"/>
    <x v="319"/>
    <s v="CUST1918"/>
    <x v="1698"/>
    <s v="Indore"/>
    <x v="3"/>
    <x v="0"/>
    <x v="0"/>
    <n v="2"/>
    <n v="700"/>
    <n v="0.15"/>
    <x v="119"/>
    <x v="6485"/>
    <x v="0"/>
  </r>
  <r>
    <s v="ORD06557"/>
    <x v="238"/>
    <s v="CUST1588"/>
    <x v="412"/>
    <s v="Jaipur"/>
    <x v="5"/>
    <x v="2"/>
    <x v="11"/>
    <n v="1"/>
    <n v="6500"/>
    <n v="0.1"/>
    <x v="67"/>
    <x v="6486"/>
    <x v="4"/>
  </r>
  <r>
    <s v="ORD06558"/>
    <x v="79"/>
    <s v="CUST1954"/>
    <x v="1504"/>
    <s v="Hyderabad"/>
    <x v="6"/>
    <x v="4"/>
    <x v="19"/>
    <n v="5"/>
    <n v="3200"/>
    <n v="0.2"/>
    <x v="186"/>
    <x v="6487"/>
    <x v="1"/>
  </r>
  <r>
    <s v="ORD06559"/>
    <x v="33"/>
    <s v="CUST1148"/>
    <x v="1842"/>
    <s v="Nashik"/>
    <x v="2"/>
    <x v="3"/>
    <x v="4"/>
    <n v="3"/>
    <n v="55000"/>
    <n v="0"/>
    <x v="250"/>
    <x v="6488"/>
    <x v="1"/>
  </r>
  <r>
    <s v="ORD06560"/>
    <x v="58"/>
    <s v="CUST0559"/>
    <x v="162"/>
    <s v="Pune"/>
    <x v="2"/>
    <x v="3"/>
    <x v="12"/>
    <n v="3"/>
    <n v="2500"/>
    <n v="0.1"/>
    <x v="35"/>
    <x v="6489"/>
    <x v="0"/>
  </r>
  <r>
    <s v="ORD06561"/>
    <x v="11"/>
    <s v="CUST1817"/>
    <x v="1609"/>
    <s v="Hyderabad"/>
    <x v="6"/>
    <x v="3"/>
    <x v="4"/>
    <n v="2"/>
    <n v="55000"/>
    <n v="0.15"/>
    <x v="30"/>
    <x v="6490"/>
    <x v="4"/>
  </r>
  <r>
    <s v="ORD06562"/>
    <x v="57"/>
    <s v="CUST0381"/>
    <x v="72"/>
    <s v="Bengaluru"/>
    <x v="7"/>
    <x v="0"/>
    <x v="0"/>
    <n v="2"/>
    <n v="700"/>
    <n v="0.05"/>
    <x v="63"/>
    <x v="6491"/>
    <x v="3"/>
  </r>
  <r>
    <s v="ORD06563"/>
    <x v="308"/>
    <s v="CUST0677"/>
    <x v="1314"/>
    <s v="Kolkata"/>
    <x v="4"/>
    <x v="3"/>
    <x v="6"/>
    <n v="2"/>
    <n v="4500"/>
    <n v="0.2"/>
    <x v="7"/>
    <x v="6492"/>
    <x v="3"/>
  </r>
  <r>
    <s v="ORD06564"/>
    <x v="115"/>
    <s v="CUST1852"/>
    <x v="1259"/>
    <s v="Surat"/>
    <x v="1"/>
    <x v="0"/>
    <x v="0"/>
    <n v="5"/>
    <n v="700"/>
    <n v="0.15"/>
    <x v="128"/>
    <x v="6493"/>
    <x v="1"/>
  </r>
  <r>
    <s v="ORD06565"/>
    <x v="121"/>
    <s v="CUST2491"/>
    <x v="649"/>
    <s v="Bengaluru"/>
    <x v="7"/>
    <x v="1"/>
    <x v="14"/>
    <n v="2"/>
    <n v="900"/>
    <n v="0.2"/>
    <x v="43"/>
    <x v="6494"/>
    <x v="2"/>
  </r>
  <r>
    <s v="ORD06566"/>
    <x v="273"/>
    <s v="CUST0099"/>
    <x v="261"/>
    <s v="Indore"/>
    <x v="3"/>
    <x v="4"/>
    <x v="17"/>
    <n v="5"/>
    <n v="800"/>
    <n v="0"/>
    <x v="27"/>
    <x v="6495"/>
    <x v="1"/>
  </r>
  <r>
    <s v="ORD06567"/>
    <x v="158"/>
    <s v="CUST1494"/>
    <x v="132"/>
    <s v="Pune"/>
    <x v="2"/>
    <x v="4"/>
    <x v="16"/>
    <n v="2"/>
    <n v="1800"/>
    <n v="0.05"/>
    <x v="152"/>
    <x v="6496"/>
    <x v="1"/>
  </r>
  <r>
    <s v="ORD06568"/>
    <x v="30"/>
    <s v="CUST0608"/>
    <x v="1763"/>
    <s v="Bengaluru"/>
    <x v="7"/>
    <x v="3"/>
    <x v="12"/>
    <n v="4"/>
    <n v="2500"/>
    <n v="0.1"/>
    <x v="110"/>
    <x v="6497"/>
    <x v="2"/>
  </r>
  <r>
    <s v="ORD06569"/>
    <x v="301"/>
    <s v="CUST0099"/>
    <x v="1550"/>
    <s v="Jalna"/>
    <x v="2"/>
    <x v="4"/>
    <x v="19"/>
    <n v="1"/>
    <n v="3200"/>
    <n v="0.15"/>
    <x v="192"/>
    <x v="6498"/>
    <x v="1"/>
  </r>
  <r>
    <s v="ORD06570"/>
    <x v="97"/>
    <s v="CUST1040"/>
    <x v="2198"/>
    <s v="Ahmedabad"/>
    <x v="1"/>
    <x v="2"/>
    <x v="11"/>
    <n v="3"/>
    <n v="6500"/>
    <n v="0.05"/>
    <x v="273"/>
    <x v="6499"/>
    <x v="4"/>
  </r>
  <r>
    <s v="ORD06571"/>
    <x v="90"/>
    <s v="CUST0408"/>
    <x v="1500"/>
    <s v="Kolkata"/>
    <x v="4"/>
    <x v="3"/>
    <x v="4"/>
    <n v="1"/>
    <n v="55000"/>
    <n v="0"/>
    <x v="8"/>
    <x v="6500"/>
    <x v="0"/>
  </r>
  <r>
    <s v="ORD06572"/>
    <x v="282"/>
    <s v="CUST0689"/>
    <x v="1182"/>
    <s v="Delhi"/>
    <x v="0"/>
    <x v="4"/>
    <x v="16"/>
    <n v="2"/>
    <n v="1800"/>
    <n v="0.15"/>
    <x v="241"/>
    <x v="4027"/>
    <x v="4"/>
  </r>
  <r>
    <s v="ORD06573"/>
    <x v="112"/>
    <s v="CUST1511"/>
    <x v="1440"/>
    <s v="Kolkata"/>
    <x v="4"/>
    <x v="0"/>
    <x v="15"/>
    <n v="2"/>
    <n v="1500"/>
    <n v="0.1"/>
    <x v="22"/>
    <x v="6501"/>
    <x v="1"/>
  </r>
  <r>
    <s v="ORD06574"/>
    <x v="74"/>
    <s v="CUST1567"/>
    <x v="716"/>
    <s v="Bengaluru"/>
    <x v="7"/>
    <x v="0"/>
    <x v="7"/>
    <n v="2"/>
    <n v="350"/>
    <n v="0.1"/>
    <x v="216"/>
    <x v="6502"/>
    <x v="4"/>
  </r>
  <r>
    <s v="ORD06575"/>
    <x v="46"/>
    <s v="CUST1978"/>
    <x v="1710"/>
    <s v="Nagpur"/>
    <x v="2"/>
    <x v="4"/>
    <x v="13"/>
    <n v="1"/>
    <n v="2800"/>
    <n v="0.1"/>
    <x v="20"/>
    <x v="6503"/>
    <x v="3"/>
  </r>
  <r>
    <s v="ORD06576"/>
    <x v="128"/>
    <s v="CUST2328"/>
    <x v="760"/>
    <s v="Surat"/>
    <x v="1"/>
    <x v="2"/>
    <x v="18"/>
    <n v="5"/>
    <n v="7000"/>
    <n v="0"/>
    <x v="59"/>
    <x v="6504"/>
    <x v="2"/>
  </r>
  <r>
    <s v="ORD06577"/>
    <x v="38"/>
    <s v="CUST0302"/>
    <x v="2301"/>
    <s v="Delhi"/>
    <x v="0"/>
    <x v="3"/>
    <x v="4"/>
    <n v="3"/>
    <n v="55000"/>
    <n v="0.15"/>
    <x v="64"/>
    <x v="6505"/>
    <x v="1"/>
  </r>
  <r>
    <s v="ORD06578"/>
    <x v="147"/>
    <s v="CUST0905"/>
    <x v="2242"/>
    <s v="Ahmedabad"/>
    <x v="1"/>
    <x v="2"/>
    <x v="11"/>
    <n v="3"/>
    <n v="6500"/>
    <n v="0"/>
    <x v="265"/>
    <x v="6506"/>
    <x v="1"/>
  </r>
  <r>
    <s v="ORD06579"/>
    <x v="115"/>
    <s v="CUST1373"/>
    <x v="1786"/>
    <s v="Surat"/>
    <x v="1"/>
    <x v="2"/>
    <x v="2"/>
    <n v="4"/>
    <n v="9000"/>
    <n v="0"/>
    <x v="89"/>
    <x v="6507"/>
    <x v="4"/>
  </r>
  <r>
    <s v="ORD06580"/>
    <x v="178"/>
    <s v="CUST0985"/>
    <x v="795"/>
    <s v="Surat"/>
    <x v="1"/>
    <x v="2"/>
    <x v="11"/>
    <n v="4"/>
    <n v="6500"/>
    <n v="0.05"/>
    <x v="34"/>
    <x v="6508"/>
    <x v="2"/>
  </r>
  <r>
    <s v="ORD06581"/>
    <x v="347"/>
    <s v="CUST1698"/>
    <x v="2302"/>
    <s v="Jaipur"/>
    <x v="5"/>
    <x v="2"/>
    <x v="18"/>
    <n v="2"/>
    <n v="7000"/>
    <n v="0.05"/>
    <x v="148"/>
    <x v="6509"/>
    <x v="4"/>
  </r>
  <r>
    <s v="ORD06582"/>
    <x v="259"/>
    <s v="CUST1669"/>
    <x v="2029"/>
    <s v="Ahmedabad"/>
    <x v="1"/>
    <x v="4"/>
    <x v="19"/>
    <n v="3"/>
    <n v="3200"/>
    <n v="0.15"/>
    <x v="200"/>
    <x v="6510"/>
    <x v="2"/>
  </r>
  <r>
    <s v="ORD06583"/>
    <x v="208"/>
    <s v="CUST1369"/>
    <x v="2303"/>
    <s v="Jalna"/>
    <x v="2"/>
    <x v="3"/>
    <x v="6"/>
    <n v="1"/>
    <n v="4500"/>
    <n v="0.1"/>
    <x v="74"/>
    <x v="6511"/>
    <x v="2"/>
  </r>
  <r>
    <s v="ORD06584"/>
    <x v="47"/>
    <s v="CUST0878"/>
    <x v="2072"/>
    <s v="Delhi"/>
    <x v="0"/>
    <x v="3"/>
    <x v="4"/>
    <n v="3"/>
    <n v="55000"/>
    <n v="0"/>
    <x v="250"/>
    <x v="6512"/>
    <x v="3"/>
  </r>
  <r>
    <s v="ORD06585"/>
    <x v="296"/>
    <s v="CUST0557"/>
    <x v="1524"/>
    <s v="Surat"/>
    <x v="1"/>
    <x v="4"/>
    <x v="16"/>
    <n v="2"/>
    <n v="1800"/>
    <n v="0.05"/>
    <x v="152"/>
    <x v="6513"/>
    <x v="4"/>
  </r>
  <r>
    <s v="ORD06586"/>
    <x v="361"/>
    <s v="CUST0633"/>
    <x v="324"/>
    <s v="Hyderabad"/>
    <x v="6"/>
    <x v="4"/>
    <x v="16"/>
    <n v="5"/>
    <n v="1800"/>
    <n v="0.15"/>
    <x v="80"/>
    <x v="6514"/>
    <x v="3"/>
  </r>
  <r>
    <s v="ORD06587"/>
    <x v="136"/>
    <s v="CUST1807"/>
    <x v="198"/>
    <s v="Aurangabad"/>
    <x v="2"/>
    <x v="4"/>
    <x v="13"/>
    <n v="3"/>
    <n v="2800"/>
    <n v="0.1"/>
    <x v="98"/>
    <x v="6515"/>
    <x v="1"/>
  </r>
  <r>
    <s v="ORD06588"/>
    <x v="95"/>
    <s v="CUST0766"/>
    <x v="2157"/>
    <s v="Indore"/>
    <x v="3"/>
    <x v="1"/>
    <x v="1"/>
    <n v="1"/>
    <n v="1200"/>
    <n v="0.05"/>
    <x v="222"/>
    <x v="6516"/>
    <x v="0"/>
  </r>
  <r>
    <s v="ORD06589"/>
    <x v="49"/>
    <s v="CUST0572"/>
    <x v="1687"/>
    <s v="Jaipur"/>
    <x v="5"/>
    <x v="3"/>
    <x v="10"/>
    <n v="2"/>
    <n v="25000"/>
    <n v="0.1"/>
    <x v="24"/>
    <x v="6517"/>
    <x v="1"/>
  </r>
  <r>
    <s v="ORD06590"/>
    <x v="323"/>
    <s v="CUST2086"/>
    <x v="1777"/>
    <s v="Nagpur"/>
    <x v="2"/>
    <x v="2"/>
    <x v="18"/>
    <n v="3"/>
    <n v="7000"/>
    <n v="0"/>
    <x v="291"/>
    <x v="6518"/>
    <x v="2"/>
  </r>
  <r>
    <s v="ORD06591"/>
    <x v="161"/>
    <s v="CUST2126"/>
    <x v="2232"/>
    <s v="Nashik"/>
    <x v="2"/>
    <x v="3"/>
    <x v="6"/>
    <n v="5"/>
    <n v="4500"/>
    <n v="0"/>
    <x v="69"/>
    <x v="6519"/>
    <x v="1"/>
  </r>
  <r>
    <s v="ORD06592"/>
    <x v="353"/>
    <s v="CUST1715"/>
    <x v="2127"/>
    <s v="Jalna"/>
    <x v="2"/>
    <x v="3"/>
    <x v="4"/>
    <n v="1"/>
    <n v="55000"/>
    <n v="0.2"/>
    <x v="102"/>
    <x v="6520"/>
    <x v="4"/>
  </r>
  <r>
    <s v="ORD06593"/>
    <x v="334"/>
    <s v="CUST1259"/>
    <x v="1976"/>
    <s v="Mumbai"/>
    <x v="2"/>
    <x v="3"/>
    <x v="12"/>
    <n v="2"/>
    <n v="2500"/>
    <n v="0.05"/>
    <x v="135"/>
    <x v="6521"/>
    <x v="0"/>
  </r>
  <r>
    <s v="ORD06594"/>
    <x v="82"/>
    <s v="CUST0932"/>
    <x v="584"/>
    <s v="Hyderabad"/>
    <x v="6"/>
    <x v="3"/>
    <x v="3"/>
    <n v="5"/>
    <n v="18000"/>
    <n v="0.15"/>
    <x v="19"/>
    <x v="6522"/>
    <x v="0"/>
  </r>
  <r>
    <s v="ORD06595"/>
    <x v="129"/>
    <s v="CUST1129"/>
    <x v="348"/>
    <s v="Aurangabad"/>
    <x v="2"/>
    <x v="2"/>
    <x v="11"/>
    <n v="2"/>
    <n v="6500"/>
    <n v="0"/>
    <x v="166"/>
    <x v="6523"/>
    <x v="1"/>
  </r>
  <r>
    <s v="ORD06596"/>
    <x v="323"/>
    <s v="CUST0317"/>
    <x v="855"/>
    <s v="Bhopal"/>
    <x v="3"/>
    <x v="2"/>
    <x v="11"/>
    <n v="5"/>
    <n v="6500"/>
    <n v="0.2"/>
    <x v="223"/>
    <x v="6524"/>
    <x v="3"/>
  </r>
  <r>
    <s v="ORD06597"/>
    <x v="147"/>
    <s v="CUST0601"/>
    <x v="1473"/>
    <s v="Hyderabad"/>
    <x v="6"/>
    <x v="3"/>
    <x v="3"/>
    <n v="5"/>
    <n v="18000"/>
    <n v="0"/>
    <x v="52"/>
    <x v="6525"/>
    <x v="4"/>
  </r>
  <r>
    <s v="ORD06598"/>
    <x v="301"/>
    <s v="CUST2420"/>
    <x v="1433"/>
    <s v="Aurangabad"/>
    <x v="2"/>
    <x v="4"/>
    <x v="19"/>
    <n v="1"/>
    <n v="3200"/>
    <n v="0"/>
    <x v="150"/>
    <x v="6526"/>
    <x v="0"/>
  </r>
  <r>
    <s v="ORD06599"/>
    <x v="305"/>
    <s v="CUST1055"/>
    <x v="1809"/>
    <s v="Bhopal"/>
    <x v="3"/>
    <x v="3"/>
    <x v="6"/>
    <n v="5"/>
    <n v="4500"/>
    <n v="0.05"/>
    <x v="53"/>
    <x v="6527"/>
    <x v="0"/>
  </r>
  <r>
    <s v="ORD06600"/>
    <x v="241"/>
    <s v="CUST1440"/>
    <x v="2304"/>
    <s v="Surat"/>
    <x v="1"/>
    <x v="0"/>
    <x v="15"/>
    <n v="3"/>
    <n v="1500"/>
    <n v="0"/>
    <x v="115"/>
    <x v="6528"/>
    <x v="1"/>
  </r>
  <r>
    <s v="ORD06601"/>
    <x v="93"/>
    <s v="CUST0301"/>
    <x v="313"/>
    <s v="Delhi"/>
    <x v="0"/>
    <x v="4"/>
    <x v="19"/>
    <n v="4"/>
    <n v="3200"/>
    <n v="0.15"/>
    <x v="86"/>
    <x v="6529"/>
    <x v="3"/>
  </r>
  <r>
    <s v="ORD06602"/>
    <x v="37"/>
    <s v="CUST2171"/>
    <x v="500"/>
    <s v="Aurangabad"/>
    <x v="2"/>
    <x v="1"/>
    <x v="14"/>
    <n v="4"/>
    <n v="900"/>
    <n v="0.1"/>
    <x v="196"/>
    <x v="6530"/>
    <x v="0"/>
  </r>
  <r>
    <s v="ORD06603"/>
    <x v="313"/>
    <s v="CUST1321"/>
    <x v="1295"/>
    <s v="Nashik"/>
    <x v="2"/>
    <x v="4"/>
    <x v="16"/>
    <n v="1"/>
    <n v="1800"/>
    <n v="0.05"/>
    <x v="47"/>
    <x v="6531"/>
    <x v="2"/>
  </r>
  <r>
    <s v="ORD06604"/>
    <x v="139"/>
    <s v="CUST1468"/>
    <x v="360"/>
    <s v="Delhi"/>
    <x v="0"/>
    <x v="4"/>
    <x v="19"/>
    <n v="3"/>
    <n v="3200"/>
    <n v="0"/>
    <x v="126"/>
    <x v="6532"/>
    <x v="2"/>
  </r>
  <r>
    <s v="ORD06605"/>
    <x v="318"/>
    <s v="CUST1138"/>
    <x v="173"/>
    <s v="Jalna"/>
    <x v="2"/>
    <x v="2"/>
    <x v="11"/>
    <n v="1"/>
    <n v="6500"/>
    <n v="0.05"/>
    <x v="175"/>
    <x v="6533"/>
    <x v="2"/>
  </r>
  <r>
    <s v="ORD06606"/>
    <x v="233"/>
    <s v="CUST1862"/>
    <x v="2083"/>
    <s v="Indore"/>
    <x v="3"/>
    <x v="3"/>
    <x v="12"/>
    <n v="4"/>
    <n v="2500"/>
    <n v="0"/>
    <x v="176"/>
    <x v="6534"/>
    <x v="0"/>
  </r>
  <r>
    <s v="ORD06607"/>
    <x v="213"/>
    <s v="CUST2350"/>
    <x v="1235"/>
    <s v="Kolkata"/>
    <x v="4"/>
    <x v="2"/>
    <x v="11"/>
    <n v="1"/>
    <n v="6500"/>
    <n v="0.15"/>
    <x v="308"/>
    <x v="6535"/>
    <x v="1"/>
  </r>
  <r>
    <s v="ORD06608"/>
    <x v="280"/>
    <s v="CUST1351"/>
    <x v="1068"/>
    <s v="Bengaluru"/>
    <x v="7"/>
    <x v="2"/>
    <x v="18"/>
    <n v="5"/>
    <n v="7000"/>
    <n v="0.15"/>
    <x v="321"/>
    <x v="6536"/>
    <x v="1"/>
  </r>
  <r>
    <s v="ORD06609"/>
    <x v="0"/>
    <s v="CUST1207"/>
    <x v="168"/>
    <s v="Kolkata"/>
    <x v="4"/>
    <x v="3"/>
    <x v="6"/>
    <n v="4"/>
    <n v="4500"/>
    <n v="0"/>
    <x v="33"/>
    <x v="6537"/>
    <x v="3"/>
  </r>
  <r>
    <s v="ORD06610"/>
    <x v="202"/>
    <s v="CUST1247"/>
    <x v="1735"/>
    <s v="Delhi"/>
    <x v="0"/>
    <x v="4"/>
    <x v="16"/>
    <n v="4"/>
    <n v="1800"/>
    <n v="0"/>
    <x v="7"/>
    <x v="6538"/>
    <x v="4"/>
  </r>
  <r>
    <s v="ORD06611"/>
    <x v="361"/>
    <s v="CUST0971"/>
    <x v="2222"/>
    <s v="Jaipur"/>
    <x v="5"/>
    <x v="2"/>
    <x v="8"/>
    <n v="2"/>
    <n v="22000"/>
    <n v="0.05"/>
    <x v="132"/>
    <x v="6539"/>
    <x v="4"/>
  </r>
  <r>
    <s v="ORD06612"/>
    <x v="277"/>
    <s v="CUST1851"/>
    <x v="830"/>
    <s v="Indore"/>
    <x v="3"/>
    <x v="3"/>
    <x v="12"/>
    <n v="4"/>
    <n v="2500"/>
    <n v="0"/>
    <x v="176"/>
    <x v="6540"/>
    <x v="2"/>
  </r>
  <r>
    <s v="ORD06613"/>
    <x v="179"/>
    <s v="CUST2202"/>
    <x v="1875"/>
    <s v="Bengaluru"/>
    <x v="7"/>
    <x v="3"/>
    <x v="6"/>
    <n v="3"/>
    <n v="4500"/>
    <n v="0.05"/>
    <x v="259"/>
    <x v="6541"/>
    <x v="0"/>
  </r>
  <r>
    <s v="ORD06614"/>
    <x v="31"/>
    <s v="CUST1707"/>
    <x v="1997"/>
    <s v="Mumbai"/>
    <x v="2"/>
    <x v="4"/>
    <x v="16"/>
    <n v="2"/>
    <n v="1800"/>
    <n v="0.1"/>
    <x v="196"/>
    <x v="6542"/>
    <x v="1"/>
  </r>
  <r>
    <s v="ORD06615"/>
    <x v="69"/>
    <s v="CUST2328"/>
    <x v="392"/>
    <s v="Jaipur"/>
    <x v="5"/>
    <x v="4"/>
    <x v="19"/>
    <n v="1"/>
    <n v="3200"/>
    <n v="0.1"/>
    <x v="32"/>
    <x v="6543"/>
    <x v="3"/>
  </r>
  <r>
    <s v="ORD06616"/>
    <x v="187"/>
    <s v="CUST1165"/>
    <x v="2305"/>
    <s v="Nashik"/>
    <x v="2"/>
    <x v="2"/>
    <x v="2"/>
    <n v="1"/>
    <n v="9000"/>
    <n v="0"/>
    <x v="110"/>
    <x v="6544"/>
    <x v="1"/>
  </r>
  <r>
    <s v="ORD06617"/>
    <x v="166"/>
    <s v="CUST2082"/>
    <x v="15"/>
    <s v="Jaipur"/>
    <x v="5"/>
    <x v="2"/>
    <x v="18"/>
    <n v="3"/>
    <n v="7000"/>
    <n v="0.1"/>
    <x v="210"/>
    <x v="6545"/>
    <x v="4"/>
  </r>
  <r>
    <s v="ORD06618"/>
    <x v="82"/>
    <s v="CUST2339"/>
    <x v="1461"/>
    <s v="Mumbai"/>
    <x v="2"/>
    <x v="4"/>
    <x v="16"/>
    <n v="1"/>
    <n v="1800"/>
    <n v="0"/>
    <x v="21"/>
    <x v="6546"/>
    <x v="4"/>
  </r>
  <r>
    <s v="ORD06619"/>
    <x v="57"/>
    <s v="CUST0112"/>
    <x v="788"/>
    <s v="Indore"/>
    <x v="3"/>
    <x v="1"/>
    <x v="5"/>
    <n v="3"/>
    <n v="1400"/>
    <n v="0.15"/>
    <x v="174"/>
    <x v="6547"/>
    <x v="4"/>
  </r>
  <r>
    <s v="ORD06620"/>
    <x v="100"/>
    <s v="CUST1316"/>
    <x v="768"/>
    <s v="Bhopal"/>
    <x v="3"/>
    <x v="2"/>
    <x v="2"/>
    <n v="3"/>
    <n v="9000"/>
    <n v="0.1"/>
    <x v="230"/>
    <x v="6548"/>
    <x v="4"/>
  </r>
  <r>
    <s v="ORD06621"/>
    <x v="330"/>
    <s v="CUST0204"/>
    <x v="1279"/>
    <s v="Jalna"/>
    <x v="2"/>
    <x v="3"/>
    <x v="6"/>
    <n v="3"/>
    <n v="4500"/>
    <n v="0.15"/>
    <x v="94"/>
    <x v="6549"/>
    <x v="1"/>
  </r>
  <r>
    <s v="ORD06622"/>
    <x v="222"/>
    <s v="CUST0978"/>
    <x v="674"/>
    <s v="Bhopal"/>
    <x v="3"/>
    <x v="3"/>
    <x v="6"/>
    <n v="1"/>
    <n v="4500"/>
    <n v="0"/>
    <x v="115"/>
    <x v="6550"/>
    <x v="0"/>
  </r>
  <r>
    <s v="ORD06623"/>
    <x v="55"/>
    <s v="CUST0048"/>
    <x v="1872"/>
    <s v="Bengaluru"/>
    <x v="7"/>
    <x v="2"/>
    <x v="8"/>
    <n v="3"/>
    <n v="22000"/>
    <n v="0.1"/>
    <x v="25"/>
    <x v="6551"/>
    <x v="1"/>
  </r>
  <r>
    <s v="ORD06624"/>
    <x v="324"/>
    <s v="CUST1999"/>
    <x v="899"/>
    <s v="Hyderabad"/>
    <x v="6"/>
    <x v="4"/>
    <x v="19"/>
    <n v="4"/>
    <n v="3200"/>
    <n v="0"/>
    <x v="186"/>
    <x v="6552"/>
    <x v="0"/>
  </r>
  <r>
    <s v="ORD06625"/>
    <x v="140"/>
    <s v="CUST1462"/>
    <x v="1226"/>
    <s v="Delhi"/>
    <x v="0"/>
    <x v="1"/>
    <x v="9"/>
    <n v="5"/>
    <n v="450"/>
    <n v="0"/>
    <x v="48"/>
    <x v="1643"/>
    <x v="4"/>
  </r>
  <r>
    <s v="ORD06626"/>
    <x v="64"/>
    <s v="CUST2419"/>
    <x v="542"/>
    <s v="Bhopal"/>
    <x v="3"/>
    <x v="2"/>
    <x v="11"/>
    <n v="4"/>
    <n v="6500"/>
    <n v="0"/>
    <x v="223"/>
    <x v="6553"/>
    <x v="3"/>
  </r>
  <r>
    <s v="ORD06627"/>
    <x v="109"/>
    <s v="CUST2363"/>
    <x v="2103"/>
    <s v="Nashik"/>
    <x v="2"/>
    <x v="3"/>
    <x v="6"/>
    <n v="5"/>
    <n v="4500"/>
    <n v="0.05"/>
    <x v="53"/>
    <x v="6554"/>
    <x v="1"/>
  </r>
  <r>
    <s v="ORD06628"/>
    <x v="198"/>
    <s v="CUST1726"/>
    <x v="977"/>
    <s v="Jaipur"/>
    <x v="5"/>
    <x v="3"/>
    <x v="10"/>
    <n v="3"/>
    <n v="25000"/>
    <n v="0"/>
    <x v="138"/>
    <x v="6555"/>
    <x v="1"/>
  </r>
  <r>
    <s v="ORD06629"/>
    <x v="188"/>
    <s v="CUST0185"/>
    <x v="344"/>
    <s v="Bengaluru"/>
    <x v="7"/>
    <x v="4"/>
    <x v="13"/>
    <n v="2"/>
    <n v="2800"/>
    <n v="0.05"/>
    <x v="212"/>
    <x v="5821"/>
    <x v="0"/>
  </r>
  <r>
    <s v="ORD06630"/>
    <x v="335"/>
    <s v="CUST0971"/>
    <x v="1536"/>
    <s v="Bengaluru"/>
    <x v="7"/>
    <x v="4"/>
    <x v="17"/>
    <n v="4"/>
    <n v="800"/>
    <n v="0"/>
    <x v="150"/>
    <x v="6556"/>
    <x v="4"/>
  </r>
  <r>
    <s v="ORD06631"/>
    <x v="297"/>
    <s v="CUST1516"/>
    <x v="2245"/>
    <s v="Aurangabad"/>
    <x v="2"/>
    <x v="3"/>
    <x v="12"/>
    <n v="3"/>
    <n v="2500"/>
    <n v="0.1"/>
    <x v="35"/>
    <x v="6557"/>
    <x v="4"/>
  </r>
  <r>
    <s v="ORD06632"/>
    <x v="45"/>
    <s v="CUST1352"/>
    <x v="1348"/>
    <s v="Mumbai"/>
    <x v="2"/>
    <x v="2"/>
    <x v="18"/>
    <n v="1"/>
    <n v="7000"/>
    <n v="0.1"/>
    <x v="75"/>
    <x v="6558"/>
    <x v="3"/>
  </r>
  <r>
    <s v="ORD06633"/>
    <x v="240"/>
    <s v="CUST2369"/>
    <x v="752"/>
    <s v="Nagpur"/>
    <x v="2"/>
    <x v="3"/>
    <x v="10"/>
    <n v="1"/>
    <n v="25000"/>
    <n v="0.05"/>
    <x v="232"/>
    <x v="6559"/>
    <x v="4"/>
  </r>
  <r>
    <s v="ORD06634"/>
    <x v="76"/>
    <s v="CUST1117"/>
    <x v="42"/>
    <s v="Ahmedabad"/>
    <x v="1"/>
    <x v="1"/>
    <x v="1"/>
    <n v="2"/>
    <n v="1200"/>
    <n v="0.1"/>
    <x v="41"/>
    <x v="6560"/>
    <x v="1"/>
  </r>
  <r>
    <s v="ORD06635"/>
    <x v="165"/>
    <s v="CUST1506"/>
    <x v="2306"/>
    <s v="Mumbai"/>
    <x v="2"/>
    <x v="1"/>
    <x v="14"/>
    <n v="4"/>
    <n v="900"/>
    <n v="0.15"/>
    <x v="241"/>
    <x v="6561"/>
    <x v="1"/>
  </r>
  <r>
    <s v="ORD06636"/>
    <x v="276"/>
    <s v="CUST0177"/>
    <x v="568"/>
    <s v="Hyderabad"/>
    <x v="6"/>
    <x v="4"/>
    <x v="16"/>
    <n v="3"/>
    <n v="1800"/>
    <n v="0.1"/>
    <x v="82"/>
    <x v="6562"/>
    <x v="4"/>
  </r>
  <r>
    <s v="ORD06637"/>
    <x v="362"/>
    <s v="CUST2208"/>
    <x v="2307"/>
    <s v="Delhi"/>
    <x v="0"/>
    <x v="1"/>
    <x v="1"/>
    <n v="2"/>
    <n v="1200"/>
    <n v="0.05"/>
    <x v="104"/>
    <x v="6563"/>
    <x v="0"/>
  </r>
  <r>
    <s v="ORD06638"/>
    <x v="252"/>
    <s v="CUST0131"/>
    <x v="143"/>
    <s v="Pune"/>
    <x v="2"/>
    <x v="0"/>
    <x v="15"/>
    <n v="4"/>
    <n v="1500"/>
    <n v="0.05"/>
    <x v="50"/>
    <x v="6564"/>
    <x v="1"/>
  </r>
  <r>
    <s v="ORD06639"/>
    <x v="88"/>
    <s v="CUST0944"/>
    <x v="2204"/>
    <s v="Nagpur"/>
    <x v="2"/>
    <x v="0"/>
    <x v="0"/>
    <n v="4"/>
    <n v="700"/>
    <n v="0.1"/>
    <x v="20"/>
    <x v="6565"/>
    <x v="1"/>
  </r>
  <r>
    <s v="ORD06640"/>
    <x v="62"/>
    <s v="CUST2346"/>
    <x v="2308"/>
    <s v="Surat"/>
    <x v="1"/>
    <x v="3"/>
    <x v="10"/>
    <n v="5"/>
    <n v="25000"/>
    <n v="0.15"/>
    <x v="300"/>
    <x v="6566"/>
    <x v="3"/>
  </r>
  <r>
    <s v="ORD06641"/>
    <x v="69"/>
    <s v="CUST0826"/>
    <x v="162"/>
    <s v="Ahmedabad"/>
    <x v="1"/>
    <x v="1"/>
    <x v="1"/>
    <n v="4"/>
    <n v="1200"/>
    <n v="0"/>
    <x v="55"/>
    <x v="6567"/>
    <x v="2"/>
  </r>
  <r>
    <s v="ORD06642"/>
    <x v="3"/>
    <s v="CUST2494"/>
    <x v="2309"/>
    <s v="Ahmedabad"/>
    <x v="1"/>
    <x v="4"/>
    <x v="13"/>
    <n v="1"/>
    <n v="2800"/>
    <n v="0.15"/>
    <x v="136"/>
    <x v="6568"/>
    <x v="4"/>
  </r>
  <r>
    <s v="ORD06643"/>
    <x v="126"/>
    <s v="CUST0836"/>
    <x v="604"/>
    <s v="Kolkata"/>
    <x v="4"/>
    <x v="0"/>
    <x v="20"/>
    <n v="1"/>
    <n v="500"/>
    <n v="0.05"/>
    <x v="303"/>
    <x v="6569"/>
    <x v="0"/>
  </r>
  <r>
    <s v="ORD06644"/>
    <x v="197"/>
    <s v="CUST0586"/>
    <x v="1547"/>
    <s v="Jalna"/>
    <x v="2"/>
    <x v="0"/>
    <x v="7"/>
    <n v="5"/>
    <n v="350"/>
    <n v="0.1"/>
    <x v="316"/>
    <x v="5369"/>
    <x v="0"/>
  </r>
  <r>
    <s v="ORD06645"/>
    <x v="13"/>
    <s v="CUST2110"/>
    <x v="493"/>
    <s v="Surat"/>
    <x v="1"/>
    <x v="3"/>
    <x v="6"/>
    <n v="3"/>
    <n v="4500"/>
    <n v="0"/>
    <x v="12"/>
    <x v="6570"/>
    <x v="3"/>
  </r>
  <r>
    <s v="ORD06646"/>
    <x v="332"/>
    <s v="CUST0248"/>
    <x v="1608"/>
    <s v="Nagpur"/>
    <x v="2"/>
    <x v="1"/>
    <x v="1"/>
    <n v="5"/>
    <n v="1200"/>
    <n v="0.15"/>
    <x v="323"/>
    <x v="6571"/>
    <x v="3"/>
  </r>
  <r>
    <s v="ORD06647"/>
    <x v="171"/>
    <s v="CUST0438"/>
    <x v="327"/>
    <s v="Bhopal"/>
    <x v="3"/>
    <x v="2"/>
    <x v="11"/>
    <n v="5"/>
    <n v="6500"/>
    <n v="0.05"/>
    <x v="17"/>
    <x v="6572"/>
    <x v="3"/>
  </r>
  <r>
    <s v="ORD06648"/>
    <x v="84"/>
    <s v="CUST0106"/>
    <x v="724"/>
    <s v="Jaipur"/>
    <x v="5"/>
    <x v="4"/>
    <x v="13"/>
    <n v="5"/>
    <n v="2800"/>
    <n v="0"/>
    <x v="162"/>
    <x v="6573"/>
    <x v="3"/>
  </r>
  <r>
    <s v="ORD06649"/>
    <x v="68"/>
    <s v="CUST1615"/>
    <x v="2210"/>
    <s v="Bengaluru"/>
    <x v="7"/>
    <x v="3"/>
    <x v="12"/>
    <n v="2"/>
    <n v="2500"/>
    <n v="0.05"/>
    <x v="135"/>
    <x v="6574"/>
    <x v="1"/>
  </r>
  <r>
    <s v="ORD06650"/>
    <x v="217"/>
    <s v="CUST1289"/>
    <x v="2292"/>
    <s v="Mumbai"/>
    <x v="2"/>
    <x v="1"/>
    <x v="14"/>
    <n v="1"/>
    <n v="900"/>
    <n v="0"/>
    <x v="190"/>
    <x v="6575"/>
    <x v="3"/>
  </r>
  <r>
    <s v="ORD06651"/>
    <x v="206"/>
    <s v="CUST0534"/>
    <x v="1542"/>
    <s v="Surat"/>
    <x v="1"/>
    <x v="2"/>
    <x v="18"/>
    <n v="3"/>
    <n v="7000"/>
    <n v="0.15"/>
    <x v="246"/>
    <x v="6576"/>
    <x v="4"/>
  </r>
  <r>
    <s v="ORD06652"/>
    <x v="101"/>
    <s v="CUST0339"/>
    <x v="2310"/>
    <s v="Surat"/>
    <x v="1"/>
    <x v="2"/>
    <x v="2"/>
    <n v="1"/>
    <n v="9000"/>
    <n v="0"/>
    <x v="110"/>
    <x v="6577"/>
    <x v="4"/>
  </r>
  <r>
    <s v="ORD06653"/>
    <x v="115"/>
    <s v="CUST0083"/>
    <x v="2311"/>
    <s v="Pune"/>
    <x v="2"/>
    <x v="3"/>
    <x v="6"/>
    <n v="5"/>
    <n v="4500"/>
    <n v="0"/>
    <x v="69"/>
    <x v="6578"/>
    <x v="1"/>
  </r>
  <r>
    <s v="ORD06654"/>
    <x v="46"/>
    <s v="CUST0094"/>
    <x v="453"/>
    <s v="Pune"/>
    <x v="2"/>
    <x v="2"/>
    <x v="18"/>
    <n v="4"/>
    <n v="7000"/>
    <n v="0"/>
    <x v="92"/>
    <x v="6579"/>
    <x v="0"/>
  </r>
  <r>
    <s v="ORD06655"/>
    <x v="320"/>
    <s v="CUST1159"/>
    <x v="2217"/>
    <s v="Jalna"/>
    <x v="2"/>
    <x v="4"/>
    <x v="19"/>
    <n v="4"/>
    <n v="3200"/>
    <n v="0.05"/>
    <x v="85"/>
    <x v="6580"/>
    <x v="3"/>
  </r>
  <r>
    <s v="ORD06656"/>
    <x v="317"/>
    <s v="CUST1979"/>
    <x v="997"/>
    <s v="Bhopal"/>
    <x v="3"/>
    <x v="1"/>
    <x v="9"/>
    <n v="5"/>
    <n v="450"/>
    <n v="0.05"/>
    <x v="146"/>
    <x v="6581"/>
    <x v="3"/>
  </r>
  <r>
    <s v="ORD06657"/>
    <x v="264"/>
    <s v="CUST1414"/>
    <x v="2312"/>
    <s v="Aurangabad"/>
    <x v="2"/>
    <x v="3"/>
    <x v="3"/>
    <n v="3"/>
    <n v="18000"/>
    <n v="0.05"/>
    <x v="141"/>
    <x v="6582"/>
    <x v="1"/>
  </r>
  <r>
    <s v="ORD06658"/>
    <x v="325"/>
    <s v="CUST0214"/>
    <x v="127"/>
    <s v="Mumbai"/>
    <x v="2"/>
    <x v="1"/>
    <x v="1"/>
    <n v="5"/>
    <n v="1200"/>
    <n v="0"/>
    <x v="23"/>
    <x v="6583"/>
    <x v="0"/>
  </r>
  <r>
    <s v="ORD06659"/>
    <x v="118"/>
    <s v="CUST0357"/>
    <x v="1128"/>
    <s v="Mumbai"/>
    <x v="2"/>
    <x v="2"/>
    <x v="11"/>
    <n v="5"/>
    <n v="6500"/>
    <n v="0.1"/>
    <x v="299"/>
    <x v="6584"/>
    <x v="4"/>
  </r>
  <r>
    <s v="ORD06660"/>
    <x v="181"/>
    <s v="CUST0365"/>
    <x v="1531"/>
    <s v="Bhopal"/>
    <x v="3"/>
    <x v="2"/>
    <x v="11"/>
    <n v="1"/>
    <n v="6500"/>
    <n v="0.15"/>
    <x v="308"/>
    <x v="6585"/>
    <x v="3"/>
  </r>
  <r>
    <s v="ORD06661"/>
    <x v="233"/>
    <s v="CUST0716"/>
    <x v="2312"/>
    <s v="Mumbai"/>
    <x v="2"/>
    <x v="3"/>
    <x v="10"/>
    <n v="2"/>
    <n v="25000"/>
    <n v="0.1"/>
    <x v="24"/>
    <x v="6586"/>
    <x v="4"/>
  </r>
  <r>
    <s v="ORD06662"/>
    <x v="118"/>
    <s v="CUST0677"/>
    <x v="2313"/>
    <s v="Pune"/>
    <x v="2"/>
    <x v="4"/>
    <x v="19"/>
    <n v="5"/>
    <n v="3200"/>
    <n v="0.1"/>
    <x v="113"/>
    <x v="6587"/>
    <x v="4"/>
  </r>
  <r>
    <s v="ORD06663"/>
    <x v="268"/>
    <s v="CUST2032"/>
    <x v="985"/>
    <s v="Aurangabad"/>
    <x v="2"/>
    <x v="2"/>
    <x v="2"/>
    <n v="5"/>
    <n v="9000"/>
    <n v="0.1"/>
    <x v="131"/>
    <x v="6588"/>
    <x v="2"/>
  </r>
  <r>
    <s v="ORD06664"/>
    <x v="27"/>
    <s v="CUST1721"/>
    <x v="863"/>
    <s v="Aurangabad"/>
    <x v="2"/>
    <x v="3"/>
    <x v="12"/>
    <n v="4"/>
    <n v="2500"/>
    <n v="0.1"/>
    <x v="110"/>
    <x v="6589"/>
    <x v="2"/>
  </r>
  <r>
    <s v="ORD06665"/>
    <x v="52"/>
    <s v="CUST0649"/>
    <x v="2240"/>
    <s v="Indore"/>
    <x v="3"/>
    <x v="3"/>
    <x v="12"/>
    <n v="2"/>
    <n v="2500"/>
    <n v="0.1"/>
    <x v="115"/>
    <x v="6590"/>
    <x v="2"/>
  </r>
  <r>
    <s v="ORD06666"/>
    <x v="251"/>
    <s v="CUST0212"/>
    <x v="513"/>
    <s v="Nashik"/>
    <x v="2"/>
    <x v="3"/>
    <x v="10"/>
    <n v="5"/>
    <n v="25000"/>
    <n v="0.05"/>
    <x v="202"/>
    <x v="6591"/>
    <x v="2"/>
  </r>
  <r>
    <s v="ORD06667"/>
    <x v="362"/>
    <s v="CUST2343"/>
    <x v="700"/>
    <s v="Mumbai"/>
    <x v="2"/>
    <x v="4"/>
    <x v="13"/>
    <n v="3"/>
    <n v="2800"/>
    <n v="0.05"/>
    <x v="287"/>
    <x v="6592"/>
    <x v="3"/>
  </r>
  <r>
    <s v="ORD06668"/>
    <x v="80"/>
    <s v="CUST1624"/>
    <x v="453"/>
    <s v="Bengaluru"/>
    <x v="7"/>
    <x v="2"/>
    <x v="8"/>
    <n v="3"/>
    <n v="22000"/>
    <n v="0.15"/>
    <x v="337"/>
    <x v="6593"/>
    <x v="1"/>
  </r>
  <r>
    <s v="ORD06669"/>
    <x v="253"/>
    <s v="CUST1050"/>
    <x v="0"/>
    <s v="Surat"/>
    <x v="1"/>
    <x v="0"/>
    <x v="0"/>
    <n v="5"/>
    <n v="700"/>
    <n v="0.05"/>
    <x v="51"/>
    <x v="6594"/>
    <x v="3"/>
  </r>
  <r>
    <s v="ORD06670"/>
    <x v="199"/>
    <s v="CUST0756"/>
    <x v="166"/>
    <s v="Indore"/>
    <x v="3"/>
    <x v="4"/>
    <x v="13"/>
    <n v="5"/>
    <n v="2800"/>
    <n v="0.15"/>
    <x v="107"/>
    <x v="6595"/>
    <x v="4"/>
  </r>
  <r>
    <s v="ORD06671"/>
    <x v="234"/>
    <s v="CUST1055"/>
    <x v="1932"/>
    <s v="Indore"/>
    <x v="3"/>
    <x v="3"/>
    <x v="12"/>
    <n v="2"/>
    <n v="2500"/>
    <n v="0"/>
    <x v="123"/>
    <x v="6596"/>
    <x v="4"/>
  </r>
  <r>
    <s v="ORD06672"/>
    <x v="259"/>
    <s v="CUST0434"/>
    <x v="2314"/>
    <s v="Ahmedabad"/>
    <x v="1"/>
    <x v="4"/>
    <x v="17"/>
    <n v="3"/>
    <n v="800"/>
    <n v="0.15"/>
    <x v="224"/>
    <x v="6597"/>
    <x v="4"/>
  </r>
  <r>
    <s v="ORD06673"/>
    <x v="272"/>
    <s v="CUST2306"/>
    <x v="529"/>
    <s v="Delhi"/>
    <x v="0"/>
    <x v="0"/>
    <x v="15"/>
    <n v="1"/>
    <n v="1500"/>
    <n v="0.05"/>
    <x v="157"/>
    <x v="5229"/>
    <x v="3"/>
  </r>
  <r>
    <s v="ORD06674"/>
    <x v="196"/>
    <s v="CUST2221"/>
    <x v="822"/>
    <s v="Ahmedabad"/>
    <x v="1"/>
    <x v="2"/>
    <x v="11"/>
    <n v="4"/>
    <n v="6500"/>
    <n v="0.15"/>
    <x v="279"/>
    <x v="6598"/>
    <x v="4"/>
  </r>
  <r>
    <s v="ORD06675"/>
    <x v="359"/>
    <s v="CUST0712"/>
    <x v="1982"/>
    <s v="Pune"/>
    <x v="2"/>
    <x v="1"/>
    <x v="9"/>
    <n v="2"/>
    <n v="450"/>
    <n v="0"/>
    <x v="190"/>
    <x v="6599"/>
    <x v="0"/>
  </r>
  <r>
    <s v="ORD06676"/>
    <x v="93"/>
    <s v="CUST2231"/>
    <x v="927"/>
    <s v="Nashik"/>
    <x v="2"/>
    <x v="0"/>
    <x v="15"/>
    <n v="2"/>
    <n v="1500"/>
    <n v="0.05"/>
    <x v="285"/>
    <x v="6600"/>
    <x v="2"/>
  </r>
  <r>
    <s v="ORD06677"/>
    <x v="331"/>
    <s v="CUST1133"/>
    <x v="1384"/>
    <s v="Mumbai"/>
    <x v="2"/>
    <x v="3"/>
    <x v="3"/>
    <n v="4"/>
    <n v="18000"/>
    <n v="0.2"/>
    <x v="331"/>
    <x v="6601"/>
    <x v="4"/>
  </r>
  <r>
    <s v="ORD06678"/>
    <x v="192"/>
    <s v="CUST1609"/>
    <x v="1779"/>
    <s v="Bhopal"/>
    <x v="3"/>
    <x v="0"/>
    <x v="20"/>
    <n v="3"/>
    <n v="500"/>
    <n v="0.15"/>
    <x v="203"/>
    <x v="6602"/>
    <x v="2"/>
  </r>
  <r>
    <s v="ORD06679"/>
    <x v="194"/>
    <s v="CUST1836"/>
    <x v="1236"/>
    <s v="Indore"/>
    <x v="3"/>
    <x v="2"/>
    <x v="8"/>
    <n v="4"/>
    <n v="22000"/>
    <n v="0"/>
    <x v="197"/>
    <x v="6603"/>
    <x v="3"/>
  </r>
  <r>
    <s v="ORD06680"/>
    <x v="192"/>
    <s v="CUST0758"/>
    <x v="1873"/>
    <s v="Kolkata"/>
    <x v="4"/>
    <x v="2"/>
    <x v="2"/>
    <n v="4"/>
    <n v="9000"/>
    <n v="0.05"/>
    <x v="15"/>
    <x v="6604"/>
    <x v="2"/>
  </r>
  <r>
    <s v="ORD06681"/>
    <x v="59"/>
    <s v="CUST0444"/>
    <x v="255"/>
    <s v="Mumbai"/>
    <x v="2"/>
    <x v="4"/>
    <x v="19"/>
    <n v="1"/>
    <n v="3200"/>
    <n v="0"/>
    <x v="150"/>
    <x v="6605"/>
    <x v="1"/>
  </r>
  <r>
    <s v="ORD06682"/>
    <x v="235"/>
    <s v="CUST0595"/>
    <x v="2315"/>
    <s v="Mumbai"/>
    <x v="2"/>
    <x v="1"/>
    <x v="5"/>
    <n v="5"/>
    <n v="1400"/>
    <n v="0.05"/>
    <x v="129"/>
    <x v="6606"/>
    <x v="3"/>
  </r>
  <r>
    <s v="ORD06683"/>
    <x v="241"/>
    <s v="CUST0581"/>
    <x v="1274"/>
    <s v="Ahmedabad"/>
    <x v="1"/>
    <x v="1"/>
    <x v="1"/>
    <n v="2"/>
    <n v="1200"/>
    <n v="0.05"/>
    <x v="104"/>
    <x v="6607"/>
    <x v="3"/>
  </r>
  <r>
    <s v="ORD06684"/>
    <x v="209"/>
    <s v="CUST0842"/>
    <x v="514"/>
    <s v="Bhopal"/>
    <x v="3"/>
    <x v="0"/>
    <x v="20"/>
    <n v="3"/>
    <n v="500"/>
    <n v="0"/>
    <x v="66"/>
    <x v="6608"/>
    <x v="0"/>
  </r>
  <r>
    <s v="ORD06685"/>
    <x v="305"/>
    <s v="CUST0890"/>
    <x v="327"/>
    <s v="Nashik"/>
    <x v="2"/>
    <x v="4"/>
    <x v="17"/>
    <n v="2"/>
    <n v="800"/>
    <n v="0"/>
    <x v="161"/>
    <x v="6609"/>
    <x v="0"/>
  </r>
  <r>
    <s v="ORD06686"/>
    <x v="5"/>
    <s v="CUST1746"/>
    <x v="1583"/>
    <s v="Bengaluru"/>
    <x v="7"/>
    <x v="0"/>
    <x v="0"/>
    <n v="1"/>
    <n v="700"/>
    <n v="0"/>
    <x v="54"/>
    <x v="6610"/>
    <x v="4"/>
  </r>
  <r>
    <s v="ORD06687"/>
    <x v="297"/>
    <s v="CUST0521"/>
    <x v="654"/>
    <s v="Nashik"/>
    <x v="2"/>
    <x v="3"/>
    <x v="6"/>
    <n v="2"/>
    <n v="4500"/>
    <n v="0"/>
    <x v="110"/>
    <x v="6611"/>
    <x v="3"/>
  </r>
  <r>
    <s v="ORD06688"/>
    <x v="203"/>
    <s v="CUST0727"/>
    <x v="708"/>
    <s v="Bhopal"/>
    <x v="3"/>
    <x v="1"/>
    <x v="1"/>
    <n v="4"/>
    <n v="1200"/>
    <n v="0"/>
    <x v="55"/>
    <x v="6612"/>
    <x v="4"/>
  </r>
  <r>
    <s v="ORD06689"/>
    <x v="210"/>
    <s v="CUST0292"/>
    <x v="208"/>
    <s v="Nashik"/>
    <x v="2"/>
    <x v="2"/>
    <x v="18"/>
    <n v="4"/>
    <n v="7000"/>
    <n v="0.1"/>
    <x v="99"/>
    <x v="6613"/>
    <x v="4"/>
  </r>
  <r>
    <s v="ORD06690"/>
    <x v="254"/>
    <s v="CUST2273"/>
    <x v="857"/>
    <s v="Nagpur"/>
    <x v="2"/>
    <x v="4"/>
    <x v="13"/>
    <n v="5"/>
    <n v="2800"/>
    <n v="0.05"/>
    <x v="148"/>
    <x v="6614"/>
    <x v="3"/>
  </r>
  <r>
    <s v="ORD06691"/>
    <x v="30"/>
    <s v="CUST1003"/>
    <x v="144"/>
    <s v="Jalna"/>
    <x v="2"/>
    <x v="4"/>
    <x v="17"/>
    <n v="4"/>
    <n v="800"/>
    <n v="0"/>
    <x v="150"/>
    <x v="6615"/>
    <x v="3"/>
  </r>
  <r>
    <s v="ORD06692"/>
    <x v="298"/>
    <s v="CUST1598"/>
    <x v="1406"/>
    <s v="Bhopal"/>
    <x v="3"/>
    <x v="4"/>
    <x v="17"/>
    <n v="4"/>
    <n v="800"/>
    <n v="0.05"/>
    <x v="165"/>
    <x v="6616"/>
    <x v="3"/>
  </r>
  <r>
    <s v="ORD06693"/>
    <x v="252"/>
    <s v="CUST2134"/>
    <x v="1679"/>
    <s v="Ahmedabad"/>
    <x v="1"/>
    <x v="1"/>
    <x v="5"/>
    <n v="4"/>
    <n v="1400"/>
    <n v="0.1"/>
    <x v="6"/>
    <x v="6617"/>
    <x v="2"/>
  </r>
  <r>
    <s v="ORD06694"/>
    <x v="14"/>
    <s v="CUST1855"/>
    <x v="978"/>
    <s v="Delhi"/>
    <x v="0"/>
    <x v="3"/>
    <x v="3"/>
    <n v="3"/>
    <n v="18000"/>
    <n v="0.05"/>
    <x v="141"/>
    <x v="6618"/>
    <x v="1"/>
  </r>
  <r>
    <s v="ORD06695"/>
    <x v="140"/>
    <s v="CUST0286"/>
    <x v="709"/>
    <s v="Bengaluru"/>
    <x v="7"/>
    <x v="2"/>
    <x v="2"/>
    <n v="4"/>
    <n v="9000"/>
    <n v="0.1"/>
    <x v="95"/>
    <x v="6619"/>
    <x v="2"/>
  </r>
  <r>
    <s v="ORD06696"/>
    <x v="124"/>
    <s v="CUST2155"/>
    <x v="2094"/>
    <s v="Aurangabad"/>
    <x v="2"/>
    <x v="1"/>
    <x v="14"/>
    <n v="5"/>
    <n v="900"/>
    <n v="0.05"/>
    <x v="65"/>
    <x v="6620"/>
    <x v="1"/>
  </r>
  <r>
    <s v="ORD06697"/>
    <x v="292"/>
    <s v="CUST0798"/>
    <x v="1063"/>
    <s v="Delhi"/>
    <x v="0"/>
    <x v="1"/>
    <x v="1"/>
    <n v="5"/>
    <n v="1200"/>
    <n v="0"/>
    <x v="23"/>
    <x v="6621"/>
    <x v="0"/>
  </r>
  <r>
    <s v="ORD06698"/>
    <x v="122"/>
    <s v="CUST1873"/>
    <x v="545"/>
    <s v="Indore"/>
    <x v="3"/>
    <x v="3"/>
    <x v="3"/>
    <n v="2"/>
    <n v="18000"/>
    <n v="0.15"/>
    <x v="268"/>
    <x v="6622"/>
    <x v="0"/>
  </r>
  <r>
    <s v="ORD06699"/>
    <x v="149"/>
    <s v="CUST1845"/>
    <x v="1104"/>
    <s v="Indore"/>
    <x v="3"/>
    <x v="4"/>
    <x v="19"/>
    <n v="3"/>
    <n v="3200"/>
    <n v="0.15"/>
    <x v="200"/>
    <x v="6623"/>
    <x v="1"/>
  </r>
  <r>
    <s v="ORD06700"/>
    <x v="164"/>
    <s v="CUST1083"/>
    <x v="679"/>
    <s v="Mumbai"/>
    <x v="2"/>
    <x v="2"/>
    <x v="11"/>
    <n v="3"/>
    <n v="6500"/>
    <n v="0.1"/>
    <x v="112"/>
    <x v="6624"/>
    <x v="4"/>
  </r>
  <r>
    <s v="ORD06701"/>
    <x v="34"/>
    <s v="CUST1065"/>
    <x v="9"/>
    <s v="Surat"/>
    <x v="1"/>
    <x v="2"/>
    <x v="2"/>
    <n v="2"/>
    <n v="9000"/>
    <n v="0.1"/>
    <x v="127"/>
    <x v="6625"/>
    <x v="1"/>
  </r>
  <r>
    <s v="ORD06702"/>
    <x v="51"/>
    <s v="CUST0046"/>
    <x v="853"/>
    <s v="Ahmedabad"/>
    <x v="1"/>
    <x v="4"/>
    <x v="16"/>
    <n v="2"/>
    <n v="1800"/>
    <n v="0.15"/>
    <x v="241"/>
    <x v="6626"/>
    <x v="3"/>
  </r>
  <r>
    <s v="ORD06703"/>
    <x v="230"/>
    <s v="CUST0278"/>
    <x v="1353"/>
    <s v="Hyderabad"/>
    <x v="6"/>
    <x v="1"/>
    <x v="9"/>
    <n v="5"/>
    <n v="450"/>
    <n v="0"/>
    <x v="48"/>
    <x v="6627"/>
    <x v="3"/>
  </r>
  <r>
    <s v="ORD06704"/>
    <x v="329"/>
    <s v="CUST0031"/>
    <x v="1946"/>
    <s v="Aurangabad"/>
    <x v="2"/>
    <x v="3"/>
    <x v="6"/>
    <n v="1"/>
    <n v="4500"/>
    <n v="0.05"/>
    <x v="65"/>
    <x v="6628"/>
    <x v="2"/>
  </r>
  <r>
    <s v="ORD06705"/>
    <x v="33"/>
    <s v="CUST2111"/>
    <x v="1599"/>
    <s v="Delhi"/>
    <x v="0"/>
    <x v="2"/>
    <x v="18"/>
    <n v="3"/>
    <n v="7000"/>
    <n v="0.1"/>
    <x v="210"/>
    <x v="6629"/>
    <x v="1"/>
  </r>
  <r>
    <s v="ORD06706"/>
    <x v="269"/>
    <s v="CUST2246"/>
    <x v="1608"/>
    <s v="Indore"/>
    <x v="3"/>
    <x v="4"/>
    <x v="16"/>
    <n v="1"/>
    <n v="1800"/>
    <n v="0"/>
    <x v="21"/>
    <x v="6630"/>
    <x v="1"/>
  </r>
  <r>
    <s v="ORD06707"/>
    <x v="231"/>
    <s v="CUST0915"/>
    <x v="647"/>
    <s v="Pune"/>
    <x v="2"/>
    <x v="1"/>
    <x v="1"/>
    <n v="3"/>
    <n v="1200"/>
    <n v="0"/>
    <x v="1"/>
    <x v="6631"/>
    <x v="3"/>
  </r>
  <r>
    <s v="ORD06708"/>
    <x v="170"/>
    <s v="CUST1827"/>
    <x v="1387"/>
    <s v="Nashik"/>
    <x v="2"/>
    <x v="1"/>
    <x v="9"/>
    <n v="4"/>
    <n v="450"/>
    <n v="0"/>
    <x v="21"/>
    <x v="6632"/>
    <x v="0"/>
  </r>
  <r>
    <s v="ORD06709"/>
    <x v="331"/>
    <s v="CUST0524"/>
    <x v="2172"/>
    <s v="Aurangabad"/>
    <x v="2"/>
    <x v="4"/>
    <x v="13"/>
    <n v="1"/>
    <n v="2800"/>
    <n v="0.05"/>
    <x v="233"/>
    <x v="6633"/>
    <x v="0"/>
  </r>
  <r>
    <s v="ORD06710"/>
    <x v="363"/>
    <s v="CUST1918"/>
    <x v="536"/>
    <s v="Surat"/>
    <x v="1"/>
    <x v="3"/>
    <x v="6"/>
    <n v="4"/>
    <n v="4500"/>
    <n v="0.05"/>
    <x v="91"/>
    <x v="6634"/>
    <x v="0"/>
  </r>
  <r>
    <s v="ORD06711"/>
    <x v="26"/>
    <s v="CUST2394"/>
    <x v="2316"/>
    <s v="Delhi"/>
    <x v="0"/>
    <x v="4"/>
    <x v="16"/>
    <n v="3"/>
    <n v="1800"/>
    <n v="0"/>
    <x v="71"/>
    <x v="6635"/>
    <x v="3"/>
  </r>
  <r>
    <s v="ORD06712"/>
    <x v="347"/>
    <s v="CUST1822"/>
    <x v="590"/>
    <s v="Bengaluru"/>
    <x v="7"/>
    <x v="0"/>
    <x v="0"/>
    <n v="2"/>
    <n v="700"/>
    <n v="0.1"/>
    <x v="117"/>
    <x v="6636"/>
    <x v="1"/>
  </r>
  <r>
    <s v="ORD06713"/>
    <x v="19"/>
    <s v="CUST1450"/>
    <x v="18"/>
    <s v="Nagpur"/>
    <x v="2"/>
    <x v="1"/>
    <x v="9"/>
    <n v="4"/>
    <n v="450"/>
    <n v="0.1"/>
    <x v="60"/>
    <x v="6637"/>
    <x v="1"/>
  </r>
  <r>
    <s v="ORD06714"/>
    <x v="329"/>
    <s v="CUST0287"/>
    <x v="11"/>
    <s v="Hyderabad"/>
    <x v="6"/>
    <x v="4"/>
    <x v="19"/>
    <n v="5"/>
    <n v="3200"/>
    <n v="0.05"/>
    <x v="81"/>
    <x v="6638"/>
    <x v="4"/>
  </r>
  <r>
    <s v="ORD06715"/>
    <x v="333"/>
    <s v="CUST0660"/>
    <x v="2317"/>
    <s v="Nashik"/>
    <x v="2"/>
    <x v="2"/>
    <x v="11"/>
    <n v="3"/>
    <n v="6500"/>
    <n v="0.15"/>
    <x v="205"/>
    <x v="6639"/>
    <x v="2"/>
  </r>
  <r>
    <s v="ORD06716"/>
    <x v="334"/>
    <s v="CUST0670"/>
    <x v="1663"/>
    <s v="Aurangabad"/>
    <x v="2"/>
    <x v="3"/>
    <x v="3"/>
    <n v="2"/>
    <n v="18000"/>
    <n v="0.2"/>
    <x v="207"/>
    <x v="6640"/>
    <x v="2"/>
  </r>
  <r>
    <s v="ORD06717"/>
    <x v="309"/>
    <s v="CUST1061"/>
    <x v="2096"/>
    <s v="Nagpur"/>
    <x v="2"/>
    <x v="1"/>
    <x v="14"/>
    <n v="1"/>
    <n v="900"/>
    <n v="0.15"/>
    <x v="295"/>
    <x v="6641"/>
    <x v="1"/>
  </r>
  <r>
    <s v="ORD06718"/>
    <x v="181"/>
    <s v="CUST2444"/>
    <x v="2318"/>
    <s v="Bhopal"/>
    <x v="3"/>
    <x v="0"/>
    <x v="20"/>
    <n v="4"/>
    <n v="500"/>
    <n v="0.05"/>
    <x v="122"/>
    <x v="6642"/>
    <x v="1"/>
  </r>
  <r>
    <s v="ORD06719"/>
    <x v="67"/>
    <s v="CUST1102"/>
    <x v="263"/>
    <s v="Kolkata"/>
    <x v="4"/>
    <x v="1"/>
    <x v="14"/>
    <n v="3"/>
    <n v="900"/>
    <n v="0.1"/>
    <x v="228"/>
    <x v="6643"/>
    <x v="0"/>
  </r>
  <r>
    <s v="ORD06720"/>
    <x v="297"/>
    <s v="CUST0462"/>
    <x v="1501"/>
    <s v="Jaipur"/>
    <x v="5"/>
    <x v="0"/>
    <x v="20"/>
    <n v="3"/>
    <n v="500"/>
    <n v="0"/>
    <x v="66"/>
    <x v="6644"/>
    <x v="3"/>
  </r>
  <r>
    <s v="ORD06721"/>
    <x v="268"/>
    <s v="CUST1887"/>
    <x v="1936"/>
    <s v="Kolkata"/>
    <x v="4"/>
    <x v="4"/>
    <x v="13"/>
    <n v="5"/>
    <n v="2800"/>
    <n v="0"/>
    <x v="162"/>
    <x v="6645"/>
    <x v="0"/>
  </r>
  <r>
    <s v="ORD06722"/>
    <x v="99"/>
    <s v="CUST0352"/>
    <x v="276"/>
    <s v="Kolkata"/>
    <x v="4"/>
    <x v="1"/>
    <x v="5"/>
    <n v="5"/>
    <n v="1400"/>
    <n v="0.15"/>
    <x v="229"/>
    <x v="6646"/>
    <x v="0"/>
  </r>
  <r>
    <s v="ORD06723"/>
    <x v="209"/>
    <s v="CUST1066"/>
    <x v="567"/>
    <s v="Kolkata"/>
    <x v="4"/>
    <x v="4"/>
    <x v="16"/>
    <n v="2"/>
    <n v="1800"/>
    <n v="0.1"/>
    <x v="196"/>
    <x v="6647"/>
    <x v="0"/>
  </r>
  <r>
    <s v="ORD06724"/>
    <x v="302"/>
    <s v="CUST2141"/>
    <x v="620"/>
    <s v="Surat"/>
    <x v="1"/>
    <x v="3"/>
    <x v="6"/>
    <n v="1"/>
    <n v="4500"/>
    <n v="0.15"/>
    <x v="140"/>
    <x v="6648"/>
    <x v="0"/>
  </r>
  <r>
    <s v="ORD06725"/>
    <x v="11"/>
    <s v="CUST2158"/>
    <x v="2023"/>
    <s v="Kolkata"/>
    <x v="4"/>
    <x v="4"/>
    <x v="16"/>
    <n v="4"/>
    <n v="1800"/>
    <n v="0.05"/>
    <x v="77"/>
    <x v="6649"/>
    <x v="1"/>
  </r>
  <r>
    <s v="ORD06726"/>
    <x v="151"/>
    <s v="CUST2296"/>
    <x v="1144"/>
    <s v="Bengaluru"/>
    <x v="7"/>
    <x v="3"/>
    <x v="3"/>
    <n v="1"/>
    <n v="18000"/>
    <n v="0.15"/>
    <x v="254"/>
    <x v="6650"/>
    <x v="0"/>
  </r>
  <r>
    <s v="ORD06727"/>
    <x v="135"/>
    <s v="CUST1416"/>
    <x v="852"/>
    <s v="Bhopal"/>
    <x v="3"/>
    <x v="3"/>
    <x v="10"/>
    <n v="5"/>
    <n v="25000"/>
    <n v="0.05"/>
    <x v="202"/>
    <x v="6651"/>
    <x v="4"/>
  </r>
  <r>
    <s v="ORD06728"/>
    <x v="25"/>
    <s v="CUST0142"/>
    <x v="1054"/>
    <s v="Mumbai"/>
    <x v="2"/>
    <x v="2"/>
    <x v="18"/>
    <n v="3"/>
    <n v="7000"/>
    <n v="0.1"/>
    <x v="210"/>
    <x v="6652"/>
    <x v="4"/>
  </r>
  <r>
    <s v="ORD06729"/>
    <x v="124"/>
    <s v="CUST1946"/>
    <x v="614"/>
    <s v="Hyderabad"/>
    <x v="6"/>
    <x v="3"/>
    <x v="6"/>
    <n v="1"/>
    <n v="4500"/>
    <n v="0.1"/>
    <x v="74"/>
    <x v="3512"/>
    <x v="2"/>
  </r>
  <r>
    <s v="ORD06730"/>
    <x v="147"/>
    <s v="CUST1630"/>
    <x v="295"/>
    <s v="Mumbai"/>
    <x v="2"/>
    <x v="1"/>
    <x v="9"/>
    <n v="4"/>
    <n v="450"/>
    <n v="0.15"/>
    <x v="108"/>
    <x v="6653"/>
    <x v="0"/>
  </r>
  <r>
    <s v="ORD06731"/>
    <x v="301"/>
    <s v="CUST2397"/>
    <x v="228"/>
    <s v="Indore"/>
    <x v="3"/>
    <x v="1"/>
    <x v="5"/>
    <n v="3"/>
    <n v="1400"/>
    <n v="0"/>
    <x v="42"/>
    <x v="6654"/>
    <x v="0"/>
  </r>
  <r>
    <s v="ORD06732"/>
    <x v="68"/>
    <s v="CUST0266"/>
    <x v="828"/>
    <s v="Kolkata"/>
    <x v="4"/>
    <x v="1"/>
    <x v="5"/>
    <n v="4"/>
    <n v="1400"/>
    <n v="0"/>
    <x v="120"/>
    <x v="6655"/>
    <x v="3"/>
  </r>
  <r>
    <s v="ORD06733"/>
    <x v="297"/>
    <s v="CUST0234"/>
    <x v="2208"/>
    <s v="Aurangabad"/>
    <x v="2"/>
    <x v="3"/>
    <x v="12"/>
    <n v="4"/>
    <n v="2500"/>
    <n v="0"/>
    <x v="176"/>
    <x v="6656"/>
    <x v="1"/>
  </r>
  <r>
    <s v="ORD06734"/>
    <x v="12"/>
    <s v="CUST2004"/>
    <x v="2010"/>
    <s v="Kolkata"/>
    <x v="4"/>
    <x v="3"/>
    <x v="4"/>
    <n v="3"/>
    <n v="55000"/>
    <n v="0.05"/>
    <x v="14"/>
    <x v="6657"/>
    <x v="2"/>
  </r>
  <r>
    <s v="ORD06735"/>
    <x v="362"/>
    <s v="CUST2147"/>
    <x v="1602"/>
    <s v="Hyderabad"/>
    <x v="6"/>
    <x v="1"/>
    <x v="5"/>
    <n v="4"/>
    <n v="1400"/>
    <n v="0.05"/>
    <x v="212"/>
    <x v="6658"/>
    <x v="4"/>
  </r>
  <r>
    <s v="ORD06736"/>
    <x v="108"/>
    <s v="CUST0540"/>
    <x v="1497"/>
    <s v="Pune"/>
    <x v="2"/>
    <x v="2"/>
    <x v="11"/>
    <n v="4"/>
    <n v="6500"/>
    <n v="0.05"/>
    <x v="34"/>
    <x v="6659"/>
    <x v="3"/>
  </r>
  <r>
    <s v="ORD06737"/>
    <x v="312"/>
    <s v="CUST2274"/>
    <x v="542"/>
    <s v="Ahmedabad"/>
    <x v="1"/>
    <x v="1"/>
    <x v="14"/>
    <n v="4"/>
    <n v="900"/>
    <n v="0.2"/>
    <x v="32"/>
    <x v="6660"/>
    <x v="0"/>
  </r>
  <r>
    <s v="ORD06738"/>
    <x v="325"/>
    <s v="CUST0187"/>
    <x v="339"/>
    <s v="Pune"/>
    <x v="2"/>
    <x v="0"/>
    <x v="0"/>
    <n v="3"/>
    <n v="700"/>
    <n v="0.05"/>
    <x v="304"/>
    <x v="6661"/>
    <x v="2"/>
  </r>
  <r>
    <s v="ORD06739"/>
    <x v="88"/>
    <s v="CUST2094"/>
    <x v="1444"/>
    <s v="Aurangabad"/>
    <x v="2"/>
    <x v="1"/>
    <x v="14"/>
    <n v="5"/>
    <n v="900"/>
    <n v="0"/>
    <x v="115"/>
    <x v="6662"/>
    <x v="1"/>
  </r>
  <r>
    <s v="ORD06740"/>
    <x v="250"/>
    <s v="CUST1030"/>
    <x v="1113"/>
    <s v="Nashik"/>
    <x v="2"/>
    <x v="3"/>
    <x v="6"/>
    <n v="2"/>
    <n v="4500"/>
    <n v="0"/>
    <x v="110"/>
    <x v="6663"/>
    <x v="0"/>
  </r>
  <r>
    <s v="ORD06741"/>
    <x v="357"/>
    <s v="CUST1504"/>
    <x v="1213"/>
    <s v="Jaipur"/>
    <x v="5"/>
    <x v="1"/>
    <x v="1"/>
    <n v="3"/>
    <n v="1200"/>
    <n v="0.1"/>
    <x v="196"/>
    <x v="6664"/>
    <x v="1"/>
  </r>
  <r>
    <s v="ORD06742"/>
    <x v="212"/>
    <s v="CUST0378"/>
    <x v="1823"/>
    <s v="Nashik"/>
    <x v="2"/>
    <x v="1"/>
    <x v="5"/>
    <n v="5"/>
    <n v="1400"/>
    <n v="0"/>
    <x v="28"/>
    <x v="6665"/>
    <x v="0"/>
  </r>
  <r>
    <s v="ORD06743"/>
    <x v="264"/>
    <s v="CUST0787"/>
    <x v="415"/>
    <s v="Ahmedabad"/>
    <x v="1"/>
    <x v="1"/>
    <x v="14"/>
    <n v="5"/>
    <n v="900"/>
    <n v="0.05"/>
    <x v="65"/>
    <x v="6666"/>
    <x v="2"/>
  </r>
  <r>
    <s v="ORD06744"/>
    <x v="345"/>
    <s v="CUST2082"/>
    <x v="2069"/>
    <s v="Bengaluru"/>
    <x v="7"/>
    <x v="0"/>
    <x v="15"/>
    <n v="2"/>
    <n v="1500"/>
    <n v="0.05"/>
    <x v="285"/>
    <x v="6667"/>
    <x v="2"/>
  </r>
  <r>
    <s v="ORD06745"/>
    <x v="337"/>
    <s v="CUST0013"/>
    <x v="1140"/>
    <s v="Jalna"/>
    <x v="2"/>
    <x v="2"/>
    <x v="2"/>
    <n v="4"/>
    <n v="9000"/>
    <n v="0.15"/>
    <x v="268"/>
    <x v="6668"/>
    <x v="3"/>
  </r>
  <r>
    <s v="ORD06746"/>
    <x v="100"/>
    <s v="CUST1811"/>
    <x v="1677"/>
    <s v="Pune"/>
    <x v="2"/>
    <x v="3"/>
    <x v="4"/>
    <n v="3"/>
    <n v="55000"/>
    <n v="0"/>
    <x v="250"/>
    <x v="6669"/>
    <x v="4"/>
  </r>
  <r>
    <s v="ORD06747"/>
    <x v="29"/>
    <s v="CUST1567"/>
    <x v="2319"/>
    <s v="Hyderabad"/>
    <x v="6"/>
    <x v="1"/>
    <x v="1"/>
    <n v="5"/>
    <n v="1200"/>
    <n v="0"/>
    <x v="23"/>
    <x v="6670"/>
    <x v="1"/>
  </r>
  <r>
    <s v="ORD06748"/>
    <x v="231"/>
    <s v="CUST1701"/>
    <x v="1369"/>
    <s v="Delhi"/>
    <x v="0"/>
    <x v="0"/>
    <x v="15"/>
    <n v="3"/>
    <n v="1500"/>
    <n v="0.05"/>
    <x v="65"/>
    <x v="6671"/>
    <x v="3"/>
  </r>
  <r>
    <s v="ORD06749"/>
    <x v="147"/>
    <s v="CUST0274"/>
    <x v="805"/>
    <s v="Nashik"/>
    <x v="2"/>
    <x v="1"/>
    <x v="5"/>
    <n v="5"/>
    <n v="1400"/>
    <n v="0.05"/>
    <x v="129"/>
    <x v="6672"/>
    <x v="4"/>
  </r>
  <r>
    <s v="ORD06750"/>
    <x v="10"/>
    <s v="CUST0899"/>
    <x v="1914"/>
    <s v="Bhopal"/>
    <x v="3"/>
    <x v="1"/>
    <x v="9"/>
    <n v="1"/>
    <n v="450"/>
    <n v="0.1"/>
    <x v="11"/>
    <x v="6673"/>
    <x v="0"/>
  </r>
  <r>
    <s v="ORD06751"/>
    <x v="243"/>
    <s v="CUST0342"/>
    <x v="303"/>
    <s v="Aurangabad"/>
    <x v="2"/>
    <x v="2"/>
    <x v="8"/>
    <n v="1"/>
    <n v="22000"/>
    <n v="0.05"/>
    <x v="125"/>
    <x v="6674"/>
    <x v="4"/>
  </r>
  <r>
    <s v="ORD06752"/>
    <x v="140"/>
    <s v="CUST1519"/>
    <x v="732"/>
    <s v="Delhi"/>
    <x v="0"/>
    <x v="1"/>
    <x v="14"/>
    <n v="5"/>
    <n v="900"/>
    <n v="0.05"/>
    <x v="65"/>
    <x v="6675"/>
    <x v="4"/>
  </r>
  <r>
    <s v="ORD06753"/>
    <x v="299"/>
    <s v="CUST1064"/>
    <x v="2320"/>
    <s v="Delhi"/>
    <x v="0"/>
    <x v="4"/>
    <x v="13"/>
    <n v="5"/>
    <n v="2800"/>
    <n v="0.1"/>
    <x v="133"/>
    <x v="6676"/>
    <x v="3"/>
  </r>
  <r>
    <s v="ORD06754"/>
    <x v="85"/>
    <s v="CUST0514"/>
    <x v="2217"/>
    <s v="Nashik"/>
    <x v="2"/>
    <x v="4"/>
    <x v="16"/>
    <n v="3"/>
    <n v="1800"/>
    <n v="0.05"/>
    <x v="61"/>
    <x v="6677"/>
    <x v="0"/>
  </r>
  <r>
    <s v="ORD06755"/>
    <x v="357"/>
    <s v="CUST1757"/>
    <x v="717"/>
    <s v="Mumbai"/>
    <x v="2"/>
    <x v="2"/>
    <x v="11"/>
    <n v="4"/>
    <n v="6500"/>
    <n v="0.05"/>
    <x v="34"/>
    <x v="6678"/>
    <x v="2"/>
  </r>
  <r>
    <s v="ORD06756"/>
    <x v="257"/>
    <s v="CUST0501"/>
    <x v="1089"/>
    <s v="Bengaluru"/>
    <x v="7"/>
    <x v="2"/>
    <x v="2"/>
    <n v="4"/>
    <n v="9000"/>
    <n v="0"/>
    <x v="89"/>
    <x v="6679"/>
    <x v="0"/>
  </r>
  <r>
    <s v="ORD06757"/>
    <x v="20"/>
    <s v="CUST0594"/>
    <x v="431"/>
    <s v="Mumbai"/>
    <x v="2"/>
    <x v="4"/>
    <x v="17"/>
    <n v="1"/>
    <n v="800"/>
    <n v="0.1"/>
    <x v="96"/>
    <x v="6680"/>
    <x v="4"/>
  </r>
  <r>
    <s v="ORD06758"/>
    <x v="148"/>
    <s v="CUST0826"/>
    <x v="2321"/>
    <s v="Jalna"/>
    <x v="2"/>
    <x v="4"/>
    <x v="16"/>
    <n v="1"/>
    <n v="1800"/>
    <n v="0.1"/>
    <x v="60"/>
    <x v="6681"/>
    <x v="1"/>
  </r>
  <r>
    <s v="ORD06759"/>
    <x v="175"/>
    <s v="CUST1192"/>
    <x v="2016"/>
    <s v="Nashik"/>
    <x v="2"/>
    <x v="4"/>
    <x v="13"/>
    <n v="3"/>
    <n v="2800"/>
    <n v="0.05"/>
    <x v="287"/>
    <x v="6682"/>
    <x v="3"/>
  </r>
  <r>
    <s v="ORD06760"/>
    <x v="327"/>
    <s v="CUST0166"/>
    <x v="932"/>
    <s v="Ahmedabad"/>
    <x v="1"/>
    <x v="1"/>
    <x v="1"/>
    <n v="4"/>
    <n v="1200"/>
    <n v="0.05"/>
    <x v="44"/>
    <x v="6683"/>
    <x v="3"/>
  </r>
  <r>
    <s v="ORD06761"/>
    <x v="61"/>
    <s v="CUST0141"/>
    <x v="1377"/>
    <s v="Mumbai"/>
    <x v="2"/>
    <x v="3"/>
    <x v="6"/>
    <n v="5"/>
    <n v="4500"/>
    <n v="0.05"/>
    <x v="53"/>
    <x v="6684"/>
    <x v="1"/>
  </r>
  <r>
    <s v="ORD06762"/>
    <x v="229"/>
    <s v="CUST0030"/>
    <x v="1299"/>
    <s v="Nagpur"/>
    <x v="2"/>
    <x v="2"/>
    <x v="11"/>
    <n v="1"/>
    <n v="6500"/>
    <n v="0.05"/>
    <x v="175"/>
    <x v="6685"/>
    <x v="3"/>
  </r>
  <r>
    <s v="ORD06763"/>
    <x v="305"/>
    <s v="CUST0988"/>
    <x v="867"/>
    <s v="Kolkata"/>
    <x v="4"/>
    <x v="2"/>
    <x v="11"/>
    <n v="3"/>
    <n v="6500"/>
    <n v="0.05"/>
    <x v="273"/>
    <x v="6686"/>
    <x v="0"/>
  </r>
  <r>
    <s v="ORD06764"/>
    <x v="69"/>
    <s v="CUST1126"/>
    <x v="280"/>
    <s v="Delhi"/>
    <x v="0"/>
    <x v="2"/>
    <x v="11"/>
    <n v="1"/>
    <n v="6500"/>
    <n v="0.05"/>
    <x v="175"/>
    <x v="6687"/>
    <x v="2"/>
  </r>
  <r>
    <s v="ORD06765"/>
    <x v="232"/>
    <s v="CUST0152"/>
    <x v="83"/>
    <s v="Surat"/>
    <x v="1"/>
    <x v="3"/>
    <x v="3"/>
    <n v="1"/>
    <n v="18000"/>
    <n v="0.1"/>
    <x v="127"/>
    <x v="6688"/>
    <x v="0"/>
  </r>
  <r>
    <s v="ORD06766"/>
    <x v="303"/>
    <s v="CUST2327"/>
    <x v="2074"/>
    <s v="Jaipur"/>
    <x v="5"/>
    <x v="3"/>
    <x v="10"/>
    <n v="3"/>
    <n v="25000"/>
    <n v="0.05"/>
    <x v="16"/>
    <x v="6689"/>
    <x v="1"/>
  </r>
  <r>
    <s v="ORD06767"/>
    <x v="8"/>
    <s v="CUST1912"/>
    <x v="2322"/>
    <s v="Ahmedabad"/>
    <x v="1"/>
    <x v="4"/>
    <x v="13"/>
    <n v="4"/>
    <n v="2800"/>
    <n v="0.15"/>
    <x v="168"/>
    <x v="6690"/>
    <x v="0"/>
  </r>
  <r>
    <s v="ORD06768"/>
    <x v="215"/>
    <s v="CUST0772"/>
    <x v="2101"/>
    <s v="Aurangabad"/>
    <x v="2"/>
    <x v="3"/>
    <x v="3"/>
    <n v="1"/>
    <n v="18000"/>
    <n v="0.1"/>
    <x v="127"/>
    <x v="6691"/>
    <x v="0"/>
  </r>
  <r>
    <s v="ORD06769"/>
    <x v="114"/>
    <s v="CUST0438"/>
    <x v="93"/>
    <s v="Pune"/>
    <x v="2"/>
    <x v="1"/>
    <x v="5"/>
    <n v="3"/>
    <n v="1400"/>
    <n v="0"/>
    <x v="42"/>
    <x v="6692"/>
    <x v="1"/>
  </r>
  <r>
    <s v="ORD06770"/>
    <x v="225"/>
    <s v="CUST2321"/>
    <x v="1653"/>
    <s v="Indore"/>
    <x v="3"/>
    <x v="1"/>
    <x v="14"/>
    <n v="1"/>
    <n v="900"/>
    <n v="0.1"/>
    <x v="214"/>
    <x v="6693"/>
    <x v="0"/>
  </r>
  <r>
    <s v="ORD06771"/>
    <x v="18"/>
    <s v="CUST2423"/>
    <x v="579"/>
    <s v="Bengaluru"/>
    <x v="7"/>
    <x v="1"/>
    <x v="9"/>
    <n v="4"/>
    <n v="450"/>
    <n v="0"/>
    <x v="21"/>
    <x v="6694"/>
    <x v="0"/>
  </r>
  <r>
    <s v="ORD06772"/>
    <x v="352"/>
    <s v="CUST1965"/>
    <x v="1805"/>
    <s v="Nagpur"/>
    <x v="2"/>
    <x v="0"/>
    <x v="20"/>
    <n v="4"/>
    <n v="500"/>
    <n v="0"/>
    <x v="158"/>
    <x v="6695"/>
    <x v="4"/>
  </r>
  <r>
    <s v="ORD06773"/>
    <x v="211"/>
    <s v="CUST0084"/>
    <x v="993"/>
    <s v="Ahmedabad"/>
    <x v="1"/>
    <x v="4"/>
    <x v="16"/>
    <n v="5"/>
    <n v="1800"/>
    <n v="0.1"/>
    <x v="219"/>
    <x v="6696"/>
    <x v="3"/>
  </r>
  <r>
    <s v="ORD06774"/>
    <x v="350"/>
    <s v="CUST0556"/>
    <x v="2153"/>
    <s v="Indore"/>
    <x v="3"/>
    <x v="4"/>
    <x v="17"/>
    <n v="5"/>
    <n v="800"/>
    <n v="0.05"/>
    <x v="240"/>
    <x v="6697"/>
    <x v="1"/>
  </r>
  <r>
    <s v="ORD06775"/>
    <x v="250"/>
    <s v="CUST0701"/>
    <x v="2136"/>
    <s v="Pune"/>
    <x v="2"/>
    <x v="3"/>
    <x v="10"/>
    <n v="3"/>
    <n v="25000"/>
    <n v="0"/>
    <x v="138"/>
    <x v="6698"/>
    <x v="4"/>
  </r>
  <r>
    <s v="ORD06776"/>
    <x v="175"/>
    <s v="CUST1203"/>
    <x v="715"/>
    <s v="Kolkata"/>
    <x v="4"/>
    <x v="4"/>
    <x v="16"/>
    <n v="2"/>
    <n v="1800"/>
    <n v="0.15"/>
    <x v="241"/>
    <x v="6699"/>
    <x v="4"/>
  </r>
  <r>
    <s v="ORD06777"/>
    <x v="275"/>
    <s v="CUST1384"/>
    <x v="1997"/>
    <s v="Mumbai"/>
    <x v="2"/>
    <x v="0"/>
    <x v="7"/>
    <n v="5"/>
    <n v="350"/>
    <n v="0.05"/>
    <x v="253"/>
    <x v="6700"/>
    <x v="4"/>
  </r>
  <r>
    <s v="ORD06778"/>
    <x v="87"/>
    <s v="CUST0673"/>
    <x v="1536"/>
    <s v="Nashik"/>
    <x v="2"/>
    <x v="3"/>
    <x v="10"/>
    <n v="1"/>
    <n v="25000"/>
    <n v="0"/>
    <x v="199"/>
    <x v="6701"/>
    <x v="2"/>
  </r>
  <r>
    <s v="ORD06779"/>
    <x v="309"/>
    <s v="CUST0924"/>
    <x v="28"/>
    <s v="Ahmedabad"/>
    <x v="1"/>
    <x v="0"/>
    <x v="7"/>
    <n v="5"/>
    <n v="350"/>
    <n v="0.15"/>
    <x v="57"/>
    <x v="4384"/>
    <x v="0"/>
  </r>
  <r>
    <s v="ORD06780"/>
    <x v="19"/>
    <s v="CUST1892"/>
    <x v="381"/>
    <s v="Bengaluru"/>
    <x v="7"/>
    <x v="3"/>
    <x v="6"/>
    <n v="1"/>
    <n v="4500"/>
    <n v="0.05"/>
    <x v="65"/>
    <x v="6702"/>
    <x v="4"/>
  </r>
  <r>
    <s v="ORD06781"/>
    <x v="328"/>
    <s v="CUST1085"/>
    <x v="11"/>
    <s v="Nagpur"/>
    <x v="2"/>
    <x v="3"/>
    <x v="6"/>
    <n v="3"/>
    <n v="4500"/>
    <n v="0.1"/>
    <x v="76"/>
    <x v="6703"/>
    <x v="4"/>
  </r>
  <r>
    <s v="ORD06782"/>
    <x v="167"/>
    <s v="CUST1162"/>
    <x v="2323"/>
    <s v="Nashik"/>
    <x v="2"/>
    <x v="3"/>
    <x v="12"/>
    <n v="1"/>
    <n v="2500"/>
    <n v="0.05"/>
    <x v="144"/>
    <x v="6704"/>
    <x v="2"/>
  </r>
  <r>
    <s v="ORD06783"/>
    <x v="267"/>
    <s v="CUST1972"/>
    <x v="2324"/>
    <s v="Jaipur"/>
    <x v="5"/>
    <x v="4"/>
    <x v="16"/>
    <n v="1"/>
    <n v="1800"/>
    <n v="0.1"/>
    <x v="60"/>
    <x v="6705"/>
    <x v="0"/>
  </r>
  <r>
    <s v="ORD06784"/>
    <x v="117"/>
    <s v="CUST0644"/>
    <x v="1344"/>
    <s v="Bhopal"/>
    <x v="3"/>
    <x v="0"/>
    <x v="20"/>
    <n v="5"/>
    <n v="500"/>
    <n v="0.05"/>
    <x v="144"/>
    <x v="5503"/>
    <x v="1"/>
  </r>
  <r>
    <s v="ORD06785"/>
    <x v="40"/>
    <s v="CUST0521"/>
    <x v="1346"/>
    <s v="Aurangabad"/>
    <x v="2"/>
    <x v="2"/>
    <x v="18"/>
    <n v="1"/>
    <n v="7000"/>
    <n v="0.15"/>
    <x v="229"/>
    <x v="6706"/>
    <x v="4"/>
  </r>
  <r>
    <s v="ORD06786"/>
    <x v="169"/>
    <s v="CUST1343"/>
    <x v="500"/>
    <s v="Aurangabad"/>
    <x v="2"/>
    <x v="1"/>
    <x v="1"/>
    <n v="3"/>
    <n v="1200"/>
    <n v="0.2"/>
    <x v="32"/>
    <x v="6707"/>
    <x v="3"/>
  </r>
  <r>
    <s v="ORD06787"/>
    <x v="38"/>
    <s v="CUST0570"/>
    <x v="2325"/>
    <s v="Jaipur"/>
    <x v="5"/>
    <x v="2"/>
    <x v="2"/>
    <n v="5"/>
    <n v="9000"/>
    <n v="0.05"/>
    <x v="2"/>
    <x v="6708"/>
    <x v="2"/>
  </r>
  <r>
    <s v="ORD06788"/>
    <x v="274"/>
    <s v="CUST1840"/>
    <x v="36"/>
    <s v="Aurangabad"/>
    <x v="2"/>
    <x v="4"/>
    <x v="19"/>
    <n v="3"/>
    <n v="3200"/>
    <n v="0.15"/>
    <x v="200"/>
    <x v="6709"/>
    <x v="1"/>
  </r>
  <r>
    <s v="ORD06789"/>
    <x v="266"/>
    <s v="CUST2026"/>
    <x v="485"/>
    <s v="Pune"/>
    <x v="2"/>
    <x v="3"/>
    <x v="6"/>
    <n v="2"/>
    <n v="4500"/>
    <n v="0.05"/>
    <x v="26"/>
    <x v="6710"/>
    <x v="3"/>
  </r>
  <r>
    <s v="ORD06790"/>
    <x v="30"/>
    <s v="CUST0067"/>
    <x v="1190"/>
    <s v="Aurangabad"/>
    <x v="2"/>
    <x v="1"/>
    <x v="9"/>
    <n v="3"/>
    <n v="450"/>
    <n v="0.05"/>
    <x v="255"/>
    <x v="6711"/>
    <x v="3"/>
  </r>
  <r>
    <s v="ORD06791"/>
    <x v="175"/>
    <s v="CUST0726"/>
    <x v="662"/>
    <s v="Ahmedabad"/>
    <x v="1"/>
    <x v="1"/>
    <x v="14"/>
    <n v="5"/>
    <n v="900"/>
    <n v="0"/>
    <x v="115"/>
    <x v="6712"/>
    <x v="2"/>
  </r>
  <r>
    <s v="ORD06792"/>
    <x v="26"/>
    <s v="CUST2080"/>
    <x v="1363"/>
    <s v="Bengaluru"/>
    <x v="7"/>
    <x v="3"/>
    <x v="4"/>
    <n v="1"/>
    <n v="55000"/>
    <n v="0.1"/>
    <x v="114"/>
    <x v="6713"/>
    <x v="3"/>
  </r>
  <r>
    <s v="ORD06793"/>
    <x v="146"/>
    <s v="CUST2413"/>
    <x v="1774"/>
    <s v="Surat"/>
    <x v="1"/>
    <x v="4"/>
    <x v="17"/>
    <n v="4"/>
    <n v="800"/>
    <n v="0"/>
    <x v="150"/>
    <x v="6714"/>
    <x v="1"/>
  </r>
  <r>
    <s v="ORD06794"/>
    <x v="345"/>
    <s v="CUST0144"/>
    <x v="1353"/>
    <s v="Bengaluru"/>
    <x v="7"/>
    <x v="1"/>
    <x v="14"/>
    <n v="1"/>
    <n v="900"/>
    <n v="0"/>
    <x v="190"/>
    <x v="6715"/>
    <x v="1"/>
  </r>
  <r>
    <s v="ORD06795"/>
    <x v="323"/>
    <s v="CUST0968"/>
    <x v="1595"/>
    <s v="Kolkata"/>
    <x v="4"/>
    <x v="3"/>
    <x v="6"/>
    <n v="5"/>
    <n v="4500"/>
    <n v="0.1"/>
    <x v="62"/>
    <x v="6716"/>
    <x v="0"/>
  </r>
  <r>
    <s v="ORD06796"/>
    <x v="326"/>
    <s v="CUST1324"/>
    <x v="1864"/>
    <s v="Aurangabad"/>
    <x v="2"/>
    <x v="3"/>
    <x v="3"/>
    <n v="5"/>
    <n v="18000"/>
    <n v="0"/>
    <x v="52"/>
    <x v="6717"/>
    <x v="0"/>
  </r>
  <r>
    <s v="ORD06797"/>
    <x v="63"/>
    <s v="CUST2263"/>
    <x v="542"/>
    <s v="Nashik"/>
    <x v="2"/>
    <x v="4"/>
    <x v="19"/>
    <n v="5"/>
    <n v="3200"/>
    <n v="0.2"/>
    <x v="186"/>
    <x v="6718"/>
    <x v="0"/>
  </r>
  <r>
    <s v="ORD06798"/>
    <x v="162"/>
    <s v="CUST2121"/>
    <x v="2009"/>
    <s v="Jaipur"/>
    <x v="5"/>
    <x v="2"/>
    <x v="2"/>
    <n v="1"/>
    <n v="9000"/>
    <n v="0"/>
    <x v="110"/>
    <x v="6719"/>
    <x v="4"/>
  </r>
  <r>
    <s v="ORD06799"/>
    <x v="224"/>
    <s v="CUST1211"/>
    <x v="1223"/>
    <s v="Pune"/>
    <x v="2"/>
    <x v="4"/>
    <x v="17"/>
    <n v="3"/>
    <n v="800"/>
    <n v="0.1"/>
    <x v="41"/>
    <x v="6720"/>
    <x v="1"/>
  </r>
  <r>
    <s v="ORD06800"/>
    <x v="354"/>
    <s v="CUST1790"/>
    <x v="2326"/>
    <s v="Jalna"/>
    <x v="2"/>
    <x v="3"/>
    <x v="4"/>
    <n v="2"/>
    <n v="55000"/>
    <n v="0.1"/>
    <x v="10"/>
    <x v="6721"/>
    <x v="2"/>
  </r>
  <r>
    <s v="ORD06801"/>
    <x v="81"/>
    <s v="CUST2331"/>
    <x v="725"/>
    <s v="Bhopal"/>
    <x v="3"/>
    <x v="4"/>
    <x v="17"/>
    <n v="2"/>
    <n v="800"/>
    <n v="0.1"/>
    <x v="43"/>
    <x v="6722"/>
    <x v="4"/>
  </r>
  <r>
    <s v="ORD06802"/>
    <x v="297"/>
    <s v="CUST1032"/>
    <x v="26"/>
    <s v="Kolkata"/>
    <x v="4"/>
    <x v="3"/>
    <x v="10"/>
    <n v="3"/>
    <n v="25000"/>
    <n v="0.15"/>
    <x v="272"/>
    <x v="6723"/>
    <x v="1"/>
  </r>
  <r>
    <s v="ORD06803"/>
    <x v="241"/>
    <s v="CUST1178"/>
    <x v="249"/>
    <s v="Jalna"/>
    <x v="2"/>
    <x v="1"/>
    <x v="5"/>
    <n v="4"/>
    <n v="1400"/>
    <n v="0.1"/>
    <x v="6"/>
    <x v="6724"/>
    <x v="1"/>
  </r>
  <r>
    <s v="ORD06804"/>
    <x v="190"/>
    <s v="CUST1185"/>
    <x v="511"/>
    <s v="Aurangabad"/>
    <x v="2"/>
    <x v="3"/>
    <x v="10"/>
    <n v="1"/>
    <n v="25000"/>
    <n v="0.05"/>
    <x v="232"/>
    <x v="6725"/>
    <x v="4"/>
  </r>
  <r>
    <s v="ORD06805"/>
    <x v="268"/>
    <s v="CUST1157"/>
    <x v="694"/>
    <s v="Bengaluru"/>
    <x v="7"/>
    <x v="3"/>
    <x v="12"/>
    <n v="2"/>
    <n v="2500"/>
    <n v="0"/>
    <x v="123"/>
    <x v="2989"/>
    <x v="4"/>
  </r>
  <r>
    <s v="ORD06806"/>
    <x v="172"/>
    <s v="CUST2382"/>
    <x v="946"/>
    <s v="Nagpur"/>
    <x v="2"/>
    <x v="0"/>
    <x v="20"/>
    <n v="1"/>
    <n v="500"/>
    <n v="0.15"/>
    <x v="267"/>
    <x v="6726"/>
    <x v="1"/>
  </r>
  <r>
    <s v="ORD06807"/>
    <x v="0"/>
    <s v="CUST0118"/>
    <x v="1780"/>
    <s v="Bhopal"/>
    <x v="3"/>
    <x v="3"/>
    <x v="6"/>
    <n v="1"/>
    <n v="4500"/>
    <n v="0.1"/>
    <x v="74"/>
    <x v="6727"/>
    <x v="4"/>
  </r>
  <r>
    <s v="ORD06808"/>
    <x v="3"/>
    <s v="CUST0251"/>
    <x v="2327"/>
    <s v="Pune"/>
    <x v="2"/>
    <x v="4"/>
    <x v="17"/>
    <n v="1"/>
    <n v="800"/>
    <n v="0.1"/>
    <x v="96"/>
    <x v="6728"/>
    <x v="2"/>
  </r>
  <r>
    <s v="ORD06809"/>
    <x v="276"/>
    <s v="CUST1684"/>
    <x v="84"/>
    <s v="Jalna"/>
    <x v="2"/>
    <x v="4"/>
    <x v="19"/>
    <n v="5"/>
    <n v="3200"/>
    <n v="0.05"/>
    <x v="81"/>
    <x v="6729"/>
    <x v="0"/>
  </r>
  <r>
    <s v="ORD06810"/>
    <x v="71"/>
    <s v="CUST1318"/>
    <x v="1568"/>
    <s v="Kolkata"/>
    <x v="4"/>
    <x v="3"/>
    <x v="12"/>
    <n v="3"/>
    <n v="2500"/>
    <n v="0"/>
    <x v="163"/>
    <x v="6730"/>
    <x v="4"/>
  </r>
  <r>
    <s v="ORD06811"/>
    <x v="103"/>
    <s v="CUST1361"/>
    <x v="22"/>
    <s v="Hyderabad"/>
    <x v="6"/>
    <x v="1"/>
    <x v="1"/>
    <n v="2"/>
    <n v="1200"/>
    <n v="0.2"/>
    <x v="235"/>
    <x v="6731"/>
    <x v="1"/>
  </r>
  <r>
    <s v="ORD06812"/>
    <x v="58"/>
    <s v="CUST1242"/>
    <x v="438"/>
    <s v="Mumbai"/>
    <x v="2"/>
    <x v="4"/>
    <x v="16"/>
    <n v="4"/>
    <n v="1800"/>
    <n v="0"/>
    <x v="7"/>
    <x v="6732"/>
    <x v="4"/>
  </r>
  <r>
    <s v="ORD06813"/>
    <x v="82"/>
    <s v="CUST0596"/>
    <x v="427"/>
    <s v="Hyderabad"/>
    <x v="6"/>
    <x v="4"/>
    <x v="17"/>
    <n v="5"/>
    <n v="800"/>
    <n v="0.1"/>
    <x v="1"/>
    <x v="6733"/>
    <x v="3"/>
  </r>
  <r>
    <s v="ORD06814"/>
    <x v="235"/>
    <s v="CUST0466"/>
    <x v="922"/>
    <s v="Nashik"/>
    <x v="2"/>
    <x v="1"/>
    <x v="9"/>
    <n v="1"/>
    <n v="450"/>
    <n v="0.1"/>
    <x v="11"/>
    <x v="6734"/>
    <x v="4"/>
  </r>
  <r>
    <s v="ORD06815"/>
    <x v="319"/>
    <s v="CUST2448"/>
    <x v="1135"/>
    <s v="Jalna"/>
    <x v="2"/>
    <x v="2"/>
    <x v="8"/>
    <n v="5"/>
    <n v="22000"/>
    <n v="0.1"/>
    <x v="10"/>
    <x v="6735"/>
    <x v="2"/>
  </r>
  <r>
    <s v="ORD06816"/>
    <x v="357"/>
    <s v="CUST0073"/>
    <x v="556"/>
    <s v="Nashik"/>
    <x v="2"/>
    <x v="1"/>
    <x v="5"/>
    <n v="1"/>
    <n v="1400"/>
    <n v="0.2"/>
    <x v="274"/>
    <x v="6736"/>
    <x v="1"/>
  </r>
  <r>
    <s v="ORD06817"/>
    <x v="9"/>
    <s v="CUST0315"/>
    <x v="1009"/>
    <s v="Nagpur"/>
    <x v="2"/>
    <x v="3"/>
    <x v="3"/>
    <n v="1"/>
    <n v="18000"/>
    <n v="0"/>
    <x v="33"/>
    <x v="6737"/>
    <x v="2"/>
  </r>
  <r>
    <s v="ORD06818"/>
    <x v="296"/>
    <s v="CUST0765"/>
    <x v="541"/>
    <s v="Jalna"/>
    <x v="2"/>
    <x v="3"/>
    <x v="4"/>
    <n v="5"/>
    <n v="55000"/>
    <n v="0.05"/>
    <x v="153"/>
    <x v="6738"/>
    <x v="3"/>
  </r>
  <r>
    <s v="ORD06819"/>
    <x v="246"/>
    <s v="CUST0794"/>
    <x v="2328"/>
    <s v="Pune"/>
    <x v="2"/>
    <x v="1"/>
    <x v="9"/>
    <n v="5"/>
    <n v="450"/>
    <n v="0.1"/>
    <x v="282"/>
    <x v="6739"/>
    <x v="3"/>
  </r>
  <r>
    <s v="ORD06820"/>
    <x v="133"/>
    <s v="CUST0047"/>
    <x v="587"/>
    <s v="Surat"/>
    <x v="1"/>
    <x v="4"/>
    <x v="16"/>
    <n v="1"/>
    <n v="1800"/>
    <n v="0"/>
    <x v="21"/>
    <x v="6740"/>
    <x v="3"/>
  </r>
  <r>
    <s v="ORD06821"/>
    <x v="55"/>
    <s v="CUST0760"/>
    <x v="1345"/>
    <s v="Pune"/>
    <x v="2"/>
    <x v="1"/>
    <x v="5"/>
    <n v="3"/>
    <n v="1400"/>
    <n v="0.15"/>
    <x v="174"/>
    <x v="6741"/>
    <x v="0"/>
  </r>
  <r>
    <s v="ORD06822"/>
    <x v="19"/>
    <s v="CUST1655"/>
    <x v="1046"/>
    <s v="Jalna"/>
    <x v="2"/>
    <x v="2"/>
    <x v="8"/>
    <n v="5"/>
    <n v="22000"/>
    <n v="0.15"/>
    <x v="30"/>
    <x v="6742"/>
    <x v="4"/>
  </r>
  <r>
    <s v="ORD06823"/>
    <x v="39"/>
    <s v="CUST1157"/>
    <x v="400"/>
    <s v="Ahmedabad"/>
    <x v="1"/>
    <x v="1"/>
    <x v="9"/>
    <n v="1"/>
    <n v="450"/>
    <n v="0"/>
    <x v="187"/>
    <x v="6743"/>
    <x v="0"/>
  </r>
  <r>
    <s v="ORD06824"/>
    <x v="328"/>
    <s v="CUST0390"/>
    <x v="2329"/>
    <s v="Bengaluru"/>
    <x v="7"/>
    <x v="3"/>
    <x v="10"/>
    <n v="2"/>
    <n v="25000"/>
    <n v="0.2"/>
    <x v="339"/>
    <x v="6744"/>
    <x v="3"/>
  </r>
  <r>
    <s v="ORD06825"/>
    <x v="311"/>
    <s v="CUST0562"/>
    <x v="2103"/>
    <s v="Mumbai"/>
    <x v="2"/>
    <x v="2"/>
    <x v="11"/>
    <n v="5"/>
    <n v="6500"/>
    <n v="0.1"/>
    <x v="299"/>
    <x v="6745"/>
    <x v="0"/>
  </r>
  <r>
    <s v="ORD06826"/>
    <x v="280"/>
    <s v="CUST0989"/>
    <x v="32"/>
    <s v="Indore"/>
    <x v="3"/>
    <x v="2"/>
    <x v="11"/>
    <n v="2"/>
    <n v="6500"/>
    <n v="0.1"/>
    <x v="170"/>
    <x v="6746"/>
    <x v="2"/>
  </r>
  <r>
    <s v="ORD06827"/>
    <x v="105"/>
    <s v="CUST1324"/>
    <x v="311"/>
    <s v="Mumbai"/>
    <x v="2"/>
    <x v="3"/>
    <x v="4"/>
    <n v="1"/>
    <n v="55000"/>
    <n v="0.1"/>
    <x v="114"/>
    <x v="6747"/>
    <x v="2"/>
  </r>
  <r>
    <s v="ORD06828"/>
    <x v="3"/>
    <s v="CUST0668"/>
    <x v="647"/>
    <s v="Jalna"/>
    <x v="2"/>
    <x v="4"/>
    <x v="13"/>
    <n v="3"/>
    <n v="2800"/>
    <n v="0.1"/>
    <x v="98"/>
    <x v="6748"/>
    <x v="0"/>
  </r>
  <r>
    <s v="ORD06829"/>
    <x v="287"/>
    <s v="CUST0119"/>
    <x v="1816"/>
    <s v="Delhi"/>
    <x v="0"/>
    <x v="0"/>
    <x v="7"/>
    <n v="5"/>
    <n v="350"/>
    <n v="0.1"/>
    <x v="316"/>
    <x v="6749"/>
    <x v="4"/>
  </r>
  <r>
    <s v="ORD06830"/>
    <x v="49"/>
    <s v="CUST1317"/>
    <x v="958"/>
    <s v="Pune"/>
    <x v="2"/>
    <x v="0"/>
    <x v="7"/>
    <n v="4"/>
    <n v="350"/>
    <n v="0.1"/>
    <x v="117"/>
    <x v="6750"/>
    <x v="1"/>
  </r>
  <r>
    <s v="ORD06831"/>
    <x v="325"/>
    <s v="CUST0014"/>
    <x v="1517"/>
    <s v="Delhi"/>
    <x v="0"/>
    <x v="0"/>
    <x v="0"/>
    <n v="5"/>
    <n v="700"/>
    <n v="0.1"/>
    <x v="277"/>
    <x v="6751"/>
    <x v="3"/>
  </r>
  <r>
    <s v="ORD06832"/>
    <x v="301"/>
    <s v="CUST0217"/>
    <x v="2308"/>
    <s v="Hyderabad"/>
    <x v="6"/>
    <x v="4"/>
    <x v="17"/>
    <n v="1"/>
    <n v="800"/>
    <n v="0.05"/>
    <x v="68"/>
    <x v="6752"/>
    <x v="4"/>
  </r>
  <r>
    <s v="ORD06833"/>
    <x v="272"/>
    <s v="CUST0530"/>
    <x v="74"/>
    <s v="Mumbai"/>
    <x v="2"/>
    <x v="3"/>
    <x v="3"/>
    <n v="4"/>
    <n v="18000"/>
    <n v="0"/>
    <x v="93"/>
    <x v="6753"/>
    <x v="2"/>
  </r>
  <r>
    <s v="ORD06834"/>
    <x v="171"/>
    <s v="CUST2233"/>
    <x v="646"/>
    <s v="Bengaluru"/>
    <x v="7"/>
    <x v="4"/>
    <x v="16"/>
    <n v="1"/>
    <n v="1800"/>
    <n v="0.05"/>
    <x v="47"/>
    <x v="6754"/>
    <x v="3"/>
  </r>
  <r>
    <s v="ORD06835"/>
    <x v="8"/>
    <s v="CUST1610"/>
    <x v="1896"/>
    <s v="Jalna"/>
    <x v="2"/>
    <x v="3"/>
    <x v="10"/>
    <n v="2"/>
    <n v="25000"/>
    <n v="0.05"/>
    <x v="193"/>
    <x v="6755"/>
    <x v="4"/>
  </r>
  <r>
    <s v="ORD06836"/>
    <x v="184"/>
    <s v="CUST1463"/>
    <x v="628"/>
    <s v="Bhopal"/>
    <x v="3"/>
    <x v="3"/>
    <x v="10"/>
    <n v="4"/>
    <n v="25000"/>
    <n v="0.05"/>
    <x v="142"/>
    <x v="6756"/>
    <x v="2"/>
  </r>
  <r>
    <s v="ORD06837"/>
    <x v="343"/>
    <s v="CUST0840"/>
    <x v="348"/>
    <s v="Ahmedabad"/>
    <x v="1"/>
    <x v="3"/>
    <x v="10"/>
    <n v="2"/>
    <n v="25000"/>
    <n v="0"/>
    <x v="194"/>
    <x v="6757"/>
    <x v="2"/>
  </r>
  <r>
    <s v="ORD06838"/>
    <x v="212"/>
    <s v="CUST2300"/>
    <x v="1364"/>
    <s v="Bhopal"/>
    <x v="3"/>
    <x v="3"/>
    <x v="3"/>
    <n v="2"/>
    <n v="18000"/>
    <n v="0.1"/>
    <x v="95"/>
    <x v="6758"/>
    <x v="1"/>
  </r>
  <r>
    <s v="ORD06839"/>
    <x v="325"/>
    <s v="CUST0865"/>
    <x v="195"/>
    <s v="Ahmedabad"/>
    <x v="1"/>
    <x v="4"/>
    <x v="16"/>
    <n v="5"/>
    <n v="1800"/>
    <n v="0"/>
    <x v="110"/>
    <x v="6759"/>
    <x v="4"/>
  </r>
  <r>
    <s v="ORD06840"/>
    <x v="90"/>
    <s v="CUST0347"/>
    <x v="1623"/>
    <s v="Indore"/>
    <x v="3"/>
    <x v="1"/>
    <x v="14"/>
    <n v="3"/>
    <n v="900"/>
    <n v="0"/>
    <x v="22"/>
    <x v="6760"/>
    <x v="1"/>
  </r>
  <r>
    <s v="ORD06841"/>
    <x v="284"/>
    <s v="CUST1935"/>
    <x v="749"/>
    <s v="Delhi"/>
    <x v="0"/>
    <x v="0"/>
    <x v="20"/>
    <n v="2"/>
    <n v="500"/>
    <n v="0"/>
    <x v="169"/>
    <x v="6761"/>
    <x v="1"/>
  </r>
  <r>
    <s v="ORD06842"/>
    <x v="347"/>
    <s v="CUST2218"/>
    <x v="1695"/>
    <s v="Kolkata"/>
    <x v="4"/>
    <x v="0"/>
    <x v="0"/>
    <n v="4"/>
    <n v="700"/>
    <n v="0.1"/>
    <x v="20"/>
    <x v="6762"/>
    <x v="4"/>
  </r>
  <r>
    <s v="ORD06843"/>
    <x v="61"/>
    <s v="CUST0843"/>
    <x v="942"/>
    <s v="Indore"/>
    <x v="3"/>
    <x v="0"/>
    <x v="0"/>
    <n v="5"/>
    <n v="700"/>
    <n v="0.1"/>
    <x v="277"/>
    <x v="6763"/>
    <x v="4"/>
  </r>
  <r>
    <s v="ORD06844"/>
    <x v="209"/>
    <s v="CUST1590"/>
    <x v="244"/>
    <s v="Bhopal"/>
    <x v="3"/>
    <x v="2"/>
    <x v="8"/>
    <n v="3"/>
    <n v="22000"/>
    <n v="0"/>
    <x v="211"/>
    <x v="6764"/>
    <x v="2"/>
  </r>
  <r>
    <s v="ORD06845"/>
    <x v="356"/>
    <s v="CUST1499"/>
    <x v="266"/>
    <s v="Delhi"/>
    <x v="0"/>
    <x v="1"/>
    <x v="14"/>
    <n v="4"/>
    <n v="900"/>
    <n v="0.05"/>
    <x v="152"/>
    <x v="6765"/>
    <x v="0"/>
  </r>
  <r>
    <s v="ORD06846"/>
    <x v="7"/>
    <s v="CUST0575"/>
    <x v="2330"/>
    <s v="Surat"/>
    <x v="1"/>
    <x v="0"/>
    <x v="15"/>
    <n v="1"/>
    <n v="1500"/>
    <n v="0.15"/>
    <x v="203"/>
    <x v="6766"/>
    <x v="0"/>
  </r>
  <r>
    <s v="ORD06847"/>
    <x v="26"/>
    <s v="CUST0438"/>
    <x v="230"/>
    <s v="Pune"/>
    <x v="2"/>
    <x v="2"/>
    <x v="18"/>
    <n v="5"/>
    <n v="7000"/>
    <n v="0"/>
    <x v="59"/>
    <x v="6767"/>
    <x v="3"/>
  </r>
  <r>
    <s v="ORD06848"/>
    <x v="329"/>
    <s v="CUST0478"/>
    <x v="2165"/>
    <s v="Bengaluru"/>
    <x v="7"/>
    <x v="0"/>
    <x v="15"/>
    <n v="2"/>
    <n v="1500"/>
    <n v="0.05"/>
    <x v="285"/>
    <x v="6768"/>
    <x v="2"/>
  </r>
  <r>
    <s v="ORD06849"/>
    <x v="282"/>
    <s v="CUST0065"/>
    <x v="523"/>
    <s v="Ahmedabad"/>
    <x v="1"/>
    <x v="2"/>
    <x v="18"/>
    <n v="4"/>
    <n v="7000"/>
    <n v="0"/>
    <x v="92"/>
    <x v="6769"/>
    <x v="3"/>
  </r>
  <r>
    <s v="ORD06850"/>
    <x v="29"/>
    <s v="CUST2067"/>
    <x v="988"/>
    <s v="Aurangabad"/>
    <x v="2"/>
    <x v="4"/>
    <x v="16"/>
    <n v="2"/>
    <n v="1800"/>
    <n v="0.05"/>
    <x v="152"/>
    <x v="6770"/>
    <x v="3"/>
  </r>
  <r>
    <s v="ORD06851"/>
    <x v="135"/>
    <s v="CUST2178"/>
    <x v="435"/>
    <s v="Bengaluru"/>
    <x v="7"/>
    <x v="1"/>
    <x v="9"/>
    <n v="2"/>
    <n v="450"/>
    <n v="0"/>
    <x v="190"/>
    <x v="6771"/>
    <x v="2"/>
  </r>
  <r>
    <s v="ORD06852"/>
    <x v="280"/>
    <s v="CUST0891"/>
    <x v="391"/>
    <s v="Pune"/>
    <x v="2"/>
    <x v="3"/>
    <x v="12"/>
    <n v="4"/>
    <n v="2500"/>
    <n v="0.1"/>
    <x v="110"/>
    <x v="6772"/>
    <x v="3"/>
  </r>
  <r>
    <s v="ORD06853"/>
    <x v="106"/>
    <s v="CUST0032"/>
    <x v="1636"/>
    <s v="Pune"/>
    <x v="2"/>
    <x v="2"/>
    <x v="18"/>
    <n v="3"/>
    <n v="7000"/>
    <n v="0.05"/>
    <x v="243"/>
    <x v="6773"/>
    <x v="1"/>
  </r>
  <r>
    <s v="ORD06854"/>
    <x v="289"/>
    <s v="CUST2144"/>
    <x v="1169"/>
    <s v="Nagpur"/>
    <x v="2"/>
    <x v="4"/>
    <x v="16"/>
    <n v="3"/>
    <n v="1800"/>
    <n v="0.05"/>
    <x v="61"/>
    <x v="6774"/>
    <x v="4"/>
  </r>
  <r>
    <s v="ORD06855"/>
    <x v="310"/>
    <s v="CUST0112"/>
    <x v="778"/>
    <s v="Nagpur"/>
    <x v="2"/>
    <x v="2"/>
    <x v="2"/>
    <n v="2"/>
    <n v="9000"/>
    <n v="0"/>
    <x v="33"/>
    <x v="6775"/>
    <x v="4"/>
  </r>
  <r>
    <s v="ORD06856"/>
    <x v="122"/>
    <s v="CUST0342"/>
    <x v="1683"/>
    <s v="Hyderabad"/>
    <x v="6"/>
    <x v="2"/>
    <x v="2"/>
    <n v="5"/>
    <n v="9000"/>
    <n v="0"/>
    <x v="24"/>
    <x v="6776"/>
    <x v="3"/>
  </r>
  <r>
    <s v="ORD06857"/>
    <x v="123"/>
    <s v="CUST1277"/>
    <x v="375"/>
    <s v="Jalna"/>
    <x v="2"/>
    <x v="4"/>
    <x v="13"/>
    <n v="5"/>
    <n v="2800"/>
    <n v="0.1"/>
    <x v="133"/>
    <x v="6777"/>
    <x v="2"/>
  </r>
  <r>
    <s v="ORD06858"/>
    <x v="219"/>
    <s v="CUST0715"/>
    <x v="2145"/>
    <s v="Hyderabad"/>
    <x v="6"/>
    <x v="4"/>
    <x v="19"/>
    <n v="4"/>
    <n v="3200"/>
    <n v="0.1"/>
    <x v="118"/>
    <x v="6778"/>
    <x v="2"/>
  </r>
  <r>
    <s v="ORD06859"/>
    <x v="205"/>
    <s v="CUST1643"/>
    <x v="324"/>
    <s v="Indore"/>
    <x v="3"/>
    <x v="4"/>
    <x v="19"/>
    <n v="1"/>
    <n v="3200"/>
    <n v="0"/>
    <x v="150"/>
    <x v="6779"/>
    <x v="1"/>
  </r>
  <r>
    <s v="ORD06860"/>
    <x v="54"/>
    <s v="CUST1546"/>
    <x v="1512"/>
    <s v="Bengaluru"/>
    <x v="7"/>
    <x v="0"/>
    <x v="7"/>
    <n v="3"/>
    <n v="350"/>
    <n v="0"/>
    <x v="252"/>
    <x v="6780"/>
    <x v="4"/>
  </r>
  <r>
    <s v="ORD06861"/>
    <x v="130"/>
    <s v="CUST1451"/>
    <x v="13"/>
    <s v="Indore"/>
    <x v="3"/>
    <x v="1"/>
    <x v="9"/>
    <n v="5"/>
    <n v="450"/>
    <n v="0.1"/>
    <x v="282"/>
    <x v="6781"/>
    <x v="2"/>
  </r>
  <r>
    <s v="ORD06862"/>
    <x v="27"/>
    <s v="CUST0237"/>
    <x v="1288"/>
    <s v="Jaipur"/>
    <x v="5"/>
    <x v="2"/>
    <x v="11"/>
    <n v="2"/>
    <n v="6500"/>
    <n v="0.15"/>
    <x v="314"/>
    <x v="6782"/>
    <x v="4"/>
  </r>
  <r>
    <s v="ORD06863"/>
    <x v="308"/>
    <s v="CUST1844"/>
    <x v="501"/>
    <s v="Jalna"/>
    <x v="2"/>
    <x v="2"/>
    <x v="11"/>
    <n v="2"/>
    <n v="6500"/>
    <n v="0.05"/>
    <x v="109"/>
    <x v="6783"/>
    <x v="4"/>
  </r>
  <r>
    <s v="ORD06864"/>
    <x v="1"/>
    <s v="CUST1883"/>
    <x v="1181"/>
    <s v="Bengaluru"/>
    <x v="7"/>
    <x v="4"/>
    <x v="16"/>
    <n v="2"/>
    <n v="1800"/>
    <n v="0.1"/>
    <x v="196"/>
    <x v="6784"/>
    <x v="1"/>
  </r>
  <r>
    <s v="ORD06865"/>
    <x v="313"/>
    <s v="CUST2155"/>
    <x v="692"/>
    <s v="Jaipur"/>
    <x v="5"/>
    <x v="3"/>
    <x v="6"/>
    <n v="2"/>
    <n v="4500"/>
    <n v="0"/>
    <x v="110"/>
    <x v="6785"/>
    <x v="4"/>
  </r>
  <r>
    <s v="ORD06866"/>
    <x v="248"/>
    <s v="CUST0396"/>
    <x v="689"/>
    <s v="Mumbai"/>
    <x v="2"/>
    <x v="1"/>
    <x v="5"/>
    <n v="3"/>
    <n v="1400"/>
    <n v="0.15"/>
    <x v="174"/>
    <x v="6786"/>
    <x v="1"/>
  </r>
  <r>
    <s v="ORD06867"/>
    <x v="232"/>
    <s v="CUST0787"/>
    <x v="1697"/>
    <s v="Nagpur"/>
    <x v="2"/>
    <x v="2"/>
    <x v="2"/>
    <n v="5"/>
    <n v="9000"/>
    <n v="0"/>
    <x v="24"/>
    <x v="6787"/>
    <x v="2"/>
  </r>
  <r>
    <s v="ORD06868"/>
    <x v="161"/>
    <s v="CUST0161"/>
    <x v="1607"/>
    <s v="Jaipur"/>
    <x v="5"/>
    <x v="4"/>
    <x v="17"/>
    <n v="4"/>
    <n v="800"/>
    <n v="0.05"/>
    <x v="165"/>
    <x v="6788"/>
    <x v="3"/>
  </r>
  <r>
    <s v="ORD06869"/>
    <x v="221"/>
    <s v="CUST1631"/>
    <x v="48"/>
    <s v="Delhi"/>
    <x v="0"/>
    <x v="2"/>
    <x v="2"/>
    <n v="3"/>
    <n v="9000"/>
    <n v="0.15"/>
    <x v="167"/>
    <x v="6789"/>
    <x v="0"/>
  </r>
  <r>
    <s v="ORD06870"/>
    <x v="283"/>
    <s v="CUST0034"/>
    <x v="1015"/>
    <s v="Jaipur"/>
    <x v="5"/>
    <x v="1"/>
    <x v="14"/>
    <n v="3"/>
    <n v="900"/>
    <n v="0.05"/>
    <x v="249"/>
    <x v="6790"/>
    <x v="3"/>
  </r>
  <r>
    <s v="ORD06871"/>
    <x v="60"/>
    <s v="CUST1325"/>
    <x v="625"/>
    <s v="Nagpur"/>
    <x v="2"/>
    <x v="3"/>
    <x v="3"/>
    <n v="3"/>
    <n v="18000"/>
    <n v="0.1"/>
    <x v="78"/>
    <x v="6791"/>
    <x v="0"/>
  </r>
  <r>
    <s v="ORD06872"/>
    <x v="335"/>
    <s v="CUST1690"/>
    <x v="1548"/>
    <s v="Nashik"/>
    <x v="2"/>
    <x v="0"/>
    <x v="7"/>
    <n v="3"/>
    <n v="350"/>
    <n v="0.15"/>
    <x v="97"/>
    <x v="6792"/>
    <x v="4"/>
  </r>
  <r>
    <s v="ORD06873"/>
    <x v="273"/>
    <s v="CUST0572"/>
    <x v="859"/>
    <s v="Ahmedabad"/>
    <x v="1"/>
    <x v="4"/>
    <x v="13"/>
    <n v="3"/>
    <n v="2800"/>
    <n v="0.1"/>
    <x v="98"/>
    <x v="6793"/>
    <x v="3"/>
  </r>
  <r>
    <s v="ORD06874"/>
    <x v="11"/>
    <s v="CUST1649"/>
    <x v="64"/>
    <s v="Jaipur"/>
    <x v="5"/>
    <x v="4"/>
    <x v="19"/>
    <n v="1"/>
    <n v="3200"/>
    <n v="0.1"/>
    <x v="32"/>
    <x v="6794"/>
    <x v="4"/>
  </r>
  <r>
    <s v="ORD06875"/>
    <x v="247"/>
    <s v="CUST0430"/>
    <x v="813"/>
    <s v="Surat"/>
    <x v="1"/>
    <x v="2"/>
    <x v="18"/>
    <n v="1"/>
    <n v="7000"/>
    <n v="0.05"/>
    <x v="129"/>
    <x v="6795"/>
    <x v="1"/>
  </r>
  <r>
    <s v="ORD06876"/>
    <x v="22"/>
    <s v="CUST1233"/>
    <x v="13"/>
    <s v="Bhopal"/>
    <x v="3"/>
    <x v="1"/>
    <x v="14"/>
    <n v="2"/>
    <n v="900"/>
    <n v="0.1"/>
    <x v="60"/>
    <x v="6796"/>
    <x v="2"/>
  </r>
  <r>
    <s v="ORD06877"/>
    <x v="296"/>
    <s v="CUST1216"/>
    <x v="1264"/>
    <s v="Mumbai"/>
    <x v="2"/>
    <x v="1"/>
    <x v="1"/>
    <n v="3"/>
    <n v="1200"/>
    <n v="0"/>
    <x v="1"/>
    <x v="6797"/>
    <x v="4"/>
  </r>
  <r>
    <s v="ORD06878"/>
    <x v="10"/>
    <s v="CUST0221"/>
    <x v="1099"/>
    <s v="Kolkata"/>
    <x v="4"/>
    <x v="3"/>
    <x v="10"/>
    <n v="5"/>
    <n v="25000"/>
    <n v="0.1"/>
    <x v="271"/>
    <x v="6798"/>
    <x v="3"/>
  </r>
  <r>
    <s v="ORD06879"/>
    <x v="25"/>
    <s v="CUST0522"/>
    <x v="2331"/>
    <s v="Hyderabad"/>
    <x v="6"/>
    <x v="3"/>
    <x v="4"/>
    <n v="3"/>
    <n v="55000"/>
    <n v="0.2"/>
    <x v="297"/>
    <x v="6799"/>
    <x v="3"/>
  </r>
  <r>
    <s v="ORD06880"/>
    <x v="78"/>
    <s v="CUST2388"/>
    <x v="1097"/>
    <s v="Jaipur"/>
    <x v="5"/>
    <x v="1"/>
    <x v="9"/>
    <n v="5"/>
    <n v="450"/>
    <n v="0"/>
    <x v="48"/>
    <x v="6800"/>
    <x v="4"/>
  </r>
  <r>
    <s v="ORD06881"/>
    <x v="239"/>
    <s v="CUST1982"/>
    <x v="5"/>
    <s v="Jalna"/>
    <x v="2"/>
    <x v="2"/>
    <x v="2"/>
    <n v="4"/>
    <n v="9000"/>
    <n v="0.15"/>
    <x v="268"/>
    <x v="6801"/>
    <x v="4"/>
  </r>
  <r>
    <s v="ORD06882"/>
    <x v="119"/>
    <s v="CUST0965"/>
    <x v="2232"/>
    <s v="Indore"/>
    <x v="3"/>
    <x v="4"/>
    <x v="13"/>
    <n v="3"/>
    <n v="2800"/>
    <n v="0.1"/>
    <x v="98"/>
    <x v="6802"/>
    <x v="2"/>
  </r>
  <r>
    <s v="ORD06883"/>
    <x v="36"/>
    <s v="CUST1547"/>
    <x v="273"/>
    <s v="Jalna"/>
    <x v="2"/>
    <x v="2"/>
    <x v="8"/>
    <n v="1"/>
    <n v="22000"/>
    <n v="0.1"/>
    <x v="124"/>
    <x v="6803"/>
    <x v="0"/>
  </r>
  <r>
    <s v="ORD06884"/>
    <x v="161"/>
    <s v="CUST2442"/>
    <x v="1501"/>
    <s v="Indore"/>
    <x v="3"/>
    <x v="4"/>
    <x v="13"/>
    <n v="4"/>
    <n v="2800"/>
    <n v="0"/>
    <x v="151"/>
    <x v="6804"/>
    <x v="2"/>
  </r>
  <r>
    <s v="ORD06885"/>
    <x v="241"/>
    <s v="CUST0272"/>
    <x v="1906"/>
    <s v="Bengaluru"/>
    <x v="7"/>
    <x v="3"/>
    <x v="10"/>
    <n v="2"/>
    <n v="25000"/>
    <n v="0"/>
    <x v="194"/>
    <x v="6805"/>
    <x v="3"/>
  </r>
  <r>
    <s v="ORD06886"/>
    <x v="123"/>
    <s v="CUST0719"/>
    <x v="2332"/>
    <s v="Ahmedabad"/>
    <x v="1"/>
    <x v="4"/>
    <x v="13"/>
    <n v="2"/>
    <n v="2800"/>
    <n v="0.15"/>
    <x v="206"/>
    <x v="6806"/>
    <x v="1"/>
  </r>
  <r>
    <s v="ORD06887"/>
    <x v="77"/>
    <s v="CUST1277"/>
    <x v="1278"/>
    <s v="Pune"/>
    <x v="2"/>
    <x v="3"/>
    <x v="10"/>
    <n v="5"/>
    <n v="25000"/>
    <n v="0.1"/>
    <x v="271"/>
    <x v="6807"/>
    <x v="2"/>
  </r>
  <r>
    <s v="ORD06888"/>
    <x v="118"/>
    <s v="CUST1700"/>
    <x v="1610"/>
    <s v="Jalna"/>
    <x v="2"/>
    <x v="1"/>
    <x v="5"/>
    <n v="3"/>
    <n v="1400"/>
    <n v="0.2"/>
    <x v="160"/>
    <x v="6808"/>
    <x v="3"/>
  </r>
  <r>
    <s v="ORD06889"/>
    <x v="9"/>
    <s v="CUST1299"/>
    <x v="748"/>
    <s v="Delhi"/>
    <x v="0"/>
    <x v="3"/>
    <x v="12"/>
    <n v="4"/>
    <n v="2500"/>
    <n v="0.15"/>
    <x v="315"/>
    <x v="6809"/>
    <x v="3"/>
  </r>
  <r>
    <s v="ORD06890"/>
    <x v="281"/>
    <s v="CUST1073"/>
    <x v="465"/>
    <s v="Bengaluru"/>
    <x v="7"/>
    <x v="4"/>
    <x v="19"/>
    <n v="4"/>
    <n v="3200"/>
    <n v="0.05"/>
    <x v="85"/>
    <x v="6810"/>
    <x v="2"/>
  </r>
  <r>
    <s v="ORD06891"/>
    <x v="57"/>
    <s v="CUST0002"/>
    <x v="393"/>
    <s v="Bhopal"/>
    <x v="3"/>
    <x v="4"/>
    <x v="16"/>
    <n v="2"/>
    <n v="1800"/>
    <n v="0.05"/>
    <x v="152"/>
    <x v="6811"/>
    <x v="4"/>
  </r>
  <r>
    <s v="ORD06892"/>
    <x v="258"/>
    <s v="CUST2037"/>
    <x v="100"/>
    <s v="Delhi"/>
    <x v="0"/>
    <x v="2"/>
    <x v="2"/>
    <n v="5"/>
    <n v="9000"/>
    <n v="0"/>
    <x v="24"/>
    <x v="6812"/>
    <x v="0"/>
  </r>
  <r>
    <s v="ORD06893"/>
    <x v="230"/>
    <s v="CUST0392"/>
    <x v="410"/>
    <s v="Delhi"/>
    <x v="0"/>
    <x v="2"/>
    <x v="2"/>
    <n v="4"/>
    <n v="9000"/>
    <n v="0.15"/>
    <x v="268"/>
    <x v="6813"/>
    <x v="1"/>
  </r>
  <r>
    <s v="ORD06894"/>
    <x v="325"/>
    <s v="CUST1823"/>
    <x v="1159"/>
    <s v="Mumbai"/>
    <x v="2"/>
    <x v="3"/>
    <x v="6"/>
    <n v="5"/>
    <n v="4500"/>
    <n v="0.15"/>
    <x v="188"/>
    <x v="6814"/>
    <x v="2"/>
  </r>
  <r>
    <s v="ORD06895"/>
    <x v="331"/>
    <s v="CUST2142"/>
    <x v="515"/>
    <s v="Bengaluru"/>
    <x v="7"/>
    <x v="2"/>
    <x v="18"/>
    <n v="1"/>
    <n v="7000"/>
    <n v="0"/>
    <x v="28"/>
    <x v="6815"/>
    <x v="3"/>
  </r>
  <r>
    <s v="ORD06896"/>
    <x v="285"/>
    <s v="CUST0948"/>
    <x v="1237"/>
    <s v="Hyderabad"/>
    <x v="6"/>
    <x v="3"/>
    <x v="12"/>
    <n v="4"/>
    <n v="2500"/>
    <n v="0"/>
    <x v="176"/>
    <x v="6816"/>
    <x v="4"/>
  </r>
  <r>
    <s v="ORD06897"/>
    <x v="123"/>
    <s v="CUST2423"/>
    <x v="1094"/>
    <s v="Jaipur"/>
    <x v="5"/>
    <x v="3"/>
    <x v="4"/>
    <n v="1"/>
    <n v="55000"/>
    <n v="0.1"/>
    <x v="114"/>
    <x v="6817"/>
    <x v="0"/>
  </r>
  <r>
    <s v="ORD06898"/>
    <x v="177"/>
    <s v="CUST1793"/>
    <x v="1341"/>
    <s v="Delhi"/>
    <x v="0"/>
    <x v="2"/>
    <x v="2"/>
    <n v="4"/>
    <n v="9000"/>
    <n v="0.15"/>
    <x v="268"/>
    <x v="6818"/>
    <x v="2"/>
  </r>
  <r>
    <s v="ORD06899"/>
    <x v="300"/>
    <s v="CUST2097"/>
    <x v="2286"/>
    <s v="Pune"/>
    <x v="2"/>
    <x v="4"/>
    <x v="13"/>
    <n v="5"/>
    <n v="2800"/>
    <n v="0.2"/>
    <x v="151"/>
    <x v="6819"/>
    <x v="0"/>
  </r>
  <r>
    <s v="ORD06900"/>
    <x v="309"/>
    <s v="CUST1402"/>
    <x v="433"/>
    <s v="Jalna"/>
    <x v="2"/>
    <x v="2"/>
    <x v="11"/>
    <n v="4"/>
    <n v="6500"/>
    <n v="0.2"/>
    <x v="183"/>
    <x v="6820"/>
    <x v="2"/>
  </r>
  <r>
    <s v="ORD06901"/>
    <x v="118"/>
    <s v="CUST0586"/>
    <x v="2333"/>
    <s v="Hyderabad"/>
    <x v="6"/>
    <x v="0"/>
    <x v="0"/>
    <n v="1"/>
    <n v="700"/>
    <n v="0"/>
    <x v="54"/>
    <x v="6821"/>
    <x v="2"/>
  </r>
  <r>
    <s v="ORD06902"/>
    <x v="30"/>
    <s v="CUST1129"/>
    <x v="834"/>
    <s v="Bhopal"/>
    <x v="3"/>
    <x v="4"/>
    <x v="19"/>
    <n v="2"/>
    <n v="3200"/>
    <n v="0"/>
    <x v="145"/>
    <x v="6822"/>
    <x v="1"/>
  </r>
  <r>
    <s v="ORD06903"/>
    <x v="305"/>
    <s v="CUST0777"/>
    <x v="566"/>
    <s v="Hyderabad"/>
    <x v="6"/>
    <x v="3"/>
    <x v="3"/>
    <n v="2"/>
    <n v="18000"/>
    <n v="0"/>
    <x v="89"/>
    <x v="6823"/>
    <x v="1"/>
  </r>
  <r>
    <s v="ORD06904"/>
    <x v="363"/>
    <s v="CUST1322"/>
    <x v="2174"/>
    <s v="Ahmedabad"/>
    <x v="1"/>
    <x v="3"/>
    <x v="10"/>
    <n v="5"/>
    <n v="25000"/>
    <n v="0.1"/>
    <x v="271"/>
    <x v="6824"/>
    <x v="3"/>
  </r>
  <r>
    <s v="ORD06905"/>
    <x v="234"/>
    <s v="CUST0839"/>
    <x v="2334"/>
    <s v="Bengaluru"/>
    <x v="7"/>
    <x v="1"/>
    <x v="1"/>
    <n v="3"/>
    <n v="1200"/>
    <n v="0"/>
    <x v="1"/>
    <x v="6825"/>
    <x v="4"/>
  </r>
  <r>
    <s v="ORD06906"/>
    <x v="275"/>
    <s v="CUST0994"/>
    <x v="2335"/>
    <s v="Aurangabad"/>
    <x v="2"/>
    <x v="0"/>
    <x v="0"/>
    <n v="5"/>
    <n v="700"/>
    <n v="0.15"/>
    <x v="128"/>
    <x v="6826"/>
    <x v="3"/>
  </r>
  <r>
    <s v="ORD06907"/>
    <x v="196"/>
    <s v="CUST2250"/>
    <x v="908"/>
    <s v="Surat"/>
    <x v="1"/>
    <x v="2"/>
    <x v="11"/>
    <n v="4"/>
    <n v="6500"/>
    <n v="0"/>
    <x v="223"/>
    <x v="6827"/>
    <x v="4"/>
  </r>
  <r>
    <s v="ORD06908"/>
    <x v="131"/>
    <s v="CUST0487"/>
    <x v="749"/>
    <s v="Mumbai"/>
    <x v="2"/>
    <x v="4"/>
    <x v="16"/>
    <n v="1"/>
    <n v="1800"/>
    <n v="0.05"/>
    <x v="47"/>
    <x v="6828"/>
    <x v="1"/>
  </r>
  <r>
    <s v="ORD06909"/>
    <x v="288"/>
    <s v="CUST1690"/>
    <x v="387"/>
    <s v="Mumbai"/>
    <x v="2"/>
    <x v="2"/>
    <x v="11"/>
    <n v="2"/>
    <n v="6500"/>
    <n v="0.1"/>
    <x v="170"/>
    <x v="6829"/>
    <x v="2"/>
  </r>
  <r>
    <s v="ORD06910"/>
    <x v="330"/>
    <s v="CUST0037"/>
    <x v="2238"/>
    <s v="Bengaluru"/>
    <x v="7"/>
    <x v="2"/>
    <x v="8"/>
    <n v="4"/>
    <n v="22000"/>
    <n v="0.05"/>
    <x v="87"/>
    <x v="6830"/>
    <x v="1"/>
  </r>
  <r>
    <s v="ORD06911"/>
    <x v="68"/>
    <s v="CUST1031"/>
    <x v="1156"/>
    <s v="Ahmedabad"/>
    <x v="1"/>
    <x v="4"/>
    <x v="19"/>
    <n v="5"/>
    <n v="3200"/>
    <n v="0.1"/>
    <x v="113"/>
    <x v="6831"/>
    <x v="2"/>
  </r>
  <r>
    <s v="ORD06912"/>
    <x v="102"/>
    <s v="CUST2339"/>
    <x v="1935"/>
    <s v="Bengaluru"/>
    <x v="7"/>
    <x v="4"/>
    <x v="17"/>
    <n v="4"/>
    <n v="800"/>
    <n v="0.15"/>
    <x v="192"/>
    <x v="6832"/>
    <x v="3"/>
  </r>
  <r>
    <s v="ORD06913"/>
    <x v="131"/>
    <s v="CUST1161"/>
    <x v="1478"/>
    <s v="Mumbai"/>
    <x v="2"/>
    <x v="0"/>
    <x v="15"/>
    <n v="4"/>
    <n v="1500"/>
    <n v="0.15"/>
    <x v="323"/>
    <x v="6833"/>
    <x v="2"/>
  </r>
  <r>
    <s v="ORD06914"/>
    <x v="4"/>
    <s v="CUST1779"/>
    <x v="2336"/>
    <s v="Nashik"/>
    <x v="2"/>
    <x v="1"/>
    <x v="5"/>
    <n v="5"/>
    <n v="1400"/>
    <n v="0.15"/>
    <x v="229"/>
    <x v="6834"/>
    <x v="3"/>
  </r>
  <r>
    <s v="ORD06915"/>
    <x v="41"/>
    <s v="CUST0460"/>
    <x v="295"/>
    <s v="Ahmedabad"/>
    <x v="1"/>
    <x v="2"/>
    <x v="2"/>
    <n v="5"/>
    <n v="9000"/>
    <n v="0"/>
    <x v="24"/>
    <x v="6835"/>
    <x v="4"/>
  </r>
  <r>
    <s v="ORD06916"/>
    <x v="36"/>
    <s v="CUST2209"/>
    <x v="800"/>
    <s v="Kolkata"/>
    <x v="4"/>
    <x v="3"/>
    <x v="4"/>
    <n v="3"/>
    <n v="55000"/>
    <n v="0.15"/>
    <x v="64"/>
    <x v="6836"/>
    <x v="3"/>
  </r>
  <r>
    <s v="ORD06917"/>
    <x v="211"/>
    <s v="CUST2219"/>
    <x v="2154"/>
    <s v="Hyderabad"/>
    <x v="6"/>
    <x v="0"/>
    <x v="0"/>
    <n v="4"/>
    <n v="700"/>
    <n v="0"/>
    <x v="116"/>
    <x v="6837"/>
    <x v="2"/>
  </r>
  <r>
    <s v="ORD06918"/>
    <x v="111"/>
    <s v="CUST0830"/>
    <x v="112"/>
    <s v="Nashik"/>
    <x v="2"/>
    <x v="2"/>
    <x v="8"/>
    <n v="3"/>
    <n v="22000"/>
    <n v="0.05"/>
    <x v="261"/>
    <x v="6838"/>
    <x v="2"/>
  </r>
  <r>
    <s v="ORD06919"/>
    <x v="293"/>
    <s v="CUST2054"/>
    <x v="38"/>
    <s v="Surat"/>
    <x v="1"/>
    <x v="4"/>
    <x v="16"/>
    <n v="2"/>
    <n v="1800"/>
    <n v="0.15"/>
    <x v="241"/>
    <x v="6839"/>
    <x v="0"/>
  </r>
  <r>
    <s v="ORD06920"/>
    <x v="245"/>
    <s v="CUST0322"/>
    <x v="1866"/>
    <s v="Hyderabad"/>
    <x v="6"/>
    <x v="3"/>
    <x v="6"/>
    <n v="1"/>
    <n v="4500"/>
    <n v="0.2"/>
    <x v="1"/>
    <x v="6840"/>
    <x v="2"/>
  </r>
  <r>
    <s v="ORD06921"/>
    <x v="331"/>
    <s v="CUST2488"/>
    <x v="1423"/>
    <s v="Mumbai"/>
    <x v="2"/>
    <x v="0"/>
    <x v="15"/>
    <n v="2"/>
    <n v="1500"/>
    <n v="0.05"/>
    <x v="285"/>
    <x v="6841"/>
    <x v="1"/>
  </r>
  <r>
    <s v="ORD06922"/>
    <x v="259"/>
    <s v="CUST0206"/>
    <x v="1380"/>
    <s v="Aurangabad"/>
    <x v="2"/>
    <x v="2"/>
    <x v="11"/>
    <n v="2"/>
    <n v="6500"/>
    <n v="0.05"/>
    <x v="109"/>
    <x v="6842"/>
    <x v="0"/>
  </r>
  <r>
    <s v="ORD06923"/>
    <x v="102"/>
    <s v="CUST1381"/>
    <x v="923"/>
    <s v="Jaipur"/>
    <x v="5"/>
    <x v="4"/>
    <x v="17"/>
    <n v="4"/>
    <n v="800"/>
    <n v="0"/>
    <x v="150"/>
    <x v="6843"/>
    <x v="4"/>
  </r>
  <r>
    <s v="ORD06924"/>
    <x v="68"/>
    <s v="CUST0813"/>
    <x v="2083"/>
    <s v="Mumbai"/>
    <x v="2"/>
    <x v="3"/>
    <x v="10"/>
    <n v="5"/>
    <n v="25000"/>
    <n v="0.1"/>
    <x v="271"/>
    <x v="6844"/>
    <x v="4"/>
  </r>
  <r>
    <s v="ORD06925"/>
    <x v="200"/>
    <s v="CUST0243"/>
    <x v="644"/>
    <s v="Nagpur"/>
    <x v="2"/>
    <x v="0"/>
    <x v="20"/>
    <n v="3"/>
    <n v="500"/>
    <n v="0.15"/>
    <x v="203"/>
    <x v="6845"/>
    <x v="2"/>
  </r>
  <r>
    <s v="ORD06926"/>
    <x v="201"/>
    <s v="CUST2263"/>
    <x v="428"/>
    <s v="Hyderabad"/>
    <x v="6"/>
    <x v="3"/>
    <x v="6"/>
    <n v="1"/>
    <n v="4500"/>
    <n v="0.1"/>
    <x v="74"/>
    <x v="6846"/>
    <x v="3"/>
  </r>
  <r>
    <s v="ORD06927"/>
    <x v="229"/>
    <s v="CUST0023"/>
    <x v="929"/>
    <s v="Nagpur"/>
    <x v="2"/>
    <x v="0"/>
    <x v="20"/>
    <n v="2"/>
    <n v="500"/>
    <n v="0.15"/>
    <x v="278"/>
    <x v="6847"/>
    <x v="1"/>
  </r>
  <r>
    <s v="ORD06928"/>
    <x v="261"/>
    <s v="CUST0674"/>
    <x v="236"/>
    <s v="Jaipur"/>
    <x v="5"/>
    <x v="1"/>
    <x v="1"/>
    <n v="2"/>
    <n v="1200"/>
    <n v="0.1"/>
    <x v="41"/>
    <x v="6848"/>
    <x v="0"/>
  </r>
  <r>
    <s v="ORD06929"/>
    <x v="202"/>
    <s v="CUST1628"/>
    <x v="693"/>
    <s v="Indore"/>
    <x v="3"/>
    <x v="3"/>
    <x v="12"/>
    <n v="4"/>
    <n v="2500"/>
    <n v="0"/>
    <x v="176"/>
    <x v="6849"/>
    <x v="2"/>
  </r>
  <r>
    <s v="ORD06930"/>
    <x v="205"/>
    <s v="CUST2019"/>
    <x v="1470"/>
    <s v="Indore"/>
    <x v="3"/>
    <x v="2"/>
    <x v="2"/>
    <n v="1"/>
    <n v="9000"/>
    <n v="0.2"/>
    <x v="7"/>
    <x v="6850"/>
    <x v="3"/>
  </r>
  <r>
    <s v="ORD06931"/>
    <x v="199"/>
    <s v="CUST1617"/>
    <x v="1839"/>
    <s v="Delhi"/>
    <x v="0"/>
    <x v="2"/>
    <x v="18"/>
    <n v="2"/>
    <n v="7000"/>
    <n v="0.15"/>
    <x v="107"/>
    <x v="6851"/>
    <x v="1"/>
  </r>
  <r>
    <s v="ORD06932"/>
    <x v="68"/>
    <s v="CUST1940"/>
    <x v="1222"/>
    <s v="Indore"/>
    <x v="3"/>
    <x v="4"/>
    <x v="16"/>
    <n v="1"/>
    <n v="1800"/>
    <n v="0"/>
    <x v="21"/>
    <x v="6852"/>
    <x v="2"/>
  </r>
  <r>
    <s v="ORD06933"/>
    <x v="251"/>
    <s v="CUST1238"/>
    <x v="592"/>
    <s v="Mumbai"/>
    <x v="2"/>
    <x v="1"/>
    <x v="14"/>
    <n v="1"/>
    <n v="900"/>
    <n v="0"/>
    <x v="190"/>
    <x v="6853"/>
    <x v="2"/>
  </r>
  <r>
    <s v="ORD06934"/>
    <x v="211"/>
    <s v="CUST0418"/>
    <x v="2337"/>
    <s v="Mumbai"/>
    <x v="2"/>
    <x v="4"/>
    <x v="17"/>
    <n v="5"/>
    <n v="800"/>
    <n v="0.15"/>
    <x v="280"/>
    <x v="6854"/>
    <x v="1"/>
  </r>
  <r>
    <s v="ORD06935"/>
    <x v="115"/>
    <s v="CUST1198"/>
    <x v="2033"/>
    <s v="Indore"/>
    <x v="3"/>
    <x v="0"/>
    <x v="0"/>
    <n v="4"/>
    <n v="700"/>
    <n v="0.1"/>
    <x v="20"/>
    <x v="6092"/>
    <x v="3"/>
  </r>
  <r>
    <s v="ORD06936"/>
    <x v="332"/>
    <s v="CUST0286"/>
    <x v="1348"/>
    <s v="Pune"/>
    <x v="2"/>
    <x v="2"/>
    <x v="11"/>
    <n v="1"/>
    <n v="6500"/>
    <n v="0"/>
    <x v="221"/>
    <x v="6855"/>
    <x v="4"/>
  </r>
  <r>
    <s v="ORD06937"/>
    <x v="211"/>
    <s v="CUST1747"/>
    <x v="2338"/>
    <s v="Hyderabad"/>
    <x v="6"/>
    <x v="0"/>
    <x v="15"/>
    <n v="2"/>
    <n v="1500"/>
    <n v="0"/>
    <x v="45"/>
    <x v="6856"/>
    <x v="1"/>
  </r>
  <r>
    <s v="ORD06938"/>
    <x v="304"/>
    <s v="CUST1305"/>
    <x v="1110"/>
    <s v="Jaipur"/>
    <x v="5"/>
    <x v="4"/>
    <x v="16"/>
    <n v="4"/>
    <n v="1800"/>
    <n v="0"/>
    <x v="7"/>
    <x v="6857"/>
    <x v="1"/>
  </r>
  <r>
    <s v="ORD06939"/>
    <x v="101"/>
    <s v="CUST1397"/>
    <x v="1153"/>
    <s v="Hyderabad"/>
    <x v="6"/>
    <x v="1"/>
    <x v="1"/>
    <n v="4"/>
    <n v="1200"/>
    <n v="0"/>
    <x v="55"/>
    <x v="6858"/>
    <x v="1"/>
  </r>
  <r>
    <s v="ORD06940"/>
    <x v="22"/>
    <s v="CUST1432"/>
    <x v="421"/>
    <s v="Surat"/>
    <x v="1"/>
    <x v="4"/>
    <x v="13"/>
    <n v="3"/>
    <n v="2800"/>
    <n v="0.15"/>
    <x v="103"/>
    <x v="6859"/>
    <x v="2"/>
  </r>
  <r>
    <s v="ORD06941"/>
    <x v="52"/>
    <s v="CUST0094"/>
    <x v="1619"/>
    <s v="Jalna"/>
    <x v="2"/>
    <x v="2"/>
    <x v="11"/>
    <n v="4"/>
    <n v="6500"/>
    <n v="0.15"/>
    <x v="279"/>
    <x v="6860"/>
    <x v="3"/>
  </r>
  <r>
    <s v="ORD06942"/>
    <x v="335"/>
    <s v="CUST0820"/>
    <x v="1284"/>
    <s v="Jalna"/>
    <x v="2"/>
    <x v="4"/>
    <x v="17"/>
    <n v="2"/>
    <n v="800"/>
    <n v="0"/>
    <x v="161"/>
    <x v="6861"/>
    <x v="1"/>
  </r>
  <r>
    <s v="ORD06943"/>
    <x v="70"/>
    <s v="CUST2146"/>
    <x v="656"/>
    <s v="Hyderabad"/>
    <x v="6"/>
    <x v="2"/>
    <x v="8"/>
    <n v="4"/>
    <n v="22000"/>
    <n v="0.05"/>
    <x v="87"/>
    <x v="6862"/>
    <x v="2"/>
  </r>
  <r>
    <s v="ORD06944"/>
    <x v="33"/>
    <s v="CUST1757"/>
    <x v="142"/>
    <s v="Bhopal"/>
    <x v="3"/>
    <x v="4"/>
    <x v="16"/>
    <n v="3"/>
    <n v="1800"/>
    <n v="0"/>
    <x v="71"/>
    <x v="6863"/>
    <x v="4"/>
  </r>
  <r>
    <s v="ORD06945"/>
    <x v="228"/>
    <s v="CUST0394"/>
    <x v="392"/>
    <s v="Ahmedabad"/>
    <x v="1"/>
    <x v="1"/>
    <x v="5"/>
    <n v="3"/>
    <n v="1400"/>
    <n v="0.05"/>
    <x v="182"/>
    <x v="4167"/>
    <x v="1"/>
  </r>
  <r>
    <s v="ORD06946"/>
    <x v="4"/>
    <s v="CUST0960"/>
    <x v="1107"/>
    <s v="Kolkata"/>
    <x v="4"/>
    <x v="3"/>
    <x v="12"/>
    <n v="1"/>
    <n v="2500"/>
    <n v="0"/>
    <x v="105"/>
    <x v="6864"/>
    <x v="1"/>
  </r>
  <r>
    <s v="ORD06947"/>
    <x v="284"/>
    <s v="CUST1944"/>
    <x v="82"/>
    <s v="Bhopal"/>
    <x v="3"/>
    <x v="0"/>
    <x v="20"/>
    <n v="1"/>
    <n v="500"/>
    <n v="0.1"/>
    <x v="187"/>
    <x v="6865"/>
    <x v="4"/>
  </r>
  <r>
    <s v="ORD06948"/>
    <x v="130"/>
    <s v="CUST0681"/>
    <x v="2339"/>
    <s v="Jaipur"/>
    <x v="5"/>
    <x v="2"/>
    <x v="8"/>
    <n v="4"/>
    <n v="22000"/>
    <n v="0.05"/>
    <x v="87"/>
    <x v="6866"/>
    <x v="1"/>
  </r>
  <r>
    <s v="ORD06949"/>
    <x v="158"/>
    <s v="CUST0117"/>
    <x v="1113"/>
    <s v="Jalna"/>
    <x v="2"/>
    <x v="1"/>
    <x v="5"/>
    <n v="3"/>
    <n v="1400"/>
    <n v="0.15"/>
    <x v="174"/>
    <x v="6867"/>
    <x v="2"/>
  </r>
  <r>
    <s v="ORD06950"/>
    <x v="22"/>
    <s v="CUST0808"/>
    <x v="888"/>
    <s v="Surat"/>
    <x v="1"/>
    <x v="0"/>
    <x v="7"/>
    <n v="3"/>
    <n v="350"/>
    <n v="0.05"/>
    <x v="217"/>
    <x v="6868"/>
    <x v="4"/>
  </r>
  <r>
    <s v="ORD06951"/>
    <x v="64"/>
    <s v="CUST1383"/>
    <x v="1475"/>
    <s v="Jaipur"/>
    <x v="5"/>
    <x v="3"/>
    <x v="10"/>
    <n v="3"/>
    <n v="25000"/>
    <n v="0"/>
    <x v="138"/>
    <x v="6869"/>
    <x v="1"/>
  </r>
  <r>
    <s v="ORD06952"/>
    <x v="188"/>
    <s v="CUST0632"/>
    <x v="2184"/>
    <s v="Kolkata"/>
    <x v="4"/>
    <x v="3"/>
    <x v="10"/>
    <n v="4"/>
    <n v="25000"/>
    <n v="0.1"/>
    <x v="52"/>
    <x v="6870"/>
    <x v="3"/>
  </r>
  <r>
    <s v="ORD06953"/>
    <x v="359"/>
    <s v="CUST2457"/>
    <x v="343"/>
    <s v="Nashik"/>
    <x v="2"/>
    <x v="0"/>
    <x v="7"/>
    <n v="2"/>
    <n v="350"/>
    <n v="0.05"/>
    <x v="9"/>
    <x v="6871"/>
    <x v="1"/>
  </r>
  <r>
    <s v="ORD06954"/>
    <x v="34"/>
    <s v="CUST0912"/>
    <x v="1433"/>
    <s v="Ahmedabad"/>
    <x v="1"/>
    <x v="2"/>
    <x v="18"/>
    <n v="2"/>
    <n v="7000"/>
    <n v="0.05"/>
    <x v="148"/>
    <x v="6872"/>
    <x v="2"/>
  </r>
  <r>
    <s v="ORD06955"/>
    <x v="121"/>
    <s v="CUST1965"/>
    <x v="301"/>
    <s v="Delhi"/>
    <x v="0"/>
    <x v="3"/>
    <x v="3"/>
    <n v="5"/>
    <n v="18000"/>
    <n v="0.05"/>
    <x v="70"/>
    <x v="6873"/>
    <x v="1"/>
  </r>
  <r>
    <s v="ORD06956"/>
    <x v="172"/>
    <s v="CUST0619"/>
    <x v="944"/>
    <s v="Jalna"/>
    <x v="2"/>
    <x v="3"/>
    <x v="6"/>
    <n v="1"/>
    <n v="4500"/>
    <n v="0.1"/>
    <x v="74"/>
    <x v="6874"/>
    <x v="2"/>
  </r>
  <r>
    <s v="ORD06957"/>
    <x v="87"/>
    <s v="CUST0396"/>
    <x v="2124"/>
    <s v="Jalna"/>
    <x v="2"/>
    <x v="1"/>
    <x v="9"/>
    <n v="2"/>
    <n v="450"/>
    <n v="0.05"/>
    <x v="143"/>
    <x v="6875"/>
    <x v="4"/>
  </r>
  <r>
    <s v="ORD06958"/>
    <x v="5"/>
    <s v="CUST0115"/>
    <x v="1126"/>
    <s v="Delhi"/>
    <x v="0"/>
    <x v="4"/>
    <x v="16"/>
    <n v="5"/>
    <n v="1800"/>
    <n v="0.1"/>
    <x v="219"/>
    <x v="6876"/>
    <x v="3"/>
  </r>
  <r>
    <s v="ORD06959"/>
    <x v="303"/>
    <s v="CUST1193"/>
    <x v="256"/>
    <s v="Kolkata"/>
    <x v="4"/>
    <x v="2"/>
    <x v="18"/>
    <n v="1"/>
    <n v="7000"/>
    <n v="0.1"/>
    <x v="75"/>
    <x v="6877"/>
    <x v="3"/>
  </r>
  <r>
    <s v="ORD06960"/>
    <x v="109"/>
    <s v="CUST0962"/>
    <x v="71"/>
    <s v="Pune"/>
    <x v="2"/>
    <x v="1"/>
    <x v="9"/>
    <n v="4"/>
    <n v="450"/>
    <n v="0.05"/>
    <x v="47"/>
    <x v="6878"/>
    <x v="1"/>
  </r>
  <r>
    <s v="ORD06961"/>
    <x v="294"/>
    <s v="CUST1150"/>
    <x v="234"/>
    <s v="Nagpur"/>
    <x v="2"/>
    <x v="1"/>
    <x v="9"/>
    <n v="5"/>
    <n v="450"/>
    <n v="0"/>
    <x v="48"/>
    <x v="6879"/>
    <x v="4"/>
  </r>
  <r>
    <s v="ORD06962"/>
    <x v="218"/>
    <s v="CUST1734"/>
    <x v="2005"/>
    <s v="Bengaluru"/>
    <x v="7"/>
    <x v="0"/>
    <x v="20"/>
    <n v="3"/>
    <n v="500"/>
    <n v="0.15"/>
    <x v="203"/>
    <x v="6880"/>
    <x v="4"/>
  </r>
  <r>
    <s v="ORD06963"/>
    <x v="260"/>
    <s v="CUST0881"/>
    <x v="1952"/>
    <s v="Bengaluru"/>
    <x v="7"/>
    <x v="3"/>
    <x v="4"/>
    <n v="3"/>
    <n v="55000"/>
    <n v="0.1"/>
    <x v="149"/>
    <x v="6881"/>
    <x v="4"/>
  </r>
  <r>
    <s v="ORD06964"/>
    <x v="185"/>
    <s v="CUST2101"/>
    <x v="1646"/>
    <s v="Delhi"/>
    <x v="0"/>
    <x v="0"/>
    <x v="0"/>
    <n v="4"/>
    <n v="700"/>
    <n v="0"/>
    <x v="116"/>
    <x v="6882"/>
    <x v="0"/>
  </r>
  <r>
    <s v="ORD06965"/>
    <x v="324"/>
    <s v="CUST2197"/>
    <x v="711"/>
    <s v="Bhopal"/>
    <x v="3"/>
    <x v="4"/>
    <x v="17"/>
    <n v="2"/>
    <n v="800"/>
    <n v="0"/>
    <x v="161"/>
    <x v="6883"/>
    <x v="4"/>
  </r>
  <r>
    <s v="ORD06966"/>
    <x v="160"/>
    <s v="CUST0641"/>
    <x v="1694"/>
    <s v="Bhopal"/>
    <x v="3"/>
    <x v="1"/>
    <x v="14"/>
    <n v="5"/>
    <n v="900"/>
    <n v="0.15"/>
    <x v="140"/>
    <x v="6884"/>
    <x v="1"/>
  </r>
  <r>
    <s v="ORD06967"/>
    <x v="155"/>
    <s v="CUST0514"/>
    <x v="1911"/>
    <s v="Bengaluru"/>
    <x v="7"/>
    <x v="0"/>
    <x v="20"/>
    <n v="3"/>
    <n v="500"/>
    <n v="0"/>
    <x v="66"/>
    <x v="6885"/>
    <x v="4"/>
  </r>
  <r>
    <s v="ORD06968"/>
    <x v="173"/>
    <s v="CUST0213"/>
    <x v="36"/>
    <s v="Mumbai"/>
    <x v="2"/>
    <x v="4"/>
    <x v="16"/>
    <n v="3"/>
    <n v="1800"/>
    <n v="0.2"/>
    <x v="298"/>
    <x v="6886"/>
    <x v="2"/>
  </r>
  <r>
    <s v="ORD06969"/>
    <x v="109"/>
    <s v="CUST0639"/>
    <x v="868"/>
    <s v="Bhopal"/>
    <x v="3"/>
    <x v="1"/>
    <x v="14"/>
    <n v="5"/>
    <n v="900"/>
    <n v="0.1"/>
    <x v="74"/>
    <x v="6887"/>
    <x v="4"/>
  </r>
  <r>
    <s v="ORD06970"/>
    <x v="268"/>
    <s v="CUST2280"/>
    <x v="1817"/>
    <s v="Ahmedabad"/>
    <x v="1"/>
    <x v="3"/>
    <x v="4"/>
    <n v="1"/>
    <n v="55000"/>
    <n v="0.15"/>
    <x v="318"/>
    <x v="6888"/>
    <x v="0"/>
  </r>
  <r>
    <s v="ORD06971"/>
    <x v="262"/>
    <s v="CUST0694"/>
    <x v="579"/>
    <s v="Pune"/>
    <x v="2"/>
    <x v="3"/>
    <x v="3"/>
    <n v="5"/>
    <n v="18000"/>
    <n v="0"/>
    <x v="52"/>
    <x v="6889"/>
    <x v="1"/>
  </r>
  <r>
    <s v="ORD06972"/>
    <x v="212"/>
    <s v="CUST0994"/>
    <x v="2279"/>
    <s v="Kolkata"/>
    <x v="4"/>
    <x v="4"/>
    <x v="13"/>
    <n v="2"/>
    <n v="2800"/>
    <n v="0"/>
    <x v="120"/>
    <x v="6890"/>
    <x v="4"/>
  </r>
  <r>
    <s v="ORD06973"/>
    <x v="126"/>
    <s v="CUST0735"/>
    <x v="660"/>
    <s v="Hyderabad"/>
    <x v="6"/>
    <x v="1"/>
    <x v="14"/>
    <n v="2"/>
    <n v="900"/>
    <n v="0.05"/>
    <x v="47"/>
    <x v="6891"/>
    <x v="3"/>
  </r>
  <r>
    <s v="ORD06974"/>
    <x v="238"/>
    <s v="CUST1083"/>
    <x v="1177"/>
    <s v="Nagpur"/>
    <x v="2"/>
    <x v="2"/>
    <x v="8"/>
    <n v="1"/>
    <n v="22000"/>
    <n v="0"/>
    <x v="179"/>
    <x v="6892"/>
    <x v="2"/>
  </r>
  <r>
    <s v="ORD06975"/>
    <x v="104"/>
    <s v="CUST0053"/>
    <x v="1810"/>
    <s v="Hyderabad"/>
    <x v="6"/>
    <x v="1"/>
    <x v="14"/>
    <n v="3"/>
    <n v="900"/>
    <n v="0.1"/>
    <x v="228"/>
    <x v="6893"/>
    <x v="3"/>
  </r>
  <r>
    <s v="ORD06976"/>
    <x v="4"/>
    <s v="CUST0837"/>
    <x v="2264"/>
    <s v="Nagpur"/>
    <x v="2"/>
    <x v="1"/>
    <x v="9"/>
    <n v="2"/>
    <n v="450"/>
    <n v="0"/>
    <x v="190"/>
    <x v="6894"/>
    <x v="4"/>
  </r>
  <r>
    <s v="ORD06977"/>
    <x v="288"/>
    <s v="CUST0683"/>
    <x v="2203"/>
    <s v="Hyderabad"/>
    <x v="6"/>
    <x v="1"/>
    <x v="1"/>
    <n v="4"/>
    <n v="1200"/>
    <n v="0.1"/>
    <x v="298"/>
    <x v="6895"/>
    <x v="2"/>
  </r>
  <r>
    <s v="ORD06978"/>
    <x v="338"/>
    <s v="CUST1049"/>
    <x v="1864"/>
    <s v="Pune"/>
    <x v="2"/>
    <x v="1"/>
    <x v="9"/>
    <n v="2"/>
    <n v="450"/>
    <n v="0.05"/>
    <x v="143"/>
    <x v="6896"/>
    <x v="4"/>
  </r>
  <r>
    <s v="ORD06979"/>
    <x v="189"/>
    <s v="CUST1710"/>
    <x v="31"/>
    <s v="Delhi"/>
    <x v="0"/>
    <x v="3"/>
    <x v="10"/>
    <n v="1"/>
    <n v="25000"/>
    <n v="0.15"/>
    <x v="275"/>
    <x v="6897"/>
    <x v="1"/>
  </r>
  <r>
    <s v="ORD06980"/>
    <x v="356"/>
    <s v="CUST0531"/>
    <x v="848"/>
    <s v="Mumbai"/>
    <x v="2"/>
    <x v="3"/>
    <x v="6"/>
    <n v="1"/>
    <n v="4500"/>
    <n v="0"/>
    <x v="115"/>
    <x v="6898"/>
    <x v="1"/>
  </r>
  <r>
    <s v="ORD06981"/>
    <x v="107"/>
    <s v="CUST1535"/>
    <x v="1911"/>
    <s v="Pune"/>
    <x v="2"/>
    <x v="0"/>
    <x v="20"/>
    <n v="2"/>
    <n v="500"/>
    <n v="0"/>
    <x v="169"/>
    <x v="6899"/>
    <x v="0"/>
  </r>
  <r>
    <s v="ORD06982"/>
    <x v="0"/>
    <s v="CUST2484"/>
    <x v="2128"/>
    <s v="Mumbai"/>
    <x v="2"/>
    <x v="3"/>
    <x v="6"/>
    <n v="2"/>
    <n v="4500"/>
    <n v="0.05"/>
    <x v="26"/>
    <x v="6900"/>
    <x v="2"/>
  </r>
  <r>
    <s v="ORD06983"/>
    <x v="313"/>
    <s v="CUST0118"/>
    <x v="160"/>
    <s v="Delhi"/>
    <x v="0"/>
    <x v="2"/>
    <x v="11"/>
    <n v="2"/>
    <n v="6500"/>
    <n v="0"/>
    <x v="166"/>
    <x v="6901"/>
    <x v="0"/>
  </r>
  <r>
    <s v="ORD06984"/>
    <x v="314"/>
    <s v="CUST1601"/>
    <x v="849"/>
    <s v="Surat"/>
    <x v="1"/>
    <x v="3"/>
    <x v="4"/>
    <n v="1"/>
    <n v="55000"/>
    <n v="0.15"/>
    <x v="318"/>
    <x v="6902"/>
    <x v="3"/>
  </r>
  <r>
    <s v="ORD06985"/>
    <x v="155"/>
    <s v="CUST1910"/>
    <x v="1008"/>
    <s v="Hyderabad"/>
    <x v="6"/>
    <x v="2"/>
    <x v="18"/>
    <n v="2"/>
    <n v="7000"/>
    <n v="0.05"/>
    <x v="148"/>
    <x v="6903"/>
    <x v="3"/>
  </r>
  <r>
    <s v="ORD06986"/>
    <x v="159"/>
    <s v="CUST0651"/>
    <x v="197"/>
    <s v="Bengaluru"/>
    <x v="7"/>
    <x v="4"/>
    <x v="17"/>
    <n v="1"/>
    <n v="800"/>
    <n v="0.15"/>
    <x v="264"/>
    <x v="6904"/>
    <x v="2"/>
  </r>
  <r>
    <s v="ORD06987"/>
    <x v="202"/>
    <s v="CUST1773"/>
    <x v="59"/>
    <s v="Aurangabad"/>
    <x v="2"/>
    <x v="3"/>
    <x v="3"/>
    <n v="2"/>
    <n v="18000"/>
    <n v="0.05"/>
    <x v="15"/>
    <x v="6905"/>
    <x v="0"/>
  </r>
  <r>
    <s v="ORD06988"/>
    <x v="58"/>
    <s v="CUST1209"/>
    <x v="2340"/>
    <s v="Aurangabad"/>
    <x v="2"/>
    <x v="4"/>
    <x v="16"/>
    <n v="5"/>
    <n v="1800"/>
    <n v="0.1"/>
    <x v="219"/>
    <x v="6906"/>
    <x v="4"/>
  </r>
  <r>
    <s v="ORD06989"/>
    <x v="75"/>
    <s v="CUST1815"/>
    <x v="467"/>
    <s v="Hyderabad"/>
    <x v="6"/>
    <x v="3"/>
    <x v="4"/>
    <n v="2"/>
    <n v="55000"/>
    <n v="0.2"/>
    <x v="197"/>
    <x v="6907"/>
    <x v="4"/>
  </r>
  <r>
    <s v="ORD06990"/>
    <x v="11"/>
    <s v="CUST0880"/>
    <x v="327"/>
    <s v="Hyderabad"/>
    <x v="6"/>
    <x v="2"/>
    <x v="18"/>
    <n v="1"/>
    <n v="7000"/>
    <n v="0.05"/>
    <x v="129"/>
    <x v="6908"/>
    <x v="3"/>
  </r>
  <r>
    <s v="ORD06991"/>
    <x v="32"/>
    <s v="CUST1498"/>
    <x v="2341"/>
    <s v="Aurangabad"/>
    <x v="2"/>
    <x v="4"/>
    <x v="19"/>
    <n v="3"/>
    <n v="3200"/>
    <n v="0.1"/>
    <x v="130"/>
    <x v="6909"/>
    <x v="2"/>
  </r>
  <r>
    <s v="ORD06992"/>
    <x v="359"/>
    <s v="CUST2127"/>
    <x v="1568"/>
    <s v="Jalna"/>
    <x v="2"/>
    <x v="1"/>
    <x v="1"/>
    <n v="4"/>
    <n v="1200"/>
    <n v="0"/>
    <x v="55"/>
    <x v="6910"/>
    <x v="2"/>
  </r>
  <r>
    <s v="ORD06993"/>
    <x v="104"/>
    <s v="CUST0059"/>
    <x v="1219"/>
    <s v="Kolkata"/>
    <x v="4"/>
    <x v="3"/>
    <x v="10"/>
    <n v="5"/>
    <n v="25000"/>
    <n v="0.05"/>
    <x v="202"/>
    <x v="6911"/>
    <x v="3"/>
  </r>
  <r>
    <s v="ORD06994"/>
    <x v="17"/>
    <s v="CUST1722"/>
    <x v="2148"/>
    <s v="Bhopal"/>
    <x v="3"/>
    <x v="3"/>
    <x v="10"/>
    <n v="2"/>
    <n v="25000"/>
    <n v="0.05"/>
    <x v="193"/>
    <x v="6912"/>
    <x v="2"/>
  </r>
  <r>
    <s v="ORD06995"/>
    <x v="13"/>
    <s v="CUST2139"/>
    <x v="124"/>
    <s v="Jaipur"/>
    <x v="5"/>
    <x v="3"/>
    <x v="3"/>
    <n v="2"/>
    <n v="18000"/>
    <n v="0.05"/>
    <x v="15"/>
    <x v="6913"/>
    <x v="4"/>
  </r>
  <r>
    <s v="ORD06996"/>
    <x v="223"/>
    <s v="CUST2145"/>
    <x v="438"/>
    <s v="Delhi"/>
    <x v="0"/>
    <x v="3"/>
    <x v="12"/>
    <n v="1"/>
    <n v="2500"/>
    <n v="0.15"/>
    <x v="191"/>
    <x v="6914"/>
    <x v="1"/>
  </r>
  <r>
    <s v="ORD06997"/>
    <x v="170"/>
    <s v="CUST1986"/>
    <x v="897"/>
    <s v="Jaipur"/>
    <x v="5"/>
    <x v="4"/>
    <x v="13"/>
    <n v="4"/>
    <n v="2800"/>
    <n v="0.05"/>
    <x v="238"/>
    <x v="6915"/>
    <x v="4"/>
  </r>
  <r>
    <s v="ORD06998"/>
    <x v="316"/>
    <s v="CUST1779"/>
    <x v="995"/>
    <s v="Pune"/>
    <x v="2"/>
    <x v="3"/>
    <x v="12"/>
    <n v="2"/>
    <n v="2500"/>
    <n v="0"/>
    <x v="123"/>
    <x v="6916"/>
    <x v="1"/>
  </r>
  <r>
    <s v="ORD06999"/>
    <x v="114"/>
    <s v="CUST2350"/>
    <x v="1259"/>
    <s v="Ahmedabad"/>
    <x v="1"/>
    <x v="3"/>
    <x v="3"/>
    <n v="5"/>
    <n v="18000"/>
    <n v="0"/>
    <x v="52"/>
    <x v="6917"/>
    <x v="3"/>
  </r>
  <r>
    <s v="ORD07000"/>
    <x v="30"/>
    <s v="CUST1332"/>
    <x v="215"/>
    <s v="Aurangabad"/>
    <x v="2"/>
    <x v="1"/>
    <x v="1"/>
    <n v="1"/>
    <n v="1200"/>
    <n v="0.15"/>
    <x v="281"/>
    <x v="6918"/>
    <x v="1"/>
  </r>
  <r>
    <s v="ORD07001"/>
    <x v="299"/>
    <s v="CUST1024"/>
    <x v="349"/>
    <s v="Aurangabad"/>
    <x v="2"/>
    <x v="4"/>
    <x v="17"/>
    <n v="4"/>
    <n v="800"/>
    <n v="0.15"/>
    <x v="192"/>
    <x v="6919"/>
    <x v="4"/>
  </r>
  <r>
    <s v="ORD07002"/>
    <x v="102"/>
    <s v="CUST1402"/>
    <x v="2342"/>
    <s v="Hyderabad"/>
    <x v="6"/>
    <x v="1"/>
    <x v="9"/>
    <n v="3"/>
    <n v="450"/>
    <n v="0"/>
    <x v="72"/>
    <x v="6920"/>
    <x v="1"/>
  </r>
  <r>
    <s v="ORD07003"/>
    <x v="142"/>
    <s v="CUST0192"/>
    <x v="92"/>
    <s v="Delhi"/>
    <x v="0"/>
    <x v="1"/>
    <x v="9"/>
    <n v="2"/>
    <n v="450"/>
    <n v="0.1"/>
    <x v="214"/>
    <x v="6921"/>
    <x v="1"/>
  </r>
  <r>
    <s v="ORD07004"/>
    <x v="8"/>
    <s v="CUST2316"/>
    <x v="2037"/>
    <s v="Surat"/>
    <x v="1"/>
    <x v="2"/>
    <x v="8"/>
    <n v="3"/>
    <n v="22000"/>
    <n v="0.05"/>
    <x v="261"/>
    <x v="6922"/>
    <x v="0"/>
  </r>
  <r>
    <s v="ORD07005"/>
    <x v="167"/>
    <s v="CUST1449"/>
    <x v="1950"/>
    <s v="Nashik"/>
    <x v="2"/>
    <x v="0"/>
    <x v="7"/>
    <n v="5"/>
    <n v="350"/>
    <n v="0.05"/>
    <x v="253"/>
    <x v="6923"/>
    <x v="0"/>
  </r>
  <r>
    <s v="ORD07006"/>
    <x v="175"/>
    <s v="CUST0755"/>
    <x v="960"/>
    <s v="Nagpur"/>
    <x v="2"/>
    <x v="3"/>
    <x v="12"/>
    <n v="1"/>
    <n v="2500"/>
    <n v="0.05"/>
    <x v="144"/>
    <x v="6924"/>
    <x v="3"/>
  </r>
  <r>
    <s v="ORD07007"/>
    <x v="116"/>
    <s v="CUST2048"/>
    <x v="728"/>
    <s v="Kolkata"/>
    <x v="4"/>
    <x v="1"/>
    <x v="5"/>
    <n v="3"/>
    <n v="1400"/>
    <n v="0.1"/>
    <x v="139"/>
    <x v="6925"/>
    <x v="0"/>
  </r>
  <r>
    <s v="ORD07008"/>
    <x v="352"/>
    <s v="CUST2420"/>
    <x v="1733"/>
    <s v="Ahmedabad"/>
    <x v="1"/>
    <x v="4"/>
    <x v="13"/>
    <n v="3"/>
    <n v="2800"/>
    <n v="0.1"/>
    <x v="98"/>
    <x v="6926"/>
    <x v="0"/>
  </r>
  <r>
    <s v="ORD07009"/>
    <x v="348"/>
    <s v="CUST0242"/>
    <x v="1822"/>
    <s v="Jalna"/>
    <x v="2"/>
    <x v="0"/>
    <x v="15"/>
    <n v="2"/>
    <n v="1500"/>
    <n v="0.15"/>
    <x v="324"/>
    <x v="6927"/>
    <x v="0"/>
  </r>
  <r>
    <s v="ORD07010"/>
    <x v="269"/>
    <s v="CUST1836"/>
    <x v="796"/>
    <s v="Nagpur"/>
    <x v="2"/>
    <x v="2"/>
    <x v="18"/>
    <n v="5"/>
    <n v="7000"/>
    <n v="0.05"/>
    <x v="201"/>
    <x v="6928"/>
    <x v="3"/>
  </r>
  <r>
    <s v="ORD07011"/>
    <x v="266"/>
    <s v="CUST0581"/>
    <x v="2343"/>
    <s v="Jaipur"/>
    <x v="5"/>
    <x v="3"/>
    <x v="3"/>
    <n v="2"/>
    <n v="18000"/>
    <n v="0.15"/>
    <x v="268"/>
    <x v="6929"/>
    <x v="4"/>
  </r>
  <r>
    <s v="ORD07012"/>
    <x v="90"/>
    <s v="CUST1121"/>
    <x v="415"/>
    <s v="Surat"/>
    <x v="1"/>
    <x v="2"/>
    <x v="2"/>
    <n v="5"/>
    <n v="9000"/>
    <n v="0.2"/>
    <x v="89"/>
    <x v="6930"/>
    <x v="1"/>
  </r>
  <r>
    <s v="ORD07013"/>
    <x v="242"/>
    <s v="CUST0892"/>
    <x v="808"/>
    <s v="Nagpur"/>
    <x v="2"/>
    <x v="3"/>
    <x v="4"/>
    <n v="5"/>
    <n v="55000"/>
    <n v="0.05"/>
    <x v="153"/>
    <x v="6931"/>
    <x v="0"/>
  </r>
  <r>
    <s v="ORD07014"/>
    <x v="298"/>
    <s v="CUST2451"/>
    <x v="2344"/>
    <s v="Bengaluru"/>
    <x v="7"/>
    <x v="1"/>
    <x v="14"/>
    <n v="4"/>
    <n v="900"/>
    <n v="0.05"/>
    <x v="152"/>
    <x v="6932"/>
    <x v="0"/>
  </r>
  <r>
    <s v="ORD07015"/>
    <x v="331"/>
    <s v="CUST1547"/>
    <x v="2345"/>
    <s v="Mumbai"/>
    <x v="2"/>
    <x v="1"/>
    <x v="5"/>
    <n v="3"/>
    <n v="1400"/>
    <n v="0.1"/>
    <x v="139"/>
    <x v="6933"/>
    <x v="2"/>
  </r>
  <r>
    <s v="ORD07016"/>
    <x v="337"/>
    <s v="CUST1061"/>
    <x v="1735"/>
    <s v="Nagpur"/>
    <x v="2"/>
    <x v="2"/>
    <x v="11"/>
    <n v="1"/>
    <n v="6500"/>
    <n v="0"/>
    <x v="221"/>
    <x v="6934"/>
    <x v="2"/>
  </r>
  <r>
    <s v="ORD07017"/>
    <x v="199"/>
    <s v="CUST2296"/>
    <x v="1000"/>
    <s v="Jaipur"/>
    <x v="5"/>
    <x v="4"/>
    <x v="16"/>
    <n v="1"/>
    <n v="1800"/>
    <n v="0"/>
    <x v="21"/>
    <x v="6935"/>
    <x v="1"/>
  </r>
  <r>
    <s v="ORD07018"/>
    <x v="41"/>
    <s v="CUST0523"/>
    <x v="456"/>
    <s v="Indore"/>
    <x v="3"/>
    <x v="1"/>
    <x v="1"/>
    <n v="1"/>
    <n v="1200"/>
    <n v="0.05"/>
    <x v="222"/>
    <x v="6936"/>
    <x v="0"/>
  </r>
  <r>
    <s v="ORD07019"/>
    <x v="124"/>
    <s v="CUST2371"/>
    <x v="1444"/>
    <s v="Pune"/>
    <x v="2"/>
    <x v="0"/>
    <x v="20"/>
    <n v="5"/>
    <n v="500"/>
    <n v="0.1"/>
    <x v="48"/>
    <x v="6937"/>
    <x v="1"/>
  </r>
  <r>
    <s v="ORD07020"/>
    <x v="328"/>
    <s v="CUST0916"/>
    <x v="726"/>
    <s v="Ahmedabad"/>
    <x v="1"/>
    <x v="0"/>
    <x v="0"/>
    <n v="4"/>
    <n v="700"/>
    <n v="0.1"/>
    <x v="20"/>
    <x v="6938"/>
    <x v="3"/>
  </r>
  <r>
    <s v="ORD07021"/>
    <x v="215"/>
    <s v="CUST1616"/>
    <x v="326"/>
    <s v="Kolkata"/>
    <x v="4"/>
    <x v="1"/>
    <x v="5"/>
    <n v="4"/>
    <n v="1400"/>
    <n v="0.1"/>
    <x v="6"/>
    <x v="6939"/>
    <x v="1"/>
  </r>
  <r>
    <s v="ORD07022"/>
    <x v="176"/>
    <s v="CUST2074"/>
    <x v="878"/>
    <s v="Nagpur"/>
    <x v="2"/>
    <x v="3"/>
    <x v="6"/>
    <n v="4"/>
    <n v="4500"/>
    <n v="0.1"/>
    <x v="127"/>
    <x v="6940"/>
    <x v="4"/>
  </r>
  <r>
    <s v="ORD07023"/>
    <x v="25"/>
    <s v="CUST1988"/>
    <x v="1482"/>
    <s v="Indore"/>
    <x v="3"/>
    <x v="1"/>
    <x v="5"/>
    <n v="1"/>
    <n v="1400"/>
    <n v="0.1"/>
    <x v="117"/>
    <x v="6941"/>
    <x v="4"/>
  </r>
  <r>
    <s v="ORD07024"/>
    <x v="324"/>
    <s v="CUST0244"/>
    <x v="622"/>
    <s v="Hyderabad"/>
    <x v="6"/>
    <x v="3"/>
    <x v="4"/>
    <n v="4"/>
    <n v="55000"/>
    <n v="0.05"/>
    <x v="270"/>
    <x v="6942"/>
    <x v="2"/>
  </r>
  <r>
    <s v="ORD07025"/>
    <x v="93"/>
    <s v="CUST1343"/>
    <x v="333"/>
    <s v="Jaipur"/>
    <x v="5"/>
    <x v="3"/>
    <x v="6"/>
    <n v="5"/>
    <n v="4500"/>
    <n v="0.15"/>
    <x v="188"/>
    <x v="6943"/>
    <x v="4"/>
  </r>
  <r>
    <s v="ORD07026"/>
    <x v="361"/>
    <s v="CUST2454"/>
    <x v="2166"/>
    <s v="Kolkata"/>
    <x v="4"/>
    <x v="4"/>
    <x v="16"/>
    <n v="2"/>
    <n v="1800"/>
    <n v="0"/>
    <x v="1"/>
    <x v="6944"/>
    <x v="0"/>
  </r>
  <r>
    <s v="ORD07027"/>
    <x v="275"/>
    <s v="CUST0787"/>
    <x v="907"/>
    <s v="Hyderabad"/>
    <x v="6"/>
    <x v="0"/>
    <x v="0"/>
    <n v="2"/>
    <n v="700"/>
    <n v="0.05"/>
    <x v="63"/>
    <x v="6945"/>
    <x v="2"/>
  </r>
  <r>
    <s v="ORD07028"/>
    <x v="357"/>
    <s v="CUST1047"/>
    <x v="2218"/>
    <s v="Aurangabad"/>
    <x v="2"/>
    <x v="4"/>
    <x v="17"/>
    <n v="2"/>
    <n v="800"/>
    <n v="0.1"/>
    <x v="43"/>
    <x v="6946"/>
    <x v="3"/>
  </r>
  <r>
    <s v="ORD07029"/>
    <x v="43"/>
    <s v="CUST1452"/>
    <x v="2017"/>
    <s v="Jalna"/>
    <x v="2"/>
    <x v="2"/>
    <x v="2"/>
    <n v="3"/>
    <n v="9000"/>
    <n v="0"/>
    <x v="237"/>
    <x v="6947"/>
    <x v="1"/>
  </r>
  <r>
    <s v="ORD07030"/>
    <x v="45"/>
    <s v="CUST0757"/>
    <x v="1030"/>
    <s v="Bengaluru"/>
    <x v="7"/>
    <x v="4"/>
    <x v="13"/>
    <n v="5"/>
    <n v="2800"/>
    <n v="0.1"/>
    <x v="133"/>
    <x v="6948"/>
    <x v="4"/>
  </r>
  <r>
    <s v="ORD07031"/>
    <x v="114"/>
    <s v="CUST1875"/>
    <x v="2238"/>
    <s v="Mumbai"/>
    <x v="2"/>
    <x v="0"/>
    <x v="20"/>
    <n v="3"/>
    <n v="500"/>
    <n v="0.15"/>
    <x v="203"/>
    <x v="6949"/>
    <x v="1"/>
  </r>
  <r>
    <s v="ORD07032"/>
    <x v="115"/>
    <s v="CUST0046"/>
    <x v="1532"/>
    <s v="Jaipur"/>
    <x v="5"/>
    <x v="2"/>
    <x v="18"/>
    <n v="1"/>
    <n v="7000"/>
    <n v="0.2"/>
    <x v="120"/>
    <x v="6950"/>
    <x v="4"/>
  </r>
  <r>
    <s v="ORD07033"/>
    <x v="108"/>
    <s v="CUST0813"/>
    <x v="2268"/>
    <s v="Aurangabad"/>
    <x v="2"/>
    <x v="4"/>
    <x v="17"/>
    <n v="3"/>
    <n v="800"/>
    <n v="0"/>
    <x v="195"/>
    <x v="3170"/>
    <x v="0"/>
  </r>
  <r>
    <s v="ORD07034"/>
    <x v="223"/>
    <s v="CUST0632"/>
    <x v="2228"/>
    <s v="Jalna"/>
    <x v="2"/>
    <x v="2"/>
    <x v="8"/>
    <n v="2"/>
    <n v="22000"/>
    <n v="0.1"/>
    <x v="58"/>
    <x v="6951"/>
    <x v="4"/>
  </r>
  <r>
    <s v="ORD07035"/>
    <x v="364"/>
    <s v="CUST0794"/>
    <x v="803"/>
    <s v="Aurangabad"/>
    <x v="2"/>
    <x v="1"/>
    <x v="1"/>
    <n v="4"/>
    <n v="1200"/>
    <n v="0.05"/>
    <x v="44"/>
    <x v="6952"/>
    <x v="3"/>
  </r>
  <r>
    <s v="ORD07036"/>
    <x v="165"/>
    <s v="CUST0003"/>
    <x v="2292"/>
    <s v="Jaipur"/>
    <x v="5"/>
    <x v="0"/>
    <x v="7"/>
    <n v="2"/>
    <n v="350"/>
    <n v="0.1"/>
    <x v="216"/>
    <x v="6953"/>
    <x v="2"/>
  </r>
  <r>
    <s v="ORD07037"/>
    <x v="115"/>
    <s v="CUST2002"/>
    <x v="109"/>
    <s v="Jaipur"/>
    <x v="5"/>
    <x v="3"/>
    <x v="3"/>
    <n v="2"/>
    <n v="18000"/>
    <n v="0.15"/>
    <x v="268"/>
    <x v="6954"/>
    <x v="1"/>
  </r>
  <r>
    <s v="ORD07038"/>
    <x v="164"/>
    <s v="CUST1596"/>
    <x v="1973"/>
    <s v="Ahmedabad"/>
    <x v="1"/>
    <x v="4"/>
    <x v="13"/>
    <n v="4"/>
    <n v="2800"/>
    <n v="0.05"/>
    <x v="238"/>
    <x v="6955"/>
    <x v="1"/>
  </r>
  <r>
    <s v="ORD07039"/>
    <x v="77"/>
    <s v="CUST1477"/>
    <x v="2106"/>
    <s v="Bhopal"/>
    <x v="3"/>
    <x v="1"/>
    <x v="9"/>
    <n v="4"/>
    <n v="450"/>
    <n v="0"/>
    <x v="21"/>
    <x v="6956"/>
    <x v="2"/>
  </r>
  <r>
    <s v="ORD07040"/>
    <x v="19"/>
    <s v="CUST1955"/>
    <x v="275"/>
    <s v="Indore"/>
    <x v="3"/>
    <x v="0"/>
    <x v="7"/>
    <n v="3"/>
    <n v="350"/>
    <n v="0.2"/>
    <x v="310"/>
    <x v="6957"/>
    <x v="1"/>
  </r>
  <r>
    <s v="ORD07041"/>
    <x v="272"/>
    <s v="CUST1177"/>
    <x v="1291"/>
    <s v="Nashik"/>
    <x v="2"/>
    <x v="2"/>
    <x v="8"/>
    <n v="3"/>
    <n v="22000"/>
    <n v="0"/>
    <x v="211"/>
    <x v="6958"/>
    <x v="4"/>
  </r>
  <r>
    <s v="ORD07042"/>
    <x v="203"/>
    <s v="CUST0291"/>
    <x v="1328"/>
    <s v="Kolkata"/>
    <x v="4"/>
    <x v="4"/>
    <x v="13"/>
    <n v="5"/>
    <n v="2800"/>
    <n v="0.1"/>
    <x v="133"/>
    <x v="6959"/>
    <x v="1"/>
  </r>
  <r>
    <s v="ORD07043"/>
    <x v="17"/>
    <s v="CUST1825"/>
    <x v="391"/>
    <s v="Nagpur"/>
    <x v="2"/>
    <x v="4"/>
    <x v="19"/>
    <n v="5"/>
    <n v="3200"/>
    <n v="0.1"/>
    <x v="113"/>
    <x v="6960"/>
    <x v="1"/>
  </r>
  <r>
    <s v="ORD07044"/>
    <x v="89"/>
    <s v="CUST2110"/>
    <x v="116"/>
    <s v="Mumbai"/>
    <x v="2"/>
    <x v="4"/>
    <x v="19"/>
    <n v="3"/>
    <n v="3200"/>
    <n v="0.15"/>
    <x v="200"/>
    <x v="6961"/>
    <x v="3"/>
  </r>
  <r>
    <s v="ORD07045"/>
    <x v="37"/>
    <s v="CUST0598"/>
    <x v="1801"/>
    <s v="Mumbai"/>
    <x v="2"/>
    <x v="4"/>
    <x v="13"/>
    <n v="4"/>
    <n v="2800"/>
    <n v="0"/>
    <x v="151"/>
    <x v="6962"/>
    <x v="4"/>
  </r>
  <r>
    <s v="ORD07046"/>
    <x v="312"/>
    <s v="CUST1782"/>
    <x v="2170"/>
    <s v="Jaipur"/>
    <x v="5"/>
    <x v="1"/>
    <x v="9"/>
    <n v="2"/>
    <n v="450"/>
    <n v="0.1"/>
    <x v="214"/>
    <x v="6963"/>
    <x v="1"/>
  </r>
  <r>
    <s v="ORD07047"/>
    <x v="260"/>
    <s v="CUST1767"/>
    <x v="2176"/>
    <s v="Mumbai"/>
    <x v="2"/>
    <x v="1"/>
    <x v="9"/>
    <n v="1"/>
    <n v="450"/>
    <n v="0.15"/>
    <x v="239"/>
    <x v="6964"/>
    <x v="3"/>
  </r>
  <r>
    <s v="ORD07048"/>
    <x v="114"/>
    <s v="CUST1117"/>
    <x v="820"/>
    <s v="Surat"/>
    <x v="1"/>
    <x v="0"/>
    <x v="20"/>
    <n v="3"/>
    <n v="500"/>
    <n v="0.1"/>
    <x v="72"/>
    <x v="6965"/>
    <x v="1"/>
  </r>
  <r>
    <s v="ORD07049"/>
    <x v="303"/>
    <s v="CUST2306"/>
    <x v="1354"/>
    <s v="Hyderabad"/>
    <x v="6"/>
    <x v="3"/>
    <x v="12"/>
    <n v="2"/>
    <n v="2500"/>
    <n v="0.1"/>
    <x v="115"/>
    <x v="6966"/>
    <x v="2"/>
  </r>
  <r>
    <s v="ORD07050"/>
    <x v="85"/>
    <s v="CUST0472"/>
    <x v="636"/>
    <s v="Nagpur"/>
    <x v="2"/>
    <x v="1"/>
    <x v="1"/>
    <n v="4"/>
    <n v="1200"/>
    <n v="0.2"/>
    <x v="338"/>
    <x v="6967"/>
    <x v="2"/>
  </r>
  <r>
    <s v="ORD07051"/>
    <x v="246"/>
    <s v="CUST0602"/>
    <x v="311"/>
    <s v="Ahmedabad"/>
    <x v="1"/>
    <x v="3"/>
    <x v="6"/>
    <n v="4"/>
    <n v="4500"/>
    <n v="0.05"/>
    <x v="91"/>
    <x v="6968"/>
    <x v="0"/>
  </r>
  <r>
    <s v="ORD07052"/>
    <x v="316"/>
    <s v="CUST0039"/>
    <x v="550"/>
    <s v="Jalna"/>
    <x v="2"/>
    <x v="4"/>
    <x v="16"/>
    <n v="4"/>
    <n v="1800"/>
    <n v="0.2"/>
    <x v="262"/>
    <x v="6969"/>
    <x v="0"/>
  </r>
  <r>
    <s v="ORD07053"/>
    <x v="110"/>
    <s v="CUST1359"/>
    <x v="2061"/>
    <s v="Bhopal"/>
    <x v="3"/>
    <x v="0"/>
    <x v="15"/>
    <n v="5"/>
    <n v="1500"/>
    <n v="0.05"/>
    <x v="18"/>
    <x v="6970"/>
    <x v="1"/>
  </r>
  <r>
    <s v="ORD07054"/>
    <x v="313"/>
    <s v="CUST0233"/>
    <x v="239"/>
    <s v="Nagpur"/>
    <x v="2"/>
    <x v="3"/>
    <x v="6"/>
    <n v="3"/>
    <n v="4500"/>
    <n v="0.1"/>
    <x v="76"/>
    <x v="6971"/>
    <x v="4"/>
  </r>
  <r>
    <s v="ORD07055"/>
    <x v="184"/>
    <s v="CUST1296"/>
    <x v="1710"/>
    <s v="Indore"/>
    <x v="3"/>
    <x v="2"/>
    <x v="18"/>
    <n v="1"/>
    <n v="7000"/>
    <n v="0"/>
    <x v="28"/>
    <x v="6972"/>
    <x v="1"/>
  </r>
  <r>
    <s v="ORD07056"/>
    <x v="277"/>
    <s v="CUST0919"/>
    <x v="2056"/>
    <s v="Kolkata"/>
    <x v="4"/>
    <x v="0"/>
    <x v="20"/>
    <n v="2"/>
    <n v="500"/>
    <n v="0.1"/>
    <x v="190"/>
    <x v="6973"/>
    <x v="1"/>
  </r>
  <r>
    <s v="ORD07057"/>
    <x v="16"/>
    <s v="CUST1277"/>
    <x v="106"/>
    <s v="Jaipur"/>
    <x v="5"/>
    <x v="3"/>
    <x v="10"/>
    <n v="1"/>
    <n v="25000"/>
    <n v="0"/>
    <x v="199"/>
    <x v="6974"/>
    <x v="3"/>
  </r>
  <r>
    <s v="ORD07058"/>
    <x v="271"/>
    <s v="CUST1961"/>
    <x v="1748"/>
    <s v="Aurangabad"/>
    <x v="2"/>
    <x v="3"/>
    <x v="10"/>
    <n v="3"/>
    <n v="25000"/>
    <n v="0.05"/>
    <x v="16"/>
    <x v="6975"/>
    <x v="0"/>
  </r>
  <r>
    <s v="ORD07059"/>
    <x v="203"/>
    <s v="CUST2066"/>
    <x v="1929"/>
    <s v="Surat"/>
    <x v="1"/>
    <x v="1"/>
    <x v="1"/>
    <n v="2"/>
    <n v="1200"/>
    <n v="0.2"/>
    <x v="235"/>
    <x v="6976"/>
    <x v="1"/>
  </r>
  <r>
    <s v="ORD07060"/>
    <x v="134"/>
    <s v="CUST0863"/>
    <x v="415"/>
    <s v="Ahmedabad"/>
    <x v="1"/>
    <x v="3"/>
    <x v="6"/>
    <n v="1"/>
    <n v="4500"/>
    <n v="0"/>
    <x v="115"/>
    <x v="6977"/>
    <x v="2"/>
  </r>
  <r>
    <s v="ORD07061"/>
    <x v="337"/>
    <s v="CUST0014"/>
    <x v="2346"/>
    <s v="Pune"/>
    <x v="2"/>
    <x v="1"/>
    <x v="14"/>
    <n v="5"/>
    <n v="900"/>
    <n v="0.15"/>
    <x v="140"/>
    <x v="6978"/>
    <x v="2"/>
  </r>
  <r>
    <s v="ORD07062"/>
    <x v="257"/>
    <s v="CUST0823"/>
    <x v="1244"/>
    <s v="Nashik"/>
    <x v="2"/>
    <x v="3"/>
    <x v="3"/>
    <n v="1"/>
    <n v="18000"/>
    <n v="0"/>
    <x v="33"/>
    <x v="6979"/>
    <x v="4"/>
  </r>
  <r>
    <s v="ORD07063"/>
    <x v="155"/>
    <s v="CUST1077"/>
    <x v="2280"/>
    <s v="Kolkata"/>
    <x v="4"/>
    <x v="0"/>
    <x v="0"/>
    <n v="5"/>
    <n v="700"/>
    <n v="0"/>
    <x v="31"/>
    <x v="6980"/>
    <x v="0"/>
  </r>
  <r>
    <s v="ORD07064"/>
    <x v="187"/>
    <s v="CUST0357"/>
    <x v="1709"/>
    <s v="Indore"/>
    <x v="3"/>
    <x v="3"/>
    <x v="4"/>
    <n v="5"/>
    <n v="55000"/>
    <n v="0"/>
    <x v="242"/>
    <x v="6981"/>
    <x v="0"/>
  </r>
  <r>
    <s v="ORD07065"/>
    <x v="182"/>
    <s v="CUST0941"/>
    <x v="1039"/>
    <s v="Nashik"/>
    <x v="2"/>
    <x v="1"/>
    <x v="9"/>
    <n v="4"/>
    <n v="450"/>
    <n v="0.1"/>
    <x v="60"/>
    <x v="6982"/>
    <x v="0"/>
  </r>
  <r>
    <s v="ORD07066"/>
    <x v="74"/>
    <s v="CUST0783"/>
    <x v="675"/>
    <s v="Pune"/>
    <x v="2"/>
    <x v="1"/>
    <x v="1"/>
    <n v="4"/>
    <n v="1200"/>
    <n v="0"/>
    <x v="55"/>
    <x v="6983"/>
    <x v="0"/>
  </r>
  <r>
    <s v="ORD07067"/>
    <x v="296"/>
    <s v="CUST0473"/>
    <x v="2195"/>
    <s v="Hyderabad"/>
    <x v="6"/>
    <x v="2"/>
    <x v="18"/>
    <n v="1"/>
    <n v="7000"/>
    <n v="0"/>
    <x v="28"/>
    <x v="6984"/>
    <x v="2"/>
  </r>
  <r>
    <s v="ORD07068"/>
    <x v="123"/>
    <s v="CUST0109"/>
    <x v="1412"/>
    <s v="Jalna"/>
    <x v="2"/>
    <x v="1"/>
    <x v="5"/>
    <n v="3"/>
    <n v="1400"/>
    <n v="0.15"/>
    <x v="174"/>
    <x v="6985"/>
    <x v="3"/>
  </r>
  <r>
    <s v="ORD07069"/>
    <x v="153"/>
    <s v="CUST1127"/>
    <x v="106"/>
    <s v="Bhopal"/>
    <x v="3"/>
    <x v="3"/>
    <x v="4"/>
    <n v="4"/>
    <n v="55000"/>
    <n v="0.15"/>
    <x v="286"/>
    <x v="6986"/>
    <x v="4"/>
  </r>
  <r>
    <s v="ORD07070"/>
    <x v="239"/>
    <s v="CUST2235"/>
    <x v="698"/>
    <s v="Pune"/>
    <x v="2"/>
    <x v="4"/>
    <x v="19"/>
    <n v="3"/>
    <n v="3200"/>
    <n v="0.1"/>
    <x v="130"/>
    <x v="6987"/>
    <x v="4"/>
  </r>
  <r>
    <s v="ORD07071"/>
    <x v="217"/>
    <s v="CUST0784"/>
    <x v="896"/>
    <s v="Bhopal"/>
    <x v="3"/>
    <x v="3"/>
    <x v="4"/>
    <n v="1"/>
    <n v="55000"/>
    <n v="0.15"/>
    <x v="318"/>
    <x v="6988"/>
    <x v="1"/>
  </r>
  <r>
    <s v="ORD07072"/>
    <x v="328"/>
    <s v="CUST0787"/>
    <x v="1617"/>
    <s v="Jaipur"/>
    <x v="5"/>
    <x v="3"/>
    <x v="6"/>
    <n v="1"/>
    <n v="4500"/>
    <n v="0.1"/>
    <x v="74"/>
    <x v="6989"/>
    <x v="1"/>
  </r>
  <r>
    <s v="ORD07073"/>
    <x v="220"/>
    <s v="CUST0174"/>
    <x v="254"/>
    <s v="Jalna"/>
    <x v="2"/>
    <x v="2"/>
    <x v="11"/>
    <n v="1"/>
    <n v="6500"/>
    <n v="0.2"/>
    <x v="288"/>
    <x v="6990"/>
    <x v="1"/>
  </r>
  <r>
    <s v="ORD07074"/>
    <x v="123"/>
    <s v="CUST1478"/>
    <x v="2106"/>
    <s v="Bengaluru"/>
    <x v="7"/>
    <x v="2"/>
    <x v="11"/>
    <n v="4"/>
    <n v="6500"/>
    <n v="0.05"/>
    <x v="34"/>
    <x v="6991"/>
    <x v="3"/>
  </r>
  <r>
    <s v="ORD07075"/>
    <x v="235"/>
    <s v="CUST0712"/>
    <x v="1107"/>
    <s v="Aurangabad"/>
    <x v="2"/>
    <x v="0"/>
    <x v="20"/>
    <n v="5"/>
    <n v="500"/>
    <n v="0.05"/>
    <x v="144"/>
    <x v="6992"/>
    <x v="4"/>
  </r>
  <r>
    <s v="ORD07076"/>
    <x v="85"/>
    <s v="CUST1668"/>
    <x v="2141"/>
    <s v="Pune"/>
    <x v="2"/>
    <x v="3"/>
    <x v="12"/>
    <n v="5"/>
    <n v="2500"/>
    <n v="0"/>
    <x v="184"/>
    <x v="6993"/>
    <x v="3"/>
  </r>
  <r>
    <s v="ORD07077"/>
    <x v="45"/>
    <s v="CUST0210"/>
    <x v="1406"/>
    <s v="Mumbai"/>
    <x v="2"/>
    <x v="0"/>
    <x v="20"/>
    <n v="5"/>
    <n v="500"/>
    <n v="0.15"/>
    <x v="191"/>
    <x v="6994"/>
    <x v="1"/>
  </r>
  <r>
    <s v="ORD07078"/>
    <x v="69"/>
    <s v="CUST1766"/>
    <x v="923"/>
    <s v="Nashik"/>
    <x v="2"/>
    <x v="0"/>
    <x v="15"/>
    <n v="1"/>
    <n v="1500"/>
    <n v="0.1"/>
    <x v="72"/>
    <x v="6995"/>
    <x v="3"/>
  </r>
  <r>
    <s v="ORD07079"/>
    <x v="15"/>
    <s v="CUST0592"/>
    <x v="1016"/>
    <s v="Nashik"/>
    <x v="2"/>
    <x v="1"/>
    <x v="1"/>
    <n v="3"/>
    <n v="1200"/>
    <n v="0.1"/>
    <x v="196"/>
    <x v="6996"/>
    <x v="2"/>
  </r>
  <r>
    <s v="ORD07080"/>
    <x v="262"/>
    <s v="CUST0453"/>
    <x v="645"/>
    <s v="Pune"/>
    <x v="2"/>
    <x v="0"/>
    <x v="0"/>
    <n v="1"/>
    <n v="700"/>
    <n v="0.1"/>
    <x v="216"/>
    <x v="6997"/>
    <x v="1"/>
  </r>
  <r>
    <s v="ORD07081"/>
    <x v="119"/>
    <s v="CUST2127"/>
    <x v="2347"/>
    <s v="Jalna"/>
    <x v="2"/>
    <x v="1"/>
    <x v="14"/>
    <n v="2"/>
    <n v="900"/>
    <n v="0"/>
    <x v="21"/>
    <x v="6998"/>
    <x v="0"/>
  </r>
  <r>
    <s v="ORD07082"/>
    <x v="161"/>
    <s v="CUST1159"/>
    <x v="1143"/>
    <s v="Indore"/>
    <x v="3"/>
    <x v="3"/>
    <x v="10"/>
    <n v="1"/>
    <n v="25000"/>
    <n v="0.05"/>
    <x v="232"/>
    <x v="6999"/>
    <x v="4"/>
  </r>
  <r>
    <s v="ORD07083"/>
    <x v="318"/>
    <s v="CUST0586"/>
    <x v="1812"/>
    <s v="Indore"/>
    <x v="3"/>
    <x v="0"/>
    <x v="20"/>
    <n v="4"/>
    <n v="500"/>
    <n v="0.1"/>
    <x v="21"/>
    <x v="2536"/>
    <x v="3"/>
  </r>
  <r>
    <s v="ORD07084"/>
    <x v="253"/>
    <s v="CUST0133"/>
    <x v="301"/>
    <s v="Surat"/>
    <x v="1"/>
    <x v="2"/>
    <x v="2"/>
    <n v="2"/>
    <n v="9000"/>
    <n v="0.1"/>
    <x v="127"/>
    <x v="7000"/>
    <x v="0"/>
  </r>
  <r>
    <s v="ORD07085"/>
    <x v="32"/>
    <s v="CUST0194"/>
    <x v="1120"/>
    <s v="Kolkata"/>
    <x v="4"/>
    <x v="2"/>
    <x v="11"/>
    <n v="1"/>
    <n v="6500"/>
    <n v="0.1"/>
    <x v="67"/>
    <x v="7001"/>
    <x v="0"/>
  </r>
  <r>
    <s v="ORD07086"/>
    <x v="134"/>
    <s v="CUST1890"/>
    <x v="624"/>
    <s v="Nashik"/>
    <x v="2"/>
    <x v="1"/>
    <x v="5"/>
    <n v="2"/>
    <n v="1400"/>
    <n v="0.05"/>
    <x v="233"/>
    <x v="7002"/>
    <x v="0"/>
  </r>
  <r>
    <s v="ORD07087"/>
    <x v="26"/>
    <s v="CUST0033"/>
    <x v="2348"/>
    <s v="Nashik"/>
    <x v="2"/>
    <x v="1"/>
    <x v="9"/>
    <n v="2"/>
    <n v="450"/>
    <n v="0.05"/>
    <x v="143"/>
    <x v="7003"/>
    <x v="1"/>
  </r>
  <r>
    <s v="ORD07088"/>
    <x v="80"/>
    <s v="CUST1088"/>
    <x v="1553"/>
    <s v="Pune"/>
    <x v="2"/>
    <x v="4"/>
    <x v="17"/>
    <n v="1"/>
    <n v="800"/>
    <n v="0"/>
    <x v="177"/>
    <x v="7004"/>
    <x v="2"/>
  </r>
  <r>
    <s v="ORD07089"/>
    <x v="245"/>
    <s v="CUST1076"/>
    <x v="2295"/>
    <s v="Ahmedabad"/>
    <x v="1"/>
    <x v="4"/>
    <x v="16"/>
    <n v="3"/>
    <n v="1800"/>
    <n v="0.1"/>
    <x v="82"/>
    <x v="7005"/>
    <x v="2"/>
  </r>
  <r>
    <s v="ORD07090"/>
    <x v="263"/>
    <s v="CUST1107"/>
    <x v="1776"/>
    <s v="Mumbai"/>
    <x v="2"/>
    <x v="2"/>
    <x v="8"/>
    <n v="3"/>
    <n v="22000"/>
    <n v="0.05"/>
    <x v="261"/>
    <x v="7006"/>
    <x v="3"/>
  </r>
  <r>
    <s v="ORD07091"/>
    <x v="125"/>
    <s v="CUST0925"/>
    <x v="2348"/>
    <s v="Mumbai"/>
    <x v="2"/>
    <x v="2"/>
    <x v="2"/>
    <n v="3"/>
    <n v="9000"/>
    <n v="0.1"/>
    <x v="230"/>
    <x v="7007"/>
    <x v="2"/>
  </r>
  <r>
    <s v="ORD07092"/>
    <x v="182"/>
    <s v="CUST1648"/>
    <x v="1887"/>
    <s v="Hyderabad"/>
    <x v="6"/>
    <x v="0"/>
    <x v="7"/>
    <n v="5"/>
    <n v="350"/>
    <n v="0.15"/>
    <x v="57"/>
    <x v="7008"/>
    <x v="2"/>
  </r>
  <r>
    <s v="ORD07093"/>
    <x v="329"/>
    <s v="CUST1725"/>
    <x v="1563"/>
    <s v="Jalna"/>
    <x v="2"/>
    <x v="1"/>
    <x v="1"/>
    <n v="1"/>
    <n v="1200"/>
    <n v="0.1"/>
    <x v="90"/>
    <x v="7009"/>
    <x v="3"/>
  </r>
  <r>
    <s v="ORD07094"/>
    <x v="307"/>
    <s v="CUST0660"/>
    <x v="1887"/>
    <s v="Pune"/>
    <x v="2"/>
    <x v="2"/>
    <x v="11"/>
    <n v="3"/>
    <n v="6500"/>
    <n v="0.15"/>
    <x v="205"/>
    <x v="7010"/>
    <x v="1"/>
  </r>
  <r>
    <s v="ORD07095"/>
    <x v="7"/>
    <s v="CUST1706"/>
    <x v="2349"/>
    <s v="Mumbai"/>
    <x v="2"/>
    <x v="3"/>
    <x v="3"/>
    <n v="1"/>
    <n v="18000"/>
    <n v="0.05"/>
    <x v="91"/>
    <x v="7011"/>
    <x v="1"/>
  </r>
  <r>
    <s v="ORD07096"/>
    <x v="275"/>
    <s v="CUST1189"/>
    <x v="1021"/>
    <s v="Bhopal"/>
    <x v="3"/>
    <x v="2"/>
    <x v="8"/>
    <n v="4"/>
    <n v="22000"/>
    <n v="0.2"/>
    <x v="236"/>
    <x v="7012"/>
    <x v="2"/>
  </r>
  <r>
    <s v="ORD07097"/>
    <x v="321"/>
    <s v="CUST2408"/>
    <x v="1308"/>
    <s v="Jaipur"/>
    <x v="5"/>
    <x v="0"/>
    <x v="20"/>
    <n v="4"/>
    <n v="500"/>
    <n v="0.05"/>
    <x v="122"/>
    <x v="7013"/>
    <x v="2"/>
  </r>
  <r>
    <s v="ORD07098"/>
    <x v="175"/>
    <s v="CUST0128"/>
    <x v="1590"/>
    <s v="Hyderabad"/>
    <x v="6"/>
    <x v="4"/>
    <x v="16"/>
    <n v="4"/>
    <n v="1800"/>
    <n v="0"/>
    <x v="7"/>
    <x v="7014"/>
    <x v="2"/>
  </r>
  <r>
    <s v="ORD07099"/>
    <x v="25"/>
    <s v="CUST1234"/>
    <x v="1341"/>
    <s v="Delhi"/>
    <x v="0"/>
    <x v="2"/>
    <x v="8"/>
    <n v="3"/>
    <n v="22000"/>
    <n v="0"/>
    <x v="211"/>
    <x v="7015"/>
    <x v="2"/>
  </r>
  <r>
    <s v="ORD07100"/>
    <x v="342"/>
    <s v="CUST1858"/>
    <x v="2350"/>
    <s v="Mumbai"/>
    <x v="2"/>
    <x v="2"/>
    <x v="2"/>
    <n v="1"/>
    <n v="9000"/>
    <n v="0.05"/>
    <x v="26"/>
    <x v="7016"/>
    <x v="3"/>
  </r>
  <r>
    <s v="ORD07101"/>
    <x v="41"/>
    <s v="CUST0816"/>
    <x v="1148"/>
    <s v="Bhopal"/>
    <x v="3"/>
    <x v="2"/>
    <x v="2"/>
    <n v="1"/>
    <n v="9000"/>
    <n v="0"/>
    <x v="110"/>
    <x v="7017"/>
    <x v="0"/>
  </r>
  <r>
    <s v="ORD07102"/>
    <x v="293"/>
    <s v="CUST1907"/>
    <x v="1894"/>
    <s v="Hyderabad"/>
    <x v="6"/>
    <x v="3"/>
    <x v="4"/>
    <n v="3"/>
    <n v="55000"/>
    <n v="0.05"/>
    <x v="14"/>
    <x v="7018"/>
    <x v="3"/>
  </r>
  <r>
    <s v="ORD07103"/>
    <x v="295"/>
    <s v="CUST0175"/>
    <x v="350"/>
    <s v="Aurangabad"/>
    <x v="2"/>
    <x v="2"/>
    <x v="18"/>
    <n v="2"/>
    <n v="7000"/>
    <n v="0.15"/>
    <x v="107"/>
    <x v="7019"/>
    <x v="1"/>
  </r>
  <r>
    <s v="ORD07104"/>
    <x v="53"/>
    <s v="CUST0859"/>
    <x v="1090"/>
    <s v="Kolkata"/>
    <x v="4"/>
    <x v="3"/>
    <x v="10"/>
    <n v="3"/>
    <n v="25000"/>
    <n v="0.05"/>
    <x v="16"/>
    <x v="7020"/>
    <x v="1"/>
  </r>
  <r>
    <s v="ORD07105"/>
    <x v="80"/>
    <s v="CUST1402"/>
    <x v="1575"/>
    <s v="Kolkata"/>
    <x v="4"/>
    <x v="1"/>
    <x v="1"/>
    <n v="2"/>
    <n v="1200"/>
    <n v="0"/>
    <x v="195"/>
    <x v="7021"/>
    <x v="3"/>
  </r>
  <r>
    <s v="ORD07106"/>
    <x v="48"/>
    <s v="CUST0526"/>
    <x v="1623"/>
    <s v="Aurangabad"/>
    <x v="2"/>
    <x v="1"/>
    <x v="14"/>
    <n v="1"/>
    <n v="900"/>
    <n v="0.15"/>
    <x v="295"/>
    <x v="7022"/>
    <x v="2"/>
  </r>
  <r>
    <s v="ORD07107"/>
    <x v="251"/>
    <s v="CUST0239"/>
    <x v="994"/>
    <s v="Hyderabad"/>
    <x v="6"/>
    <x v="3"/>
    <x v="3"/>
    <n v="2"/>
    <n v="18000"/>
    <n v="0"/>
    <x v="89"/>
    <x v="7023"/>
    <x v="4"/>
  </r>
  <r>
    <s v="ORD07108"/>
    <x v="87"/>
    <s v="CUST0920"/>
    <x v="2351"/>
    <s v="Nagpur"/>
    <x v="2"/>
    <x v="3"/>
    <x v="3"/>
    <n v="2"/>
    <n v="18000"/>
    <n v="0.15"/>
    <x v="268"/>
    <x v="7024"/>
    <x v="3"/>
  </r>
  <r>
    <s v="ORD07109"/>
    <x v="128"/>
    <s v="CUST0842"/>
    <x v="299"/>
    <s v="Aurangabad"/>
    <x v="2"/>
    <x v="3"/>
    <x v="6"/>
    <n v="4"/>
    <n v="4500"/>
    <n v="0"/>
    <x v="33"/>
    <x v="7025"/>
    <x v="2"/>
  </r>
  <r>
    <s v="ORD07110"/>
    <x v="281"/>
    <s v="CUST1796"/>
    <x v="694"/>
    <s v="Ahmedabad"/>
    <x v="1"/>
    <x v="4"/>
    <x v="16"/>
    <n v="5"/>
    <n v="1800"/>
    <n v="0.05"/>
    <x v="26"/>
    <x v="7026"/>
    <x v="4"/>
  </r>
  <r>
    <s v="ORD07111"/>
    <x v="1"/>
    <s v="CUST0422"/>
    <x v="2152"/>
    <s v="Jaipur"/>
    <x v="5"/>
    <x v="1"/>
    <x v="1"/>
    <n v="1"/>
    <n v="1200"/>
    <n v="0.1"/>
    <x v="90"/>
    <x v="7027"/>
    <x v="3"/>
  </r>
  <r>
    <s v="ORD07112"/>
    <x v="60"/>
    <s v="CUST1794"/>
    <x v="302"/>
    <s v="Kolkata"/>
    <x v="4"/>
    <x v="1"/>
    <x v="9"/>
    <n v="2"/>
    <n v="450"/>
    <n v="0.1"/>
    <x v="214"/>
    <x v="7028"/>
    <x v="1"/>
  </r>
  <r>
    <s v="ORD07113"/>
    <x v="244"/>
    <s v="CUST2489"/>
    <x v="1178"/>
    <s v="Bengaluru"/>
    <x v="7"/>
    <x v="1"/>
    <x v="9"/>
    <n v="2"/>
    <n v="450"/>
    <n v="0.15"/>
    <x v="295"/>
    <x v="7029"/>
    <x v="4"/>
  </r>
  <r>
    <s v="ORD07114"/>
    <x v="322"/>
    <s v="CUST0666"/>
    <x v="2352"/>
    <s v="Kolkata"/>
    <x v="4"/>
    <x v="0"/>
    <x v="15"/>
    <n v="3"/>
    <n v="1500"/>
    <n v="0.1"/>
    <x v="74"/>
    <x v="7030"/>
    <x v="1"/>
  </r>
  <r>
    <s v="ORD07115"/>
    <x v="28"/>
    <s v="CUST2206"/>
    <x v="1499"/>
    <s v="Kolkata"/>
    <x v="4"/>
    <x v="4"/>
    <x v="16"/>
    <n v="3"/>
    <n v="1800"/>
    <n v="0"/>
    <x v="71"/>
    <x v="7031"/>
    <x v="2"/>
  </r>
  <r>
    <s v="ORD07116"/>
    <x v="99"/>
    <s v="CUST0138"/>
    <x v="1280"/>
    <s v="Jaipur"/>
    <x v="5"/>
    <x v="3"/>
    <x v="6"/>
    <n v="2"/>
    <n v="4500"/>
    <n v="0.2"/>
    <x v="7"/>
    <x v="7032"/>
    <x v="0"/>
  </r>
  <r>
    <s v="ORD07117"/>
    <x v="13"/>
    <s v="CUST2466"/>
    <x v="760"/>
    <s v="Delhi"/>
    <x v="0"/>
    <x v="3"/>
    <x v="4"/>
    <n v="1"/>
    <n v="55000"/>
    <n v="0.1"/>
    <x v="114"/>
    <x v="7033"/>
    <x v="2"/>
  </r>
  <r>
    <s v="ORD07118"/>
    <x v="206"/>
    <s v="CUST1166"/>
    <x v="314"/>
    <s v="Surat"/>
    <x v="1"/>
    <x v="3"/>
    <x v="12"/>
    <n v="5"/>
    <n v="2500"/>
    <n v="0.2"/>
    <x v="176"/>
    <x v="7034"/>
    <x v="4"/>
  </r>
  <r>
    <s v="ORD07119"/>
    <x v="196"/>
    <s v="CUST1837"/>
    <x v="1331"/>
    <s v="Jaipur"/>
    <x v="5"/>
    <x v="3"/>
    <x v="3"/>
    <n v="3"/>
    <n v="18000"/>
    <n v="0"/>
    <x v="215"/>
    <x v="7035"/>
    <x v="0"/>
  </r>
  <r>
    <s v="ORD07120"/>
    <x v="84"/>
    <s v="CUST1984"/>
    <x v="262"/>
    <s v="Indore"/>
    <x v="3"/>
    <x v="1"/>
    <x v="5"/>
    <n v="1"/>
    <n v="1400"/>
    <n v="0"/>
    <x v="40"/>
    <x v="7036"/>
    <x v="2"/>
  </r>
  <r>
    <s v="ORD07121"/>
    <x v="22"/>
    <s v="CUST1724"/>
    <x v="691"/>
    <s v="Kolkata"/>
    <x v="4"/>
    <x v="3"/>
    <x v="10"/>
    <n v="4"/>
    <n v="25000"/>
    <n v="0"/>
    <x v="106"/>
    <x v="7037"/>
    <x v="4"/>
  </r>
  <r>
    <s v="ORD07122"/>
    <x v="67"/>
    <s v="CUST0987"/>
    <x v="610"/>
    <s v="Indore"/>
    <x v="3"/>
    <x v="2"/>
    <x v="11"/>
    <n v="1"/>
    <n v="6500"/>
    <n v="0.1"/>
    <x v="67"/>
    <x v="7038"/>
    <x v="3"/>
  </r>
  <r>
    <s v="ORD07123"/>
    <x v="47"/>
    <s v="CUST2074"/>
    <x v="1882"/>
    <s v="Nashik"/>
    <x v="2"/>
    <x v="1"/>
    <x v="9"/>
    <n v="1"/>
    <n v="450"/>
    <n v="0.2"/>
    <x v="328"/>
    <x v="7039"/>
    <x v="0"/>
  </r>
  <r>
    <s v="ORD07124"/>
    <x v="135"/>
    <s v="CUST0217"/>
    <x v="160"/>
    <s v="Ahmedabad"/>
    <x v="1"/>
    <x v="2"/>
    <x v="8"/>
    <n v="4"/>
    <n v="22000"/>
    <n v="0.1"/>
    <x v="204"/>
    <x v="7040"/>
    <x v="2"/>
  </r>
  <r>
    <s v="ORD07125"/>
    <x v="295"/>
    <s v="CUST1465"/>
    <x v="1134"/>
    <s v="Bengaluru"/>
    <x v="7"/>
    <x v="1"/>
    <x v="14"/>
    <n v="1"/>
    <n v="900"/>
    <n v="0.1"/>
    <x v="214"/>
    <x v="7041"/>
    <x v="4"/>
  </r>
  <r>
    <s v="ORD07126"/>
    <x v="297"/>
    <s v="CUST1781"/>
    <x v="795"/>
    <s v="Bhopal"/>
    <x v="3"/>
    <x v="1"/>
    <x v="5"/>
    <n v="3"/>
    <n v="1400"/>
    <n v="0.1"/>
    <x v="139"/>
    <x v="7042"/>
    <x v="3"/>
  </r>
  <r>
    <s v="ORD07127"/>
    <x v="261"/>
    <s v="CUST0699"/>
    <x v="315"/>
    <s v="Pune"/>
    <x v="2"/>
    <x v="0"/>
    <x v="0"/>
    <n v="2"/>
    <n v="700"/>
    <n v="0.15"/>
    <x v="119"/>
    <x v="7043"/>
    <x v="3"/>
  </r>
  <r>
    <s v="ORD07128"/>
    <x v="18"/>
    <s v="CUST2267"/>
    <x v="727"/>
    <s v="Jaipur"/>
    <x v="5"/>
    <x v="1"/>
    <x v="9"/>
    <n v="5"/>
    <n v="450"/>
    <n v="0"/>
    <x v="48"/>
    <x v="7044"/>
    <x v="1"/>
  </r>
  <r>
    <s v="ORD07129"/>
    <x v="177"/>
    <s v="CUST0415"/>
    <x v="1727"/>
    <s v="Jalna"/>
    <x v="2"/>
    <x v="3"/>
    <x v="6"/>
    <n v="2"/>
    <n v="4500"/>
    <n v="0.05"/>
    <x v="26"/>
    <x v="7045"/>
    <x v="1"/>
  </r>
  <r>
    <s v="ORD07130"/>
    <x v="191"/>
    <s v="CUST2389"/>
    <x v="587"/>
    <s v="Nagpur"/>
    <x v="2"/>
    <x v="4"/>
    <x v="17"/>
    <n v="3"/>
    <n v="800"/>
    <n v="0"/>
    <x v="195"/>
    <x v="7046"/>
    <x v="1"/>
  </r>
  <r>
    <s v="ORD07131"/>
    <x v="245"/>
    <s v="CUST0094"/>
    <x v="2317"/>
    <s v="Kolkata"/>
    <x v="4"/>
    <x v="0"/>
    <x v="0"/>
    <n v="2"/>
    <n v="700"/>
    <n v="0.1"/>
    <x v="117"/>
    <x v="7047"/>
    <x v="1"/>
  </r>
  <r>
    <s v="ORD07132"/>
    <x v="85"/>
    <s v="CUST1444"/>
    <x v="1676"/>
    <s v="Jaipur"/>
    <x v="5"/>
    <x v="3"/>
    <x v="10"/>
    <n v="4"/>
    <n v="25000"/>
    <n v="0.15"/>
    <x v="283"/>
    <x v="7048"/>
    <x v="4"/>
  </r>
  <r>
    <s v="ORD07133"/>
    <x v="58"/>
    <s v="CUST1047"/>
    <x v="2039"/>
    <s v="Surat"/>
    <x v="1"/>
    <x v="1"/>
    <x v="5"/>
    <n v="4"/>
    <n v="1400"/>
    <n v="0.15"/>
    <x v="206"/>
    <x v="7049"/>
    <x v="4"/>
  </r>
  <r>
    <s v="ORD07134"/>
    <x v="301"/>
    <s v="CUST1873"/>
    <x v="795"/>
    <s v="Ahmedabad"/>
    <x v="1"/>
    <x v="1"/>
    <x v="5"/>
    <n v="1"/>
    <n v="1400"/>
    <n v="0.05"/>
    <x v="63"/>
    <x v="7050"/>
    <x v="2"/>
  </r>
  <r>
    <s v="ORD07135"/>
    <x v="17"/>
    <s v="CUST1055"/>
    <x v="1540"/>
    <s v="Aurangabad"/>
    <x v="2"/>
    <x v="1"/>
    <x v="14"/>
    <n v="2"/>
    <n v="900"/>
    <n v="0"/>
    <x v="21"/>
    <x v="7051"/>
    <x v="3"/>
  </r>
  <r>
    <s v="ORD07136"/>
    <x v="21"/>
    <s v="CUST0460"/>
    <x v="1762"/>
    <s v="Jalna"/>
    <x v="2"/>
    <x v="4"/>
    <x v="19"/>
    <n v="2"/>
    <n v="3200"/>
    <n v="0.15"/>
    <x v="290"/>
    <x v="7052"/>
    <x v="2"/>
  </r>
  <r>
    <s v="ORD07137"/>
    <x v="276"/>
    <s v="CUST1801"/>
    <x v="1933"/>
    <s v="Bengaluru"/>
    <x v="7"/>
    <x v="1"/>
    <x v="14"/>
    <n v="5"/>
    <n v="900"/>
    <n v="0.15"/>
    <x v="140"/>
    <x v="7053"/>
    <x v="4"/>
  </r>
  <r>
    <s v="ORD07138"/>
    <x v="41"/>
    <s v="CUST0150"/>
    <x v="2035"/>
    <s v="Mumbai"/>
    <x v="2"/>
    <x v="4"/>
    <x v="19"/>
    <n v="5"/>
    <n v="3200"/>
    <n v="0"/>
    <x v="226"/>
    <x v="7054"/>
    <x v="2"/>
  </r>
  <r>
    <s v="ORD07139"/>
    <x v="235"/>
    <s v="CUST0355"/>
    <x v="1067"/>
    <s v="Bhopal"/>
    <x v="3"/>
    <x v="1"/>
    <x v="5"/>
    <n v="3"/>
    <n v="1400"/>
    <n v="0.05"/>
    <x v="182"/>
    <x v="7055"/>
    <x v="0"/>
  </r>
  <r>
    <s v="ORD07140"/>
    <x v="4"/>
    <s v="CUST0361"/>
    <x v="1324"/>
    <s v="Mumbai"/>
    <x v="2"/>
    <x v="4"/>
    <x v="19"/>
    <n v="1"/>
    <n v="3200"/>
    <n v="0.05"/>
    <x v="165"/>
    <x v="7056"/>
    <x v="3"/>
  </r>
  <r>
    <s v="ORD07141"/>
    <x v="167"/>
    <s v="CUST0523"/>
    <x v="276"/>
    <s v="Ahmedabad"/>
    <x v="1"/>
    <x v="2"/>
    <x v="8"/>
    <n v="1"/>
    <n v="22000"/>
    <n v="0.15"/>
    <x v="311"/>
    <x v="7057"/>
    <x v="4"/>
  </r>
  <r>
    <s v="ORD07142"/>
    <x v="171"/>
    <s v="CUST0475"/>
    <x v="2105"/>
    <s v="Nashik"/>
    <x v="2"/>
    <x v="2"/>
    <x v="2"/>
    <n v="5"/>
    <n v="9000"/>
    <n v="0.15"/>
    <x v="327"/>
    <x v="7058"/>
    <x v="1"/>
  </r>
  <r>
    <s v="ORD07143"/>
    <x v="230"/>
    <s v="CUST1399"/>
    <x v="284"/>
    <s v="Ahmedabad"/>
    <x v="1"/>
    <x v="1"/>
    <x v="9"/>
    <n v="3"/>
    <n v="450"/>
    <n v="0.15"/>
    <x v="121"/>
    <x v="7059"/>
    <x v="2"/>
  </r>
  <r>
    <s v="ORD07144"/>
    <x v="131"/>
    <s v="CUST1222"/>
    <x v="817"/>
    <s v="Aurangabad"/>
    <x v="2"/>
    <x v="0"/>
    <x v="20"/>
    <n v="5"/>
    <n v="500"/>
    <n v="0.1"/>
    <x v="48"/>
    <x v="7060"/>
    <x v="4"/>
  </r>
  <r>
    <s v="ORD07145"/>
    <x v="106"/>
    <s v="CUST0258"/>
    <x v="2228"/>
    <s v="Mumbai"/>
    <x v="2"/>
    <x v="4"/>
    <x v="13"/>
    <n v="2"/>
    <n v="2800"/>
    <n v="0"/>
    <x v="120"/>
    <x v="7061"/>
    <x v="4"/>
  </r>
  <r>
    <s v="ORD07146"/>
    <x v="269"/>
    <s v="CUST1971"/>
    <x v="1024"/>
    <s v="Aurangabad"/>
    <x v="2"/>
    <x v="4"/>
    <x v="19"/>
    <n v="4"/>
    <n v="3200"/>
    <n v="0"/>
    <x v="186"/>
    <x v="7062"/>
    <x v="1"/>
  </r>
  <r>
    <s v="ORD07147"/>
    <x v="57"/>
    <s v="CUST1422"/>
    <x v="1732"/>
    <s v="Surat"/>
    <x v="1"/>
    <x v="1"/>
    <x v="5"/>
    <n v="1"/>
    <n v="1400"/>
    <n v="0.15"/>
    <x v="119"/>
    <x v="7063"/>
    <x v="0"/>
  </r>
  <r>
    <s v="ORD07148"/>
    <x v="194"/>
    <s v="CUST0492"/>
    <x v="1061"/>
    <s v="Nashik"/>
    <x v="2"/>
    <x v="4"/>
    <x v="19"/>
    <n v="2"/>
    <n v="3200"/>
    <n v="0"/>
    <x v="145"/>
    <x v="7064"/>
    <x v="0"/>
  </r>
  <r>
    <s v="ORD07149"/>
    <x v="330"/>
    <s v="CUST0665"/>
    <x v="1307"/>
    <s v="Indore"/>
    <x v="3"/>
    <x v="0"/>
    <x v="0"/>
    <n v="3"/>
    <n v="700"/>
    <n v="0"/>
    <x v="164"/>
    <x v="7065"/>
    <x v="4"/>
  </r>
  <r>
    <s v="ORD07150"/>
    <x v="51"/>
    <s v="CUST2445"/>
    <x v="690"/>
    <s v="Ahmedabad"/>
    <x v="1"/>
    <x v="3"/>
    <x v="10"/>
    <n v="4"/>
    <n v="25000"/>
    <n v="0.05"/>
    <x v="142"/>
    <x v="7066"/>
    <x v="4"/>
  </r>
  <r>
    <s v="ORD07151"/>
    <x v="332"/>
    <s v="CUST2500"/>
    <x v="1260"/>
    <s v="Jaipur"/>
    <x v="5"/>
    <x v="2"/>
    <x v="2"/>
    <n v="4"/>
    <n v="9000"/>
    <n v="0.05"/>
    <x v="15"/>
    <x v="7067"/>
    <x v="4"/>
  </r>
  <r>
    <s v="ORD07152"/>
    <x v="23"/>
    <s v="CUST2426"/>
    <x v="45"/>
    <s v="Bhopal"/>
    <x v="3"/>
    <x v="4"/>
    <x v="19"/>
    <n v="5"/>
    <n v="3200"/>
    <n v="0.1"/>
    <x v="113"/>
    <x v="3745"/>
    <x v="1"/>
  </r>
  <r>
    <s v="ORD07153"/>
    <x v="117"/>
    <s v="CUST2201"/>
    <x v="1018"/>
    <s v="Nashik"/>
    <x v="2"/>
    <x v="2"/>
    <x v="18"/>
    <n v="2"/>
    <n v="7000"/>
    <n v="0.1"/>
    <x v="133"/>
    <x v="7068"/>
    <x v="3"/>
  </r>
  <r>
    <s v="ORD07154"/>
    <x v="344"/>
    <s v="CUST1108"/>
    <x v="2353"/>
    <s v="Aurangabad"/>
    <x v="2"/>
    <x v="3"/>
    <x v="6"/>
    <n v="1"/>
    <n v="4500"/>
    <n v="0"/>
    <x v="115"/>
    <x v="7069"/>
    <x v="4"/>
  </r>
  <r>
    <s v="ORD07155"/>
    <x v="250"/>
    <s v="CUST2238"/>
    <x v="117"/>
    <s v="Nagpur"/>
    <x v="2"/>
    <x v="0"/>
    <x v="15"/>
    <n v="2"/>
    <n v="1500"/>
    <n v="0.1"/>
    <x v="22"/>
    <x v="7070"/>
    <x v="2"/>
  </r>
  <r>
    <s v="ORD07156"/>
    <x v="85"/>
    <s v="CUST1397"/>
    <x v="1729"/>
    <s v="Indore"/>
    <x v="3"/>
    <x v="1"/>
    <x v="14"/>
    <n v="4"/>
    <n v="900"/>
    <n v="0.05"/>
    <x v="152"/>
    <x v="7071"/>
    <x v="3"/>
  </r>
  <r>
    <s v="ORD07157"/>
    <x v="275"/>
    <s v="CUST0337"/>
    <x v="341"/>
    <s v="Pune"/>
    <x v="2"/>
    <x v="3"/>
    <x v="3"/>
    <n v="5"/>
    <n v="18000"/>
    <n v="0"/>
    <x v="52"/>
    <x v="7072"/>
    <x v="1"/>
  </r>
  <r>
    <s v="ORD07158"/>
    <x v="230"/>
    <s v="CUST0408"/>
    <x v="2319"/>
    <s v="Kolkata"/>
    <x v="4"/>
    <x v="3"/>
    <x v="10"/>
    <n v="2"/>
    <n v="25000"/>
    <n v="0"/>
    <x v="194"/>
    <x v="7073"/>
    <x v="4"/>
  </r>
  <r>
    <s v="ORD07159"/>
    <x v="127"/>
    <s v="CUST0621"/>
    <x v="129"/>
    <s v="Surat"/>
    <x v="1"/>
    <x v="2"/>
    <x v="8"/>
    <n v="1"/>
    <n v="22000"/>
    <n v="0.15"/>
    <x v="311"/>
    <x v="7074"/>
    <x v="4"/>
  </r>
  <r>
    <s v="ORD07160"/>
    <x v="134"/>
    <s v="CUST1329"/>
    <x v="1139"/>
    <s v="Mumbai"/>
    <x v="2"/>
    <x v="4"/>
    <x v="19"/>
    <n v="4"/>
    <n v="3200"/>
    <n v="0.2"/>
    <x v="260"/>
    <x v="7075"/>
    <x v="4"/>
  </r>
  <r>
    <s v="ORD07161"/>
    <x v="72"/>
    <s v="CUST0185"/>
    <x v="1048"/>
    <s v="Jaipur"/>
    <x v="5"/>
    <x v="4"/>
    <x v="19"/>
    <n v="2"/>
    <n v="3200"/>
    <n v="0.15"/>
    <x v="290"/>
    <x v="7076"/>
    <x v="1"/>
  </r>
  <r>
    <s v="ORD07162"/>
    <x v="131"/>
    <s v="CUST0472"/>
    <x v="2121"/>
    <s v="Kolkata"/>
    <x v="4"/>
    <x v="1"/>
    <x v="14"/>
    <n v="1"/>
    <n v="900"/>
    <n v="0.2"/>
    <x v="96"/>
    <x v="7077"/>
    <x v="3"/>
  </r>
  <r>
    <s v="ORD07163"/>
    <x v="146"/>
    <s v="CUST0700"/>
    <x v="862"/>
    <s v="Delhi"/>
    <x v="0"/>
    <x v="4"/>
    <x v="16"/>
    <n v="5"/>
    <n v="1800"/>
    <n v="0.2"/>
    <x v="7"/>
    <x v="7078"/>
    <x v="4"/>
  </r>
  <r>
    <s v="ORD07164"/>
    <x v="293"/>
    <s v="CUST2039"/>
    <x v="1393"/>
    <s v="Kolkata"/>
    <x v="4"/>
    <x v="4"/>
    <x v="17"/>
    <n v="5"/>
    <n v="800"/>
    <n v="0.05"/>
    <x v="240"/>
    <x v="7079"/>
    <x v="4"/>
  </r>
  <r>
    <s v="ORD07165"/>
    <x v="268"/>
    <s v="CUST1250"/>
    <x v="1074"/>
    <s v="Bhopal"/>
    <x v="3"/>
    <x v="0"/>
    <x v="15"/>
    <n v="5"/>
    <n v="1500"/>
    <n v="0.2"/>
    <x v="23"/>
    <x v="7080"/>
    <x v="3"/>
  </r>
  <r>
    <s v="ORD07166"/>
    <x v="352"/>
    <s v="CUST0889"/>
    <x v="2354"/>
    <s v="Bhopal"/>
    <x v="3"/>
    <x v="4"/>
    <x v="19"/>
    <n v="2"/>
    <n v="3200"/>
    <n v="0"/>
    <x v="145"/>
    <x v="7081"/>
    <x v="0"/>
  </r>
  <r>
    <s v="ORD07167"/>
    <x v="99"/>
    <s v="CUST2306"/>
    <x v="2023"/>
    <s v="Kolkata"/>
    <x v="4"/>
    <x v="3"/>
    <x v="4"/>
    <n v="1"/>
    <n v="55000"/>
    <n v="0.15"/>
    <x v="318"/>
    <x v="7082"/>
    <x v="3"/>
  </r>
  <r>
    <s v="ORD07168"/>
    <x v="183"/>
    <s v="CUST0299"/>
    <x v="141"/>
    <s v="Ahmedabad"/>
    <x v="1"/>
    <x v="1"/>
    <x v="5"/>
    <n v="3"/>
    <n v="1400"/>
    <n v="0.15"/>
    <x v="174"/>
    <x v="7083"/>
    <x v="4"/>
  </r>
  <r>
    <s v="ORD07169"/>
    <x v="17"/>
    <s v="CUST2285"/>
    <x v="1779"/>
    <s v="Surat"/>
    <x v="1"/>
    <x v="1"/>
    <x v="14"/>
    <n v="3"/>
    <n v="900"/>
    <n v="0.05"/>
    <x v="249"/>
    <x v="7084"/>
    <x v="3"/>
  </r>
  <r>
    <s v="ORD07170"/>
    <x v="139"/>
    <s v="CUST0720"/>
    <x v="1748"/>
    <s v="Surat"/>
    <x v="1"/>
    <x v="1"/>
    <x v="9"/>
    <n v="1"/>
    <n v="450"/>
    <n v="0.15"/>
    <x v="239"/>
    <x v="7085"/>
    <x v="2"/>
  </r>
  <r>
    <s v="ORD07171"/>
    <x v="63"/>
    <s v="CUST2472"/>
    <x v="12"/>
    <s v="Jalna"/>
    <x v="2"/>
    <x v="1"/>
    <x v="1"/>
    <n v="4"/>
    <n v="1200"/>
    <n v="0.1"/>
    <x v="298"/>
    <x v="7086"/>
    <x v="1"/>
  </r>
  <r>
    <s v="ORD07172"/>
    <x v="15"/>
    <s v="CUST0975"/>
    <x v="1548"/>
    <s v="Kolkata"/>
    <x v="4"/>
    <x v="1"/>
    <x v="5"/>
    <n v="5"/>
    <n v="1400"/>
    <n v="0.1"/>
    <x v="75"/>
    <x v="7087"/>
    <x v="2"/>
  </r>
  <r>
    <s v="ORD07173"/>
    <x v="92"/>
    <s v="CUST2350"/>
    <x v="2355"/>
    <s v="Jalna"/>
    <x v="2"/>
    <x v="3"/>
    <x v="12"/>
    <n v="1"/>
    <n v="2500"/>
    <n v="0.1"/>
    <x v="48"/>
    <x v="7088"/>
    <x v="4"/>
  </r>
  <r>
    <s v="ORD07174"/>
    <x v="260"/>
    <s v="CUST0072"/>
    <x v="2196"/>
    <s v="Surat"/>
    <x v="1"/>
    <x v="3"/>
    <x v="4"/>
    <n v="4"/>
    <n v="55000"/>
    <n v="0"/>
    <x v="5"/>
    <x v="7089"/>
    <x v="2"/>
  </r>
  <r>
    <s v="ORD07175"/>
    <x v="226"/>
    <s v="CUST1076"/>
    <x v="2094"/>
    <s v="Delhi"/>
    <x v="0"/>
    <x v="4"/>
    <x v="16"/>
    <n v="5"/>
    <n v="1800"/>
    <n v="0"/>
    <x v="110"/>
    <x v="7090"/>
    <x v="1"/>
  </r>
  <r>
    <s v="ORD07176"/>
    <x v="173"/>
    <s v="CUST2363"/>
    <x v="1841"/>
    <s v="Ahmedabad"/>
    <x v="1"/>
    <x v="1"/>
    <x v="1"/>
    <n v="3"/>
    <n v="1200"/>
    <n v="0.1"/>
    <x v="196"/>
    <x v="7091"/>
    <x v="2"/>
  </r>
  <r>
    <s v="ORD07177"/>
    <x v="54"/>
    <s v="CUST0665"/>
    <x v="825"/>
    <s v="Aurangabad"/>
    <x v="2"/>
    <x v="3"/>
    <x v="12"/>
    <n v="3"/>
    <n v="2500"/>
    <n v="0"/>
    <x v="163"/>
    <x v="7092"/>
    <x v="3"/>
  </r>
  <r>
    <s v="ORD07178"/>
    <x v="96"/>
    <s v="CUST0247"/>
    <x v="1597"/>
    <s v="Nagpur"/>
    <x v="2"/>
    <x v="2"/>
    <x v="11"/>
    <n v="1"/>
    <n v="6500"/>
    <n v="0"/>
    <x v="221"/>
    <x v="7093"/>
    <x v="2"/>
  </r>
  <r>
    <s v="ORD07179"/>
    <x v="190"/>
    <s v="CUST0594"/>
    <x v="1164"/>
    <s v="Ahmedabad"/>
    <x v="1"/>
    <x v="1"/>
    <x v="9"/>
    <n v="4"/>
    <n v="450"/>
    <n v="0.05"/>
    <x v="47"/>
    <x v="7094"/>
    <x v="2"/>
  </r>
  <r>
    <s v="ORD07180"/>
    <x v="345"/>
    <s v="CUST0733"/>
    <x v="2031"/>
    <s v="Ahmedabad"/>
    <x v="1"/>
    <x v="0"/>
    <x v="20"/>
    <n v="4"/>
    <n v="500"/>
    <n v="0"/>
    <x v="158"/>
    <x v="7095"/>
    <x v="4"/>
  </r>
  <r>
    <s v="ORD07181"/>
    <x v="85"/>
    <s v="CUST2151"/>
    <x v="668"/>
    <s v="Ahmedabad"/>
    <x v="1"/>
    <x v="2"/>
    <x v="2"/>
    <n v="5"/>
    <n v="9000"/>
    <n v="0.05"/>
    <x v="2"/>
    <x v="7096"/>
    <x v="0"/>
  </r>
  <r>
    <s v="ORD07182"/>
    <x v="280"/>
    <s v="CUST1834"/>
    <x v="1614"/>
    <s v="Nagpur"/>
    <x v="2"/>
    <x v="1"/>
    <x v="9"/>
    <n v="4"/>
    <n v="450"/>
    <n v="0.05"/>
    <x v="47"/>
    <x v="7097"/>
    <x v="3"/>
  </r>
  <r>
    <s v="ORD07183"/>
    <x v="263"/>
    <s v="CUST2433"/>
    <x v="257"/>
    <s v="Pune"/>
    <x v="2"/>
    <x v="1"/>
    <x v="1"/>
    <n v="4"/>
    <n v="1200"/>
    <n v="0.05"/>
    <x v="44"/>
    <x v="7098"/>
    <x v="2"/>
  </r>
  <r>
    <s v="ORD07184"/>
    <x v="30"/>
    <s v="CUST1559"/>
    <x v="2197"/>
    <s v="Jalna"/>
    <x v="2"/>
    <x v="4"/>
    <x v="16"/>
    <n v="1"/>
    <n v="1800"/>
    <n v="0"/>
    <x v="21"/>
    <x v="7099"/>
    <x v="3"/>
  </r>
  <r>
    <s v="ORD07185"/>
    <x v="108"/>
    <s v="CUST0778"/>
    <x v="1042"/>
    <s v="Pune"/>
    <x v="2"/>
    <x v="0"/>
    <x v="0"/>
    <n v="1"/>
    <n v="700"/>
    <n v="0.1"/>
    <x v="216"/>
    <x v="7100"/>
    <x v="0"/>
  </r>
  <r>
    <s v="ORD07186"/>
    <x v="233"/>
    <s v="CUST1869"/>
    <x v="2037"/>
    <s v="Mumbai"/>
    <x v="2"/>
    <x v="1"/>
    <x v="5"/>
    <n v="3"/>
    <n v="1400"/>
    <n v="0.1"/>
    <x v="139"/>
    <x v="7101"/>
    <x v="2"/>
  </r>
  <r>
    <s v="ORD07187"/>
    <x v="131"/>
    <s v="CUST1874"/>
    <x v="573"/>
    <s v="Surat"/>
    <x v="1"/>
    <x v="4"/>
    <x v="19"/>
    <n v="5"/>
    <n v="3200"/>
    <n v="0.05"/>
    <x v="81"/>
    <x v="7102"/>
    <x v="2"/>
  </r>
  <r>
    <s v="ORD07188"/>
    <x v="213"/>
    <s v="CUST0496"/>
    <x v="1460"/>
    <s v="Bengaluru"/>
    <x v="7"/>
    <x v="3"/>
    <x v="6"/>
    <n v="2"/>
    <n v="4500"/>
    <n v="0.1"/>
    <x v="219"/>
    <x v="7103"/>
    <x v="0"/>
  </r>
  <r>
    <s v="ORD07189"/>
    <x v="20"/>
    <s v="CUST2462"/>
    <x v="1865"/>
    <s v="Aurangabad"/>
    <x v="2"/>
    <x v="2"/>
    <x v="2"/>
    <n v="3"/>
    <n v="9000"/>
    <n v="0"/>
    <x v="237"/>
    <x v="7104"/>
    <x v="2"/>
  </r>
  <r>
    <s v="ORD07190"/>
    <x v="318"/>
    <s v="CUST0108"/>
    <x v="1826"/>
    <s v="Jaipur"/>
    <x v="5"/>
    <x v="1"/>
    <x v="5"/>
    <n v="5"/>
    <n v="1400"/>
    <n v="0"/>
    <x v="28"/>
    <x v="3932"/>
    <x v="0"/>
  </r>
  <r>
    <s v="ORD07191"/>
    <x v="132"/>
    <s v="CUST2281"/>
    <x v="1707"/>
    <s v="Jaipur"/>
    <x v="5"/>
    <x v="4"/>
    <x v="17"/>
    <n v="2"/>
    <n v="800"/>
    <n v="0.1"/>
    <x v="43"/>
    <x v="7105"/>
    <x v="2"/>
  </r>
  <r>
    <s v="ORD07192"/>
    <x v="141"/>
    <s v="CUST2454"/>
    <x v="1905"/>
    <s v="Surat"/>
    <x v="1"/>
    <x v="3"/>
    <x v="10"/>
    <n v="3"/>
    <n v="25000"/>
    <n v="0.1"/>
    <x v="292"/>
    <x v="7106"/>
    <x v="0"/>
  </r>
  <r>
    <s v="ORD07193"/>
    <x v="32"/>
    <s v="CUST0174"/>
    <x v="344"/>
    <s v="Ahmedabad"/>
    <x v="1"/>
    <x v="3"/>
    <x v="12"/>
    <n v="4"/>
    <n v="2500"/>
    <n v="0.05"/>
    <x v="56"/>
    <x v="7107"/>
    <x v="0"/>
  </r>
  <r>
    <s v="ORD07194"/>
    <x v="125"/>
    <s v="CUST1067"/>
    <x v="921"/>
    <s v="Bhopal"/>
    <x v="3"/>
    <x v="2"/>
    <x v="11"/>
    <n v="1"/>
    <n v="6500"/>
    <n v="0.1"/>
    <x v="67"/>
    <x v="7108"/>
    <x v="0"/>
  </r>
  <r>
    <s v="ORD07195"/>
    <x v="285"/>
    <s v="CUST2420"/>
    <x v="496"/>
    <s v="Bengaluru"/>
    <x v="7"/>
    <x v="4"/>
    <x v="16"/>
    <n v="3"/>
    <n v="1800"/>
    <n v="0.1"/>
    <x v="82"/>
    <x v="1260"/>
    <x v="3"/>
  </r>
  <r>
    <s v="ORD07196"/>
    <x v="215"/>
    <s v="CUST0200"/>
    <x v="651"/>
    <s v="Bhopal"/>
    <x v="3"/>
    <x v="3"/>
    <x v="4"/>
    <n v="3"/>
    <n v="55000"/>
    <n v="0"/>
    <x v="250"/>
    <x v="7109"/>
    <x v="3"/>
  </r>
  <r>
    <s v="ORD07197"/>
    <x v="155"/>
    <s v="CUST1458"/>
    <x v="2356"/>
    <s v="Delhi"/>
    <x v="0"/>
    <x v="2"/>
    <x v="8"/>
    <n v="3"/>
    <n v="22000"/>
    <n v="0"/>
    <x v="211"/>
    <x v="7110"/>
    <x v="4"/>
  </r>
  <r>
    <s v="ORD07198"/>
    <x v="356"/>
    <s v="CUST1978"/>
    <x v="2080"/>
    <s v="Nagpur"/>
    <x v="2"/>
    <x v="2"/>
    <x v="18"/>
    <n v="2"/>
    <n v="7000"/>
    <n v="0.1"/>
    <x v="133"/>
    <x v="7111"/>
    <x v="1"/>
  </r>
  <r>
    <s v="ORD07199"/>
    <x v="220"/>
    <s v="CUST0397"/>
    <x v="460"/>
    <s v="Indore"/>
    <x v="3"/>
    <x v="1"/>
    <x v="9"/>
    <n v="5"/>
    <n v="450"/>
    <n v="0.05"/>
    <x v="146"/>
    <x v="7112"/>
    <x v="0"/>
  </r>
  <r>
    <s v="ORD07200"/>
    <x v="72"/>
    <s v="CUST1545"/>
    <x v="1837"/>
    <s v="Indore"/>
    <x v="3"/>
    <x v="2"/>
    <x v="11"/>
    <n v="2"/>
    <n v="6500"/>
    <n v="0.1"/>
    <x v="170"/>
    <x v="7113"/>
    <x v="0"/>
  </r>
  <r>
    <s v="ORD07201"/>
    <x v="277"/>
    <s v="CUST0355"/>
    <x v="819"/>
    <s v="Aurangabad"/>
    <x v="2"/>
    <x v="4"/>
    <x v="16"/>
    <n v="1"/>
    <n v="1800"/>
    <n v="0.15"/>
    <x v="108"/>
    <x v="6450"/>
    <x v="2"/>
  </r>
  <r>
    <s v="ORD07202"/>
    <x v="263"/>
    <s v="CUST0912"/>
    <x v="2242"/>
    <s v="Bhopal"/>
    <x v="3"/>
    <x v="2"/>
    <x v="8"/>
    <n v="2"/>
    <n v="22000"/>
    <n v="0.05"/>
    <x v="132"/>
    <x v="7114"/>
    <x v="2"/>
  </r>
  <r>
    <s v="ORD07203"/>
    <x v="28"/>
    <s v="CUST0787"/>
    <x v="1875"/>
    <s v="Indore"/>
    <x v="3"/>
    <x v="0"/>
    <x v="15"/>
    <n v="4"/>
    <n v="1500"/>
    <n v="0.1"/>
    <x v="71"/>
    <x v="7115"/>
    <x v="0"/>
  </r>
  <r>
    <s v="ORD07204"/>
    <x v="47"/>
    <s v="CUST0635"/>
    <x v="778"/>
    <s v="Ahmedabad"/>
    <x v="1"/>
    <x v="1"/>
    <x v="1"/>
    <n v="5"/>
    <n v="1200"/>
    <n v="0"/>
    <x v="23"/>
    <x v="7116"/>
    <x v="1"/>
  </r>
  <r>
    <s v="ORD07205"/>
    <x v="89"/>
    <s v="CUST1757"/>
    <x v="1134"/>
    <s v="Surat"/>
    <x v="1"/>
    <x v="3"/>
    <x v="4"/>
    <n v="3"/>
    <n v="55000"/>
    <n v="0.05"/>
    <x v="14"/>
    <x v="7117"/>
    <x v="4"/>
  </r>
  <r>
    <s v="ORD07206"/>
    <x v="205"/>
    <s v="CUST0146"/>
    <x v="1397"/>
    <s v="Mumbai"/>
    <x v="2"/>
    <x v="0"/>
    <x v="7"/>
    <n v="2"/>
    <n v="350"/>
    <n v="0.15"/>
    <x v="185"/>
    <x v="7118"/>
    <x v="4"/>
  </r>
  <r>
    <s v="ORD07207"/>
    <x v="306"/>
    <s v="CUST1187"/>
    <x v="1405"/>
    <s v="Kolkata"/>
    <x v="4"/>
    <x v="1"/>
    <x v="14"/>
    <n v="2"/>
    <n v="900"/>
    <n v="0"/>
    <x v="21"/>
    <x v="7119"/>
    <x v="4"/>
  </r>
  <r>
    <s v="ORD07208"/>
    <x v="283"/>
    <s v="CUST0844"/>
    <x v="449"/>
    <s v="Jaipur"/>
    <x v="5"/>
    <x v="3"/>
    <x v="12"/>
    <n v="3"/>
    <n v="2500"/>
    <n v="0.05"/>
    <x v="18"/>
    <x v="7120"/>
    <x v="4"/>
  </r>
  <r>
    <s v="ORD07209"/>
    <x v="221"/>
    <s v="CUST1939"/>
    <x v="1838"/>
    <s v="Bhopal"/>
    <x v="3"/>
    <x v="4"/>
    <x v="16"/>
    <n v="3"/>
    <n v="1800"/>
    <n v="0.05"/>
    <x v="61"/>
    <x v="7121"/>
    <x v="0"/>
  </r>
  <r>
    <s v="ORD07210"/>
    <x v="181"/>
    <s v="CUST2144"/>
    <x v="632"/>
    <s v="Hyderabad"/>
    <x v="6"/>
    <x v="1"/>
    <x v="14"/>
    <n v="1"/>
    <n v="900"/>
    <n v="0.15"/>
    <x v="295"/>
    <x v="7122"/>
    <x v="0"/>
  </r>
  <r>
    <s v="ORD07211"/>
    <x v="329"/>
    <s v="CUST2137"/>
    <x v="1964"/>
    <s v="Jaipur"/>
    <x v="5"/>
    <x v="3"/>
    <x v="3"/>
    <n v="1"/>
    <n v="18000"/>
    <n v="0.1"/>
    <x v="127"/>
    <x v="7123"/>
    <x v="4"/>
  </r>
  <r>
    <s v="ORD07212"/>
    <x v="50"/>
    <s v="CUST1833"/>
    <x v="747"/>
    <s v="Nashik"/>
    <x v="2"/>
    <x v="3"/>
    <x v="12"/>
    <n v="2"/>
    <n v="2500"/>
    <n v="0.15"/>
    <x v="213"/>
    <x v="7124"/>
    <x v="2"/>
  </r>
  <r>
    <s v="ORD07213"/>
    <x v="136"/>
    <s v="CUST1746"/>
    <x v="997"/>
    <s v="Bhopal"/>
    <x v="3"/>
    <x v="3"/>
    <x v="12"/>
    <n v="5"/>
    <n v="2500"/>
    <n v="0.05"/>
    <x v="248"/>
    <x v="7125"/>
    <x v="1"/>
  </r>
  <r>
    <s v="ORD07214"/>
    <x v="332"/>
    <s v="CUST0412"/>
    <x v="335"/>
    <s v="Ahmedabad"/>
    <x v="1"/>
    <x v="1"/>
    <x v="1"/>
    <n v="1"/>
    <n v="1200"/>
    <n v="0"/>
    <x v="269"/>
    <x v="7126"/>
    <x v="2"/>
  </r>
  <r>
    <s v="ORD07215"/>
    <x v="53"/>
    <s v="CUST2117"/>
    <x v="1572"/>
    <s v="Indore"/>
    <x v="3"/>
    <x v="3"/>
    <x v="6"/>
    <n v="3"/>
    <n v="4500"/>
    <n v="0"/>
    <x v="12"/>
    <x v="7127"/>
    <x v="4"/>
  </r>
  <r>
    <s v="ORD07216"/>
    <x v="43"/>
    <s v="CUST0563"/>
    <x v="2234"/>
    <s v="Nashik"/>
    <x v="2"/>
    <x v="3"/>
    <x v="6"/>
    <n v="3"/>
    <n v="4500"/>
    <n v="0.05"/>
    <x v="259"/>
    <x v="7128"/>
    <x v="0"/>
  </r>
  <r>
    <s v="ORD07217"/>
    <x v="116"/>
    <s v="CUST2104"/>
    <x v="2230"/>
    <s v="Mumbai"/>
    <x v="2"/>
    <x v="2"/>
    <x v="2"/>
    <n v="3"/>
    <n v="9000"/>
    <n v="0.1"/>
    <x v="230"/>
    <x v="7129"/>
    <x v="3"/>
  </r>
  <r>
    <s v="ORD07218"/>
    <x v="185"/>
    <s v="CUST1721"/>
    <x v="1072"/>
    <s v="Surat"/>
    <x v="1"/>
    <x v="2"/>
    <x v="11"/>
    <n v="3"/>
    <n v="6500"/>
    <n v="0"/>
    <x v="265"/>
    <x v="7130"/>
    <x v="1"/>
  </r>
  <r>
    <s v="ORD07219"/>
    <x v="321"/>
    <s v="CUST0737"/>
    <x v="50"/>
    <s v="Hyderabad"/>
    <x v="6"/>
    <x v="3"/>
    <x v="10"/>
    <n v="4"/>
    <n v="25000"/>
    <n v="0"/>
    <x v="106"/>
    <x v="7131"/>
    <x v="0"/>
  </r>
  <r>
    <s v="ORD07220"/>
    <x v="115"/>
    <s v="CUST2416"/>
    <x v="1662"/>
    <s v="Ahmedabad"/>
    <x v="1"/>
    <x v="1"/>
    <x v="9"/>
    <n v="2"/>
    <n v="450"/>
    <n v="0"/>
    <x v="190"/>
    <x v="7132"/>
    <x v="2"/>
  </r>
  <r>
    <s v="ORD07221"/>
    <x v="313"/>
    <s v="CUST1905"/>
    <x v="840"/>
    <s v="Mumbai"/>
    <x v="2"/>
    <x v="2"/>
    <x v="2"/>
    <n v="1"/>
    <n v="9000"/>
    <n v="0.1"/>
    <x v="219"/>
    <x v="7133"/>
    <x v="0"/>
  </r>
  <r>
    <s v="ORD07222"/>
    <x v="6"/>
    <s v="CUST0456"/>
    <x v="8"/>
    <s v="Hyderabad"/>
    <x v="6"/>
    <x v="3"/>
    <x v="4"/>
    <n v="5"/>
    <n v="55000"/>
    <n v="0.2"/>
    <x v="5"/>
    <x v="7134"/>
    <x v="1"/>
  </r>
  <r>
    <s v="ORD07223"/>
    <x v="290"/>
    <s v="CUST0776"/>
    <x v="814"/>
    <s v="Jaipur"/>
    <x v="5"/>
    <x v="1"/>
    <x v="1"/>
    <n v="1"/>
    <n v="1200"/>
    <n v="0.15"/>
    <x v="281"/>
    <x v="7135"/>
    <x v="3"/>
  </r>
  <r>
    <s v="ORD07224"/>
    <x v="164"/>
    <s v="CUST1259"/>
    <x v="2067"/>
    <s v="Bhopal"/>
    <x v="3"/>
    <x v="3"/>
    <x v="6"/>
    <n v="3"/>
    <n v="4500"/>
    <n v="0.05"/>
    <x v="259"/>
    <x v="7136"/>
    <x v="3"/>
  </r>
  <r>
    <s v="ORD07225"/>
    <x v="321"/>
    <s v="CUST2453"/>
    <x v="1017"/>
    <s v="Delhi"/>
    <x v="0"/>
    <x v="3"/>
    <x v="4"/>
    <n v="2"/>
    <n v="55000"/>
    <n v="0"/>
    <x v="101"/>
    <x v="7137"/>
    <x v="0"/>
  </r>
  <r>
    <s v="ORD07226"/>
    <x v="37"/>
    <s v="CUST1291"/>
    <x v="1416"/>
    <s v="Mumbai"/>
    <x v="2"/>
    <x v="3"/>
    <x v="3"/>
    <n v="1"/>
    <n v="18000"/>
    <n v="0.1"/>
    <x v="127"/>
    <x v="7138"/>
    <x v="3"/>
  </r>
  <r>
    <s v="ORD07227"/>
    <x v="360"/>
    <s v="CUST2212"/>
    <x v="2357"/>
    <s v="Bhopal"/>
    <x v="3"/>
    <x v="0"/>
    <x v="15"/>
    <n v="3"/>
    <n v="1500"/>
    <n v="0.1"/>
    <x v="74"/>
    <x v="7139"/>
    <x v="2"/>
  </r>
  <r>
    <s v="ORD07228"/>
    <x v="185"/>
    <s v="CUST0506"/>
    <x v="927"/>
    <s v="Jalna"/>
    <x v="2"/>
    <x v="3"/>
    <x v="6"/>
    <n v="5"/>
    <n v="4500"/>
    <n v="0.1"/>
    <x v="62"/>
    <x v="7140"/>
    <x v="1"/>
  </r>
  <r>
    <s v="ORD07229"/>
    <x v="329"/>
    <s v="CUST1628"/>
    <x v="362"/>
    <s v="Pune"/>
    <x v="2"/>
    <x v="4"/>
    <x v="19"/>
    <n v="4"/>
    <n v="3200"/>
    <n v="0.05"/>
    <x v="85"/>
    <x v="7141"/>
    <x v="1"/>
  </r>
  <r>
    <s v="ORD07230"/>
    <x v="182"/>
    <s v="CUST2299"/>
    <x v="1712"/>
    <s v="Nashik"/>
    <x v="2"/>
    <x v="4"/>
    <x v="16"/>
    <n v="3"/>
    <n v="1800"/>
    <n v="0.05"/>
    <x v="61"/>
    <x v="7142"/>
    <x v="3"/>
  </r>
  <r>
    <s v="ORD07231"/>
    <x v="355"/>
    <s v="CUST0567"/>
    <x v="1687"/>
    <s v="Indore"/>
    <x v="3"/>
    <x v="3"/>
    <x v="10"/>
    <n v="1"/>
    <n v="25000"/>
    <n v="0.2"/>
    <x v="335"/>
    <x v="7143"/>
    <x v="2"/>
  </r>
  <r>
    <s v="ORD07232"/>
    <x v="335"/>
    <s v="CUST0695"/>
    <x v="863"/>
    <s v="Indore"/>
    <x v="3"/>
    <x v="4"/>
    <x v="13"/>
    <n v="4"/>
    <n v="2800"/>
    <n v="0"/>
    <x v="151"/>
    <x v="7144"/>
    <x v="4"/>
  </r>
  <r>
    <s v="ORD07233"/>
    <x v="170"/>
    <s v="CUST1123"/>
    <x v="811"/>
    <s v="Kolkata"/>
    <x v="4"/>
    <x v="3"/>
    <x v="12"/>
    <n v="1"/>
    <n v="2500"/>
    <n v="0.15"/>
    <x v="191"/>
    <x v="6277"/>
    <x v="0"/>
  </r>
  <r>
    <s v="ORD07234"/>
    <x v="173"/>
    <s v="CUST0917"/>
    <x v="1180"/>
    <s v="Indore"/>
    <x v="3"/>
    <x v="1"/>
    <x v="14"/>
    <n v="4"/>
    <n v="900"/>
    <n v="0.05"/>
    <x v="152"/>
    <x v="7145"/>
    <x v="4"/>
  </r>
  <r>
    <s v="ORD07235"/>
    <x v="184"/>
    <s v="CUST1739"/>
    <x v="1255"/>
    <s v="Jalna"/>
    <x v="2"/>
    <x v="3"/>
    <x v="6"/>
    <n v="2"/>
    <n v="4500"/>
    <n v="0.05"/>
    <x v="26"/>
    <x v="7146"/>
    <x v="0"/>
  </r>
  <r>
    <s v="ORD07236"/>
    <x v="170"/>
    <s v="CUST1030"/>
    <x v="2358"/>
    <s v="Nagpur"/>
    <x v="2"/>
    <x v="4"/>
    <x v="17"/>
    <n v="2"/>
    <n v="800"/>
    <n v="0.05"/>
    <x v="73"/>
    <x v="7147"/>
    <x v="3"/>
  </r>
  <r>
    <s v="ORD07237"/>
    <x v="208"/>
    <s v="CUST0294"/>
    <x v="43"/>
    <s v="Pune"/>
    <x v="2"/>
    <x v="3"/>
    <x v="4"/>
    <n v="4"/>
    <n v="55000"/>
    <n v="0.15"/>
    <x v="286"/>
    <x v="7148"/>
    <x v="2"/>
  </r>
  <r>
    <s v="ORD07238"/>
    <x v="267"/>
    <s v="CUST0350"/>
    <x v="389"/>
    <s v="Nashik"/>
    <x v="2"/>
    <x v="3"/>
    <x v="12"/>
    <n v="2"/>
    <n v="2500"/>
    <n v="0"/>
    <x v="123"/>
    <x v="7149"/>
    <x v="3"/>
  </r>
  <r>
    <s v="ORD07239"/>
    <x v="17"/>
    <s v="CUST2436"/>
    <x v="1180"/>
    <s v="Pune"/>
    <x v="2"/>
    <x v="3"/>
    <x v="10"/>
    <n v="4"/>
    <n v="25000"/>
    <n v="0.05"/>
    <x v="142"/>
    <x v="7150"/>
    <x v="1"/>
  </r>
  <r>
    <s v="ORD07240"/>
    <x v="228"/>
    <s v="CUST1192"/>
    <x v="1721"/>
    <s v="Jaipur"/>
    <x v="5"/>
    <x v="1"/>
    <x v="9"/>
    <n v="3"/>
    <n v="450"/>
    <n v="0.1"/>
    <x v="84"/>
    <x v="7151"/>
    <x v="3"/>
  </r>
  <r>
    <s v="ORD07241"/>
    <x v="31"/>
    <s v="CUST0181"/>
    <x v="1824"/>
    <s v="Delhi"/>
    <x v="0"/>
    <x v="1"/>
    <x v="5"/>
    <n v="3"/>
    <n v="1400"/>
    <n v="0.1"/>
    <x v="139"/>
    <x v="7152"/>
    <x v="2"/>
  </r>
  <r>
    <s v="ORD07242"/>
    <x v="268"/>
    <s v="CUST0431"/>
    <x v="2049"/>
    <s v="Bhopal"/>
    <x v="3"/>
    <x v="2"/>
    <x v="11"/>
    <n v="3"/>
    <n v="6500"/>
    <n v="0"/>
    <x v="265"/>
    <x v="7153"/>
    <x v="3"/>
  </r>
  <r>
    <s v="ORD07243"/>
    <x v="310"/>
    <s v="CUST1385"/>
    <x v="747"/>
    <s v="Jalna"/>
    <x v="2"/>
    <x v="3"/>
    <x v="6"/>
    <n v="4"/>
    <n v="4500"/>
    <n v="0.05"/>
    <x v="91"/>
    <x v="7154"/>
    <x v="0"/>
  </r>
  <r>
    <s v="ORD07244"/>
    <x v="69"/>
    <s v="CUST0233"/>
    <x v="431"/>
    <s v="Jalna"/>
    <x v="2"/>
    <x v="4"/>
    <x v="17"/>
    <n v="2"/>
    <n v="800"/>
    <n v="0.1"/>
    <x v="43"/>
    <x v="7155"/>
    <x v="4"/>
  </r>
  <r>
    <s v="ORD07245"/>
    <x v="313"/>
    <s v="CUST0493"/>
    <x v="1414"/>
    <s v="Ahmedabad"/>
    <x v="1"/>
    <x v="3"/>
    <x v="4"/>
    <n v="5"/>
    <n v="55000"/>
    <n v="0.05"/>
    <x v="153"/>
    <x v="7156"/>
    <x v="2"/>
  </r>
  <r>
    <s v="ORD07246"/>
    <x v="137"/>
    <s v="CUST1885"/>
    <x v="885"/>
    <s v="Jalna"/>
    <x v="2"/>
    <x v="3"/>
    <x v="4"/>
    <n v="1"/>
    <n v="55000"/>
    <n v="0.1"/>
    <x v="114"/>
    <x v="7157"/>
    <x v="4"/>
  </r>
  <r>
    <s v="ORD07247"/>
    <x v="271"/>
    <s v="CUST2101"/>
    <x v="736"/>
    <s v="Kolkata"/>
    <x v="4"/>
    <x v="1"/>
    <x v="9"/>
    <n v="4"/>
    <n v="450"/>
    <n v="0.1"/>
    <x v="60"/>
    <x v="7158"/>
    <x v="2"/>
  </r>
  <r>
    <s v="ORD07248"/>
    <x v="317"/>
    <s v="CUST0124"/>
    <x v="1303"/>
    <s v="Pune"/>
    <x v="2"/>
    <x v="1"/>
    <x v="14"/>
    <n v="5"/>
    <n v="900"/>
    <n v="0.15"/>
    <x v="140"/>
    <x v="7159"/>
    <x v="2"/>
  </r>
  <r>
    <s v="ORD07249"/>
    <x v="6"/>
    <s v="CUST1527"/>
    <x v="719"/>
    <s v="Mumbai"/>
    <x v="2"/>
    <x v="4"/>
    <x v="17"/>
    <n v="5"/>
    <n v="800"/>
    <n v="0"/>
    <x v="27"/>
    <x v="7160"/>
    <x v="4"/>
  </r>
  <r>
    <s v="ORD07250"/>
    <x v="206"/>
    <s v="CUST2324"/>
    <x v="1467"/>
    <s v="Ahmedabad"/>
    <x v="1"/>
    <x v="2"/>
    <x v="11"/>
    <n v="5"/>
    <n v="6500"/>
    <n v="0.1"/>
    <x v="299"/>
    <x v="7161"/>
    <x v="4"/>
  </r>
  <r>
    <s v="ORD07251"/>
    <x v="296"/>
    <s v="CUST1293"/>
    <x v="1144"/>
    <s v="Jalna"/>
    <x v="2"/>
    <x v="3"/>
    <x v="6"/>
    <n v="3"/>
    <n v="4500"/>
    <n v="0.15"/>
    <x v="94"/>
    <x v="7162"/>
    <x v="4"/>
  </r>
  <r>
    <s v="ORD07252"/>
    <x v="98"/>
    <s v="CUST0852"/>
    <x v="1677"/>
    <s v="Bengaluru"/>
    <x v="7"/>
    <x v="3"/>
    <x v="3"/>
    <n v="5"/>
    <n v="18000"/>
    <n v="0.05"/>
    <x v="70"/>
    <x v="7163"/>
    <x v="2"/>
  </r>
  <r>
    <s v="ORD07253"/>
    <x v="88"/>
    <s v="CUST0869"/>
    <x v="776"/>
    <s v="Nagpur"/>
    <x v="2"/>
    <x v="4"/>
    <x v="16"/>
    <n v="4"/>
    <n v="1800"/>
    <n v="0.1"/>
    <x v="263"/>
    <x v="7164"/>
    <x v="0"/>
  </r>
  <r>
    <s v="ORD07254"/>
    <x v="324"/>
    <s v="CUST1479"/>
    <x v="621"/>
    <s v="Jaipur"/>
    <x v="5"/>
    <x v="3"/>
    <x v="6"/>
    <n v="5"/>
    <n v="4500"/>
    <n v="0.15"/>
    <x v="188"/>
    <x v="7165"/>
    <x v="2"/>
  </r>
  <r>
    <s v="ORD07255"/>
    <x v="101"/>
    <s v="CUST0884"/>
    <x v="1566"/>
    <s v="Pune"/>
    <x v="2"/>
    <x v="2"/>
    <x v="8"/>
    <n v="2"/>
    <n v="22000"/>
    <n v="0.1"/>
    <x v="58"/>
    <x v="7166"/>
    <x v="3"/>
  </r>
  <r>
    <s v="ORD07256"/>
    <x v="17"/>
    <s v="CUST0706"/>
    <x v="1143"/>
    <s v="Jaipur"/>
    <x v="5"/>
    <x v="3"/>
    <x v="6"/>
    <n v="5"/>
    <n v="4500"/>
    <n v="0.1"/>
    <x v="62"/>
    <x v="7167"/>
    <x v="3"/>
  </r>
  <r>
    <s v="ORD07257"/>
    <x v="173"/>
    <s v="CUST1786"/>
    <x v="1323"/>
    <s v="Nashik"/>
    <x v="2"/>
    <x v="3"/>
    <x v="6"/>
    <n v="5"/>
    <n v="4500"/>
    <n v="0.1"/>
    <x v="62"/>
    <x v="7168"/>
    <x v="3"/>
  </r>
  <r>
    <s v="ORD07258"/>
    <x v="25"/>
    <s v="CUST1677"/>
    <x v="2359"/>
    <s v="Nashik"/>
    <x v="2"/>
    <x v="1"/>
    <x v="1"/>
    <n v="4"/>
    <n v="1200"/>
    <n v="0"/>
    <x v="55"/>
    <x v="7169"/>
    <x v="2"/>
  </r>
  <r>
    <s v="ORD07259"/>
    <x v="66"/>
    <s v="CUST0536"/>
    <x v="1908"/>
    <s v="Surat"/>
    <x v="1"/>
    <x v="3"/>
    <x v="6"/>
    <n v="5"/>
    <n v="4500"/>
    <n v="0.05"/>
    <x v="53"/>
    <x v="7170"/>
    <x v="2"/>
  </r>
  <r>
    <s v="ORD07260"/>
    <x v="111"/>
    <s v="CUST0026"/>
    <x v="1574"/>
    <s v="Nashik"/>
    <x v="2"/>
    <x v="3"/>
    <x v="10"/>
    <n v="3"/>
    <n v="25000"/>
    <n v="0.05"/>
    <x v="16"/>
    <x v="7171"/>
    <x v="1"/>
  </r>
  <r>
    <s v="ORD07261"/>
    <x v="141"/>
    <s v="CUST2020"/>
    <x v="44"/>
    <s v="Indore"/>
    <x v="3"/>
    <x v="2"/>
    <x v="8"/>
    <n v="1"/>
    <n v="22000"/>
    <n v="0"/>
    <x v="179"/>
    <x v="7172"/>
    <x v="3"/>
  </r>
  <r>
    <s v="ORD07262"/>
    <x v="260"/>
    <s v="CUST2411"/>
    <x v="1596"/>
    <s v="Ahmedabad"/>
    <x v="1"/>
    <x v="3"/>
    <x v="4"/>
    <n v="4"/>
    <n v="55000"/>
    <n v="0.15"/>
    <x v="286"/>
    <x v="7173"/>
    <x v="1"/>
  </r>
  <r>
    <s v="ORD07263"/>
    <x v="85"/>
    <s v="CUST1728"/>
    <x v="597"/>
    <s v="Bengaluru"/>
    <x v="7"/>
    <x v="3"/>
    <x v="6"/>
    <n v="5"/>
    <n v="4500"/>
    <n v="0"/>
    <x v="69"/>
    <x v="7174"/>
    <x v="2"/>
  </r>
  <r>
    <s v="ORD07264"/>
    <x v="364"/>
    <s v="CUST1645"/>
    <x v="12"/>
    <s v="Delhi"/>
    <x v="0"/>
    <x v="2"/>
    <x v="11"/>
    <n v="3"/>
    <n v="6500"/>
    <n v="0.15"/>
    <x v="205"/>
    <x v="7175"/>
    <x v="0"/>
  </r>
  <r>
    <s v="ORD07265"/>
    <x v="193"/>
    <s v="CUST0729"/>
    <x v="642"/>
    <s v="Jaipur"/>
    <x v="5"/>
    <x v="3"/>
    <x v="12"/>
    <n v="1"/>
    <n v="2500"/>
    <n v="0.1"/>
    <x v="48"/>
    <x v="7176"/>
    <x v="3"/>
  </r>
  <r>
    <s v="ORD07266"/>
    <x v="189"/>
    <s v="CUST0055"/>
    <x v="1383"/>
    <s v="Bengaluru"/>
    <x v="7"/>
    <x v="4"/>
    <x v="16"/>
    <n v="3"/>
    <n v="1800"/>
    <n v="0"/>
    <x v="71"/>
    <x v="7177"/>
    <x v="2"/>
  </r>
  <r>
    <s v="ORD07267"/>
    <x v="48"/>
    <s v="CUST0739"/>
    <x v="2329"/>
    <s v="Surat"/>
    <x v="1"/>
    <x v="0"/>
    <x v="15"/>
    <n v="1"/>
    <n v="1500"/>
    <n v="0.05"/>
    <x v="157"/>
    <x v="7178"/>
    <x v="1"/>
  </r>
  <r>
    <s v="ORD07268"/>
    <x v="240"/>
    <s v="CUST0030"/>
    <x v="1498"/>
    <s v="Kolkata"/>
    <x v="4"/>
    <x v="3"/>
    <x v="6"/>
    <n v="1"/>
    <n v="4500"/>
    <n v="0"/>
    <x v="115"/>
    <x v="7179"/>
    <x v="0"/>
  </r>
  <r>
    <s v="ORD07269"/>
    <x v="156"/>
    <s v="CUST1058"/>
    <x v="1629"/>
    <s v="Jaipur"/>
    <x v="5"/>
    <x v="4"/>
    <x v="16"/>
    <n v="2"/>
    <n v="1800"/>
    <n v="0.1"/>
    <x v="196"/>
    <x v="7180"/>
    <x v="2"/>
  </r>
  <r>
    <s v="ORD07270"/>
    <x v="126"/>
    <s v="CUST1231"/>
    <x v="1196"/>
    <s v="Aurangabad"/>
    <x v="2"/>
    <x v="4"/>
    <x v="16"/>
    <n v="5"/>
    <n v="1800"/>
    <n v="0"/>
    <x v="110"/>
    <x v="7181"/>
    <x v="4"/>
  </r>
  <r>
    <s v="ORD07271"/>
    <x v="50"/>
    <s v="CUST2472"/>
    <x v="2360"/>
    <s v="Kolkata"/>
    <x v="4"/>
    <x v="4"/>
    <x v="17"/>
    <n v="4"/>
    <n v="800"/>
    <n v="0.1"/>
    <x v="32"/>
    <x v="7182"/>
    <x v="0"/>
  </r>
  <r>
    <s v="ORD07272"/>
    <x v="266"/>
    <s v="CUST1771"/>
    <x v="780"/>
    <s v="Ahmedabad"/>
    <x v="1"/>
    <x v="0"/>
    <x v="7"/>
    <n v="1"/>
    <n v="350"/>
    <n v="0.05"/>
    <x v="302"/>
    <x v="7183"/>
    <x v="2"/>
  </r>
  <r>
    <s v="ORD07273"/>
    <x v="112"/>
    <s v="CUST1449"/>
    <x v="1963"/>
    <s v="Jalna"/>
    <x v="2"/>
    <x v="1"/>
    <x v="1"/>
    <n v="1"/>
    <n v="1200"/>
    <n v="0.1"/>
    <x v="90"/>
    <x v="7184"/>
    <x v="0"/>
  </r>
  <r>
    <s v="ORD07274"/>
    <x v="203"/>
    <s v="CUST0365"/>
    <x v="1122"/>
    <s v="Surat"/>
    <x v="1"/>
    <x v="2"/>
    <x v="8"/>
    <n v="1"/>
    <n v="22000"/>
    <n v="0.05"/>
    <x v="125"/>
    <x v="7185"/>
    <x v="0"/>
  </r>
  <r>
    <s v="ORD07275"/>
    <x v="341"/>
    <s v="CUST2354"/>
    <x v="2180"/>
    <s v="Surat"/>
    <x v="1"/>
    <x v="1"/>
    <x v="1"/>
    <n v="4"/>
    <n v="1200"/>
    <n v="0"/>
    <x v="55"/>
    <x v="7186"/>
    <x v="0"/>
  </r>
  <r>
    <s v="ORD07276"/>
    <x v="348"/>
    <s v="CUST1627"/>
    <x v="664"/>
    <s v="Delhi"/>
    <x v="0"/>
    <x v="3"/>
    <x v="6"/>
    <n v="5"/>
    <n v="4500"/>
    <n v="0.15"/>
    <x v="188"/>
    <x v="7187"/>
    <x v="4"/>
  </r>
  <r>
    <s v="ORD07277"/>
    <x v="349"/>
    <s v="CUST0092"/>
    <x v="2227"/>
    <s v="Pune"/>
    <x v="2"/>
    <x v="3"/>
    <x v="10"/>
    <n v="4"/>
    <n v="25000"/>
    <n v="0"/>
    <x v="106"/>
    <x v="7188"/>
    <x v="0"/>
  </r>
  <r>
    <s v="ORD07278"/>
    <x v="28"/>
    <s v="CUST0774"/>
    <x v="33"/>
    <s v="Kolkata"/>
    <x v="4"/>
    <x v="4"/>
    <x v="19"/>
    <n v="3"/>
    <n v="3200"/>
    <n v="0.1"/>
    <x v="130"/>
    <x v="7189"/>
    <x v="1"/>
  </r>
  <r>
    <s v="ORD07279"/>
    <x v="176"/>
    <s v="CUST2082"/>
    <x v="2361"/>
    <s v="Nagpur"/>
    <x v="2"/>
    <x v="4"/>
    <x v="19"/>
    <n v="5"/>
    <n v="3200"/>
    <n v="0"/>
    <x v="226"/>
    <x v="7190"/>
    <x v="0"/>
  </r>
  <r>
    <s v="ORD07280"/>
    <x v="161"/>
    <s v="CUST2422"/>
    <x v="1398"/>
    <s v="Pune"/>
    <x v="2"/>
    <x v="2"/>
    <x v="2"/>
    <n v="5"/>
    <n v="9000"/>
    <n v="0.05"/>
    <x v="2"/>
    <x v="7191"/>
    <x v="1"/>
  </r>
  <r>
    <s v="ORD07281"/>
    <x v="17"/>
    <s v="CUST1271"/>
    <x v="2018"/>
    <s v="Ahmedabad"/>
    <x v="1"/>
    <x v="4"/>
    <x v="13"/>
    <n v="5"/>
    <n v="2800"/>
    <n v="0.1"/>
    <x v="133"/>
    <x v="7192"/>
    <x v="4"/>
  </r>
  <r>
    <s v="ORD07282"/>
    <x v="341"/>
    <s v="CUST1545"/>
    <x v="798"/>
    <s v="Indore"/>
    <x v="3"/>
    <x v="3"/>
    <x v="12"/>
    <n v="4"/>
    <n v="2500"/>
    <n v="0"/>
    <x v="176"/>
    <x v="7193"/>
    <x v="4"/>
  </r>
  <r>
    <s v="ORD07283"/>
    <x v="122"/>
    <s v="CUST1336"/>
    <x v="1679"/>
    <s v="Ahmedabad"/>
    <x v="1"/>
    <x v="2"/>
    <x v="18"/>
    <n v="1"/>
    <n v="7000"/>
    <n v="0.1"/>
    <x v="75"/>
    <x v="7194"/>
    <x v="2"/>
  </r>
  <r>
    <s v="ORD07284"/>
    <x v="263"/>
    <s v="CUST2008"/>
    <x v="796"/>
    <s v="Mumbai"/>
    <x v="2"/>
    <x v="1"/>
    <x v="9"/>
    <n v="4"/>
    <n v="450"/>
    <n v="0.1"/>
    <x v="60"/>
    <x v="7195"/>
    <x v="0"/>
  </r>
  <r>
    <s v="ORD07285"/>
    <x v="334"/>
    <s v="CUST1717"/>
    <x v="1519"/>
    <s v="Aurangabad"/>
    <x v="2"/>
    <x v="0"/>
    <x v="0"/>
    <n v="3"/>
    <n v="700"/>
    <n v="0.1"/>
    <x v="0"/>
    <x v="7196"/>
    <x v="2"/>
  </r>
  <r>
    <s v="ORD07286"/>
    <x v="23"/>
    <s v="CUST0088"/>
    <x v="299"/>
    <s v="Mumbai"/>
    <x v="2"/>
    <x v="3"/>
    <x v="3"/>
    <n v="2"/>
    <n v="18000"/>
    <n v="0.2"/>
    <x v="207"/>
    <x v="7197"/>
    <x v="4"/>
  </r>
  <r>
    <s v="ORD07287"/>
    <x v="209"/>
    <s v="CUST0387"/>
    <x v="2178"/>
    <s v="Jalna"/>
    <x v="2"/>
    <x v="4"/>
    <x v="19"/>
    <n v="4"/>
    <n v="3200"/>
    <n v="0"/>
    <x v="186"/>
    <x v="7198"/>
    <x v="4"/>
  </r>
  <r>
    <s v="ORD07288"/>
    <x v="309"/>
    <s v="CUST1338"/>
    <x v="719"/>
    <s v="Nashik"/>
    <x v="2"/>
    <x v="3"/>
    <x v="4"/>
    <n v="5"/>
    <n v="55000"/>
    <n v="0.15"/>
    <x v="134"/>
    <x v="7199"/>
    <x v="3"/>
  </r>
  <r>
    <s v="ORD07289"/>
    <x v="58"/>
    <s v="CUST2499"/>
    <x v="784"/>
    <s v="Nashik"/>
    <x v="2"/>
    <x v="1"/>
    <x v="1"/>
    <n v="5"/>
    <n v="1200"/>
    <n v="0.1"/>
    <x v="71"/>
    <x v="7200"/>
    <x v="0"/>
  </r>
  <r>
    <s v="ORD07290"/>
    <x v="35"/>
    <s v="CUST0547"/>
    <x v="1595"/>
    <s v="Jaipur"/>
    <x v="5"/>
    <x v="2"/>
    <x v="2"/>
    <n v="2"/>
    <n v="9000"/>
    <n v="0"/>
    <x v="33"/>
    <x v="7201"/>
    <x v="0"/>
  </r>
  <r>
    <s v="ORD07291"/>
    <x v="215"/>
    <s v="CUST0474"/>
    <x v="2197"/>
    <s v="Bhopal"/>
    <x v="3"/>
    <x v="3"/>
    <x v="12"/>
    <n v="3"/>
    <n v="2500"/>
    <n v="0.2"/>
    <x v="23"/>
    <x v="7202"/>
    <x v="4"/>
  </r>
  <r>
    <s v="ORD07292"/>
    <x v="271"/>
    <s v="CUST0769"/>
    <x v="883"/>
    <s v="Bhopal"/>
    <x v="3"/>
    <x v="4"/>
    <x v="13"/>
    <n v="1"/>
    <n v="2800"/>
    <n v="0.05"/>
    <x v="233"/>
    <x v="7203"/>
    <x v="2"/>
  </r>
  <r>
    <s v="ORD07293"/>
    <x v="188"/>
    <s v="CUST2319"/>
    <x v="1722"/>
    <s v="Delhi"/>
    <x v="0"/>
    <x v="2"/>
    <x v="11"/>
    <n v="2"/>
    <n v="6500"/>
    <n v="0"/>
    <x v="166"/>
    <x v="7204"/>
    <x v="3"/>
  </r>
  <r>
    <s v="ORD07294"/>
    <x v="46"/>
    <s v="CUST1448"/>
    <x v="445"/>
    <s v="Jaipur"/>
    <x v="5"/>
    <x v="2"/>
    <x v="11"/>
    <n v="3"/>
    <n v="6500"/>
    <n v="0.15"/>
    <x v="205"/>
    <x v="7205"/>
    <x v="3"/>
  </r>
  <r>
    <s v="ORD07295"/>
    <x v="166"/>
    <s v="CUST1581"/>
    <x v="2166"/>
    <s v="Bhopal"/>
    <x v="3"/>
    <x v="4"/>
    <x v="13"/>
    <n v="2"/>
    <n v="2800"/>
    <n v="0.05"/>
    <x v="212"/>
    <x v="7206"/>
    <x v="0"/>
  </r>
  <r>
    <s v="ORD07296"/>
    <x v="257"/>
    <s v="CUST1956"/>
    <x v="2312"/>
    <s v="Ahmedabad"/>
    <x v="1"/>
    <x v="2"/>
    <x v="2"/>
    <n v="5"/>
    <n v="9000"/>
    <n v="0.15"/>
    <x v="327"/>
    <x v="7207"/>
    <x v="0"/>
  </r>
  <r>
    <s v="ORD07297"/>
    <x v="78"/>
    <s v="CUST0511"/>
    <x v="1110"/>
    <s v="Delhi"/>
    <x v="0"/>
    <x v="4"/>
    <x v="17"/>
    <n v="1"/>
    <n v="800"/>
    <n v="0.1"/>
    <x v="96"/>
    <x v="7208"/>
    <x v="2"/>
  </r>
  <r>
    <s v="ORD07298"/>
    <x v="31"/>
    <s v="CUST0224"/>
    <x v="2362"/>
    <s v="Bengaluru"/>
    <x v="7"/>
    <x v="3"/>
    <x v="3"/>
    <n v="3"/>
    <n v="18000"/>
    <n v="0.1"/>
    <x v="78"/>
    <x v="7209"/>
    <x v="0"/>
  </r>
  <r>
    <s v="ORD07299"/>
    <x v="220"/>
    <s v="CUST0670"/>
    <x v="288"/>
    <s v="Bhopal"/>
    <x v="3"/>
    <x v="4"/>
    <x v="16"/>
    <n v="5"/>
    <n v="1800"/>
    <n v="0"/>
    <x v="110"/>
    <x v="7210"/>
    <x v="0"/>
  </r>
  <r>
    <s v="ORD07300"/>
    <x v="348"/>
    <s v="CUST0837"/>
    <x v="654"/>
    <s v="Bhopal"/>
    <x v="3"/>
    <x v="2"/>
    <x v="2"/>
    <n v="3"/>
    <n v="9000"/>
    <n v="0.1"/>
    <x v="230"/>
    <x v="7211"/>
    <x v="0"/>
  </r>
  <r>
    <s v="ORD07301"/>
    <x v="159"/>
    <s v="CUST2228"/>
    <x v="1275"/>
    <s v="Nagpur"/>
    <x v="2"/>
    <x v="4"/>
    <x v="17"/>
    <n v="2"/>
    <n v="800"/>
    <n v="0.05"/>
    <x v="73"/>
    <x v="7212"/>
    <x v="3"/>
  </r>
  <r>
    <s v="ORD07302"/>
    <x v="351"/>
    <s v="CUST2132"/>
    <x v="134"/>
    <s v="Aurangabad"/>
    <x v="2"/>
    <x v="2"/>
    <x v="11"/>
    <n v="2"/>
    <n v="6500"/>
    <n v="0.15"/>
    <x v="314"/>
    <x v="7213"/>
    <x v="4"/>
  </r>
  <r>
    <s v="ORD07303"/>
    <x v="29"/>
    <s v="CUST1714"/>
    <x v="106"/>
    <s v="Aurangabad"/>
    <x v="2"/>
    <x v="3"/>
    <x v="6"/>
    <n v="2"/>
    <n v="4500"/>
    <n v="0.15"/>
    <x v="80"/>
    <x v="7214"/>
    <x v="4"/>
  </r>
  <r>
    <s v="ORD07304"/>
    <x v="199"/>
    <s v="CUST1351"/>
    <x v="790"/>
    <s v="Surat"/>
    <x v="1"/>
    <x v="1"/>
    <x v="9"/>
    <n v="2"/>
    <n v="450"/>
    <n v="0.05"/>
    <x v="143"/>
    <x v="7215"/>
    <x v="4"/>
  </r>
  <r>
    <s v="ORD07305"/>
    <x v="355"/>
    <s v="CUST0979"/>
    <x v="1244"/>
    <s v="Mumbai"/>
    <x v="2"/>
    <x v="4"/>
    <x v="13"/>
    <n v="1"/>
    <n v="2800"/>
    <n v="0.1"/>
    <x v="20"/>
    <x v="7216"/>
    <x v="4"/>
  </r>
  <r>
    <s v="ORD07306"/>
    <x v="363"/>
    <s v="CUST0681"/>
    <x v="276"/>
    <s v="Ahmedabad"/>
    <x v="1"/>
    <x v="0"/>
    <x v="15"/>
    <n v="1"/>
    <n v="1500"/>
    <n v="0.15"/>
    <x v="203"/>
    <x v="7217"/>
    <x v="1"/>
  </r>
  <r>
    <s v="ORD07307"/>
    <x v="257"/>
    <s v="CUST2375"/>
    <x v="1481"/>
    <s v="Delhi"/>
    <x v="0"/>
    <x v="4"/>
    <x v="16"/>
    <n v="3"/>
    <n v="1800"/>
    <n v="0.05"/>
    <x v="61"/>
    <x v="7218"/>
    <x v="3"/>
  </r>
  <r>
    <s v="ORD07308"/>
    <x v="269"/>
    <s v="CUST0864"/>
    <x v="2357"/>
    <s v="Bengaluru"/>
    <x v="7"/>
    <x v="4"/>
    <x v="19"/>
    <n v="3"/>
    <n v="3200"/>
    <n v="0"/>
    <x v="126"/>
    <x v="7219"/>
    <x v="1"/>
  </r>
  <r>
    <s v="ORD07309"/>
    <x v="103"/>
    <s v="CUST1745"/>
    <x v="174"/>
    <s v="Nagpur"/>
    <x v="2"/>
    <x v="3"/>
    <x v="12"/>
    <n v="2"/>
    <n v="2500"/>
    <n v="0.1"/>
    <x v="115"/>
    <x v="7220"/>
    <x v="0"/>
  </r>
  <r>
    <s v="ORD07310"/>
    <x v="13"/>
    <s v="CUST0918"/>
    <x v="2066"/>
    <s v="Mumbai"/>
    <x v="2"/>
    <x v="2"/>
    <x v="8"/>
    <n v="5"/>
    <n v="22000"/>
    <n v="0"/>
    <x v="101"/>
    <x v="7221"/>
    <x v="2"/>
  </r>
  <r>
    <s v="ORD07311"/>
    <x v="98"/>
    <s v="CUST2138"/>
    <x v="1076"/>
    <s v="Ahmedabad"/>
    <x v="1"/>
    <x v="3"/>
    <x v="3"/>
    <n v="4"/>
    <n v="18000"/>
    <n v="0.05"/>
    <x v="3"/>
    <x v="7222"/>
    <x v="0"/>
  </r>
  <r>
    <s v="ORD07312"/>
    <x v="304"/>
    <s v="CUST0001"/>
    <x v="2194"/>
    <s v="Ahmedabad"/>
    <x v="1"/>
    <x v="2"/>
    <x v="18"/>
    <n v="4"/>
    <n v="7000"/>
    <n v="0.1"/>
    <x v="99"/>
    <x v="7223"/>
    <x v="1"/>
  </r>
  <r>
    <s v="ORD07313"/>
    <x v="24"/>
    <s v="CUST2062"/>
    <x v="1394"/>
    <s v="Pune"/>
    <x v="2"/>
    <x v="0"/>
    <x v="20"/>
    <n v="2"/>
    <n v="500"/>
    <n v="0.1"/>
    <x v="190"/>
    <x v="7224"/>
    <x v="2"/>
  </r>
  <r>
    <s v="ORD07314"/>
    <x v="97"/>
    <s v="CUST2023"/>
    <x v="1233"/>
    <s v="Aurangabad"/>
    <x v="2"/>
    <x v="3"/>
    <x v="12"/>
    <n v="3"/>
    <n v="2500"/>
    <n v="0.1"/>
    <x v="35"/>
    <x v="7225"/>
    <x v="1"/>
  </r>
  <r>
    <s v="ORD07315"/>
    <x v="325"/>
    <s v="CUST0757"/>
    <x v="578"/>
    <s v="Kolkata"/>
    <x v="4"/>
    <x v="3"/>
    <x v="4"/>
    <n v="5"/>
    <n v="55000"/>
    <n v="0"/>
    <x v="242"/>
    <x v="7226"/>
    <x v="4"/>
  </r>
  <r>
    <s v="ORD07316"/>
    <x v="95"/>
    <s v="CUST1818"/>
    <x v="889"/>
    <s v="Surat"/>
    <x v="1"/>
    <x v="2"/>
    <x v="11"/>
    <n v="5"/>
    <n v="6500"/>
    <n v="0"/>
    <x v="251"/>
    <x v="7227"/>
    <x v="4"/>
  </r>
  <r>
    <s v="ORD07317"/>
    <x v="171"/>
    <s v="CUST0044"/>
    <x v="1475"/>
    <s v="Nashik"/>
    <x v="2"/>
    <x v="4"/>
    <x v="13"/>
    <n v="2"/>
    <n v="2800"/>
    <n v="0.15"/>
    <x v="206"/>
    <x v="7228"/>
    <x v="0"/>
  </r>
  <r>
    <s v="ORD07318"/>
    <x v="173"/>
    <s v="CUST0916"/>
    <x v="205"/>
    <s v="Bengaluru"/>
    <x v="7"/>
    <x v="2"/>
    <x v="18"/>
    <n v="1"/>
    <n v="7000"/>
    <n v="0.1"/>
    <x v="75"/>
    <x v="7229"/>
    <x v="1"/>
  </r>
  <r>
    <s v="ORD07319"/>
    <x v="230"/>
    <s v="CUST0169"/>
    <x v="1954"/>
    <s v="Pune"/>
    <x v="2"/>
    <x v="0"/>
    <x v="15"/>
    <n v="2"/>
    <n v="1500"/>
    <n v="0.1"/>
    <x v="22"/>
    <x v="7230"/>
    <x v="0"/>
  </r>
  <r>
    <s v="ORD07320"/>
    <x v="94"/>
    <s v="CUST0643"/>
    <x v="302"/>
    <s v="Indore"/>
    <x v="3"/>
    <x v="0"/>
    <x v="20"/>
    <n v="2"/>
    <n v="500"/>
    <n v="0.1"/>
    <x v="190"/>
    <x v="7231"/>
    <x v="4"/>
  </r>
  <r>
    <s v="ORD07321"/>
    <x v="326"/>
    <s v="CUST2282"/>
    <x v="2242"/>
    <s v="Nagpur"/>
    <x v="2"/>
    <x v="3"/>
    <x v="12"/>
    <n v="4"/>
    <n v="2500"/>
    <n v="0"/>
    <x v="176"/>
    <x v="7232"/>
    <x v="1"/>
  </r>
  <r>
    <s v="ORD07322"/>
    <x v="14"/>
    <s v="CUST0709"/>
    <x v="1160"/>
    <s v="Delhi"/>
    <x v="0"/>
    <x v="3"/>
    <x v="6"/>
    <n v="5"/>
    <n v="4500"/>
    <n v="0"/>
    <x v="69"/>
    <x v="7233"/>
    <x v="0"/>
  </r>
  <r>
    <s v="ORD07323"/>
    <x v="109"/>
    <s v="CUST0365"/>
    <x v="889"/>
    <s v="Jalna"/>
    <x v="2"/>
    <x v="0"/>
    <x v="20"/>
    <n v="4"/>
    <n v="500"/>
    <n v="0"/>
    <x v="158"/>
    <x v="7234"/>
    <x v="0"/>
  </r>
  <r>
    <s v="ORD07324"/>
    <x v="234"/>
    <s v="CUST1312"/>
    <x v="826"/>
    <s v="Hyderabad"/>
    <x v="6"/>
    <x v="1"/>
    <x v="5"/>
    <n v="2"/>
    <n v="1400"/>
    <n v="0.05"/>
    <x v="233"/>
    <x v="7235"/>
    <x v="4"/>
  </r>
  <r>
    <s v="ORD07325"/>
    <x v="15"/>
    <s v="CUST0953"/>
    <x v="2363"/>
    <s v="Hyderabad"/>
    <x v="6"/>
    <x v="0"/>
    <x v="0"/>
    <n v="1"/>
    <n v="700"/>
    <n v="0.05"/>
    <x v="9"/>
    <x v="7236"/>
    <x v="0"/>
  </r>
  <r>
    <s v="ORD07326"/>
    <x v="158"/>
    <s v="CUST2261"/>
    <x v="1728"/>
    <s v="Mumbai"/>
    <x v="2"/>
    <x v="2"/>
    <x v="2"/>
    <n v="2"/>
    <n v="9000"/>
    <n v="0.1"/>
    <x v="127"/>
    <x v="7237"/>
    <x v="1"/>
  </r>
  <r>
    <s v="ORD07327"/>
    <x v="271"/>
    <s v="CUST1404"/>
    <x v="2347"/>
    <s v="Hyderabad"/>
    <x v="6"/>
    <x v="0"/>
    <x v="7"/>
    <n v="3"/>
    <n v="350"/>
    <n v="0.05"/>
    <x v="217"/>
    <x v="7238"/>
    <x v="3"/>
  </r>
  <r>
    <s v="ORD07328"/>
    <x v="206"/>
    <s v="CUST0337"/>
    <x v="103"/>
    <s v="Delhi"/>
    <x v="0"/>
    <x v="3"/>
    <x v="3"/>
    <n v="4"/>
    <n v="18000"/>
    <n v="0.1"/>
    <x v="36"/>
    <x v="7239"/>
    <x v="2"/>
  </r>
  <r>
    <s v="ORD07329"/>
    <x v="158"/>
    <s v="CUST1232"/>
    <x v="1717"/>
    <s v="Indore"/>
    <x v="3"/>
    <x v="1"/>
    <x v="5"/>
    <n v="1"/>
    <n v="1400"/>
    <n v="0.1"/>
    <x v="117"/>
    <x v="7240"/>
    <x v="2"/>
  </r>
  <r>
    <s v="ORD07330"/>
    <x v="58"/>
    <s v="CUST0830"/>
    <x v="317"/>
    <s v="Hyderabad"/>
    <x v="6"/>
    <x v="2"/>
    <x v="2"/>
    <n v="4"/>
    <n v="9000"/>
    <n v="0"/>
    <x v="89"/>
    <x v="7241"/>
    <x v="2"/>
  </r>
  <r>
    <s v="ORD07331"/>
    <x v="0"/>
    <s v="CUST0140"/>
    <x v="929"/>
    <s v="Bengaluru"/>
    <x v="7"/>
    <x v="0"/>
    <x v="7"/>
    <n v="4"/>
    <n v="350"/>
    <n v="0.1"/>
    <x v="117"/>
    <x v="7242"/>
    <x v="0"/>
  </r>
  <r>
    <s v="ORD07332"/>
    <x v="261"/>
    <s v="CUST0202"/>
    <x v="56"/>
    <s v="Nashik"/>
    <x v="2"/>
    <x v="1"/>
    <x v="14"/>
    <n v="3"/>
    <n v="900"/>
    <n v="0"/>
    <x v="22"/>
    <x v="4757"/>
    <x v="1"/>
  </r>
  <r>
    <s v="ORD07333"/>
    <x v="236"/>
    <s v="CUST1890"/>
    <x v="923"/>
    <s v="Mumbai"/>
    <x v="2"/>
    <x v="3"/>
    <x v="4"/>
    <n v="2"/>
    <n v="55000"/>
    <n v="0.2"/>
    <x v="197"/>
    <x v="7243"/>
    <x v="0"/>
  </r>
  <r>
    <s v="ORD07334"/>
    <x v="241"/>
    <s v="CUST1360"/>
    <x v="1075"/>
    <s v="Pune"/>
    <x v="2"/>
    <x v="3"/>
    <x v="4"/>
    <n v="4"/>
    <n v="55000"/>
    <n v="0.1"/>
    <x v="4"/>
    <x v="7244"/>
    <x v="1"/>
  </r>
  <r>
    <s v="ORD07335"/>
    <x v="339"/>
    <s v="CUST0956"/>
    <x v="2148"/>
    <s v="Bengaluru"/>
    <x v="7"/>
    <x v="0"/>
    <x v="0"/>
    <n v="1"/>
    <n v="700"/>
    <n v="0.1"/>
    <x v="216"/>
    <x v="7245"/>
    <x v="4"/>
  </r>
  <r>
    <s v="ORD07336"/>
    <x v="240"/>
    <s v="CUST1019"/>
    <x v="551"/>
    <s v="Ahmedabad"/>
    <x v="1"/>
    <x v="1"/>
    <x v="1"/>
    <n v="5"/>
    <n v="1200"/>
    <n v="0.1"/>
    <x v="71"/>
    <x v="7246"/>
    <x v="0"/>
  </r>
  <r>
    <s v="ORD07337"/>
    <x v="131"/>
    <s v="CUST1091"/>
    <x v="2287"/>
    <s v="Kolkata"/>
    <x v="4"/>
    <x v="1"/>
    <x v="14"/>
    <n v="5"/>
    <n v="900"/>
    <n v="0.05"/>
    <x v="65"/>
    <x v="7247"/>
    <x v="3"/>
  </r>
  <r>
    <s v="ORD07338"/>
    <x v="9"/>
    <s v="CUST2428"/>
    <x v="821"/>
    <s v="Bhopal"/>
    <x v="3"/>
    <x v="2"/>
    <x v="11"/>
    <n v="1"/>
    <n v="6500"/>
    <n v="0.05"/>
    <x v="175"/>
    <x v="7248"/>
    <x v="4"/>
  </r>
  <r>
    <s v="ORD07339"/>
    <x v="85"/>
    <s v="CUST1252"/>
    <x v="1794"/>
    <s v="Surat"/>
    <x v="1"/>
    <x v="2"/>
    <x v="18"/>
    <n v="1"/>
    <n v="7000"/>
    <n v="0.2"/>
    <x v="120"/>
    <x v="7249"/>
    <x v="2"/>
  </r>
  <r>
    <s v="ORD07340"/>
    <x v="1"/>
    <s v="CUST0115"/>
    <x v="745"/>
    <s v="Pune"/>
    <x v="2"/>
    <x v="1"/>
    <x v="1"/>
    <n v="3"/>
    <n v="1200"/>
    <n v="0.05"/>
    <x v="152"/>
    <x v="7250"/>
    <x v="4"/>
  </r>
  <r>
    <s v="ORD07341"/>
    <x v="83"/>
    <s v="CUST0787"/>
    <x v="1895"/>
    <s v="Ahmedabad"/>
    <x v="1"/>
    <x v="2"/>
    <x v="18"/>
    <n v="3"/>
    <n v="7000"/>
    <n v="0.2"/>
    <x v="29"/>
    <x v="7251"/>
    <x v="1"/>
  </r>
  <r>
    <s v="ORD07342"/>
    <x v="64"/>
    <s v="CUST2338"/>
    <x v="1257"/>
    <s v="Delhi"/>
    <x v="0"/>
    <x v="4"/>
    <x v="19"/>
    <n v="2"/>
    <n v="3200"/>
    <n v="0.05"/>
    <x v="49"/>
    <x v="7252"/>
    <x v="0"/>
  </r>
  <r>
    <s v="ORD07343"/>
    <x v="316"/>
    <s v="CUST1265"/>
    <x v="1170"/>
    <s v="Jaipur"/>
    <x v="5"/>
    <x v="4"/>
    <x v="19"/>
    <n v="4"/>
    <n v="3200"/>
    <n v="0"/>
    <x v="186"/>
    <x v="7253"/>
    <x v="2"/>
  </r>
  <r>
    <s v="ORD07344"/>
    <x v="165"/>
    <s v="CUST2308"/>
    <x v="986"/>
    <s v="Kolkata"/>
    <x v="4"/>
    <x v="4"/>
    <x v="17"/>
    <n v="1"/>
    <n v="800"/>
    <n v="0.15"/>
    <x v="264"/>
    <x v="7254"/>
    <x v="3"/>
  </r>
  <r>
    <s v="ORD07345"/>
    <x v="257"/>
    <s v="CUST1153"/>
    <x v="1998"/>
    <s v="Ahmedabad"/>
    <x v="1"/>
    <x v="4"/>
    <x v="13"/>
    <n v="4"/>
    <n v="2800"/>
    <n v="0.1"/>
    <x v="234"/>
    <x v="7255"/>
    <x v="1"/>
  </r>
  <r>
    <s v="ORD07346"/>
    <x v="124"/>
    <s v="CUST1420"/>
    <x v="623"/>
    <s v="Bhopal"/>
    <x v="3"/>
    <x v="2"/>
    <x v="11"/>
    <n v="1"/>
    <n v="6500"/>
    <n v="0.15"/>
    <x v="308"/>
    <x v="7256"/>
    <x v="4"/>
  </r>
  <r>
    <s v="ORD07347"/>
    <x v="329"/>
    <s v="CUST0412"/>
    <x v="2364"/>
    <s v="Ahmedabad"/>
    <x v="1"/>
    <x v="4"/>
    <x v="17"/>
    <n v="4"/>
    <n v="800"/>
    <n v="0.1"/>
    <x v="32"/>
    <x v="7257"/>
    <x v="0"/>
  </r>
  <r>
    <s v="ORD07348"/>
    <x v="185"/>
    <s v="CUST2299"/>
    <x v="400"/>
    <s v="Aurangabad"/>
    <x v="2"/>
    <x v="0"/>
    <x v="20"/>
    <n v="4"/>
    <n v="500"/>
    <n v="0.05"/>
    <x v="122"/>
    <x v="7258"/>
    <x v="0"/>
  </r>
  <r>
    <s v="ORD07349"/>
    <x v="257"/>
    <s v="CUST1186"/>
    <x v="453"/>
    <s v="Nashik"/>
    <x v="2"/>
    <x v="1"/>
    <x v="14"/>
    <n v="1"/>
    <n v="900"/>
    <n v="0.1"/>
    <x v="214"/>
    <x v="7259"/>
    <x v="2"/>
  </r>
  <r>
    <s v="ORD07350"/>
    <x v="336"/>
    <s v="CUST2111"/>
    <x v="737"/>
    <s v="Nashik"/>
    <x v="2"/>
    <x v="4"/>
    <x v="17"/>
    <n v="4"/>
    <n v="800"/>
    <n v="0"/>
    <x v="150"/>
    <x v="1644"/>
    <x v="1"/>
  </r>
  <r>
    <s v="ORD07351"/>
    <x v="341"/>
    <s v="CUST0684"/>
    <x v="2365"/>
    <s v="Jaipur"/>
    <x v="5"/>
    <x v="1"/>
    <x v="1"/>
    <n v="2"/>
    <n v="1200"/>
    <n v="0"/>
    <x v="195"/>
    <x v="7260"/>
    <x v="2"/>
  </r>
  <r>
    <s v="ORD07352"/>
    <x v="140"/>
    <s v="CUST1489"/>
    <x v="653"/>
    <s v="Nashik"/>
    <x v="2"/>
    <x v="3"/>
    <x v="6"/>
    <n v="3"/>
    <n v="4500"/>
    <n v="0.05"/>
    <x v="259"/>
    <x v="7261"/>
    <x v="1"/>
  </r>
  <r>
    <s v="ORD07353"/>
    <x v="125"/>
    <s v="CUST1560"/>
    <x v="1154"/>
    <s v="Aurangabad"/>
    <x v="2"/>
    <x v="4"/>
    <x v="17"/>
    <n v="5"/>
    <n v="800"/>
    <n v="0.1"/>
    <x v="1"/>
    <x v="7262"/>
    <x v="0"/>
  </r>
  <r>
    <s v="ORD07354"/>
    <x v="156"/>
    <s v="CUST1548"/>
    <x v="2181"/>
    <s v="Jaipur"/>
    <x v="5"/>
    <x v="3"/>
    <x v="6"/>
    <n v="2"/>
    <n v="4500"/>
    <n v="0.1"/>
    <x v="219"/>
    <x v="7263"/>
    <x v="1"/>
  </r>
  <r>
    <s v="ORD07355"/>
    <x v="184"/>
    <s v="CUST0106"/>
    <x v="785"/>
    <s v="Mumbai"/>
    <x v="2"/>
    <x v="2"/>
    <x v="11"/>
    <n v="5"/>
    <n v="6500"/>
    <n v="0.1"/>
    <x v="299"/>
    <x v="7264"/>
    <x v="3"/>
  </r>
  <r>
    <s v="ORD07356"/>
    <x v="212"/>
    <s v="CUST0120"/>
    <x v="347"/>
    <s v="Aurangabad"/>
    <x v="2"/>
    <x v="0"/>
    <x v="7"/>
    <n v="5"/>
    <n v="350"/>
    <n v="0"/>
    <x v="39"/>
    <x v="7265"/>
    <x v="4"/>
  </r>
  <r>
    <s v="ORD07357"/>
    <x v="133"/>
    <s v="CUST0553"/>
    <x v="1933"/>
    <s v="Nashik"/>
    <x v="2"/>
    <x v="3"/>
    <x v="3"/>
    <n v="1"/>
    <n v="18000"/>
    <n v="0.05"/>
    <x v="91"/>
    <x v="7266"/>
    <x v="0"/>
  </r>
  <r>
    <s v="ORD07358"/>
    <x v="297"/>
    <s v="CUST2172"/>
    <x v="1496"/>
    <s v="Nashik"/>
    <x v="2"/>
    <x v="0"/>
    <x v="20"/>
    <n v="3"/>
    <n v="500"/>
    <n v="0.1"/>
    <x v="72"/>
    <x v="7267"/>
    <x v="3"/>
  </r>
  <r>
    <s v="ORD07359"/>
    <x v="301"/>
    <s v="CUST2024"/>
    <x v="1795"/>
    <s v="Nashik"/>
    <x v="2"/>
    <x v="3"/>
    <x v="12"/>
    <n v="4"/>
    <n v="2500"/>
    <n v="0.05"/>
    <x v="56"/>
    <x v="7268"/>
    <x v="1"/>
  </r>
  <r>
    <s v="ORD07360"/>
    <x v="214"/>
    <s v="CUST1385"/>
    <x v="1452"/>
    <s v="Mumbai"/>
    <x v="2"/>
    <x v="4"/>
    <x v="19"/>
    <n v="4"/>
    <n v="3200"/>
    <n v="0"/>
    <x v="186"/>
    <x v="7269"/>
    <x v="0"/>
  </r>
  <r>
    <s v="ORD07361"/>
    <x v="225"/>
    <s v="CUST2429"/>
    <x v="1045"/>
    <s v="Jaipur"/>
    <x v="5"/>
    <x v="3"/>
    <x v="6"/>
    <n v="2"/>
    <n v="4500"/>
    <n v="0.2"/>
    <x v="7"/>
    <x v="7270"/>
    <x v="4"/>
  </r>
  <r>
    <s v="ORD07362"/>
    <x v="212"/>
    <s v="CUST1015"/>
    <x v="2294"/>
    <s v="Jalna"/>
    <x v="2"/>
    <x v="4"/>
    <x v="16"/>
    <n v="3"/>
    <n v="1800"/>
    <n v="0.1"/>
    <x v="82"/>
    <x v="7271"/>
    <x v="1"/>
  </r>
  <r>
    <s v="ORD07363"/>
    <x v="61"/>
    <s v="CUST2258"/>
    <x v="2192"/>
    <s v="Pune"/>
    <x v="2"/>
    <x v="2"/>
    <x v="2"/>
    <n v="1"/>
    <n v="9000"/>
    <n v="0.05"/>
    <x v="26"/>
    <x v="7272"/>
    <x v="1"/>
  </r>
  <r>
    <s v="ORD07364"/>
    <x v="354"/>
    <s v="CUST2016"/>
    <x v="2366"/>
    <s v="Jaipur"/>
    <x v="5"/>
    <x v="3"/>
    <x v="4"/>
    <n v="4"/>
    <n v="55000"/>
    <n v="0"/>
    <x v="5"/>
    <x v="7273"/>
    <x v="4"/>
  </r>
  <r>
    <s v="ORD07365"/>
    <x v="203"/>
    <s v="CUST1477"/>
    <x v="1648"/>
    <s v="Mumbai"/>
    <x v="2"/>
    <x v="0"/>
    <x v="15"/>
    <n v="4"/>
    <n v="1500"/>
    <n v="0.2"/>
    <x v="55"/>
    <x v="7274"/>
    <x v="1"/>
  </r>
  <r>
    <s v="ORD07366"/>
    <x v="174"/>
    <s v="CUST0288"/>
    <x v="2367"/>
    <s v="Jalna"/>
    <x v="2"/>
    <x v="1"/>
    <x v="5"/>
    <n v="4"/>
    <n v="1400"/>
    <n v="0.1"/>
    <x v="6"/>
    <x v="7275"/>
    <x v="4"/>
  </r>
  <r>
    <s v="ORD07367"/>
    <x v="345"/>
    <s v="CUST2048"/>
    <x v="131"/>
    <s v="Ahmedabad"/>
    <x v="1"/>
    <x v="0"/>
    <x v="0"/>
    <n v="5"/>
    <n v="700"/>
    <n v="0.05"/>
    <x v="51"/>
    <x v="7276"/>
    <x v="4"/>
  </r>
  <r>
    <s v="ORD07368"/>
    <x v="167"/>
    <s v="CUST1689"/>
    <x v="306"/>
    <s v="Delhi"/>
    <x v="0"/>
    <x v="0"/>
    <x v="20"/>
    <n v="4"/>
    <n v="500"/>
    <n v="0.1"/>
    <x v="21"/>
    <x v="7277"/>
    <x v="0"/>
  </r>
  <r>
    <s v="ORD07369"/>
    <x v="161"/>
    <s v="CUST1623"/>
    <x v="1373"/>
    <s v="Nashik"/>
    <x v="2"/>
    <x v="1"/>
    <x v="1"/>
    <n v="5"/>
    <n v="1200"/>
    <n v="0.1"/>
    <x v="71"/>
    <x v="7278"/>
    <x v="4"/>
  </r>
  <r>
    <s v="ORD07370"/>
    <x v="318"/>
    <s v="CUST1324"/>
    <x v="969"/>
    <s v="Aurangabad"/>
    <x v="2"/>
    <x v="2"/>
    <x v="2"/>
    <n v="2"/>
    <n v="9000"/>
    <n v="0"/>
    <x v="33"/>
    <x v="7279"/>
    <x v="3"/>
  </r>
  <r>
    <s v="ORD07371"/>
    <x v="319"/>
    <s v="CUST2163"/>
    <x v="1232"/>
    <s v="Nagpur"/>
    <x v="2"/>
    <x v="2"/>
    <x v="11"/>
    <n v="5"/>
    <n v="6500"/>
    <n v="0.05"/>
    <x v="17"/>
    <x v="7280"/>
    <x v="2"/>
  </r>
  <r>
    <s v="ORD07372"/>
    <x v="248"/>
    <s v="CUST0344"/>
    <x v="412"/>
    <s v="Surat"/>
    <x v="1"/>
    <x v="3"/>
    <x v="4"/>
    <n v="5"/>
    <n v="55000"/>
    <n v="0"/>
    <x v="242"/>
    <x v="7281"/>
    <x v="4"/>
  </r>
  <r>
    <s v="ORD07373"/>
    <x v="98"/>
    <s v="CUST0974"/>
    <x v="996"/>
    <s v="Pune"/>
    <x v="2"/>
    <x v="4"/>
    <x v="16"/>
    <n v="1"/>
    <n v="1800"/>
    <n v="0.15"/>
    <x v="108"/>
    <x v="7282"/>
    <x v="2"/>
  </r>
  <r>
    <s v="ORD07374"/>
    <x v="58"/>
    <s v="CUST2306"/>
    <x v="643"/>
    <s v="Mumbai"/>
    <x v="2"/>
    <x v="2"/>
    <x v="8"/>
    <n v="2"/>
    <n v="22000"/>
    <n v="0"/>
    <x v="102"/>
    <x v="7283"/>
    <x v="4"/>
  </r>
  <r>
    <s v="ORD07375"/>
    <x v="172"/>
    <s v="CUST0008"/>
    <x v="1095"/>
    <s v="Nagpur"/>
    <x v="2"/>
    <x v="4"/>
    <x v="13"/>
    <n v="3"/>
    <n v="2800"/>
    <n v="0.05"/>
    <x v="287"/>
    <x v="7284"/>
    <x v="1"/>
  </r>
  <r>
    <s v="ORD07376"/>
    <x v="291"/>
    <s v="CUST1963"/>
    <x v="1273"/>
    <s v="Surat"/>
    <x v="1"/>
    <x v="0"/>
    <x v="7"/>
    <n v="2"/>
    <n v="350"/>
    <n v="0.15"/>
    <x v="185"/>
    <x v="7285"/>
    <x v="1"/>
  </r>
  <r>
    <s v="ORD07377"/>
    <x v="193"/>
    <s v="CUST0159"/>
    <x v="2104"/>
    <s v="Jaipur"/>
    <x v="5"/>
    <x v="3"/>
    <x v="12"/>
    <n v="5"/>
    <n v="2500"/>
    <n v="0"/>
    <x v="184"/>
    <x v="7286"/>
    <x v="2"/>
  </r>
  <r>
    <s v="ORD07378"/>
    <x v="156"/>
    <s v="CUST0277"/>
    <x v="437"/>
    <s v="Jaipur"/>
    <x v="5"/>
    <x v="3"/>
    <x v="4"/>
    <n v="4"/>
    <n v="55000"/>
    <n v="0.1"/>
    <x v="4"/>
    <x v="7287"/>
    <x v="1"/>
  </r>
  <r>
    <s v="ORD07379"/>
    <x v="257"/>
    <s v="CUST0247"/>
    <x v="2333"/>
    <s v="Mumbai"/>
    <x v="2"/>
    <x v="2"/>
    <x v="11"/>
    <n v="3"/>
    <n v="6500"/>
    <n v="0"/>
    <x v="265"/>
    <x v="7288"/>
    <x v="2"/>
  </r>
  <r>
    <s v="ORD07380"/>
    <x v="65"/>
    <s v="CUST1393"/>
    <x v="312"/>
    <s v="Hyderabad"/>
    <x v="6"/>
    <x v="3"/>
    <x v="4"/>
    <n v="5"/>
    <n v="55000"/>
    <n v="0.1"/>
    <x v="156"/>
    <x v="7289"/>
    <x v="0"/>
  </r>
  <r>
    <s v="ORD07381"/>
    <x v="276"/>
    <s v="CUST1832"/>
    <x v="2368"/>
    <s v="Ahmedabad"/>
    <x v="1"/>
    <x v="4"/>
    <x v="13"/>
    <n v="5"/>
    <n v="2800"/>
    <n v="0"/>
    <x v="162"/>
    <x v="7290"/>
    <x v="0"/>
  </r>
  <r>
    <s v="ORD07382"/>
    <x v="252"/>
    <s v="CUST0949"/>
    <x v="1216"/>
    <s v="Bhopal"/>
    <x v="3"/>
    <x v="1"/>
    <x v="1"/>
    <n v="5"/>
    <n v="1200"/>
    <n v="0"/>
    <x v="23"/>
    <x v="7291"/>
    <x v="0"/>
  </r>
  <r>
    <s v="ORD07383"/>
    <x v="14"/>
    <s v="CUST1160"/>
    <x v="1834"/>
    <s v="Bengaluru"/>
    <x v="7"/>
    <x v="0"/>
    <x v="15"/>
    <n v="1"/>
    <n v="1500"/>
    <n v="0"/>
    <x v="66"/>
    <x v="7292"/>
    <x v="4"/>
  </r>
  <r>
    <s v="ORD07384"/>
    <x v="105"/>
    <s v="CUST1606"/>
    <x v="456"/>
    <s v="Kolkata"/>
    <x v="4"/>
    <x v="1"/>
    <x v="14"/>
    <n v="4"/>
    <n v="900"/>
    <n v="0.1"/>
    <x v="196"/>
    <x v="7293"/>
    <x v="0"/>
  </r>
  <r>
    <s v="ORD07385"/>
    <x v="97"/>
    <s v="CUST0720"/>
    <x v="2096"/>
    <s v="Mumbai"/>
    <x v="2"/>
    <x v="3"/>
    <x v="10"/>
    <n v="1"/>
    <n v="25000"/>
    <n v="0.1"/>
    <x v="69"/>
    <x v="7294"/>
    <x v="1"/>
  </r>
  <r>
    <s v="ORD07386"/>
    <x v="4"/>
    <s v="CUST0269"/>
    <x v="822"/>
    <s v="Bhopal"/>
    <x v="3"/>
    <x v="3"/>
    <x v="3"/>
    <n v="5"/>
    <n v="18000"/>
    <n v="0.1"/>
    <x v="88"/>
    <x v="7295"/>
    <x v="4"/>
  </r>
  <r>
    <s v="ORD07387"/>
    <x v="134"/>
    <s v="CUST0184"/>
    <x v="463"/>
    <s v="Pune"/>
    <x v="2"/>
    <x v="3"/>
    <x v="10"/>
    <n v="3"/>
    <n v="25000"/>
    <n v="0"/>
    <x v="138"/>
    <x v="7296"/>
    <x v="0"/>
  </r>
  <r>
    <s v="ORD07388"/>
    <x v="201"/>
    <s v="CUST0077"/>
    <x v="150"/>
    <s v="Hyderabad"/>
    <x v="6"/>
    <x v="2"/>
    <x v="18"/>
    <n v="5"/>
    <n v="7000"/>
    <n v="0"/>
    <x v="59"/>
    <x v="7297"/>
    <x v="4"/>
  </r>
  <r>
    <s v="ORD07389"/>
    <x v="261"/>
    <s v="CUST1823"/>
    <x v="1748"/>
    <s v="Bhopal"/>
    <x v="3"/>
    <x v="4"/>
    <x v="16"/>
    <n v="1"/>
    <n v="1800"/>
    <n v="0"/>
    <x v="21"/>
    <x v="7298"/>
    <x v="4"/>
  </r>
  <r>
    <s v="ORD07390"/>
    <x v="150"/>
    <s v="CUST1569"/>
    <x v="1531"/>
    <s v="Jalna"/>
    <x v="2"/>
    <x v="3"/>
    <x v="6"/>
    <n v="4"/>
    <n v="4500"/>
    <n v="0.15"/>
    <x v="254"/>
    <x v="7299"/>
    <x v="3"/>
  </r>
  <r>
    <s v="ORD07391"/>
    <x v="242"/>
    <s v="CUST1615"/>
    <x v="324"/>
    <s v="Bengaluru"/>
    <x v="7"/>
    <x v="3"/>
    <x v="6"/>
    <n v="1"/>
    <n v="4500"/>
    <n v="0.15"/>
    <x v="140"/>
    <x v="7300"/>
    <x v="1"/>
  </r>
  <r>
    <s v="ORD07392"/>
    <x v="213"/>
    <s v="CUST1806"/>
    <x v="2094"/>
    <s v="Jalna"/>
    <x v="2"/>
    <x v="3"/>
    <x v="12"/>
    <n v="1"/>
    <n v="2500"/>
    <n v="0.1"/>
    <x v="48"/>
    <x v="7301"/>
    <x v="1"/>
  </r>
  <r>
    <s v="ORD07393"/>
    <x v="266"/>
    <s v="CUST1130"/>
    <x v="2274"/>
    <s v="Bhopal"/>
    <x v="3"/>
    <x v="3"/>
    <x v="6"/>
    <n v="1"/>
    <n v="4500"/>
    <n v="0.1"/>
    <x v="74"/>
    <x v="7302"/>
    <x v="3"/>
  </r>
  <r>
    <s v="ORD07394"/>
    <x v="6"/>
    <s v="CUST0539"/>
    <x v="123"/>
    <s v="Aurangabad"/>
    <x v="2"/>
    <x v="2"/>
    <x v="8"/>
    <n v="4"/>
    <n v="22000"/>
    <n v="0.15"/>
    <x v="231"/>
    <x v="7303"/>
    <x v="0"/>
  </r>
  <r>
    <s v="ORD07395"/>
    <x v="55"/>
    <s v="CUST1831"/>
    <x v="1629"/>
    <s v="Kolkata"/>
    <x v="4"/>
    <x v="3"/>
    <x v="6"/>
    <n v="5"/>
    <n v="4500"/>
    <n v="0.15"/>
    <x v="188"/>
    <x v="7304"/>
    <x v="2"/>
  </r>
  <r>
    <s v="ORD07396"/>
    <x v="155"/>
    <s v="CUST1386"/>
    <x v="2071"/>
    <s v="Nagpur"/>
    <x v="2"/>
    <x v="3"/>
    <x v="12"/>
    <n v="3"/>
    <n v="2500"/>
    <n v="0"/>
    <x v="163"/>
    <x v="7305"/>
    <x v="3"/>
  </r>
  <r>
    <s v="ORD07397"/>
    <x v="110"/>
    <s v="CUST0741"/>
    <x v="1099"/>
    <s v="Surat"/>
    <x v="1"/>
    <x v="0"/>
    <x v="15"/>
    <n v="1"/>
    <n v="1500"/>
    <n v="0.05"/>
    <x v="157"/>
    <x v="7306"/>
    <x v="3"/>
  </r>
  <r>
    <s v="ORD07398"/>
    <x v="223"/>
    <s v="CUST2250"/>
    <x v="1318"/>
    <s v="Delhi"/>
    <x v="0"/>
    <x v="2"/>
    <x v="18"/>
    <n v="4"/>
    <n v="7000"/>
    <n v="0"/>
    <x v="92"/>
    <x v="7307"/>
    <x v="3"/>
  </r>
  <r>
    <s v="ORD07399"/>
    <x v="176"/>
    <s v="CUST0715"/>
    <x v="691"/>
    <s v="Indore"/>
    <x v="3"/>
    <x v="3"/>
    <x v="4"/>
    <n v="3"/>
    <n v="55000"/>
    <n v="0"/>
    <x v="250"/>
    <x v="7308"/>
    <x v="3"/>
  </r>
  <r>
    <s v="ORD07400"/>
    <x v="185"/>
    <s v="CUST1342"/>
    <x v="131"/>
    <s v="Jalna"/>
    <x v="2"/>
    <x v="1"/>
    <x v="1"/>
    <n v="5"/>
    <n v="1200"/>
    <n v="0.15"/>
    <x v="323"/>
    <x v="7309"/>
    <x v="3"/>
  </r>
  <r>
    <s v="ORD07401"/>
    <x v="48"/>
    <s v="CUST0988"/>
    <x v="1232"/>
    <s v="Kolkata"/>
    <x v="4"/>
    <x v="4"/>
    <x v="17"/>
    <n v="5"/>
    <n v="800"/>
    <n v="0"/>
    <x v="27"/>
    <x v="7310"/>
    <x v="1"/>
  </r>
  <r>
    <s v="ORD07402"/>
    <x v="346"/>
    <s v="CUST2163"/>
    <x v="1367"/>
    <s v="Nashik"/>
    <x v="2"/>
    <x v="1"/>
    <x v="14"/>
    <n v="3"/>
    <n v="900"/>
    <n v="0"/>
    <x v="22"/>
    <x v="7311"/>
    <x v="3"/>
  </r>
  <r>
    <s v="ORD07403"/>
    <x v="238"/>
    <s v="CUST1282"/>
    <x v="1990"/>
    <s v="Ahmedabad"/>
    <x v="1"/>
    <x v="4"/>
    <x v="19"/>
    <n v="5"/>
    <n v="3200"/>
    <n v="0"/>
    <x v="226"/>
    <x v="7312"/>
    <x v="4"/>
  </r>
  <r>
    <s v="ORD07404"/>
    <x v="270"/>
    <s v="CUST2002"/>
    <x v="1432"/>
    <s v="Ahmedabad"/>
    <x v="1"/>
    <x v="1"/>
    <x v="5"/>
    <n v="4"/>
    <n v="1400"/>
    <n v="0.05"/>
    <x v="212"/>
    <x v="7313"/>
    <x v="1"/>
  </r>
  <r>
    <s v="ORD07405"/>
    <x v="303"/>
    <s v="CUST1001"/>
    <x v="2105"/>
    <s v="Aurangabad"/>
    <x v="2"/>
    <x v="1"/>
    <x v="14"/>
    <n v="1"/>
    <n v="900"/>
    <n v="0.15"/>
    <x v="295"/>
    <x v="7314"/>
    <x v="4"/>
  </r>
  <r>
    <s v="ORD07406"/>
    <x v="74"/>
    <s v="CUST1565"/>
    <x v="2360"/>
    <s v="Nagpur"/>
    <x v="2"/>
    <x v="1"/>
    <x v="9"/>
    <n v="3"/>
    <n v="450"/>
    <n v="0.05"/>
    <x v="255"/>
    <x v="7315"/>
    <x v="4"/>
  </r>
  <r>
    <s v="ORD07407"/>
    <x v="32"/>
    <s v="CUST2217"/>
    <x v="29"/>
    <s v="Bhopal"/>
    <x v="3"/>
    <x v="3"/>
    <x v="3"/>
    <n v="5"/>
    <n v="18000"/>
    <n v="0.1"/>
    <x v="88"/>
    <x v="7316"/>
    <x v="4"/>
  </r>
  <r>
    <s v="ORD07408"/>
    <x v="6"/>
    <s v="CUST1436"/>
    <x v="2065"/>
    <s v="Jaipur"/>
    <x v="5"/>
    <x v="4"/>
    <x v="13"/>
    <n v="2"/>
    <n v="2800"/>
    <n v="0.1"/>
    <x v="6"/>
    <x v="7317"/>
    <x v="3"/>
  </r>
  <r>
    <s v="ORD07409"/>
    <x v="12"/>
    <s v="CUST0959"/>
    <x v="1416"/>
    <s v="Nagpur"/>
    <x v="2"/>
    <x v="2"/>
    <x v="11"/>
    <n v="1"/>
    <n v="6500"/>
    <n v="0"/>
    <x v="221"/>
    <x v="7318"/>
    <x v="0"/>
  </r>
  <r>
    <s v="ORD07410"/>
    <x v="8"/>
    <s v="CUST2418"/>
    <x v="1162"/>
    <s v="Jaipur"/>
    <x v="5"/>
    <x v="1"/>
    <x v="5"/>
    <n v="2"/>
    <n v="1400"/>
    <n v="0.2"/>
    <x v="79"/>
    <x v="7319"/>
    <x v="4"/>
  </r>
  <r>
    <s v="ORD07411"/>
    <x v="20"/>
    <s v="CUST1728"/>
    <x v="931"/>
    <s v="Bengaluru"/>
    <x v="7"/>
    <x v="1"/>
    <x v="1"/>
    <n v="2"/>
    <n v="1200"/>
    <n v="0"/>
    <x v="195"/>
    <x v="7320"/>
    <x v="0"/>
  </r>
  <r>
    <s v="ORD07412"/>
    <x v="261"/>
    <s v="CUST2193"/>
    <x v="794"/>
    <s v="Surat"/>
    <x v="1"/>
    <x v="1"/>
    <x v="14"/>
    <n v="2"/>
    <n v="900"/>
    <n v="0.1"/>
    <x v="60"/>
    <x v="7321"/>
    <x v="3"/>
  </r>
  <r>
    <s v="ORD07413"/>
    <x v="132"/>
    <s v="CUST1159"/>
    <x v="653"/>
    <s v="Delhi"/>
    <x v="0"/>
    <x v="4"/>
    <x v="17"/>
    <n v="5"/>
    <n v="800"/>
    <n v="0.1"/>
    <x v="1"/>
    <x v="7322"/>
    <x v="1"/>
  </r>
  <r>
    <s v="ORD07414"/>
    <x v="56"/>
    <s v="CUST1038"/>
    <x v="310"/>
    <s v="Hyderabad"/>
    <x v="6"/>
    <x v="2"/>
    <x v="18"/>
    <n v="2"/>
    <n v="7000"/>
    <n v="0"/>
    <x v="162"/>
    <x v="7323"/>
    <x v="4"/>
  </r>
  <r>
    <s v="ORD07415"/>
    <x v="44"/>
    <s v="CUST1613"/>
    <x v="1547"/>
    <s v="Pune"/>
    <x v="2"/>
    <x v="1"/>
    <x v="1"/>
    <n v="1"/>
    <n v="1200"/>
    <n v="0"/>
    <x v="269"/>
    <x v="7324"/>
    <x v="1"/>
  </r>
  <r>
    <s v="ORD07416"/>
    <x v="136"/>
    <s v="CUST0679"/>
    <x v="1030"/>
    <s v="Ahmedabad"/>
    <x v="1"/>
    <x v="3"/>
    <x v="4"/>
    <n v="4"/>
    <n v="55000"/>
    <n v="0.1"/>
    <x v="4"/>
    <x v="7325"/>
    <x v="1"/>
  </r>
  <r>
    <s v="ORD07417"/>
    <x v="174"/>
    <s v="CUST2367"/>
    <x v="1146"/>
    <s v="Nagpur"/>
    <x v="2"/>
    <x v="0"/>
    <x v="7"/>
    <n v="5"/>
    <n v="350"/>
    <n v="0.15"/>
    <x v="57"/>
    <x v="7326"/>
    <x v="4"/>
  </r>
  <r>
    <s v="ORD07418"/>
    <x v="164"/>
    <s v="CUST0897"/>
    <x v="2163"/>
    <s v="Jalna"/>
    <x v="2"/>
    <x v="3"/>
    <x v="4"/>
    <n v="2"/>
    <n v="55000"/>
    <n v="0"/>
    <x v="101"/>
    <x v="7327"/>
    <x v="0"/>
  </r>
  <r>
    <s v="ORD07419"/>
    <x v="172"/>
    <s v="CUST1880"/>
    <x v="2369"/>
    <s v="Jaipur"/>
    <x v="5"/>
    <x v="1"/>
    <x v="1"/>
    <n v="3"/>
    <n v="1200"/>
    <n v="0.05"/>
    <x v="152"/>
    <x v="7328"/>
    <x v="1"/>
  </r>
  <r>
    <s v="ORD07420"/>
    <x v="106"/>
    <s v="CUST1717"/>
    <x v="2370"/>
    <s v="Indore"/>
    <x v="3"/>
    <x v="0"/>
    <x v="0"/>
    <n v="3"/>
    <n v="700"/>
    <n v="0.1"/>
    <x v="0"/>
    <x v="7329"/>
    <x v="0"/>
  </r>
  <r>
    <s v="ORD07421"/>
    <x v="17"/>
    <s v="CUST2068"/>
    <x v="163"/>
    <s v="Bengaluru"/>
    <x v="7"/>
    <x v="3"/>
    <x v="4"/>
    <n v="3"/>
    <n v="55000"/>
    <n v="0.05"/>
    <x v="14"/>
    <x v="7330"/>
    <x v="1"/>
  </r>
  <r>
    <s v="ORD07422"/>
    <x v="95"/>
    <s v="CUST1571"/>
    <x v="707"/>
    <s v="Bengaluru"/>
    <x v="7"/>
    <x v="1"/>
    <x v="9"/>
    <n v="4"/>
    <n v="450"/>
    <n v="0.05"/>
    <x v="47"/>
    <x v="7331"/>
    <x v="1"/>
  </r>
  <r>
    <s v="ORD07423"/>
    <x v="336"/>
    <s v="CUST2297"/>
    <x v="1221"/>
    <s v="Hyderabad"/>
    <x v="6"/>
    <x v="3"/>
    <x v="12"/>
    <n v="5"/>
    <n v="2500"/>
    <n v="0"/>
    <x v="184"/>
    <x v="7332"/>
    <x v="0"/>
  </r>
  <r>
    <s v="ORD07424"/>
    <x v="73"/>
    <s v="CUST0571"/>
    <x v="1879"/>
    <s v="Nagpur"/>
    <x v="2"/>
    <x v="0"/>
    <x v="20"/>
    <n v="2"/>
    <n v="500"/>
    <n v="0"/>
    <x v="169"/>
    <x v="6316"/>
    <x v="0"/>
  </r>
  <r>
    <s v="ORD07425"/>
    <x v="9"/>
    <s v="CUST1880"/>
    <x v="636"/>
    <s v="Ahmedabad"/>
    <x v="1"/>
    <x v="1"/>
    <x v="5"/>
    <n v="2"/>
    <n v="1400"/>
    <n v="0.15"/>
    <x v="136"/>
    <x v="7333"/>
    <x v="3"/>
  </r>
  <r>
    <s v="ORD07426"/>
    <x v="258"/>
    <s v="CUST2147"/>
    <x v="1292"/>
    <s v="Mumbai"/>
    <x v="2"/>
    <x v="1"/>
    <x v="14"/>
    <n v="5"/>
    <n v="900"/>
    <n v="0.05"/>
    <x v="65"/>
    <x v="7334"/>
    <x v="4"/>
  </r>
  <r>
    <s v="ORD07427"/>
    <x v="271"/>
    <s v="CUST1846"/>
    <x v="393"/>
    <s v="Delhi"/>
    <x v="0"/>
    <x v="2"/>
    <x v="2"/>
    <n v="4"/>
    <n v="9000"/>
    <n v="0.15"/>
    <x v="268"/>
    <x v="7335"/>
    <x v="1"/>
  </r>
  <r>
    <s v="ORD07428"/>
    <x v="11"/>
    <s v="CUST2035"/>
    <x v="2371"/>
    <s v="Nagpur"/>
    <x v="2"/>
    <x v="0"/>
    <x v="7"/>
    <n v="3"/>
    <n v="350"/>
    <n v="0.05"/>
    <x v="217"/>
    <x v="7336"/>
    <x v="3"/>
  </r>
  <r>
    <s v="ORD07429"/>
    <x v="170"/>
    <s v="CUST1441"/>
    <x v="20"/>
    <s v="Jalna"/>
    <x v="2"/>
    <x v="1"/>
    <x v="9"/>
    <n v="2"/>
    <n v="450"/>
    <n v="0.05"/>
    <x v="143"/>
    <x v="7337"/>
    <x v="2"/>
  </r>
  <r>
    <s v="ORD07430"/>
    <x v="11"/>
    <s v="CUST1041"/>
    <x v="2225"/>
    <s v="Bhopal"/>
    <x v="3"/>
    <x v="3"/>
    <x v="3"/>
    <n v="1"/>
    <n v="18000"/>
    <n v="0.05"/>
    <x v="91"/>
    <x v="7338"/>
    <x v="2"/>
  </r>
  <r>
    <s v="ORD07431"/>
    <x v="242"/>
    <s v="CUST0599"/>
    <x v="2"/>
    <s v="Jaipur"/>
    <x v="5"/>
    <x v="1"/>
    <x v="5"/>
    <n v="3"/>
    <n v="1400"/>
    <n v="0.15"/>
    <x v="174"/>
    <x v="7339"/>
    <x v="4"/>
  </r>
  <r>
    <s v="ORD07432"/>
    <x v="172"/>
    <s v="CUST2473"/>
    <x v="254"/>
    <s v="Indore"/>
    <x v="3"/>
    <x v="4"/>
    <x v="19"/>
    <n v="2"/>
    <n v="3200"/>
    <n v="0.05"/>
    <x v="49"/>
    <x v="7340"/>
    <x v="2"/>
  </r>
  <r>
    <s v="ORD07433"/>
    <x v="7"/>
    <s v="CUST2182"/>
    <x v="1743"/>
    <s v="Bengaluru"/>
    <x v="7"/>
    <x v="1"/>
    <x v="5"/>
    <n v="1"/>
    <n v="1400"/>
    <n v="0.05"/>
    <x v="63"/>
    <x v="7341"/>
    <x v="4"/>
  </r>
  <r>
    <s v="ORD07434"/>
    <x v="1"/>
    <s v="CUST0995"/>
    <x v="184"/>
    <s v="Jaipur"/>
    <x v="5"/>
    <x v="3"/>
    <x v="6"/>
    <n v="5"/>
    <n v="4500"/>
    <n v="0.15"/>
    <x v="188"/>
    <x v="7342"/>
    <x v="3"/>
  </r>
  <r>
    <s v="ORD07435"/>
    <x v="364"/>
    <s v="CUST0199"/>
    <x v="1090"/>
    <s v="Hyderabad"/>
    <x v="6"/>
    <x v="0"/>
    <x v="7"/>
    <n v="2"/>
    <n v="350"/>
    <n v="0.05"/>
    <x v="9"/>
    <x v="7343"/>
    <x v="2"/>
  </r>
  <r>
    <s v="ORD07436"/>
    <x v="350"/>
    <s v="CUST0675"/>
    <x v="144"/>
    <s v="Kolkata"/>
    <x v="4"/>
    <x v="1"/>
    <x v="1"/>
    <n v="1"/>
    <n v="1200"/>
    <n v="0.05"/>
    <x v="222"/>
    <x v="7344"/>
    <x v="0"/>
  </r>
  <r>
    <s v="ORD07437"/>
    <x v="194"/>
    <s v="CUST0398"/>
    <x v="769"/>
    <s v="Nagpur"/>
    <x v="2"/>
    <x v="0"/>
    <x v="20"/>
    <n v="3"/>
    <n v="500"/>
    <n v="0.05"/>
    <x v="157"/>
    <x v="134"/>
    <x v="1"/>
  </r>
  <r>
    <s v="ORD07438"/>
    <x v="129"/>
    <s v="CUST0442"/>
    <x v="7"/>
    <s v="Nagpur"/>
    <x v="2"/>
    <x v="4"/>
    <x v="16"/>
    <n v="3"/>
    <n v="1800"/>
    <n v="0.05"/>
    <x v="61"/>
    <x v="7345"/>
    <x v="3"/>
  </r>
  <r>
    <s v="ORD07439"/>
    <x v="213"/>
    <s v="CUST0091"/>
    <x v="1416"/>
    <s v="Pune"/>
    <x v="2"/>
    <x v="1"/>
    <x v="9"/>
    <n v="5"/>
    <n v="450"/>
    <n v="0.1"/>
    <x v="282"/>
    <x v="7346"/>
    <x v="1"/>
  </r>
  <r>
    <s v="ORD07440"/>
    <x v="83"/>
    <s v="CUST1674"/>
    <x v="1856"/>
    <s v="Bengaluru"/>
    <x v="7"/>
    <x v="3"/>
    <x v="6"/>
    <n v="1"/>
    <n v="4500"/>
    <n v="0.1"/>
    <x v="74"/>
    <x v="7347"/>
    <x v="4"/>
  </r>
  <r>
    <s v="ORD07441"/>
    <x v="111"/>
    <s v="CUST2315"/>
    <x v="117"/>
    <s v="Pune"/>
    <x v="2"/>
    <x v="3"/>
    <x v="12"/>
    <n v="5"/>
    <n v="2500"/>
    <n v="0.2"/>
    <x v="176"/>
    <x v="7348"/>
    <x v="2"/>
  </r>
  <r>
    <s v="ORD07442"/>
    <x v="179"/>
    <s v="CUST1843"/>
    <x v="2001"/>
    <s v="Jalna"/>
    <x v="2"/>
    <x v="3"/>
    <x v="3"/>
    <n v="4"/>
    <n v="18000"/>
    <n v="0"/>
    <x v="93"/>
    <x v="7349"/>
    <x v="4"/>
  </r>
  <r>
    <s v="ORD07443"/>
    <x v="271"/>
    <s v="CUST0989"/>
    <x v="1789"/>
    <s v="Bhopal"/>
    <x v="3"/>
    <x v="2"/>
    <x v="18"/>
    <n v="2"/>
    <n v="7000"/>
    <n v="0.1"/>
    <x v="133"/>
    <x v="7350"/>
    <x v="4"/>
  </r>
  <r>
    <s v="ORD07444"/>
    <x v="148"/>
    <s v="CUST2044"/>
    <x v="1429"/>
    <s v="Mumbai"/>
    <x v="2"/>
    <x v="3"/>
    <x v="3"/>
    <n v="5"/>
    <n v="18000"/>
    <n v="0.05"/>
    <x v="70"/>
    <x v="7351"/>
    <x v="3"/>
  </r>
  <r>
    <s v="ORD07445"/>
    <x v="334"/>
    <s v="CUST0904"/>
    <x v="412"/>
    <s v="Pune"/>
    <x v="2"/>
    <x v="2"/>
    <x v="2"/>
    <n v="4"/>
    <n v="9000"/>
    <n v="0"/>
    <x v="89"/>
    <x v="7352"/>
    <x v="0"/>
  </r>
  <r>
    <s v="ORD07446"/>
    <x v="227"/>
    <s v="CUST0997"/>
    <x v="1651"/>
    <s v="Indore"/>
    <x v="3"/>
    <x v="3"/>
    <x v="3"/>
    <n v="2"/>
    <n v="18000"/>
    <n v="0.1"/>
    <x v="95"/>
    <x v="7353"/>
    <x v="0"/>
  </r>
  <r>
    <s v="ORD07447"/>
    <x v="262"/>
    <s v="CUST2047"/>
    <x v="716"/>
    <s v="Nashik"/>
    <x v="2"/>
    <x v="3"/>
    <x v="4"/>
    <n v="3"/>
    <n v="55000"/>
    <n v="0.1"/>
    <x v="149"/>
    <x v="7354"/>
    <x v="1"/>
  </r>
  <r>
    <s v="ORD07448"/>
    <x v="67"/>
    <s v="CUST1137"/>
    <x v="1732"/>
    <s v="Nagpur"/>
    <x v="2"/>
    <x v="1"/>
    <x v="9"/>
    <n v="1"/>
    <n v="450"/>
    <n v="0.1"/>
    <x v="11"/>
    <x v="7355"/>
    <x v="1"/>
  </r>
  <r>
    <s v="ORD07449"/>
    <x v="87"/>
    <s v="CUST1922"/>
    <x v="992"/>
    <s v="Delhi"/>
    <x v="0"/>
    <x v="2"/>
    <x v="8"/>
    <n v="4"/>
    <n v="22000"/>
    <n v="0.2"/>
    <x v="236"/>
    <x v="7356"/>
    <x v="4"/>
  </r>
  <r>
    <s v="ORD07450"/>
    <x v="254"/>
    <s v="CUST1118"/>
    <x v="1668"/>
    <s v="Delhi"/>
    <x v="0"/>
    <x v="0"/>
    <x v="15"/>
    <n v="5"/>
    <n v="1500"/>
    <n v="0.05"/>
    <x v="18"/>
    <x v="7357"/>
    <x v="0"/>
  </r>
  <r>
    <s v="ORD07451"/>
    <x v="83"/>
    <s v="CUST0724"/>
    <x v="531"/>
    <s v="Surat"/>
    <x v="1"/>
    <x v="4"/>
    <x v="19"/>
    <n v="1"/>
    <n v="3200"/>
    <n v="0.1"/>
    <x v="32"/>
    <x v="7358"/>
    <x v="3"/>
  </r>
  <r>
    <s v="ORD07452"/>
    <x v="257"/>
    <s v="CUST0895"/>
    <x v="1557"/>
    <s v="Surat"/>
    <x v="1"/>
    <x v="3"/>
    <x v="3"/>
    <n v="5"/>
    <n v="18000"/>
    <n v="0.15"/>
    <x v="19"/>
    <x v="7359"/>
    <x v="4"/>
  </r>
  <r>
    <s v="ORD07453"/>
    <x v="340"/>
    <s v="CUST0681"/>
    <x v="1381"/>
    <s v="Jalna"/>
    <x v="2"/>
    <x v="1"/>
    <x v="1"/>
    <n v="5"/>
    <n v="1200"/>
    <n v="0.05"/>
    <x v="50"/>
    <x v="7360"/>
    <x v="3"/>
  </r>
  <r>
    <s v="ORD07454"/>
    <x v="282"/>
    <s v="CUST2242"/>
    <x v="2372"/>
    <s v="Ahmedabad"/>
    <x v="1"/>
    <x v="2"/>
    <x v="8"/>
    <n v="5"/>
    <n v="22000"/>
    <n v="0.05"/>
    <x v="147"/>
    <x v="7361"/>
    <x v="1"/>
  </r>
  <r>
    <s v="ORD07455"/>
    <x v="334"/>
    <s v="CUST0051"/>
    <x v="1844"/>
    <s v="Surat"/>
    <x v="1"/>
    <x v="2"/>
    <x v="2"/>
    <n v="4"/>
    <n v="9000"/>
    <n v="0.1"/>
    <x v="95"/>
    <x v="7362"/>
    <x v="0"/>
  </r>
  <r>
    <s v="ORD07456"/>
    <x v="259"/>
    <s v="CUST2482"/>
    <x v="286"/>
    <s v="Hyderabad"/>
    <x v="6"/>
    <x v="0"/>
    <x v="15"/>
    <n v="5"/>
    <n v="1500"/>
    <n v="0.05"/>
    <x v="18"/>
    <x v="7363"/>
    <x v="0"/>
  </r>
  <r>
    <s v="ORD07457"/>
    <x v="235"/>
    <s v="CUST1325"/>
    <x v="303"/>
    <s v="Delhi"/>
    <x v="0"/>
    <x v="1"/>
    <x v="9"/>
    <n v="3"/>
    <n v="450"/>
    <n v="0"/>
    <x v="72"/>
    <x v="7364"/>
    <x v="0"/>
  </r>
  <r>
    <s v="ORD07458"/>
    <x v="19"/>
    <s v="CUST0495"/>
    <x v="1410"/>
    <s v="Jaipur"/>
    <x v="5"/>
    <x v="3"/>
    <x v="4"/>
    <n v="5"/>
    <n v="55000"/>
    <n v="0.05"/>
    <x v="153"/>
    <x v="7365"/>
    <x v="0"/>
  </r>
  <r>
    <s v="ORD07459"/>
    <x v="6"/>
    <s v="CUST0442"/>
    <x v="2370"/>
    <s v="Aurangabad"/>
    <x v="2"/>
    <x v="4"/>
    <x v="13"/>
    <n v="2"/>
    <n v="2800"/>
    <n v="0.1"/>
    <x v="6"/>
    <x v="7366"/>
    <x v="1"/>
  </r>
  <r>
    <s v="ORD07460"/>
    <x v="249"/>
    <s v="CUST2460"/>
    <x v="648"/>
    <s v="Indore"/>
    <x v="3"/>
    <x v="3"/>
    <x v="4"/>
    <n v="5"/>
    <n v="55000"/>
    <n v="0.15"/>
    <x v="134"/>
    <x v="7367"/>
    <x v="2"/>
  </r>
  <r>
    <s v="ORD07461"/>
    <x v="310"/>
    <s v="CUST1470"/>
    <x v="2082"/>
    <s v="Nashik"/>
    <x v="2"/>
    <x v="3"/>
    <x v="12"/>
    <n v="4"/>
    <n v="2500"/>
    <n v="0.05"/>
    <x v="56"/>
    <x v="7368"/>
    <x v="2"/>
  </r>
  <r>
    <s v="ORD07462"/>
    <x v="250"/>
    <s v="CUST2292"/>
    <x v="1531"/>
    <s v="Jalna"/>
    <x v="2"/>
    <x v="3"/>
    <x v="12"/>
    <n v="2"/>
    <n v="2500"/>
    <n v="0.05"/>
    <x v="135"/>
    <x v="7369"/>
    <x v="0"/>
  </r>
  <r>
    <s v="ORD07463"/>
    <x v="331"/>
    <s v="CUST0543"/>
    <x v="1754"/>
    <s v="Pune"/>
    <x v="2"/>
    <x v="3"/>
    <x v="10"/>
    <n v="5"/>
    <n v="25000"/>
    <n v="0.1"/>
    <x v="271"/>
    <x v="7370"/>
    <x v="1"/>
  </r>
  <r>
    <s v="ORD07464"/>
    <x v="276"/>
    <s v="CUST1077"/>
    <x v="817"/>
    <s v="Delhi"/>
    <x v="0"/>
    <x v="4"/>
    <x v="16"/>
    <n v="3"/>
    <n v="1800"/>
    <n v="0"/>
    <x v="71"/>
    <x v="93"/>
    <x v="3"/>
  </r>
  <r>
    <s v="ORD07465"/>
    <x v="105"/>
    <s v="CUST0091"/>
    <x v="20"/>
    <s v="Nashik"/>
    <x v="2"/>
    <x v="1"/>
    <x v="1"/>
    <n v="4"/>
    <n v="1200"/>
    <n v="0.15"/>
    <x v="13"/>
    <x v="7371"/>
    <x v="1"/>
  </r>
  <r>
    <s v="ORD07466"/>
    <x v="319"/>
    <s v="CUST1102"/>
    <x v="1746"/>
    <s v="Hyderabad"/>
    <x v="6"/>
    <x v="2"/>
    <x v="18"/>
    <n v="2"/>
    <n v="7000"/>
    <n v="0.1"/>
    <x v="133"/>
    <x v="7372"/>
    <x v="2"/>
  </r>
  <r>
    <s v="ORD07467"/>
    <x v="94"/>
    <s v="CUST2138"/>
    <x v="1189"/>
    <s v="Hyderabad"/>
    <x v="6"/>
    <x v="1"/>
    <x v="14"/>
    <n v="2"/>
    <n v="900"/>
    <n v="0.05"/>
    <x v="47"/>
    <x v="7373"/>
    <x v="3"/>
  </r>
  <r>
    <s v="ORD07468"/>
    <x v="218"/>
    <s v="CUST0430"/>
    <x v="986"/>
    <s v="Ahmedabad"/>
    <x v="1"/>
    <x v="2"/>
    <x v="11"/>
    <n v="2"/>
    <n v="6500"/>
    <n v="0"/>
    <x v="166"/>
    <x v="7374"/>
    <x v="3"/>
  </r>
  <r>
    <s v="ORD07469"/>
    <x v="234"/>
    <s v="CUST1321"/>
    <x v="573"/>
    <s v="Jalna"/>
    <x v="2"/>
    <x v="1"/>
    <x v="1"/>
    <n v="4"/>
    <n v="1200"/>
    <n v="0"/>
    <x v="55"/>
    <x v="7375"/>
    <x v="4"/>
  </r>
  <r>
    <s v="ORD07470"/>
    <x v="333"/>
    <s v="CUST2058"/>
    <x v="80"/>
    <s v="Jalna"/>
    <x v="2"/>
    <x v="4"/>
    <x v="19"/>
    <n v="1"/>
    <n v="3200"/>
    <n v="0.05"/>
    <x v="165"/>
    <x v="7376"/>
    <x v="0"/>
  </r>
  <r>
    <s v="ORD07471"/>
    <x v="257"/>
    <s v="CUST1270"/>
    <x v="195"/>
    <s v="Delhi"/>
    <x v="0"/>
    <x v="1"/>
    <x v="5"/>
    <n v="4"/>
    <n v="1400"/>
    <n v="0.2"/>
    <x v="225"/>
    <x v="7377"/>
    <x v="1"/>
  </r>
  <r>
    <s v="ORD07472"/>
    <x v="108"/>
    <s v="CUST1139"/>
    <x v="361"/>
    <s v="Hyderabad"/>
    <x v="6"/>
    <x v="3"/>
    <x v="6"/>
    <n v="5"/>
    <n v="4500"/>
    <n v="0.05"/>
    <x v="53"/>
    <x v="7378"/>
    <x v="2"/>
  </r>
  <r>
    <s v="ORD07473"/>
    <x v="156"/>
    <s v="CUST2056"/>
    <x v="1737"/>
    <s v="Delhi"/>
    <x v="0"/>
    <x v="3"/>
    <x v="6"/>
    <n v="3"/>
    <n v="4500"/>
    <n v="0.15"/>
    <x v="94"/>
    <x v="7379"/>
    <x v="0"/>
  </r>
  <r>
    <s v="ORD07474"/>
    <x v="205"/>
    <s v="CUST0034"/>
    <x v="1496"/>
    <s v="Jaipur"/>
    <x v="5"/>
    <x v="1"/>
    <x v="9"/>
    <n v="2"/>
    <n v="450"/>
    <n v="0.1"/>
    <x v="214"/>
    <x v="7380"/>
    <x v="2"/>
  </r>
  <r>
    <s v="ORD07475"/>
    <x v="118"/>
    <s v="CUST1418"/>
    <x v="1802"/>
    <s v="Nagpur"/>
    <x v="2"/>
    <x v="1"/>
    <x v="5"/>
    <n v="3"/>
    <n v="1400"/>
    <n v="0.05"/>
    <x v="182"/>
    <x v="7381"/>
    <x v="2"/>
  </r>
  <r>
    <s v="ORD07476"/>
    <x v="299"/>
    <s v="CUST1522"/>
    <x v="1439"/>
    <s v="Delhi"/>
    <x v="0"/>
    <x v="3"/>
    <x v="4"/>
    <n v="5"/>
    <n v="55000"/>
    <n v="0.1"/>
    <x v="156"/>
    <x v="7382"/>
    <x v="2"/>
  </r>
  <r>
    <s v="ORD07477"/>
    <x v="337"/>
    <s v="CUST0088"/>
    <x v="1583"/>
    <s v="Ahmedabad"/>
    <x v="1"/>
    <x v="4"/>
    <x v="13"/>
    <n v="2"/>
    <n v="2800"/>
    <n v="0.15"/>
    <x v="206"/>
    <x v="7383"/>
    <x v="0"/>
  </r>
  <r>
    <s v="ORD07478"/>
    <x v="278"/>
    <s v="CUST0099"/>
    <x v="2330"/>
    <s v="Mumbai"/>
    <x v="2"/>
    <x v="3"/>
    <x v="4"/>
    <n v="4"/>
    <n v="55000"/>
    <n v="0.05"/>
    <x v="270"/>
    <x v="7384"/>
    <x v="1"/>
  </r>
  <r>
    <s v="ORD07479"/>
    <x v="119"/>
    <s v="CUST0854"/>
    <x v="1363"/>
    <s v="Delhi"/>
    <x v="0"/>
    <x v="3"/>
    <x v="12"/>
    <n v="3"/>
    <n v="2500"/>
    <n v="0.05"/>
    <x v="18"/>
    <x v="7385"/>
    <x v="3"/>
  </r>
  <r>
    <s v="ORD07480"/>
    <x v="111"/>
    <s v="CUST1976"/>
    <x v="206"/>
    <s v="Bengaluru"/>
    <x v="7"/>
    <x v="2"/>
    <x v="8"/>
    <n v="5"/>
    <n v="22000"/>
    <n v="0"/>
    <x v="101"/>
    <x v="7386"/>
    <x v="3"/>
  </r>
  <r>
    <s v="ORD07481"/>
    <x v="99"/>
    <s v="CUST1994"/>
    <x v="2000"/>
    <s v="Kolkata"/>
    <x v="4"/>
    <x v="1"/>
    <x v="14"/>
    <n v="2"/>
    <n v="900"/>
    <n v="0.15"/>
    <x v="108"/>
    <x v="7387"/>
    <x v="2"/>
  </r>
  <r>
    <s v="ORD07482"/>
    <x v="231"/>
    <s v="CUST1592"/>
    <x v="2373"/>
    <s v="Bhopal"/>
    <x v="3"/>
    <x v="4"/>
    <x v="16"/>
    <n v="2"/>
    <n v="1800"/>
    <n v="0.05"/>
    <x v="152"/>
    <x v="7388"/>
    <x v="0"/>
  </r>
  <r>
    <s v="ORD07483"/>
    <x v="56"/>
    <s v="CUST0137"/>
    <x v="2227"/>
    <s v="Surat"/>
    <x v="1"/>
    <x v="1"/>
    <x v="9"/>
    <n v="3"/>
    <n v="450"/>
    <n v="0"/>
    <x v="72"/>
    <x v="7389"/>
    <x v="2"/>
  </r>
  <r>
    <s v="ORD07484"/>
    <x v="203"/>
    <s v="CUST0231"/>
    <x v="404"/>
    <s v="Bengaluru"/>
    <x v="7"/>
    <x v="3"/>
    <x v="10"/>
    <n v="5"/>
    <n v="25000"/>
    <n v="0"/>
    <x v="180"/>
    <x v="7390"/>
    <x v="2"/>
  </r>
  <r>
    <s v="ORD07485"/>
    <x v="272"/>
    <s v="CUST0236"/>
    <x v="1837"/>
    <s v="Ahmedabad"/>
    <x v="1"/>
    <x v="3"/>
    <x v="10"/>
    <n v="1"/>
    <n v="25000"/>
    <n v="0.15"/>
    <x v="275"/>
    <x v="7391"/>
    <x v="0"/>
  </r>
  <r>
    <s v="ORD07486"/>
    <x v="288"/>
    <s v="CUST1289"/>
    <x v="2374"/>
    <s v="Nashik"/>
    <x v="2"/>
    <x v="0"/>
    <x v="0"/>
    <n v="2"/>
    <n v="700"/>
    <n v="0.15"/>
    <x v="119"/>
    <x v="7392"/>
    <x v="4"/>
  </r>
  <r>
    <s v="ORD07487"/>
    <x v="250"/>
    <s v="CUST1552"/>
    <x v="2116"/>
    <s v="Hyderabad"/>
    <x v="6"/>
    <x v="4"/>
    <x v="16"/>
    <n v="5"/>
    <n v="1800"/>
    <n v="0.15"/>
    <x v="80"/>
    <x v="7393"/>
    <x v="3"/>
  </r>
  <r>
    <s v="ORD07488"/>
    <x v="208"/>
    <s v="CUST0291"/>
    <x v="853"/>
    <s v="Kolkata"/>
    <x v="4"/>
    <x v="3"/>
    <x v="10"/>
    <n v="2"/>
    <n v="25000"/>
    <n v="0.1"/>
    <x v="24"/>
    <x v="7394"/>
    <x v="1"/>
  </r>
  <r>
    <s v="ORD07489"/>
    <x v="166"/>
    <s v="CUST2208"/>
    <x v="929"/>
    <s v="Jalna"/>
    <x v="2"/>
    <x v="4"/>
    <x v="16"/>
    <n v="4"/>
    <n v="1800"/>
    <n v="0.1"/>
    <x v="263"/>
    <x v="7395"/>
    <x v="2"/>
  </r>
  <r>
    <s v="ORD07490"/>
    <x v="201"/>
    <s v="CUST0878"/>
    <x v="401"/>
    <s v="Ahmedabad"/>
    <x v="1"/>
    <x v="4"/>
    <x v="17"/>
    <n v="2"/>
    <n v="800"/>
    <n v="0"/>
    <x v="161"/>
    <x v="7396"/>
    <x v="0"/>
  </r>
  <r>
    <s v="ORD07491"/>
    <x v="124"/>
    <s v="CUST1902"/>
    <x v="1377"/>
    <s v="Nashik"/>
    <x v="2"/>
    <x v="2"/>
    <x v="8"/>
    <n v="3"/>
    <n v="22000"/>
    <n v="0"/>
    <x v="211"/>
    <x v="7397"/>
    <x v="3"/>
  </r>
  <r>
    <s v="ORD07492"/>
    <x v="218"/>
    <s v="CUST0870"/>
    <x v="1932"/>
    <s v="Jaipur"/>
    <x v="5"/>
    <x v="1"/>
    <x v="1"/>
    <n v="3"/>
    <n v="1200"/>
    <n v="0.1"/>
    <x v="196"/>
    <x v="7398"/>
    <x v="0"/>
  </r>
  <r>
    <s v="ORD07493"/>
    <x v="334"/>
    <s v="CUST2190"/>
    <x v="2172"/>
    <s v="Indore"/>
    <x v="3"/>
    <x v="3"/>
    <x v="3"/>
    <n v="4"/>
    <n v="18000"/>
    <n v="0.15"/>
    <x v="172"/>
    <x v="7399"/>
    <x v="1"/>
  </r>
  <r>
    <s v="ORD07494"/>
    <x v="37"/>
    <s v="CUST0438"/>
    <x v="720"/>
    <s v="Surat"/>
    <x v="1"/>
    <x v="2"/>
    <x v="8"/>
    <n v="5"/>
    <n v="22000"/>
    <n v="0.1"/>
    <x v="10"/>
    <x v="7400"/>
    <x v="4"/>
  </r>
  <r>
    <s v="ORD07495"/>
    <x v="25"/>
    <s v="CUST2294"/>
    <x v="669"/>
    <s v="Kolkata"/>
    <x v="4"/>
    <x v="1"/>
    <x v="14"/>
    <n v="4"/>
    <n v="900"/>
    <n v="0.05"/>
    <x v="152"/>
    <x v="7401"/>
    <x v="1"/>
  </r>
  <r>
    <s v="ORD07496"/>
    <x v="333"/>
    <s v="CUST1022"/>
    <x v="2279"/>
    <s v="Jalna"/>
    <x v="2"/>
    <x v="3"/>
    <x v="3"/>
    <n v="2"/>
    <n v="18000"/>
    <n v="0.05"/>
    <x v="15"/>
    <x v="7402"/>
    <x v="0"/>
  </r>
  <r>
    <s v="ORD07497"/>
    <x v="360"/>
    <s v="CUST0300"/>
    <x v="716"/>
    <s v="Indore"/>
    <x v="3"/>
    <x v="1"/>
    <x v="1"/>
    <n v="2"/>
    <n v="1200"/>
    <n v="0.15"/>
    <x v="224"/>
    <x v="1011"/>
    <x v="4"/>
  </r>
  <r>
    <s v="ORD07498"/>
    <x v="64"/>
    <s v="CUST1577"/>
    <x v="1103"/>
    <s v="Aurangabad"/>
    <x v="2"/>
    <x v="4"/>
    <x v="13"/>
    <n v="3"/>
    <n v="2800"/>
    <n v="0"/>
    <x v="159"/>
    <x v="7403"/>
    <x v="2"/>
  </r>
  <r>
    <s v="ORD07499"/>
    <x v="324"/>
    <s v="CUST0581"/>
    <x v="2102"/>
    <s v="Bengaluru"/>
    <x v="7"/>
    <x v="0"/>
    <x v="20"/>
    <n v="5"/>
    <n v="500"/>
    <n v="0"/>
    <x v="105"/>
    <x v="7404"/>
    <x v="3"/>
  </r>
  <r>
    <s v="ORD07500"/>
    <x v="2"/>
    <s v="CUST1571"/>
    <x v="1794"/>
    <s v="Nashik"/>
    <x v="2"/>
    <x v="0"/>
    <x v="15"/>
    <n v="3"/>
    <n v="1500"/>
    <n v="0.05"/>
    <x v="65"/>
    <x v="7405"/>
    <x v="3"/>
  </r>
  <r>
    <s v="ORD07501"/>
    <x v="278"/>
    <s v="CUST0459"/>
    <x v="2114"/>
    <s v="Nagpur"/>
    <x v="2"/>
    <x v="4"/>
    <x v="17"/>
    <n v="3"/>
    <n v="800"/>
    <n v="0"/>
    <x v="195"/>
    <x v="1074"/>
    <x v="2"/>
  </r>
  <r>
    <s v="ORD07502"/>
    <x v="114"/>
    <s v="CUST1417"/>
    <x v="16"/>
    <s v="Jaipur"/>
    <x v="5"/>
    <x v="3"/>
    <x v="10"/>
    <n v="5"/>
    <n v="25000"/>
    <n v="0.05"/>
    <x v="202"/>
    <x v="7406"/>
    <x v="4"/>
  </r>
  <r>
    <s v="ORD07503"/>
    <x v="22"/>
    <s v="CUST1576"/>
    <x v="2149"/>
    <s v="Aurangabad"/>
    <x v="2"/>
    <x v="2"/>
    <x v="18"/>
    <n v="3"/>
    <n v="7000"/>
    <n v="0.05"/>
    <x v="243"/>
    <x v="7407"/>
    <x v="1"/>
  </r>
  <r>
    <s v="ORD07504"/>
    <x v="198"/>
    <s v="CUST1179"/>
    <x v="201"/>
    <s v="Bhopal"/>
    <x v="3"/>
    <x v="0"/>
    <x v="7"/>
    <n v="2"/>
    <n v="350"/>
    <n v="0.15"/>
    <x v="185"/>
    <x v="7408"/>
    <x v="4"/>
  </r>
  <r>
    <s v="ORD07505"/>
    <x v="65"/>
    <s v="CUST2110"/>
    <x v="1388"/>
    <s v="Jalna"/>
    <x v="2"/>
    <x v="0"/>
    <x v="20"/>
    <n v="4"/>
    <n v="500"/>
    <n v="0"/>
    <x v="158"/>
    <x v="7409"/>
    <x v="4"/>
  </r>
  <r>
    <s v="ORD07506"/>
    <x v="100"/>
    <s v="CUST1634"/>
    <x v="1752"/>
    <s v="Hyderabad"/>
    <x v="6"/>
    <x v="4"/>
    <x v="17"/>
    <n v="3"/>
    <n v="800"/>
    <n v="0"/>
    <x v="195"/>
    <x v="7410"/>
    <x v="3"/>
  </r>
  <r>
    <s v="ORD07507"/>
    <x v="38"/>
    <s v="CUST0107"/>
    <x v="1655"/>
    <s v="Hyderabad"/>
    <x v="6"/>
    <x v="1"/>
    <x v="14"/>
    <n v="4"/>
    <n v="900"/>
    <n v="0.05"/>
    <x v="152"/>
    <x v="7411"/>
    <x v="3"/>
  </r>
  <r>
    <s v="ORD07508"/>
    <x v="22"/>
    <s v="CUST1520"/>
    <x v="1315"/>
    <s v="Hyderabad"/>
    <x v="6"/>
    <x v="4"/>
    <x v="16"/>
    <n v="1"/>
    <n v="1800"/>
    <n v="0.05"/>
    <x v="47"/>
    <x v="7412"/>
    <x v="3"/>
  </r>
  <r>
    <s v="ORD07509"/>
    <x v="336"/>
    <s v="CUST0013"/>
    <x v="225"/>
    <s v="Indore"/>
    <x v="3"/>
    <x v="1"/>
    <x v="1"/>
    <n v="2"/>
    <n v="1200"/>
    <n v="0"/>
    <x v="195"/>
    <x v="7413"/>
    <x v="4"/>
  </r>
  <r>
    <s v="ORD07510"/>
    <x v="63"/>
    <s v="CUST0247"/>
    <x v="195"/>
    <s v="Ahmedabad"/>
    <x v="1"/>
    <x v="0"/>
    <x v="0"/>
    <n v="5"/>
    <n v="700"/>
    <n v="0.1"/>
    <x v="277"/>
    <x v="7414"/>
    <x v="1"/>
  </r>
  <r>
    <s v="ORD07511"/>
    <x v="147"/>
    <s v="CUST2422"/>
    <x v="2134"/>
    <s v="Pune"/>
    <x v="2"/>
    <x v="3"/>
    <x v="12"/>
    <n v="5"/>
    <n v="2500"/>
    <n v="0.1"/>
    <x v="247"/>
    <x v="7415"/>
    <x v="1"/>
  </r>
  <r>
    <s v="ORD07512"/>
    <x v="257"/>
    <s v="CUST1234"/>
    <x v="348"/>
    <s v="Jalna"/>
    <x v="2"/>
    <x v="4"/>
    <x v="13"/>
    <n v="4"/>
    <n v="2800"/>
    <n v="0.1"/>
    <x v="234"/>
    <x v="7416"/>
    <x v="1"/>
  </r>
  <r>
    <s v="ORD07513"/>
    <x v="108"/>
    <s v="CUST1377"/>
    <x v="708"/>
    <s v="Ahmedabad"/>
    <x v="1"/>
    <x v="3"/>
    <x v="4"/>
    <n v="4"/>
    <n v="55000"/>
    <n v="0.1"/>
    <x v="4"/>
    <x v="7417"/>
    <x v="0"/>
  </r>
  <r>
    <s v="ORD07514"/>
    <x v="100"/>
    <s v="CUST1191"/>
    <x v="1003"/>
    <s v="Surat"/>
    <x v="1"/>
    <x v="4"/>
    <x v="16"/>
    <n v="5"/>
    <n v="1800"/>
    <n v="0"/>
    <x v="110"/>
    <x v="7418"/>
    <x v="2"/>
  </r>
  <r>
    <s v="ORD07515"/>
    <x v="293"/>
    <s v="CUST0558"/>
    <x v="691"/>
    <s v="Pune"/>
    <x v="2"/>
    <x v="4"/>
    <x v="13"/>
    <n v="2"/>
    <n v="2800"/>
    <n v="0"/>
    <x v="120"/>
    <x v="7419"/>
    <x v="3"/>
  </r>
  <r>
    <s v="ORD07516"/>
    <x v="252"/>
    <s v="CUST0159"/>
    <x v="389"/>
    <s v="Mumbai"/>
    <x v="2"/>
    <x v="4"/>
    <x v="16"/>
    <n v="3"/>
    <n v="1800"/>
    <n v="0.15"/>
    <x v="244"/>
    <x v="7420"/>
    <x v="1"/>
  </r>
  <r>
    <s v="ORD07517"/>
    <x v="164"/>
    <s v="CUST0959"/>
    <x v="2022"/>
    <s v="Indore"/>
    <x v="3"/>
    <x v="3"/>
    <x v="4"/>
    <n v="3"/>
    <n v="55000"/>
    <n v="0.05"/>
    <x v="14"/>
    <x v="7421"/>
    <x v="3"/>
  </r>
  <r>
    <s v="ORD07518"/>
    <x v="355"/>
    <s v="CUST1268"/>
    <x v="194"/>
    <s v="Nashik"/>
    <x v="2"/>
    <x v="3"/>
    <x v="4"/>
    <n v="4"/>
    <n v="55000"/>
    <n v="0.15"/>
    <x v="286"/>
    <x v="7422"/>
    <x v="3"/>
  </r>
  <r>
    <s v="ORD07519"/>
    <x v="324"/>
    <s v="CUST0976"/>
    <x v="1544"/>
    <s v="Nashik"/>
    <x v="2"/>
    <x v="4"/>
    <x v="16"/>
    <n v="1"/>
    <n v="1800"/>
    <n v="0.1"/>
    <x v="60"/>
    <x v="7423"/>
    <x v="4"/>
  </r>
  <r>
    <s v="ORD07520"/>
    <x v="117"/>
    <s v="CUST2071"/>
    <x v="1837"/>
    <s v="Kolkata"/>
    <x v="4"/>
    <x v="0"/>
    <x v="0"/>
    <n v="5"/>
    <n v="700"/>
    <n v="0.05"/>
    <x v="51"/>
    <x v="7424"/>
    <x v="0"/>
  </r>
  <r>
    <s v="ORD07521"/>
    <x v="290"/>
    <s v="CUST2015"/>
    <x v="1247"/>
    <s v="Bengaluru"/>
    <x v="7"/>
    <x v="1"/>
    <x v="9"/>
    <n v="4"/>
    <n v="450"/>
    <n v="0.05"/>
    <x v="47"/>
    <x v="7425"/>
    <x v="3"/>
  </r>
  <r>
    <s v="ORD07522"/>
    <x v="169"/>
    <s v="CUST2077"/>
    <x v="1015"/>
    <s v="Indore"/>
    <x v="3"/>
    <x v="3"/>
    <x v="6"/>
    <n v="4"/>
    <n v="4500"/>
    <n v="0.1"/>
    <x v="127"/>
    <x v="7426"/>
    <x v="2"/>
  </r>
  <r>
    <s v="ORD07523"/>
    <x v="172"/>
    <s v="CUST0450"/>
    <x v="2088"/>
    <s v="Pune"/>
    <x v="2"/>
    <x v="1"/>
    <x v="1"/>
    <n v="2"/>
    <n v="1200"/>
    <n v="0.05"/>
    <x v="104"/>
    <x v="7427"/>
    <x v="3"/>
  </r>
  <r>
    <s v="ORD07524"/>
    <x v="213"/>
    <s v="CUST0423"/>
    <x v="1017"/>
    <s v="Mumbai"/>
    <x v="2"/>
    <x v="1"/>
    <x v="14"/>
    <n v="4"/>
    <n v="900"/>
    <n v="0"/>
    <x v="1"/>
    <x v="7428"/>
    <x v="3"/>
  </r>
  <r>
    <s v="ORD07525"/>
    <x v="198"/>
    <s v="CUST1149"/>
    <x v="1854"/>
    <s v="Ahmedabad"/>
    <x v="1"/>
    <x v="1"/>
    <x v="1"/>
    <n v="5"/>
    <n v="1200"/>
    <n v="0.05"/>
    <x v="50"/>
    <x v="7429"/>
    <x v="2"/>
  </r>
  <r>
    <s v="ORD07526"/>
    <x v="362"/>
    <s v="CUST1922"/>
    <x v="2077"/>
    <s v="Nashik"/>
    <x v="2"/>
    <x v="4"/>
    <x v="17"/>
    <n v="3"/>
    <n v="800"/>
    <n v="0"/>
    <x v="195"/>
    <x v="7430"/>
    <x v="2"/>
  </r>
  <r>
    <s v="ORD07527"/>
    <x v="212"/>
    <s v="CUST1652"/>
    <x v="2368"/>
    <s v="Jalna"/>
    <x v="2"/>
    <x v="3"/>
    <x v="3"/>
    <n v="2"/>
    <n v="18000"/>
    <n v="0.05"/>
    <x v="15"/>
    <x v="7431"/>
    <x v="2"/>
  </r>
  <r>
    <s v="ORD07528"/>
    <x v="148"/>
    <s v="CUST0857"/>
    <x v="1435"/>
    <s v="Bhopal"/>
    <x v="3"/>
    <x v="0"/>
    <x v="7"/>
    <n v="4"/>
    <n v="350"/>
    <n v="0.15"/>
    <x v="119"/>
    <x v="7432"/>
    <x v="4"/>
  </r>
  <r>
    <s v="ORD07529"/>
    <x v="48"/>
    <s v="CUST0307"/>
    <x v="1849"/>
    <s v="Nashik"/>
    <x v="2"/>
    <x v="2"/>
    <x v="18"/>
    <n v="2"/>
    <n v="7000"/>
    <n v="0.05"/>
    <x v="148"/>
    <x v="7433"/>
    <x v="3"/>
  </r>
  <r>
    <s v="ORD07530"/>
    <x v="123"/>
    <s v="CUST1288"/>
    <x v="1672"/>
    <s v="Mumbai"/>
    <x v="2"/>
    <x v="3"/>
    <x v="6"/>
    <n v="1"/>
    <n v="4500"/>
    <n v="0.15"/>
    <x v="140"/>
    <x v="7434"/>
    <x v="4"/>
  </r>
  <r>
    <s v="ORD07531"/>
    <x v="105"/>
    <s v="CUST1757"/>
    <x v="1456"/>
    <s v="Jalna"/>
    <x v="2"/>
    <x v="4"/>
    <x v="16"/>
    <n v="2"/>
    <n v="1800"/>
    <n v="0.1"/>
    <x v="196"/>
    <x v="7435"/>
    <x v="3"/>
  </r>
  <r>
    <s v="ORD07532"/>
    <x v="197"/>
    <s v="CUST0395"/>
    <x v="690"/>
    <s v="Hyderabad"/>
    <x v="6"/>
    <x v="1"/>
    <x v="5"/>
    <n v="4"/>
    <n v="1400"/>
    <n v="0.05"/>
    <x v="212"/>
    <x v="7436"/>
    <x v="2"/>
  </r>
  <r>
    <s v="ORD07533"/>
    <x v="219"/>
    <s v="CUST0230"/>
    <x v="1169"/>
    <s v="Mumbai"/>
    <x v="2"/>
    <x v="2"/>
    <x v="2"/>
    <n v="1"/>
    <n v="9000"/>
    <n v="0.1"/>
    <x v="219"/>
    <x v="7437"/>
    <x v="3"/>
  </r>
  <r>
    <s v="ORD07534"/>
    <x v="274"/>
    <s v="CUST1291"/>
    <x v="785"/>
    <s v="Nashik"/>
    <x v="2"/>
    <x v="0"/>
    <x v="15"/>
    <n v="5"/>
    <n v="1500"/>
    <n v="0.05"/>
    <x v="18"/>
    <x v="7438"/>
    <x v="0"/>
  </r>
  <r>
    <s v="ORD07535"/>
    <x v="30"/>
    <s v="CUST0776"/>
    <x v="2236"/>
    <s v="Hyderabad"/>
    <x v="6"/>
    <x v="1"/>
    <x v="9"/>
    <n v="5"/>
    <n v="450"/>
    <n v="0.2"/>
    <x v="21"/>
    <x v="7439"/>
    <x v="3"/>
  </r>
  <r>
    <s v="ORD07536"/>
    <x v="90"/>
    <s v="CUST1911"/>
    <x v="56"/>
    <s v="Bhopal"/>
    <x v="3"/>
    <x v="4"/>
    <x v="19"/>
    <n v="4"/>
    <n v="3200"/>
    <n v="0"/>
    <x v="186"/>
    <x v="7440"/>
    <x v="3"/>
  </r>
  <r>
    <s v="ORD07537"/>
    <x v="211"/>
    <s v="CUST0666"/>
    <x v="1975"/>
    <s v="Indore"/>
    <x v="3"/>
    <x v="3"/>
    <x v="4"/>
    <n v="3"/>
    <n v="55000"/>
    <n v="0"/>
    <x v="250"/>
    <x v="7441"/>
    <x v="3"/>
  </r>
  <r>
    <s v="ORD07538"/>
    <x v="87"/>
    <s v="CUST1949"/>
    <x v="1274"/>
    <s v="Aurangabad"/>
    <x v="2"/>
    <x v="1"/>
    <x v="5"/>
    <n v="1"/>
    <n v="1400"/>
    <n v="0.15"/>
    <x v="119"/>
    <x v="7442"/>
    <x v="0"/>
  </r>
  <r>
    <s v="ORD07539"/>
    <x v="182"/>
    <s v="CUST0105"/>
    <x v="1812"/>
    <s v="Kolkata"/>
    <x v="4"/>
    <x v="4"/>
    <x v="16"/>
    <n v="2"/>
    <n v="1800"/>
    <n v="0.15"/>
    <x v="241"/>
    <x v="6751"/>
    <x v="2"/>
  </r>
  <r>
    <s v="ORD07540"/>
    <x v="237"/>
    <s v="CUST1839"/>
    <x v="2082"/>
    <s v="Nashik"/>
    <x v="2"/>
    <x v="4"/>
    <x v="13"/>
    <n v="2"/>
    <n v="2800"/>
    <n v="0.2"/>
    <x v="225"/>
    <x v="7443"/>
    <x v="0"/>
  </r>
  <r>
    <s v="ORD07541"/>
    <x v="28"/>
    <s v="CUST0787"/>
    <x v="771"/>
    <s v="Delhi"/>
    <x v="0"/>
    <x v="3"/>
    <x v="3"/>
    <n v="4"/>
    <n v="18000"/>
    <n v="0.15"/>
    <x v="172"/>
    <x v="7444"/>
    <x v="0"/>
  </r>
  <r>
    <s v="ORD07542"/>
    <x v="329"/>
    <s v="CUST0534"/>
    <x v="1218"/>
    <s v="Kolkata"/>
    <x v="4"/>
    <x v="2"/>
    <x v="18"/>
    <n v="5"/>
    <n v="7000"/>
    <n v="0.1"/>
    <x v="218"/>
    <x v="7445"/>
    <x v="3"/>
  </r>
  <r>
    <s v="ORD07543"/>
    <x v="81"/>
    <s v="CUST2304"/>
    <x v="1293"/>
    <s v="Nagpur"/>
    <x v="2"/>
    <x v="4"/>
    <x v="17"/>
    <n v="2"/>
    <n v="800"/>
    <n v="0.05"/>
    <x v="73"/>
    <x v="7446"/>
    <x v="4"/>
  </r>
  <r>
    <s v="ORD07544"/>
    <x v="328"/>
    <s v="CUST0989"/>
    <x v="100"/>
    <s v="Surat"/>
    <x v="1"/>
    <x v="3"/>
    <x v="12"/>
    <n v="4"/>
    <n v="2500"/>
    <n v="0.15"/>
    <x v="315"/>
    <x v="7447"/>
    <x v="3"/>
  </r>
  <r>
    <s v="ORD07545"/>
    <x v="204"/>
    <s v="CUST1328"/>
    <x v="409"/>
    <s v="Jalna"/>
    <x v="2"/>
    <x v="2"/>
    <x v="18"/>
    <n v="3"/>
    <n v="7000"/>
    <n v="0.05"/>
    <x v="243"/>
    <x v="7448"/>
    <x v="2"/>
  </r>
  <r>
    <s v="ORD07546"/>
    <x v="101"/>
    <s v="CUST1812"/>
    <x v="693"/>
    <s v="Ahmedabad"/>
    <x v="1"/>
    <x v="3"/>
    <x v="6"/>
    <n v="4"/>
    <n v="4500"/>
    <n v="0.1"/>
    <x v="127"/>
    <x v="7449"/>
    <x v="0"/>
  </r>
  <r>
    <s v="ORD07547"/>
    <x v="119"/>
    <s v="CUST1064"/>
    <x v="163"/>
    <s v="Surat"/>
    <x v="1"/>
    <x v="1"/>
    <x v="5"/>
    <n v="1"/>
    <n v="1400"/>
    <n v="0.1"/>
    <x v="117"/>
    <x v="7450"/>
    <x v="2"/>
  </r>
  <r>
    <s v="ORD07548"/>
    <x v="161"/>
    <s v="CUST0429"/>
    <x v="465"/>
    <s v="Delhi"/>
    <x v="0"/>
    <x v="1"/>
    <x v="9"/>
    <n v="2"/>
    <n v="450"/>
    <n v="0.05"/>
    <x v="143"/>
    <x v="7451"/>
    <x v="0"/>
  </r>
  <r>
    <s v="ORD07549"/>
    <x v="214"/>
    <s v="CUST2427"/>
    <x v="1379"/>
    <s v="Pune"/>
    <x v="2"/>
    <x v="4"/>
    <x v="13"/>
    <n v="5"/>
    <n v="2800"/>
    <n v="0.1"/>
    <x v="133"/>
    <x v="7452"/>
    <x v="0"/>
  </r>
  <r>
    <s v="ORD07550"/>
    <x v="216"/>
    <s v="CUST0543"/>
    <x v="272"/>
    <s v="Bhopal"/>
    <x v="3"/>
    <x v="3"/>
    <x v="10"/>
    <n v="3"/>
    <n v="25000"/>
    <n v="0.15"/>
    <x v="272"/>
    <x v="7453"/>
    <x v="0"/>
  </r>
  <r>
    <s v="ORD07551"/>
    <x v="139"/>
    <s v="CUST2455"/>
    <x v="1564"/>
    <s v="Bhopal"/>
    <x v="3"/>
    <x v="4"/>
    <x v="16"/>
    <n v="2"/>
    <n v="1800"/>
    <n v="0"/>
    <x v="1"/>
    <x v="7454"/>
    <x v="1"/>
  </r>
  <r>
    <s v="ORD07552"/>
    <x v="125"/>
    <s v="CUST0130"/>
    <x v="2126"/>
    <s v="Jaipur"/>
    <x v="5"/>
    <x v="3"/>
    <x v="3"/>
    <n v="5"/>
    <n v="18000"/>
    <n v="0.05"/>
    <x v="70"/>
    <x v="7455"/>
    <x v="4"/>
  </r>
  <r>
    <s v="ORD07553"/>
    <x v="256"/>
    <s v="CUST0005"/>
    <x v="344"/>
    <s v="Kolkata"/>
    <x v="4"/>
    <x v="4"/>
    <x v="13"/>
    <n v="2"/>
    <n v="2800"/>
    <n v="0.05"/>
    <x v="212"/>
    <x v="7456"/>
    <x v="0"/>
  </r>
  <r>
    <s v="ORD07554"/>
    <x v="299"/>
    <s v="CUST0142"/>
    <x v="1316"/>
    <s v="Pune"/>
    <x v="2"/>
    <x v="0"/>
    <x v="7"/>
    <n v="3"/>
    <n v="350"/>
    <n v="0.05"/>
    <x v="217"/>
    <x v="7457"/>
    <x v="1"/>
  </r>
  <r>
    <s v="ORD07555"/>
    <x v="346"/>
    <s v="CUST0994"/>
    <x v="1862"/>
    <s v="Aurangabad"/>
    <x v="2"/>
    <x v="1"/>
    <x v="1"/>
    <n v="1"/>
    <n v="1200"/>
    <n v="0"/>
    <x v="269"/>
    <x v="7458"/>
    <x v="2"/>
  </r>
  <r>
    <s v="ORD07556"/>
    <x v="239"/>
    <s v="CUST2342"/>
    <x v="2158"/>
    <s v="Bengaluru"/>
    <x v="7"/>
    <x v="2"/>
    <x v="2"/>
    <n v="2"/>
    <n v="9000"/>
    <n v="0.2"/>
    <x v="113"/>
    <x v="7459"/>
    <x v="1"/>
  </r>
  <r>
    <s v="ORD07557"/>
    <x v="199"/>
    <s v="CUST1415"/>
    <x v="1379"/>
    <s v="Delhi"/>
    <x v="0"/>
    <x v="4"/>
    <x v="19"/>
    <n v="5"/>
    <n v="3200"/>
    <n v="0"/>
    <x v="226"/>
    <x v="7460"/>
    <x v="0"/>
  </r>
  <r>
    <s v="ORD07558"/>
    <x v="199"/>
    <s v="CUST1203"/>
    <x v="702"/>
    <s v="Mumbai"/>
    <x v="2"/>
    <x v="4"/>
    <x v="19"/>
    <n v="1"/>
    <n v="3200"/>
    <n v="0"/>
    <x v="150"/>
    <x v="3649"/>
    <x v="2"/>
  </r>
  <r>
    <s v="ORD07559"/>
    <x v="175"/>
    <s v="CUST2495"/>
    <x v="466"/>
    <s v="Ahmedabad"/>
    <x v="1"/>
    <x v="3"/>
    <x v="10"/>
    <n v="4"/>
    <n v="25000"/>
    <n v="0"/>
    <x v="106"/>
    <x v="7461"/>
    <x v="1"/>
  </r>
  <r>
    <s v="ORD07560"/>
    <x v="1"/>
    <s v="CUST0404"/>
    <x v="2309"/>
    <s v="Jalna"/>
    <x v="2"/>
    <x v="4"/>
    <x v="16"/>
    <n v="2"/>
    <n v="1800"/>
    <n v="0.05"/>
    <x v="152"/>
    <x v="7462"/>
    <x v="1"/>
  </r>
  <r>
    <s v="ORD07561"/>
    <x v="288"/>
    <s v="CUST1414"/>
    <x v="2375"/>
    <s v="Kolkata"/>
    <x v="4"/>
    <x v="3"/>
    <x v="3"/>
    <n v="4"/>
    <n v="18000"/>
    <n v="0"/>
    <x v="93"/>
    <x v="7463"/>
    <x v="2"/>
  </r>
  <r>
    <s v="ORD07562"/>
    <x v="153"/>
    <s v="CUST1478"/>
    <x v="155"/>
    <s v="Delhi"/>
    <x v="0"/>
    <x v="3"/>
    <x v="12"/>
    <n v="4"/>
    <n v="2500"/>
    <n v="0"/>
    <x v="176"/>
    <x v="7464"/>
    <x v="2"/>
  </r>
  <r>
    <s v="ORD07563"/>
    <x v="306"/>
    <s v="CUST0980"/>
    <x v="72"/>
    <s v="Nashik"/>
    <x v="2"/>
    <x v="0"/>
    <x v="7"/>
    <n v="5"/>
    <n v="350"/>
    <n v="0.1"/>
    <x v="316"/>
    <x v="7465"/>
    <x v="4"/>
  </r>
  <r>
    <s v="ORD07564"/>
    <x v="329"/>
    <s v="CUST2191"/>
    <x v="263"/>
    <s v="Ahmedabad"/>
    <x v="1"/>
    <x v="1"/>
    <x v="1"/>
    <n v="2"/>
    <n v="1200"/>
    <n v="0.1"/>
    <x v="41"/>
    <x v="7466"/>
    <x v="1"/>
  </r>
  <r>
    <s v="ORD07565"/>
    <x v="18"/>
    <s v="CUST0025"/>
    <x v="1087"/>
    <s v="Nashik"/>
    <x v="2"/>
    <x v="2"/>
    <x v="11"/>
    <n v="4"/>
    <n v="6500"/>
    <n v="0"/>
    <x v="223"/>
    <x v="7467"/>
    <x v="1"/>
  </r>
  <r>
    <s v="ORD07566"/>
    <x v="301"/>
    <s v="CUST1534"/>
    <x v="1908"/>
    <s v="Jalna"/>
    <x v="2"/>
    <x v="2"/>
    <x v="2"/>
    <n v="3"/>
    <n v="9000"/>
    <n v="0.05"/>
    <x v="173"/>
    <x v="7468"/>
    <x v="4"/>
  </r>
  <r>
    <s v="ORD07567"/>
    <x v="239"/>
    <s v="CUST2064"/>
    <x v="1751"/>
    <s v="Jalna"/>
    <x v="2"/>
    <x v="1"/>
    <x v="14"/>
    <n v="2"/>
    <n v="900"/>
    <n v="0.2"/>
    <x v="43"/>
    <x v="7469"/>
    <x v="3"/>
  </r>
  <r>
    <s v="ORD07568"/>
    <x v="216"/>
    <s v="CUST1031"/>
    <x v="1597"/>
    <s v="Surat"/>
    <x v="1"/>
    <x v="2"/>
    <x v="18"/>
    <n v="4"/>
    <n v="7000"/>
    <n v="0.05"/>
    <x v="257"/>
    <x v="7470"/>
    <x v="2"/>
  </r>
  <r>
    <s v="ORD07569"/>
    <x v="331"/>
    <s v="CUST1391"/>
    <x v="645"/>
    <s v="Bhopal"/>
    <x v="3"/>
    <x v="2"/>
    <x v="11"/>
    <n v="3"/>
    <n v="6500"/>
    <n v="0.05"/>
    <x v="273"/>
    <x v="7471"/>
    <x v="2"/>
  </r>
  <r>
    <s v="ORD07570"/>
    <x v="93"/>
    <s v="CUST0457"/>
    <x v="2376"/>
    <s v="Ahmedabad"/>
    <x v="1"/>
    <x v="2"/>
    <x v="8"/>
    <n v="5"/>
    <n v="22000"/>
    <n v="0.15"/>
    <x v="30"/>
    <x v="7472"/>
    <x v="3"/>
  </r>
  <r>
    <s v="ORD07571"/>
    <x v="294"/>
    <s v="CUST2008"/>
    <x v="546"/>
    <s v="Kolkata"/>
    <x v="4"/>
    <x v="4"/>
    <x v="19"/>
    <n v="2"/>
    <n v="3200"/>
    <n v="0.05"/>
    <x v="49"/>
    <x v="7473"/>
    <x v="0"/>
  </r>
  <r>
    <s v="ORD07572"/>
    <x v="30"/>
    <s v="CUST0321"/>
    <x v="458"/>
    <s v="Surat"/>
    <x v="1"/>
    <x v="2"/>
    <x v="8"/>
    <n v="1"/>
    <n v="22000"/>
    <n v="0.05"/>
    <x v="125"/>
    <x v="7474"/>
    <x v="4"/>
  </r>
  <r>
    <s v="ORD07573"/>
    <x v="148"/>
    <s v="CUST1228"/>
    <x v="457"/>
    <s v="Nagpur"/>
    <x v="2"/>
    <x v="0"/>
    <x v="15"/>
    <n v="5"/>
    <n v="1500"/>
    <n v="0"/>
    <x v="163"/>
    <x v="7475"/>
    <x v="1"/>
  </r>
  <r>
    <s v="ORD07574"/>
    <x v="2"/>
    <s v="CUST1785"/>
    <x v="316"/>
    <s v="Bengaluru"/>
    <x v="7"/>
    <x v="1"/>
    <x v="9"/>
    <n v="1"/>
    <n v="450"/>
    <n v="0"/>
    <x v="187"/>
    <x v="7476"/>
    <x v="4"/>
  </r>
  <r>
    <s v="ORD07575"/>
    <x v="2"/>
    <s v="CUST2026"/>
    <x v="1296"/>
    <s v="Ahmedabad"/>
    <x v="1"/>
    <x v="2"/>
    <x v="2"/>
    <n v="4"/>
    <n v="9000"/>
    <n v="0"/>
    <x v="89"/>
    <x v="7477"/>
    <x v="3"/>
  </r>
  <r>
    <s v="ORD07576"/>
    <x v="157"/>
    <s v="CUST2486"/>
    <x v="1981"/>
    <s v="Hyderabad"/>
    <x v="6"/>
    <x v="1"/>
    <x v="1"/>
    <n v="1"/>
    <n v="1200"/>
    <n v="0"/>
    <x v="269"/>
    <x v="7478"/>
    <x v="2"/>
  </r>
  <r>
    <s v="ORD07577"/>
    <x v="11"/>
    <s v="CUST0794"/>
    <x v="594"/>
    <s v="Ahmedabad"/>
    <x v="1"/>
    <x v="4"/>
    <x v="13"/>
    <n v="2"/>
    <n v="2800"/>
    <n v="0.05"/>
    <x v="212"/>
    <x v="7479"/>
    <x v="0"/>
  </r>
  <r>
    <s v="ORD07578"/>
    <x v="204"/>
    <s v="CUST2177"/>
    <x v="202"/>
    <s v="Jalna"/>
    <x v="2"/>
    <x v="0"/>
    <x v="7"/>
    <n v="2"/>
    <n v="350"/>
    <n v="0.05"/>
    <x v="9"/>
    <x v="7480"/>
    <x v="2"/>
  </r>
  <r>
    <s v="ORD07579"/>
    <x v="354"/>
    <s v="CUST0792"/>
    <x v="2124"/>
    <s v="Kolkata"/>
    <x v="4"/>
    <x v="1"/>
    <x v="1"/>
    <n v="2"/>
    <n v="1200"/>
    <n v="0.05"/>
    <x v="104"/>
    <x v="7481"/>
    <x v="3"/>
  </r>
  <r>
    <s v="ORD07580"/>
    <x v="341"/>
    <s v="CUST0293"/>
    <x v="1698"/>
    <s v="Hyderabad"/>
    <x v="6"/>
    <x v="3"/>
    <x v="12"/>
    <n v="4"/>
    <n v="2500"/>
    <n v="0.15"/>
    <x v="315"/>
    <x v="7482"/>
    <x v="3"/>
  </r>
  <r>
    <s v="ORD07581"/>
    <x v="261"/>
    <s v="CUST1522"/>
    <x v="89"/>
    <s v="Aurangabad"/>
    <x v="2"/>
    <x v="2"/>
    <x v="11"/>
    <n v="2"/>
    <n v="6500"/>
    <n v="0.05"/>
    <x v="109"/>
    <x v="7483"/>
    <x v="0"/>
  </r>
  <r>
    <s v="ORD07582"/>
    <x v="226"/>
    <s v="CUST1277"/>
    <x v="220"/>
    <s v="Hyderabad"/>
    <x v="6"/>
    <x v="3"/>
    <x v="4"/>
    <n v="1"/>
    <n v="55000"/>
    <n v="0"/>
    <x v="8"/>
    <x v="7484"/>
    <x v="0"/>
  </r>
  <r>
    <s v="ORD07583"/>
    <x v="279"/>
    <s v="CUST0388"/>
    <x v="1652"/>
    <s v="Aurangabad"/>
    <x v="2"/>
    <x v="4"/>
    <x v="17"/>
    <n v="4"/>
    <n v="800"/>
    <n v="0"/>
    <x v="150"/>
    <x v="7485"/>
    <x v="3"/>
  </r>
  <r>
    <s v="ORD07584"/>
    <x v="215"/>
    <s v="CUST0294"/>
    <x v="187"/>
    <s v="Nagpur"/>
    <x v="2"/>
    <x v="4"/>
    <x v="17"/>
    <n v="5"/>
    <n v="800"/>
    <n v="0"/>
    <x v="27"/>
    <x v="7486"/>
    <x v="2"/>
  </r>
  <r>
    <s v="ORD07585"/>
    <x v="196"/>
    <s v="CUST1762"/>
    <x v="718"/>
    <s v="Bhopal"/>
    <x v="3"/>
    <x v="0"/>
    <x v="15"/>
    <n v="1"/>
    <n v="1500"/>
    <n v="0.05"/>
    <x v="157"/>
    <x v="7487"/>
    <x v="0"/>
  </r>
  <r>
    <s v="ORD07586"/>
    <x v="76"/>
    <s v="CUST1283"/>
    <x v="602"/>
    <s v="Delhi"/>
    <x v="0"/>
    <x v="4"/>
    <x v="13"/>
    <n v="3"/>
    <n v="2800"/>
    <n v="0.05"/>
    <x v="287"/>
    <x v="7488"/>
    <x v="4"/>
  </r>
  <r>
    <s v="ORD07587"/>
    <x v="112"/>
    <s v="CUST0070"/>
    <x v="1384"/>
    <s v="Mumbai"/>
    <x v="2"/>
    <x v="1"/>
    <x v="1"/>
    <n v="3"/>
    <n v="1200"/>
    <n v="0.15"/>
    <x v="241"/>
    <x v="7489"/>
    <x v="3"/>
  </r>
  <r>
    <s v="ORD07588"/>
    <x v="147"/>
    <s v="CUST0459"/>
    <x v="1434"/>
    <s v="Hyderabad"/>
    <x v="6"/>
    <x v="1"/>
    <x v="1"/>
    <n v="1"/>
    <n v="1200"/>
    <n v="0.2"/>
    <x v="341"/>
    <x v="7490"/>
    <x v="1"/>
  </r>
  <r>
    <s v="ORD07589"/>
    <x v="42"/>
    <s v="CUST0948"/>
    <x v="2374"/>
    <s v="Bengaluru"/>
    <x v="7"/>
    <x v="3"/>
    <x v="10"/>
    <n v="2"/>
    <n v="25000"/>
    <n v="0"/>
    <x v="194"/>
    <x v="7491"/>
    <x v="2"/>
  </r>
  <r>
    <s v="ORD07590"/>
    <x v="268"/>
    <s v="CUST1583"/>
    <x v="1525"/>
    <s v="Nashik"/>
    <x v="2"/>
    <x v="4"/>
    <x v="17"/>
    <n v="4"/>
    <n v="800"/>
    <n v="0.15"/>
    <x v="192"/>
    <x v="7492"/>
    <x v="1"/>
  </r>
  <r>
    <s v="ORD07591"/>
    <x v="76"/>
    <s v="CUST1125"/>
    <x v="2330"/>
    <s v="Hyderabad"/>
    <x v="6"/>
    <x v="2"/>
    <x v="8"/>
    <n v="1"/>
    <n v="22000"/>
    <n v="0.05"/>
    <x v="125"/>
    <x v="7493"/>
    <x v="3"/>
  </r>
  <r>
    <s v="ORD07592"/>
    <x v="351"/>
    <s v="CUST1164"/>
    <x v="383"/>
    <s v="Jalna"/>
    <x v="2"/>
    <x v="0"/>
    <x v="0"/>
    <n v="1"/>
    <n v="700"/>
    <n v="0.1"/>
    <x v="216"/>
    <x v="7494"/>
    <x v="4"/>
  </r>
  <r>
    <s v="ORD07593"/>
    <x v="40"/>
    <s v="CUST0684"/>
    <x v="302"/>
    <s v="Kolkata"/>
    <x v="4"/>
    <x v="3"/>
    <x v="6"/>
    <n v="5"/>
    <n v="4500"/>
    <n v="0"/>
    <x v="69"/>
    <x v="7495"/>
    <x v="0"/>
  </r>
  <r>
    <s v="ORD07594"/>
    <x v="207"/>
    <s v="CUST0928"/>
    <x v="74"/>
    <s v="Aurangabad"/>
    <x v="2"/>
    <x v="1"/>
    <x v="5"/>
    <n v="2"/>
    <n v="1400"/>
    <n v="0.15"/>
    <x v="136"/>
    <x v="7496"/>
    <x v="1"/>
  </r>
  <r>
    <s v="ORD07595"/>
    <x v="21"/>
    <s v="CUST0636"/>
    <x v="1810"/>
    <s v="Bhopal"/>
    <x v="3"/>
    <x v="4"/>
    <x v="16"/>
    <n v="1"/>
    <n v="1800"/>
    <n v="0.05"/>
    <x v="47"/>
    <x v="7497"/>
    <x v="2"/>
  </r>
  <r>
    <s v="ORD07596"/>
    <x v="122"/>
    <s v="CUST0612"/>
    <x v="1397"/>
    <s v="Ahmedabad"/>
    <x v="1"/>
    <x v="3"/>
    <x v="3"/>
    <n v="5"/>
    <n v="18000"/>
    <n v="0"/>
    <x v="52"/>
    <x v="7498"/>
    <x v="0"/>
  </r>
  <r>
    <s v="ORD07597"/>
    <x v="361"/>
    <s v="CUST1045"/>
    <x v="1067"/>
    <s v="Bengaluru"/>
    <x v="7"/>
    <x v="4"/>
    <x v="16"/>
    <n v="3"/>
    <n v="1800"/>
    <n v="0.1"/>
    <x v="82"/>
    <x v="7499"/>
    <x v="0"/>
  </r>
  <r>
    <s v="ORD07598"/>
    <x v="131"/>
    <s v="CUST1531"/>
    <x v="1759"/>
    <s v="Ahmedabad"/>
    <x v="1"/>
    <x v="0"/>
    <x v="7"/>
    <n v="5"/>
    <n v="350"/>
    <n v="0.1"/>
    <x v="316"/>
    <x v="7500"/>
    <x v="1"/>
  </r>
  <r>
    <s v="ORD07599"/>
    <x v="136"/>
    <s v="CUST0465"/>
    <x v="2162"/>
    <s v="Bhopal"/>
    <x v="3"/>
    <x v="4"/>
    <x v="13"/>
    <n v="5"/>
    <n v="2800"/>
    <n v="0"/>
    <x v="162"/>
    <x v="7501"/>
    <x v="0"/>
  </r>
  <r>
    <s v="ORD07600"/>
    <x v="71"/>
    <s v="CUST2186"/>
    <x v="1677"/>
    <s v="Pune"/>
    <x v="2"/>
    <x v="3"/>
    <x v="4"/>
    <n v="5"/>
    <n v="55000"/>
    <n v="0"/>
    <x v="242"/>
    <x v="7502"/>
    <x v="0"/>
  </r>
  <r>
    <s v="ORD07601"/>
    <x v="166"/>
    <s v="CUST2169"/>
    <x v="299"/>
    <s v="Hyderabad"/>
    <x v="6"/>
    <x v="2"/>
    <x v="18"/>
    <n v="1"/>
    <n v="7000"/>
    <n v="0"/>
    <x v="28"/>
    <x v="7503"/>
    <x v="0"/>
  </r>
  <r>
    <s v="ORD07602"/>
    <x v="119"/>
    <s v="CUST0746"/>
    <x v="1045"/>
    <s v="Jaipur"/>
    <x v="5"/>
    <x v="1"/>
    <x v="14"/>
    <n v="4"/>
    <n v="900"/>
    <n v="0"/>
    <x v="1"/>
    <x v="7504"/>
    <x v="2"/>
  </r>
  <r>
    <s v="ORD07603"/>
    <x v="57"/>
    <s v="CUST2349"/>
    <x v="2377"/>
    <s v="Jalna"/>
    <x v="2"/>
    <x v="3"/>
    <x v="12"/>
    <n v="4"/>
    <n v="2500"/>
    <n v="0.05"/>
    <x v="56"/>
    <x v="7505"/>
    <x v="1"/>
  </r>
  <r>
    <s v="ORD07604"/>
    <x v="270"/>
    <s v="CUST2143"/>
    <x v="266"/>
    <s v="Kolkata"/>
    <x v="4"/>
    <x v="2"/>
    <x v="8"/>
    <n v="4"/>
    <n v="22000"/>
    <n v="0.05"/>
    <x v="87"/>
    <x v="7506"/>
    <x v="3"/>
  </r>
  <r>
    <s v="ORD07605"/>
    <x v="354"/>
    <s v="CUST0875"/>
    <x v="904"/>
    <s v="Kolkata"/>
    <x v="4"/>
    <x v="0"/>
    <x v="20"/>
    <n v="5"/>
    <n v="500"/>
    <n v="0.05"/>
    <x v="144"/>
    <x v="7507"/>
    <x v="4"/>
  </r>
  <r>
    <s v="ORD07606"/>
    <x v="344"/>
    <s v="CUST1742"/>
    <x v="762"/>
    <s v="Hyderabad"/>
    <x v="6"/>
    <x v="0"/>
    <x v="0"/>
    <n v="2"/>
    <n v="700"/>
    <n v="0.15"/>
    <x v="119"/>
    <x v="7508"/>
    <x v="2"/>
  </r>
  <r>
    <s v="ORD07607"/>
    <x v="284"/>
    <s v="CUST1610"/>
    <x v="442"/>
    <s v="Bhopal"/>
    <x v="3"/>
    <x v="1"/>
    <x v="9"/>
    <n v="2"/>
    <n v="450"/>
    <n v="0.15"/>
    <x v="295"/>
    <x v="7509"/>
    <x v="4"/>
  </r>
  <r>
    <s v="ORD07608"/>
    <x v="277"/>
    <s v="CUST0957"/>
    <x v="1031"/>
    <s v="Surat"/>
    <x v="1"/>
    <x v="3"/>
    <x v="12"/>
    <n v="5"/>
    <n v="2500"/>
    <n v="0.1"/>
    <x v="247"/>
    <x v="7510"/>
    <x v="4"/>
  </r>
  <r>
    <s v="ORD07609"/>
    <x v="84"/>
    <s v="CUST1962"/>
    <x v="2297"/>
    <s v="Bengaluru"/>
    <x v="7"/>
    <x v="1"/>
    <x v="1"/>
    <n v="1"/>
    <n v="1200"/>
    <n v="0.1"/>
    <x v="90"/>
    <x v="7511"/>
    <x v="0"/>
  </r>
  <r>
    <s v="ORD07610"/>
    <x v="291"/>
    <s v="CUST0579"/>
    <x v="1208"/>
    <s v="Hyderabad"/>
    <x v="6"/>
    <x v="3"/>
    <x v="3"/>
    <n v="4"/>
    <n v="18000"/>
    <n v="0.2"/>
    <x v="331"/>
    <x v="7512"/>
    <x v="2"/>
  </r>
  <r>
    <s v="ORD07611"/>
    <x v="339"/>
    <s v="CUST0943"/>
    <x v="254"/>
    <s v="Jaipur"/>
    <x v="5"/>
    <x v="0"/>
    <x v="7"/>
    <n v="1"/>
    <n v="350"/>
    <n v="0"/>
    <x v="37"/>
    <x v="7513"/>
    <x v="2"/>
  </r>
  <r>
    <s v="ORD07612"/>
    <x v="98"/>
    <s v="CUST1178"/>
    <x v="1496"/>
    <s v="Surat"/>
    <x v="1"/>
    <x v="3"/>
    <x v="10"/>
    <n v="3"/>
    <n v="25000"/>
    <n v="0.05"/>
    <x v="16"/>
    <x v="7514"/>
    <x v="4"/>
  </r>
  <r>
    <s v="ORD07613"/>
    <x v="65"/>
    <s v="CUST2318"/>
    <x v="247"/>
    <s v="Bhopal"/>
    <x v="3"/>
    <x v="3"/>
    <x v="4"/>
    <n v="1"/>
    <n v="55000"/>
    <n v="0.05"/>
    <x v="46"/>
    <x v="7515"/>
    <x v="0"/>
  </r>
  <r>
    <s v="ORD07614"/>
    <x v="37"/>
    <s v="CUST0269"/>
    <x v="1849"/>
    <s v="Nashik"/>
    <x v="2"/>
    <x v="2"/>
    <x v="18"/>
    <n v="4"/>
    <n v="7000"/>
    <n v="0.2"/>
    <x v="319"/>
    <x v="7516"/>
    <x v="0"/>
  </r>
  <r>
    <s v="ORD07615"/>
    <x v="315"/>
    <s v="CUST0908"/>
    <x v="895"/>
    <s v="Jaipur"/>
    <x v="5"/>
    <x v="2"/>
    <x v="18"/>
    <n v="1"/>
    <n v="7000"/>
    <n v="0"/>
    <x v="28"/>
    <x v="7517"/>
    <x v="2"/>
  </r>
  <r>
    <s v="ORD07616"/>
    <x v="285"/>
    <s v="CUST1255"/>
    <x v="987"/>
    <s v="Nashik"/>
    <x v="2"/>
    <x v="3"/>
    <x v="4"/>
    <n v="4"/>
    <n v="55000"/>
    <n v="0"/>
    <x v="5"/>
    <x v="7518"/>
    <x v="2"/>
  </r>
  <r>
    <s v="ORD07617"/>
    <x v="86"/>
    <s v="CUST1228"/>
    <x v="1292"/>
    <s v="Nagpur"/>
    <x v="2"/>
    <x v="3"/>
    <x v="3"/>
    <n v="2"/>
    <n v="18000"/>
    <n v="0"/>
    <x v="89"/>
    <x v="7519"/>
    <x v="4"/>
  </r>
  <r>
    <s v="ORD07618"/>
    <x v="211"/>
    <s v="CUST0833"/>
    <x v="1724"/>
    <s v="Hyderabad"/>
    <x v="6"/>
    <x v="2"/>
    <x v="2"/>
    <n v="5"/>
    <n v="9000"/>
    <n v="0.05"/>
    <x v="2"/>
    <x v="7520"/>
    <x v="4"/>
  </r>
  <r>
    <s v="ORD07619"/>
    <x v="166"/>
    <s v="CUST1477"/>
    <x v="1170"/>
    <s v="Jalna"/>
    <x v="2"/>
    <x v="3"/>
    <x v="4"/>
    <n v="4"/>
    <n v="55000"/>
    <n v="0.15"/>
    <x v="286"/>
    <x v="7521"/>
    <x v="0"/>
  </r>
  <r>
    <s v="ORD07620"/>
    <x v="134"/>
    <s v="CUST1365"/>
    <x v="1229"/>
    <s v="Surat"/>
    <x v="1"/>
    <x v="3"/>
    <x v="3"/>
    <n v="4"/>
    <n v="18000"/>
    <n v="0.15"/>
    <x v="172"/>
    <x v="7522"/>
    <x v="2"/>
  </r>
  <r>
    <s v="ORD07621"/>
    <x v="340"/>
    <s v="CUST1651"/>
    <x v="401"/>
    <s v="Nashik"/>
    <x v="2"/>
    <x v="1"/>
    <x v="1"/>
    <n v="1"/>
    <n v="1200"/>
    <n v="0.1"/>
    <x v="90"/>
    <x v="7523"/>
    <x v="3"/>
  </r>
  <r>
    <s v="ORD07622"/>
    <x v="240"/>
    <s v="CUST0350"/>
    <x v="759"/>
    <s v="Jalna"/>
    <x v="2"/>
    <x v="1"/>
    <x v="5"/>
    <n v="5"/>
    <n v="1400"/>
    <n v="0.1"/>
    <x v="75"/>
    <x v="7524"/>
    <x v="1"/>
  </r>
  <r>
    <s v="ORD07623"/>
    <x v="41"/>
    <s v="CUST1204"/>
    <x v="1891"/>
    <s v="Bhopal"/>
    <x v="3"/>
    <x v="2"/>
    <x v="18"/>
    <n v="1"/>
    <n v="7000"/>
    <n v="0.1"/>
    <x v="75"/>
    <x v="7525"/>
    <x v="3"/>
  </r>
  <r>
    <s v="ORD07624"/>
    <x v="121"/>
    <s v="CUST1942"/>
    <x v="232"/>
    <s v="Jaipur"/>
    <x v="5"/>
    <x v="3"/>
    <x v="10"/>
    <n v="3"/>
    <n v="25000"/>
    <n v="0"/>
    <x v="138"/>
    <x v="7526"/>
    <x v="0"/>
  </r>
  <r>
    <s v="ORD07625"/>
    <x v="102"/>
    <s v="CUST1976"/>
    <x v="1613"/>
    <s v="Pune"/>
    <x v="2"/>
    <x v="1"/>
    <x v="14"/>
    <n v="4"/>
    <n v="900"/>
    <n v="0.1"/>
    <x v="196"/>
    <x v="7527"/>
    <x v="3"/>
  </r>
  <r>
    <s v="ORD07626"/>
    <x v="52"/>
    <s v="CUST1649"/>
    <x v="530"/>
    <s v="Pune"/>
    <x v="2"/>
    <x v="1"/>
    <x v="5"/>
    <n v="1"/>
    <n v="1400"/>
    <n v="0.05"/>
    <x v="63"/>
    <x v="7528"/>
    <x v="2"/>
  </r>
  <r>
    <s v="ORD07627"/>
    <x v="353"/>
    <s v="CUST0248"/>
    <x v="1181"/>
    <s v="Delhi"/>
    <x v="0"/>
    <x v="1"/>
    <x v="5"/>
    <n v="5"/>
    <n v="1400"/>
    <n v="0"/>
    <x v="28"/>
    <x v="7529"/>
    <x v="1"/>
  </r>
  <r>
    <s v="ORD07628"/>
    <x v="287"/>
    <s v="CUST1710"/>
    <x v="1049"/>
    <s v="Nagpur"/>
    <x v="2"/>
    <x v="2"/>
    <x v="8"/>
    <n v="3"/>
    <n v="22000"/>
    <n v="0.05"/>
    <x v="261"/>
    <x v="7530"/>
    <x v="3"/>
  </r>
  <r>
    <s v="ORD07629"/>
    <x v="125"/>
    <s v="CUST2243"/>
    <x v="2378"/>
    <s v="Hyderabad"/>
    <x v="6"/>
    <x v="2"/>
    <x v="8"/>
    <n v="1"/>
    <n v="22000"/>
    <n v="0.1"/>
    <x v="124"/>
    <x v="7531"/>
    <x v="0"/>
  </r>
  <r>
    <s v="ORD07630"/>
    <x v="323"/>
    <s v="CUST1865"/>
    <x v="1338"/>
    <s v="Aurangabad"/>
    <x v="2"/>
    <x v="2"/>
    <x v="2"/>
    <n v="1"/>
    <n v="9000"/>
    <n v="0.1"/>
    <x v="219"/>
    <x v="7532"/>
    <x v="1"/>
  </r>
  <r>
    <s v="ORD07631"/>
    <x v="107"/>
    <s v="CUST1285"/>
    <x v="1635"/>
    <s v="Surat"/>
    <x v="1"/>
    <x v="1"/>
    <x v="14"/>
    <n v="5"/>
    <n v="900"/>
    <n v="0.1"/>
    <x v="74"/>
    <x v="7533"/>
    <x v="1"/>
  </r>
  <r>
    <s v="ORD07632"/>
    <x v="219"/>
    <s v="CUST0201"/>
    <x v="1019"/>
    <s v="Bengaluru"/>
    <x v="7"/>
    <x v="4"/>
    <x v="16"/>
    <n v="5"/>
    <n v="1800"/>
    <n v="0"/>
    <x v="110"/>
    <x v="7534"/>
    <x v="4"/>
  </r>
  <r>
    <s v="ORD07633"/>
    <x v="206"/>
    <s v="CUST0553"/>
    <x v="459"/>
    <s v="Hyderabad"/>
    <x v="6"/>
    <x v="1"/>
    <x v="9"/>
    <n v="5"/>
    <n v="450"/>
    <n v="0.1"/>
    <x v="282"/>
    <x v="7535"/>
    <x v="2"/>
  </r>
  <r>
    <s v="ORD07634"/>
    <x v="201"/>
    <s v="CUST0248"/>
    <x v="756"/>
    <s v="Jalna"/>
    <x v="2"/>
    <x v="3"/>
    <x v="3"/>
    <n v="1"/>
    <n v="18000"/>
    <n v="0.15"/>
    <x v="254"/>
    <x v="7536"/>
    <x v="4"/>
  </r>
  <r>
    <s v="ORD07635"/>
    <x v="98"/>
    <s v="CUST0991"/>
    <x v="1460"/>
    <s v="Jaipur"/>
    <x v="5"/>
    <x v="3"/>
    <x v="10"/>
    <n v="5"/>
    <n v="25000"/>
    <n v="0.05"/>
    <x v="202"/>
    <x v="7537"/>
    <x v="1"/>
  </r>
  <r>
    <s v="ORD07636"/>
    <x v="271"/>
    <s v="CUST2355"/>
    <x v="655"/>
    <s v="Mumbai"/>
    <x v="2"/>
    <x v="0"/>
    <x v="15"/>
    <n v="3"/>
    <n v="1500"/>
    <n v="0"/>
    <x v="115"/>
    <x v="7538"/>
    <x v="4"/>
  </r>
  <r>
    <s v="ORD07637"/>
    <x v="244"/>
    <s v="CUST1659"/>
    <x v="2379"/>
    <s v="Jaipur"/>
    <x v="5"/>
    <x v="4"/>
    <x v="17"/>
    <n v="2"/>
    <n v="800"/>
    <n v="0"/>
    <x v="161"/>
    <x v="7539"/>
    <x v="4"/>
  </r>
  <r>
    <s v="ORD07638"/>
    <x v="316"/>
    <s v="CUST0790"/>
    <x v="560"/>
    <s v="Nashik"/>
    <x v="2"/>
    <x v="3"/>
    <x v="10"/>
    <n v="3"/>
    <n v="25000"/>
    <n v="0.05"/>
    <x v="16"/>
    <x v="7540"/>
    <x v="2"/>
  </r>
  <r>
    <s v="ORD07639"/>
    <x v="164"/>
    <s v="CUST0665"/>
    <x v="1624"/>
    <s v="Nashik"/>
    <x v="2"/>
    <x v="3"/>
    <x v="3"/>
    <n v="3"/>
    <n v="18000"/>
    <n v="0.1"/>
    <x v="78"/>
    <x v="7541"/>
    <x v="0"/>
  </r>
  <r>
    <s v="ORD07640"/>
    <x v="319"/>
    <s v="CUST1309"/>
    <x v="2002"/>
    <s v="Nagpur"/>
    <x v="2"/>
    <x v="3"/>
    <x v="3"/>
    <n v="1"/>
    <n v="18000"/>
    <n v="0"/>
    <x v="33"/>
    <x v="7542"/>
    <x v="4"/>
  </r>
  <r>
    <s v="ORD07641"/>
    <x v="330"/>
    <s v="CUST0491"/>
    <x v="1277"/>
    <s v="Nashik"/>
    <x v="2"/>
    <x v="4"/>
    <x v="16"/>
    <n v="5"/>
    <n v="1800"/>
    <n v="0.05"/>
    <x v="26"/>
    <x v="7543"/>
    <x v="2"/>
  </r>
  <r>
    <s v="ORD07642"/>
    <x v="153"/>
    <s v="CUST2178"/>
    <x v="1504"/>
    <s v="Aurangabad"/>
    <x v="2"/>
    <x v="4"/>
    <x v="19"/>
    <n v="5"/>
    <n v="3200"/>
    <n v="0.05"/>
    <x v="81"/>
    <x v="7544"/>
    <x v="1"/>
  </r>
  <r>
    <s v="ORD07643"/>
    <x v="118"/>
    <s v="CUST1029"/>
    <x v="945"/>
    <s v="Nashik"/>
    <x v="2"/>
    <x v="1"/>
    <x v="1"/>
    <n v="4"/>
    <n v="1200"/>
    <n v="0.1"/>
    <x v="298"/>
    <x v="7545"/>
    <x v="0"/>
  </r>
  <r>
    <s v="ORD07644"/>
    <x v="195"/>
    <s v="CUST2104"/>
    <x v="305"/>
    <s v="Kolkata"/>
    <x v="4"/>
    <x v="3"/>
    <x v="3"/>
    <n v="2"/>
    <n v="18000"/>
    <n v="0"/>
    <x v="89"/>
    <x v="7546"/>
    <x v="1"/>
  </r>
  <r>
    <s v="ORD07645"/>
    <x v="163"/>
    <s v="CUST2172"/>
    <x v="1541"/>
    <s v="Kolkata"/>
    <x v="4"/>
    <x v="0"/>
    <x v="20"/>
    <n v="5"/>
    <n v="500"/>
    <n v="0.15"/>
    <x v="191"/>
    <x v="7547"/>
    <x v="1"/>
  </r>
  <r>
    <s v="ORD07646"/>
    <x v="46"/>
    <s v="CUST0828"/>
    <x v="1291"/>
    <s v="Kolkata"/>
    <x v="4"/>
    <x v="0"/>
    <x v="7"/>
    <n v="4"/>
    <n v="350"/>
    <n v="0"/>
    <x v="40"/>
    <x v="7548"/>
    <x v="3"/>
  </r>
  <r>
    <s v="ORD07647"/>
    <x v="212"/>
    <s v="CUST1564"/>
    <x v="1539"/>
    <s v="Bengaluru"/>
    <x v="7"/>
    <x v="1"/>
    <x v="5"/>
    <n v="1"/>
    <n v="1400"/>
    <n v="0.05"/>
    <x v="63"/>
    <x v="7549"/>
    <x v="0"/>
  </r>
  <r>
    <s v="ORD07648"/>
    <x v="256"/>
    <s v="CUST0413"/>
    <x v="2380"/>
    <s v="Delhi"/>
    <x v="0"/>
    <x v="4"/>
    <x v="13"/>
    <n v="4"/>
    <n v="2800"/>
    <n v="0.1"/>
    <x v="234"/>
    <x v="7550"/>
    <x v="2"/>
  </r>
  <r>
    <s v="ORD07649"/>
    <x v="363"/>
    <s v="CUST0969"/>
    <x v="862"/>
    <s v="Indore"/>
    <x v="3"/>
    <x v="2"/>
    <x v="2"/>
    <n v="2"/>
    <n v="9000"/>
    <n v="0.15"/>
    <x v="254"/>
    <x v="7551"/>
    <x v="0"/>
  </r>
  <r>
    <s v="ORD07650"/>
    <x v="131"/>
    <s v="CUST0853"/>
    <x v="1265"/>
    <s v="Bhopal"/>
    <x v="3"/>
    <x v="3"/>
    <x v="12"/>
    <n v="5"/>
    <n v="2500"/>
    <n v="0.05"/>
    <x v="248"/>
    <x v="7552"/>
    <x v="0"/>
  </r>
  <r>
    <s v="ORD07651"/>
    <x v="151"/>
    <s v="CUST0961"/>
    <x v="2219"/>
    <s v="Aurangabad"/>
    <x v="2"/>
    <x v="3"/>
    <x v="12"/>
    <n v="5"/>
    <n v="2500"/>
    <n v="0"/>
    <x v="184"/>
    <x v="7553"/>
    <x v="3"/>
  </r>
  <r>
    <s v="ORD07652"/>
    <x v="32"/>
    <s v="CUST2247"/>
    <x v="1405"/>
    <s v="Indore"/>
    <x v="3"/>
    <x v="1"/>
    <x v="1"/>
    <n v="1"/>
    <n v="1200"/>
    <n v="0"/>
    <x v="269"/>
    <x v="7554"/>
    <x v="2"/>
  </r>
  <r>
    <s v="ORD07653"/>
    <x v="321"/>
    <s v="CUST0173"/>
    <x v="1979"/>
    <s v="Ahmedabad"/>
    <x v="1"/>
    <x v="3"/>
    <x v="6"/>
    <n v="4"/>
    <n v="4500"/>
    <n v="0.05"/>
    <x v="91"/>
    <x v="7555"/>
    <x v="2"/>
  </r>
  <r>
    <s v="ORD07654"/>
    <x v="121"/>
    <s v="CUST2287"/>
    <x v="647"/>
    <s v="Pune"/>
    <x v="2"/>
    <x v="3"/>
    <x v="4"/>
    <n v="3"/>
    <n v="55000"/>
    <n v="0.15"/>
    <x v="64"/>
    <x v="7556"/>
    <x v="2"/>
  </r>
  <r>
    <s v="ORD07655"/>
    <x v="38"/>
    <s v="CUST2134"/>
    <x v="465"/>
    <s v="Hyderabad"/>
    <x v="6"/>
    <x v="1"/>
    <x v="9"/>
    <n v="2"/>
    <n v="450"/>
    <n v="0"/>
    <x v="190"/>
    <x v="7557"/>
    <x v="4"/>
  </r>
  <r>
    <s v="ORD07656"/>
    <x v="245"/>
    <s v="CUST1317"/>
    <x v="1507"/>
    <s v="Mumbai"/>
    <x v="2"/>
    <x v="1"/>
    <x v="1"/>
    <n v="2"/>
    <n v="1200"/>
    <n v="0.05"/>
    <x v="104"/>
    <x v="7558"/>
    <x v="0"/>
  </r>
  <r>
    <s v="ORD07657"/>
    <x v="331"/>
    <s v="CUST0203"/>
    <x v="75"/>
    <s v="Delhi"/>
    <x v="0"/>
    <x v="0"/>
    <x v="7"/>
    <n v="2"/>
    <n v="350"/>
    <n v="0.2"/>
    <x v="155"/>
    <x v="7559"/>
    <x v="1"/>
  </r>
  <r>
    <s v="ORD07658"/>
    <x v="89"/>
    <s v="CUST1400"/>
    <x v="737"/>
    <s v="Jaipur"/>
    <x v="5"/>
    <x v="1"/>
    <x v="5"/>
    <n v="5"/>
    <n v="1400"/>
    <n v="0.05"/>
    <x v="129"/>
    <x v="7560"/>
    <x v="1"/>
  </r>
  <r>
    <s v="ORD07659"/>
    <x v="53"/>
    <s v="CUST0906"/>
    <x v="1394"/>
    <s v="Aurangabad"/>
    <x v="2"/>
    <x v="1"/>
    <x v="5"/>
    <n v="3"/>
    <n v="1400"/>
    <n v="0"/>
    <x v="42"/>
    <x v="7561"/>
    <x v="3"/>
  </r>
  <r>
    <s v="ORD07660"/>
    <x v="101"/>
    <s v="CUST0169"/>
    <x v="2284"/>
    <s v="Pune"/>
    <x v="2"/>
    <x v="4"/>
    <x v="13"/>
    <n v="3"/>
    <n v="2800"/>
    <n v="0.15"/>
    <x v="103"/>
    <x v="7562"/>
    <x v="3"/>
  </r>
  <r>
    <s v="ORD07661"/>
    <x v="199"/>
    <s v="CUST2170"/>
    <x v="73"/>
    <s v="Hyderabad"/>
    <x v="6"/>
    <x v="4"/>
    <x v="17"/>
    <n v="2"/>
    <n v="800"/>
    <n v="0.1"/>
    <x v="43"/>
    <x v="7563"/>
    <x v="2"/>
  </r>
  <r>
    <s v="ORD07662"/>
    <x v="85"/>
    <s v="CUST0009"/>
    <x v="1905"/>
    <s v="Surat"/>
    <x v="1"/>
    <x v="3"/>
    <x v="3"/>
    <n v="4"/>
    <n v="18000"/>
    <n v="0"/>
    <x v="93"/>
    <x v="7564"/>
    <x v="2"/>
  </r>
  <r>
    <s v="ORD07663"/>
    <x v="81"/>
    <s v="CUST1715"/>
    <x v="2089"/>
    <s v="Surat"/>
    <x v="1"/>
    <x v="1"/>
    <x v="14"/>
    <n v="1"/>
    <n v="900"/>
    <n v="0.1"/>
    <x v="214"/>
    <x v="7565"/>
    <x v="1"/>
  </r>
  <r>
    <s v="ORD07664"/>
    <x v="217"/>
    <s v="CUST0895"/>
    <x v="2041"/>
    <s v="Indore"/>
    <x v="3"/>
    <x v="4"/>
    <x v="17"/>
    <n v="5"/>
    <n v="800"/>
    <n v="0.05"/>
    <x v="240"/>
    <x v="7566"/>
    <x v="1"/>
  </r>
  <r>
    <s v="ORD07665"/>
    <x v="190"/>
    <s v="CUST0421"/>
    <x v="2095"/>
    <s v="Hyderabad"/>
    <x v="6"/>
    <x v="1"/>
    <x v="14"/>
    <n v="1"/>
    <n v="900"/>
    <n v="0"/>
    <x v="190"/>
    <x v="7567"/>
    <x v="1"/>
  </r>
  <r>
    <s v="ORD07666"/>
    <x v="330"/>
    <s v="CUST1705"/>
    <x v="690"/>
    <s v="Bengaluru"/>
    <x v="7"/>
    <x v="3"/>
    <x v="10"/>
    <n v="5"/>
    <n v="25000"/>
    <n v="0"/>
    <x v="180"/>
    <x v="7568"/>
    <x v="4"/>
  </r>
  <r>
    <s v="ORD07667"/>
    <x v="61"/>
    <s v="CUST0753"/>
    <x v="845"/>
    <s v="Hyderabad"/>
    <x v="6"/>
    <x v="0"/>
    <x v="15"/>
    <n v="1"/>
    <n v="1500"/>
    <n v="0"/>
    <x v="66"/>
    <x v="7569"/>
    <x v="1"/>
  </r>
  <r>
    <s v="ORD07668"/>
    <x v="240"/>
    <s v="CUST1707"/>
    <x v="805"/>
    <s v="Delhi"/>
    <x v="0"/>
    <x v="0"/>
    <x v="15"/>
    <n v="4"/>
    <n v="1500"/>
    <n v="0.05"/>
    <x v="50"/>
    <x v="7570"/>
    <x v="3"/>
  </r>
  <r>
    <s v="ORD07669"/>
    <x v="124"/>
    <s v="CUST1069"/>
    <x v="970"/>
    <s v="Bengaluru"/>
    <x v="7"/>
    <x v="0"/>
    <x v="15"/>
    <n v="2"/>
    <n v="1500"/>
    <n v="0.05"/>
    <x v="285"/>
    <x v="7571"/>
    <x v="4"/>
  </r>
  <r>
    <s v="ORD07670"/>
    <x v="57"/>
    <s v="CUST0354"/>
    <x v="246"/>
    <s v="Bhopal"/>
    <x v="3"/>
    <x v="2"/>
    <x v="2"/>
    <n v="5"/>
    <n v="9000"/>
    <n v="0.2"/>
    <x v="89"/>
    <x v="7572"/>
    <x v="3"/>
  </r>
  <r>
    <s v="ORD07671"/>
    <x v="260"/>
    <s v="CUST1826"/>
    <x v="2159"/>
    <s v="Bengaluru"/>
    <x v="7"/>
    <x v="3"/>
    <x v="12"/>
    <n v="2"/>
    <n v="2500"/>
    <n v="0.1"/>
    <x v="115"/>
    <x v="7573"/>
    <x v="1"/>
  </r>
  <r>
    <s v="ORD07672"/>
    <x v="35"/>
    <s v="CUST0908"/>
    <x v="632"/>
    <s v="Surat"/>
    <x v="1"/>
    <x v="1"/>
    <x v="14"/>
    <n v="5"/>
    <n v="900"/>
    <n v="0.05"/>
    <x v="65"/>
    <x v="7574"/>
    <x v="4"/>
  </r>
  <r>
    <s v="ORD07673"/>
    <x v="87"/>
    <s v="CUST0847"/>
    <x v="2381"/>
    <s v="Surat"/>
    <x v="1"/>
    <x v="0"/>
    <x v="20"/>
    <n v="5"/>
    <n v="500"/>
    <n v="0.1"/>
    <x v="48"/>
    <x v="7575"/>
    <x v="1"/>
  </r>
  <r>
    <s v="ORD07674"/>
    <x v="54"/>
    <s v="CUST0052"/>
    <x v="585"/>
    <s v="Delhi"/>
    <x v="0"/>
    <x v="1"/>
    <x v="5"/>
    <n v="5"/>
    <n v="1400"/>
    <n v="0"/>
    <x v="28"/>
    <x v="7576"/>
    <x v="4"/>
  </r>
  <r>
    <s v="ORD07675"/>
    <x v="188"/>
    <s v="CUST2157"/>
    <x v="2107"/>
    <s v="Bhopal"/>
    <x v="3"/>
    <x v="2"/>
    <x v="8"/>
    <n v="1"/>
    <n v="22000"/>
    <n v="0"/>
    <x v="179"/>
    <x v="7577"/>
    <x v="3"/>
  </r>
  <r>
    <s v="ORD07676"/>
    <x v="235"/>
    <s v="CUST2479"/>
    <x v="2382"/>
    <s v="Mumbai"/>
    <x v="2"/>
    <x v="1"/>
    <x v="1"/>
    <n v="1"/>
    <n v="1200"/>
    <n v="0"/>
    <x v="269"/>
    <x v="7578"/>
    <x v="2"/>
  </r>
  <r>
    <s v="ORD07677"/>
    <x v="251"/>
    <s v="CUST0860"/>
    <x v="1941"/>
    <s v="Ahmedabad"/>
    <x v="1"/>
    <x v="4"/>
    <x v="17"/>
    <n v="5"/>
    <n v="800"/>
    <n v="0.05"/>
    <x v="240"/>
    <x v="7579"/>
    <x v="1"/>
  </r>
  <r>
    <s v="ORD07678"/>
    <x v="313"/>
    <s v="CUST1705"/>
    <x v="336"/>
    <s v="Mumbai"/>
    <x v="2"/>
    <x v="1"/>
    <x v="1"/>
    <n v="2"/>
    <n v="1200"/>
    <n v="0.05"/>
    <x v="104"/>
    <x v="7580"/>
    <x v="0"/>
  </r>
  <r>
    <s v="ORD07679"/>
    <x v="347"/>
    <s v="CUST0976"/>
    <x v="1102"/>
    <s v="Bengaluru"/>
    <x v="7"/>
    <x v="2"/>
    <x v="2"/>
    <n v="3"/>
    <n v="9000"/>
    <n v="0.1"/>
    <x v="230"/>
    <x v="7581"/>
    <x v="2"/>
  </r>
  <r>
    <s v="ORD07680"/>
    <x v="284"/>
    <s v="CUST1992"/>
    <x v="1640"/>
    <s v="Bhopal"/>
    <x v="3"/>
    <x v="4"/>
    <x v="16"/>
    <n v="4"/>
    <n v="1800"/>
    <n v="0.05"/>
    <x v="77"/>
    <x v="7582"/>
    <x v="2"/>
  </r>
  <r>
    <s v="ORD07681"/>
    <x v="123"/>
    <s v="CUST0503"/>
    <x v="1844"/>
    <s v="Mumbai"/>
    <x v="2"/>
    <x v="1"/>
    <x v="5"/>
    <n v="5"/>
    <n v="1400"/>
    <n v="0"/>
    <x v="28"/>
    <x v="7583"/>
    <x v="0"/>
  </r>
  <r>
    <s v="ORD07682"/>
    <x v="228"/>
    <s v="CUST1024"/>
    <x v="2193"/>
    <s v="Bhopal"/>
    <x v="3"/>
    <x v="4"/>
    <x v="13"/>
    <n v="2"/>
    <n v="2800"/>
    <n v="0.05"/>
    <x v="212"/>
    <x v="7584"/>
    <x v="0"/>
  </r>
  <r>
    <s v="ORD07683"/>
    <x v="8"/>
    <s v="CUST0349"/>
    <x v="745"/>
    <s v="Nagpur"/>
    <x v="2"/>
    <x v="2"/>
    <x v="2"/>
    <n v="3"/>
    <n v="9000"/>
    <n v="0.05"/>
    <x v="173"/>
    <x v="7585"/>
    <x v="2"/>
  </r>
  <r>
    <s v="ORD07684"/>
    <x v="27"/>
    <s v="CUST2467"/>
    <x v="2228"/>
    <s v="Kolkata"/>
    <x v="4"/>
    <x v="0"/>
    <x v="0"/>
    <n v="3"/>
    <n v="700"/>
    <n v="0.2"/>
    <x v="330"/>
    <x v="7586"/>
    <x v="0"/>
  </r>
  <r>
    <s v="ORD07685"/>
    <x v="232"/>
    <s v="CUST1339"/>
    <x v="2383"/>
    <s v="Jaipur"/>
    <x v="5"/>
    <x v="1"/>
    <x v="14"/>
    <n v="4"/>
    <n v="900"/>
    <n v="0"/>
    <x v="1"/>
    <x v="7587"/>
    <x v="4"/>
  </r>
  <r>
    <s v="ORD07686"/>
    <x v="274"/>
    <s v="CUST1290"/>
    <x v="1819"/>
    <s v="Pune"/>
    <x v="2"/>
    <x v="0"/>
    <x v="20"/>
    <n v="3"/>
    <n v="500"/>
    <n v="0.05"/>
    <x v="157"/>
    <x v="7588"/>
    <x v="2"/>
  </r>
  <r>
    <s v="ORD07687"/>
    <x v="247"/>
    <s v="CUST0284"/>
    <x v="1773"/>
    <s v="Hyderabad"/>
    <x v="6"/>
    <x v="4"/>
    <x v="16"/>
    <n v="3"/>
    <n v="1800"/>
    <n v="0.1"/>
    <x v="82"/>
    <x v="7589"/>
    <x v="1"/>
  </r>
  <r>
    <s v="ORD07688"/>
    <x v="265"/>
    <s v="CUST1682"/>
    <x v="609"/>
    <s v="Aurangabad"/>
    <x v="2"/>
    <x v="4"/>
    <x v="13"/>
    <n v="5"/>
    <n v="2800"/>
    <n v="0.15"/>
    <x v="107"/>
    <x v="7590"/>
    <x v="0"/>
  </r>
  <r>
    <s v="ORD07689"/>
    <x v="327"/>
    <s v="CUST0385"/>
    <x v="87"/>
    <s v="Bhopal"/>
    <x v="3"/>
    <x v="4"/>
    <x v="16"/>
    <n v="4"/>
    <n v="1800"/>
    <n v="0.1"/>
    <x v="263"/>
    <x v="7591"/>
    <x v="1"/>
  </r>
  <r>
    <s v="ORD07690"/>
    <x v="222"/>
    <s v="CUST2353"/>
    <x v="1548"/>
    <s v="Hyderabad"/>
    <x v="6"/>
    <x v="2"/>
    <x v="18"/>
    <n v="5"/>
    <n v="7000"/>
    <n v="0.1"/>
    <x v="218"/>
    <x v="7592"/>
    <x v="0"/>
  </r>
  <r>
    <s v="ORD07691"/>
    <x v="253"/>
    <s v="CUST0450"/>
    <x v="1019"/>
    <s v="Indore"/>
    <x v="3"/>
    <x v="1"/>
    <x v="5"/>
    <n v="1"/>
    <n v="1400"/>
    <n v="0.1"/>
    <x v="117"/>
    <x v="7593"/>
    <x v="4"/>
  </r>
  <r>
    <s v="ORD07692"/>
    <x v="315"/>
    <s v="CUST0346"/>
    <x v="272"/>
    <s v="Mumbai"/>
    <x v="2"/>
    <x v="3"/>
    <x v="6"/>
    <n v="5"/>
    <n v="4500"/>
    <n v="0.05"/>
    <x v="53"/>
    <x v="7594"/>
    <x v="4"/>
  </r>
  <r>
    <s v="ORD07693"/>
    <x v="301"/>
    <s v="CUST0842"/>
    <x v="353"/>
    <s v="Jaipur"/>
    <x v="5"/>
    <x v="1"/>
    <x v="1"/>
    <n v="4"/>
    <n v="1200"/>
    <n v="0.1"/>
    <x v="298"/>
    <x v="7595"/>
    <x v="3"/>
  </r>
  <r>
    <s v="ORD07694"/>
    <x v="131"/>
    <s v="CUST1495"/>
    <x v="236"/>
    <s v="Kolkata"/>
    <x v="4"/>
    <x v="3"/>
    <x v="3"/>
    <n v="1"/>
    <n v="18000"/>
    <n v="0"/>
    <x v="33"/>
    <x v="7596"/>
    <x v="2"/>
  </r>
  <r>
    <s v="ORD07695"/>
    <x v="77"/>
    <s v="CUST0571"/>
    <x v="255"/>
    <s v="Bengaluru"/>
    <x v="7"/>
    <x v="4"/>
    <x v="17"/>
    <n v="4"/>
    <n v="800"/>
    <n v="0.2"/>
    <x v="256"/>
    <x v="7597"/>
    <x v="4"/>
  </r>
  <r>
    <s v="ORD07696"/>
    <x v="248"/>
    <s v="CUST1015"/>
    <x v="207"/>
    <s v="Jalna"/>
    <x v="2"/>
    <x v="1"/>
    <x v="14"/>
    <n v="1"/>
    <n v="900"/>
    <n v="0.1"/>
    <x v="214"/>
    <x v="7598"/>
    <x v="4"/>
  </r>
  <r>
    <s v="ORD07697"/>
    <x v="304"/>
    <s v="CUST0926"/>
    <x v="1713"/>
    <s v="Indore"/>
    <x v="3"/>
    <x v="0"/>
    <x v="0"/>
    <n v="2"/>
    <n v="700"/>
    <n v="0.1"/>
    <x v="117"/>
    <x v="1297"/>
    <x v="2"/>
  </r>
  <r>
    <s v="ORD07698"/>
    <x v="233"/>
    <s v="CUST1427"/>
    <x v="853"/>
    <s v="Ahmedabad"/>
    <x v="1"/>
    <x v="1"/>
    <x v="5"/>
    <n v="2"/>
    <n v="1400"/>
    <n v="0"/>
    <x v="116"/>
    <x v="7599"/>
    <x v="2"/>
  </r>
  <r>
    <s v="ORD07699"/>
    <x v="256"/>
    <s v="CUST0203"/>
    <x v="1485"/>
    <s v="Bhopal"/>
    <x v="3"/>
    <x v="2"/>
    <x v="8"/>
    <n v="3"/>
    <n v="22000"/>
    <n v="0"/>
    <x v="211"/>
    <x v="7600"/>
    <x v="0"/>
  </r>
  <r>
    <s v="ORD07700"/>
    <x v="69"/>
    <s v="CUST1135"/>
    <x v="2181"/>
    <s v="Surat"/>
    <x v="1"/>
    <x v="4"/>
    <x v="19"/>
    <n v="4"/>
    <n v="3200"/>
    <n v="0.05"/>
    <x v="85"/>
    <x v="7601"/>
    <x v="3"/>
  </r>
  <r>
    <s v="ORD07701"/>
    <x v="199"/>
    <s v="CUST1713"/>
    <x v="145"/>
    <s v="Ahmedabad"/>
    <x v="1"/>
    <x v="1"/>
    <x v="9"/>
    <n v="1"/>
    <n v="450"/>
    <n v="0.1"/>
    <x v="11"/>
    <x v="7602"/>
    <x v="0"/>
  </r>
  <r>
    <s v="ORD07702"/>
    <x v="33"/>
    <s v="CUST1763"/>
    <x v="2384"/>
    <s v="Hyderabad"/>
    <x v="6"/>
    <x v="1"/>
    <x v="9"/>
    <n v="3"/>
    <n v="450"/>
    <n v="0.15"/>
    <x v="121"/>
    <x v="7603"/>
    <x v="3"/>
  </r>
  <r>
    <s v="ORD07703"/>
    <x v="107"/>
    <s v="CUST1386"/>
    <x v="1989"/>
    <s v="Jalna"/>
    <x v="2"/>
    <x v="3"/>
    <x v="12"/>
    <n v="3"/>
    <n v="2500"/>
    <n v="0"/>
    <x v="163"/>
    <x v="7604"/>
    <x v="2"/>
  </r>
  <r>
    <s v="ORD07704"/>
    <x v="3"/>
    <s v="CUST1907"/>
    <x v="1469"/>
    <s v="Aurangabad"/>
    <x v="2"/>
    <x v="3"/>
    <x v="4"/>
    <n v="5"/>
    <n v="55000"/>
    <n v="0"/>
    <x v="242"/>
    <x v="7605"/>
    <x v="3"/>
  </r>
  <r>
    <s v="ORD07705"/>
    <x v="319"/>
    <s v="CUST0065"/>
    <x v="2385"/>
    <s v="Hyderabad"/>
    <x v="6"/>
    <x v="2"/>
    <x v="2"/>
    <n v="2"/>
    <n v="9000"/>
    <n v="0.05"/>
    <x v="91"/>
    <x v="7606"/>
    <x v="1"/>
  </r>
  <r>
    <s v="ORD07706"/>
    <x v="321"/>
    <s v="CUST0573"/>
    <x v="493"/>
    <s v="Kolkata"/>
    <x v="4"/>
    <x v="4"/>
    <x v="17"/>
    <n v="3"/>
    <n v="800"/>
    <n v="0.05"/>
    <x v="104"/>
    <x v="7607"/>
    <x v="0"/>
  </r>
  <r>
    <s v="ORD07707"/>
    <x v="209"/>
    <s v="CUST1390"/>
    <x v="1732"/>
    <s v="Aurangabad"/>
    <x v="2"/>
    <x v="3"/>
    <x v="12"/>
    <n v="2"/>
    <n v="2500"/>
    <n v="0.15"/>
    <x v="213"/>
    <x v="7608"/>
    <x v="2"/>
  </r>
  <r>
    <s v="ORD07708"/>
    <x v="58"/>
    <s v="CUST0774"/>
    <x v="1055"/>
    <s v="Jalna"/>
    <x v="2"/>
    <x v="4"/>
    <x v="17"/>
    <n v="3"/>
    <n v="800"/>
    <n v="0.1"/>
    <x v="41"/>
    <x v="7609"/>
    <x v="2"/>
  </r>
  <r>
    <s v="ORD07709"/>
    <x v="263"/>
    <s v="CUST0521"/>
    <x v="567"/>
    <s v="Hyderabad"/>
    <x v="6"/>
    <x v="2"/>
    <x v="11"/>
    <n v="1"/>
    <n v="6500"/>
    <n v="0.15"/>
    <x v="308"/>
    <x v="7610"/>
    <x v="3"/>
  </r>
  <r>
    <s v="ORD07710"/>
    <x v="349"/>
    <s v="CUST1322"/>
    <x v="1126"/>
    <s v="Nashik"/>
    <x v="2"/>
    <x v="2"/>
    <x v="2"/>
    <n v="5"/>
    <n v="9000"/>
    <n v="0.05"/>
    <x v="2"/>
    <x v="7611"/>
    <x v="3"/>
  </r>
  <r>
    <s v="ORD07711"/>
    <x v="228"/>
    <s v="CUST0918"/>
    <x v="183"/>
    <s v="Bengaluru"/>
    <x v="7"/>
    <x v="1"/>
    <x v="1"/>
    <n v="2"/>
    <n v="1200"/>
    <n v="0.05"/>
    <x v="104"/>
    <x v="7612"/>
    <x v="1"/>
  </r>
  <r>
    <s v="ORD07712"/>
    <x v="156"/>
    <s v="CUST2298"/>
    <x v="1983"/>
    <s v="Bengaluru"/>
    <x v="7"/>
    <x v="3"/>
    <x v="12"/>
    <n v="5"/>
    <n v="2500"/>
    <n v="0"/>
    <x v="184"/>
    <x v="7613"/>
    <x v="4"/>
  </r>
  <r>
    <s v="ORD07713"/>
    <x v="316"/>
    <s v="CUST0894"/>
    <x v="27"/>
    <s v="Nagpur"/>
    <x v="2"/>
    <x v="1"/>
    <x v="1"/>
    <n v="4"/>
    <n v="1200"/>
    <n v="0"/>
    <x v="55"/>
    <x v="7614"/>
    <x v="4"/>
  </r>
  <r>
    <s v="ORD07714"/>
    <x v="139"/>
    <s v="CUST0329"/>
    <x v="1668"/>
    <s v="Hyderabad"/>
    <x v="6"/>
    <x v="4"/>
    <x v="13"/>
    <n v="5"/>
    <n v="2800"/>
    <n v="0"/>
    <x v="162"/>
    <x v="7615"/>
    <x v="0"/>
  </r>
  <r>
    <s v="ORD07715"/>
    <x v="115"/>
    <s v="CUST1252"/>
    <x v="735"/>
    <s v="Nagpur"/>
    <x v="2"/>
    <x v="4"/>
    <x v="13"/>
    <n v="1"/>
    <n v="2800"/>
    <n v="0.15"/>
    <x v="136"/>
    <x v="7616"/>
    <x v="2"/>
  </r>
  <r>
    <s v="ORD07716"/>
    <x v="163"/>
    <s v="CUST0166"/>
    <x v="1026"/>
    <s v="Bhopal"/>
    <x v="3"/>
    <x v="4"/>
    <x v="19"/>
    <n v="5"/>
    <n v="3200"/>
    <n v="0.15"/>
    <x v="209"/>
    <x v="7617"/>
    <x v="0"/>
  </r>
  <r>
    <s v="ORD07717"/>
    <x v="207"/>
    <s v="CUST2040"/>
    <x v="2123"/>
    <s v="Nashik"/>
    <x v="2"/>
    <x v="4"/>
    <x v="17"/>
    <n v="2"/>
    <n v="800"/>
    <n v="0.05"/>
    <x v="73"/>
    <x v="7027"/>
    <x v="3"/>
  </r>
  <r>
    <s v="ORD07718"/>
    <x v="355"/>
    <s v="CUST1443"/>
    <x v="909"/>
    <s v="Nashik"/>
    <x v="2"/>
    <x v="3"/>
    <x v="6"/>
    <n v="3"/>
    <n v="4500"/>
    <n v="0.05"/>
    <x v="259"/>
    <x v="7618"/>
    <x v="2"/>
  </r>
  <r>
    <s v="ORD07719"/>
    <x v="342"/>
    <s v="CUST2331"/>
    <x v="2355"/>
    <s v="Nagpur"/>
    <x v="2"/>
    <x v="3"/>
    <x v="6"/>
    <n v="1"/>
    <n v="4500"/>
    <n v="0.15"/>
    <x v="140"/>
    <x v="7619"/>
    <x v="1"/>
  </r>
  <r>
    <s v="ORD07720"/>
    <x v="264"/>
    <s v="CUST2316"/>
    <x v="2129"/>
    <s v="Bengaluru"/>
    <x v="7"/>
    <x v="0"/>
    <x v="20"/>
    <n v="1"/>
    <n v="500"/>
    <n v="0.1"/>
    <x v="187"/>
    <x v="7620"/>
    <x v="1"/>
  </r>
  <r>
    <s v="ORD07721"/>
    <x v="277"/>
    <s v="CUST0970"/>
    <x v="1679"/>
    <s v="Nagpur"/>
    <x v="2"/>
    <x v="4"/>
    <x v="17"/>
    <n v="1"/>
    <n v="800"/>
    <n v="0.05"/>
    <x v="68"/>
    <x v="7621"/>
    <x v="0"/>
  </r>
  <r>
    <s v="ORD07722"/>
    <x v="124"/>
    <s v="CUST2066"/>
    <x v="1459"/>
    <s v="Pune"/>
    <x v="2"/>
    <x v="0"/>
    <x v="7"/>
    <n v="5"/>
    <n v="350"/>
    <n v="0.2"/>
    <x v="40"/>
    <x v="7622"/>
    <x v="4"/>
  </r>
  <r>
    <s v="ORD07723"/>
    <x v="333"/>
    <s v="CUST0201"/>
    <x v="533"/>
    <s v="Nashik"/>
    <x v="2"/>
    <x v="2"/>
    <x v="18"/>
    <n v="4"/>
    <n v="7000"/>
    <n v="0.1"/>
    <x v="99"/>
    <x v="7623"/>
    <x v="4"/>
  </r>
  <r>
    <s v="ORD07724"/>
    <x v="282"/>
    <s v="CUST0955"/>
    <x v="1504"/>
    <s v="Surat"/>
    <x v="1"/>
    <x v="4"/>
    <x v="19"/>
    <n v="1"/>
    <n v="3200"/>
    <n v="0.1"/>
    <x v="32"/>
    <x v="7624"/>
    <x v="4"/>
  </r>
  <r>
    <s v="ORD07725"/>
    <x v="55"/>
    <s v="CUST0215"/>
    <x v="537"/>
    <s v="Mumbai"/>
    <x v="2"/>
    <x v="4"/>
    <x v="13"/>
    <n v="3"/>
    <n v="2800"/>
    <n v="0.05"/>
    <x v="287"/>
    <x v="7625"/>
    <x v="4"/>
  </r>
  <r>
    <s v="ORD07726"/>
    <x v="207"/>
    <s v="CUST0112"/>
    <x v="238"/>
    <s v="Hyderabad"/>
    <x v="6"/>
    <x v="3"/>
    <x v="3"/>
    <n v="2"/>
    <n v="18000"/>
    <n v="0"/>
    <x v="89"/>
    <x v="7626"/>
    <x v="3"/>
  </r>
  <r>
    <s v="ORD07727"/>
    <x v="245"/>
    <s v="CUST2002"/>
    <x v="2310"/>
    <s v="Nashik"/>
    <x v="2"/>
    <x v="1"/>
    <x v="5"/>
    <n v="4"/>
    <n v="1400"/>
    <n v="0.05"/>
    <x v="212"/>
    <x v="7627"/>
    <x v="3"/>
  </r>
  <r>
    <s v="ORD07728"/>
    <x v="330"/>
    <s v="CUST0493"/>
    <x v="1759"/>
    <s v="Bhopal"/>
    <x v="3"/>
    <x v="2"/>
    <x v="8"/>
    <n v="5"/>
    <n v="22000"/>
    <n v="0"/>
    <x v="101"/>
    <x v="7628"/>
    <x v="2"/>
  </r>
  <r>
    <s v="ORD07729"/>
    <x v="322"/>
    <s v="CUST2482"/>
    <x v="1931"/>
    <s v="Kolkata"/>
    <x v="4"/>
    <x v="3"/>
    <x v="3"/>
    <n v="3"/>
    <n v="18000"/>
    <n v="0"/>
    <x v="215"/>
    <x v="7629"/>
    <x v="2"/>
  </r>
  <r>
    <s v="ORD07730"/>
    <x v="330"/>
    <s v="CUST2459"/>
    <x v="2386"/>
    <s v="Hyderabad"/>
    <x v="6"/>
    <x v="3"/>
    <x v="12"/>
    <n v="2"/>
    <n v="2500"/>
    <n v="0.15"/>
    <x v="213"/>
    <x v="7630"/>
    <x v="2"/>
  </r>
  <r>
    <s v="ORD07731"/>
    <x v="97"/>
    <s v="CUST1068"/>
    <x v="1955"/>
    <s v="Mumbai"/>
    <x v="2"/>
    <x v="2"/>
    <x v="2"/>
    <n v="4"/>
    <n v="9000"/>
    <n v="0.1"/>
    <x v="95"/>
    <x v="7631"/>
    <x v="0"/>
  </r>
  <r>
    <s v="ORD07732"/>
    <x v="67"/>
    <s v="CUST1502"/>
    <x v="2228"/>
    <s v="Nagpur"/>
    <x v="2"/>
    <x v="3"/>
    <x v="6"/>
    <n v="1"/>
    <n v="4500"/>
    <n v="0.05"/>
    <x v="65"/>
    <x v="7632"/>
    <x v="2"/>
  </r>
  <r>
    <s v="ORD07733"/>
    <x v="188"/>
    <s v="CUST0086"/>
    <x v="1743"/>
    <s v="Bhopal"/>
    <x v="3"/>
    <x v="4"/>
    <x v="16"/>
    <n v="2"/>
    <n v="1800"/>
    <n v="0.2"/>
    <x v="32"/>
    <x v="7633"/>
    <x v="3"/>
  </r>
  <r>
    <s v="ORD07734"/>
    <x v="179"/>
    <s v="CUST1317"/>
    <x v="1444"/>
    <s v="Bengaluru"/>
    <x v="7"/>
    <x v="3"/>
    <x v="3"/>
    <n v="3"/>
    <n v="18000"/>
    <n v="0"/>
    <x v="215"/>
    <x v="7634"/>
    <x v="4"/>
  </r>
  <r>
    <s v="ORD07735"/>
    <x v="99"/>
    <s v="CUST2301"/>
    <x v="1283"/>
    <s v="Nashik"/>
    <x v="2"/>
    <x v="3"/>
    <x v="12"/>
    <n v="2"/>
    <n v="2500"/>
    <n v="0"/>
    <x v="123"/>
    <x v="7635"/>
    <x v="1"/>
  </r>
  <r>
    <s v="ORD07736"/>
    <x v="86"/>
    <s v="CUST1354"/>
    <x v="1243"/>
    <s v="Jaipur"/>
    <x v="5"/>
    <x v="3"/>
    <x v="3"/>
    <n v="3"/>
    <n v="18000"/>
    <n v="0"/>
    <x v="215"/>
    <x v="7636"/>
    <x v="3"/>
  </r>
  <r>
    <s v="ORD07737"/>
    <x v="51"/>
    <s v="CUST0310"/>
    <x v="306"/>
    <s v="Jalna"/>
    <x v="2"/>
    <x v="2"/>
    <x v="8"/>
    <n v="2"/>
    <n v="22000"/>
    <n v="0.2"/>
    <x v="317"/>
    <x v="7637"/>
    <x v="2"/>
  </r>
  <r>
    <s v="ORD07738"/>
    <x v="329"/>
    <s v="CUST1897"/>
    <x v="2284"/>
    <s v="Ahmedabad"/>
    <x v="1"/>
    <x v="0"/>
    <x v="7"/>
    <n v="1"/>
    <n v="350"/>
    <n v="0.05"/>
    <x v="302"/>
    <x v="7638"/>
    <x v="3"/>
  </r>
  <r>
    <s v="ORD07739"/>
    <x v="84"/>
    <s v="CUST0594"/>
    <x v="2322"/>
    <s v="Delhi"/>
    <x v="0"/>
    <x v="4"/>
    <x v="19"/>
    <n v="3"/>
    <n v="3200"/>
    <n v="0"/>
    <x v="126"/>
    <x v="7639"/>
    <x v="3"/>
  </r>
  <r>
    <s v="ORD07740"/>
    <x v="198"/>
    <s v="CUST2278"/>
    <x v="2290"/>
    <s v="Delhi"/>
    <x v="0"/>
    <x v="1"/>
    <x v="1"/>
    <n v="2"/>
    <n v="1200"/>
    <n v="0.05"/>
    <x v="104"/>
    <x v="7640"/>
    <x v="1"/>
  </r>
  <r>
    <s v="ORD07741"/>
    <x v="238"/>
    <s v="CUST0637"/>
    <x v="811"/>
    <s v="Nagpur"/>
    <x v="2"/>
    <x v="0"/>
    <x v="0"/>
    <n v="5"/>
    <n v="700"/>
    <n v="0.15"/>
    <x v="128"/>
    <x v="7641"/>
    <x v="4"/>
  </r>
  <r>
    <s v="ORD07742"/>
    <x v="345"/>
    <s v="CUST0719"/>
    <x v="1616"/>
    <s v="Nashik"/>
    <x v="2"/>
    <x v="4"/>
    <x v="19"/>
    <n v="3"/>
    <n v="3200"/>
    <n v="0"/>
    <x v="126"/>
    <x v="7642"/>
    <x v="2"/>
  </r>
  <r>
    <s v="ORD07743"/>
    <x v="351"/>
    <s v="CUST0649"/>
    <x v="727"/>
    <s v="Kolkata"/>
    <x v="4"/>
    <x v="4"/>
    <x v="19"/>
    <n v="5"/>
    <n v="3200"/>
    <n v="0"/>
    <x v="226"/>
    <x v="7643"/>
    <x v="2"/>
  </r>
  <r>
    <s v="ORD07744"/>
    <x v="290"/>
    <s v="CUST0962"/>
    <x v="241"/>
    <s v="Indore"/>
    <x v="3"/>
    <x v="2"/>
    <x v="18"/>
    <n v="5"/>
    <n v="7000"/>
    <n v="0"/>
    <x v="59"/>
    <x v="7644"/>
    <x v="2"/>
  </r>
  <r>
    <s v="ORD07745"/>
    <x v="266"/>
    <s v="CUST2296"/>
    <x v="1994"/>
    <s v="Pune"/>
    <x v="2"/>
    <x v="1"/>
    <x v="9"/>
    <n v="3"/>
    <n v="450"/>
    <n v="0.15"/>
    <x v="121"/>
    <x v="7645"/>
    <x v="2"/>
  </r>
  <r>
    <s v="ORD07746"/>
    <x v="318"/>
    <s v="CUST0801"/>
    <x v="1348"/>
    <s v="Nashik"/>
    <x v="2"/>
    <x v="3"/>
    <x v="10"/>
    <n v="5"/>
    <n v="25000"/>
    <n v="0.1"/>
    <x v="271"/>
    <x v="7646"/>
    <x v="0"/>
  </r>
  <r>
    <s v="ORD07747"/>
    <x v="148"/>
    <s v="CUST1111"/>
    <x v="1602"/>
    <s v="Nashik"/>
    <x v="2"/>
    <x v="3"/>
    <x v="12"/>
    <n v="2"/>
    <n v="2500"/>
    <n v="0.05"/>
    <x v="135"/>
    <x v="7647"/>
    <x v="3"/>
  </r>
  <r>
    <s v="ORD07748"/>
    <x v="129"/>
    <s v="CUST0252"/>
    <x v="14"/>
    <s v="Pune"/>
    <x v="2"/>
    <x v="3"/>
    <x v="4"/>
    <n v="4"/>
    <n v="55000"/>
    <n v="0.05"/>
    <x v="270"/>
    <x v="7648"/>
    <x v="4"/>
  </r>
  <r>
    <s v="ORD07749"/>
    <x v="77"/>
    <s v="CUST0357"/>
    <x v="1057"/>
    <s v="Mumbai"/>
    <x v="2"/>
    <x v="2"/>
    <x v="2"/>
    <n v="2"/>
    <n v="9000"/>
    <n v="0.1"/>
    <x v="127"/>
    <x v="7649"/>
    <x v="3"/>
  </r>
  <r>
    <s v="ORD07750"/>
    <x v="308"/>
    <s v="CUST0604"/>
    <x v="2089"/>
    <s v="Jaipur"/>
    <x v="5"/>
    <x v="2"/>
    <x v="18"/>
    <n v="5"/>
    <n v="7000"/>
    <n v="0.05"/>
    <x v="201"/>
    <x v="7650"/>
    <x v="1"/>
  </r>
  <r>
    <s v="ORD07751"/>
    <x v="256"/>
    <s v="CUST0296"/>
    <x v="1955"/>
    <s v="Hyderabad"/>
    <x v="6"/>
    <x v="1"/>
    <x v="5"/>
    <n v="3"/>
    <n v="1400"/>
    <n v="0.2"/>
    <x v="160"/>
    <x v="7651"/>
    <x v="2"/>
  </r>
  <r>
    <s v="ORD07752"/>
    <x v="343"/>
    <s v="CUST1989"/>
    <x v="557"/>
    <s v="Pune"/>
    <x v="2"/>
    <x v="3"/>
    <x v="4"/>
    <n v="1"/>
    <n v="55000"/>
    <n v="0"/>
    <x v="8"/>
    <x v="7652"/>
    <x v="0"/>
  </r>
  <r>
    <s v="ORD07753"/>
    <x v="275"/>
    <s v="CUST1093"/>
    <x v="1850"/>
    <s v="Bengaluru"/>
    <x v="7"/>
    <x v="4"/>
    <x v="19"/>
    <n v="5"/>
    <n v="3200"/>
    <n v="0.1"/>
    <x v="113"/>
    <x v="7653"/>
    <x v="0"/>
  </r>
  <r>
    <s v="ORD07754"/>
    <x v="59"/>
    <s v="CUST0456"/>
    <x v="2071"/>
    <s v="Bengaluru"/>
    <x v="7"/>
    <x v="4"/>
    <x v="19"/>
    <n v="2"/>
    <n v="3200"/>
    <n v="0.05"/>
    <x v="49"/>
    <x v="7654"/>
    <x v="0"/>
  </r>
  <r>
    <s v="ORD07755"/>
    <x v="185"/>
    <s v="CUST1633"/>
    <x v="684"/>
    <s v="Indore"/>
    <x v="3"/>
    <x v="4"/>
    <x v="13"/>
    <n v="2"/>
    <n v="2800"/>
    <n v="0.1"/>
    <x v="6"/>
    <x v="7655"/>
    <x v="0"/>
  </r>
  <r>
    <s v="ORD07756"/>
    <x v="152"/>
    <s v="CUST0458"/>
    <x v="609"/>
    <s v="Jalna"/>
    <x v="2"/>
    <x v="3"/>
    <x v="4"/>
    <n v="4"/>
    <n v="55000"/>
    <n v="0.05"/>
    <x v="270"/>
    <x v="7656"/>
    <x v="0"/>
  </r>
  <r>
    <s v="ORD07757"/>
    <x v="277"/>
    <s v="CUST1420"/>
    <x v="5"/>
    <s v="Kolkata"/>
    <x v="4"/>
    <x v="1"/>
    <x v="5"/>
    <n v="2"/>
    <n v="1400"/>
    <n v="0.05"/>
    <x v="233"/>
    <x v="7657"/>
    <x v="1"/>
  </r>
  <r>
    <s v="ORD07758"/>
    <x v="131"/>
    <s v="CUST0324"/>
    <x v="1163"/>
    <s v="Nagpur"/>
    <x v="2"/>
    <x v="4"/>
    <x v="13"/>
    <n v="3"/>
    <n v="2800"/>
    <n v="0.1"/>
    <x v="98"/>
    <x v="7658"/>
    <x v="4"/>
  </r>
  <r>
    <s v="ORD07759"/>
    <x v="4"/>
    <s v="CUST0515"/>
    <x v="1897"/>
    <s v="Bengaluru"/>
    <x v="7"/>
    <x v="2"/>
    <x v="18"/>
    <n v="5"/>
    <n v="7000"/>
    <n v="0.1"/>
    <x v="218"/>
    <x v="7659"/>
    <x v="3"/>
  </r>
  <r>
    <s v="ORD07760"/>
    <x v="180"/>
    <s v="CUST1051"/>
    <x v="589"/>
    <s v="Aurangabad"/>
    <x v="2"/>
    <x v="4"/>
    <x v="17"/>
    <n v="3"/>
    <n v="800"/>
    <n v="0"/>
    <x v="195"/>
    <x v="7660"/>
    <x v="2"/>
  </r>
  <r>
    <s v="ORD07761"/>
    <x v="346"/>
    <s v="CUST0704"/>
    <x v="95"/>
    <s v="Mumbai"/>
    <x v="2"/>
    <x v="2"/>
    <x v="2"/>
    <n v="4"/>
    <n v="9000"/>
    <n v="0.2"/>
    <x v="207"/>
    <x v="7661"/>
    <x v="2"/>
  </r>
  <r>
    <s v="ORD07762"/>
    <x v="67"/>
    <s v="CUST1681"/>
    <x v="2136"/>
    <s v="Indore"/>
    <x v="3"/>
    <x v="3"/>
    <x v="4"/>
    <n v="1"/>
    <n v="55000"/>
    <n v="0.2"/>
    <x v="102"/>
    <x v="7662"/>
    <x v="0"/>
  </r>
  <r>
    <s v="ORD07763"/>
    <x v="15"/>
    <s v="CUST0353"/>
    <x v="31"/>
    <s v="Bengaluru"/>
    <x v="7"/>
    <x v="0"/>
    <x v="15"/>
    <n v="3"/>
    <n v="1500"/>
    <n v="0.1"/>
    <x v="74"/>
    <x v="7663"/>
    <x v="2"/>
  </r>
  <r>
    <s v="ORD07764"/>
    <x v="92"/>
    <s v="CUST2223"/>
    <x v="1365"/>
    <s v="Mumbai"/>
    <x v="2"/>
    <x v="1"/>
    <x v="1"/>
    <n v="5"/>
    <n v="1200"/>
    <n v="0.15"/>
    <x v="323"/>
    <x v="7664"/>
    <x v="0"/>
  </r>
  <r>
    <s v="ORD07765"/>
    <x v="176"/>
    <s v="CUST0243"/>
    <x v="608"/>
    <s v="Jalna"/>
    <x v="2"/>
    <x v="4"/>
    <x v="17"/>
    <n v="3"/>
    <n v="800"/>
    <n v="0.2"/>
    <x v="235"/>
    <x v="7665"/>
    <x v="2"/>
  </r>
  <r>
    <s v="ORD07766"/>
    <x v="296"/>
    <s v="CUST2084"/>
    <x v="333"/>
    <s v="Bhopal"/>
    <x v="3"/>
    <x v="3"/>
    <x v="10"/>
    <n v="1"/>
    <n v="25000"/>
    <n v="0"/>
    <x v="199"/>
    <x v="7666"/>
    <x v="0"/>
  </r>
  <r>
    <s v="ORD07767"/>
    <x v="266"/>
    <s v="CUST1487"/>
    <x v="1684"/>
    <s v="Aurangabad"/>
    <x v="2"/>
    <x v="0"/>
    <x v="0"/>
    <n v="3"/>
    <n v="700"/>
    <n v="0.1"/>
    <x v="0"/>
    <x v="7667"/>
    <x v="1"/>
  </r>
  <r>
    <s v="ORD07768"/>
    <x v="154"/>
    <s v="CUST1043"/>
    <x v="1726"/>
    <s v="Hyderabad"/>
    <x v="6"/>
    <x v="2"/>
    <x v="2"/>
    <n v="1"/>
    <n v="9000"/>
    <n v="0"/>
    <x v="110"/>
    <x v="7668"/>
    <x v="1"/>
  </r>
  <r>
    <s v="ORD07769"/>
    <x v="244"/>
    <s v="CUST1342"/>
    <x v="1717"/>
    <s v="Indore"/>
    <x v="3"/>
    <x v="1"/>
    <x v="1"/>
    <n v="5"/>
    <n v="1200"/>
    <n v="0"/>
    <x v="23"/>
    <x v="7669"/>
    <x v="0"/>
  </r>
  <r>
    <s v="ORD07770"/>
    <x v="26"/>
    <s v="CUST1318"/>
    <x v="1494"/>
    <s v="Kolkata"/>
    <x v="4"/>
    <x v="1"/>
    <x v="1"/>
    <n v="3"/>
    <n v="1200"/>
    <n v="0.15"/>
    <x v="241"/>
    <x v="7670"/>
    <x v="2"/>
  </r>
  <r>
    <s v="ORD07771"/>
    <x v="107"/>
    <s v="CUST1901"/>
    <x v="1942"/>
    <s v="Bengaluru"/>
    <x v="7"/>
    <x v="2"/>
    <x v="2"/>
    <n v="3"/>
    <n v="9000"/>
    <n v="0.1"/>
    <x v="230"/>
    <x v="7671"/>
    <x v="3"/>
  </r>
  <r>
    <s v="ORD07772"/>
    <x v="162"/>
    <s v="CUST0918"/>
    <x v="635"/>
    <s v="Delhi"/>
    <x v="0"/>
    <x v="2"/>
    <x v="2"/>
    <n v="3"/>
    <n v="9000"/>
    <n v="0.15"/>
    <x v="167"/>
    <x v="7672"/>
    <x v="2"/>
  </r>
  <r>
    <s v="ORD07773"/>
    <x v="130"/>
    <s v="CUST2449"/>
    <x v="912"/>
    <s v="Delhi"/>
    <x v="0"/>
    <x v="3"/>
    <x v="10"/>
    <n v="5"/>
    <n v="25000"/>
    <n v="0.05"/>
    <x v="202"/>
    <x v="7673"/>
    <x v="1"/>
  </r>
  <r>
    <s v="ORD07774"/>
    <x v="318"/>
    <s v="CUST1404"/>
    <x v="100"/>
    <s v="Nagpur"/>
    <x v="2"/>
    <x v="1"/>
    <x v="5"/>
    <n v="5"/>
    <n v="1400"/>
    <n v="0.15"/>
    <x v="229"/>
    <x v="7674"/>
    <x v="3"/>
  </r>
  <r>
    <s v="ORD07775"/>
    <x v="262"/>
    <s v="CUST0276"/>
    <x v="1348"/>
    <s v="Indore"/>
    <x v="3"/>
    <x v="3"/>
    <x v="4"/>
    <n v="2"/>
    <n v="55000"/>
    <n v="0.1"/>
    <x v="10"/>
    <x v="7675"/>
    <x v="3"/>
  </r>
  <r>
    <s v="ORD07776"/>
    <x v="82"/>
    <s v="CUST2080"/>
    <x v="267"/>
    <s v="Nagpur"/>
    <x v="2"/>
    <x v="4"/>
    <x v="13"/>
    <n v="5"/>
    <n v="2800"/>
    <n v="0"/>
    <x v="162"/>
    <x v="7676"/>
    <x v="2"/>
  </r>
  <r>
    <s v="ORD07777"/>
    <x v="148"/>
    <s v="CUST2043"/>
    <x v="1017"/>
    <s v="Kolkata"/>
    <x v="4"/>
    <x v="4"/>
    <x v="13"/>
    <n v="1"/>
    <n v="2800"/>
    <n v="0.05"/>
    <x v="233"/>
    <x v="5601"/>
    <x v="2"/>
  </r>
  <r>
    <s v="ORD07778"/>
    <x v="41"/>
    <s v="CUST0704"/>
    <x v="267"/>
    <s v="Pune"/>
    <x v="2"/>
    <x v="4"/>
    <x v="17"/>
    <n v="3"/>
    <n v="800"/>
    <n v="0.2"/>
    <x v="235"/>
    <x v="7677"/>
    <x v="3"/>
  </r>
  <r>
    <s v="ORD07779"/>
    <x v="246"/>
    <s v="CUST0701"/>
    <x v="234"/>
    <s v="Pune"/>
    <x v="2"/>
    <x v="1"/>
    <x v="5"/>
    <n v="5"/>
    <n v="1400"/>
    <n v="0"/>
    <x v="28"/>
    <x v="7678"/>
    <x v="0"/>
  </r>
  <r>
    <s v="ORD07780"/>
    <x v="21"/>
    <s v="CUST0238"/>
    <x v="335"/>
    <s v="Nagpur"/>
    <x v="2"/>
    <x v="2"/>
    <x v="18"/>
    <n v="4"/>
    <n v="7000"/>
    <n v="0.15"/>
    <x v="227"/>
    <x v="7679"/>
    <x v="2"/>
  </r>
  <r>
    <s v="ORD07781"/>
    <x v="157"/>
    <s v="CUST0920"/>
    <x v="191"/>
    <s v="Surat"/>
    <x v="1"/>
    <x v="1"/>
    <x v="5"/>
    <n v="3"/>
    <n v="1400"/>
    <n v="0.05"/>
    <x v="182"/>
    <x v="7680"/>
    <x v="1"/>
  </r>
  <r>
    <s v="ORD07782"/>
    <x v="123"/>
    <s v="CUST1645"/>
    <x v="1393"/>
    <s v="Mumbai"/>
    <x v="2"/>
    <x v="1"/>
    <x v="14"/>
    <n v="5"/>
    <n v="900"/>
    <n v="0.05"/>
    <x v="65"/>
    <x v="7681"/>
    <x v="4"/>
  </r>
  <r>
    <s v="ORD07783"/>
    <x v="180"/>
    <s v="CUST2119"/>
    <x v="1346"/>
    <s v="Jaipur"/>
    <x v="5"/>
    <x v="4"/>
    <x v="13"/>
    <n v="1"/>
    <n v="2800"/>
    <n v="0.1"/>
    <x v="20"/>
    <x v="7682"/>
    <x v="4"/>
  </r>
  <r>
    <s v="ORD07784"/>
    <x v="183"/>
    <s v="CUST2242"/>
    <x v="1913"/>
    <s v="Pune"/>
    <x v="2"/>
    <x v="2"/>
    <x v="8"/>
    <n v="5"/>
    <n v="22000"/>
    <n v="0.05"/>
    <x v="147"/>
    <x v="7683"/>
    <x v="1"/>
  </r>
  <r>
    <s v="ORD07785"/>
    <x v="96"/>
    <s v="CUST0587"/>
    <x v="118"/>
    <s v="Bengaluru"/>
    <x v="7"/>
    <x v="4"/>
    <x v="19"/>
    <n v="2"/>
    <n v="3200"/>
    <n v="0.05"/>
    <x v="49"/>
    <x v="7684"/>
    <x v="4"/>
  </r>
  <r>
    <s v="ORD07786"/>
    <x v="194"/>
    <s v="CUST0650"/>
    <x v="1821"/>
    <s v="Bengaluru"/>
    <x v="7"/>
    <x v="1"/>
    <x v="14"/>
    <n v="4"/>
    <n v="900"/>
    <n v="0.05"/>
    <x v="152"/>
    <x v="7685"/>
    <x v="4"/>
  </r>
  <r>
    <s v="ORD07787"/>
    <x v="291"/>
    <s v="CUST1240"/>
    <x v="1073"/>
    <s v="Hyderabad"/>
    <x v="6"/>
    <x v="2"/>
    <x v="2"/>
    <n v="2"/>
    <n v="9000"/>
    <n v="0"/>
    <x v="33"/>
    <x v="7686"/>
    <x v="2"/>
  </r>
  <r>
    <s v="ORD07788"/>
    <x v="244"/>
    <s v="CUST0080"/>
    <x v="1162"/>
    <s v="Nagpur"/>
    <x v="2"/>
    <x v="3"/>
    <x v="3"/>
    <n v="1"/>
    <n v="18000"/>
    <n v="0.15"/>
    <x v="254"/>
    <x v="7687"/>
    <x v="1"/>
  </r>
  <r>
    <s v="ORD07789"/>
    <x v="144"/>
    <s v="CUST0704"/>
    <x v="1338"/>
    <s v="Ahmedabad"/>
    <x v="1"/>
    <x v="0"/>
    <x v="7"/>
    <n v="5"/>
    <n v="350"/>
    <n v="0"/>
    <x v="39"/>
    <x v="7688"/>
    <x v="4"/>
  </r>
  <r>
    <s v="ORD07790"/>
    <x v="282"/>
    <s v="CUST1865"/>
    <x v="1647"/>
    <s v="Jalna"/>
    <x v="2"/>
    <x v="3"/>
    <x v="4"/>
    <n v="5"/>
    <n v="55000"/>
    <n v="0.15"/>
    <x v="134"/>
    <x v="7689"/>
    <x v="4"/>
  </r>
  <r>
    <s v="ORD07791"/>
    <x v="302"/>
    <s v="CUST1650"/>
    <x v="533"/>
    <s v="Jalna"/>
    <x v="2"/>
    <x v="4"/>
    <x v="13"/>
    <n v="5"/>
    <n v="2800"/>
    <n v="0"/>
    <x v="162"/>
    <x v="7690"/>
    <x v="3"/>
  </r>
  <r>
    <s v="ORD07792"/>
    <x v="116"/>
    <s v="CUST0662"/>
    <x v="581"/>
    <s v="Jalna"/>
    <x v="2"/>
    <x v="4"/>
    <x v="19"/>
    <n v="4"/>
    <n v="3200"/>
    <n v="0.1"/>
    <x v="118"/>
    <x v="7691"/>
    <x v="3"/>
  </r>
  <r>
    <s v="ORD07793"/>
    <x v="109"/>
    <s v="CUST0053"/>
    <x v="407"/>
    <s v="Delhi"/>
    <x v="0"/>
    <x v="3"/>
    <x v="4"/>
    <n v="1"/>
    <n v="55000"/>
    <n v="0"/>
    <x v="8"/>
    <x v="7692"/>
    <x v="1"/>
  </r>
  <r>
    <s v="ORD07794"/>
    <x v="110"/>
    <s v="CUST1933"/>
    <x v="402"/>
    <s v="Mumbai"/>
    <x v="2"/>
    <x v="3"/>
    <x v="3"/>
    <n v="5"/>
    <n v="18000"/>
    <n v="0"/>
    <x v="52"/>
    <x v="7693"/>
    <x v="1"/>
  </r>
  <r>
    <s v="ORD07795"/>
    <x v="258"/>
    <s v="CUST1898"/>
    <x v="1723"/>
    <s v="Indore"/>
    <x v="3"/>
    <x v="4"/>
    <x v="16"/>
    <n v="3"/>
    <n v="1800"/>
    <n v="0"/>
    <x v="71"/>
    <x v="7694"/>
    <x v="1"/>
  </r>
  <r>
    <s v="ORD07796"/>
    <x v="104"/>
    <s v="CUST2128"/>
    <x v="1576"/>
    <s v="Bengaluru"/>
    <x v="7"/>
    <x v="2"/>
    <x v="18"/>
    <n v="5"/>
    <n v="7000"/>
    <n v="0.2"/>
    <x v="92"/>
    <x v="7695"/>
    <x v="4"/>
  </r>
  <r>
    <s v="ORD07797"/>
    <x v="53"/>
    <s v="CUST0827"/>
    <x v="763"/>
    <s v="Pune"/>
    <x v="2"/>
    <x v="3"/>
    <x v="3"/>
    <n v="5"/>
    <n v="18000"/>
    <n v="0.1"/>
    <x v="88"/>
    <x v="7696"/>
    <x v="1"/>
  </r>
  <r>
    <s v="ORD07798"/>
    <x v="71"/>
    <s v="CUST1713"/>
    <x v="1107"/>
    <s v="Mumbai"/>
    <x v="2"/>
    <x v="3"/>
    <x v="3"/>
    <n v="2"/>
    <n v="18000"/>
    <n v="0"/>
    <x v="89"/>
    <x v="7697"/>
    <x v="1"/>
  </r>
  <r>
    <s v="ORD07799"/>
    <x v="232"/>
    <s v="CUST1506"/>
    <x v="400"/>
    <s v="Hyderabad"/>
    <x v="6"/>
    <x v="1"/>
    <x v="1"/>
    <n v="4"/>
    <n v="1200"/>
    <n v="0"/>
    <x v="55"/>
    <x v="7698"/>
    <x v="1"/>
  </r>
  <r>
    <s v="ORD07800"/>
    <x v="261"/>
    <s v="CUST1674"/>
    <x v="1373"/>
    <s v="Aurangabad"/>
    <x v="2"/>
    <x v="0"/>
    <x v="15"/>
    <n v="2"/>
    <n v="1500"/>
    <n v="0.15"/>
    <x v="324"/>
    <x v="7699"/>
    <x v="1"/>
  </r>
  <r>
    <s v="ORD07801"/>
    <x v="350"/>
    <s v="CUST0707"/>
    <x v="612"/>
    <s v="Delhi"/>
    <x v="0"/>
    <x v="3"/>
    <x v="4"/>
    <n v="3"/>
    <n v="55000"/>
    <n v="0.15"/>
    <x v="64"/>
    <x v="7700"/>
    <x v="3"/>
  </r>
  <r>
    <s v="ORD07802"/>
    <x v="320"/>
    <s v="CUST0431"/>
    <x v="571"/>
    <s v="Ahmedabad"/>
    <x v="1"/>
    <x v="4"/>
    <x v="16"/>
    <n v="3"/>
    <n v="1800"/>
    <n v="0.1"/>
    <x v="82"/>
    <x v="7701"/>
    <x v="1"/>
  </r>
  <r>
    <s v="ORD07803"/>
    <x v="262"/>
    <s v="CUST1380"/>
    <x v="2091"/>
    <s v="Nashik"/>
    <x v="2"/>
    <x v="3"/>
    <x v="4"/>
    <n v="2"/>
    <n v="55000"/>
    <n v="0.2"/>
    <x v="197"/>
    <x v="7702"/>
    <x v="1"/>
  </r>
  <r>
    <s v="ORD07804"/>
    <x v="156"/>
    <s v="CUST1204"/>
    <x v="1315"/>
    <s v="Aurangabad"/>
    <x v="2"/>
    <x v="2"/>
    <x v="2"/>
    <n v="3"/>
    <n v="9000"/>
    <n v="0"/>
    <x v="237"/>
    <x v="7703"/>
    <x v="1"/>
  </r>
  <r>
    <s v="ORD07805"/>
    <x v="235"/>
    <s v="CUST1465"/>
    <x v="1944"/>
    <s v="Bhopal"/>
    <x v="3"/>
    <x v="4"/>
    <x v="16"/>
    <n v="2"/>
    <n v="1800"/>
    <n v="0"/>
    <x v="1"/>
    <x v="7704"/>
    <x v="3"/>
  </r>
  <r>
    <s v="ORD07806"/>
    <x v="213"/>
    <s v="CUST1697"/>
    <x v="2334"/>
    <s v="Kolkata"/>
    <x v="4"/>
    <x v="3"/>
    <x v="3"/>
    <n v="2"/>
    <n v="18000"/>
    <n v="0.15"/>
    <x v="268"/>
    <x v="7705"/>
    <x v="3"/>
  </r>
  <r>
    <s v="ORD07807"/>
    <x v="231"/>
    <s v="CUST0297"/>
    <x v="2387"/>
    <s v="Nagpur"/>
    <x v="2"/>
    <x v="0"/>
    <x v="0"/>
    <n v="2"/>
    <n v="700"/>
    <n v="0.15"/>
    <x v="119"/>
    <x v="7706"/>
    <x v="0"/>
  </r>
  <r>
    <s v="ORD07808"/>
    <x v="165"/>
    <s v="CUST1691"/>
    <x v="1485"/>
    <s v="Hyderabad"/>
    <x v="6"/>
    <x v="3"/>
    <x v="12"/>
    <n v="5"/>
    <n v="2500"/>
    <n v="0"/>
    <x v="184"/>
    <x v="7707"/>
    <x v="2"/>
  </r>
  <r>
    <s v="ORD07809"/>
    <x v="255"/>
    <s v="CUST2290"/>
    <x v="1310"/>
    <s v="Jalna"/>
    <x v="2"/>
    <x v="4"/>
    <x v="19"/>
    <n v="3"/>
    <n v="3200"/>
    <n v="0"/>
    <x v="126"/>
    <x v="7708"/>
    <x v="0"/>
  </r>
  <r>
    <s v="ORD07810"/>
    <x v="54"/>
    <s v="CUST0155"/>
    <x v="765"/>
    <s v="Delhi"/>
    <x v="0"/>
    <x v="4"/>
    <x v="16"/>
    <n v="5"/>
    <n v="1800"/>
    <n v="0.1"/>
    <x v="219"/>
    <x v="7709"/>
    <x v="3"/>
  </r>
  <r>
    <s v="ORD07811"/>
    <x v="57"/>
    <s v="CUST0905"/>
    <x v="2330"/>
    <s v="Jaipur"/>
    <x v="5"/>
    <x v="1"/>
    <x v="1"/>
    <n v="1"/>
    <n v="1200"/>
    <n v="0.05"/>
    <x v="222"/>
    <x v="7710"/>
    <x v="4"/>
  </r>
  <r>
    <s v="ORD07812"/>
    <x v="49"/>
    <s v="CUST0988"/>
    <x v="909"/>
    <s v="Jaipur"/>
    <x v="5"/>
    <x v="3"/>
    <x v="10"/>
    <n v="2"/>
    <n v="25000"/>
    <n v="0.15"/>
    <x v="208"/>
    <x v="7711"/>
    <x v="1"/>
  </r>
  <r>
    <s v="ORD07813"/>
    <x v="301"/>
    <s v="CUST1420"/>
    <x v="1674"/>
    <s v="Nashik"/>
    <x v="2"/>
    <x v="4"/>
    <x v="13"/>
    <n v="5"/>
    <n v="2800"/>
    <n v="0.1"/>
    <x v="133"/>
    <x v="7712"/>
    <x v="1"/>
  </r>
  <r>
    <s v="ORD07814"/>
    <x v="13"/>
    <s v="CUST0544"/>
    <x v="332"/>
    <s v="Bengaluru"/>
    <x v="7"/>
    <x v="4"/>
    <x v="17"/>
    <n v="4"/>
    <n v="800"/>
    <n v="0"/>
    <x v="150"/>
    <x v="7713"/>
    <x v="3"/>
  </r>
  <r>
    <s v="ORD07815"/>
    <x v="194"/>
    <s v="CUST2152"/>
    <x v="433"/>
    <s v="Mumbai"/>
    <x v="2"/>
    <x v="0"/>
    <x v="0"/>
    <n v="4"/>
    <n v="700"/>
    <n v="0"/>
    <x v="116"/>
    <x v="7714"/>
    <x v="2"/>
  </r>
  <r>
    <s v="ORD07816"/>
    <x v="30"/>
    <s v="CUST1548"/>
    <x v="513"/>
    <s v="Nagpur"/>
    <x v="2"/>
    <x v="4"/>
    <x v="16"/>
    <n v="3"/>
    <n v="1800"/>
    <n v="0.05"/>
    <x v="61"/>
    <x v="7715"/>
    <x v="3"/>
  </r>
  <r>
    <s v="ORD07817"/>
    <x v="15"/>
    <s v="CUST0425"/>
    <x v="1356"/>
    <s v="Pune"/>
    <x v="2"/>
    <x v="1"/>
    <x v="9"/>
    <n v="1"/>
    <n v="450"/>
    <n v="0"/>
    <x v="187"/>
    <x v="7716"/>
    <x v="1"/>
  </r>
  <r>
    <s v="ORD07818"/>
    <x v="74"/>
    <s v="CUST1301"/>
    <x v="289"/>
    <s v="Surat"/>
    <x v="1"/>
    <x v="2"/>
    <x v="8"/>
    <n v="5"/>
    <n v="22000"/>
    <n v="0.1"/>
    <x v="10"/>
    <x v="7717"/>
    <x v="0"/>
  </r>
  <r>
    <s v="ORD07819"/>
    <x v="178"/>
    <s v="CUST0550"/>
    <x v="376"/>
    <s v="Nashik"/>
    <x v="2"/>
    <x v="0"/>
    <x v="7"/>
    <n v="1"/>
    <n v="350"/>
    <n v="0.1"/>
    <x v="284"/>
    <x v="7718"/>
    <x v="0"/>
  </r>
  <r>
    <s v="ORD07820"/>
    <x v="271"/>
    <s v="CUST0514"/>
    <x v="1041"/>
    <s v="Kolkata"/>
    <x v="4"/>
    <x v="3"/>
    <x v="12"/>
    <n v="1"/>
    <n v="2500"/>
    <n v="0.2"/>
    <x v="158"/>
    <x v="7719"/>
    <x v="3"/>
  </r>
  <r>
    <s v="ORD07821"/>
    <x v="98"/>
    <s v="CUST0764"/>
    <x v="904"/>
    <s v="Nagpur"/>
    <x v="2"/>
    <x v="1"/>
    <x v="9"/>
    <n v="5"/>
    <n v="450"/>
    <n v="0.05"/>
    <x v="146"/>
    <x v="7720"/>
    <x v="0"/>
  </r>
  <r>
    <s v="ORD07822"/>
    <x v="273"/>
    <s v="CUST1922"/>
    <x v="1312"/>
    <s v="Surat"/>
    <x v="1"/>
    <x v="3"/>
    <x v="4"/>
    <n v="3"/>
    <n v="55000"/>
    <n v="0.15"/>
    <x v="64"/>
    <x v="7721"/>
    <x v="1"/>
  </r>
  <r>
    <s v="ORD07823"/>
    <x v="228"/>
    <s v="CUST1495"/>
    <x v="313"/>
    <s v="Surat"/>
    <x v="1"/>
    <x v="0"/>
    <x v="15"/>
    <n v="3"/>
    <n v="1500"/>
    <n v="0.05"/>
    <x v="65"/>
    <x v="7722"/>
    <x v="0"/>
  </r>
  <r>
    <s v="ORD07824"/>
    <x v="330"/>
    <s v="CUST1588"/>
    <x v="1015"/>
    <s v="Bengaluru"/>
    <x v="7"/>
    <x v="4"/>
    <x v="19"/>
    <n v="2"/>
    <n v="3200"/>
    <n v="0"/>
    <x v="145"/>
    <x v="7723"/>
    <x v="2"/>
  </r>
  <r>
    <s v="ORD07825"/>
    <x v="340"/>
    <s v="CUST1117"/>
    <x v="1457"/>
    <s v="Jaipur"/>
    <x v="5"/>
    <x v="0"/>
    <x v="0"/>
    <n v="2"/>
    <n v="700"/>
    <n v="0.05"/>
    <x v="63"/>
    <x v="7724"/>
    <x v="2"/>
  </r>
  <r>
    <s v="ORD07826"/>
    <x v="260"/>
    <s v="CUST0699"/>
    <x v="802"/>
    <s v="Ahmedabad"/>
    <x v="1"/>
    <x v="0"/>
    <x v="0"/>
    <n v="5"/>
    <n v="700"/>
    <n v="0.1"/>
    <x v="277"/>
    <x v="7725"/>
    <x v="0"/>
  </r>
  <r>
    <s v="ORD07827"/>
    <x v="79"/>
    <s v="CUST0900"/>
    <x v="1049"/>
    <s v="Indore"/>
    <x v="3"/>
    <x v="2"/>
    <x v="2"/>
    <n v="4"/>
    <n v="9000"/>
    <n v="0"/>
    <x v="89"/>
    <x v="7726"/>
    <x v="1"/>
  </r>
  <r>
    <s v="ORD07828"/>
    <x v="363"/>
    <s v="CUST0971"/>
    <x v="2388"/>
    <s v="Bhopal"/>
    <x v="3"/>
    <x v="3"/>
    <x v="12"/>
    <n v="1"/>
    <n v="2500"/>
    <n v="0"/>
    <x v="105"/>
    <x v="7727"/>
    <x v="1"/>
  </r>
  <r>
    <s v="ORD07829"/>
    <x v="295"/>
    <s v="CUST0305"/>
    <x v="831"/>
    <s v="Mumbai"/>
    <x v="2"/>
    <x v="3"/>
    <x v="12"/>
    <n v="4"/>
    <n v="2500"/>
    <n v="0.1"/>
    <x v="110"/>
    <x v="7728"/>
    <x v="3"/>
  </r>
  <r>
    <s v="ORD07830"/>
    <x v="184"/>
    <s v="CUST2358"/>
    <x v="445"/>
    <s v="Aurangabad"/>
    <x v="2"/>
    <x v="3"/>
    <x v="3"/>
    <n v="2"/>
    <n v="18000"/>
    <n v="0"/>
    <x v="89"/>
    <x v="7729"/>
    <x v="3"/>
  </r>
  <r>
    <s v="ORD07831"/>
    <x v="186"/>
    <s v="CUST2445"/>
    <x v="19"/>
    <s v="Delhi"/>
    <x v="0"/>
    <x v="4"/>
    <x v="16"/>
    <n v="3"/>
    <n v="1800"/>
    <n v="0.1"/>
    <x v="82"/>
    <x v="7730"/>
    <x v="2"/>
  </r>
  <r>
    <s v="ORD07832"/>
    <x v="132"/>
    <s v="CUST0149"/>
    <x v="1620"/>
    <s v="Aurangabad"/>
    <x v="2"/>
    <x v="4"/>
    <x v="19"/>
    <n v="5"/>
    <n v="3200"/>
    <n v="0.2"/>
    <x v="186"/>
    <x v="7731"/>
    <x v="1"/>
  </r>
  <r>
    <s v="ORD07833"/>
    <x v="209"/>
    <s v="CUST2408"/>
    <x v="1656"/>
    <s v="Ahmedabad"/>
    <x v="1"/>
    <x v="2"/>
    <x v="2"/>
    <n v="3"/>
    <n v="9000"/>
    <n v="0.05"/>
    <x v="173"/>
    <x v="7732"/>
    <x v="3"/>
  </r>
  <r>
    <s v="ORD07834"/>
    <x v="1"/>
    <s v="CUST2329"/>
    <x v="1240"/>
    <s v="Pune"/>
    <x v="2"/>
    <x v="3"/>
    <x v="6"/>
    <n v="1"/>
    <n v="4500"/>
    <n v="0.1"/>
    <x v="74"/>
    <x v="7733"/>
    <x v="0"/>
  </r>
  <r>
    <s v="ORD07835"/>
    <x v="39"/>
    <s v="CUST2465"/>
    <x v="600"/>
    <s v="Ahmedabad"/>
    <x v="1"/>
    <x v="3"/>
    <x v="4"/>
    <n v="3"/>
    <n v="55000"/>
    <n v="0.2"/>
    <x v="297"/>
    <x v="7734"/>
    <x v="4"/>
  </r>
  <r>
    <s v="ORD07836"/>
    <x v="151"/>
    <s v="CUST0722"/>
    <x v="1874"/>
    <s v="Delhi"/>
    <x v="0"/>
    <x v="4"/>
    <x v="19"/>
    <n v="3"/>
    <n v="3200"/>
    <n v="0"/>
    <x v="126"/>
    <x v="7735"/>
    <x v="1"/>
  </r>
  <r>
    <s v="ORD07837"/>
    <x v="77"/>
    <s v="CUST1053"/>
    <x v="619"/>
    <s v="Pune"/>
    <x v="2"/>
    <x v="4"/>
    <x v="16"/>
    <n v="5"/>
    <n v="1800"/>
    <n v="0.15"/>
    <x v="80"/>
    <x v="7736"/>
    <x v="1"/>
  </r>
  <r>
    <s v="ORD07838"/>
    <x v="237"/>
    <s v="CUST1286"/>
    <x v="845"/>
    <s v="Surat"/>
    <x v="1"/>
    <x v="3"/>
    <x v="3"/>
    <n v="5"/>
    <n v="18000"/>
    <n v="0"/>
    <x v="52"/>
    <x v="7737"/>
    <x v="0"/>
  </r>
  <r>
    <s v="ORD07839"/>
    <x v="156"/>
    <s v="CUST2298"/>
    <x v="1991"/>
    <s v="Aurangabad"/>
    <x v="2"/>
    <x v="4"/>
    <x v="13"/>
    <n v="2"/>
    <n v="2800"/>
    <n v="0"/>
    <x v="120"/>
    <x v="7738"/>
    <x v="2"/>
  </r>
  <r>
    <s v="ORD07840"/>
    <x v="262"/>
    <s v="CUST1721"/>
    <x v="2235"/>
    <s v="Nagpur"/>
    <x v="2"/>
    <x v="4"/>
    <x v="17"/>
    <n v="3"/>
    <n v="800"/>
    <n v="0"/>
    <x v="195"/>
    <x v="7739"/>
    <x v="1"/>
  </r>
  <r>
    <s v="ORD07841"/>
    <x v="31"/>
    <s v="CUST0068"/>
    <x v="1595"/>
    <s v="Ahmedabad"/>
    <x v="1"/>
    <x v="0"/>
    <x v="7"/>
    <n v="4"/>
    <n v="350"/>
    <n v="0.1"/>
    <x v="117"/>
    <x v="7740"/>
    <x v="0"/>
  </r>
  <r>
    <s v="ORD07842"/>
    <x v="275"/>
    <s v="CUST0828"/>
    <x v="1976"/>
    <s v="Hyderabad"/>
    <x v="6"/>
    <x v="4"/>
    <x v="16"/>
    <n v="5"/>
    <n v="1800"/>
    <n v="0"/>
    <x v="110"/>
    <x v="7741"/>
    <x v="2"/>
  </r>
  <r>
    <s v="ORD07843"/>
    <x v="69"/>
    <s v="CUST0250"/>
    <x v="1109"/>
    <s v="Jaipur"/>
    <x v="5"/>
    <x v="1"/>
    <x v="14"/>
    <n v="3"/>
    <n v="900"/>
    <n v="0.05"/>
    <x v="249"/>
    <x v="7742"/>
    <x v="2"/>
  </r>
  <r>
    <s v="ORD07844"/>
    <x v="63"/>
    <s v="CUST1172"/>
    <x v="1552"/>
    <s v="Nagpur"/>
    <x v="2"/>
    <x v="1"/>
    <x v="5"/>
    <n v="4"/>
    <n v="1400"/>
    <n v="0.05"/>
    <x v="212"/>
    <x v="7743"/>
    <x v="2"/>
  </r>
  <r>
    <s v="ORD07845"/>
    <x v="279"/>
    <s v="CUST1880"/>
    <x v="432"/>
    <s v="Jaipur"/>
    <x v="5"/>
    <x v="2"/>
    <x v="8"/>
    <n v="5"/>
    <n v="22000"/>
    <n v="0"/>
    <x v="101"/>
    <x v="7744"/>
    <x v="2"/>
  </r>
  <r>
    <s v="ORD07846"/>
    <x v="283"/>
    <s v="CUST0810"/>
    <x v="2080"/>
    <s v="Mumbai"/>
    <x v="2"/>
    <x v="4"/>
    <x v="17"/>
    <n v="2"/>
    <n v="800"/>
    <n v="0"/>
    <x v="161"/>
    <x v="7745"/>
    <x v="1"/>
  </r>
  <r>
    <s v="ORD07847"/>
    <x v="175"/>
    <s v="CUST0644"/>
    <x v="1689"/>
    <s v="Ahmedabad"/>
    <x v="1"/>
    <x v="4"/>
    <x v="19"/>
    <n v="1"/>
    <n v="3200"/>
    <n v="0.05"/>
    <x v="165"/>
    <x v="7746"/>
    <x v="3"/>
  </r>
  <r>
    <s v="ORD07848"/>
    <x v="165"/>
    <s v="CUST0457"/>
    <x v="461"/>
    <s v="Jaipur"/>
    <x v="5"/>
    <x v="3"/>
    <x v="6"/>
    <n v="3"/>
    <n v="4500"/>
    <n v="0.1"/>
    <x v="76"/>
    <x v="7747"/>
    <x v="0"/>
  </r>
  <r>
    <s v="ORD07849"/>
    <x v="354"/>
    <s v="CUST0395"/>
    <x v="1026"/>
    <s v="Hyderabad"/>
    <x v="6"/>
    <x v="2"/>
    <x v="8"/>
    <n v="5"/>
    <n v="22000"/>
    <n v="0.05"/>
    <x v="147"/>
    <x v="7748"/>
    <x v="0"/>
  </r>
  <r>
    <s v="ORD07850"/>
    <x v="10"/>
    <s v="CUST1435"/>
    <x v="2389"/>
    <s v="Ahmedabad"/>
    <x v="1"/>
    <x v="1"/>
    <x v="1"/>
    <n v="4"/>
    <n v="1200"/>
    <n v="0.15"/>
    <x v="13"/>
    <x v="7749"/>
    <x v="0"/>
  </r>
  <r>
    <s v="ORD07851"/>
    <x v="340"/>
    <s v="CUST2379"/>
    <x v="1138"/>
    <s v="Delhi"/>
    <x v="0"/>
    <x v="3"/>
    <x v="12"/>
    <n v="5"/>
    <n v="2500"/>
    <n v="0.15"/>
    <x v="83"/>
    <x v="7750"/>
    <x v="4"/>
  </r>
  <r>
    <s v="ORD07852"/>
    <x v="31"/>
    <s v="CUST0752"/>
    <x v="803"/>
    <s v="Nashik"/>
    <x v="2"/>
    <x v="2"/>
    <x v="8"/>
    <n v="2"/>
    <n v="22000"/>
    <n v="0"/>
    <x v="102"/>
    <x v="7751"/>
    <x v="3"/>
  </r>
  <r>
    <s v="ORD07853"/>
    <x v="143"/>
    <s v="CUST1449"/>
    <x v="1968"/>
    <s v="Indore"/>
    <x v="3"/>
    <x v="0"/>
    <x v="20"/>
    <n v="2"/>
    <n v="500"/>
    <n v="0.1"/>
    <x v="190"/>
    <x v="7752"/>
    <x v="4"/>
  </r>
  <r>
    <s v="ORD07854"/>
    <x v="38"/>
    <s v="CUST1007"/>
    <x v="940"/>
    <s v="Indore"/>
    <x v="3"/>
    <x v="3"/>
    <x v="6"/>
    <n v="1"/>
    <n v="4500"/>
    <n v="0.05"/>
    <x v="65"/>
    <x v="7753"/>
    <x v="0"/>
  </r>
  <r>
    <s v="ORD07855"/>
    <x v="364"/>
    <s v="CUST2397"/>
    <x v="152"/>
    <s v="Bengaluru"/>
    <x v="7"/>
    <x v="2"/>
    <x v="2"/>
    <n v="1"/>
    <n v="9000"/>
    <n v="0"/>
    <x v="110"/>
    <x v="7754"/>
    <x v="0"/>
  </r>
  <r>
    <s v="ORD07856"/>
    <x v="336"/>
    <s v="CUST0611"/>
    <x v="1198"/>
    <s v="Kolkata"/>
    <x v="4"/>
    <x v="4"/>
    <x v="16"/>
    <n v="1"/>
    <n v="1800"/>
    <n v="0.1"/>
    <x v="60"/>
    <x v="7755"/>
    <x v="0"/>
  </r>
  <r>
    <s v="ORD07857"/>
    <x v="172"/>
    <s v="CUST0577"/>
    <x v="2390"/>
    <s v="Surat"/>
    <x v="1"/>
    <x v="3"/>
    <x v="4"/>
    <n v="1"/>
    <n v="55000"/>
    <n v="0.1"/>
    <x v="114"/>
    <x v="7756"/>
    <x v="2"/>
  </r>
  <r>
    <s v="ORD07858"/>
    <x v="127"/>
    <s v="CUST2042"/>
    <x v="846"/>
    <s v="Jaipur"/>
    <x v="5"/>
    <x v="4"/>
    <x v="16"/>
    <n v="4"/>
    <n v="1800"/>
    <n v="0.05"/>
    <x v="77"/>
    <x v="7757"/>
    <x v="2"/>
  </r>
  <r>
    <s v="ORD07859"/>
    <x v="152"/>
    <s v="CUST1598"/>
    <x v="385"/>
    <s v="Bhopal"/>
    <x v="3"/>
    <x v="4"/>
    <x v="16"/>
    <n v="5"/>
    <n v="1800"/>
    <n v="0"/>
    <x v="110"/>
    <x v="7758"/>
    <x v="3"/>
  </r>
  <r>
    <s v="ORD07860"/>
    <x v="198"/>
    <s v="CUST1901"/>
    <x v="2060"/>
    <s v="Aurangabad"/>
    <x v="2"/>
    <x v="0"/>
    <x v="20"/>
    <n v="1"/>
    <n v="500"/>
    <n v="0.1"/>
    <x v="187"/>
    <x v="7759"/>
    <x v="2"/>
  </r>
  <r>
    <s v="ORD07861"/>
    <x v="314"/>
    <s v="CUST0237"/>
    <x v="259"/>
    <s v="Indore"/>
    <x v="3"/>
    <x v="2"/>
    <x v="2"/>
    <n v="1"/>
    <n v="9000"/>
    <n v="0.05"/>
    <x v="26"/>
    <x v="7760"/>
    <x v="3"/>
  </r>
  <r>
    <s v="ORD07862"/>
    <x v="336"/>
    <s v="CUST0435"/>
    <x v="2243"/>
    <s v="Aurangabad"/>
    <x v="2"/>
    <x v="4"/>
    <x v="16"/>
    <n v="2"/>
    <n v="1800"/>
    <n v="0.05"/>
    <x v="152"/>
    <x v="7761"/>
    <x v="4"/>
  </r>
  <r>
    <s v="ORD07863"/>
    <x v="46"/>
    <s v="CUST2088"/>
    <x v="2385"/>
    <s v="Ahmedabad"/>
    <x v="1"/>
    <x v="2"/>
    <x v="18"/>
    <n v="4"/>
    <n v="7000"/>
    <n v="0.15"/>
    <x v="227"/>
    <x v="7762"/>
    <x v="2"/>
  </r>
  <r>
    <s v="ORD07864"/>
    <x v="147"/>
    <s v="CUST0500"/>
    <x v="988"/>
    <s v="Jaipur"/>
    <x v="5"/>
    <x v="0"/>
    <x v="15"/>
    <n v="2"/>
    <n v="1500"/>
    <n v="0.1"/>
    <x v="22"/>
    <x v="7763"/>
    <x v="2"/>
  </r>
  <r>
    <s v="ORD07865"/>
    <x v="0"/>
    <s v="CUST0033"/>
    <x v="770"/>
    <s v="Mumbai"/>
    <x v="2"/>
    <x v="1"/>
    <x v="1"/>
    <n v="1"/>
    <n v="1200"/>
    <n v="0.1"/>
    <x v="90"/>
    <x v="7764"/>
    <x v="1"/>
  </r>
  <r>
    <s v="ORD07866"/>
    <x v="152"/>
    <s v="CUST1827"/>
    <x v="270"/>
    <s v="Surat"/>
    <x v="1"/>
    <x v="4"/>
    <x v="13"/>
    <n v="3"/>
    <n v="2800"/>
    <n v="0.15"/>
    <x v="103"/>
    <x v="7765"/>
    <x v="3"/>
  </r>
  <r>
    <s v="ORD07867"/>
    <x v="223"/>
    <s v="CUST1487"/>
    <x v="1733"/>
    <s v="Bhopal"/>
    <x v="3"/>
    <x v="4"/>
    <x v="17"/>
    <n v="3"/>
    <n v="800"/>
    <n v="0.1"/>
    <x v="41"/>
    <x v="7766"/>
    <x v="0"/>
  </r>
  <r>
    <s v="ORD07868"/>
    <x v="216"/>
    <s v="CUST0841"/>
    <x v="1148"/>
    <s v="Nagpur"/>
    <x v="2"/>
    <x v="0"/>
    <x v="20"/>
    <n v="1"/>
    <n v="500"/>
    <n v="0.05"/>
    <x v="303"/>
    <x v="7767"/>
    <x v="1"/>
  </r>
  <r>
    <s v="ORD07869"/>
    <x v="126"/>
    <s v="CUST1459"/>
    <x v="1524"/>
    <s v="Aurangabad"/>
    <x v="2"/>
    <x v="4"/>
    <x v="19"/>
    <n v="2"/>
    <n v="3200"/>
    <n v="0"/>
    <x v="145"/>
    <x v="7768"/>
    <x v="1"/>
  </r>
  <r>
    <s v="ORD07870"/>
    <x v="263"/>
    <s v="CUST1540"/>
    <x v="1469"/>
    <s v="Bhopal"/>
    <x v="3"/>
    <x v="4"/>
    <x v="13"/>
    <n v="4"/>
    <n v="2800"/>
    <n v="0.05"/>
    <x v="238"/>
    <x v="7769"/>
    <x v="4"/>
  </r>
  <r>
    <s v="ORD07871"/>
    <x v="302"/>
    <s v="CUST1003"/>
    <x v="1815"/>
    <s v="Surat"/>
    <x v="1"/>
    <x v="1"/>
    <x v="9"/>
    <n v="1"/>
    <n v="450"/>
    <n v="0"/>
    <x v="187"/>
    <x v="7770"/>
    <x v="2"/>
  </r>
  <r>
    <s v="ORD07872"/>
    <x v="175"/>
    <s v="CUST0610"/>
    <x v="488"/>
    <s v="Nagpur"/>
    <x v="2"/>
    <x v="0"/>
    <x v="20"/>
    <n v="3"/>
    <n v="500"/>
    <n v="0.15"/>
    <x v="203"/>
    <x v="7771"/>
    <x v="0"/>
  </r>
  <r>
    <s v="ORD07873"/>
    <x v="176"/>
    <s v="CUST1523"/>
    <x v="139"/>
    <s v="Indore"/>
    <x v="3"/>
    <x v="3"/>
    <x v="4"/>
    <n v="2"/>
    <n v="55000"/>
    <n v="0.1"/>
    <x v="10"/>
    <x v="7772"/>
    <x v="3"/>
  </r>
  <r>
    <s v="ORD07874"/>
    <x v="173"/>
    <s v="CUST2186"/>
    <x v="518"/>
    <s v="Bengaluru"/>
    <x v="7"/>
    <x v="3"/>
    <x v="3"/>
    <n v="1"/>
    <n v="18000"/>
    <n v="0.2"/>
    <x v="113"/>
    <x v="7773"/>
    <x v="1"/>
  </r>
  <r>
    <s v="ORD07875"/>
    <x v="347"/>
    <s v="CUST0825"/>
    <x v="350"/>
    <s v="Jalna"/>
    <x v="2"/>
    <x v="2"/>
    <x v="11"/>
    <n v="2"/>
    <n v="6500"/>
    <n v="0.05"/>
    <x v="109"/>
    <x v="7774"/>
    <x v="2"/>
  </r>
  <r>
    <s v="ORD07876"/>
    <x v="148"/>
    <s v="CUST1710"/>
    <x v="700"/>
    <s v="Indore"/>
    <x v="3"/>
    <x v="4"/>
    <x v="19"/>
    <n v="5"/>
    <n v="3200"/>
    <n v="0.1"/>
    <x v="113"/>
    <x v="7775"/>
    <x v="2"/>
  </r>
  <r>
    <s v="ORD07877"/>
    <x v="67"/>
    <s v="CUST1018"/>
    <x v="1128"/>
    <s v="Pune"/>
    <x v="2"/>
    <x v="3"/>
    <x v="10"/>
    <n v="4"/>
    <n v="25000"/>
    <n v="0"/>
    <x v="106"/>
    <x v="7776"/>
    <x v="2"/>
  </r>
  <r>
    <s v="ORD07878"/>
    <x v="360"/>
    <s v="CUST0908"/>
    <x v="1818"/>
    <s v="Hyderabad"/>
    <x v="6"/>
    <x v="3"/>
    <x v="3"/>
    <n v="3"/>
    <n v="18000"/>
    <n v="0.05"/>
    <x v="141"/>
    <x v="7777"/>
    <x v="2"/>
  </r>
  <r>
    <s v="ORD07879"/>
    <x v="251"/>
    <s v="CUST0657"/>
    <x v="1172"/>
    <s v="Kolkata"/>
    <x v="4"/>
    <x v="1"/>
    <x v="1"/>
    <n v="2"/>
    <n v="1200"/>
    <n v="0"/>
    <x v="195"/>
    <x v="7778"/>
    <x v="0"/>
  </r>
  <r>
    <s v="ORD07880"/>
    <x v="72"/>
    <s v="CUST1514"/>
    <x v="2018"/>
    <s v="Delhi"/>
    <x v="0"/>
    <x v="3"/>
    <x v="12"/>
    <n v="5"/>
    <n v="2500"/>
    <n v="0"/>
    <x v="184"/>
    <x v="7779"/>
    <x v="4"/>
  </r>
  <r>
    <s v="ORD07881"/>
    <x v="207"/>
    <s v="CUST1586"/>
    <x v="525"/>
    <s v="Delhi"/>
    <x v="0"/>
    <x v="4"/>
    <x v="17"/>
    <n v="3"/>
    <n v="800"/>
    <n v="0.2"/>
    <x v="235"/>
    <x v="7780"/>
    <x v="3"/>
  </r>
  <r>
    <s v="ORD07882"/>
    <x v="173"/>
    <s v="CUST0559"/>
    <x v="1547"/>
    <s v="Nashik"/>
    <x v="2"/>
    <x v="3"/>
    <x v="6"/>
    <n v="2"/>
    <n v="4500"/>
    <n v="0.05"/>
    <x v="26"/>
    <x v="4650"/>
    <x v="2"/>
  </r>
  <r>
    <s v="ORD07883"/>
    <x v="362"/>
    <s v="CUST1189"/>
    <x v="668"/>
    <s v="Pune"/>
    <x v="2"/>
    <x v="2"/>
    <x v="18"/>
    <n v="5"/>
    <n v="7000"/>
    <n v="0.1"/>
    <x v="218"/>
    <x v="7781"/>
    <x v="3"/>
  </r>
  <r>
    <s v="ORD07884"/>
    <x v="173"/>
    <s v="CUST0421"/>
    <x v="152"/>
    <s v="Jaipur"/>
    <x v="5"/>
    <x v="0"/>
    <x v="20"/>
    <n v="4"/>
    <n v="500"/>
    <n v="0"/>
    <x v="158"/>
    <x v="7782"/>
    <x v="1"/>
  </r>
  <r>
    <s v="ORD07885"/>
    <x v="91"/>
    <s v="CUST0746"/>
    <x v="1349"/>
    <s v="Jaipur"/>
    <x v="5"/>
    <x v="2"/>
    <x v="11"/>
    <n v="1"/>
    <n v="6500"/>
    <n v="0"/>
    <x v="221"/>
    <x v="7783"/>
    <x v="3"/>
  </r>
  <r>
    <s v="ORD07886"/>
    <x v="357"/>
    <s v="CUST0041"/>
    <x v="86"/>
    <s v="Indore"/>
    <x v="3"/>
    <x v="1"/>
    <x v="1"/>
    <n v="3"/>
    <n v="1200"/>
    <n v="0.15"/>
    <x v="241"/>
    <x v="7784"/>
    <x v="3"/>
  </r>
  <r>
    <s v="ORD07887"/>
    <x v="226"/>
    <s v="CUST0561"/>
    <x v="2201"/>
    <s v="Bhopal"/>
    <x v="3"/>
    <x v="2"/>
    <x v="8"/>
    <n v="2"/>
    <n v="22000"/>
    <n v="0"/>
    <x v="102"/>
    <x v="7785"/>
    <x v="0"/>
  </r>
  <r>
    <s v="ORD07888"/>
    <x v="60"/>
    <s v="CUST2276"/>
    <x v="791"/>
    <s v="Pune"/>
    <x v="2"/>
    <x v="1"/>
    <x v="9"/>
    <n v="4"/>
    <n v="450"/>
    <n v="0.2"/>
    <x v="43"/>
    <x v="7786"/>
    <x v="0"/>
  </r>
  <r>
    <s v="ORD07889"/>
    <x v="304"/>
    <s v="CUST0922"/>
    <x v="85"/>
    <s v="Jaipur"/>
    <x v="5"/>
    <x v="4"/>
    <x v="16"/>
    <n v="1"/>
    <n v="1800"/>
    <n v="0.15"/>
    <x v="108"/>
    <x v="7787"/>
    <x v="4"/>
  </r>
  <r>
    <s v="ORD07890"/>
    <x v="33"/>
    <s v="CUST1152"/>
    <x v="2336"/>
    <s v="Bhopal"/>
    <x v="3"/>
    <x v="4"/>
    <x v="17"/>
    <n v="5"/>
    <n v="800"/>
    <n v="0.05"/>
    <x v="240"/>
    <x v="7788"/>
    <x v="1"/>
  </r>
  <r>
    <s v="ORD07891"/>
    <x v="48"/>
    <s v="CUST1767"/>
    <x v="2007"/>
    <s v="Bengaluru"/>
    <x v="7"/>
    <x v="1"/>
    <x v="14"/>
    <n v="5"/>
    <n v="900"/>
    <n v="0.2"/>
    <x v="1"/>
    <x v="7789"/>
    <x v="1"/>
  </r>
  <r>
    <s v="ORD07892"/>
    <x v="358"/>
    <s v="CUST0757"/>
    <x v="967"/>
    <s v="Pune"/>
    <x v="2"/>
    <x v="0"/>
    <x v="20"/>
    <n v="3"/>
    <n v="500"/>
    <n v="0.05"/>
    <x v="157"/>
    <x v="7790"/>
    <x v="1"/>
  </r>
  <r>
    <s v="ORD07893"/>
    <x v="20"/>
    <s v="CUST0748"/>
    <x v="930"/>
    <s v="Nagpur"/>
    <x v="2"/>
    <x v="4"/>
    <x v="16"/>
    <n v="1"/>
    <n v="1800"/>
    <n v="0.05"/>
    <x v="47"/>
    <x v="6768"/>
    <x v="4"/>
  </r>
  <r>
    <s v="ORD07894"/>
    <x v="6"/>
    <s v="CUST1836"/>
    <x v="2315"/>
    <s v="Bhopal"/>
    <x v="3"/>
    <x v="4"/>
    <x v="13"/>
    <n v="3"/>
    <n v="2800"/>
    <n v="0.05"/>
    <x v="287"/>
    <x v="7791"/>
    <x v="1"/>
  </r>
  <r>
    <s v="ORD07895"/>
    <x v="107"/>
    <s v="CUST1074"/>
    <x v="1809"/>
    <s v="Ahmedabad"/>
    <x v="1"/>
    <x v="1"/>
    <x v="14"/>
    <n v="2"/>
    <n v="900"/>
    <n v="0"/>
    <x v="21"/>
    <x v="7792"/>
    <x v="0"/>
  </r>
  <r>
    <s v="ORD07896"/>
    <x v="325"/>
    <s v="CUST1162"/>
    <x v="1332"/>
    <s v="Surat"/>
    <x v="1"/>
    <x v="0"/>
    <x v="0"/>
    <n v="4"/>
    <n v="700"/>
    <n v="0"/>
    <x v="116"/>
    <x v="7793"/>
    <x v="1"/>
  </r>
  <r>
    <s v="ORD07897"/>
    <x v="105"/>
    <s v="CUST1798"/>
    <x v="2391"/>
    <s v="Indore"/>
    <x v="3"/>
    <x v="4"/>
    <x v="19"/>
    <n v="5"/>
    <n v="3200"/>
    <n v="0.1"/>
    <x v="113"/>
    <x v="7794"/>
    <x v="0"/>
  </r>
  <r>
    <s v="ORD07898"/>
    <x v="160"/>
    <s v="CUST1186"/>
    <x v="566"/>
    <s v="Ahmedabad"/>
    <x v="1"/>
    <x v="3"/>
    <x v="6"/>
    <n v="2"/>
    <n v="4500"/>
    <n v="0.15"/>
    <x v="80"/>
    <x v="7795"/>
    <x v="3"/>
  </r>
  <r>
    <s v="ORD07899"/>
    <x v="218"/>
    <s v="CUST1875"/>
    <x v="1361"/>
    <s v="Bengaluru"/>
    <x v="7"/>
    <x v="1"/>
    <x v="5"/>
    <n v="5"/>
    <n v="1400"/>
    <n v="0.05"/>
    <x v="129"/>
    <x v="7796"/>
    <x v="3"/>
  </r>
  <r>
    <s v="ORD07900"/>
    <x v="60"/>
    <s v="CUST0039"/>
    <x v="1767"/>
    <s v="Hyderabad"/>
    <x v="6"/>
    <x v="4"/>
    <x v="16"/>
    <n v="4"/>
    <n v="1800"/>
    <n v="0.15"/>
    <x v="137"/>
    <x v="7797"/>
    <x v="1"/>
  </r>
  <r>
    <s v="ORD07901"/>
    <x v="251"/>
    <s v="CUST0771"/>
    <x v="1370"/>
    <s v="Kolkata"/>
    <x v="4"/>
    <x v="3"/>
    <x v="3"/>
    <n v="2"/>
    <n v="18000"/>
    <n v="0.05"/>
    <x v="15"/>
    <x v="7798"/>
    <x v="1"/>
  </r>
  <r>
    <s v="ORD07902"/>
    <x v="39"/>
    <s v="CUST0468"/>
    <x v="1757"/>
    <s v="Jaipur"/>
    <x v="5"/>
    <x v="3"/>
    <x v="3"/>
    <n v="4"/>
    <n v="18000"/>
    <n v="0.05"/>
    <x v="3"/>
    <x v="7799"/>
    <x v="3"/>
  </r>
  <r>
    <s v="ORD07903"/>
    <x v="285"/>
    <s v="CUST0611"/>
    <x v="926"/>
    <s v="Indore"/>
    <x v="3"/>
    <x v="2"/>
    <x v="18"/>
    <n v="4"/>
    <n v="7000"/>
    <n v="0.15"/>
    <x v="227"/>
    <x v="7800"/>
    <x v="3"/>
  </r>
  <r>
    <s v="ORD07904"/>
    <x v="203"/>
    <s v="CUST1353"/>
    <x v="1799"/>
    <s v="Bengaluru"/>
    <x v="7"/>
    <x v="3"/>
    <x v="12"/>
    <n v="3"/>
    <n v="2500"/>
    <n v="0"/>
    <x v="163"/>
    <x v="7801"/>
    <x v="0"/>
  </r>
  <r>
    <s v="ORD07905"/>
    <x v="50"/>
    <s v="CUST2197"/>
    <x v="1750"/>
    <s v="Ahmedabad"/>
    <x v="1"/>
    <x v="2"/>
    <x v="11"/>
    <n v="5"/>
    <n v="6500"/>
    <n v="0.05"/>
    <x v="17"/>
    <x v="7802"/>
    <x v="1"/>
  </r>
  <r>
    <s v="ORD07906"/>
    <x v="342"/>
    <s v="CUST0331"/>
    <x v="1326"/>
    <s v="Surat"/>
    <x v="1"/>
    <x v="3"/>
    <x v="10"/>
    <n v="4"/>
    <n v="25000"/>
    <n v="0.15"/>
    <x v="283"/>
    <x v="7803"/>
    <x v="4"/>
  </r>
  <r>
    <s v="ORD07907"/>
    <x v="227"/>
    <s v="CUST1778"/>
    <x v="567"/>
    <s v="Nashik"/>
    <x v="2"/>
    <x v="0"/>
    <x v="0"/>
    <n v="1"/>
    <n v="700"/>
    <n v="0"/>
    <x v="54"/>
    <x v="7804"/>
    <x v="4"/>
  </r>
  <r>
    <s v="ORD07908"/>
    <x v="144"/>
    <s v="CUST0696"/>
    <x v="2184"/>
    <s v="Bhopal"/>
    <x v="3"/>
    <x v="3"/>
    <x v="3"/>
    <n v="2"/>
    <n v="18000"/>
    <n v="0"/>
    <x v="89"/>
    <x v="7805"/>
    <x v="2"/>
  </r>
  <r>
    <s v="ORD07909"/>
    <x v="328"/>
    <s v="CUST1025"/>
    <x v="850"/>
    <s v="Aurangabad"/>
    <x v="2"/>
    <x v="2"/>
    <x v="8"/>
    <n v="1"/>
    <n v="22000"/>
    <n v="0.05"/>
    <x v="125"/>
    <x v="7806"/>
    <x v="2"/>
  </r>
  <r>
    <s v="ORD07910"/>
    <x v="315"/>
    <s v="CUST1433"/>
    <x v="103"/>
    <s v="Indore"/>
    <x v="3"/>
    <x v="4"/>
    <x v="16"/>
    <n v="5"/>
    <n v="1800"/>
    <n v="0"/>
    <x v="110"/>
    <x v="7807"/>
    <x v="4"/>
  </r>
  <r>
    <s v="ORD07911"/>
    <x v="106"/>
    <s v="CUST2342"/>
    <x v="1808"/>
    <s v="Bengaluru"/>
    <x v="7"/>
    <x v="1"/>
    <x v="14"/>
    <n v="2"/>
    <n v="900"/>
    <n v="0.1"/>
    <x v="60"/>
    <x v="7808"/>
    <x v="1"/>
  </r>
  <r>
    <s v="ORD07912"/>
    <x v="131"/>
    <s v="CUST2438"/>
    <x v="1767"/>
    <s v="Aurangabad"/>
    <x v="2"/>
    <x v="1"/>
    <x v="9"/>
    <n v="4"/>
    <n v="450"/>
    <n v="0"/>
    <x v="21"/>
    <x v="7809"/>
    <x v="1"/>
  </r>
  <r>
    <s v="ORD07913"/>
    <x v="28"/>
    <s v="CUST0139"/>
    <x v="2392"/>
    <s v="Delhi"/>
    <x v="0"/>
    <x v="2"/>
    <x v="8"/>
    <n v="4"/>
    <n v="22000"/>
    <n v="0"/>
    <x v="197"/>
    <x v="7810"/>
    <x v="0"/>
  </r>
  <r>
    <s v="ORD07914"/>
    <x v="129"/>
    <s v="CUST2105"/>
    <x v="844"/>
    <s v="Nagpur"/>
    <x v="2"/>
    <x v="0"/>
    <x v="0"/>
    <n v="1"/>
    <n v="700"/>
    <n v="0"/>
    <x v="54"/>
    <x v="7811"/>
    <x v="2"/>
  </r>
  <r>
    <s v="ORD07915"/>
    <x v="88"/>
    <s v="CUST2426"/>
    <x v="1963"/>
    <s v="Jaipur"/>
    <x v="5"/>
    <x v="3"/>
    <x v="4"/>
    <n v="1"/>
    <n v="55000"/>
    <n v="0.1"/>
    <x v="114"/>
    <x v="7812"/>
    <x v="2"/>
  </r>
  <r>
    <s v="ORD07916"/>
    <x v="17"/>
    <s v="CUST1256"/>
    <x v="862"/>
    <s v="Jaipur"/>
    <x v="5"/>
    <x v="3"/>
    <x v="12"/>
    <n v="4"/>
    <n v="2500"/>
    <n v="0"/>
    <x v="176"/>
    <x v="7813"/>
    <x v="2"/>
  </r>
  <r>
    <s v="ORD07917"/>
    <x v="129"/>
    <s v="CUST0393"/>
    <x v="717"/>
    <s v="Indore"/>
    <x v="3"/>
    <x v="1"/>
    <x v="1"/>
    <n v="5"/>
    <n v="1200"/>
    <n v="0"/>
    <x v="23"/>
    <x v="7814"/>
    <x v="4"/>
  </r>
  <r>
    <s v="ORD07918"/>
    <x v="242"/>
    <s v="CUST0504"/>
    <x v="661"/>
    <s v="Bengaluru"/>
    <x v="7"/>
    <x v="2"/>
    <x v="18"/>
    <n v="3"/>
    <n v="7000"/>
    <n v="0.05"/>
    <x v="243"/>
    <x v="7815"/>
    <x v="3"/>
  </r>
  <r>
    <s v="ORD07919"/>
    <x v="41"/>
    <s v="CUST1357"/>
    <x v="1202"/>
    <s v="Bhopal"/>
    <x v="3"/>
    <x v="0"/>
    <x v="20"/>
    <n v="5"/>
    <n v="500"/>
    <n v="0"/>
    <x v="105"/>
    <x v="7816"/>
    <x v="1"/>
  </r>
  <r>
    <s v="ORD07920"/>
    <x v="246"/>
    <s v="CUST0241"/>
    <x v="2287"/>
    <s v="Kolkata"/>
    <x v="4"/>
    <x v="3"/>
    <x v="6"/>
    <n v="1"/>
    <n v="4500"/>
    <n v="0.05"/>
    <x v="65"/>
    <x v="7817"/>
    <x v="1"/>
  </r>
  <r>
    <s v="ORD07921"/>
    <x v="282"/>
    <s v="CUST1538"/>
    <x v="2215"/>
    <s v="Surat"/>
    <x v="1"/>
    <x v="3"/>
    <x v="3"/>
    <n v="2"/>
    <n v="18000"/>
    <n v="0.05"/>
    <x v="15"/>
    <x v="7818"/>
    <x v="4"/>
  </r>
  <r>
    <s v="ORD07922"/>
    <x v="311"/>
    <s v="CUST0669"/>
    <x v="328"/>
    <s v="Kolkata"/>
    <x v="4"/>
    <x v="3"/>
    <x v="10"/>
    <n v="4"/>
    <n v="25000"/>
    <n v="0"/>
    <x v="106"/>
    <x v="7819"/>
    <x v="3"/>
  </r>
  <r>
    <s v="ORD07923"/>
    <x v="122"/>
    <s v="CUST2309"/>
    <x v="2390"/>
    <s v="Nagpur"/>
    <x v="2"/>
    <x v="3"/>
    <x v="4"/>
    <n v="2"/>
    <n v="55000"/>
    <n v="0.1"/>
    <x v="10"/>
    <x v="7820"/>
    <x v="1"/>
  </r>
  <r>
    <s v="ORD07924"/>
    <x v="357"/>
    <s v="CUST1135"/>
    <x v="901"/>
    <s v="Bengaluru"/>
    <x v="7"/>
    <x v="2"/>
    <x v="2"/>
    <n v="1"/>
    <n v="9000"/>
    <n v="0.1"/>
    <x v="219"/>
    <x v="7821"/>
    <x v="1"/>
  </r>
  <r>
    <s v="ORD07925"/>
    <x v="182"/>
    <s v="CUST2305"/>
    <x v="1309"/>
    <s v="Mumbai"/>
    <x v="2"/>
    <x v="3"/>
    <x v="6"/>
    <n v="1"/>
    <n v="4500"/>
    <n v="0"/>
    <x v="115"/>
    <x v="7822"/>
    <x v="1"/>
  </r>
  <r>
    <s v="ORD07926"/>
    <x v="12"/>
    <s v="CUST0225"/>
    <x v="1212"/>
    <s v="Nagpur"/>
    <x v="2"/>
    <x v="1"/>
    <x v="9"/>
    <n v="4"/>
    <n v="450"/>
    <n v="0.1"/>
    <x v="60"/>
    <x v="7823"/>
    <x v="3"/>
  </r>
  <r>
    <s v="ORD07927"/>
    <x v="194"/>
    <s v="CUST1426"/>
    <x v="301"/>
    <s v="Aurangabad"/>
    <x v="2"/>
    <x v="4"/>
    <x v="13"/>
    <n v="2"/>
    <n v="2800"/>
    <n v="0.05"/>
    <x v="212"/>
    <x v="7824"/>
    <x v="0"/>
  </r>
  <r>
    <s v="ORD07928"/>
    <x v="271"/>
    <s v="CUST2166"/>
    <x v="754"/>
    <s v="Kolkata"/>
    <x v="4"/>
    <x v="1"/>
    <x v="14"/>
    <n v="5"/>
    <n v="900"/>
    <n v="0.15"/>
    <x v="140"/>
    <x v="7825"/>
    <x v="4"/>
  </r>
  <r>
    <s v="ORD07929"/>
    <x v="67"/>
    <s v="CUST0844"/>
    <x v="1707"/>
    <s v="Surat"/>
    <x v="1"/>
    <x v="3"/>
    <x v="6"/>
    <n v="5"/>
    <n v="4500"/>
    <n v="0.15"/>
    <x v="188"/>
    <x v="7826"/>
    <x v="2"/>
  </r>
  <r>
    <s v="ORD07930"/>
    <x v="238"/>
    <s v="CUST2219"/>
    <x v="443"/>
    <s v="Kolkata"/>
    <x v="4"/>
    <x v="3"/>
    <x v="6"/>
    <n v="3"/>
    <n v="4500"/>
    <n v="0.05"/>
    <x v="259"/>
    <x v="7827"/>
    <x v="3"/>
  </r>
  <r>
    <s v="ORD07931"/>
    <x v="138"/>
    <s v="CUST2496"/>
    <x v="861"/>
    <s v="Ahmedabad"/>
    <x v="1"/>
    <x v="4"/>
    <x v="19"/>
    <n v="3"/>
    <n v="3200"/>
    <n v="0.15"/>
    <x v="200"/>
    <x v="7828"/>
    <x v="4"/>
  </r>
  <r>
    <s v="ORD07932"/>
    <x v="39"/>
    <s v="CUST1030"/>
    <x v="624"/>
    <s v="Jalna"/>
    <x v="2"/>
    <x v="3"/>
    <x v="10"/>
    <n v="1"/>
    <n v="25000"/>
    <n v="0.2"/>
    <x v="335"/>
    <x v="7829"/>
    <x v="4"/>
  </r>
  <r>
    <s v="ORD07933"/>
    <x v="294"/>
    <s v="CUST1680"/>
    <x v="420"/>
    <s v="Bengaluru"/>
    <x v="7"/>
    <x v="3"/>
    <x v="4"/>
    <n v="3"/>
    <n v="55000"/>
    <n v="0.1"/>
    <x v="149"/>
    <x v="7830"/>
    <x v="4"/>
  </r>
  <r>
    <s v="ORD07934"/>
    <x v="211"/>
    <s v="CUST1301"/>
    <x v="451"/>
    <s v="Hyderabad"/>
    <x v="6"/>
    <x v="3"/>
    <x v="3"/>
    <n v="4"/>
    <n v="18000"/>
    <n v="0.15"/>
    <x v="172"/>
    <x v="7831"/>
    <x v="3"/>
  </r>
  <r>
    <s v="ORD07935"/>
    <x v="64"/>
    <s v="CUST2428"/>
    <x v="2393"/>
    <s v="Delhi"/>
    <x v="0"/>
    <x v="4"/>
    <x v="17"/>
    <n v="1"/>
    <n v="800"/>
    <n v="0.15"/>
    <x v="264"/>
    <x v="7832"/>
    <x v="4"/>
  </r>
  <r>
    <s v="ORD07936"/>
    <x v="161"/>
    <s v="CUST1748"/>
    <x v="1640"/>
    <s v="Bhopal"/>
    <x v="3"/>
    <x v="4"/>
    <x v="17"/>
    <n v="4"/>
    <n v="800"/>
    <n v="0.1"/>
    <x v="32"/>
    <x v="7833"/>
    <x v="3"/>
  </r>
  <r>
    <s v="ORD07937"/>
    <x v="282"/>
    <s v="CUST2383"/>
    <x v="1710"/>
    <s v="Jaipur"/>
    <x v="5"/>
    <x v="3"/>
    <x v="6"/>
    <n v="2"/>
    <n v="4500"/>
    <n v="0.1"/>
    <x v="219"/>
    <x v="7834"/>
    <x v="2"/>
  </r>
  <r>
    <s v="ORD07938"/>
    <x v="246"/>
    <s v="CUST0687"/>
    <x v="332"/>
    <s v="Kolkata"/>
    <x v="4"/>
    <x v="4"/>
    <x v="19"/>
    <n v="2"/>
    <n v="3200"/>
    <n v="0"/>
    <x v="145"/>
    <x v="7835"/>
    <x v="4"/>
  </r>
  <r>
    <s v="ORD07939"/>
    <x v="230"/>
    <s v="CUST2319"/>
    <x v="1843"/>
    <s v="Aurangabad"/>
    <x v="2"/>
    <x v="2"/>
    <x v="18"/>
    <n v="4"/>
    <n v="7000"/>
    <n v="0"/>
    <x v="92"/>
    <x v="7836"/>
    <x v="3"/>
  </r>
  <r>
    <s v="ORD07940"/>
    <x v="359"/>
    <s v="CUST2185"/>
    <x v="1779"/>
    <s v="Ahmedabad"/>
    <x v="1"/>
    <x v="2"/>
    <x v="18"/>
    <n v="4"/>
    <n v="7000"/>
    <n v="0.05"/>
    <x v="257"/>
    <x v="7837"/>
    <x v="3"/>
  </r>
  <r>
    <s v="ORD07941"/>
    <x v="50"/>
    <s v="CUST0677"/>
    <x v="942"/>
    <s v="Bhopal"/>
    <x v="3"/>
    <x v="4"/>
    <x v="19"/>
    <n v="4"/>
    <n v="3200"/>
    <n v="0.15"/>
    <x v="86"/>
    <x v="7838"/>
    <x v="3"/>
  </r>
  <r>
    <s v="ORD07942"/>
    <x v="207"/>
    <s v="CUST0041"/>
    <x v="240"/>
    <s v="Surat"/>
    <x v="1"/>
    <x v="4"/>
    <x v="17"/>
    <n v="5"/>
    <n v="800"/>
    <n v="0.1"/>
    <x v="1"/>
    <x v="7839"/>
    <x v="3"/>
  </r>
  <r>
    <s v="ORD07943"/>
    <x v="363"/>
    <s v="CUST0990"/>
    <x v="330"/>
    <s v="Ahmedabad"/>
    <x v="1"/>
    <x v="0"/>
    <x v="15"/>
    <n v="5"/>
    <n v="1500"/>
    <n v="0"/>
    <x v="163"/>
    <x v="7840"/>
    <x v="0"/>
  </r>
  <r>
    <s v="ORD07944"/>
    <x v="48"/>
    <s v="CUST1430"/>
    <x v="1229"/>
    <s v="Pune"/>
    <x v="2"/>
    <x v="2"/>
    <x v="11"/>
    <n v="1"/>
    <n v="6500"/>
    <n v="0.05"/>
    <x v="175"/>
    <x v="7841"/>
    <x v="3"/>
  </r>
  <r>
    <s v="ORD07945"/>
    <x v="64"/>
    <s v="CUST2105"/>
    <x v="9"/>
    <s v="Kolkata"/>
    <x v="4"/>
    <x v="2"/>
    <x v="11"/>
    <n v="5"/>
    <n v="6500"/>
    <n v="0.1"/>
    <x v="299"/>
    <x v="7842"/>
    <x v="0"/>
  </r>
  <r>
    <s v="ORD07946"/>
    <x v="56"/>
    <s v="CUST2463"/>
    <x v="331"/>
    <s v="Jaipur"/>
    <x v="5"/>
    <x v="3"/>
    <x v="10"/>
    <n v="3"/>
    <n v="25000"/>
    <n v="0.05"/>
    <x v="16"/>
    <x v="7843"/>
    <x v="1"/>
  </r>
  <r>
    <s v="ORD07947"/>
    <x v="279"/>
    <s v="CUST1263"/>
    <x v="525"/>
    <s v="Nashik"/>
    <x v="2"/>
    <x v="1"/>
    <x v="14"/>
    <n v="3"/>
    <n v="900"/>
    <n v="0.05"/>
    <x v="249"/>
    <x v="7844"/>
    <x v="2"/>
  </r>
  <r>
    <s v="ORD07948"/>
    <x v="254"/>
    <s v="CUST1901"/>
    <x v="554"/>
    <s v="Hyderabad"/>
    <x v="6"/>
    <x v="3"/>
    <x v="4"/>
    <n v="5"/>
    <n v="55000"/>
    <n v="0"/>
    <x v="242"/>
    <x v="7845"/>
    <x v="1"/>
  </r>
  <r>
    <s v="ORD07949"/>
    <x v="188"/>
    <s v="CUST1197"/>
    <x v="1760"/>
    <s v="Jalna"/>
    <x v="2"/>
    <x v="4"/>
    <x v="19"/>
    <n v="4"/>
    <n v="3200"/>
    <n v="0.1"/>
    <x v="118"/>
    <x v="7846"/>
    <x v="0"/>
  </r>
  <r>
    <s v="ORD07950"/>
    <x v="158"/>
    <s v="CUST0253"/>
    <x v="105"/>
    <s v="Ahmedabad"/>
    <x v="1"/>
    <x v="2"/>
    <x v="11"/>
    <n v="2"/>
    <n v="6500"/>
    <n v="0.15"/>
    <x v="314"/>
    <x v="7847"/>
    <x v="2"/>
  </r>
  <r>
    <s v="ORD07951"/>
    <x v="6"/>
    <s v="CUST1822"/>
    <x v="877"/>
    <s v="Nashik"/>
    <x v="2"/>
    <x v="3"/>
    <x v="3"/>
    <n v="3"/>
    <n v="18000"/>
    <n v="0.05"/>
    <x v="141"/>
    <x v="7848"/>
    <x v="1"/>
  </r>
  <r>
    <s v="ORD07952"/>
    <x v="207"/>
    <s v="CUST0386"/>
    <x v="1686"/>
    <s v="Indore"/>
    <x v="3"/>
    <x v="2"/>
    <x v="8"/>
    <n v="2"/>
    <n v="22000"/>
    <n v="0.05"/>
    <x v="132"/>
    <x v="7849"/>
    <x v="3"/>
  </r>
  <r>
    <s v="ORD07953"/>
    <x v="287"/>
    <s v="CUST0853"/>
    <x v="1921"/>
    <s v="Nashik"/>
    <x v="2"/>
    <x v="4"/>
    <x v="13"/>
    <n v="2"/>
    <n v="2800"/>
    <n v="0.1"/>
    <x v="6"/>
    <x v="7850"/>
    <x v="3"/>
  </r>
  <r>
    <s v="ORD07954"/>
    <x v="69"/>
    <s v="CUST1441"/>
    <x v="246"/>
    <s v="Nashik"/>
    <x v="2"/>
    <x v="1"/>
    <x v="1"/>
    <n v="4"/>
    <n v="1200"/>
    <n v="0.1"/>
    <x v="298"/>
    <x v="7851"/>
    <x v="0"/>
  </r>
  <r>
    <s v="ORD07955"/>
    <x v="362"/>
    <s v="CUST0800"/>
    <x v="944"/>
    <s v="Surat"/>
    <x v="1"/>
    <x v="3"/>
    <x v="6"/>
    <n v="1"/>
    <n v="4500"/>
    <n v="0.05"/>
    <x v="65"/>
    <x v="7852"/>
    <x v="2"/>
  </r>
  <r>
    <s v="ORD07956"/>
    <x v="33"/>
    <s v="CUST2164"/>
    <x v="2392"/>
    <s v="Pune"/>
    <x v="2"/>
    <x v="3"/>
    <x v="12"/>
    <n v="3"/>
    <n v="2500"/>
    <n v="0.15"/>
    <x v="245"/>
    <x v="7853"/>
    <x v="3"/>
  </r>
  <r>
    <s v="ORD07957"/>
    <x v="276"/>
    <s v="CUST1085"/>
    <x v="1676"/>
    <s v="Bhopal"/>
    <x v="3"/>
    <x v="3"/>
    <x v="4"/>
    <n v="5"/>
    <n v="55000"/>
    <n v="0.05"/>
    <x v="153"/>
    <x v="7854"/>
    <x v="3"/>
  </r>
  <r>
    <s v="ORD07958"/>
    <x v="98"/>
    <s v="CUST1633"/>
    <x v="372"/>
    <s v="Hyderabad"/>
    <x v="6"/>
    <x v="0"/>
    <x v="20"/>
    <n v="1"/>
    <n v="500"/>
    <n v="0"/>
    <x v="111"/>
    <x v="7855"/>
    <x v="1"/>
  </r>
  <r>
    <s v="ORD07959"/>
    <x v="247"/>
    <s v="CUST0772"/>
    <x v="1577"/>
    <s v="Nagpur"/>
    <x v="2"/>
    <x v="0"/>
    <x v="15"/>
    <n v="1"/>
    <n v="1500"/>
    <n v="0.05"/>
    <x v="157"/>
    <x v="7856"/>
    <x v="2"/>
  </r>
  <r>
    <s v="ORD07960"/>
    <x v="108"/>
    <s v="CUST0200"/>
    <x v="604"/>
    <s v="Hyderabad"/>
    <x v="6"/>
    <x v="1"/>
    <x v="5"/>
    <n v="3"/>
    <n v="1400"/>
    <n v="0.05"/>
    <x v="182"/>
    <x v="7857"/>
    <x v="0"/>
  </r>
  <r>
    <s v="ORD07961"/>
    <x v="304"/>
    <s v="CUST1045"/>
    <x v="2296"/>
    <s v="Hyderabad"/>
    <x v="6"/>
    <x v="2"/>
    <x v="18"/>
    <n v="4"/>
    <n v="7000"/>
    <n v="0"/>
    <x v="92"/>
    <x v="7858"/>
    <x v="0"/>
  </r>
  <r>
    <s v="ORD07962"/>
    <x v="307"/>
    <s v="CUST0154"/>
    <x v="1301"/>
    <s v="Kolkata"/>
    <x v="4"/>
    <x v="3"/>
    <x v="12"/>
    <n v="4"/>
    <n v="2500"/>
    <n v="0.15"/>
    <x v="315"/>
    <x v="7859"/>
    <x v="2"/>
  </r>
  <r>
    <s v="ORD07963"/>
    <x v="95"/>
    <s v="CUST0533"/>
    <x v="2394"/>
    <s v="Kolkata"/>
    <x v="4"/>
    <x v="4"/>
    <x v="13"/>
    <n v="2"/>
    <n v="2800"/>
    <n v="0.1"/>
    <x v="6"/>
    <x v="7860"/>
    <x v="4"/>
  </r>
  <r>
    <s v="ORD07964"/>
    <x v="169"/>
    <s v="CUST1442"/>
    <x v="1549"/>
    <s v="Mumbai"/>
    <x v="2"/>
    <x v="3"/>
    <x v="4"/>
    <n v="3"/>
    <n v="55000"/>
    <n v="0"/>
    <x v="250"/>
    <x v="7861"/>
    <x v="1"/>
  </r>
  <r>
    <s v="ORD07965"/>
    <x v="206"/>
    <s v="CUST1720"/>
    <x v="1780"/>
    <s v="Mumbai"/>
    <x v="2"/>
    <x v="3"/>
    <x v="12"/>
    <n v="2"/>
    <n v="2500"/>
    <n v="0.05"/>
    <x v="135"/>
    <x v="7862"/>
    <x v="1"/>
  </r>
  <r>
    <s v="ORD07966"/>
    <x v="240"/>
    <s v="CUST0919"/>
    <x v="1475"/>
    <s v="Bhopal"/>
    <x v="3"/>
    <x v="3"/>
    <x v="4"/>
    <n v="1"/>
    <n v="55000"/>
    <n v="0"/>
    <x v="8"/>
    <x v="7863"/>
    <x v="1"/>
  </r>
  <r>
    <s v="ORD07967"/>
    <x v="158"/>
    <s v="CUST2401"/>
    <x v="1023"/>
    <s v="Pune"/>
    <x v="2"/>
    <x v="3"/>
    <x v="10"/>
    <n v="4"/>
    <n v="25000"/>
    <n v="0"/>
    <x v="106"/>
    <x v="7864"/>
    <x v="4"/>
  </r>
  <r>
    <s v="ORD07968"/>
    <x v="56"/>
    <s v="CUST2442"/>
    <x v="190"/>
    <s v="Aurangabad"/>
    <x v="2"/>
    <x v="2"/>
    <x v="18"/>
    <n v="1"/>
    <n v="7000"/>
    <n v="0.1"/>
    <x v="75"/>
    <x v="7865"/>
    <x v="1"/>
  </r>
  <r>
    <s v="ORD07969"/>
    <x v="142"/>
    <s v="CUST1987"/>
    <x v="649"/>
    <s v="Aurangabad"/>
    <x v="2"/>
    <x v="2"/>
    <x v="11"/>
    <n v="1"/>
    <n v="6500"/>
    <n v="0.15"/>
    <x v="308"/>
    <x v="7866"/>
    <x v="0"/>
  </r>
  <r>
    <s v="ORD07970"/>
    <x v="73"/>
    <s v="CUST2084"/>
    <x v="1953"/>
    <s v="Bengaluru"/>
    <x v="7"/>
    <x v="4"/>
    <x v="19"/>
    <n v="5"/>
    <n v="3200"/>
    <n v="0"/>
    <x v="226"/>
    <x v="7867"/>
    <x v="1"/>
  </r>
  <r>
    <s v="ORD07971"/>
    <x v="347"/>
    <s v="CUST0913"/>
    <x v="965"/>
    <s v="Mumbai"/>
    <x v="2"/>
    <x v="1"/>
    <x v="9"/>
    <n v="2"/>
    <n v="450"/>
    <n v="0"/>
    <x v="190"/>
    <x v="7868"/>
    <x v="2"/>
  </r>
  <r>
    <s v="ORD07972"/>
    <x v="44"/>
    <s v="CUST1754"/>
    <x v="1533"/>
    <s v="Surat"/>
    <x v="1"/>
    <x v="2"/>
    <x v="11"/>
    <n v="1"/>
    <n v="6500"/>
    <n v="0"/>
    <x v="221"/>
    <x v="7869"/>
    <x v="4"/>
  </r>
  <r>
    <s v="ORD07973"/>
    <x v="351"/>
    <s v="CUST0044"/>
    <x v="1300"/>
    <s v="Indore"/>
    <x v="3"/>
    <x v="3"/>
    <x v="6"/>
    <n v="3"/>
    <n v="4500"/>
    <n v="0.15"/>
    <x v="94"/>
    <x v="7870"/>
    <x v="0"/>
  </r>
  <r>
    <s v="ORD07974"/>
    <x v="183"/>
    <s v="CUST1287"/>
    <x v="1412"/>
    <s v="Nagpur"/>
    <x v="2"/>
    <x v="1"/>
    <x v="5"/>
    <n v="2"/>
    <n v="1400"/>
    <n v="0.1"/>
    <x v="20"/>
    <x v="7871"/>
    <x v="2"/>
  </r>
  <r>
    <s v="ORD07975"/>
    <x v="305"/>
    <s v="CUST0842"/>
    <x v="1398"/>
    <s v="Bengaluru"/>
    <x v="7"/>
    <x v="3"/>
    <x v="6"/>
    <n v="5"/>
    <n v="4500"/>
    <n v="0.1"/>
    <x v="62"/>
    <x v="7872"/>
    <x v="2"/>
  </r>
  <r>
    <s v="ORD07976"/>
    <x v="18"/>
    <s v="CUST0712"/>
    <x v="292"/>
    <s v="Bhopal"/>
    <x v="3"/>
    <x v="2"/>
    <x v="18"/>
    <n v="3"/>
    <n v="7000"/>
    <n v="0.05"/>
    <x v="243"/>
    <x v="7873"/>
    <x v="1"/>
  </r>
  <r>
    <s v="ORD07977"/>
    <x v="33"/>
    <s v="CUST0201"/>
    <x v="5"/>
    <s v="Hyderabad"/>
    <x v="6"/>
    <x v="0"/>
    <x v="20"/>
    <n v="5"/>
    <n v="500"/>
    <n v="0.1"/>
    <x v="48"/>
    <x v="7874"/>
    <x v="3"/>
  </r>
  <r>
    <s v="ORD07978"/>
    <x v="334"/>
    <s v="CUST2465"/>
    <x v="1451"/>
    <s v="Nagpur"/>
    <x v="2"/>
    <x v="3"/>
    <x v="6"/>
    <n v="2"/>
    <n v="4500"/>
    <n v="0.15"/>
    <x v="80"/>
    <x v="7875"/>
    <x v="4"/>
  </r>
  <r>
    <s v="ORD07979"/>
    <x v="140"/>
    <s v="CUST2141"/>
    <x v="1772"/>
    <s v="Delhi"/>
    <x v="0"/>
    <x v="3"/>
    <x v="12"/>
    <n v="5"/>
    <n v="2500"/>
    <n v="0"/>
    <x v="184"/>
    <x v="7876"/>
    <x v="1"/>
  </r>
  <r>
    <s v="ORD07980"/>
    <x v="20"/>
    <s v="CUST1866"/>
    <x v="1719"/>
    <s v="Kolkata"/>
    <x v="4"/>
    <x v="1"/>
    <x v="1"/>
    <n v="2"/>
    <n v="1200"/>
    <n v="0.05"/>
    <x v="104"/>
    <x v="7877"/>
    <x v="3"/>
  </r>
  <r>
    <s v="ORD07981"/>
    <x v="105"/>
    <s v="CUST1953"/>
    <x v="985"/>
    <s v="Bengaluru"/>
    <x v="7"/>
    <x v="2"/>
    <x v="11"/>
    <n v="3"/>
    <n v="6500"/>
    <n v="0"/>
    <x v="265"/>
    <x v="7878"/>
    <x v="2"/>
  </r>
  <r>
    <s v="ORD07982"/>
    <x v="344"/>
    <s v="CUST2371"/>
    <x v="1778"/>
    <s v="Nashik"/>
    <x v="2"/>
    <x v="0"/>
    <x v="20"/>
    <n v="5"/>
    <n v="500"/>
    <n v="0"/>
    <x v="105"/>
    <x v="7879"/>
    <x v="2"/>
  </r>
  <r>
    <s v="ORD07983"/>
    <x v="85"/>
    <s v="CUST1537"/>
    <x v="1846"/>
    <s v="Kolkata"/>
    <x v="4"/>
    <x v="2"/>
    <x v="8"/>
    <n v="1"/>
    <n v="22000"/>
    <n v="0.05"/>
    <x v="125"/>
    <x v="7880"/>
    <x v="1"/>
  </r>
  <r>
    <s v="ORD07984"/>
    <x v="143"/>
    <s v="CUST0659"/>
    <x v="1778"/>
    <s v="Surat"/>
    <x v="1"/>
    <x v="0"/>
    <x v="0"/>
    <n v="5"/>
    <n v="700"/>
    <n v="0.1"/>
    <x v="277"/>
    <x v="7881"/>
    <x v="0"/>
  </r>
  <r>
    <s v="ORD07985"/>
    <x v="190"/>
    <s v="CUST2406"/>
    <x v="812"/>
    <s v="Pune"/>
    <x v="2"/>
    <x v="1"/>
    <x v="5"/>
    <n v="4"/>
    <n v="1400"/>
    <n v="0.1"/>
    <x v="6"/>
    <x v="7882"/>
    <x v="1"/>
  </r>
  <r>
    <s v="ORD07986"/>
    <x v="26"/>
    <s v="CUST0591"/>
    <x v="388"/>
    <s v="Pune"/>
    <x v="2"/>
    <x v="4"/>
    <x v="16"/>
    <n v="4"/>
    <n v="1800"/>
    <n v="0"/>
    <x v="7"/>
    <x v="7883"/>
    <x v="2"/>
  </r>
  <r>
    <s v="ORD07987"/>
    <x v="32"/>
    <s v="CUST2241"/>
    <x v="746"/>
    <s v="Jaipur"/>
    <x v="5"/>
    <x v="0"/>
    <x v="20"/>
    <n v="1"/>
    <n v="500"/>
    <n v="0.05"/>
    <x v="303"/>
    <x v="7884"/>
    <x v="3"/>
  </r>
  <r>
    <s v="ORD07988"/>
    <x v="168"/>
    <s v="CUST0174"/>
    <x v="1509"/>
    <s v="Hyderabad"/>
    <x v="6"/>
    <x v="3"/>
    <x v="6"/>
    <n v="5"/>
    <n v="4500"/>
    <n v="0.1"/>
    <x v="62"/>
    <x v="7885"/>
    <x v="4"/>
  </r>
  <r>
    <s v="ORD07989"/>
    <x v="360"/>
    <s v="CUST1131"/>
    <x v="1373"/>
    <s v="Bengaluru"/>
    <x v="7"/>
    <x v="3"/>
    <x v="6"/>
    <n v="4"/>
    <n v="4500"/>
    <n v="0.15"/>
    <x v="254"/>
    <x v="7886"/>
    <x v="1"/>
  </r>
  <r>
    <s v="ORD07990"/>
    <x v="52"/>
    <s v="CUST1120"/>
    <x v="1453"/>
    <s v="Kolkata"/>
    <x v="4"/>
    <x v="3"/>
    <x v="3"/>
    <n v="5"/>
    <n v="18000"/>
    <n v="0"/>
    <x v="52"/>
    <x v="7887"/>
    <x v="2"/>
  </r>
  <r>
    <s v="ORD07991"/>
    <x v="278"/>
    <s v="CUST1547"/>
    <x v="1874"/>
    <s v="Nagpur"/>
    <x v="2"/>
    <x v="2"/>
    <x v="2"/>
    <n v="5"/>
    <n v="9000"/>
    <n v="0"/>
    <x v="24"/>
    <x v="7888"/>
    <x v="0"/>
  </r>
  <r>
    <s v="ORD07992"/>
    <x v="321"/>
    <s v="CUST1450"/>
    <x v="2099"/>
    <s v="Ahmedabad"/>
    <x v="1"/>
    <x v="2"/>
    <x v="2"/>
    <n v="4"/>
    <n v="9000"/>
    <n v="0.05"/>
    <x v="15"/>
    <x v="7889"/>
    <x v="3"/>
  </r>
  <r>
    <s v="ORD07993"/>
    <x v="62"/>
    <s v="CUST2471"/>
    <x v="411"/>
    <s v="Mumbai"/>
    <x v="2"/>
    <x v="0"/>
    <x v="7"/>
    <n v="2"/>
    <n v="350"/>
    <n v="0"/>
    <x v="54"/>
    <x v="7890"/>
    <x v="4"/>
  </r>
  <r>
    <s v="ORD07994"/>
    <x v="188"/>
    <s v="CUST1291"/>
    <x v="642"/>
    <s v="Hyderabad"/>
    <x v="6"/>
    <x v="1"/>
    <x v="14"/>
    <n v="1"/>
    <n v="900"/>
    <n v="0"/>
    <x v="190"/>
    <x v="7891"/>
    <x v="0"/>
  </r>
  <r>
    <s v="ORD07995"/>
    <x v="71"/>
    <s v="CUST1430"/>
    <x v="1824"/>
    <s v="Nashik"/>
    <x v="2"/>
    <x v="4"/>
    <x v="19"/>
    <n v="4"/>
    <n v="3200"/>
    <n v="0"/>
    <x v="186"/>
    <x v="7892"/>
    <x v="4"/>
  </r>
  <r>
    <s v="ORD07996"/>
    <x v="14"/>
    <s v="CUST1663"/>
    <x v="1580"/>
    <s v="Jaipur"/>
    <x v="5"/>
    <x v="2"/>
    <x v="11"/>
    <n v="4"/>
    <n v="6500"/>
    <n v="0.05"/>
    <x v="34"/>
    <x v="7893"/>
    <x v="1"/>
  </r>
  <r>
    <s v="ORD07997"/>
    <x v="119"/>
    <s v="CUST0278"/>
    <x v="818"/>
    <s v="Delhi"/>
    <x v="0"/>
    <x v="2"/>
    <x v="18"/>
    <n v="4"/>
    <n v="7000"/>
    <n v="0.1"/>
    <x v="99"/>
    <x v="7894"/>
    <x v="0"/>
  </r>
  <r>
    <s v="ORD07998"/>
    <x v="278"/>
    <s v="CUST0407"/>
    <x v="1173"/>
    <s v="Jaipur"/>
    <x v="5"/>
    <x v="1"/>
    <x v="9"/>
    <n v="3"/>
    <n v="450"/>
    <n v="0"/>
    <x v="72"/>
    <x v="7895"/>
    <x v="0"/>
  </r>
  <r>
    <s v="ORD07999"/>
    <x v="18"/>
    <s v="CUST0958"/>
    <x v="1434"/>
    <s v="Ahmedabad"/>
    <x v="1"/>
    <x v="4"/>
    <x v="17"/>
    <n v="3"/>
    <n v="800"/>
    <n v="0.2"/>
    <x v="235"/>
    <x v="7896"/>
    <x v="2"/>
  </r>
  <r>
    <s v="ORD08000"/>
    <x v="11"/>
    <s v="CUST0012"/>
    <x v="617"/>
    <s v="Jalna"/>
    <x v="2"/>
    <x v="4"/>
    <x v="16"/>
    <n v="4"/>
    <n v="1800"/>
    <n v="0.05"/>
    <x v="77"/>
    <x v="7897"/>
    <x v="1"/>
  </r>
  <r>
    <s v="ORD08001"/>
    <x v="36"/>
    <s v="CUST1571"/>
    <x v="554"/>
    <s v="Jalna"/>
    <x v="2"/>
    <x v="0"/>
    <x v="7"/>
    <n v="5"/>
    <n v="350"/>
    <n v="0.2"/>
    <x v="40"/>
    <x v="7898"/>
    <x v="4"/>
  </r>
  <r>
    <s v="ORD08002"/>
    <x v="69"/>
    <s v="CUST1692"/>
    <x v="2343"/>
    <s v="Hyderabad"/>
    <x v="6"/>
    <x v="3"/>
    <x v="10"/>
    <n v="5"/>
    <n v="25000"/>
    <n v="0.2"/>
    <x v="106"/>
    <x v="7899"/>
    <x v="1"/>
  </r>
  <r>
    <s v="ORD08003"/>
    <x v="353"/>
    <s v="CUST1994"/>
    <x v="1471"/>
    <s v="Mumbai"/>
    <x v="2"/>
    <x v="4"/>
    <x v="17"/>
    <n v="1"/>
    <n v="800"/>
    <n v="0"/>
    <x v="177"/>
    <x v="7900"/>
    <x v="0"/>
  </r>
  <r>
    <s v="ORD08004"/>
    <x v="166"/>
    <s v="CUST0177"/>
    <x v="454"/>
    <s v="Aurangabad"/>
    <x v="2"/>
    <x v="4"/>
    <x v="17"/>
    <n v="3"/>
    <n v="800"/>
    <n v="0.05"/>
    <x v="104"/>
    <x v="7901"/>
    <x v="0"/>
  </r>
  <r>
    <s v="ORD08005"/>
    <x v="242"/>
    <s v="CUST1235"/>
    <x v="817"/>
    <s v="Delhi"/>
    <x v="0"/>
    <x v="4"/>
    <x v="16"/>
    <n v="2"/>
    <n v="1800"/>
    <n v="0"/>
    <x v="1"/>
    <x v="7902"/>
    <x v="3"/>
  </r>
  <r>
    <s v="ORD08006"/>
    <x v="330"/>
    <s v="CUST0899"/>
    <x v="112"/>
    <s v="Bengaluru"/>
    <x v="7"/>
    <x v="4"/>
    <x v="16"/>
    <n v="3"/>
    <n v="1800"/>
    <n v="0.15"/>
    <x v="244"/>
    <x v="7903"/>
    <x v="4"/>
  </r>
  <r>
    <s v="ORD08007"/>
    <x v="180"/>
    <s v="CUST2418"/>
    <x v="2395"/>
    <s v="Nagpur"/>
    <x v="2"/>
    <x v="2"/>
    <x v="2"/>
    <n v="1"/>
    <n v="9000"/>
    <n v="0"/>
    <x v="110"/>
    <x v="7904"/>
    <x v="3"/>
  </r>
  <r>
    <s v="ORD08008"/>
    <x v="250"/>
    <s v="CUST1854"/>
    <x v="2024"/>
    <s v="Pune"/>
    <x v="2"/>
    <x v="4"/>
    <x v="17"/>
    <n v="4"/>
    <n v="800"/>
    <n v="0.05"/>
    <x v="165"/>
    <x v="7905"/>
    <x v="2"/>
  </r>
  <r>
    <s v="ORD08009"/>
    <x v="242"/>
    <s v="CUST1287"/>
    <x v="458"/>
    <s v="Jaipur"/>
    <x v="5"/>
    <x v="3"/>
    <x v="12"/>
    <n v="1"/>
    <n v="2500"/>
    <n v="0.05"/>
    <x v="144"/>
    <x v="7906"/>
    <x v="1"/>
  </r>
  <r>
    <s v="ORD08010"/>
    <x v="284"/>
    <s v="CUST2295"/>
    <x v="1543"/>
    <s v="Aurangabad"/>
    <x v="2"/>
    <x v="2"/>
    <x v="11"/>
    <n v="4"/>
    <n v="6500"/>
    <n v="0.05"/>
    <x v="34"/>
    <x v="7907"/>
    <x v="2"/>
  </r>
  <r>
    <s v="ORD08011"/>
    <x v="257"/>
    <s v="CUST0373"/>
    <x v="433"/>
    <s v="Hyderabad"/>
    <x v="6"/>
    <x v="0"/>
    <x v="0"/>
    <n v="4"/>
    <n v="700"/>
    <n v="0.05"/>
    <x v="233"/>
    <x v="7908"/>
    <x v="4"/>
  </r>
  <r>
    <s v="ORD08012"/>
    <x v="131"/>
    <s v="CUST1659"/>
    <x v="347"/>
    <s v="Pune"/>
    <x v="2"/>
    <x v="3"/>
    <x v="12"/>
    <n v="2"/>
    <n v="2500"/>
    <n v="0.05"/>
    <x v="135"/>
    <x v="7909"/>
    <x v="3"/>
  </r>
  <r>
    <s v="ORD08013"/>
    <x v="29"/>
    <s v="CUST1589"/>
    <x v="2039"/>
    <s v="Kolkata"/>
    <x v="4"/>
    <x v="4"/>
    <x v="17"/>
    <n v="2"/>
    <n v="800"/>
    <n v="0.1"/>
    <x v="43"/>
    <x v="7910"/>
    <x v="3"/>
  </r>
  <r>
    <s v="ORD08014"/>
    <x v="148"/>
    <s v="CUST2063"/>
    <x v="544"/>
    <s v="Hyderabad"/>
    <x v="6"/>
    <x v="4"/>
    <x v="19"/>
    <n v="2"/>
    <n v="3200"/>
    <n v="0"/>
    <x v="145"/>
    <x v="7911"/>
    <x v="3"/>
  </r>
  <r>
    <s v="ORD08015"/>
    <x v="127"/>
    <s v="CUST1584"/>
    <x v="1356"/>
    <s v="Ahmedabad"/>
    <x v="1"/>
    <x v="0"/>
    <x v="7"/>
    <n v="2"/>
    <n v="350"/>
    <n v="0"/>
    <x v="54"/>
    <x v="7912"/>
    <x v="1"/>
  </r>
  <r>
    <s v="ORD08016"/>
    <x v="266"/>
    <s v="CUST1201"/>
    <x v="1786"/>
    <s v="Mumbai"/>
    <x v="2"/>
    <x v="3"/>
    <x v="3"/>
    <n v="2"/>
    <n v="18000"/>
    <n v="0.1"/>
    <x v="95"/>
    <x v="7913"/>
    <x v="0"/>
  </r>
  <r>
    <s v="ORD08017"/>
    <x v="350"/>
    <s v="CUST2231"/>
    <x v="889"/>
    <s v="Ahmedabad"/>
    <x v="1"/>
    <x v="1"/>
    <x v="5"/>
    <n v="1"/>
    <n v="1400"/>
    <n v="0"/>
    <x v="40"/>
    <x v="7914"/>
    <x v="1"/>
  </r>
  <r>
    <s v="ORD08018"/>
    <x v="339"/>
    <s v="CUST0893"/>
    <x v="1734"/>
    <s v="Surat"/>
    <x v="1"/>
    <x v="4"/>
    <x v="13"/>
    <n v="4"/>
    <n v="2800"/>
    <n v="0"/>
    <x v="151"/>
    <x v="7915"/>
    <x v="3"/>
  </r>
  <r>
    <s v="ORD08019"/>
    <x v="362"/>
    <s v="CUST1764"/>
    <x v="297"/>
    <s v="Bengaluru"/>
    <x v="7"/>
    <x v="3"/>
    <x v="4"/>
    <n v="4"/>
    <n v="55000"/>
    <n v="0.1"/>
    <x v="4"/>
    <x v="7916"/>
    <x v="0"/>
  </r>
  <r>
    <s v="ORD08020"/>
    <x v="31"/>
    <s v="CUST1051"/>
    <x v="1374"/>
    <s v="Jalna"/>
    <x v="2"/>
    <x v="4"/>
    <x v="13"/>
    <n v="1"/>
    <n v="2800"/>
    <n v="0"/>
    <x v="116"/>
    <x v="7917"/>
    <x v="2"/>
  </r>
  <r>
    <s v="ORD08021"/>
    <x v="347"/>
    <s v="CUST1324"/>
    <x v="1112"/>
    <s v="Bhopal"/>
    <x v="3"/>
    <x v="1"/>
    <x v="5"/>
    <n v="3"/>
    <n v="1400"/>
    <n v="0.1"/>
    <x v="139"/>
    <x v="7918"/>
    <x v="0"/>
  </r>
  <r>
    <s v="ORD08022"/>
    <x v="30"/>
    <s v="CUST0189"/>
    <x v="1151"/>
    <s v="Surat"/>
    <x v="1"/>
    <x v="1"/>
    <x v="5"/>
    <n v="5"/>
    <n v="1400"/>
    <n v="0.15"/>
    <x v="229"/>
    <x v="7919"/>
    <x v="2"/>
  </r>
  <r>
    <s v="ORD08023"/>
    <x v="222"/>
    <s v="CUST1750"/>
    <x v="26"/>
    <s v="Pune"/>
    <x v="2"/>
    <x v="3"/>
    <x v="4"/>
    <n v="3"/>
    <n v="55000"/>
    <n v="0.1"/>
    <x v="149"/>
    <x v="7920"/>
    <x v="1"/>
  </r>
  <r>
    <s v="ORD08024"/>
    <x v="348"/>
    <s v="CUST0345"/>
    <x v="2020"/>
    <s v="Delhi"/>
    <x v="0"/>
    <x v="2"/>
    <x v="8"/>
    <n v="1"/>
    <n v="22000"/>
    <n v="0.05"/>
    <x v="125"/>
    <x v="7921"/>
    <x v="4"/>
  </r>
  <r>
    <s v="ORD08025"/>
    <x v="141"/>
    <s v="CUST0967"/>
    <x v="2110"/>
    <s v="Ahmedabad"/>
    <x v="1"/>
    <x v="2"/>
    <x v="18"/>
    <n v="2"/>
    <n v="7000"/>
    <n v="0.05"/>
    <x v="148"/>
    <x v="7922"/>
    <x v="4"/>
  </r>
  <r>
    <s v="ORD08026"/>
    <x v="214"/>
    <s v="CUST1535"/>
    <x v="2070"/>
    <s v="Surat"/>
    <x v="1"/>
    <x v="3"/>
    <x v="4"/>
    <n v="2"/>
    <n v="55000"/>
    <n v="0.05"/>
    <x v="147"/>
    <x v="7923"/>
    <x v="1"/>
  </r>
  <r>
    <s v="ORD08027"/>
    <x v="30"/>
    <s v="CUST1402"/>
    <x v="1184"/>
    <s v="Nagpur"/>
    <x v="2"/>
    <x v="3"/>
    <x v="3"/>
    <n v="5"/>
    <n v="18000"/>
    <n v="0.05"/>
    <x v="70"/>
    <x v="7924"/>
    <x v="4"/>
  </r>
  <r>
    <s v="ORD08028"/>
    <x v="102"/>
    <s v="CUST1387"/>
    <x v="461"/>
    <s v="Kolkata"/>
    <x v="4"/>
    <x v="4"/>
    <x v="19"/>
    <n v="4"/>
    <n v="3200"/>
    <n v="0.15"/>
    <x v="86"/>
    <x v="7925"/>
    <x v="4"/>
  </r>
  <r>
    <s v="ORD08029"/>
    <x v="274"/>
    <s v="CUST0253"/>
    <x v="580"/>
    <s v="Nagpur"/>
    <x v="2"/>
    <x v="0"/>
    <x v="7"/>
    <n v="1"/>
    <n v="350"/>
    <n v="0.05"/>
    <x v="302"/>
    <x v="7926"/>
    <x v="2"/>
  </r>
  <r>
    <s v="ORD08030"/>
    <x v="27"/>
    <s v="CUST0204"/>
    <x v="245"/>
    <s v="Nashik"/>
    <x v="2"/>
    <x v="3"/>
    <x v="4"/>
    <n v="5"/>
    <n v="55000"/>
    <n v="0.1"/>
    <x v="156"/>
    <x v="7927"/>
    <x v="4"/>
  </r>
  <r>
    <s v="ORD08031"/>
    <x v="344"/>
    <s v="CUST2170"/>
    <x v="2185"/>
    <s v="Ahmedabad"/>
    <x v="1"/>
    <x v="4"/>
    <x v="13"/>
    <n v="3"/>
    <n v="2800"/>
    <n v="0.1"/>
    <x v="98"/>
    <x v="7928"/>
    <x v="3"/>
  </r>
  <r>
    <s v="ORD08032"/>
    <x v="234"/>
    <s v="CUST2429"/>
    <x v="2396"/>
    <s v="Jalna"/>
    <x v="2"/>
    <x v="2"/>
    <x v="18"/>
    <n v="2"/>
    <n v="7000"/>
    <n v="0.1"/>
    <x v="133"/>
    <x v="7929"/>
    <x v="4"/>
  </r>
  <r>
    <s v="ORD08033"/>
    <x v="153"/>
    <s v="CUST0075"/>
    <x v="1363"/>
    <s v="Indore"/>
    <x v="3"/>
    <x v="4"/>
    <x v="19"/>
    <n v="3"/>
    <n v="3200"/>
    <n v="0.1"/>
    <x v="130"/>
    <x v="7930"/>
    <x v="0"/>
  </r>
  <r>
    <s v="ORD08034"/>
    <x v="233"/>
    <s v="CUST2233"/>
    <x v="1995"/>
    <s v="Jalna"/>
    <x v="2"/>
    <x v="3"/>
    <x v="3"/>
    <n v="3"/>
    <n v="18000"/>
    <n v="0"/>
    <x v="215"/>
    <x v="7931"/>
    <x v="2"/>
  </r>
  <r>
    <s v="ORD08035"/>
    <x v="35"/>
    <s v="CUST1951"/>
    <x v="1120"/>
    <s v="Nagpur"/>
    <x v="2"/>
    <x v="3"/>
    <x v="10"/>
    <n v="1"/>
    <n v="25000"/>
    <n v="0.15"/>
    <x v="275"/>
    <x v="7932"/>
    <x v="3"/>
  </r>
  <r>
    <s v="ORD08036"/>
    <x v="364"/>
    <s v="CUST0543"/>
    <x v="506"/>
    <s v="Jaipur"/>
    <x v="5"/>
    <x v="3"/>
    <x v="3"/>
    <n v="5"/>
    <n v="18000"/>
    <n v="0.05"/>
    <x v="70"/>
    <x v="7933"/>
    <x v="1"/>
  </r>
  <r>
    <s v="ORD08037"/>
    <x v="336"/>
    <s v="CUST1605"/>
    <x v="1505"/>
    <s v="Ahmedabad"/>
    <x v="1"/>
    <x v="2"/>
    <x v="18"/>
    <n v="5"/>
    <n v="7000"/>
    <n v="0.15"/>
    <x v="321"/>
    <x v="7934"/>
    <x v="0"/>
  </r>
  <r>
    <s v="ORD08038"/>
    <x v="185"/>
    <s v="CUST1989"/>
    <x v="64"/>
    <s v="Jalna"/>
    <x v="2"/>
    <x v="1"/>
    <x v="1"/>
    <n v="5"/>
    <n v="1200"/>
    <n v="0.05"/>
    <x v="50"/>
    <x v="7935"/>
    <x v="4"/>
  </r>
  <r>
    <s v="ORD08039"/>
    <x v="99"/>
    <s v="CUST1930"/>
    <x v="1015"/>
    <s v="Pune"/>
    <x v="2"/>
    <x v="2"/>
    <x v="8"/>
    <n v="3"/>
    <n v="22000"/>
    <n v="0.15"/>
    <x v="337"/>
    <x v="7936"/>
    <x v="0"/>
  </r>
  <r>
    <s v="ORD08040"/>
    <x v="348"/>
    <s v="CUST0121"/>
    <x v="493"/>
    <s v="Ahmedabad"/>
    <x v="1"/>
    <x v="3"/>
    <x v="4"/>
    <n v="3"/>
    <n v="55000"/>
    <n v="0.05"/>
    <x v="14"/>
    <x v="7937"/>
    <x v="3"/>
  </r>
  <r>
    <s v="ORD08041"/>
    <x v="334"/>
    <s v="CUST2019"/>
    <x v="135"/>
    <s v="Jaipur"/>
    <x v="5"/>
    <x v="2"/>
    <x v="2"/>
    <n v="2"/>
    <n v="9000"/>
    <n v="0"/>
    <x v="33"/>
    <x v="7938"/>
    <x v="0"/>
  </r>
  <r>
    <s v="ORD08042"/>
    <x v="2"/>
    <s v="CUST1671"/>
    <x v="679"/>
    <s v="Nashik"/>
    <x v="2"/>
    <x v="1"/>
    <x v="14"/>
    <n v="5"/>
    <n v="900"/>
    <n v="0.1"/>
    <x v="74"/>
    <x v="7939"/>
    <x v="4"/>
  </r>
  <r>
    <s v="ORD08043"/>
    <x v="292"/>
    <s v="CUST0727"/>
    <x v="1732"/>
    <s v="Ahmedabad"/>
    <x v="1"/>
    <x v="3"/>
    <x v="12"/>
    <n v="5"/>
    <n v="2500"/>
    <n v="0.15"/>
    <x v="83"/>
    <x v="7940"/>
    <x v="4"/>
  </r>
  <r>
    <s v="ORD08044"/>
    <x v="44"/>
    <s v="CUST0286"/>
    <x v="1574"/>
    <s v="Bengaluru"/>
    <x v="7"/>
    <x v="4"/>
    <x v="16"/>
    <n v="2"/>
    <n v="1800"/>
    <n v="0.1"/>
    <x v="196"/>
    <x v="7941"/>
    <x v="3"/>
  </r>
  <r>
    <s v="ORD08045"/>
    <x v="268"/>
    <s v="CUST0227"/>
    <x v="410"/>
    <s v="Hyderabad"/>
    <x v="6"/>
    <x v="2"/>
    <x v="2"/>
    <n v="4"/>
    <n v="9000"/>
    <n v="0.1"/>
    <x v="95"/>
    <x v="7942"/>
    <x v="4"/>
  </r>
  <r>
    <s v="ORD08046"/>
    <x v="100"/>
    <s v="CUST1122"/>
    <x v="649"/>
    <s v="Nashik"/>
    <x v="2"/>
    <x v="2"/>
    <x v="2"/>
    <n v="5"/>
    <n v="9000"/>
    <n v="0.1"/>
    <x v="131"/>
    <x v="7943"/>
    <x v="2"/>
  </r>
  <r>
    <s v="ORD08047"/>
    <x v="71"/>
    <s v="CUST0110"/>
    <x v="1562"/>
    <s v="Aurangabad"/>
    <x v="2"/>
    <x v="3"/>
    <x v="12"/>
    <n v="1"/>
    <n v="2500"/>
    <n v="0"/>
    <x v="105"/>
    <x v="4315"/>
    <x v="0"/>
  </r>
  <r>
    <s v="ORD08048"/>
    <x v="199"/>
    <s v="CUST0883"/>
    <x v="1815"/>
    <s v="Pune"/>
    <x v="2"/>
    <x v="4"/>
    <x v="17"/>
    <n v="2"/>
    <n v="800"/>
    <n v="0.2"/>
    <x v="333"/>
    <x v="7944"/>
    <x v="0"/>
  </r>
  <r>
    <s v="ORD08049"/>
    <x v="110"/>
    <s v="CUST1217"/>
    <x v="2175"/>
    <s v="Ahmedabad"/>
    <x v="1"/>
    <x v="1"/>
    <x v="14"/>
    <n v="1"/>
    <n v="900"/>
    <n v="0.1"/>
    <x v="214"/>
    <x v="7945"/>
    <x v="0"/>
  </r>
  <r>
    <s v="ORD08050"/>
    <x v="39"/>
    <s v="CUST1243"/>
    <x v="111"/>
    <s v="Aurangabad"/>
    <x v="2"/>
    <x v="3"/>
    <x v="6"/>
    <n v="5"/>
    <n v="4500"/>
    <n v="0.05"/>
    <x v="53"/>
    <x v="7946"/>
    <x v="3"/>
  </r>
  <r>
    <s v="ORD08051"/>
    <x v="229"/>
    <s v="CUST1341"/>
    <x v="554"/>
    <s v="Ahmedabad"/>
    <x v="1"/>
    <x v="1"/>
    <x v="5"/>
    <n v="1"/>
    <n v="1400"/>
    <n v="0.05"/>
    <x v="63"/>
    <x v="7947"/>
    <x v="0"/>
  </r>
  <r>
    <s v="ORD08052"/>
    <x v="331"/>
    <s v="CUST2179"/>
    <x v="2041"/>
    <s v="Kolkata"/>
    <x v="4"/>
    <x v="3"/>
    <x v="12"/>
    <n v="5"/>
    <n v="2500"/>
    <n v="0.15"/>
    <x v="83"/>
    <x v="7948"/>
    <x v="4"/>
  </r>
  <r>
    <s v="ORD08053"/>
    <x v="342"/>
    <s v="CUST2254"/>
    <x v="1655"/>
    <s v="Hyderabad"/>
    <x v="6"/>
    <x v="0"/>
    <x v="15"/>
    <n v="1"/>
    <n v="1500"/>
    <n v="0"/>
    <x v="66"/>
    <x v="2612"/>
    <x v="2"/>
  </r>
  <r>
    <s v="ORD08054"/>
    <x v="228"/>
    <s v="CUST0262"/>
    <x v="1926"/>
    <s v="Pune"/>
    <x v="2"/>
    <x v="0"/>
    <x v="7"/>
    <n v="1"/>
    <n v="350"/>
    <n v="0"/>
    <x v="37"/>
    <x v="7949"/>
    <x v="2"/>
  </r>
  <r>
    <s v="ORD08055"/>
    <x v="350"/>
    <s v="CUST0299"/>
    <x v="82"/>
    <s v="Jalna"/>
    <x v="2"/>
    <x v="1"/>
    <x v="14"/>
    <n v="4"/>
    <n v="900"/>
    <n v="0.05"/>
    <x v="152"/>
    <x v="7950"/>
    <x v="4"/>
  </r>
  <r>
    <s v="ORD08056"/>
    <x v="302"/>
    <s v="CUST0340"/>
    <x v="2379"/>
    <s v="Kolkata"/>
    <x v="4"/>
    <x v="1"/>
    <x v="9"/>
    <n v="3"/>
    <n v="450"/>
    <n v="0.1"/>
    <x v="84"/>
    <x v="7951"/>
    <x v="2"/>
  </r>
  <r>
    <s v="ORD08057"/>
    <x v="204"/>
    <s v="CUST1041"/>
    <x v="1721"/>
    <s v="Nagpur"/>
    <x v="2"/>
    <x v="0"/>
    <x v="0"/>
    <n v="4"/>
    <n v="700"/>
    <n v="0.15"/>
    <x v="136"/>
    <x v="7952"/>
    <x v="4"/>
  </r>
  <r>
    <s v="ORD08058"/>
    <x v="184"/>
    <s v="CUST0863"/>
    <x v="2153"/>
    <s v="Pune"/>
    <x v="2"/>
    <x v="1"/>
    <x v="5"/>
    <n v="4"/>
    <n v="1400"/>
    <n v="0"/>
    <x v="120"/>
    <x v="7953"/>
    <x v="3"/>
  </r>
  <r>
    <s v="ORD08059"/>
    <x v="217"/>
    <s v="CUST1772"/>
    <x v="480"/>
    <s v="Bengaluru"/>
    <x v="7"/>
    <x v="3"/>
    <x v="4"/>
    <n v="5"/>
    <n v="55000"/>
    <n v="0"/>
    <x v="242"/>
    <x v="7954"/>
    <x v="4"/>
  </r>
  <r>
    <s v="ORD08060"/>
    <x v="345"/>
    <s v="CUST0181"/>
    <x v="1375"/>
    <s v="Jalna"/>
    <x v="2"/>
    <x v="3"/>
    <x v="4"/>
    <n v="2"/>
    <n v="55000"/>
    <n v="0"/>
    <x v="101"/>
    <x v="7955"/>
    <x v="4"/>
  </r>
  <r>
    <s v="ORD08061"/>
    <x v="274"/>
    <s v="CUST0874"/>
    <x v="918"/>
    <s v="Indore"/>
    <x v="3"/>
    <x v="3"/>
    <x v="3"/>
    <n v="3"/>
    <n v="18000"/>
    <n v="0.1"/>
    <x v="78"/>
    <x v="7956"/>
    <x v="4"/>
  </r>
  <r>
    <s v="ORD08062"/>
    <x v="313"/>
    <s v="CUST1307"/>
    <x v="2196"/>
    <s v="Indore"/>
    <x v="3"/>
    <x v="1"/>
    <x v="1"/>
    <n v="1"/>
    <n v="1200"/>
    <n v="0.1"/>
    <x v="90"/>
    <x v="7957"/>
    <x v="4"/>
  </r>
  <r>
    <s v="ORD08063"/>
    <x v="241"/>
    <s v="CUST0202"/>
    <x v="1261"/>
    <s v="Bhopal"/>
    <x v="3"/>
    <x v="1"/>
    <x v="9"/>
    <n v="2"/>
    <n v="450"/>
    <n v="0.05"/>
    <x v="143"/>
    <x v="7958"/>
    <x v="4"/>
  </r>
  <r>
    <s v="ORD08064"/>
    <x v="15"/>
    <s v="CUST0656"/>
    <x v="153"/>
    <s v="Kolkata"/>
    <x v="4"/>
    <x v="0"/>
    <x v="7"/>
    <n v="1"/>
    <n v="350"/>
    <n v="0"/>
    <x v="37"/>
    <x v="7959"/>
    <x v="3"/>
  </r>
  <r>
    <s v="ORD08065"/>
    <x v="214"/>
    <s v="CUST1847"/>
    <x v="719"/>
    <s v="Jaipur"/>
    <x v="5"/>
    <x v="2"/>
    <x v="18"/>
    <n v="2"/>
    <n v="7000"/>
    <n v="0.05"/>
    <x v="148"/>
    <x v="7960"/>
    <x v="1"/>
  </r>
  <r>
    <s v="ORD08066"/>
    <x v="71"/>
    <s v="CUST0436"/>
    <x v="546"/>
    <s v="Indore"/>
    <x v="3"/>
    <x v="0"/>
    <x v="15"/>
    <n v="2"/>
    <n v="1500"/>
    <n v="0"/>
    <x v="45"/>
    <x v="7961"/>
    <x v="1"/>
  </r>
  <r>
    <s v="ORD08067"/>
    <x v="315"/>
    <s v="CUST1060"/>
    <x v="418"/>
    <s v="Hyderabad"/>
    <x v="6"/>
    <x v="2"/>
    <x v="2"/>
    <n v="4"/>
    <n v="9000"/>
    <n v="0.1"/>
    <x v="95"/>
    <x v="7962"/>
    <x v="0"/>
  </r>
  <r>
    <s v="ORD08068"/>
    <x v="201"/>
    <s v="CUST1847"/>
    <x v="1671"/>
    <s v="Ahmedabad"/>
    <x v="1"/>
    <x v="0"/>
    <x v="20"/>
    <n v="1"/>
    <n v="500"/>
    <n v="0.1"/>
    <x v="187"/>
    <x v="7963"/>
    <x v="3"/>
  </r>
  <r>
    <s v="ORD08069"/>
    <x v="50"/>
    <s v="CUST2029"/>
    <x v="2212"/>
    <s v="Indore"/>
    <x v="3"/>
    <x v="0"/>
    <x v="15"/>
    <n v="5"/>
    <n v="1500"/>
    <n v="0"/>
    <x v="163"/>
    <x v="7964"/>
    <x v="2"/>
  </r>
  <r>
    <s v="ORD08070"/>
    <x v="44"/>
    <s v="CUST2131"/>
    <x v="404"/>
    <s v="Bengaluru"/>
    <x v="7"/>
    <x v="4"/>
    <x v="17"/>
    <n v="1"/>
    <n v="800"/>
    <n v="0.1"/>
    <x v="96"/>
    <x v="7965"/>
    <x v="4"/>
  </r>
  <r>
    <s v="ORD08071"/>
    <x v="301"/>
    <s v="CUST2193"/>
    <x v="77"/>
    <s v="Nashik"/>
    <x v="2"/>
    <x v="1"/>
    <x v="5"/>
    <n v="1"/>
    <n v="1400"/>
    <n v="0.1"/>
    <x v="117"/>
    <x v="7966"/>
    <x v="0"/>
  </r>
  <r>
    <s v="ORD08072"/>
    <x v="103"/>
    <s v="CUST1380"/>
    <x v="2342"/>
    <s v="Delhi"/>
    <x v="0"/>
    <x v="3"/>
    <x v="6"/>
    <n v="4"/>
    <n v="4500"/>
    <n v="0"/>
    <x v="33"/>
    <x v="7967"/>
    <x v="4"/>
  </r>
  <r>
    <s v="ORD08073"/>
    <x v="297"/>
    <s v="CUST2072"/>
    <x v="2303"/>
    <s v="Ahmedabad"/>
    <x v="1"/>
    <x v="1"/>
    <x v="14"/>
    <n v="3"/>
    <n v="900"/>
    <n v="0"/>
    <x v="22"/>
    <x v="7968"/>
    <x v="3"/>
  </r>
  <r>
    <s v="ORD08074"/>
    <x v="278"/>
    <s v="CUST1835"/>
    <x v="591"/>
    <s v="Nagpur"/>
    <x v="2"/>
    <x v="2"/>
    <x v="8"/>
    <n v="4"/>
    <n v="22000"/>
    <n v="0.05"/>
    <x v="87"/>
    <x v="7969"/>
    <x v="1"/>
  </r>
  <r>
    <s v="ORD08075"/>
    <x v="322"/>
    <s v="CUST0595"/>
    <x v="2334"/>
    <s v="Aurangabad"/>
    <x v="2"/>
    <x v="3"/>
    <x v="4"/>
    <n v="5"/>
    <n v="55000"/>
    <n v="0.05"/>
    <x v="153"/>
    <x v="7970"/>
    <x v="4"/>
  </r>
  <r>
    <s v="ORD08076"/>
    <x v="155"/>
    <s v="CUST1432"/>
    <x v="973"/>
    <s v="Nagpur"/>
    <x v="2"/>
    <x v="2"/>
    <x v="11"/>
    <n v="2"/>
    <n v="6500"/>
    <n v="0"/>
    <x v="166"/>
    <x v="7971"/>
    <x v="4"/>
  </r>
  <r>
    <s v="ORD08077"/>
    <x v="77"/>
    <s v="CUST0670"/>
    <x v="690"/>
    <s v="Surat"/>
    <x v="1"/>
    <x v="1"/>
    <x v="14"/>
    <n v="5"/>
    <n v="900"/>
    <n v="0.1"/>
    <x v="74"/>
    <x v="7972"/>
    <x v="3"/>
  </r>
  <r>
    <s v="ORD08078"/>
    <x v="223"/>
    <s v="CUST1795"/>
    <x v="1427"/>
    <s v="Kolkata"/>
    <x v="4"/>
    <x v="4"/>
    <x v="16"/>
    <n v="1"/>
    <n v="1800"/>
    <n v="0.05"/>
    <x v="47"/>
    <x v="7973"/>
    <x v="2"/>
  </r>
  <r>
    <s v="ORD08079"/>
    <x v="262"/>
    <s v="CUST2119"/>
    <x v="2201"/>
    <s v="Bengaluru"/>
    <x v="7"/>
    <x v="1"/>
    <x v="14"/>
    <n v="2"/>
    <n v="900"/>
    <n v="0"/>
    <x v="21"/>
    <x v="7974"/>
    <x v="4"/>
  </r>
  <r>
    <s v="ORD08080"/>
    <x v="148"/>
    <s v="CUST1332"/>
    <x v="593"/>
    <s v="Indore"/>
    <x v="3"/>
    <x v="4"/>
    <x v="19"/>
    <n v="5"/>
    <n v="3200"/>
    <n v="0"/>
    <x v="226"/>
    <x v="7975"/>
    <x v="1"/>
  </r>
  <r>
    <s v="ORD08081"/>
    <x v="96"/>
    <s v="CUST1363"/>
    <x v="1126"/>
    <s v="Kolkata"/>
    <x v="4"/>
    <x v="1"/>
    <x v="14"/>
    <n v="1"/>
    <n v="900"/>
    <n v="0.05"/>
    <x v="143"/>
    <x v="7976"/>
    <x v="2"/>
  </r>
  <r>
    <s v="ORD08082"/>
    <x v="13"/>
    <s v="CUST1422"/>
    <x v="781"/>
    <s v="Pune"/>
    <x v="2"/>
    <x v="2"/>
    <x v="8"/>
    <n v="5"/>
    <n v="22000"/>
    <n v="0"/>
    <x v="101"/>
    <x v="7977"/>
    <x v="4"/>
  </r>
  <r>
    <s v="ORD08083"/>
    <x v="15"/>
    <s v="CUST1784"/>
    <x v="1262"/>
    <s v="Nagpur"/>
    <x v="2"/>
    <x v="1"/>
    <x v="9"/>
    <n v="4"/>
    <n v="450"/>
    <n v="0"/>
    <x v="21"/>
    <x v="7978"/>
    <x v="3"/>
  </r>
  <r>
    <s v="ORD08084"/>
    <x v="10"/>
    <s v="CUST1539"/>
    <x v="233"/>
    <s v="Surat"/>
    <x v="1"/>
    <x v="2"/>
    <x v="2"/>
    <n v="3"/>
    <n v="9000"/>
    <n v="0"/>
    <x v="237"/>
    <x v="7979"/>
    <x v="0"/>
  </r>
  <r>
    <s v="ORD08085"/>
    <x v="210"/>
    <s v="CUST0392"/>
    <x v="940"/>
    <s v="Surat"/>
    <x v="1"/>
    <x v="3"/>
    <x v="10"/>
    <n v="4"/>
    <n v="25000"/>
    <n v="0.05"/>
    <x v="142"/>
    <x v="7980"/>
    <x v="4"/>
  </r>
  <r>
    <s v="ORD08086"/>
    <x v="229"/>
    <s v="CUST1977"/>
    <x v="252"/>
    <s v="Bengaluru"/>
    <x v="7"/>
    <x v="3"/>
    <x v="4"/>
    <n v="3"/>
    <n v="55000"/>
    <n v="0.2"/>
    <x v="297"/>
    <x v="7981"/>
    <x v="2"/>
  </r>
  <r>
    <s v="ORD08087"/>
    <x v="159"/>
    <s v="CUST2200"/>
    <x v="2200"/>
    <s v="Nashik"/>
    <x v="2"/>
    <x v="3"/>
    <x v="12"/>
    <n v="4"/>
    <n v="2500"/>
    <n v="0"/>
    <x v="176"/>
    <x v="7982"/>
    <x v="2"/>
  </r>
  <r>
    <s v="ORD08088"/>
    <x v="223"/>
    <s v="CUST1548"/>
    <x v="117"/>
    <s v="Kolkata"/>
    <x v="4"/>
    <x v="4"/>
    <x v="17"/>
    <n v="4"/>
    <n v="800"/>
    <n v="0.2"/>
    <x v="256"/>
    <x v="7983"/>
    <x v="4"/>
  </r>
  <r>
    <s v="ORD08089"/>
    <x v="0"/>
    <s v="CUST1902"/>
    <x v="1869"/>
    <s v="Ahmedabad"/>
    <x v="1"/>
    <x v="4"/>
    <x v="17"/>
    <n v="5"/>
    <n v="800"/>
    <n v="0"/>
    <x v="27"/>
    <x v="7984"/>
    <x v="1"/>
  </r>
  <r>
    <s v="ORD08090"/>
    <x v="201"/>
    <s v="CUST0470"/>
    <x v="684"/>
    <s v="Pune"/>
    <x v="2"/>
    <x v="2"/>
    <x v="8"/>
    <n v="4"/>
    <n v="22000"/>
    <n v="0.05"/>
    <x v="87"/>
    <x v="7985"/>
    <x v="4"/>
  </r>
  <r>
    <s v="ORD08091"/>
    <x v="2"/>
    <s v="CUST1136"/>
    <x v="694"/>
    <s v="Nagpur"/>
    <x v="2"/>
    <x v="0"/>
    <x v="15"/>
    <n v="5"/>
    <n v="1500"/>
    <n v="0.05"/>
    <x v="18"/>
    <x v="7986"/>
    <x v="0"/>
  </r>
  <r>
    <s v="ORD08092"/>
    <x v="248"/>
    <s v="CUST1305"/>
    <x v="1329"/>
    <s v="Ahmedabad"/>
    <x v="1"/>
    <x v="0"/>
    <x v="7"/>
    <n v="2"/>
    <n v="350"/>
    <n v="0.05"/>
    <x v="9"/>
    <x v="7896"/>
    <x v="3"/>
  </r>
  <r>
    <s v="ORD08093"/>
    <x v="252"/>
    <s v="CUST2053"/>
    <x v="1583"/>
    <s v="Indore"/>
    <x v="3"/>
    <x v="1"/>
    <x v="1"/>
    <n v="4"/>
    <n v="1200"/>
    <n v="0.1"/>
    <x v="298"/>
    <x v="7987"/>
    <x v="3"/>
  </r>
  <r>
    <s v="ORD08094"/>
    <x v="246"/>
    <s v="CUST0749"/>
    <x v="478"/>
    <s v="Mumbai"/>
    <x v="2"/>
    <x v="2"/>
    <x v="18"/>
    <n v="4"/>
    <n v="7000"/>
    <n v="0.05"/>
    <x v="257"/>
    <x v="7988"/>
    <x v="1"/>
  </r>
  <r>
    <s v="ORD08095"/>
    <x v="5"/>
    <s v="CUST1749"/>
    <x v="2258"/>
    <s v="Nashik"/>
    <x v="2"/>
    <x v="4"/>
    <x v="17"/>
    <n v="5"/>
    <n v="800"/>
    <n v="0.1"/>
    <x v="1"/>
    <x v="7989"/>
    <x v="4"/>
  </r>
  <r>
    <s v="ORD08096"/>
    <x v="169"/>
    <s v="CUST1602"/>
    <x v="566"/>
    <s v="Bhopal"/>
    <x v="3"/>
    <x v="3"/>
    <x v="3"/>
    <n v="4"/>
    <n v="18000"/>
    <n v="0.1"/>
    <x v="36"/>
    <x v="7990"/>
    <x v="0"/>
  </r>
  <r>
    <s v="ORD08097"/>
    <x v="361"/>
    <s v="CUST1540"/>
    <x v="2336"/>
    <s v="Hyderabad"/>
    <x v="6"/>
    <x v="1"/>
    <x v="1"/>
    <n v="4"/>
    <n v="1200"/>
    <n v="0.05"/>
    <x v="44"/>
    <x v="7991"/>
    <x v="4"/>
  </r>
  <r>
    <s v="ORD08098"/>
    <x v="286"/>
    <s v="CUST1339"/>
    <x v="1413"/>
    <s v="Aurangabad"/>
    <x v="2"/>
    <x v="3"/>
    <x v="12"/>
    <n v="1"/>
    <n v="2500"/>
    <n v="0.05"/>
    <x v="144"/>
    <x v="7992"/>
    <x v="4"/>
  </r>
  <r>
    <s v="ORD08099"/>
    <x v="192"/>
    <s v="CUST1832"/>
    <x v="1866"/>
    <s v="Surat"/>
    <x v="1"/>
    <x v="4"/>
    <x v="17"/>
    <n v="4"/>
    <n v="800"/>
    <n v="0.1"/>
    <x v="32"/>
    <x v="7993"/>
    <x v="0"/>
  </r>
  <r>
    <s v="ORD08100"/>
    <x v="230"/>
    <s v="CUST1860"/>
    <x v="1218"/>
    <s v="Delhi"/>
    <x v="0"/>
    <x v="3"/>
    <x v="3"/>
    <n v="2"/>
    <n v="18000"/>
    <n v="0"/>
    <x v="89"/>
    <x v="7994"/>
    <x v="2"/>
  </r>
  <r>
    <s v="ORD08101"/>
    <x v="174"/>
    <s v="CUST0693"/>
    <x v="615"/>
    <s v="Ahmedabad"/>
    <x v="1"/>
    <x v="2"/>
    <x v="18"/>
    <n v="1"/>
    <n v="7000"/>
    <n v="0.05"/>
    <x v="129"/>
    <x v="7995"/>
    <x v="1"/>
  </r>
  <r>
    <s v="ORD08102"/>
    <x v="293"/>
    <s v="CUST1949"/>
    <x v="8"/>
    <s v="Delhi"/>
    <x v="0"/>
    <x v="3"/>
    <x v="6"/>
    <n v="3"/>
    <n v="4500"/>
    <n v="0"/>
    <x v="12"/>
    <x v="7996"/>
    <x v="3"/>
  </r>
  <r>
    <s v="ORD08103"/>
    <x v="279"/>
    <s v="CUST2131"/>
    <x v="1504"/>
    <s v="Surat"/>
    <x v="1"/>
    <x v="0"/>
    <x v="0"/>
    <n v="2"/>
    <n v="700"/>
    <n v="0"/>
    <x v="40"/>
    <x v="7997"/>
    <x v="2"/>
  </r>
  <r>
    <s v="ORD08104"/>
    <x v="115"/>
    <s v="CUST0544"/>
    <x v="735"/>
    <s v="Aurangabad"/>
    <x v="2"/>
    <x v="2"/>
    <x v="11"/>
    <n v="5"/>
    <n v="6500"/>
    <n v="0.05"/>
    <x v="17"/>
    <x v="7998"/>
    <x v="3"/>
  </r>
  <r>
    <s v="ORD08105"/>
    <x v="2"/>
    <s v="CUST0435"/>
    <x v="2397"/>
    <s v="Jaipur"/>
    <x v="5"/>
    <x v="0"/>
    <x v="0"/>
    <n v="5"/>
    <n v="700"/>
    <n v="0"/>
    <x v="31"/>
    <x v="7999"/>
    <x v="1"/>
  </r>
  <r>
    <s v="ORD08106"/>
    <x v="183"/>
    <s v="CUST0858"/>
    <x v="1930"/>
    <s v="Bengaluru"/>
    <x v="7"/>
    <x v="0"/>
    <x v="7"/>
    <n v="3"/>
    <n v="350"/>
    <n v="0"/>
    <x v="252"/>
    <x v="8000"/>
    <x v="1"/>
  </r>
  <r>
    <s v="ORD08107"/>
    <x v="60"/>
    <s v="CUST0824"/>
    <x v="1139"/>
    <s v="Jalna"/>
    <x v="2"/>
    <x v="3"/>
    <x v="4"/>
    <n v="4"/>
    <n v="55000"/>
    <n v="0.15"/>
    <x v="286"/>
    <x v="8001"/>
    <x v="4"/>
  </r>
  <r>
    <s v="ORD08108"/>
    <x v="75"/>
    <s v="CUST0464"/>
    <x v="1365"/>
    <s v="Indore"/>
    <x v="3"/>
    <x v="0"/>
    <x v="7"/>
    <n v="1"/>
    <n v="350"/>
    <n v="0.05"/>
    <x v="302"/>
    <x v="8002"/>
    <x v="1"/>
  </r>
  <r>
    <s v="ORD08109"/>
    <x v="87"/>
    <s v="CUST1234"/>
    <x v="185"/>
    <s v="Surat"/>
    <x v="1"/>
    <x v="1"/>
    <x v="1"/>
    <n v="5"/>
    <n v="1200"/>
    <n v="0.05"/>
    <x v="50"/>
    <x v="8003"/>
    <x v="0"/>
  </r>
  <r>
    <s v="ORD08110"/>
    <x v="60"/>
    <s v="CUST0336"/>
    <x v="2123"/>
    <s v="Jalna"/>
    <x v="2"/>
    <x v="2"/>
    <x v="11"/>
    <n v="1"/>
    <n v="6500"/>
    <n v="0"/>
    <x v="221"/>
    <x v="8004"/>
    <x v="3"/>
  </r>
  <r>
    <s v="ORD08111"/>
    <x v="59"/>
    <s v="CUST0191"/>
    <x v="1165"/>
    <s v="Mumbai"/>
    <x v="2"/>
    <x v="3"/>
    <x v="12"/>
    <n v="5"/>
    <n v="2500"/>
    <n v="0.05"/>
    <x v="248"/>
    <x v="8005"/>
    <x v="1"/>
  </r>
  <r>
    <s v="ORD08112"/>
    <x v="170"/>
    <s v="CUST0314"/>
    <x v="390"/>
    <s v="Ahmedabad"/>
    <x v="1"/>
    <x v="1"/>
    <x v="1"/>
    <n v="5"/>
    <n v="1200"/>
    <n v="0.1"/>
    <x v="71"/>
    <x v="8006"/>
    <x v="3"/>
  </r>
  <r>
    <s v="ORD08113"/>
    <x v="216"/>
    <s v="CUST0349"/>
    <x v="763"/>
    <s v="Pune"/>
    <x v="2"/>
    <x v="2"/>
    <x v="18"/>
    <n v="5"/>
    <n v="7000"/>
    <n v="0.15"/>
    <x v="321"/>
    <x v="8007"/>
    <x v="4"/>
  </r>
  <r>
    <s v="ORD08114"/>
    <x v="36"/>
    <s v="CUST0542"/>
    <x v="2398"/>
    <s v="Aurangabad"/>
    <x v="2"/>
    <x v="4"/>
    <x v="17"/>
    <n v="2"/>
    <n v="800"/>
    <n v="0"/>
    <x v="161"/>
    <x v="8008"/>
    <x v="4"/>
  </r>
  <r>
    <s v="ORD08115"/>
    <x v="47"/>
    <s v="CUST0886"/>
    <x v="643"/>
    <s v="Bhopal"/>
    <x v="3"/>
    <x v="2"/>
    <x v="8"/>
    <n v="4"/>
    <n v="22000"/>
    <n v="0.15"/>
    <x v="231"/>
    <x v="8009"/>
    <x v="1"/>
  </r>
  <r>
    <s v="ORD08116"/>
    <x v="341"/>
    <s v="CUST1496"/>
    <x v="722"/>
    <s v="Bengaluru"/>
    <x v="7"/>
    <x v="3"/>
    <x v="6"/>
    <n v="3"/>
    <n v="4500"/>
    <n v="0"/>
    <x v="12"/>
    <x v="8010"/>
    <x v="3"/>
  </r>
  <r>
    <s v="ORD08117"/>
    <x v="36"/>
    <s v="CUST0767"/>
    <x v="2039"/>
    <s v="Ahmedabad"/>
    <x v="1"/>
    <x v="4"/>
    <x v="17"/>
    <n v="1"/>
    <n v="800"/>
    <n v="0"/>
    <x v="177"/>
    <x v="8011"/>
    <x v="2"/>
  </r>
  <r>
    <s v="ORD08118"/>
    <x v="260"/>
    <s v="CUST2360"/>
    <x v="1513"/>
    <s v="Pune"/>
    <x v="2"/>
    <x v="0"/>
    <x v="20"/>
    <n v="2"/>
    <n v="500"/>
    <n v="0.2"/>
    <x v="177"/>
    <x v="8012"/>
    <x v="3"/>
  </r>
  <r>
    <s v="ORD08119"/>
    <x v="92"/>
    <s v="CUST0723"/>
    <x v="509"/>
    <s v="Surat"/>
    <x v="1"/>
    <x v="2"/>
    <x v="11"/>
    <n v="2"/>
    <n v="6500"/>
    <n v="0.05"/>
    <x v="109"/>
    <x v="8013"/>
    <x v="4"/>
  </r>
  <r>
    <s v="ORD08120"/>
    <x v="32"/>
    <s v="CUST0352"/>
    <x v="1583"/>
    <s v="Jalna"/>
    <x v="2"/>
    <x v="3"/>
    <x v="6"/>
    <n v="3"/>
    <n v="4500"/>
    <n v="0"/>
    <x v="12"/>
    <x v="8014"/>
    <x v="4"/>
  </r>
  <r>
    <s v="ORD08121"/>
    <x v="199"/>
    <s v="CUST2066"/>
    <x v="2399"/>
    <s v="Kolkata"/>
    <x v="4"/>
    <x v="0"/>
    <x v="7"/>
    <n v="1"/>
    <n v="350"/>
    <n v="0.15"/>
    <x v="289"/>
    <x v="8015"/>
    <x v="3"/>
  </r>
  <r>
    <s v="ORD08122"/>
    <x v="5"/>
    <s v="CUST2043"/>
    <x v="1378"/>
    <s v="Surat"/>
    <x v="1"/>
    <x v="3"/>
    <x v="3"/>
    <n v="4"/>
    <n v="18000"/>
    <n v="0.15"/>
    <x v="172"/>
    <x v="8016"/>
    <x v="4"/>
  </r>
  <r>
    <s v="ORD08123"/>
    <x v="27"/>
    <s v="CUST2035"/>
    <x v="1750"/>
    <s v="Delhi"/>
    <x v="0"/>
    <x v="1"/>
    <x v="5"/>
    <n v="1"/>
    <n v="1400"/>
    <n v="0"/>
    <x v="40"/>
    <x v="8017"/>
    <x v="2"/>
  </r>
  <r>
    <s v="ORD08124"/>
    <x v="334"/>
    <s v="CUST1356"/>
    <x v="689"/>
    <s v="Aurangabad"/>
    <x v="2"/>
    <x v="1"/>
    <x v="9"/>
    <n v="1"/>
    <n v="450"/>
    <n v="0.05"/>
    <x v="276"/>
    <x v="8018"/>
    <x v="3"/>
  </r>
  <r>
    <s v="ORD08125"/>
    <x v="193"/>
    <s v="CUST1573"/>
    <x v="2400"/>
    <s v="Bhopal"/>
    <x v="3"/>
    <x v="4"/>
    <x v="17"/>
    <n v="3"/>
    <n v="800"/>
    <n v="0.1"/>
    <x v="41"/>
    <x v="8019"/>
    <x v="3"/>
  </r>
  <r>
    <s v="ORD08126"/>
    <x v="86"/>
    <s v="CUST1754"/>
    <x v="826"/>
    <s v="Pune"/>
    <x v="2"/>
    <x v="0"/>
    <x v="15"/>
    <n v="5"/>
    <n v="1500"/>
    <n v="0"/>
    <x v="163"/>
    <x v="8020"/>
    <x v="2"/>
  </r>
  <r>
    <s v="ORD08127"/>
    <x v="363"/>
    <s v="CUST2287"/>
    <x v="1490"/>
    <s v="Nagpur"/>
    <x v="2"/>
    <x v="3"/>
    <x v="6"/>
    <n v="3"/>
    <n v="4500"/>
    <n v="0"/>
    <x v="12"/>
    <x v="8021"/>
    <x v="1"/>
  </r>
  <r>
    <s v="ORD08128"/>
    <x v="170"/>
    <s v="CUST1097"/>
    <x v="2267"/>
    <s v="Delhi"/>
    <x v="0"/>
    <x v="3"/>
    <x v="6"/>
    <n v="5"/>
    <n v="4500"/>
    <n v="0.2"/>
    <x v="33"/>
    <x v="8022"/>
    <x v="4"/>
  </r>
  <r>
    <s v="ORD08129"/>
    <x v="308"/>
    <s v="CUST0526"/>
    <x v="727"/>
    <s v="Hyderabad"/>
    <x v="6"/>
    <x v="4"/>
    <x v="19"/>
    <n v="2"/>
    <n v="3200"/>
    <n v="0.05"/>
    <x v="49"/>
    <x v="8023"/>
    <x v="0"/>
  </r>
  <r>
    <s v="ORD08130"/>
    <x v="299"/>
    <s v="CUST0034"/>
    <x v="2401"/>
    <s v="Bengaluru"/>
    <x v="7"/>
    <x v="2"/>
    <x v="8"/>
    <n v="5"/>
    <n v="22000"/>
    <n v="0.05"/>
    <x v="147"/>
    <x v="8024"/>
    <x v="2"/>
  </r>
  <r>
    <s v="ORD08131"/>
    <x v="319"/>
    <s v="CUST1157"/>
    <x v="1787"/>
    <s v="Bhopal"/>
    <x v="3"/>
    <x v="4"/>
    <x v="19"/>
    <n v="5"/>
    <n v="3200"/>
    <n v="0.2"/>
    <x v="186"/>
    <x v="8025"/>
    <x v="4"/>
  </r>
  <r>
    <s v="ORD08132"/>
    <x v="152"/>
    <s v="CUST1990"/>
    <x v="979"/>
    <s v="Mumbai"/>
    <x v="2"/>
    <x v="1"/>
    <x v="5"/>
    <n v="1"/>
    <n v="1400"/>
    <n v="0.05"/>
    <x v="63"/>
    <x v="8026"/>
    <x v="4"/>
  </r>
  <r>
    <s v="ORD08133"/>
    <x v="5"/>
    <s v="CUST1327"/>
    <x v="1148"/>
    <s v="Nashik"/>
    <x v="2"/>
    <x v="3"/>
    <x v="12"/>
    <n v="1"/>
    <n v="2500"/>
    <n v="0.15"/>
    <x v="191"/>
    <x v="8027"/>
    <x v="3"/>
  </r>
  <r>
    <s v="ORD08134"/>
    <x v="184"/>
    <s v="CUST0612"/>
    <x v="882"/>
    <s v="Indore"/>
    <x v="3"/>
    <x v="2"/>
    <x v="8"/>
    <n v="5"/>
    <n v="22000"/>
    <n v="0"/>
    <x v="101"/>
    <x v="8028"/>
    <x v="4"/>
  </r>
  <r>
    <s v="ORD08135"/>
    <x v="304"/>
    <s v="CUST1174"/>
    <x v="2203"/>
    <s v="Nagpur"/>
    <x v="2"/>
    <x v="3"/>
    <x v="3"/>
    <n v="4"/>
    <n v="18000"/>
    <n v="0.05"/>
    <x v="3"/>
    <x v="8029"/>
    <x v="4"/>
  </r>
  <r>
    <s v="ORD08136"/>
    <x v="122"/>
    <s v="CUST1997"/>
    <x v="96"/>
    <s v="Bengaluru"/>
    <x v="7"/>
    <x v="4"/>
    <x v="13"/>
    <n v="4"/>
    <n v="2800"/>
    <n v="0.05"/>
    <x v="238"/>
    <x v="8030"/>
    <x v="0"/>
  </r>
  <r>
    <s v="ORD08137"/>
    <x v="116"/>
    <s v="CUST1048"/>
    <x v="1844"/>
    <s v="Ahmedabad"/>
    <x v="1"/>
    <x v="4"/>
    <x v="19"/>
    <n v="1"/>
    <n v="3200"/>
    <n v="0.15"/>
    <x v="192"/>
    <x v="8031"/>
    <x v="0"/>
  </r>
  <r>
    <s v="ORD08138"/>
    <x v="169"/>
    <s v="CUST1474"/>
    <x v="614"/>
    <s v="Delhi"/>
    <x v="0"/>
    <x v="4"/>
    <x v="13"/>
    <n v="5"/>
    <n v="2800"/>
    <n v="0.05"/>
    <x v="148"/>
    <x v="8032"/>
    <x v="4"/>
  </r>
  <r>
    <s v="ORD08139"/>
    <x v="22"/>
    <s v="CUST1563"/>
    <x v="1317"/>
    <s v="Bengaluru"/>
    <x v="7"/>
    <x v="3"/>
    <x v="10"/>
    <n v="2"/>
    <n v="25000"/>
    <n v="0.05"/>
    <x v="193"/>
    <x v="8033"/>
    <x v="1"/>
  </r>
  <r>
    <s v="ORD08140"/>
    <x v="263"/>
    <s v="CUST0905"/>
    <x v="1876"/>
    <s v="Nagpur"/>
    <x v="2"/>
    <x v="2"/>
    <x v="8"/>
    <n v="5"/>
    <n v="22000"/>
    <n v="0.05"/>
    <x v="147"/>
    <x v="8034"/>
    <x v="0"/>
  </r>
  <r>
    <s v="ORD08141"/>
    <x v="157"/>
    <s v="CUST0773"/>
    <x v="1990"/>
    <s v="Hyderabad"/>
    <x v="6"/>
    <x v="0"/>
    <x v="0"/>
    <n v="5"/>
    <n v="700"/>
    <n v="0.2"/>
    <x v="116"/>
    <x v="8035"/>
    <x v="1"/>
  </r>
  <r>
    <s v="ORD08142"/>
    <x v="271"/>
    <s v="CUST0921"/>
    <x v="2216"/>
    <s v="Pune"/>
    <x v="2"/>
    <x v="3"/>
    <x v="6"/>
    <n v="5"/>
    <n v="4500"/>
    <n v="0.1"/>
    <x v="62"/>
    <x v="8036"/>
    <x v="3"/>
  </r>
  <r>
    <s v="ORD08143"/>
    <x v="9"/>
    <s v="CUST2235"/>
    <x v="1427"/>
    <s v="Surat"/>
    <x v="1"/>
    <x v="2"/>
    <x v="11"/>
    <n v="2"/>
    <n v="6500"/>
    <n v="0.05"/>
    <x v="109"/>
    <x v="8037"/>
    <x v="2"/>
  </r>
  <r>
    <s v="ORD08144"/>
    <x v="344"/>
    <s v="CUST1714"/>
    <x v="364"/>
    <s v="Bengaluru"/>
    <x v="7"/>
    <x v="4"/>
    <x v="17"/>
    <n v="5"/>
    <n v="800"/>
    <n v="0"/>
    <x v="27"/>
    <x v="8038"/>
    <x v="2"/>
  </r>
  <r>
    <s v="ORD08145"/>
    <x v="77"/>
    <s v="CUST0081"/>
    <x v="126"/>
    <s v="Aurangabad"/>
    <x v="2"/>
    <x v="1"/>
    <x v="5"/>
    <n v="5"/>
    <n v="1400"/>
    <n v="0"/>
    <x v="28"/>
    <x v="8039"/>
    <x v="2"/>
  </r>
  <r>
    <s v="ORD08146"/>
    <x v="125"/>
    <s v="CUST0187"/>
    <x v="303"/>
    <s v="Mumbai"/>
    <x v="2"/>
    <x v="1"/>
    <x v="5"/>
    <n v="5"/>
    <n v="1400"/>
    <n v="0.2"/>
    <x v="120"/>
    <x v="8040"/>
    <x v="0"/>
  </r>
  <r>
    <s v="ORD08147"/>
    <x v="67"/>
    <s v="CUST1079"/>
    <x v="207"/>
    <s v="Nagpur"/>
    <x v="2"/>
    <x v="4"/>
    <x v="13"/>
    <n v="1"/>
    <n v="2800"/>
    <n v="0.1"/>
    <x v="20"/>
    <x v="8041"/>
    <x v="4"/>
  </r>
  <r>
    <s v="ORD08148"/>
    <x v="52"/>
    <s v="CUST1692"/>
    <x v="2402"/>
    <s v="Kolkata"/>
    <x v="4"/>
    <x v="4"/>
    <x v="16"/>
    <n v="1"/>
    <n v="1800"/>
    <n v="0.15"/>
    <x v="108"/>
    <x v="8042"/>
    <x v="0"/>
  </r>
  <r>
    <s v="ORD08149"/>
    <x v="320"/>
    <s v="CUST0832"/>
    <x v="1067"/>
    <s v="Pune"/>
    <x v="2"/>
    <x v="2"/>
    <x v="18"/>
    <n v="2"/>
    <n v="7000"/>
    <n v="0.1"/>
    <x v="133"/>
    <x v="8043"/>
    <x v="3"/>
  </r>
  <r>
    <s v="ORD08150"/>
    <x v="279"/>
    <s v="CUST0399"/>
    <x v="1518"/>
    <s v="Nashik"/>
    <x v="2"/>
    <x v="3"/>
    <x v="10"/>
    <n v="3"/>
    <n v="25000"/>
    <n v="0.1"/>
    <x v="292"/>
    <x v="8044"/>
    <x v="4"/>
  </r>
  <r>
    <s v="ORD08151"/>
    <x v="23"/>
    <s v="CUST1827"/>
    <x v="411"/>
    <s v="Nagpur"/>
    <x v="2"/>
    <x v="4"/>
    <x v="16"/>
    <n v="2"/>
    <n v="1800"/>
    <n v="0.05"/>
    <x v="152"/>
    <x v="8045"/>
    <x v="0"/>
  </r>
  <r>
    <s v="ORD08152"/>
    <x v="54"/>
    <s v="CUST0069"/>
    <x v="692"/>
    <s v="Indore"/>
    <x v="3"/>
    <x v="2"/>
    <x v="18"/>
    <n v="3"/>
    <n v="7000"/>
    <n v="0.2"/>
    <x v="29"/>
    <x v="8046"/>
    <x v="4"/>
  </r>
  <r>
    <s v="ORD08153"/>
    <x v="21"/>
    <s v="CUST2387"/>
    <x v="2210"/>
    <s v="Indore"/>
    <x v="3"/>
    <x v="4"/>
    <x v="19"/>
    <n v="4"/>
    <n v="3200"/>
    <n v="0.05"/>
    <x v="85"/>
    <x v="8047"/>
    <x v="3"/>
  </r>
  <r>
    <s v="ORD08154"/>
    <x v="189"/>
    <s v="CUST1230"/>
    <x v="2358"/>
    <s v="Pune"/>
    <x v="2"/>
    <x v="3"/>
    <x v="12"/>
    <n v="2"/>
    <n v="2500"/>
    <n v="0"/>
    <x v="123"/>
    <x v="8048"/>
    <x v="2"/>
  </r>
  <r>
    <s v="ORD08155"/>
    <x v="294"/>
    <s v="CUST1082"/>
    <x v="1738"/>
    <s v="Jaipur"/>
    <x v="5"/>
    <x v="4"/>
    <x v="16"/>
    <n v="4"/>
    <n v="1800"/>
    <n v="0.15"/>
    <x v="137"/>
    <x v="8049"/>
    <x v="0"/>
  </r>
  <r>
    <s v="ORD08156"/>
    <x v="209"/>
    <s v="CUST1863"/>
    <x v="1220"/>
    <s v="Hyderabad"/>
    <x v="6"/>
    <x v="4"/>
    <x v="19"/>
    <n v="2"/>
    <n v="3200"/>
    <n v="0"/>
    <x v="145"/>
    <x v="8050"/>
    <x v="4"/>
  </r>
  <r>
    <s v="ORD08157"/>
    <x v="55"/>
    <s v="CUST2230"/>
    <x v="2403"/>
    <s v="Nagpur"/>
    <x v="2"/>
    <x v="2"/>
    <x v="8"/>
    <n v="5"/>
    <n v="22000"/>
    <n v="0"/>
    <x v="101"/>
    <x v="8051"/>
    <x v="2"/>
  </r>
  <r>
    <s v="ORD08158"/>
    <x v="277"/>
    <s v="CUST0773"/>
    <x v="1025"/>
    <s v="Bengaluru"/>
    <x v="7"/>
    <x v="2"/>
    <x v="11"/>
    <n v="5"/>
    <n v="6500"/>
    <n v="0.15"/>
    <x v="301"/>
    <x v="8052"/>
    <x v="2"/>
  </r>
  <r>
    <s v="ORD08159"/>
    <x v="163"/>
    <s v="CUST2336"/>
    <x v="1268"/>
    <s v="Bengaluru"/>
    <x v="7"/>
    <x v="2"/>
    <x v="11"/>
    <n v="1"/>
    <n v="6500"/>
    <n v="0.05"/>
    <x v="175"/>
    <x v="8053"/>
    <x v="3"/>
  </r>
  <r>
    <s v="ORD08160"/>
    <x v="160"/>
    <s v="CUST0189"/>
    <x v="1061"/>
    <s v="Aurangabad"/>
    <x v="2"/>
    <x v="4"/>
    <x v="19"/>
    <n v="1"/>
    <n v="3200"/>
    <n v="0.05"/>
    <x v="165"/>
    <x v="8054"/>
    <x v="0"/>
  </r>
  <r>
    <s v="ORD08161"/>
    <x v="275"/>
    <s v="CUST0557"/>
    <x v="1846"/>
    <s v="Indore"/>
    <x v="3"/>
    <x v="1"/>
    <x v="1"/>
    <n v="1"/>
    <n v="1200"/>
    <n v="0"/>
    <x v="269"/>
    <x v="8055"/>
    <x v="2"/>
  </r>
  <r>
    <s v="ORD08162"/>
    <x v="187"/>
    <s v="CUST1945"/>
    <x v="614"/>
    <s v="Nagpur"/>
    <x v="2"/>
    <x v="1"/>
    <x v="5"/>
    <n v="3"/>
    <n v="1400"/>
    <n v="0.15"/>
    <x v="174"/>
    <x v="8056"/>
    <x v="2"/>
  </r>
  <r>
    <s v="ORD08163"/>
    <x v="242"/>
    <s v="CUST0795"/>
    <x v="843"/>
    <s v="Jalna"/>
    <x v="2"/>
    <x v="4"/>
    <x v="16"/>
    <n v="1"/>
    <n v="1800"/>
    <n v="0.1"/>
    <x v="60"/>
    <x v="8057"/>
    <x v="2"/>
  </r>
  <r>
    <s v="ORD08164"/>
    <x v="310"/>
    <s v="CUST1899"/>
    <x v="224"/>
    <s v="Jalna"/>
    <x v="2"/>
    <x v="3"/>
    <x v="4"/>
    <n v="4"/>
    <n v="55000"/>
    <n v="0"/>
    <x v="5"/>
    <x v="8058"/>
    <x v="4"/>
  </r>
  <r>
    <s v="ORD08165"/>
    <x v="81"/>
    <s v="CUST2064"/>
    <x v="1873"/>
    <s v="Jaipur"/>
    <x v="5"/>
    <x v="2"/>
    <x v="2"/>
    <n v="4"/>
    <n v="9000"/>
    <n v="0.05"/>
    <x v="15"/>
    <x v="8059"/>
    <x v="4"/>
  </r>
  <r>
    <s v="ORD08166"/>
    <x v="203"/>
    <s v="CUST0019"/>
    <x v="1091"/>
    <s v="Indore"/>
    <x v="3"/>
    <x v="3"/>
    <x v="12"/>
    <n v="5"/>
    <n v="2500"/>
    <n v="0.05"/>
    <x v="248"/>
    <x v="8060"/>
    <x v="4"/>
  </r>
  <r>
    <s v="ORD08167"/>
    <x v="254"/>
    <s v="CUST1442"/>
    <x v="395"/>
    <s v="Mumbai"/>
    <x v="2"/>
    <x v="1"/>
    <x v="9"/>
    <n v="4"/>
    <n v="450"/>
    <n v="0"/>
    <x v="21"/>
    <x v="8061"/>
    <x v="4"/>
  </r>
  <r>
    <s v="ORD08168"/>
    <x v="295"/>
    <s v="CUST0247"/>
    <x v="462"/>
    <s v="Delhi"/>
    <x v="0"/>
    <x v="0"/>
    <x v="15"/>
    <n v="5"/>
    <n v="1500"/>
    <n v="0"/>
    <x v="163"/>
    <x v="8062"/>
    <x v="1"/>
  </r>
  <r>
    <s v="ORD08169"/>
    <x v="344"/>
    <s v="CUST0048"/>
    <x v="687"/>
    <s v="Indore"/>
    <x v="3"/>
    <x v="3"/>
    <x v="6"/>
    <n v="1"/>
    <n v="4500"/>
    <n v="0.05"/>
    <x v="65"/>
    <x v="8063"/>
    <x v="0"/>
  </r>
  <r>
    <s v="ORD08170"/>
    <x v="341"/>
    <s v="CUST2239"/>
    <x v="1625"/>
    <s v="Pune"/>
    <x v="2"/>
    <x v="4"/>
    <x v="19"/>
    <n v="2"/>
    <n v="3200"/>
    <n v="0"/>
    <x v="145"/>
    <x v="8064"/>
    <x v="2"/>
  </r>
  <r>
    <s v="ORD08171"/>
    <x v="328"/>
    <s v="CUST0578"/>
    <x v="2374"/>
    <s v="Nashik"/>
    <x v="2"/>
    <x v="1"/>
    <x v="14"/>
    <n v="1"/>
    <n v="900"/>
    <n v="0.1"/>
    <x v="214"/>
    <x v="8065"/>
    <x v="3"/>
  </r>
  <r>
    <s v="ORD08172"/>
    <x v="71"/>
    <s v="CUST2330"/>
    <x v="2236"/>
    <s v="Kolkata"/>
    <x v="4"/>
    <x v="2"/>
    <x v="2"/>
    <n v="3"/>
    <n v="9000"/>
    <n v="0"/>
    <x v="237"/>
    <x v="8066"/>
    <x v="1"/>
  </r>
  <r>
    <s v="ORD08173"/>
    <x v="167"/>
    <s v="CUST1176"/>
    <x v="655"/>
    <s v="Kolkata"/>
    <x v="4"/>
    <x v="2"/>
    <x v="2"/>
    <n v="5"/>
    <n v="9000"/>
    <n v="0"/>
    <x v="24"/>
    <x v="8067"/>
    <x v="0"/>
  </r>
  <r>
    <s v="ORD08174"/>
    <x v="147"/>
    <s v="CUST1454"/>
    <x v="501"/>
    <s v="Aurangabad"/>
    <x v="2"/>
    <x v="1"/>
    <x v="1"/>
    <n v="2"/>
    <n v="1200"/>
    <n v="0.1"/>
    <x v="41"/>
    <x v="8068"/>
    <x v="1"/>
  </r>
  <r>
    <s v="ORD08175"/>
    <x v="222"/>
    <s v="CUST0206"/>
    <x v="1905"/>
    <s v="Pune"/>
    <x v="2"/>
    <x v="3"/>
    <x v="4"/>
    <n v="5"/>
    <n v="55000"/>
    <n v="0.1"/>
    <x v="156"/>
    <x v="8069"/>
    <x v="4"/>
  </r>
  <r>
    <s v="ORD08176"/>
    <x v="343"/>
    <s v="CUST2357"/>
    <x v="2225"/>
    <s v="Nagpur"/>
    <x v="2"/>
    <x v="1"/>
    <x v="5"/>
    <n v="4"/>
    <n v="1400"/>
    <n v="0.05"/>
    <x v="212"/>
    <x v="8070"/>
    <x v="4"/>
  </r>
  <r>
    <s v="ORD08177"/>
    <x v="15"/>
    <s v="CUST1742"/>
    <x v="1619"/>
    <s v="Aurangabad"/>
    <x v="2"/>
    <x v="1"/>
    <x v="1"/>
    <n v="2"/>
    <n v="1200"/>
    <n v="0"/>
    <x v="195"/>
    <x v="8071"/>
    <x v="2"/>
  </r>
  <r>
    <s v="ORD08178"/>
    <x v="315"/>
    <s v="CUST1663"/>
    <x v="1042"/>
    <s v="Aurangabad"/>
    <x v="2"/>
    <x v="3"/>
    <x v="3"/>
    <n v="4"/>
    <n v="18000"/>
    <n v="0.15"/>
    <x v="172"/>
    <x v="8072"/>
    <x v="1"/>
  </r>
  <r>
    <s v="ORD08179"/>
    <x v="213"/>
    <s v="CUST0714"/>
    <x v="2356"/>
    <s v="Surat"/>
    <x v="1"/>
    <x v="1"/>
    <x v="9"/>
    <n v="3"/>
    <n v="450"/>
    <n v="0.1"/>
    <x v="84"/>
    <x v="8073"/>
    <x v="3"/>
  </r>
  <r>
    <s v="ORD08180"/>
    <x v="64"/>
    <s v="CUST0582"/>
    <x v="607"/>
    <s v="Delhi"/>
    <x v="0"/>
    <x v="3"/>
    <x v="6"/>
    <n v="5"/>
    <n v="4500"/>
    <n v="0.05"/>
    <x v="53"/>
    <x v="8074"/>
    <x v="0"/>
  </r>
  <r>
    <s v="ORD08181"/>
    <x v="43"/>
    <s v="CUST2212"/>
    <x v="1801"/>
    <s v="Delhi"/>
    <x v="0"/>
    <x v="1"/>
    <x v="5"/>
    <n v="1"/>
    <n v="1400"/>
    <n v="0.1"/>
    <x v="117"/>
    <x v="8075"/>
    <x v="0"/>
  </r>
  <r>
    <s v="ORD08182"/>
    <x v="133"/>
    <s v="CUST1693"/>
    <x v="2040"/>
    <s v="Delhi"/>
    <x v="0"/>
    <x v="4"/>
    <x v="19"/>
    <n v="4"/>
    <n v="3200"/>
    <n v="0.05"/>
    <x v="85"/>
    <x v="8076"/>
    <x v="0"/>
  </r>
  <r>
    <s v="ORD08183"/>
    <x v="201"/>
    <s v="CUST0391"/>
    <x v="1530"/>
    <s v="Indore"/>
    <x v="3"/>
    <x v="3"/>
    <x v="10"/>
    <n v="1"/>
    <n v="25000"/>
    <n v="0.15"/>
    <x v="275"/>
    <x v="8077"/>
    <x v="3"/>
  </r>
  <r>
    <s v="ORD08184"/>
    <x v="62"/>
    <s v="CUST1492"/>
    <x v="1146"/>
    <s v="Delhi"/>
    <x v="0"/>
    <x v="1"/>
    <x v="14"/>
    <n v="1"/>
    <n v="900"/>
    <n v="0.1"/>
    <x v="214"/>
    <x v="8078"/>
    <x v="0"/>
  </r>
  <r>
    <s v="ORD08185"/>
    <x v="292"/>
    <s v="CUST0273"/>
    <x v="1867"/>
    <s v="Bhopal"/>
    <x v="3"/>
    <x v="3"/>
    <x v="6"/>
    <n v="1"/>
    <n v="4500"/>
    <n v="0.05"/>
    <x v="65"/>
    <x v="8079"/>
    <x v="4"/>
  </r>
  <r>
    <s v="ORD08186"/>
    <x v="298"/>
    <s v="CUST1483"/>
    <x v="412"/>
    <s v="Aurangabad"/>
    <x v="2"/>
    <x v="4"/>
    <x v="17"/>
    <n v="2"/>
    <n v="800"/>
    <n v="0.05"/>
    <x v="73"/>
    <x v="8080"/>
    <x v="4"/>
  </r>
  <r>
    <s v="ORD08187"/>
    <x v="119"/>
    <s v="CUST2195"/>
    <x v="2358"/>
    <s v="Ahmedabad"/>
    <x v="1"/>
    <x v="3"/>
    <x v="10"/>
    <n v="5"/>
    <n v="25000"/>
    <n v="0"/>
    <x v="180"/>
    <x v="8081"/>
    <x v="1"/>
  </r>
  <r>
    <s v="ORD08188"/>
    <x v="240"/>
    <s v="CUST0705"/>
    <x v="1069"/>
    <s v="Jaipur"/>
    <x v="5"/>
    <x v="4"/>
    <x v="16"/>
    <n v="2"/>
    <n v="1800"/>
    <n v="0.05"/>
    <x v="152"/>
    <x v="8082"/>
    <x v="4"/>
  </r>
  <r>
    <s v="ORD08189"/>
    <x v="54"/>
    <s v="CUST2295"/>
    <x v="2277"/>
    <s v="Kolkata"/>
    <x v="4"/>
    <x v="3"/>
    <x v="6"/>
    <n v="5"/>
    <n v="4500"/>
    <n v="0.1"/>
    <x v="62"/>
    <x v="8083"/>
    <x v="1"/>
  </r>
  <r>
    <s v="ORD08190"/>
    <x v="63"/>
    <s v="CUST1948"/>
    <x v="2122"/>
    <s v="Aurangabad"/>
    <x v="2"/>
    <x v="0"/>
    <x v="15"/>
    <n v="1"/>
    <n v="1500"/>
    <n v="0.05"/>
    <x v="157"/>
    <x v="8084"/>
    <x v="1"/>
  </r>
  <r>
    <s v="ORD08191"/>
    <x v="20"/>
    <s v="CUST2194"/>
    <x v="684"/>
    <s v="Hyderabad"/>
    <x v="6"/>
    <x v="4"/>
    <x v="19"/>
    <n v="4"/>
    <n v="3200"/>
    <n v="0"/>
    <x v="186"/>
    <x v="8085"/>
    <x v="2"/>
  </r>
  <r>
    <s v="ORD08192"/>
    <x v="50"/>
    <s v="CUST0985"/>
    <x v="2294"/>
    <s v="Kolkata"/>
    <x v="4"/>
    <x v="3"/>
    <x v="3"/>
    <n v="5"/>
    <n v="18000"/>
    <n v="0"/>
    <x v="52"/>
    <x v="8086"/>
    <x v="4"/>
  </r>
  <r>
    <s v="ORD08193"/>
    <x v="232"/>
    <s v="CUST2310"/>
    <x v="15"/>
    <s v="Mumbai"/>
    <x v="2"/>
    <x v="4"/>
    <x v="17"/>
    <n v="3"/>
    <n v="800"/>
    <n v="0.05"/>
    <x v="104"/>
    <x v="8087"/>
    <x v="1"/>
  </r>
  <r>
    <s v="ORD08194"/>
    <x v="321"/>
    <s v="CUST0032"/>
    <x v="1307"/>
    <s v="Kolkata"/>
    <x v="4"/>
    <x v="3"/>
    <x v="4"/>
    <n v="1"/>
    <n v="55000"/>
    <n v="0.1"/>
    <x v="114"/>
    <x v="8088"/>
    <x v="2"/>
  </r>
  <r>
    <s v="ORD08195"/>
    <x v="128"/>
    <s v="CUST1503"/>
    <x v="2169"/>
    <s v="Aurangabad"/>
    <x v="2"/>
    <x v="2"/>
    <x v="11"/>
    <n v="4"/>
    <n v="6500"/>
    <n v="0.05"/>
    <x v="34"/>
    <x v="8089"/>
    <x v="2"/>
  </r>
  <r>
    <s v="ORD08196"/>
    <x v="125"/>
    <s v="CUST1396"/>
    <x v="2376"/>
    <s v="Ahmedabad"/>
    <x v="1"/>
    <x v="3"/>
    <x v="3"/>
    <n v="3"/>
    <n v="18000"/>
    <n v="0.1"/>
    <x v="78"/>
    <x v="8090"/>
    <x v="1"/>
  </r>
  <r>
    <s v="ORD08197"/>
    <x v="225"/>
    <s v="CUST2452"/>
    <x v="801"/>
    <s v="Nashik"/>
    <x v="2"/>
    <x v="3"/>
    <x v="4"/>
    <n v="5"/>
    <n v="55000"/>
    <n v="0.05"/>
    <x v="153"/>
    <x v="8091"/>
    <x v="0"/>
  </r>
  <r>
    <s v="ORD08198"/>
    <x v="352"/>
    <s v="CUST1774"/>
    <x v="736"/>
    <s v="Jaipur"/>
    <x v="5"/>
    <x v="1"/>
    <x v="14"/>
    <n v="4"/>
    <n v="900"/>
    <n v="0"/>
    <x v="1"/>
    <x v="8092"/>
    <x v="0"/>
  </r>
  <r>
    <s v="ORD08199"/>
    <x v="159"/>
    <s v="CUST2196"/>
    <x v="807"/>
    <s v="Bengaluru"/>
    <x v="7"/>
    <x v="0"/>
    <x v="7"/>
    <n v="4"/>
    <n v="350"/>
    <n v="0.15"/>
    <x v="119"/>
    <x v="8093"/>
    <x v="2"/>
  </r>
  <r>
    <s v="ORD08200"/>
    <x v="245"/>
    <s v="CUST2222"/>
    <x v="1177"/>
    <s v="Jaipur"/>
    <x v="5"/>
    <x v="4"/>
    <x v="17"/>
    <n v="4"/>
    <n v="800"/>
    <n v="0.1"/>
    <x v="32"/>
    <x v="8094"/>
    <x v="1"/>
  </r>
  <r>
    <s v="ORD08201"/>
    <x v="317"/>
    <s v="CUST0326"/>
    <x v="1163"/>
    <s v="Nashik"/>
    <x v="2"/>
    <x v="2"/>
    <x v="18"/>
    <n v="1"/>
    <n v="7000"/>
    <n v="0.05"/>
    <x v="129"/>
    <x v="8095"/>
    <x v="3"/>
  </r>
  <r>
    <s v="ORD08202"/>
    <x v="133"/>
    <s v="CUST2342"/>
    <x v="2044"/>
    <s v="Mumbai"/>
    <x v="2"/>
    <x v="0"/>
    <x v="15"/>
    <n v="4"/>
    <n v="1500"/>
    <n v="0.2"/>
    <x v="55"/>
    <x v="8096"/>
    <x v="3"/>
  </r>
  <r>
    <s v="ORD08203"/>
    <x v="258"/>
    <s v="CUST0662"/>
    <x v="801"/>
    <s v="Ahmedabad"/>
    <x v="1"/>
    <x v="0"/>
    <x v="7"/>
    <n v="3"/>
    <n v="350"/>
    <n v="0.2"/>
    <x v="310"/>
    <x v="8097"/>
    <x v="1"/>
  </r>
  <r>
    <s v="ORD08204"/>
    <x v="145"/>
    <s v="CUST1800"/>
    <x v="1778"/>
    <s v="Mumbai"/>
    <x v="2"/>
    <x v="2"/>
    <x v="2"/>
    <n v="1"/>
    <n v="9000"/>
    <n v="0.15"/>
    <x v="80"/>
    <x v="8098"/>
    <x v="2"/>
  </r>
  <r>
    <s v="ORD08205"/>
    <x v="61"/>
    <s v="CUST1060"/>
    <x v="163"/>
    <s v="Nagpur"/>
    <x v="2"/>
    <x v="4"/>
    <x v="19"/>
    <n v="1"/>
    <n v="3200"/>
    <n v="0"/>
    <x v="150"/>
    <x v="8099"/>
    <x v="0"/>
  </r>
  <r>
    <s v="ORD08206"/>
    <x v="151"/>
    <s v="CUST0872"/>
    <x v="2038"/>
    <s v="Kolkata"/>
    <x v="4"/>
    <x v="2"/>
    <x v="8"/>
    <n v="3"/>
    <n v="22000"/>
    <n v="0.15"/>
    <x v="337"/>
    <x v="8100"/>
    <x v="4"/>
  </r>
  <r>
    <s v="ORD08207"/>
    <x v="218"/>
    <s v="CUST1702"/>
    <x v="2348"/>
    <s v="Pune"/>
    <x v="2"/>
    <x v="3"/>
    <x v="4"/>
    <n v="5"/>
    <n v="55000"/>
    <n v="0"/>
    <x v="242"/>
    <x v="8101"/>
    <x v="1"/>
  </r>
  <r>
    <s v="ORD08208"/>
    <x v="241"/>
    <s v="CUST1538"/>
    <x v="1887"/>
    <s v="Bengaluru"/>
    <x v="7"/>
    <x v="1"/>
    <x v="9"/>
    <n v="4"/>
    <n v="450"/>
    <n v="0.05"/>
    <x v="47"/>
    <x v="8102"/>
    <x v="1"/>
  </r>
  <r>
    <s v="ORD08209"/>
    <x v="125"/>
    <s v="CUST0203"/>
    <x v="442"/>
    <s v="Bhopal"/>
    <x v="3"/>
    <x v="1"/>
    <x v="5"/>
    <n v="5"/>
    <n v="1400"/>
    <n v="0"/>
    <x v="28"/>
    <x v="8103"/>
    <x v="4"/>
  </r>
  <r>
    <s v="ORD08210"/>
    <x v="178"/>
    <s v="CUST1484"/>
    <x v="1426"/>
    <s v="Kolkata"/>
    <x v="4"/>
    <x v="2"/>
    <x v="2"/>
    <n v="2"/>
    <n v="9000"/>
    <n v="0"/>
    <x v="33"/>
    <x v="8104"/>
    <x v="0"/>
  </r>
  <r>
    <s v="ORD08211"/>
    <x v="216"/>
    <s v="CUST0836"/>
    <x v="364"/>
    <s v="Surat"/>
    <x v="1"/>
    <x v="1"/>
    <x v="14"/>
    <n v="5"/>
    <n v="900"/>
    <n v="0"/>
    <x v="115"/>
    <x v="8105"/>
    <x v="1"/>
  </r>
  <r>
    <s v="ORD08212"/>
    <x v="156"/>
    <s v="CUST1609"/>
    <x v="450"/>
    <s v="Indore"/>
    <x v="3"/>
    <x v="3"/>
    <x v="6"/>
    <n v="3"/>
    <n v="4500"/>
    <n v="0.15"/>
    <x v="94"/>
    <x v="8106"/>
    <x v="0"/>
  </r>
  <r>
    <s v="ORD08213"/>
    <x v="253"/>
    <s v="CUST0246"/>
    <x v="1365"/>
    <s v="Nashik"/>
    <x v="2"/>
    <x v="1"/>
    <x v="14"/>
    <n v="2"/>
    <n v="900"/>
    <n v="0.1"/>
    <x v="60"/>
    <x v="8107"/>
    <x v="1"/>
  </r>
  <r>
    <s v="ORD08214"/>
    <x v="324"/>
    <s v="CUST0199"/>
    <x v="1644"/>
    <s v="Nagpur"/>
    <x v="2"/>
    <x v="3"/>
    <x v="10"/>
    <n v="3"/>
    <n v="25000"/>
    <n v="0.1"/>
    <x v="292"/>
    <x v="8108"/>
    <x v="4"/>
  </r>
  <r>
    <s v="ORD08215"/>
    <x v="281"/>
    <s v="CUST1911"/>
    <x v="881"/>
    <s v="Kolkata"/>
    <x v="4"/>
    <x v="2"/>
    <x v="8"/>
    <n v="4"/>
    <n v="22000"/>
    <n v="0"/>
    <x v="197"/>
    <x v="8109"/>
    <x v="1"/>
  </r>
  <r>
    <s v="ORD08216"/>
    <x v="272"/>
    <s v="CUST0457"/>
    <x v="1367"/>
    <s v="Mumbai"/>
    <x v="2"/>
    <x v="4"/>
    <x v="13"/>
    <n v="3"/>
    <n v="2800"/>
    <n v="0.05"/>
    <x v="287"/>
    <x v="8110"/>
    <x v="4"/>
  </r>
  <r>
    <s v="ORD08217"/>
    <x v="117"/>
    <s v="CUST0941"/>
    <x v="1348"/>
    <s v="Indore"/>
    <x v="3"/>
    <x v="4"/>
    <x v="13"/>
    <n v="1"/>
    <n v="2800"/>
    <n v="0.1"/>
    <x v="20"/>
    <x v="8111"/>
    <x v="2"/>
  </r>
  <r>
    <s v="ORD08218"/>
    <x v="141"/>
    <s v="CUST0970"/>
    <x v="1185"/>
    <s v="Jaipur"/>
    <x v="5"/>
    <x v="2"/>
    <x v="11"/>
    <n v="5"/>
    <n v="6500"/>
    <n v="0"/>
    <x v="251"/>
    <x v="8112"/>
    <x v="0"/>
  </r>
  <r>
    <s v="ORD08219"/>
    <x v="50"/>
    <s v="CUST1385"/>
    <x v="186"/>
    <s v="Ahmedabad"/>
    <x v="1"/>
    <x v="2"/>
    <x v="2"/>
    <n v="3"/>
    <n v="9000"/>
    <n v="0.05"/>
    <x v="173"/>
    <x v="8113"/>
    <x v="2"/>
  </r>
  <r>
    <s v="ORD08220"/>
    <x v="63"/>
    <s v="CUST2267"/>
    <x v="435"/>
    <s v="Aurangabad"/>
    <x v="2"/>
    <x v="3"/>
    <x v="10"/>
    <n v="2"/>
    <n v="25000"/>
    <n v="0.05"/>
    <x v="193"/>
    <x v="8114"/>
    <x v="0"/>
  </r>
  <r>
    <s v="ORD08221"/>
    <x v="361"/>
    <s v="CUST1509"/>
    <x v="1992"/>
    <s v="Jalna"/>
    <x v="2"/>
    <x v="1"/>
    <x v="1"/>
    <n v="4"/>
    <n v="1200"/>
    <n v="0.05"/>
    <x v="44"/>
    <x v="8115"/>
    <x v="1"/>
  </r>
  <r>
    <s v="ORD08222"/>
    <x v="213"/>
    <s v="CUST0444"/>
    <x v="2226"/>
    <s v="Hyderabad"/>
    <x v="6"/>
    <x v="2"/>
    <x v="8"/>
    <n v="3"/>
    <n v="22000"/>
    <n v="0.15"/>
    <x v="337"/>
    <x v="8116"/>
    <x v="2"/>
  </r>
  <r>
    <s v="ORD08223"/>
    <x v="136"/>
    <s v="CUST0103"/>
    <x v="1043"/>
    <s v="Surat"/>
    <x v="1"/>
    <x v="3"/>
    <x v="4"/>
    <n v="1"/>
    <n v="55000"/>
    <n v="0"/>
    <x v="8"/>
    <x v="8117"/>
    <x v="2"/>
  </r>
  <r>
    <s v="ORD08224"/>
    <x v="244"/>
    <s v="CUST1621"/>
    <x v="2070"/>
    <s v="Ahmedabad"/>
    <x v="1"/>
    <x v="3"/>
    <x v="4"/>
    <n v="5"/>
    <n v="55000"/>
    <n v="0.15"/>
    <x v="134"/>
    <x v="8118"/>
    <x v="3"/>
  </r>
  <r>
    <s v="ORD08225"/>
    <x v="53"/>
    <s v="CUST1867"/>
    <x v="1604"/>
    <s v="Delhi"/>
    <x v="0"/>
    <x v="1"/>
    <x v="9"/>
    <n v="4"/>
    <n v="450"/>
    <n v="0.05"/>
    <x v="47"/>
    <x v="8119"/>
    <x v="2"/>
  </r>
  <r>
    <s v="ORD08226"/>
    <x v="80"/>
    <s v="CUST2337"/>
    <x v="2207"/>
    <s v="Pune"/>
    <x v="2"/>
    <x v="3"/>
    <x v="12"/>
    <n v="3"/>
    <n v="2500"/>
    <n v="0"/>
    <x v="163"/>
    <x v="8120"/>
    <x v="2"/>
  </r>
  <r>
    <s v="ORD08227"/>
    <x v="363"/>
    <s v="CUST2426"/>
    <x v="1197"/>
    <s v="Indore"/>
    <x v="3"/>
    <x v="3"/>
    <x v="4"/>
    <n v="5"/>
    <n v="55000"/>
    <n v="0.1"/>
    <x v="156"/>
    <x v="8121"/>
    <x v="1"/>
  </r>
  <r>
    <s v="ORD08228"/>
    <x v="164"/>
    <s v="CUST0871"/>
    <x v="1044"/>
    <s v="Bhopal"/>
    <x v="3"/>
    <x v="1"/>
    <x v="5"/>
    <n v="5"/>
    <n v="1400"/>
    <n v="0.05"/>
    <x v="129"/>
    <x v="8122"/>
    <x v="1"/>
  </r>
  <r>
    <s v="ORD08229"/>
    <x v="168"/>
    <s v="CUST1433"/>
    <x v="1959"/>
    <s v="Pune"/>
    <x v="2"/>
    <x v="4"/>
    <x v="13"/>
    <n v="5"/>
    <n v="2800"/>
    <n v="0.2"/>
    <x v="151"/>
    <x v="8123"/>
    <x v="4"/>
  </r>
  <r>
    <s v="ORD08230"/>
    <x v="191"/>
    <s v="CUST0217"/>
    <x v="1389"/>
    <s v="Jaipur"/>
    <x v="5"/>
    <x v="3"/>
    <x v="10"/>
    <n v="2"/>
    <n v="25000"/>
    <n v="0.1"/>
    <x v="24"/>
    <x v="8124"/>
    <x v="1"/>
  </r>
  <r>
    <s v="ORD08231"/>
    <x v="153"/>
    <s v="CUST2423"/>
    <x v="329"/>
    <s v="Kolkata"/>
    <x v="4"/>
    <x v="0"/>
    <x v="15"/>
    <n v="2"/>
    <n v="1500"/>
    <n v="0.15"/>
    <x v="324"/>
    <x v="8125"/>
    <x v="0"/>
  </r>
  <r>
    <s v="ORD08232"/>
    <x v="57"/>
    <s v="CUST2385"/>
    <x v="976"/>
    <s v="Nagpur"/>
    <x v="2"/>
    <x v="4"/>
    <x v="17"/>
    <n v="4"/>
    <n v="800"/>
    <n v="0.05"/>
    <x v="165"/>
    <x v="8126"/>
    <x v="2"/>
  </r>
  <r>
    <s v="ORD08233"/>
    <x v="81"/>
    <s v="CUST0972"/>
    <x v="1059"/>
    <s v="Mumbai"/>
    <x v="2"/>
    <x v="2"/>
    <x v="8"/>
    <n v="4"/>
    <n v="22000"/>
    <n v="0.05"/>
    <x v="87"/>
    <x v="8127"/>
    <x v="3"/>
  </r>
  <r>
    <s v="ORD08234"/>
    <x v="27"/>
    <s v="CUST2113"/>
    <x v="2199"/>
    <s v="Bengaluru"/>
    <x v="7"/>
    <x v="1"/>
    <x v="9"/>
    <n v="3"/>
    <n v="450"/>
    <n v="0.1"/>
    <x v="84"/>
    <x v="8128"/>
    <x v="1"/>
  </r>
  <r>
    <s v="ORD08235"/>
    <x v="260"/>
    <s v="CUST0286"/>
    <x v="2165"/>
    <s v="Nagpur"/>
    <x v="2"/>
    <x v="3"/>
    <x v="6"/>
    <n v="3"/>
    <n v="4500"/>
    <n v="0.15"/>
    <x v="94"/>
    <x v="8129"/>
    <x v="3"/>
  </r>
  <r>
    <s v="ORD08236"/>
    <x v="106"/>
    <s v="CUST0363"/>
    <x v="378"/>
    <s v="Ahmedabad"/>
    <x v="1"/>
    <x v="2"/>
    <x v="18"/>
    <n v="3"/>
    <n v="7000"/>
    <n v="0"/>
    <x v="291"/>
    <x v="8130"/>
    <x v="2"/>
  </r>
  <r>
    <s v="ORD08237"/>
    <x v="49"/>
    <s v="CUST2387"/>
    <x v="1573"/>
    <s v="Mumbai"/>
    <x v="2"/>
    <x v="4"/>
    <x v="17"/>
    <n v="4"/>
    <n v="800"/>
    <n v="0.1"/>
    <x v="32"/>
    <x v="8131"/>
    <x v="0"/>
  </r>
  <r>
    <s v="ORD08238"/>
    <x v="76"/>
    <s v="CUST0932"/>
    <x v="2099"/>
    <s v="Hyderabad"/>
    <x v="6"/>
    <x v="1"/>
    <x v="14"/>
    <n v="1"/>
    <n v="900"/>
    <n v="0.1"/>
    <x v="214"/>
    <x v="8132"/>
    <x v="4"/>
  </r>
  <r>
    <s v="ORD08239"/>
    <x v="210"/>
    <s v="CUST1871"/>
    <x v="1659"/>
    <s v="Nashik"/>
    <x v="2"/>
    <x v="1"/>
    <x v="5"/>
    <n v="5"/>
    <n v="1400"/>
    <n v="0"/>
    <x v="28"/>
    <x v="8133"/>
    <x v="4"/>
  </r>
  <r>
    <s v="ORD08240"/>
    <x v="334"/>
    <s v="CUST0125"/>
    <x v="2252"/>
    <s v="Mumbai"/>
    <x v="2"/>
    <x v="3"/>
    <x v="12"/>
    <n v="5"/>
    <n v="2500"/>
    <n v="0.05"/>
    <x v="248"/>
    <x v="8134"/>
    <x v="0"/>
  </r>
  <r>
    <s v="ORD08241"/>
    <x v="277"/>
    <s v="CUST0497"/>
    <x v="1000"/>
    <s v="Nashik"/>
    <x v="2"/>
    <x v="0"/>
    <x v="0"/>
    <n v="1"/>
    <n v="700"/>
    <n v="0.1"/>
    <x v="216"/>
    <x v="8135"/>
    <x v="2"/>
  </r>
  <r>
    <s v="ORD08242"/>
    <x v="104"/>
    <s v="CUST0436"/>
    <x v="2067"/>
    <s v="Indore"/>
    <x v="3"/>
    <x v="3"/>
    <x v="3"/>
    <n v="5"/>
    <n v="18000"/>
    <n v="0.15"/>
    <x v="19"/>
    <x v="8136"/>
    <x v="1"/>
  </r>
  <r>
    <s v="ORD08243"/>
    <x v="45"/>
    <s v="CUST0979"/>
    <x v="1708"/>
    <s v="Bhopal"/>
    <x v="3"/>
    <x v="2"/>
    <x v="8"/>
    <n v="2"/>
    <n v="22000"/>
    <n v="0.15"/>
    <x v="154"/>
    <x v="8137"/>
    <x v="2"/>
  </r>
  <r>
    <s v="ORD08244"/>
    <x v="329"/>
    <s v="CUST2334"/>
    <x v="1746"/>
    <s v="Pune"/>
    <x v="2"/>
    <x v="4"/>
    <x v="16"/>
    <n v="2"/>
    <n v="1800"/>
    <n v="0"/>
    <x v="1"/>
    <x v="8138"/>
    <x v="3"/>
  </r>
  <r>
    <s v="ORD08245"/>
    <x v="306"/>
    <s v="CUST0711"/>
    <x v="846"/>
    <s v="Indore"/>
    <x v="3"/>
    <x v="2"/>
    <x v="8"/>
    <n v="4"/>
    <n v="22000"/>
    <n v="0.05"/>
    <x v="87"/>
    <x v="8139"/>
    <x v="2"/>
  </r>
  <r>
    <s v="ORD08246"/>
    <x v="61"/>
    <s v="CUST0562"/>
    <x v="869"/>
    <s v="Ahmedabad"/>
    <x v="1"/>
    <x v="1"/>
    <x v="9"/>
    <n v="3"/>
    <n v="450"/>
    <n v="0"/>
    <x v="72"/>
    <x v="8140"/>
    <x v="2"/>
  </r>
  <r>
    <s v="ORD08247"/>
    <x v="2"/>
    <s v="CUST0530"/>
    <x v="874"/>
    <s v="Nashik"/>
    <x v="2"/>
    <x v="4"/>
    <x v="17"/>
    <n v="2"/>
    <n v="800"/>
    <n v="0.2"/>
    <x v="333"/>
    <x v="8141"/>
    <x v="3"/>
  </r>
  <r>
    <s v="ORD08248"/>
    <x v="295"/>
    <s v="CUST1438"/>
    <x v="1710"/>
    <s v="Ahmedabad"/>
    <x v="1"/>
    <x v="4"/>
    <x v="16"/>
    <n v="4"/>
    <n v="1800"/>
    <n v="0.05"/>
    <x v="77"/>
    <x v="8142"/>
    <x v="2"/>
  </r>
  <r>
    <s v="ORD08249"/>
    <x v="293"/>
    <s v="CUST0054"/>
    <x v="1638"/>
    <s v="Jalna"/>
    <x v="2"/>
    <x v="2"/>
    <x v="18"/>
    <n v="1"/>
    <n v="7000"/>
    <n v="0.1"/>
    <x v="75"/>
    <x v="8143"/>
    <x v="2"/>
  </r>
  <r>
    <s v="ORD08250"/>
    <x v="323"/>
    <s v="CUST2060"/>
    <x v="2168"/>
    <s v="Bhopal"/>
    <x v="3"/>
    <x v="1"/>
    <x v="9"/>
    <n v="4"/>
    <n v="450"/>
    <n v="0"/>
    <x v="21"/>
    <x v="8144"/>
    <x v="0"/>
  </r>
  <r>
    <s v="ORD08251"/>
    <x v="22"/>
    <s v="CUST0720"/>
    <x v="2158"/>
    <s v="Delhi"/>
    <x v="0"/>
    <x v="4"/>
    <x v="13"/>
    <n v="5"/>
    <n v="2800"/>
    <n v="0.2"/>
    <x v="151"/>
    <x v="8145"/>
    <x v="3"/>
  </r>
  <r>
    <s v="ORD08252"/>
    <x v="217"/>
    <s v="CUST1772"/>
    <x v="2404"/>
    <s v="Hyderabad"/>
    <x v="6"/>
    <x v="0"/>
    <x v="7"/>
    <n v="1"/>
    <n v="350"/>
    <n v="0"/>
    <x v="37"/>
    <x v="8146"/>
    <x v="0"/>
  </r>
  <r>
    <s v="ORD08253"/>
    <x v="22"/>
    <s v="CUST1582"/>
    <x v="973"/>
    <s v="Aurangabad"/>
    <x v="2"/>
    <x v="3"/>
    <x v="6"/>
    <n v="2"/>
    <n v="4500"/>
    <n v="0.15"/>
    <x v="80"/>
    <x v="8147"/>
    <x v="4"/>
  </r>
  <r>
    <s v="ORD08254"/>
    <x v="13"/>
    <s v="CUST1042"/>
    <x v="2145"/>
    <s v="Pune"/>
    <x v="2"/>
    <x v="1"/>
    <x v="1"/>
    <n v="5"/>
    <n v="1200"/>
    <n v="0.15"/>
    <x v="323"/>
    <x v="8148"/>
    <x v="4"/>
  </r>
  <r>
    <s v="ORD08255"/>
    <x v="151"/>
    <s v="CUST1030"/>
    <x v="1437"/>
    <s v="Surat"/>
    <x v="1"/>
    <x v="3"/>
    <x v="4"/>
    <n v="1"/>
    <n v="55000"/>
    <n v="0.05"/>
    <x v="46"/>
    <x v="8149"/>
    <x v="3"/>
  </r>
  <r>
    <s v="ORD08256"/>
    <x v="212"/>
    <s v="CUST0309"/>
    <x v="1208"/>
    <s v="Bengaluru"/>
    <x v="7"/>
    <x v="0"/>
    <x v="15"/>
    <n v="2"/>
    <n v="1500"/>
    <n v="0.1"/>
    <x v="22"/>
    <x v="8150"/>
    <x v="1"/>
  </r>
  <r>
    <s v="ORD08257"/>
    <x v="348"/>
    <s v="CUST0192"/>
    <x v="1726"/>
    <s v="Jalna"/>
    <x v="2"/>
    <x v="4"/>
    <x v="19"/>
    <n v="2"/>
    <n v="3200"/>
    <n v="0.15"/>
    <x v="290"/>
    <x v="8151"/>
    <x v="3"/>
  </r>
  <r>
    <s v="ORD08258"/>
    <x v="194"/>
    <s v="CUST0972"/>
    <x v="332"/>
    <s v="Hyderabad"/>
    <x v="6"/>
    <x v="4"/>
    <x v="16"/>
    <n v="1"/>
    <n v="1800"/>
    <n v="0.15"/>
    <x v="108"/>
    <x v="8152"/>
    <x v="1"/>
  </r>
  <r>
    <s v="ORD08259"/>
    <x v="295"/>
    <s v="CUST0015"/>
    <x v="295"/>
    <s v="Jaipur"/>
    <x v="5"/>
    <x v="2"/>
    <x v="2"/>
    <n v="5"/>
    <n v="9000"/>
    <n v="0"/>
    <x v="24"/>
    <x v="8153"/>
    <x v="2"/>
  </r>
  <r>
    <s v="ORD08260"/>
    <x v="217"/>
    <s v="CUST1478"/>
    <x v="958"/>
    <s v="Indore"/>
    <x v="3"/>
    <x v="1"/>
    <x v="1"/>
    <n v="3"/>
    <n v="1200"/>
    <n v="0.1"/>
    <x v="196"/>
    <x v="8154"/>
    <x v="2"/>
  </r>
  <r>
    <s v="ORD08261"/>
    <x v="328"/>
    <s v="CUST1957"/>
    <x v="1739"/>
    <s v="Jalna"/>
    <x v="2"/>
    <x v="3"/>
    <x v="12"/>
    <n v="4"/>
    <n v="2500"/>
    <n v="0.05"/>
    <x v="56"/>
    <x v="8155"/>
    <x v="3"/>
  </r>
  <r>
    <s v="ORD08262"/>
    <x v="80"/>
    <s v="CUST0097"/>
    <x v="1444"/>
    <s v="Nagpur"/>
    <x v="2"/>
    <x v="3"/>
    <x v="4"/>
    <n v="1"/>
    <n v="55000"/>
    <n v="0.1"/>
    <x v="114"/>
    <x v="8156"/>
    <x v="0"/>
  </r>
  <r>
    <s v="ORD08263"/>
    <x v="230"/>
    <s v="CUST1007"/>
    <x v="1560"/>
    <s v="Aurangabad"/>
    <x v="2"/>
    <x v="2"/>
    <x v="8"/>
    <n v="4"/>
    <n v="22000"/>
    <n v="0.1"/>
    <x v="204"/>
    <x v="8157"/>
    <x v="3"/>
  </r>
  <r>
    <s v="ORD08264"/>
    <x v="179"/>
    <s v="CUST0676"/>
    <x v="2405"/>
    <s v="Indore"/>
    <x v="3"/>
    <x v="4"/>
    <x v="16"/>
    <n v="5"/>
    <n v="1800"/>
    <n v="0.1"/>
    <x v="219"/>
    <x v="8158"/>
    <x v="4"/>
  </r>
  <r>
    <s v="ORD08265"/>
    <x v="213"/>
    <s v="CUST1137"/>
    <x v="100"/>
    <s v="Aurangabad"/>
    <x v="2"/>
    <x v="1"/>
    <x v="5"/>
    <n v="1"/>
    <n v="1400"/>
    <n v="0.15"/>
    <x v="119"/>
    <x v="8159"/>
    <x v="3"/>
  </r>
  <r>
    <s v="ORD08266"/>
    <x v="93"/>
    <s v="CUST0156"/>
    <x v="2406"/>
    <s v="Bhopal"/>
    <x v="3"/>
    <x v="1"/>
    <x v="5"/>
    <n v="1"/>
    <n v="1400"/>
    <n v="0"/>
    <x v="40"/>
    <x v="8160"/>
    <x v="2"/>
  </r>
  <r>
    <s v="ORD08267"/>
    <x v="255"/>
    <s v="CUST2261"/>
    <x v="1956"/>
    <s v="Nagpur"/>
    <x v="2"/>
    <x v="0"/>
    <x v="7"/>
    <n v="3"/>
    <n v="350"/>
    <n v="0.05"/>
    <x v="217"/>
    <x v="8161"/>
    <x v="1"/>
  </r>
  <r>
    <s v="ORD08268"/>
    <x v="298"/>
    <s v="CUST0818"/>
    <x v="359"/>
    <s v="Jalna"/>
    <x v="2"/>
    <x v="0"/>
    <x v="15"/>
    <n v="1"/>
    <n v="1500"/>
    <n v="0.1"/>
    <x v="72"/>
    <x v="6257"/>
    <x v="3"/>
  </r>
  <r>
    <s v="ORD08269"/>
    <x v="129"/>
    <s v="CUST1950"/>
    <x v="1893"/>
    <s v="Bengaluru"/>
    <x v="7"/>
    <x v="0"/>
    <x v="20"/>
    <n v="2"/>
    <n v="500"/>
    <n v="0.15"/>
    <x v="278"/>
    <x v="8162"/>
    <x v="3"/>
  </r>
  <r>
    <s v="ORD08270"/>
    <x v="159"/>
    <s v="CUST0918"/>
    <x v="1309"/>
    <s v="Nagpur"/>
    <x v="2"/>
    <x v="4"/>
    <x v="16"/>
    <n v="4"/>
    <n v="1800"/>
    <n v="0.15"/>
    <x v="137"/>
    <x v="8163"/>
    <x v="0"/>
  </r>
  <r>
    <s v="ORD08271"/>
    <x v="191"/>
    <s v="CUST0248"/>
    <x v="2407"/>
    <s v="Hyderabad"/>
    <x v="6"/>
    <x v="4"/>
    <x v="19"/>
    <n v="1"/>
    <n v="3200"/>
    <n v="0.05"/>
    <x v="165"/>
    <x v="8164"/>
    <x v="0"/>
  </r>
  <r>
    <s v="ORD08272"/>
    <x v="138"/>
    <s v="CUST1187"/>
    <x v="2154"/>
    <s v="Pune"/>
    <x v="2"/>
    <x v="2"/>
    <x v="11"/>
    <n v="3"/>
    <n v="6500"/>
    <n v="0.1"/>
    <x v="112"/>
    <x v="8165"/>
    <x v="2"/>
  </r>
  <r>
    <s v="ORD08273"/>
    <x v="344"/>
    <s v="CUST0300"/>
    <x v="1068"/>
    <s v="Bengaluru"/>
    <x v="7"/>
    <x v="4"/>
    <x v="17"/>
    <n v="3"/>
    <n v="800"/>
    <n v="0.15"/>
    <x v="224"/>
    <x v="8166"/>
    <x v="1"/>
  </r>
  <r>
    <s v="ORD08274"/>
    <x v="197"/>
    <s v="CUST2480"/>
    <x v="131"/>
    <s v="Pune"/>
    <x v="2"/>
    <x v="1"/>
    <x v="14"/>
    <n v="2"/>
    <n v="900"/>
    <n v="0.05"/>
    <x v="47"/>
    <x v="8167"/>
    <x v="1"/>
  </r>
  <r>
    <s v="ORD08275"/>
    <x v="184"/>
    <s v="CUST2480"/>
    <x v="120"/>
    <s v="Delhi"/>
    <x v="0"/>
    <x v="2"/>
    <x v="18"/>
    <n v="2"/>
    <n v="7000"/>
    <n v="0.15"/>
    <x v="107"/>
    <x v="8168"/>
    <x v="3"/>
  </r>
  <r>
    <s v="ORD08276"/>
    <x v="257"/>
    <s v="CUST1207"/>
    <x v="466"/>
    <s v="Bengaluru"/>
    <x v="7"/>
    <x v="1"/>
    <x v="9"/>
    <n v="5"/>
    <n v="450"/>
    <n v="0"/>
    <x v="48"/>
    <x v="8169"/>
    <x v="3"/>
  </r>
  <r>
    <s v="ORD08277"/>
    <x v="135"/>
    <s v="CUST1344"/>
    <x v="927"/>
    <s v="Indore"/>
    <x v="3"/>
    <x v="2"/>
    <x v="18"/>
    <n v="4"/>
    <n v="7000"/>
    <n v="0"/>
    <x v="92"/>
    <x v="8170"/>
    <x v="1"/>
  </r>
  <r>
    <s v="ORD08278"/>
    <x v="216"/>
    <s v="CUST1300"/>
    <x v="967"/>
    <s v="Kolkata"/>
    <x v="4"/>
    <x v="1"/>
    <x v="1"/>
    <n v="3"/>
    <n v="1200"/>
    <n v="0"/>
    <x v="1"/>
    <x v="8171"/>
    <x v="1"/>
  </r>
  <r>
    <s v="ORD08279"/>
    <x v="4"/>
    <s v="CUST1730"/>
    <x v="708"/>
    <s v="Pune"/>
    <x v="2"/>
    <x v="0"/>
    <x v="15"/>
    <n v="1"/>
    <n v="1500"/>
    <n v="0.05"/>
    <x v="157"/>
    <x v="8172"/>
    <x v="3"/>
  </r>
  <r>
    <s v="ORD08280"/>
    <x v="97"/>
    <s v="CUST1604"/>
    <x v="1757"/>
    <s v="Bengaluru"/>
    <x v="7"/>
    <x v="3"/>
    <x v="6"/>
    <n v="1"/>
    <n v="4500"/>
    <n v="0.1"/>
    <x v="74"/>
    <x v="8173"/>
    <x v="0"/>
  </r>
  <r>
    <s v="ORD08281"/>
    <x v="354"/>
    <s v="CUST1338"/>
    <x v="382"/>
    <s v="Pune"/>
    <x v="2"/>
    <x v="4"/>
    <x v="19"/>
    <n v="3"/>
    <n v="3200"/>
    <n v="0.15"/>
    <x v="200"/>
    <x v="8174"/>
    <x v="4"/>
  </r>
  <r>
    <s v="ORD08282"/>
    <x v="259"/>
    <s v="CUST1013"/>
    <x v="1443"/>
    <s v="Ahmedabad"/>
    <x v="1"/>
    <x v="1"/>
    <x v="5"/>
    <n v="4"/>
    <n v="1400"/>
    <n v="0.15"/>
    <x v="206"/>
    <x v="8175"/>
    <x v="1"/>
  </r>
  <r>
    <s v="ORD08283"/>
    <x v="334"/>
    <s v="CUST0641"/>
    <x v="284"/>
    <s v="Jaipur"/>
    <x v="5"/>
    <x v="2"/>
    <x v="8"/>
    <n v="5"/>
    <n v="22000"/>
    <n v="0"/>
    <x v="101"/>
    <x v="8176"/>
    <x v="0"/>
  </r>
  <r>
    <s v="ORD08284"/>
    <x v="1"/>
    <s v="CUST1855"/>
    <x v="2408"/>
    <s v="Kolkata"/>
    <x v="4"/>
    <x v="2"/>
    <x v="2"/>
    <n v="5"/>
    <n v="9000"/>
    <n v="0.05"/>
    <x v="2"/>
    <x v="8177"/>
    <x v="4"/>
  </r>
  <r>
    <s v="ORD08285"/>
    <x v="212"/>
    <s v="CUST0611"/>
    <x v="2138"/>
    <s v="Mumbai"/>
    <x v="2"/>
    <x v="3"/>
    <x v="3"/>
    <n v="4"/>
    <n v="18000"/>
    <n v="0.15"/>
    <x v="172"/>
    <x v="8178"/>
    <x v="3"/>
  </r>
  <r>
    <s v="ORD08286"/>
    <x v="115"/>
    <s v="CUST0760"/>
    <x v="501"/>
    <s v="Pune"/>
    <x v="2"/>
    <x v="3"/>
    <x v="10"/>
    <n v="3"/>
    <n v="25000"/>
    <n v="0.1"/>
    <x v="292"/>
    <x v="8179"/>
    <x v="4"/>
  </r>
  <r>
    <s v="ORD08287"/>
    <x v="69"/>
    <s v="CUST2372"/>
    <x v="1072"/>
    <s v="Delhi"/>
    <x v="0"/>
    <x v="2"/>
    <x v="2"/>
    <n v="5"/>
    <n v="9000"/>
    <n v="0"/>
    <x v="24"/>
    <x v="8180"/>
    <x v="2"/>
  </r>
  <r>
    <s v="ORD08288"/>
    <x v="93"/>
    <s v="CUST1133"/>
    <x v="1439"/>
    <s v="Nagpur"/>
    <x v="2"/>
    <x v="1"/>
    <x v="9"/>
    <n v="4"/>
    <n v="450"/>
    <n v="0.05"/>
    <x v="47"/>
    <x v="8181"/>
    <x v="0"/>
  </r>
  <r>
    <s v="ORD08289"/>
    <x v="289"/>
    <s v="CUST0259"/>
    <x v="1509"/>
    <s v="Jalna"/>
    <x v="2"/>
    <x v="2"/>
    <x v="11"/>
    <n v="4"/>
    <n v="6500"/>
    <n v="0"/>
    <x v="223"/>
    <x v="8182"/>
    <x v="0"/>
  </r>
  <r>
    <s v="ORD08290"/>
    <x v="360"/>
    <s v="CUST1131"/>
    <x v="190"/>
    <s v="Nagpur"/>
    <x v="2"/>
    <x v="3"/>
    <x v="12"/>
    <n v="1"/>
    <n v="2500"/>
    <n v="0.05"/>
    <x v="144"/>
    <x v="8183"/>
    <x v="2"/>
  </r>
  <r>
    <s v="ORD08291"/>
    <x v="159"/>
    <s v="CUST0779"/>
    <x v="1987"/>
    <s v="Bengaluru"/>
    <x v="7"/>
    <x v="4"/>
    <x v="19"/>
    <n v="1"/>
    <n v="3200"/>
    <n v="0"/>
    <x v="150"/>
    <x v="8184"/>
    <x v="1"/>
  </r>
  <r>
    <s v="ORD08292"/>
    <x v="284"/>
    <s v="CUST1376"/>
    <x v="1906"/>
    <s v="Bengaluru"/>
    <x v="7"/>
    <x v="2"/>
    <x v="18"/>
    <n v="4"/>
    <n v="7000"/>
    <n v="0.1"/>
    <x v="99"/>
    <x v="8185"/>
    <x v="4"/>
  </r>
  <r>
    <s v="ORD08293"/>
    <x v="364"/>
    <s v="CUST0064"/>
    <x v="115"/>
    <s v="Pune"/>
    <x v="2"/>
    <x v="0"/>
    <x v="20"/>
    <n v="1"/>
    <n v="500"/>
    <n v="0.15"/>
    <x v="267"/>
    <x v="8186"/>
    <x v="4"/>
  </r>
  <r>
    <s v="ORD08294"/>
    <x v="81"/>
    <s v="CUST0793"/>
    <x v="1603"/>
    <s v="Ahmedabad"/>
    <x v="1"/>
    <x v="1"/>
    <x v="1"/>
    <n v="3"/>
    <n v="1200"/>
    <n v="0.05"/>
    <x v="152"/>
    <x v="8187"/>
    <x v="3"/>
  </r>
  <r>
    <s v="ORD08295"/>
    <x v="67"/>
    <s v="CUST1952"/>
    <x v="109"/>
    <s v="Jaipur"/>
    <x v="5"/>
    <x v="2"/>
    <x v="2"/>
    <n v="3"/>
    <n v="9000"/>
    <n v="0.1"/>
    <x v="230"/>
    <x v="8188"/>
    <x v="1"/>
  </r>
  <r>
    <s v="ORD08296"/>
    <x v="270"/>
    <s v="CUST0133"/>
    <x v="251"/>
    <s v="Bengaluru"/>
    <x v="7"/>
    <x v="4"/>
    <x v="16"/>
    <n v="3"/>
    <n v="1800"/>
    <n v="0.05"/>
    <x v="61"/>
    <x v="8189"/>
    <x v="2"/>
  </r>
  <r>
    <s v="ORD08297"/>
    <x v="161"/>
    <s v="CUST1614"/>
    <x v="1917"/>
    <s v="Indore"/>
    <x v="3"/>
    <x v="2"/>
    <x v="2"/>
    <n v="4"/>
    <n v="9000"/>
    <n v="0"/>
    <x v="89"/>
    <x v="8190"/>
    <x v="4"/>
  </r>
  <r>
    <s v="ORD08298"/>
    <x v="304"/>
    <s v="CUST1486"/>
    <x v="126"/>
    <s v="Surat"/>
    <x v="1"/>
    <x v="1"/>
    <x v="5"/>
    <n v="3"/>
    <n v="1400"/>
    <n v="0.1"/>
    <x v="139"/>
    <x v="8191"/>
    <x v="2"/>
  </r>
  <r>
    <s v="ORD08299"/>
    <x v="132"/>
    <s v="CUST0067"/>
    <x v="1987"/>
    <s v="Delhi"/>
    <x v="0"/>
    <x v="2"/>
    <x v="11"/>
    <n v="3"/>
    <n v="6500"/>
    <n v="0.1"/>
    <x v="112"/>
    <x v="8192"/>
    <x v="2"/>
  </r>
  <r>
    <s v="ORD08300"/>
    <x v="331"/>
    <s v="CUST2098"/>
    <x v="2409"/>
    <s v="Jaipur"/>
    <x v="5"/>
    <x v="2"/>
    <x v="18"/>
    <n v="2"/>
    <n v="7000"/>
    <n v="0.05"/>
    <x v="148"/>
    <x v="8193"/>
    <x v="3"/>
  </r>
  <r>
    <s v="ORD08301"/>
    <x v="279"/>
    <s v="CUST0608"/>
    <x v="733"/>
    <s v="Bengaluru"/>
    <x v="7"/>
    <x v="3"/>
    <x v="12"/>
    <n v="1"/>
    <n v="2500"/>
    <n v="0"/>
    <x v="105"/>
    <x v="8194"/>
    <x v="0"/>
  </r>
  <r>
    <s v="ORD08302"/>
    <x v="297"/>
    <s v="CUST0404"/>
    <x v="702"/>
    <s v="Pune"/>
    <x v="2"/>
    <x v="1"/>
    <x v="9"/>
    <n v="1"/>
    <n v="450"/>
    <n v="0.15"/>
    <x v="239"/>
    <x v="8195"/>
    <x v="1"/>
  </r>
  <r>
    <s v="ORD08303"/>
    <x v="137"/>
    <s v="CUST1571"/>
    <x v="199"/>
    <s v="Kolkata"/>
    <x v="4"/>
    <x v="0"/>
    <x v="7"/>
    <n v="4"/>
    <n v="350"/>
    <n v="0"/>
    <x v="40"/>
    <x v="8196"/>
    <x v="4"/>
  </r>
  <r>
    <s v="ORD08304"/>
    <x v="51"/>
    <s v="CUST0539"/>
    <x v="489"/>
    <s v="Kolkata"/>
    <x v="4"/>
    <x v="3"/>
    <x v="10"/>
    <n v="5"/>
    <n v="25000"/>
    <n v="0.2"/>
    <x v="106"/>
    <x v="8197"/>
    <x v="4"/>
  </r>
  <r>
    <s v="ORD08305"/>
    <x v="328"/>
    <s v="CUST2251"/>
    <x v="874"/>
    <s v="Nashik"/>
    <x v="2"/>
    <x v="3"/>
    <x v="3"/>
    <n v="2"/>
    <n v="18000"/>
    <n v="0"/>
    <x v="89"/>
    <x v="8198"/>
    <x v="4"/>
  </r>
  <r>
    <s v="ORD08306"/>
    <x v="287"/>
    <s v="CUST2342"/>
    <x v="1322"/>
    <s v="Surat"/>
    <x v="1"/>
    <x v="3"/>
    <x v="4"/>
    <n v="1"/>
    <n v="55000"/>
    <n v="0"/>
    <x v="8"/>
    <x v="8199"/>
    <x v="2"/>
  </r>
  <r>
    <s v="ORD08307"/>
    <x v="141"/>
    <s v="CUST2466"/>
    <x v="26"/>
    <s v="Mumbai"/>
    <x v="2"/>
    <x v="4"/>
    <x v="13"/>
    <n v="1"/>
    <n v="2800"/>
    <n v="0.05"/>
    <x v="233"/>
    <x v="8200"/>
    <x v="2"/>
  </r>
  <r>
    <s v="ORD08308"/>
    <x v="318"/>
    <s v="CUST2020"/>
    <x v="112"/>
    <s v="Pune"/>
    <x v="2"/>
    <x v="2"/>
    <x v="8"/>
    <n v="5"/>
    <n v="22000"/>
    <n v="0"/>
    <x v="101"/>
    <x v="8201"/>
    <x v="0"/>
  </r>
  <r>
    <s v="ORD08309"/>
    <x v="116"/>
    <s v="CUST0235"/>
    <x v="2410"/>
    <s v="Bengaluru"/>
    <x v="7"/>
    <x v="1"/>
    <x v="1"/>
    <n v="2"/>
    <n v="1200"/>
    <n v="0.05"/>
    <x v="104"/>
    <x v="8202"/>
    <x v="4"/>
  </r>
  <r>
    <s v="ORD08310"/>
    <x v="323"/>
    <s v="CUST0380"/>
    <x v="421"/>
    <s v="Surat"/>
    <x v="1"/>
    <x v="4"/>
    <x v="16"/>
    <n v="4"/>
    <n v="1800"/>
    <n v="0"/>
    <x v="7"/>
    <x v="8203"/>
    <x v="4"/>
  </r>
  <r>
    <s v="ORD08311"/>
    <x v="212"/>
    <s v="CUST1685"/>
    <x v="969"/>
    <s v="Bengaluru"/>
    <x v="7"/>
    <x v="3"/>
    <x v="6"/>
    <n v="2"/>
    <n v="4500"/>
    <n v="0.1"/>
    <x v="219"/>
    <x v="8204"/>
    <x v="3"/>
  </r>
  <r>
    <s v="ORD08312"/>
    <x v="308"/>
    <s v="CUST0669"/>
    <x v="781"/>
    <s v="Pune"/>
    <x v="2"/>
    <x v="0"/>
    <x v="7"/>
    <n v="2"/>
    <n v="350"/>
    <n v="0"/>
    <x v="54"/>
    <x v="8205"/>
    <x v="0"/>
  </r>
  <r>
    <s v="ORD08313"/>
    <x v="54"/>
    <s v="CUST1143"/>
    <x v="995"/>
    <s v="Jalna"/>
    <x v="2"/>
    <x v="4"/>
    <x v="16"/>
    <n v="1"/>
    <n v="1800"/>
    <n v="0.1"/>
    <x v="60"/>
    <x v="8206"/>
    <x v="0"/>
  </r>
  <r>
    <s v="ORD08314"/>
    <x v="347"/>
    <s v="CUST0785"/>
    <x v="1980"/>
    <s v="Bhopal"/>
    <x v="3"/>
    <x v="1"/>
    <x v="1"/>
    <n v="1"/>
    <n v="1200"/>
    <n v="0.05"/>
    <x v="222"/>
    <x v="8207"/>
    <x v="0"/>
  </r>
  <r>
    <s v="ORD08315"/>
    <x v="204"/>
    <s v="CUST1626"/>
    <x v="2411"/>
    <s v="Surat"/>
    <x v="1"/>
    <x v="4"/>
    <x v="13"/>
    <n v="4"/>
    <n v="2800"/>
    <n v="0.05"/>
    <x v="238"/>
    <x v="8208"/>
    <x v="4"/>
  </r>
  <r>
    <s v="ORD08316"/>
    <x v="306"/>
    <s v="CUST2300"/>
    <x v="1025"/>
    <s v="Hyderabad"/>
    <x v="6"/>
    <x v="4"/>
    <x v="19"/>
    <n v="2"/>
    <n v="3200"/>
    <n v="0.05"/>
    <x v="49"/>
    <x v="8209"/>
    <x v="0"/>
  </r>
  <r>
    <s v="ORD08317"/>
    <x v="177"/>
    <s v="CUST2044"/>
    <x v="154"/>
    <s v="Jalna"/>
    <x v="2"/>
    <x v="2"/>
    <x v="8"/>
    <n v="3"/>
    <n v="22000"/>
    <n v="0"/>
    <x v="211"/>
    <x v="8210"/>
    <x v="3"/>
  </r>
  <r>
    <s v="ORD08318"/>
    <x v="217"/>
    <s v="CUST2271"/>
    <x v="1283"/>
    <s v="Pune"/>
    <x v="2"/>
    <x v="2"/>
    <x v="2"/>
    <n v="3"/>
    <n v="9000"/>
    <n v="0"/>
    <x v="237"/>
    <x v="8211"/>
    <x v="2"/>
  </r>
  <r>
    <s v="ORD08319"/>
    <x v="309"/>
    <s v="CUST0958"/>
    <x v="219"/>
    <s v="Pune"/>
    <x v="2"/>
    <x v="1"/>
    <x v="14"/>
    <n v="3"/>
    <n v="900"/>
    <n v="0.1"/>
    <x v="228"/>
    <x v="8212"/>
    <x v="1"/>
  </r>
  <r>
    <s v="ORD08320"/>
    <x v="355"/>
    <s v="CUST0923"/>
    <x v="1340"/>
    <s v="Aurangabad"/>
    <x v="2"/>
    <x v="2"/>
    <x v="8"/>
    <n v="2"/>
    <n v="22000"/>
    <n v="0.1"/>
    <x v="58"/>
    <x v="8213"/>
    <x v="2"/>
  </r>
  <r>
    <s v="ORD08321"/>
    <x v="288"/>
    <s v="CUST0826"/>
    <x v="1414"/>
    <s v="Delhi"/>
    <x v="0"/>
    <x v="3"/>
    <x v="4"/>
    <n v="3"/>
    <n v="55000"/>
    <n v="0"/>
    <x v="250"/>
    <x v="8214"/>
    <x v="4"/>
  </r>
  <r>
    <s v="ORD08322"/>
    <x v="342"/>
    <s v="CUST0433"/>
    <x v="1996"/>
    <s v="Delhi"/>
    <x v="0"/>
    <x v="3"/>
    <x v="6"/>
    <n v="4"/>
    <n v="4500"/>
    <n v="0"/>
    <x v="33"/>
    <x v="8215"/>
    <x v="0"/>
  </r>
  <r>
    <s v="ORD08323"/>
    <x v="68"/>
    <s v="CUST1084"/>
    <x v="1121"/>
    <s v="Nagpur"/>
    <x v="2"/>
    <x v="1"/>
    <x v="1"/>
    <n v="1"/>
    <n v="1200"/>
    <n v="0.1"/>
    <x v="90"/>
    <x v="3404"/>
    <x v="3"/>
  </r>
  <r>
    <s v="ORD08324"/>
    <x v="291"/>
    <s v="CUST0174"/>
    <x v="827"/>
    <s v="Mumbai"/>
    <x v="2"/>
    <x v="1"/>
    <x v="9"/>
    <n v="2"/>
    <n v="450"/>
    <n v="0"/>
    <x v="190"/>
    <x v="8216"/>
    <x v="1"/>
  </r>
  <r>
    <s v="ORD08325"/>
    <x v="242"/>
    <s v="CUST1104"/>
    <x v="1421"/>
    <s v="Nashik"/>
    <x v="2"/>
    <x v="2"/>
    <x v="2"/>
    <n v="1"/>
    <n v="9000"/>
    <n v="0.05"/>
    <x v="26"/>
    <x v="8217"/>
    <x v="4"/>
  </r>
  <r>
    <s v="ORD08326"/>
    <x v="181"/>
    <s v="CUST2401"/>
    <x v="2381"/>
    <s v="Mumbai"/>
    <x v="2"/>
    <x v="3"/>
    <x v="12"/>
    <n v="2"/>
    <n v="2500"/>
    <n v="0.2"/>
    <x v="27"/>
    <x v="8218"/>
    <x v="4"/>
  </r>
  <r>
    <s v="ORD08327"/>
    <x v="63"/>
    <s v="CUST1942"/>
    <x v="1004"/>
    <s v="Aurangabad"/>
    <x v="2"/>
    <x v="4"/>
    <x v="16"/>
    <n v="3"/>
    <n v="1800"/>
    <n v="0.05"/>
    <x v="61"/>
    <x v="8219"/>
    <x v="3"/>
  </r>
  <r>
    <s v="ORD08328"/>
    <x v="58"/>
    <s v="CUST1486"/>
    <x v="100"/>
    <s v="Nashik"/>
    <x v="2"/>
    <x v="1"/>
    <x v="5"/>
    <n v="4"/>
    <n v="1400"/>
    <n v="0.1"/>
    <x v="6"/>
    <x v="8220"/>
    <x v="4"/>
  </r>
  <r>
    <s v="ORD08329"/>
    <x v="5"/>
    <s v="CUST1278"/>
    <x v="678"/>
    <s v="Jalna"/>
    <x v="2"/>
    <x v="4"/>
    <x v="16"/>
    <n v="3"/>
    <n v="1800"/>
    <n v="0.05"/>
    <x v="61"/>
    <x v="8221"/>
    <x v="0"/>
  </r>
  <r>
    <s v="ORD08330"/>
    <x v="285"/>
    <s v="CUST1776"/>
    <x v="626"/>
    <s v="Ahmedabad"/>
    <x v="1"/>
    <x v="4"/>
    <x v="16"/>
    <n v="3"/>
    <n v="1800"/>
    <n v="0.05"/>
    <x v="61"/>
    <x v="8222"/>
    <x v="3"/>
  </r>
  <r>
    <s v="ORD08331"/>
    <x v="76"/>
    <s v="CUST0696"/>
    <x v="2412"/>
    <s v="Ahmedabad"/>
    <x v="1"/>
    <x v="3"/>
    <x v="10"/>
    <n v="5"/>
    <n v="25000"/>
    <n v="0"/>
    <x v="180"/>
    <x v="8223"/>
    <x v="3"/>
  </r>
  <r>
    <s v="ORD08332"/>
    <x v="159"/>
    <s v="CUST0670"/>
    <x v="921"/>
    <s v="Jaipur"/>
    <x v="5"/>
    <x v="4"/>
    <x v="17"/>
    <n v="1"/>
    <n v="800"/>
    <n v="0.15"/>
    <x v="264"/>
    <x v="8224"/>
    <x v="0"/>
  </r>
  <r>
    <s v="ORD08333"/>
    <x v="58"/>
    <s v="CUST1556"/>
    <x v="747"/>
    <s v="Bhopal"/>
    <x v="3"/>
    <x v="3"/>
    <x v="4"/>
    <n v="4"/>
    <n v="55000"/>
    <n v="0.1"/>
    <x v="4"/>
    <x v="8225"/>
    <x v="4"/>
  </r>
  <r>
    <s v="ORD08334"/>
    <x v="328"/>
    <s v="CUST1429"/>
    <x v="1736"/>
    <s v="Pune"/>
    <x v="2"/>
    <x v="0"/>
    <x v="20"/>
    <n v="1"/>
    <n v="500"/>
    <n v="0.05"/>
    <x v="303"/>
    <x v="8226"/>
    <x v="2"/>
  </r>
  <r>
    <s v="ORD08335"/>
    <x v="23"/>
    <s v="CUST2071"/>
    <x v="2252"/>
    <s v="Nashik"/>
    <x v="2"/>
    <x v="2"/>
    <x v="11"/>
    <n v="5"/>
    <n v="6500"/>
    <n v="0.15"/>
    <x v="301"/>
    <x v="8227"/>
    <x v="0"/>
  </r>
  <r>
    <s v="ORD08336"/>
    <x v="303"/>
    <s v="CUST0606"/>
    <x v="679"/>
    <s v="Nagpur"/>
    <x v="2"/>
    <x v="4"/>
    <x v="19"/>
    <n v="4"/>
    <n v="3200"/>
    <n v="0.15"/>
    <x v="86"/>
    <x v="8228"/>
    <x v="4"/>
  </r>
  <r>
    <s v="ORD08337"/>
    <x v="227"/>
    <s v="CUST1005"/>
    <x v="893"/>
    <s v="Pune"/>
    <x v="2"/>
    <x v="3"/>
    <x v="4"/>
    <n v="3"/>
    <n v="55000"/>
    <n v="0.05"/>
    <x v="14"/>
    <x v="8229"/>
    <x v="3"/>
  </r>
  <r>
    <s v="ORD08338"/>
    <x v="30"/>
    <s v="CUST0873"/>
    <x v="1926"/>
    <s v="Bengaluru"/>
    <x v="7"/>
    <x v="1"/>
    <x v="5"/>
    <n v="4"/>
    <n v="1400"/>
    <n v="0.15"/>
    <x v="206"/>
    <x v="8230"/>
    <x v="0"/>
  </r>
  <r>
    <s v="ORD08339"/>
    <x v="46"/>
    <s v="CUST0636"/>
    <x v="2413"/>
    <s v="Nashik"/>
    <x v="2"/>
    <x v="1"/>
    <x v="5"/>
    <n v="2"/>
    <n v="1400"/>
    <n v="0.05"/>
    <x v="233"/>
    <x v="8231"/>
    <x v="3"/>
  </r>
  <r>
    <s v="ORD08340"/>
    <x v="327"/>
    <s v="CUST1528"/>
    <x v="1482"/>
    <s v="Bhopal"/>
    <x v="3"/>
    <x v="3"/>
    <x v="12"/>
    <n v="1"/>
    <n v="2500"/>
    <n v="0"/>
    <x v="105"/>
    <x v="8232"/>
    <x v="2"/>
  </r>
  <r>
    <s v="ORD08341"/>
    <x v="231"/>
    <s v="CUST1406"/>
    <x v="76"/>
    <s v="Bhopal"/>
    <x v="3"/>
    <x v="4"/>
    <x v="19"/>
    <n v="2"/>
    <n v="3200"/>
    <n v="0.15"/>
    <x v="290"/>
    <x v="8233"/>
    <x v="3"/>
  </r>
  <r>
    <s v="ORD08342"/>
    <x v="65"/>
    <s v="CUST2128"/>
    <x v="592"/>
    <s v="Nagpur"/>
    <x v="2"/>
    <x v="3"/>
    <x v="3"/>
    <n v="4"/>
    <n v="18000"/>
    <n v="0.05"/>
    <x v="3"/>
    <x v="8234"/>
    <x v="3"/>
  </r>
  <r>
    <s v="ORD08343"/>
    <x v="302"/>
    <s v="CUST0398"/>
    <x v="2162"/>
    <s v="Bhopal"/>
    <x v="3"/>
    <x v="2"/>
    <x v="8"/>
    <n v="2"/>
    <n v="22000"/>
    <n v="0.1"/>
    <x v="58"/>
    <x v="8235"/>
    <x v="0"/>
  </r>
  <r>
    <s v="ORD08344"/>
    <x v="335"/>
    <s v="CUST0628"/>
    <x v="1622"/>
    <s v="Bhopal"/>
    <x v="3"/>
    <x v="4"/>
    <x v="16"/>
    <n v="3"/>
    <n v="1800"/>
    <n v="0.05"/>
    <x v="61"/>
    <x v="8236"/>
    <x v="3"/>
  </r>
  <r>
    <s v="ORD08345"/>
    <x v="91"/>
    <s v="CUST0154"/>
    <x v="1635"/>
    <s v="Pune"/>
    <x v="2"/>
    <x v="4"/>
    <x v="17"/>
    <n v="5"/>
    <n v="800"/>
    <n v="0"/>
    <x v="27"/>
    <x v="8237"/>
    <x v="2"/>
  </r>
  <r>
    <s v="ORD08346"/>
    <x v="238"/>
    <s v="CUST2251"/>
    <x v="562"/>
    <s v="Nagpur"/>
    <x v="2"/>
    <x v="2"/>
    <x v="8"/>
    <n v="1"/>
    <n v="22000"/>
    <n v="0.2"/>
    <x v="322"/>
    <x v="8238"/>
    <x v="3"/>
  </r>
  <r>
    <s v="ORD08347"/>
    <x v="202"/>
    <s v="CUST1407"/>
    <x v="2126"/>
    <s v="Aurangabad"/>
    <x v="2"/>
    <x v="3"/>
    <x v="10"/>
    <n v="5"/>
    <n v="25000"/>
    <n v="0.1"/>
    <x v="271"/>
    <x v="8239"/>
    <x v="3"/>
  </r>
  <r>
    <s v="ORD08348"/>
    <x v="259"/>
    <s v="CUST2142"/>
    <x v="1323"/>
    <s v="Surat"/>
    <x v="1"/>
    <x v="3"/>
    <x v="10"/>
    <n v="1"/>
    <n v="25000"/>
    <n v="0.1"/>
    <x v="69"/>
    <x v="8240"/>
    <x v="4"/>
  </r>
  <r>
    <s v="ORD08349"/>
    <x v="155"/>
    <s v="CUST0732"/>
    <x v="237"/>
    <s v="Mumbai"/>
    <x v="2"/>
    <x v="3"/>
    <x v="3"/>
    <n v="4"/>
    <n v="18000"/>
    <n v="0.1"/>
    <x v="36"/>
    <x v="8241"/>
    <x v="2"/>
  </r>
  <r>
    <s v="ORD08350"/>
    <x v="92"/>
    <s v="CUST2296"/>
    <x v="1897"/>
    <s v="Aurangabad"/>
    <x v="2"/>
    <x v="3"/>
    <x v="4"/>
    <n v="1"/>
    <n v="55000"/>
    <n v="0.2"/>
    <x v="102"/>
    <x v="8242"/>
    <x v="3"/>
  </r>
  <r>
    <s v="ORD08351"/>
    <x v="358"/>
    <s v="CUST1405"/>
    <x v="2084"/>
    <s v="Nagpur"/>
    <x v="2"/>
    <x v="1"/>
    <x v="9"/>
    <n v="4"/>
    <n v="450"/>
    <n v="0"/>
    <x v="21"/>
    <x v="8243"/>
    <x v="1"/>
  </r>
  <r>
    <s v="ORD08352"/>
    <x v="322"/>
    <s v="CUST0814"/>
    <x v="963"/>
    <s v="Hyderabad"/>
    <x v="6"/>
    <x v="3"/>
    <x v="6"/>
    <n v="2"/>
    <n v="4500"/>
    <n v="0.05"/>
    <x v="26"/>
    <x v="8244"/>
    <x v="3"/>
  </r>
  <r>
    <s v="ORD08353"/>
    <x v="173"/>
    <s v="CUST1115"/>
    <x v="1507"/>
    <s v="Nagpur"/>
    <x v="2"/>
    <x v="4"/>
    <x v="13"/>
    <n v="2"/>
    <n v="2800"/>
    <n v="0.15"/>
    <x v="206"/>
    <x v="8245"/>
    <x v="4"/>
  </r>
  <r>
    <s v="ORD08354"/>
    <x v="343"/>
    <s v="CUST2078"/>
    <x v="1791"/>
    <s v="Pune"/>
    <x v="2"/>
    <x v="1"/>
    <x v="9"/>
    <n v="1"/>
    <n v="450"/>
    <n v="0.05"/>
    <x v="276"/>
    <x v="8246"/>
    <x v="0"/>
  </r>
  <r>
    <s v="ORD08355"/>
    <x v="159"/>
    <s v="CUST1557"/>
    <x v="141"/>
    <s v="Nagpur"/>
    <x v="2"/>
    <x v="1"/>
    <x v="1"/>
    <n v="4"/>
    <n v="1200"/>
    <n v="0.1"/>
    <x v="298"/>
    <x v="8247"/>
    <x v="4"/>
  </r>
  <r>
    <s v="ORD08356"/>
    <x v="31"/>
    <s v="CUST1734"/>
    <x v="58"/>
    <s v="Surat"/>
    <x v="1"/>
    <x v="2"/>
    <x v="11"/>
    <n v="3"/>
    <n v="6500"/>
    <n v="0.1"/>
    <x v="112"/>
    <x v="8248"/>
    <x v="4"/>
  </r>
  <r>
    <s v="ORD08357"/>
    <x v="357"/>
    <s v="CUST2040"/>
    <x v="1197"/>
    <s v="Mumbai"/>
    <x v="2"/>
    <x v="1"/>
    <x v="5"/>
    <n v="2"/>
    <n v="1400"/>
    <n v="0"/>
    <x v="116"/>
    <x v="8249"/>
    <x v="1"/>
  </r>
  <r>
    <s v="ORD08358"/>
    <x v="169"/>
    <s v="CUST0195"/>
    <x v="2116"/>
    <s v="Hyderabad"/>
    <x v="6"/>
    <x v="0"/>
    <x v="0"/>
    <n v="1"/>
    <n v="700"/>
    <n v="0.05"/>
    <x v="9"/>
    <x v="8250"/>
    <x v="4"/>
  </r>
  <r>
    <s v="ORD08359"/>
    <x v="332"/>
    <s v="CUST0680"/>
    <x v="1836"/>
    <s v="Jaipur"/>
    <x v="5"/>
    <x v="4"/>
    <x v="16"/>
    <n v="4"/>
    <n v="1800"/>
    <n v="0.1"/>
    <x v="263"/>
    <x v="8251"/>
    <x v="4"/>
  </r>
  <r>
    <s v="ORD08360"/>
    <x v="157"/>
    <s v="CUST0323"/>
    <x v="2103"/>
    <s v="Kolkata"/>
    <x v="4"/>
    <x v="3"/>
    <x v="12"/>
    <n v="5"/>
    <n v="2500"/>
    <n v="0.1"/>
    <x v="247"/>
    <x v="8252"/>
    <x v="2"/>
  </r>
  <r>
    <s v="ORD08361"/>
    <x v="255"/>
    <s v="CUST0391"/>
    <x v="1204"/>
    <s v="Jaipur"/>
    <x v="5"/>
    <x v="0"/>
    <x v="20"/>
    <n v="1"/>
    <n v="500"/>
    <n v="0"/>
    <x v="111"/>
    <x v="8253"/>
    <x v="4"/>
  </r>
  <r>
    <s v="ORD08362"/>
    <x v="68"/>
    <s v="CUST2473"/>
    <x v="417"/>
    <s v="Jalna"/>
    <x v="2"/>
    <x v="1"/>
    <x v="9"/>
    <n v="5"/>
    <n v="450"/>
    <n v="0.15"/>
    <x v="309"/>
    <x v="6949"/>
    <x v="0"/>
  </r>
  <r>
    <s v="ORD08363"/>
    <x v="203"/>
    <s v="CUST0546"/>
    <x v="2147"/>
    <s v="Jalna"/>
    <x v="2"/>
    <x v="3"/>
    <x v="3"/>
    <n v="5"/>
    <n v="18000"/>
    <n v="0.1"/>
    <x v="88"/>
    <x v="8254"/>
    <x v="3"/>
  </r>
  <r>
    <s v="ORD08364"/>
    <x v="94"/>
    <s v="CUST2267"/>
    <x v="2186"/>
    <s v="Bengaluru"/>
    <x v="7"/>
    <x v="4"/>
    <x v="16"/>
    <n v="3"/>
    <n v="1800"/>
    <n v="0.1"/>
    <x v="82"/>
    <x v="8255"/>
    <x v="4"/>
  </r>
  <r>
    <s v="ORD08365"/>
    <x v="321"/>
    <s v="CUST0602"/>
    <x v="726"/>
    <s v="Indore"/>
    <x v="3"/>
    <x v="3"/>
    <x v="10"/>
    <n v="2"/>
    <n v="25000"/>
    <n v="0.05"/>
    <x v="193"/>
    <x v="8256"/>
    <x v="1"/>
  </r>
  <r>
    <s v="ORD08366"/>
    <x v="254"/>
    <s v="CUST0982"/>
    <x v="2260"/>
    <s v="Surat"/>
    <x v="1"/>
    <x v="0"/>
    <x v="7"/>
    <n v="3"/>
    <n v="350"/>
    <n v="0"/>
    <x v="252"/>
    <x v="8257"/>
    <x v="4"/>
  </r>
  <r>
    <s v="ORD08367"/>
    <x v="12"/>
    <s v="CUST0930"/>
    <x v="1460"/>
    <s v="Mumbai"/>
    <x v="2"/>
    <x v="1"/>
    <x v="1"/>
    <n v="1"/>
    <n v="1200"/>
    <n v="0"/>
    <x v="269"/>
    <x v="8258"/>
    <x v="1"/>
  </r>
  <r>
    <s v="ORD08368"/>
    <x v="66"/>
    <s v="CUST1072"/>
    <x v="1856"/>
    <s v="Indore"/>
    <x v="3"/>
    <x v="3"/>
    <x v="10"/>
    <n v="4"/>
    <n v="25000"/>
    <n v="0.1"/>
    <x v="52"/>
    <x v="8259"/>
    <x v="2"/>
  </r>
  <r>
    <s v="ORD08369"/>
    <x v="302"/>
    <s v="CUST1674"/>
    <x v="1513"/>
    <s v="Indore"/>
    <x v="3"/>
    <x v="1"/>
    <x v="14"/>
    <n v="2"/>
    <n v="900"/>
    <n v="0.2"/>
    <x v="43"/>
    <x v="8260"/>
    <x v="4"/>
  </r>
  <r>
    <s v="ORD08370"/>
    <x v="190"/>
    <s v="CUST2458"/>
    <x v="1367"/>
    <s v="Aurangabad"/>
    <x v="2"/>
    <x v="1"/>
    <x v="1"/>
    <n v="2"/>
    <n v="1200"/>
    <n v="0"/>
    <x v="195"/>
    <x v="8261"/>
    <x v="1"/>
  </r>
  <r>
    <s v="ORD08371"/>
    <x v="145"/>
    <s v="CUST0088"/>
    <x v="965"/>
    <s v="Ahmedabad"/>
    <x v="1"/>
    <x v="3"/>
    <x v="10"/>
    <n v="4"/>
    <n v="25000"/>
    <n v="0.1"/>
    <x v="52"/>
    <x v="8262"/>
    <x v="2"/>
  </r>
  <r>
    <s v="ORD08372"/>
    <x v="58"/>
    <s v="CUST1778"/>
    <x v="1970"/>
    <s v="Nashik"/>
    <x v="2"/>
    <x v="3"/>
    <x v="3"/>
    <n v="1"/>
    <n v="18000"/>
    <n v="0.1"/>
    <x v="127"/>
    <x v="8263"/>
    <x v="4"/>
  </r>
  <r>
    <s v="ORD08373"/>
    <x v="196"/>
    <s v="CUST0871"/>
    <x v="154"/>
    <s v="Surat"/>
    <x v="1"/>
    <x v="4"/>
    <x v="17"/>
    <n v="4"/>
    <n v="800"/>
    <n v="0.1"/>
    <x v="32"/>
    <x v="8264"/>
    <x v="2"/>
  </r>
  <r>
    <s v="ORD08374"/>
    <x v="8"/>
    <s v="CUST0301"/>
    <x v="665"/>
    <s v="Nagpur"/>
    <x v="2"/>
    <x v="2"/>
    <x v="18"/>
    <n v="3"/>
    <n v="7000"/>
    <n v="0.2"/>
    <x v="29"/>
    <x v="8265"/>
    <x v="2"/>
  </r>
  <r>
    <s v="ORD08375"/>
    <x v="354"/>
    <s v="CUST0722"/>
    <x v="1510"/>
    <s v="Kolkata"/>
    <x v="4"/>
    <x v="4"/>
    <x v="16"/>
    <n v="4"/>
    <n v="1800"/>
    <n v="0.1"/>
    <x v="263"/>
    <x v="8266"/>
    <x v="1"/>
  </r>
  <r>
    <s v="ORD08376"/>
    <x v="311"/>
    <s v="CUST1768"/>
    <x v="1526"/>
    <s v="Mumbai"/>
    <x v="2"/>
    <x v="2"/>
    <x v="2"/>
    <n v="1"/>
    <n v="9000"/>
    <n v="0"/>
    <x v="110"/>
    <x v="8267"/>
    <x v="1"/>
  </r>
  <r>
    <s v="ORD08377"/>
    <x v="308"/>
    <s v="CUST1140"/>
    <x v="1671"/>
    <s v="Nagpur"/>
    <x v="2"/>
    <x v="4"/>
    <x v="17"/>
    <n v="1"/>
    <n v="800"/>
    <n v="0.1"/>
    <x v="96"/>
    <x v="8268"/>
    <x v="4"/>
  </r>
  <r>
    <s v="ORD08378"/>
    <x v="344"/>
    <s v="CUST1024"/>
    <x v="2414"/>
    <s v="Delhi"/>
    <x v="0"/>
    <x v="2"/>
    <x v="8"/>
    <n v="4"/>
    <n v="22000"/>
    <n v="0.1"/>
    <x v="204"/>
    <x v="8269"/>
    <x v="2"/>
  </r>
  <r>
    <s v="ORD08379"/>
    <x v="266"/>
    <s v="CUST1988"/>
    <x v="1501"/>
    <s v="Bhopal"/>
    <x v="3"/>
    <x v="2"/>
    <x v="8"/>
    <n v="3"/>
    <n v="22000"/>
    <n v="0.05"/>
    <x v="261"/>
    <x v="8270"/>
    <x v="0"/>
  </r>
  <r>
    <s v="ORD08380"/>
    <x v="139"/>
    <s v="CUST2381"/>
    <x v="1002"/>
    <s v="Mumbai"/>
    <x v="2"/>
    <x v="0"/>
    <x v="0"/>
    <n v="1"/>
    <n v="700"/>
    <n v="0.15"/>
    <x v="185"/>
    <x v="8271"/>
    <x v="0"/>
  </r>
  <r>
    <s v="ORD08381"/>
    <x v="186"/>
    <s v="CUST1858"/>
    <x v="1572"/>
    <s v="Kolkata"/>
    <x v="4"/>
    <x v="1"/>
    <x v="9"/>
    <n v="5"/>
    <n v="450"/>
    <n v="0.15"/>
    <x v="309"/>
    <x v="8272"/>
    <x v="3"/>
  </r>
  <r>
    <s v="ORD08382"/>
    <x v="79"/>
    <s v="CUST1194"/>
    <x v="1703"/>
    <s v="Jaipur"/>
    <x v="5"/>
    <x v="2"/>
    <x v="18"/>
    <n v="1"/>
    <n v="7000"/>
    <n v="0"/>
    <x v="28"/>
    <x v="8273"/>
    <x v="1"/>
  </r>
  <r>
    <s v="ORD08383"/>
    <x v="346"/>
    <s v="CUST0553"/>
    <x v="2415"/>
    <s v="Hyderabad"/>
    <x v="6"/>
    <x v="1"/>
    <x v="1"/>
    <n v="2"/>
    <n v="1200"/>
    <n v="0.1"/>
    <x v="41"/>
    <x v="3292"/>
    <x v="4"/>
  </r>
  <r>
    <s v="ORD08384"/>
    <x v="149"/>
    <s v="CUST1637"/>
    <x v="2119"/>
    <s v="Nagpur"/>
    <x v="2"/>
    <x v="0"/>
    <x v="7"/>
    <n v="4"/>
    <n v="350"/>
    <n v="0.1"/>
    <x v="117"/>
    <x v="8274"/>
    <x v="3"/>
  </r>
  <r>
    <s v="ORD08385"/>
    <x v="216"/>
    <s v="CUST0285"/>
    <x v="1392"/>
    <s v="Hyderabad"/>
    <x v="6"/>
    <x v="3"/>
    <x v="3"/>
    <n v="4"/>
    <n v="18000"/>
    <n v="0.2"/>
    <x v="331"/>
    <x v="8275"/>
    <x v="1"/>
  </r>
  <r>
    <s v="ORD08386"/>
    <x v="354"/>
    <s v="CUST1811"/>
    <x v="1398"/>
    <s v="Surat"/>
    <x v="1"/>
    <x v="4"/>
    <x v="17"/>
    <n v="3"/>
    <n v="800"/>
    <n v="0.05"/>
    <x v="104"/>
    <x v="1389"/>
    <x v="1"/>
  </r>
  <r>
    <s v="ORD08387"/>
    <x v="132"/>
    <s v="CUST1044"/>
    <x v="1849"/>
    <s v="Pune"/>
    <x v="2"/>
    <x v="3"/>
    <x v="12"/>
    <n v="5"/>
    <n v="2500"/>
    <n v="0.05"/>
    <x v="248"/>
    <x v="8276"/>
    <x v="4"/>
  </r>
  <r>
    <s v="ORD08388"/>
    <x v="168"/>
    <s v="CUST0709"/>
    <x v="1119"/>
    <s v="Jaipur"/>
    <x v="5"/>
    <x v="0"/>
    <x v="7"/>
    <n v="2"/>
    <n v="350"/>
    <n v="0.1"/>
    <x v="216"/>
    <x v="8277"/>
    <x v="4"/>
  </r>
  <r>
    <s v="ORD08389"/>
    <x v="354"/>
    <s v="CUST0419"/>
    <x v="1314"/>
    <s v="Jalna"/>
    <x v="2"/>
    <x v="4"/>
    <x v="16"/>
    <n v="4"/>
    <n v="1800"/>
    <n v="0.05"/>
    <x v="77"/>
    <x v="8278"/>
    <x v="3"/>
  </r>
  <r>
    <s v="ORD08390"/>
    <x v="54"/>
    <s v="CUST0707"/>
    <x v="350"/>
    <s v="Aurangabad"/>
    <x v="2"/>
    <x v="2"/>
    <x v="18"/>
    <n v="3"/>
    <n v="7000"/>
    <n v="0"/>
    <x v="291"/>
    <x v="8279"/>
    <x v="2"/>
  </r>
  <r>
    <s v="ORD08391"/>
    <x v="11"/>
    <s v="CUST1841"/>
    <x v="2410"/>
    <s v="Delhi"/>
    <x v="0"/>
    <x v="3"/>
    <x v="12"/>
    <n v="4"/>
    <n v="2500"/>
    <n v="0.1"/>
    <x v="110"/>
    <x v="8280"/>
    <x v="2"/>
  </r>
  <r>
    <s v="ORD08392"/>
    <x v="271"/>
    <s v="CUST1130"/>
    <x v="1020"/>
    <s v="Mumbai"/>
    <x v="2"/>
    <x v="4"/>
    <x v="16"/>
    <n v="4"/>
    <n v="1800"/>
    <n v="0.1"/>
    <x v="263"/>
    <x v="8281"/>
    <x v="0"/>
  </r>
  <r>
    <s v="ORD08393"/>
    <x v="191"/>
    <s v="CUST0348"/>
    <x v="192"/>
    <s v="Aurangabad"/>
    <x v="2"/>
    <x v="3"/>
    <x v="6"/>
    <n v="4"/>
    <n v="4500"/>
    <n v="0.1"/>
    <x v="127"/>
    <x v="8282"/>
    <x v="1"/>
  </r>
  <r>
    <s v="ORD08394"/>
    <x v="160"/>
    <s v="CUST0177"/>
    <x v="2001"/>
    <s v="Aurangabad"/>
    <x v="2"/>
    <x v="1"/>
    <x v="5"/>
    <n v="4"/>
    <n v="1400"/>
    <n v="0.1"/>
    <x v="6"/>
    <x v="8283"/>
    <x v="2"/>
  </r>
  <r>
    <s v="ORD08395"/>
    <x v="186"/>
    <s v="CUST1091"/>
    <x v="1366"/>
    <s v="Ahmedabad"/>
    <x v="1"/>
    <x v="3"/>
    <x v="6"/>
    <n v="5"/>
    <n v="4500"/>
    <n v="0.1"/>
    <x v="62"/>
    <x v="8284"/>
    <x v="3"/>
  </r>
  <r>
    <s v="ORD08396"/>
    <x v="237"/>
    <s v="CUST0082"/>
    <x v="1287"/>
    <s v="Nagpur"/>
    <x v="2"/>
    <x v="1"/>
    <x v="9"/>
    <n v="4"/>
    <n v="450"/>
    <n v="0.05"/>
    <x v="47"/>
    <x v="8285"/>
    <x v="1"/>
  </r>
  <r>
    <s v="ORD08397"/>
    <x v="360"/>
    <s v="CUST1837"/>
    <x v="2416"/>
    <s v="Kolkata"/>
    <x v="4"/>
    <x v="4"/>
    <x v="17"/>
    <n v="4"/>
    <n v="800"/>
    <n v="0.1"/>
    <x v="32"/>
    <x v="8286"/>
    <x v="2"/>
  </r>
  <r>
    <s v="ORD08398"/>
    <x v="70"/>
    <s v="CUST2017"/>
    <x v="1581"/>
    <s v="Hyderabad"/>
    <x v="6"/>
    <x v="4"/>
    <x v="17"/>
    <n v="5"/>
    <n v="800"/>
    <n v="0"/>
    <x v="27"/>
    <x v="8287"/>
    <x v="3"/>
  </r>
  <r>
    <s v="ORD08399"/>
    <x v="297"/>
    <s v="CUST1446"/>
    <x v="590"/>
    <s v="Kolkata"/>
    <x v="4"/>
    <x v="3"/>
    <x v="3"/>
    <n v="1"/>
    <n v="18000"/>
    <n v="0.15"/>
    <x v="254"/>
    <x v="8288"/>
    <x v="3"/>
  </r>
  <r>
    <s v="ORD08400"/>
    <x v="273"/>
    <s v="CUST1656"/>
    <x v="1896"/>
    <s v="Hyderabad"/>
    <x v="6"/>
    <x v="4"/>
    <x v="13"/>
    <n v="5"/>
    <n v="2800"/>
    <n v="0.15"/>
    <x v="107"/>
    <x v="8289"/>
    <x v="0"/>
  </r>
  <r>
    <s v="ORD08401"/>
    <x v="86"/>
    <s v="CUST2230"/>
    <x v="666"/>
    <s v="Mumbai"/>
    <x v="2"/>
    <x v="4"/>
    <x v="19"/>
    <n v="3"/>
    <n v="3200"/>
    <n v="0.1"/>
    <x v="130"/>
    <x v="8290"/>
    <x v="0"/>
  </r>
  <r>
    <s v="ORD08402"/>
    <x v="297"/>
    <s v="CUST2140"/>
    <x v="277"/>
    <s v="Nagpur"/>
    <x v="2"/>
    <x v="3"/>
    <x v="3"/>
    <n v="1"/>
    <n v="18000"/>
    <n v="0.1"/>
    <x v="127"/>
    <x v="8291"/>
    <x v="2"/>
  </r>
  <r>
    <s v="ORD08403"/>
    <x v="182"/>
    <s v="CUST0620"/>
    <x v="2291"/>
    <s v="Bhopal"/>
    <x v="3"/>
    <x v="0"/>
    <x v="0"/>
    <n v="5"/>
    <n v="700"/>
    <n v="0.1"/>
    <x v="277"/>
    <x v="8292"/>
    <x v="0"/>
  </r>
  <r>
    <s v="ORD08404"/>
    <x v="22"/>
    <s v="CUST1279"/>
    <x v="478"/>
    <s v="Nagpur"/>
    <x v="2"/>
    <x v="1"/>
    <x v="1"/>
    <n v="3"/>
    <n v="1200"/>
    <n v="0.1"/>
    <x v="196"/>
    <x v="8293"/>
    <x v="0"/>
  </r>
  <r>
    <s v="ORD08405"/>
    <x v="157"/>
    <s v="CUST2417"/>
    <x v="2008"/>
    <s v="Nashik"/>
    <x v="2"/>
    <x v="2"/>
    <x v="11"/>
    <n v="5"/>
    <n v="6500"/>
    <n v="0.15"/>
    <x v="301"/>
    <x v="8294"/>
    <x v="0"/>
  </r>
  <r>
    <s v="ORD08406"/>
    <x v="266"/>
    <s v="CUST0987"/>
    <x v="674"/>
    <s v="Bhopal"/>
    <x v="3"/>
    <x v="1"/>
    <x v="1"/>
    <n v="4"/>
    <n v="1200"/>
    <n v="0.15"/>
    <x v="13"/>
    <x v="8295"/>
    <x v="0"/>
  </r>
  <r>
    <s v="ORD08407"/>
    <x v="307"/>
    <s v="CUST2085"/>
    <x v="2297"/>
    <s v="Hyderabad"/>
    <x v="6"/>
    <x v="2"/>
    <x v="11"/>
    <n v="2"/>
    <n v="6500"/>
    <n v="0.05"/>
    <x v="109"/>
    <x v="8296"/>
    <x v="0"/>
  </r>
  <r>
    <s v="ORD08408"/>
    <x v="285"/>
    <s v="CUST2333"/>
    <x v="2417"/>
    <s v="Indore"/>
    <x v="3"/>
    <x v="2"/>
    <x v="2"/>
    <n v="1"/>
    <n v="9000"/>
    <n v="0"/>
    <x v="110"/>
    <x v="8297"/>
    <x v="3"/>
  </r>
  <r>
    <s v="ORD08409"/>
    <x v="170"/>
    <s v="CUST2400"/>
    <x v="2402"/>
    <s v="Bhopal"/>
    <x v="3"/>
    <x v="1"/>
    <x v="14"/>
    <n v="3"/>
    <n v="900"/>
    <n v="0"/>
    <x v="22"/>
    <x v="8298"/>
    <x v="3"/>
  </r>
  <r>
    <s v="ORD08410"/>
    <x v="46"/>
    <s v="CUST1815"/>
    <x v="44"/>
    <s v="Nashik"/>
    <x v="2"/>
    <x v="3"/>
    <x v="12"/>
    <n v="3"/>
    <n v="2500"/>
    <n v="0.1"/>
    <x v="35"/>
    <x v="8299"/>
    <x v="2"/>
  </r>
  <r>
    <s v="ORD08411"/>
    <x v="320"/>
    <s v="CUST1176"/>
    <x v="1080"/>
    <s v="Hyderabad"/>
    <x v="6"/>
    <x v="1"/>
    <x v="5"/>
    <n v="1"/>
    <n v="1400"/>
    <n v="0"/>
    <x v="40"/>
    <x v="8300"/>
    <x v="4"/>
  </r>
  <r>
    <s v="ORD08412"/>
    <x v="38"/>
    <s v="CUST0955"/>
    <x v="1421"/>
    <s v="Mumbai"/>
    <x v="2"/>
    <x v="1"/>
    <x v="5"/>
    <n v="2"/>
    <n v="1400"/>
    <n v="0.1"/>
    <x v="20"/>
    <x v="8301"/>
    <x v="4"/>
  </r>
  <r>
    <s v="ORD08413"/>
    <x v="312"/>
    <s v="CUST1194"/>
    <x v="2418"/>
    <s v="Indore"/>
    <x v="3"/>
    <x v="3"/>
    <x v="10"/>
    <n v="1"/>
    <n v="25000"/>
    <n v="0"/>
    <x v="199"/>
    <x v="8302"/>
    <x v="2"/>
  </r>
  <r>
    <s v="ORD08414"/>
    <x v="290"/>
    <s v="CUST0197"/>
    <x v="2087"/>
    <s v="Bengaluru"/>
    <x v="7"/>
    <x v="1"/>
    <x v="14"/>
    <n v="5"/>
    <n v="900"/>
    <n v="0"/>
    <x v="115"/>
    <x v="8303"/>
    <x v="4"/>
  </r>
  <r>
    <s v="ORD08415"/>
    <x v="238"/>
    <s v="CUST2078"/>
    <x v="877"/>
    <s v="Jalna"/>
    <x v="2"/>
    <x v="1"/>
    <x v="5"/>
    <n v="4"/>
    <n v="1400"/>
    <n v="0.05"/>
    <x v="212"/>
    <x v="8304"/>
    <x v="1"/>
  </r>
  <r>
    <s v="ORD08416"/>
    <x v="79"/>
    <s v="CUST1770"/>
    <x v="1837"/>
    <s v="Jaipur"/>
    <x v="5"/>
    <x v="1"/>
    <x v="1"/>
    <n v="4"/>
    <n v="1200"/>
    <n v="0.05"/>
    <x v="44"/>
    <x v="8305"/>
    <x v="1"/>
  </r>
  <r>
    <s v="ORD08417"/>
    <x v="332"/>
    <s v="CUST2384"/>
    <x v="2275"/>
    <s v="Delhi"/>
    <x v="0"/>
    <x v="1"/>
    <x v="1"/>
    <n v="1"/>
    <n v="1200"/>
    <n v="0.05"/>
    <x v="222"/>
    <x v="8306"/>
    <x v="2"/>
  </r>
  <r>
    <s v="ORD08418"/>
    <x v="9"/>
    <s v="CUST0605"/>
    <x v="1008"/>
    <s v="Aurangabad"/>
    <x v="2"/>
    <x v="4"/>
    <x v="17"/>
    <n v="1"/>
    <n v="800"/>
    <n v="0.05"/>
    <x v="68"/>
    <x v="914"/>
    <x v="3"/>
  </r>
  <r>
    <s v="ORD08419"/>
    <x v="149"/>
    <s v="CUST0316"/>
    <x v="2278"/>
    <s v="Surat"/>
    <x v="1"/>
    <x v="3"/>
    <x v="10"/>
    <n v="4"/>
    <n v="25000"/>
    <n v="0"/>
    <x v="106"/>
    <x v="8307"/>
    <x v="4"/>
  </r>
  <r>
    <s v="ORD08420"/>
    <x v="345"/>
    <s v="CUST1870"/>
    <x v="223"/>
    <s v="Kolkata"/>
    <x v="4"/>
    <x v="3"/>
    <x v="6"/>
    <n v="4"/>
    <n v="4500"/>
    <n v="0"/>
    <x v="33"/>
    <x v="8308"/>
    <x v="0"/>
  </r>
  <r>
    <s v="ORD08421"/>
    <x v="209"/>
    <s v="CUST0653"/>
    <x v="1918"/>
    <s v="Nashik"/>
    <x v="2"/>
    <x v="3"/>
    <x v="3"/>
    <n v="1"/>
    <n v="18000"/>
    <n v="0.1"/>
    <x v="127"/>
    <x v="8309"/>
    <x v="2"/>
  </r>
  <r>
    <s v="ORD08422"/>
    <x v="273"/>
    <s v="CUST2104"/>
    <x v="1844"/>
    <s v="Kolkata"/>
    <x v="4"/>
    <x v="4"/>
    <x v="19"/>
    <n v="5"/>
    <n v="3200"/>
    <n v="0.1"/>
    <x v="113"/>
    <x v="8310"/>
    <x v="4"/>
  </r>
  <r>
    <s v="ORD08423"/>
    <x v="215"/>
    <s v="CUST1997"/>
    <x v="2213"/>
    <s v="Jaipur"/>
    <x v="5"/>
    <x v="3"/>
    <x v="3"/>
    <n v="4"/>
    <n v="18000"/>
    <n v="0.2"/>
    <x v="331"/>
    <x v="8311"/>
    <x v="3"/>
  </r>
  <r>
    <s v="ORD08424"/>
    <x v="171"/>
    <s v="CUST1761"/>
    <x v="2224"/>
    <s v="Surat"/>
    <x v="1"/>
    <x v="2"/>
    <x v="11"/>
    <n v="3"/>
    <n v="6500"/>
    <n v="0.1"/>
    <x v="112"/>
    <x v="8312"/>
    <x v="2"/>
  </r>
  <r>
    <s v="ORD08425"/>
    <x v="114"/>
    <s v="CUST1681"/>
    <x v="740"/>
    <s v="Mumbai"/>
    <x v="2"/>
    <x v="3"/>
    <x v="12"/>
    <n v="1"/>
    <n v="2500"/>
    <n v="0.15"/>
    <x v="191"/>
    <x v="8313"/>
    <x v="0"/>
  </r>
  <r>
    <s v="ORD08426"/>
    <x v="244"/>
    <s v="CUST1626"/>
    <x v="64"/>
    <s v="Bengaluru"/>
    <x v="7"/>
    <x v="1"/>
    <x v="5"/>
    <n v="3"/>
    <n v="1400"/>
    <n v="0"/>
    <x v="42"/>
    <x v="8314"/>
    <x v="2"/>
  </r>
  <r>
    <s v="ORD08427"/>
    <x v="353"/>
    <s v="CUST2392"/>
    <x v="449"/>
    <s v="Kolkata"/>
    <x v="4"/>
    <x v="2"/>
    <x v="2"/>
    <n v="2"/>
    <n v="9000"/>
    <n v="0.15"/>
    <x v="254"/>
    <x v="5187"/>
    <x v="4"/>
  </r>
  <r>
    <s v="ORD08428"/>
    <x v="0"/>
    <s v="CUST1741"/>
    <x v="210"/>
    <s v="Jaipur"/>
    <x v="5"/>
    <x v="4"/>
    <x v="19"/>
    <n v="3"/>
    <n v="3200"/>
    <n v="0.05"/>
    <x v="258"/>
    <x v="8315"/>
    <x v="4"/>
  </r>
  <r>
    <s v="ORD08429"/>
    <x v="192"/>
    <s v="CUST0054"/>
    <x v="2394"/>
    <s v="Hyderabad"/>
    <x v="6"/>
    <x v="4"/>
    <x v="17"/>
    <n v="4"/>
    <n v="800"/>
    <n v="0"/>
    <x v="150"/>
    <x v="8316"/>
    <x v="4"/>
  </r>
  <r>
    <s v="ORD08430"/>
    <x v="37"/>
    <s v="CUST0511"/>
    <x v="2054"/>
    <s v="Ahmedabad"/>
    <x v="1"/>
    <x v="4"/>
    <x v="16"/>
    <n v="2"/>
    <n v="1800"/>
    <n v="0.05"/>
    <x v="152"/>
    <x v="8317"/>
    <x v="3"/>
  </r>
  <r>
    <s v="ORD08431"/>
    <x v="92"/>
    <s v="CUST0444"/>
    <x v="254"/>
    <s v="Surat"/>
    <x v="1"/>
    <x v="4"/>
    <x v="13"/>
    <n v="2"/>
    <n v="2800"/>
    <n v="0"/>
    <x v="120"/>
    <x v="8318"/>
    <x v="3"/>
  </r>
  <r>
    <s v="ORD08432"/>
    <x v="60"/>
    <s v="CUST1234"/>
    <x v="219"/>
    <s v="Pune"/>
    <x v="2"/>
    <x v="3"/>
    <x v="4"/>
    <n v="4"/>
    <n v="55000"/>
    <n v="0.05"/>
    <x v="270"/>
    <x v="8319"/>
    <x v="0"/>
  </r>
  <r>
    <s v="ORD08433"/>
    <x v="178"/>
    <s v="CUST0717"/>
    <x v="419"/>
    <s v="Hyderabad"/>
    <x v="6"/>
    <x v="3"/>
    <x v="6"/>
    <n v="3"/>
    <n v="4500"/>
    <n v="0"/>
    <x v="12"/>
    <x v="8320"/>
    <x v="3"/>
  </r>
  <r>
    <s v="ORD08434"/>
    <x v="147"/>
    <s v="CUST0949"/>
    <x v="1456"/>
    <s v="Bhopal"/>
    <x v="3"/>
    <x v="2"/>
    <x v="2"/>
    <n v="2"/>
    <n v="9000"/>
    <n v="0.2"/>
    <x v="113"/>
    <x v="8321"/>
    <x v="4"/>
  </r>
  <r>
    <s v="ORD08435"/>
    <x v="195"/>
    <s v="CUST0455"/>
    <x v="567"/>
    <s v="Nagpur"/>
    <x v="2"/>
    <x v="0"/>
    <x v="15"/>
    <n v="3"/>
    <n v="1500"/>
    <n v="0.05"/>
    <x v="65"/>
    <x v="8322"/>
    <x v="1"/>
  </r>
  <r>
    <s v="ORD08436"/>
    <x v="234"/>
    <s v="CUST1027"/>
    <x v="1963"/>
    <s v="Mumbai"/>
    <x v="2"/>
    <x v="0"/>
    <x v="20"/>
    <n v="5"/>
    <n v="500"/>
    <n v="0.05"/>
    <x v="144"/>
    <x v="8323"/>
    <x v="4"/>
  </r>
  <r>
    <s v="ORD08437"/>
    <x v="1"/>
    <s v="CUST2417"/>
    <x v="1811"/>
    <s v="Jalna"/>
    <x v="2"/>
    <x v="2"/>
    <x v="18"/>
    <n v="2"/>
    <n v="7000"/>
    <n v="0"/>
    <x v="162"/>
    <x v="8324"/>
    <x v="3"/>
  </r>
  <r>
    <s v="ORD08438"/>
    <x v="275"/>
    <s v="CUST1689"/>
    <x v="2239"/>
    <s v="Mumbai"/>
    <x v="2"/>
    <x v="1"/>
    <x v="14"/>
    <n v="4"/>
    <n v="900"/>
    <n v="0.2"/>
    <x v="32"/>
    <x v="8325"/>
    <x v="4"/>
  </r>
  <r>
    <s v="ORD08439"/>
    <x v="200"/>
    <s v="CUST0004"/>
    <x v="1873"/>
    <s v="Indore"/>
    <x v="3"/>
    <x v="4"/>
    <x v="17"/>
    <n v="3"/>
    <n v="800"/>
    <n v="0.1"/>
    <x v="41"/>
    <x v="8326"/>
    <x v="2"/>
  </r>
  <r>
    <s v="ORD08440"/>
    <x v="49"/>
    <s v="CUST0367"/>
    <x v="841"/>
    <s v="Jalna"/>
    <x v="2"/>
    <x v="3"/>
    <x v="12"/>
    <n v="5"/>
    <n v="2500"/>
    <n v="0.15"/>
    <x v="83"/>
    <x v="8327"/>
    <x v="0"/>
  </r>
  <r>
    <s v="ORD08441"/>
    <x v="299"/>
    <s v="CUST0351"/>
    <x v="1596"/>
    <s v="Jaipur"/>
    <x v="5"/>
    <x v="3"/>
    <x v="4"/>
    <n v="3"/>
    <n v="55000"/>
    <n v="0.05"/>
    <x v="14"/>
    <x v="8328"/>
    <x v="0"/>
  </r>
  <r>
    <s v="ORD08442"/>
    <x v="319"/>
    <s v="CUST1708"/>
    <x v="2403"/>
    <s v="Surat"/>
    <x v="1"/>
    <x v="4"/>
    <x v="17"/>
    <n v="3"/>
    <n v="800"/>
    <n v="0"/>
    <x v="195"/>
    <x v="8329"/>
    <x v="2"/>
  </r>
  <r>
    <s v="ORD08443"/>
    <x v="248"/>
    <s v="CUST2149"/>
    <x v="588"/>
    <s v="Aurangabad"/>
    <x v="2"/>
    <x v="4"/>
    <x v="19"/>
    <n v="5"/>
    <n v="3200"/>
    <n v="0"/>
    <x v="226"/>
    <x v="8330"/>
    <x v="3"/>
  </r>
  <r>
    <s v="ORD08444"/>
    <x v="276"/>
    <s v="CUST0471"/>
    <x v="131"/>
    <s v="Ahmedabad"/>
    <x v="1"/>
    <x v="3"/>
    <x v="4"/>
    <n v="4"/>
    <n v="55000"/>
    <n v="0.2"/>
    <x v="312"/>
    <x v="8331"/>
    <x v="0"/>
  </r>
  <r>
    <s v="ORD08445"/>
    <x v="219"/>
    <s v="CUST1124"/>
    <x v="97"/>
    <s v="Nagpur"/>
    <x v="2"/>
    <x v="4"/>
    <x v="17"/>
    <n v="1"/>
    <n v="800"/>
    <n v="0.1"/>
    <x v="96"/>
    <x v="8332"/>
    <x v="0"/>
  </r>
  <r>
    <s v="ORD08446"/>
    <x v="246"/>
    <s v="CUST1271"/>
    <x v="701"/>
    <s v="Kolkata"/>
    <x v="4"/>
    <x v="3"/>
    <x v="6"/>
    <n v="2"/>
    <n v="4500"/>
    <n v="0.05"/>
    <x v="26"/>
    <x v="8333"/>
    <x v="4"/>
  </r>
  <r>
    <s v="ORD08447"/>
    <x v="337"/>
    <s v="CUST0447"/>
    <x v="2419"/>
    <s v="Surat"/>
    <x v="1"/>
    <x v="3"/>
    <x v="12"/>
    <n v="3"/>
    <n v="2500"/>
    <n v="0.1"/>
    <x v="35"/>
    <x v="8334"/>
    <x v="4"/>
  </r>
  <r>
    <s v="ORD08448"/>
    <x v="20"/>
    <s v="CUST1676"/>
    <x v="1941"/>
    <s v="Jaipur"/>
    <x v="5"/>
    <x v="3"/>
    <x v="3"/>
    <n v="1"/>
    <n v="18000"/>
    <n v="0"/>
    <x v="33"/>
    <x v="8335"/>
    <x v="4"/>
  </r>
  <r>
    <s v="ORD08449"/>
    <x v="90"/>
    <s v="CUST2351"/>
    <x v="717"/>
    <s v="Nashik"/>
    <x v="2"/>
    <x v="3"/>
    <x v="6"/>
    <n v="4"/>
    <n v="4500"/>
    <n v="0.05"/>
    <x v="91"/>
    <x v="8336"/>
    <x v="2"/>
  </r>
  <r>
    <s v="ORD08450"/>
    <x v="20"/>
    <s v="CUST1472"/>
    <x v="2149"/>
    <s v="Indore"/>
    <x v="3"/>
    <x v="0"/>
    <x v="7"/>
    <n v="5"/>
    <n v="350"/>
    <n v="0"/>
    <x v="39"/>
    <x v="8337"/>
    <x v="1"/>
  </r>
  <r>
    <s v="ORD08451"/>
    <x v="217"/>
    <s v="CUST0890"/>
    <x v="1651"/>
    <s v="Jaipur"/>
    <x v="5"/>
    <x v="1"/>
    <x v="1"/>
    <n v="2"/>
    <n v="1200"/>
    <n v="0.1"/>
    <x v="41"/>
    <x v="8338"/>
    <x v="1"/>
  </r>
  <r>
    <s v="ORD08452"/>
    <x v="74"/>
    <s v="CUST2458"/>
    <x v="1419"/>
    <s v="Jaipur"/>
    <x v="5"/>
    <x v="3"/>
    <x v="12"/>
    <n v="4"/>
    <n v="2500"/>
    <n v="0.15"/>
    <x v="315"/>
    <x v="8339"/>
    <x v="2"/>
  </r>
  <r>
    <s v="ORD08453"/>
    <x v="28"/>
    <s v="CUST1063"/>
    <x v="716"/>
    <s v="Nashik"/>
    <x v="2"/>
    <x v="3"/>
    <x v="4"/>
    <n v="4"/>
    <n v="55000"/>
    <n v="0"/>
    <x v="5"/>
    <x v="8340"/>
    <x v="4"/>
  </r>
  <r>
    <s v="ORD08454"/>
    <x v="29"/>
    <s v="CUST0550"/>
    <x v="236"/>
    <s v="Nagpur"/>
    <x v="2"/>
    <x v="3"/>
    <x v="6"/>
    <n v="2"/>
    <n v="4500"/>
    <n v="0.1"/>
    <x v="219"/>
    <x v="8341"/>
    <x v="4"/>
  </r>
  <r>
    <s v="ORD08455"/>
    <x v="276"/>
    <s v="CUST0432"/>
    <x v="536"/>
    <s v="Bhopal"/>
    <x v="3"/>
    <x v="1"/>
    <x v="5"/>
    <n v="4"/>
    <n v="1400"/>
    <n v="0.05"/>
    <x v="212"/>
    <x v="8342"/>
    <x v="4"/>
  </r>
  <r>
    <s v="ORD08456"/>
    <x v="63"/>
    <s v="CUST2429"/>
    <x v="216"/>
    <s v="Delhi"/>
    <x v="0"/>
    <x v="1"/>
    <x v="9"/>
    <n v="3"/>
    <n v="450"/>
    <n v="0"/>
    <x v="72"/>
    <x v="8343"/>
    <x v="2"/>
  </r>
  <r>
    <s v="ORD08457"/>
    <x v="102"/>
    <s v="CUST0979"/>
    <x v="1305"/>
    <s v="Bhopal"/>
    <x v="3"/>
    <x v="1"/>
    <x v="1"/>
    <n v="1"/>
    <n v="1200"/>
    <n v="0"/>
    <x v="269"/>
    <x v="8344"/>
    <x v="3"/>
  </r>
  <r>
    <s v="ORD08458"/>
    <x v="218"/>
    <s v="CUST2471"/>
    <x v="384"/>
    <s v="Jaipur"/>
    <x v="5"/>
    <x v="2"/>
    <x v="18"/>
    <n v="1"/>
    <n v="7000"/>
    <n v="0.05"/>
    <x v="129"/>
    <x v="8345"/>
    <x v="4"/>
  </r>
  <r>
    <s v="ORD08459"/>
    <x v="250"/>
    <s v="CUST1395"/>
    <x v="452"/>
    <s v="Ahmedabad"/>
    <x v="1"/>
    <x v="4"/>
    <x v="16"/>
    <n v="3"/>
    <n v="1800"/>
    <n v="0.15"/>
    <x v="244"/>
    <x v="8346"/>
    <x v="0"/>
  </r>
  <r>
    <s v="ORD08460"/>
    <x v="200"/>
    <s v="CUST2066"/>
    <x v="269"/>
    <s v="Nashik"/>
    <x v="2"/>
    <x v="3"/>
    <x v="10"/>
    <n v="5"/>
    <n v="25000"/>
    <n v="0"/>
    <x v="180"/>
    <x v="8347"/>
    <x v="4"/>
  </r>
  <r>
    <s v="ORD08461"/>
    <x v="15"/>
    <s v="CUST0388"/>
    <x v="2420"/>
    <s v="Nagpur"/>
    <x v="2"/>
    <x v="2"/>
    <x v="2"/>
    <n v="3"/>
    <n v="9000"/>
    <n v="0"/>
    <x v="237"/>
    <x v="8348"/>
    <x v="0"/>
  </r>
  <r>
    <s v="ORD08462"/>
    <x v="288"/>
    <s v="CUST1736"/>
    <x v="356"/>
    <s v="Hyderabad"/>
    <x v="6"/>
    <x v="2"/>
    <x v="18"/>
    <n v="3"/>
    <n v="7000"/>
    <n v="0.1"/>
    <x v="210"/>
    <x v="8349"/>
    <x v="0"/>
  </r>
  <r>
    <s v="ORD08463"/>
    <x v="307"/>
    <s v="CUST2341"/>
    <x v="143"/>
    <s v="Bengaluru"/>
    <x v="7"/>
    <x v="1"/>
    <x v="9"/>
    <n v="4"/>
    <n v="450"/>
    <n v="0.1"/>
    <x v="60"/>
    <x v="8350"/>
    <x v="0"/>
  </r>
  <r>
    <s v="ORD08464"/>
    <x v="128"/>
    <s v="CUST1783"/>
    <x v="125"/>
    <s v="Nagpur"/>
    <x v="2"/>
    <x v="1"/>
    <x v="1"/>
    <n v="5"/>
    <n v="1200"/>
    <n v="0.1"/>
    <x v="71"/>
    <x v="8351"/>
    <x v="0"/>
  </r>
  <r>
    <s v="ORD08465"/>
    <x v="304"/>
    <s v="CUST2203"/>
    <x v="2412"/>
    <s v="Ahmedabad"/>
    <x v="1"/>
    <x v="1"/>
    <x v="9"/>
    <n v="5"/>
    <n v="450"/>
    <n v="0.1"/>
    <x v="282"/>
    <x v="8352"/>
    <x v="2"/>
  </r>
  <r>
    <s v="ORD08466"/>
    <x v="88"/>
    <s v="CUST1222"/>
    <x v="1494"/>
    <s v="Nagpur"/>
    <x v="2"/>
    <x v="2"/>
    <x v="11"/>
    <n v="4"/>
    <n v="6500"/>
    <n v="0"/>
    <x v="223"/>
    <x v="8353"/>
    <x v="2"/>
  </r>
  <r>
    <s v="ORD08467"/>
    <x v="28"/>
    <s v="CUST2371"/>
    <x v="945"/>
    <s v="Surat"/>
    <x v="1"/>
    <x v="0"/>
    <x v="7"/>
    <n v="1"/>
    <n v="350"/>
    <n v="0.1"/>
    <x v="284"/>
    <x v="8354"/>
    <x v="2"/>
  </r>
  <r>
    <s v="ORD08468"/>
    <x v="164"/>
    <s v="CUST2033"/>
    <x v="739"/>
    <s v="Indore"/>
    <x v="3"/>
    <x v="4"/>
    <x v="19"/>
    <n v="5"/>
    <n v="3200"/>
    <n v="0.05"/>
    <x v="81"/>
    <x v="8355"/>
    <x v="3"/>
  </r>
  <r>
    <s v="ORD08469"/>
    <x v="293"/>
    <s v="CUST1310"/>
    <x v="677"/>
    <s v="Indore"/>
    <x v="3"/>
    <x v="3"/>
    <x v="4"/>
    <n v="5"/>
    <n v="55000"/>
    <n v="0.05"/>
    <x v="153"/>
    <x v="8356"/>
    <x v="4"/>
  </r>
  <r>
    <s v="ORD08470"/>
    <x v="278"/>
    <s v="CUST0023"/>
    <x v="786"/>
    <s v="Mumbai"/>
    <x v="2"/>
    <x v="3"/>
    <x v="4"/>
    <n v="2"/>
    <n v="55000"/>
    <n v="0"/>
    <x v="101"/>
    <x v="8357"/>
    <x v="3"/>
  </r>
  <r>
    <s v="ORD08471"/>
    <x v="7"/>
    <s v="CUST0774"/>
    <x v="1973"/>
    <s v="Delhi"/>
    <x v="0"/>
    <x v="2"/>
    <x v="18"/>
    <n v="3"/>
    <n v="7000"/>
    <n v="0.1"/>
    <x v="210"/>
    <x v="8358"/>
    <x v="2"/>
  </r>
  <r>
    <s v="ORD08472"/>
    <x v="226"/>
    <s v="CUST0400"/>
    <x v="1563"/>
    <s v="Mumbai"/>
    <x v="2"/>
    <x v="2"/>
    <x v="2"/>
    <n v="1"/>
    <n v="9000"/>
    <n v="0"/>
    <x v="110"/>
    <x v="8359"/>
    <x v="3"/>
  </r>
  <r>
    <s v="ORD08473"/>
    <x v="314"/>
    <s v="CUST1756"/>
    <x v="23"/>
    <s v="Kolkata"/>
    <x v="4"/>
    <x v="1"/>
    <x v="1"/>
    <n v="4"/>
    <n v="1200"/>
    <n v="0.1"/>
    <x v="298"/>
    <x v="8360"/>
    <x v="0"/>
  </r>
  <r>
    <s v="ORD08474"/>
    <x v="238"/>
    <s v="CUST1145"/>
    <x v="1315"/>
    <s v="Pune"/>
    <x v="2"/>
    <x v="4"/>
    <x v="17"/>
    <n v="5"/>
    <n v="800"/>
    <n v="0.05"/>
    <x v="240"/>
    <x v="8361"/>
    <x v="1"/>
  </r>
  <r>
    <s v="ORD08475"/>
    <x v="149"/>
    <s v="CUST0401"/>
    <x v="1792"/>
    <s v="Delhi"/>
    <x v="0"/>
    <x v="0"/>
    <x v="7"/>
    <n v="4"/>
    <n v="350"/>
    <n v="0"/>
    <x v="40"/>
    <x v="8362"/>
    <x v="2"/>
  </r>
  <r>
    <s v="ORD08476"/>
    <x v="39"/>
    <s v="CUST1665"/>
    <x v="1846"/>
    <s v="Nagpur"/>
    <x v="2"/>
    <x v="2"/>
    <x v="11"/>
    <n v="4"/>
    <n v="6500"/>
    <n v="0"/>
    <x v="223"/>
    <x v="8363"/>
    <x v="1"/>
  </r>
  <r>
    <s v="ORD08477"/>
    <x v="178"/>
    <s v="CUST0333"/>
    <x v="44"/>
    <s v="Mumbai"/>
    <x v="2"/>
    <x v="4"/>
    <x v="13"/>
    <n v="5"/>
    <n v="2800"/>
    <n v="0"/>
    <x v="162"/>
    <x v="8364"/>
    <x v="2"/>
  </r>
  <r>
    <s v="ORD08478"/>
    <x v="27"/>
    <s v="CUST1261"/>
    <x v="203"/>
    <s v="Jalna"/>
    <x v="2"/>
    <x v="4"/>
    <x v="16"/>
    <n v="3"/>
    <n v="1800"/>
    <n v="0.1"/>
    <x v="82"/>
    <x v="8365"/>
    <x v="3"/>
  </r>
  <r>
    <s v="ORD08479"/>
    <x v="226"/>
    <s v="CUST2342"/>
    <x v="193"/>
    <s v="Kolkata"/>
    <x v="4"/>
    <x v="3"/>
    <x v="10"/>
    <n v="4"/>
    <n v="25000"/>
    <n v="0.15"/>
    <x v="283"/>
    <x v="8366"/>
    <x v="2"/>
  </r>
  <r>
    <s v="ORD08480"/>
    <x v="63"/>
    <s v="CUST1002"/>
    <x v="1139"/>
    <s v="Ahmedabad"/>
    <x v="1"/>
    <x v="1"/>
    <x v="5"/>
    <n v="3"/>
    <n v="1400"/>
    <n v="0"/>
    <x v="42"/>
    <x v="8367"/>
    <x v="4"/>
  </r>
  <r>
    <s v="ORD08481"/>
    <x v="331"/>
    <s v="CUST2036"/>
    <x v="966"/>
    <s v="Aurangabad"/>
    <x v="2"/>
    <x v="3"/>
    <x v="12"/>
    <n v="1"/>
    <n v="2500"/>
    <n v="0"/>
    <x v="105"/>
    <x v="8368"/>
    <x v="3"/>
  </r>
  <r>
    <s v="ORD08482"/>
    <x v="81"/>
    <s v="CUST1249"/>
    <x v="1699"/>
    <s v="Nagpur"/>
    <x v="2"/>
    <x v="4"/>
    <x v="16"/>
    <n v="1"/>
    <n v="1800"/>
    <n v="0"/>
    <x v="21"/>
    <x v="8369"/>
    <x v="0"/>
  </r>
  <r>
    <s v="ORD08483"/>
    <x v="200"/>
    <s v="CUST0517"/>
    <x v="1"/>
    <s v="Mumbai"/>
    <x v="2"/>
    <x v="1"/>
    <x v="1"/>
    <n v="4"/>
    <n v="1200"/>
    <n v="0.05"/>
    <x v="44"/>
    <x v="8370"/>
    <x v="2"/>
  </r>
  <r>
    <s v="ORD08484"/>
    <x v="73"/>
    <s v="CUST2114"/>
    <x v="2007"/>
    <s v="Indore"/>
    <x v="3"/>
    <x v="3"/>
    <x v="10"/>
    <n v="3"/>
    <n v="25000"/>
    <n v="0.1"/>
    <x v="292"/>
    <x v="8371"/>
    <x v="2"/>
  </r>
  <r>
    <s v="ORD08485"/>
    <x v="53"/>
    <s v="CUST1200"/>
    <x v="702"/>
    <s v="Pune"/>
    <x v="2"/>
    <x v="3"/>
    <x v="12"/>
    <n v="2"/>
    <n v="2500"/>
    <n v="0"/>
    <x v="123"/>
    <x v="8372"/>
    <x v="0"/>
  </r>
  <r>
    <s v="ORD08486"/>
    <x v="47"/>
    <s v="CUST1179"/>
    <x v="1623"/>
    <s v="Bengaluru"/>
    <x v="7"/>
    <x v="4"/>
    <x v="17"/>
    <n v="5"/>
    <n v="800"/>
    <n v="0.05"/>
    <x v="240"/>
    <x v="8373"/>
    <x v="3"/>
  </r>
  <r>
    <s v="ORD08487"/>
    <x v="352"/>
    <s v="CUST0448"/>
    <x v="1225"/>
    <s v="Jalna"/>
    <x v="2"/>
    <x v="0"/>
    <x v="7"/>
    <n v="1"/>
    <n v="350"/>
    <n v="0.15"/>
    <x v="289"/>
    <x v="8374"/>
    <x v="3"/>
  </r>
  <r>
    <s v="ORD08488"/>
    <x v="178"/>
    <s v="CUST0790"/>
    <x v="188"/>
    <s v="Jaipur"/>
    <x v="5"/>
    <x v="4"/>
    <x v="16"/>
    <n v="2"/>
    <n v="1800"/>
    <n v="0"/>
    <x v="1"/>
    <x v="8375"/>
    <x v="3"/>
  </r>
  <r>
    <s v="ORD08489"/>
    <x v="216"/>
    <s v="CUST1394"/>
    <x v="528"/>
    <s v="Jaipur"/>
    <x v="5"/>
    <x v="1"/>
    <x v="1"/>
    <n v="2"/>
    <n v="1200"/>
    <n v="0"/>
    <x v="195"/>
    <x v="8376"/>
    <x v="3"/>
  </r>
  <r>
    <s v="ORD08490"/>
    <x v="226"/>
    <s v="CUST2425"/>
    <x v="1872"/>
    <s v="Surat"/>
    <x v="1"/>
    <x v="4"/>
    <x v="17"/>
    <n v="2"/>
    <n v="800"/>
    <n v="0.1"/>
    <x v="43"/>
    <x v="8377"/>
    <x v="2"/>
  </r>
  <r>
    <s v="ORD08491"/>
    <x v="332"/>
    <s v="CUST0837"/>
    <x v="2335"/>
    <s v="Jalna"/>
    <x v="2"/>
    <x v="4"/>
    <x v="19"/>
    <n v="2"/>
    <n v="3200"/>
    <n v="0.1"/>
    <x v="262"/>
    <x v="5709"/>
    <x v="4"/>
  </r>
  <r>
    <s v="ORD08492"/>
    <x v="187"/>
    <s v="CUST0325"/>
    <x v="731"/>
    <s v="Kolkata"/>
    <x v="4"/>
    <x v="3"/>
    <x v="10"/>
    <n v="5"/>
    <n v="25000"/>
    <n v="0.05"/>
    <x v="202"/>
    <x v="8378"/>
    <x v="3"/>
  </r>
  <r>
    <s v="ORD08493"/>
    <x v="20"/>
    <s v="CUST1080"/>
    <x v="2034"/>
    <s v="Hyderabad"/>
    <x v="6"/>
    <x v="1"/>
    <x v="14"/>
    <n v="2"/>
    <n v="900"/>
    <n v="0.1"/>
    <x v="60"/>
    <x v="8379"/>
    <x v="3"/>
  </r>
  <r>
    <s v="ORD08494"/>
    <x v="291"/>
    <s v="CUST2019"/>
    <x v="118"/>
    <s v="Kolkata"/>
    <x v="4"/>
    <x v="4"/>
    <x v="16"/>
    <n v="3"/>
    <n v="1800"/>
    <n v="0.15"/>
    <x v="244"/>
    <x v="8380"/>
    <x v="2"/>
  </r>
  <r>
    <s v="ORD08495"/>
    <x v="7"/>
    <s v="CUST0041"/>
    <x v="1355"/>
    <s v="Aurangabad"/>
    <x v="2"/>
    <x v="2"/>
    <x v="2"/>
    <n v="3"/>
    <n v="9000"/>
    <n v="0"/>
    <x v="237"/>
    <x v="8381"/>
    <x v="1"/>
  </r>
  <r>
    <s v="ORD08496"/>
    <x v="307"/>
    <s v="CUST1537"/>
    <x v="871"/>
    <s v="Mumbai"/>
    <x v="2"/>
    <x v="3"/>
    <x v="6"/>
    <n v="3"/>
    <n v="4500"/>
    <n v="0.05"/>
    <x v="259"/>
    <x v="8382"/>
    <x v="0"/>
  </r>
  <r>
    <s v="ORD08497"/>
    <x v="79"/>
    <s v="CUST1170"/>
    <x v="2345"/>
    <s v="Mumbai"/>
    <x v="2"/>
    <x v="3"/>
    <x v="3"/>
    <n v="5"/>
    <n v="18000"/>
    <n v="0"/>
    <x v="52"/>
    <x v="8383"/>
    <x v="1"/>
  </r>
  <r>
    <s v="ORD08498"/>
    <x v="320"/>
    <s v="CUST0498"/>
    <x v="2030"/>
    <s v="Ahmedabad"/>
    <x v="1"/>
    <x v="0"/>
    <x v="7"/>
    <n v="5"/>
    <n v="350"/>
    <n v="0.15"/>
    <x v="57"/>
    <x v="8384"/>
    <x v="3"/>
  </r>
  <r>
    <s v="ORD08499"/>
    <x v="20"/>
    <s v="CUST0841"/>
    <x v="697"/>
    <s v="Delhi"/>
    <x v="0"/>
    <x v="2"/>
    <x v="11"/>
    <n v="1"/>
    <n v="6500"/>
    <n v="0.15"/>
    <x v="308"/>
    <x v="8385"/>
    <x v="1"/>
  </r>
  <r>
    <s v="ORD08500"/>
    <x v="190"/>
    <s v="CUST2428"/>
    <x v="2421"/>
    <s v="Indore"/>
    <x v="3"/>
    <x v="3"/>
    <x v="6"/>
    <n v="5"/>
    <n v="4500"/>
    <n v="0.1"/>
    <x v="62"/>
    <x v="8386"/>
    <x v="4"/>
  </r>
  <r>
    <s v="ORD08501"/>
    <x v="153"/>
    <s v="CUST1596"/>
    <x v="1646"/>
    <s v="Kolkata"/>
    <x v="4"/>
    <x v="4"/>
    <x v="13"/>
    <n v="3"/>
    <n v="2800"/>
    <n v="0.15"/>
    <x v="103"/>
    <x v="8387"/>
    <x v="4"/>
  </r>
  <r>
    <s v="ORD08502"/>
    <x v="83"/>
    <s v="CUST0116"/>
    <x v="459"/>
    <s v="Nashik"/>
    <x v="2"/>
    <x v="3"/>
    <x v="12"/>
    <n v="5"/>
    <n v="2500"/>
    <n v="0.2"/>
    <x v="176"/>
    <x v="8388"/>
    <x v="2"/>
  </r>
  <r>
    <s v="ORD08503"/>
    <x v="320"/>
    <s v="CUST1986"/>
    <x v="1999"/>
    <s v="Hyderabad"/>
    <x v="6"/>
    <x v="2"/>
    <x v="11"/>
    <n v="5"/>
    <n v="6500"/>
    <n v="0.05"/>
    <x v="17"/>
    <x v="8389"/>
    <x v="3"/>
  </r>
  <r>
    <s v="ORD08504"/>
    <x v="37"/>
    <s v="CUST1943"/>
    <x v="495"/>
    <s v="Jaipur"/>
    <x v="5"/>
    <x v="1"/>
    <x v="5"/>
    <n v="4"/>
    <n v="1400"/>
    <n v="0.05"/>
    <x v="212"/>
    <x v="8390"/>
    <x v="1"/>
  </r>
  <r>
    <s v="ORD08505"/>
    <x v="198"/>
    <s v="CUST0045"/>
    <x v="800"/>
    <s v="Mumbai"/>
    <x v="2"/>
    <x v="0"/>
    <x v="7"/>
    <n v="2"/>
    <n v="350"/>
    <n v="0"/>
    <x v="54"/>
    <x v="8391"/>
    <x v="4"/>
  </r>
  <r>
    <s v="ORD08506"/>
    <x v="230"/>
    <s v="CUST2202"/>
    <x v="1982"/>
    <s v="Hyderabad"/>
    <x v="6"/>
    <x v="3"/>
    <x v="3"/>
    <n v="2"/>
    <n v="18000"/>
    <n v="0"/>
    <x v="89"/>
    <x v="8392"/>
    <x v="3"/>
  </r>
  <r>
    <s v="ORD08507"/>
    <x v="17"/>
    <s v="CUST0549"/>
    <x v="667"/>
    <s v="Nashik"/>
    <x v="2"/>
    <x v="4"/>
    <x v="17"/>
    <n v="5"/>
    <n v="800"/>
    <n v="0.1"/>
    <x v="1"/>
    <x v="8393"/>
    <x v="2"/>
  </r>
  <r>
    <s v="ORD08508"/>
    <x v="293"/>
    <s v="CUST2076"/>
    <x v="1020"/>
    <s v="Mumbai"/>
    <x v="2"/>
    <x v="0"/>
    <x v="7"/>
    <n v="1"/>
    <n v="350"/>
    <n v="0.2"/>
    <x v="340"/>
    <x v="8394"/>
    <x v="3"/>
  </r>
  <r>
    <s v="ORD08509"/>
    <x v="298"/>
    <s v="CUST2003"/>
    <x v="2185"/>
    <s v="Pune"/>
    <x v="2"/>
    <x v="4"/>
    <x v="16"/>
    <n v="2"/>
    <n v="1800"/>
    <n v="0.1"/>
    <x v="196"/>
    <x v="8395"/>
    <x v="2"/>
  </r>
  <r>
    <s v="ORD08510"/>
    <x v="232"/>
    <s v="CUST2254"/>
    <x v="883"/>
    <s v="Jaipur"/>
    <x v="5"/>
    <x v="2"/>
    <x v="8"/>
    <n v="1"/>
    <n v="22000"/>
    <n v="0"/>
    <x v="179"/>
    <x v="8396"/>
    <x v="1"/>
  </r>
  <r>
    <s v="ORD08511"/>
    <x v="42"/>
    <s v="CUST2383"/>
    <x v="1351"/>
    <s v="Delhi"/>
    <x v="0"/>
    <x v="3"/>
    <x v="4"/>
    <n v="3"/>
    <n v="55000"/>
    <n v="0.1"/>
    <x v="149"/>
    <x v="8397"/>
    <x v="1"/>
  </r>
  <r>
    <s v="ORD08512"/>
    <x v="1"/>
    <s v="CUST0651"/>
    <x v="9"/>
    <s v="Ahmedabad"/>
    <x v="1"/>
    <x v="0"/>
    <x v="7"/>
    <n v="4"/>
    <n v="350"/>
    <n v="0.05"/>
    <x v="63"/>
    <x v="8398"/>
    <x v="2"/>
  </r>
  <r>
    <s v="ORD08513"/>
    <x v="153"/>
    <s v="CUST2421"/>
    <x v="144"/>
    <s v="Pune"/>
    <x v="2"/>
    <x v="2"/>
    <x v="18"/>
    <n v="2"/>
    <n v="7000"/>
    <n v="0.1"/>
    <x v="133"/>
    <x v="8399"/>
    <x v="0"/>
  </r>
  <r>
    <s v="ORD08514"/>
    <x v="289"/>
    <s v="CUST1211"/>
    <x v="2123"/>
    <s v="Nashik"/>
    <x v="2"/>
    <x v="3"/>
    <x v="4"/>
    <n v="3"/>
    <n v="55000"/>
    <n v="0"/>
    <x v="250"/>
    <x v="8400"/>
    <x v="4"/>
  </r>
  <r>
    <s v="ORD08515"/>
    <x v="357"/>
    <s v="CUST2082"/>
    <x v="2214"/>
    <s v="Aurangabad"/>
    <x v="2"/>
    <x v="1"/>
    <x v="9"/>
    <n v="5"/>
    <n v="450"/>
    <n v="0.1"/>
    <x v="282"/>
    <x v="8401"/>
    <x v="0"/>
  </r>
  <r>
    <s v="ORD08516"/>
    <x v="242"/>
    <s v="CUST0011"/>
    <x v="24"/>
    <s v="Delhi"/>
    <x v="0"/>
    <x v="0"/>
    <x v="0"/>
    <n v="5"/>
    <n v="700"/>
    <n v="0"/>
    <x v="31"/>
    <x v="8402"/>
    <x v="1"/>
  </r>
  <r>
    <s v="ORD08517"/>
    <x v="298"/>
    <s v="CUST1911"/>
    <x v="167"/>
    <s v="Jaipur"/>
    <x v="5"/>
    <x v="2"/>
    <x v="11"/>
    <n v="2"/>
    <n v="6500"/>
    <n v="0"/>
    <x v="166"/>
    <x v="8403"/>
    <x v="1"/>
  </r>
  <r>
    <s v="ORD08518"/>
    <x v="287"/>
    <s v="CUST1964"/>
    <x v="738"/>
    <s v="Indore"/>
    <x v="3"/>
    <x v="3"/>
    <x v="10"/>
    <n v="1"/>
    <n v="25000"/>
    <n v="0.05"/>
    <x v="232"/>
    <x v="8404"/>
    <x v="3"/>
  </r>
  <r>
    <s v="ORD08519"/>
    <x v="118"/>
    <s v="CUST1122"/>
    <x v="259"/>
    <s v="Aurangabad"/>
    <x v="2"/>
    <x v="4"/>
    <x v="13"/>
    <n v="5"/>
    <n v="2800"/>
    <n v="0.1"/>
    <x v="133"/>
    <x v="8405"/>
    <x v="4"/>
  </r>
  <r>
    <s v="ORD08520"/>
    <x v="361"/>
    <s v="CUST2297"/>
    <x v="1559"/>
    <s v="Bhopal"/>
    <x v="3"/>
    <x v="1"/>
    <x v="1"/>
    <n v="5"/>
    <n v="1200"/>
    <n v="0.05"/>
    <x v="50"/>
    <x v="8406"/>
    <x v="4"/>
  </r>
  <r>
    <s v="ORD08521"/>
    <x v="329"/>
    <s v="CUST1716"/>
    <x v="195"/>
    <s v="Jaipur"/>
    <x v="5"/>
    <x v="0"/>
    <x v="15"/>
    <n v="5"/>
    <n v="1500"/>
    <n v="0.1"/>
    <x v="35"/>
    <x v="8407"/>
    <x v="4"/>
  </r>
  <r>
    <s v="ORD08522"/>
    <x v="349"/>
    <s v="CUST0853"/>
    <x v="1366"/>
    <s v="Ahmedabad"/>
    <x v="1"/>
    <x v="4"/>
    <x v="13"/>
    <n v="2"/>
    <n v="2800"/>
    <n v="0.1"/>
    <x v="6"/>
    <x v="8408"/>
    <x v="2"/>
  </r>
  <r>
    <s v="ORD08523"/>
    <x v="247"/>
    <s v="CUST0362"/>
    <x v="2184"/>
    <s v="Ahmedabad"/>
    <x v="1"/>
    <x v="0"/>
    <x v="20"/>
    <n v="3"/>
    <n v="500"/>
    <n v="0.05"/>
    <x v="157"/>
    <x v="8409"/>
    <x v="0"/>
  </r>
  <r>
    <s v="ORD08524"/>
    <x v="23"/>
    <s v="CUST0536"/>
    <x v="1553"/>
    <s v="Delhi"/>
    <x v="0"/>
    <x v="2"/>
    <x v="2"/>
    <n v="3"/>
    <n v="9000"/>
    <n v="0.05"/>
    <x v="173"/>
    <x v="8410"/>
    <x v="4"/>
  </r>
  <r>
    <s v="ORD08525"/>
    <x v="336"/>
    <s v="CUST1329"/>
    <x v="1255"/>
    <s v="Bengaluru"/>
    <x v="7"/>
    <x v="3"/>
    <x v="3"/>
    <n v="3"/>
    <n v="18000"/>
    <n v="0.1"/>
    <x v="78"/>
    <x v="8411"/>
    <x v="3"/>
  </r>
  <r>
    <s v="ORD08526"/>
    <x v="97"/>
    <s v="CUST2430"/>
    <x v="1176"/>
    <s v="Aurangabad"/>
    <x v="2"/>
    <x v="3"/>
    <x v="12"/>
    <n v="5"/>
    <n v="2500"/>
    <n v="0.05"/>
    <x v="248"/>
    <x v="8412"/>
    <x v="4"/>
  </r>
  <r>
    <s v="ORD08527"/>
    <x v="201"/>
    <s v="CUST1394"/>
    <x v="1640"/>
    <s v="Bhopal"/>
    <x v="3"/>
    <x v="4"/>
    <x v="17"/>
    <n v="3"/>
    <n v="800"/>
    <n v="0.2"/>
    <x v="235"/>
    <x v="8413"/>
    <x v="3"/>
  </r>
  <r>
    <s v="ORD08528"/>
    <x v="199"/>
    <s v="CUST2085"/>
    <x v="1318"/>
    <s v="Pune"/>
    <x v="2"/>
    <x v="1"/>
    <x v="9"/>
    <n v="1"/>
    <n v="450"/>
    <n v="0"/>
    <x v="187"/>
    <x v="8414"/>
    <x v="4"/>
  </r>
  <r>
    <s v="ORD08529"/>
    <x v="71"/>
    <s v="CUST1714"/>
    <x v="258"/>
    <s v="Ahmedabad"/>
    <x v="1"/>
    <x v="1"/>
    <x v="9"/>
    <n v="1"/>
    <n v="450"/>
    <n v="0.15"/>
    <x v="239"/>
    <x v="8415"/>
    <x v="3"/>
  </r>
  <r>
    <s v="ORD08530"/>
    <x v="33"/>
    <s v="CUST1639"/>
    <x v="390"/>
    <s v="Jalna"/>
    <x v="2"/>
    <x v="0"/>
    <x v="7"/>
    <n v="1"/>
    <n v="350"/>
    <n v="0.15"/>
    <x v="289"/>
    <x v="8416"/>
    <x v="4"/>
  </r>
  <r>
    <s v="ORD08531"/>
    <x v="194"/>
    <s v="CUST0604"/>
    <x v="2270"/>
    <s v="Pune"/>
    <x v="2"/>
    <x v="4"/>
    <x v="13"/>
    <n v="5"/>
    <n v="2800"/>
    <n v="0.05"/>
    <x v="148"/>
    <x v="8417"/>
    <x v="1"/>
  </r>
  <r>
    <s v="ORD08532"/>
    <x v="153"/>
    <s v="CUST1743"/>
    <x v="1006"/>
    <s v="Surat"/>
    <x v="1"/>
    <x v="1"/>
    <x v="5"/>
    <n v="4"/>
    <n v="1400"/>
    <n v="0.05"/>
    <x v="212"/>
    <x v="8418"/>
    <x v="1"/>
  </r>
  <r>
    <s v="ORD08533"/>
    <x v="24"/>
    <s v="CUST1923"/>
    <x v="1155"/>
    <s v="Bhopal"/>
    <x v="3"/>
    <x v="2"/>
    <x v="2"/>
    <n v="5"/>
    <n v="9000"/>
    <n v="0"/>
    <x v="24"/>
    <x v="8419"/>
    <x v="0"/>
  </r>
  <r>
    <s v="ORD08534"/>
    <x v="229"/>
    <s v="CUST1480"/>
    <x v="2272"/>
    <s v="Ahmedabad"/>
    <x v="1"/>
    <x v="4"/>
    <x v="16"/>
    <n v="4"/>
    <n v="1800"/>
    <n v="0.05"/>
    <x v="77"/>
    <x v="8420"/>
    <x v="2"/>
  </r>
  <r>
    <s v="ORD08535"/>
    <x v="270"/>
    <s v="CUST1934"/>
    <x v="1522"/>
    <s v="Nashik"/>
    <x v="2"/>
    <x v="0"/>
    <x v="20"/>
    <n v="1"/>
    <n v="500"/>
    <n v="0"/>
    <x v="111"/>
    <x v="8421"/>
    <x v="1"/>
  </r>
  <r>
    <s v="ORD08536"/>
    <x v="290"/>
    <s v="CUST1300"/>
    <x v="507"/>
    <s v="Bhopal"/>
    <x v="3"/>
    <x v="3"/>
    <x v="12"/>
    <n v="2"/>
    <n v="2500"/>
    <n v="0.15"/>
    <x v="213"/>
    <x v="8422"/>
    <x v="3"/>
  </r>
  <r>
    <s v="ORD08537"/>
    <x v="17"/>
    <s v="CUST0442"/>
    <x v="1065"/>
    <s v="Nagpur"/>
    <x v="2"/>
    <x v="4"/>
    <x v="19"/>
    <n v="4"/>
    <n v="3200"/>
    <n v="0.15"/>
    <x v="86"/>
    <x v="8423"/>
    <x v="1"/>
  </r>
  <r>
    <s v="ORD08538"/>
    <x v="128"/>
    <s v="CUST1996"/>
    <x v="2016"/>
    <s v="Aurangabad"/>
    <x v="2"/>
    <x v="3"/>
    <x v="3"/>
    <n v="5"/>
    <n v="18000"/>
    <n v="0.1"/>
    <x v="88"/>
    <x v="8424"/>
    <x v="2"/>
  </r>
  <r>
    <s v="ORD08539"/>
    <x v="8"/>
    <s v="CUST0745"/>
    <x v="2026"/>
    <s v="Hyderabad"/>
    <x v="6"/>
    <x v="0"/>
    <x v="20"/>
    <n v="1"/>
    <n v="500"/>
    <n v="0.1"/>
    <x v="187"/>
    <x v="8425"/>
    <x v="2"/>
  </r>
  <r>
    <s v="ORD08540"/>
    <x v="167"/>
    <s v="CUST0946"/>
    <x v="1630"/>
    <s v="Hyderabad"/>
    <x v="6"/>
    <x v="1"/>
    <x v="1"/>
    <n v="3"/>
    <n v="1200"/>
    <n v="0.1"/>
    <x v="196"/>
    <x v="8426"/>
    <x v="1"/>
  </r>
  <r>
    <s v="ORD08541"/>
    <x v="224"/>
    <s v="CUST0888"/>
    <x v="128"/>
    <s v="Surat"/>
    <x v="1"/>
    <x v="3"/>
    <x v="3"/>
    <n v="1"/>
    <n v="18000"/>
    <n v="0"/>
    <x v="33"/>
    <x v="8427"/>
    <x v="3"/>
  </r>
  <r>
    <s v="ORD08542"/>
    <x v="213"/>
    <s v="CUST1061"/>
    <x v="354"/>
    <s v="Delhi"/>
    <x v="0"/>
    <x v="3"/>
    <x v="4"/>
    <n v="2"/>
    <n v="55000"/>
    <n v="0.05"/>
    <x v="147"/>
    <x v="8428"/>
    <x v="0"/>
  </r>
  <r>
    <s v="ORD08543"/>
    <x v="189"/>
    <s v="CUST1565"/>
    <x v="2397"/>
    <s v="Hyderabad"/>
    <x v="6"/>
    <x v="4"/>
    <x v="19"/>
    <n v="1"/>
    <n v="3200"/>
    <n v="0.1"/>
    <x v="32"/>
    <x v="8429"/>
    <x v="0"/>
  </r>
  <r>
    <s v="ORD08544"/>
    <x v="173"/>
    <s v="CUST0563"/>
    <x v="405"/>
    <s v="Pune"/>
    <x v="2"/>
    <x v="3"/>
    <x v="12"/>
    <n v="5"/>
    <n v="2500"/>
    <n v="0.05"/>
    <x v="248"/>
    <x v="8430"/>
    <x v="0"/>
  </r>
  <r>
    <s v="ORD08545"/>
    <x v="62"/>
    <s v="CUST0644"/>
    <x v="542"/>
    <s v="Mumbai"/>
    <x v="2"/>
    <x v="3"/>
    <x v="3"/>
    <n v="1"/>
    <n v="18000"/>
    <n v="0.1"/>
    <x v="127"/>
    <x v="8431"/>
    <x v="0"/>
  </r>
  <r>
    <s v="ORD08546"/>
    <x v="159"/>
    <s v="CUST0781"/>
    <x v="1468"/>
    <s v="Mumbai"/>
    <x v="2"/>
    <x v="1"/>
    <x v="5"/>
    <n v="5"/>
    <n v="1400"/>
    <n v="0.15"/>
    <x v="229"/>
    <x v="8432"/>
    <x v="1"/>
  </r>
  <r>
    <s v="ORD08547"/>
    <x v="155"/>
    <s v="CUST0509"/>
    <x v="1134"/>
    <s v="Delhi"/>
    <x v="0"/>
    <x v="1"/>
    <x v="9"/>
    <n v="1"/>
    <n v="450"/>
    <n v="0.1"/>
    <x v="11"/>
    <x v="8433"/>
    <x v="4"/>
  </r>
  <r>
    <s v="ORD08548"/>
    <x v="357"/>
    <s v="CUST1075"/>
    <x v="2210"/>
    <s v="Aurangabad"/>
    <x v="2"/>
    <x v="2"/>
    <x v="2"/>
    <n v="5"/>
    <n v="9000"/>
    <n v="0"/>
    <x v="24"/>
    <x v="8434"/>
    <x v="3"/>
  </r>
  <r>
    <s v="ORD08549"/>
    <x v="265"/>
    <s v="CUST1429"/>
    <x v="1827"/>
    <s v="Aurangabad"/>
    <x v="2"/>
    <x v="4"/>
    <x v="19"/>
    <n v="5"/>
    <n v="3200"/>
    <n v="0.15"/>
    <x v="209"/>
    <x v="8435"/>
    <x v="2"/>
  </r>
  <r>
    <s v="ORD08550"/>
    <x v="246"/>
    <s v="CUST2018"/>
    <x v="1207"/>
    <s v="Indore"/>
    <x v="3"/>
    <x v="4"/>
    <x v="16"/>
    <n v="2"/>
    <n v="1800"/>
    <n v="0"/>
    <x v="1"/>
    <x v="8436"/>
    <x v="2"/>
  </r>
  <r>
    <s v="ORD08551"/>
    <x v="362"/>
    <s v="CUST1354"/>
    <x v="284"/>
    <s v="Aurangabad"/>
    <x v="2"/>
    <x v="3"/>
    <x v="12"/>
    <n v="4"/>
    <n v="2500"/>
    <n v="0.1"/>
    <x v="110"/>
    <x v="8437"/>
    <x v="2"/>
  </r>
  <r>
    <s v="ORD08552"/>
    <x v="39"/>
    <s v="CUST0644"/>
    <x v="1992"/>
    <s v="Jalna"/>
    <x v="2"/>
    <x v="1"/>
    <x v="5"/>
    <n v="2"/>
    <n v="1400"/>
    <n v="0"/>
    <x v="116"/>
    <x v="8438"/>
    <x v="2"/>
  </r>
  <r>
    <s v="ORD08553"/>
    <x v="235"/>
    <s v="CUST0158"/>
    <x v="1449"/>
    <s v="Pune"/>
    <x v="2"/>
    <x v="1"/>
    <x v="1"/>
    <n v="3"/>
    <n v="1200"/>
    <n v="0.1"/>
    <x v="196"/>
    <x v="8439"/>
    <x v="4"/>
  </r>
  <r>
    <s v="ORD08554"/>
    <x v="238"/>
    <s v="CUST0477"/>
    <x v="2422"/>
    <s v="Bengaluru"/>
    <x v="7"/>
    <x v="3"/>
    <x v="6"/>
    <n v="2"/>
    <n v="4500"/>
    <n v="0"/>
    <x v="110"/>
    <x v="8440"/>
    <x v="0"/>
  </r>
  <r>
    <s v="ORD08555"/>
    <x v="43"/>
    <s v="CUST0966"/>
    <x v="1129"/>
    <s v="Surat"/>
    <x v="1"/>
    <x v="4"/>
    <x v="17"/>
    <n v="5"/>
    <n v="800"/>
    <n v="0.05"/>
    <x v="240"/>
    <x v="8441"/>
    <x v="0"/>
  </r>
  <r>
    <s v="ORD08556"/>
    <x v="272"/>
    <s v="CUST0382"/>
    <x v="2200"/>
    <s v="Indore"/>
    <x v="3"/>
    <x v="1"/>
    <x v="14"/>
    <n v="3"/>
    <n v="900"/>
    <n v="0"/>
    <x v="22"/>
    <x v="8442"/>
    <x v="2"/>
  </r>
  <r>
    <s v="ORD08557"/>
    <x v="84"/>
    <s v="CUST0407"/>
    <x v="2395"/>
    <s v="Surat"/>
    <x v="1"/>
    <x v="3"/>
    <x v="3"/>
    <n v="4"/>
    <n v="18000"/>
    <n v="0.05"/>
    <x v="3"/>
    <x v="8443"/>
    <x v="0"/>
  </r>
  <r>
    <s v="ORD08558"/>
    <x v="79"/>
    <s v="CUST0748"/>
    <x v="1740"/>
    <s v="Aurangabad"/>
    <x v="2"/>
    <x v="2"/>
    <x v="11"/>
    <n v="1"/>
    <n v="6500"/>
    <n v="0.05"/>
    <x v="175"/>
    <x v="8444"/>
    <x v="2"/>
  </r>
  <r>
    <s v="ORD08559"/>
    <x v="280"/>
    <s v="CUST1584"/>
    <x v="625"/>
    <s v="Jaipur"/>
    <x v="5"/>
    <x v="0"/>
    <x v="15"/>
    <n v="4"/>
    <n v="1500"/>
    <n v="0"/>
    <x v="23"/>
    <x v="8445"/>
    <x v="2"/>
  </r>
  <r>
    <s v="ORD08560"/>
    <x v="347"/>
    <s v="CUST0673"/>
    <x v="603"/>
    <s v="Aurangabad"/>
    <x v="2"/>
    <x v="2"/>
    <x v="11"/>
    <n v="4"/>
    <n v="6500"/>
    <n v="0"/>
    <x v="223"/>
    <x v="8446"/>
    <x v="4"/>
  </r>
  <r>
    <s v="ORD08561"/>
    <x v="293"/>
    <s v="CUST0702"/>
    <x v="2024"/>
    <s v="Aurangabad"/>
    <x v="2"/>
    <x v="1"/>
    <x v="9"/>
    <n v="2"/>
    <n v="450"/>
    <n v="0.1"/>
    <x v="214"/>
    <x v="8447"/>
    <x v="2"/>
  </r>
  <r>
    <s v="ORD08562"/>
    <x v="111"/>
    <s v="CUST1891"/>
    <x v="1488"/>
    <s v="Jalna"/>
    <x v="2"/>
    <x v="1"/>
    <x v="14"/>
    <n v="1"/>
    <n v="900"/>
    <n v="0.1"/>
    <x v="214"/>
    <x v="8448"/>
    <x v="4"/>
  </r>
  <r>
    <s v="ORD08563"/>
    <x v="0"/>
    <s v="CUST0311"/>
    <x v="2419"/>
    <s v="Nashik"/>
    <x v="2"/>
    <x v="2"/>
    <x v="18"/>
    <n v="5"/>
    <n v="7000"/>
    <n v="0.05"/>
    <x v="201"/>
    <x v="8449"/>
    <x v="4"/>
  </r>
  <r>
    <s v="ORD08564"/>
    <x v="253"/>
    <s v="CUST1033"/>
    <x v="366"/>
    <s v="Delhi"/>
    <x v="0"/>
    <x v="4"/>
    <x v="17"/>
    <n v="3"/>
    <n v="800"/>
    <n v="0.1"/>
    <x v="41"/>
    <x v="8450"/>
    <x v="0"/>
  </r>
  <r>
    <s v="ORD08565"/>
    <x v="221"/>
    <s v="CUST1034"/>
    <x v="712"/>
    <s v="Mumbai"/>
    <x v="2"/>
    <x v="2"/>
    <x v="2"/>
    <n v="2"/>
    <n v="9000"/>
    <n v="0.1"/>
    <x v="127"/>
    <x v="8451"/>
    <x v="2"/>
  </r>
  <r>
    <s v="ORD08566"/>
    <x v="162"/>
    <s v="CUST0581"/>
    <x v="1089"/>
    <s v="Nashik"/>
    <x v="2"/>
    <x v="1"/>
    <x v="5"/>
    <n v="4"/>
    <n v="1400"/>
    <n v="0"/>
    <x v="120"/>
    <x v="8452"/>
    <x v="3"/>
  </r>
  <r>
    <s v="ORD08567"/>
    <x v="201"/>
    <s v="CUST1099"/>
    <x v="2392"/>
    <s v="Kolkata"/>
    <x v="4"/>
    <x v="4"/>
    <x v="19"/>
    <n v="4"/>
    <n v="3200"/>
    <n v="0.1"/>
    <x v="118"/>
    <x v="8453"/>
    <x v="4"/>
  </r>
  <r>
    <s v="ORD08568"/>
    <x v="308"/>
    <s v="CUST2454"/>
    <x v="378"/>
    <s v="Kolkata"/>
    <x v="4"/>
    <x v="1"/>
    <x v="9"/>
    <n v="2"/>
    <n v="450"/>
    <n v="0.05"/>
    <x v="143"/>
    <x v="8454"/>
    <x v="2"/>
  </r>
  <r>
    <s v="ORD08569"/>
    <x v="224"/>
    <s v="CUST2002"/>
    <x v="278"/>
    <s v="Indore"/>
    <x v="3"/>
    <x v="3"/>
    <x v="4"/>
    <n v="4"/>
    <n v="55000"/>
    <n v="0"/>
    <x v="5"/>
    <x v="8455"/>
    <x v="3"/>
  </r>
  <r>
    <s v="ORD08570"/>
    <x v="292"/>
    <s v="CUST0133"/>
    <x v="1912"/>
    <s v="Nagpur"/>
    <x v="2"/>
    <x v="0"/>
    <x v="20"/>
    <n v="1"/>
    <n v="500"/>
    <n v="0"/>
    <x v="111"/>
    <x v="8456"/>
    <x v="3"/>
  </r>
  <r>
    <s v="ORD08571"/>
    <x v="161"/>
    <s v="CUST0791"/>
    <x v="2423"/>
    <s v="Pune"/>
    <x v="2"/>
    <x v="2"/>
    <x v="8"/>
    <n v="5"/>
    <n v="22000"/>
    <n v="0.05"/>
    <x v="147"/>
    <x v="8457"/>
    <x v="4"/>
  </r>
  <r>
    <s v="ORD08572"/>
    <x v="306"/>
    <s v="CUST0612"/>
    <x v="349"/>
    <s v="Jalna"/>
    <x v="2"/>
    <x v="1"/>
    <x v="14"/>
    <n v="1"/>
    <n v="900"/>
    <n v="0.1"/>
    <x v="214"/>
    <x v="8458"/>
    <x v="3"/>
  </r>
  <r>
    <s v="ORD08573"/>
    <x v="102"/>
    <s v="CUST1178"/>
    <x v="1897"/>
    <s v="Bhopal"/>
    <x v="3"/>
    <x v="1"/>
    <x v="14"/>
    <n v="3"/>
    <n v="900"/>
    <n v="0"/>
    <x v="22"/>
    <x v="8459"/>
    <x v="2"/>
  </r>
  <r>
    <s v="ORD08574"/>
    <x v="169"/>
    <s v="CUST0312"/>
    <x v="754"/>
    <s v="Aurangabad"/>
    <x v="2"/>
    <x v="3"/>
    <x v="4"/>
    <n v="1"/>
    <n v="55000"/>
    <n v="0.05"/>
    <x v="46"/>
    <x v="8460"/>
    <x v="0"/>
  </r>
  <r>
    <s v="ORD08575"/>
    <x v="317"/>
    <s v="CUST1348"/>
    <x v="1944"/>
    <s v="Bengaluru"/>
    <x v="7"/>
    <x v="1"/>
    <x v="14"/>
    <n v="2"/>
    <n v="900"/>
    <n v="0"/>
    <x v="21"/>
    <x v="8461"/>
    <x v="0"/>
  </r>
  <r>
    <s v="ORD08576"/>
    <x v="151"/>
    <s v="CUST1463"/>
    <x v="44"/>
    <s v="Jalna"/>
    <x v="2"/>
    <x v="4"/>
    <x v="13"/>
    <n v="3"/>
    <n v="2800"/>
    <n v="0.1"/>
    <x v="98"/>
    <x v="8462"/>
    <x v="0"/>
  </r>
  <r>
    <s v="ORD08577"/>
    <x v="243"/>
    <s v="CUST0416"/>
    <x v="2154"/>
    <s v="Jaipur"/>
    <x v="5"/>
    <x v="3"/>
    <x v="4"/>
    <n v="4"/>
    <n v="55000"/>
    <n v="0.15"/>
    <x v="286"/>
    <x v="8463"/>
    <x v="0"/>
  </r>
  <r>
    <s v="ORD08578"/>
    <x v="225"/>
    <s v="CUST1938"/>
    <x v="1646"/>
    <s v="Bhopal"/>
    <x v="3"/>
    <x v="0"/>
    <x v="20"/>
    <n v="2"/>
    <n v="500"/>
    <n v="0.05"/>
    <x v="171"/>
    <x v="5009"/>
    <x v="3"/>
  </r>
  <r>
    <s v="ORD08579"/>
    <x v="94"/>
    <s v="CUST1400"/>
    <x v="1600"/>
    <s v="Aurangabad"/>
    <x v="2"/>
    <x v="3"/>
    <x v="6"/>
    <n v="4"/>
    <n v="4500"/>
    <n v="0.05"/>
    <x v="91"/>
    <x v="8464"/>
    <x v="2"/>
  </r>
  <r>
    <s v="ORD08580"/>
    <x v="200"/>
    <s v="CUST1217"/>
    <x v="102"/>
    <s v="Nashik"/>
    <x v="2"/>
    <x v="3"/>
    <x v="12"/>
    <n v="4"/>
    <n v="2500"/>
    <n v="0"/>
    <x v="176"/>
    <x v="8465"/>
    <x v="2"/>
  </r>
  <r>
    <s v="ORD08581"/>
    <x v="291"/>
    <s v="CUST1640"/>
    <x v="2026"/>
    <s v="Aurangabad"/>
    <x v="2"/>
    <x v="2"/>
    <x v="18"/>
    <n v="4"/>
    <n v="7000"/>
    <n v="0.1"/>
    <x v="99"/>
    <x v="8466"/>
    <x v="4"/>
  </r>
  <r>
    <s v="ORD08582"/>
    <x v="310"/>
    <s v="CUST2192"/>
    <x v="1358"/>
    <s v="Pune"/>
    <x v="2"/>
    <x v="3"/>
    <x v="12"/>
    <n v="2"/>
    <n v="2500"/>
    <n v="0.1"/>
    <x v="115"/>
    <x v="8467"/>
    <x v="1"/>
  </r>
  <r>
    <s v="ORD08583"/>
    <x v="106"/>
    <s v="CUST1194"/>
    <x v="650"/>
    <s v="Nashik"/>
    <x v="2"/>
    <x v="3"/>
    <x v="4"/>
    <n v="5"/>
    <n v="55000"/>
    <n v="0.05"/>
    <x v="153"/>
    <x v="8468"/>
    <x v="1"/>
  </r>
  <r>
    <s v="ORD08584"/>
    <x v="214"/>
    <s v="CUST0366"/>
    <x v="543"/>
    <s v="Aurangabad"/>
    <x v="2"/>
    <x v="3"/>
    <x v="6"/>
    <n v="1"/>
    <n v="4500"/>
    <n v="0"/>
    <x v="115"/>
    <x v="8469"/>
    <x v="4"/>
  </r>
  <r>
    <s v="ORD08585"/>
    <x v="223"/>
    <s v="CUST0666"/>
    <x v="1841"/>
    <s v="Jaipur"/>
    <x v="5"/>
    <x v="4"/>
    <x v="16"/>
    <n v="3"/>
    <n v="1800"/>
    <n v="0.05"/>
    <x v="61"/>
    <x v="8470"/>
    <x v="0"/>
  </r>
  <r>
    <s v="ORD08586"/>
    <x v="97"/>
    <s v="CUST1088"/>
    <x v="1422"/>
    <s v="Aurangabad"/>
    <x v="2"/>
    <x v="3"/>
    <x v="10"/>
    <n v="3"/>
    <n v="25000"/>
    <n v="0.05"/>
    <x v="16"/>
    <x v="8471"/>
    <x v="1"/>
  </r>
  <r>
    <s v="ORD08587"/>
    <x v="35"/>
    <s v="CUST2434"/>
    <x v="566"/>
    <s v="Kolkata"/>
    <x v="4"/>
    <x v="1"/>
    <x v="14"/>
    <n v="2"/>
    <n v="900"/>
    <n v="0.05"/>
    <x v="47"/>
    <x v="8472"/>
    <x v="2"/>
  </r>
  <r>
    <s v="ORD08588"/>
    <x v="333"/>
    <s v="CUST0259"/>
    <x v="1483"/>
    <s v="Nashik"/>
    <x v="2"/>
    <x v="4"/>
    <x v="17"/>
    <n v="1"/>
    <n v="800"/>
    <n v="0.05"/>
    <x v="68"/>
    <x v="8473"/>
    <x v="1"/>
  </r>
  <r>
    <s v="ORD08589"/>
    <x v="7"/>
    <s v="CUST2347"/>
    <x v="696"/>
    <s v="Bhopal"/>
    <x v="3"/>
    <x v="4"/>
    <x v="19"/>
    <n v="5"/>
    <n v="3200"/>
    <n v="0.05"/>
    <x v="81"/>
    <x v="8474"/>
    <x v="2"/>
  </r>
  <r>
    <s v="ORD08590"/>
    <x v="92"/>
    <s v="CUST1123"/>
    <x v="2296"/>
    <s v="Pune"/>
    <x v="2"/>
    <x v="0"/>
    <x v="0"/>
    <n v="5"/>
    <n v="700"/>
    <n v="0.15"/>
    <x v="128"/>
    <x v="8475"/>
    <x v="4"/>
  </r>
  <r>
    <s v="ORD08591"/>
    <x v="299"/>
    <s v="CUST2488"/>
    <x v="2262"/>
    <s v="Delhi"/>
    <x v="0"/>
    <x v="1"/>
    <x v="9"/>
    <n v="3"/>
    <n v="450"/>
    <n v="0"/>
    <x v="72"/>
    <x v="8476"/>
    <x v="1"/>
  </r>
  <r>
    <s v="ORD08592"/>
    <x v="283"/>
    <s v="CUST0716"/>
    <x v="2097"/>
    <s v="Mumbai"/>
    <x v="2"/>
    <x v="2"/>
    <x v="11"/>
    <n v="5"/>
    <n v="6500"/>
    <n v="0.1"/>
    <x v="299"/>
    <x v="8477"/>
    <x v="3"/>
  </r>
  <r>
    <s v="ORD08593"/>
    <x v="354"/>
    <s v="CUST0390"/>
    <x v="568"/>
    <s v="Pune"/>
    <x v="2"/>
    <x v="4"/>
    <x v="19"/>
    <n v="2"/>
    <n v="3200"/>
    <n v="0.15"/>
    <x v="290"/>
    <x v="8478"/>
    <x v="2"/>
  </r>
  <r>
    <s v="ORD08594"/>
    <x v="117"/>
    <s v="CUST0852"/>
    <x v="368"/>
    <s v="Hyderabad"/>
    <x v="6"/>
    <x v="2"/>
    <x v="2"/>
    <n v="5"/>
    <n v="9000"/>
    <n v="0.1"/>
    <x v="131"/>
    <x v="8479"/>
    <x v="1"/>
  </r>
  <r>
    <s v="ORD08595"/>
    <x v="168"/>
    <s v="CUST2293"/>
    <x v="41"/>
    <s v="Kolkata"/>
    <x v="4"/>
    <x v="1"/>
    <x v="1"/>
    <n v="5"/>
    <n v="1200"/>
    <n v="0.1"/>
    <x v="71"/>
    <x v="8480"/>
    <x v="1"/>
  </r>
  <r>
    <s v="ORD08596"/>
    <x v="272"/>
    <s v="CUST2088"/>
    <x v="148"/>
    <s v="Bengaluru"/>
    <x v="7"/>
    <x v="1"/>
    <x v="1"/>
    <n v="4"/>
    <n v="1200"/>
    <n v="0.05"/>
    <x v="44"/>
    <x v="7177"/>
    <x v="3"/>
  </r>
  <r>
    <s v="ORD08597"/>
    <x v="126"/>
    <s v="CUST0546"/>
    <x v="501"/>
    <s v="Ahmedabad"/>
    <x v="1"/>
    <x v="4"/>
    <x v="19"/>
    <n v="5"/>
    <n v="3200"/>
    <n v="0"/>
    <x v="226"/>
    <x v="8481"/>
    <x v="1"/>
  </r>
  <r>
    <s v="ORD08598"/>
    <x v="14"/>
    <s v="CUST0633"/>
    <x v="2188"/>
    <s v="Indore"/>
    <x v="3"/>
    <x v="1"/>
    <x v="9"/>
    <n v="3"/>
    <n v="450"/>
    <n v="0.15"/>
    <x v="121"/>
    <x v="8482"/>
    <x v="1"/>
  </r>
  <r>
    <s v="ORD08599"/>
    <x v="127"/>
    <s v="CUST1344"/>
    <x v="1363"/>
    <s v="Jalna"/>
    <x v="2"/>
    <x v="1"/>
    <x v="9"/>
    <n v="4"/>
    <n v="450"/>
    <n v="0.1"/>
    <x v="60"/>
    <x v="8483"/>
    <x v="0"/>
  </r>
  <r>
    <s v="ORD08600"/>
    <x v="13"/>
    <s v="CUST1013"/>
    <x v="759"/>
    <s v="Delhi"/>
    <x v="0"/>
    <x v="4"/>
    <x v="13"/>
    <n v="4"/>
    <n v="2800"/>
    <n v="0.1"/>
    <x v="234"/>
    <x v="8484"/>
    <x v="0"/>
  </r>
  <r>
    <s v="ORD08601"/>
    <x v="103"/>
    <s v="CUST0632"/>
    <x v="856"/>
    <s v="Hyderabad"/>
    <x v="6"/>
    <x v="4"/>
    <x v="16"/>
    <n v="4"/>
    <n v="1800"/>
    <n v="0.1"/>
    <x v="263"/>
    <x v="8485"/>
    <x v="3"/>
  </r>
  <r>
    <s v="ORD08602"/>
    <x v="343"/>
    <s v="CUST0793"/>
    <x v="1460"/>
    <s v="Bhopal"/>
    <x v="3"/>
    <x v="1"/>
    <x v="9"/>
    <n v="3"/>
    <n v="450"/>
    <n v="0.1"/>
    <x v="84"/>
    <x v="8486"/>
    <x v="1"/>
  </r>
  <r>
    <s v="ORD08603"/>
    <x v="71"/>
    <s v="CUST0538"/>
    <x v="617"/>
    <s v="Jalna"/>
    <x v="2"/>
    <x v="3"/>
    <x v="10"/>
    <n v="1"/>
    <n v="25000"/>
    <n v="0.1"/>
    <x v="69"/>
    <x v="8487"/>
    <x v="2"/>
  </r>
  <r>
    <s v="ORD08604"/>
    <x v="330"/>
    <s v="CUST2308"/>
    <x v="1272"/>
    <s v="Kolkata"/>
    <x v="4"/>
    <x v="1"/>
    <x v="1"/>
    <n v="2"/>
    <n v="1200"/>
    <n v="0.1"/>
    <x v="41"/>
    <x v="8488"/>
    <x v="2"/>
  </r>
  <r>
    <s v="ORD08605"/>
    <x v="204"/>
    <s v="CUST0973"/>
    <x v="167"/>
    <s v="Nagpur"/>
    <x v="2"/>
    <x v="4"/>
    <x v="19"/>
    <n v="3"/>
    <n v="3200"/>
    <n v="0.1"/>
    <x v="130"/>
    <x v="8489"/>
    <x v="4"/>
  </r>
  <r>
    <s v="ORD08606"/>
    <x v="93"/>
    <s v="CUST1408"/>
    <x v="1398"/>
    <s v="Aurangabad"/>
    <x v="2"/>
    <x v="3"/>
    <x v="4"/>
    <n v="5"/>
    <n v="55000"/>
    <n v="0"/>
    <x v="242"/>
    <x v="8490"/>
    <x v="1"/>
  </r>
  <r>
    <s v="ORD08607"/>
    <x v="33"/>
    <s v="CUST0574"/>
    <x v="2154"/>
    <s v="Jaipur"/>
    <x v="5"/>
    <x v="1"/>
    <x v="9"/>
    <n v="3"/>
    <n v="450"/>
    <n v="0"/>
    <x v="72"/>
    <x v="3980"/>
    <x v="2"/>
  </r>
  <r>
    <s v="ORD08608"/>
    <x v="47"/>
    <s v="CUST2194"/>
    <x v="485"/>
    <s v="Delhi"/>
    <x v="0"/>
    <x v="2"/>
    <x v="8"/>
    <n v="4"/>
    <n v="22000"/>
    <n v="0.15"/>
    <x v="231"/>
    <x v="8491"/>
    <x v="3"/>
  </r>
  <r>
    <s v="ORD08609"/>
    <x v="311"/>
    <s v="CUST0836"/>
    <x v="692"/>
    <s v="Indore"/>
    <x v="3"/>
    <x v="3"/>
    <x v="6"/>
    <n v="5"/>
    <n v="4500"/>
    <n v="0"/>
    <x v="69"/>
    <x v="8492"/>
    <x v="0"/>
  </r>
  <r>
    <s v="ORD08610"/>
    <x v="36"/>
    <s v="CUST1316"/>
    <x v="855"/>
    <s v="Hyderabad"/>
    <x v="6"/>
    <x v="3"/>
    <x v="6"/>
    <n v="5"/>
    <n v="4500"/>
    <n v="0"/>
    <x v="69"/>
    <x v="8493"/>
    <x v="4"/>
  </r>
  <r>
    <s v="ORD08611"/>
    <x v="246"/>
    <s v="CUST1626"/>
    <x v="93"/>
    <s v="Jaipur"/>
    <x v="5"/>
    <x v="3"/>
    <x v="10"/>
    <n v="3"/>
    <n v="25000"/>
    <n v="0"/>
    <x v="138"/>
    <x v="8494"/>
    <x v="3"/>
  </r>
  <r>
    <s v="ORD08612"/>
    <x v="235"/>
    <s v="CUST0496"/>
    <x v="825"/>
    <s v="Nashik"/>
    <x v="2"/>
    <x v="1"/>
    <x v="9"/>
    <n v="4"/>
    <n v="450"/>
    <n v="0.05"/>
    <x v="47"/>
    <x v="8495"/>
    <x v="4"/>
  </r>
  <r>
    <s v="ORD08613"/>
    <x v="197"/>
    <s v="CUST0091"/>
    <x v="182"/>
    <s v="Delhi"/>
    <x v="0"/>
    <x v="3"/>
    <x v="6"/>
    <n v="5"/>
    <n v="4500"/>
    <n v="0.05"/>
    <x v="53"/>
    <x v="8496"/>
    <x v="1"/>
  </r>
  <r>
    <s v="ORD08614"/>
    <x v="354"/>
    <s v="CUST2496"/>
    <x v="707"/>
    <s v="Aurangabad"/>
    <x v="2"/>
    <x v="0"/>
    <x v="20"/>
    <n v="2"/>
    <n v="500"/>
    <n v="0.15"/>
    <x v="278"/>
    <x v="5190"/>
    <x v="2"/>
  </r>
  <r>
    <s v="ORD08615"/>
    <x v="363"/>
    <s v="CUST1162"/>
    <x v="175"/>
    <s v="Bengaluru"/>
    <x v="7"/>
    <x v="4"/>
    <x v="17"/>
    <n v="4"/>
    <n v="800"/>
    <n v="0.05"/>
    <x v="165"/>
    <x v="8497"/>
    <x v="0"/>
  </r>
  <r>
    <s v="ORD08616"/>
    <x v="300"/>
    <s v="CUST0403"/>
    <x v="2424"/>
    <s v="Hyderabad"/>
    <x v="6"/>
    <x v="2"/>
    <x v="2"/>
    <n v="4"/>
    <n v="9000"/>
    <n v="0"/>
    <x v="89"/>
    <x v="8498"/>
    <x v="4"/>
  </r>
  <r>
    <s v="ORD08617"/>
    <x v="127"/>
    <s v="CUST0317"/>
    <x v="277"/>
    <s v="Pune"/>
    <x v="2"/>
    <x v="2"/>
    <x v="18"/>
    <n v="1"/>
    <n v="7000"/>
    <n v="0.15"/>
    <x v="229"/>
    <x v="8499"/>
    <x v="3"/>
  </r>
  <r>
    <s v="ORD08618"/>
    <x v="138"/>
    <s v="CUST1016"/>
    <x v="2202"/>
    <s v="Surat"/>
    <x v="1"/>
    <x v="1"/>
    <x v="1"/>
    <n v="1"/>
    <n v="1200"/>
    <n v="0.05"/>
    <x v="222"/>
    <x v="8500"/>
    <x v="4"/>
  </r>
  <r>
    <s v="ORD08619"/>
    <x v="79"/>
    <s v="CUST0952"/>
    <x v="1802"/>
    <s v="Aurangabad"/>
    <x v="2"/>
    <x v="1"/>
    <x v="5"/>
    <n v="1"/>
    <n v="1400"/>
    <n v="0.1"/>
    <x v="117"/>
    <x v="8501"/>
    <x v="1"/>
  </r>
  <r>
    <s v="ORD08620"/>
    <x v="157"/>
    <s v="CUST1954"/>
    <x v="1135"/>
    <s v="Bhopal"/>
    <x v="3"/>
    <x v="2"/>
    <x v="18"/>
    <n v="2"/>
    <n v="7000"/>
    <n v="0.15"/>
    <x v="107"/>
    <x v="8502"/>
    <x v="4"/>
  </r>
  <r>
    <s v="ORD08621"/>
    <x v="149"/>
    <s v="CUST0053"/>
    <x v="1702"/>
    <s v="Bengaluru"/>
    <x v="7"/>
    <x v="4"/>
    <x v="16"/>
    <n v="4"/>
    <n v="1800"/>
    <n v="0.15"/>
    <x v="137"/>
    <x v="8503"/>
    <x v="1"/>
  </r>
  <r>
    <s v="ORD08622"/>
    <x v="322"/>
    <s v="CUST2163"/>
    <x v="1767"/>
    <s v="Pune"/>
    <x v="2"/>
    <x v="2"/>
    <x v="8"/>
    <n v="3"/>
    <n v="22000"/>
    <n v="0.05"/>
    <x v="261"/>
    <x v="8504"/>
    <x v="0"/>
  </r>
  <r>
    <s v="ORD08623"/>
    <x v="325"/>
    <s v="CUST0523"/>
    <x v="2265"/>
    <s v="Pune"/>
    <x v="2"/>
    <x v="3"/>
    <x v="6"/>
    <n v="1"/>
    <n v="4500"/>
    <n v="0.1"/>
    <x v="74"/>
    <x v="8505"/>
    <x v="4"/>
  </r>
  <r>
    <s v="ORD08624"/>
    <x v="197"/>
    <s v="CUST1127"/>
    <x v="2186"/>
    <s v="Jalna"/>
    <x v="2"/>
    <x v="4"/>
    <x v="17"/>
    <n v="3"/>
    <n v="800"/>
    <n v="0"/>
    <x v="195"/>
    <x v="8506"/>
    <x v="4"/>
  </r>
  <r>
    <s v="ORD08625"/>
    <x v="37"/>
    <s v="CUST1183"/>
    <x v="1052"/>
    <s v="Delhi"/>
    <x v="0"/>
    <x v="1"/>
    <x v="5"/>
    <n v="5"/>
    <n v="1400"/>
    <n v="0"/>
    <x v="28"/>
    <x v="8507"/>
    <x v="0"/>
  </r>
  <r>
    <s v="ORD08626"/>
    <x v="288"/>
    <s v="CUST0824"/>
    <x v="1865"/>
    <s v="Jaipur"/>
    <x v="5"/>
    <x v="0"/>
    <x v="20"/>
    <n v="2"/>
    <n v="500"/>
    <n v="0"/>
    <x v="169"/>
    <x v="8508"/>
    <x v="4"/>
  </r>
  <r>
    <s v="ORD08627"/>
    <x v="55"/>
    <s v="CUST0250"/>
    <x v="1331"/>
    <s v="Mumbai"/>
    <x v="2"/>
    <x v="4"/>
    <x v="13"/>
    <n v="2"/>
    <n v="2800"/>
    <n v="0.05"/>
    <x v="212"/>
    <x v="8509"/>
    <x v="2"/>
  </r>
  <r>
    <s v="ORD08628"/>
    <x v="55"/>
    <s v="CUST0807"/>
    <x v="914"/>
    <s v="Kolkata"/>
    <x v="4"/>
    <x v="1"/>
    <x v="1"/>
    <n v="3"/>
    <n v="1200"/>
    <n v="0"/>
    <x v="1"/>
    <x v="8510"/>
    <x v="0"/>
  </r>
  <r>
    <s v="ORD08629"/>
    <x v="186"/>
    <s v="CUST2236"/>
    <x v="149"/>
    <s v="Aurangabad"/>
    <x v="2"/>
    <x v="3"/>
    <x v="3"/>
    <n v="1"/>
    <n v="18000"/>
    <n v="0.1"/>
    <x v="127"/>
    <x v="8511"/>
    <x v="3"/>
  </r>
  <r>
    <s v="ORD08630"/>
    <x v="38"/>
    <s v="CUST0602"/>
    <x v="406"/>
    <s v="Bhopal"/>
    <x v="3"/>
    <x v="1"/>
    <x v="14"/>
    <n v="2"/>
    <n v="900"/>
    <n v="0.1"/>
    <x v="60"/>
    <x v="8512"/>
    <x v="1"/>
  </r>
  <r>
    <s v="ORD08631"/>
    <x v="0"/>
    <s v="CUST0588"/>
    <x v="1611"/>
    <s v="Bhopal"/>
    <x v="3"/>
    <x v="2"/>
    <x v="18"/>
    <n v="4"/>
    <n v="7000"/>
    <n v="0"/>
    <x v="92"/>
    <x v="8513"/>
    <x v="2"/>
  </r>
  <r>
    <s v="ORD08632"/>
    <x v="273"/>
    <s v="CUST0608"/>
    <x v="1387"/>
    <s v="Nagpur"/>
    <x v="2"/>
    <x v="0"/>
    <x v="0"/>
    <n v="3"/>
    <n v="700"/>
    <n v="0.15"/>
    <x v="181"/>
    <x v="8514"/>
    <x v="1"/>
  </r>
  <r>
    <s v="ORD08633"/>
    <x v="138"/>
    <s v="CUST1179"/>
    <x v="765"/>
    <s v="Ahmedabad"/>
    <x v="1"/>
    <x v="3"/>
    <x v="4"/>
    <n v="1"/>
    <n v="55000"/>
    <n v="0.15"/>
    <x v="318"/>
    <x v="8515"/>
    <x v="1"/>
  </r>
  <r>
    <s v="ORD08634"/>
    <x v="208"/>
    <s v="CUST1227"/>
    <x v="447"/>
    <s v="Bhopal"/>
    <x v="3"/>
    <x v="0"/>
    <x v="15"/>
    <n v="4"/>
    <n v="1500"/>
    <n v="0.05"/>
    <x v="50"/>
    <x v="8516"/>
    <x v="3"/>
  </r>
  <r>
    <s v="ORD08635"/>
    <x v="69"/>
    <s v="CUST1202"/>
    <x v="226"/>
    <s v="Nashik"/>
    <x v="2"/>
    <x v="1"/>
    <x v="14"/>
    <n v="3"/>
    <n v="900"/>
    <n v="0.1"/>
    <x v="228"/>
    <x v="8517"/>
    <x v="0"/>
  </r>
  <r>
    <s v="ORD08636"/>
    <x v="254"/>
    <s v="CUST2099"/>
    <x v="2425"/>
    <s v="Pune"/>
    <x v="2"/>
    <x v="4"/>
    <x v="19"/>
    <n v="3"/>
    <n v="3200"/>
    <n v="0.05"/>
    <x v="258"/>
    <x v="8518"/>
    <x v="0"/>
  </r>
  <r>
    <s v="ORD08637"/>
    <x v="15"/>
    <s v="CUST1763"/>
    <x v="1862"/>
    <s v="Pune"/>
    <x v="2"/>
    <x v="3"/>
    <x v="6"/>
    <n v="1"/>
    <n v="4500"/>
    <n v="0.1"/>
    <x v="74"/>
    <x v="8519"/>
    <x v="3"/>
  </r>
  <r>
    <s v="ORD08638"/>
    <x v="275"/>
    <s v="CUST1899"/>
    <x v="1562"/>
    <s v="Pune"/>
    <x v="2"/>
    <x v="2"/>
    <x v="18"/>
    <n v="4"/>
    <n v="7000"/>
    <n v="0.05"/>
    <x v="257"/>
    <x v="8520"/>
    <x v="1"/>
  </r>
  <r>
    <s v="ORD08639"/>
    <x v="71"/>
    <s v="CUST0896"/>
    <x v="1288"/>
    <s v="Nagpur"/>
    <x v="2"/>
    <x v="4"/>
    <x v="19"/>
    <n v="2"/>
    <n v="3200"/>
    <n v="0.1"/>
    <x v="262"/>
    <x v="8521"/>
    <x v="3"/>
  </r>
  <r>
    <s v="ORD08640"/>
    <x v="74"/>
    <s v="CUST0733"/>
    <x v="1255"/>
    <s v="Aurangabad"/>
    <x v="2"/>
    <x v="2"/>
    <x v="8"/>
    <n v="5"/>
    <n v="22000"/>
    <n v="0.1"/>
    <x v="10"/>
    <x v="8522"/>
    <x v="4"/>
  </r>
  <r>
    <s v="ORD08641"/>
    <x v="254"/>
    <s v="CUST0386"/>
    <x v="2269"/>
    <s v="Indore"/>
    <x v="3"/>
    <x v="3"/>
    <x v="10"/>
    <n v="5"/>
    <n v="25000"/>
    <n v="0"/>
    <x v="180"/>
    <x v="8523"/>
    <x v="1"/>
  </r>
  <r>
    <s v="ORD08642"/>
    <x v="201"/>
    <s v="CUST2058"/>
    <x v="2121"/>
    <s v="Mumbai"/>
    <x v="2"/>
    <x v="1"/>
    <x v="9"/>
    <n v="3"/>
    <n v="450"/>
    <n v="0.1"/>
    <x v="84"/>
    <x v="8524"/>
    <x v="0"/>
  </r>
  <r>
    <s v="ORD08643"/>
    <x v="316"/>
    <s v="CUST0770"/>
    <x v="625"/>
    <s v="Surat"/>
    <x v="1"/>
    <x v="2"/>
    <x v="11"/>
    <n v="1"/>
    <n v="6500"/>
    <n v="0.05"/>
    <x v="175"/>
    <x v="8525"/>
    <x v="0"/>
  </r>
  <r>
    <s v="ORD08644"/>
    <x v="102"/>
    <s v="CUST1738"/>
    <x v="1040"/>
    <s v="Bengaluru"/>
    <x v="7"/>
    <x v="3"/>
    <x v="6"/>
    <n v="4"/>
    <n v="4500"/>
    <n v="0.15"/>
    <x v="254"/>
    <x v="8526"/>
    <x v="0"/>
  </r>
  <r>
    <s v="ORD08645"/>
    <x v="326"/>
    <s v="CUST2457"/>
    <x v="1109"/>
    <s v="Ahmedabad"/>
    <x v="1"/>
    <x v="1"/>
    <x v="9"/>
    <n v="1"/>
    <n v="450"/>
    <n v="0.15"/>
    <x v="239"/>
    <x v="8527"/>
    <x v="4"/>
  </r>
  <r>
    <s v="ORD08646"/>
    <x v="142"/>
    <s v="CUST1278"/>
    <x v="2182"/>
    <s v="Jaipur"/>
    <x v="5"/>
    <x v="2"/>
    <x v="8"/>
    <n v="3"/>
    <n v="22000"/>
    <n v="0.2"/>
    <x v="198"/>
    <x v="8528"/>
    <x v="1"/>
  </r>
  <r>
    <s v="ORD08647"/>
    <x v="287"/>
    <s v="CUST0258"/>
    <x v="709"/>
    <s v="Bengaluru"/>
    <x v="7"/>
    <x v="2"/>
    <x v="8"/>
    <n v="3"/>
    <n v="22000"/>
    <n v="0"/>
    <x v="211"/>
    <x v="8529"/>
    <x v="4"/>
  </r>
  <r>
    <s v="ORD08648"/>
    <x v="326"/>
    <s v="CUST1002"/>
    <x v="2358"/>
    <s v="Ahmedabad"/>
    <x v="1"/>
    <x v="2"/>
    <x v="18"/>
    <n v="1"/>
    <n v="7000"/>
    <n v="0.05"/>
    <x v="129"/>
    <x v="8530"/>
    <x v="4"/>
  </r>
  <r>
    <s v="ORD08649"/>
    <x v="241"/>
    <s v="CUST0297"/>
    <x v="1671"/>
    <s v="Jalna"/>
    <x v="2"/>
    <x v="3"/>
    <x v="10"/>
    <n v="5"/>
    <n v="25000"/>
    <n v="0"/>
    <x v="180"/>
    <x v="8531"/>
    <x v="1"/>
  </r>
  <r>
    <s v="ORD08650"/>
    <x v="260"/>
    <s v="CUST2078"/>
    <x v="1435"/>
    <s v="Nagpur"/>
    <x v="2"/>
    <x v="0"/>
    <x v="0"/>
    <n v="5"/>
    <n v="700"/>
    <n v="0.05"/>
    <x v="51"/>
    <x v="3867"/>
    <x v="2"/>
  </r>
  <r>
    <s v="ORD08651"/>
    <x v="102"/>
    <s v="CUST0531"/>
    <x v="427"/>
    <s v="Bhopal"/>
    <x v="3"/>
    <x v="2"/>
    <x v="18"/>
    <n v="2"/>
    <n v="7000"/>
    <n v="0.1"/>
    <x v="133"/>
    <x v="8532"/>
    <x v="1"/>
  </r>
  <r>
    <s v="ORD08652"/>
    <x v="223"/>
    <s v="CUST1876"/>
    <x v="582"/>
    <s v="Delhi"/>
    <x v="0"/>
    <x v="2"/>
    <x v="11"/>
    <n v="3"/>
    <n v="6500"/>
    <n v="0.15"/>
    <x v="205"/>
    <x v="8533"/>
    <x v="3"/>
  </r>
  <r>
    <s v="ORD08653"/>
    <x v="354"/>
    <s v="CUST2194"/>
    <x v="272"/>
    <s v="Mumbai"/>
    <x v="2"/>
    <x v="4"/>
    <x v="17"/>
    <n v="3"/>
    <n v="800"/>
    <n v="0.15"/>
    <x v="224"/>
    <x v="8534"/>
    <x v="4"/>
  </r>
  <r>
    <s v="ORD08654"/>
    <x v="285"/>
    <s v="CUST2126"/>
    <x v="1417"/>
    <s v="Bhopal"/>
    <x v="3"/>
    <x v="3"/>
    <x v="10"/>
    <n v="1"/>
    <n v="25000"/>
    <n v="0.15"/>
    <x v="275"/>
    <x v="8535"/>
    <x v="2"/>
  </r>
  <r>
    <s v="ORD08655"/>
    <x v="203"/>
    <s v="CUST1554"/>
    <x v="1676"/>
    <s v="Bengaluru"/>
    <x v="7"/>
    <x v="2"/>
    <x v="2"/>
    <n v="5"/>
    <n v="9000"/>
    <n v="0.15"/>
    <x v="327"/>
    <x v="8536"/>
    <x v="0"/>
  </r>
  <r>
    <s v="ORD08656"/>
    <x v="268"/>
    <s v="CUST1770"/>
    <x v="531"/>
    <s v="Indore"/>
    <x v="3"/>
    <x v="3"/>
    <x v="4"/>
    <n v="1"/>
    <n v="55000"/>
    <n v="0"/>
    <x v="8"/>
    <x v="8537"/>
    <x v="2"/>
  </r>
  <r>
    <s v="ORD08657"/>
    <x v="58"/>
    <s v="CUST1555"/>
    <x v="1106"/>
    <s v="Surat"/>
    <x v="1"/>
    <x v="2"/>
    <x v="18"/>
    <n v="1"/>
    <n v="7000"/>
    <n v="0.05"/>
    <x v="129"/>
    <x v="8538"/>
    <x v="1"/>
  </r>
  <r>
    <s v="ORD08658"/>
    <x v="174"/>
    <s v="CUST1532"/>
    <x v="353"/>
    <s v="Indore"/>
    <x v="3"/>
    <x v="4"/>
    <x v="13"/>
    <n v="1"/>
    <n v="2800"/>
    <n v="0.05"/>
    <x v="233"/>
    <x v="8539"/>
    <x v="1"/>
  </r>
  <r>
    <s v="ORD08659"/>
    <x v="25"/>
    <s v="CUST0199"/>
    <x v="630"/>
    <s v="Jaipur"/>
    <x v="5"/>
    <x v="4"/>
    <x v="19"/>
    <n v="3"/>
    <n v="3200"/>
    <n v="0.05"/>
    <x v="258"/>
    <x v="8540"/>
    <x v="2"/>
  </r>
  <r>
    <s v="ORD08660"/>
    <x v="336"/>
    <s v="CUST1569"/>
    <x v="1239"/>
    <s v="Mumbai"/>
    <x v="2"/>
    <x v="0"/>
    <x v="15"/>
    <n v="3"/>
    <n v="1500"/>
    <n v="0.1"/>
    <x v="74"/>
    <x v="8541"/>
    <x v="3"/>
  </r>
  <r>
    <s v="ORD08661"/>
    <x v="169"/>
    <s v="CUST1337"/>
    <x v="915"/>
    <s v="Hyderabad"/>
    <x v="6"/>
    <x v="4"/>
    <x v="17"/>
    <n v="4"/>
    <n v="800"/>
    <n v="0.1"/>
    <x v="32"/>
    <x v="8542"/>
    <x v="2"/>
  </r>
  <r>
    <s v="ORD08662"/>
    <x v="157"/>
    <s v="CUST1336"/>
    <x v="1699"/>
    <s v="Aurangabad"/>
    <x v="2"/>
    <x v="1"/>
    <x v="5"/>
    <n v="3"/>
    <n v="1400"/>
    <n v="0.1"/>
    <x v="139"/>
    <x v="8543"/>
    <x v="0"/>
  </r>
  <r>
    <s v="ORD08663"/>
    <x v="323"/>
    <s v="CUST0803"/>
    <x v="1065"/>
    <s v="Nagpur"/>
    <x v="2"/>
    <x v="3"/>
    <x v="6"/>
    <n v="2"/>
    <n v="4500"/>
    <n v="0.05"/>
    <x v="26"/>
    <x v="8544"/>
    <x v="1"/>
  </r>
  <r>
    <s v="ORD08664"/>
    <x v="354"/>
    <s v="CUST2250"/>
    <x v="1868"/>
    <s v="Bengaluru"/>
    <x v="7"/>
    <x v="1"/>
    <x v="14"/>
    <n v="4"/>
    <n v="900"/>
    <n v="0.05"/>
    <x v="152"/>
    <x v="8545"/>
    <x v="4"/>
  </r>
  <r>
    <s v="ORD08665"/>
    <x v="95"/>
    <s v="CUST1682"/>
    <x v="1219"/>
    <s v="Pune"/>
    <x v="2"/>
    <x v="1"/>
    <x v="1"/>
    <n v="5"/>
    <n v="1200"/>
    <n v="0"/>
    <x v="23"/>
    <x v="8546"/>
    <x v="2"/>
  </r>
  <r>
    <s v="ORD08666"/>
    <x v="128"/>
    <s v="CUST2205"/>
    <x v="921"/>
    <s v="Bengaluru"/>
    <x v="7"/>
    <x v="4"/>
    <x v="13"/>
    <n v="1"/>
    <n v="2800"/>
    <n v="0.2"/>
    <x v="79"/>
    <x v="8547"/>
    <x v="0"/>
  </r>
  <r>
    <s v="ORD08667"/>
    <x v="154"/>
    <s v="CUST0030"/>
    <x v="643"/>
    <s v="Aurangabad"/>
    <x v="2"/>
    <x v="1"/>
    <x v="1"/>
    <n v="5"/>
    <n v="1200"/>
    <n v="0.05"/>
    <x v="50"/>
    <x v="8548"/>
    <x v="3"/>
  </r>
  <r>
    <s v="ORD08668"/>
    <x v="170"/>
    <s v="CUST2063"/>
    <x v="1228"/>
    <s v="Indore"/>
    <x v="3"/>
    <x v="3"/>
    <x v="12"/>
    <n v="1"/>
    <n v="2500"/>
    <n v="0.15"/>
    <x v="191"/>
    <x v="8482"/>
    <x v="4"/>
  </r>
  <r>
    <s v="ORD08669"/>
    <x v="203"/>
    <s v="CUST0860"/>
    <x v="288"/>
    <s v="Pune"/>
    <x v="2"/>
    <x v="3"/>
    <x v="3"/>
    <n v="1"/>
    <n v="18000"/>
    <n v="0.1"/>
    <x v="127"/>
    <x v="8549"/>
    <x v="2"/>
  </r>
  <r>
    <s v="ORD08670"/>
    <x v="218"/>
    <s v="CUST0299"/>
    <x v="460"/>
    <s v="Delhi"/>
    <x v="0"/>
    <x v="0"/>
    <x v="15"/>
    <n v="4"/>
    <n v="1500"/>
    <n v="0"/>
    <x v="23"/>
    <x v="8550"/>
    <x v="1"/>
  </r>
  <r>
    <s v="ORD08671"/>
    <x v="185"/>
    <s v="CUST1702"/>
    <x v="451"/>
    <s v="Pune"/>
    <x v="2"/>
    <x v="1"/>
    <x v="14"/>
    <n v="3"/>
    <n v="900"/>
    <n v="0.1"/>
    <x v="228"/>
    <x v="8551"/>
    <x v="4"/>
  </r>
  <r>
    <s v="ORD08672"/>
    <x v="231"/>
    <s v="CUST1469"/>
    <x v="2372"/>
    <s v="Ahmedabad"/>
    <x v="1"/>
    <x v="4"/>
    <x v="16"/>
    <n v="3"/>
    <n v="1800"/>
    <n v="0"/>
    <x v="71"/>
    <x v="8552"/>
    <x v="4"/>
  </r>
  <r>
    <s v="ORD08673"/>
    <x v="218"/>
    <s v="CUST2226"/>
    <x v="1089"/>
    <s v="Bengaluru"/>
    <x v="7"/>
    <x v="2"/>
    <x v="11"/>
    <n v="5"/>
    <n v="6500"/>
    <n v="0.15"/>
    <x v="301"/>
    <x v="8553"/>
    <x v="0"/>
  </r>
  <r>
    <s v="ORD08674"/>
    <x v="364"/>
    <s v="CUST1125"/>
    <x v="2330"/>
    <s v="Ahmedabad"/>
    <x v="1"/>
    <x v="4"/>
    <x v="17"/>
    <n v="2"/>
    <n v="800"/>
    <n v="0"/>
    <x v="161"/>
    <x v="8554"/>
    <x v="1"/>
  </r>
  <r>
    <s v="ORD08675"/>
    <x v="70"/>
    <s v="CUST1952"/>
    <x v="2415"/>
    <s v="Hyderabad"/>
    <x v="6"/>
    <x v="2"/>
    <x v="18"/>
    <n v="5"/>
    <n v="7000"/>
    <n v="0"/>
    <x v="59"/>
    <x v="8555"/>
    <x v="0"/>
  </r>
  <r>
    <s v="ORD08676"/>
    <x v="77"/>
    <s v="CUST2195"/>
    <x v="2426"/>
    <s v="Bhopal"/>
    <x v="3"/>
    <x v="4"/>
    <x v="16"/>
    <n v="3"/>
    <n v="1800"/>
    <n v="0"/>
    <x v="71"/>
    <x v="8556"/>
    <x v="1"/>
  </r>
  <r>
    <s v="ORD08677"/>
    <x v="181"/>
    <s v="CUST1660"/>
    <x v="2091"/>
    <s v="Jalna"/>
    <x v="2"/>
    <x v="2"/>
    <x v="11"/>
    <n v="3"/>
    <n v="6500"/>
    <n v="0.1"/>
    <x v="112"/>
    <x v="8557"/>
    <x v="1"/>
  </r>
  <r>
    <s v="ORD08678"/>
    <x v="182"/>
    <s v="CUST1734"/>
    <x v="1790"/>
    <s v="Indore"/>
    <x v="3"/>
    <x v="2"/>
    <x v="11"/>
    <n v="4"/>
    <n v="6500"/>
    <n v="0.15"/>
    <x v="279"/>
    <x v="8558"/>
    <x v="1"/>
  </r>
  <r>
    <s v="ORD08679"/>
    <x v="328"/>
    <s v="CUST0845"/>
    <x v="709"/>
    <s v="Hyderabad"/>
    <x v="6"/>
    <x v="2"/>
    <x v="11"/>
    <n v="4"/>
    <n v="6500"/>
    <n v="0"/>
    <x v="223"/>
    <x v="8559"/>
    <x v="4"/>
  </r>
  <r>
    <s v="ORD08680"/>
    <x v="262"/>
    <s v="CUST1967"/>
    <x v="604"/>
    <s v="Nagpur"/>
    <x v="2"/>
    <x v="3"/>
    <x v="3"/>
    <n v="1"/>
    <n v="18000"/>
    <n v="0.05"/>
    <x v="91"/>
    <x v="8560"/>
    <x v="2"/>
  </r>
  <r>
    <s v="ORD08681"/>
    <x v="303"/>
    <s v="CUST0413"/>
    <x v="2388"/>
    <s v="Mumbai"/>
    <x v="2"/>
    <x v="2"/>
    <x v="8"/>
    <n v="5"/>
    <n v="22000"/>
    <n v="0"/>
    <x v="101"/>
    <x v="8561"/>
    <x v="3"/>
  </r>
  <r>
    <s v="ORD08682"/>
    <x v="278"/>
    <s v="CUST1176"/>
    <x v="1916"/>
    <s v="Ahmedabad"/>
    <x v="1"/>
    <x v="1"/>
    <x v="14"/>
    <n v="4"/>
    <n v="900"/>
    <n v="0.2"/>
    <x v="32"/>
    <x v="8562"/>
    <x v="1"/>
  </r>
  <r>
    <s v="ORD08683"/>
    <x v="181"/>
    <s v="CUST0888"/>
    <x v="1973"/>
    <s v="Delhi"/>
    <x v="0"/>
    <x v="1"/>
    <x v="9"/>
    <n v="1"/>
    <n v="450"/>
    <n v="0.05"/>
    <x v="276"/>
    <x v="8563"/>
    <x v="1"/>
  </r>
  <r>
    <s v="ORD08684"/>
    <x v="53"/>
    <s v="CUST1630"/>
    <x v="2427"/>
    <s v="Jalna"/>
    <x v="2"/>
    <x v="0"/>
    <x v="7"/>
    <n v="1"/>
    <n v="350"/>
    <n v="0.1"/>
    <x v="284"/>
    <x v="8564"/>
    <x v="3"/>
  </r>
  <r>
    <s v="ORD08685"/>
    <x v="223"/>
    <s v="CUST0190"/>
    <x v="1478"/>
    <s v="Nagpur"/>
    <x v="2"/>
    <x v="3"/>
    <x v="3"/>
    <n v="5"/>
    <n v="18000"/>
    <n v="0.1"/>
    <x v="88"/>
    <x v="8565"/>
    <x v="3"/>
  </r>
  <r>
    <s v="ORD08686"/>
    <x v="52"/>
    <s v="CUST0538"/>
    <x v="2317"/>
    <s v="Hyderabad"/>
    <x v="6"/>
    <x v="1"/>
    <x v="5"/>
    <n v="1"/>
    <n v="1400"/>
    <n v="0.15"/>
    <x v="119"/>
    <x v="8566"/>
    <x v="0"/>
  </r>
  <r>
    <s v="ORD08687"/>
    <x v="18"/>
    <s v="CUST1088"/>
    <x v="2122"/>
    <s v="Pune"/>
    <x v="2"/>
    <x v="3"/>
    <x v="10"/>
    <n v="5"/>
    <n v="25000"/>
    <n v="0"/>
    <x v="180"/>
    <x v="8567"/>
    <x v="0"/>
  </r>
  <r>
    <s v="ORD08688"/>
    <x v="77"/>
    <s v="CUST0229"/>
    <x v="207"/>
    <s v="Nagpur"/>
    <x v="2"/>
    <x v="1"/>
    <x v="5"/>
    <n v="5"/>
    <n v="1400"/>
    <n v="0"/>
    <x v="28"/>
    <x v="8568"/>
    <x v="2"/>
  </r>
  <r>
    <s v="ORD08689"/>
    <x v="130"/>
    <s v="CUST0020"/>
    <x v="1122"/>
    <s v="Bengaluru"/>
    <x v="7"/>
    <x v="2"/>
    <x v="2"/>
    <n v="4"/>
    <n v="9000"/>
    <n v="0.15"/>
    <x v="268"/>
    <x v="8569"/>
    <x v="0"/>
  </r>
  <r>
    <s v="ORD08690"/>
    <x v="113"/>
    <s v="CUST1293"/>
    <x v="1427"/>
    <s v="Jaipur"/>
    <x v="5"/>
    <x v="3"/>
    <x v="10"/>
    <n v="2"/>
    <n v="25000"/>
    <n v="0.1"/>
    <x v="24"/>
    <x v="8570"/>
    <x v="4"/>
  </r>
  <r>
    <s v="ORD08691"/>
    <x v="167"/>
    <s v="CUST1259"/>
    <x v="2419"/>
    <s v="Nashik"/>
    <x v="2"/>
    <x v="2"/>
    <x v="8"/>
    <n v="3"/>
    <n v="22000"/>
    <n v="0"/>
    <x v="211"/>
    <x v="8571"/>
    <x v="1"/>
  </r>
  <r>
    <s v="ORD08692"/>
    <x v="312"/>
    <s v="CUST2396"/>
    <x v="876"/>
    <s v="Indore"/>
    <x v="3"/>
    <x v="2"/>
    <x v="11"/>
    <n v="3"/>
    <n v="6500"/>
    <n v="0.2"/>
    <x v="336"/>
    <x v="8572"/>
    <x v="4"/>
  </r>
  <r>
    <s v="ORD08693"/>
    <x v="109"/>
    <s v="CUST1758"/>
    <x v="1686"/>
    <s v="Delhi"/>
    <x v="0"/>
    <x v="3"/>
    <x v="3"/>
    <n v="4"/>
    <n v="18000"/>
    <n v="0"/>
    <x v="93"/>
    <x v="8573"/>
    <x v="1"/>
  </r>
  <r>
    <s v="ORD08694"/>
    <x v="173"/>
    <s v="CUST0245"/>
    <x v="1250"/>
    <s v="Hyderabad"/>
    <x v="6"/>
    <x v="2"/>
    <x v="8"/>
    <n v="1"/>
    <n v="22000"/>
    <n v="0.2"/>
    <x v="322"/>
    <x v="8574"/>
    <x v="0"/>
  </r>
  <r>
    <s v="ORD08695"/>
    <x v="110"/>
    <s v="CUST0140"/>
    <x v="2144"/>
    <s v="Ahmedabad"/>
    <x v="1"/>
    <x v="2"/>
    <x v="8"/>
    <n v="3"/>
    <n v="22000"/>
    <n v="0.15"/>
    <x v="337"/>
    <x v="8575"/>
    <x v="3"/>
  </r>
  <r>
    <s v="ORD08696"/>
    <x v="291"/>
    <s v="CUST1998"/>
    <x v="536"/>
    <s v="Delhi"/>
    <x v="0"/>
    <x v="1"/>
    <x v="5"/>
    <n v="2"/>
    <n v="1400"/>
    <n v="0.15"/>
    <x v="136"/>
    <x v="8576"/>
    <x v="1"/>
  </r>
  <r>
    <s v="ORD08697"/>
    <x v="356"/>
    <s v="CUST1198"/>
    <x v="1666"/>
    <s v="Ahmedabad"/>
    <x v="1"/>
    <x v="2"/>
    <x v="2"/>
    <n v="2"/>
    <n v="9000"/>
    <n v="0.2"/>
    <x v="113"/>
    <x v="8577"/>
    <x v="3"/>
  </r>
  <r>
    <s v="ORD08698"/>
    <x v="303"/>
    <s v="CUST1825"/>
    <x v="634"/>
    <s v="Nashik"/>
    <x v="2"/>
    <x v="2"/>
    <x v="18"/>
    <n v="5"/>
    <n v="7000"/>
    <n v="0"/>
    <x v="59"/>
    <x v="8578"/>
    <x v="4"/>
  </r>
  <r>
    <s v="ORD08699"/>
    <x v="346"/>
    <s v="CUST2214"/>
    <x v="92"/>
    <s v="Ahmedabad"/>
    <x v="1"/>
    <x v="4"/>
    <x v="19"/>
    <n v="3"/>
    <n v="3200"/>
    <n v="0"/>
    <x v="126"/>
    <x v="8579"/>
    <x v="3"/>
  </r>
  <r>
    <s v="ORD08700"/>
    <x v="151"/>
    <s v="CUST0221"/>
    <x v="794"/>
    <s v="Bengaluru"/>
    <x v="7"/>
    <x v="4"/>
    <x v="19"/>
    <n v="3"/>
    <n v="3200"/>
    <n v="0"/>
    <x v="126"/>
    <x v="8580"/>
    <x v="0"/>
  </r>
  <r>
    <s v="ORD08701"/>
    <x v="331"/>
    <s v="CUST1013"/>
    <x v="36"/>
    <s v="Hyderabad"/>
    <x v="6"/>
    <x v="3"/>
    <x v="10"/>
    <n v="5"/>
    <n v="25000"/>
    <n v="0.1"/>
    <x v="271"/>
    <x v="8581"/>
    <x v="2"/>
  </r>
  <r>
    <s v="ORD08702"/>
    <x v="101"/>
    <s v="CUST2032"/>
    <x v="821"/>
    <s v="Mumbai"/>
    <x v="2"/>
    <x v="3"/>
    <x v="12"/>
    <n v="2"/>
    <n v="2500"/>
    <n v="0"/>
    <x v="123"/>
    <x v="8582"/>
    <x v="4"/>
  </r>
  <r>
    <s v="ORD08703"/>
    <x v="363"/>
    <s v="CUST1641"/>
    <x v="710"/>
    <s v="Hyderabad"/>
    <x v="6"/>
    <x v="3"/>
    <x v="3"/>
    <n v="4"/>
    <n v="18000"/>
    <n v="0.1"/>
    <x v="36"/>
    <x v="8583"/>
    <x v="0"/>
  </r>
  <r>
    <s v="ORD08704"/>
    <x v="364"/>
    <s v="CUST0088"/>
    <x v="2142"/>
    <s v="Jalna"/>
    <x v="2"/>
    <x v="4"/>
    <x v="16"/>
    <n v="1"/>
    <n v="1800"/>
    <n v="0"/>
    <x v="21"/>
    <x v="8584"/>
    <x v="3"/>
  </r>
  <r>
    <s v="ORD08705"/>
    <x v="281"/>
    <s v="CUST0693"/>
    <x v="2152"/>
    <s v="Hyderabad"/>
    <x v="6"/>
    <x v="3"/>
    <x v="12"/>
    <n v="3"/>
    <n v="2500"/>
    <n v="0.05"/>
    <x v="18"/>
    <x v="8585"/>
    <x v="3"/>
  </r>
  <r>
    <s v="ORD08706"/>
    <x v="42"/>
    <s v="CUST0111"/>
    <x v="1705"/>
    <s v="Kolkata"/>
    <x v="4"/>
    <x v="2"/>
    <x v="2"/>
    <n v="2"/>
    <n v="9000"/>
    <n v="0.05"/>
    <x v="91"/>
    <x v="8586"/>
    <x v="4"/>
  </r>
  <r>
    <s v="ORD08707"/>
    <x v="163"/>
    <s v="CUST1099"/>
    <x v="238"/>
    <s v="Nashik"/>
    <x v="2"/>
    <x v="1"/>
    <x v="1"/>
    <n v="1"/>
    <n v="1200"/>
    <n v="0.05"/>
    <x v="222"/>
    <x v="4517"/>
    <x v="2"/>
  </r>
  <r>
    <s v="ORD08708"/>
    <x v="313"/>
    <s v="CUST0795"/>
    <x v="1612"/>
    <s v="Nashik"/>
    <x v="2"/>
    <x v="3"/>
    <x v="4"/>
    <n v="1"/>
    <n v="55000"/>
    <n v="0"/>
    <x v="8"/>
    <x v="8587"/>
    <x v="0"/>
  </r>
  <r>
    <s v="ORD08709"/>
    <x v="235"/>
    <s v="CUST0714"/>
    <x v="1348"/>
    <s v="Bhopal"/>
    <x v="3"/>
    <x v="1"/>
    <x v="14"/>
    <n v="1"/>
    <n v="900"/>
    <n v="0.2"/>
    <x v="96"/>
    <x v="8588"/>
    <x v="2"/>
  </r>
  <r>
    <s v="ORD08710"/>
    <x v="14"/>
    <s v="CUST2317"/>
    <x v="443"/>
    <s v="Jaipur"/>
    <x v="5"/>
    <x v="3"/>
    <x v="6"/>
    <n v="5"/>
    <n v="4500"/>
    <n v="0.1"/>
    <x v="62"/>
    <x v="8589"/>
    <x v="1"/>
  </r>
  <r>
    <s v="ORD08711"/>
    <x v="22"/>
    <s v="CUST1139"/>
    <x v="2280"/>
    <s v="Surat"/>
    <x v="1"/>
    <x v="4"/>
    <x v="13"/>
    <n v="3"/>
    <n v="2800"/>
    <n v="0.1"/>
    <x v="98"/>
    <x v="8590"/>
    <x v="2"/>
  </r>
  <r>
    <s v="ORD08712"/>
    <x v="183"/>
    <s v="CUST2065"/>
    <x v="2180"/>
    <s v="Surat"/>
    <x v="1"/>
    <x v="2"/>
    <x v="18"/>
    <n v="3"/>
    <n v="7000"/>
    <n v="0.05"/>
    <x v="243"/>
    <x v="8591"/>
    <x v="4"/>
  </r>
  <r>
    <s v="ORD08713"/>
    <x v="9"/>
    <s v="CUST2199"/>
    <x v="657"/>
    <s v="Surat"/>
    <x v="1"/>
    <x v="2"/>
    <x v="11"/>
    <n v="5"/>
    <n v="6500"/>
    <n v="0.05"/>
    <x v="17"/>
    <x v="8592"/>
    <x v="1"/>
  </r>
  <r>
    <s v="ORD08714"/>
    <x v="118"/>
    <s v="CUST0731"/>
    <x v="1209"/>
    <s v="Hyderabad"/>
    <x v="6"/>
    <x v="1"/>
    <x v="5"/>
    <n v="1"/>
    <n v="1400"/>
    <n v="0.15"/>
    <x v="119"/>
    <x v="8593"/>
    <x v="0"/>
  </r>
  <r>
    <s v="ORD08715"/>
    <x v="157"/>
    <s v="CUST1382"/>
    <x v="1643"/>
    <s v="Nagpur"/>
    <x v="2"/>
    <x v="2"/>
    <x v="2"/>
    <n v="4"/>
    <n v="9000"/>
    <n v="0"/>
    <x v="89"/>
    <x v="8594"/>
    <x v="3"/>
  </r>
  <r>
    <s v="ORD08716"/>
    <x v="296"/>
    <s v="CUST0945"/>
    <x v="1113"/>
    <s v="Ahmedabad"/>
    <x v="1"/>
    <x v="3"/>
    <x v="4"/>
    <n v="1"/>
    <n v="55000"/>
    <n v="0.05"/>
    <x v="46"/>
    <x v="8595"/>
    <x v="4"/>
  </r>
  <r>
    <s v="ORD08717"/>
    <x v="310"/>
    <s v="CUST2247"/>
    <x v="1489"/>
    <s v="Nagpur"/>
    <x v="2"/>
    <x v="4"/>
    <x v="13"/>
    <n v="4"/>
    <n v="2800"/>
    <n v="0.15"/>
    <x v="168"/>
    <x v="8596"/>
    <x v="4"/>
  </r>
  <r>
    <s v="ORD08718"/>
    <x v="348"/>
    <s v="CUST0826"/>
    <x v="2122"/>
    <s v="Bhopal"/>
    <x v="3"/>
    <x v="4"/>
    <x v="17"/>
    <n v="5"/>
    <n v="800"/>
    <n v="0"/>
    <x v="27"/>
    <x v="8597"/>
    <x v="2"/>
  </r>
  <r>
    <s v="ORD08719"/>
    <x v="63"/>
    <s v="CUST1736"/>
    <x v="2398"/>
    <s v="Bhopal"/>
    <x v="3"/>
    <x v="1"/>
    <x v="14"/>
    <n v="4"/>
    <n v="900"/>
    <n v="0"/>
    <x v="1"/>
    <x v="8598"/>
    <x v="4"/>
  </r>
  <r>
    <s v="ORD08720"/>
    <x v="323"/>
    <s v="CUST2373"/>
    <x v="1653"/>
    <s v="Pune"/>
    <x v="2"/>
    <x v="0"/>
    <x v="7"/>
    <n v="5"/>
    <n v="350"/>
    <n v="0.2"/>
    <x v="40"/>
    <x v="8599"/>
    <x v="3"/>
  </r>
  <r>
    <s v="ORD08721"/>
    <x v="83"/>
    <s v="CUST2085"/>
    <x v="2071"/>
    <s v="Ahmedabad"/>
    <x v="1"/>
    <x v="1"/>
    <x v="5"/>
    <n v="2"/>
    <n v="1400"/>
    <n v="0"/>
    <x v="116"/>
    <x v="23"/>
    <x v="1"/>
  </r>
  <r>
    <s v="ORD08722"/>
    <x v="23"/>
    <s v="CUST1261"/>
    <x v="1337"/>
    <s v="Aurangabad"/>
    <x v="2"/>
    <x v="4"/>
    <x v="13"/>
    <n v="1"/>
    <n v="2800"/>
    <n v="0.1"/>
    <x v="20"/>
    <x v="8600"/>
    <x v="1"/>
  </r>
  <r>
    <s v="ORD08723"/>
    <x v="272"/>
    <s v="CUST2335"/>
    <x v="1407"/>
    <s v="Surat"/>
    <x v="1"/>
    <x v="0"/>
    <x v="7"/>
    <n v="3"/>
    <n v="350"/>
    <n v="0.15"/>
    <x v="97"/>
    <x v="8601"/>
    <x v="2"/>
  </r>
  <r>
    <s v="ORD08724"/>
    <x v="139"/>
    <s v="CUST0105"/>
    <x v="847"/>
    <s v="Jalna"/>
    <x v="2"/>
    <x v="2"/>
    <x v="11"/>
    <n v="5"/>
    <n v="6500"/>
    <n v="0.05"/>
    <x v="17"/>
    <x v="8602"/>
    <x v="0"/>
  </r>
  <r>
    <s v="ORD08725"/>
    <x v="101"/>
    <s v="CUST0398"/>
    <x v="134"/>
    <s v="Indore"/>
    <x v="3"/>
    <x v="3"/>
    <x v="10"/>
    <n v="2"/>
    <n v="25000"/>
    <n v="0.1"/>
    <x v="24"/>
    <x v="8603"/>
    <x v="0"/>
  </r>
  <r>
    <s v="ORD08726"/>
    <x v="79"/>
    <s v="CUST0747"/>
    <x v="167"/>
    <s v="Hyderabad"/>
    <x v="6"/>
    <x v="1"/>
    <x v="1"/>
    <n v="2"/>
    <n v="1200"/>
    <n v="0.1"/>
    <x v="41"/>
    <x v="8604"/>
    <x v="1"/>
  </r>
  <r>
    <s v="ORD08727"/>
    <x v="327"/>
    <s v="CUST1413"/>
    <x v="979"/>
    <s v="Mumbai"/>
    <x v="2"/>
    <x v="4"/>
    <x v="17"/>
    <n v="4"/>
    <n v="800"/>
    <n v="0.1"/>
    <x v="32"/>
    <x v="8605"/>
    <x v="2"/>
  </r>
  <r>
    <s v="ORD08728"/>
    <x v="258"/>
    <s v="CUST1105"/>
    <x v="946"/>
    <s v="Aurangabad"/>
    <x v="2"/>
    <x v="4"/>
    <x v="19"/>
    <n v="1"/>
    <n v="3200"/>
    <n v="0"/>
    <x v="150"/>
    <x v="8606"/>
    <x v="0"/>
  </r>
  <r>
    <s v="ORD08729"/>
    <x v="16"/>
    <s v="CUST0261"/>
    <x v="252"/>
    <s v="Bhopal"/>
    <x v="3"/>
    <x v="4"/>
    <x v="19"/>
    <n v="2"/>
    <n v="3200"/>
    <n v="0.05"/>
    <x v="49"/>
    <x v="8607"/>
    <x v="1"/>
  </r>
  <r>
    <s v="ORD08730"/>
    <x v="286"/>
    <s v="CUST1065"/>
    <x v="2304"/>
    <s v="Pune"/>
    <x v="2"/>
    <x v="2"/>
    <x v="2"/>
    <n v="4"/>
    <n v="9000"/>
    <n v="0"/>
    <x v="89"/>
    <x v="8608"/>
    <x v="4"/>
  </r>
  <r>
    <s v="ORD08731"/>
    <x v="290"/>
    <s v="CUST1462"/>
    <x v="874"/>
    <s v="Kolkata"/>
    <x v="4"/>
    <x v="3"/>
    <x v="3"/>
    <n v="1"/>
    <n v="18000"/>
    <n v="0.05"/>
    <x v="91"/>
    <x v="8609"/>
    <x v="0"/>
  </r>
  <r>
    <s v="ORD08732"/>
    <x v="46"/>
    <s v="CUST0124"/>
    <x v="1789"/>
    <s v="Bengaluru"/>
    <x v="7"/>
    <x v="3"/>
    <x v="4"/>
    <n v="4"/>
    <n v="55000"/>
    <n v="0"/>
    <x v="5"/>
    <x v="8610"/>
    <x v="2"/>
  </r>
  <r>
    <s v="ORD08733"/>
    <x v="140"/>
    <s v="CUST1353"/>
    <x v="1278"/>
    <s v="Jaipur"/>
    <x v="5"/>
    <x v="3"/>
    <x v="10"/>
    <n v="2"/>
    <n v="25000"/>
    <n v="0"/>
    <x v="194"/>
    <x v="8611"/>
    <x v="2"/>
  </r>
  <r>
    <s v="ORD08734"/>
    <x v="315"/>
    <s v="CUST1690"/>
    <x v="61"/>
    <s v="Surat"/>
    <x v="1"/>
    <x v="4"/>
    <x v="13"/>
    <n v="5"/>
    <n v="2800"/>
    <n v="0.1"/>
    <x v="133"/>
    <x v="8612"/>
    <x v="2"/>
  </r>
  <r>
    <s v="ORD08735"/>
    <x v="165"/>
    <s v="CUST2377"/>
    <x v="680"/>
    <s v="Bhopal"/>
    <x v="3"/>
    <x v="2"/>
    <x v="2"/>
    <n v="2"/>
    <n v="9000"/>
    <n v="0"/>
    <x v="33"/>
    <x v="8613"/>
    <x v="1"/>
  </r>
  <r>
    <s v="ORD08736"/>
    <x v="186"/>
    <s v="CUST0846"/>
    <x v="1064"/>
    <s v="Nagpur"/>
    <x v="2"/>
    <x v="1"/>
    <x v="9"/>
    <n v="1"/>
    <n v="450"/>
    <n v="0.15"/>
    <x v="239"/>
    <x v="8614"/>
    <x v="4"/>
  </r>
  <r>
    <s v="ORD08737"/>
    <x v="312"/>
    <s v="CUST0007"/>
    <x v="2303"/>
    <s v="Delhi"/>
    <x v="0"/>
    <x v="0"/>
    <x v="20"/>
    <n v="4"/>
    <n v="500"/>
    <n v="0.1"/>
    <x v="21"/>
    <x v="8615"/>
    <x v="1"/>
  </r>
  <r>
    <s v="ORD08738"/>
    <x v="278"/>
    <s v="CUST1193"/>
    <x v="1608"/>
    <s v="Kolkata"/>
    <x v="4"/>
    <x v="4"/>
    <x v="13"/>
    <n v="3"/>
    <n v="2800"/>
    <n v="0.05"/>
    <x v="287"/>
    <x v="8616"/>
    <x v="1"/>
  </r>
  <r>
    <s v="ORD08739"/>
    <x v="87"/>
    <s v="CUST1671"/>
    <x v="907"/>
    <s v="Ahmedabad"/>
    <x v="1"/>
    <x v="0"/>
    <x v="0"/>
    <n v="2"/>
    <n v="700"/>
    <n v="0"/>
    <x v="40"/>
    <x v="8617"/>
    <x v="1"/>
  </r>
  <r>
    <s v="ORD08740"/>
    <x v="142"/>
    <s v="CUST1910"/>
    <x v="495"/>
    <s v="Hyderabad"/>
    <x v="6"/>
    <x v="3"/>
    <x v="12"/>
    <n v="4"/>
    <n v="2500"/>
    <n v="0.1"/>
    <x v="110"/>
    <x v="8618"/>
    <x v="1"/>
  </r>
  <r>
    <s v="ORD08741"/>
    <x v="31"/>
    <s v="CUST0719"/>
    <x v="498"/>
    <s v="Delhi"/>
    <x v="0"/>
    <x v="2"/>
    <x v="11"/>
    <n v="2"/>
    <n v="6500"/>
    <n v="0.1"/>
    <x v="170"/>
    <x v="8619"/>
    <x v="0"/>
  </r>
  <r>
    <s v="ORD08742"/>
    <x v="164"/>
    <s v="CUST1980"/>
    <x v="2161"/>
    <s v="Jaipur"/>
    <x v="5"/>
    <x v="3"/>
    <x v="10"/>
    <n v="1"/>
    <n v="25000"/>
    <n v="0.05"/>
    <x v="232"/>
    <x v="8620"/>
    <x v="2"/>
  </r>
  <r>
    <s v="ORD08743"/>
    <x v="176"/>
    <s v="CUST2477"/>
    <x v="134"/>
    <s v="Surat"/>
    <x v="1"/>
    <x v="3"/>
    <x v="10"/>
    <n v="4"/>
    <n v="25000"/>
    <n v="0.15"/>
    <x v="283"/>
    <x v="8621"/>
    <x v="1"/>
  </r>
  <r>
    <s v="ORD08744"/>
    <x v="182"/>
    <s v="CUST0808"/>
    <x v="1152"/>
    <s v="Bengaluru"/>
    <x v="7"/>
    <x v="2"/>
    <x v="11"/>
    <n v="4"/>
    <n v="6500"/>
    <n v="0.15"/>
    <x v="279"/>
    <x v="8622"/>
    <x v="2"/>
  </r>
  <r>
    <s v="ORD08745"/>
    <x v="192"/>
    <s v="CUST1465"/>
    <x v="786"/>
    <s v="Aurangabad"/>
    <x v="2"/>
    <x v="4"/>
    <x v="17"/>
    <n v="4"/>
    <n v="800"/>
    <n v="0.1"/>
    <x v="32"/>
    <x v="8623"/>
    <x v="0"/>
  </r>
  <r>
    <s v="ORD08746"/>
    <x v="67"/>
    <s v="CUST1460"/>
    <x v="1653"/>
    <s v="Pune"/>
    <x v="2"/>
    <x v="3"/>
    <x v="3"/>
    <n v="1"/>
    <n v="18000"/>
    <n v="0.15"/>
    <x v="254"/>
    <x v="8624"/>
    <x v="0"/>
  </r>
  <r>
    <s v="ORD08747"/>
    <x v="80"/>
    <s v="CUST0493"/>
    <x v="1192"/>
    <s v="Nagpur"/>
    <x v="2"/>
    <x v="2"/>
    <x v="8"/>
    <n v="4"/>
    <n v="22000"/>
    <n v="0.05"/>
    <x v="87"/>
    <x v="8625"/>
    <x v="3"/>
  </r>
  <r>
    <s v="ORD08748"/>
    <x v="0"/>
    <s v="CUST1249"/>
    <x v="1695"/>
    <s v="Indore"/>
    <x v="3"/>
    <x v="2"/>
    <x v="11"/>
    <n v="5"/>
    <n v="6500"/>
    <n v="0.15"/>
    <x v="301"/>
    <x v="8626"/>
    <x v="3"/>
  </r>
  <r>
    <s v="ORD08749"/>
    <x v="337"/>
    <s v="CUST2072"/>
    <x v="786"/>
    <s v="Mumbai"/>
    <x v="2"/>
    <x v="4"/>
    <x v="13"/>
    <n v="3"/>
    <n v="2800"/>
    <n v="0.05"/>
    <x v="287"/>
    <x v="8627"/>
    <x v="3"/>
  </r>
  <r>
    <s v="ORD08750"/>
    <x v="242"/>
    <s v="CUST2399"/>
    <x v="2093"/>
    <s v="Kolkata"/>
    <x v="4"/>
    <x v="1"/>
    <x v="5"/>
    <n v="1"/>
    <n v="1400"/>
    <n v="0"/>
    <x v="40"/>
    <x v="8628"/>
    <x v="3"/>
  </r>
  <r>
    <s v="ORD08751"/>
    <x v="348"/>
    <s v="CUST1522"/>
    <x v="1740"/>
    <s v="Nagpur"/>
    <x v="2"/>
    <x v="4"/>
    <x v="17"/>
    <n v="2"/>
    <n v="800"/>
    <n v="0.05"/>
    <x v="73"/>
    <x v="8629"/>
    <x v="1"/>
  </r>
  <r>
    <s v="ORD08752"/>
    <x v="290"/>
    <s v="CUST1581"/>
    <x v="2336"/>
    <s v="Delhi"/>
    <x v="0"/>
    <x v="2"/>
    <x v="11"/>
    <n v="1"/>
    <n v="6500"/>
    <n v="0"/>
    <x v="221"/>
    <x v="8630"/>
    <x v="4"/>
  </r>
  <r>
    <s v="ORD08753"/>
    <x v="238"/>
    <s v="CUST0982"/>
    <x v="1923"/>
    <s v="Pune"/>
    <x v="2"/>
    <x v="4"/>
    <x v="17"/>
    <n v="4"/>
    <n v="800"/>
    <n v="0.1"/>
    <x v="32"/>
    <x v="8631"/>
    <x v="1"/>
  </r>
  <r>
    <s v="ORD08754"/>
    <x v="183"/>
    <s v="CUST0899"/>
    <x v="1083"/>
    <s v="Kolkata"/>
    <x v="4"/>
    <x v="3"/>
    <x v="10"/>
    <n v="3"/>
    <n v="25000"/>
    <n v="0"/>
    <x v="138"/>
    <x v="8632"/>
    <x v="0"/>
  </r>
  <r>
    <s v="ORD08755"/>
    <x v="77"/>
    <s v="CUST0176"/>
    <x v="2002"/>
    <s v="Aurangabad"/>
    <x v="2"/>
    <x v="1"/>
    <x v="1"/>
    <n v="1"/>
    <n v="1200"/>
    <n v="0"/>
    <x v="269"/>
    <x v="8633"/>
    <x v="4"/>
  </r>
  <r>
    <s v="ORD08756"/>
    <x v="58"/>
    <s v="CUST0132"/>
    <x v="1000"/>
    <s v="Bengaluru"/>
    <x v="7"/>
    <x v="4"/>
    <x v="13"/>
    <n v="3"/>
    <n v="2800"/>
    <n v="0.1"/>
    <x v="98"/>
    <x v="8634"/>
    <x v="3"/>
  </r>
  <r>
    <s v="ORD08757"/>
    <x v="84"/>
    <s v="CUST1390"/>
    <x v="254"/>
    <s v="Kolkata"/>
    <x v="4"/>
    <x v="0"/>
    <x v="15"/>
    <n v="1"/>
    <n v="1500"/>
    <n v="0.1"/>
    <x v="72"/>
    <x v="8635"/>
    <x v="2"/>
  </r>
  <r>
    <s v="ORD08758"/>
    <x v="94"/>
    <s v="CUST1458"/>
    <x v="1945"/>
    <s v="Jalna"/>
    <x v="2"/>
    <x v="2"/>
    <x v="2"/>
    <n v="3"/>
    <n v="9000"/>
    <n v="0.1"/>
    <x v="230"/>
    <x v="8636"/>
    <x v="2"/>
  </r>
  <r>
    <s v="ORD08759"/>
    <x v="237"/>
    <s v="CUST1911"/>
    <x v="2315"/>
    <s v="Kolkata"/>
    <x v="4"/>
    <x v="1"/>
    <x v="1"/>
    <n v="5"/>
    <n v="1200"/>
    <n v="0.05"/>
    <x v="50"/>
    <x v="8637"/>
    <x v="3"/>
  </r>
  <r>
    <s v="ORD08760"/>
    <x v="186"/>
    <s v="CUST0767"/>
    <x v="1054"/>
    <s v="Jaipur"/>
    <x v="5"/>
    <x v="2"/>
    <x v="8"/>
    <n v="3"/>
    <n v="22000"/>
    <n v="0"/>
    <x v="211"/>
    <x v="8638"/>
    <x v="4"/>
  </r>
  <r>
    <s v="ORD08761"/>
    <x v="235"/>
    <s v="CUST1961"/>
    <x v="426"/>
    <s v="Jalna"/>
    <x v="2"/>
    <x v="0"/>
    <x v="20"/>
    <n v="5"/>
    <n v="500"/>
    <n v="0"/>
    <x v="105"/>
    <x v="8639"/>
    <x v="1"/>
  </r>
  <r>
    <s v="ORD08762"/>
    <x v="139"/>
    <s v="CUST1622"/>
    <x v="980"/>
    <s v="Nashik"/>
    <x v="2"/>
    <x v="1"/>
    <x v="9"/>
    <n v="3"/>
    <n v="450"/>
    <n v="0.1"/>
    <x v="84"/>
    <x v="8640"/>
    <x v="4"/>
  </r>
  <r>
    <s v="ORD08763"/>
    <x v="113"/>
    <s v="CUST1736"/>
    <x v="547"/>
    <s v="Nagpur"/>
    <x v="2"/>
    <x v="1"/>
    <x v="9"/>
    <n v="5"/>
    <n v="450"/>
    <n v="0"/>
    <x v="48"/>
    <x v="8641"/>
    <x v="3"/>
  </r>
  <r>
    <s v="ORD08764"/>
    <x v="111"/>
    <s v="CUST1924"/>
    <x v="1249"/>
    <s v="Hyderabad"/>
    <x v="6"/>
    <x v="4"/>
    <x v="19"/>
    <n v="2"/>
    <n v="3200"/>
    <n v="0.1"/>
    <x v="262"/>
    <x v="8642"/>
    <x v="0"/>
  </r>
  <r>
    <s v="ORD08765"/>
    <x v="35"/>
    <s v="CUST0757"/>
    <x v="1935"/>
    <s v="Hyderabad"/>
    <x v="6"/>
    <x v="1"/>
    <x v="1"/>
    <n v="4"/>
    <n v="1200"/>
    <n v="0.1"/>
    <x v="298"/>
    <x v="8643"/>
    <x v="4"/>
  </r>
  <r>
    <s v="ORD08766"/>
    <x v="254"/>
    <s v="CUST1232"/>
    <x v="928"/>
    <s v="Hyderabad"/>
    <x v="6"/>
    <x v="3"/>
    <x v="4"/>
    <n v="5"/>
    <n v="55000"/>
    <n v="0.1"/>
    <x v="156"/>
    <x v="8644"/>
    <x v="3"/>
  </r>
  <r>
    <s v="ORD08767"/>
    <x v="257"/>
    <s v="CUST2291"/>
    <x v="1125"/>
    <s v="Nagpur"/>
    <x v="2"/>
    <x v="2"/>
    <x v="8"/>
    <n v="5"/>
    <n v="22000"/>
    <n v="0.1"/>
    <x v="10"/>
    <x v="8645"/>
    <x v="3"/>
  </r>
  <r>
    <s v="ORD08768"/>
    <x v="46"/>
    <s v="CUST0021"/>
    <x v="2318"/>
    <s v="Nagpur"/>
    <x v="2"/>
    <x v="4"/>
    <x v="16"/>
    <n v="3"/>
    <n v="1800"/>
    <n v="0"/>
    <x v="71"/>
    <x v="8646"/>
    <x v="0"/>
  </r>
  <r>
    <s v="ORD08769"/>
    <x v="233"/>
    <s v="CUST1292"/>
    <x v="1223"/>
    <s v="Indore"/>
    <x v="3"/>
    <x v="2"/>
    <x v="11"/>
    <n v="5"/>
    <n v="6500"/>
    <n v="0"/>
    <x v="251"/>
    <x v="8647"/>
    <x v="1"/>
  </r>
  <r>
    <s v="ORD08770"/>
    <x v="80"/>
    <s v="CUST1245"/>
    <x v="412"/>
    <s v="Pune"/>
    <x v="2"/>
    <x v="3"/>
    <x v="12"/>
    <n v="2"/>
    <n v="2500"/>
    <n v="0.15"/>
    <x v="213"/>
    <x v="8648"/>
    <x v="1"/>
  </r>
  <r>
    <s v="ORD08771"/>
    <x v="24"/>
    <s v="CUST1724"/>
    <x v="1954"/>
    <s v="Hyderabad"/>
    <x v="6"/>
    <x v="2"/>
    <x v="8"/>
    <n v="4"/>
    <n v="22000"/>
    <n v="0.05"/>
    <x v="87"/>
    <x v="8649"/>
    <x v="1"/>
  </r>
  <r>
    <s v="ORD08772"/>
    <x v="159"/>
    <s v="CUST0944"/>
    <x v="487"/>
    <s v="Nashik"/>
    <x v="2"/>
    <x v="1"/>
    <x v="5"/>
    <n v="2"/>
    <n v="1400"/>
    <n v="0.1"/>
    <x v="20"/>
    <x v="8650"/>
    <x v="4"/>
  </r>
  <r>
    <s v="ORD08773"/>
    <x v="26"/>
    <s v="CUST1216"/>
    <x v="809"/>
    <s v="Pune"/>
    <x v="2"/>
    <x v="2"/>
    <x v="18"/>
    <n v="2"/>
    <n v="7000"/>
    <n v="0"/>
    <x v="162"/>
    <x v="8651"/>
    <x v="4"/>
  </r>
  <r>
    <s v="ORD08774"/>
    <x v="200"/>
    <s v="CUST1564"/>
    <x v="277"/>
    <s v="Jalna"/>
    <x v="2"/>
    <x v="1"/>
    <x v="14"/>
    <n v="4"/>
    <n v="900"/>
    <n v="0.05"/>
    <x v="152"/>
    <x v="8652"/>
    <x v="2"/>
  </r>
  <r>
    <s v="ORD08775"/>
    <x v="108"/>
    <s v="CUST1639"/>
    <x v="1603"/>
    <s v="Mumbai"/>
    <x v="2"/>
    <x v="2"/>
    <x v="8"/>
    <n v="3"/>
    <n v="22000"/>
    <n v="0"/>
    <x v="211"/>
    <x v="8653"/>
    <x v="1"/>
  </r>
  <r>
    <s v="ORD08776"/>
    <x v="323"/>
    <s v="CUST2398"/>
    <x v="783"/>
    <s v="Bhopal"/>
    <x v="3"/>
    <x v="0"/>
    <x v="20"/>
    <n v="5"/>
    <n v="500"/>
    <n v="0"/>
    <x v="105"/>
    <x v="8654"/>
    <x v="2"/>
  </r>
  <r>
    <s v="ORD08777"/>
    <x v="359"/>
    <s v="CUST0581"/>
    <x v="604"/>
    <s v="Kolkata"/>
    <x v="4"/>
    <x v="1"/>
    <x v="14"/>
    <n v="1"/>
    <n v="900"/>
    <n v="0.15"/>
    <x v="295"/>
    <x v="8655"/>
    <x v="0"/>
  </r>
  <r>
    <s v="ORD08778"/>
    <x v="116"/>
    <s v="CUST1265"/>
    <x v="2037"/>
    <s v="Aurangabad"/>
    <x v="2"/>
    <x v="1"/>
    <x v="1"/>
    <n v="3"/>
    <n v="1200"/>
    <n v="0"/>
    <x v="1"/>
    <x v="8656"/>
    <x v="0"/>
  </r>
  <r>
    <s v="ORD08779"/>
    <x v="24"/>
    <s v="CUST2391"/>
    <x v="416"/>
    <s v="Kolkata"/>
    <x v="4"/>
    <x v="3"/>
    <x v="10"/>
    <n v="1"/>
    <n v="25000"/>
    <n v="0.1"/>
    <x v="69"/>
    <x v="8657"/>
    <x v="3"/>
  </r>
  <r>
    <s v="ORD08780"/>
    <x v="334"/>
    <s v="CUST1145"/>
    <x v="2402"/>
    <s v="Pune"/>
    <x v="2"/>
    <x v="1"/>
    <x v="9"/>
    <n v="3"/>
    <n v="450"/>
    <n v="0.05"/>
    <x v="255"/>
    <x v="8658"/>
    <x v="0"/>
  </r>
  <r>
    <s v="ORD08781"/>
    <x v="291"/>
    <s v="CUST0967"/>
    <x v="1714"/>
    <s v="Surat"/>
    <x v="1"/>
    <x v="2"/>
    <x v="18"/>
    <n v="4"/>
    <n v="7000"/>
    <n v="0.15"/>
    <x v="227"/>
    <x v="8659"/>
    <x v="4"/>
  </r>
  <r>
    <s v="ORD08782"/>
    <x v="30"/>
    <s v="CUST1375"/>
    <x v="759"/>
    <s v="Delhi"/>
    <x v="0"/>
    <x v="1"/>
    <x v="1"/>
    <n v="2"/>
    <n v="1200"/>
    <n v="0"/>
    <x v="195"/>
    <x v="8660"/>
    <x v="1"/>
  </r>
  <r>
    <s v="ORD08783"/>
    <x v="250"/>
    <s v="CUST1302"/>
    <x v="1911"/>
    <s v="Kolkata"/>
    <x v="4"/>
    <x v="4"/>
    <x v="17"/>
    <n v="5"/>
    <n v="800"/>
    <n v="0.1"/>
    <x v="1"/>
    <x v="5177"/>
    <x v="4"/>
  </r>
  <r>
    <s v="ORD08784"/>
    <x v="171"/>
    <s v="CUST0907"/>
    <x v="2160"/>
    <s v="Bhopal"/>
    <x v="3"/>
    <x v="2"/>
    <x v="11"/>
    <n v="3"/>
    <n v="6500"/>
    <n v="0"/>
    <x v="265"/>
    <x v="8661"/>
    <x v="1"/>
  </r>
  <r>
    <s v="ORD08785"/>
    <x v="182"/>
    <s v="CUST2222"/>
    <x v="717"/>
    <s v="Bhopal"/>
    <x v="3"/>
    <x v="3"/>
    <x v="4"/>
    <n v="1"/>
    <n v="55000"/>
    <n v="0.1"/>
    <x v="114"/>
    <x v="8662"/>
    <x v="3"/>
  </r>
  <r>
    <s v="ORD08786"/>
    <x v="202"/>
    <s v="CUST1598"/>
    <x v="1641"/>
    <s v="Hyderabad"/>
    <x v="6"/>
    <x v="2"/>
    <x v="18"/>
    <n v="5"/>
    <n v="7000"/>
    <n v="0.1"/>
    <x v="218"/>
    <x v="8663"/>
    <x v="3"/>
  </r>
  <r>
    <s v="ORD08787"/>
    <x v="183"/>
    <s v="CUST2230"/>
    <x v="765"/>
    <s v="Bengaluru"/>
    <x v="7"/>
    <x v="3"/>
    <x v="10"/>
    <n v="3"/>
    <n v="25000"/>
    <n v="0.1"/>
    <x v="292"/>
    <x v="8664"/>
    <x v="0"/>
  </r>
  <r>
    <s v="ORD08788"/>
    <x v="172"/>
    <s v="CUST1466"/>
    <x v="923"/>
    <s v="Bhopal"/>
    <x v="3"/>
    <x v="2"/>
    <x v="11"/>
    <n v="3"/>
    <n v="6500"/>
    <n v="0.15"/>
    <x v="205"/>
    <x v="8665"/>
    <x v="4"/>
  </r>
  <r>
    <s v="ORD08789"/>
    <x v="358"/>
    <s v="CUST2173"/>
    <x v="768"/>
    <s v="Aurangabad"/>
    <x v="2"/>
    <x v="4"/>
    <x v="19"/>
    <n v="5"/>
    <n v="3200"/>
    <n v="0.1"/>
    <x v="113"/>
    <x v="8666"/>
    <x v="2"/>
  </r>
  <r>
    <s v="ORD08790"/>
    <x v="10"/>
    <s v="CUST1958"/>
    <x v="1280"/>
    <s v="Pune"/>
    <x v="2"/>
    <x v="1"/>
    <x v="14"/>
    <n v="5"/>
    <n v="900"/>
    <n v="0.1"/>
    <x v="74"/>
    <x v="8667"/>
    <x v="2"/>
  </r>
  <r>
    <s v="ORD08791"/>
    <x v="23"/>
    <s v="CUST0422"/>
    <x v="1496"/>
    <s v="Jaipur"/>
    <x v="5"/>
    <x v="3"/>
    <x v="3"/>
    <n v="1"/>
    <n v="18000"/>
    <n v="0.15"/>
    <x v="254"/>
    <x v="8668"/>
    <x v="3"/>
  </r>
  <r>
    <s v="ORD08792"/>
    <x v="271"/>
    <s v="CUST2494"/>
    <x v="1755"/>
    <s v="Delhi"/>
    <x v="0"/>
    <x v="3"/>
    <x v="10"/>
    <n v="5"/>
    <n v="25000"/>
    <n v="0.05"/>
    <x v="202"/>
    <x v="8669"/>
    <x v="4"/>
  </r>
  <r>
    <s v="ORD08793"/>
    <x v="195"/>
    <s v="CUST0510"/>
    <x v="1305"/>
    <s v="Indore"/>
    <x v="3"/>
    <x v="0"/>
    <x v="7"/>
    <n v="1"/>
    <n v="350"/>
    <n v="0.05"/>
    <x v="302"/>
    <x v="8670"/>
    <x v="2"/>
  </r>
  <r>
    <s v="ORD08794"/>
    <x v="204"/>
    <s v="CUST1858"/>
    <x v="2323"/>
    <s v="Nashik"/>
    <x v="2"/>
    <x v="2"/>
    <x v="11"/>
    <n v="2"/>
    <n v="6500"/>
    <n v="0.05"/>
    <x v="109"/>
    <x v="8671"/>
    <x v="2"/>
  </r>
  <r>
    <s v="ORD08795"/>
    <x v="330"/>
    <s v="CUST0605"/>
    <x v="1997"/>
    <s v="Delhi"/>
    <x v="0"/>
    <x v="0"/>
    <x v="15"/>
    <n v="3"/>
    <n v="1500"/>
    <n v="0"/>
    <x v="115"/>
    <x v="8672"/>
    <x v="3"/>
  </r>
  <r>
    <s v="ORD08796"/>
    <x v="32"/>
    <s v="CUST0686"/>
    <x v="1790"/>
    <s v="Pune"/>
    <x v="2"/>
    <x v="3"/>
    <x v="4"/>
    <n v="5"/>
    <n v="55000"/>
    <n v="0.15"/>
    <x v="134"/>
    <x v="8673"/>
    <x v="3"/>
  </r>
  <r>
    <s v="ORD08797"/>
    <x v="154"/>
    <s v="CUST1979"/>
    <x v="1697"/>
    <s v="Mumbai"/>
    <x v="2"/>
    <x v="1"/>
    <x v="14"/>
    <n v="5"/>
    <n v="900"/>
    <n v="0.05"/>
    <x v="65"/>
    <x v="8674"/>
    <x v="3"/>
  </r>
  <r>
    <s v="ORD08798"/>
    <x v="122"/>
    <s v="CUST0232"/>
    <x v="26"/>
    <s v="Jaipur"/>
    <x v="5"/>
    <x v="3"/>
    <x v="4"/>
    <n v="3"/>
    <n v="55000"/>
    <n v="0.15"/>
    <x v="64"/>
    <x v="8675"/>
    <x v="3"/>
  </r>
  <r>
    <s v="ORD08799"/>
    <x v="165"/>
    <s v="CUST1119"/>
    <x v="2260"/>
    <s v="Delhi"/>
    <x v="0"/>
    <x v="3"/>
    <x v="6"/>
    <n v="2"/>
    <n v="4500"/>
    <n v="0"/>
    <x v="110"/>
    <x v="8676"/>
    <x v="1"/>
  </r>
  <r>
    <s v="ORD08800"/>
    <x v="127"/>
    <s v="CUST2098"/>
    <x v="2013"/>
    <s v="Pune"/>
    <x v="2"/>
    <x v="1"/>
    <x v="1"/>
    <n v="3"/>
    <n v="1200"/>
    <n v="0.05"/>
    <x v="152"/>
    <x v="8677"/>
    <x v="4"/>
  </r>
  <r>
    <s v="ORD08801"/>
    <x v="290"/>
    <s v="CUST0771"/>
    <x v="1155"/>
    <s v="Aurangabad"/>
    <x v="2"/>
    <x v="3"/>
    <x v="12"/>
    <n v="5"/>
    <n v="2500"/>
    <n v="0.05"/>
    <x v="248"/>
    <x v="8678"/>
    <x v="2"/>
  </r>
  <r>
    <s v="ORD08802"/>
    <x v="358"/>
    <s v="CUST0684"/>
    <x v="271"/>
    <s v="Jalna"/>
    <x v="2"/>
    <x v="1"/>
    <x v="1"/>
    <n v="3"/>
    <n v="1200"/>
    <n v="0.1"/>
    <x v="196"/>
    <x v="8679"/>
    <x v="1"/>
  </r>
  <r>
    <s v="ORD08803"/>
    <x v="169"/>
    <s v="CUST1895"/>
    <x v="1406"/>
    <s v="Bengaluru"/>
    <x v="7"/>
    <x v="3"/>
    <x v="3"/>
    <n v="1"/>
    <n v="18000"/>
    <n v="0.1"/>
    <x v="127"/>
    <x v="8680"/>
    <x v="1"/>
  </r>
  <r>
    <s v="ORD08804"/>
    <x v="66"/>
    <s v="CUST1329"/>
    <x v="2046"/>
    <s v="Surat"/>
    <x v="1"/>
    <x v="3"/>
    <x v="3"/>
    <n v="4"/>
    <n v="18000"/>
    <n v="0.1"/>
    <x v="36"/>
    <x v="8681"/>
    <x v="0"/>
  </r>
  <r>
    <s v="ORD08805"/>
    <x v="2"/>
    <s v="CUST0642"/>
    <x v="1281"/>
    <s v="Aurangabad"/>
    <x v="2"/>
    <x v="3"/>
    <x v="12"/>
    <n v="5"/>
    <n v="2500"/>
    <n v="0.05"/>
    <x v="248"/>
    <x v="8682"/>
    <x v="4"/>
  </r>
  <r>
    <s v="ORD08806"/>
    <x v="10"/>
    <s v="CUST0196"/>
    <x v="1959"/>
    <s v="Surat"/>
    <x v="1"/>
    <x v="3"/>
    <x v="10"/>
    <n v="5"/>
    <n v="25000"/>
    <n v="0"/>
    <x v="180"/>
    <x v="8683"/>
    <x v="0"/>
  </r>
  <r>
    <s v="ORD08807"/>
    <x v="149"/>
    <s v="CUST1012"/>
    <x v="1350"/>
    <s v="Hyderabad"/>
    <x v="6"/>
    <x v="2"/>
    <x v="8"/>
    <n v="3"/>
    <n v="22000"/>
    <n v="0.1"/>
    <x v="25"/>
    <x v="8684"/>
    <x v="2"/>
  </r>
  <r>
    <s v="ORD08808"/>
    <x v="188"/>
    <s v="CUST0357"/>
    <x v="36"/>
    <s v="Surat"/>
    <x v="1"/>
    <x v="4"/>
    <x v="16"/>
    <n v="2"/>
    <n v="1800"/>
    <n v="0"/>
    <x v="1"/>
    <x v="8685"/>
    <x v="2"/>
  </r>
  <r>
    <s v="ORD08809"/>
    <x v="82"/>
    <s v="CUST1033"/>
    <x v="412"/>
    <s v="Mumbai"/>
    <x v="2"/>
    <x v="3"/>
    <x v="4"/>
    <n v="1"/>
    <n v="55000"/>
    <n v="0.2"/>
    <x v="102"/>
    <x v="8686"/>
    <x v="1"/>
  </r>
  <r>
    <s v="ORD08810"/>
    <x v="277"/>
    <s v="CUST0620"/>
    <x v="727"/>
    <s v="Jaipur"/>
    <x v="5"/>
    <x v="3"/>
    <x v="12"/>
    <n v="1"/>
    <n v="2500"/>
    <n v="0"/>
    <x v="105"/>
    <x v="8687"/>
    <x v="4"/>
  </r>
  <r>
    <s v="ORD08811"/>
    <x v="248"/>
    <s v="CUST2188"/>
    <x v="1855"/>
    <s v="Surat"/>
    <x v="1"/>
    <x v="4"/>
    <x v="19"/>
    <n v="5"/>
    <n v="3200"/>
    <n v="0.05"/>
    <x v="81"/>
    <x v="8688"/>
    <x v="2"/>
  </r>
  <r>
    <s v="ORD08812"/>
    <x v="101"/>
    <s v="CUST1025"/>
    <x v="1531"/>
    <s v="Kolkata"/>
    <x v="4"/>
    <x v="3"/>
    <x v="3"/>
    <n v="3"/>
    <n v="18000"/>
    <n v="0"/>
    <x v="215"/>
    <x v="8689"/>
    <x v="4"/>
  </r>
  <r>
    <s v="ORD08813"/>
    <x v="306"/>
    <s v="CUST2299"/>
    <x v="497"/>
    <s v="Aurangabad"/>
    <x v="2"/>
    <x v="2"/>
    <x v="11"/>
    <n v="1"/>
    <n v="6500"/>
    <n v="0"/>
    <x v="221"/>
    <x v="8690"/>
    <x v="0"/>
  </r>
  <r>
    <s v="ORD08814"/>
    <x v="257"/>
    <s v="CUST0278"/>
    <x v="1376"/>
    <s v="Surat"/>
    <x v="1"/>
    <x v="4"/>
    <x v="13"/>
    <n v="5"/>
    <n v="2800"/>
    <n v="0.05"/>
    <x v="148"/>
    <x v="8691"/>
    <x v="0"/>
  </r>
  <r>
    <s v="ORD08815"/>
    <x v="25"/>
    <s v="CUST1633"/>
    <x v="1912"/>
    <s v="Kolkata"/>
    <x v="4"/>
    <x v="0"/>
    <x v="20"/>
    <n v="4"/>
    <n v="500"/>
    <n v="0.15"/>
    <x v="294"/>
    <x v="8692"/>
    <x v="0"/>
  </r>
  <r>
    <s v="ORD08816"/>
    <x v="275"/>
    <s v="CUST1188"/>
    <x v="1250"/>
    <s v="Bhopal"/>
    <x v="3"/>
    <x v="1"/>
    <x v="9"/>
    <n v="4"/>
    <n v="450"/>
    <n v="0"/>
    <x v="21"/>
    <x v="8693"/>
    <x v="0"/>
  </r>
  <r>
    <s v="ORD08817"/>
    <x v="314"/>
    <s v="CUST2410"/>
    <x v="2428"/>
    <s v="Pune"/>
    <x v="2"/>
    <x v="0"/>
    <x v="15"/>
    <n v="4"/>
    <n v="1500"/>
    <n v="0.05"/>
    <x v="50"/>
    <x v="8694"/>
    <x v="3"/>
  </r>
  <r>
    <s v="ORD08818"/>
    <x v="114"/>
    <s v="CUST2177"/>
    <x v="97"/>
    <s v="Nashik"/>
    <x v="2"/>
    <x v="3"/>
    <x v="3"/>
    <n v="1"/>
    <n v="18000"/>
    <n v="0.05"/>
    <x v="91"/>
    <x v="8695"/>
    <x v="4"/>
  </r>
  <r>
    <s v="ORD08819"/>
    <x v="132"/>
    <s v="CUST0861"/>
    <x v="679"/>
    <s v="Nagpur"/>
    <x v="2"/>
    <x v="0"/>
    <x v="20"/>
    <n v="2"/>
    <n v="500"/>
    <n v="0.2"/>
    <x v="177"/>
    <x v="8696"/>
    <x v="2"/>
  </r>
  <r>
    <s v="ORD08820"/>
    <x v="360"/>
    <s v="CUST0995"/>
    <x v="2188"/>
    <s v="Surat"/>
    <x v="1"/>
    <x v="2"/>
    <x v="18"/>
    <n v="3"/>
    <n v="7000"/>
    <n v="0.05"/>
    <x v="243"/>
    <x v="8697"/>
    <x v="3"/>
  </r>
  <r>
    <s v="ORD08821"/>
    <x v="193"/>
    <s v="CUST1548"/>
    <x v="1526"/>
    <s v="Jaipur"/>
    <x v="5"/>
    <x v="0"/>
    <x v="20"/>
    <n v="2"/>
    <n v="500"/>
    <n v="0"/>
    <x v="169"/>
    <x v="8698"/>
    <x v="3"/>
  </r>
  <r>
    <s v="ORD08822"/>
    <x v="127"/>
    <s v="CUST0797"/>
    <x v="774"/>
    <s v="Hyderabad"/>
    <x v="6"/>
    <x v="3"/>
    <x v="6"/>
    <n v="1"/>
    <n v="4500"/>
    <n v="0.1"/>
    <x v="74"/>
    <x v="8699"/>
    <x v="1"/>
  </r>
  <r>
    <s v="ORD08823"/>
    <x v="94"/>
    <s v="CUST2201"/>
    <x v="1012"/>
    <s v="Kolkata"/>
    <x v="4"/>
    <x v="3"/>
    <x v="6"/>
    <n v="4"/>
    <n v="4500"/>
    <n v="0"/>
    <x v="33"/>
    <x v="8700"/>
    <x v="4"/>
  </r>
  <r>
    <s v="ORD08824"/>
    <x v="196"/>
    <s v="CUST0073"/>
    <x v="424"/>
    <s v="Kolkata"/>
    <x v="4"/>
    <x v="3"/>
    <x v="6"/>
    <n v="1"/>
    <n v="4500"/>
    <n v="0.2"/>
    <x v="1"/>
    <x v="8701"/>
    <x v="2"/>
  </r>
  <r>
    <s v="ORD08825"/>
    <x v="56"/>
    <s v="CUST1063"/>
    <x v="1314"/>
    <s v="Nagpur"/>
    <x v="2"/>
    <x v="1"/>
    <x v="14"/>
    <n v="4"/>
    <n v="900"/>
    <n v="0.15"/>
    <x v="241"/>
    <x v="8702"/>
    <x v="1"/>
  </r>
  <r>
    <s v="ORD08826"/>
    <x v="240"/>
    <s v="CUST1301"/>
    <x v="1160"/>
    <s v="Delhi"/>
    <x v="0"/>
    <x v="1"/>
    <x v="14"/>
    <n v="3"/>
    <n v="900"/>
    <n v="0.15"/>
    <x v="178"/>
    <x v="8703"/>
    <x v="1"/>
  </r>
  <r>
    <s v="ORD08827"/>
    <x v="298"/>
    <s v="CUST0510"/>
    <x v="457"/>
    <s v="Jaipur"/>
    <x v="5"/>
    <x v="4"/>
    <x v="16"/>
    <n v="1"/>
    <n v="1800"/>
    <n v="0.15"/>
    <x v="108"/>
    <x v="8704"/>
    <x v="4"/>
  </r>
  <r>
    <s v="ORD08828"/>
    <x v="62"/>
    <s v="CUST1189"/>
    <x v="429"/>
    <s v="Delhi"/>
    <x v="0"/>
    <x v="1"/>
    <x v="1"/>
    <n v="4"/>
    <n v="1200"/>
    <n v="0"/>
    <x v="55"/>
    <x v="8705"/>
    <x v="1"/>
  </r>
  <r>
    <s v="ORD08829"/>
    <x v="189"/>
    <s v="CUST1984"/>
    <x v="628"/>
    <s v="Bhopal"/>
    <x v="3"/>
    <x v="3"/>
    <x v="10"/>
    <n v="1"/>
    <n v="25000"/>
    <n v="0"/>
    <x v="199"/>
    <x v="8706"/>
    <x v="1"/>
  </r>
  <r>
    <s v="ORD08830"/>
    <x v="209"/>
    <s v="CUST1406"/>
    <x v="2103"/>
    <s v="Hyderabad"/>
    <x v="6"/>
    <x v="4"/>
    <x v="13"/>
    <n v="1"/>
    <n v="2800"/>
    <n v="0"/>
    <x v="116"/>
    <x v="8707"/>
    <x v="2"/>
  </r>
  <r>
    <s v="ORD08831"/>
    <x v="270"/>
    <s v="CUST0814"/>
    <x v="872"/>
    <s v="Bengaluru"/>
    <x v="7"/>
    <x v="3"/>
    <x v="4"/>
    <n v="1"/>
    <n v="55000"/>
    <n v="0.1"/>
    <x v="114"/>
    <x v="8708"/>
    <x v="3"/>
  </r>
  <r>
    <s v="ORD08832"/>
    <x v="173"/>
    <s v="CUST1279"/>
    <x v="1495"/>
    <s v="Ahmedabad"/>
    <x v="1"/>
    <x v="2"/>
    <x v="11"/>
    <n v="2"/>
    <n v="6500"/>
    <n v="0.05"/>
    <x v="109"/>
    <x v="8709"/>
    <x v="0"/>
  </r>
  <r>
    <s v="ORD08833"/>
    <x v="209"/>
    <s v="CUST1944"/>
    <x v="1119"/>
    <s v="Kolkata"/>
    <x v="4"/>
    <x v="2"/>
    <x v="8"/>
    <n v="3"/>
    <n v="22000"/>
    <n v="0"/>
    <x v="211"/>
    <x v="8710"/>
    <x v="3"/>
  </r>
  <r>
    <s v="ORD08834"/>
    <x v="234"/>
    <s v="CUST0585"/>
    <x v="406"/>
    <s v="Kolkata"/>
    <x v="4"/>
    <x v="2"/>
    <x v="2"/>
    <n v="2"/>
    <n v="9000"/>
    <n v="0.05"/>
    <x v="91"/>
    <x v="8711"/>
    <x v="0"/>
  </r>
  <r>
    <s v="ORD08835"/>
    <x v="254"/>
    <s v="CUST1290"/>
    <x v="1838"/>
    <s v="Jaipur"/>
    <x v="5"/>
    <x v="4"/>
    <x v="17"/>
    <n v="5"/>
    <n v="800"/>
    <n v="0.15"/>
    <x v="280"/>
    <x v="8712"/>
    <x v="3"/>
  </r>
  <r>
    <s v="ORD08836"/>
    <x v="140"/>
    <s v="CUST2039"/>
    <x v="2429"/>
    <s v="Indore"/>
    <x v="3"/>
    <x v="2"/>
    <x v="8"/>
    <n v="4"/>
    <n v="22000"/>
    <n v="0.05"/>
    <x v="87"/>
    <x v="8713"/>
    <x v="1"/>
  </r>
  <r>
    <s v="ORD08837"/>
    <x v="294"/>
    <s v="CUST1486"/>
    <x v="175"/>
    <s v="Delhi"/>
    <x v="0"/>
    <x v="4"/>
    <x v="13"/>
    <n v="1"/>
    <n v="2800"/>
    <n v="0"/>
    <x v="116"/>
    <x v="8714"/>
    <x v="0"/>
  </r>
  <r>
    <s v="ORD08838"/>
    <x v="251"/>
    <s v="CUST0334"/>
    <x v="1658"/>
    <s v="Ahmedabad"/>
    <x v="1"/>
    <x v="0"/>
    <x v="0"/>
    <n v="4"/>
    <n v="700"/>
    <n v="0.05"/>
    <x v="233"/>
    <x v="8715"/>
    <x v="0"/>
  </r>
  <r>
    <s v="ORD08839"/>
    <x v="129"/>
    <s v="CUST2288"/>
    <x v="1322"/>
    <s v="Jaipur"/>
    <x v="5"/>
    <x v="4"/>
    <x v="16"/>
    <n v="4"/>
    <n v="1800"/>
    <n v="0.15"/>
    <x v="137"/>
    <x v="8716"/>
    <x v="3"/>
  </r>
  <r>
    <s v="ORD08840"/>
    <x v="71"/>
    <s v="CUST0608"/>
    <x v="937"/>
    <s v="Mumbai"/>
    <x v="2"/>
    <x v="2"/>
    <x v="2"/>
    <n v="3"/>
    <n v="9000"/>
    <n v="0.05"/>
    <x v="173"/>
    <x v="8717"/>
    <x v="1"/>
  </r>
  <r>
    <s v="ORD08841"/>
    <x v="215"/>
    <s v="CUST1076"/>
    <x v="659"/>
    <s v="Indore"/>
    <x v="3"/>
    <x v="4"/>
    <x v="16"/>
    <n v="5"/>
    <n v="1800"/>
    <n v="0.05"/>
    <x v="26"/>
    <x v="8718"/>
    <x v="1"/>
  </r>
  <r>
    <s v="ORD08842"/>
    <x v="191"/>
    <s v="CUST1002"/>
    <x v="1169"/>
    <s v="Indore"/>
    <x v="3"/>
    <x v="2"/>
    <x v="8"/>
    <n v="3"/>
    <n v="22000"/>
    <n v="0"/>
    <x v="211"/>
    <x v="8719"/>
    <x v="4"/>
  </r>
  <r>
    <s v="ORD08843"/>
    <x v="140"/>
    <s v="CUST1048"/>
    <x v="2154"/>
    <s v="Delhi"/>
    <x v="0"/>
    <x v="0"/>
    <x v="15"/>
    <n v="3"/>
    <n v="1500"/>
    <n v="0.15"/>
    <x v="140"/>
    <x v="8720"/>
    <x v="4"/>
  </r>
  <r>
    <s v="ORD08844"/>
    <x v="316"/>
    <s v="CUST1910"/>
    <x v="642"/>
    <s v="Bengaluru"/>
    <x v="7"/>
    <x v="0"/>
    <x v="7"/>
    <n v="2"/>
    <n v="350"/>
    <n v="0.1"/>
    <x v="216"/>
    <x v="8721"/>
    <x v="2"/>
  </r>
  <r>
    <s v="ORD08845"/>
    <x v="313"/>
    <s v="CUST0336"/>
    <x v="1218"/>
    <s v="Hyderabad"/>
    <x v="6"/>
    <x v="0"/>
    <x v="20"/>
    <n v="5"/>
    <n v="500"/>
    <n v="0.05"/>
    <x v="144"/>
    <x v="8722"/>
    <x v="2"/>
  </r>
  <r>
    <s v="ORD08846"/>
    <x v="244"/>
    <s v="CUST0356"/>
    <x v="1978"/>
    <s v="Indore"/>
    <x v="3"/>
    <x v="3"/>
    <x v="12"/>
    <n v="3"/>
    <n v="2500"/>
    <n v="0.1"/>
    <x v="35"/>
    <x v="8723"/>
    <x v="2"/>
  </r>
  <r>
    <s v="ORD08847"/>
    <x v="206"/>
    <s v="CUST0874"/>
    <x v="1598"/>
    <s v="Pune"/>
    <x v="2"/>
    <x v="0"/>
    <x v="7"/>
    <n v="4"/>
    <n v="350"/>
    <n v="0"/>
    <x v="40"/>
    <x v="8724"/>
    <x v="3"/>
  </r>
  <r>
    <s v="ORD08848"/>
    <x v="328"/>
    <s v="CUST2423"/>
    <x v="859"/>
    <s v="Indore"/>
    <x v="3"/>
    <x v="1"/>
    <x v="5"/>
    <n v="1"/>
    <n v="1400"/>
    <n v="0.05"/>
    <x v="63"/>
    <x v="8725"/>
    <x v="1"/>
  </r>
  <r>
    <s v="ORD08849"/>
    <x v="263"/>
    <s v="CUST2406"/>
    <x v="775"/>
    <s v="Bhopal"/>
    <x v="3"/>
    <x v="4"/>
    <x v="17"/>
    <n v="3"/>
    <n v="800"/>
    <n v="0.05"/>
    <x v="104"/>
    <x v="8726"/>
    <x v="4"/>
  </r>
  <r>
    <s v="ORD08850"/>
    <x v="69"/>
    <s v="CUST0059"/>
    <x v="772"/>
    <s v="Bhopal"/>
    <x v="3"/>
    <x v="0"/>
    <x v="15"/>
    <n v="2"/>
    <n v="1500"/>
    <n v="0.05"/>
    <x v="285"/>
    <x v="8727"/>
    <x v="3"/>
  </r>
  <r>
    <s v="ORD08851"/>
    <x v="45"/>
    <s v="CUST2061"/>
    <x v="299"/>
    <s v="Delhi"/>
    <x v="0"/>
    <x v="2"/>
    <x v="8"/>
    <n v="1"/>
    <n v="22000"/>
    <n v="0.05"/>
    <x v="125"/>
    <x v="8728"/>
    <x v="3"/>
  </r>
  <r>
    <s v="ORD08852"/>
    <x v="33"/>
    <s v="CUST1157"/>
    <x v="2430"/>
    <s v="Kolkata"/>
    <x v="4"/>
    <x v="3"/>
    <x v="12"/>
    <n v="1"/>
    <n v="2500"/>
    <n v="0"/>
    <x v="105"/>
    <x v="8729"/>
    <x v="2"/>
  </r>
  <r>
    <s v="ORD08853"/>
    <x v="263"/>
    <s v="CUST2038"/>
    <x v="445"/>
    <s v="Pune"/>
    <x v="2"/>
    <x v="3"/>
    <x v="3"/>
    <n v="5"/>
    <n v="18000"/>
    <n v="0.1"/>
    <x v="88"/>
    <x v="8730"/>
    <x v="1"/>
  </r>
  <r>
    <s v="ORD08854"/>
    <x v="159"/>
    <s v="CUST0871"/>
    <x v="1721"/>
    <s v="Bhopal"/>
    <x v="3"/>
    <x v="3"/>
    <x v="12"/>
    <n v="2"/>
    <n v="2500"/>
    <n v="0"/>
    <x v="123"/>
    <x v="8731"/>
    <x v="4"/>
  </r>
  <r>
    <s v="ORD08855"/>
    <x v="163"/>
    <s v="CUST2462"/>
    <x v="201"/>
    <s v="Mumbai"/>
    <x v="2"/>
    <x v="4"/>
    <x v="16"/>
    <n v="1"/>
    <n v="1800"/>
    <n v="0"/>
    <x v="21"/>
    <x v="8732"/>
    <x v="4"/>
  </r>
  <r>
    <s v="ORD08856"/>
    <x v="118"/>
    <s v="CUST0588"/>
    <x v="427"/>
    <s v="Pune"/>
    <x v="2"/>
    <x v="1"/>
    <x v="9"/>
    <n v="1"/>
    <n v="450"/>
    <n v="0.1"/>
    <x v="11"/>
    <x v="8733"/>
    <x v="3"/>
  </r>
  <r>
    <s v="ORD08857"/>
    <x v="134"/>
    <s v="CUST0861"/>
    <x v="279"/>
    <s v="Bhopal"/>
    <x v="3"/>
    <x v="3"/>
    <x v="12"/>
    <n v="4"/>
    <n v="2500"/>
    <n v="0"/>
    <x v="176"/>
    <x v="8734"/>
    <x v="3"/>
  </r>
  <r>
    <s v="ORD08858"/>
    <x v="181"/>
    <s v="CUST1905"/>
    <x v="1282"/>
    <s v="Nagpur"/>
    <x v="2"/>
    <x v="0"/>
    <x v="15"/>
    <n v="5"/>
    <n v="1500"/>
    <n v="0.05"/>
    <x v="18"/>
    <x v="8735"/>
    <x v="3"/>
  </r>
  <r>
    <s v="ORD08859"/>
    <x v="45"/>
    <s v="CUST0818"/>
    <x v="1896"/>
    <s v="Mumbai"/>
    <x v="2"/>
    <x v="2"/>
    <x v="8"/>
    <n v="1"/>
    <n v="22000"/>
    <n v="0.05"/>
    <x v="125"/>
    <x v="8736"/>
    <x v="0"/>
  </r>
  <r>
    <s v="ORD08860"/>
    <x v="29"/>
    <s v="CUST0946"/>
    <x v="2320"/>
    <s v="Ahmedabad"/>
    <x v="1"/>
    <x v="2"/>
    <x v="18"/>
    <n v="4"/>
    <n v="7000"/>
    <n v="0"/>
    <x v="92"/>
    <x v="8737"/>
    <x v="4"/>
  </r>
  <r>
    <s v="ORD08861"/>
    <x v="50"/>
    <s v="CUST2423"/>
    <x v="609"/>
    <s v="Mumbai"/>
    <x v="2"/>
    <x v="3"/>
    <x v="12"/>
    <n v="3"/>
    <n v="2500"/>
    <n v="0"/>
    <x v="163"/>
    <x v="8738"/>
    <x v="1"/>
  </r>
  <r>
    <s v="ORD08862"/>
    <x v="257"/>
    <s v="CUST2374"/>
    <x v="1544"/>
    <s v="Delhi"/>
    <x v="0"/>
    <x v="1"/>
    <x v="9"/>
    <n v="2"/>
    <n v="450"/>
    <n v="0.05"/>
    <x v="143"/>
    <x v="8739"/>
    <x v="2"/>
  </r>
  <r>
    <s v="ORD08863"/>
    <x v="274"/>
    <s v="CUST0217"/>
    <x v="590"/>
    <s v="Surat"/>
    <x v="1"/>
    <x v="4"/>
    <x v="17"/>
    <n v="3"/>
    <n v="800"/>
    <n v="0.05"/>
    <x v="104"/>
    <x v="8740"/>
    <x v="0"/>
  </r>
  <r>
    <s v="ORD08864"/>
    <x v="231"/>
    <s v="CUST0267"/>
    <x v="1242"/>
    <s v="Indore"/>
    <x v="3"/>
    <x v="4"/>
    <x v="13"/>
    <n v="5"/>
    <n v="2800"/>
    <n v="0.05"/>
    <x v="148"/>
    <x v="8741"/>
    <x v="4"/>
  </r>
  <r>
    <s v="ORD08865"/>
    <x v="298"/>
    <s v="CUST2082"/>
    <x v="1557"/>
    <s v="Bengaluru"/>
    <x v="7"/>
    <x v="3"/>
    <x v="4"/>
    <n v="5"/>
    <n v="55000"/>
    <n v="0.2"/>
    <x v="5"/>
    <x v="8742"/>
    <x v="1"/>
  </r>
  <r>
    <s v="ORD08866"/>
    <x v="178"/>
    <s v="CUST1543"/>
    <x v="1398"/>
    <s v="Jalna"/>
    <x v="2"/>
    <x v="0"/>
    <x v="20"/>
    <n v="4"/>
    <n v="500"/>
    <n v="0.15"/>
    <x v="294"/>
    <x v="8743"/>
    <x v="4"/>
  </r>
  <r>
    <s v="ORD08867"/>
    <x v="238"/>
    <s v="CUST2080"/>
    <x v="2396"/>
    <s v="Jalna"/>
    <x v="2"/>
    <x v="2"/>
    <x v="11"/>
    <n v="4"/>
    <n v="6500"/>
    <n v="0.1"/>
    <x v="296"/>
    <x v="8744"/>
    <x v="2"/>
  </r>
  <r>
    <s v="ORD08868"/>
    <x v="300"/>
    <s v="CUST0808"/>
    <x v="803"/>
    <s v="Pune"/>
    <x v="2"/>
    <x v="3"/>
    <x v="6"/>
    <n v="2"/>
    <n v="4500"/>
    <n v="0.2"/>
    <x v="7"/>
    <x v="8745"/>
    <x v="0"/>
  </r>
  <r>
    <s v="ORD08869"/>
    <x v="80"/>
    <s v="CUST1048"/>
    <x v="1129"/>
    <s v="Bengaluru"/>
    <x v="7"/>
    <x v="1"/>
    <x v="9"/>
    <n v="5"/>
    <n v="450"/>
    <n v="0.1"/>
    <x v="282"/>
    <x v="8746"/>
    <x v="3"/>
  </r>
  <r>
    <s v="ORD08870"/>
    <x v="237"/>
    <s v="CUST1799"/>
    <x v="1068"/>
    <s v="Pune"/>
    <x v="2"/>
    <x v="1"/>
    <x v="9"/>
    <n v="1"/>
    <n v="450"/>
    <n v="0.15"/>
    <x v="239"/>
    <x v="8747"/>
    <x v="4"/>
  </r>
  <r>
    <s v="ORD08871"/>
    <x v="253"/>
    <s v="CUST1352"/>
    <x v="567"/>
    <s v="Jaipur"/>
    <x v="5"/>
    <x v="3"/>
    <x v="12"/>
    <n v="4"/>
    <n v="2500"/>
    <n v="0"/>
    <x v="176"/>
    <x v="8748"/>
    <x v="2"/>
  </r>
  <r>
    <s v="ORD08872"/>
    <x v="311"/>
    <s v="CUST2324"/>
    <x v="698"/>
    <s v="Hyderabad"/>
    <x v="6"/>
    <x v="3"/>
    <x v="10"/>
    <n v="2"/>
    <n v="25000"/>
    <n v="0.15"/>
    <x v="208"/>
    <x v="8749"/>
    <x v="0"/>
  </r>
  <r>
    <s v="ORD08873"/>
    <x v="121"/>
    <s v="CUST0009"/>
    <x v="1606"/>
    <s v="Nagpur"/>
    <x v="2"/>
    <x v="4"/>
    <x v="17"/>
    <n v="3"/>
    <n v="800"/>
    <n v="0.05"/>
    <x v="104"/>
    <x v="285"/>
    <x v="3"/>
  </r>
  <r>
    <s v="ORD08874"/>
    <x v="259"/>
    <s v="CUST1456"/>
    <x v="2418"/>
    <s v="Pune"/>
    <x v="2"/>
    <x v="4"/>
    <x v="16"/>
    <n v="4"/>
    <n v="1800"/>
    <n v="0.05"/>
    <x v="77"/>
    <x v="8750"/>
    <x v="1"/>
  </r>
  <r>
    <s v="ORD08875"/>
    <x v="315"/>
    <s v="CUST0077"/>
    <x v="1380"/>
    <s v="Bengaluru"/>
    <x v="7"/>
    <x v="0"/>
    <x v="7"/>
    <n v="4"/>
    <n v="350"/>
    <n v="0.1"/>
    <x v="117"/>
    <x v="8751"/>
    <x v="2"/>
  </r>
  <r>
    <s v="ORD08876"/>
    <x v="18"/>
    <s v="CUST2135"/>
    <x v="2027"/>
    <s v="Indore"/>
    <x v="3"/>
    <x v="3"/>
    <x v="4"/>
    <n v="1"/>
    <n v="55000"/>
    <n v="0.05"/>
    <x v="46"/>
    <x v="8752"/>
    <x v="2"/>
  </r>
  <r>
    <s v="ORD08877"/>
    <x v="113"/>
    <s v="CUST0727"/>
    <x v="676"/>
    <s v="Ahmedabad"/>
    <x v="1"/>
    <x v="3"/>
    <x v="12"/>
    <n v="1"/>
    <n v="2500"/>
    <n v="0.1"/>
    <x v="48"/>
    <x v="8753"/>
    <x v="0"/>
  </r>
  <r>
    <s v="ORD08878"/>
    <x v="97"/>
    <s v="CUST2187"/>
    <x v="2127"/>
    <s v="Nagpur"/>
    <x v="2"/>
    <x v="3"/>
    <x v="12"/>
    <n v="5"/>
    <n v="2500"/>
    <n v="0"/>
    <x v="184"/>
    <x v="8754"/>
    <x v="4"/>
  </r>
  <r>
    <s v="ORD08879"/>
    <x v="177"/>
    <s v="CUST1801"/>
    <x v="1777"/>
    <s v="Pune"/>
    <x v="2"/>
    <x v="1"/>
    <x v="14"/>
    <n v="2"/>
    <n v="900"/>
    <n v="0.15"/>
    <x v="108"/>
    <x v="8755"/>
    <x v="4"/>
  </r>
  <r>
    <s v="ORD08880"/>
    <x v="230"/>
    <s v="CUST1696"/>
    <x v="2413"/>
    <s v="Mumbai"/>
    <x v="2"/>
    <x v="3"/>
    <x v="3"/>
    <n v="3"/>
    <n v="18000"/>
    <n v="0.05"/>
    <x v="141"/>
    <x v="8756"/>
    <x v="3"/>
  </r>
  <r>
    <s v="ORD08881"/>
    <x v="360"/>
    <s v="CUST0823"/>
    <x v="1777"/>
    <s v="Mumbai"/>
    <x v="2"/>
    <x v="3"/>
    <x v="12"/>
    <n v="3"/>
    <n v="2500"/>
    <n v="0.15"/>
    <x v="245"/>
    <x v="8757"/>
    <x v="3"/>
  </r>
  <r>
    <s v="ORD08882"/>
    <x v="319"/>
    <s v="CUST0031"/>
    <x v="536"/>
    <s v="Nagpur"/>
    <x v="2"/>
    <x v="1"/>
    <x v="9"/>
    <n v="4"/>
    <n v="450"/>
    <n v="0.15"/>
    <x v="108"/>
    <x v="8758"/>
    <x v="0"/>
  </r>
  <r>
    <s v="ORD08883"/>
    <x v="100"/>
    <s v="CUST0685"/>
    <x v="1681"/>
    <s v="Jalna"/>
    <x v="2"/>
    <x v="3"/>
    <x v="3"/>
    <n v="4"/>
    <n v="18000"/>
    <n v="0.1"/>
    <x v="36"/>
    <x v="8759"/>
    <x v="3"/>
  </r>
  <r>
    <s v="ORD08884"/>
    <x v="285"/>
    <s v="CUST1997"/>
    <x v="1546"/>
    <s v="Nashik"/>
    <x v="2"/>
    <x v="2"/>
    <x v="2"/>
    <n v="3"/>
    <n v="9000"/>
    <n v="0.1"/>
    <x v="230"/>
    <x v="8760"/>
    <x v="3"/>
  </r>
  <r>
    <s v="ORD08885"/>
    <x v="265"/>
    <s v="CUST2027"/>
    <x v="2431"/>
    <s v="Bengaluru"/>
    <x v="7"/>
    <x v="4"/>
    <x v="17"/>
    <n v="1"/>
    <n v="800"/>
    <n v="0.1"/>
    <x v="96"/>
    <x v="8761"/>
    <x v="3"/>
  </r>
  <r>
    <s v="ORD08886"/>
    <x v="289"/>
    <s v="CUST2452"/>
    <x v="1401"/>
    <s v="Delhi"/>
    <x v="0"/>
    <x v="3"/>
    <x v="4"/>
    <n v="3"/>
    <n v="55000"/>
    <n v="0.05"/>
    <x v="14"/>
    <x v="8762"/>
    <x v="3"/>
  </r>
  <r>
    <s v="ORD08887"/>
    <x v="178"/>
    <s v="CUST0851"/>
    <x v="2432"/>
    <s v="Aurangabad"/>
    <x v="2"/>
    <x v="4"/>
    <x v="17"/>
    <n v="2"/>
    <n v="800"/>
    <n v="0.1"/>
    <x v="43"/>
    <x v="8763"/>
    <x v="2"/>
  </r>
  <r>
    <s v="ORD08888"/>
    <x v="197"/>
    <s v="CUST0575"/>
    <x v="2096"/>
    <s v="Hyderabad"/>
    <x v="6"/>
    <x v="3"/>
    <x v="12"/>
    <n v="5"/>
    <n v="2500"/>
    <n v="0.05"/>
    <x v="248"/>
    <x v="8764"/>
    <x v="0"/>
  </r>
  <r>
    <s v="ORD08889"/>
    <x v="179"/>
    <s v="CUST0119"/>
    <x v="1518"/>
    <s v="Indore"/>
    <x v="3"/>
    <x v="4"/>
    <x v="17"/>
    <n v="1"/>
    <n v="800"/>
    <n v="0.05"/>
    <x v="68"/>
    <x v="8765"/>
    <x v="4"/>
  </r>
  <r>
    <s v="ORD08890"/>
    <x v="49"/>
    <s v="CUST0877"/>
    <x v="1167"/>
    <s v="Hyderabad"/>
    <x v="6"/>
    <x v="3"/>
    <x v="3"/>
    <n v="4"/>
    <n v="18000"/>
    <n v="0"/>
    <x v="93"/>
    <x v="8766"/>
    <x v="4"/>
  </r>
  <r>
    <s v="ORD08891"/>
    <x v="247"/>
    <s v="CUST1127"/>
    <x v="243"/>
    <s v="Aurangabad"/>
    <x v="2"/>
    <x v="3"/>
    <x v="6"/>
    <n v="4"/>
    <n v="4500"/>
    <n v="0.15"/>
    <x v="254"/>
    <x v="8767"/>
    <x v="4"/>
  </r>
  <r>
    <s v="ORD08892"/>
    <x v="153"/>
    <s v="CUST2447"/>
    <x v="773"/>
    <s v="Hyderabad"/>
    <x v="6"/>
    <x v="0"/>
    <x v="20"/>
    <n v="2"/>
    <n v="500"/>
    <n v="0"/>
    <x v="169"/>
    <x v="8768"/>
    <x v="2"/>
  </r>
  <r>
    <s v="ORD08893"/>
    <x v="294"/>
    <s v="CUST0736"/>
    <x v="512"/>
    <s v="Jaipur"/>
    <x v="5"/>
    <x v="0"/>
    <x v="7"/>
    <n v="1"/>
    <n v="350"/>
    <n v="0.1"/>
    <x v="284"/>
    <x v="8769"/>
    <x v="4"/>
  </r>
  <r>
    <s v="ORD08894"/>
    <x v="201"/>
    <s v="CUST1588"/>
    <x v="178"/>
    <s v="Indore"/>
    <x v="3"/>
    <x v="2"/>
    <x v="2"/>
    <n v="3"/>
    <n v="9000"/>
    <n v="0.1"/>
    <x v="230"/>
    <x v="8770"/>
    <x v="2"/>
  </r>
  <r>
    <s v="ORD08895"/>
    <x v="312"/>
    <s v="CUST0604"/>
    <x v="1950"/>
    <s v="Delhi"/>
    <x v="0"/>
    <x v="4"/>
    <x v="16"/>
    <n v="3"/>
    <n v="1800"/>
    <n v="0.15"/>
    <x v="244"/>
    <x v="8771"/>
    <x v="2"/>
  </r>
  <r>
    <s v="ORD08896"/>
    <x v="205"/>
    <s v="CUST0062"/>
    <x v="2310"/>
    <s v="Delhi"/>
    <x v="0"/>
    <x v="3"/>
    <x v="3"/>
    <n v="3"/>
    <n v="18000"/>
    <n v="0.05"/>
    <x v="141"/>
    <x v="8772"/>
    <x v="0"/>
  </r>
  <r>
    <s v="ORD08897"/>
    <x v="132"/>
    <s v="CUST1535"/>
    <x v="190"/>
    <s v="Jaipur"/>
    <x v="5"/>
    <x v="1"/>
    <x v="1"/>
    <n v="3"/>
    <n v="1200"/>
    <n v="0"/>
    <x v="1"/>
    <x v="8773"/>
    <x v="2"/>
  </r>
  <r>
    <s v="ORD08898"/>
    <x v="108"/>
    <s v="CUST2033"/>
    <x v="27"/>
    <s v="Mumbai"/>
    <x v="2"/>
    <x v="2"/>
    <x v="8"/>
    <n v="1"/>
    <n v="22000"/>
    <n v="0.15"/>
    <x v="311"/>
    <x v="8774"/>
    <x v="3"/>
  </r>
  <r>
    <s v="ORD08899"/>
    <x v="49"/>
    <s v="CUST2431"/>
    <x v="646"/>
    <s v="Mumbai"/>
    <x v="2"/>
    <x v="3"/>
    <x v="12"/>
    <n v="4"/>
    <n v="2500"/>
    <n v="0.05"/>
    <x v="56"/>
    <x v="8775"/>
    <x v="0"/>
  </r>
  <r>
    <s v="ORD08900"/>
    <x v="126"/>
    <s v="CUST1146"/>
    <x v="139"/>
    <s v="Surat"/>
    <x v="1"/>
    <x v="1"/>
    <x v="9"/>
    <n v="2"/>
    <n v="450"/>
    <n v="0.1"/>
    <x v="214"/>
    <x v="8300"/>
    <x v="3"/>
  </r>
  <r>
    <s v="ORD08901"/>
    <x v="18"/>
    <s v="CUST1239"/>
    <x v="562"/>
    <s v="Pune"/>
    <x v="2"/>
    <x v="0"/>
    <x v="15"/>
    <n v="2"/>
    <n v="1500"/>
    <n v="0.2"/>
    <x v="195"/>
    <x v="8776"/>
    <x v="3"/>
  </r>
  <r>
    <s v="ORD08902"/>
    <x v="188"/>
    <s v="CUST0771"/>
    <x v="1162"/>
    <s v="Surat"/>
    <x v="1"/>
    <x v="4"/>
    <x v="13"/>
    <n v="4"/>
    <n v="2800"/>
    <n v="0.1"/>
    <x v="234"/>
    <x v="8777"/>
    <x v="1"/>
  </r>
  <r>
    <s v="ORD08903"/>
    <x v="331"/>
    <s v="CUST2018"/>
    <x v="2067"/>
    <s v="Delhi"/>
    <x v="0"/>
    <x v="3"/>
    <x v="10"/>
    <n v="5"/>
    <n v="25000"/>
    <n v="0.1"/>
    <x v="271"/>
    <x v="8778"/>
    <x v="1"/>
  </r>
  <r>
    <s v="ORD08904"/>
    <x v="341"/>
    <s v="CUST0107"/>
    <x v="10"/>
    <s v="Indore"/>
    <x v="3"/>
    <x v="3"/>
    <x v="3"/>
    <n v="5"/>
    <n v="18000"/>
    <n v="0.05"/>
    <x v="70"/>
    <x v="8779"/>
    <x v="1"/>
  </r>
  <r>
    <s v="ORD08905"/>
    <x v="75"/>
    <s v="CUST0660"/>
    <x v="1095"/>
    <s v="Nagpur"/>
    <x v="2"/>
    <x v="4"/>
    <x v="19"/>
    <n v="5"/>
    <n v="3200"/>
    <n v="0"/>
    <x v="226"/>
    <x v="8780"/>
    <x v="4"/>
  </r>
  <r>
    <s v="ORD08906"/>
    <x v="236"/>
    <s v="CUST0573"/>
    <x v="1167"/>
    <s v="Hyderabad"/>
    <x v="6"/>
    <x v="0"/>
    <x v="15"/>
    <n v="1"/>
    <n v="1500"/>
    <n v="0.1"/>
    <x v="72"/>
    <x v="8781"/>
    <x v="1"/>
  </r>
  <r>
    <s v="ORD08907"/>
    <x v="164"/>
    <s v="CUST0325"/>
    <x v="2085"/>
    <s v="Ahmedabad"/>
    <x v="1"/>
    <x v="4"/>
    <x v="16"/>
    <n v="3"/>
    <n v="1800"/>
    <n v="0.05"/>
    <x v="61"/>
    <x v="8782"/>
    <x v="4"/>
  </r>
  <r>
    <s v="ORD08908"/>
    <x v="334"/>
    <s v="CUST1582"/>
    <x v="356"/>
    <s v="Indore"/>
    <x v="3"/>
    <x v="1"/>
    <x v="5"/>
    <n v="4"/>
    <n v="1400"/>
    <n v="0.05"/>
    <x v="212"/>
    <x v="8783"/>
    <x v="3"/>
  </r>
  <r>
    <s v="ORD08909"/>
    <x v="181"/>
    <s v="CUST2221"/>
    <x v="2109"/>
    <s v="Kolkata"/>
    <x v="4"/>
    <x v="4"/>
    <x v="17"/>
    <n v="3"/>
    <n v="800"/>
    <n v="0"/>
    <x v="195"/>
    <x v="8784"/>
    <x v="1"/>
  </r>
  <r>
    <s v="ORD08910"/>
    <x v="155"/>
    <s v="CUST2157"/>
    <x v="923"/>
    <s v="Kolkata"/>
    <x v="4"/>
    <x v="0"/>
    <x v="0"/>
    <n v="1"/>
    <n v="700"/>
    <n v="0.05"/>
    <x v="9"/>
    <x v="8785"/>
    <x v="0"/>
  </r>
  <r>
    <s v="ORD08911"/>
    <x v="144"/>
    <s v="CUST1018"/>
    <x v="2433"/>
    <s v="Kolkata"/>
    <x v="4"/>
    <x v="0"/>
    <x v="15"/>
    <n v="3"/>
    <n v="1500"/>
    <n v="0.05"/>
    <x v="65"/>
    <x v="8786"/>
    <x v="0"/>
  </r>
  <r>
    <s v="ORD08912"/>
    <x v="41"/>
    <s v="CUST0180"/>
    <x v="739"/>
    <s v="Bengaluru"/>
    <x v="7"/>
    <x v="1"/>
    <x v="5"/>
    <n v="2"/>
    <n v="1400"/>
    <n v="0.15"/>
    <x v="136"/>
    <x v="8787"/>
    <x v="4"/>
  </r>
  <r>
    <s v="ORD08913"/>
    <x v="253"/>
    <s v="CUST0681"/>
    <x v="2072"/>
    <s v="Ahmedabad"/>
    <x v="1"/>
    <x v="3"/>
    <x v="10"/>
    <n v="2"/>
    <n v="25000"/>
    <n v="0"/>
    <x v="194"/>
    <x v="8788"/>
    <x v="4"/>
  </r>
  <r>
    <s v="ORD08914"/>
    <x v="209"/>
    <s v="CUST0083"/>
    <x v="1973"/>
    <s v="Nashik"/>
    <x v="2"/>
    <x v="4"/>
    <x v="17"/>
    <n v="1"/>
    <n v="800"/>
    <n v="0"/>
    <x v="177"/>
    <x v="8789"/>
    <x v="3"/>
  </r>
  <r>
    <s v="ORD08915"/>
    <x v="208"/>
    <s v="CUST2062"/>
    <x v="1691"/>
    <s v="Aurangabad"/>
    <x v="2"/>
    <x v="3"/>
    <x v="12"/>
    <n v="1"/>
    <n v="2500"/>
    <n v="0.2"/>
    <x v="158"/>
    <x v="8790"/>
    <x v="2"/>
  </r>
  <r>
    <s v="ORD08916"/>
    <x v="26"/>
    <s v="CUST2063"/>
    <x v="2424"/>
    <s v="Mumbai"/>
    <x v="2"/>
    <x v="0"/>
    <x v="15"/>
    <n v="1"/>
    <n v="1500"/>
    <n v="0.2"/>
    <x v="269"/>
    <x v="8791"/>
    <x v="3"/>
  </r>
  <r>
    <s v="ORD08917"/>
    <x v="151"/>
    <s v="CUST0430"/>
    <x v="64"/>
    <s v="Delhi"/>
    <x v="0"/>
    <x v="4"/>
    <x v="17"/>
    <n v="2"/>
    <n v="800"/>
    <n v="0.1"/>
    <x v="43"/>
    <x v="8792"/>
    <x v="1"/>
  </r>
  <r>
    <s v="ORD08918"/>
    <x v="164"/>
    <s v="CUST2091"/>
    <x v="109"/>
    <s v="Delhi"/>
    <x v="0"/>
    <x v="3"/>
    <x v="3"/>
    <n v="3"/>
    <n v="18000"/>
    <n v="0.05"/>
    <x v="141"/>
    <x v="8793"/>
    <x v="1"/>
  </r>
  <r>
    <s v="ORD08919"/>
    <x v="186"/>
    <s v="CUST2383"/>
    <x v="2388"/>
    <s v="Delhi"/>
    <x v="0"/>
    <x v="3"/>
    <x v="3"/>
    <n v="4"/>
    <n v="18000"/>
    <n v="0.05"/>
    <x v="3"/>
    <x v="8794"/>
    <x v="3"/>
  </r>
  <r>
    <s v="ORD08920"/>
    <x v="70"/>
    <s v="CUST1874"/>
    <x v="1634"/>
    <s v="Ahmedabad"/>
    <x v="1"/>
    <x v="4"/>
    <x v="17"/>
    <n v="5"/>
    <n v="800"/>
    <n v="0.1"/>
    <x v="1"/>
    <x v="8795"/>
    <x v="2"/>
  </r>
  <r>
    <s v="ORD08921"/>
    <x v="171"/>
    <s v="CUST0732"/>
    <x v="659"/>
    <s v="Delhi"/>
    <x v="0"/>
    <x v="3"/>
    <x v="4"/>
    <n v="4"/>
    <n v="55000"/>
    <n v="0.05"/>
    <x v="270"/>
    <x v="8796"/>
    <x v="2"/>
  </r>
  <r>
    <s v="ORD08922"/>
    <x v="308"/>
    <s v="CUST1205"/>
    <x v="536"/>
    <s v="Kolkata"/>
    <x v="4"/>
    <x v="2"/>
    <x v="18"/>
    <n v="3"/>
    <n v="7000"/>
    <n v="0.05"/>
    <x v="243"/>
    <x v="8797"/>
    <x v="3"/>
  </r>
  <r>
    <s v="ORD08923"/>
    <x v="137"/>
    <s v="CUST1048"/>
    <x v="1832"/>
    <s v="Bengaluru"/>
    <x v="7"/>
    <x v="1"/>
    <x v="5"/>
    <n v="3"/>
    <n v="1400"/>
    <n v="0"/>
    <x v="42"/>
    <x v="8798"/>
    <x v="1"/>
  </r>
  <r>
    <s v="ORD08924"/>
    <x v="343"/>
    <s v="CUST1090"/>
    <x v="390"/>
    <s v="Nashik"/>
    <x v="2"/>
    <x v="4"/>
    <x v="19"/>
    <n v="3"/>
    <n v="3200"/>
    <n v="0.15"/>
    <x v="200"/>
    <x v="8799"/>
    <x v="4"/>
  </r>
  <r>
    <s v="ORD08925"/>
    <x v="57"/>
    <s v="CUST0072"/>
    <x v="1475"/>
    <s v="Delhi"/>
    <x v="0"/>
    <x v="0"/>
    <x v="7"/>
    <n v="3"/>
    <n v="350"/>
    <n v="0.1"/>
    <x v="266"/>
    <x v="8800"/>
    <x v="4"/>
  </r>
  <r>
    <s v="ORD08926"/>
    <x v="190"/>
    <s v="CUST0368"/>
    <x v="915"/>
    <s v="Jalna"/>
    <x v="2"/>
    <x v="4"/>
    <x v="16"/>
    <n v="4"/>
    <n v="1800"/>
    <n v="0.2"/>
    <x v="262"/>
    <x v="8801"/>
    <x v="1"/>
  </r>
  <r>
    <s v="ORD08927"/>
    <x v="189"/>
    <s v="CUST0876"/>
    <x v="1697"/>
    <s v="Delhi"/>
    <x v="0"/>
    <x v="2"/>
    <x v="11"/>
    <n v="3"/>
    <n v="6500"/>
    <n v="0.1"/>
    <x v="112"/>
    <x v="8802"/>
    <x v="0"/>
  </r>
  <r>
    <s v="ORD08928"/>
    <x v="349"/>
    <s v="CUST1666"/>
    <x v="1871"/>
    <s v="Bengaluru"/>
    <x v="7"/>
    <x v="4"/>
    <x v="17"/>
    <n v="2"/>
    <n v="800"/>
    <n v="0.05"/>
    <x v="73"/>
    <x v="8803"/>
    <x v="4"/>
  </r>
  <r>
    <s v="ORD08929"/>
    <x v="8"/>
    <s v="CUST0145"/>
    <x v="2128"/>
    <s v="Jalna"/>
    <x v="2"/>
    <x v="2"/>
    <x v="2"/>
    <n v="3"/>
    <n v="9000"/>
    <n v="0.15"/>
    <x v="167"/>
    <x v="8804"/>
    <x v="3"/>
  </r>
  <r>
    <s v="ORD08930"/>
    <x v="87"/>
    <s v="CUST0374"/>
    <x v="1780"/>
    <s v="Aurangabad"/>
    <x v="2"/>
    <x v="3"/>
    <x v="4"/>
    <n v="5"/>
    <n v="55000"/>
    <n v="0.05"/>
    <x v="153"/>
    <x v="8805"/>
    <x v="4"/>
  </r>
  <r>
    <s v="ORD08931"/>
    <x v="125"/>
    <s v="CUST1121"/>
    <x v="2434"/>
    <s v="Bhopal"/>
    <x v="3"/>
    <x v="1"/>
    <x v="5"/>
    <n v="2"/>
    <n v="1400"/>
    <n v="0.15"/>
    <x v="136"/>
    <x v="8806"/>
    <x v="2"/>
  </r>
  <r>
    <s v="ORD08932"/>
    <x v="29"/>
    <s v="CUST0502"/>
    <x v="576"/>
    <s v="Kolkata"/>
    <x v="4"/>
    <x v="0"/>
    <x v="15"/>
    <n v="3"/>
    <n v="1500"/>
    <n v="0.1"/>
    <x v="74"/>
    <x v="8807"/>
    <x v="4"/>
  </r>
  <r>
    <s v="ORD08933"/>
    <x v="317"/>
    <s v="CUST2361"/>
    <x v="1240"/>
    <s v="Nashik"/>
    <x v="2"/>
    <x v="3"/>
    <x v="4"/>
    <n v="4"/>
    <n v="55000"/>
    <n v="0"/>
    <x v="5"/>
    <x v="8808"/>
    <x v="2"/>
  </r>
  <r>
    <s v="ORD08934"/>
    <x v="183"/>
    <s v="CUST2482"/>
    <x v="2370"/>
    <s v="Indore"/>
    <x v="3"/>
    <x v="4"/>
    <x v="17"/>
    <n v="5"/>
    <n v="800"/>
    <n v="0.05"/>
    <x v="240"/>
    <x v="8809"/>
    <x v="0"/>
  </r>
  <r>
    <s v="ORD08935"/>
    <x v="97"/>
    <s v="CUST0922"/>
    <x v="925"/>
    <s v="Pune"/>
    <x v="2"/>
    <x v="3"/>
    <x v="4"/>
    <n v="1"/>
    <n v="55000"/>
    <n v="0.15"/>
    <x v="318"/>
    <x v="8810"/>
    <x v="3"/>
  </r>
  <r>
    <s v="ORD08936"/>
    <x v="71"/>
    <s v="CUST2050"/>
    <x v="2027"/>
    <s v="Aurangabad"/>
    <x v="2"/>
    <x v="3"/>
    <x v="4"/>
    <n v="4"/>
    <n v="55000"/>
    <n v="0"/>
    <x v="5"/>
    <x v="8811"/>
    <x v="0"/>
  </r>
  <r>
    <s v="ORD08937"/>
    <x v="315"/>
    <s v="CUST2134"/>
    <x v="942"/>
    <s v="Jaipur"/>
    <x v="5"/>
    <x v="3"/>
    <x v="10"/>
    <n v="4"/>
    <n v="25000"/>
    <n v="0"/>
    <x v="106"/>
    <x v="8812"/>
    <x v="1"/>
  </r>
  <r>
    <s v="ORD08938"/>
    <x v="203"/>
    <s v="CUST1021"/>
    <x v="2291"/>
    <s v="Bengaluru"/>
    <x v="7"/>
    <x v="0"/>
    <x v="20"/>
    <n v="4"/>
    <n v="500"/>
    <n v="0.15"/>
    <x v="294"/>
    <x v="8813"/>
    <x v="4"/>
  </r>
  <r>
    <s v="ORD08939"/>
    <x v="31"/>
    <s v="CUST0283"/>
    <x v="2435"/>
    <s v="Surat"/>
    <x v="1"/>
    <x v="3"/>
    <x v="4"/>
    <n v="3"/>
    <n v="55000"/>
    <n v="0.1"/>
    <x v="149"/>
    <x v="8814"/>
    <x v="2"/>
  </r>
  <r>
    <s v="ORD08940"/>
    <x v="67"/>
    <s v="CUST1420"/>
    <x v="1931"/>
    <s v="Kolkata"/>
    <x v="4"/>
    <x v="2"/>
    <x v="2"/>
    <n v="4"/>
    <n v="9000"/>
    <n v="0"/>
    <x v="89"/>
    <x v="8815"/>
    <x v="1"/>
  </r>
  <r>
    <s v="ORD08941"/>
    <x v="192"/>
    <s v="CUST1705"/>
    <x v="327"/>
    <s v="Indore"/>
    <x v="3"/>
    <x v="0"/>
    <x v="7"/>
    <n v="3"/>
    <n v="350"/>
    <n v="0"/>
    <x v="252"/>
    <x v="8816"/>
    <x v="3"/>
  </r>
  <r>
    <s v="ORD08942"/>
    <x v="265"/>
    <s v="CUST0667"/>
    <x v="374"/>
    <s v="Nagpur"/>
    <x v="2"/>
    <x v="3"/>
    <x v="12"/>
    <n v="5"/>
    <n v="2500"/>
    <n v="0.15"/>
    <x v="83"/>
    <x v="8817"/>
    <x v="3"/>
  </r>
  <r>
    <s v="ORD08943"/>
    <x v="82"/>
    <s v="CUST1568"/>
    <x v="441"/>
    <s v="Nagpur"/>
    <x v="2"/>
    <x v="4"/>
    <x v="17"/>
    <n v="4"/>
    <n v="800"/>
    <n v="0.1"/>
    <x v="32"/>
    <x v="8818"/>
    <x v="1"/>
  </r>
  <r>
    <s v="ORD08944"/>
    <x v="113"/>
    <s v="CUST2290"/>
    <x v="587"/>
    <s v="Jalna"/>
    <x v="2"/>
    <x v="1"/>
    <x v="9"/>
    <n v="2"/>
    <n v="450"/>
    <n v="0.05"/>
    <x v="143"/>
    <x v="8819"/>
    <x v="0"/>
  </r>
  <r>
    <s v="ORD08945"/>
    <x v="336"/>
    <s v="CUST0374"/>
    <x v="274"/>
    <s v="Jalna"/>
    <x v="2"/>
    <x v="0"/>
    <x v="15"/>
    <n v="2"/>
    <n v="1500"/>
    <n v="0"/>
    <x v="45"/>
    <x v="8820"/>
    <x v="2"/>
  </r>
  <r>
    <s v="ORD08946"/>
    <x v="266"/>
    <s v="CUST1724"/>
    <x v="2005"/>
    <s v="Jaipur"/>
    <x v="5"/>
    <x v="1"/>
    <x v="14"/>
    <n v="4"/>
    <n v="900"/>
    <n v="0.1"/>
    <x v="196"/>
    <x v="8821"/>
    <x v="4"/>
  </r>
  <r>
    <s v="ORD08947"/>
    <x v="63"/>
    <s v="CUST2461"/>
    <x v="924"/>
    <s v="Hyderabad"/>
    <x v="6"/>
    <x v="2"/>
    <x v="2"/>
    <n v="1"/>
    <n v="9000"/>
    <n v="0.1"/>
    <x v="219"/>
    <x v="8822"/>
    <x v="3"/>
  </r>
  <r>
    <s v="ORD08948"/>
    <x v="256"/>
    <s v="CUST2237"/>
    <x v="1740"/>
    <s v="Nagpur"/>
    <x v="2"/>
    <x v="3"/>
    <x v="6"/>
    <n v="2"/>
    <n v="4500"/>
    <n v="0.05"/>
    <x v="26"/>
    <x v="8823"/>
    <x v="3"/>
  </r>
  <r>
    <s v="ORD08949"/>
    <x v="177"/>
    <s v="CUST1322"/>
    <x v="935"/>
    <s v="Ahmedabad"/>
    <x v="1"/>
    <x v="3"/>
    <x v="4"/>
    <n v="1"/>
    <n v="55000"/>
    <n v="0"/>
    <x v="8"/>
    <x v="8824"/>
    <x v="0"/>
  </r>
  <r>
    <s v="ORD08950"/>
    <x v="245"/>
    <s v="CUST1417"/>
    <x v="108"/>
    <s v="Nagpur"/>
    <x v="2"/>
    <x v="0"/>
    <x v="0"/>
    <n v="5"/>
    <n v="700"/>
    <n v="0.1"/>
    <x v="277"/>
    <x v="8825"/>
    <x v="0"/>
  </r>
  <r>
    <s v="ORD08951"/>
    <x v="14"/>
    <s v="CUST1471"/>
    <x v="1370"/>
    <s v="Pune"/>
    <x v="2"/>
    <x v="2"/>
    <x v="11"/>
    <n v="1"/>
    <n v="6500"/>
    <n v="0.1"/>
    <x v="67"/>
    <x v="8826"/>
    <x v="4"/>
  </r>
  <r>
    <s v="ORD08952"/>
    <x v="45"/>
    <s v="CUST1758"/>
    <x v="1818"/>
    <s v="Ahmedabad"/>
    <x v="1"/>
    <x v="2"/>
    <x v="2"/>
    <n v="2"/>
    <n v="9000"/>
    <n v="0.2"/>
    <x v="113"/>
    <x v="8827"/>
    <x v="0"/>
  </r>
  <r>
    <s v="ORD08953"/>
    <x v="97"/>
    <s v="CUST2494"/>
    <x v="40"/>
    <s v="Bhopal"/>
    <x v="3"/>
    <x v="2"/>
    <x v="18"/>
    <n v="2"/>
    <n v="7000"/>
    <n v="0"/>
    <x v="162"/>
    <x v="8828"/>
    <x v="3"/>
  </r>
  <r>
    <s v="ORD08954"/>
    <x v="255"/>
    <s v="CUST0984"/>
    <x v="1725"/>
    <s v="Bengaluru"/>
    <x v="7"/>
    <x v="3"/>
    <x v="12"/>
    <n v="4"/>
    <n v="2500"/>
    <n v="0.2"/>
    <x v="332"/>
    <x v="8829"/>
    <x v="0"/>
  </r>
  <r>
    <s v="ORD08955"/>
    <x v="296"/>
    <s v="CUST1521"/>
    <x v="1976"/>
    <s v="Kolkata"/>
    <x v="4"/>
    <x v="0"/>
    <x v="7"/>
    <n v="5"/>
    <n v="350"/>
    <n v="0.1"/>
    <x v="316"/>
    <x v="8830"/>
    <x v="2"/>
  </r>
  <r>
    <s v="ORD08956"/>
    <x v="362"/>
    <s v="CUST0677"/>
    <x v="1320"/>
    <s v="Jaipur"/>
    <x v="5"/>
    <x v="4"/>
    <x v="13"/>
    <n v="2"/>
    <n v="2800"/>
    <n v="0"/>
    <x v="120"/>
    <x v="8831"/>
    <x v="1"/>
  </r>
  <r>
    <s v="ORD08957"/>
    <x v="353"/>
    <s v="CUST2157"/>
    <x v="604"/>
    <s v="Nashik"/>
    <x v="2"/>
    <x v="3"/>
    <x v="12"/>
    <n v="3"/>
    <n v="2500"/>
    <n v="0.1"/>
    <x v="35"/>
    <x v="51"/>
    <x v="2"/>
  </r>
  <r>
    <s v="ORD08958"/>
    <x v="155"/>
    <s v="CUST1133"/>
    <x v="978"/>
    <s v="Nagpur"/>
    <x v="2"/>
    <x v="2"/>
    <x v="18"/>
    <n v="3"/>
    <n v="7000"/>
    <n v="0"/>
    <x v="291"/>
    <x v="8832"/>
    <x v="4"/>
  </r>
  <r>
    <s v="ORD08959"/>
    <x v="108"/>
    <s v="CUST1797"/>
    <x v="1036"/>
    <s v="Ahmedabad"/>
    <x v="1"/>
    <x v="2"/>
    <x v="8"/>
    <n v="3"/>
    <n v="22000"/>
    <n v="0.05"/>
    <x v="261"/>
    <x v="8833"/>
    <x v="4"/>
  </r>
  <r>
    <s v="ORD08960"/>
    <x v="322"/>
    <s v="CUST1545"/>
    <x v="2337"/>
    <s v="Indore"/>
    <x v="3"/>
    <x v="2"/>
    <x v="18"/>
    <n v="5"/>
    <n v="7000"/>
    <n v="0"/>
    <x v="59"/>
    <x v="8834"/>
    <x v="2"/>
  </r>
  <r>
    <s v="ORD08961"/>
    <x v="7"/>
    <s v="CUST1088"/>
    <x v="1832"/>
    <s v="Indore"/>
    <x v="3"/>
    <x v="2"/>
    <x v="8"/>
    <n v="3"/>
    <n v="22000"/>
    <n v="0.05"/>
    <x v="261"/>
    <x v="8835"/>
    <x v="4"/>
  </r>
  <r>
    <s v="ORD08962"/>
    <x v="55"/>
    <s v="CUST1583"/>
    <x v="77"/>
    <s v="Hyderabad"/>
    <x v="6"/>
    <x v="3"/>
    <x v="3"/>
    <n v="5"/>
    <n v="18000"/>
    <n v="0"/>
    <x v="52"/>
    <x v="8836"/>
    <x v="3"/>
  </r>
  <r>
    <s v="ORD08963"/>
    <x v="73"/>
    <s v="CUST2073"/>
    <x v="2297"/>
    <s v="Jalna"/>
    <x v="2"/>
    <x v="1"/>
    <x v="5"/>
    <n v="1"/>
    <n v="1400"/>
    <n v="0.1"/>
    <x v="117"/>
    <x v="8837"/>
    <x v="2"/>
  </r>
  <r>
    <s v="ORD08964"/>
    <x v="45"/>
    <s v="CUST1226"/>
    <x v="365"/>
    <s v="Delhi"/>
    <x v="0"/>
    <x v="2"/>
    <x v="18"/>
    <n v="4"/>
    <n v="7000"/>
    <n v="0.1"/>
    <x v="99"/>
    <x v="8838"/>
    <x v="3"/>
  </r>
  <r>
    <s v="ORD08965"/>
    <x v="244"/>
    <s v="CUST0632"/>
    <x v="2395"/>
    <s v="Pune"/>
    <x v="2"/>
    <x v="1"/>
    <x v="5"/>
    <n v="4"/>
    <n v="1400"/>
    <n v="0"/>
    <x v="120"/>
    <x v="8839"/>
    <x v="2"/>
  </r>
  <r>
    <s v="ORD08966"/>
    <x v="176"/>
    <s v="CUST0955"/>
    <x v="1553"/>
    <s v="Indore"/>
    <x v="3"/>
    <x v="3"/>
    <x v="10"/>
    <n v="5"/>
    <n v="25000"/>
    <n v="0.15"/>
    <x v="300"/>
    <x v="8840"/>
    <x v="4"/>
  </r>
  <r>
    <s v="ORD08967"/>
    <x v="264"/>
    <s v="CUST1095"/>
    <x v="774"/>
    <s v="Hyderabad"/>
    <x v="6"/>
    <x v="4"/>
    <x v="16"/>
    <n v="5"/>
    <n v="1800"/>
    <n v="0.15"/>
    <x v="80"/>
    <x v="8841"/>
    <x v="3"/>
  </r>
  <r>
    <s v="ORD08968"/>
    <x v="134"/>
    <s v="CUST0464"/>
    <x v="984"/>
    <s v="Delhi"/>
    <x v="0"/>
    <x v="4"/>
    <x v="13"/>
    <n v="1"/>
    <n v="2800"/>
    <n v="0.1"/>
    <x v="20"/>
    <x v="8842"/>
    <x v="3"/>
  </r>
  <r>
    <s v="ORD08969"/>
    <x v="93"/>
    <s v="CUST0706"/>
    <x v="1083"/>
    <s v="Bhopal"/>
    <x v="3"/>
    <x v="3"/>
    <x v="6"/>
    <n v="3"/>
    <n v="4500"/>
    <n v="0"/>
    <x v="12"/>
    <x v="8843"/>
    <x v="0"/>
  </r>
  <r>
    <s v="ORD08970"/>
    <x v="277"/>
    <s v="CUST1022"/>
    <x v="2280"/>
    <s v="Aurangabad"/>
    <x v="2"/>
    <x v="1"/>
    <x v="9"/>
    <n v="5"/>
    <n v="450"/>
    <n v="0.1"/>
    <x v="282"/>
    <x v="8844"/>
    <x v="1"/>
  </r>
  <r>
    <s v="ORD08971"/>
    <x v="312"/>
    <s v="CUST1161"/>
    <x v="1505"/>
    <s v="Nagpur"/>
    <x v="2"/>
    <x v="1"/>
    <x v="1"/>
    <n v="4"/>
    <n v="1200"/>
    <n v="0.05"/>
    <x v="44"/>
    <x v="8845"/>
    <x v="4"/>
  </r>
  <r>
    <s v="ORD08972"/>
    <x v="165"/>
    <s v="CUST2234"/>
    <x v="2252"/>
    <s v="Pune"/>
    <x v="2"/>
    <x v="3"/>
    <x v="6"/>
    <n v="5"/>
    <n v="4500"/>
    <n v="0"/>
    <x v="69"/>
    <x v="8846"/>
    <x v="4"/>
  </r>
  <r>
    <s v="ORD08973"/>
    <x v="144"/>
    <s v="CUST0463"/>
    <x v="972"/>
    <s v="Jaipur"/>
    <x v="5"/>
    <x v="2"/>
    <x v="8"/>
    <n v="3"/>
    <n v="22000"/>
    <n v="0.15"/>
    <x v="337"/>
    <x v="8847"/>
    <x v="2"/>
  </r>
  <r>
    <s v="ORD08974"/>
    <x v="81"/>
    <s v="CUST1924"/>
    <x v="328"/>
    <s v="Jalna"/>
    <x v="2"/>
    <x v="4"/>
    <x v="19"/>
    <n v="3"/>
    <n v="3200"/>
    <n v="0.05"/>
    <x v="258"/>
    <x v="8848"/>
    <x v="0"/>
  </r>
  <r>
    <s v="ORD08975"/>
    <x v="272"/>
    <s v="CUST0167"/>
    <x v="1092"/>
    <s v="Kolkata"/>
    <x v="4"/>
    <x v="4"/>
    <x v="13"/>
    <n v="5"/>
    <n v="2800"/>
    <n v="0.1"/>
    <x v="133"/>
    <x v="8849"/>
    <x v="0"/>
  </r>
  <r>
    <s v="ORD08976"/>
    <x v="310"/>
    <s v="CUST0590"/>
    <x v="978"/>
    <s v="Surat"/>
    <x v="1"/>
    <x v="2"/>
    <x v="2"/>
    <n v="3"/>
    <n v="9000"/>
    <n v="0.1"/>
    <x v="230"/>
    <x v="8850"/>
    <x v="4"/>
  </r>
  <r>
    <s v="ORD08977"/>
    <x v="325"/>
    <s v="CUST0860"/>
    <x v="518"/>
    <s v="Nagpur"/>
    <x v="2"/>
    <x v="3"/>
    <x v="3"/>
    <n v="1"/>
    <n v="18000"/>
    <n v="0.1"/>
    <x v="127"/>
    <x v="8851"/>
    <x v="1"/>
  </r>
  <r>
    <s v="ORD08978"/>
    <x v="233"/>
    <s v="CUST0256"/>
    <x v="1890"/>
    <s v="Jaipur"/>
    <x v="5"/>
    <x v="3"/>
    <x v="4"/>
    <n v="1"/>
    <n v="55000"/>
    <n v="0"/>
    <x v="8"/>
    <x v="8852"/>
    <x v="0"/>
  </r>
  <r>
    <s v="ORD08979"/>
    <x v="8"/>
    <s v="CUST0676"/>
    <x v="1070"/>
    <s v="Bhopal"/>
    <x v="3"/>
    <x v="3"/>
    <x v="10"/>
    <n v="2"/>
    <n v="25000"/>
    <n v="0.1"/>
    <x v="24"/>
    <x v="8853"/>
    <x v="1"/>
  </r>
  <r>
    <s v="ORD08980"/>
    <x v="11"/>
    <s v="CUST0571"/>
    <x v="1498"/>
    <s v="Nagpur"/>
    <x v="2"/>
    <x v="0"/>
    <x v="20"/>
    <n v="2"/>
    <n v="500"/>
    <n v="0.05"/>
    <x v="171"/>
    <x v="8854"/>
    <x v="0"/>
  </r>
  <r>
    <s v="ORD08981"/>
    <x v="240"/>
    <s v="CUST1062"/>
    <x v="2362"/>
    <s v="Delhi"/>
    <x v="0"/>
    <x v="0"/>
    <x v="20"/>
    <n v="1"/>
    <n v="500"/>
    <n v="0"/>
    <x v="111"/>
    <x v="3015"/>
    <x v="1"/>
  </r>
  <r>
    <s v="ORD08982"/>
    <x v="321"/>
    <s v="CUST0532"/>
    <x v="213"/>
    <s v="Ahmedabad"/>
    <x v="1"/>
    <x v="0"/>
    <x v="15"/>
    <n v="2"/>
    <n v="1500"/>
    <n v="0"/>
    <x v="45"/>
    <x v="8855"/>
    <x v="0"/>
  </r>
  <r>
    <s v="ORD08983"/>
    <x v="282"/>
    <s v="CUST1236"/>
    <x v="407"/>
    <s v="Surat"/>
    <x v="1"/>
    <x v="2"/>
    <x v="8"/>
    <n v="1"/>
    <n v="22000"/>
    <n v="0.05"/>
    <x v="125"/>
    <x v="8856"/>
    <x v="3"/>
  </r>
  <r>
    <s v="ORD08984"/>
    <x v="135"/>
    <s v="CUST0469"/>
    <x v="1106"/>
    <s v="Ahmedabad"/>
    <x v="1"/>
    <x v="4"/>
    <x v="13"/>
    <n v="5"/>
    <n v="2800"/>
    <n v="0"/>
    <x v="162"/>
    <x v="8857"/>
    <x v="0"/>
  </r>
  <r>
    <s v="ORD08985"/>
    <x v="318"/>
    <s v="CUST1442"/>
    <x v="606"/>
    <s v="Jaipur"/>
    <x v="5"/>
    <x v="2"/>
    <x v="11"/>
    <n v="4"/>
    <n v="6500"/>
    <n v="0.1"/>
    <x v="296"/>
    <x v="8858"/>
    <x v="2"/>
  </r>
  <r>
    <s v="ORD08986"/>
    <x v="68"/>
    <s v="CUST1062"/>
    <x v="2366"/>
    <s v="Nashik"/>
    <x v="2"/>
    <x v="1"/>
    <x v="1"/>
    <n v="3"/>
    <n v="1200"/>
    <n v="0.1"/>
    <x v="196"/>
    <x v="8859"/>
    <x v="3"/>
  </r>
  <r>
    <s v="ORD08987"/>
    <x v="308"/>
    <s v="CUST0151"/>
    <x v="919"/>
    <s v="Ahmedabad"/>
    <x v="1"/>
    <x v="4"/>
    <x v="17"/>
    <n v="2"/>
    <n v="800"/>
    <n v="0.15"/>
    <x v="293"/>
    <x v="8860"/>
    <x v="1"/>
  </r>
  <r>
    <s v="ORD08988"/>
    <x v="284"/>
    <s v="CUST0124"/>
    <x v="2065"/>
    <s v="Aurangabad"/>
    <x v="2"/>
    <x v="2"/>
    <x v="8"/>
    <n v="2"/>
    <n v="22000"/>
    <n v="0"/>
    <x v="102"/>
    <x v="8861"/>
    <x v="4"/>
  </r>
  <r>
    <s v="ORD08989"/>
    <x v="342"/>
    <s v="CUST1932"/>
    <x v="533"/>
    <s v="Jaipur"/>
    <x v="5"/>
    <x v="1"/>
    <x v="14"/>
    <n v="2"/>
    <n v="900"/>
    <n v="0.05"/>
    <x v="47"/>
    <x v="8862"/>
    <x v="2"/>
  </r>
  <r>
    <s v="ORD08990"/>
    <x v="82"/>
    <s v="CUST1994"/>
    <x v="1267"/>
    <s v="Ahmedabad"/>
    <x v="1"/>
    <x v="2"/>
    <x v="2"/>
    <n v="1"/>
    <n v="9000"/>
    <n v="0.1"/>
    <x v="219"/>
    <x v="6492"/>
    <x v="4"/>
  </r>
  <r>
    <s v="ORD08991"/>
    <x v="185"/>
    <s v="CUST0093"/>
    <x v="2358"/>
    <s v="Hyderabad"/>
    <x v="6"/>
    <x v="4"/>
    <x v="13"/>
    <n v="5"/>
    <n v="2800"/>
    <n v="0"/>
    <x v="162"/>
    <x v="8863"/>
    <x v="1"/>
  </r>
  <r>
    <s v="ORD08992"/>
    <x v="68"/>
    <s v="CUST0098"/>
    <x v="1849"/>
    <s v="Kolkata"/>
    <x v="4"/>
    <x v="2"/>
    <x v="11"/>
    <n v="3"/>
    <n v="6500"/>
    <n v="0.1"/>
    <x v="112"/>
    <x v="8864"/>
    <x v="4"/>
  </r>
  <r>
    <s v="ORD08993"/>
    <x v="163"/>
    <s v="CUST0810"/>
    <x v="409"/>
    <s v="Mumbai"/>
    <x v="2"/>
    <x v="2"/>
    <x v="2"/>
    <n v="2"/>
    <n v="9000"/>
    <n v="0.15"/>
    <x v="254"/>
    <x v="8865"/>
    <x v="1"/>
  </r>
  <r>
    <s v="ORD08994"/>
    <x v="86"/>
    <s v="CUST0828"/>
    <x v="235"/>
    <s v="Nashik"/>
    <x v="2"/>
    <x v="0"/>
    <x v="20"/>
    <n v="1"/>
    <n v="500"/>
    <n v="0"/>
    <x v="111"/>
    <x v="8866"/>
    <x v="0"/>
  </r>
  <r>
    <s v="ORD08995"/>
    <x v="325"/>
    <s v="CUST2126"/>
    <x v="422"/>
    <s v="Bengaluru"/>
    <x v="7"/>
    <x v="3"/>
    <x v="6"/>
    <n v="4"/>
    <n v="4500"/>
    <n v="0.05"/>
    <x v="91"/>
    <x v="8867"/>
    <x v="4"/>
  </r>
  <r>
    <s v="ORD08996"/>
    <x v="151"/>
    <s v="CUST0984"/>
    <x v="1264"/>
    <s v="Kolkata"/>
    <x v="4"/>
    <x v="0"/>
    <x v="0"/>
    <n v="3"/>
    <n v="700"/>
    <n v="0.1"/>
    <x v="0"/>
    <x v="8868"/>
    <x v="1"/>
  </r>
  <r>
    <s v="ORD08997"/>
    <x v="288"/>
    <s v="CUST0703"/>
    <x v="386"/>
    <s v="Bhopal"/>
    <x v="3"/>
    <x v="4"/>
    <x v="16"/>
    <n v="5"/>
    <n v="1800"/>
    <n v="0"/>
    <x v="110"/>
    <x v="8869"/>
    <x v="4"/>
  </r>
  <r>
    <s v="ORD08998"/>
    <x v="234"/>
    <s v="CUST1354"/>
    <x v="2393"/>
    <s v="Aurangabad"/>
    <x v="2"/>
    <x v="1"/>
    <x v="9"/>
    <n v="3"/>
    <n v="450"/>
    <n v="0"/>
    <x v="72"/>
    <x v="8870"/>
    <x v="4"/>
  </r>
  <r>
    <s v="ORD08999"/>
    <x v="273"/>
    <s v="CUST0087"/>
    <x v="2242"/>
    <s v="Ahmedabad"/>
    <x v="1"/>
    <x v="2"/>
    <x v="2"/>
    <n v="2"/>
    <n v="9000"/>
    <n v="0.15"/>
    <x v="254"/>
    <x v="8871"/>
    <x v="3"/>
  </r>
  <r>
    <s v="ORD09000"/>
    <x v="218"/>
    <s v="CUST0653"/>
    <x v="1791"/>
    <s v="Ahmedabad"/>
    <x v="1"/>
    <x v="3"/>
    <x v="12"/>
    <n v="3"/>
    <n v="2500"/>
    <n v="0"/>
    <x v="163"/>
    <x v="8872"/>
    <x v="3"/>
  </r>
  <r>
    <s v="ORD09001"/>
    <x v="179"/>
    <s v="CUST0433"/>
    <x v="668"/>
    <s v="Bhopal"/>
    <x v="3"/>
    <x v="4"/>
    <x v="13"/>
    <n v="3"/>
    <n v="2800"/>
    <n v="0"/>
    <x v="159"/>
    <x v="8873"/>
    <x v="4"/>
  </r>
  <r>
    <s v="ORD09002"/>
    <x v="67"/>
    <s v="CUST1110"/>
    <x v="323"/>
    <s v="Nagpur"/>
    <x v="2"/>
    <x v="1"/>
    <x v="5"/>
    <n v="1"/>
    <n v="1400"/>
    <n v="0"/>
    <x v="40"/>
    <x v="8874"/>
    <x v="1"/>
  </r>
  <r>
    <s v="ORD09003"/>
    <x v="77"/>
    <s v="CUST0917"/>
    <x v="187"/>
    <s v="Mumbai"/>
    <x v="2"/>
    <x v="4"/>
    <x v="19"/>
    <n v="2"/>
    <n v="3200"/>
    <n v="0.05"/>
    <x v="49"/>
    <x v="8875"/>
    <x v="1"/>
  </r>
  <r>
    <s v="ORD09004"/>
    <x v="322"/>
    <s v="CUST1849"/>
    <x v="1423"/>
    <s v="Surat"/>
    <x v="1"/>
    <x v="2"/>
    <x v="8"/>
    <n v="4"/>
    <n v="22000"/>
    <n v="0.05"/>
    <x v="87"/>
    <x v="8876"/>
    <x v="4"/>
  </r>
  <r>
    <s v="ORD09005"/>
    <x v="106"/>
    <s v="CUST1950"/>
    <x v="296"/>
    <s v="Mumbai"/>
    <x v="2"/>
    <x v="1"/>
    <x v="1"/>
    <n v="3"/>
    <n v="1200"/>
    <n v="0.1"/>
    <x v="196"/>
    <x v="8877"/>
    <x v="0"/>
  </r>
  <r>
    <s v="ORD09006"/>
    <x v="162"/>
    <s v="CUST2017"/>
    <x v="2248"/>
    <s v="Bengaluru"/>
    <x v="7"/>
    <x v="4"/>
    <x v="16"/>
    <n v="1"/>
    <n v="1800"/>
    <n v="0"/>
    <x v="21"/>
    <x v="8878"/>
    <x v="4"/>
  </r>
  <r>
    <s v="ORD09007"/>
    <x v="127"/>
    <s v="CUST2393"/>
    <x v="1290"/>
    <s v="Jalna"/>
    <x v="2"/>
    <x v="3"/>
    <x v="10"/>
    <n v="4"/>
    <n v="25000"/>
    <n v="0.05"/>
    <x v="142"/>
    <x v="8879"/>
    <x v="4"/>
  </r>
  <r>
    <s v="ORD09008"/>
    <x v="357"/>
    <s v="CUST1757"/>
    <x v="1847"/>
    <s v="Bhopal"/>
    <x v="3"/>
    <x v="2"/>
    <x v="2"/>
    <n v="5"/>
    <n v="9000"/>
    <n v="0.15"/>
    <x v="327"/>
    <x v="8880"/>
    <x v="4"/>
  </r>
  <r>
    <s v="ORD09009"/>
    <x v="210"/>
    <s v="CUST2466"/>
    <x v="1792"/>
    <s v="Bhopal"/>
    <x v="3"/>
    <x v="1"/>
    <x v="1"/>
    <n v="3"/>
    <n v="1200"/>
    <n v="0.2"/>
    <x v="32"/>
    <x v="8881"/>
    <x v="4"/>
  </r>
  <r>
    <s v="ORD09010"/>
    <x v="336"/>
    <s v="CUST1306"/>
    <x v="1720"/>
    <s v="Mumbai"/>
    <x v="2"/>
    <x v="3"/>
    <x v="6"/>
    <n v="3"/>
    <n v="4500"/>
    <n v="0.1"/>
    <x v="76"/>
    <x v="8882"/>
    <x v="3"/>
  </r>
  <r>
    <s v="ORD09011"/>
    <x v="21"/>
    <s v="CUST0019"/>
    <x v="1915"/>
    <s v="Indore"/>
    <x v="3"/>
    <x v="3"/>
    <x v="6"/>
    <n v="2"/>
    <n v="4500"/>
    <n v="0.1"/>
    <x v="219"/>
    <x v="8883"/>
    <x v="0"/>
  </r>
  <r>
    <s v="ORD09012"/>
    <x v="258"/>
    <s v="CUST1562"/>
    <x v="1902"/>
    <s v="Jaipur"/>
    <x v="5"/>
    <x v="2"/>
    <x v="2"/>
    <n v="3"/>
    <n v="9000"/>
    <n v="0"/>
    <x v="237"/>
    <x v="8884"/>
    <x v="2"/>
  </r>
  <r>
    <s v="ORD09013"/>
    <x v="63"/>
    <s v="CUST1304"/>
    <x v="527"/>
    <s v="Hyderabad"/>
    <x v="6"/>
    <x v="1"/>
    <x v="5"/>
    <n v="2"/>
    <n v="1400"/>
    <n v="0.15"/>
    <x v="136"/>
    <x v="8885"/>
    <x v="1"/>
  </r>
  <r>
    <s v="ORD09014"/>
    <x v="139"/>
    <s v="CUST0447"/>
    <x v="2073"/>
    <s v="Mumbai"/>
    <x v="2"/>
    <x v="4"/>
    <x v="19"/>
    <n v="1"/>
    <n v="3200"/>
    <n v="0"/>
    <x v="150"/>
    <x v="8886"/>
    <x v="2"/>
  </r>
  <r>
    <s v="ORD09015"/>
    <x v="258"/>
    <s v="CUST2204"/>
    <x v="2099"/>
    <s v="Nagpur"/>
    <x v="2"/>
    <x v="4"/>
    <x v="17"/>
    <n v="4"/>
    <n v="800"/>
    <n v="0.05"/>
    <x v="165"/>
    <x v="8887"/>
    <x v="1"/>
  </r>
  <r>
    <s v="ORD09016"/>
    <x v="305"/>
    <s v="CUST0776"/>
    <x v="837"/>
    <s v="Nashik"/>
    <x v="2"/>
    <x v="0"/>
    <x v="20"/>
    <n v="3"/>
    <n v="500"/>
    <n v="0.1"/>
    <x v="72"/>
    <x v="8888"/>
    <x v="3"/>
  </r>
  <r>
    <s v="ORD09017"/>
    <x v="134"/>
    <s v="CUST0164"/>
    <x v="1977"/>
    <s v="Mumbai"/>
    <x v="2"/>
    <x v="3"/>
    <x v="3"/>
    <n v="5"/>
    <n v="18000"/>
    <n v="0"/>
    <x v="52"/>
    <x v="8889"/>
    <x v="2"/>
  </r>
  <r>
    <s v="ORD09018"/>
    <x v="207"/>
    <s v="CUST2099"/>
    <x v="1527"/>
    <s v="Hyderabad"/>
    <x v="6"/>
    <x v="1"/>
    <x v="14"/>
    <n v="1"/>
    <n v="900"/>
    <n v="0.05"/>
    <x v="143"/>
    <x v="8890"/>
    <x v="4"/>
  </r>
  <r>
    <s v="ORD09019"/>
    <x v="302"/>
    <s v="CUST0126"/>
    <x v="1790"/>
    <s v="Jaipur"/>
    <x v="5"/>
    <x v="3"/>
    <x v="10"/>
    <n v="5"/>
    <n v="25000"/>
    <n v="0"/>
    <x v="180"/>
    <x v="8891"/>
    <x v="3"/>
  </r>
  <r>
    <s v="ORD09020"/>
    <x v="191"/>
    <s v="CUST0202"/>
    <x v="993"/>
    <s v="Ahmedabad"/>
    <x v="1"/>
    <x v="2"/>
    <x v="8"/>
    <n v="5"/>
    <n v="22000"/>
    <n v="0.1"/>
    <x v="10"/>
    <x v="8892"/>
    <x v="4"/>
  </r>
  <r>
    <s v="ORD09021"/>
    <x v="246"/>
    <s v="CUST0096"/>
    <x v="626"/>
    <s v="Bhopal"/>
    <x v="3"/>
    <x v="2"/>
    <x v="2"/>
    <n v="1"/>
    <n v="9000"/>
    <n v="0.1"/>
    <x v="219"/>
    <x v="8893"/>
    <x v="2"/>
  </r>
  <r>
    <s v="ORD09022"/>
    <x v="138"/>
    <s v="CUST0487"/>
    <x v="483"/>
    <s v="Kolkata"/>
    <x v="4"/>
    <x v="0"/>
    <x v="7"/>
    <n v="3"/>
    <n v="350"/>
    <n v="0"/>
    <x v="252"/>
    <x v="8894"/>
    <x v="0"/>
  </r>
  <r>
    <s v="ORD09023"/>
    <x v="215"/>
    <s v="CUST2014"/>
    <x v="446"/>
    <s v="Ahmedabad"/>
    <x v="1"/>
    <x v="0"/>
    <x v="15"/>
    <n v="3"/>
    <n v="1500"/>
    <n v="0.1"/>
    <x v="74"/>
    <x v="8895"/>
    <x v="1"/>
  </r>
  <r>
    <s v="ORD09024"/>
    <x v="341"/>
    <s v="CUST0772"/>
    <x v="467"/>
    <s v="Kolkata"/>
    <x v="4"/>
    <x v="3"/>
    <x v="6"/>
    <n v="2"/>
    <n v="4500"/>
    <n v="0.1"/>
    <x v="219"/>
    <x v="8896"/>
    <x v="2"/>
  </r>
  <r>
    <s v="ORD09025"/>
    <x v="99"/>
    <s v="CUST0401"/>
    <x v="600"/>
    <s v="Pune"/>
    <x v="2"/>
    <x v="4"/>
    <x v="16"/>
    <n v="5"/>
    <n v="1800"/>
    <n v="0.15"/>
    <x v="80"/>
    <x v="8897"/>
    <x v="4"/>
  </r>
  <r>
    <s v="ORD09026"/>
    <x v="142"/>
    <s v="CUST0525"/>
    <x v="742"/>
    <s v="Surat"/>
    <x v="1"/>
    <x v="1"/>
    <x v="1"/>
    <n v="2"/>
    <n v="1200"/>
    <n v="0.05"/>
    <x v="104"/>
    <x v="8898"/>
    <x v="4"/>
  </r>
  <r>
    <s v="ORD09027"/>
    <x v="304"/>
    <s v="CUST0569"/>
    <x v="154"/>
    <s v="Nashik"/>
    <x v="2"/>
    <x v="4"/>
    <x v="19"/>
    <n v="1"/>
    <n v="3200"/>
    <n v="0.05"/>
    <x v="165"/>
    <x v="8899"/>
    <x v="2"/>
  </r>
  <r>
    <s v="ORD09028"/>
    <x v="162"/>
    <s v="CUST0917"/>
    <x v="724"/>
    <s v="Kolkata"/>
    <x v="4"/>
    <x v="1"/>
    <x v="9"/>
    <n v="4"/>
    <n v="450"/>
    <n v="0.05"/>
    <x v="47"/>
    <x v="8900"/>
    <x v="2"/>
  </r>
  <r>
    <s v="ORD09029"/>
    <x v="64"/>
    <s v="CUST1680"/>
    <x v="1280"/>
    <s v="Delhi"/>
    <x v="0"/>
    <x v="2"/>
    <x v="18"/>
    <n v="2"/>
    <n v="7000"/>
    <n v="0"/>
    <x v="162"/>
    <x v="8901"/>
    <x v="2"/>
  </r>
  <r>
    <s v="ORD09030"/>
    <x v="346"/>
    <s v="CUST1624"/>
    <x v="2436"/>
    <s v="Indore"/>
    <x v="3"/>
    <x v="3"/>
    <x v="10"/>
    <n v="5"/>
    <n v="25000"/>
    <n v="0"/>
    <x v="180"/>
    <x v="8902"/>
    <x v="4"/>
  </r>
  <r>
    <s v="ORD09031"/>
    <x v="246"/>
    <s v="CUST1698"/>
    <x v="631"/>
    <s v="Kolkata"/>
    <x v="4"/>
    <x v="3"/>
    <x v="4"/>
    <n v="3"/>
    <n v="55000"/>
    <n v="0.05"/>
    <x v="14"/>
    <x v="8903"/>
    <x v="3"/>
  </r>
  <r>
    <s v="ORD09032"/>
    <x v="320"/>
    <s v="CUST1253"/>
    <x v="1599"/>
    <s v="Mumbai"/>
    <x v="2"/>
    <x v="4"/>
    <x v="19"/>
    <n v="1"/>
    <n v="3200"/>
    <n v="0.15"/>
    <x v="192"/>
    <x v="8904"/>
    <x v="3"/>
  </r>
  <r>
    <s v="ORD09033"/>
    <x v="326"/>
    <s v="CUST0065"/>
    <x v="409"/>
    <s v="Bengaluru"/>
    <x v="7"/>
    <x v="4"/>
    <x v="17"/>
    <n v="4"/>
    <n v="800"/>
    <n v="0.15"/>
    <x v="192"/>
    <x v="8905"/>
    <x v="4"/>
  </r>
  <r>
    <s v="ORD09034"/>
    <x v="64"/>
    <s v="CUST1871"/>
    <x v="765"/>
    <s v="Nagpur"/>
    <x v="2"/>
    <x v="3"/>
    <x v="4"/>
    <n v="4"/>
    <n v="55000"/>
    <n v="0"/>
    <x v="5"/>
    <x v="8906"/>
    <x v="1"/>
  </r>
  <r>
    <s v="ORD09035"/>
    <x v="329"/>
    <s v="CUST1066"/>
    <x v="1997"/>
    <s v="Nashik"/>
    <x v="2"/>
    <x v="3"/>
    <x v="10"/>
    <n v="4"/>
    <n v="25000"/>
    <n v="0.1"/>
    <x v="52"/>
    <x v="8907"/>
    <x v="2"/>
  </r>
  <r>
    <s v="ORD09036"/>
    <x v="163"/>
    <s v="CUST0608"/>
    <x v="1565"/>
    <s v="Pune"/>
    <x v="2"/>
    <x v="4"/>
    <x v="16"/>
    <n v="3"/>
    <n v="1800"/>
    <n v="0.05"/>
    <x v="61"/>
    <x v="8908"/>
    <x v="3"/>
  </r>
  <r>
    <s v="ORD09037"/>
    <x v="60"/>
    <s v="CUST1830"/>
    <x v="2075"/>
    <s v="Ahmedabad"/>
    <x v="1"/>
    <x v="2"/>
    <x v="2"/>
    <n v="3"/>
    <n v="9000"/>
    <n v="0.15"/>
    <x v="167"/>
    <x v="8909"/>
    <x v="1"/>
  </r>
  <r>
    <s v="ORD09038"/>
    <x v="235"/>
    <s v="CUST0171"/>
    <x v="624"/>
    <s v="Bhopal"/>
    <x v="3"/>
    <x v="1"/>
    <x v="5"/>
    <n v="3"/>
    <n v="1400"/>
    <n v="0.15"/>
    <x v="174"/>
    <x v="8910"/>
    <x v="2"/>
  </r>
  <r>
    <s v="ORD09039"/>
    <x v="226"/>
    <s v="CUST2401"/>
    <x v="1864"/>
    <s v="Delhi"/>
    <x v="0"/>
    <x v="2"/>
    <x v="11"/>
    <n v="1"/>
    <n v="6500"/>
    <n v="0"/>
    <x v="221"/>
    <x v="8911"/>
    <x v="3"/>
  </r>
  <r>
    <s v="ORD09040"/>
    <x v="32"/>
    <s v="CUST0922"/>
    <x v="1503"/>
    <s v="Mumbai"/>
    <x v="2"/>
    <x v="3"/>
    <x v="3"/>
    <n v="2"/>
    <n v="18000"/>
    <n v="0"/>
    <x v="89"/>
    <x v="8912"/>
    <x v="2"/>
  </r>
  <r>
    <s v="ORD09041"/>
    <x v="24"/>
    <s v="CUST2217"/>
    <x v="330"/>
    <s v="Surat"/>
    <x v="1"/>
    <x v="3"/>
    <x v="6"/>
    <n v="5"/>
    <n v="4500"/>
    <n v="0"/>
    <x v="69"/>
    <x v="8913"/>
    <x v="0"/>
  </r>
  <r>
    <s v="ORD09042"/>
    <x v="6"/>
    <s v="CUST0241"/>
    <x v="1681"/>
    <s v="Jaipur"/>
    <x v="5"/>
    <x v="3"/>
    <x v="10"/>
    <n v="2"/>
    <n v="25000"/>
    <n v="0.05"/>
    <x v="193"/>
    <x v="8914"/>
    <x v="4"/>
  </r>
  <r>
    <s v="ORD09043"/>
    <x v="358"/>
    <s v="CUST0206"/>
    <x v="1962"/>
    <s v="Pune"/>
    <x v="2"/>
    <x v="4"/>
    <x v="17"/>
    <n v="1"/>
    <n v="800"/>
    <n v="0.05"/>
    <x v="68"/>
    <x v="8915"/>
    <x v="2"/>
  </r>
  <r>
    <s v="ORD09044"/>
    <x v="78"/>
    <s v="CUST0120"/>
    <x v="1598"/>
    <s v="Bengaluru"/>
    <x v="7"/>
    <x v="4"/>
    <x v="19"/>
    <n v="4"/>
    <n v="3200"/>
    <n v="0.1"/>
    <x v="118"/>
    <x v="8916"/>
    <x v="2"/>
  </r>
  <r>
    <s v="ORD09045"/>
    <x v="98"/>
    <s v="CUST1255"/>
    <x v="580"/>
    <s v="Nagpur"/>
    <x v="2"/>
    <x v="3"/>
    <x v="6"/>
    <n v="1"/>
    <n v="4500"/>
    <n v="0.1"/>
    <x v="74"/>
    <x v="8917"/>
    <x v="0"/>
  </r>
  <r>
    <s v="ORD09046"/>
    <x v="233"/>
    <s v="CUST0844"/>
    <x v="700"/>
    <s v="Kolkata"/>
    <x v="4"/>
    <x v="2"/>
    <x v="18"/>
    <n v="1"/>
    <n v="7000"/>
    <n v="0.15"/>
    <x v="229"/>
    <x v="8918"/>
    <x v="0"/>
  </r>
  <r>
    <s v="ORD09047"/>
    <x v="150"/>
    <s v="CUST2385"/>
    <x v="667"/>
    <s v="Indore"/>
    <x v="3"/>
    <x v="2"/>
    <x v="11"/>
    <n v="2"/>
    <n v="6500"/>
    <n v="0.1"/>
    <x v="170"/>
    <x v="8919"/>
    <x v="0"/>
  </r>
  <r>
    <s v="ORD09048"/>
    <x v="266"/>
    <s v="CUST0340"/>
    <x v="117"/>
    <s v="Delhi"/>
    <x v="0"/>
    <x v="3"/>
    <x v="4"/>
    <n v="4"/>
    <n v="55000"/>
    <n v="0.05"/>
    <x v="270"/>
    <x v="8920"/>
    <x v="4"/>
  </r>
  <r>
    <s v="ORD09049"/>
    <x v="315"/>
    <s v="CUST0792"/>
    <x v="1668"/>
    <s v="Ahmedabad"/>
    <x v="1"/>
    <x v="1"/>
    <x v="9"/>
    <n v="5"/>
    <n v="450"/>
    <n v="0.1"/>
    <x v="282"/>
    <x v="8921"/>
    <x v="1"/>
  </r>
  <r>
    <s v="ORD09050"/>
    <x v="56"/>
    <s v="CUST2120"/>
    <x v="1832"/>
    <s v="Ahmedabad"/>
    <x v="1"/>
    <x v="2"/>
    <x v="8"/>
    <n v="2"/>
    <n v="22000"/>
    <n v="0.15"/>
    <x v="154"/>
    <x v="8922"/>
    <x v="1"/>
  </r>
  <r>
    <s v="ORD09051"/>
    <x v="192"/>
    <s v="CUST0858"/>
    <x v="605"/>
    <s v="Bhopal"/>
    <x v="3"/>
    <x v="1"/>
    <x v="1"/>
    <n v="3"/>
    <n v="1200"/>
    <n v="0"/>
    <x v="1"/>
    <x v="8923"/>
    <x v="3"/>
  </r>
  <r>
    <s v="ORD09052"/>
    <x v="116"/>
    <s v="CUST1382"/>
    <x v="463"/>
    <s v="Pune"/>
    <x v="2"/>
    <x v="2"/>
    <x v="18"/>
    <n v="4"/>
    <n v="7000"/>
    <n v="0.05"/>
    <x v="257"/>
    <x v="8924"/>
    <x v="1"/>
  </r>
  <r>
    <s v="ORD09053"/>
    <x v="46"/>
    <s v="CUST1401"/>
    <x v="476"/>
    <s v="Surat"/>
    <x v="1"/>
    <x v="0"/>
    <x v="7"/>
    <n v="5"/>
    <n v="350"/>
    <n v="0.05"/>
    <x v="253"/>
    <x v="8925"/>
    <x v="2"/>
  </r>
  <r>
    <s v="ORD09054"/>
    <x v="86"/>
    <s v="CUST1650"/>
    <x v="498"/>
    <s v="Aurangabad"/>
    <x v="2"/>
    <x v="1"/>
    <x v="9"/>
    <n v="5"/>
    <n v="450"/>
    <n v="0.05"/>
    <x v="146"/>
    <x v="8926"/>
    <x v="1"/>
  </r>
  <r>
    <s v="ORD09055"/>
    <x v="322"/>
    <s v="CUST1876"/>
    <x v="498"/>
    <s v="Jalna"/>
    <x v="2"/>
    <x v="1"/>
    <x v="5"/>
    <n v="3"/>
    <n v="1400"/>
    <n v="0.05"/>
    <x v="182"/>
    <x v="8927"/>
    <x v="4"/>
  </r>
  <r>
    <s v="ORD09056"/>
    <x v="68"/>
    <s v="CUST1032"/>
    <x v="1423"/>
    <s v="Mumbai"/>
    <x v="2"/>
    <x v="3"/>
    <x v="4"/>
    <n v="1"/>
    <n v="55000"/>
    <n v="0.05"/>
    <x v="46"/>
    <x v="8928"/>
    <x v="3"/>
  </r>
  <r>
    <s v="ORD09057"/>
    <x v="7"/>
    <s v="CUST1225"/>
    <x v="116"/>
    <s v="Surat"/>
    <x v="1"/>
    <x v="3"/>
    <x v="3"/>
    <n v="2"/>
    <n v="18000"/>
    <n v="0"/>
    <x v="89"/>
    <x v="8929"/>
    <x v="2"/>
  </r>
  <r>
    <s v="ORD09058"/>
    <x v="3"/>
    <s v="CUST2161"/>
    <x v="971"/>
    <s v="Delhi"/>
    <x v="0"/>
    <x v="0"/>
    <x v="0"/>
    <n v="2"/>
    <n v="700"/>
    <n v="0"/>
    <x v="40"/>
    <x v="8930"/>
    <x v="2"/>
  </r>
  <r>
    <s v="ORD09059"/>
    <x v="115"/>
    <s v="CUST1118"/>
    <x v="1985"/>
    <s v="Aurangabad"/>
    <x v="2"/>
    <x v="4"/>
    <x v="17"/>
    <n v="3"/>
    <n v="800"/>
    <n v="0.05"/>
    <x v="104"/>
    <x v="8931"/>
    <x v="2"/>
  </r>
  <r>
    <s v="ORD09060"/>
    <x v="358"/>
    <s v="CUST1843"/>
    <x v="2372"/>
    <s v="Bengaluru"/>
    <x v="7"/>
    <x v="0"/>
    <x v="0"/>
    <n v="5"/>
    <n v="700"/>
    <n v="0"/>
    <x v="31"/>
    <x v="8932"/>
    <x v="1"/>
  </r>
  <r>
    <s v="ORD09061"/>
    <x v="165"/>
    <s v="CUST0124"/>
    <x v="2420"/>
    <s v="Pune"/>
    <x v="2"/>
    <x v="2"/>
    <x v="2"/>
    <n v="2"/>
    <n v="9000"/>
    <n v="0.2"/>
    <x v="113"/>
    <x v="8933"/>
    <x v="1"/>
  </r>
  <r>
    <s v="ORD09062"/>
    <x v="346"/>
    <s v="CUST2443"/>
    <x v="2031"/>
    <s v="Surat"/>
    <x v="1"/>
    <x v="0"/>
    <x v="20"/>
    <n v="5"/>
    <n v="500"/>
    <n v="0"/>
    <x v="105"/>
    <x v="8934"/>
    <x v="2"/>
  </r>
  <r>
    <s v="ORD09063"/>
    <x v="325"/>
    <s v="CUST0867"/>
    <x v="2079"/>
    <s v="Jalna"/>
    <x v="2"/>
    <x v="2"/>
    <x v="11"/>
    <n v="3"/>
    <n v="6500"/>
    <n v="0.1"/>
    <x v="112"/>
    <x v="8935"/>
    <x v="2"/>
  </r>
  <r>
    <s v="ORD09064"/>
    <x v="261"/>
    <s v="CUST0997"/>
    <x v="615"/>
    <s v="Jaipur"/>
    <x v="5"/>
    <x v="0"/>
    <x v="7"/>
    <n v="4"/>
    <n v="350"/>
    <n v="0.05"/>
    <x v="63"/>
    <x v="8936"/>
    <x v="0"/>
  </r>
  <r>
    <s v="ORD09065"/>
    <x v="132"/>
    <s v="CUST0360"/>
    <x v="187"/>
    <s v="Bhopal"/>
    <x v="3"/>
    <x v="3"/>
    <x v="12"/>
    <n v="2"/>
    <n v="2500"/>
    <n v="0.1"/>
    <x v="115"/>
    <x v="8937"/>
    <x v="2"/>
  </r>
  <r>
    <s v="ORD09066"/>
    <x v="79"/>
    <s v="CUST2418"/>
    <x v="1781"/>
    <s v="Jaipur"/>
    <x v="5"/>
    <x v="0"/>
    <x v="7"/>
    <n v="4"/>
    <n v="350"/>
    <n v="0.15"/>
    <x v="119"/>
    <x v="8938"/>
    <x v="2"/>
  </r>
  <r>
    <s v="ORD09067"/>
    <x v="241"/>
    <s v="CUST0037"/>
    <x v="1654"/>
    <s v="Surat"/>
    <x v="1"/>
    <x v="3"/>
    <x v="12"/>
    <n v="5"/>
    <n v="2500"/>
    <n v="0.15"/>
    <x v="83"/>
    <x v="8939"/>
    <x v="2"/>
  </r>
  <r>
    <s v="ORD09068"/>
    <x v="280"/>
    <s v="CUST1396"/>
    <x v="1763"/>
    <s v="Nashik"/>
    <x v="2"/>
    <x v="2"/>
    <x v="11"/>
    <n v="3"/>
    <n v="6500"/>
    <n v="0.1"/>
    <x v="112"/>
    <x v="8940"/>
    <x v="2"/>
  </r>
  <r>
    <s v="ORD09069"/>
    <x v="302"/>
    <s v="CUST1853"/>
    <x v="2141"/>
    <s v="Jaipur"/>
    <x v="5"/>
    <x v="2"/>
    <x v="11"/>
    <n v="5"/>
    <n v="6500"/>
    <n v="0"/>
    <x v="251"/>
    <x v="8941"/>
    <x v="3"/>
  </r>
  <r>
    <s v="ORD09070"/>
    <x v="257"/>
    <s v="CUST1700"/>
    <x v="2075"/>
    <s v="Bhopal"/>
    <x v="3"/>
    <x v="3"/>
    <x v="6"/>
    <n v="1"/>
    <n v="4500"/>
    <n v="0.05"/>
    <x v="65"/>
    <x v="8942"/>
    <x v="0"/>
  </r>
  <r>
    <s v="ORD09071"/>
    <x v="110"/>
    <s v="CUST1819"/>
    <x v="2437"/>
    <s v="Ahmedabad"/>
    <x v="1"/>
    <x v="2"/>
    <x v="11"/>
    <n v="2"/>
    <n v="6500"/>
    <n v="0"/>
    <x v="166"/>
    <x v="8943"/>
    <x v="3"/>
  </r>
  <r>
    <s v="ORD09072"/>
    <x v="143"/>
    <s v="CUST1583"/>
    <x v="406"/>
    <s v="Ahmedabad"/>
    <x v="1"/>
    <x v="1"/>
    <x v="5"/>
    <n v="5"/>
    <n v="1400"/>
    <n v="0.15"/>
    <x v="229"/>
    <x v="8944"/>
    <x v="3"/>
  </r>
  <r>
    <s v="ORD09073"/>
    <x v="351"/>
    <s v="CUST0031"/>
    <x v="932"/>
    <s v="Bhopal"/>
    <x v="3"/>
    <x v="3"/>
    <x v="12"/>
    <n v="1"/>
    <n v="2500"/>
    <n v="0.1"/>
    <x v="48"/>
    <x v="8945"/>
    <x v="3"/>
  </r>
  <r>
    <s v="ORD09074"/>
    <x v="151"/>
    <s v="CUST0653"/>
    <x v="1377"/>
    <s v="Bengaluru"/>
    <x v="7"/>
    <x v="1"/>
    <x v="14"/>
    <n v="3"/>
    <n v="900"/>
    <n v="0.1"/>
    <x v="228"/>
    <x v="8946"/>
    <x v="4"/>
  </r>
  <r>
    <s v="ORD09075"/>
    <x v="56"/>
    <s v="CUST2377"/>
    <x v="12"/>
    <s v="Nagpur"/>
    <x v="2"/>
    <x v="1"/>
    <x v="14"/>
    <n v="3"/>
    <n v="900"/>
    <n v="0"/>
    <x v="22"/>
    <x v="8947"/>
    <x v="3"/>
  </r>
  <r>
    <s v="ORD09076"/>
    <x v="27"/>
    <s v="CUST2133"/>
    <x v="1242"/>
    <s v="Mumbai"/>
    <x v="2"/>
    <x v="0"/>
    <x v="0"/>
    <n v="2"/>
    <n v="700"/>
    <n v="0"/>
    <x v="40"/>
    <x v="8948"/>
    <x v="0"/>
  </r>
  <r>
    <s v="ORD09077"/>
    <x v="53"/>
    <s v="CUST2229"/>
    <x v="535"/>
    <s v="Mumbai"/>
    <x v="2"/>
    <x v="3"/>
    <x v="3"/>
    <n v="1"/>
    <n v="18000"/>
    <n v="0.15"/>
    <x v="254"/>
    <x v="8949"/>
    <x v="4"/>
  </r>
  <r>
    <s v="ORD09078"/>
    <x v="23"/>
    <s v="CUST0435"/>
    <x v="1452"/>
    <s v="Delhi"/>
    <x v="0"/>
    <x v="4"/>
    <x v="16"/>
    <n v="2"/>
    <n v="1800"/>
    <n v="0"/>
    <x v="1"/>
    <x v="6082"/>
    <x v="1"/>
  </r>
  <r>
    <s v="ORD09079"/>
    <x v="115"/>
    <s v="CUST1617"/>
    <x v="1862"/>
    <s v="Ahmedabad"/>
    <x v="1"/>
    <x v="4"/>
    <x v="13"/>
    <n v="1"/>
    <n v="2800"/>
    <n v="0.05"/>
    <x v="233"/>
    <x v="8950"/>
    <x v="3"/>
  </r>
  <r>
    <s v="ORD09080"/>
    <x v="74"/>
    <s v="CUST2359"/>
    <x v="28"/>
    <s v="Surat"/>
    <x v="1"/>
    <x v="0"/>
    <x v="20"/>
    <n v="5"/>
    <n v="500"/>
    <n v="0.05"/>
    <x v="144"/>
    <x v="8951"/>
    <x v="1"/>
  </r>
  <r>
    <s v="ORD09081"/>
    <x v="60"/>
    <s v="CUST0069"/>
    <x v="587"/>
    <s v="Delhi"/>
    <x v="0"/>
    <x v="2"/>
    <x v="11"/>
    <n v="4"/>
    <n v="6500"/>
    <n v="0"/>
    <x v="223"/>
    <x v="8952"/>
    <x v="4"/>
  </r>
  <r>
    <s v="ORD09082"/>
    <x v="107"/>
    <s v="CUST1615"/>
    <x v="725"/>
    <s v="Surat"/>
    <x v="1"/>
    <x v="2"/>
    <x v="18"/>
    <n v="1"/>
    <n v="7000"/>
    <n v="0.15"/>
    <x v="229"/>
    <x v="8953"/>
    <x v="4"/>
  </r>
  <r>
    <s v="ORD09083"/>
    <x v="250"/>
    <s v="CUST1244"/>
    <x v="2082"/>
    <s v="Hyderabad"/>
    <x v="6"/>
    <x v="2"/>
    <x v="18"/>
    <n v="3"/>
    <n v="7000"/>
    <n v="0.15"/>
    <x v="246"/>
    <x v="8954"/>
    <x v="3"/>
  </r>
  <r>
    <s v="ORD09084"/>
    <x v="175"/>
    <s v="CUST1938"/>
    <x v="1984"/>
    <s v="Surat"/>
    <x v="1"/>
    <x v="3"/>
    <x v="12"/>
    <n v="4"/>
    <n v="2500"/>
    <n v="0.15"/>
    <x v="315"/>
    <x v="8955"/>
    <x v="0"/>
  </r>
  <r>
    <s v="ORD09085"/>
    <x v="126"/>
    <s v="CUST0875"/>
    <x v="1295"/>
    <s v="Surat"/>
    <x v="1"/>
    <x v="2"/>
    <x v="11"/>
    <n v="4"/>
    <n v="6500"/>
    <n v="0.1"/>
    <x v="296"/>
    <x v="8956"/>
    <x v="0"/>
  </r>
  <r>
    <s v="ORD09086"/>
    <x v="187"/>
    <s v="CUST0189"/>
    <x v="1472"/>
    <s v="Nagpur"/>
    <x v="2"/>
    <x v="0"/>
    <x v="0"/>
    <n v="1"/>
    <n v="700"/>
    <n v="0.2"/>
    <x v="155"/>
    <x v="8957"/>
    <x v="4"/>
  </r>
  <r>
    <s v="ORD09087"/>
    <x v="135"/>
    <s v="CUST1470"/>
    <x v="2290"/>
    <s v="Bhopal"/>
    <x v="3"/>
    <x v="4"/>
    <x v="16"/>
    <n v="3"/>
    <n v="1800"/>
    <n v="0.1"/>
    <x v="82"/>
    <x v="8958"/>
    <x v="2"/>
  </r>
  <r>
    <s v="ORD09088"/>
    <x v="336"/>
    <s v="CUST1420"/>
    <x v="2370"/>
    <s v="Pune"/>
    <x v="2"/>
    <x v="1"/>
    <x v="9"/>
    <n v="5"/>
    <n v="450"/>
    <n v="0.15"/>
    <x v="309"/>
    <x v="8959"/>
    <x v="0"/>
  </r>
  <r>
    <s v="ORD09089"/>
    <x v="261"/>
    <s v="CUST2360"/>
    <x v="613"/>
    <s v="Aurangabad"/>
    <x v="2"/>
    <x v="2"/>
    <x v="18"/>
    <n v="1"/>
    <n v="7000"/>
    <n v="0"/>
    <x v="28"/>
    <x v="8960"/>
    <x v="3"/>
  </r>
  <r>
    <s v="ORD09090"/>
    <x v="346"/>
    <s v="CUST2249"/>
    <x v="1076"/>
    <s v="Ahmedabad"/>
    <x v="1"/>
    <x v="1"/>
    <x v="5"/>
    <n v="3"/>
    <n v="1400"/>
    <n v="0.15"/>
    <x v="174"/>
    <x v="8961"/>
    <x v="4"/>
  </r>
  <r>
    <s v="ORD09091"/>
    <x v="207"/>
    <s v="CUST0577"/>
    <x v="1747"/>
    <s v="Hyderabad"/>
    <x v="6"/>
    <x v="2"/>
    <x v="2"/>
    <n v="2"/>
    <n v="9000"/>
    <n v="0"/>
    <x v="33"/>
    <x v="8962"/>
    <x v="0"/>
  </r>
  <r>
    <s v="ORD09092"/>
    <x v="0"/>
    <s v="CUST1133"/>
    <x v="1866"/>
    <s v="Pune"/>
    <x v="2"/>
    <x v="4"/>
    <x v="16"/>
    <n v="5"/>
    <n v="1800"/>
    <n v="0.05"/>
    <x v="26"/>
    <x v="8963"/>
    <x v="4"/>
  </r>
  <r>
    <s v="ORD09093"/>
    <x v="95"/>
    <s v="CUST1767"/>
    <x v="2188"/>
    <s v="Bhopal"/>
    <x v="3"/>
    <x v="1"/>
    <x v="14"/>
    <n v="5"/>
    <n v="900"/>
    <n v="0.1"/>
    <x v="74"/>
    <x v="8964"/>
    <x v="0"/>
  </r>
  <r>
    <s v="ORD09094"/>
    <x v="329"/>
    <s v="CUST0788"/>
    <x v="1777"/>
    <s v="Delhi"/>
    <x v="0"/>
    <x v="2"/>
    <x v="11"/>
    <n v="2"/>
    <n v="6500"/>
    <n v="0"/>
    <x v="166"/>
    <x v="8965"/>
    <x v="0"/>
  </r>
  <r>
    <s v="ORD09095"/>
    <x v="43"/>
    <s v="CUST1787"/>
    <x v="2034"/>
    <s v="Ahmedabad"/>
    <x v="1"/>
    <x v="0"/>
    <x v="7"/>
    <n v="1"/>
    <n v="350"/>
    <n v="0.05"/>
    <x v="302"/>
    <x v="8966"/>
    <x v="4"/>
  </r>
  <r>
    <s v="ORD09096"/>
    <x v="82"/>
    <s v="CUST0224"/>
    <x v="2362"/>
    <s v="Ahmedabad"/>
    <x v="1"/>
    <x v="2"/>
    <x v="2"/>
    <n v="2"/>
    <n v="9000"/>
    <n v="0.1"/>
    <x v="127"/>
    <x v="8967"/>
    <x v="2"/>
  </r>
  <r>
    <s v="ORD09097"/>
    <x v="317"/>
    <s v="CUST2409"/>
    <x v="543"/>
    <s v="Hyderabad"/>
    <x v="6"/>
    <x v="2"/>
    <x v="8"/>
    <n v="2"/>
    <n v="22000"/>
    <n v="0.15"/>
    <x v="154"/>
    <x v="8968"/>
    <x v="4"/>
  </r>
  <r>
    <s v="ORD09098"/>
    <x v="67"/>
    <s v="CUST1229"/>
    <x v="2308"/>
    <s v="Hyderabad"/>
    <x v="6"/>
    <x v="3"/>
    <x v="12"/>
    <n v="4"/>
    <n v="2500"/>
    <n v="0.1"/>
    <x v="110"/>
    <x v="8969"/>
    <x v="2"/>
  </r>
  <r>
    <s v="ORD09099"/>
    <x v="348"/>
    <s v="CUST1825"/>
    <x v="19"/>
    <s v="Kolkata"/>
    <x v="4"/>
    <x v="0"/>
    <x v="7"/>
    <n v="3"/>
    <n v="350"/>
    <n v="0.1"/>
    <x v="266"/>
    <x v="8970"/>
    <x v="1"/>
  </r>
  <r>
    <s v="ORD09100"/>
    <x v="120"/>
    <s v="CUST0640"/>
    <x v="412"/>
    <s v="Indore"/>
    <x v="3"/>
    <x v="3"/>
    <x v="6"/>
    <n v="3"/>
    <n v="4500"/>
    <n v="0.1"/>
    <x v="76"/>
    <x v="8971"/>
    <x v="4"/>
  </r>
  <r>
    <s v="ORD09101"/>
    <x v="125"/>
    <s v="CUST0839"/>
    <x v="1157"/>
    <s v="Mumbai"/>
    <x v="2"/>
    <x v="3"/>
    <x v="10"/>
    <n v="5"/>
    <n v="25000"/>
    <n v="0.15"/>
    <x v="300"/>
    <x v="8972"/>
    <x v="4"/>
  </r>
  <r>
    <s v="ORD09102"/>
    <x v="267"/>
    <s v="CUST1058"/>
    <x v="2312"/>
    <s v="Nagpur"/>
    <x v="2"/>
    <x v="3"/>
    <x v="12"/>
    <n v="1"/>
    <n v="2500"/>
    <n v="0"/>
    <x v="105"/>
    <x v="8973"/>
    <x v="2"/>
  </r>
  <r>
    <s v="ORD09103"/>
    <x v="0"/>
    <s v="CUST2277"/>
    <x v="658"/>
    <s v="Jalna"/>
    <x v="2"/>
    <x v="4"/>
    <x v="17"/>
    <n v="5"/>
    <n v="800"/>
    <n v="0.2"/>
    <x v="150"/>
    <x v="8974"/>
    <x v="1"/>
  </r>
  <r>
    <s v="ORD09104"/>
    <x v="204"/>
    <s v="CUST2283"/>
    <x v="1461"/>
    <s v="Delhi"/>
    <x v="0"/>
    <x v="0"/>
    <x v="0"/>
    <n v="3"/>
    <n v="700"/>
    <n v="0"/>
    <x v="164"/>
    <x v="8975"/>
    <x v="0"/>
  </r>
  <r>
    <s v="ORD09105"/>
    <x v="282"/>
    <s v="CUST2356"/>
    <x v="792"/>
    <s v="Delhi"/>
    <x v="0"/>
    <x v="0"/>
    <x v="0"/>
    <n v="4"/>
    <n v="700"/>
    <n v="0.15"/>
    <x v="136"/>
    <x v="8976"/>
    <x v="4"/>
  </r>
  <r>
    <s v="ORD09106"/>
    <x v="186"/>
    <s v="CUST2278"/>
    <x v="636"/>
    <s v="Hyderabad"/>
    <x v="6"/>
    <x v="3"/>
    <x v="3"/>
    <n v="5"/>
    <n v="18000"/>
    <n v="0"/>
    <x v="52"/>
    <x v="8977"/>
    <x v="2"/>
  </r>
  <r>
    <s v="ORD09107"/>
    <x v="299"/>
    <s v="CUST0251"/>
    <x v="1408"/>
    <s v="Pune"/>
    <x v="2"/>
    <x v="1"/>
    <x v="1"/>
    <n v="1"/>
    <n v="1200"/>
    <n v="0"/>
    <x v="269"/>
    <x v="8978"/>
    <x v="1"/>
  </r>
  <r>
    <s v="ORD09108"/>
    <x v="124"/>
    <s v="CUST1952"/>
    <x v="110"/>
    <s v="Bengaluru"/>
    <x v="7"/>
    <x v="3"/>
    <x v="6"/>
    <n v="2"/>
    <n v="4500"/>
    <n v="0.15"/>
    <x v="80"/>
    <x v="8979"/>
    <x v="4"/>
  </r>
  <r>
    <s v="ORD09109"/>
    <x v="270"/>
    <s v="CUST2380"/>
    <x v="655"/>
    <s v="Hyderabad"/>
    <x v="6"/>
    <x v="1"/>
    <x v="9"/>
    <n v="2"/>
    <n v="450"/>
    <n v="0.2"/>
    <x v="96"/>
    <x v="8980"/>
    <x v="3"/>
  </r>
  <r>
    <s v="ORD09110"/>
    <x v="64"/>
    <s v="CUST1390"/>
    <x v="30"/>
    <s v="Indore"/>
    <x v="3"/>
    <x v="2"/>
    <x v="11"/>
    <n v="2"/>
    <n v="6500"/>
    <n v="0.15"/>
    <x v="314"/>
    <x v="8981"/>
    <x v="1"/>
  </r>
  <r>
    <s v="ORD09111"/>
    <x v="260"/>
    <s v="CUST0741"/>
    <x v="2366"/>
    <s v="Bengaluru"/>
    <x v="7"/>
    <x v="2"/>
    <x v="8"/>
    <n v="3"/>
    <n v="22000"/>
    <n v="0.05"/>
    <x v="261"/>
    <x v="8982"/>
    <x v="4"/>
  </r>
  <r>
    <s v="ORD09112"/>
    <x v="47"/>
    <s v="CUST0270"/>
    <x v="612"/>
    <s v="Hyderabad"/>
    <x v="6"/>
    <x v="4"/>
    <x v="16"/>
    <n v="4"/>
    <n v="1800"/>
    <n v="0.1"/>
    <x v="263"/>
    <x v="8983"/>
    <x v="2"/>
  </r>
  <r>
    <s v="ORD09113"/>
    <x v="190"/>
    <s v="CUST1087"/>
    <x v="706"/>
    <s v="Kolkata"/>
    <x v="4"/>
    <x v="1"/>
    <x v="5"/>
    <n v="1"/>
    <n v="1400"/>
    <n v="0"/>
    <x v="40"/>
    <x v="8984"/>
    <x v="3"/>
  </r>
  <r>
    <s v="ORD09114"/>
    <x v="321"/>
    <s v="CUST0465"/>
    <x v="1464"/>
    <s v="Jalna"/>
    <x v="2"/>
    <x v="4"/>
    <x v="16"/>
    <n v="3"/>
    <n v="1800"/>
    <n v="0.1"/>
    <x v="82"/>
    <x v="8985"/>
    <x v="3"/>
  </r>
  <r>
    <s v="ORD09115"/>
    <x v="275"/>
    <s v="CUST1145"/>
    <x v="208"/>
    <s v="Kolkata"/>
    <x v="4"/>
    <x v="2"/>
    <x v="2"/>
    <n v="4"/>
    <n v="9000"/>
    <n v="0"/>
    <x v="89"/>
    <x v="8986"/>
    <x v="1"/>
  </r>
  <r>
    <s v="ORD09116"/>
    <x v="121"/>
    <s v="CUST0199"/>
    <x v="1576"/>
    <s v="Delhi"/>
    <x v="0"/>
    <x v="1"/>
    <x v="5"/>
    <n v="3"/>
    <n v="1400"/>
    <n v="0.1"/>
    <x v="139"/>
    <x v="8987"/>
    <x v="4"/>
  </r>
  <r>
    <s v="ORD09117"/>
    <x v="95"/>
    <s v="CUST2064"/>
    <x v="219"/>
    <s v="Pune"/>
    <x v="2"/>
    <x v="3"/>
    <x v="4"/>
    <n v="1"/>
    <n v="55000"/>
    <n v="0.1"/>
    <x v="114"/>
    <x v="8988"/>
    <x v="2"/>
  </r>
  <r>
    <s v="ORD09118"/>
    <x v="74"/>
    <s v="CUST2136"/>
    <x v="1587"/>
    <s v="Bengaluru"/>
    <x v="7"/>
    <x v="1"/>
    <x v="9"/>
    <n v="2"/>
    <n v="450"/>
    <n v="0"/>
    <x v="190"/>
    <x v="8989"/>
    <x v="2"/>
  </r>
  <r>
    <s v="ORD09119"/>
    <x v="227"/>
    <s v="CUST0394"/>
    <x v="1296"/>
    <s v="Mumbai"/>
    <x v="2"/>
    <x v="1"/>
    <x v="14"/>
    <n v="2"/>
    <n v="900"/>
    <n v="0"/>
    <x v="21"/>
    <x v="8990"/>
    <x v="4"/>
  </r>
  <r>
    <s v="ORD09120"/>
    <x v="298"/>
    <s v="CUST0676"/>
    <x v="733"/>
    <s v="Delhi"/>
    <x v="0"/>
    <x v="1"/>
    <x v="9"/>
    <n v="4"/>
    <n v="450"/>
    <n v="0.15"/>
    <x v="108"/>
    <x v="8991"/>
    <x v="4"/>
  </r>
  <r>
    <s v="ORD09121"/>
    <x v="89"/>
    <s v="CUST0185"/>
    <x v="1943"/>
    <s v="Kolkata"/>
    <x v="4"/>
    <x v="3"/>
    <x v="10"/>
    <n v="4"/>
    <n v="25000"/>
    <n v="0"/>
    <x v="106"/>
    <x v="8992"/>
    <x v="3"/>
  </r>
  <r>
    <s v="ORD09122"/>
    <x v="170"/>
    <s v="CUST2429"/>
    <x v="1566"/>
    <s v="Bengaluru"/>
    <x v="7"/>
    <x v="1"/>
    <x v="1"/>
    <n v="1"/>
    <n v="1200"/>
    <n v="0.05"/>
    <x v="222"/>
    <x v="8993"/>
    <x v="0"/>
  </r>
  <r>
    <s v="ORD09123"/>
    <x v="112"/>
    <s v="CUST0792"/>
    <x v="1389"/>
    <s v="Indore"/>
    <x v="3"/>
    <x v="1"/>
    <x v="5"/>
    <n v="4"/>
    <n v="1400"/>
    <n v="0.2"/>
    <x v="225"/>
    <x v="8994"/>
    <x v="3"/>
  </r>
  <r>
    <s v="ORD09124"/>
    <x v="349"/>
    <s v="CUST0001"/>
    <x v="2241"/>
    <s v="Bhopal"/>
    <x v="3"/>
    <x v="4"/>
    <x v="13"/>
    <n v="3"/>
    <n v="2800"/>
    <n v="0"/>
    <x v="159"/>
    <x v="8995"/>
    <x v="4"/>
  </r>
  <r>
    <s v="ORD09125"/>
    <x v="166"/>
    <s v="CUST2430"/>
    <x v="2262"/>
    <s v="Mumbai"/>
    <x v="2"/>
    <x v="3"/>
    <x v="12"/>
    <n v="5"/>
    <n v="2500"/>
    <n v="0"/>
    <x v="184"/>
    <x v="8996"/>
    <x v="2"/>
  </r>
  <r>
    <s v="ORD09126"/>
    <x v="316"/>
    <s v="CUST0823"/>
    <x v="1562"/>
    <s v="Indore"/>
    <x v="3"/>
    <x v="4"/>
    <x v="13"/>
    <n v="5"/>
    <n v="2800"/>
    <n v="0"/>
    <x v="162"/>
    <x v="8997"/>
    <x v="3"/>
  </r>
  <r>
    <s v="ORD09127"/>
    <x v="228"/>
    <s v="CUST1727"/>
    <x v="1199"/>
    <s v="Delhi"/>
    <x v="0"/>
    <x v="1"/>
    <x v="14"/>
    <n v="4"/>
    <n v="900"/>
    <n v="0.05"/>
    <x v="152"/>
    <x v="8998"/>
    <x v="3"/>
  </r>
  <r>
    <s v="ORD09128"/>
    <x v="83"/>
    <s v="CUST0013"/>
    <x v="592"/>
    <s v="Jaipur"/>
    <x v="5"/>
    <x v="4"/>
    <x v="19"/>
    <n v="5"/>
    <n v="3200"/>
    <n v="0.15"/>
    <x v="209"/>
    <x v="8999"/>
    <x v="4"/>
  </r>
  <r>
    <s v="ORD09129"/>
    <x v="222"/>
    <s v="CUST0482"/>
    <x v="1867"/>
    <s v="Bengaluru"/>
    <x v="7"/>
    <x v="3"/>
    <x v="12"/>
    <n v="2"/>
    <n v="2500"/>
    <n v="0"/>
    <x v="123"/>
    <x v="9000"/>
    <x v="3"/>
  </r>
  <r>
    <s v="ORD09130"/>
    <x v="171"/>
    <s v="CUST1502"/>
    <x v="951"/>
    <s v="Delhi"/>
    <x v="0"/>
    <x v="2"/>
    <x v="11"/>
    <n v="1"/>
    <n v="6500"/>
    <n v="0.15"/>
    <x v="308"/>
    <x v="9001"/>
    <x v="3"/>
  </r>
  <r>
    <s v="ORD09131"/>
    <x v="299"/>
    <s v="CUST0029"/>
    <x v="1182"/>
    <s v="Surat"/>
    <x v="1"/>
    <x v="4"/>
    <x v="16"/>
    <n v="1"/>
    <n v="1800"/>
    <n v="0"/>
    <x v="21"/>
    <x v="9002"/>
    <x v="2"/>
  </r>
  <r>
    <s v="ORD09132"/>
    <x v="78"/>
    <s v="CUST1180"/>
    <x v="362"/>
    <s v="Nagpur"/>
    <x v="2"/>
    <x v="3"/>
    <x v="12"/>
    <n v="4"/>
    <n v="2500"/>
    <n v="0"/>
    <x v="176"/>
    <x v="9003"/>
    <x v="0"/>
  </r>
  <r>
    <s v="ORD09133"/>
    <x v="78"/>
    <s v="CUST0928"/>
    <x v="536"/>
    <s v="Bhopal"/>
    <x v="3"/>
    <x v="3"/>
    <x v="6"/>
    <n v="5"/>
    <n v="4500"/>
    <n v="0.05"/>
    <x v="53"/>
    <x v="9004"/>
    <x v="1"/>
  </r>
  <r>
    <s v="ORD09134"/>
    <x v="5"/>
    <s v="CUST0364"/>
    <x v="732"/>
    <s v="Jaipur"/>
    <x v="5"/>
    <x v="1"/>
    <x v="5"/>
    <n v="3"/>
    <n v="1400"/>
    <n v="0.1"/>
    <x v="139"/>
    <x v="9005"/>
    <x v="1"/>
  </r>
  <r>
    <s v="ORD09135"/>
    <x v="257"/>
    <s v="CUST1105"/>
    <x v="1155"/>
    <s v="Nashik"/>
    <x v="2"/>
    <x v="0"/>
    <x v="0"/>
    <n v="5"/>
    <n v="700"/>
    <n v="0.05"/>
    <x v="51"/>
    <x v="9006"/>
    <x v="2"/>
  </r>
  <r>
    <s v="ORD09136"/>
    <x v="70"/>
    <s v="CUST0737"/>
    <x v="241"/>
    <s v="Ahmedabad"/>
    <x v="1"/>
    <x v="2"/>
    <x v="8"/>
    <n v="5"/>
    <n v="22000"/>
    <n v="0"/>
    <x v="101"/>
    <x v="9007"/>
    <x v="0"/>
  </r>
  <r>
    <s v="ORD09137"/>
    <x v="329"/>
    <s v="CUST1790"/>
    <x v="1024"/>
    <s v="Pune"/>
    <x v="2"/>
    <x v="3"/>
    <x v="12"/>
    <n v="1"/>
    <n v="2500"/>
    <n v="0.05"/>
    <x v="144"/>
    <x v="9008"/>
    <x v="2"/>
  </r>
  <r>
    <s v="ORD09138"/>
    <x v="274"/>
    <s v="CUST1699"/>
    <x v="2001"/>
    <s v="Mumbai"/>
    <x v="2"/>
    <x v="2"/>
    <x v="11"/>
    <n v="5"/>
    <n v="6500"/>
    <n v="0.1"/>
    <x v="299"/>
    <x v="9009"/>
    <x v="1"/>
  </r>
  <r>
    <s v="ORD09139"/>
    <x v="156"/>
    <s v="CUST0874"/>
    <x v="1488"/>
    <s v="Ahmedabad"/>
    <x v="1"/>
    <x v="4"/>
    <x v="13"/>
    <n v="4"/>
    <n v="2800"/>
    <n v="0.05"/>
    <x v="238"/>
    <x v="9010"/>
    <x v="4"/>
  </r>
  <r>
    <s v="ORD09140"/>
    <x v="97"/>
    <s v="CUST1055"/>
    <x v="343"/>
    <s v="Ahmedabad"/>
    <x v="1"/>
    <x v="2"/>
    <x v="11"/>
    <n v="4"/>
    <n v="6500"/>
    <n v="0.1"/>
    <x v="296"/>
    <x v="9011"/>
    <x v="1"/>
  </r>
  <r>
    <s v="ORD09141"/>
    <x v="20"/>
    <s v="CUST0470"/>
    <x v="1899"/>
    <s v="Kolkata"/>
    <x v="4"/>
    <x v="3"/>
    <x v="10"/>
    <n v="1"/>
    <n v="25000"/>
    <n v="0.05"/>
    <x v="232"/>
    <x v="9012"/>
    <x v="3"/>
  </r>
  <r>
    <s v="ORD09142"/>
    <x v="193"/>
    <s v="CUST1197"/>
    <x v="938"/>
    <s v="Aurangabad"/>
    <x v="2"/>
    <x v="1"/>
    <x v="14"/>
    <n v="2"/>
    <n v="900"/>
    <n v="0.05"/>
    <x v="47"/>
    <x v="6896"/>
    <x v="1"/>
  </r>
  <r>
    <s v="ORD09143"/>
    <x v="23"/>
    <s v="CUST0862"/>
    <x v="1331"/>
    <s v="Pune"/>
    <x v="2"/>
    <x v="2"/>
    <x v="11"/>
    <n v="5"/>
    <n v="6500"/>
    <n v="0.05"/>
    <x v="17"/>
    <x v="9013"/>
    <x v="2"/>
  </r>
  <r>
    <s v="ORD09144"/>
    <x v="283"/>
    <s v="CUST0459"/>
    <x v="1261"/>
    <s v="Jalna"/>
    <x v="2"/>
    <x v="4"/>
    <x v="16"/>
    <n v="5"/>
    <n v="1800"/>
    <n v="0.05"/>
    <x v="26"/>
    <x v="9014"/>
    <x v="2"/>
  </r>
  <r>
    <s v="ORD09145"/>
    <x v="126"/>
    <s v="CUST1937"/>
    <x v="1864"/>
    <s v="Mumbai"/>
    <x v="2"/>
    <x v="0"/>
    <x v="7"/>
    <n v="3"/>
    <n v="350"/>
    <n v="0.05"/>
    <x v="217"/>
    <x v="9015"/>
    <x v="2"/>
  </r>
  <r>
    <s v="ORD09146"/>
    <x v="361"/>
    <s v="CUST0305"/>
    <x v="2021"/>
    <s v="Bengaluru"/>
    <x v="7"/>
    <x v="0"/>
    <x v="15"/>
    <n v="1"/>
    <n v="1500"/>
    <n v="0"/>
    <x v="66"/>
    <x v="9016"/>
    <x v="3"/>
  </r>
  <r>
    <s v="ORD09147"/>
    <x v="298"/>
    <s v="CUST0252"/>
    <x v="873"/>
    <s v="Nashik"/>
    <x v="2"/>
    <x v="0"/>
    <x v="7"/>
    <n v="1"/>
    <n v="350"/>
    <n v="0.15"/>
    <x v="289"/>
    <x v="9017"/>
    <x v="3"/>
  </r>
  <r>
    <s v="ORD09148"/>
    <x v="113"/>
    <s v="CUST0758"/>
    <x v="959"/>
    <s v="Hyderabad"/>
    <x v="6"/>
    <x v="3"/>
    <x v="3"/>
    <n v="4"/>
    <n v="18000"/>
    <n v="0.05"/>
    <x v="3"/>
    <x v="9018"/>
    <x v="1"/>
  </r>
  <r>
    <s v="ORD09149"/>
    <x v="1"/>
    <s v="CUST2306"/>
    <x v="836"/>
    <s v="Nashik"/>
    <x v="2"/>
    <x v="2"/>
    <x v="18"/>
    <n v="2"/>
    <n v="7000"/>
    <n v="0.05"/>
    <x v="148"/>
    <x v="9019"/>
    <x v="2"/>
  </r>
  <r>
    <s v="ORD09150"/>
    <x v="172"/>
    <s v="CUST1636"/>
    <x v="2324"/>
    <s v="Delhi"/>
    <x v="0"/>
    <x v="2"/>
    <x v="8"/>
    <n v="1"/>
    <n v="22000"/>
    <n v="0"/>
    <x v="179"/>
    <x v="9020"/>
    <x v="1"/>
  </r>
  <r>
    <s v="ORD09151"/>
    <x v="338"/>
    <s v="CUST0616"/>
    <x v="42"/>
    <s v="Ahmedabad"/>
    <x v="1"/>
    <x v="2"/>
    <x v="2"/>
    <n v="4"/>
    <n v="9000"/>
    <n v="0.15"/>
    <x v="268"/>
    <x v="9021"/>
    <x v="1"/>
  </r>
  <r>
    <s v="ORD09152"/>
    <x v="153"/>
    <s v="CUST0640"/>
    <x v="473"/>
    <s v="Jalna"/>
    <x v="2"/>
    <x v="0"/>
    <x v="7"/>
    <n v="2"/>
    <n v="350"/>
    <n v="0.1"/>
    <x v="216"/>
    <x v="9022"/>
    <x v="4"/>
  </r>
  <r>
    <s v="ORD09153"/>
    <x v="296"/>
    <s v="CUST2419"/>
    <x v="188"/>
    <s v="Jalna"/>
    <x v="2"/>
    <x v="4"/>
    <x v="13"/>
    <n v="4"/>
    <n v="2800"/>
    <n v="0"/>
    <x v="151"/>
    <x v="9023"/>
    <x v="2"/>
  </r>
  <r>
    <s v="ORD09154"/>
    <x v="166"/>
    <s v="CUST0682"/>
    <x v="315"/>
    <s v="Hyderabad"/>
    <x v="6"/>
    <x v="3"/>
    <x v="12"/>
    <n v="3"/>
    <n v="2500"/>
    <n v="0.15"/>
    <x v="245"/>
    <x v="9024"/>
    <x v="4"/>
  </r>
  <r>
    <s v="ORD09155"/>
    <x v="26"/>
    <s v="CUST0271"/>
    <x v="1217"/>
    <s v="Delhi"/>
    <x v="0"/>
    <x v="4"/>
    <x v="17"/>
    <n v="2"/>
    <n v="800"/>
    <n v="0.1"/>
    <x v="43"/>
    <x v="9025"/>
    <x v="3"/>
  </r>
  <r>
    <s v="ORD09156"/>
    <x v="160"/>
    <s v="CUST2444"/>
    <x v="2281"/>
    <s v="Jaipur"/>
    <x v="5"/>
    <x v="1"/>
    <x v="1"/>
    <n v="4"/>
    <n v="1200"/>
    <n v="0.1"/>
    <x v="298"/>
    <x v="9026"/>
    <x v="0"/>
  </r>
  <r>
    <s v="ORD09157"/>
    <x v="139"/>
    <s v="CUST0799"/>
    <x v="2252"/>
    <s v="Jaipur"/>
    <x v="5"/>
    <x v="0"/>
    <x v="0"/>
    <n v="5"/>
    <n v="700"/>
    <n v="0.05"/>
    <x v="51"/>
    <x v="9027"/>
    <x v="0"/>
  </r>
  <r>
    <s v="ORD09158"/>
    <x v="274"/>
    <s v="CUST0985"/>
    <x v="736"/>
    <s v="Nagpur"/>
    <x v="2"/>
    <x v="4"/>
    <x v="13"/>
    <n v="4"/>
    <n v="2800"/>
    <n v="0"/>
    <x v="151"/>
    <x v="9028"/>
    <x v="2"/>
  </r>
  <r>
    <s v="ORD09159"/>
    <x v="98"/>
    <s v="CUST2175"/>
    <x v="1435"/>
    <s v="Surat"/>
    <x v="1"/>
    <x v="4"/>
    <x v="17"/>
    <n v="5"/>
    <n v="800"/>
    <n v="0"/>
    <x v="27"/>
    <x v="9029"/>
    <x v="2"/>
  </r>
  <r>
    <s v="ORD09160"/>
    <x v="210"/>
    <s v="CUST2464"/>
    <x v="263"/>
    <s v="Aurangabad"/>
    <x v="2"/>
    <x v="0"/>
    <x v="7"/>
    <n v="1"/>
    <n v="350"/>
    <n v="0"/>
    <x v="37"/>
    <x v="9030"/>
    <x v="1"/>
  </r>
  <r>
    <s v="ORD09161"/>
    <x v="200"/>
    <s v="CUST0387"/>
    <x v="1811"/>
    <s v="Mumbai"/>
    <x v="2"/>
    <x v="1"/>
    <x v="5"/>
    <n v="3"/>
    <n v="1400"/>
    <n v="0.05"/>
    <x v="182"/>
    <x v="9031"/>
    <x v="1"/>
  </r>
  <r>
    <s v="ORD09162"/>
    <x v="99"/>
    <s v="CUST0828"/>
    <x v="1048"/>
    <s v="Ahmedabad"/>
    <x v="1"/>
    <x v="0"/>
    <x v="20"/>
    <n v="4"/>
    <n v="500"/>
    <n v="0.1"/>
    <x v="21"/>
    <x v="9032"/>
    <x v="0"/>
  </r>
  <r>
    <s v="ORD09163"/>
    <x v="25"/>
    <s v="CUST0727"/>
    <x v="2001"/>
    <s v="Jalna"/>
    <x v="2"/>
    <x v="3"/>
    <x v="10"/>
    <n v="4"/>
    <n v="25000"/>
    <n v="0.1"/>
    <x v="52"/>
    <x v="9033"/>
    <x v="1"/>
  </r>
  <r>
    <s v="ORD09164"/>
    <x v="128"/>
    <s v="CUST0331"/>
    <x v="506"/>
    <s v="Nagpur"/>
    <x v="2"/>
    <x v="0"/>
    <x v="20"/>
    <n v="4"/>
    <n v="500"/>
    <n v="0.15"/>
    <x v="294"/>
    <x v="9034"/>
    <x v="0"/>
  </r>
  <r>
    <s v="ORD09165"/>
    <x v="206"/>
    <s v="CUST2327"/>
    <x v="2260"/>
    <s v="Jalna"/>
    <x v="2"/>
    <x v="2"/>
    <x v="8"/>
    <n v="2"/>
    <n v="22000"/>
    <n v="0.15"/>
    <x v="154"/>
    <x v="9035"/>
    <x v="0"/>
  </r>
  <r>
    <s v="ORD09166"/>
    <x v="267"/>
    <s v="CUST0611"/>
    <x v="2412"/>
    <s v="Aurangabad"/>
    <x v="2"/>
    <x v="2"/>
    <x v="2"/>
    <n v="1"/>
    <n v="9000"/>
    <n v="0.05"/>
    <x v="26"/>
    <x v="9036"/>
    <x v="3"/>
  </r>
  <r>
    <s v="ORD09167"/>
    <x v="309"/>
    <s v="CUST0259"/>
    <x v="578"/>
    <s v="Ahmedabad"/>
    <x v="1"/>
    <x v="3"/>
    <x v="3"/>
    <n v="3"/>
    <n v="18000"/>
    <n v="0.05"/>
    <x v="141"/>
    <x v="9037"/>
    <x v="2"/>
  </r>
  <r>
    <s v="ORD09168"/>
    <x v="40"/>
    <s v="CUST0429"/>
    <x v="1414"/>
    <s v="Jaipur"/>
    <x v="5"/>
    <x v="4"/>
    <x v="19"/>
    <n v="2"/>
    <n v="3200"/>
    <n v="0.1"/>
    <x v="262"/>
    <x v="9038"/>
    <x v="4"/>
  </r>
  <r>
    <s v="ORD09169"/>
    <x v="36"/>
    <s v="CUST0127"/>
    <x v="1314"/>
    <s v="Nagpur"/>
    <x v="2"/>
    <x v="3"/>
    <x v="6"/>
    <n v="3"/>
    <n v="4500"/>
    <n v="0.15"/>
    <x v="94"/>
    <x v="9039"/>
    <x v="3"/>
  </r>
  <r>
    <s v="ORD09170"/>
    <x v="58"/>
    <s v="CUST0097"/>
    <x v="407"/>
    <s v="Indore"/>
    <x v="3"/>
    <x v="0"/>
    <x v="20"/>
    <n v="1"/>
    <n v="500"/>
    <n v="0.1"/>
    <x v="187"/>
    <x v="9040"/>
    <x v="4"/>
  </r>
  <r>
    <s v="ORD09171"/>
    <x v="339"/>
    <s v="CUST1369"/>
    <x v="64"/>
    <s v="Surat"/>
    <x v="1"/>
    <x v="1"/>
    <x v="14"/>
    <n v="3"/>
    <n v="900"/>
    <n v="0.05"/>
    <x v="249"/>
    <x v="9041"/>
    <x v="0"/>
  </r>
  <r>
    <s v="ORD09172"/>
    <x v="78"/>
    <s v="CUST1147"/>
    <x v="1938"/>
    <s v="Jaipur"/>
    <x v="5"/>
    <x v="3"/>
    <x v="6"/>
    <n v="3"/>
    <n v="4500"/>
    <n v="0.1"/>
    <x v="76"/>
    <x v="9042"/>
    <x v="4"/>
  </r>
  <r>
    <s v="ORD09173"/>
    <x v="24"/>
    <s v="CUST0389"/>
    <x v="249"/>
    <s v="Nagpur"/>
    <x v="2"/>
    <x v="4"/>
    <x v="13"/>
    <n v="3"/>
    <n v="2800"/>
    <n v="0.05"/>
    <x v="287"/>
    <x v="9043"/>
    <x v="2"/>
  </r>
  <r>
    <s v="ORD09174"/>
    <x v="332"/>
    <s v="CUST2409"/>
    <x v="1236"/>
    <s v="Bhopal"/>
    <x v="3"/>
    <x v="1"/>
    <x v="9"/>
    <n v="3"/>
    <n v="450"/>
    <n v="0.1"/>
    <x v="84"/>
    <x v="9044"/>
    <x v="4"/>
  </r>
  <r>
    <s v="ORD09175"/>
    <x v="215"/>
    <s v="CUST2322"/>
    <x v="468"/>
    <s v="Pune"/>
    <x v="2"/>
    <x v="3"/>
    <x v="3"/>
    <n v="1"/>
    <n v="18000"/>
    <n v="0.1"/>
    <x v="127"/>
    <x v="9045"/>
    <x v="0"/>
  </r>
  <r>
    <s v="ORD09176"/>
    <x v="75"/>
    <s v="CUST0601"/>
    <x v="1212"/>
    <s v="Surat"/>
    <x v="1"/>
    <x v="4"/>
    <x v="17"/>
    <n v="2"/>
    <n v="800"/>
    <n v="0.05"/>
    <x v="73"/>
    <x v="9046"/>
    <x v="1"/>
  </r>
  <r>
    <s v="ORD09177"/>
    <x v="221"/>
    <s v="CUST1813"/>
    <x v="1711"/>
    <s v="Mumbai"/>
    <x v="2"/>
    <x v="1"/>
    <x v="1"/>
    <n v="5"/>
    <n v="1200"/>
    <n v="0.1"/>
    <x v="71"/>
    <x v="9047"/>
    <x v="3"/>
  </r>
  <r>
    <s v="ORD09178"/>
    <x v="342"/>
    <s v="CUST1191"/>
    <x v="2058"/>
    <s v="Jaipur"/>
    <x v="5"/>
    <x v="3"/>
    <x v="3"/>
    <n v="1"/>
    <n v="18000"/>
    <n v="0"/>
    <x v="33"/>
    <x v="9048"/>
    <x v="4"/>
  </r>
  <r>
    <s v="ORD09179"/>
    <x v="307"/>
    <s v="CUST1679"/>
    <x v="449"/>
    <s v="Pune"/>
    <x v="2"/>
    <x v="0"/>
    <x v="20"/>
    <n v="1"/>
    <n v="500"/>
    <n v="0"/>
    <x v="111"/>
    <x v="9049"/>
    <x v="1"/>
  </r>
  <r>
    <s v="ORD09180"/>
    <x v="206"/>
    <s v="CUST1388"/>
    <x v="1409"/>
    <s v="Ahmedabad"/>
    <x v="1"/>
    <x v="2"/>
    <x v="2"/>
    <n v="2"/>
    <n v="9000"/>
    <n v="0"/>
    <x v="33"/>
    <x v="9050"/>
    <x v="1"/>
  </r>
  <r>
    <s v="ORD09181"/>
    <x v="184"/>
    <s v="CUST0170"/>
    <x v="433"/>
    <s v="Bengaluru"/>
    <x v="7"/>
    <x v="2"/>
    <x v="11"/>
    <n v="5"/>
    <n v="6500"/>
    <n v="0.05"/>
    <x v="17"/>
    <x v="9051"/>
    <x v="4"/>
  </r>
  <r>
    <s v="ORD09182"/>
    <x v="66"/>
    <s v="CUST1528"/>
    <x v="1985"/>
    <s v="Nagpur"/>
    <x v="2"/>
    <x v="4"/>
    <x v="19"/>
    <n v="3"/>
    <n v="3200"/>
    <n v="0.1"/>
    <x v="130"/>
    <x v="9052"/>
    <x v="1"/>
  </r>
  <r>
    <s v="ORD09183"/>
    <x v="57"/>
    <s v="CUST1825"/>
    <x v="1136"/>
    <s v="Aurangabad"/>
    <x v="2"/>
    <x v="1"/>
    <x v="9"/>
    <n v="2"/>
    <n v="450"/>
    <n v="0.2"/>
    <x v="96"/>
    <x v="9053"/>
    <x v="0"/>
  </r>
  <r>
    <s v="ORD09184"/>
    <x v="91"/>
    <s v="CUST1068"/>
    <x v="1941"/>
    <s v="Bengaluru"/>
    <x v="7"/>
    <x v="4"/>
    <x v="16"/>
    <n v="5"/>
    <n v="1800"/>
    <n v="0.15"/>
    <x v="80"/>
    <x v="9054"/>
    <x v="0"/>
  </r>
  <r>
    <s v="ORD09185"/>
    <x v="292"/>
    <s v="CUST0293"/>
    <x v="2413"/>
    <s v="Hyderabad"/>
    <x v="6"/>
    <x v="1"/>
    <x v="1"/>
    <n v="3"/>
    <n v="1200"/>
    <n v="0.05"/>
    <x v="152"/>
    <x v="9055"/>
    <x v="3"/>
  </r>
  <r>
    <s v="ORD09186"/>
    <x v="22"/>
    <s v="CUST1813"/>
    <x v="2211"/>
    <s v="Pune"/>
    <x v="2"/>
    <x v="4"/>
    <x v="17"/>
    <n v="1"/>
    <n v="800"/>
    <n v="0.1"/>
    <x v="96"/>
    <x v="9056"/>
    <x v="3"/>
  </r>
  <r>
    <s v="ORD09187"/>
    <x v="169"/>
    <s v="CUST1269"/>
    <x v="892"/>
    <s v="Mumbai"/>
    <x v="2"/>
    <x v="3"/>
    <x v="3"/>
    <n v="1"/>
    <n v="18000"/>
    <n v="0.15"/>
    <x v="254"/>
    <x v="9057"/>
    <x v="4"/>
  </r>
  <r>
    <s v="ORD09188"/>
    <x v="342"/>
    <s v="CUST1629"/>
    <x v="1449"/>
    <s v="Hyderabad"/>
    <x v="6"/>
    <x v="3"/>
    <x v="4"/>
    <n v="1"/>
    <n v="55000"/>
    <n v="0.05"/>
    <x v="46"/>
    <x v="9058"/>
    <x v="3"/>
  </r>
  <r>
    <s v="ORD09189"/>
    <x v="200"/>
    <s v="CUST1775"/>
    <x v="1557"/>
    <s v="Bhopal"/>
    <x v="3"/>
    <x v="3"/>
    <x v="4"/>
    <n v="2"/>
    <n v="55000"/>
    <n v="0.1"/>
    <x v="10"/>
    <x v="9059"/>
    <x v="3"/>
  </r>
  <r>
    <s v="ORD09190"/>
    <x v="159"/>
    <s v="CUST1887"/>
    <x v="2278"/>
    <s v="Pune"/>
    <x v="2"/>
    <x v="3"/>
    <x v="10"/>
    <n v="4"/>
    <n v="25000"/>
    <n v="0.15"/>
    <x v="283"/>
    <x v="9060"/>
    <x v="3"/>
  </r>
  <r>
    <s v="ORD09191"/>
    <x v="16"/>
    <s v="CUST1191"/>
    <x v="1377"/>
    <s v="Ahmedabad"/>
    <x v="1"/>
    <x v="1"/>
    <x v="5"/>
    <n v="1"/>
    <n v="1400"/>
    <n v="0.1"/>
    <x v="117"/>
    <x v="1937"/>
    <x v="3"/>
  </r>
  <r>
    <s v="ORD09192"/>
    <x v="105"/>
    <s v="CUST1411"/>
    <x v="590"/>
    <s v="Nashik"/>
    <x v="2"/>
    <x v="3"/>
    <x v="10"/>
    <n v="3"/>
    <n v="25000"/>
    <n v="0.1"/>
    <x v="292"/>
    <x v="9061"/>
    <x v="2"/>
  </r>
  <r>
    <s v="ORD09193"/>
    <x v="89"/>
    <s v="CUST1975"/>
    <x v="1368"/>
    <s v="Indore"/>
    <x v="3"/>
    <x v="2"/>
    <x v="18"/>
    <n v="4"/>
    <n v="7000"/>
    <n v="0"/>
    <x v="92"/>
    <x v="9062"/>
    <x v="4"/>
  </r>
  <r>
    <s v="ORD09194"/>
    <x v="6"/>
    <s v="CUST1800"/>
    <x v="1315"/>
    <s v="Aurangabad"/>
    <x v="2"/>
    <x v="0"/>
    <x v="0"/>
    <n v="1"/>
    <n v="700"/>
    <n v="0.05"/>
    <x v="9"/>
    <x v="9063"/>
    <x v="4"/>
  </r>
  <r>
    <s v="ORD09195"/>
    <x v="15"/>
    <s v="CUST0715"/>
    <x v="441"/>
    <s v="Bengaluru"/>
    <x v="7"/>
    <x v="4"/>
    <x v="17"/>
    <n v="2"/>
    <n v="800"/>
    <n v="0"/>
    <x v="161"/>
    <x v="9064"/>
    <x v="3"/>
  </r>
  <r>
    <s v="ORD09196"/>
    <x v="67"/>
    <s v="CUST1599"/>
    <x v="999"/>
    <s v="Mumbai"/>
    <x v="2"/>
    <x v="2"/>
    <x v="11"/>
    <n v="4"/>
    <n v="6500"/>
    <n v="0.05"/>
    <x v="34"/>
    <x v="9065"/>
    <x v="0"/>
  </r>
  <r>
    <s v="ORD09197"/>
    <x v="68"/>
    <s v="CUST0283"/>
    <x v="1135"/>
    <s v="Delhi"/>
    <x v="0"/>
    <x v="0"/>
    <x v="20"/>
    <n v="5"/>
    <n v="500"/>
    <n v="0.05"/>
    <x v="144"/>
    <x v="4526"/>
    <x v="2"/>
  </r>
  <r>
    <s v="ORD09198"/>
    <x v="155"/>
    <s v="CUST1032"/>
    <x v="794"/>
    <s v="Pune"/>
    <x v="2"/>
    <x v="4"/>
    <x v="16"/>
    <n v="5"/>
    <n v="1800"/>
    <n v="0.1"/>
    <x v="219"/>
    <x v="9066"/>
    <x v="3"/>
  </r>
  <r>
    <s v="ORD09199"/>
    <x v="139"/>
    <s v="CUST1050"/>
    <x v="1666"/>
    <s v="Jaipur"/>
    <x v="5"/>
    <x v="1"/>
    <x v="14"/>
    <n v="4"/>
    <n v="900"/>
    <n v="0.2"/>
    <x v="32"/>
    <x v="9067"/>
    <x v="3"/>
  </r>
  <r>
    <s v="ORD09200"/>
    <x v="318"/>
    <s v="CUST0174"/>
    <x v="767"/>
    <s v="Delhi"/>
    <x v="0"/>
    <x v="2"/>
    <x v="18"/>
    <n v="2"/>
    <n v="7000"/>
    <n v="0.15"/>
    <x v="107"/>
    <x v="9068"/>
    <x v="3"/>
  </r>
  <r>
    <s v="ORD09201"/>
    <x v="74"/>
    <s v="CUST2051"/>
    <x v="1616"/>
    <s v="Nagpur"/>
    <x v="2"/>
    <x v="3"/>
    <x v="12"/>
    <n v="3"/>
    <n v="2500"/>
    <n v="0.05"/>
    <x v="18"/>
    <x v="9069"/>
    <x v="1"/>
  </r>
  <r>
    <s v="ORD09202"/>
    <x v="327"/>
    <s v="CUST1880"/>
    <x v="379"/>
    <s v="Hyderabad"/>
    <x v="6"/>
    <x v="1"/>
    <x v="5"/>
    <n v="1"/>
    <n v="1400"/>
    <n v="0.1"/>
    <x v="117"/>
    <x v="9070"/>
    <x v="2"/>
  </r>
  <r>
    <s v="ORD09203"/>
    <x v="348"/>
    <s v="CUST1125"/>
    <x v="2282"/>
    <s v="Nashik"/>
    <x v="2"/>
    <x v="4"/>
    <x v="17"/>
    <n v="2"/>
    <n v="800"/>
    <n v="0.15"/>
    <x v="293"/>
    <x v="9071"/>
    <x v="0"/>
  </r>
  <r>
    <s v="ORD09204"/>
    <x v="50"/>
    <s v="CUST0896"/>
    <x v="1505"/>
    <s v="Indore"/>
    <x v="3"/>
    <x v="3"/>
    <x v="6"/>
    <n v="5"/>
    <n v="4500"/>
    <n v="0.05"/>
    <x v="53"/>
    <x v="9072"/>
    <x v="4"/>
  </r>
  <r>
    <s v="ORD09205"/>
    <x v="340"/>
    <s v="CUST1548"/>
    <x v="1062"/>
    <s v="Kolkata"/>
    <x v="4"/>
    <x v="4"/>
    <x v="16"/>
    <n v="4"/>
    <n v="1800"/>
    <n v="0.1"/>
    <x v="263"/>
    <x v="9073"/>
    <x v="2"/>
  </r>
  <r>
    <s v="ORD09206"/>
    <x v="320"/>
    <s v="CUST1405"/>
    <x v="2278"/>
    <s v="Hyderabad"/>
    <x v="6"/>
    <x v="1"/>
    <x v="5"/>
    <n v="5"/>
    <n v="1400"/>
    <n v="0.05"/>
    <x v="129"/>
    <x v="9074"/>
    <x v="0"/>
  </r>
  <r>
    <s v="ORD09207"/>
    <x v="217"/>
    <s v="CUST1333"/>
    <x v="1964"/>
    <s v="Bhopal"/>
    <x v="3"/>
    <x v="3"/>
    <x v="10"/>
    <n v="4"/>
    <n v="25000"/>
    <n v="0"/>
    <x v="106"/>
    <x v="9075"/>
    <x v="2"/>
  </r>
  <r>
    <s v="ORD09208"/>
    <x v="9"/>
    <s v="CUST1565"/>
    <x v="772"/>
    <s v="Indore"/>
    <x v="3"/>
    <x v="1"/>
    <x v="1"/>
    <n v="5"/>
    <n v="1200"/>
    <n v="0.05"/>
    <x v="50"/>
    <x v="9076"/>
    <x v="2"/>
  </r>
  <r>
    <s v="ORD09209"/>
    <x v="295"/>
    <s v="CUST0074"/>
    <x v="1345"/>
    <s v="Aurangabad"/>
    <x v="2"/>
    <x v="2"/>
    <x v="18"/>
    <n v="3"/>
    <n v="7000"/>
    <n v="0"/>
    <x v="291"/>
    <x v="9077"/>
    <x v="2"/>
  </r>
  <r>
    <s v="ORD09210"/>
    <x v="353"/>
    <s v="CUST0345"/>
    <x v="251"/>
    <s v="Kolkata"/>
    <x v="4"/>
    <x v="2"/>
    <x v="18"/>
    <n v="5"/>
    <n v="7000"/>
    <n v="0.1"/>
    <x v="218"/>
    <x v="9078"/>
    <x v="2"/>
  </r>
  <r>
    <s v="ORD09211"/>
    <x v="189"/>
    <s v="CUST0410"/>
    <x v="2281"/>
    <s v="Nagpur"/>
    <x v="2"/>
    <x v="3"/>
    <x v="6"/>
    <n v="1"/>
    <n v="4500"/>
    <n v="0"/>
    <x v="115"/>
    <x v="9079"/>
    <x v="2"/>
  </r>
  <r>
    <s v="ORD09212"/>
    <x v="328"/>
    <s v="CUST1240"/>
    <x v="1758"/>
    <s v="Jaipur"/>
    <x v="5"/>
    <x v="3"/>
    <x v="10"/>
    <n v="4"/>
    <n v="25000"/>
    <n v="0"/>
    <x v="106"/>
    <x v="9080"/>
    <x v="0"/>
  </r>
  <r>
    <s v="ORD09213"/>
    <x v="68"/>
    <s v="CUST1014"/>
    <x v="1029"/>
    <s v="Nashik"/>
    <x v="2"/>
    <x v="2"/>
    <x v="18"/>
    <n v="2"/>
    <n v="7000"/>
    <n v="0.2"/>
    <x v="151"/>
    <x v="9081"/>
    <x v="4"/>
  </r>
  <r>
    <s v="ORD09214"/>
    <x v="105"/>
    <s v="CUST1356"/>
    <x v="902"/>
    <s v="Bengaluru"/>
    <x v="7"/>
    <x v="1"/>
    <x v="1"/>
    <n v="2"/>
    <n v="1200"/>
    <n v="0.05"/>
    <x v="104"/>
    <x v="9082"/>
    <x v="2"/>
  </r>
  <r>
    <s v="ORD09215"/>
    <x v="114"/>
    <s v="CUST0357"/>
    <x v="648"/>
    <s v="Jalna"/>
    <x v="2"/>
    <x v="3"/>
    <x v="3"/>
    <n v="1"/>
    <n v="18000"/>
    <n v="0.15"/>
    <x v="254"/>
    <x v="9083"/>
    <x v="2"/>
  </r>
  <r>
    <s v="ORD09216"/>
    <x v="189"/>
    <s v="CUST2020"/>
    <x v="1379"/>
    <s v="Nagpur"/>
    <x v="2"/>
    <x v="4"/>
    <x v="19"/>
    <n v="5"/>
    <n v="3200"/>
    <n v="0.05"/>
    <x v="81"/>
    <x v="9084"/>
    <x v="3"/>
  </r>
  <r>
    <s v="ORD09217"/>
    <x v="149"/>
    <s v="CUST1864"/>
    <x v="308"/>
    <s v="Bhopal"/>
    <x v="3"/>
    <x v="1"/>
    <x v="14"/>
    <n v="4"/>
    <n v="900"/>
    <n v="0.15"/>
    <x v="241"/>
    <x v="9085"/>
    <x v="2"/>
  </r>
  <r>
    <s v="ORD09218"/>
    <x v="34"/>
    <s v="CUST1831"/>
    <x v="2010"/>
    <s v="Surat"/>
    <x v="1"/>
    <x v="2"/>
    <x v="2"/>
    <n v="2"/>
    <n v="9000"/>
    <n v="0.1"/>
    <x v="127"/>
    <x v="9086"/>
    <x v="1"/>
  </r>
  <r>
    <s v="ORD09219"/>
    <x v="320"/>
    <s v="CUST0032"/>
    <x v="1554"/>
    <s v="Jaipur"/>
    <x v="5"/>
    <x v="4"/>
    <x v="19"/>
    <n v="2"/>
    <n v="3200"/>
    <n v="0.15"/>
    <x v="290"/>
    <x v="9087"/>
    <x v="3"/>
  </r>
  <r>
    <s v="ORD09220"/>
    <x v="99"/>
    <s v="CUST1363"/>
    <x v="1311"/>
    <s v="Surat"/>
    <x v="1"/>
    <x v="2"/>
    <x v="8"/>
    <n v="5"/>
    <n v="22000"/>
    <n v="0"/>
    <x v="101"/>
    <x v="9088"/>
    <x v="4"/>
  </r>
  <r>
    <s v="ORD09221"/>
    <x v="78"/>
    <s v="CUST1637"/>
    <x v="360"/>
    <s v="Aurangabad"/>
    <x v="2"/>
    <x v="0"/>
    <x v="7"/>
    <n v="1"/>
    <n v="350"/>
    <n v="0.1"/>
    <x v="284"/>
    <x v="9089"/>
    <x v="3"/>
  </r>
  <r>
    <s v="ORD09222"/>
    <x v="124"/>
    <s v="CUST1700"/>
    <x v="1980"/>
    <s v="Kolkata"/>
    <x v="4"/>
    <x v="3"/>
    <x v="10"/>
    <n v="3"/>
    <n v="25000"/>
    <n v="0"/>
    <x v="138"/>
    <x v="9090"/>
    <x v="4"/>
  </r>
  <r>
    <s v="ORD09223"/>
    <x v="137"/>
    <s v="CUST1918"/>
    <x v="2307"/>
    <s v="Jalna"/>
    <x v="2"/>
    <x v="3"/>
    <x v="12"/>
    <n v="3"/>
    <n v="2500"/>
    <n v="0.05"/>
    <x v="18"/>
    <x v="9091"/>
    <x v="0"/>
  </r>
  <r>
    <s v="ORD09224"/>
    <x v="20"/>
    <s v="CUST1478"/>
    <x v="2438"/>
    <s v="Hyderabad"/>
    <x v="6"/>
    <x v="2"/>
    <x v="8"/>
    <n v="2"/>
    <n v="22000"/>
    <n v="0"/>
    <x v="102"/>
    <x v="9092"/>
    <x v="4"/>
  </r>
  <r>
    <s v="ORD09225"/>
    <x v="237"/>
    <s v="CUST0006"/>
    <x v="1095"/>
    <s v="Ahmedabad"/>
    <x v="1"/>
    <x v="1"/>
    <x v="9"/>
    <n v="1"/>
    <n v="450"/>
    <n v="0.05"/>
    <x v="276"/>
    <x v="9093"/>
    <x v="1"/>
  </r>
  <r>
    <s v="ORD09226"/>
    <x v="313"/>
    <s v="CUST0553"/>
    <x v="830"/>
    <s v="Ahmedabad"/>
    <x v="1"/>
    <x v="1"/>
    <x v="9"/>
    <n v="5"/>
    <n v="450"/>
    <n v="0"/>
    <x v="48"/>
    <x v="9094"/>
    <x v="2"/>
  </r>
  <r>
    <s v="ORD09227"/>
    <x v="221"/>
    <s v="CUST1581"/>
    <x v="1119"/>
    <s v="Kolkata"/>
    <x v="4"/>
    <x v="1"/>
    <x v="14"/>
    <n v="5"/>
    <n v="900"/>
    <n v="0.15"/>
    <x v="140"/>
    <x v="9095"/>
    <x v="2"/>
  </r>
  <r>
    <s v="ORD09228"/>
    <x v="2"/>
    <s v="CUST2406"/>
    <x v="883"/>
    <s v="Jaipur"/>
    <x v="5"/>
    <x v="0"/>
    <x v="7"/>
    <n v="3"/>
    <n v="350"/>
    <n v="0.1"/>
    <x v="266"/>
    <x v="9096"/>
    <x v="0"/>
  </r>
  <r>
    <s v="ORD09229"/>
    <x v="349"/>
    <s v="CUST0949"/>
    <x v="1621"/>
    <s v="Jaipur"/>
    <x v="5"/>
    <x v="3"/>
    <x v="10"/>
    <n v="5"/>
    <n v="25000"/>
    <n v="0.1"/>
    <x v="271"/>
    <x v="9097"/>
    <x v="1"/>
  </r>
  <r>
    <s v="ORD09230"/>
    <x v="165"/>
    <s v="CUST0095"/>
    <x v="346"/>
    <s v="Bhopal"/>
    <x v="3"/>
    <x v="1"/>
    <x v="14"/>
    <n v="4"/>
    <n v="900"/>
    <n v="0.05"/>
    <x v="152"/>
    <x v="9098"/>
    <x v="0"/>
  </r>
  <r>
    <s v="ORD09231"/>
    <x v="44"/>
    <s v="CUST1867"/>
    <x v="1692"/>
    <s v="Surat"/>
    <x v="1"/>
    <x v="1"/>
    <x v="1"/>
    <n v="2"/>
    <n v="1200"/>
    <n v="0.05"/>
    <x v="104"/>
    <x v="9099"/>
    <x v="3"/>
  </r>
  <r>
    <s v="ORD09232"/>
    <x v="303"/>
    <s v="CUST1161"/>
    <x v="1234"/>
    <s v="Surat"/>
    <x v="1"/>
    <x v="1"/>
    <x v="9"/>
    <n v="3"/>
    <n v="450"/>
    <n v="0"/>
    <x v="72"/>
    <x v="9100"/>
    <x v="0"/>
  </r>
  <r>
    <s v="ORD09233"/>
    <x v="101"/>
    <s v="CUST1766"/>
    <x v="763"/>
    <s v="Jaipur"/>
    <x v="5"/>
    <x v="0"/>
    <x v="20"/>
    <n v="3"/>
    <n v="500"/>
    <n v="0"/>
    <x v="66"/>
    <x v="9101"/>
    <x v="3"/>
  </r>
  <r>
    <s v="ORD09234"/>
    <x v="83"/>
    <s v="CUST1247"/>
    <x v="1497"/>
    <s v="Jaipur"/>
    <x v="5"/>
    <x v="4"/>
    <x v="16"/>
    <n v="4"/>
    <n v="1800"/>
    <n v="0"/>
    <x v="7"/>
    <x v="9102"/>
    <x v="1"/>
  </r>
  <r>
    <s v="ORD09235"/>
    <x v="135"/>
    <s v="CUST0002"/>
    <x v="987"/>
    <s v="Kolkata"/>
    <x v="4"/>
    <x v="3"/>
    <x v="3"/>
    <n v="4"/>
    <n v="18000"/>
    <n v="0.15"/>
    <x v="172"/>
    <x v="9103"/>
    <x v="4"/>
  </r>
  <r>
    <s v="ORD09236"/>
    <x v="163"/>
    <s v="CUST2025"/>
    <x v="1065"/>
    <s v="Bhopal"/>
    <x v="3"/>
    <x v="3"/>
    <x v="10"/>
    <n v="3"/>
    <n v="25000"/>
    <n v="0.1"/>
    <x v="292"/>
    <x v="9104"/>
    <x v="4"/>
  </r>
  <r>
    <s v="ORD09237"/>
    <x v="160"/>
    <s v="CUST1799"/>
    <x v="1610"/>
    <s v="Jalna"/>
    <x v="2"/>
    <x v="1"/>
    <x v="5"/>
    <n v="3"/>
    <n v="1400"/>
    <n v="0.1"/>
    <x v="139"/>
    <x v="9105"/>
    <x v="0"/>
  </r>
  <r>
    <s v="ORD09238"/>
    <x v="2"/>
    <s v="CUST0784"/>
    <x v="2378"/>
    <s v="Mumbai"/>
    <x v="2"/>
    <x v="1"/>
    <x v="14"/>
    <n v="2"/>
    <n v="900"/>
    <n v="0.15"/>
    <x v="108"/>
    <x v="9106"/>
    <x v="2"/>
  </r>
  <r>
    <s v="ORD09239"/>
    <x v="323"/>
    <s v="CUST1942"/>
    <x v="1456"/>
    <s v="Aurangabad"/>
    <x v="2"/>
    <x v="3"/>
    <x v="10"/>
    <n v="5"/>
    <n v="25000"/>
    <n v="0.05"/>
    <x v="202"/>
    <x v="9107"/>
    <x v="4"/>
  </r>
  <r>
    <s v="ORD09240"/>
    <x v="311"/>
    <s v="CUST2261"/>
    <x v="2060"/>
    <s v="Bhopal"/>
    <x v="3"/>
    <x v="1"/>
    <x v="1"/>
    <n v="3"/>
    <n v="1200"/>
    <n v="0.05"/>
    <x v="152"/>
    <x v="9108"/>
    <x v="3"/>
  </r>
  <r>
    <s v="ORD09241"/>
    <x v="203"/>
    <s v="CUST1182"/>
    <x v="260"/>
    <s v="Nagpur"/>
    <x v="2"/>
    <x v="4"/>
    <x v="16"/>
    <n v="1"/>
    <n v="1800"/>
    <n v="0.05"/>
    <x v="47"/>
    <x v="9109"/>
    <x v="0"/>
  </r>
  <r>
    <s v="ORD09242"/>
    <x v="199"/>
    <s v="CUST2104"/>
    <x v="2093"/>
    <s v="Aurangabad"/>
    <x v="2"/>
    <x v="4"/>
    <x v="13"/>
    <n v="3"/>
    <n v="2800"/>
    <n v="0"/>
    <x v="159"/>
    <x v="9110"/>
    <x v="0"/>
  </r>
  <r>
    <s v="ORD09243"/>
    <x v="316"/>
    <s v="CUST1219"/>
    <x v="587"/>
    <s v="Pune"/>
    <x v="2"/>
    <x v="2"/>
    <x v="18"/>
    <n v="5"/>
    <n v="7000"/>
    <n v="0"/>
    <x v="59"/>
    <x v="9111"/>
    <x v="3"/>
  </r>
  <r>
    <s v="ORD09244"/>
    <x v="24"/>
    <s v="CUST2099"/>
    <x v="1140"/>
    <s v="Mumbai"/>
    <x v="2"/>
    <x v="3"/>
    <x v="4"/>
    <n v="4"/>
    <n v="55000"/>
    <n v="0.05"/>
    <x v="270"/>
    <x v="9112"/>
    <x v="3"/>
  </r>
  <r>
    <s v="ORD09245"/>
    <x v="74"/>
    <s v="CUST1000"/>
    <x v="838"/>
    <s v="Hyderabad"/>
    <x v="6"/>
    <x v="2"/>
    <x v="2"/>
    <n v="4"/>
    <n v="9000"/>
    <n v="0.1"/>
    <x v="95"/>
    <x v="9113"/>
    <x v="0"/>
  </r>
  <r>
    <s v="ORD09246"/>
    <x v="345"/>
    <s v="CUST1830"/>
    <x v="31"/>
    <s v="Nagpur"/>
    <x v="2"/>
    <x v="1"/>
    <x v="5"/>
    <n v="2"/>
    <n v="1400"/>
    <n v="0.1"/>
    <x v="20"/>
    <x v="9114"/>
    <x v="1"/>
  </r>
  <r>
    <s v="ORD09247"/>
    <x v="156"/>
    <s v="CUST2041"/>
    <x v="1339"/>
    <s v="Nashik"/>
    <x v="2"/>
    <x v="0"/>
    <x v="0"/>
    <n v="3"/>
    <n v="700"/>
    <n v="0.1"/>
    <x v="0"/>
    <x v="9115"/>
    <x v="0"/>
  </r>
  <r>
    <s v="ORD09248"/>
    <x v="326"/>
    <s v="CUST0123"/>
    <x v="712"/>
    <s v="Ahmedabad"/>
    <x v="1"/>
    <x v="3"/>
    <x v="3"/>
    <n v="3"/>
    <n v="18000"/>
    <n v="0"/>
    <x v="215"/>
    <x v="9116"/>
    <x v="1"/>
  </r>
  <r>
    <s v="ORD09249"/>
    <x v="328"/>
    <s v="CUST0613"/>
    <x v="2131"/>
    <s v="Indore"/>
    <x v="3"/>
    <x v="4"/>
    <x v="19"/>
    <n v="2"/>
    <n v="3200"/>
    <n v="0.05"/>
    <x v="49"/>
    <x v="9117"/>
    <x v="2"/>
  </r>
  <r>
    <s v="ORD09250"/>
    <x v="325"/>
    <s v="CUST2162"/>
    <x v="2137"/>
    <s v="Delhi"/>
    <x v="0"/>
    <x v="3"/>
    <x v="12"/>
    <n v="2"/>
    <n v="2500"/>
    <n v="0"/>
    <x v="123"/>
    <x v="9118"/>
    <x v="0"/>
  </r>
  <r>
    <s v="ORD09251"/>
    <x v="226"/>
    <s v="CUST0940"/>
    <x v="1736"/>
    <s v="Nashik"/>
    <x v="2"/>
    <x v="2"/>
    <x v="11"/>
    <n v="3"/>
    <n v="6500"/>
    <n v="0.05"/>
    <x v="273"/>
    <x v="9119"/>
    <x v="3"/>
  </r>
  <r>
    <s v="ORD09252"/>
    <x v="243"/>
    <s v="CUST1130"/>
    <x v="2094"/>
    <s v="Pune"/>
    <x v="2"/>
    <x v="3"/>
    <x v="6"/>
    <n v="4"/>
    <n v="4500"/>
    <n v="0.1"/>
    <x v="127"/>
    <x v="9120"/>
    <x v="0"/>
  </r>
  <r>
    <s v="ORD09253"/>
    <x v="197"/>
    <s v="CUST0978"/>
    <x v="1308"/>
    <s v="Nagpur"/>
    <x v="2"/>
    <x v="2"/>
    <x v="2"/>
    <n v="1"/>
    <n v="9000"/>
    <n v="0"/>
    <x v="110"/>
    <x v="9121"/>
    <x v="1"/>
  </r>
  <r>
    <s v="ORD09254"/>
    <x v="267"/>
    <s v="CUST0469"/>
    <x v="2045"/>
    <s v="Ahmedabad"/>
    <x v="1"/>
    <x v="3"/>
    <x v="3"/>
    <n v="2"/>
    <n v="18000"/>
    <n v="0.1"/>
    <x v="95"/>
    <x v="9122"/>
    <x v="2"/>
  </r>
  <r>
    <s v="ORD09255"/>
    <x v="243"/>
    <s v="CUST1711"/>
    <x v="2076"/>
    <s v="Jaipur"/>
    <x v="5"/>
    <x v="3"/>
    <x v="6"/>
    <n v="1"/>
    <n v="4500"/>
    <n v="0.1"/>
    <x v="74"/>
    <x v="9123"/>
    <x v="3"/>
  </r>
  <r>
    <s v="ORD09256"/>
    <x v="148"/>
    <s v="CUST0923"/>
    <x v="1491"/>
    <s v="Mumbai"/>
    <x v="2"/>
    <x v="2"/>
    <x v="18"/>
    <n v="2"/>
    <n v="7000"/>
    <n v="0.1"/>
    <x v="133"/>
    <x v="9124"/>
    <x v="3"/>
  </r>
  <r>
    <s v="ORD09257"/>
    <x v="226"/>
    <s v="CUST1694"/>
    <x v="1890"/>
    <s v="Aurangabad"/>
    <x v="2"/>
    <x v="4"/>
    <x v="16"/>
    <n v="3"/>
    <n v="1800"/>
    <n v="0"/>
    <x v="71"/>
    <x v="9125"/>
    <x v="0"/>
  </r>
  <r>
    <s v="ORD09258"/>
    <x v="40"/>
    <s v="CUST1047"/>
    <x v="2270"/>
    <s v="Mumbai"/>
    <x v="2"/>
    <x v="1"/>
    <x v="5"/>
    <n v="5"/>
    <n v="1400"/>
    <n v="0.15"/>
    <x v="229"/>
    <x v="9126"/>
    <x v="1"/>
  </r>
  <r>
    <s v="ORD09259"/>
    <x v="315"/>
    <s v="CUST2141"/>
    <x v="763"/>
    <s v="Kolkata"/>
    <x v="4"/>
    <x v="4"/>
    <x v="16"/>
    <n v="1"/>
    <n v="1800"/>
    <n v="0.2"/>
    <x v="43"/>
    <x v="9127"/>
    <x v="3"/>
  </r>
  <r>
    <s v="ORD09260"/>
    <x v="110"/>
    <s v="CUST2423"/>
    <x v="522"/>
    <s v="Surat"/>
    <x v="1"/>
    <x v="1"/>
    <x v="14"/>
    <n v="2"/>
    <n v="900"/>
    <n v="0.05"/>
    <x v="47"/>
    <x v="9128"/>
    <x v="1"/>
  </r>
  <r>
    <s v="ORD09261"/>
    <x v="92"/>
    <s v="CUST0002"/>
    <x v="1577"/>
    <s v="Indore"/>
    <x v="3"/>
    <x v="1"/>
    <x v="14"/>
    <n v="4"/>
    <n v="900"/>
    <n v="0"/>
    <x v="1"/>
    <x v="9129"/>
    <x v="3"/>
  </r>
  <r>
    <s v="ORD09262"/>
    <x v="55"/>
    <s v="CUST2045"/>
    <x v="1391"/>
    <s v="Hyderabad"/>
    <x v="6"/>
    <x v="3"/>
    <x v="3"/>
    <n v="5"/>
    <n v="18000"/>
    <n v="0"/>
    <x v="52"/>
    <x v="9130"/>
    <x v="1"/>
  </r>
  <r>
    <s v="ORD09263"/>
    <x v="280"/>
    <s v="CUST2192"/>
    <x v="2146"/>
    <s v="Ahmedabad"/>
    <x v="1"/>
    <x v="3"/>
    <x v="4"/>
    <n v="1"/>
    <n v="55000"/>
    <n v="0.1"/>
    <x v="114"/>
    <x v="9131"/>
    <x v="3"/>
  </r>
  <r>
    <s v="ORD09264"/>
    <x v="347"/>
    <s v="CUST1756"/>
    <x v="2213"/>
    <s v="Bhopal"/>
    <x v="3"/>
    <x v="2"/>
    <x v="18"/>
    <n v="3"/>
    <n v="7000"/>
    <n v="0.05"/>
    <x v="243"/>
    <x v="9132"/>
    <x v="0"/>
  </r>
  <r>
    <s v="ORD09265"/>
    <x v="154"/>
    <s v="CUST2392"/>
    <x v="1595"/>
    <s v="Mumbai"/>
    <x v="2"/>
    <x v="0"/>
    <x v="0"/>
    <n v="4"/>
    <n v="700"/>
    <n v="0.15"/>
    <x v="136"/>
    <x v="9133"/>
    <x v="2"/>
  </r>
  <r>
    <s v="ORD09266"/>
    <x v="71"/>
    <s v="CUST0707"/>
    <x v="1481"/>
    <s v="Nagpur"/>
    <x v="2"/>
    <x v="1"/>
    <x v="9"/>
    <n v="2"/>
    <n v="450"/>
    <n v="0.15"/>
    <x v="295"/>
    <x v="9134"/>
    <x v="0"/>
  </r>
  <r>
    <s v="ORD09267"/>
    <x v="241"/>
    <s v="CUST0241"/>
    <x v="2037"/>
    <s v="Surat"/>
    <x v="1"/>
    <x v="3"/>
    <x v="10"/>
    <n v="2"/>
    <n v="25000"/>
    <n v="0.1"/>
    <x v="24"/>
    <x v="9135"/>
    <x v="4"/>
  </r>
  <r>
    <s v="ORD09268"/>
    <x v="196"/>
    <s v="CUST0491"/>
    <x v="1248"/>
    <s v="Surat"/>
    <x v="1"/>
    <x v="0"/>
    <x v="0"/>
    <n v="3"/>
    <n v="700"/>
    <n v="0.05"/>
    <x v="304"/>
    <x v="9136"/>
    <x v="3"/>
  </r>
  <r>
    <s v="ORD09269"/>
    <x v="179"/>
    <s v="CUST2329"/>
    <x v="1310"/>
    <s v="Kolkata"/>
    <x v="4"/>
    <x v="4"/>
    <x v="19"/>
    <n v="3"/>
    <n v="3200"/>
    <n v="0.1"/>
    <x v="130"/>
    <x v="9137"/>
    <x v="2"/>
  </r>
  <r>
    <s v="ORD09270"/>
    <x v="236"/>
    <s v="CUST0612"/>
    <x v="1585"/>
    <s v="Jalna"/>
    <x v="2"/>
    <x v="4"/>
    <x v="13"/>
    <n v="4"/>
    <n v="2800"/>
    <n v="0.15"/>
    <x v="168"/>
    <x v="9138"/>
    <x v="3"/>
  </r>
  <r>
    <s v="ORD09271"/>
    <x v="209"/>
    <s v="CUST1797"/>
    <x v="1451"/>
    <s v="Aurangabad"/>
    <x v="2"/>
    <x v="2"/>
    <x v="2"/>
    <n v="5"/>
    <n v="9000"/>
    <n v="0.15"/>
    <x v="327"/>
    <x v="9139"/>
    <x v="1"/>
  </r>
  <r>
    <s v="ORD09272"/>
    <x v="26"/>
    <s v="CUST2087"/>
    <x v="1928"/>
    <s v="Nashik"/>
    <x v="2"/>
    <x v="2"/>
    <x v="2"/>
    <n v="2"/>
    <n v="9000"/>
    <n v="0.05"/>
    <x v="91"/>
    <x v="9140"/>
    <x v="4"/>
  </r>
  <r>
    <s v="ORD09273"/>
    <x v="344"/>
    <s v="CUST0026"/>
    <x v="941"/>
    <s v="Jalna"/>
    <x v="2"/>
    <x v="3"/>
    <x v="3"/>
    <n v="3"/>
    <n v="18000"/>
    <n v="0.1"/>
    <x v="78"/>
    <x v="9141"/>
    <x v="1"/>
  </r>
  <r>
    <s v="ORD09274"/>
    <x v="99"/>
    <s v="CUST0111"/>
    <x v="383"/>
    <s v="Jaipur"/>
    <x v="5"/>
    <x v="1"/>
    <x v="9"/>
    <n v="4"/>
    <n v="450"/>
    <n v="0.15"/>
    <x v="108"/>
    <x v="9142"/>
    <x v="3"/>
  </r>
  <r>
    <s v="ORD09275"/>
    <x v="171"/>
    <s v="CUST0110"/>
    <x v="1707"/>
    <s v="Aurangabad"/>
    <x v="2"/>
    <x v="3"/>
    <x v="4"/>
    <n v="3"/>
    <n v="55000"/>
    <n v="0.05"/>
    <x v="14"/>
    <x v="9143"/>
    <x v="0"/>
  </r>
  <r>
    <s v="ORD09276"/>
    <x v="364"/>
    <s v="CUST1187"/>
    <x v="1290"/>
    <s v="Aurangabad"/>
    <x v="2"/>
    <x v="1"/>
    <x v="14"/>
    <n v="1"/>
    <n v="900"/>
    <n v="0"/>
    <x v="190"/>
    <x v="9144"/>
    <x v="4"/>
  </r>
  <r>
    <s v="ORD09277"/>
    <x v="280"/>
    <s v="CUST2138"/>
    <x v="523"/>
    <s v="Kolkata"/>
    <x v="4"/>
    <x v="4"/>
    <x v="16"/>
    <n v="3"/>
    <n v="1800"/>
    <n v="0"/>
    <x v="71"/>
    <x v="9145"/>
    <x v="1"/>
  </r>
  <r>
    <s v="ORD09278"/>
    <x v="133"/>
    <s v="CUST1232"/>
    <x v="624"/>
    <s v="Indore"/>
    <x v="3"/>
    <x v="2"/>
    <x v="8"/>
    <n v="4"/>
    <n v="22000"/>
    <n v="0.15"/>
    <x v="231"/>
    <x v="9146"/>
    <x v="3"/>
  </r>
  <r>
    <s v="ORD09279"/>
    <x v="186"/>
    <s v="CUST0024"/>
    <x v="977"/>
    <s v="Delhi"/>
    <x v="0"/>
    <x v="3"/>
    <x v="3"/>
    <n v="5"/>
    <n v="18000"/>
    <n v="0.05"/>
    <x v="70"/>
    <x v="9147"/>
    <x v="3"/>
  </r>
  <r>
    <s v="ORD09280"/>
    <x v="224"/>
    <s v="CUST1482"/>
    <x v="924"/>
    <s v="Jaipur"/>
    <x v="5"/>
    <x v="3"/>
    <x v="10"/>
    <n v="1"/>
    <n v="25000"/>
    <n v="0"/>
    <x v="199"/>
    <x v="9148"/>
    <x v="3"/>
  </r>
  <r>
    <s v="ORD09281"/>
    <x v="97"/>
    <s v="CUST0820"/>
    <x v="438"/>
    <s v="Kolkata"/>
    <x v="4"/>
    <x v="3"/>
    <x v="3"/>
    <n v="1"/>
    <n v="18000"/>
    <n v="0.15"/>
    <x v="254"/>
    <x v="9149"/>
    <x v="0"/>
  </r>
  <r>
    <s v="ORD09282"/>
    <x v="323"/>
    <s v="CUST1928"/>
    <x v="310"/>
    <s v="Nagpur"/>
    <x v="2"/>
    <x v="4"/>
    <x v="13"/>
    <n v="4"/>
    <n v="2800"/>
    <n v="0.15"/>
    <x v="168"/>
    <x v="9150"/>
    <x v="2"/>
  </r>
  <r>
    <s v="ORD09283"/>
    <x v="290"/>
    <s v="CUST1709"/>
    <x v="1323"/>
    <s v="Nagpur"/>
    <x v="2"/>
    <x v="4"/>
    <x v="16"/>
    <n v="2"/>
    <n v="1800"/>
    <n v="0.05"/>
    <x v="152"/>
    <x v="9151"/>
    <x v="1"/>
  </r>
  <r>
    <s v="ORD09284"/>
    <x v="229"/>
    <s v="CUST1368"/>
    <x v="2353"/>
    <s v="Mumbai"/>
    <x v="2"/>
    <x v="2"/>
    <x v="2"/>
    <n v="3"/>
    <n v="9000"/>
    <n v="0.1"/>
    <x v="230"/>
    <x v="9152"/>
    <x v="1"/>
  </r>
  <r>
    <s v="ORD09285"/>
    <x v="358"/>
    <s v="CUST0201"/>
    <x v="983"/>
    <s v="Delhi"/>
    <x v="0"/>
    <x v="1"/>
    <x v="14"/>
    <n v="4"/>
    <n v="900"/>
    <n v="0.1"/>
    <x v="196"/>
    <x v="9153"/>
    <x v="0"/>
  </r>
  <r>
    <s v="ORD09286"/>
    <x v="358"/>
    <s v="CUST2016"/>
    <x v="192"/>
    <s v="Surat"/>
    <x v="1"/>
    <x v="3"/>
    <x v="6"/>
    <n v="5"/>
    <n v="4500"/>
    <n v="0.1"/>
    <x v="62"/>
    <x v="9154"/>
    <x v="3"/>
  </r>
  <r>
    <s v="ORD09287"/>
    <x v="101"/>
    <s v="CUST2220"/>
    <x v="238"/>
    <s v="Hyderabad"/>
    <x v="6"/>
    <x v="1"/>
    <x v="5"/>
    <n v="5"/>
    <n v="1400"/>
    <n v="0"/>
    <x v="28"/>
    <x v="9155"/>
    <x v="3"/>
  </r>
  <r>
    <s v="ORD09288"/>
    <x v="144"/>
    <s v="CUST0761"/>
    <x v="1154"/>
    <s v="Bengaluru"/>
    <x v="7"/>
    <x v="2"/>
    <x v="8"/>
    <n v="3"/>
    <n v="22000"/>
    <n v="0.05"/>
    <x v="261"/>
    <x v="9156"/>
    <x v="2"/>
  </r>
  <r>
    <s v="ORD09289"/>
    <x v="27"/>
    <s v="CUST2493"/>
    <x v="1838"/>
    <s v="Surat"/>
    <x v="1"/>
    <x v="3"/>
    <x v="12"/>
    <n v="1"/>
    <n v="2500"/>
    <n v="0"/>
    <x v="105"/>
    <x v="9157"/>
    <x v="0"/>
  </r>
  <r>
    <s v="ORD09290"/>
    <x v="211"/>
    <s v="CUST0642"/>
    <x v="1836"/>
    <s v="Mumbai"/>
    <x v="2"/>
    <x v="0"/>
    <x v="7"/>
    <n v="1"/>
    <n v="350"/>
    <n v="0.15"/>
    <x v="289"/>
    <x v="9158"/>
    <x v="1"/>
  </r>
  <r>
    <s v="ORD09291"/>
    <x v="230"/>
    <s v="CUST1158"/>
    <x v="2149"/>
    <s v="Surat"/>
    <x v="1"/>
    <x v="4"/>
    <x v="17"/>
    <n v="5"/>
    <n v="800"/>
    <n v="0"/>
    <x v="27"/>
    <x v="9159"/>
    <x v="3"/>
  </r>
  <r>
    <s v="ORD09292"/>
    <x v="162"/>
    <s v="CUST1771"/>
    <x v="1229"/>
    <s v="Hyderabad"/>
    <x v="6"/>
    <x v="2"/>
    <x v="2"/>
    <n v="1"/>
    <n v="9000"/>
    <n v="0"/>
    <x v="110"/>
    <x v="9160"/>
    <x v="4"/>
  </r>
  <r>
    <s v="ORD09293"/>
    <x v="204"/>
    <s v="CUST0193"/>
    <x v="787"/>
    <s v="Bhopal"/>
    <x v="3"/>
    <x v="3"/>
    <x v="10"/>
    <n v="3"/>
    <n v="25000"/>
    <n v="0.05"/>
    <x v="16"/>
    <x v="9161"/>
    <x v="0"/>
  </r>
  <r>
    <s v="ORD09294"/>
    <x v="239"/>
    <s v="CUST1901"/>
    <x v="1948"/>
    <s v="Jalna"/>
    <x v="2"/>
    <x v="3"/>
    <x v="4"/>
    <n v="1"/>
    <n v="55000"/>
    <n v="0.05"/>
    <x v="46"/>
    <x v="9162"/>
    <x v="0"/>
  </r>
  <r>
    <s v="ORD09295"/>
    <x v="274"/>
    <s v="CUST2441"/>
    <x v="469"/>
    <s v="Nagpur"/>
    <x v="2"/>
    <x v="0"/>
    <x v="0"/>
    <n v="3"/>
    <n v="700"/>
    <n v="0.05"/>
    <x v="304"/>
    <x v="9163"/>
    <x v="1"/>
  </r>
  <r>
    <s v="ORD09296"/>
    <x v="10"/>
    <s v="CUST0612"/>
    <x v="797"/>
    <s v="Bengaluru"/>
    <x v="7"/>
    <x v="1"/>
    <x v="1"/>
    <n v="1"/>
    <n v="1200"/>
    <n v="0.05"/>
    <x v="222"/>
    <x v="9164"/>
    <x v="2"/>
  </r>
  <r>
    <s v="ORD09297"/>
    <x v="75"/>
    <s v="CUST1404"/>
    <x v="908"/>
    <s v="Delhi"/>
    <x v="0"/>
    <x v="0"/>
    <x v="7"/>
    <n v="3"/>
    <n v="350"/>
    <n v="0.1"/>
    <x v="266"/>
    <x v="9165"/>
    <x v="2"/>
  </r>
  <r>
    <s v="ORD09298"/>
    <x v="231"/>
    <s v="CUST0836"/>
    <x v="1651"/>
    <s v="Delhi"/>
    <x v="0"/>
    <x v="3"/>
    <x v="10"/>
    <n v="2"/>
    <n v="25000"/>
    <n v="0.15"/>
    <x v="208"/>
    <x v="9166"/>
    <x v="2"/>
  </r>
  <r>
    <s v="ORD09299"/>
    <x v="145"/>
    <s v="CUST0457"/>
    <x v="1209"/>
    <s v="Jaipur"/>
    <x v="5"/>
    <x v="4"/>
    <x v="17"/>
    <n v="1"/>
    <n v="800"/>
    <n v="0.05"/>
    <x v="68"/>
    <x v="9167"/>
    <x v="4"/>
  </r>
  <r>
    <s v="ORD09300"/>
    <x v="197"/>
    <s v="CUST0114"/>
    <x v="1894"/>
    <s v="Bhopal"/>
    <x v="3"/>
    <x v="1"/>
    <x v="1"/>
    <n v="1"/>
    <n v="1200"/>
    <n v="0"/>
    <x v="269"/>
    <x v="9168"/>
    <x v="2"/>
  </r>
  <r>
    <s v="ORD09301"/>
    <x v="61"/>
    <s v="CUST0545"/>
    <x v="1245"/>
    <s v="Mumbai"/>
    <x v="2"/>
    <x v="3"/>
    <x v="4"/>
    <n v="3"/>
    <n v="55000"/>
    <n v="0"/>
    <x v="250"/>
    <x v="9169"/>
    <x v="1"/>
  </r>
  <r>
    <s v="ORD09302"/>
    <x v="110"/>
    <s v="CUST1400"/>
    <x v="2072"/>
    <s v="Delhi"/>
    <x v="0"/>
    <x v="2"/>
    <x v="18"/>
    <n v="1"/>
    <n v="7000"/>
    <n v="0"/>
    <x v="28"/>
    <x v="9170"/>
    <x v="1"/>
  </r>
  <r>
    <s v="ORD09303"/>
    <x v="251"/>
    <s v="CUST0300"/>
    <x v="212"/>
    <s v="Aurangabad"/>
    <x v="2"/>
    <x v="3"/>
    <x v="4"/>
    <n v="1"/>
    <n v="55000"/>
    <n v="0.1"/>
    <x v="114"/>
    <x v="9171"/>
    <x v="3"/>
  </r>
  <r>
    <s v="ORD09304"/>
    <x v="234"/>
    <s v="CUST2149"/>
    <x v="1622"/>
    <s v="Jaipur"/>
    <x v="5"/>
    <x v="0"/>
    <x v="0"/>
    <n v="4"/>
    <n v="700"/>
    <n v="0.1"/>
    <x v="20"/>
    <x v="9172"/>
    <x v="0"/>
  </r>
  <r>
    <s v="ORD09305"/>
    <x v="233"/>
    <s v="CUST0386"/>
    <x v="532"/>
    <s v="Bhopal"/>
    <x v="3"/>
    <x v="2"/>
    <x v="8"/>
    <n v="1"/>
    <n v="22000"/>
    <n v="0"/>
    <x v="179"/>
    <x v="9173"/>
    <x v="3"/>
  </r>
  <r>
    <s v="ORD09306"/>
    <x v="147"/>
    <s v="CUST0813"/>
    <x v="1590"/>
    <s v="Kolkata"/>
    <x v="4"/>
    <x v="1"/>
    <x v="1"/>
    <n v="2"/>
    <n v="1200"/>
    <n v="0"/>
    <x v="195"/>
    <x v="9174"/>
    <x v="0"/>
  </r>
  <r>
    <s v="ORD09307"/>
    <x v="336"/>
    <s v="CUST1725"/>
    <x v="1073"/>
    <s v="Nagpur"/>
    <x v="2"/>
    <x v="2"/>
    <x v="18"/>
    <n v="2"/>
    <n v="7000"/>
    <n v="0.15"/>
    <x v="107"/>
    <x v="9175"/>
    <x v="0"/>
  </r>
  <r>
    <s v="ORD09308"/>
    <x v="325"/>
    <s v="CUST1297"/>
    <x v="89"/>
    <s v="Delhi"/>
    <x v="0"/>
    <x v="3"/>
    <x v="3"/>
    <n v="3"/>
    <n v="18000"/>
    <n v="0.1"/>
    <x v="78"/>
    <x v="9176"/>
    <x v="0"/>
  </r>
  <r>
    <s v="ORD09309"/>
    <x v="192"/>
    <s v="CUST0168"/>
    <x v="1508"/>
    <s v="Surat"/>
    <x v="1"/>
    <x v="3"/>
    <x v="12"/>
    <n v="1"/>
    <n v="2500"/>
    <n v="0.15"/>
    <x v="191"/>
    <x v="9177"/>
    <x v="3"/>
  </r>
  <r>
    <s v="ORD09310"/>
    <x v="338"/>
    <s v="CUST0112"/>
    <x v="762"/>
    <s v="Aurangabad"/>
    <x v="2"/>
    <x v="4"/>
    <x v="19"/>
    <n v="3"/>
    <n v="3200"/>
    <n v="0.05"/>
    <x v="258"/>
    <x v="9178"/>
    <x v="2"/>
  </r>
  <r>
    <s v="ORD09311"/>
    <x v="301"/>
    <s v="CUST2383"/>
    <x v="619"/>
    <s v="Ahmedabad"/>
    <x v="1"/>
    <x v="3"/>
    <x v="6"/>
    <n v="1"/>
    <n v="4500"/>
    <n v="0"/>
    <x v="115"/>
    <x v="9179"/>
    <x v="0"/>
  </r>
  <r>
    <s v="ORD09312"/>
    <x v="348"/>
    <s v="CUST1276"/>
    <x v="2237"/>
    <s v="Bhopal"/>
    <x v="3"/>
    <x v="3"/>
    <x v="6"/>
    <n v="1"/>
    <n v="4500"/>
    <n v="0"/>
    <x v="115"/>
    <x v="9180"/>
    <x v="0"/>
  </r>
  <r>
    <s v="ORD09313"/>
    <x v="176"/>
    <s v="CUST1615"/>
    <x v="1279"/>
    <s v="Delhi"/>
    <x v="0"/>
    <x v="1"/>
    <x v="1"/>
    <n v="2"/>
    <n v="1200"/>
    <n v="0.15"/>
    <x v="224"/>
    <x v="9181"/>
    <x v="2"/>
  </r>
  <r>
    <s v="ORD09314"/>
    <x v="181"/>
    <s v="CUST0940"/>
    <x v="1493"/>
    <s v="Nagpur"/>
    <x v="2"/>
    <x v="4"/>
    <x v="16"/>
    <n v="2"/>
    <n v="1800"/>
    <n v="0.05"/>
    <x v="152"/>
    <x v="9182"/>
    <x v="2"/>
  </r>
  <r>
    <s v="ORD09315"/>
    <x v="354"/>
    <s v="CUST2213"/>
    <x v="2346"/>
    <s v="Indore"/>
    <x v="3"/>
    <x v="1"/>
    <x v="1"/>
    <n v="2"/>
    <n v="1200"/>
    <n v="0.1"/>
    <x v="41"/>
    <x v="766"/>
    <x v="4"/>
  </r>
  <r>
    <s v="ORD09316"/>
    <x v="350"/>
    <s v="CUST2393"/>
    <x v="1053"/>
    <s v="Bengaluru"/>
    <x v="7"/>
    <x v="2"/>
    <x v="2"/>
    <n v="4"/>
    <n v="9000"/>
    <n v="0"/>
    <x v="89"/>
    <x v="9183"/>
    <x v="2"/>
  </r>
  <r>
    <s v="ORD09317"/>
    <x v="66"/>
    <s v="CUST0147"/>
    <x v="941"/>
    <s v="Jalna"/>
    <x v="2"/>
    <x v="4"/>
    <x v="19"/>
    <n v="3"/>
    <n v="3200"/>
    <n v="0.15"/>
    <x v="200"/>
    <x v="9184"/>
    <x v="1"/>
  </r>
  <r>
    <s v="ORD09318"/>
    <x v="240"/>
    <s v="CUST2206"/>
    <x v="100"/>
    <s v="Pune"/>
    <x v="2"/>
    <x v="3"/>
    <x v="6"/>
    <n v="2"/>
    <n v="4500"/>
    <n v="0"/>
    <x v="110"/>
    <x v="9185"/>
    <x v="0"/>
  </r>
  <r>
    <s v="ORD09319"/>
    <x v="0"/>
    <s v="CUST2342"/>
    <x v="802"/>
    <s v="Nagpur"/>
    <x v="2"/>
    <x v="1"/>
    <x v="1"/>
    <n v="1"/>
    <n v="1200"/>
    <n v="0.1"/>
    <x v="90"/>
    <x v="8938"/>
    <x v="3"/>
  </r>
  <r>
    <s v="ORD09320"/>
    <x v="55"/>
    <s v="CUST0609"/>
    <x v="1296"/>
    <s v="Bengaluru"/>
    <x v="7"/>
    <x v="1"/>
    <x v="14"/>
    <n v="1"/>
    <n v="900"/>
    <n v="0.2"/>
    <x v="96"/>
    <x v="9186"/>
    <x v="1"/>
  </r>
  <r>
    <s v="ORD09321"/>
    <x v="170"/>
    <s v="CUST0912"/>
    <x v="1886"/>
    <s v="Aurangabad"/>
    <x v="2"/>
    <x v="4"/>
    <x v="16"/>
    <n v="4"/>
    <n v="1800"/>
    <n v="0.05"/>
    <x v="77"/>
    <x v="9187"/>
    <x v="1"/>
  </r>
  <r>
    <s v="ORD09322"/>
    <x v="29"/>
    <s v="CUST2186"/>
    <x v="1728"/>
    <s v="Jalna"/>
    <x v="2"/>
    <x v="2"/>
    <x v="18"/>
    <n v="1"/>
    <n v="7000"/>
    <n v="0"/>
    <x v="28"/>
    <x v="9188"/>
    <x v="3"/>
  </r>
  <r>
    <s v="ORD09323"/>
    <x v="218"/>
    <s v="CUST1461"/>
    <x v="1393"/>
    <s v="Surat"/>
    <x v="1"/>
    <x v="3"/>
    <x v="6"/>
    <n v="3"/>
    <n v="4500"/>
    <n v="0.1"/>
    <x v="76"/>
    <x v="9189"/>
    <x v="0"/>
  </r>
  <r>
    <s v="ORD09324"/>
    <x v="30"/>
    <s v="CUST2465"/>
    <x v="1515"/>
    <s v="Jalna"/>
    <x v="2"/>
    <x v="3"/>
    <x v="10"/>
    <n v="1"/>
    <n v="25000"/>
    <n v="0.05"/>
    <x v="232"/>
    <x v="9190"/>
    <x v="4"/>
  </r>
  <r>
    <s v="ORD09325"/>
    <x v="3"/>
    <s v="CUST0976"/>
    <x v="249"/>
    <s v="Pune"/>
    <x v="2"/>
    <x v="2"/>
    <x v="11"/>
    <n v="4"/>
    <n v="6500"/>
    <n v="0.1"/>
    <x v="296"/>
    <x v="9191"/>
    <x v="3"/>
  </r>
  <r>
    <s v="ORD09326"/>
    <x v="276"/>
    <s v="CUST0371"/>
    <x v="36"/>
    <s v="Surat"/>
    <x v="1"/>
    <x v="2"/>
    <x v="11"/>
    <n v="5"/>
    <n v="6500"/>
    <n v="0.05"/>
    <x v="17"/>
    <x v="9192"/>
    <x v="4"/>
  </r>
  <r>
    <s v="ORD09327"/>
    <x v="119"/>
    <s v="CUST2177"/>
    <x v="437"/>
    <s v="Jalna"/>
    <x v="2"/>
    <x v="4"/>
    <x v="13"/>
    <n v="5"/>
    <n v="2800"/>
    <n v="0"/>
    <x v="162"/>
    <x v="9193"/>
    <x v="2"/>
  </r>
  <r>
    <s v="ORD09328"/>
    <x v="224"/>
    <s v="CUST1041"/>
    <x v="1217"/>
    <s v="Bengaluru"/>
    <x v="7"/>
    <x v="2"/>
    <x v="2"/>
    <n v="5"/>
    <n v="9000"/>
    <n v="0.15"/>
    <x v="327"/>
    <x v="9194"/>
    <x v="2"/>
  </r>
  <r>
    <s v="ORD09329"/>
    <x v="77"/>
    <s v="CUST1160"/>
    <x v="1380"/>
    <s v="Bengaluru"/>
    <x v="7"/>
    <x v="1"/>
    <x v="9"/>
    <n v="4"/>
    <n v="450"/>
    <n v="0"/>
    <x v="21"/>
    <x v="9195"/>
    <x v="1"/>
  </r>
  <r>
    <s v="ORD09330"/>
    <x v="34"/>
    <s v="CUST1978"/>
    <x v="1658"/>
    <s v="Mumbai"/>
    <x v="2"/>
    <x v="3"/>
    <x v="6"/>
    <n v="2"/>
    <n v="4500"/>
    <n v="0.05"/>
    <x v="26"/>
    <x v="9196"/>
    <x v="0"/>
  </r>
  <r>
    <s v="ORD09331"/>
    <x v="264"/>
    <s v="CUST0416"/>
    <x v="1891"/>
    <s v="Indore"/>
    <x v="3"/>
    <x v="3"/>
    <x v="12"/>
    <n v="3"/>
    <n v="2500"/>
    <n v="0.1"/>
    <x v="35"/>
    <x v="9197"/>
    <x v="3"/>
  </r>
  <r>
    <s v="ORD09332"/>
    <x v="97"/>
    <s v="CUST0657"/>
    <x v="1099"/>
    <s v="Jalna"/>
    <x v="2"/>
    <x v="3"/>
    <x v="3"/>
    <n v="5"/>
    <n v="18000"/>
    <n v="0.1"/>
    <x v="88"/>
    <x v="9198"/>
    <x v="4"/>
  </r>
  <r>
    <s v="ORD09333"/>
    <x v="243"/>
    <s v="CUST1366"/>
    <x v="272"/>
    <s v="Nashik"/>
    <x v="2"/>
    <x v="4"/>
    <x v="19"/>
    <n v="4"/>
    <n v="3200"/>
    <n v="0"/>
    <x v="186"/>
    <x v="9199"/>
    <x v="4"/>
  </r>
  <r>
    <s v="ORD09334"/>
    <x v="228"/>
    <s v="CUST1905"/>
    <x v="277"/>
    <s v="Jalna"/>
    <x v="2"/>
    <x v="3"/>
    <x v="6"/>
    <n v="4"/>
    <n v="4500"/>
    <n v="0.05"/>
    <x v="91"/>
    <x v="9200"/>
    <x v="1"/>
  </r>
  <r>
    <s v="ORD09335"/>
    <x v="140"/>
    <s v="CUST0809"/>
    <x v="2207"/>
    <s v="Mumbai"/>
    <x v="2"/>
    <x v="3"/>
    <x v="10"/>
    <n v="5"/>
    <n v="25000"/>
    <n v="0.1"/>
    <x v="271"/>
    <x v="9201"/>
    <x v="1"/>
  </r>
  <r>
    <s v="ORD09336"/>
    <x v="312"/>
    <s v="CUST0622"/>
    <x v="1235"/>
    <s v="Aurangabad"/>
    <x v="2"/>
    <x v="3"/>
    <x v="6"/>
    <n v="1"/>
    <n v="4500"/>
    <n v="0"/>
    <x v="115"/>
    <x v="9202"/>
    <x v="3"/>
  </r>
  <r>
    <s v="ORD09337"/>
    <x v="326"/>
    <s v="CUST2375"/>
    <x v="1530"/>
    <s v="Ahmedabad"/>
    <x v="1"/>
    <x v="3"/>
    <x v="4"/>
    <n v="5"/>
    <n v="55000"/>
    <n v="0.2"/>
    <x v="5"/>
    <x v="9203"/>
    <x v="0"/>
  </r>
  <r>
    <s v="ORD09338"/>
    <x v="364"/>
    <s v="CUST1212"/>
    <x v="769"/>
    <s v="Jaipur"/>
    <x v="5"/>
    <x v="4"/>
    <x v="16"/>
    <n v="5"/>
    <n v="1800"/>
    <n v="0.15"/>
    <x v="80"/>
    <x v="9204"/>
    <x v="0"/>
  </r>
  <r>
    <s v="ORD09339"/>
    <x v="109"/>
    <s v="CUST0514"/>
    <x v="1178"/>
    <s v="Mumbai"/>
    <x v="2"/>
    <x v="4"/>
    <x v="13"/>
    <n v="1"/>
    <n v="2800"/>
    <n v="0.05"/>
    <x v="233"/>
    <x v="9205"/>
    <x v="3"/>
  </r>
  <r>
    <s v="ORD09340"/>
    <x v="67"/>
    <s v="CUST0051"/>
    <x v="1363"/>
    <s v="Delhi"/>
    <x v="0"/>
    <x v="1"/>
    <x v="9"/>
    <n v="4"/>
    <n v="450"/>
    <n v="0"/>
    <x v="21"/>
    <x v="9206"/>
    <x v="0"/>
  </r>
  <r>
    <s v="ORD09341"/>
    <x v="259"/>
    <s v="CUST2078"/>
    <x v="1409"/>
    <s v="Surat"/>
    <x v="1"/>
    <x v="0"/>
    <x v="15"/>
    <n v="4"/>
    <n v="1500"/>
    <n v="0.1"/>
    <x v="71"/>
    <x v="9207"/>
    <x v="2"/>
  </r>
  <r>
    <s v="ORD09342"/>
    <x v="230"/>
    <s v="CUST1524"/>
    <x v="1043"/>
    <s v="Kolkata"/>
    <x v="4"/>
    <x v="4"/>
    <x v="19"/>
    <n v="3"/>
    <n v="3200"/>
    <n v="0.05"/>
    <x v="258"/>
    <x v="493"/>
    <x v="1"/>
  </r>
  <r>
    <s v="ORD09343"/>
    <x v="345"/>
    <s v="CUST0197"/>
    <x v="1579"/>
    <s v="Aurangabad"/>
    <x v="2"/>
    <x v="1"/>
    <x v="5"/>
    <n v="2"/>
    <n v="1400"/>
    <n v="0.2"/>
    <x v="79"/>
    <x v="9208"/>
    <x v="4"/>
  </r>
  <r>
    <s v="ORD09344"/>
    <x v="324"/>
    <s v="CUST0379"/>
    <x v="483"/>
    <s v="Kolkata"/>
    <x v="4"/>
    <x v="2"/>
    <x v="18"/>
    <n v="5"/>
    <n v="7000"/>
    <n v="0"/>
    <x v="59"/>
    <x v="9209"/>
    <x v="1"/>
  </r>
  <r>
    <s v="ORD09345"/>
    <x v="36"/>
    <s v="CUST1659"/>
    <x v="2008"/>
    <s v="Bhopal"/>
    <x v="3"/>
    <x v="2"/>
    <x v="2"/>
    <n v="2"/>
    <n v="9000"/>
    <n v="0.05"/>
    <x v="91"/>
    <x v="9210"/>
    <x v="0"/>
  </r>
  <r>
    <s v="ORD09346"/>
    <x v="125"/>
    <s v="CUST1613"/>
    <x v="992"/>
    <s v="Kolkata"/>
    <x v="4"/>
    <x v="2"/>
    <x v="11"/>
    <n v="3"/>
    <n v="6500"/>
    <n v="0.05"/>
    <x v="273"/>
    <x v="9211"/>
    <x v="0"/>
  </r>
  <r>
    <s v="ORD09347"/>
    <x v="158"/>
    <s v="CUST0658"/>
    <x v="2078"/>
    <s v="Kolkata"/>
    <x v="4"/>
    <x v="1"/>
    <x v="14"/>
    <n v="5"/>
    <n v="900"/>
    <n v="0.15"/>
    <x v="140"/>
    <x v="9212"/>
    <x v="3"/>
  </r>
  <r>
    <s v="ORD09348"/>
    <x v="159"/>
    <s v="CUST1623"/>
    <x v="565"/>
    <s v="Ahmedabad"/>
    <x v="1"/>
    <x v="4"/>
    <x v="17"/>
    <n v="4"/>
    <n v="800"/>
    <n v="0.05"/>
    <x v="165"/>
    <x v="9213"/>
    <x v="0"/>
  </r>
  <r>
    <s v="ORD09349"/>
    <x v="277"/>
    <s v="CUST1672"/>
    <x v="2439"/>
    <s v="Jaipur"/>
    <x v="5"/>
    <x v="3"/>
    <x v="3"/>
    <n v="2"/>
    <n v="18000"/>
    <n v="0.1"/>
    <x v="95"/>
    <x v="9214"/>
    <x v="4"/>
  </r>
  <r>
    <s v="ORD09350"/>
    <x v="15"/>
    <s v="CUST2377"/>
    <x v="622"/>
    <s v="Nagpur"/>
    <x v="2"/>
    <x v="0"/>
    <x v="15"/>
    <n v="4"/>
    <n v="1500"/>
    <n v="0"/>
    <x v="23"/>
    <x v="9215"/>
    <x v="0"/>
  </r>
  <r>
    <s v="ORD09351"/>
    <x v="245"/>
    <s v="CUST0446"/>
    <x v="2429"/>
    <s v="Delhi"/>
    <x v="0"/>
    <x v="3"/>
    <x v="6"/>
    <n v="3"/>
    <n v="4500"/>
    <n v="0.1"/>
    <x v="76"/>
    <x v="9216"/>
    <x v="3"/>
  </r>
  <r>
    <s v="ORD09352"/>
    <x v="32"/>
    <s v="CUST2437"/>
    <x v="2384"/>
    <s v="Delhi"/>
    <x v="0"/>
    <x v="1"/>
    <x v="1"/>
    <n v="5"/>
    <n v="1200"/>
    <n v="0.1"/>
    <x v="71"/>
    <x v="9217"/>
    <x v="1"/>
  </r>
  <r>
    <s v="ORD09353"/>
    <x v="22"/>
    <s v="CUST0793"/>
    <x v="2342"/>
    <s v="Jalna"/>
    <x v="2"/>
    <x v="4"/>
    <x v="19"/>
    <n v="4"/>
    <n v="3200"/>
    <n v="0.2"/>
    <x v="260"/>
    <x v="9218"/>
    <x v="2"/>
  </r>
  <r>
    <s v="ORD09354"/>
    <x v="262"/>
    <s v="CUST0430"/>
    <x v="1826"/>
    <s v="Bengaluru"/>
    <x v="7"/>
    <x v="3"/>
    <x v="3"/>
    <n v="5"/>
    <n v="18000"/>
    <n v="0.1"/>
    <x v="88"/>
    <x v="9219"/>
    <x v="3"/>
  </r>
  <r>
    <s v="ORD09355"/>
    <x v="337"/>
    <s v="CUST0939"/>
    <x v="41"/>
    <s v="Nagpur"/>
    <x v="2"/>
    <x v="1"/>
    <x v="9"/>
    <n v="3"/>
    <n v="450"/>
    <n v="0.05"/>
    <x v="255"/>
    <x v="9220"/>
    <x v="3"/>
  </r>
  <r>
    <s v="ORD09356"/>
    <x v="38"/>
    <s v="CUST2424"/>
    <x v="709"/>
    <s v="Kolkata"/>
    <x v="4"/>
    <x v="2"/>
    <x v="8"/>
    <n v="4"/>
    <n v="22000"/>
    <n v="0"/>
    <x v="197"/>
    <x v="9221"/>
    <x v="2"/>
  </r>
  <r>
    <s v="ORD09357"/>
    <x v="108"/>
    <s v="CUST1459"/>
    <x v="148"/>
    <s v="Bhopal"/>
    <x v="3"/>
    <x v="1"/>
    <x v="14"/>
    <n v="4"/>
    <n v="900"/>
    <n v="0.1"/>
    <x v="196"/>
    <x v="9222"/>
    <x v="4"/>
  </r>
  <r>
    <s v="ORD09358"/>
    <x v="148"/>
    <s v="CUST1922"/>
    <x v="462"/>
    <s v="Kolkata"/>
    <x v="4"/>
    <x v="4"/>
    <x v="17"/>
    <n v="1"/>
    <n v="800"/>
    <n v="0.05"/>
    <x v="68"/>
    <x v="9223"/>
    <x v="3"/>
  </r>
  <r>
    <s v="ORD09359"/>
    <x v="174"/>
    <s v="CUST0340"/>
    <x v="1861"/>
    <s v="Bhopal"/>
    <x v="3"/>
    <x v="3"/>
    <x v="12"/>
    <n v="2"/>
    <n v="2500"/>
    <n v="0.05"/>
    <x v="135"/>
    <x v="9224"/>
    <x v="3"/>
  </r>
  <r>
    <s v="ORD09360"/>
    <x v="192"/>
    <s v="CUST2177"/>
    <x v="422"/>
    <s v="Mumbai"/>
    <x v="2"/>
    <x v="1"/>
    <x v="9"/>
    <n v="5"/>
    <n v="450"/>
    <n v="0.15"/>
    <x v="309"/>
    <x v="9225"/>
    <x v="1"/>
  </r>
  <r>
    <s v="ORD09361"/>
    <x v="258"/>
    <s v="CUST0985"/>
    <x v="2070"/>
    <s v="Jalna"/>
    <x v="2"/>
    <x v="1"/>
    <x v="14"/>
    <n v="3"/>
    <n v="900"/>
    <n v="0"/>
    <x v="22"/>
    <x v="9226"/>
    <x v="1"/>
  </r>
  <r>
    <s v="ORD09362"/>
    <x v="123"/>
    <s v="CUST0770"/>
    <x v="636"/>
    <s v="Nashik"/>
    <x v="2"/>
    <x v="3"/>
    <x v="10"/>
    <n v="5"/>
    <n v="25000"/>
    <n v="0"/>
    <x v="180"/>
    <x v="9227"/>
    <x v="2"/>
  </r>
  <r>
    <s v="ORD09363"/>
    <x v="331"/>
    <s v="CUST1559"/>
    <x v="215"/>
    <s v="Ahmedabad"/>
    <x v="1"/>
    <x v="1"/>
    <x v="5"/>
    <n v="1"/>
    <n v="1400"/>
    <n v="0.05"/>
    <x v="63"/>
    <x v="9228"/>
    <x v="2"/>
  </r>
  <r>
    <s v="ORD09364"/>
    <x v="284"/>
    <s v="CUST0503"/>
    <x v="2440"/>
    <s v="Kolkata"/>
    <x v="4"/>
    <x v="3"/>
    <x v="3"/>
    <n v="5"/>
    <n v="18000"/>
    <n v="0.05"/>
    <x v="70"/>
    <x v="9229"/>
    <x v="4"/>
  </r>
  <r>
    <s v="ORD09365"/>
    <x v="170"/>
    <s v="CUST0271"/>
    <x v="1628"/>
    <s v="Hyderabad"/>
    <x v="6"/>
    <x v="3"/>
    <x v="10"/>
    <n v="5"/>
    <n v="25000"/>
    <n v="0.1"/>
    <x v="271"/>
    <x v="9230"/>
    <x v="4"/>
  </r>
  <r>
    <s v="ORD09366"/>
    <x v="342"/>
    <s v="CUST1377"/>
    <x v="1949"/>
    <s v="Delhi"/>
    <x v="0"/>
    <x v="1"/>
    <x v="5"/>
    <n v="5"/>
    <n v="1400"/>
    <n v="0.05"/>
    <x v="129"/>
    <x v="9231"/>
    <x v="3"/>
  </r>
  <r>
    <s v="ORD09367"/>
    <x v="256"/>
    <s v="CUST1647"/>
    <x v="56"/>
    <s v="Nagpur"/>
    <x v="2"/>
    <x v="3"/>
    <x v="3"/>
    <n v="4"/>
    <n v="18000"/>
    <n v="0"/>
    <x v="93"/>
    <x v="9232"/>
    <x v="0"/>
  </r>
  <r>
    <s v="ORD09368"/>
    <x v="177"/>
    <s v="CUST1794"/>
    <x v="481"/>
    <s v="Nashik"/>
    <x v="2"/>
    <x v="3"/>
    <x v="12"/>
    <n v="5"/>
    <n v="2500"/>
    <n v="0.05"/>
    <x v="248"/>
    <x v="9233"/>
    <x v="0"/>
  </r>
  <r>
    <s v="ORD09369"/>
    <x v="229"/>
    <s v="CUST2192"/>
    <x v="71"/>
    <s v="Kolkata"/>
    <x v="4"/>
    <x v="1"/>
    <x v="5"/>
    <n v="5"/>
    <n v="1400"/>
    <n v="0.1"/>
    <x v="75"/>
    <x v="9234"/>
    <x v="2"/>
  </r>
  <r>
    <s v="ORD09370"/>
    <x v="213"/>
    <s v="CUST2491"/>
    <x v="867"/>
    <s v="Bhopal"/>
    <x v="3"/>
    <x v="2"/>
    <x v="2"/>
    <n v="4"/>
    <n v="9000"/>
    <n v="0.1"/>
    <x v="95"/>
    <x v="9235"/>
    <x v="2"/>
  </r>
  <r>
    <s v="ORD09371"/>
    <x v="277"/>
    <s v="CUST1539"/>
    <x v="2012"/>
    <s v="Aurangabad"/>
    <x v="2"/>
    <x v="3"/>
    <x v="4"/>
    <n v="1"/>
    <n v="55000"/>
    <n v="0.05"/>
    <x v="46"/>
    <x v="9236"/>
    <x v="3"/>
  </r>
  <r>
    <s v="ORD09372"/>
    <x v="231"/>
    <s v="CUST2086"/>
    <x v="1799"/>
    <s v="Kolkata"/>
    <x v="4"/>
    <x v="3"/>
    <x v="10"/>
    <n v="2"/>
    <n v="25000"/>
    <n v="0.05"/>
    <x v="193"/>
    <x v="9237"/>
    <x v="0"/>
  </r>
  <r>
    <s v="ORD09373"/>
    <x v="284"/>
    <s v="CUST0750"/>
    <x v="1149"/>
    <s v="Kolkata"/>
    <x v="4"/>
    <x v="0"/>
    <x v="15"/>
    <n v="1"/>
    <n v="1500"/>
    <n v="0"/>
    <x v="66"/>
    <x v="9238"/>
    <x v="0"/>
  </r>
  <r>
    <s v="ORD09374"/>
    <x v="295"/>
    <s v="CUST0684"/>
    <x v="1992"/>
    <s v="Jaipur"/>
    <x v="5"/>
    <x v="1"/>
    <x v="9"/>
    <n v="5"/>
    <n v="450"/>
    <n v="0.1"/>
    <x v="282"/>
    <x v="9239"/>
    <x v="2"/>
  </r>
  <r>
    <s v="ORD09375"/>
    <x v="5"/>
    <s v="CUST1801"/>
    <x v="1046"/>
    <s v="Ahmedabad"/>
    <x v="1"/>
    <x v="3"/>
    <x v="4"/>
    <n v="3"/>
    <n v="55000"/>
    <n v="0"/>
    <x v="250"/>
    <x v="9240"/>
    <x v="4"/>
  </r>
  <r>
    <s v="ORD09376"/>
    <x v="116"/>
    <s v="CUST2258"/>
    <x v="852"/>
    <s v="Bhopal"/>
    <x v="3"/>
    <x v="2"/>
    <x v="18"/>
    <n v="3"/>
    <n v="7000"/>
    <n v="0.1"/>
    <x v="210"/>
    <x v="9241"/>
    <x v="2"/>
  </r>
  <r>
    <s v="ORD09377"/>
    <x v="90"/>
    <s v="CUST1489"/>
    <x v="231"/>
    <s v="Surat"/>
    <x v="1"/>
    <x v="1"/>
    <x v="14"/>
    <n v="4"/>
    <n v="900"/>
    <n v="0"/>
    <x v="1"/>
    <x v="9242"/>
    <x v="1"/>
  </r>
  <r>
    <s v="ORD09378"/>
    <x v="323"/>
    <s v="CUST0497"/>
    <x v="2407"/>
    <s v="Pune"/>
    <x v="2"/>
    <x v="3"/>
    <x v="4"/>
    <n v="2"/>
    <n v="55000"/>
    <n v="0"/>
    <x v="101"/>
    <x v="9243"/>
    <x v="4"/>
  </r>
  <r>
    <s v="ORD09379"/>
    <x v="311"/>
    <s v="CUST0035"/>
    <x v="2438"/>
    <s v="Bengaluru"/>
    <x v="7"/>
    <x v="1"/>
    <x v="14"/>
    <n v="1"/>
    <n v="900"/>
    <n v="0"/>
    <x v="190"/>
    <x v="9244"/>
    <x v="4"/>
  </r>
  <r>
    <s v="ORD09380"/>
    <x v="257"/>
    <s v="CUST0081"/>
    <x v="314"/>
    <s v="Nashik"/>
    <x v="2"/>
    <x v="1"/>
    <x v="5"/>
    <n v="1"/>
    <n v="1400"/>
    <n v="0.1"/>
    <x v="117"/>
    <x v="9245"/>
    <x v="2"/>
  </r>
  <r>
    <s v="ORD09381"/>
    <x v="207"/>
    <s v="CUST0911"/>
    <x v="770"/>
    <s v="Kolkata"/>
    <x v="4"/>
    <x v="2"/>
    <x v="18"/>
    <n v="1"/>
    <n v="7000"/>
    <n v="0"/>
    <x v="28"/>
    <x v="9246"/>
    <x v="4"/>
  </r>
  <r>
    <s v="ORD09382"/>
    <x v="199"/>
    <s v="CUST1517"/>
    <x v="1289"/>
    <s v="Surat"/>
    <x v="1"/>
    <x v="3"/>
    <x v="12"/>
    <n v="3"/>
    <n v="2500"/>
    <n v="0.05"/>
    <x v="18"/>
    <x v="9247"/>
    <x v="2"/>
  </r>
  <r>
    <s v="ORD09383"/>
    <x v="264"/>
    <s v="CUST1364"/>
    <x v="2402"/>
    <s v="Bengaluru"/>
    <x v="7"/>
    <x v="4"/>
    <x v="16"/>
    <n v="2"/>
    <n v="1800"/>
    <n v="0.05"/>
    <x v="152"/>
    <x v="9248"/>
    <x v="4"/>
  </r>
  <r>
    <s v="ORD09384"/>
    <x v="265"/>
    <s v="CUST0201"/>
    <x v="2157"/>
    <s v="Indore"/>
    <x v="3"/>
    <x v="3"/>
    <x v="3"/>
    <n v="4"/>
    <n v="18000"/>
    <n v="0.1"/>
    <x v="36"/>
    <x v="9249"/>
    <x v="4"/>
  </r>
  <r>
    <s v="ORD09385"/>
    <x v="35"/>
    <s v="CUST2443"/>
    <x v="2401"/>
    <s v="Indore"/>
    <x v="3"/>
    <x v="3"/>
    <x v="12"/>
    <n v="3"/>
    <n v="2500"/>
    <n v="0.1"/>
    <x v="35"/>
    <x v="9250"/>
    <x v="1"/>
  </r>
  <r>
    <s v="ORD09386"/>
    <x v="266"/>
    <s v="CUST1412"/>
    <x v="2406"/>
    <s v="Bhopal"/>
    <x v="3"/>
    <x v="2"/>
    <x v="18"/>
    <n v="2"/>
    <n v="7000"/>
    <n v="0.15"/>
    <x v="107"/>
    <x v="9251"/>
    <x v="4"/>
  </r>
  <r>
    <s v="ORD09387"/>
    <x v="59"/>
    <s v="CUST1165"/>
    <x v="422"/>
    <s v="Indore"/>
    <x v="3"/>
    <x v="4"/>
    <x v="19"/>
    <n v="1"/>
    <n v="3200"/>
    <n v="0"/>
    <x v="150"/>
    <x v="9252"/>
    <x v="3"/>
  </r>
  <r>
    <s v="ORD09388"/>
    <x v="245"/>
    <s v="CUST0633"/>
    <x v="2370"/>
    <s v="Indore"/>
    <x v="3"/>
    <x v="1"/>
    <x v="1"/>
    <n v="2"/>
    <n v="1200"/>
    <n v="0.1"/>
    <x v="41"/>
    <x v="9253"/>
    <x v="4"/>
  </r>
  <r>
    <s v="ORD09389"/>
    <x v="342"/>
    <s v="CUST0647"/>
    <x v="1109"/>
    <s v="Bengaluru"/>
    <x v="7"/>
    <x v="3"/>
    <x v="10"/>
    <n v="2"/>
    <n v="25000"/>
    <n v="0"/>
    <x v="194"/>
    <x v="9254"/>
    <x v="2"/>
  </r>
  <r>
    <s v="ORD09390"/>
    <x v="121"/>
    <s v="CUST0627"/>
    <x v="2441"/>
    <s v="Jaipur"/>
    <x v="5"/>
    <x v="2"/>
    <x v="11"/>
    <n v="5"/>
    <n v="6500"/>
    <n v="0"/>
    <x v="251"/>
    <x v="9255"/>
    <x v="0"/>
  </r>
  <r>
    <s v="ORD09391"/>
    <x v="218"/>
    <s v="CUST0359"/>
    <x v="43"/>
    <s v="Jaipur"/>
    <x v="5"/>
    <x v="4"/>
    <x v="17"/>
    <n v="2"/>
    <n v="800"/>
    <n v="0.05"/>
    <x v="73"/>
    <x v="9256"/>
    <x v="4"/>
  </r>
  <r>
    <s v="ORD09392"/>
    <x v="204"/>
    <s v="CUST1498"/>
    <x v="937"/>
    <s v="Nashik"/>
    <x v="2"/>
    <x v="4"/>
    <x v="17"/>
    <n v="2"/>
    <n v="800"/>
    <n v="0.05"/>
    <x v="73"/>
    <x v="9257"/>
    <x v="4"/>
  </r>
  <r>
    <s v="ORD09393"/>
    <x v="122"/>
    <s v="CUST2011"/>
    <x v="1473"/>
    <s v="Surat"/>
    <x v="1"/>
    <x v="3"/>
    <x v="4"/>
    <n v="4"/>
    <n v="55000"/>
    <n v="0.1"/>
    <x v="4"/>
    <x v="9258"/>
    <x v="1"/>
  </r>
  <r>
    <s v="ORD09394"/>
    <x v="42"/>
    <s v="CUST2472"/>
    <x v="919"/>
    <s v="Mumbai"/>
    <x v="2"/>
    <x v="1"/>
    <x v="1"/>
    <n v="5"/>
    <n v="1200"/>
    <n v="0"/>
    <x v="23"/>
    <x v="9259"/>
    <x v="1"/>
  </r>
  <r>
    <s v="ORD09395"/>
    <x v="202"/>
    <s v="CUST1767"/>
    <x v="2286"/>
    <s v="Aurangabad"/>
    <x v="2"/>
    <x v="1"/>
    <x v="14"/>
    <n v="5"/>
    <n v="900"/>
    <n v="0.15"/>
    <x v="140"/>
    <x v="9260"/>
    <x v="0"/>
  </r>
  <r>
    <s v="ORD09396"/>
    <x v="327"/>
    <s v="CUST1064"/>
    <x v="994"/>
    <s v="Kolkata"/>
    <x v="4"/>
    <x v="1"/>
    <x v="1"/>
    <n v="5"/>
    <n v="1200"/>
    <n v="0.1"/>
    <x v="71"/>
    <x v="9261"/>
    <x v="3"/>
  </r>
  <r>
    <s v="ORD09397"/>
    <x v="261"/>
    <s v="CUST1770"/>
    <x v="477"/>
    <s v="Ahmedabad"/>
    <x v="1"/>
    <x v="3"/>
    <x v="10"/>
    <n v="1"/>
    <n v="25000"/>
    <n v="0"/>
    <x v="199"/>
    <x v="9262"/>
    <x v="4"/>
  </r>
  <r>
    <s v="ORD09398"/>
    <x v="229"/>
    <s v="CUST0124"/>
    <x v="2363"/>
    <s v="Pune"/>
    <x v="2"/>
    <x v="3"/>
    <x v="6"/>
    <n v="5"/>
    <n v="4500"/>
    <n v="0"/>
    <x v="69"/>
    <x v="9263"/>
    <x v="3"/>
  </r>
  <r>
    <s v="ORD09399"/>
    <x v="65"/>
    <s v="CUST2479"/>
    <x v="1954"/>
    <s v="Jaipur"/>
    <x v="5"/>
    <x v="3"/>
    <x v="12"/>
    <n v="2"/>
    <n v="2500"/>
    <n v="0.1"/>
    <x v="115"/>
    <x v="9264"/>
    <x v="4"/>
  </r>
  <r>
    <s v="ORD09400"/>
    <x v="350"/>
    <s v="CUST2498"/>
    <x v="1322"/>
    <s v="Bengaluru"/>
    <x v="7"/>
    <x v="3"/>
    <x v="12"/>
    <n v="3"/>
    <n v="2500"/>
    <n v="0.1"/>
    <x v="35"/>
    <x v="9265"/>
    <x v="2"/>
  </r>
  <r>
    <s v="ORD09401"/>
    <x v="363"/>
    <s v="CUST1267"/>
    <x v="2268"/>
    <s v="Pune"/>
    <x v="2"/>
    <x v="1"/>
    <x v="14"/>
    <n v="1"/>
    <n v="900"/>
    <n v="0.05"/>
    <x v="143"/>
    <x v="9266"/>
    <x v="4"/>
  </r>
  <r>
    <s v="ORD09402"/>
    <x v="62"/>
    <s v="CUST1356"/>
    <x v="1431"/>
    <s v="Jaipur"/>
    <x v="5"/>
    <x v="2"/>
    <x v="8"/>
    <n v="4"/>
    <n v="22000"/>
    <n v="0.1"/>
    <x v="204"/>
    <x v="9267"/>
    <x v="0"/>
  </r>
  <r>
    <s v="ORD09403"/>
    <x v="257"/>
    <s v="CUST1395"/>
    <x v="332"/>
    <s v="Jalna"/>
    <x v="2"/>
    <x v="4"/>
    <x v="16"/>
    <n v="2"/>
    <n v="1800"/>
    <n v="0"/>
    <x v="1"/>
    <x v="9268"/>
    <x v="1"/>
  </r>
  <r>
    <s v="ORD09404"/>
    <x v="322"/>
    <s v="CUST0859"/>
    <x v="1535"/>
    <s v="Delhi"/>
    <x v="0"/>
    <x v="0"/>
    <x v="15"/>
    <n v="5"/>
    <n v="1500"/>
    <n v="0.15"/>
    <x v="245"/>
    <x v="9269"/>
    <x v="2"/>
  </r>
  <r>
    <s v="ORD09405"/>
    <x v="154"/>
    <s v="CUST0898"/>
    <x v="2260"/>
    <s v="Nagpur"/>
    <x v="2"/>
    <x v="2"/>
    <x v="11"/>
    <n v="2"/>
    <n v="6500"/>
    <n v="0.1"/>
    <x v="170"/>
    <x v="9270"/>
    <x v="3"/>
  </r>
  <r>
    <s v="ORD09406"/>
    <x v="360"/>
    <s v="CUST2118"/>
    <x v="108"/>
    <s v="Nashik"/>
    <x v="2"/>
    <x v="3"/>
    <x v="4"/>
    <n v="2"/>
    <n v="55000"/>
    <n v="0"/>
    <x v="101"/>
    <x v="9271"/>
    <x v="0"/>
  </r>
  <r>
    <s v="ORD09407"/>
    <x v="176"/>
    <s v="CUST2111"/>
    <x v="1567"/>
    <s v="Nagpur"/>
    <x v="2"/>
    <x v="1"/>
    <x v="14"/>
    <n v="5"/>
    <n v="900"/>
    <n v="0.15"/>
    <x v="140"/>
    <x v="9272"/>
    <x v="3"/>
  </r>
  <r>
    <s v="ORD09408"/>
    <x v="112"/>
    <s v="CUST1817"/>
    <x v="929"/>
    <s v="Ahmedabad"/>
    <x v="1"/>
    <x v="0"/>
    <x v="7"/>
    <n v="2"/>
    <n v="350"/>
    <n v="0.1"/>
    <x v="216"/>
    <x v="9273"/>
    <x v="3"/>
  </r>
  <r>
    <s v="ORD09409"/>
    <x v="266"/>
    <s v="CUST0167"/>
    <x v="2151"/>
    <s v="Jaipur"/>
    <x v="5"/>
    <x v="0"/>
    <x v="15"/>
    <n v="3"/>
    <n v="1500"/>
    <n v="0.1"/>
    <x v="74"/>
    <x v="9274"/>
    <x v="1"/>
  </r>
  <r>
    <s v="ORD09410"/>
    <x v="98"/>
    <s v="CUST2281"/>
    <x v="671"/>
    <s v="Kolkata"/>
    <x v="4"/>
    <x v="3"/>
    <x v="4"/>
    <n v="5"/>
    <n v="55000"/>
    <n v="0.15"/>
    <x v="134"/>
    <x v="9275"/>
    <x v="2"/>
  </r>
  <r>
    <s v="ORD09411"/>
    <x v="161"/>
    <s v="CUST1466"/>
    <x v="728"/>
    <s v="Aurangabad"/>
    <x v="2"/>
    <x v="4"/>
    <x v="13"/>
    <n v="2"/>
    <n v="2800"/>
    <n v="0.1"/>
    <x v="6"/>
    <x v="9276"/>
    <x v="0"/>
  </r>
  <r>
    <s v="ORD09412"/>
    <x v="110"/>
    <s v="CUST0645"/>
    <x v="787"/>
    <s v="Delhi"/>
    <x v="0"/>
    <x v="4"/>
    <x v="17"/>
    <n v="5"/>
    <n v="800"/>
    <n v="0.1"/>
    <x v="1"/>
    <x v="9277"/>
    <x v="3"/>
  </r>
  <r>
    <s v="ORD09413"/>
    <x v="14"/>
    <s v="CUST1234"/>
    <x v="565"/>
    <s v="Ahmedabad"/>
    <x v="1"/>
    <x v="3"/>
    <x v="4"/>
    <n v="4"/>
    <n v="55000"/>
    <n v="0"/>
    <x v="5"/>
    <x v="9278"/>
    <x v="1"/>
  </r>
  <r>
    <s v="ORD09414"/>
    <x v="196"/>
    <s v="CUST0591"/>
    <x v="747"/>
    <s v="Jaipur"/>
    <x v="5"/>
    <x v="4"/>
    <x v="16"/>
    <n v="5"/>
    <n v="1800"/>
    <n v="0"/>
    <x v="110"/>
    <x v="9279"/>
    <x v="2"/>
  </r>
  <r>
    <s v="ORD09415"/>
    <x v="47"/>
    <s v="CUST0800"/>
    <x v="381"/>
    <s v="Mumbai"/>
    <x v="2"/>
    <x v="4"/>
    <x v="17"/>
    <n v="3"/>
    <n v="800"/>
    <n v="0"/>
    <x v="195"/>
    <x v="9280"/>
    <x v="4"/>
  </r>
  <r>
    <s v="ORD09416"/>
    <x v="289"/>
    <s v="CUST0525"/>
    <x v="2059"/>
    <s v="Bengaluru"/>
    <x v="7"/>
    <x v="2"/>
    <x v="18"/>
    <n v="1"/>
    <n v="7000"/>
    <n v="0"/>
    <x v="28"/>
    <x v="9281"/>
    <x v="2"/>
  </r>
  <r>
    <s v="ORD09417"/>
    <x v="10"/>
    <s v="CUST0434"/>
    <x v="2152"/>
    <s v="Nashik"/>
    <x v="2"/>
    <x v="1"/>
    <x v="1"/>
    <n v="1"/>
    <n v="1200"/>
    <n v="0"/>
    <x v="269"/>
    <x v="9282"/>
    <x v="0"/>
  </r>
  <r>
    <s v="ORD09418"/>
    <x v="111"/>
    <s v="CUST2262"/>
    <x v="1800"/>
    <s v="Mumbai"/>
    <x v="2"/>
    <x v="3"/>
    <x v="12"/>
    <n v="2"/>
    <n v="2500"/>
    <n v="0.15"/>
    <x v="213"/>
    <x v="9283"/>
    <x v="3"/>
  </r>
  <r>
    <s v="ORD09419"/>
    <x v="202"/>
    <s v="CUST0575"/>
    <x v="1555"/>
    <s v="Bhopal"/>
    <x v="3"/>
    <x v="1"/>
    <x v="14"/>
    <n v="4"/>
    <n v="900"/>
    <n v="0.15"/>
    <x v="241"/>
    <x v="9284"/>
    <x v="3"/>
  </r>
  <r>
    <s v="ORD09420"/>
    <x v="279"/>
    <s v="CUST1326"/>
    <x v="1822"/>
    <s v="Bhopal"/>
    <x v="3"/>
    <x v="4"/>
    <x v="19"/>
    <n v="5"/>
    <n v="3200"/>
    <n v="0"/>
    <x v="226"/>
    <x v="9285"/>
    <x v="3"/>
  </r>
  <r>
    <s v="ORD09421"/>
    <x v="294"/>
    <s v="CUST1961"/>
    <x v="2206"/>
    <s v="Bhopal"/>
    <x v="3"/>
    <x v="2"/>
    <x v="2"/>
    <n v="2"/>
    <n v="9000"/>
    <n v="0.05"/>
    <x v="91"/>
    <x v="9286"/>
    <x v="2"/>
  </r>
  <r>
    <s v="ORD09422"/>
    <x v="22"/>
    <s v="CUST2330"/>
    <x v="298"/>
    <s v="Kolkata"/>
    <x v="4"/>
    <x v="0"/>
    <x v="0"/>
    <n v="2"/>
    <n v="700"/>
    <n v="0.1"/>
    <x v="117"/>
    <x v="9287"/>
    <x v="2"/>
  </r>
  <r>
    <s v="ORD09423"/>
    <x v="172"/>
    <s v="CUST0608"/>
    <x v="2219"/>
    <s v="Jaipur"/>
    <x v="5"/>
    <x v="3"/>
    <x v="12"/>
    <n v="1"/>
    <n v="2500"/>
    <n v="0.05"/>
    <x v="144"/>
    <x v="9288"/>
    <x v="0"/>
  </r>
  <r>
    <s v="ORD09424"/>
    <x v="333"/>
    <s v="CUST1343"/>
    <x v="301"/>
    <s v="Ahmedabad"/>
    <x v="1"/>
    <x v="2"/>
    <x v="11"/>
    <n v="4"/>
    <n v="6500"/>
    <n v="0.1"/>
    <x v="296"/>
    <x v="9289"/>
    <x v="0"/>
  </r>
  <r>
    <s v="ORD09425"/>
    <x v="242"/>
    <s v="CUST0024"/>
    <x v="2342"/>
    <s v="Kolkata"/>
    <x v="4"/>
    <x v="0"/>
    <x v="7"/>
    <n v="4"/>
    <n v="350"/>
    <n v="0.05"/>
    <x v="63"/>
    <x v="9290"/>
    <x v="3"/>
  </r>
  <r>
    <s v="ORD09426"/>
    <x v="324"/>
    <s v="CUST0245"/>
    <x v="2175"/>
    <s v="Aurangabad"/>
    <x v="2"/>
    <x v="2"/>
    <x v="18"/>
    <n v="4"/>
    <n v="7000"/>
    <n v="0"/>
    <x v="92"/>
    <x v="9291"/>
    <x v="3"/>
  </r>
  <r>
    <s v="ORD09427"/>
    <x v="254"/>
    <s v="CUST0882"/>
    <x v="1070"/>
    <s v="Jaipur"/>
    <x v="5"/>
    <x v="0"/>
    <x v="0"/>
    <n v="5"/>
    <n v="700"/>
    <n v="0.1"/>
    <x v="277"/>
    <x v="9292"/>
    <x v="0"/>
  </r>
  <r>
    <s v="ORD09428"/>
    <x v="262"/>
    <s v="CUST1814"/>
    <x v="2263"/>
    <s v="Indore"/>
    <x v="3"/>
    <x v="4"/>
    <x v="19"/>
    <n v="3"/>
    <n v="3200"/>
    <n v="0"/>
    <x v="126"/>
    <x v="9293"/>
    <x v="4"/>
  </r>
  <r>
    <s v="ORD09429"/>
    <x v="235"/>
    <s v="CUST1495"/>
    <x v="92"/>
    <s v="Kolkata"/>
    <x v="4"/>
    <x v="4"/>
    <x v="16"/>
    <n v="5"/>
    <n v="1800"/>
    <n v="0.05"/>
    <x v="26"/>
    <x v="9294"/>
    <x v="0"/>
  </r>
  <r>
    <s v="ORD09430"/>
    <x v="158"/>
    <s v="CUST2495"/>
    <x v="2331"/>
    <s v="Ahmedabad"/>
    <x v="1"/>
    <x v="0"/>
    <x v="20"/>
    <n v="5"/>
    <n v="500"/>
    <n v="0.05"/>
    <x v="144"/>
    <x v="9295"/>
    <x v="1"/>
  </r>
  <r>
    <s v="ORD09431"/>
    <x v="14"/>
    <s v="CUST1729"/>
    <x v="454"/>
    <s v="Kolkata"/>
    <x v="4"/>
    <x v="4"/>
    <x v="16"/>
    <n v="4"/>
    <n v="1800"/>
    <n v="0.1"/>
    <x v="263"/>
    <x v="9296"/>
    <x v="4"/>
  </r>
  <r>
    <s v="ORD09432"/>
    <x v="224"/>
    <s v="CUST1755"/>
    <x v="2442"/>
    <s v="Jalna"/>
    <x v="2"/>
    <x v="0"/>
    <x v="20"/>
    <n v="1"/>
    <n v="500"/>
    <n v="0.15"/>
    <x v="267"/>
    <x v="9297"/>
    <x v="2"/>
  </r>
  <r>
    <s v="ORD09433"/>
    <x v="150"/>
    <s v="CUST1787"/>
    <x v="2129"/>
    <s v="Indore"/>
    <x v="3"/>
    <x v="4"/>
    <x v="19"/>
    <n v="5"/>
    <n v="3200"/>
    <n v="0.1"/>
    <x v="113"/>
    <x v="9298"/>
    <x v="0"/>
  </r>
  <r>
    <s v="ORD09434"/>
    <x v="255"/>
    <s v="CUST1726"/>
    <x v="730"/>
    <s v="Hyderabad"/>
    <x v="6"/>
    <x v="3"/>
    <x v="10"/>
    <n v="4"/>
    <n v="25000"/>
    <n v="0"/>
    <x v="106"/>
    <x v="9299"/>
    <x v="3"/>
  </r>
  <r>
    <s v="ORD09435"/>
    <x v="50"/>
    <s v="CUST0046"/>
    <x v="2367"/>
    <s v="Bhopal"/>
    <x v="3"/>
    <x v="4"/>
    <x v="19"/>
    <n v="2"/>
    <n v="3200"/>
    <n v="0.1"/>
    <x v="262"/>
    <x v="9300"/>
    <x v="0"/>
  </r>
  <r>
    <s v="ORD09436"/>
    <x v="54"/>
    <s v="CUST2257"/>
    <x v="1818"/>
    <s v="Bengaluru"/>
    <x v="7"/>
    <x v="4"/>
    <x v="17"/>
    <n v="3"/>
    <n v="800"/>
    <n v="0.2"/>
    <x v="235"/>
    <x v="9301"/>
    <x v="3"/>
  </r>
  <r>
    <s v="ORD09437"/>
    <x v="314"/>
    <s v="CUST0382"/>
    <x v="1098"/>
    <s v="Aurangabad"/>
    <x v="2"/>
    <x v="3"/>
    <x v="6"/>
    <n v="1"/>
    <n v="4500"/>
    <n v="0"/>
    <x v="115"/>
    <x v="9302"/>
    <x v="4"/>
  </r>
  <r>
    <s v="ORD09438"/>
    <x v="29"/>
    <s v="CUST0584"/>
    <x v="585"/>
    <s v="Delhi"/>
    <x v="0"/>
    <x v="3"/>
    <x v="10"/>
    <n v="2"/>
    <n v="25000"/>
    <n v="0.15"/>
    <x v="208"/>
    <x v="9303"/>
    <x v="3"/>
  </r>
  <r>
    <s v="ORD09439"/>
    <x v="116"/>
    <s v="CUST0504"/>
    <x v="1502"/>
    <s v="Aurangabad"/>
    <x v="2"/>
    <x v="3"/>
    <x v="4"/>
    <n v="3"/>
    <n v="55000"/>
    <n v="0.1"/>
    <x v="149"/>
    <x v="9304"/>
    <x v="2"/>
  </r>
  <r>
    <s v="ORD09440"/>
    <x v="20"/>
    <s v="CUST2189"/>
    <x v="1923"/>
    <s v="Jaipur"/>
    <x v="5"/>
    <x v="1"/>
    <x v="5"/>
    <n v="4"/>
    <n v="1400"/>
    <n v="0"/>
    <x v="120"/>
    <x v="9305"/>
    <x v="2"/>
  </r>
  <r>
    <s v="ORD09441"/>
    <x v="302"/>
    <s v="CUST0744"/>
    <x v="1295"/>
    <s v="Bengaluru"/>
    <x v="7"/>
    <x v="2"/>
    <x v="2"/>
    <n v="5"/>
    <n v="9000"/>
    <n v="0.2"/>
    <x v="89"/>
    <x v="9306"/>
    <x v="0"/>
  </r>
  <r>
    <s v="ORD09442"/>
    <x v="268"/>
    <s v="CUST1762"/>
    <x v="1217"/>
    <s v="Jalna"/>
    <x v="2"/>
    <x v="4"/>
    <x v="19"/>
    <n v="5"/>
    <n v="3200"/>
    <n v="0"/>
    <x v="226"/>
    <x v="9307"/>
    <x v="2"/>
  </r>
  <r>
    <s v="ORD09443"/>
    <x v="110"/>
    <s v="CUST0686"/>
    <x v="125"/>
    <s v="Ahmedabad"/>
    <x v="1"/>
    <x v="4"/>
    <x v="13"/>
    <n v="2"/>
    <n v="2800"/>
    <n v="0.1"/>
    <x v="6"/>
    <x v="9308"/>
    <x v="4"/>
  </r>
  <r>
    <s v="ORD09444"/>
    <x v="166"/>
    <s v="CUST0275"/>
    <x v="2443"/>
    <s v="Jaipur"/>
    <x v="5"/>
    <x v="4"/>
    <x v="16"/>
    <n v="5"/>
    <n v="1800"/>
    <n v="0.15"/>
    <x v="80"/>
    <x v="9309"/>
    <x v="2"/>
  </r>
  <r>
    <s v="ORD09445"/>
    <x v="191"/>
    <s v="CUST1307"/>
    <x v="432"/>
    <s v="Indore"/>
    <x v="3"/>
    <x v="1"/>
    <x v="9"/>
    <n v="1"/>
    <n v="450"/>
    <n v="0.1"/>
    <x v="11"/>
    <x v="9310"/>
    <x v="2"/>
  </r>
  <r>
    <s v="ORD09446"/>
    <x v="343"/>
    <s v="CUST2052"/>
    <x v="1359"/>
    <s v="Nashik"/>
    <x v="2"/>
    <x v="0"/>
    <x v="15"/>
    <n v="1"/>
    <n v="1500"/>
    <n v="0.2"/>
    <x v="269"/>
    <x v="9311"/>
    <x v="2"/>
  </r>
  <r>
    <s v="ORD09447"/>
    <x v="24"/>
    <s v="CUST0167"/>
    <x v="751"/>
    <s v="Indore"/>
    <x v="3"/>
    <x v="1"/>
    <x v="9"/>
    <n v="3"/>
    <n v="450"/>
    <n v="0.05"/>
    <x v="255"/>
    <x v="9312"/>
    <x v="4"/>
  </r>
  <r>
    <s v="ORD09448"/>
    <x v="343"/>
    <s v="CUST1446"/>
    <x v="1416"/>
    <s v="Kolkata"/>
    <x v="4"/>
    <x v="0"/>
    <x v="15"/>
    <n v="5"/>
    <n v="1500"/>
    <n v="0.1"/>
    <x v="35"/>
    <x v="9313"/>
    <x v="0"/>
  </r>
  <r>
    <s v="ORD09449"/>
    <x v="263"/>
    <s v="CUST0627"/>
    <x v="1378"/>
    <s v="Aurangabad"/>
    <x v="2"/>
    <x v="4"/>
    <x v="13"/>
    <n v="1"/>
    <n v="2800"/>
    <n v="0.1"/>
    <x v="20"/>
    <x v="9314"/>
    <x v="3"/>
  </r>
  <r>
    <s v="ORD09450"/>
    <x v="330"/>
    <s v="CUST1076"/>
    <x v="1040"/>
    <s v="Jaipur"/>
    <x v="5"/>
    <x v="1"/>
    <x v="9"/>
    <n v="1"/>
    <n v="450"/>
    <n v="0.05"/>
    <x v="276"/>
    <x v="9315"/>
    <x v="4"/>
  </r>
  <r>
    <s v="ORD09451"/>
    <x v="166"/>
    <s v="CUST0185"/>
    <x v="189"/>
    <s v="Nagpur"/>
    <x v="2"/>
    <x v="3"/>
    <x v="4"/>
    <n v="5"/>
    <n v="55000"/>
    <n v="0.1"/>
    <x v="156"/>
    <x v="9316"/>
    <x v="4"/>
  </r>
  <r>
    <s v="ORD09452"/>
    <x v="133"/>
    <s v="CUST0139"/>
    <x v="971"/>
    <s v="Pune"/>
    <x v="2"/>
    <x v="1"/>
    <x v="1"/>
    <n v="4"/>
    <n v="1200"/>
    <n v="0.2"/>
    <x v="338"/>
    <x v="9317"/>
    <x v="0"/>
  </r>
  <r>
    <s v="ORD09453"/>
    <x v="293"/>
    <s v="CUST0406"/>
    <x v="2292"/>
    <s v="Aurangabad"/>
    <x v="2"/>
    <x v="3"/>
    <x v="4"/>
    <n v="1"/>
    <n v="55000"/>
    <n v="0.1"/>
    <x v="114"/>
    <x v="9318"/>
    <x v="3"/>
  </r>
  <r>
    <s v="ORD09454"/>
    <x v="214"/>
    <s v="CUST0829"/>
    <x v="2444"/>
    <s v="Mumbai"/>
    <x v="2"/>
    <x v="4"/>
    <x v="19"/>
    <n v="3"/>
    <n v="3200"/>
    <n v="0.05"/>
    <x v="258"/>
    <x v="9319"/>
    <x v="2"/>
  </r>
  <r>
    <s v="ORD09455"/>
    <x v="212"/>
    <s v="CUST0330"/>
    <x v="803"/>
    <s v="Kolkata"/>
    <x v="4"/>
    <x v="2"/>
    <x v="18"/>
    <n v="3"/>
    <n v="7000"/>
    <n v="0.2"/>
    <x v="29"/>
    <x v="9320"/>
    <x v="1"/>
  </r>
  <r>
    <s v="ORD09456"/>
    <x v="98"/>
    <s v="CUST0957"/>
    <x v="1717"/>
    <s v="Nagpur"/>
    <x v="2"/>
    <x v="0"/>
    <x v="7"/>
    <n v="1"/>
    <n v="350"/>
    <n v="0"/>
    <x v="37"/>
    <x v="9321"/>
    <x v="3"/>
  </r>
  <r>
    <s v="ORD09457"/>
    <x v="352"/>
    <s v="CUST0472"/>
    <x v="44"/>
    <s v="Ahmedabad"/>
    <x v="1"/>
    <x v="4"/>
    <x v="13"/>
    <n v="5"/>
    <n v="2800"/>
    <n v="0"/>
    <x v="162"/>
    <x v="9322"/>
    <x v="4"/>
  </r>
  <r>
    <s v="ORD09458"/>
    <x v="156"/>
    <s v="CUST2052"/>
    <x v="1177"/>
    <s v="Jalna"/>
    <x v="2"/>
    <x v="2"/>
    <x v="11"/>
    <n v="2"/>
    <n v="6500"/>
    <n v="0.15"/>
    <x v="314"/>
    <x v="9323"/>
    <x v="2"/>
  </r>
  <r>
    <s v="ORD09459"/>
    <x v="363"/>
    <s v="CUST1550"/>
    <x v="1529"/>
    <s v="Pune"/>
    <x v="2"/>
    <x v="4"/>
    <x v="17"/>
    <n v="1"/>
    <n v="800"/>
    <n v="0.1"/>
    <x v="96"/>
    <x v="9324"/>
    <x v="4"/>
  </r>
  <r>
    <s v="ORD09460"/>
    <x v="136"/>
    <s v="CUST0540"/>
    <x v="1789"/>
    <s v="Jalna"/>
    <x v="2"/>
    <x v="1"/>
    <x v="5"/>
    <n v="4"/>
    <n v="1400"/>
    <n v="0"/>
    <x v="120"/>
    <x v="9325"/>
    <x v="0"/>
  </r>
  <r>
    <s v="ORD09461"/>
    <x v="298"/>
    <s v="CUST2497"/>
    <x v="2270"/>
    <s v="Aurangabad"/>
    <x v="2"/>
    <x v="4"/>
    <x v="17"/>
    <n v="2"/>
    <n v="800"/>
    <n v="0.2"/>
    <x v="333"/>
    <x v="9326"/>
    <x v="1"/>
  </r>
  <r>
    <s v="ORD09462"/>
    <x v="302"/>
    <s v="CUST1957"/>
    <x v="335"/>
    <s v="Surat"/>
    <x v="1"/>
    <x v="2"/>
    <x v="11"/>
    <n v="1"/>
    <n v="6500"/>
    <n v="0.1"/>
    <x v="67"/>
    <x v="9327"/>
    <x v="2"/>
  </r>
  <r>
    <s v="ORD09463"/>
    <x v="97"/>
    <s v="CUST1277"/>
    <x v="570"/>
    <s v="Aurangabad"/>
    <x v="2"/>
    <x v="1"/>
    <x v="1"/>
    <n v="2"/>
    <n v="1200"/>
    <n v="0"/>
    <x v="195"/>
    <x v="9328"/>
    <x v="0"/>
  </r>
  <r>
    <s v="ORD09464"/>
    <x v="242"/>
    <s v="CUST1552"/>
    <x v="970"/>
    <s v="Indore"/>
    <x v="3"/>
    <x v="2"/>
    <x v="18"/>
    <n v="2"/>
    <n v="7000"/>
    <n v="0"/>
    <x v="162"/>
    <x v="9329"/>
    <x v="3"/>
  </r>
  <r>
    <s v="ORD09465"/>
    <x v="163"/>
    <s v="CUST1696"/>
    <x v="2445"/>
    <s v="Jaipur"/>
    <x v="5"/>
    <x v="3"/>
    <x v="4"/>
    <n v="5"/>
    <n v="55000"/>
    <n v="0"/>
    <x v="242"/>
    <x v="9330"/>
    <x v="3"/>
  </r>
  <r>
    <s v="ORD09466"/>
    <x v="19"/>
    <s v="CUST0904"/>
    <x v="261"/>
    <s v="Delhi"/>
    <x v="0"/>
    <x v="0"/>
    <x v="0"/>
    <n v="4"/>
    <n v="700"/>
    <n v="0.1"/>
    <x v="20"/>
    <x v="9331"/>
    <x v="0"/>
  </r>
  <r>
    <s v="ORD09467"/>
    <x v="235"/>
    <s v="CUST1197"/>
    <x v="987"/>
    <s v="Jalna"/>
    <x v="2"/>
    <x v="1"/>
    <x v="5"/>
    <n v="1"/>
    <n v="1400"/>
    <n v="0"/>
    <x v="40"/>
    <x v="9332"/>
    <x v="0"/>
  </r>
  <r>
    <s v="ORD09468"/>
    <x v="93"/>
    <s v="CUST1258"/>
    <x v="1672"/>
    <s v="Jalna"/>
    <x v="2"/>
    <x v="2"/>
    <x v="11"/>
    <n v="1"/>
    <n v="6500"/>
    <n v="0.1"/>
    <x v="67"/>
    <x v="9333"/>
    <x v="3"/>
  </r>
  <r>
    <s v="ORD09469"/>
    <x v="259"/>
    <s v="CUST1122"/>
    <x v="798"/>
    <s v="Ahmedabad"/>
    <x v="1"/>
    <x v="1"/>
    <x v="14"/>
    <n v="5"/>
    <n v="900"/>
    <n v="0.05"/>
    <x v="65"/>
    <x v="9334"/>
    <x v="0"/>
  </r>
  <r>
    <s v="ORD09470"/>
    <x v="242"/>
    <s v="CUST2015"/>
    <x v="1269"/>
    <s v="Surat"/>
    <x v="1"/>
    <x v="0"/>
    <x v="0"/>
    <n v="5"/>
    <n v="700"/>
    <n v="0.05"/>
    <x v="51"/>
    <x v="9335"/>
    <x v="0"/>
  </r>
  <r>
    <s v="ORD09471"/>
    <x v="124"/>
    <s v="CUST2015"/>
    <x v="275"/>
    <s v="Aurangabad"/>
    <x v="2"/>
    <x v="3"/>
    <x v="3"/>
    <n v="5"/>
    <n v="18000"/>
    <n v="0"/>
    <x v="52"/>
    <x v="9336"/>
    <x v="3"/>
  </r>
  <r>
    <s v="ORD09472"/>
    <x v="95"/>
    <s v="CUST2148"/>
    <x v="1209"/>
    <s v="Nagpur"/>
    <x v="2"/>
    <x v="1"/>
    <x v="1"/>
    <n v="3"/>
    <n v="1200"/>
    <n v="0.15"/>
    <x v="241"/>
    <x v="9337"/>
    <x v="0"/>
  </r>
  <r>
    <s v="ORD09473"/>
    <x v="285"/>
    <s v="CUST0389"/>
    <x v="660"/>
    <s v="Ahmedabad"/>
    <x v="1"/>
    <x v="3"/>
    <x v="6"/>
    <n v="4"/>
    <n v="4500"/>
    <n v="0.15"/>
    <x v="254"/>
    <x v="9338"/>
    <x v="2"/>
  </r>
  <r>
    <s v="ORD09474"/>
    <x v="313"/>
    <s v="CUST1942"/>
    <x v="1370"/>
    <s v="Indore"/>
    <x v="3"/>
    <x v="1"/>
    <x v="5"/>
    <n v="5"/>
    <n v="1400"/>
    <n v="0.1"/>
    <x v="75"/>
    <x v="9339"/>
    <x v="4"/>
  </r>
  <r>
    <s v="ORD09475"/>
    <x v="293"/>
    <s v="CUST2101"/>
    <x v="1414"/>
    <s v="Aurangabad"/>
    <x v="2"/>
    <x v="0"/>
    <x v="15"/>
    <n v="4"/>
    <n v="1500"/>
    <n v="0.05"/>
    <x v="50"/>
    <x v="9340"/>
    <x v="0"/>
  </r>
  <r>
    <s v="ORD09476"/>
    <x v="103"/>
    <s v="CUST1330"/>
    <x v="405"/>
    <s v="Pune"/>
    <x v="2"/>
    <x v="2"/>
    <x v="18"/>
    <n v="3"/>
    <n v="7000"/>
    <n v="0.05"/>
    <x v="243"/>
    <x v="9341"/>
    <x v="4"/>
  </r>
  <r>
    <s v="ORD09477"/>
    <x v="334"/>
    <s v="CUST0502"/>
    <x v="2053"/>
    <s v="Kolkata"/>
    <x v="4"/>
    <x v="0"/>
    <x v="15"/>
    <n v="2"/>
    <n v="1500"/>
    <n v="0.15"/>
    <x v="324"/>
    <x v="9342"/>
    <x v="0"/>
  </r>
  <r>
    <s v="ORD09478"/>
    <x v="297"/>
    <s v="CUST1276"/>
    <x v="489"/>
    <s v="Aurangabad"/>
    <x v="2"/>
    <x v="0"/>
    <x v="15"/>
    <n v="2"/>
    <n v="1500"/>
    <n v="0.05"/>
    <x v="285"/>
    <x v="9343"/>
    <x v="2"/>
  </r>
  <r>
    <s v="ORD09479"/>
    <x v="361"/>
    <s v="CUST1637"/>
    <x v="69"/>
    <s v="Ahmedabad"/>
    <x v="1"/>
    <x v="1"/>
    <x v="5"/>
    <n v="5"/>
    <n v="1400"/>
    <n v="0"/>
    <x v="28"/>
    <x v="9344"/>
    <x v="0"/>
  </r>
  <r>
    <s v="ORD09480"/>
    <x v="267"/>
    <s v="CUST0016"/>
    <x v="2093"/>
    <s v="Bengaluru"/>
    <x v="7"/>
    <x v="2"/>
    <x v="2"/>
    <n v="2"/>
    <n v="9000"/>
    <n v="0.1"/>
    <x v="127"/>
    <x v="9345"/>
    <x v="2"/>
  </r>
  <r>
    <s v="ORD09481"/>
    <x v="172"/>
    <s v="CUST1993"/>
    <x v="1062"/>
    <s v="Indore"/>
    <x v="3"/>
    <x v="1"/>
    <x v="5"/>
    <n v="5"/>
    <n v="1400"/>
    <n v="0.15"/>
    <x v="229"/>
    <x v="9346"/>
    <x v="4"/>
  </r>
  <r>
    <s v="ORD09482"/>
    <x v="273"/>
    <s v="CUST0140"/>
    <x v="1360"/>
    <s v="Delhi"/>
    <x v="0"/>
    <x v="3"/>
    <x v="6"/>
    <n v="4"/>
    <n v="4500"/>
    <n v="0"/>
    <x v="33"/>
    <x v="9347"/>
    <x v="2"/>
  </r>
  <r>
    <s v="ORD09483"/>
    <x v="269"/>
    <s v="CUST0969"/>
    <x v="182"/>
    <s v="Jalna"/>
    <x v="2"/>
    <x v="3"/>
    <x v="4"/>
    <n v="4"/>
    <n v="55000"/>
    <n v="0.05"/>
    <x v="270"/>
    <x v="9348"/>
    <x v="1"/>
  </r>
  <r>
    <s v="ORD09484"/>
    <x v="361"/>
    <s v="CUST1434"/>
    <x v="286"/>
    <s v="Indore"/>
    <x v="3"/>
    <x v="1"/>
    <x v="14"/>
    <n v="5"/>
    <n v="900"/>
    <n v="0"/>
    <x v="115"/>
    <x v="9349"/>
    <x v="3"/>
  </r>
  <r>
    <s v="ORD09485"/>
    <x v="114"/>
    <s v="CUST1878"/>
    <x v="1477"/>
    <s v="Kolkata"/>
    <x v="4"/>
    <x v="4"/>
    <x v="13"/>
    <n v="1"/>
    <n v="2800"/>
    <n v="0.05"/>
    <x v="233"/>
    <x v="9350"/>
    <x v="4"/>
  </r>
  <r>
    <s v="ORD09486"/>
    <x v="231"/>
    <s v="CUST1671"/>
    <x v="1794"/>
    <s v="Kolkata"/>
    <x v="4"/>
    <x v="0"/>
    <x v="0"/>
    <n v="2"/>
    <n v="700"/>
    <n v="0.1"/>
    <x v="117"/>
    <x v="9351"/>
    <x v="4"/>
  </r>
  <r>
    <s v="ORD09487"/>
    <x v="121"/>
    <s v="CUST1118"/>
    <x v="175"/>
    <s v="Ahmedabad"/>
    <x v="1"/>
    <x v="3"/>
    <x v="6"/>
    <n v="3"/>
    <n v="4500"/>
    <n v="0"/>
    <x v="12"/>
    <x v="9352"/>
    <x v="2"/>
  </r>
  <r>
    <s v="ORD09488"/>
    <x v="276"/>
    <s v="CUST2074"/>
    <x v="2254"/>
    <s v="Nagpur"/>
    <x v="2"/>
    <x v="4"/>
    <x v="16"/>
    <n v="3"/>
    <n v="1800"/>
    <n v="0.2"/>
    <x v="298"/>
    <x v="9353"/>
    <x v="1"/>
  </r>
  <r>
    <s v="ORD09489"/>
    <x v="232"/>
    <s v="CUST1755"/>
    <x v="185"/>
    <s v="Bhopal"/>
    <x v="3"/>
    <x v="3"/>
    <x v="4"/>
    <n v="2"/>
    <n v="55000"/>
    <n v="0.05"/>
    <x v="147"/>
    <x v="9354"/>
    <x v="4"/>
  </r>
  <r>
    <s v="ORD09490"/>
    <x v="288"/>
    <s v="CUST0084"/>
    <x v="76"/>
    <s v="Nagpur"/>
    <x v="2"/>
    <x v="2"/>
    <x v="18"/>
    <n v="2"/>
    <n v="7000"/>
    <n v="0.05"/>
    <x v="148"/>
    <x v="9355"/>
    <x v="4"/>
  </r>
  <r>
    <s v="ORD09491"/>
    <x v="362"/>
    <s v="CUST0420"/>
    <x v="659"/>
    <s v="Nagpur"/>
    <x v="2"/>
    <x v="4"/>
    <x v="16"/>
    <n v="5"/>
    <n v="1800"/>
    <n v="0.1"/>
    <x v="219"/>
    <x v="9356"/>
    <x v="2"/>
  </r>
  <r>
    <s v="ORD09492"/>
    <x v="289"/>
    <s v="CUST1828"/>
    <x v="1875"/>
    <s v="Pune"/>
    <x v="2"/>
    <x v="3"/>
    <x v="10"/>
    <n v="4"/>
    <n v="25000"/>
    <n v="0"/>
    <x v="106"/>
    <x v="9357"/>
    <x v="0"/>
  </r>
  <r>
    <s v="ORD09493"/>
    <x v="253"/>
    <s v="CUST2265"/>
    <x v="193"/>
    <s v="Aurangabad"/>
    <x v="2"/>
    <x v="3"/>
    <x v="6"/>
    <n v="2"/>
    <n v="4500"/>
    <n v="0"/>
    <x v="110"/>
    <x v="9358"/>
    <x v="1"/>
  </r>
  <r>
    <s v="ORD09494"/>
    <x v="17"/>
    <s v="CUST2028"/>
    <x v="1224"/>
    <s v="Indore"/>
    <x v="3"/>
    <x v="1"/>
    <x v="9"/>
    <n v="1"/>
    <n v="450"/>
    <n v="0.1"/>
    <x v="11"/>
    <x v="9359"/>
    <x v="3"/>
  </r>
  <r>
    <s v="ORD09495"/>
    <x v="196"/>
    <s v="CUST0973"/>
    <x v="882"/>
    <s v="Mumbai"/>
    <x v="2"/>
    <x v="3"/>
    <x v="3"/>
    <n v="2"/>
    <n v="18000"/>
    <n v="0.05"/>
    <x v="15"/>
    <x v="9360"/>
    <x v="4"/>
  </r>
  <r>
    <s v="ORD09496"/>
    <x v="132"/>
    <s v="CUST1742"/>
    <x v="192"/>
    <s v="Nagpur"/>
    <x v="2"/>
    <x v="2"/>
    <x v="11"/>
    <n v="3"/>
    <n v="6500"/>
    <n v="0.1"/>
    <x v="112"/>
    <x v="9361"/>
    <x v="3"/>
  </r>
  <r>
    <s v="ORD09497"/>
    <x v="319"/>
    <s v="CUST0932"/>
    <x v="2256"/>
    <s v="Pune"/>
    <x v="2"/>
    <x v="1"/>
    <x v="1"/>
    <n v="4"/>
    <n v="1200"/>
    <n v="0.05"/>
    <x v="44"/>
    <x v="9362"/>
    <x v="0"/>
  </r>
  <r>
    <s v="ORD09498"/>
    <x v="299"/>
    <s v="CUST2289"/>
    <x v="1706"/>
    <s v="Surat"/>
    <x v="1"/>
    <x v="4"/>
    <x v="17"/>
    <n v="4"/>
    <n v="800"/>
    <n v="0.1"/>
    <x v="32"/>
    <x v="9363"/>
    <x v="4"/>
  </r>
  <r>
    <s v="ORD09499"/>
    <x v="333"/>
    <s v="CUST2425"/>
    <x v="1596"/>
    <s v="Aurangabad"/>
    <x v="2"/>
    <x v="0"/>
    <x v="20"/>
    <n v="1"/>
    <n v="500"/>
    <n v="0.05"/>
    <x v="303"/>
    <x v="9364"/>
    <x v="0"/>
  </r>
  <r>
    <s v="ORD09500"/>
    <x v="29"/>
    <s v="CUST2422"/>
    <x v="1968"/>
    <s v="Surat"/>
    <x v="1"/>
    <x v="2"/>
    <x v="11"/>
    <n v="3"/>
    <n v="6500"/>
    <n v="0"/>
    <x v="265"/>
    <x v="9365"/>
    <x v="4"/>
  </r>
  <r>
    <s v="ORD09501"/>
    <x v="333"/>
    <s v="CUST0740"/>
    <x v="1280"/>
    <s v="Nagpur"/>
    <x v="2"/>
    <x v="0"/>
    <x v="7"/>
    <n v="1"/>
    <n v="350"/>
    <n v="0"/>
    <x v="37"/>
    <x v="9366"/>
    <x v="0"/>
  </r>
  <r>
    <s v="ORD09502"/>
    <x v="284"/>
    <s v="CUST1358"/>
    <x v="47"/>
    <s v="Surat"/>
    <x v="1"/>
    <x v="3"/>
    <x v="6"/>
    <n v="1"/>
    <n v="4500"/>
    <n v="0.05"/>
    <x v="65"/>
    <x v="9367"/>
    <x v="1"/>
  </r>
  <r>
    <s v="ORD09503"/>
    <x v="88"/>
    <s v="CUST1186"/>
    <x v="2059"/>
    <s v="Bengaluru"/>
    <x v="7"/>
    <x v="4"/>
    <x v="16"/>
    <n v="3"/>
    <n v="1800"/>
    <n v="0.1"/>
    <x v="82"/>
    <x v="9368"/>
    <x v="4"/>
  </r>
  <r>
    <s v="ORD09504"/>
    <x v="140"/>
    <s v="CUST0316"/>
    <x v="2294"/>
    <s v="Jaipur"/>
    <x v="5"/>
    <x v="3"/>
    <x v="10"/>
    <n v="3"/>
    <n v="25000"/>
    <n v="0.05"/>
    <x v="16"/>
    <x v="9369"/>
    <x v="4"/>
  </r>
  <r>
    <s v="ORD09505"/>
    <x v="173"/>
    <s v="CUST0784"/>
    <x v="303"/>
    <s v="Pune"/>
    <x v="2"/>
    <x v="4"/>
    <x v="13"/>
    <n v="5"/>
    <n v="2800"/>
    <n v="0.05"/>
    <x v="148"/>
    <x v="9370"/>
    <x v="2"/>
  </r>
  <r>
    <s v="ORD09506"/>
    <x v="126"/>
    <s v="CUST0099"/>
    <x v="1147"/>
    <s v="Aurangabad"/>
    <x v="2"/>
    <x v="3"/>
    <x v="4"/>
    <n v="4"/>
    <n v="55000"/>
    <n v="0.1"/>
    <x v="4"/>
    <x v="9371"/>
    <x v="1"/>
  </r>
  <r>
    <s v="ORD09507"/>
    <x v="75"/>
    <s v="CUST1978"/>
    <x v="797"/>
    <s v="Mumbai"/>
    <x v="2"/>
    <x v="0"/>
    <x v="20"/>
    <n v="1"/>
    <n v="500"/>
    <n v="0.1"/>
    <x v="187"/>
    <x v="9372"/>
    <x v="0"/>
  </r>
  <r>
    <s v="ORD09508"/>
    <x v="17"/>
    <s v="CUST1175"/>
    <x v="105"/>
    <s v="Ahmedabad"/>
    <x v="1"/>
    <x v="1"/>
    <x v="5"/>
    <n v="3"/>
    <n v="1400"/>
    <n v="0"/>
    <x v="42"/>
    <x v="9373"/>
    <x v="0"/>
  </r>
  <r>
    <s v="ORD09509"/>
    <x v="254"/>
    <s v="CUST0621"/>
    <x v="219"/>
    <s v="Bhopal"/>
    <x v="3"/>
    <x v="1"/>
    <x v="1"/>
    <n v="5"/>
    <n v="1200"/>
    <n v="0"/>
    <x v="23"/>
    <x v="9374"/>
    <x v="2"/>
  </r>
  <r>
    <s v="ORD09510"/>
    <x v="175"/>
    <s v="CUST0324"/>
    <x v="1519"/>
    <s v="Hyderabad"/>
    <x v="6"/>
    <x v="2"/>
    <x v="8"/>
    <n v="4"/>
    <n v="22000"/>
    <n v="0.15"/>
    <x v="231"/>
    <x v="9375"/>
    <x v="3"/>
  </r>
  <r>
    <s v="ORD09511"/>
    <x v="134"/>
    <s v="CUST0256"/>
    <x v="727"/>
    <s v="Surat"/>
    <x v="1"/>
    <x v="3"/>
    <x v="12"/>
    <n v="2"/>
    <n v="2500"/>
    <n v="0"/>
    <x v="123"/>
    <x v="9376"/>
    <x v="1"/>
  </r>
  <r>
    <s v="ORD09512"/>
    <x v="337"/>
    <s v="CUST1897"/>
    <x v="524"/>
    <s v="Pune"/>
    <x v="2"/>
    <x v="4"/>
    <x v="19"/>
    <n v="4"/>
    <n v="3200"/>
    <n v="0.1"/>
    <x v="118"/>
    <x v="9377"/>
    <x v="1"/>
  </r>
  <r>
    <s v="ORD09513"/>
    <x v="83"/>
    <s v="CUST2181"/>
    <x v="2014"/>
    <s v="Jaipur"/>
    <x v="5"/>
    <x v="3"/>
    <x v="6"/>
    <n v="1"/>
    <n v="4500"/>
    <n v="0"/>
    <x v="115"/>
    <x v="9378"/>
    <x v="1"/>
  </r>
  <r>
    <s v="ORD09514"/>
    <x v="2"/>
    <s v="CUST0775"/>
    <x v="1662"/>
    <s v="Delhi"/>
    <x v="0"/>
    <x v="4"/>
    <x v="17"/>
    <n v="5"/>
    <n v="800"/>
    <n v="0"/>
    <x v="27"/>
    <x v="9379"/>
    <x v="1"/>
  </r>
  <r>
    <s v="ORD09515"/>
    <x v="47"/>
    <s v="CUST2492"/>
    <x v="1197"/>
    <s v="Nagpur"/>
    <x v="2"/>
    <x v="0"/>
    <x v="15"/>
    <n v="2"/>
    <n v="1500"/>
    <n v="0"/>
    <x v="45"/>
    <x v="9380"/>
    <x v="0"/>
  </r>
  <r>
    <s v="ORD09516"/>
    <x v="230"/>
    <s v="CUST2348"/>
    <x v="1119"/>
    <s v="Jaipur"/>
    <x v="5"/>
    <x v="1"/>
    <x v="9"/>
    <n v="5"/>
    <n v="450"/>
    <n v="0.15"/>
    <x v="309"/>
    <x v="9381"/>
    <x v="1"/>
  </r>
  <r>
    <s v="ORD09517"/>
    <x v="97"/>
    <s v="CUST2176"/>
    <x v="327"/>
    <s v="Bengaluru"/>
    <x v="7"/>
    <x v="1"/>
    <x v="1"/>
    <n v="4"/>
    <n v="1200"/>
    <n v="0"/>
    <x v="55"/>
    <x v="9382"/>
    <x v="3"/>
  </r>
  <r>
    <s v="ORD09518"/>
    <x v="79"/>
    <s v="CUST1887"/>
    <x v="1373"/>
    <s v="Kolkata"/>
    <x v="4"/>
    <x v="3"/>
    <x v="12"/>
    <n v="1"/>
    <n v="2500"/>
    <n v="0.05"/>
    <x v="144"/>
    <x v="9383"/>
    <x v="1"/>
  </r>
  <r>
    <s v="ORD09519"/>
    <x v="245"/>
    <s v="CUST0211"/>
    <x v="661"/>
    <s v="Surat"/>
    <x v="1"/>
    <x v="4"/>
    <x v="17"/>
    <n v="5"/>
    <n v="800"/>
    <n v="0.1"/>
    <x v="1"/>
    <x v="9384"/>
    <x v="2"/>
  </r>
  <r>
    <s v="ORD09520"/>
    <x v="122"/>
    <s v="CUST2448"/>
    <x v="2140"/>
    <s v="Jaipur"/>
    <x v="5"/>
    <x v="3"/>
    <x v="3"/>
    <n v="2"/>
    <n v="18000"/>
    <n v="0.05"/>
    <x v="15"/>
    <x v="9385"/>
    <x v="3"/>
  </r>
  <r>
    <s v="ORD09521"/>
    <x v="330"/>
    <s v="CUST0172"/>
    <x v="758"/>
    <s v="Hyderabad"/>
    <x v="6"/>
    <x v="1"/>
    <x v="5"/>
    <n v="4"/>
    <n v="1400"/>
    <n v="0"/>
    <x v="120"/>
    <x v="9386"/>
    <x v="1"/>
  </r>
  <r>
    <s v="ORD09522"/>
    <x v="330"/>
    <s v="CUST0701"/>
    <x v="901"/>
    <s v="Surat"/>
    <x v="1"/>
    <x v="2"/>
    <x v="2"/>
    <n v="4"/>
    <n v="9000"/>
    <n v="0"/>
    <x v="89"/>
    <x v="9387"/>
    <x v="0"/>
  </r>
  <r>
    <s v="ORD09523"/>
    <x v="22"/>
    <s v="CUST1753"/>
    <x v="427"/>
    <s v="Bhopal"/>
    <x v="3"/>
    <x v="4"/>
    <x v="17"/>
    <n v="2"/>
    <n v="800"/>
    <n v="0"/>
    <x v="161"/>
    <x v="9388"/>
    <x v="1"/>
  </r>
  <r>
    <s v="ORD09524"/>
    <x v="138"/>
    <s v="CUST2488"/>
    <x v="778"/>
    <s v="Ahmedabad"/>
    <x v="1"/>
    <x v="1"/>
    <x v="1"/>
    <n v="5"/>
    <n v="1200"/>
    <n v="0"/>
    <x v="23"/>
    <x v="9389"/>
    <x v="4"/>
  </r>
  <r>
    <s v="ORD09525"/>
    <x v="141"/>
    <s v="CUST1455"/>
    <x v="221"/>
    <s v="Nagpur"/>
    <x v="2"/>
    <x v="4"/>
    <x v="16"/>
    <n v="2"/>
    <n v="1800"/>
    <n v="0.05"/>
    <x v="152"/>
    <x v="9390"/>
    <x v="4"/>
  </r>
  <r>
    <s v="ORD09526"/>
    <x v="193"/>
    <s v="CUST1933"/>
    <x v="1841"/>
    <s v="Kolkata"/>
    <x v="4"/>
    <x v="4"/>
    <x v="19"/>
    <n v="2"/>
    <n v="3200"/>
    <n v="0"/>
    <x v="145"/>
    <x v="9391"/>
    <x v="0"/>
  </r>
  <r>
    <s v="ORD09527"/>
    <x v="335"/>
    <s v="CUST1017"/>
    <x v="2335"/>
    <s v="Nashik"/>
    <x v="2"/>
    <x v="1"/>
    <x v="1"/>
    <n v="4"/>
    <n v="1200"/>
    <n v="0"/>
    <x v="55"/>
    <x v="9392"/>
    <x v="4"/>
  </r>
  <r>
    <s v="ORD09528"/>
    <x v="179"/>
    <s v="CUST0634"/>
    <x v="1572"/>
    <s v="Pune"/>
    <x v="2"/>
    <x v="3"/>
    <x v="6"/>
    <n v="4"/>
    <n v="4500"/>
    <n v="0.1"/>
    <x v="127"/>
    <x v="9393"/>
    <x v="1"/>
  </r>
  <r>
    <s v="ORD09529"/>
    <x v="179"/>
    <s v="CUST0919"/>
    <x v="2446"/>
    <s v="Hyderabad"/>
    <x v="6"/>
    <x v="3"/>
    <x v="6"/>
    <n v="2"/>
    <n v="4500"/>
    <n v="0.05"/>
    <x v="26"/>
    <x v="9394"/>
    <x v="2"/>
  </r>
  <r>
    <s v="ORD09530"/>
    <x v="303"/>
    <s v="CUST1272"/>
    <x v="2352"/>
    <s v="Indore"/>
    <x v="3"/>
    <x v="4"/>
    <x v="16"/>
    <n v="3"/>
    <n v="1800"/>
    <n v="0"/>
    <x v="71"/>
    <x v="9395"/>
    <x v="3"/>
  </r>
  <r>
    <s v="ORD09531"/>
    <x v="329"/>
    <s v="CUST1622"/>
    <x v="2027"/>
    <s v="Jaipur"/>
    <x v="5"/>
    <x v="3"/>
    <x v="4"/>
    <n v="5"/>
    <n v="55000"/>
    <n v="0"/>
    <x v="242"/>
    <x v="9396"/>
    <x v="2"/>
  </r>
  <r>
    <s v="ORD09532"/>
    <x v="263"/>
    <s v="CUST1069"/>
    <x v="1327"/>
    <s v="Aurangabad"/>
    <x v="2"/>
    <x v="3"/>
    <x v="12"/>
    <n v="4"/>
    <n v="2500"/>
    <n v="0.1"/>
    <x v="110"/>
    <x v="9397"/>
    <x v="1"/>
  </r>
  <r>
    <s v="ORD09533"/>
    <x v="154"/>
    <s v="CUST0417"/>
    <x v="1868"/>
    <s v="Hyderabad"/>
    <x v="6"/>
    <x v="4"/>
    <x v="13"/>
    <n v="3"/>
    <n v="2800"/>
    <n v="0.05"/>
    <x v="287"/>
    <x v="9398"/>
    <x v="1"/>
  </r>
  <r>
    <s v="ORD09534"/>
    <x v="355"/>
    <s v="CUST2053"/>
    <x v="1041"/>
    <s v="Mumbai"/>
    <x v="2"/>
    <x v="4"/>
    <x v="13"/>
    <n v="5"/>
    <n v="2800"/>
    <n v="0.1"/>
    <x v="133"/>
    <x v="9399"/>
    <x v="1"/>
  </r>
  <r>
    <s v="ORD09535"/>
    <x v="5"/>
    <s v="CUST1975"/>
    <x v="1191"/>
    <s v="Jaipur"/>
    <x v="5"/>
    <x v="4"/>
    <x v="17"/>
    <n v="2"/>
    <n v="800"/>
    <n v="0.05"/>
    <x v="73"/>
    <x v="9400"/>
    <x v="4"/>
  </r>
  <r>
    <s v="ORD09536"/>
    <x v="204"/>
    <s v="CUST1737"/>
    <x v="182"/>
    <s v="Indore"/>
    <x v="3"/>
    <x v="0"/>
    <x v="15"/>
    <n v="2"/>
    <n v="1500"/>
    <n v="0"/>
    <x v="45"/>
    <x v="9401"/>
    <x v="0"/>
  </r>
  <r>
    <s v="ORD09537"/>
    <x v="13"/>
    <s v="CUST0081"/>
    <x v="1370"/>
    <s v="Ahmedabad"/>
    <x v="1"/>
    <x v="2"/>
    <x v="11"/>
    <n v="1"/>
    <n v="6500"/>
    <n v="0.15"/>
    <x v="308"/>
    <x v="9402"/>
    <x v="2"/>
  </r>
  <r>
    <s v="ORD09538"/>
    <x v="350"/>
    <s v="CUST2012"/>
    <x v="955"/>
    <s v="Delhi"/>
    <x v="0"/>
    <x v="0"/>
    <x v="7"/>
    <n v="5"/>
    <n v="350"/>
    <n v="0.15"/>
    <x v="57"/>
    <x v="9403"/>
    <x v="2"/>
  </r>
  <r>
    <s v="ORD09539"/>
    <x v="108"/>
    <s v="CUST1046"/>
    <x v="1782"/>
    <s v="Surat"/>
    <x v="1"/>
    <x v="1"/>
    <x v="14"/>
    <n v="3"/>
    <n v="900"/>
    <n v="0.1"/>
    <x v="228"/>
    <x v="9404"/>
    <x v="4"/>
  </r>
  <r>
    <s v="ORD09540"/>
    <x v="164"/>
    <s v="CUST1850"/>
    <x v="2232"/>
    <s v="Jalna"/>
    <x v="2"/>
    <x v="0"/>
    <x v="7"/>
    <n v="3"/>
    <n v="350"/>
    <n v="0.05"/>
    <x v="217"/>
    <x v="9405"/>
    <x v="4"/>
  </r>
  <r>
    <s v="ORD09541"/>
    <x v="60"/>
    <s v="CUST1682"/>
    <x v="2051"/>
    <s v="Ahmedabad"/>
    <x v="1"/>
    <x v="4"/>
    <x v="19"/>
    <n v="5"/>
    <n v="3200"/>
    <n v="0.1"/>
    <x v="113"/>
    <x v="9406"/>
    <x v="3"/>
  </r>
  <r>
    <s v="ORD09542"/>
    <x v="315"/>
    <s v="CUST1885"/>
    <x v="2447"/>
    <s v="Pune"/>
    <x v="2"/>
    <x v="0"/>
    <x v="7"/>
    <n v="1"/>
    <n v="350"/>
    <n v="0.15"/>
    <x v="289"/>
    <x v="9407"/>
    <x v="1"/>
  </r>
  <r>
    <s v="ORD09543"/>
    <x v="33"/>
    <s v="CUST0770"/>
    <x v="319"/>
    <s v="Ahmedabad"/>
    <x v="1"/>
    <x v="1"/>
    <x v="9"/>
    <n v="4"/>
    <n v="450"/>
    <n v="0.05"/>
    <x v="47"/>
    <x v="9408"/>
    <x v="2"/>
  </r>
  <r>
    <s v="ORD09544"/>
    <x v="92"/>
    <s v="CUST2413"/>
    <x v="968"/>
    <s v="Ahmedabad"/>
    <x v="1"/>
    <x v="3"/>
    <x v="4"/>
    <n v="5"/>
    <n v="55000"/>
    <n v="0.1"/>
    <x v="156"/>
    <x v="9409"/>
    <x v="3"/>
  </r>
  <r>
    <s v="ORD09545"/>
    <x v="252"/>
    <s v="CUST0875"/>
    <x v="1706"/>
    <s v="Mumbai"/>
    <x v="2"/>
    <x v="1"/>
    <x v="14"/>
    <n v="4"/>
    <n v="900"/>
    <n v="0.15"/>
    <x v="241"/>
    <x v="9410"/>
    <x v="3"/>
  </r>
  <r>
    <s v="ORD09546"/>
    <x v="47"/>
    <s v="CUST0634"/>
    <x v="644"/>
    <s v="Nagpur"/>
    <x v="2"/>
    <x v="3"/>
    <x v="6"/>
    <n v="3"/>
    <n v="4500"/>
    <n v="0.1"/>
    <x v="76"/>
    <x v="9411"/>
    <x v="2"/>
  </r>
  <r>
    <s v="ORD09547"/>
    <x v="354"/>
    <s v="CUST2479"/>
    <x v="1155"/>
    <s v="Nashik"/>
    <x v="2"/>
    <x v="2"/>
    <x v="2"/>
    <n v="3"/>
    <n v="9000"/>
    <n v="0.05"/>
    <x v="173"/>
    <x v="9412"/>
    <x v="2"/>
  </r>
  <r>
    <s v="ORD09548"/>
    <x v="24"/>
    <s v="CUST0034"/>
    <x v="1366"/>
    <s v="Aurangabad"/>
    <x v="2"/>
    <x v="4"/>
    <x v="17"/>
    <n v="5"/>
    <n v="800"/>
    <n v="0.05"/>
    <x v="240"/>
    <x v="9413"/>
    <x v="1"/>
  </r>
  <r>
    <s v="ORD09549"/>
    <x v="310"/>
    <s v="CUST0177"/>
    <x v="726"/>
    <s v="Nashik"/>
    <x v="2"/>
    <x v="4"/>
    <x v="13"/>
    <n v="3"/>
    <n v="2800"/>
    <n v="0.1"/>
    <x v="98"/>
    <x v="9414"/>
    <x v="1"/>
  </r>
  <r>
    <s v="ORD09550"/>
    <x v="67"/>
    <s v="CUST2138"/>
    <x v="169"/>
    <s v="Ahmedabad"/>
    <x v="1"/>
    <x v="0"/>
    <x v="20"/>
    <n v="2"/>
    <n v="500"/>
    <n v="0.05"/>
    <x v="171"/>
    <x v="9415"/>
    <x v="1"/>
  </r>
  <r>
    <s v="ORD09551"/>
    <x v="189"/>
    <s v="CUST1069"/>
    <x v="2225"/>
    <s v="Nashik"/>
    <x v="2"/>
    <x v="4"/>
    <x v="19"/>
    <n v="5"/>
    <n v="3200"/>
    <n v="0.05"/>
    <x v="81"/>
    <x v="9416"/>
    <x v="0"/>
  </r>
  <r>
    <s v="ORD09552"/>
    <x v="134"/>
    <s v="CUST0223"/>
    <x v="895"/>
    <s v="Jalna"/>
    <x v="2"/>
    <x v="1"/>
    <x v="14"/>
    <n v="5"/>
    <n v="900"/>
    <n v="0.1"/>
    <x v="74"/>
    <x v="9417"/>
    <x v="2"/>
  </r>
  <r>
    <s v="ORD09553"/>
    <x v="52"/>
    <s v="CUST1330"/>
    <x v="1150"/>
    <s v="Jalna"/>
    <x v="2"/>
    <x v="3"/>
    <x v="10"/>
    <n v="5"/>
    <n v="25000"/>
    <n v="0.1"/>
    <x v="271"/>
    <x v="9418"/>
    <x v="3"/>
  </r>
  <r>
    <s v="ORD09554"/>
    <x v="39"/>
    <s v="CUST0693"/>
    <x v="569"/>
    <s v="Pune"/>
    <x v="2"/>
    <x v="1"/>
    <x v="1"/>
    <n v="1"/>
    <n v="1200"/>
    <n v="0.05"/>
    <x v="222"/>
    <x v="9419"/>
    <x v="2"/>
  </r>
  <r>
    <s v="ORD09555"/>
    <x v="318"/>
    <s v="CUST1380"/>
    <x v="1449"/>
    <s v="Ahmedabad"/>
    <x v="1"/>
    <x v="1"/>
    <x v="14"/>
    <n v="1"/>
    <n v="900"/>
    <n v="0"/>
    <x v="190"/>
    <x v="9420"/>
    <x v="3"/>
  </r>
  <r>
    <s v="ORD09556"/>
    <x v="116"/>
    <s v="CUST1264"/>
    <x v="2001"/>
    <s v="Jalna"/>
    <x v="2"/>
    <x v="0"/>
    <x v="0"/>
    <n v="2"/>
    <n v="700"/>
    <n v="0.1"/>
    <x v="117"/>
    <x v="9421"/>
    <x v="2"/>
  </r>
  <r>
    <s v="ORD09557"/>
    <x v="155"/>
    <s v="CUST1760"/>
    <x v="46"/>
    <s v="Nagpur"/>
    <x v="2"/>
    <x v="1"/>
    <x v="9"/>
    <n v="2"/>
    <n v="450"/>
    <n v="0"/>
    <x v="190"/>
    <x v="9422"/>
    <x v="2"/>
  </r>
  <r>
    <s v="ORD09558"/>
    <x v="227"/>
    <s v="CUST2254"/>
    <x v="1042"/>
    <s v="Pune"/>
    <x v="2"/>
    <x v="0"/>
    <x v="15"/>
    <n v="4"/>
    <n v="1500"/>
    <n v="0.05"/>
    <x v="50"/>
    <x v="9423"/>
    <x v="0"/>
  </r>
  <r>
    <s v="ORD09559"/>
    <x v="5"/>
    <s v="CUST0452"/>
    <x v="1458"/>
    <s v="Bengaluru"/>
    <x v="7"/>
    <x v="2"/>
    <x v="2"/>
    <n v="1"/>
    <n v="9000"/>
    <n v="0.15"/>
    <x v="80"/>
    <x v="9424"/>
    <x v="2"/>
  </r>
  <r>
    <s v="ORD09560"/>
    <x v="122"/>
    <s v="CUST1177"/>
    <x v="1138"/>
    <s v="Jalna"/>
    <x v="2"/>
    <x v="2"/>
    <x v="11"/>
    <n v="1"/>
    <n v="6500"/>
    <n v="0.1"/>
    <x v="67"/>
    <x v="9425"/>
    <x v="0"/>
  </r>
  <r>
    <s v="ORD09561"/>
    <x v="7"/>
    <s v="CUST0335"/>
    <x v="291"/>
    <s v="Bhopal"/>
    <x v="3"/>
    <x v="3"/>
    <x v="12"/>
    <n v="4"/>
    <n v="2500"/>
    <n v="0.1"/>
    <x v="110"/>
    <x v="9426"/>
    <x v="2"/>
  </r>
  <r>
    <s v="ORD09562"/>
    <x v="289"/>
    <s v="CUST0004"/>
    <x v="2434"/>
    <s v="Aurangabad"/>
    <x v="2"/>
    <x v="3"/>
    <x v="6"/>
    <n v="2"/>
    <n v="4500"/>
    <n v="0.1"/>
    <x v="219"/>
    <x v="9427"/>
    <x v="0"/>
  </r>
  <r>
    <s v="ORD09563"/>
    <x v="192"/>
    <s v="CUST2051"/>
    <x v="1211"/>
    <s v="Indore"/>
    <x v="3"/>
    <x v="4"/>
    <x v="17"/>
    <n v="5"/>
    <n v="800"/>
    <n v="0.1"/>
    <x v="1"/>
    <x v="9428"/>
    <x v="2"/>
  </r>
  <r>
    <s v="ORD09564"/>
    <x v="291"/>
    <s v="CUST0243"/>
    <x v="1665"/>
    <s v="Nashik"/>
    <x v="2"/>
    <x v="4"/>
    <x v="17"/>
    <n v="3"/>
    <n v="800"/>
    <n v="0"/>
    <x v="195"/>
    <x v="9429"/>
    <x v="4"/>
  </r>
  <r>
    <s v="ORD09565"/>
    <x v="233"/>
    <s v="CUST0766"/>
    <x v="272"/>
    <s v="Surat"/>
    <x v="1"/>
    <x v="0"/>
    <x v="7"/>
    <n v="2"/>
    <n v="350"/>
    <n v="0.1"/>
    <x v="216"/>
    <x v="9430"/>
    <x v="0"/>
  </r>
  <r>
    <s v="ORD09566"/>
    <x v="171"/>
    <s v="CUST0056"/>
    <x v="1468"/>
    <s v="Surat"/>
    <x v="1"/>
    <x v="4"/>
    <x v="19"/>
    <n v="4"/>
    <n v="3200"/>
    <n v="0.05"/>
    <x v="85"/>
    <x v="9431"/>
    <x v="3"/>
  </r>
  <r>
    <s v="ORD09567"/>
    <x v="137"/>
    <s v="CUST1392"/>
    <x v="630"/>
    <s v="Surat"/>
    <x v="1"/>
    <x v="2"/>
    <x v="18"/>
    <n v="1"/>
    <n v="7000"/>
    <n v="0.1"/>
    <x v="75"/>
    <x v="9432"/>
    <x v="1"/>
  </r>
  <r>
    <s v="ORD09568"/>
    <x v="243"/>
    <s v="CUST0447"/>
    <x v="1866"/>
    <s v="Indore"/>
    <x v="3"/>
    <x v="4"/>
    <x v="19"/>
    <n v="3"/>
    <n v="3200"/>
    <n v="0.1"/>
    <x v="130"/>
    <x v="9433"/>
    <x v="1"/>
  </r>
  <r>
    <s v="ORD09569"/>
    <x v="207"/>
    <s v="CUST1198"/>
    <x v="1181"/>
    <s v="Hyderabad"/>
    <x v="6"/>
    <x v="3"/>
    <x v="3"/>
    <n v="5"/>
    <n v="18000"/>
    <n v="0.15"/>
    <x v="19"/>
    <x v="9434"/>
    <x v="4"/>
  </r>
  <r>
    <s v="ORD09570"/>
    <x v="185"/>
    <s v="CUST1251"/>
    <x v="53"/>
    <s v="Kolkata"/>
    <x v="4"/>
    <x v="4"/>
    <x v="19"/>
    <n v="2"/>
    <n v="3200"/>
    <n v="0.05"/>
    <x v="49"/>
    <x v="9435"/>
    <x v="3"/>
  </r>
  <r>
    <s v="ORD09571"/>
    <x v="271"/>
    <s v="CUST1330"/>
    <x v="1274"/>
    <s v="Surat"/>
    <x v="1"/>
    <x v="3"/>
    <x v="6"/>
    <n v="2"/>
    <n v="4500"/>
    <n v="0.1"/>
    <x v="219"/>
    <x v="9436"/>
    <x v="3"/>
  </r>
  <r>
    <s v="ORD09572"/>
    <x v="245"/>
    <s v="CUST0132"/>
    <x v="1732"/>
    <s v="Indore"/>
    <x v="3"/>
    <x v="3"/>
    <x v="12"/>
    <n v="5"/>
    <n v="2500"/>
    <n v="0.05"/>
    <x v="248"/>
    <x v="9437"/>
    <x v="3"/>
  </r>
  <r>
    <s v="ORD09573"/>
    <x v="169"/>
    <s v="CUST2109"/>
    <x v="2156"/>
    <s v="Hyderabad"/>
    <x v="6"/>
    <x v="4"/>
    <x v="16"/>
    <n v="5"/>
    <n v="1800"/>
    <n v="0.1"/>
    <x v="219"/>
    <x v="7534"/>
    <x v="2"/>
  </r>
  <r>
    <s v="ORD09574"/>
    <x v="264"/>
    <s v="CUST2063"/>
    <x v="2286"/>
    <s v="Nagpur"/>
    <x v="2"/>
    <x v="3"/>
    <x v="10"/>
    <n v="1"/>
    <n v="25000"/>
    <n v="0.1"/>
    <x v="69"/>
    <x v="9438"/>
    <x v="0"/>
  </r>
  <r>
    <s v="ORD09575"/>
    <x v="5"/>
    <s v="CUST0897"/>
    <x v="1420"/>
    <s v="Jalna"/>
    <x v="2"/>
    <x v="1"/>
    <x v="14"/>
    <n v="1"/>
    <n v="900"/>
    <n v="0.05"/>
    <x v="143"/>
    <x v="9439"/>
    <x v="0"/>
  </r>
  <r>
    <s v="ORD09576"/>
    <x v="12"/>
    <s v="CUST0162"/>
    <x v="2448"/>
    <s v="Mumbai"/>
    <x v="2"/>
    <x v="0"/>
    <x v="20"/>
    <n v="1"/>
    <n v="500"/>
    <n v="0.1"/>
    <x v="187"/>
    <x v="4586"/>
    <x v="4"/>
  </r>
  <r>
    <s v="ORD09577"/>
    <x v="268"/>
    <s v="CUST0793"/>
    <x v="309"/>
    <s v="Nashik"/>
    <x v="2"/>
    <x v="1"/>
    <x v="14"/>
    <n v="5"/>
    <n v="900"/>
    <n v="0.1"/>
    <x v="74"/>
    <x v="9440"/>
    <x v="2"/>
  </r>
  <r>
    <s v="ORD09578"/>
    <x v="336"/>
    <s v="CUST2290"/>
    <x v="2398"/>
    <s v="Bhopal"/>
    <x v="3"/>
    <x v="2"/>
    <x v="11"/>
    <n v="3"/>
    <n v="6500"/>
    <n v="0.05"/>
    <x v="273"/>
    <x v="9441"/>
    <x v="3"/>
  </r>
  <r>
    <s v="ORD09579"/>
    <x v="171"/>
    <s v="CUST1397"/>
    <x v="1344"/>
    <s v="Indore"/>
    <x v="3"/>
    <x v="3"/>
    <x v="4"/>
    <n v="3"/>
    <n v="55000"/>
    <n v="0.1"/>
    <x v="149"/>
    <x v="9442"/>
    <x v="2"/>
  </r>
  <r>
    <s v="ORD09580"/>
    <x v="18"/>
    <s v="CUST0005"/>
    <x v="903"/>
    <s v="Mumbai"/>
    <x v="2"/>
    <x v="1"/>
    <x v="14"/>
    <n v="3"/>
    <n v="900"/>
    <n v="0.05"/>
    <x v="249"/>
    <x v="9443"/>
    <x v="3"/>
  </r>
  <r>
    <s v="ORD09581"/>
    <x v="17"/>
    <s v="CUST1038"/>
    <x v="385"/>
    <s v="Pune"/>
    <x v="2"/>
    <x v="4"/>
    <x v="16"/>
    <n v="3"/>
    <n v="1800"/>
    <n v="0.05"/>
    <x v="61"/>
    <x v="9444"/>
    <x v="3"/>
  </r>
  <r>
    <s v="ORD09582"/>
    <x v="158"/>
    <s v="CUST1510"/>
    <x v="2229"/>
    <s v="Pune"/>
    <x v="2"/>
    <x v="2"/>
    <x v="2"/>
    <n v="2"/>
    <n v="9000"/>
    <n v="0.05"/>
    <x v="91"/>
    <x v="9445"/>
    <x v="2"/>
  </r>
  <r>
    <s v="ORD09583"/>
    <x v="357"/>
    <s v="CUST0796"/>
    <x v="1960"/>
    <s v="Nashik"/>
    <x v="2"/>
    <x v="4"/>
    <x v="19"/>
    <n v="3"/>
    <n v="3200"/>
    <n v="0.15"/>
    <x v="200"/>
    <x v="9446"/>
    <x v="3"/>
  </r>
  <r>
    <s v="ORD09584"/>
    <x v="53"/>
    <s v="CUST2348"/>
    <x v="2387"/>
    <s v="Kolkata"/>
    <x v="4"/>
    <x v="4"/>
    <x v="13"/>
    <n v="3"/>
    <n v="2800"/>
    <n v="0"/>
    <x v="159"/>
    <x v="9447"/>
    <x v="1"/>
  </r>
  <r>
    <s v="ORD09585"/>
    <x v="45"/>
    <s v="CUST1234"/>
    <x v="1379"/>
    <s v="Surat"/>
    <x v="1"/>
    <x v="1"/>
    <x v="14"/>
    <n v="1"/>
    <n v="900"/>
    <n v="0.1"/>
    <x v="214"/>
    <x v="9448"/>
    <x v="1"/>
  </r>
  <r>
    <s v="ORD09586"/>
    <x v="163"/>
    <s v="CUST2235"/>
    <x v="598"/>
    <s v="Aurangabad"/>
    <x v="2"/>
    <x v="2"/>
    <x v="18"/>
    <n v="2"/>
    <n v="7000"/>
    <n v="0.1"/>
    <x v="133"/>
    <x v="9449"/>
    <x v="1"/>
  </r>
  <r>
    <s v="ORD09587"/>
    <x v="148"/>
    <s v="CUST0599"/>
    <x v="885"/>
    <s v="Bengaluru"/>
    <x v="7"/>
    <x v="1"/>
    <x v="9"/>
    <n v="4"/>
    <n v="450"/>
    <n v="0.1"/>
    <x v="60"/>
    <x v="9450"/>
    <x v="2"/>
  </r>
  <r>
    <s v="ORD09588"/>
    <x v="284"/>
    <s v="CUST2343"/>
    <x v="943"/>
    <s v="Nashik"/>
    <x v="2"/>
    <x v="1"/>
    <x v="1"/>
    <n v="2"/>
    <n v="1200"/>
    <n v="0.1"/>
    <x v="41"/>
    <x v="9451"/>
    <x v="4"/>
  </r>
  <r>
    <s v="ORD09589"/>
    <x v="300"/>
    <s v="CUST0622"/>
    <x v="798"/>
    <s v="Delhi"/>
    <x v="0"/>
    <x v="4"/>
    <x v="17"/>
    <n v="4"/>
    <n v="800"/>
    <n v="0.1"/>
    <x v="32"/>
    <x v="9452"/>
    <x v="1"/>
  </r>
  <r>
    <s v="ORD09590"/>
    <x v="337"/>
    <s v="CUST1139"/>
    <x v="149"/>
    <s v="Bengaluru"/>
    <x v="7"/>
    <x v="4"/>
    <x v="16"/>
    <n v="1"/>
    <n v="1800"/>
    <n v="0"/>
    <x v="21"/>
    <x v="9453"/>
    <x v="4"/>
  </r>
  <r>
    <s v="ORD09591"/>
    <x v="202"/>
    <s v="CUST0648"/>
    <x v="1248"/>
    <s v="Hyderabad"/>
    <x v="6"/>
    <x v="2"/>
    <x v="2"/>
    <n v="4"/>
    <n v="9000"/>
    <n v="0.05"/>
    <x v="15"/>
    <x v="9454"/>
    <x v="3"/>
  </r>
  <r>
    <s v="ORD09592"/>
    <x v="250"/>
    <s v="CUST0604"/>
    <x v="2449"/>
    <s v="Bengaluru"/>
    <x v="7"/>
    <x v="0"/>
    <x v="0"/>
    <n v="3"/>
    <n v="700"/>
    <n v="0.1"/>
    <x v="0"/>
    <x v="9455"/>
    <x v="0"/>
  </r>
  <r>
    <s v="ORD09593"/>
    <x v="171"/>
    <s v="CUST0025"/>
    <x v="1343"/>
    <s v="Bhopal"/>
    <x v="3"/>
    <x v="4"/>
    <x v="16"/>
    <n v="3"/>
    <n v="1800"/>
    <n v="0.1"/>
    <x v="82"/>
    <x v="9456"/>
    <x v="2"/>
  </r>
  <r>
    <s v="ORD09594"/>
    <x v="261"/>
    <s v="CUST0788"/>
    <x v="926"/>
    <s v="Hyderabad"/>
    <x v="6"/>
    <x v="1"/>
    <x v="9"/>
    <n v="4"/>
    <n v="450"/>
    <n v="0.1"/>
    <x v="60"/>
    <x v="9457"/>
    <x v="4"/>
  </r>
  <r>
    <s v="ORD09595"/>
    <x v="124"/>
    <s v="CUST1044"/>
    <x v="1222"/>
    <s v="Bengaluru"/>
    <x v="7"/>
    <x v="2"/>
    <x v="2"/>
    <n v="2"/>
    <n v="9000"/>
    <n v="0.1"/>
    <x v="127"/>
    <x v="9458"/>
    <x v="3"/>
  </r>
  <r>
    <s v="ORD09596"/>
    <x v="302"/>
    <s v="CUST1812"/>
    <x v="1071"/>
    <s v="Bengaluru"/>
    <x v="7"/>
    <x v="0"/>
    <x v="0"/>
    <n v="4"/>
    <n v="700"/>
    <n v="0.05"/>
    <x v="233"/>
    <x v="9459"/>
    <x v="1"/>
  </r>
  <r>
    <s v="ORD09597"/>
    <x v="34"/>
    <s v="CUST0763"/>
    <x v="465"/>
    <s v="Aurangabad"/>
    <x v="2"/>
    <x v="2"/>
    <x v="18"/>
    <n v="5"/>
    <n v="7000"/>
    <n v="0.1"/>
    <x v="218"/>
    <x v="9460"/>
    <x v="4"/>
  </r>
  <r>
    <s v="ORD09598"/>
    <x v="242"/>
    <s v="CUST2486"/>
    <x v="1906"/>
    <s v="Bengaluru"/>
    <x v="7"/>
    <x v="1"/>
    <x v="5"/>
    <n v="1"/>
    <n v="1400"/>
    <n v="0.05"/>
    <x v="63"/>
    <x v="9461"/>
    <x v="0"/>
  </r>
  <r>
    <s v="ORD09599"/>
    <x v="214"/>
    <s v="CUST1498"/>
    <x v="227"/>
    <s v="Jalna"/>
    <x v="2"/>
    <x v="3"/>
    <x v="12"/>
    <n v="3"/>
    <n v="2500"/>
    <n v="0.15"/>
    <x v="245"/>
    <x v="9462"/>
    <x v="2"/>
  </r>
  <r>
    <s v="ORD09600"/>
    <x v="79"/>
    <s v="CUST1965"/>
    <x v="650"/>
    <s v="Indore"/>
    <x v="3"/>
    <x v="3"/>
    <x v="6"/>
    <n v="3"/>
    <n v="4500"/>
    <n v="0.15"/>
    <x v="94"/>
    <x v="9463"/>
    <x v="4"/>
  </r>
  <r>
    <s v="ORD09601"/>
    <x v="37"/>
    <s v="CUST0944"/>
    <x v="112"/>
    <s v="Ahmedabad"/>
    <x v="1"/>
    <x v="3"/>
    <x v="10"/>
    <n v="5"/>
    <n v="25000"/>
    <n v="0"/>
    <x v="180"/>
    <x v="9464"/>
    <x v="4"/>
  </r>
  <r>
    <s v="ORD09602"/>
    <x v="354"/>
    <s v="CUST1958"/>
    <x v="599"/>
    <s v="Pune"/>
    <x v="2"/>
    <x v="4"/>
    <x v="17"/>
    <n v="4"/>
    <n v="800"/>
    <n v="0.1"/>
    <x v="32"/>
    <x v="9465"/>
    <x v="3"/>
  </r>
  <r>
    <s v="ORD09603"/>
    <x v="348"/>
    <s v="CUST2081"/>
    <x v="745"/>
    <s v="Mumbai"/>
    <x v="2"/>
    <x v="0"/>
    <x v="0"/>
    <n v="5"/>
    <n v="700"/>
    <n v="0.15"/>
    <x v="128"/>
    <x v="9466"/>
    <x v="3"/>
  </r>
  <r>
    <s v="ORD09604"/>
    <x v="106"/>
    <s v="CUST2196"/>
    <x v="1855"/>
    <s v="Jaipur"/>
    <x v="5"/>
    <x v="3"/>
    <x v="12"/>
    <n v="1"/>
    <n v="2500"/>
    <n v="0.15"/>
    <x v="191"/>
    <x v="9467"/>
    <x v="2"/>
  </r>
  <r>
    <s v="ORD09605"/>
    <x v="99"/>
    <s v="CUST2332"/>
    <x v="403"/>
    <s v="Jalna"/>
    <x v="2"/>
    <x v="2"/>
    <x v="2"/>
    <n v="1"/>
    <n v="9000"/>
    <n v="0.1"/>
    <x v="219"/>
    <x v="9468"/>
    <x v="0"/>
  </r>
  <r>
    <s v="ORD09606"/>
    <x v="177"/>
    <s v="CUST0535"/>
    <x v="1836"/>
    <s v="Jaipur"/>
    <x v="5"/>
    <x v="4"/>
    <x v="17"/>
    <n v="4"/>
    <n v="800"/>
    <n v="0"/>
    <x v="150"/>
    <x v="9469"/>
    <x v="1"/>
  </r>
  <r>
    <s v="ORD09607"/>
    <x v="319"/>
    <s v="CUST1762"/>
    <x v="457"/>
    <s v="Jalna"/>
    <x v="2"/>
    <x v="2"/>
    <x v="8"/>
    <n v="3"/>
    <n v="22000"/>
    <n v="0.05"/>
    <x v="261"/>
    <x v="9470"/>
    <x v="4"/>
  </r>
  <r>
    <s v="ORD09608"/>
    <x v="253"/>
    <s v="CUST0323"/>
    <x v="1179"/>
    <s v="Nashik"/>
    <x v="2"/>
    <x v="0"/>
    <x v="7"/>
    <n v="3"/>
    <n v="350"/>
    <n v="0"/>
    <x v="252"/>
    <x v="9471"/>
    <x v="4"/>
  </r>
  <r>
    <s v="ORD09609"/>
    <x v="299"/>
    <s v="CUST1759"/>
    <x v="1658"/>
    <s v="Ahmedabad"/>
    <x v="1"/>
    <x v="0"/>
    <x v="0"/>
    <n v="4"/>
    <n v="700"/>
    <n v="0"/>
    <x v="116"/>
    <x v="9472"/>
    <x v="1"/>
  </r>
  <r>
    <s v="ORD09610"/>
    <x v="137"/>
    <s v="CUST1968"/>
    <x v="1273"/>
    <s v="Pune"/>
    <x v="2"/>
    <x v="2"/>
    <x v="11"/>
    <n v="4"/>
    <n v="6500"/>
    <n v="0"/>
    <x v="223"/>
    <x v="9473"/>
    <x v="3"/>
  </r>
  <r>
    <s v="ORD09611"/>
    <x v="260"/>
    <s v="CUST0837"/>
    <x v="2311"/>
    <s v="Jaipur"/>
    <x v="5"/>
    <x v="4"/>
    <x v="19"/>
    <n v="4"/>
    <n v="3200"/>
    <n v="0.05"/>
    <x v="85"/>
    <x v="9474"/>
    <x v="3"/>
  </r>
  <r>
    <s v="ORD09612"/>
    <x v="251"/>
    <s v="CUST0253"/>
    <x v="2379"/>
    <s v="Jalna"/>
    <x v="2"/>
    <x v="0"/>
    <x v="0"/>
    <n v="2"/>
    <n v="700"/>
    <n v="0"/>
    <x v="40"/>
    <x v="9475"/>
    <x v="0"/>
  </r>
  <r>
    <s v="ORD09613"/>
    <x v="41"/>
    <s v="CUST1856"/>
    <x v="2187"/>
    <s v="Pune"/>
    <x v="2"/>
    <x v="1"/>
    <x v="1"/>
    <n v="5"/>
    <n v="1200"/>
    <n v="0"/>
    <x v="23"/>
    <x v="9476"/>
    <x v="4"/>
  </r>
  <r>
    <s v="ORD09614"/>
    <x v="170"/>
    <s v="CUST0504"/>
    <x v="2198"/>
    <s v="Kolkata"/>
    <x v="4"/>
    <x v="1"/>
    <x v="14"/>
    <n v="2"/>
    <n v="900"/>
    <n v="0.1"/>
    <x v="60"/>
    <x v="9477"/>
    <x v="0"/>
  </r>
  <r>
    <s v="ORD09615"/>
    <x v="16"/>
    <s v="CUST2042"/>
    <x v="2291"/>
    <s v="Bhopal"/>
    <x v="3"/>
    <x v="1"/>
    <x v="9"/>
    <n v="4"/>
    <n v="450"/>
    <n v="0.15"/>
    <x v="108"/>
    <x v="9478"/>
    <x v="1"/>
  </r>
  <r>
    <s v="ORD09616"/>
    <x v="324"/>
    <s v="CUST0231"/>
    <x v="1293"/>
    <s v="Hyderabad"/>
    <x v="6"/>
    <x v="1"/>
    <x v="9"/>
    <n v="5"/>
    <n v="450"/>
    <n v="0.2"/>
    <x v="21"/>
    <x v="9479"/>
    <x v="3"/>
  </r>
  <r>
    <s v="ORD09617"/>
    <x v="119"/>
    <s v="CUST2364"/>
    <x v="1982"/>
    <s v="Bhopal"/>
    <x v="3"/>
    <x v="3"/>
    <x v="12"/>
    <n v="3"/>
    <n v="2500"/>
    <n v="0.1"/>
    <x v="35"/>
    <x v="9480"/>
    <x v="2"/>
  </r>
  <r>
    <s v="ORD09618"/>
    <x v="148"/>
    <s v="CUST0081"/>
    <x v="1947"/>
    <s v="Jaipur"/>
    <x v="5"/>
    <x v="0"/>
    <x v="7"/>
    <n v="5"/>
    <n v="350"/>
    <n v="0"/>
    <x v="39"/>
    <x v="9481"/>
    <x v="2"/>
  </r>
  <r>
    <s v="ORD09619"/>
    <x v="138"/>
    <s v="CUST1385"/>
    <x v="1254"/>
    <s v="Mumbai"/>
    <x v="2"/>
    <x v="2"/>
    <x v="2"/>
    <n v="4"/>
    <n v="9000"/>
    <n v="0"/>
    <x v="89"/>
    <x v="9482"/>
    <x v="4"/>
  </r>
  <r>
    <s v="ORD09620"/>
    <x v="119"/>
    <s v="CUST2223"/>
    <x v="521"/>
    <s v="Bhopal"/>
    <x v="3"/>
    <x v="0"/>
    <x v="0"/>
    <n v="3"/>
    <n v="700"/>
    <n v="0"/>
    <x v="164"/>
    <x v="9483"/>
    <x v="0"/>
  </r>
  <r>
    <s v="ORD09621"/>
    <x v="313"/>
    <s v="CUST1211"/>
    <x v="1617"/>
    <s v="Nashik"/>
    <x v="2"/>
    <x v="4"/>
    <x v="19"/>
    <n v="4"/>
    <n v="3200"/>
    <n v="0.15"/>
    <x v="86"/>
    <x v="9484"/>
    <x v="1"/>
  </r>
  <r>
    <s v="ORD09622"/>
    <x v="37"/>
    <s v="CUST2105"/>
    <x v="2124"/>
    <s v="Aurangabad"/>
    <x v="2"/>
    <x v="1"/>
    <x v="9"/>
    <n v="3"/>
    <n v="450"/>
    <n v="0.2"/>
    <x v="90"/>
    <x v="9485"/>
    <x v="4"/>
  </r>
  <r>
    <s v="ORD09623"/>
    <x v="49"/>
    <s v="CUST0907"/>
    <x v="1561"/>
    <s v="Kolkata"/>
    <x v="4"/>
    <x v="3"/>
    <x v="10"/>
    <n v="2"/>
    <n v="25000"/>
    <n v="0.1"/>
    <x v="24"/>
    <x v="9486"/>
    <x v="3"/>
  </r>
  <r>
    <s v="ORD09624"/>
    <x v="341"/>
    <s v="CUST0866"/>
    <x v="2439"/>
    <s v="Bengaluru"/>
    <x v="7"/>
    <x v="4"/>
    <x v="19"/>
    <n v="3"/>
    <n v="3200"/>
    <n v="0.1"/>
    <x v="130"/>
    <x v="9487"/>
    <x v="3"/>
  </r>
  <r>
    <s v="ORD09625"/>
    <x v="152"/>
    <s v="CUST1004"/>
    <x v="1652"/>
    <s v="Mumbai"/>
    <x v="2"/>
    <x v="3"/>
    <x v="10"/>
    <n v="5"/>
    <n v="25000"/>
    <n v="0.05"/>
    <x v="202"/>
    <x v="9488"/>
    <x v="1"/>
  </r>
  <r>
    <s v="ORD09626"/>
    <x v="96"/>
    <s v="CUST0509"/>
    <x v="779"/>
    <s v="Nagpur"/>
    <x v="2"/>
    <x v="3"/>
    <x v="12"/>
    <n v="5"/>
    <n v="2500"/>
    <n v="0.1"/>
    <x v="247"/>
    <x v="9489"/>
    <x v="2"/>
  </r>
  <r>
    <s v="ORD09627"/>
    <x v="283"/>
    <s v="CUST1803"/>
    <x v="1042"/>
    <s v="Mumbai"/>
    <x v="2"/>
    <x v="1"/>
    <x v="1"/>
    <n v="4"/>
    <n v="1200"/>
    <n v="0"/>
    <x v="55"/>
    <x v="9490"/>
    <x v="4"/>
  </r>
  <r>
    <s v="ORD09628"/>
    <x v="74"/>
    <s v="CUST0133"/>
    <x v="2450"/>
    <s v="Delhi"/>
    <x v="0"/>
    <x v="4"/>
    <x v="19"/>
    <n v="3"/>
    <n v="3200"/>
    <n v="0.15"/>
    <x v="200"/>
    <x v="9491"/>
    <x v="0"/>
  </r>
  <r>
    <s v="ORD09629"/>
    <x v="2"/>
    <s v="CUST1929"/>
    <x v="1399"/>
    <s v="Indore"/>
    <x v="3"/>
    <x v="1"/>
    <x v="1"/>
    <n v="4"/>
    <n v="1200"/>
    <n v="0"/>
    <x v="55"/>
    <x v="9492"/>
    <x v="3"/>
  </r>
  <r>
    <s v="ORD09630"/>
    <x v="176"/>
    <s v="CUST0114"/>
    <x v="2014"/>
    <s v="Kolkata"/>
    <x v="4"/>
    <x v="1"/>
    <x v="9"/>
    <n v="2"/>
    <n v="450"/>
    <n v="0"/>
    <x v="190"/>
    <x v="9493"/>
    <x v="0"/>
  </r>
  <r>
    <s v="ORD09631"/>
    <x v="294"/>
    <s v="CUST2039"/>
    <x v="1085"/>
    <s v="Ahmedabad"/>
    <x v="1"/>
    <x v="2"/>
    <x v="8"/>
    <n v="4"/>
    <n v="22000"/>
    <n v="0.15"/>
    <x v="231"/>
    <x v="9494"/>
    <x v="4"/>
  </r>
  <r>
    <s v="ORD09632"/>
    <x v="70"/>
    <s v="CUST0250"/>
    <x v="2451"/>
    <s v="Nashik"/>
    <x v="2"/>
    <x v="1"/>
    <x v="1"/>
    <n v="5"/>
    <n v="1200"/>
    <n v="0.05"/>
    <x v="50"/>
    <x v="9495"/>
    <x v="0"/>
  </r>
  <r>
    <s v="ORD09633"/>
    <x v="72"/>
    <s v="CUST2336"/>
    <x v="1317"/>
    <s v="Nagpur"/>
    <x v="2"/>
    <x v="2"/>
    <x v="2"/>
    <n v="1"/>
    <n v="9000"/>
    <n v="0.05"/>
    <x v="26"/>
    <x v="9496"/>
    <x v="1"/>
  </r>
  <r>
    <s v="ORD09634"/>
    <x v="284"/>
    <s v="CUST1662"/>
    <x v="1305"/>
    <s v="Indore"/>
    <x v="3"/>
    <x v="2"/>
    <x v="8"/>
    <n v="3"/>
    <n v="22000"/>
    <n v="0.05"/>
    <x v="261"/>
    <x v="9497"/>
    <x v="3"/>
  </r>
  <r>
    <s v="ORD09635"/>
    <x v="72"/>
    <s v="CUST1519"/>
    <x v="161"/>
    <s v="Delhi"/>
    <x v="0"/>
    <x v="2"/>
    <x v="8"/>
    <n v="3"/>
    <n v="22000"/>
    <n v="0.2"/>
    <x v="198"/>
    <x v="9498"/>
    <x v="1"/>
  </r>
  <r>
    <s v="ORD09636"/>
    <x v="347"/>
    <s v="CUST0608"/>
    <x v="1601"/>
    <s v="Bengaluru"/>
    <x v="7"/>
    <x v="2"/>
    <x v="8"/>
    <n v="4"/>
    <n v="22000"/>
    <n v="0.1"/>
    <x v="204"/>
    <x v="9499"/>
    <x v="0"/>
  </r>
  <r>
    <s v="ORD09637"/>
    <x v="101"/>
    <s v="CUST2013"/>
    <x v="604"/>
    <s v="Pune"/>
    <x v="2"/>
    <x v="0"/>
    <x v="0"/>
    <n v="1"/>
    <n v="700"/>
    <n v="0"/>
    <x v="54"/>
    <x v="9500"/>
    <x v="3"/>
  </r>
  <r>
    <s v="ORD09638"/>
    <x v="39"/>
    <s v="CUST0748"/>
    <x v="1721"/>
    <s v="Hyderabad"/>
    <x v="6"/>
    <x v="1"/>
    <x v="5"/>
    <n v="1"/>
    <n v="1400"/>
    <n v="0"/>
    <x v="40"/>
    <x v="9501"/>
    <x v="0"/>
  </r>
  <r>
    <s v="ORD09639"/>
    <x v="115"/>
    <s v="CUST2370"/>
    <x v="705"/>
    <s v="Jaipur"/>
    <x v="5"/>
    <x v="2"/>
    <x v="18"/>
    <n v="4"/>
    <n v="7000"/>
    <n v="0"/>
    <x v="92"/>
    <x v="9502"/>
    <x v="1"/>
  </r>
  <r>
    <s v="ORD09640"/>
    <x v="196"/>
    <s v="CUST0288"/>
    <x v="1803"/>
    <s v="Jaipur"/>
    <x v="5"/>
    <x v="0"/>
    <x v="20"/>
    <n v="3"/>
    <n v="500"/>
    <n v="0.1"/>
    <x v="72"/>
    <x v="9503"/>
    <x v="1"/>
  </r>
  <r>
    <s v="ORD09641"/>
    <x v="157"/>
    <s v="CUST2415"/>
    <x v="2379"/>
    <s v="Surat"/>
    <x v="1"/>
    <x v="4"/>
    <x v="17"/>
    <n v="4"/>
    <n v="800"/>
    <n v="0.2"/>
    <x v="256"/>
    <x v="9504"/>
    <x v="3"/>
  </r>
  <r>
    <s v="ORD09642"/>
    <x v="306"/>
    <s v="CUST0901"/>
    <x v="2226"/>
    <s v="Delhi"/>
    <x v="0"/>
    <x v="2"/>
    <x v="8"/>
    <n v="5"/>
    <n v="22000"/>
    <n v="0.05"/>
    <x v="147"/>
    <x v="9505"/>
    <x v="4"/>
  </r>
  <r>
    <s v="ORD09643"/>
    <x v="273"/>
    <s v="CUST1274"/>
    <x v="1240"/>
    <s v="Ahmedabad"/>
    <x v="1"/>
    <x v="1"/>
    <x v="9"/>
    <n v="5"/>
    <n v="450"/>
    <n v="0.1"/>
    <x v="282"/>
    <x v="9506"/>
    <x v="3"/>
  </r>
  <r>
    <s v="ORD09644"/>
    <x v="195"/>
    <s v="CUST0435"/>
    <x v="1779"/>
    <s v="Aurangabad"/>
    <x v="2"/>
    <x v="0"/>
    <x v="7"/>
    <n v="4"/>
    <n v="350"/>
    <n v="0.05"/>
    <x v="63"/>
    <x v="9507"/>
    <x v="4"/>
  </r>
  <r>
    <s v="ORD09645"/>
    <x v="52"/>
    <s v="CUST0841"/>
    <x v="1541"/>
    <s v="Hyderabad"/>
    <x v="6"/>
    <x v="0"/>
    <x v="0"/>
    <n v="3"/>
    <n v="700"/>
    <n v="0.05"/>
    <x v="304"/>
    <x v="9508"/>
    <x v="4"/>
  </r>
  <r>
    <s v="ORD09646"/>
    <x v="314"/>
    <s v="CUST1320"/>
    <x v="1794"/>
    <s v="Jalna"/>
    <x v="2"/>
    <x v="0"/>
    <x v="0"/>
    <n v="2"/>
    <n v="700"/>
    <n v="0.05"/>
    <x v="63"/>
    <x v="9509"/>
    <x v="2"/>
  </r>
  <r>
    <s v="ORD09647"/>
    <x v="292"/>
    <s v="CUST1310"/>
    <x v="1781"/>
    <s v="Nashik"/>
    <x v="2"/>
    <x v="4"/>
    <x v="16"/>
    <n v="3"/>
    <n v="1800"/>
    <n v="0"/>
    <x v="71"/>
    <x v="9510"/>
    <x v="4"/>
  </r>
  <r>
    <s v="ORD09648"/>
    <x v="291"/>
    <s v="CUST0355"/>
    <x v="1952"/>
    <s v="Ahmedabad"/>
    <x v="1"/>
    <x v="3"/>
    <x v="3"/>
    <n v="3"/>
    <n v="18000"/>
    <n v="0.05"/>
    <x v="141"/>
    <x v="9511"/>
    <x v="3"/>
  </r>
  <r>
    <s v="ORD09649"/>
    <x v="199"/>
    <s v="CUST2312"/>
    <x v="2425"/>
    <s v="Kolkata"/>
    <x v="4"/>
    <x v="1"/>
    <x v="5"/>
    <n v="4"/>
    <n v="1400"/>
    <n v="0"/>
    <x v="120"/>
    <x v="9512"/>
    <x v="3"/>
  </r>
  <r>
    <s v="ORD09650"/>
    <x v="358"/>
    <s v="CUST1843"/>
    <x v="2087"/>
    <s v="Jalna"/>
    <x v="2"/>
    <x v="0"/>
    <x v="0"/>
    <n v="4"/>
    <n v="700"/>
    <n v="0.05"/>
    <x v="233"/>
    <x v="9513"/>
    <x v="3"/>
  </r>
  <r>
    <s v="ORD09651"/>
    <x v="317"/>
    <s v="CUST1912"/>
    <x v="2433"/>
    <s v="Nagpur"/>
    <x v="2"/>
    <x v="4"/>
    <x v="13"/>
    <n v="3"/>
    <n v="2800"/>
    <n v="0.1"/>
    <x v="98"/>
    <x v="9514"/>
    <x v="4"/>
  </r>
  <r>
    <s v="ORD09652"/>
    <x v="38"/>
    <s v="CUST0899"/>
    <x v="1917"/>
    <s v="Hyderabad"/>
    <x v="6"/>
    <x v="4"/>
    <x v="16"/>
    <n v="3"/>
    <n v="1800"/>
    <n v="0"/>
    <x v="71"/>
    <x v="9515"/>
    <x v="2"/>
  </r>
  <r>
    <s v="ORD09653"/>
    <x v="4"/>
    <s v="CUST1342"/>
    <x v="1455"/>
    <s v="Nashik"/>
    <x v="2"/>
    <x v="2"/>
    <x v="8"/>
    <n v="2"/>
    <n v="22000"/>
    <n v="0"/>
    <x v="102"/>
    <x v="9516"/>
    <x v="2"/>
  </r>
  <r>
    <s v="ORD09654"/>
    <x v="59"/>
    <s v="CUST0012"/>
    <x v="1255"/>
    <s v="Ahmedabad"/>
    <x v="1"/>
    <x v="3"/>
    <x v="4"/>
    <n v="1"/>
    <n v="55000"/>
    <n v="0.05"/>
    <x v="46"/>
    <x v="9517"/>
    <x v="2"/>
  </r>
  <r>
    <s v="ORD09655"/>
    <x v="207"/>
    <s v="CUST0701"/>
    <x v="2348"/>
    <s v="Bengaluru"/>
    <x v="7"/>
    <x v="1"/>
    <x v="1"/>
    <n v="4"/>
    <n v="1200"/>
    <n v="0"/>
    <x v="55"/>
    <x v="9518"/>
    <x v="4"/>
  </r>
  <r>
    <s v="ORD09656"/>
    <x v="162"/>
    <s v="CUST1239"/>
    <x v="2401"/>
    <s v="Ahmedabad"/>
    <x v="1"/>
    <x v="3"/>
    <x v="12"/>
    <n v="5"/>
    <n v="2500"/>
    <n v="0"/>
    <x v="184"/>
    <x v="9519"/>
    <x v="4"/>
  </r>
  <r>
    <s v="ORD09657"/>
    <x v="352"/>
    <s v="CUST0846"/>
    <x v="341"/>
    <s v="Nashik"/>
    <x v="2"/>
    <x v="3"/>
    <x v="12"/>
    <n v="1"/>
    <n v="2500"/>
    <n v="0.15"/>
    <x v="191"/>
    <x v="9520"/>
    <x v="0"/>
  </r>
  <r>
    <s v="ORD09658"/>
    <x v="47"/>
    <s v="CUST1484"/>
    <x v="1372"/>
    <s v="Bengaluru"/>
    <x v="7"/>
    <x v="3"/>
    <x v="10"/>
    <n v="4"/>
    <n v="25000"/>
    <n v="0"/>
    <x v="106"/>
    <x v="9521"/>
    <x v="3"/>
  </r>
  <r>
    <s v="ORD09659"/>
    <x v="71"/>
    <s v="CUST1543"/>
    <x v="481"/>
    <s v="Nagpur"/>
    <x v="2"/>
    <x v="2"/>
    <x v="8"/>
    <n v="5"/>
    <n v="22000"/>
    <n v="0"/>
    <x v="101"/>
    <x v="9522"/>
    <x v="4"/>
  </r>
  <r>
    <s v="ORD09660"/>
    <x v="329"/>
    <s v="CUST1000"/>
    <x v="2297"/>
    <s v="Bengaluru"/>
    <x v="7"/>
    <x v="0"/>
    <x v="7"/>
    <n v="4"/>
    <n v="350"/>
    <n v="0"/>
    <x v="40"/>
    <x v="9523"/>
    <x v="2"/>
  </r>
  <r>
    <s v="ORD09661"/>
    <x v="59"/>
    <s v="CUST0496"/>
    <x v="1987"/>
    <s v="Nashik"/>
    <x v="2"/>
    <x v="2"/>
    <x v="11"/>
    <n v="5"/>
    <n v="6500"/>
    <n v="0.1"/>
    <x v="299"/>
    <x v="9524"/>
    <x v="0"/>
  </r>
  <r>
    <s v="ORD09662"/>
    <x v="314"/>
    <s v="CUST1200"/>
    <x v="1845"/>
    <s v="Surat"/>
    <x v="1"/>
    <x v="4"/>
    <x v="16"/>
    <n v="4"/>
    <n v="1800"/>
    <n v="0.05"/>
    <x v="77"/>
    <x v="9525"/>
    <x v="1"/>
  </r>
  <r>
    <s v="ORD09663"/>
    <x v="263"/>
    <s v="CUST2372"/>
    <x v="1629"/>
    <s v="Kolkata"/>
    <x v="4"/>
    <x v="2"/>
    <x v="18"/>
    <n v="2"/>
    <n v="7000"/>
    <n v="0.15"/>
    <x v="107"/>
    <x v="9526"/>
    <x v="4"/>
  </r>
  <r>
    <s v="ORD09664"/>
    <x v="89"/>
    <s v="CUST2379"/>
    <x v="2137"/>
    <s v="Nagpur"/>
    <x v="2"/>
    <x v="0"/>
    <x v="0"/>
    <n v="2"/>
    <n v="700"/>
    <n v="0.05"/>
    <x v="63"/>
    <x v="9527"/>
    <x v="0"/>
  </r>
  <r>
    <s v="ORD09665"/>
    <x v="260"/>
    <s v="CUST2302"/>
    <x v="2276"/>
    <s v="Jalna"/>
    <x v="2"/>
    <x v="3"/>
    <x v="10"/>
    <n v="2"/>
    <n v="25000"/>
    <n v="0.1"/>
    <x v="24"/>
    <x v="9528"/>
    <x v="1"/>
  </r>
  <r>
    <s v="ORD09666"/>
    <x v="82"/>
    <s v="CUST2040"/>
    <x v="1312"/>
    <s v="Bengaluru"/>
    <x v="7"/>
    <x v="1"/>
    <x v="5"/>
    <n v="4"/>
    <n v="1400"/>
    <n v="0"/>
    <x v="120"/>
    <x v="9529"/>
    <x v="1"/>
  </r>
  <r>
    <s v="ORD09667"/>
    <x v="102"/>
    <s v="CUST1303"/>
    <x v="1563"/>
    <s v="Jalna"/>
    <x v="2"/>
    <x v="1"/>
    <x v="14"/>
    <n v="4"/>
    <n v="900"/>
    <n v="0.05"/>
    <x v="152"/>
    <x v="9530"/>
    <x v="0"/>
  </r>
  <r>
    <s v="ORD09668"/>
    <x v="202"/>
    <s v="CUST1015"/>
    <x v="1222"/>
    <s v="Indore"/>
    <x v="3"/>
    <x v="3"/>
    <x v="4"/>
    <n v="5"/>
    <n v="55000"/>
    <n v="0.05"/>
    <x v="153"/>
    <x v="9531"/>
    <x v="4"/>
  </r>
  <r>
    <s v="ORD09669"/>
    <x v="42"/>
    <s v="CUST0585"/>
    <x v="1261"/>
    <s v="Surat"/>
    <x v="1"/>
    <x v="1"/>
    <x v="14"/>
    <n v="3"/>
    <n v="900"/>
    <n v="0"/>
    <x v="22"/>
    <x v="9532"/>
    <x v="2"/>
  </r>
  <r>
    <s v="ORD09670"/>
    <x v="78"/>
    <s v="CUST1880"/>
    <x v="148"/>
    <s v="Surat"/>
    <x v="1"/>
    <x v="1"/>
    <x v="5"/>
    <n v="3"/>
    <n v="1400"/>
    <n v="0"/>
    <x v="42"/>
    <x v="9533"/>
    <x v="0"/>
  </r>
  <r>
    <s v="ORD09671"/>
    <x v="238"/>
    <s v="CUST1733"/>
    <x v="2452"/>
    <s v="Bhopal"/>
    <x v="3"/>
    <x v="4"/>
    <x v="17"/>
    <n v="3"/>
    <n v="800"/>
    <n v="0.05"/>
    <x v="104"/>
    <x v="9534"/>
    <x v="1"/>
  </r>
  <r>
    <s v="ORD09672"/>
    <x v="191"/>
    <s v="CUST2060"/>
    <x v="1091"/>
    <s v="Nashik"/>
    <x v="2"/>
    <x v="4"/>
    <x v="19"/>
    <n v="3"/>
    <n v="3200"/>
    <n v="0.1"/>
    <x v="130"/>
    <x v="9535"/>
    <x v="1"/>
  </r>
  <r>
    <s v="ORD09673"/>
    <x v="224"/>
    <s v="CUST0532"/>
    <x v="2228"/>
    <s v="Ahmedabad"/>
    <x v="1"/>
    <x v="2"/>
    <x v="2"/>
    <n v="4"/>
    <n v="9000"/>
    <n v="0"/>
    <x v="89"/>
    <x v="9536"/>
    <x v="1"/>
  </r>
  <r>
    <s v="ORD09674"/>
    <x v="100"/>
    <s v="CUST0357"/>
    <x v="2433"/>
    <s v="Mumbai"/>
    <x v="2"/>
    <x v="4"/>
    <x v="19"/>
    <n v="2"/>
    <n v="3200"/>
    <n v="0.1"/>
    <x v="262"/>
    <x v="9537"/>
    <x v="4"/>
  </r>
  <r>
    <s v="ORD09675"/>
    <x v="103"/>
    <s v="CUST1616"/>
    <x v="494"/>
    <s v="Surat"/>
    <x v="1"/>
    <x v="3"/>
    <x v="3"/>
    <n v="5"/>
    <n v="18000"/>
    <n v="0"/>
    <x v="52"/>
    <x v="9538"/>
    <x v="3"/>
  </r>
  <r>
    <s v="ORD09676"/>
    <x v="146"/>
    <s v="CUST1464"/>
    <x v="1187"/>
    <s v="Pune"/>
    <x v="2"/>
    <x v="3"/>
    <x v="10"/>
    <n v="2"/>
    <n v="25000"/>
    <n v="0.15"/>
    <x v="208"/>
    <x v="9539"/>
    <x v="0"/>
  </r>
  <r>
    <s v="ORD09677"/>
    <x v="291"/>
    <s v="CUST1695"/>
    <x v="2453"/>
    <s v="Bhopal"/>
    <x v="3"/>
    <x v="1"/>
    <x v="14"/>
    <n v="5"/>
    <n v="900"/>
    <n v="0.15"/>
    <x v="140"/>
    <x v="9540"/>
    <x v="3"/>
  </r>
  <r>
    <s v="ORD09678"/>
    <x v="128"/>
    <s v="CUST2277"/>
    <x v="525"/>
    <s v="Bhopal"/>
    <x v="3"/>
    <x v="3"/>
    <x v="12"/>
    <n v="3"/>
    <n v="2500"/>
    <n v="0.05"/>
    <x v="18"/>
    <x v="9541"/>
    <x v="3"/>
  </r>
  <r>
    <s v="ORD09679"/>
    <x v="238"/>
    <s v="CUST1437"/>
    <x v="2450"/>
    <s v="Ahmedabad"/>
    <x v="1"/>
    <x v="4"/>
    <x v="19"/>
    <n v="3"/>
    <n v="3200"/>
    <n v="0"/>
    <x v="126"/>
    <x v="9542"/>
    <x v="0"/>
  </r>
  <r>
    <s v="ORD09680"/>
    <x v="102"/>
    <s v="CUST1053"/>
    <x v="1826"/>
    <s v="Pune"/>
    <x v="2"/>
    <x v="1"/>
    <x v="14"/>
    <n v="4"/>
    <n v="900"/>
    <n v="0"/>
    <x v="1"/>
    <x v="9543"/>
    <x v="3"/>
  </r>
  <r>
    <s v="ORD09681"/>
    <x v="205"/>
    <s v="CUST1000"/>
    <x v="1081"/>
    <s v="Nashik"/>
    <x v="2"/>
    <x v="3"/>
    <x v="10"/>
    <n v="1"/>
    <n v="25000"/>
    <n v="0.05"/>
    <x v="232"/>
    <x v="9544"/>
    <x v="1"/>
  </r>
  <r>
    <s v="ORD09682"/>
    <x v="18"/>
    <s v="CUST2234"/>
    <x v="1837"/>
    <s v="Nagpur"/>
    <x v="2"/>
    <x v="3"/>
    <x v="6"/>
    <n v="5"/>
    <n v="4500"/>
    <n v="0.15"/>
    <x v="188"/>
    <x v="9545"/>
    <x v="0"/>
  </r>
  <r>
    <s v="ORD09683"/>
    <x v="109"/>
    <s v="CUST1952"/>
    <x v="1640"/>
    <s v="Jaipur"/>
    <x v="5"/>
    <x v="1"/>
    <x v="1"/>
    <n v="3"/>
    <n v="1200"/>
    <n v="0.1"/>
    <x v="196"/>
    <x v="6695"/>
    <x v="1"/>
  </r>
  <r>
    <s v="ORD09684"/>
    <x v="248"/>
    <s v="CUST0502"/>
    <x v="1990"/>
    <s v="Jalna"/>
    <x v="2"/>
    <x v="4"/>
    <x v="17"/>
    <n v="2"/>
    <n v="800"/>
    <n v="0"/>
    <x v="161"/>
    <x v="9546"/>
    <x v="2"/>
  </r>
  <r>
    <s v="ORD09685"/>
    <x v="74"/>
    <s v="CUST0813"/>
    <x v="1939"/>
    <s v="Pune"/>
    <x v="2"/>
    <x v="2"/>
    <x v="18"/>
    <n v="4"/>
    <n v="7000"/>
    <n v="0"/>
    <x v="92"/>
    <x v="9547"/>
    <x v="1"/>
  </r>
  <r>
    <s v="ORD09686"/>
    <x v="277"/>
    <s v="CUST0659"/>
    <x v="2187"/>
    <s v="Indore"/>
    <x v="3"/>
    <x v="2"/>
    <x v="11"/>
    <n v="3"/>
    <n v="6500"/>
    <n v="0.1"/>
    <x v="112"/>
    <x v="9548"/>
    <x v="4"/>
  </r>
  <r>
    <s v="ORD09687"/>
    <x v="133"/>
    <s v="CUST0912"/>
    <x v="274"/>
    <s v="Kolkata"/>
    <x v="4"/>
    <x v="1"/>
    <x v="1"/>
    <n v="3"/>
    <n v="1200"/>
    <n v="0.15"/>
    <x v="241"/>
    <x v="9549"/>
    <x v="1"/>
  </r>
  <r>
    <s v="ORD09688"/>
    <x v="164"/>
    <s v="CUST2112"/>
    <x v="2109"/>
    <s v="Aurangabad"/>
    <x v="2"/>
    <x v="3"/>
    <x v="10"/>
    <n v="1"/>
    <n v="25000"/>
    <n v="0.15"/>
    <x v="275"/>
    <x v="9550"/>
    <x v="0"/>
  </r>
  <r>
    <s v="ORD09689"/>
    <x v="4"/>
    <s v="CUST0885"/>
    <x v="2223"/>
    <s v="Nagpur"/>
    <x v="2"/>
    <x v="0"/>
    <x v="15"/>
    <n v="4"/>
    <n v="1500"/>
    <n v="0.1"/>
    <x v="71"/>
    <x v="9551"/>
    <x v="2"/>
  </r>
  <r>
    <s v="ORD09690"/>
    <x v="38"/>
    <s v="CUST0579"/>
    <x v="416"/>
    <s v="Jalna"/>
    <x v="2"/>
    <x v="1"/>
    <x v="14"/>
    <n v="3"/>
    <n v="900"/>
    <n v="0.2"/>
    <x v="41"/>
    <x v="9552"/>
    <x v="1"/>
  </r>
  <r>
    <s v="ORD09691"/>
    <x v="294"/>
    <s v="CUST0782"/>
    <x v="2454"/>
    <s v="Hyderabad"/>
    <x v="6"/>
    <x v="0"/>
    <x v="7"/>
    <n v="5"/>
    <n v="350"/>
    <n v="0.05"/>
    <x v="253"/>
    <x v="9553"/>
    <x v="0"/>
  </r>
  <r>
    <s v="ORD09692"/>
    <x v="7"/>
    <s v="CUST1429"/>
    <x v="1528"/>
    <s v="Pune"/>
    <x v="2"/>
    <x v="1"/>
    <x v="9"/>
    <n v="2"/>
    <n v="450"/>
    <n v="0.15"/>
    <x v="295"/>
    <x v="9554"/>
    <x v="0"/>
  </r>
  <r>
    <s v="ORD09693"/>
    <x v="282"/>
    <s v="CUST0058"/>
    <x v="1659"/>
    <s v="Jaipur"/>
    <x v="5"/>
    <x v="1"/>
    <x v="14"/>
    <n v="3"/>
    <n v="900"/>
    <n v="0"/>
    <x v="22"/>
    <x v="9555"/>
    <x v="2"/>
  </r>
  <r>
    <s v="ORD09694"/>
    <x v="248"/>
    <s v="CUST2421"/>
    <x v="1312"/>
    <s v="Delhi"/>
    <x v="0"/>
    <x v="4"/>
    <x v="19"/>
    <n v="5"/>
    <n v="3200"/>
    <n v="0"/>
    <x v="226"/>
    <x v="9556"/>
    <x v="0"/>
  </r>
  <r>
    <s v="ORD09695"/>
    <x v="268"/>
    <s v="CUST2289"/>
    <x v="156"/>
    <s v="Bengaluru"/>
    <x v="7"/>
    <x v="2"/>
    <x v="8"/>
    <n v="3"/>
    <n v="22000"/>
    <n v="0.1"/>
    <x v="25"/>
    <x v="9557"/>
    <x v="3"/>
  </r>
  <r>
    <s v="ORD09696"/>
    <x v="48"/>
    <s v="CUST2235"/>
    <x v="760"/>
    <s v="Bengaluru"/>
    <x v="7"/>
    <x v="3"/>
    <x v="6"/>
    <n v="2"/>
    <n v="4500"/>
    <n v="0.1"/>
    <x v="219"/>
    <x v="9558"/>
    <x v="3"/>
  </r>
  <r>
    <s v="ORD09697"/>
    <x v="77"/>
    <s v="CUST1476"/>
    <x v="1257"/>
    <s v="Nashik"/>
    <x v="2"/>
    <x v="2"/>
    <x v="2"/>
    <n v="5"/>
    <n v="9000"/>
    <n v="0.1"/>
    <x v="131"/>
    <x v="9559"/>
    <x v="4"/>
  </r>
  <r>
    <s v="ORD09698"/>
    <x v="35"/>
    <s v="CUST1303"/>
    <x v="779"/>
    <s v="Bengaluru"/>
    <x v="7"/>
    <x v="0"/>
    <x v="20"/>
    <n v="3"/>
    <n v="500"/>
    <n v="0.05"/>
    <x v="157"/>
    <x v="9560"/>
    <x v="2"/>
  </r>
  <r>
    <s v="ORD09699"/>
    <x v="41"/>
    <s v="CUST0063"/>
    <x v="2137"/>
    <s v="Bengaluru"/>
    <x v="7"/>
    <x v="1"/>
    <x v="9"/>
    <n v="1"/>
    <n v="450"/>
    <n v="0"/>
    <x v="187"/>
    <x v="9561"/>
    <x v="0"/>
  </r>
  <r>
    <s v="ORD09700"/>
    <x v="190"/>
    <s v="CUST2261"/>
    <x v="2426"/>
    <s v="Bengaluru"/>
    <x v="7"/>
    <x v="1"/>
    <x v="5"/>
    <n v="4"/>
    <n v="1400"/>
    <n v="0"/>
    <x v="120"/>
    <x v="9562"/>
    <x v="3"/>
  </r>
  <r>
    <s v="ORD09701"/>
    <x v="132"/>
    <s v="CUST1186"/>
    <x v="1838"/>
    <s v="Indore"/>
    <x v="3"/>
    <x v="0"/>
    <x v="7"/>
    <n v="5"/>
    <n v="350"/>
    <n v="0.15"/>
    <x v="57"/>
    <x v="9563"/>
    <x v="0"/>
  </r>
  <r>
    <s v="ORD09702"/>
    <x v="289"/>
    <s v="CUST1341"/>
    <x v="97"/>
    <s v="Ahmedabad"/>
    <x v="1"/>
    <x v="2"/>
    <x v="8"/>
    <n v="2"/>
    <n v="22000"/>
    <n v="0"/>
    <x v="102"/>
    <x v="9564"/>
    <x v="2"/>
  </r>
  <r>
    <s v="ORD09703"/>
    <x v="146"/>
    <s v="CUST0233"/>
    <x v="185"/>
    <s v="Surat"/>
    <x v="1"/>
    <x v="3"/>
    <x v="4"/>
    <n v="1"/>
    <n v="55000"/>
    <n v="0.1"/>
    <x v="114"/>
    <x v="9565"/>
    <x v="0"/>
  </r>
  <r>
    <s v="ORD09704"/>
    <x v="26"/>
    <s v="CUST2459"/>
    <x v="2196"/>
    <s v="Pune"/>
    <x v="2"/>
    <x v="1"/>
    <x v="5"/>
    <n v="5"/>
    <n v="1400"/>
    <n v="0"/>
    <x v="28"/>
    <x v="9566"/>
    <x v="0"/>
  </r>
  <r>
    <s v="ORD09705"/>
    <x v="360"/>
    <s v="CUST2026"/>
    <x v="2318"/>
    <s v="Surat"/>
    <x v="1"/>
    <x v="4"/>
    <x v="16"/>
    <n v="3"/>
    <n v="1800"/>
    <n v="0"/>
    <x v="71"/>
    <x v="9567"/>
    <x v="2"/>
  </r>
  <r>
    <s v="ORD09706"/>
    <x v="145"/>
    <s v="CUST0030"/>
    <x v="844"/>
    <s v="Hyderabad"/>
    <x v="6"/>
    <x v="3"/>
    <x v="3"/>
    <n v="2"/>
    <n v="18000"/>
    <n v="0.05"/>
    <x v="15"/>
    <x v="9568"/>
    <x v="1"/>
  </r>
  <r>
    <s v="ORD09707"/>
    <x v="135"/>
    <s v="CUST0462"/>
    <x v="1285"/>
    <s v="Aurangabad"/>
    <x v="2"/>
    <x v="2"/>
    <x v="2"/>
    <n v="5"/>
    <n v="9000"/>
    <n v="0.1"/>
    <x v="131"/>
    <x v="9569"/>
    <x v="4"/>
  </r>
  <r>
    <s v="ORD09708"/>
    <x v="93"/>
    <s v="CUST1523"/>
    <x v="811"/>
    <s v="Pune"/>
    <x v="2"/>
    <x v="4"/>
    <x v="19"/>
    <n v="1"/>
    <n v="3200"/>
    <n v="0.05"/>
    <x v="165"/>
    <x v="9570"/>
    <x v="4"/>
  </r>
  <r>
    <s v="ORD09709"/>
    <x v="143"/>
    <s v="CUST1051"/>
    <x v="572"/>
    <s v="Nagpur"/>
    <x v="2"/>
    <x v="0"/>
    <x v="7"/>
    <n v="1"/>
    <n v="350"/>
    <n v="0.15"/>
    <x v="289"/>
    <x v="9571"/>
    <x v="0"/>
  </r>
  <r>
    <s v="ORD09710"/>
    <x v="199"/>
    <s v="CUST0611"/>
    <x v="832"/>
    <s v="Nashik"/>
    <x v="2"/>
    <x v="0"/>
    <x v="0"/>
    <n v="5"/>
    <n v="700"/>
    <n v="0"/>
    <x v="31"/>
    <x v="7076"/>
    <x v="3"/>
  </r>
  <r>
    <s v="ORD09711"/>
    <x v="348"/>
    <s v="CUST0022"/>
    <x v="1004"/>
    <s v="Nagpur"/>
    <x v="2"/>
    <x v="3"/>
    <x v="3"/>
    <n v="2"/>
    <n v="18000"/>
    <n v="0"/>
    <x v="89"/>
    <x v="9572"/>
    <x v="0"/>
  </r>
  <r>
    <s v="ORD09712"/>
    <x v="258"/>
    <s v="CUST1584"/>
    <x v="2095"/>
    <s v="Mumbai"/>
    <x v="2"/>
    <x v="4"/>
    <x v="13"/>
    <n v="4"/>
    <n v="2800"/>
    <n v="0.1"/>
    <x v="234"/>
    <x v="9573"/>
    <x v="0"/>
  </r>
  <r>
    <s v="ORD09713"/>
    <x v="315"/>
    <s v="CUST2217"/>
    <x v="1666"/>
    <s v="Indore"/>
    <x v="3"/>
    <x v="0"/>
    <x v="20"/>
    <n v="4"/>
    <n v="500"/>
    <n v="0.05"/>
    <x v="122"/>
    <x v="9574"/>
    <x v="1"/>
  </r>
  <r>
    <s v="ORD09714"/>
    <x v="358"/>
    <s v="CUST0050"/>
    <x v="1798"/>
    <s v="Delhi"/>
    <x v="0"/>
    <x v="2"/>
    <x v="18"/>
    <n v="5"/>
    <n v="7000"/>
    <n v="0"/>
    <x v="59"/>
    <x v="9575"/>
    <x v="3"/>
  </r>
  <r>
    <s v="ORD09715"/>
    <x v="144"/>
    <s v="CUST2163"/>
    <x v="894"/>
    <s v="Kolkata"/>
    <x v="4"/>
    <x v="3"/>
    <x v="4"/>
    <n v="4"/>
    <n v="55000"/>
    <n v="0.05"/>
    <x v="270"/>
    <x v="9576"/>
    <x v="0"/>
  </r>
  <r>
    <s v="ORD09716"/>
    <x v="125"/>
    <s v="CUST0274"/>
    <x v="827"/>
    <s v="Mumbai"/>
    <x v="2"/>
    <x v="2"/>
    <x v="11"/>
    <n v="1"/>
    <n v="6500"/>
    <n v="0.1"/>
    <x v="67"/>
    <x v="9577"/>
    <x v="3"/>
  </r>
  <r>
    <s v="ORD09717"/>
    <x v="270"/>
    <s v="CUST0533"/>
    <x v="1779"/>
    <s v="Hyderabad"/>
    <x v="6"/>
    <x v="4"/>
    <x v="13"/>
    <n v="4"/>
    <n v="2800"/>
    <n v="0.15"/>
    <x v="168"/>
    <x v="9578"/>
    <x v="2"/>
  </r>
  <r>
    <s v="ORD09718"/>
    <x v="124"/>
    <s v="CUST2458"/>
    <x v="746"/>
    <s v="Indore"/>
    <x v="3"/>
    <x v="1"/>
    <x v="9"/>
    <n v="1"/>
    <n v="450"/>
    <n v="0.15"/>
    <x v="239"/>
    <x v="9579"/>
    <x v="3"/>
  </r>
  <r>
    <s v="ORD09719"/>
    <x v="127"/>
    <s v="CUST2445"/>
    <x v="661"/>
    <s v="Bhopal"/>
    <x v="3"/>
    <x v="1"/>
    <x v="14"/>
    <n v="3"/>
    <n v="900"/>
    <n v="0.2"/>
    <x v="41"/>
    <x v="9580"/>
    <x v="1"/>
  </r>
  <r>
    <s v="ORD09720"/>
    <x v="294"/>
    <s v="CUST1376"/>
    <x v="2013"/>
    <s v="Nagpur"/>
    <x v="2"/>
    <x v="0"/>
    <x v="0"/>
    <n v="5"/>
    <n v="700"/>
    <n v="0.05"/>
    <x v="51"/>
    <x v="9581"/>
    <x v="2"/>
  </r>
  <r>
    <s v="ORD09721"/>
    <x v="320"/>
    <s v="CUST0603"/>
    <x v="2329"/>
    <s v="Delhi"/>
    <x v="0"/>
    <x v="4"/>
    <x v="19"/>
    <n v="5"/>
    <n v="3200"/>
    <n v="0"/>
    <x v="226"/>
    <x v="9582"/>
    <x v="1"/>
  </r>
  <r>
    <s v="ORD09722"/>
    <x v="225"/>
    <s v="CUST1216"/>
    <x v="901"/>
    <s v="Jalna"/>
    <x v="2"/>
    <x v="1"/>
    <x v="1"/>
    <n v="1"/>
    <n v="1200"/>
    <n v="0.15"/>
    <x v="281"/>
    <x v="9583"/>
    <x v="2"/>
  </r>
  <r>
    <s v="ORD09723"/>
    <x v="294"/>
    <s v="CUST1227"/>
    <x v="1705"/>
    <s v="Ahmedabad"/>
    <x v="1"/>
    <x v="1"/>
    <x v="9"/>
    <n v="3"/>
    <n v="450"/>
    <n v="0"/>
    <x v="72"/>
    <x v="3884"/>
    <x v="3"/>
  </r>
  <r>
    <s v="ORD09724"/>
    <x v="206"/>
    <s v="CUST2209"/>
    <x v="1704"/>
    <s v="Jalna"/>
    <x v="2"/>
    <x v="4"/>
    <x v="13"/>
    <n v="5"/>
    <n v="2800"/>
    <n v="0.2"/>
    <x v="151"/>
    <x v="9584"/>
    <x v="4"/>
  </r>
  <r>
    <s v="ORD09725"/>
    <x v="70"/>
    <s v="CUST2293"/>
    <x v="2349"/>
    <s v="Surat"/>
    <x v="1"/>
    <x v="2"/>
    <x v="2"/>
    <n v="2"/>
    <n v="9000"/>
    <n v="0.05"/>
    <x v="91"/>
    <x v="9585"/>
    <x v="1"/>
  </r>
  <r>
    <s v="ORD09726"/>
    <x v="348"/>
    <s v="CUST2238"/>
    <x v="88"/>
    <s v="Kolkata"/>
    <x v="4"/>
    <x v="0"/>
    <x v="15"/>
    <n v="4"/>
    <n v="1500"/>
    <n v="0"/>
    <x v="23"/>
    <x v="9586"/>
    <x v="1"/>
  </r>
  <r>
    <s v="ORD09727"/>
    <x v="343"/>
    <s v="CUST0714"/>
    <x v="2450"/>
    <s v="Nagpur"/>
    <x v="2"/>
    <x v="1"/>
    <x v="1"/>
    <n v="1"/>
    <n v="1200"/>
    <n v="0.1"/>
    <x v="90"/>
    <x v="9587"/>
    <x v="4"/>
  </r>
  <r>
    <s v="ORD09728"/>
    <x v="51"/>
    <s v="CUST1669"/>
    <x v="2138"/>
    <s v="Bhopal"/>
    <x v="3"/>
    <x v="4"/>
    <x v="17"/>
    <n v="1"/>
    <n v="800"/>
    <n v="0.2"/>
    <x v="38"/>
    <x v="9588"/>
    <x v="4"/>
  </r>
  <r>
    <s v="ORD09729"/>
    <x v="84"/>
    <s v="CUST0480"/>
    <x v="717"/>
    <s v="Nashik"/>
    <x v="2"/>
    <x v="4"/>
    <x v="16"/>
    <n v="3"/>
    <n v="1800"/>
    <n v="0.05"/>
    <x v="61"/>
    <x v="9589"/>
    <x v="3"/>
  </r>
  <r>
    <s v="ORD09730"/>
    <x v="81"/>
    <s v="CUST1201"/>
    <x v="1486"/>
    <s v="Aurangabad"/>
    <x v="2"/>
    <x v="1"/>
    <x v="9"/>
    <n v="4"/>
    <n v="450"/>
    <n v="0.1"/>
    <x v="60"/>
    <x v="9590"/>
    <x v="2"/>
  </r>
  <r>
    <s v="ORD09731"/>
    <x v="332"/>
    <s v="CUST2475"/>
    <x v="2222"/>
    <s v="Surat"/>
    <x v="1"/>
    <x v="1"/>
    <x v="1"/>
    <n v="3"/>
    <n v="1200"/>
    <n v="0"/>
    <x v="1"/>
    <x v="9591"/>
    <x v="1"/>
  </r>
  <r>
    <s v="ORD09732"/>
    <x v="162"/>
    <s v="CUST0514"/>
    <x v="2277"/>
    <s v="Mumbai"/>
    <x v="2"/>
    <x v="1"/>
    <x v="14"/>
    <n v="2"/>
    <n v="900"/>
    <n v="0.05"/>
    <x v="47"/>
    <x v="9592"/>
    <x v="2"/>
  </r>
  <r>
    <s v="ORD09733"/>
    <x v="306"/>
    <s v="CUST1808"/>
    <x v="1831"/>
    <s v="Bhopal"/>
    <x v="3"/>
    <x v="3"/>
    <x v="6"/>
    <n v="5"/>
    <n v="4500"/>
    <n v="0.1"/>
    <x v="62"/>
    <x v="9593"/>
    <x v="1"/>
  </r>
  <r>
    <s v="ORD09734"/>
    <x v="53"/>
    <s v="CUST1829"/>
    <x v="1116"/>
    <s v="Indore"/>
    <x v="3"/>
    <x v="4"/>
    <x v="13"/>
    <n v="5"/>
    <n v="2800"/>
    <n v="0.05"/>
    <x v="148"/>
    <x v="9594"/>
    <x v="1"/>
  </r>
  <r>
    <s v="ORD09735"/>
    <x v="148"/>
    <s v="CUST1878"/>
    <x v="784"/>
    <s v="Hyderabad"/>
    <x v="6"/>
    <x v="1"/>
    <x v="5"/>
    <n v="5"/>
    <n v="1400"/>
    <n v="0.1"/>
    <x v="75"/>
    <x v="9595"/>
    <x v="3"/>
  </r>
  <r>
    <s v="ORD09736"/>
    <x v="86"/>
    <s v="CUST1135"/>
    <x v="1967"/>
    <s v="Bhopal"/>
    <x v="3"/>
    <x v="3"/>
    <x v="12"/>
    <n v="4"/>
    <n v="2500"/>
    <n v="0"/>
    <x v="176"/>
    <x v="9596"/>
    <x v="3"/>
  </r>
  <r>
    <s v="ORD09737"/>
    <x v="326"/>
    <s v="CUST1912"/>
    <x v="753"/>
    <s v="Surat"/>
    <x v="1"/>
    <x v="2"/>
    <x v="2"/>
    <n v="5"/>
    <n v="9000"/>
    <n v="0.05"/>
    <x v="2"/>
    <x v="9597"/>
    <x v="4"/>
  </r>
  <r>
    <s v="ORD09738"/>
    <x v="159"/>
    <s v="CUST1434"/>
    <x v="817"/>
    <s v="Ahmedabad"/>
    <x v="1"/>
    <x v="4"/>
    <x v="13"/>
    <n v="1"/>
    <n v="2800"/>
    <n v="0.15"/>
    <x v="136"/>
    <x v="9598"/>
    <x v="3"/>
  </r>
  <r>
    <s v="ORD09739"/>
    <x v="291"/>
    <s v="CUST1110"/>
    <x v="2455"/>
    <s v="Hyderabad"/>
    <x v="6"/>
    <x v="1"/>
    <x v="1"/>
    <n v="2"/>
    <n v="1200"/>
    <n v="0"/>
    <x v="195"/>
    <x v="9599"/>
    <x v="3"/>
  </r>
  <r>
    <s v="ORD09740"/>
    <x v="42"/>
    <s v="CUST1130"/>
    <x v="1509"/>
    <s v="Jalna"/>
    <x v="2"/>
    <x v="3"/>
    <x v="4"/>
    <n v="2"/>
    <n v="55000"/>
    <n v="0.05"/>
    <x v="147"/>
    <x v="9600"/>
    <x v="3"/>
  </r>
  <r>
    <s v="ORD09741"/>
    <x v="248"/>
    <s v="CUST0889"/>
    <x v="878"/>
    <s v="Nashik"/>
    <x v="2"/>
    <x v="3"/>
    <x v="3"/>
    <n v="2"/>
    <n v="18000"/>
    <n v="0.1"/>
    <x v="95"/>
    <x v="9601"/>
    <x v="2"/>
  </r>
  <r>
    <s v="ORD09742"/>
    <x v="152"/>
    <s v="CUST0274"/>
    <x v="1284"/>
    <s v="Ahmedabad"/>
    <x v="1"/>
    <x v="2"/>
    <x v="2"/>
    <n v="3"/>
    <n v="9000"/>
    <n v="0.05"/>
    <x v="173"/>
    <x v="9602"/>
    <x v="0"/>
  </r>
  <r>
    <s v="ORD09743"/>
    <x v="40"/>
    <s v="CUST1346"/>
    <x v="1179"/>
    <s v="Surat"/>
    <x v="1"/>
    <x v="3"/>
    <x v="3"/>
    <n v="4"/>
    <n v="18000"/>
    <n v="0.15"/>
    <x v="172"/>
    <x v="9603"/>
    <x v="1"/>
  </r>
  <r>
    <s v="ORD09744"/>
    <x v="181"/>
    <s v="CUST0198"/>
    <x v="2436"/>
    <s v="Jalna"/>
    <x v="2"/>
    <x v="4"/>
    <x v="19"/>
    <n v="4"/>
    <n v="3200"/>
    <n v="0.05"/>
    <x v="85"/>
    <x v="9604"/>
    <x v="0"/>
  </r>
  <r>
    <s v="ORD09745"/>
    <x v="327"/>
    <s v="CUST0453"/>
    <x v="278"/>
    <s v="Pune"/>
    <x v="2"/>
    <x v="2"/>
    <x v="11"/>
    <n v="3"/>
    <n v="6500"/>
    <n v="0.1"/>
    <x v="112"/>
    <x v="9605"/>
    <x v="4"/>
  </r>
  <r>
    <s v="ORD09746"/>
    <x v="261"/>
    <s v="CUST0453"/>
    <x v="2180"/>
    <s v="Mumbai"/>
    <x v="2"/>
    <x v="2"/>
    <x v="18"/>
    <n v="5"/>
    <n v="7000"/>
    <n v="0.15"/>
    <x v="321"/>
    <x v="9606"/>
    <x v="3"/>
  </r>
  <r>
    <s v="ORD09747"/>
    <x v="205"/>
    <s v="CUST0659"/>
    <x v="1017"/>
    <s v="Kolkata"/>
    <x v="4"/>
    <x v="4"/>
    <x v="16"/>
    <n v="2"/>
    <n v="1800"/>
    <n v="0.1"/>
    <x v="196"/>
    <x v="9607"/>
    <x v="3"/>
  </r>
  <r>
    <s v="ORD09748"/>
    <x v="287"/>
    <s v="CUST1759"/>
    <x v="1786"/>
    <s v="Nagpur"/>
    <x v="2"/>
    <x v="1"/>
    <x v="1"/>
    <n v="2"/>
    <n v="1200"/>
    <n v="0"/>
    <x v="195"/>
    <x v="9608"/>
    <x v="4"/>
  </r>
  <r>
    <s v="ORD09749"/>
    <x v="177"/>
    <s v="CUST0049"/>
    <x v="1960"/>
    <s v="Kolkata"/>
    <x v="4"/>
    <x v="3"/>
    <x v="10"/>
    <n v="1"/>
    <n v="25000"/>
    <n v="0"/>
    <x v="199"/>
    <x v="9609"/>
    <x v="2"/>
  </r>
  <r>
    <s v="ORD09750"/>
    <x v="89"/>
    <s v="CUST0519"/>
    <x v="1444"/>
    <s v="Bengaluru"/>
    <x v="7"/>
    <x v="1"/>
    <x v="9"/>
    <n v="5"/>
    <n v="450"/>
    <n v="0.1"/>
    <x v="282"/>
    <x v="9610"/>
    <x v="4"/>
  </r>
  <r>
    <s v="ORD09751"/>
    <x v="31"/>
    <s v="CUST0311"/>
    <x v="229"/>
    <s v="Indore"/>
    <x v="3"/>
    <x v="3"/>
    <x v="10"/>
    <n v="2"/>
    <n v="25000"/>
    <n v="0.1"/>
    <x v="24"/>
    <x v="9611"/>
    <x v="4"/>
  </r>
  <r>
    <s v="ORD09752"/>
    <x v="97"/>
    <s v="CUST1739"/>
    <x v="212"/>
    <s v="Aurangabad"/>
    <x v="2"/>
    <x v="2"/>
    <x v="8"/>
    <n v="5"/>
    <n v="22000"/>
    <n v="0.2"/>
    <x v="197"/>
    <x v="9612"/>
    <x v="1"/>
  </r>
  <r>
    <s v="ORD09753"/>
    <x v="191"/>
    <s v="CUST0585"/>
    <x v="1018"/>
    <s v="Ahmedabad"/>
    <x v="1"/>
    <x v="1"/>
    <x v="5"/>
    <n v="1"/>
    <n v="1400"/>
    <n v="0.05"/>
    <x v="63"/>
    <x v="9613"/>
    <x v="0"/>
  </r>
  <r>
    <s v="ORD09754"/>
    <x v="164"/>
    <s v="CUST2280"/>
    <x v="719"/>
    <s v="Delhi"/>
    <x v="0"/>
    <x v="4"/>
    <x v="19"/>
    <n v="4"/>
    <n v="3200"/>
    <n v="0.05"/>
    <x v="85"/>
    <x v="9614"/>
    <x v="1"/>
  </r>
  <r>
    <s v="ORD09755"/>
    <x v="206"/>
    <s v="CUST0379"/>
    <x v="965"/>
    <s v="Indore"/>
    <x v="3"/>
    <x v="1"/>
    <x v="5"/>
    <n v="2"/>
    <n v="1400"/>
    <n v="0"/>
    <x v="116"/>
    <x v="9615"/>
    <x v="0"/>
  </r>
  <r>
    <s v="ORD09756"/>
    <x v="29"/>
    <s v="CUST1375"/>
    <x v="1618"/>
    <s v="Bhopal"/>
    <x v="3"/>
    <x v="3"/>
    <x v="6"/>
    <n v="1"/>
    <n v="4500"/>
    <n v="0"/>
    <x v="115"/>
    <x v="9616"/>
    <x v="2"/>
  </r>
  <r>
    <s v="ORD09757"/>
    <x v="215"/>
    <s v="CUST2204"/>
    <x v="1688"/>
    <s v="Bhopal"/>
    <x v="3"/>
    <x v="0"/>
    <x v="20"/>
    <n v="2"/>
    <n v="500"/>
    <n v="0.1"/>
    <x v="190"/>
    <x v="9617"/>
    <x v="4"/>
  </r>
  <r>
    <s v="ORD09758"/>
    <x v="182"/>
    <s v="CUST2124"/>
    <x v="312"/>
    <s v="Surat"/>
    <x v="1"/>
    <x v="4"/>
    <x v="16"/>
    <n v="5"/>
    <n v="1800"/>
    <n v="0"/>
    <x v="110"/>
    <x v="9618"/>
    <x v="2"/>
  </r>
  <r>
    <s v="ORD09759"/>
    <x v="145"/>
    <s v="CUST0045"/>
    <x v="324"/>
    <s v="Ahmedabad"/>
    <x v="1"/>
    <x v="3"/>
    <x v="12"/>
    <n v="4"/>
    <n v="2500"/>
    <n v="0.05"/>
    <x v="56"/>
    <x v="9619"/>
    <x v="1"/>
  </r>
  <r>
    <s v="ORD09760"/>
    <x v="236"/>
    <s v="CUST2339"/>
    <x v="2309"/>
    <s v="Ahmedabad"/>
    <x v="1"/>
    <x v="4"/>
    <x v="19"/>
    <n v="2"/>
    <n v="3200"/>
    <n v="0.1"/>
    <x v="262"/>
    <x v="9620"/>
    <x v="2"/>
  </r>
  <r>
    <s v="ORD09761"/>
    <x v="14"/>
    <s v="CUST1986"/>
    <x v="1526"/>
    <s v="Hyderabad"/>
    <x v="6"/>
    <x v="4"/>
    <x v="13"/>
    <n v="1"/>
    <n v="2800"/>
    <n v="0.1"/>
    <x v="20"/>
    <x v="6630"/>
    <x v="0"/>
  </r>
  <r>
    <s v="ORD09762"/>
    <x v="345"/>
    <s v="CUST0123"/>
    <x v="1740"/>
    <s v="Nashik"/>
    <x v="2"/>
    <x v="1"/>
    <x v="1"/>
    <n v="5"/>
    <n v="1200"/>
    <n v="0.1"/>
    <x v="71"/>
    <x v="9621"/>
    <x v="2"/>
  </r>
  <r>
    <s v="ORD09763"/>
    <x v="326"/>
    <s v="CUST0079"/>
    <x v="1788"/>
    <s v="Surat"/>
    <x v="1"/>
    <x v="4"/>
    <x v="16"/>
    <n v="2"/>
    <n v="1800"/>
    <n v="0.1"/>
    <x v="196"/>
    <x v="9622"/>
    <x v="3"/>
  </r>
  <r>
    <s v="ORD09764"/>
    <x v="283"/>
    <s v="CUST2491"/>
    <x v="215"/>
    <s v="Mumbai"/>
    <x v="2"/>
    <x v="1"/>
    <x v="1"/>
    <n v="4"/>
    <n v="1200"/>
    <n v="0"/>
    <x v="55"/>
    <x v="9623"/>
    <x v="0"/>
  </r>
  <r>
    <s v="ORD09765"/>
    <x v="358"/>
    <s v="CUST2387"/>
    <x v="2056"/>
    <s v="Bengaluru"/>
    <x v="7"/>
    <x v="4"/>
    <x v="16"/>
    <n v="5"/>
    <n v="1800"/>
    <n v="0.1"/>
    <x v="219"/>
    <x v="9624"/>
    <x v="0"/>
  </r>
  <r>
    <s v="ORD09766"/>
    <x v="71"/>
    <s v="CUST0940"/>
    <x v="1150"/>
    <s v="Bhopal"/>
    <x v="3"/>
    <x v="1"/>
    <x v="5"/>
    <n v="1"/>
    <n v="1400"/>
    <n v="0.05"/>
    <x v="63"/>
    <x v="9625"/>
    <x v="1"/>
  </r>
  <r>
    <s v="ORD09767"/>
    <x v="88"/>
    <s v="CUST2407"/>
    <x v="1478"/>
    <s v="Bhopal"/>
    <x v="3"/>
    <x v="3"/>
    <x v="4"/>
    <n v="1"/>
    <n v="55000"/>
    <n v="0.15"/>
    <x v="318"/>
    <x v="9626"/>
    <x v="1"/>
  </r>
  <r>
    <s v="ORD09768"/>
    <x v="230"/>
    <s v="CUST0503"/>
    <x v="303"/>
    <s v="Delhi"/>
    <x v="0"/>
    <x v="3"/>
    <x v="10"/>
    <n v="2"/>
    <n v="25000"/>
    <n v="0.1"/>
    <x v="24"/>
    <x v="9627"/>
    <x v="1"/>
  </r>
  <r>
    <s v="ORD09769"/>
    <x v="212"/>
    <s v="CUST2390"/>
    <x v="97"/>
    <s v="Nashik"/>
    <x v="2"/>
    <x v="3"/>
    <x v="4"/>
    <n v="4"/>
    <n v="55000"/>
    <n v="0.1"/>
    <x v="4"/>
    <x v="9628"/>
    <x v="2"/>
  </r>
  <r>
    <s v="ORD09770"/>
    <x v="112"/>
    <s v="CUST1015"/>
    <x v="1166"/>
    <s v="Mumbai"/>
    <x v="2"/>
    <x v="4"/>
    <x v="19"/>
    <n v="1"/>
    <n v="3200"/>
    <n v="0.05"/>
    <x v="165"/>
    <x v="9629"/>
    <x v="0"/>
  </r>
  <r>
    <s v="ORD09771"/>
    <x v="363"/>
    <s v="CUST1840"/>
    <x v="469"/>
    <s v="Surat"/>
    <x v="1"/>
    <x v="3"/>
    <x v="3"/>
    <n v="2"/>
    <n v="18000"/>
    <n v="0.1"/>
    <x v="95"/>
    <x v="9630"/>
    <x v="2"/>
  </r>
  <r>
    <s v="ORD09772"/>
    <x v="257"/>
    <s v="CUST2071"/>
    <x v="968"/>
    <s v="Mumbai"/>
    <x v="2"/>
    <x v="2"/>
    <x v="11"/>
    <n v="5"/>
    <n v="6500"/>
    <n v="0.05"/>
    <x v="17"/>
    <x v="9631"/>
    <x v="1"/>
  </r>
  <r>
    <s v="ORD09773"/>
    <x v="259"/>
    <s v="CUST0723"/>
    <x v="1359"/>
    <s v="Hyderabad"/>
    <x v="6"/>
    <x v="3"/>
    <x v="3"/>
    <n v="5"/>
    <n v="18000"/>
    <n v="0.1"/>
    <x v="88"/>
    <x v="9632"/>
    <x v="3"/>
  </r>
  <r>
    <s v="ORD09774"/>
    <x v="117"/>
    <s v="CUST0681"/>
    <x v="1824"/>
    <s v="Delhi"/>
    <x v="0"/>
    <x v="2"/>
    <x v="2"/>
    <n v="2"/>
    <n v="9000"/>
    <n v="0.05"/>
    <x v="91"/>
    <x v="9633"/>
    <x v="3"/>
  </r>
  <r>
    <s v="ORD09775"/>
    <x v="47"/>
    <s v="CUST0984"/>
    <x v="220"/>
    <s v="Delhi"/>
    <x v="0"/>
    <x v="4"/>
    <x v="19"/>
    <n v="2"/>
    <n v="3200"/>
    <n v="0.1"/>
    <x v="262"/>
    <x v="9634"/>
    <x v="1"/>
  </r>
  <r>
    <s v="ORD09776"/>
    <x v="217"/>
    <s v="CUST0580"/>
    <x v="2442"/>
    <s v="Jaipur"/>
    <x v="5"/>
    <x v="3"/>
    <x v="10"/>
    <n v="3"/>
    <n v="25000"/>
    <n v="0"/>
    <x v="138"/>
    <x v="9635"/>
    <x v="1"/>
  </r>
  <r>
    <s v="ORD09777"/>
    <x v="230"/>
    <s v="CUST1472"/>
    <x v="70"/>
    <s v="Aurangabad"/>
    <x v="2"/>
    <x v="0"/>
    <x v="0"/>
    <n v="5"/>
    <n v="700"/>
    <n v="0.15"/>
    <x v="128"/>
    <x v="9636"/>
    <x v="1"/>
  </r>
  <r>
    <s v="ORD09778"/>
    <x v="229"/>
    <s v="CUST0548"/>
    <x v="1765"/>
    <s v="Bhopal"/>
    <x v="3"/>
    <x v="2"/>
    <x v="18"/>
    <n v="5"/>
    <n v="7000"/>
    <n v="0.1"/>
    <x v="218"/>
    <x v="9637"/>
    <x v="1"/>
  </r>
  <r>
    <s v="ORD09779"/>
    <x v="165"/>
    <s v="CUST0322"/>
    <x v="655"/>
    <s v="Surat"/>
    <x v="1"/>
    <x v="3"/>
    <x v="4"/>
    <n v="3"/>
    <n v="55000"/>
    <n v="0.05"/>
    <x v="14"/>
    <x v="9638"/>
    <x v="3"/>
  </r>
  <r>
    <s v="ORD09780"/>
    <x v="113"/>
    <s v="CUST2369"/>
    <x v="1372"/>
    <s v="Surat"/>
    <x v="1"/>
    <x v="4"/>
    <x v="17"/>
    <n v="2"/>
    <n v="800"/>
    <n v="0.05"/>
    <x v="73"/>
    <x v="9639"/>
    <x v="2"/>
  </r>
  <r>
    <s v="ORD09781"/>
    <x v="212"/>
    <s v="CUST0091"/>
    <x v="1396"/>
    <s v="Surat"/>
    <x v="1"/>
    <x v="3"/>
    <x v="3"/>
    <n v="2"/>
    <n v="18000"/>
    <n v="0"/>
    <x v="89"/>
    <x v="9640"/>
    <x v="3"/>
  </r>
  <r>
    <s v="ORD09782"/>
    <x v="315"/>
    <s v="CUST0485"/>
    <x v="971"/>
    <s v="Kolkata"/>
    <x v="4"/>
    <x v="3"/>
    <x v="12"/>
    <n v="5"/>
    <n v="2500"/>
    <n v="0"/>
    <x v="184"/>
    <x v="9641"/>
    <x v="3"/>
  </r>
  <r>
    <s v="ORD09783"/>
    <x v="105"/>
    <s v="CUST0751"/>
    <x v="1276"/>
    <s v="Delhi"/>
    <x v="0"/>
    <x v="3"/>
    <x v="10"/>
    <n v="5"/>
    <n v="25000"/>
    <n v="0.2"/>
    <x v="106"/>
    <x v="9642"/>
    <x v="4"/>
  </r>
  <r>
    <s v="ORD09784"/>
    <x v="348"/>
    <s v="CUST2475"/>
    <x v="952"/>
    <s v="Jalna"/>
    <x v="2"/>
    <x v="4"/>
    <x v="13"/>
    <n v="5"/>
    <n v="2800"/>
    <n v="0"/>
    <x v="162"/>
    <x v="9643"/>
    <x v="0"/>
  </r>
  <r>
    <s v="ORD09785"/>
    <x v="83"/>
    <s v="CUST0592"/>
    <x v="740"/>
    <s v="Aurangabad"/>
    <x v="2"/>
    <x v="1"/>
    <x v="9"/>
    <n v="1"/>
    <n v="450"/>
    <n v="0"/>
    <x v="187"/>
    <x v="9644"/>
    <x v="3"/>
  </r>
  <r>
    <s v="ORD09786"/>
    <x v="148"/>
    <s v="CUST0278"/>
    <x v="1781"/>
    <s v="Delhi"/>
    <x v="0"/>
    <x v="1"/>
    <x v="1"/>
    <n v="3"/>
    <n v="1200"/>
    <n v="0.05"/>
    <x v="152"/>
    <x v="9645"/>
    <x v="3"/>
  </r>
  <r>
    <s v="ORD09787"/>
    <x v="348"/>
    <s v="CUST1762"/>
    <x v="574"/>
    <s v="Bengaluru"/>
    <x v="7"/>
    <x v="2"/>
    <x v="2"/>
    <n v="2"/>
    <n v="9000"/>
    <n v="0.05"/>
    <x v="91"/>
    <x v="9646"/>
    <x v="3"/>
  </r>
  <r>
    <s v="ORD09788"/>
    <x v="112"/>
    <s v="CUST2029"/>
    <x v="1362"/>
    <s v="Surat"/>
    <x v="1"/>
    <x v="0"/>
    <x v="15"/>
    <n v="5"/>
    <n v="1500"/>
    <n v="0.15"/>
    <x v="245"/>
    <x v="9647"/>
    <x v="0"/>
  </r>
  <r>
    <s v="ORD09789"/>
    <x v="254"/>
    <s v="CUST2092"/>
    <x v="283"/>
    <s v="Surat"/>
    <x v="1"/>
    <x v="1"/>
    <x v="5"/>
    <n v="1"/>
    <n v="1400"/>
    <n v="0"/>
    <x v="40"/>
    <x v="9648"/>
    <x v="3"/>
  </r>
  <r>
    <s v="ORD09790"/>
    <x v="196"/>
    <s v="CUST0327"/>
    <x v="150"/>
    <s v="Kolkata"/>
    <x v="4"/>
    <x v="1"/>
    <x v="14"/>
    <n v="5"/>
    <n v="900"/>
    <n v="0.1"/>
    <x v="74"/>
    <x v="9649"/>
    <x v="2"/>
  </r>
  <r>
    <s v="ORD09791"/>
    <x v="254"/>
    <s v="CUST1802"/>
    <x v="485"/>
    <s v="Bhopal"/>
    <x v="3"/>
    <x v="1"/>
    <x v="14"/>
    <n v="3"/>
    <n v="900"/>
    <n v="0.1"/>
    <x v="228"/>
    <x v="9650"/>
    <x v="3"/>
  </r>
  <r>
    <s v="ORD09792"/>
    <x v="317"/>
    <s v="CUST2249"/>
    <x v="601"/>
    <s v="Mumbai"/>
    <x v="2"/>
    <x v="1"/>
    <x v="5"/>
    <n v="1"/>
    <n v="1400"/>
    <n v="0.15"/>
    <x v="119"/>
    <x v="9651"/>
    <x v="1"/>
  </r>
  <r>
    <s v="ORD09793"/>
    <x v="339"/>
    <s v="CUST0310"/>
    <x v="1058"/>
    <s v="Hyderabad"/>
    <x v="6"/>
    <x v="3"/>
    <x v="4"/>
    <n v="2"/>
    <n v="55000"/>
    <n v="0"/>
    <x v="101"/>
    <x v="9652"/>
    <x v="3"/>
  </r>
  <r>
    <s v="ORD09794"/>
    <x v="188"/>
    <s v="CUST2331"/>
    <x v="2344"/>
    <s v="Nashik"/>
    <x v="2"/>
    <x v="4"/>
    <x v="13"/>
    <n v="2"/>
    <n v="2800"/>
    <n v="0.05"/>
    <x v="212"/>
    <x v="9653"/>
    <x v="1"/>
  </r>
  <r>
    <s v="ORD09795"/>
    <x v="260"/>
    <s v="CUST0863"/>
    <x v="475"/>
    <s v="Ahmedabad"/>
    <x v="1"/>
    <x v="2"/>
    <x v="11"/>
    <n v="3"/>
    <n v="6500"/>
    <n v="0"/>
    <x v="265"/>
    <x v="9654"/>
    <x v="2"/>
  </r>
  <r>
    <s v="ORD09796"/>
    <x v="15"/>
    <s v="CUST0388"/>
    <x v="1211"/>
    <s v="Jalna"/>
    <x v="2"/>
    <x v="3"/>
    <x v="12"/>
    <n v="4"/>
    <n v="2500"/>
    <n v="0.15"/>
    <x v="315"/>
    <x v="9655"/>
    <x v="1"/>
  </r>
  <r>
    <s v="ORD09797"/>
    <x v="171"/>
    <s v="CUST2181"/>
    <x v="77"/>
    <s v="Delhi"/>
    <x v="0"/>
    <x v="0"/>
    <x v="15"/>
    <n v="5"/>
    <n v="1500"/>
    <n v="0.15"/>
    <x v="245"/>
    <x v="9656"/>
    <x v="4"/>
  </r>
  <r>
    <s v="ORD09798"/>
    <x v="299"/>
    <s v="CUST0036"/>
    <x v="74"/>
    <s v="Surat"/>
    <x v="1"/>
    <x v="1"/>
    <x v="1"/>
    <n v="1"/>
    <n v="1200"/>
    <n v="0.1"/>
    <x v="90"/>
    <x v="9657"/>
    <x v="4"/>
  </r>
  <r>
    <s v="ORD09799"/>
    <x v="289"/>
    <s v="CUST0529"/>
    <x v="757"/>
    <s v="Mumbai"/>
    <x v="2"/>
    <x v="0"/>
    <x v="20"/>
    <n v="3"/>
    <n v="500"/>
    <n v="0.05"/>
    <x v="157"/>
    <x v="9658"/>
    <x v="1"/>
  </r>
  <r>
    <s v="ORD09800"/>
    <x v="79"/>
    <s v="CUST1203"/>
    <x v="452"/>
    <s v="Indore"/>
    <x v="3"/>
    <x v="4"/>
    <x v="19"/>
    <n v="5"/>
    <n v="3200"/>
    <n v="0.1"/>
    <x v="113"/>
    <x v="9659"/>
    <x v="1"/>
  </r>
  <r>
    <s v="ORD09801"/>
    <x v="36"/>
    <s v="CUST0667"/>
    <x v="131"/>
    <s v="Kolkata"/>
    <x v="4"/>
    <x v="2"/>
    <x v="18"/>
    <n v="4"/>
    <n v="7000"/>
    <n v="0.2"/>
    <x v="319"/>
    <x v="9660"/>
    <x v="0"/>
  </r>
  <r>
    <s v="ORD09802"/>
    <x v="265"/>
    <s v="CUST0881"/>
    <x v="2316"/>
    <s v="Mumbai"/>
    <x v="2"/>
    <x v="3"/>
    <x v="6"/>
    <n v="5"/>
    <n v="4500"/>
    <n v="0.05"/>
    <x v="53"/>
    <x v="9661"/>
    <x v="2"/>
  </r>
  <r>
    <s v="ORD09803"/>
    <x v="74"/>
    <s v="CUST0696"/>
    <x v="1471"/>
    <s v="Hyderabad"/>
    <x v="6"/>
    <x v="4"/>
    <x v="19"/>
    <n v="5"/>
    <n v="3200"/>
    <n v="0.1"/>
    <x v="113"/>
    <x v="9662"/>
    <x v="3"/>
  </r>
  <r>
    <s v="ORD09804"/>
    <x v="77"/>
    <s v="CUST0001"/>
    <x v="2291"/>
    <s v="Surat"/>
    <x v="1"/>
    <x v="2"/>
    <x v="18"/>
    <n v="1"/>
    <n v="7000"/>
    <n v="0"/>
    <x v="28"/>
    <x v="9663"/>
    <x v="4"/>
  </r>
  <r>
    <s v="ORD09805"/>
    <x v="11"/>
    <s v="CUST0956"/>
    <x v="1620"/>
    <s v="Bengaluru"/>
    <x v="7"/>
    <x v="3"/>
    <x v="6"/>
    <n v="2"/>
    <n v="4500"/>
    <n v="0.05"/>
    <x v="26"/>
    <x v="9664"/>
    <x v="2"/>
  </r>
  <r>
    <s v="ORD09806"/>
    <x v="80"/>
    <s v="CUST1566"/>
    <x v="1612"/>
    <s v="Bhopal"/>
    <x v="3"/>
    <x v="3"/>
    <x v="12"/>
    <n v="3"/>
    <n v="2500"/>
    <n v="0"/>
    <x v="163"/>
    <x v="9665"/>
    <x v="4"/>
  </r>
  <r>
    <s v="ORD09807"/>
    <x v="17"/>
    <s v="CUST2051"/>
    <x v="851"/>
    <s v="Ahmedabad"/>
    <x v="1"/>
    <x v="3"/>
    <x v="4"/>
    <n v="1"/>
    <n v="55000"/>
    <n v="0"/>
    <x v="8"/>
    <x v="9666"/>
    <x v="4"/>
  </r>
  <r>
    <s v="ORD09808"/>
    <x v="146"/>
    <s v="CUST0627"/>
    <x v="1961"/>
    <s v="Jaipur"/>
    <x v="5"/>
    <x v="1"/>
    <x v="14"/>
    <n v="2"/>
    <n v="900"/>
    <n v="0.1"/>
    <x v="60"/>
    <x v="9667"/>
    <x v="3"/>
  </r>
  <r>
    <s v="ORD09809"/>
    <x v="191"/>
    <s v="CUST2241"/>
    <x v="2417"/>
    <s v="Kolkata"/>
    <x v="4"/>
    <x v="3"/>
    <x v="10"/>
    <n v="4"/>
    <n v="25000"/>
    <n v="0"/>
    <x v="106"/>
    <x v="9668"/>
    <x v="4"/>
  </r>
  <r>
    <s v="ORD09810"/>
    <x v="140"/>
    <s v="CUST0546"/>
    <x v="1102"/>
    <s v="Pune"/>
    <x v="2"/>
    <x v="3"/>
    <x v="3"/>
    <n v="3"/>
    <n v="18000"/>
    <n v="0.05"/>
    <x v="141"/>
    <x v="9669"/>
    <x v="4"/>
  </r>
  <r>
    <s v="ORD09811"/>
    <x v="317"/>
    <s v="CUST0734"/>
    <x v="1172"/>
    <s v="Nagpur"/>
    <x v="2"/>
    <x v="0"/>
    <x v="0"/>
    <n v="1"/>
    <n v="700"/>
    <n v="0.15"/>
    <x v="185"/>
    <x v="9670"/>
    <x v="1"/>
  </r>
  <r>
    <s v="ORD09812"/>
    <x v="364"/>
    <s v="CUST1629"/>
    <x v="1653"/>
    <s v="Nashik"/>
    <x v="2"/>
    <x v="1"/>
    <x v="9"/>
    <n v="1"/>
    <n v="450"/>
    <n v="0.1"/>
    <x v="11"/>
    <x v="9671"/>
    <x v="4"/>
  </r>
  <r>
    <s v="ORD09813"/>
    <x v="292"/>
    <s v="CUST1183"/>
    <x v="347"/>
    <s v="Kolkata"/>
    <x v="4"/>
    <x v="3"/>
    <x v="10"/>
    <n v="5"/>
    <n v="25000"/>
    <n v="0.15"/>
    <x v="300"/>
    <x v="9672"/>
    <x v="2"/>
  </r>
  <r>
    <s v="ORD09814"/>
    <x v="75"/>
    <s v="CUST0153"/>
    <x v="96"/>
    <s v="Bhopal"/>
    <x v="3"/>
    <x v="2"/>
    <x v="18"/>
    <n v="3"/>
    <n v="7000"/>
    <n v="0.05"/>
    <x v="243"/>
    <x v="9673"/>
    <x v="2"/>
  </r>
  <r>
    <s v="ORD09815"/>
    <x v="19"/>
    <s v="CUST2494"/>
    <x v="585"/>
    <s v="Nagpur"/>
    <x v="2"/>
    <x v="1"/>
    <x v="1"/>
    <n v="1"/>
    <n v="1200"/>
    <n v="0.05"/>
    <x v="222"/>
    <x v="9674"/>
    <x v="4"/>
  </r>
  <r>
    <s v="ORD09816"/>
    <x v="142"/>
    <s v="CUST0833"/>
    <x v="357"/>
    <s v="Surat"/>
    <x v="1"/>
    <x v="2"/>
    <x v="8"/>
    <n v="2"/>
    <n v="22000"/>
    <n v="0.15"/>
    <x v="154"/>
    <x v="9675"/>
    <x v="4"/>
  </r>
  <r>
    <s v="ORD09817"/>
    <x v="155"/>
    <s v="CUST0569"/>
    <x v="2266"/>
    <s v="Mumbai"/>
    <x v="2"/>
    <x v="2"/>
    <x v="11"/>
    <n v="1"/>
    <n v="6500"/>
    <n v="0"/>
    <x v="221"/>
    <x v="9676"/>
    <x v="1"/>
  </r>
  <r>
    <s v="ORD09818"/>
    <x v="93"/>
    <s v="CUST0894"/>
    <x v="533"/>
    <s v="Indore"/>
    <x v="3"/>
    <x v="4"/>
    <x v="17"/>
    <n v="2"/>
    <n v="800"/>
    <n v="0"/>
    <x v="161"/>
    <x v="9677"/>
    <x v="2"/>
  </r>
  <r>
    <s v="ORD09819"/>
    <x v="190"/>
    <s v="CUST1639"/>
    <x v="271"/>
    <s v="Nagpur"/>
    <x v="2"/>
    <x v="4"/>
    <x v="17"/>
    <n v="3"/>
    <n v="800"/>
    <n v="0"/>
    <x v="195"/>
    <x v="9678"/>
    <x v="0"/>
  </r>
  <r>
    <s v="ORD09820"/>
    <x v="170"/>
    <s v="CUST2498"/>
    <x v="1339"/>
    <s v="Delhi"/>
    <x v="0"/>
    <x v="4"/>
    <x v="16"/>
    <n v="1"/>
    <n v="1800"/>
    <n v="0.1"/>
    <x v="60"/>
    <x v="9679"/>
    <x v="2"/>
  </r>
  <r>
    <s v="ORD09821"/>
    <x v="114"/>
    <s v="CUST0364"/>
    <x v="519"/>
    <s v="Indore"/>
    <x v="3"/>
    <x v="0"/>
    <x v="15"/>
    <n v="2"/>
    <n v="1500"/>
    <n v="0.15"/>
    <x v="324"/>
    <x v="9680"/>
    <x v="0"/>
  </r>
  <r>
    <s v="ORD09822"/>
    <x v="313"/>
    <s v="CUST2191"/>
    <x v="2456"/>
    <s v="Kolkata"/>
    <x v="4"/>
    <x v="1"/>
    <x v="14"/>
    <n v="2"/>
    <n v="900"/>
    <n v="0.05"/>
    <x v="47"/>
    <x v="9681"/>
    <x v="2"/>
  </r>
  <r>
    <s v="ORD09823"/>
    <x v="97"/>
    <s v="CUST0131"/>
    <x v="244"/>
    <s v="Nashik"/>
    <x v="2"/>
    <x v="1"/>
    <x v="5"/>
    <n v="2"/>
    <n v="1400"/>
    <n v="0"/>
    <x v="116"/>
    <x v="9127"/>
    <x v="0"/>
  </r>
  <r>
    <s v="ORD09824"/>
    <x v="231"/>
    <s v="CUST0100"/>
    <x v="1112"/>
    <s v="Aurangabad"/>
    <x v="2"/>
    <x v="4"/>
    <x v="16"/>
    <n v="4"/>
    <n v="1800"/>
    <n v="0.05"/>
    <x v="77"/>
    <x v="9682"/>
    <x v="0"/>
  </r>
  <r>
    <s v="ORD09825"/>
    <x v="137"/>
    <s v="CUST0825"/>
    <x v="1568"/>
    <s v="Jaipur"/>
    <x v="5"/>
    <x v="2"/>
    <x v="8"/>
    <n v="4"/>
    <n v="22000"/>
    <n v="0.1"/>
    <x v="204"/>
    <x v="9683"/>
    <x v="0"/>
  </r>
  <r>
    <s v="ORD09826"/>
    <x v="363"/>
    <s v="CUST0894"/>
    <x v="1693"/>
    <s v="Nashik"/>
    <x v="2"/>
    <x v="4"/>
    <x v="16"/>
    <n v="1"/>
    <n v="1800"/>
    <n v="0.1"/>
    <x v="60"/>
    <x v="9684"/>
    <x v="1"/>
  </r>
  <r>
    <s v="ORD09827"/>
    <x v="140"/>
    <s v="CUST2381"/>
    <x v="691"/>
    <s v="Nagpur"/>
    <x v="2"/>
    <x v="4"/>
    <x v="19"/>
    <n v="4"/>
    <n v="3200"/>
    <n v="0.05"/>
    <x v="85"/>
    <x v="9685"/>
    <x v="2"/>
  </r>
  <r>
    <s v="ORD09828"/>
    <x v="101"/>
    <s v="CUST0710"/>
    <x v="1500"/>
    <s v="Delhi"/>
    <x v="0"/>
    <x v="3"/>
    <x v="6"/>
    <n v="1"/>
    <n v="4500"/>
    <n v="0"/>
    <x v="115"/>
    <x v="9686"/>
    <x v="0"/>
  </r>
  <r>
    <s v="ORD09829"/>
    <x v="93"/>
    <s v="CUST1282"/>
    <x v="631"/>
    <s v="Bengaluru"/>
    <x v="7"/>
    <x v="3"/>
    <x v="10"/>
    <n v="3"/>
    <n v="25000"/>
    <n v="0.05"/>
    <x v="16"/>
    <x v="9687"/>
    <x v="1"/>
  </r>
  <r>
    <s v="ORD09830"/>
    <x v="247"/>
    <s v="CUST0747"/>
    <x v="1891"/>
    <s v="Bengaluru"/>
    <x v="7"/>
    <x v="0"/>
    <x v="7"/>
    <n v="5"/>
    <n v="350"/>
    <n v="0"/>
    <x v="39"/>
    <x v="9688"/>
    <x v="0"/>
  </r>
  <r>
    <s v="ORD09831"/>
    <x v="67"/>
    <s v="CUST0091"/>
    <x v="215"/>
    <s v="Indore"/>
    <x v="3"/>
    <x v="4"/>
    <x v="16"/>
    <n v="5"/>
    <n v="1800"/>
    <n v="0"/>
    <x v="110"/>
    <x v="9689"/>
    <x v="1"/>
  </r>
  <r>
    <s v="ORD09832"/>
    <x v="347"/>
    <s v="CUST0193"/>
    <x v="252"/>
    <s v="Surat"/>
    <x v="1"/>
    <x v="1"/>
    <x v="9"/>
    <n v="2"/>
    <n v="450"/>
    <n v="0"/>
    <x v="190"/>
    <x v="9690"/>
    <x v="1"/>
  </r>
  <r>
    <s v="ORD09833"/>
    <x v="247"/>
    <s v="CUST0525"/>
    <x v="1927"/>
    <s v="Nagpur"/>
    <x v="2"/>
    <x v="3"/>
    <x v="3"/>
    <n v="5"/>
    <n v="18000"/>
    <n v="0.05"/>
    <x v="70"/>
    <x v="9691"/>
    <x v="2"/>
  </r>
  <r>
    <s v="ORD09834"/>
    <x v="180"/>
    <s v="CUST1598"/>
    <x v="1992"/>
    <s v="Bengaluru"/>
    <x v="7"/>
    <x v="4"/>
    <x v="13"/>
    <n v="3"/>
    <n v="2800"/>
    <n v="0.1"/>
    <x v="98"/>
    <x v="9692"/>
    <x v="4"/>
  </r>
  <r>
    <s v="ORD09835"/>
    <x v="195"/>
    <s v="CUST1006"/>
    <x v="2405"/>
    <s v="Pune"/>
    <x v="2"/>
    <x v="3"/>
    <x v="3"/>
    <n v="2"/>
    <n v="18000"/>
    <n v="0.05"/>
    <x v="15"/>
    <x v="9693"/>
    <x v="2"/>
  </r>
  <r>
    <s v="ORD09836"/>
    <x v="205"/>
    <s v="CUST1416"/>
    <x v="1203"/>
    <s v="Nashik"/>
    <x v="2"/>
    <x v="2"/>
    <x v="2"/>
    <n v="5"/>
    <n v="9000"/>
    <n v="0.05"/>
    <x v="2"/>
    <x v="9694"/>
    <x v="1"/>
  </r>
  <r>
    <s v="ORD09837"/>
    <x v="48"/>
    <s v="CUST1854"/>
    <x v="2009"/>
    <s v="Ahmedabad"/>
    <x v="1"/>
    <x v="2"/>
    <x v="11"/>
    <n v="4"/>
    <n v="6500"/>
    <n v="0.05"/>
    <x v="34"/>
    <x v="9695"/>
    <x v="4"/>
  </r>
  <r>
    <s v="ORD09838"/>
    <x v="329"/>
    <s v="CUST0339"/>
    <x v="686"/>
    <s v="Bengaluru"/>
    <x v="7"/>
    <x v="1"/>
    <x v="1"/>
    <n v="5"/>
    <n v="1200"/>
    <n v="0.1"/>
    <x v="71"/>
    <x v="9696"/>
    <x v="3"/>
  </r>
  <r>
    <s v="ORD09839"/>
    <x v="261"/>
    <s v="CUST2458"/>
    <x v="2456"/>
    <s v="Nagpur"/>
    <x v="2"/>
    <x v="4"/>
    <x v="16"/>
    <n v="4"/>
    <n v="1800"/>
    <n v="0"/>
    <x v="7"/>
    <x v="9697"/>
    <x v="2"/>
  </r>
  <r>
    <s v="ORD09840"/>
    <x v="223"/>
    <s v="CUST1387"/>
    <x v="2270"/>
    <s v="Kolkata"/>
    <x v="4"/>
    <x v="4"/>
    <x v="13"/>
    <n v="2"/>
    <n v="2800"/>
    <n v="0.2"/>
    <x v="225"/>
    <x v="9698"/>
    <x v="4"/>
  </r>
  <r>
    <s v="ORD09841"/>
    <x v="49"/>
    <s v="CUST0860"/>
    <x v="1266"/>
    <s v="Delhi"/>
    <x v="0"/>
    <x v="0"/>
    <x v="7"/>
    <n v="5"/>
    <n v="350"/>
    <n v="0.1"/>
    <x v="316"/>
    <x v="4328"/>
    <x v="0"/>
  </r>
  <r>
    <s v="ORD09842"/>
    <x v="339"/>
    <s v="CUST0529"/>
    <x v="1051"/>
    <s v="Delhi"/>
    <x v="0"/>
    <x v="0"/>
    <x v="7"/>
    <n v="4"/>
    <n v="350"/>
    <n v="0"/>
    <x v="40"/>
    <x v="3905"/>
    <x v="2"/>
  </r>
  <r>
    <s v="ORD09843"/>
    <x v="225"/>
    <s v="CUST2255"/>
    <x v="1365"/>
    <s v="Jaipur"/>
    <x v="5"/>
    <x v="3"/>
    <x v="6"/>
    <n v="1"/>
    <n v="4500"/>
    <n v="0"/>
    <x v="115"/>
    <x v="9699"/>
    <x v="0"/>
  </r>
  <r>
    <s v="ORD09844"/>
    <x v="106"/>
    <s v="CUST0834"/>
    <x v="1422"/>
    <s v="Bengaluru"/>
    <x v="7"/>
    <x v="2"/>
    <x v="2"/>
    <n v="2"/>
    <n v="9000"/>
    <n v="0"/>
    <x v="33"/>
    <x v="9700"/>
    <x v="4"/>
  </r>
  <r>
    <s v="ORD09845"/>
    <x v="199"/>
    <s v="CUST1819"/>
    <x v="503"/>
    <s v="Nashik"/>
    <x v="2"/>
    <x v="4"/>
    <x v="17"/>
    <n v="1"/>
    <n v="800"/>
    <n v="0"/>
    <x v="177"/>
    <x v="9701"/>
    <x v="3"/>
  </r>
  <r>
    <s v="ORD09846"/>
    <x v="288"/>
    <s v="CUST2399"/>
    <x v="743"/>
    <s v="Nashik"/>
    <x v="2"/>
    <x v="3"/>
    <x v="3"/>
    <n v="4"/>
    <n v="18000"/>
    <n v="0"/>
    <x v="93"/>
    <x v="9702"/>
    <x v="1"/>
  </r>
  <r>
    <s v="ORD09847"/>
    <x v="254"/>
    <s v="CUST2279"/>
    <x v="213"/>
    <s v="Pune"/>
    <x v="2"/>
    <x v="3"/>
    <x v="4"/>
    <n v="2"/>
    <n v="55000"/>
    <n v="0.05"/>
    <x v="147"/>
    <x v="9703"/>
    <x v="3"/>
  </r>
  <r>
    <s v="ORD09848"/>
    <x v="207"/>
    <s v="CUST0487"/>
    <x v="179"/>
    <s v="Bhopal"/>
    <x v="3"/>
    <x v="3"/>
    <x v="4"/>
    <n v="5"/>
    <n v="55000"/>
    <n v="0.05"/>
    <x v="153"/>
    <x v="9704"/>
    <x v="4"/>
  </r>
  <r>
    <s v="ORD09849"/>
    <x v="41"/>
    <s v="CUST1040"/>
    <x v="1786"/>
    <s v="Indore"/>
    <x v="3"/>
    <x v="1"/>
    <x v="1"/>
    <n v="4"/>
    <n v="1200"/>
    <n v="0"/>
    <x v="55"/>
    <x v="9705"/>
    <x v="4"/>
  </r>
  <r>
    <s v="ORD09850"/>
    <x v="275"/>
    <s v="CUST2376"/>
    <x v="376"/>
    <s v="Jalna"/>
    <x v="2"/>
    <x v="0"/>
    <x v="15"/>
    <n v="2"/>
    <n v="1500"/>
    <n v="0.05"/>
    <x v="285"/>
    <x v="9706"/>
    <x v="4"/>
  </r>
  <r>
    <s v="ORD09851"/>
    <x v="138"/>
    <s v="CUST1107"/>
    <x v="1813"/>
    <s v="Nashik"/>
    <x v="2"/>
    <x v="4"/>
    <x v="19"/>
    <n v="5"/>
    <n v="3200"/>
    <n v="0"/>
    <x v="226"/>
    <x v="4868"/>
    <x v="1"/>
  </r>
  <r>
    <s v="ORD09852"/>
    <x v="293"/>
    <s v="CUST2153"/>
    <x v="685"/>
    <s v="Nashik"/>
    <x v="2"/>
    <x v="3"/>
    <x v="10"/>
    <n v="5"/>
    <n v="25000"/>
    <n v="0.1"/>
    <x v="271"/>
    <x v="9707"/>
    <x v="1"/>
  </r>
  <r>
    <s v="ORD09853"/>
    <x v="12"/>
    <s v="CUST2017"/>
    <x v="1108"/>
    <s v="Bhopal"/>
    <x v="3"/>
    <x v="0"/>
    <x v="0"/>
    <n v="3"/>
    <n v="700"/>
    <n v="0.05"/>
    <x v="304"/>
    <x v="1462"/>
    <x v="4"/>
  </r>
  <r>
    <s v="ORD09854"/>
    <x v="57"/>
    <s v="CUST0963"/>
    <x v="1262"/>
    <s v="Nashik"/>
    <x v="2"/>
    <x v="3"/>
    <x v="3"/>
    <n v="4"/>
    <n v="18000"/>
    <n v="0.05"/>
    <x v="3"/>
    <x v="9708"/>
    <x v="2"/>
  </r>
  <r>
    <s v="ORD09855"/>
    <x v="269"/>
    <s v="CUST1922"/>
    <x v="1174"/>
    <s v="Bengaluru"/>
    <x v="7"/>
    <x v="4"/>
    <x v="17"/>
    <n v="5"/>
    <n v="800"/>
    <n v="0.1"/>
    <x v="1"/>
    <x v="9709"/>
    <x v="4"/>
  </r>
  <r>
    <s v="ORD09856"/>
    <x v="178"/>
    <s v="CUST1252"/>
    <x v="1622"/>
    <s v="Bengaluru"/>
    <x v="7"/>
    <x v="2"/>
    <x v="2"/>
    <n v="1"/>
    <n v="9000"/>
    <n v="0.15"/>
    <x v="80"/>
    <x v="9710"/>
    <x v="4"/>
  </r>
  <r>
    <s v="ORD09857"/>
    <x v="270"/>
    <s v="CUST1048"/>
    <x v="1882"/>
    <s v="Aurangabad"/>
    <x v="2"/>
    <x v="3"/>
    <x v="6"/>
    <n v="1"/>
    <n v="4500"/>
    <n v="0.1"/>
    <x v="74"/>
    <x v="9711"/>
    <x v="4"/>
  </r>
  <r>
    <s v="ORD09858"/>
    <x v="342"/>
    <s v="CUST0743"/>
    <x v="793"/>
    <s v="Pune"/>
    <x v="2"/>
    <x v="2"/>
    <x v="8"/>
    <n v="3"/>
    <n v="22000"/>
    <n v="0"/>
    <x v="211"/>
    <x v="9712"/>
    <x v="2"/>
  </r>
  <r>
    <s v="ORD09859"/>
    <x v="159"/>
    <s v="CUST2244"/>
    <x v="481"/>
    <s v="Jalna"/>
    <x v="2"/>
    <x v="1"/>
    <x v="14"/>
    <n v="1"/>
    <n v="900"/>
    <n v="0"/>
    <x v="190"/>
    <x v="7285"/>
    <x v="0"/>
  </r>
  <r>
    <s v="ORD09860"/>
    <x v="73"/>
    <s v="CUST0074"/>
    <x v="2112"/>
    <s v="Delhi"/>
    <x v="0"/>
    <x v="3"/>
    <x v="4"/>
    <n v="5"/>
    <n v="55000"/>
    <n v="0.1"/>
    <x v="156"/>
    <x v="9713"/>
    <x v="3"/>
  </r>
  <r>
    <s v="ORD09861"/>
    <x v="180"/>
    <s v="CUST1894"/>
    <x v="2101"/>
    <s v="Ahmedabad"/>
    <x v="1"/>
    <x v="4"/>
    <x v="17"/>
    <n v="3"/>
    <n v="800"/>
    <n v="0.15"/>
    <x v="224"/>
    <x v="9714"/>
    <x v="3"/>
  </r>
  <r>
    <s v="ORD09862"/>
    <x v="354"/>
    <s v="CUST0946"/>
    <x v="825"/>
    <s v="Nashik"/>
    <x v="2"/>
    <x v="4"/>
    <x v="16"/>
    <n v="3"/>
    <n v="1800"/>
    <n v="0.05"/>
    <x v="61"/>
    <x v="4746"/>
    <x v="2"/>
  </r>
  <r>
    <s v="ORD09863"/>
    <x v="241"/>
    <s v="CUST2364"/>
    <x v="249"/>
    <s v="Aurangabad"/>
    <x v="2"/>
    <x v="0"/>
    <x v="7"/>
    <n v="2"/>
    <n v="350"/>
    <n v="0"/>
    <x v="54"/>
    <x v="9715"/>
    <x v="0"/>
  </r>
  <r>
    <s v="ORD09864"/>
    <x v="0"/>
    <s v="CUST2176"/>
    <x v="2297"/>
    <s v="Pune"/>
    <x v="2"/>
    <x v="2"/>
    <x v="11"/>
    <n v="1"/>
    <n v="6500"/>
    <n v="0.05"/>
    <x v="175"/>
    <x v="9716"/>
    <x v="3"/>
  </r>
  <r>
    <s v="ORD09865"/>
    <x v="25"/>
    <s v="CUST0070"/>
    <x v="1013"/>
    <s v="Bhopal"/>
    <x v="3"/>
    <x v="3"/>
    <x v="4"/>
    <n v="4"/>
    <n v="55000"/>
    <n v="0.05"/>
    <x v="270"/>
    <x v="9717"/>
    <x v="3"/>
  </r>
  <r>
    <s v="ORD09866"/>
    <x v="102"/>
    <s v="CUST0450"/>
    <x v="419"/>
    <s v="Bhopal"/>
    <x v="3"/>
    <x v="3"/>
    <x v="10"/>
    <n v="2"/>
    <n v="25000"/>
    <n v="0.05"/>
    <x v="193"/>
    <x v="9718"/>
    <x v="2"/>
  </r>
  <r>
    <s v="ORD09867"/>
    <x v="8"/>
    <s v="CUST1382"/>
    <x v="853"/>
    <s v="Delhi"/>
    <x v="0"/>
    <x v="3"/>
    <x v="10"/>
    <n v="3"/>
    <n v="25000"/>
    <n v="0.1"/>
    <x v="292"/>
    <x v="9719"/>
    <x v="3"/>
  </r>
  <r>
    <s v="ORD09868"/>
    <x v="242"/>
    <s v="CUST0914"/>
    <x v="530"/>
    <s v="Delhi"/>
    <x v="0"/>
    <x v="4"/>
    <x v="17"/>
    <n v="3"/>
    <n v="800"/>
    <n v="0.1"/>
    <x v="41"/>
    <x v="9720"/>
    <x v="2"/>
  </r>
  <r>
    <s v="ORD09869"/>
    <x v="201"/>
    <s v="CUST0702"/>
    <x v="1202"/>
    <s v="Bengaluru"/>
    <x v="7"/>
    <x v="3"/>
    <x v="3"/>
    <n v="4"/>
    <n v="18000"/>
    <n v="0.1"/>
    <x v="36"/>
    <x v="9721"/>
    <x v="0"/>
  </r>
  <r>
    <s v="ORD09870"/>
    <x v="178"/>
    <s v="CUST1230"/>
    <x v="1660"/>
    <s v="Bengaluru"/>
    <x v="7"/>
    <x v="2"/>
    <x v="8"/>
    <n v="2"/>
    <n v="22000"/>
    <n v="0"/>
    <x v="102"/>
    <x v="9722"/>
    <x v="4"/>
  </r>
  <r>
    <s v="ORD09871"/>
    <x v="303"/>
    <s v="CUST1478"/>
    <x v="469"/>
    <s v="Delhi"/>
    <x v="0"/>
    <x v="0"/>
    <x v="0"/>
    <n v="1"/>
    <n v="700"/>
    <n v="0.05"/>
    <x v="9"/>
    <x v="9723"/>
    <x v="2"/>
  </r>
  <r>
    <s v="ORD09872"/>
    <x v="19"/>
    <s v="CUST1577"/>
    <x v="2122"/>
    <s v="Hyderabad"/>
    <x v="6"/>
    <x v="4"/>
    <x v="16"/>
    <n v="5"/>
    <n v="1800"/>
    <n v="0"/>
    <x v="110"/>
    <x v="9724"/>
    <x v="3"/>
  </r>
  <r>
    <s v="ORD09873"/>
    <x v="229"/>
    <s v="CUST2216"/>
    <x v="502"/>
    <s v="Jaipur"/>
    <x v="5"/>
    <x v="1"/>
    <x v="5"/>
    <n v="5"/>
    <n v="1400"/>
    <n v="0.15"/>
    <x v="229"/>
    <x v="9725"/>
    <x v="4"/>
  </r>
  <r>
    <s v="ORD09874"/>
    <x v="72"/>
    <s v="CUST0656"/>
    <x v="937"/>
    <s v="Ahmedabad"/>
    <x v="1"/>
    <x v="4"/>
    <x v="16"/>
    <n v="1"/>
    <n v="1800"/>
    <n v="0.05"/>
    <x v="47"/>
    <x v="9726"/>
    <x v="4"/>
  </r>
  <r>
    <s v="ORD09875"/>
    <x v="299"/>
    <s v="CUST0910"/>
    <x v="1155"/>
    <s v="Surat"/>
    <x v="1"/>
    <x v="2"/>
    <x v="8"/>
    <n v="3"/>
    <n v="22000"/>
    <n v="0"/>
    <x v="211"/>
    <x v="9727"/>
    <x v="4"/>
  </r>
  <r>
    <s v="ORD09876"/>
    <x v="11"/>
    <s v="CUST0214"/>
    <x v="848"/>
    <s v="Kolkata"/>
    <x v="4"/>
    <x v="1"/>
    <x v="5"/>
    <n v="5"/>
    <n v="1400"/>
    <n v="0"/>
    <x v="28"/>
    <x v="9728"/>
    <x v="1"/>
  </r>
  <r>
    <s v="ORD09877"/>
    <x v="130"/>
    <s v="CUST2093"/>
    <x v="1068"/>
    <s v="Delhi"/>
    <x v="0"/>
    <x v="0"/>
    <x v="7"/>
    <n v="3"/>
    <n v="350"/>
    <n v="0"/>
    <x v="252"/>
    <x v="9729"/>
    <x v="2"/>
  </r>
  <r>
    <s v="ORD09878"/>
    <x v="113"/>
    <s v="CUST0498"/>
    <x v="1438"/>
    <s v="Delhi"/>
    <x v="0"/>
    <x v="3"/>
    <x v="10"/>
    <n v="2"/>
    <n v="25000"/>
    <n v="0.1"/>
    <x v="24"/>
    <x v="9730"/>
    <x v="3"/>
  </r>
  <r>
    <s v="ORD09879"/>
    <x v="230"/>
    <s v="CUST0490"/>
    <x v="1653"/>
    <s v="Ahmedabad"/>
    <x v="1"/>
    <x v="4"/>
    <x v="19"/>
    <n v="2"/>
    <n v="3200"/>
    <n v="0.1"/>
    <x v="262"/>
    <x v="9731"/>
    <x v="2"/>
  </r>
  <r>
    <s v="ORD09880"/>
    <x v="109"/>
    <s v="CUST0229"/>
    <x v="209"/>
    <s v="Kolkata"/>
    <x v="4"/>
    <x v="1"/>
    <x v="5"/>
    <n v="3"/>
    <n v="1400"/>
    <n v="0"/>
    <x v="42"/>
    <x v="9732"/>
    <x v="1"/>
  </r>
  <r>
    <s v="ORD09881"/>
    <x v="36"/>
    <s v="CUST2254"/>
    <x v="2264"/>
    <s v="Jalna"/>
    <x v="2"/>
    <x v="1"/>
    <x v="14"/>
    <n v="4"/>
    <n v="900"/>
    <n v="0.2"/>
    <x v="32"/>
    <x v="9733"/>
    <x v="2"/>
  </r>
  <r>
    <s v="ORD09882"/>
    <x v="352"/>
    <s v="CUST1804"/>
    <x v="1431"/>
    <s v="Surat"/>
    <x v="1"/>
    <x v="4"/>
    <x v="19"/>
    <n v="1"/>
    <n v="3200"/>
    <n v="0.1"/>
    <x v="32"/>
    <x v="9734"/>
    <x v="0"/>
  </r>
  <r>
    <s v="ORD09883"/>
    <x v="191"/>
    <s v="CUST1511"/>
    <x v="1757"/>
    <s v="Surat"/>
    <x v="1"/>
    <x v="4"/>
    <x v="13"/>
    <n v="2"/>
    <n v="2800"/>
    <n v="0.1"/>
    <x v="6"/>
    <x v="9735"/>
    <x v="0"/>
  </r>
  <r>
    <s v="ORD09884"/>
    <x v="356"/>
    <s v="CUST2473"/>
    <x v="1319"/>
    <s v="Nagpur"/>
    <x v="2"/>
    <x v="3"/>
    <x v="4"/>
    <n v="4"/>
    <n v="55000"/>
    <n v="0.05"/>
    <x v="270"/>
    <x v="9736"/>
    <x v="3"/>
  </r>
  <r>
    <s v="ORD09885"/>
    <x v="91"/>
    <s v="CUST0345"/>
    <x v="1832"/>
    <s v="Delhi"/>
    <x v="0"/>
    <x v="3"/>
    <x v="10"/>
    <n v="5"/>
    <n v="25000"/>
    <n v="0"/>
    <x v="180"/>
    <x v="9737"/>
    <x v="2"/>
  </r>
  <r>
    <s v="ORD09886"/>
    <x v="30"/>
    <s v="CUST1325"/>
    <x v="2124"/>
    <s v="Indore"/>
    <x v="3"/>
    <x v="1"/>
    <x v="9"/>
    <n v="4"/>
    <n v="450"/>
    <n v="0.15"/>
    <x v="108"/>
    <x v="9738"/>
    <x v="0"/>
  </r>
  <r>
    <s v="ORD09887"/>
    <x v="130"/>
    <s v="CUST0655"/>
    <x v="245"/>
    <s v="Indore"/>
    <x v="3"/>
    <x v="3"/>
    <x v="12"/>
    <n v="1"/>
    <n v="2500"/>
    <n v="0"/>
    <x v="105"/>
    <x v="9739"/>
    <x v="2"/>
  </r>
  <r>
    <s v="ORD09888"/>
    <x v="98"/>
    <s v="CUST1005"/>
    <x v="2457"/>
    <s v="Kolkata"/>
    <x v="4"/>
    <x v="1"/>
    <x v="5"/>
    <n v="5"/>
    <n v="1400"/>
    <n v="0"/>
    <x v="28"/>
    <x v="9740"/>
    <x v="1"/>
  </r>
  <r>
    <s v="ORD09889"/>
    <x v="344"/>
    <s v="CUST2212"/>
    <x v="2259"/>
    <s v="Mumbai"/>
    <x v="2"/>
    <x v="4"/>
    <x v="17"/>
    <n v="5"/>
    <n v="800"/>
    <n v="0.1"/>
    <x v="1"/>
    <x v="9741"/>
    <x v="3"/>
  </r>
  <r>
    <s v="ORD09890"/>
    <x v="133"/>
    <s v="CUST0047"/>
    <x v="406"/>
    <s v="Nashik"/>
    <x v="2"/>
    <x v="2"/>
    <x v="18"/>
    <n v="1"/>
    <n v="7000"/>
    <n v="0.15"/>
    <x v="229"/>
    <x v="9742"/>
    <x v="2"/>
  </r>
  <r>
    <s v="ORD09891"/>
    <x v="218"/>
    <s v="CUST1164"/>
    <x v="1743"/>
    <s v="Delhi"/>
    <x v="0"/>
    <x v="0"/>
    <x v="7"/>
    <n v="5"/>
    <n v="350"/>
    <n v="0.1"/>
    <x v="316"/>
    <x v="9743"/>
    <x v="4"/>
  </r>
  <r>
    <s v="ORD09892"/>
    <x v="74"/>
    <s v="CUST0912"/>
    <x v="351"/>
    <s v="Nagpur"/>
    <x v="2"/>
    <x v="4"/>
    <x v="16"/>
    <n v="4"/>
    <n v="1800"/>
    <n v="0"/>
    <x v="7"/>
    <x v="9744"/>
    <x v="1"/>
  </r>
  <r>
    <s v="ORD09893"/>
    <x v="45"/>
    <s v="CUST1250"/>
    <x v="408"/>
    <s v="Jaipur"/>
    <x v="5"/>
    <x v="3"/>
    <x v="12"/>
    <n v="3"/>
    <n v="2500"/>
    <n v="0.1"/>
    <x v="35"/>
    <x v="9745"/>
    <x v="0"/>
  </r>
  <r>
    <s v="ORD09894"/>
    <x v="173"/>
    <s v="CUST2262"/>
    <x v="1134"/>
    <s v="Jalna"/>
    <x v="2"/>
    <x v="3"/>
    <x v="12"/>
    <n v="3"/>
    <n v="2500"/>
    <n v="0"/>
    <x v="163"/>
    <x v="9746"/>
    <x v="4"/>
  </r>
  <r>
    <s v="ORD09895"/>
    <x v="138"/>
    <s v="CUST0842"/>
    <x v="2233"/>
    <s v="Jaipur"/>
    <x v="5"/>
    <x v="3"/>
    <x v="6"/>
    <n v="3"/>
    <n v="4500"/>
    <n v="0.15"/>
    <x v="94"/>
    <x v="9747"/>
    <x v="0"/>
  </r>
  <r>
    <s v="ORD09896"/>
    <x v="316"/>
    <s v="CUST1736"/>
    <x v="2367"/>
    <s v="Mumbai"/>
    <x v="2"/>
    <x v="2"/>
    <x v="8"/>
    <n v="4"/>
    <n v="22000"/>
    <n v="0.15"/>
    <x v="231"/>
    <x v="9748"/>
    <x v="3"/>
  </r>
  <r>
    <s v="ORD09897"/>
    <x v="64"/>
    <s v="CUST1854"/>
    <x v="1417"/>
    <s v="Mumbai"/>
    <x v="2"/>
    <x v="4"/>
    <x v="17"/>
    <n v="3"/>
    <n v="800"/>
    <n v="0.2"/>
    <x v="235"/>
    <x v="9749"/>
    <x v="1"/>
  </r>
  <r>
    <s v="ORD09898"/>
    <x v="110"/>
    <s v="CUST0215"/>
    <x v="1871"/>
    <s v="Delhi"/>
    <x v="0"/>
    <x v="3"/>
    <x v="3"/>
    <n v="4"/>
    <n v="18000"/>
    <n v="0.15"/>
    <x v="172"/>
    <x v="9750"/>
    <x v="0"/>
  </r>
  <r>
    <s v="ORD09899"/>
    <x v="51"/>
    <s v="CUST2067"/>
    <x v="2407"/>
    <s v="Hyderabad"/>
    <x v="6"/>
    <x v="2"/>
    <x v="18"/>
    <n v="4"/>
    <n v="7000"/>
    <n v="0.1"/>
    <x v="99"/>
    <x v="9751"/>
    <x v="4"/>
  </r>
  <r>
    <s v="ORD09900"/>
    <x v="307"/>
    <s v="CUST1185"/>
    <x v="319"/>
    <s v="Jaipur"/>
    <x v="5"/>
    <x v="0"/>
    <x v="7"/>
    <n v="4"/>
    <n v="350"/>
    <n v="0.1"/>
    <x v="117"/>
    <x v="3776"/>
    <x v="3"/>
  </r>
  <r>
    <s v="ORD09901"/>
    <x v="176"/>
    <s v="CUST1946"/>
    <x v="2285"/>
    <s v="Mumbai"/>
    <x v="2"/>
    <x v="0"/>
    <x v="20"/>
    <n v="4"/>
    <n v="500"/>
    <n v="0.15"/>
    <x v="294"/>
    <x v="9752"/>
    <x v="4"/>
  </r>
  <r>
    <s v="ORD09902"/>
    <x v="177"/>
    <s v="CUST0819"/>
    <x v="375"/>
    <s v="Bengaluru"/>
    <x v="7"/>
    <x v="4"/>
    <x v="16"/>
    <n v="1"/>
    <n v="1800"/>
    <n v="0.05"/>
    <x v="47"/>
    <x v="9753"/>
    <x v="4"/>
  </r>
  <r>
    <s v="ORD09903"/>
    <x v="13"/>
    <s v="CUST0554"/>
    <x v="485"/>
    <s v="Kolkata"/>
    <x v="4"/>
    <x v="4"/>
    <x v="17"/>
    <n v="5"/>
    <n v="800"/>
    <n v="0.05"/>
    <x v="240"/>
    <x v="9754"/>
    <x v="2"/>
  </r>
  <r>
    <s v="ORD09904"/>
    <x v="105"/>
    <s v="CUST2439"/>
    <x v="1166"/>
    <s v="Jalna"/>
    <x v="2"/>
    <x v="0"/>
    <x v="7"/>
    <n v="1"/>
    <n v="350"/>
    <n v="0.1"/>
    <x v="284"/>
    <x v="9755"/>
    <x v="3"/>
  </r>
  <r>
    <s v="ORD09905"/>
    <x v="303"/>
    <s v="CUST1213"/>
    <x v="934"/>
    <s v="Nagpur"/>
    <x v="2"/>
    <x v="2"/>
    <x v="2"/>
    <n v="3"/>
    <n v="9000"/>
    <n v="0.2"/>
    <x v="329"/>
    <x v="9756"/>
    <x v="3"/>
  </r>
  <r>
    <s v="ORD09906"/>
    <x v="306"/>
    <s v="CUST0930"/>
    <x v="1675"/>
    <s v="Nashik"/>
    <x v="2"/>
    <x v="1"/>
    <x v="14"/>
    <n v="4"/>
    <n v="900"/>
    <n v="0.1"/>
    <x v="196"/>
    <x v="9757"/>
    <x v="0"/>
  </r>
  <r>
    <s v="ORD09907"/>
    <x v="255"/>
    <s v="CUST2485"/>
    <x v="1672"/>
    <s v="Mumbai"/>
    <x v="2"/>
    <x v="1"/>
    <x v="1"/>
    <n v="4"/>
    <n v="1200"/>
    <n v="0.05"/>
    <x v="44"/>
    <x v="9758"/>
    <x v="4"/>
  </r>
  <r>
    <s v="ORD09908"/>
    <x v="169"/>
    <s v="CUST1918"/>
    <x v="1989"/>
    <s v="Delhi"/>
    <x v="0"/>
    <x v="4"/>
    <x v="13"/>
    <n v="1"/>
    <n v="2800"/>
    <n v="0.15"/>
    <x v="136"/>
    <x v="9759"/>
    <x v="1"/>
  </r>
  <r>
    <s v="ORD09909"/>
    <x v="103"/>
    <s v="CUST1336"/>
    <x v="207"/>
    <s v="Kolkata"/>
    <x v="4"/>
    <x v="2"/>
    <x v="18"/>
    <n v="5"/>
    <n v="7000"/>
    <n v="0.15"/>
    <x v="321"/>
    <x v="9760"/>
    <x v="2"/>
  </r>
  <r>
    <s v="ORD09910"/>
    <x v="263"/>
    <s v="CUST1287"/>
    <x v="1753"/>
    <s v="Mumbai"/>
    <x v="2"/>
    <x v="1"/>
    <x v="9"/>
    <n v="3"/>
    <n v="450"/>
    <n v="0.15"/>
    <x v="121"/>
    <x v="9761"/>
    <x v="3"/>
  </r>
  <r>
    <s v="ORD09911"/>
    <x v="126"/>
    <s v="CUST0176"/>
    <x v="1126"/>
    <s v="Nagpur"/>
    <x v="2"/>
    <x v="3"/>
    <x v="12"/>
    <n v="2"/>
    <n v="2500"/>
    <n v="0.1"/>
    <x v="115"/>
    <x v="9762"/>
    <x v="0"/>
  </r>
  <r>
    <s v="ORD09912"/>
    <x v="268"/>
    <s v="CUST1535"/>
    <x v="1813"/>
    <s v="Bengaluru"/>
    <x v="7"/>
    <x v="4"/>
    <x v="17"/>
    <n v="5"/>
    <n v="800"/>
    <n v="0.05"/>
    <x v="240"/>
    <x v="9763"/>
    <x v="0"/>
  </r>
  <r>
    <s v="ORD09913"/>
    <x v="113"/>
    <s v="CUST1403"/>
    <x v="154"/>
    <s v="Ahmedabad"/>
    <x v="1"/>
    <x v="4"/>
    <x v="19"/>
    <n v="4"/>
    <n v="3200"/>
    <n v="0.05"/>
    <x v="85"/>
    <x v="9764"/>
    <x v="1"/>
  </r>
  <r>
    <s v="ORD09914"/>
    <x v="301"/>
    <s v="CUST1638"/>
    <x v="2070"/>
    <s v="Ahmedabad"/>
    <x v="1"/>
    <x v="4"/>
    <x v="16"/>
    <n v="4"/>
    <n v="1800"/>
    <n v="0.15"/>
    <x v="137"/>
    <x v="9765"/>
    <x v="1"/>
  </r>
  <r>
    <s v="ORD09915"/>
    <x v="74"/>
    <s v="CUST2211"/>
    <x v="1794"/>
    <s v="Bhopal"/>
    <x v="3"/>
    <x v="1"/>
    <x v="14"/>
    <n v="4"/>
    <n v="900"/>
    <n v="0.15"/>
    <x v="241"/>
    <x v="9766"/>
    <x v="1"/>
  </r>
  <r>
    <s v="ORD09916"/>
    <x v="169"/>
    <s v="CUST0095"/>
    <x v="1524"/>
    <s v="Aurangabad"/>
    <x v="2"/>
    <x v="1"/>
    <x v="5"/>
    <n v="3"/>
    <n v="1400"/>
    <n v="0.05"/>
    <x v="182"/>
    <x v="9767"/>
    <x v="0"/>
  </r>
  <r>
    <s v="ORD09917"/>
    <x v="204"/>
    <s v="CUST0951"/>
    <x v="2329"/>
    <s v="Bengaluru"/>
    <x v="7"/>
    <x v="3"/>
    <x v="10"/>
    <n v="1"/>
    <n v="25000"/>
    <n v="0.05"/>
    <x v="232"/>
    <x v="9768"/>
    <x v="2"/>
  </r>
  <r>
    <s v="ORD09918"/>
    <x v="75"/>
    <s v="CUST1591"/>
    <x v="1573"/>
    <s v="Nagpur"/>
    <x v="2"/>
    <x v="4"/>
    <x v="13"/>
    <n v="3"/>
    <n v="2800"/>
    <n v="0.05"/>
    <x v="287"/>
    <x v="9769"/>
    <x v="4"/>
  </r>
  <r>
    <s v="ORD09919"/>
    <x v="141"/>
    <s v="CUST1506"/>
    <x v="1576"/>
    <s v="Bhopal"/>
    <x v="3"/>
    <x v="2"/>
    <x v="2"/>
    <n v="4"/>
    <n v="9000"/>
    <n v="0.1"/>
    <x v="95"/>
    <x v="9770"/>
    <x v="2"/>
  </r>
  <r>
    <s v="ORD09920"/>
    <x v="209"/>
    <s v="CUST2026"/>
    <x v="824"/>
    <s v="Pune"/>
    <x v="2"/>
    <x v="4"/>
    <x v="17"/>
    <n v="1"/>
    <n v="800"/>
    <n v="0.05"/>
    <x v="68"/>
    <x v="7621"/>
    <x v="2"/>
  </r>
  <r>
    <s v="ORD09921"/>
    <x v="339"/>
    <s v="CUST2324"/>
    <x v="209"/>
    <s v="Mumbai"/>
    <x v="2"/>
    <x v="3"/>
    <x v="12"/>
    <n v="5"/>
    <n v="2500"/>
    <n v="0.05"/>
    <x v="248"/>
    <x v="9771"/>
    <x v="0"/>
  </r>
  <r>
    <s v="ORD09922"/>
    <x v="106"/>
    <s v="CUST1488"/>
    <x v="635"/>
    <s v="Bengaluru"/>
    <x v="7"/>
    <x v="0"/>
    <x v="20"/>
    <n v="4"/>
    <n v="500"/>
    <n v="0.05"/>
    <x v="122"/>
    <x v="9772"/>
    <x v="0"/>
  </r>
  <r>
    <s v="ORD09923"/>
    <x v="350"/>
    <s v="CUST1983"/>
    <x v="1512"/>
    <s v="Nagpur"/>
    <x v="2"/>
    <x v="3"/>
    <x v="12"/>
    <n v="5"/>
    <n v="2500"/>
    <n v="0.15"/>
    <x v="83"/>
    <x v="9773"/>
    <x v="1"/>
  </r>
  <r>
    <s v="ORD09924"/>
    <x v="13"/>
    <s v="CUST1096"/>
    <x v="1172"/>
    <s v="Bengaluru"/>
    <x v="7"/>
    <x v="4"/>
    <x v="19"/>
    <n v="5"/>
    <n v="3200"/>
    <n v="0.05"/>
    <x v="81"/>
    <x v="9774"/>
    <x v="3"/>
  </r>
  <r>
    <s v="ORD09925"/>
    <x v="113"/>
    <s v="CUST1808"/>
    <x v="1732"/>
    <s v="Jaipur"/>
    <x v="5"/>
    <x v="4"/>
    <x v="16"/>
    <n v="5"/>
    <n v="1800"/>
    <n v="0.05"/>
    <x v="26"/>
    <x v="9775"/>
    <x v="1"/>
  </r>
  <r>
    <s v="ORD09926"/>
    <x v="206"/>
    <s v="CUST0081"/>
    <x v="2088"/>
    <s v="Bengaluru"/>
    <x v="7"/>
    <x v="4"/>
    <x v="13"/>
    <n v="5"/>
    <n v="2800"/>
    <n v="0.15"/>
    <x v="107"/>
    <x v="9776"/>
    <x v="3"/>
  </r>
  <r>
    <s v="ORD09927"/>
    <x v="240"/>
    <s v="CUST0221"/>
    <x v="2265"/>
    <s v="Surat"/>
    <x v="1"/>
    <x v="1"/>
    <x v="14"/>
    <n v="4"/>
    <n v="900"/>
    <n v="0.1"/>
    <x v="196"/>
    <x v="9777"/>
    <x v="3"/>
  </r>
  <r>
    <s v="ORD09928"/>
    <x v="111"/>
    <s v="CUST0635"/>
    <x v="1565"/>
    <s v="Hyderabad"/>
    <x v="6"/>
    <x v="3"/>
    <x v="6"/>
    <n v="5"/>
    <n v="4500"/>
    <n v="0.15"/>
    <x v="188"/>
    <x v="9778"/>
    <x v="4"/>
  </r>
  <r>
    <s v="ORD09929"/>
    <x v="90"/>
    <s v="CUST0612"/>
    <x v="711"/>
    <s v="Indore"/>
    <x v="3"/>
    <x v="3"/>
    <x v="4"/>
    <n v="3"/>
    <n v="55000"/>
    <n v="0.05"/>
    <x v="14"/>
    <x v="9779"/>
    <x v="3"/>
  </r>
  <r>
    <s v="ORD09930"/>
    <x v="143"/>
    <s v="CUST1102"/>
    <x v="2184"/>
    <s v="Indore"/>
    <x v="3"/>
    <x v="1"/>
    <x v="9"/>
    <n v="4"/>
    <n v="450"/>
    <n v="0.05"/>
    <x v="47"/>
    <x v="9780"/>
    <x v="4"/>
  </r>
  <r>
    <s v="ORD09931"/>
    <x v="295"/>
    <s v="CUST2383"/>
    <x v="275"/>
    <s v="Jaipur"/>
    <x v="5"/>
    <x v="1"/>
    <x v="1"/>
    <n v="5"/>
    <n v="1200"/>
    <n v="0"/>
    <x v="23"/>
    <x v="9781"/>
    <x v="2"/>
  </r>
  <r>
    <s v="ORD09932"/>
    <x v="118"/>
    <s v="CUST0035"/>
    <x v="2104"/>
    <s v="Bhopal"/>
    <x v="3"/>
    <x v="3"/>
    <x v="10"/>
    <n v="5"/>
    <n v="25000"/>
    <n v="0"/>
    <x v="180"/>
    <x v="9782"/>
    <x v="1"/>
  </r>
  <r>
    <s v="ORD09933"/>
    <x v="264"/>
    <s v="CUST0186"/>
    <x v="1880"/>
    <s v="Nagpur"/>
    <x v="2"/>
    <x v="1"/>
    <x v="1"/>
    <n v="5"/>
    <n v="1200"/>
    <n v="0.1"/>
    <x v="71"/>
    <x v="9783"/>
    <x v="1"/>
  </r>
  <r>
    <s v="ORD09934"/>
    <x v="294"/>
    <s v="CUST2070"/>
    <x v="398"/>
    <s v="Hyderabad"/>
    <x v="6"/>
    <x v="0"/>
    <x v="15"/>
    <n v="1"/>
    <n v="1500"/>
    <n v="0"/>
    <x v="66"/>
    <x v="9784"/>
    <x v="2"/>
  </r>
  <r>
    <s v="ORD09935"/>
    <x v="281"/>
    <s v="CUST0278"/>
    <x v="1597"/>
    <s v="Bhopal"/>
    <x v="3"/>
    <x v="2"/>
    <x v="8"/>
    <n v="4"/>
    <n v="22000"/>
    <n v="0"/>
    <x v="197"/>
    <x v="9785"/>
    <x v="1"/>
  </r>
  <r>
    <s v="ORD09936"/>
    <x v="297"/>
    <s v="CUST0879"/>
    <x v="1136"/>
    <s v="Hyderabad"/>
    <x v="6"/>
    <x v="2"/>
    <x v="8"/>
    <n v="3"/>
    <n v="22000"/>
    <n v="0"/>
    <x v="211"/>
    <x v="9786"/>
    <x v="4"/>
  </r>
  <r>
    <s v="ORD09937"/>
    <x v="53"/>
    <s v="CUST2128"/>
    <x v="1892"/>
    <s v="Nashik"/>
    <x v="2"/>
    <x v="4"/>
    <x v="17"/>
    <n v="3"/>
    <n v="800"/>
    <n v="0.2"/>
    <x v="235"/>
    <x v="9787"/>
    <x v="1"/>
  </r>
  <r>
    <s v="ORD09938"/>
    <x v="331"/>
    <s v="CUST0282"/>
    <x v="2343"/>
    <s v="Ahmedabad"/>
    <x v="1"/>
    <x v="2"/>
    <x v="2"/>
    <n v="4"/>
    <n v="9000"/>
    <n v="0.1"/>
    <x v="95"/>
    <x v="9788"/>
    <x v="4"/>
  </r>
  <r>
    <s v="ORD09939"/>
    <x v="75"/>
    <s v="CUST2173"/>
    <x v="2005"/>
    <s v="Jalna"/>
    <x v="2"/>
    <x v="1"/>
    <x v="1"/>
    <n v="4"/>
    <n v="1200"/>
    <n v="0"/>
    <x v="55"/>
    <x v="9789"/>
    <x v="1"/>
  </r>
  <r>
    <s v="ORD09940"/>
    <x v="96"/>
    <s v="CUST0214"/>
    <x v="1291"/>
    <s v="Aurangabad"/>
    <x v="2"/>
    <x v="4"/>
    <x v="19"/>
    <n v="1"/>
    <n v="3200"/>
    <n v="0.1"/>
    <x v="32"/>
    <x v="9790"/>
    <x v="3"/>
  </r>
  <r>
    <s v="ORD09941"/>
    <x v="48"/>
    <s v="CUST0842"/>
    <x v="1280"/>
    <s v="Kolkata"/>
    <x v="4"/>
    <x v="3"/>
    <x v="10"/>
    <n v="2"/>
    <n v="25000"/>
    <n v="0.1"/>
    <x v="24"/>
    <x v="9791"/>
    <x v="1"/>
  </r>
  <r>
    <s v="ORD09942"/>
    <x v="150"/>
    <s v="CUST1686"/>
    <x v="566"/>
    <s v="Jaipur"/>
    <x v="5"/>
    <x v="3"/>
    <x v="6"/>
    <n v="2"/>
    <n v="4500"/>
    <n v="0.1"/>
    <x v="219"/>
    <x v="9792"/>
    <x v="0"/>
  </r>
  <r>
    <s v="ORD09943"/>
    <x v="50"/>
    <s v="CUST1338"/>
    <x v="840"/>
    <s v="Ahmedabad"/>
    <x v="1"/>
    <x v="2"/>
    <x v="18"/>
    <n v="2"/>
    <n v="7000"/>
    <n v="0.05"/>
    <x v="148"/>
    <x v="9793"/>
    <x v="2"/>
  </r>
  <r>
    <s v="ORD09944"/>
    <x v="67"/>
    <s v="CUST0057"/>
    <x v="298"/>
    <s v="Mumbai"/>
    <x v="2"/>
    <x v="1"/>
    <x v="1"/>
    <n v="5"/>
    <n v="1200"/>
    <n v="0.05"/>
    <x v="50"/>
    <x v="9794"/>
    <x v="4"/>
  </r>
  <r>
    <s v="ORD09945"/>
    <x v="83"/>
    <s v="CUST1627"/>
    <x v="1251"/>
    <s v="Surat"/>
    <x v="1"/>
    <x v="4"/>
    <x v="17"/>
    <n v="3"/>
    <n v="800"/>
    <n v="0.1"/>
    <x v="41"/>
    <x v="9795"/>
    <x v="4"/>
  </r>
  <r>
    <s v="ORD09946"/>
    <x v="286"/>
    <s v="CUST0061"/>
    <x v="1109"/>
    <s v="Indore"/>
    <x v="3"/>
    <x v="3"/>
    <x v="12"/>
    <n v="1"/>
    <n v="2500"/>
    <n v="0.1"/>
    <x v="48"/>
    <x v="9796"/>
    <x v="0"/>
  </r>
  <r>
    <s v="ORD09947"/>
    <x v="201"/>
    <s v="CUST0613"/>
    <x v="425"/>
    <s v="Jalna"/>
    <x v="2"/>
    <x v="4"/>
    <x v="17"/>
    <n v="4"/>
    <n v="800"/>
    <n v="0.15"/>
    <x v="192"/>
    <x v="9797"/>
    <x v="3"/>
  </r>
  <r>
    <s v="ORD09948"/>
    <x v="352"/>
    <s v="CUST2043"/>
    <x v="223"/>
    <s v="Delhi"/>
    <x v="0"/>
    <x v="2"/>
    <x v="2"/>
    <n v="4"/>
    <n v="9000"/>
    <n v="0"/>
    <x v="89"/>
    <x v="9798"/>
    <x v="1"/>
  </r>
  <r>
    <s v="ORD09949"/>
    <x v="358"/>
    <s v="CUST0125"/>
    <x v="699"/>
    <s v="Jaipur"/>
    <x v="5"/>
    <x v="3"/>
    <x v="10"/>
    <n v="1"/>
    <n v="25000"/>
    <n v="0.05"/>
    <x v="232"/>
    <x v="9799"/>
    <x v="0"/>
  </r>
  <r>
    <s v="ORD09950"/>
    <x v="93"/>
    <s v="CUST2261"/>
    <x v="1138"/>
    <s v="Hyderabad"/>
    <x v="6"/>
    <x v="4"/>
    <x v="19"/>
    <n v="3"/>
    <n v="3200"/>
    <n v="0.05"/>
    <x v="258"/>
    <x v="9800"/>
    <x v="0"/>
  </r>
  <r>
    <s v="ORD09951"/>
    <x v="157"/>
    <s v="CUST1159"/>
    <x v="1132"/>
    <s v="Ahmedabad"/>
    <x v="1"/>
    <x v="3"/>
    <x v="12"/>
    <n v="1"/>
    <n v="2500"/>
    <n v="0.1"/>
    <x v="48"/>
    <x v="3587"/>
    <x v="0"/>
  </r>
  <r>
    <s v="ORD09952"/>
    <x v="116"/>
    <s v="CUST0556"/>
    <x v="62"/>
    <s v="Surat"/>
    <x v="1"/>
    <x v="1"/>
    <x v="5"/>
    <n v="5"/>
    <n v="1400"/>
    <n v="0.2"/>
    <x v="120"/>
    <x v="9801"/>
    <x v="2"/>
  </r>
  <r>
    <s v="ORD09953"/>
    <x v="264"/>
    <s v="CUST0002"/>
    <x v="371"/>
    <s v="Aurangabad"/>
    <x v="2"/>
    <x v="0"/>
    <x v="15"/>
    <n v="2"/>
    <n v="1500"/>
    <n v="0.05"/>
    <x v="285"/>
    <x v="9802"/>
    <x v="1"/>
  </r>
  <r>
    <s v="ORD09954"/>
    <x v="94"/>
    <s v="CUST0371"/>
    <x v="1794"/>
    <s v="Delhi"/>
    <x v="0"/>
    <x v="1"/>
    <x v="1"/>
    <n v="1"/>
    <n v="1200"/>
    <n v="0"/>
    <x v="269"/>
    <x v="9803"/>
    <x v="0"/>
  </r>
  <r>
    <s v="ORD09955"/>
    <x v="62"/>
    <s v="CUST2055"/>
    <x v="450"/>
    <s v="Surat"/>
    <x v="1"/>
    <x v="2"/>
    <x v="18"/>
    <n v="5"/>
    <n v="7000"/>
    <n v="0.1"/>
    <x v="218"/>
    <x v="9804"/>
    <x v="1"/>
  </r>
  <r>
    <s v="ORD09956"/>
    <x v="154"/>
    <s v="CUST1089"/>
    <x v="22"/>
    <s v="Aurangabad"/>
    <x v="2"/>
    <x v="0"/>
    <x v="0"/>
    <n v="4"/>
    <n v="700"/>
    <n v="0.05"/>
    <x v="233"/>
    <x v="9805"/>
    <x v="1"/>
  </r>
  <r>
    <s v="ORD09957"/>
    <x v="158"/>
    <s v="CUST1736"/>
    <x v="119"/>
    <s v="Delhi"/>
    <x v="0"/>
    <x v="2"/>
    <x v="11"/>
    <n v="1"/>
    <n v="6500"/>
    <n v="0.1"/>
    <x v="67"/>
    <x v="9806"/>
    <x v="4"/>
  </r>
  <r>
    <s v="ORD09958"/>
    <x v="84"/>
    <s v="CUST0215"/>
    <x v="1952"/>
    <s v="Pune"/>
    <x v="2"/>
    <x v="4"/>
    <x v="16"/>
    <n v="2"/>
    <n v="1800"/>
    <n v="0"/>
    <x v="1"/>
    <x v="9807"/>
    <x v="4"/>
  </r>
  <r>
    <s v="ORD09959"/>
    <x v="304"/>
    <s v="CUST0138"/>
    <x v="704"/>
    <s v="Kolkata"/>
    <x v="4"/>
    <x v="4"/>
    <x v="19"/>
    <n v="4"/>
    <n v="3200"/>
    <n v="0.05"/>
    <x v="85"/>
    <x v="9808"/>
    <x v="2"/>
  </r>
  <r>
    <s v="ORD09960"/>
    <x v="71"/>
    <s v="CUST1498"/>
    <x v="430"/>
    <s v="Kolkata"/>
    <x v="4"/>
    <x v="4"/>
    <x v="17"/>
    <n v="4"/>
    <n v="800"/>
    <n v="0.05"/>
    <x v="165"/>
    <x v="9809"/>
    <x v="4"/>
  </r>
  <r>
    <s v="ORD09961"/>
    <x v="55"/>
    <s v="CUST1471"/>
    <x v="2458"/>
    <s v="Kolkata"/>
    <x v="4"/>
    <x v="3"/>
    <x v="6"/>
    <n v="4"/>
    <n v="4500"/>
    <n v="0.1"/>
    <x v="127"/>
    <x v="9810"/>
    <x v="0"/>
  </r>
  <r>
    <s v="ORD09962"/>
    <x v="37"/>
    <s v="CUST1823"/>
    <x v="99"/>
    <s v="Aurangabad"/>
    <x v="2"/>
    <x v="3"/>
    <x v="4"/>
    <n v="5"/>
    <n v="55000"/>
    <n v="0.05"/>
    <x v="153"/>
    <x v="9811"/>
    <x v="1"/>
  </r>
  <r>
    <s v="ORD09963"/>
    <x v="267"/>
    <s v="CUST0433"/>
    <x v="1730"/>
    <s v="Nagpur"/>
    <x v="2"/>
    <x v="3"/>
    <x v="3"/>
    <n v="5"/>
    <n v="18000"/>
    <n v="0.15"/>
    <x v="19"/>
    <x v="9812"/>
    <x v="3"/>
  </r>
  <r>
    <s v="ORD09964"/>
    <x v="185"/>
    <s v="CUST1308"/>
    <x v="1986"/>
    <s v="Indore"/>
    <x v="3"/>
    <x v="2"/>
    <x v="8"/>
    <n v="3"/>
    <n v="22000"/>
    <n v="0.05"/>
    <x v="261"/>
    <x v="9813"/>
    <x v="1"/>
  </r>
  <r>
    <s v="ORD09965"/>
    <x v="144"/>
    <s v="CUST0466"/>
    <x v="2230"/>
    <s v="Nagpur"/>
    <x v="2"/>
    <x v="0"/>
    <x v="0"/>
    <n v="4"/>
    <n v="700"/>
    <n v="0"/>
    <x v="116"/>
    <x v="9814"/>
    <x v="0"/>
  </r>
  <r>
    <s v="ORD09966"/>
    <x v="73"/>
    <s v="CUST1604"/>
    <x v="556"/>
    <s v="Surat"/>
    <x v="1"/>
    <x v="1"/>
    <x v="14"/>
    <n v="4"/>
    <n v="900"/>
    <n v="0.1"/>
    <x v="196"/>
    <x v="9815"/>
    <x v="1"/>
  </r>
  <r>
    <s v="ORD09967"/>
    <x v="281"/>
    <s v="CUST1737"/>
    <x v="1099"/>
    <s v="Pune"/>
    <x v="2"/>
    <x v="4"/>
    <x v="17"/>
    <n v="1"/>
    <n v="800"/>
    <n v="0"/>
    <x v="177"/>
    <x v="9816"/>
    <x v="3"/>
  </r>
  <r>
    <s v="ORD09968"/>
    <x v="333"/>
    <s v="CUST1481"/>
    <x v="1503"/>
    <s v="Hyderabad"/>
    <x v="6"/>
    <x v="3"/>
    <x v="3"/>
    <n v="1"/>
    <n v="18000"/>
    <n v="0"/>
    <x v="33"/>
    <x v="9817"/>
    <x v="4"/>
  </r>
  <r>
    <s v="ORD09969"/>
    <x v="127"/>
    <s v="CUST1049"/>
    <x v="118"/>
    <s v="Hyderabad"/>
    <x v="6"/>
    <x v="2"/>
    <x v="11"/>
    <n v="2"/>
    <n v="6500"/>
    <n v="0"/>
    <x v="166"/>
    <x v="9818"/>
    <x v="2"/>
  </r>
  <r>
    <s v="ORD09970"/>
    <x v="268"/>
    <s v="CUST1109"/>
    <x v="1107"/>
    <s v="Aurangabad"/>
    <x v="2"/>
    <x v="4"/>
    <x v="13"/>
    <n v="4"/>
    <n v="2800"/>
    <n v="0.15"/>
    <x v="168"/>
    <x v="9819"/>
    <x v="3"/>
  </r>
  <r>
    <s v="ORD09971"/>
    <x v="244"/>
    <s v="CUST1440"/>
    <x v="231"/>
    <s v="Hyderabad"/>
    <x v="6"/>
    <x v="4"/>
    <x v="13"/>
    <n v="3"/>
    <n v="2800"/>
    <n v="0.2"/>
    <x v="313"/>
    <x v="9820"/>
    <x v="1"/>
  </r>
  <r>
    <s v="ORD09972"/>
    <x v="198"/>
    <s v="CUST0946"/>
    <x v="2069"/>
    <s v="Bengaluru"/>
    <x v="7"/>
    <x v="4"/>
    <x v="16"/>
    <n v="5"/>
    <n v="1800"/>
    <n v="0.05"/>
    <x v="26"/>
    <x v="9821"/>
    <x v="1"/>
  </r>
  <r>
    <s v="ORD09973"/>
    <x v="194"/>
    <s v="CUST0658"/>
    <x v="1247"/>
    <s v="Bengaluru"/>
    <x v="7"/>
    <x v="2"/>
    <x v="8"/>
    <n v="1"/>
    <n v="22000"/>
    <n v="0"/>
    <x v="179"/>
    <x v="9822"/>
    <x v="3"/>
  </r>
  <r>
    <s v="ORD09974"/>
    <x v="8"/>
    <s v="CUST1496"/>
    <x v="2020"/>
    <s v="Indore"/>
    <x v="3"/>
    <x v="2"/>
    <x v="2"/>
    <n v="4"/>
    <n v="9000"/>
    <n v="0.15"/>
    <x v="268"/>
    <x v="9823"/>
    <x v="2"/>
  </r>
  <r>
    <s v="ORD09975"/>
    <x v="215"/>
    <s v="CUST1361"/>
    <x v="24"/>
    <s v="Nashik"/>
    <x v="2"/>
    <x v="3"/>
    <x v="12"/>
    <n v="5"/>
    <n v="2500"/>
    <n v="0.1"/>
    <x v="247"/>
    <x v="9824"/>
    <x v="3"/>
  </r>
  <r>
    <s v="ORD09976"/>
    <x v="159"/>
    <s v="CUST2281"/>
    <x v="1006"/>
    <s v="Mumbai"/>
    <x v="2"/>
    <x v="0"/>
    <x v="7"/>
    <n v="2"/>
    <n v="350"/>
    <n v="0.2"/>
    <x v="155"/>
    <x v="9825"/>
    <x v="4"/>
  </r>
  <r>
    <s v="ORD09977"/>
    <x v="220"/>
    <s v="CUST0693"/>
    <x v="349"/>
    <s v="Kolkata"/>
    <x v="4"/>
    <x v="2"/>
    <x v="8"/>
    <n v="1"/>
    <n v="22000"/>
    <n v="0.05"/>
    <x v="125"/>
    <x v="9826"/>
    <x v="0"/>
  </r>
  <r>
    <s v="ORD09978"/>
    <x v="350"/>
    <s v="CUST0834"/>
    <x v="1331"/>
    <s v="Bengaluru"/>
    <x v="7"/>
    <x v="3"/>
    <x v="3"/>
    <n v="2"/>
    <n v="18000"/>
    <n v="0"/>
    <x v="89"/>
    <x v="9827"/>
    <x v="2"/>
  </r>
  <r>
    <s v="ORD09979"/>
    <x v="213"/>
    <s v="CUST2039"/>
    <x v="2340"/>
    <s v="Nagpur"/>
    <x v="2"/>
    <x v="4"/>
    <x v="16"/>
    <n v="1"/>
    <n v="1800"/>
    <n v="0.1"/>
    <x v="60"/>
    <x v="5229"/>
    <x v="3"/>
  </r>
  <r>
    <s v="ORD09980"/>
    <x v="312"/>
    <s v="CUST2314"/>
    <x v="148"/>
    <s v="Delhi"/>
    <x v="0"/>
    <x v="3"/>
    <x v="12"/>
    <n v="2"/>
    <n v="2500"/>
    <n v="0.05"/>
    <x v="135"/>
    <x v="9828"/>
    <x v="2"/>
  </r>
  <r>
    <s v="ORD09981"/>
    <x v="321"/>
    <s v="CUST0919"/>
    <x v="134"/>
    <s v="Hyderabad"/>
    <x v="6"/>
    <x v="2"/>
    <x v="18"/>
    <n v="4"/>
    <n v="7000"/>
    <n v="0.15"/>
    <x v="227"/>
    <x v="9829"/>
    <x v="0"/>
  </r>
  <r>
    <s v="ORD09982"/>
    <x v="141"/>
    <s v="CUST1244"/>
    <x v="2034"/>
    <s v="Ahmedabad"/>
    <x v="1"/>
    <x v="2"/>
    <x v="8"/>
    <n v="5"/>
    <n v="22000"/>
    <n v="0.1"/>
    <x v="10"/>
    <x v="9830"/>
    <x v="2"/>
  </r>
  <r>
    <s v="ORD09983"/>
    <x v="127"/>
    <s v="CUST0786"/>
    <x v="2335"/>
    <s v="Surat"/>
    <x v="1"/>
    <x v="3"/>
    <x v="4"/>
    <n v="4"/>
    <n v="55000"/>
    <n v="0.15"/>
    <x v="286"/>
    <x v="9831"/>
    <x v="0"/>
  </r>
  <r>
    <s v="ORD09984"/>
    <x v="358"/>
    <s v="CUST2338"/>
    <x v="859"/>
    <s v="Hyderabad"/>
    <x v="6"/>
    <x v="1"/>
    <x v="5"/>
    <n v="2"/>
    <n v="1400"/>
    <n v="0.1"/>
    <x v="20"/>
    <x v="9832"/>
    <x v="1"/>
  </r>
  <r>
    <s v="ORD09985"/>
    <x v="348"/>
    <s v="CUST1072"/>
    <x v="1471"/>
    <s v="Jaipur"/>
    <x v="5"/>
    <x v="2"/>
    <x v="11"/>
    <n v="1"/>
    <n v="6500"/>
    <n v="0.05"/>
    <x v="175"/>
    <x v="9833"/>
    <x v="1"/>
  </r>
  <r>
    <s v="ORD09986"/>
    <x v="339"/>
    <s v="CUST2265"/>
    <x v="2459"/>
    <s v="Aurangabad"/>
    <x v="2"/>
    <x v="3"/>
    <x v="3"/>
    <n v="2"/>
    <n v="18000"/>
    <n v="0"/>
    <x v="89"/>
    <x v="9834"/>
    <x v="3"/>
  </r>
  <r>
    <s v="ORD09987"/>
    <x v="113"/>
    <s v="CUST0621"/>
    <x v="1183"/>
    <s v="Pune"/>
    <x v="2"/>
    <x v="3"/>
    <x v="6"/>
    <n v="1"/>
    <n v="4500"/>
    <n v="0"/>
    <x v="115"/>
    <x v="9835"/>
    <x v="4"/>
  </r>
  <r>
    <s v="ORD09988"/>
    <x v="63"/>
    <s v="CUST1634"/>
    <x v="1341"/>
    <s v="Jaipur"/>
    <x v="5"/>
    <x v="3"/>
    <x v="10"/>
    <n v="4"/>
    <n v="25000"/>
    <n v="0.1"/>
    <x v="52"/>
    <x v="9836"/>
    <x v="4"/>
  </r>
  <r>
    <s v="ORD09989"/>
    <x v="249"/>
    <s v="CUST0740"/>
    <x v="2170"/>
    <s v="Surat"/>
    <x v="1"/>
    <x v="1"/>
    <x v="5"/>
    <n v="1"/>
    <n v="1400"/>
    <n v="0.05"/>
    <x v="63"/>
    <x v="9837"/>
    <x v="4"/>
  </r>
  <r>
    <s v="ORD09990"/>
    <x v="205"/>
    <s v="CUST1594"/>
    <x v="1416"/>
    <s v="Bhopal"/>
    <x v="3"/>
    <x v="4"/>
    <x v="19"/>
    <n v="4"/>
    <n v="3200"/>
    <n v="0.1"/>
    <x v="118"/>
    <x v="9838"/>
    <x v="4"/>
  </r>
  <r>
    <s v="ORD09991"/>
    <x v="109"/>
    <s v="CUST0809"/>
    <x v="823"/>
    <s v="Bengaluru"/>
    <x v="7"/>
    <x v="1"/>
    <x v="14"/>
    <n v="1"/>
    <n v="900"/>
    <n v="0"/>
    <x v="190"/>
    <x v="9839"/>
    <x v="4"/>
  </r>
  <r>
    <s v="ORD09992"/>
    <x v="329"/>
    <s v="CUST1922"/>
    <x v="997"/>
    <s v="Jalna"/>
    <x v="2"/>
    <x v="3"/>
    <x v="12"/>
    <n v="3"/>
    <n v="2500"/>
    <n v="0"/>
    <x v="163"/>
    <x v="9840"/>
    <x v="4"/>
  </r>
  <r>
    <s v="ORD09993"/>
    <x v="260"/>
    <s v="CUST1284"/>
    <x v="1196"/>
    <s v="Aurangabad"/>
    <x v="2"/>
    <x v="2"/>
    <x v="8"/>
    <n v="3"/>
    <n v="22000"/>
    <n v="0.05"/>
    <x v="261"/>
    <x v="9841"/>
    <x v="0"/>
  </r>
  <r>
    <s v="ORD09994"/>
    <x v="36"/>
    <s v="CUST0188"/>
    <x v="724"/>
    <s v="Jaipur"/>
    <x v="5"/>
    <x v="4"/>
    <x v="16"/>
    <n v="2"/>
    <n v="1800"/>
    <n v="0.15"/>
    <x v="241"/>
    <x v="9842"/>
    <x v="3"/>
  </r>
  <r>
    <s v="ORD09995"/>
    <x v="243"/>
    <s v="CUST1283"/>
    <x v="752"/>
    <s v="Surat"/>
    <x v="1"/>
    <x v="4"/>
    <x v="16"/>
    <n v="1"/>
    <n v="1800"/>
    <n v="0.15"/>
    <x v="108"/>
    <x v="9843"/>
    <x v="1"/>
  </r>
  <r>
    <s v="ORD09996"/>
    <x v="340"/>
    <s v="CUST2117"/>
    <x v="1828"/>
    <s v="Delhi"/>
    <x v="0"/>
    <x v="4"/>
    <x v="17"/>
    <n v="3"/>
    <n v="800"/>
    <n v="0.1"/>
    <x v="41"/>
    <x v="9844"/>
    <x v="1"/>
  </r>
  <r>
    <s v="ORD09997"/>
    <x v="262"/>
    <s v="CUST2423"/>
    <x v="2460"/>
    <s v="Indore"/>
    <x v="3"/>
    <x v="3"/>
    <x v="4"/>
    <n v="1"/>
    <n v="55000"/>
    <n v="0"/>
    <x v="8"/>
    <x v="9845"/>
    <x v="2"/>
  </r>
  <r>
    <s v="ORD09998"/>
    <x v="288"/>
    <s v="CUST2263"/>
    <x v="1248"/>
    <s v="Surat"/>
    <x v="1"/>
    <x v="1"/>
    <x v="5"/>
    <n v="2"/>
    <n v="1400"/>
    <n v="0"/>
    <x v="116"/>
    <x v="9846"/>
    <x v="0"/>
  </r>
  <r>
    <s v="ORD09999"/>
    <x v="200"/>
    <s v="CUST1458"/>
    <x v="235"/>
    <s v="Jaipur"/>
    <x v="5"/>
    <x v="3"/>
    <x v="4"/>
    <n v="1"/>
    <n v="55000"/>
    <n v="0.05"/>
    <x v="46"/>
    <x v="9847"/>
    <x v="3"/>
  </r>
  <r>
    <s v="ORD10000"/>
    <x v="313"/>
    <s v="CUST2378"/>
    <x v="533"/>
    <s v="Ahmedabad"/>
    <x v="1"/>
    <x v="1"/>
    <x v="14"/>
    <n v="1"/>
    <n v="900"/>
    <n v="0"/>
    <x v="190"/>
    <x v="9848"/>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1FC2E-1C3A-4C4B-A44B-458805CA1E8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
  <location ref="D5:E11"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axis="axisRow" showAll="0">
      <items count="6">
        <item x="0"/>
        <item x="4"/>
        <item x="3"/>
        <item x="2"/>
        <item x="1"/>
        <item t="default"/>
      </items>
    </pivotField>
    <pivotField dataField="1" showAll="0"/>
    <pivotField showAll="0"/>
    <pivotField showAll="0"/>
    <pivotField showAll="0"/>
    <pivotField showAll="0"/>
    <pivotField showAll="0"/>
    <pivotField showAll="0">
      <items count="6">
        <item x="1"/>
        <item x="0"/>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Product" fld="7" subtotal="count" baseField="0" baseItem="0"/>
  </dataFields>
  <formats count="6">
    <format dxfId="373">
      <pivotArea type="all" dataOnly="0" outline="0" fieldPosition="0"/>
    </format>
    <format dxfId="372">
      <pivotArea outline="0" collapsedLevelsAreSubtotals="1" fieldPosition="0"/>
    </format>
    <format dxfId="371">
      <pivotArea field="6" type="button" dataOnly="0" labelOnly="1" outline="0" axis="axisRow" fieldPosition="0"/>
    </format>
    <format dxfId="370">
      <pivotArea dataOnly="0" labelOnly="1" fieldPosition="0">
        <references count="1">
          <reference field="6" count="0"/>
        </references>
      </pivotArea>
    </format>
    <format dxfId="369">
      <pivotArea dataOnly="0" labelOnly="1" grandRow="1" outline="0" fieldPosition="0"/>
    </format>
    <format dxfId="3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0E1B2-7F24-465E-88D2-6C8B2BB688B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y Top 10">
  <location ref="G5:H16"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axis="axisRow" dataField="1" showAll="0" measureFilter="1" sortType="descending">
      <items count="22">
        <item x="17"/>
        <item x="9"/>
        <item x="3"/>
        <item x="2"/>
        <item x="8"/>
        <item x="10"/>
        <item x="6"/>
        <item x="0"/>
        <item x="13"/>
        <item x="20"/>
        <item x="14"/>
        <item x="15"/>
        <item x="18"/>
        <item x="4"/>
        <item x="16"/>
        <item x="19"/>
        <item x="12"/>
        <item x="7"/>
        <item x="1"/>
        <item x="5"/>
        <item x="11"/>
        <item t="default"/>
      </items>
    </pivotField>
    <pivotField showAll="0"/>
    <pivotField showAll="0"/>
    <pivotField showAll="0"/>
    <pivotField showAll="0"/>
    <pivotField showAll="0">
      <items count="9850">
        <item x="8416"/>
        <item x="9089"/>
        <item x="9407"/>
        <item x="2681"/>
        <item x="8146"/>
        <item x="1409"/>
        <item x="281"/>
        <item x="6118"/>
        <item x="7959"/>
        <item x="534"/>
        <item x="8527"/>
        <item x="2628"/>
        <item x="7183"/>
        <item x="1660"/>
        <item x="9755"/>
        <item x="3744"/>
        <item x="9366"/>
        <item x="1512"/>
        <item x="309"/>
        <item x="9359"/>
        <item x="6303"/>
        <item x="2566"/>
        <item x="38"/>
        <item x="1838"/>
        <item x="8670"/>
        <item x="3238"/>
        <item x="9158"/>
        <item x="4038"/>
        <item x="9579"/>
        <item x="6269"/>
        <item x="1423"/>
        <item x="4819"/>
        <item x="3014"/>
        <item x="7759"/>
        <item x="9644"/>
        <item x="3674"/>
        <item x="1978"/>
        <item x="1491"/>
        <item x="9017"/>
        <item x="4677"/>
        <item x="6311"/>
        <item x="6371"/>
        <item x="1700"/>
        <item x="1921"/>
        <item x="8246"/>
        <item x="3109"/>
        <item x="3718"/>
        <item x="147"/>
        <item x="8414"/>
        <item x="8421"/>
        <item x="1858"/>
        <item x="8271"/>
        <item x="7963"/>
        <item x="11"/>
        <item x="970"/>
        <item x="2769"/>
        <item x="5036"/>
        <item x="1790"/>
        <item x="8354"/>
        <item x="1067"/>
        <item x="8563"/>
        <item x="7355"/>
        <item x="2275"/>
        <item x="2707"/>
        <item x="6997"/>
        <item x="6355"/>
        <item x="1849"/>
        <item x="8394"/>
        <item x="7638"/>
        <item x="3888"/>
        <item x="6049"/>
        <item x="1227"/>
        <item x="335"/>
        <item x="1219"/>
        <item x="3957"/>
        <item x="3855"/>
        <item x="5551"/>
        <item x="7718"/>
        <item x="1223"/>
        <item x="1854"/>
        <item x="531"/>
        <item x="5063"/>
        <item x="1137"/>
        <item x="8425"/>
        <item x="3806"/>
        <item x="7343"/>
        <item x="4537"/>
        <item x="544"/>
        <item x="7855"/>
        <item x="5614"/>
        <item x="8253"/>
        <item x="8747"/>
        <item x="9571"/>
        <item x="8186"/>
        <item x="8957"/>
        <item x="4172"/>
        <item x="1081"/>
        <item x="7949"/>
        <item x="9273"/>
        <item x="5481"/>
        <item x="8224"/>
        <item x="5485"/>
        <item x="1152"/>
        <item x="9030"/>
        <item x="241"/>
        <item x="7770"/>
        <item x="6475"/>
        <item x="906"/>
        <item x="3696"/>
        <item x="3116"/>
        <item x="6743"/>
        <item x="6214"/>
        <item x="5573"/>
        <item x="3733"/>
        <item x="6673"/>
        <item x="5671"/>
        <item x="8415"/>
        <item x="1229"/>
        <item x="306"/>
        <item x="3555"/>
        <item x="5149"/>
        <item x="5095"/>
        <item x="4067"/>
        <item x="1060"/>
        <item x="4052"/>
        <item x="243"/>
        <item x="6086"/>
        <item x="2320"/>
        <item x="8374"/>
        <item x="8614"/>
        <item x="6865"/>
        <item x="4822"/>
        <item x="9049"/>
        <item x="2142"/>
        <item x="9"/>
        <item x="9364"/>
        <item x="9056"/>
        <item x="6146"/>
        <item x="8564"/>
        <item x="181"/>
        <item x="8769"/>
        <item x="3015"/>
        <item x="7513"/>
        <item x="1520"/>
        <item x="4829"/>
        <item x="283"/>
        <item x="2002"/>
        <item x="1175"/>
        <item x="9022"/>
        <item x="799"/>
        <item x="9321"/>
        <item x="8966"/>
        <item x="6964"/>
        <item x="7832"/>
        <item x="7029"/>
        <item x="4587"/>
        <item x="2737"/>
        <item x="2311"/>
        <item x="7408"/>
        <item x="4226"/>
        <item x="7900"/>
        <item x="8226"/>
        <item x="1686"/>
        <item x="8601"/>
        <item x="2386"/>
        <item x="4702"/>
        <item x="8015"/>
        <item x="6726"/>
        <item x="1891"/>
        <item x="5667"/>
        <item x="3550"/>
        <item x="6752"/>
        <item x="6217"/>
        <item x="8456"/>
        <item x="7028"/>
        <item x="6953"/>
        <item x="5521"/>
        <item x="4092"/>
        <item x="5913"/>
        <item x="7254"/>
        <item x="1418"/>
        <item x="1337"/>
        <item x="6338"/>
        <item x="5456"/>
        <item x="1468"/>
        <item x="6222"/>
        <item x="3993"/>
        <item x="1254"/>
        <item x="8012"/>
        <item x="268"/>
        <item x="5044"/>
        <item x="6323"/>
        <item x="3384"/>
        <item x="6904"/>
        <item x="4406"/>
        <item x="9093"/>
        <item x="3186"/>
        <item x="6422"/>
        <item x="1275"/>
        <item x="6641"/>
        <item x="5143"/>
        <item x="9561"/>
        <item x="2751"/>
        <item x="9315"/>
        <item x="4188"/>
        <item x="7716"/>
        <item x="9297"/>
        <item x="6100"/>
        <item x="6275"/>
        <item x="9165"/>
        <item x="2701"/>
        <item x="9405"/>
        <item x="6734"/>
        <item x="7039"/>
        <item x="58"/>
        <item x="9448"/>
        <item x="7926"/>
        <item x="7245"/>
        <item x="8002"/>
        <item x="3998"/>
        <item x="2564"/>
        <item x="9053"/>
        <item x="1026"/>
        <item x="1534"/>
        <item x="634"/>
        <item x="2962"/>
        <item x="1244"/>
        <item x="1767"/>
        <item x="2384"/>
        <item x="1361"/>
        <item x="702"/>
        <item x="6165"/>
        <item x="8733"/>
        <item x="8195"/>
        <item x="3308"/>
        <item x="891"/>
        <item x="5009"/>
        <item x="6680"/>
        <item x="8866"/>
        <item x="3035"/>
        <item x="5384"/>
        <item x="4025"/>
        <item x="3734"/>
        <item x="2696"/>
        <item x="9588"/>
        <item x="5774"/>
        <item x="7884"/>
        <item x="1974"/>
        <item x="5371"/>
        <item x="4665"/>
        <item x="2695"/>
        <item x="5637"/>
        <item x="9186"/>
        <item x="471"/>
        <item x="6360"/>
        <item x="937"/>
        <item x="1210"/>
        <item x="2832"/>
        <item x="947"/>
        <item x="7804"/>
        <item x="3553"/>
        <item x="2736"/>
        <item x="144"/>
        <item x="5840"/>
        <item x="7337"/>
        <item x="4586"/>
        <item x="6471"/>
        <item x="1692"/>
        <item x="7085"/>
        <item x="6066"/>
        <item x="8018"/>
        <item x="9670"/>
        <item x="809"/>
        <item x="9671"/>
        <item x="5275"/>
        <item x="2368"/>
        <item x="549"/>
        <item x="2198"/>
        <item x="5271"/>
        <item x="2615"/>
        <item x="1236"/>
        <item x="4952"/>
        <item x="1800"/>
        <item x="8698"/>
        <item x="1036"/>
        <item x="213"/>
        <item x="3736"/>
        <item x="2481"/>
        <item x="4335"/>
        <item x="7602"/>
        <item x="9310"/>
        <item x="2204"/>
        <item x="1624"/>
        <item x="9657"/>
        <item x="9587"/>
        <item x="2863"/>
        <item x="554"/>
        <item x="3598"/>
        <item x="4642"/>
        <item x="5235"/>
        <item x="6345"/>
        <item x="812"/>
        <item x="7620"/>
        <item x="8454"/>
        <item x="9690"/>
        <item x="559"/>
        <item x="4887"/>
        <item x="2912"/>
        <item x="3627"/>
        <item x="4897"/>
        <item x="410"/>
        <item x="5491"/>
        <item x="3058"/>
        <item x="5204"/>
        <item x="959"/>
        <item x="8458"/>
        <item x="1328"/>
        <item x="8433"/>
        <item x="1482"/>
        <item x="4372"/>
        <item x="6871"/>
        <item x="536"/>
        <item x="4078"/>
        <item x="8447"/>
        <item x="697"/>
        <item x="6260"/>
        <item x="7951"/>
        <item x="1489"/>
        <item x="4554"/>
        <item x="9040"/>
        <item x="7912"/>
        <item x="954"/>
        <item x="7811"/>
        <item x="1747"/>
        <item x="6899"/>
        <item x="4330"/>
        <item x="5349"/>
        <item x="1768"/>
        <item x="9848"/>
        <item x="9430"/>
        <item x="8135"/>
        <item x="9372"/>
        <item x="7336"/>
        <item x="6276"/>
        <item x="8391"/>
        <item x="773"/>
        <item x="4815"/>
        <item x="4101"/>
        <item x="606"/>
        <item x="4405"/>
        <item x="3494"/>
        <item x="6241"/>
        <item x="3377"/>
        <item x="3501"/>
        <item x="3725"/>
        <item x="2771"/>
        <item x="5666"/>
        <item x="1216"/>
        <item x="731"/>
        <item x="6502"/>
        <item x="2467"/>
        <item x="382"/>
        <item x="449"/>
        <item x="1097"/>
        <item x="1064"/>
        <item x="7208"/>
        <item x="8980"/>
        <item x="3120"/>
        <item x="7771"/>
        <item x="6715"/>
        <item x="3532"/>
        <item x="2332"/>
        <item x="8501"/>
        <item x="1297"/>
        <item x="9461"/>
        <item x="2216"/>
        <item x="7476"/>
        <item x="9509"/>
        <item x="2724"/>
        <item x="6636"/>
        <item x="6011"/>
        <item x="6569"/>
        <item x="7132"/>
        <item x="860"/>
        <item x="1766"/>
        <item x="3602"/>
        <item x="3136"/>
        <item x="7494"/>
        <item x="3063"/>
        <item x="7285"/>
        <item x="1750"/>
        <item x="7511"/>
        <item x="4812"/>
        <item x="6144"/>
        <item x="157"/>
        <item x="6273"/>
        <item x="7478"/>
        <item x="5804"/>
        <item x="2258"/>
        <item x="4935"/>
        <item x="1712"/>
        <item x="9326"/>
        <item x="5302"/>
        <item x="5927"/>
        <item x="929"/>
        <item x="8162"/>
        <item x="8508"/>
        <item x="321"/>
        <item x="4468"/>
        <item x="1787"/>
        <item x="5256"/>
        <item x="6353"/>
        <item x="6792"/>
        <item x="2919"/>
        <item x="1605"/>
        <item x="3840"/>
        <item x="3280"/>
        <item x="7344"/>
        <item x="122"/>
        <item x="4698"/>
        <item x="6610"/>
        <item x="8739"/>
        <item x="4886"/>
        <item x="1504"/>
        <item x="5146"/>
        <item x="1339"/>
        <item x="7224"/>
        <item x="2911"/>
        <item x="823"/>
        <item x="9419"/>
        <item x="8277"/>
        <item x="7868"/>
        <item x="120"/>
        <item x="1751"/>
        <item x="9223"/>
        <item x="1936"/>
        <item x="1333"/>
        <item x="1024"/>
        <item x="4348"/>
        <item x="6485"/>
        <item x="2540"/>
        <item x="670"/>
        <item x="817"/>
        <item x="3102"/>
        <item x="2502"/>
        <item x="6448"/>
        <item x="3640"/>
        <item x="6433"/>
        <item x="849"/>
        <item x="7022"/>
        <item x="571"/>
        <item x="4097"/>
        <item x="4113"/>
        <item x="457"/>
        <item x="4747"/>
        <item x="7077"/>
        <item x="2720"/>
        <item x="1989"/>
        <item x="1279"/>
        <item x="7767"/>
        <item x="7557"/>
        <item x="6364"/>
        <item x="810"/>
        <item x="2280"/>
        <item x="5134"/>
        <item x="5881"/>
        <item x="951"/>
        <item x="7118"/>
        <item x="8132"/>
        <item x="3786"/>
        <item x="1798"/>
        <item x="3243"/>
        <item x="1650"/>
        <item x="1070"/>
        <item x="5345"/>
        <item x="5933"/>
        <item x="4419"/>
        <item x="1657"/>
        <item x="8332"/>
        <item x="8724"/>
        <item x="6921"/>
        <item x="8870"/>
        <item x="2709"/>
        <item x="693"/>
        <item x="7724"/>
        <item x="619"/>
        <item x="2924"/>
        <item x="4892"/>
        <item x="78"/>
        <item x="2666"/>
        <item x="1413"/>
        <item x="8300"/>
        <item x="7567"/>
        <item x="8448"/>
        <item x="9312"/>
        <item x="6853"/>
        <item x="5273"/>
        <item x="2197"/>
        <item x="1516"/>
        <item x="6965"/>
        <item x="4486"/>
        <item x="9168"/>
        <item x="9167"/>
        <item x="5954"/>
        <item x="1274"/>
        <item x="1142"/>
        <item x="9554"/>
        <item x="2005"/>
        <item x="4411"/>
        <item x="9493"/>
        <item x="8250"/>
        <item x="7786"/>
        <item x="7958"/>
        <item x="4907"/>
        <item x="2719"/>
        <item x="5225"/>
        <item x="3787"/>
        <item x="9257"/>
        <item x="9501"/>
        <item x="767"/>
        <item x="5700"/>
        <item x="2443"/>
        <item x="2957"/>
        <item x="9803"/>
        <item x="4206"/>
        <item x="8196"/>
        <item x="622"/>
        <item x="5441"/>
        <item x="5841"/>
        <item x="2304"/>
        <item x="9825"/>
        <item x="8721"/>
        <item x="8792"/>
        <item x="2643"/>
        <item x="1473"/>
        <item x="2895"/>
        <item x="430"/>
        <item x="2897"/>
        <item x="7603"/>
        <item x="8205"/>
        <item x="1875"/>
        <item x="8306"/>
        <item x="3845"/>
        <item x="1262"/>
        <item x="4321"/>
        <item x="7559"/>
        <item x="5158"/>
        <item x="5233"/>
        <item x="3477"/>
        <item x="6379"/>
        <item x="5459"/>
        <item x="5956"/>
        <item x="1466"/>
        <item x="6693"/>
        <item x="8970"/>
        <item x="8991"/>
        <item x="8768"/>
        <item x="2279"/>
        <item x="9583"/>
        <item x="39"/>
        <item x="4979"/>
        <item x="5497"/>
        <item x="3688"/>
        <item x="6728"/>
        <item x="7217"/>
        <item x="1183"/>
        <item x="9439"/>
        <item x="107"/>
        <item x="3952"/>
        <item x="9144"/>
        <item x="611"/>
        <item x="9421"/>
        <item x="5701"/>
        <item x="5946"/>
        <item x="7469"/>
        <item x="3123"/>
        <item x="4364"/>
        <item x="6957"/>
        <item x="4867"/>
        <item x="8993"/>
        <item x="2291"/>
        <item x="6750"/>
        <item x="6352"/>
        <item x="9324"/>
        <item x="4670"/>
        <item x="8500"/>
        <item x="3675"/>
        <item x="4773"/>
        <item x="4826"/>
        <item x="1812"/>
        <item x="5886"/>
        <item x="2118"/>
        <item x="7945"/>
        <item x="1625"/>
        <item x="7236"/>
        <item x="4813"/>
        <item x="9134"/>
        <item x="4659"/>
        <item x="2738"/>
        <item x="9701"/>
        <item x="9471"/>
        <item x="9025"/>
        <item x="1857"/>
        <item x="750"/>
        <item x="7151"/>
        <item x="9485"/>
        <item x="6599"/>
        <item x="5984"/>
        <item x="7004"/>
        <item x="1883"/>
        <item x="4971"/>
        <item x="2752"/>
        <item x="6006"/>
        <item x="7063"/>
        <item x="3478"/>
        <item x="7100"/>
        <item x="2357"/>
        <item x="1685"/>
        <item x="8785"/>
        <item x="8566"/>
        <item x="6711"/>
        <item x="4470"/>
        <item x="5329"/>
        <item x="1441"/>
        <item x="4818"/>
        <item x="5741"/>
        <item x="5663"/>
        <item x="9044"/>
        <item x="2602"/>
        <item x="8473"/>
        <item x="3572"/>
        <item x="8655"/>
        <item x="8207"/>
        <item x="8791"/>
        <item x="8696"/>
        <item x="2196"/>
        <item x="5851"/>
        <item x="2552"/>
        <item x="2969"/>
        <item x="1465"/>
        <item x="2887"/>
        <item x="9613"/>
        <item x="9681"/>
        <item x="6450"/>
        <item x="8075"/>
        <item x="3656"/>
        <item x="5458"/>
        <item x="5731"/>
        <item x="6761"/>
        <item x="7184"/>
        <item x="9590"/>
        <item x="6423"/>
        <item x="5792"/>
        <item x="8206"/>
        <item x="8078"/>
        <item x="1636"/>
        <item x="4905"/>
        <item x="3945"/>
        <item x="4132"/>
        <item x="2404"/>
        <item x="400"/>
        <item x="6430"/>
        <item x="5620"/>
        <item x="1111"/>
        <item x="4911"/>
        <item x="6280"/>
        <item x="5535"/>
        <item x="9723"/>
        <item x="6736"/>
        <item x="341"/>
        <item x="761"/>
        <item x="1447"/>
        <item x="3228"/>
        <item x="7178"/>
        <item x="7509"/>
        <item x="5687"/>
        <item x="9063"/>
        <item x="1115"/>
        <item x="7752"/>
        <item x="6386"/>
        <item x="2239"/>
        <item x="4068"/>
        <item x="8761"/>
        <item x="9839"/>
        <item x="2282"/>
        <item x="6896"/>
        <item x="3310"/>
        <item x="4657"/>
        <item x="4517"/>
        <item x="3053"/>
        <item x="6845"/>
        <item x="7041"/>
        <item x="6285"/>
        <item x="2755"/>
        <item x="651"/>
        <item x="4882"/>
        <item x="7003"/>
        <item x="914"/>
        <item x="865"/>
        <item x="5784"/>
        <item x="3305"/>
        <item x="6097"/>
        <item x="6875"/>
        <item x="1052"/>
        <item x="4968"/>
        <item x="1506"/>
        <item x="2150"/>
        <item x="8476"/>
        <item x="8789"/>
        <item x="6923"/>
        <item x="8258"/>
        <item x="9015"/>
        <item x="2612"/>
        <item x="6609"/>
        <item x="2735"/>
        <item x="3910"/>
        <item x="6326"/>
        <item x="2986"/>
        <item x="6077"/>
        <item x="40"/>
        <item x="660"/>
        <item x="9625"/>
        <item x="4680"/>
        <item x="4762"/>
        <item x="8692"/>
        <item x="6020"/>
        <item x="8629"/>
        <item x="7259"/>
        <item x="7896"/>
        <item x="9287"/>
        <item x="2314"/>
        <item x="9266"/>
        <item x="5922"/>
        <item x="9507"/>
        <item x="3358"/>
        <item x="1371"/>
        <item x="8765"/>
        <item x="950"/>
        <item x="2660"/>
        <item x="5091"/>
        <item x="1816"/>
        <item x="2830"/>
        <item x="7231"/>
        <item x="8890"/>
        <item x="3052"/>
        <item x="8057"/>
        <item x="8800"/>
        <item x="5001"/>
        <item x="1662"/>
        <item x="3141"/>
        <item x="5321"/>
        <item x="4778"/>
        <item x="3247"/>
        <item x="3574"/>
        <item x="8008"/>
        <item x="3257"/>
        <item x="6653"/>
        <item x="1840"/>
        <item x="2888"/>
        <item x="9715"/>
        <item x="9070"/>
        <item x="8377"/>
        <item x="934"/>
        <item x="3431"/>
        <item x="328"/>
        <item x="322"/>
        <item x="2875"/>
        <item x="9500"/>
        <item x="7965"/>
        <item x="2394"/>
        <item x="677"/>
        <item x="2539"/>
        <item x="5416"/>
        <item x="8181"/>
        <item x="5531"/>
        <item x="7764"/>
        <item x="7569"/>
        <item x="2623"/>
        <item x="2584"/>
        <item x="8874"/>
        <item x="7050"/>
        <item x="9563"/>
        <item x="8588"/>
        <item x="7013"/>
        <item x="6963"/>
        <item x="7598"/>
        <item x="384"/>
        <item x="5016"/>
        <item x="6452"/>
        <item x="2124"/>
        <item x="7480"/>
        <item x="5634"/>
        <item x="5105"/>
        <item x="6329"/>
        <item x="9843"/>
        <item x="8144"/>
        <item x="4339"/>
        <item x="6821"/>
        <item x="7282"/>
        <item x="4938"/>
        <item x="9679"/>
        <item x="3977"/>
        <item x="4676"/>
        <item x="7380"/>
        <item x="5264"/>
        <item x="3124"/>
        <item x="6637"/>
        <item x="2538"/>
        <item x="8486"/>
        <item x="1543"/>
        <item x="7890"/>
        <item x="8274"/>
        <item x="8844"/>
        <item x="9508"/>
        <item x="2732"/>
        <item x="4932"/>
        <item x="4808"/>
        <item x="8369"/>
        <item x="5057"/>
        <item x="6575"/>
        <item x="2543"/>
        <item x="982"/>
        <item x="9228"/>
        <item x="9479"/>
        <item x="7565"/>
        <item x="7891"/>
        <item x="8633"/>
        <item x="7548"/>
        <item x="3007"/>
        <item x="2828"/>
        <item x="8055"/>
        <item x="3872"/>
        <item x="159"/>
        <item x="2930"/>
        <item x="5959"/>
        <item x="845"/>
        <item x="7976"/>
        <item x="5285"/>
        <item x="8921"/>
        <item x="4763"/>
        <item x="1668"/>
        <item x="7314"/>
        <item x="3516"/>
        <item x="4998"/>
        <item x="3673"/>
        <item x="5786"/>
        <item x="9136"/>
        <item x="1948"/>
        <item x="1186"/>
        <item x="8350"/>
        <item x="7523"/>
        <item x="4184"/>
        <item x="5766"/>
        <item x="5648"/>
        <item x="265"/>
        <item x="8065"/>
        <item x="2007"/>
        <item x="2690"/>
        <item x="9096"/>
        <item x="6995"/>
        <item x="8628"/>
        <item x="9523"/>
        <item x="5602"/>
        <item x="3937"/>
        <item x="645"/>
        <item x="304"/>
        <item x="5390"/>
        <item x="5185"/>
        <item x="8084"/>
        <item x="5246"/>
        <item x="5186"/>
        <item x="7442"/>
        <item x="8640"/>
        <item x="8483"/>
        <item x="5506"/>
        <item x="2757"/>
        <item x="3772"/>
        <item x="8915"/>
        <item x="8936"/>
        <item x="2194"/>
        <item x="4898"/>
        <item x="365"/>
        <item x="9016"/>
        <item x="8758"/>
        <item x="7621"/>
        <item x="6861"/>
        <item x="1757"/>
        <item x="1759"/>
        <item x="8854"/>
        <item x="5811"/>
        <item x="2864"/>
        <item x="84"/>
        <item x="4154"/>
        <item x="2012"/>
        <item x="3741"/>
        <item x="5094"/>
        <item x="3791"/>
        <item x="9837"/>
        <item x="4104"/>
        <item x="2710"/>
        <item x="7215"/>
        <item x="4428"/>
        <item x="8732"/>
        <item x="8268"/>
        <item x="3256"/>
        <item x="1919"/>
        <item x="7265"/>
        <item x="600"/>
        <item x="911"/>
        <item x="1603"/>
        <item x="8344"/>
        <item x="4236"/>
        <item x="9784"/>
        <item x="6780"/>
        <item x="7944"/>
        <item x="6412"/>
        <item x="8938"/>
        <item x="2600"/>
        <item x="470"/>
        <item x="3117"/>
        <item x="3263"/>
        <item x="2849"/>
        <item x="5281"/>
        <item x="9560"/>
        <item x="5431"/>
        <item x="9639"/>
        <item x="4389"/>
        <item x="2937"/>
        <item x="2925"/>
        <item x="9128"/>
        <item x="5965"/>
        <item x="7122"/>
        <item x="4288"/>
        <item x="8693"/>
        <item x="99"/>
        <item x="2037"/>
        <item x="6127"/>
        <item x="853"/>
        <item x="1843"/>
        <item x="1781"/>
        <item x="2079"/>
        <item x="4991"/>
        <item x="8868"/>
        <item x="7578"/>
        <item x="7387"/>
        <item x="7094"/>
        <item x="728"/>
        <item x="8860"/>
        <item x="5265"/>
        <item x="6038"/>
        <item x="8813"/>
        <item x="6976"/>
        <item x="7450"/>
        <item x="2890"/>
        <item x="2579"/>
        <item x="4644"/>
        <item x="8554"/>
        <item x="3271"/>
        <item x="8257"/>
        <item x="3264"/>
        <item x="403"/>
        <item x="9816"/>
        <item x="247"/>
        <item x="1322"/>
        <item x="1230"/>
        <item x="5383"/>
        <item x="800"/>
        <item x="7554"/>
        <item x="5276"/>
        <item x="1777"/>
        <item x="3369"/>
        <item x="8042"/>
        <item x="1445"/>
        <item x="343"/>
        <item x="8593"/>
        <item x="6416"/>
        <item x="7966"/>
        <item x="1577"/>
        <item x="7396"/>
        <item x="4978"/>
        <item x="1510"/>
        <item x="3466"/>
        <item x="4776"/>
        <item x="3485"/>
        <item x="6885"/>
        <item x="3026"/>
        <item x="5303"/>
        <item x="4574"/>
        <item x="636"/>
        <item x="5330"/>
        <item x="3573"/>
        <item x="7588"/>
        <item x="4432"/>
        <item x="2134"/>
        <item x="3207"/>
        <item x="5623"/>
        <item x="2884"/>
        <item x="2483"/>
        <item x="3902"/>
        <item x="9225"/>
        <item x="6847"/>
        <item x="8243"/>
        <item x="7490"/>
        <item x="1490"/>
        <item x="5363"/>
        <item x="4356"/>
        <item x="5873"/>
        <item x="8819"/>
        <item x="3457"/>
        <item x="7341"/>
        <item x="4186"/>
        <item x="4621"/>
        <item x="7155"/>
        <item x="4081"/>
        <item x="7458"/>
        <item x="5767"/>
        <item x="1988"/>
        <item x="3350"/>
        <item x="3082"/>
        <item x="7009"/>
        <item x="8894"/>
        <item x="3730"/>
        <item x="2376"/>
        <item x="4871"/>
        <item x="8326"/>
        <item x="3498"/>
        <item x="8751"/>
        <item x="8781"/>
        <item x="2599"/>
        <item x="6293"/>
        <item x="1406"/>
        <item x="4361"/>
        <item x="6398"/>
        <item x="3528"/>
        <item x="7780"/>
        <item x="9002"/>
        <item x="7808"/>
        <item x="4958"/>
        <item x="360"/>
        <item x="7147"/>
        <item x="2718"/>
        <item x="4073"/>
        <item x="1794"/>
        <item x="4835"/>
        <item x="4777"/>
        <item x="7914"/>
        <item x="1096"/>
        <item x="9245"/>
        <item x="5250"/>
        <item x="6167"/>
        <item x="8925"/>
        <item x="1360"/>
        <item x="6973"/>
        <item x="2449"/>
        <item x="4300"/>
        <item x="1576"/>
        <item x="6286"/>
        <item x="5334"/>
        <item x="9351"/>
        <item x="786"/>
        <item x="6681"/>
        <item x="6245"/>
        <item x="9617"/>
        <item x="7324"/>
        <item x="7957"/>
        <item x="8261"/>
        <item x="3693"/>
        <item x="8166"/>
        <item x="6436"/>
        <item x="4769"/>
        <item x="3817"/>
        <item x="4297"/>
        <item x="994"/>
        <item x="2790"/>
        <item x="6771"/>
        <item x="9450"/>
        <item x="319"/>
        <item x="5309"/>
        <item x="7688"/>
        <item x="7432"/>
        <item x="9420"/>
        <item x="1669"/>
        <item x="3970"/>
        <item x="1937"/>
        <item x="45"/>
        <item x="3743"/>
        <item x="162"/>
        <item x="2325"/>
        <item x="5378"/>
        <item x="8017"/>
        <item x="2251"/>
        <item x="6992"/>
        <item x="1497"/>
        <item x="3164"/>
        <item x="5968"/>
        <item x="8743"/>
        <item x="9220"/>
        <item x="1345"/>
        <item x="5190"/>
        <item x="8011"/>
        <item x="1016"/>
        <item x="7609"/>
        <item x="1176"/>
        <item x="3795"/>
        <item x="875"/>
        <item x="1719"/>
        <item x="9592"/>
        <item x="4784"/>
        <item x="8232"/>
        <item x="4609"/>
        <item x="7326"/>
        <item x="6427"/>
        <item x="3293"/>
        <item x="8107"/>
        <item x="8167"/>
        <item x="2678"/>
        <item x="1708"/>
        <item x="8140"/>
        <item x="1128"/>
        <item x="6581"/>
        <item x="2891"/>
        <item x="2222"/>
        <item x="1585"/>
        <item x="4233"/>
        <item x="502"/>
        <item x="4484"/>
        <item x="7451"/>
        <item x="692"/>
        <item x="8285"/>
        <item x="8989"/>
        <item x="6024"/>
        <item x="3941"/>
        <item x="503"/>
        <item x="264"/>
        <item x="8472"/>
        <item x="5557"/>
        <item x="7059"/>
        <item x="488"/>
        <item x="7238"/>
        <item x="1213"/>
        <item x="8600"/>
        <item x="6722"/>
        <item x="5855"/>
        <item x="3663"/>
        <item x="3008"/>
        <item x="8097"/>
        <item x="4921"/>
        <item x="9244"/>
        <item x="6800"/>
        <item x="6111"/>
        <item x="5405"/>
        <item x="8362"/>
        <item x="8093"/>
        <item x="7497"/>
        <item x="3764"/>
        <item x="4582"/>
        <item x="6027"/>
        <item x="4276"/>
        <item x="4544"/>
        <item x="3048"/>
        <item x="5960"/>
        <item x="7901"/>
        <item x="7301"/>
        <item x="2073"/>
        <item x="8409"/>
        <item x="646"/>
        <item x="6848"/>
        <item x="7027"/>
        <item x="5983"/>
        <item x="7135"/>
        <item x="4390"/>
        <item x="9527"/>
        <item x="1770"/>
        <item x="1626"/>
        <item x="2218"/>
        <item x="9164"/>
        <item x="2473"/>
        <item x="6920"/>
        <item x="3584"/>
        <item x="8027"/>
        <item x="5914"/>
        <item x="9032"/>
        <item x="2491"/>
        <item x="412"/>
        <item x="1610"/>
        <item x="735"/>
        <item x="6207"/>
        <item x="5298"/>
        <item x="7036"/>
        <item x="5065"/>
        <item x="1211"/>
        <item x="991"/>
        <item x="7457"/>
        <item x="6003"/>
        <item x="8878"/>
        <item x="3021"/>
        <item x="3980"/>
        <item x="1987"/>
        <item x="7895"/>
        <item x="2177"/>
        <item x="3387"/>
        <item x="7792"/>
        <item x="6868"/>
        <item x="889"/>
        <item x="3366"/>
        <item x="9415"/>
        <item x="5150"/>
        <item x="7699"/>
        <item x="6880"/>
        <item x="5939"/>
        <item x="295"/>
        <item x="9422"/>
        <item x="4464"/>
        <item x="5229"/>
        <item x="1011"/>
        <item x="2504"/>
        <item x="5525"/>
        <item x="1547"/>
        <item x="41"/>
        <item x="9383"/>
        <item x="6130"/>
        <item x="1597"/>
        <item x="3630"/>
        <item x="2783"/>
        <item x="2260"/>
        <item x="3051"/>
        <item x="2362"/>
        <item x="6136"/>
        <item x="5722"/>
        <item x="3720"/>
        <item x="5569"/>
        <item x="9674"/>
        <item x="2865"/>
        <item x="2313"/>
        <item x="3798"/>
        <item x="2366"/>
        <item x="6316"/>
        <item x="3260"/>
        <item x="8816"/>
        <item x="125"/>
        <item x="3191"/>
        <item x="1957"/>
        <item x="56"/>
        <item x="43"/>
        <item x="6945"/>
        <item x="2826"/>
        <item x="5025"/>
        <item x="7593"/>
        <item x="6927"/>
        <item x="5893"/>
        <item x="4830"/>
        <item x="7782"/>
        <item x="1222"/>
        <item x="8150"/>
        <item x="6941"/>
        <item x="8216"/>
        <item x="5716"/>
        <item x="870"/>
        <item x="7997"/>
        <item x="2249"/>
        <item x="3709"/>
        <item x="9429"/>
        <item x="5411"/>
        <item x="7657"/>
        <item x="8313"/>
        <item x="3011"/>
        <item x="6894"/>
        <item x="2000"/>
        <item x="7373"/>
        <item x="4129"/>
        <item x="1079"/>
        <item x="579"/>
        <item x="908"/>
        <item x="6010"/>
        <item x="696"/>
        <item x="1661"/>
        <item x="6630"/>
        <item x="3882"/>
        <item x="9109"/>
        <item x="1477"/>
        <item x="7755"/>
        <item x="219"/>
        <item x="7508"/>
        <item x="9106"/>
        <item x="2744"/>
        <item x="3390"/>
        <item x="5710"/>
        <item x="8978"/>
        <item x="108"/>
        <item x="1405"/>
        <item x="6069"/>
        <item x="7856"/>
        <item x="9503"/>
        <item x="7277"/>
        <item x="6438"/>
        <item x="7242"/>
        <item x="3402"/>
        <item x="5110"/>
        <item x="5797"/>
        <item x="1104"/>
        <item x="7528"/>
        <item x="6790"/>
        <item x="8442"/>
        <item x="1886"/>
        <item x="625"/>
        <item x="2001"/>
        <item x="6159"/>
        <item x="4360"/>
        <item x="6287"/>
        <item x="2641"/>
        <item x="4203"/>
        <item x="784"/>
        <item x="8000"/>
        <item x="8080"/>
        <item x="7667"/>
        <item x="6602"/>
        <item x="6180"/>
        <item x="1037"/>
        <item x="1981"/>
        <item x="4487"/>
        <item x="590"/>
        <item x="3204"/>
        <item x="9534"/>
        <item x="2068"/>
        <item x="6891"/>
        <item x="2187"/>
        <item x="5209"/>
        <item x="3908"/>
        <item x="7766"/>
        <item x="8615"/>
        <item x="305"/>
        <item x="5825"/>
        <item x="8623"/>
        <item x="9677"/>
        <item x="8161"/>
        <item x="8212"/>
        <item x="4045"/>
        <item x="4039"/>
        <item x="4212"/>
        <item x="4578"/>
        <item x="7195"/>
        <item x="7267"/>
        <item x="3942"/>
        <item x="2918"/>
        <item x="4354"/>
        <item x="4781"/>
        <item x="2589"/>
        <item x="2767"/>
        <item x="326"/>
        <item x="6864"/>
        <item x="5249"/>
        <item x="5340"/>
        <item x="8398"/>
        <item x="9706"/>
        <item x="5871"/>
        <item x="7047"/>
        <item x="7315"/>
        <item x="2570"/>
        <item x="9546"/>
        <item x="6030"/>
        <item x="1492"/>
        <item x="3592"/>
        <item x="791"/>
        <item x="4563"/>
        <item x="6171"/>
        <item x="3634"/>
        <item x="4895"/>
        <item x="2206"/>
        <item x="9181"/>
        <item x="9282"/>
        <item x="6278"/>
        <item x="9115"/>
        <item x="3995"/>
        <item x="7641"/>
        <item x="4448"/>
        <item x="1698"/>
        <item x="6852"/>
        <item x="8482"/>
        <item x="9288"/>
        <item x="6195"/>
        <item x="1523"/>
        <item x="3036"/>
        <item x="7682"/>
        <item x="8818"/>
        <item x="3800"/>
        <item x="942"/>
        <item x="4014"/>
        <item x="4757"/>
        <item x="831"/>
        <item x="2980"/>
        <item x="1162"/>
        <item x="9403"/>
        <item x="9651"/>
        <item x="6936"/>
        <item x="5261"/>
        <item x="230"/>
        <item x="776"/>
        <item x="4538"/>
        <item x="3002"/>
        <item x="4440"/>
        <item x="7607"/>
        <item x="6494"/>
        <item x="6362"/>
        <item x="9457"/>
        <item x="3576"/>
        <item x="863"/>
        <item x="5396"/>
        <item x="9064"/>
        <item x="1383"/>
        <item x="2936"/>
        <item x="8329"/>
        <item x="9388"/>
        <item x="325"/>
        <item x="2089"/>
        <item x="5369"/>
        <item x="1643"/>
        <item x="999"/>
        <item x="6826"/>
        <item x="644"/>
        <item x="4914"/>
        <item x="3976"/>
        <item x="9780"/>
        <item x="7823"/>
        <item x="8128"/>
        <item x="2651"/>
        <item x="3134"/>
        <item x="8790"/>
        <item x="5098"/>
        <item x="9684"/>
        <item x="4451"/>
        <item x="6491"/>
        <item x="6766"/>
        <item x="9085"/>
        <item x="8337"/>
        <item x="2903"/>
        <item x="1076"/>
        <item x="4619"/>
        <item x="1431"/>
        <item x="5897"/>
        <item x="6305"/>
        <item x="2229"/>
        <item x="5692"/>
        <item x="2942"/>
        <item x="4200"/>
        <item x="6110"/>
        <item x="3757"/>
        <item x="4317"/>
        <item x="1090"/>
        <item x="8450"/>
        <item x="7993"/>
        <item x="3906"/>
        <item x="3404"/>
        <item x="5570"/>
        <item x="1542"/>
        <item x="9805"/>
        <item x="5534"/>
        <item x="8948"/>
        <item x="9311"/>
        <item x="2824"/>
        <item x="1565"/>
        <item x="8900"/>
        <item x="8512"/>
        <item x="5613"/>
        <item x="995"/>
        <item x="6918"/>
        <item x="2100"/>
        <item x="563"/>
        <item x="4700"/>
        <item x="6720"/>
        <item x="6472"/>
        <item x="2604"/>
        <item x="7706"/>
        <item x="4336"/>
        <item x="6607"/>
        <item x="935"/>
        <item x="7203"/>
        <item x="8862"/>
        <item x="1368"/>
        <item x="5092"/>
        <item x="4967"/>
        <item x="8551"/>
        <item x="2961"/>
        <item x="2210"/>
        <item x="5251"/>
        <item x="2996"/>
        <item x="5796"/>
        <item x="9034"/>
        <item x="3947"/>
        <item x="2531"/>
        <item x="3958"/>
        <item x="9729"/>
        <item x="8787"/>
        <item x="4518"/>
        <item x="2044"/>
        <item x="4492"/>
        <item x="2341"/>
        <item x="1031"/>
        <item x="6839"/>
        <item x="4581"/>
        <item x="910"/>
        <item x="1160"/>
        <item x="6516"/>
        <item x="3077"/>
        <item x="8658"/>
        <item x="7740"/>
        <item x="4620"/>
        <item x="2549"/>
        <item x="2956"/>
        <item x="2685"/>
        <item x="5014"/>
        <item x="7043"/>
        <item x="4671"/>
        <item x="9157"/>
        <item x="4961"/>
        <item x="5916"/>
        <item x="50"/>
        <item x="1552"/>
        <item x="447"/>
        <item x="9041"/>
        <item x="6191"/>
        <item x="1192"/>
        <item x="3658"/>
        <item x="7430"/>
        <item x="5306"/>
        <item x="6597"/>
        <item x="8945"/>
        <item x="8119"/>
        <item x="5320"/>
        <item x="2238"/>
        <item x="638"/>
        <item x="6878"/>
        <item x="5542"/>
        <item x="5259"/>
        <item x="7910"/>
        <item x="2593"/>
        <item x="854"/>
        <item x="2016"/>
        <item x="4638"/>
        <item x="85"/>
        <item x="6257"/>
        <item x="7710"/>
        <item x="864"/>
        <item x="3393"/>
        <item x="9574"/>
        <item x="6749"/>
        <item x="4953"/>
        <item x="6731"/>
        <item x="3335"/>
        <item x="9761"/>
        <item x="2880"/>
        <item x="8605"/>
        <item x="7105"/>
        <item x="8885"/>
        <item x="5771"/>
        <item x="9648"/>
        <item x="5223"/>
        <item x="509"/>
        <item x="5163"/>
        <item x="9101"/>
        <item x="8830"/>
        <item x="520"/>
        <item x="338"/>
        <item x="5420"/>
        <item x="5426"/>
        <item x="8172"/>
        <item x="6608"/>
        <item x="7158"/>
        <item x="5445"/>
        <item x="9814"/>
        <item x="7500"/>
        <item x="5530"/>
        <item x="9553"/>
        <item x="1178"/>
        <item x="276"/>
        <item x="9738"/>
        <item x="3276"/>
        <item x="3593"/>
        <item x="6856"/>
        <item x="1250"/>
        <item x="8461"/>
        <item x="3251"/>
        <item x="1145"/>
        <item x="1648"/>
        <item x="8514"/>
        <item x="4137"/>
        <item x="3506"/>
        <item x="843"/>
        <item x="7176"/>
        <item x="5657"/>
        <item x="2648"/>
        <item x="8703"/>
        <item x="1517"/>
        <item x="9400"/>
        <item x="3927"/>
        <item x="3716"/>
        <item x="3066"/>
        <item x="9796"/>
        <item x="7645"/>
        <item x="3030"/>
        <item x="6258"/>
        <item x="1633"/>
        <item x="3821"/>
        <item x="134"/>
        <item x="4593"/>
        <item x="4087"/>
        <item x="3261"/>
        <item x="8990"/>
        <item x="6914"/>
        <item x="8260"/>
        <item x="425"/>
        <item x="6470"/>
        <item x="1074"/>
        <item x="9127"/>
        <item x="1109"/>
        <item x="6740"/>
        <item x="2764"/>
        <item x="2067"/>
        <item x="329"/>
        <item x="1584"/>
        <item x="3440"/>
        <item x="2537"/>
        <item x="7720"/>
        <item x="787"/>
        <item x="5252"/>
        <item x="5201"/>
        <item x="5635"/>
        <item x="3735"/>
        <item x="7412"/>
        <item x="5603"/>
        <item x="8159"/>
        <item x="6632"/>
        <item x="137"/>
        <item x="481"/>
        <item x="1634"/>
        <item x="3562"/>
        <item x="6251"/>
        <item x="1029"/>
        <item x="1218"/>
        <item x="6837"/>
        <item x="7973"/>
        <item x="6375"/>
        <item x="7624"/>
        <item x="4375"/>
        <item x="5824"/>
        <item x="4057"/>
        <item x="691"/>
        <item x="2455"/>
        <item x="7784"/>
        <item x="6956"/>
        <item x="5464"/>
        <item x="5668"/>
        <item x="5505"/>
        <item x="9290"/>
        <item x="4446"/>
        <item x="7446"/>
        <item x="7292"/>
        <item x="1181"/>
        <item x="8650"/>
        <item x="607"/>
        <item x="3583"/>
        <item x="5242"/>
        <item x="5560"/>
        <item x="9280"/>
        <item x="730"/>
        <item x="2536"/>
        <item x="4199"/>
        <item x="6946"/>
        <item x="8301"/>
        <item x="6754"/>
        <item x="4622"/>
        <item x="5409"/>
        <item x="1907"/>
        <item x="7535"/>
        <item x="9688"/>
        <item x="3359"/>
        <item x="2555"/>
        <item x="4683"/>
        <item x="4112"/>
        <item x="1570"/>
        <item x="4022"/>
        <item x="9753"/>
        <item x="3837"/>
        <item x="8524"/>
        <item x="5386"/>
        <item x="835"/>
        <item x="4498"/>
        <item x="3326"/>
        <item x="6216"/>
        <item x="3503"/>
        <item x="808"/>
        <item x="6459"/>
        <item x="6768"/>
        <item x="2715"/>
        <item x="7881"/>
        <item x="5949"/>
        <item x="2994"/>
        <item x="3760"/>
        <item x="498"/>
        <item x="3776"/>
        <item x="6560"/>
        <item x="4787"/>
        <item x="2869"/>
        <item x="4904"/>
        <item x="3081"/>
        <item x="2698"/>
        <item x="2367"/>
        <item x="894"/>
        <item x="6239"/>
        <item x="1228"/>
        <item x="113"/>
        <item x="6477"/>
        <item x="6854"/>
        <item x="2373"/>
        <item x="5274"/>
        <item x="8152"/>
        <item x="5111"/>
        <item x="1355"/>
        <item x="775"/>
        <item x="4919"/>
        <item x="9846"/>
        <item x="7126"/>
        <item x="7260"/>
        <item x="9504"/>
        <item x="5736"/>
        <item x="5981"/>
        <item x="8888"/>
        <item x="8934"/>
        <item x="699"/>
        <item x="8534"/>
        <item x="5314"/>
        <item x="6333"/>
        <item x="3227"/>
        <item x="9772"/>
        <item x="5318"/>
        <item x="3884"/>
        <item x="2051"/>
        <item x="246"/>
        <item x="3747"/>
        <item x="2111"/>
        <item x="2511"/>
        <item x="1655"/>
        <item x="5720"/>
        <item x="6949"/>
        <item x="5430"/>
        <item x="3174"/>
        <item x="2104"/>
        <item x="8837"/>
        <item x="8073"/>
        <item x="1835"/>
        <item x="7992"/>
        <item x="3796"/>
        <item x="4261"/>
        <item x="3633"/>
        <item x="1073"/>
        <item x="7240"/>
        <item x="6695"/>
        <item x="6501"/>
        <item x="682"/>
        <item x="6420"/>
        <item x="4159"/>
        <item x="5255"/>
        <item x="2333"/>
        <item x="2728"/>
        <item x="4969"/>
        <item x="172"/>
        <item x="7392"/>
        <item x="83"/>
        <item x="1918"/>
        <item x="3905"/>
        <item x="6394"/>
        <item x="4095"/>
        <item x="4858"/>
        <item x="624"/>
        <item x="273"/>
        <item x="70"/>
        <item x="1268"/>
        <item x="4617"/>
        <item x="3177"/>
        <item x="1487"/>
        <item x="7622"/>
        <item x="4654"/>
        <item x="2352"/>
        <item x="4076"/>
        <item x="2444"/>
        <item x="71"/>
        <item x="4035"/>
        <item x="7908"/>
        <item x="6087"/>
        <item x="184"/>
        <item x="4434"/>
        <item x="1421"/>
        <item x="4754"/>
        <item x="5624"/>
        <item x="778"/>
        <item x="4030"/>
        <item x="3955"/>
        <item x="4785"/>
        <item x="3292"/>
        <item x="4791"/>
        <item x="66"/>
        <item x="8495"/>
        <item x="8384"/>
        <item x="1885"/>
        <item x="6439"/>
        <item x="7558"/>
        <item x="7427"/>
        <item x="9506"/>
        <item x="2529"/>
        <item x="9459"/>
        <item x="5813"/>
        <item x="9114"/>
        <item x="8488"/>
        <item x="6252"/>
        <item x="1890"/>
        <item x="3546"/>
        <item x="76"/>
        <item x="1734"/>
        <item x="903"/>
        <item x="2135"/>
        <item x="8126"/>
        <item x="5462"/>
        <item x="3353"/>
        <item x="2119"/>
        <item x="2212"/>
        <item x="8687"/>
        <item x="7763"/>
        <item x="8930"/>
        <item x="4782"/>
        <item x="7331"/>
        <item x="8071"/>
        <item x="6647"/>
        <item x="8429"/>
        <item x="1120"/>
        <item x="8068"/>
        <item x="5994"/>
        <item x="1408"/>
        <item x="8753"/>
        <item x="2898"/>
        <item x="6513"/>
        <item x="1443"/>
        <item x="1532"/>
        <item x="6644"/>
        <item x="9455"/>
        <item x="2035"/>
        <item x="8617"/>
        <item x="6700"/>
        <item x="2629"/>
        <item x="3530"/>
        <item x="4273"/>
        <item x="8141"/>
        <item x="6084"/>
        <item x="7879"/>
        <item x="7902"/>
        <item x="1917"/>
        <item x="3382"/>
        <item x="4800"/>
        <item x="8704"/>
        <item x="1462"/>
        <item x="7670"/>
        <item x="2171"/>
        <item x="6563"/>
        <item x="296"/>
        <item x="6228"/>
        <item x="9332"/>
        <item x="5368"/>
        <item x="6627"/>
        <item x="6600"/>
        <item x="4384"/>
        <item x="1158"/>
        <item x="4888"/>
        <item x="7713"/>
        <item x="1065"/>
        <item x="6498"/>
        <item x="7877"/>
        <item x="3239"/>
        <item x="8984"/>
        <item x="6828"/>
        <item x="6169"/>
        <item x="1358"/>
        <item x="3172"/>
        <item x="5224"/>
        <item x="3852"/>
        <item x="7425"/>
        <item x="1588"/>
        <item x="75"/>
        <item x="5176"/>
        <item x="2023"/>
        <item x="4931"/>
        <item x="8635"/>
        <item x="8641"/>
        <item x="1299"/>
        <item x="9797"/>
        <item x="7489"/>
        <item x="7044"/>
        <item x="2834"/>
        <item x="8343"/>
        <item x="9453"/>
        <item x="2964"/>
        <item x="5114"/>
        <item x="528"/>
        <item x="4681"/>
        <item x="9478"/>
        <item x="8976"/>
        <item x="8376"/>
        <item x="9481"/>
        <item x="8352"/>
        <item x="4994"/>
        <item x="1191"/>
        <item x="8087"/>
        <item x="709"/>
        <item x="3107"/>
        <item x="9726"/>
        <item x="8584"/>
        <item x="9071"/>
        <item x="8286"/>
        <item x="8725"/>
        <item x="6324"/>
        <item x="5689"/>
        <item x="3982"/>
        <item x="3631"/>
        <item x="695"/>
        <item x="2116"/>
        <item x="5938"/>
        <item x="9133"/>
        <item x="1583"/>
        <item x="3158"/>
        <item x="4037"/>
        <item x="4561"/>
        <item x="3342"/>
        <item x="7989"/>
        <item x="8506"/>
        <item x="1602"/>
        <item x="8714"/>
        <item x="2675"/>
        <item x="7212"/>
        <item x="3307"/>
        <item x="117"/>
        <item x="7235"/>
        <item x="8102"/>
        <item x="9658"/>
        <item x="1493"/>
        <item x="9720"/>
        <item x="1126"/>
        <item x="8763"/>
        <item x="5920"/>
        <item x="9598"/>
        <item x="5546"/>
        <item x="4640"/>
        <item x="7665"/>
        <item x="1039"/>
        <item x="3397"/>
        <item x="7947"/>
        <item x="5749"/>
        <item x="1913"/>
        <item x="2647"/>
        <item x="5366"/>
        <item x="652"/>
        <item x="8041"/>
        <item x="7364"/>
        <item x="8950"/>
        <item x="8784"/>
        <item x="251"/>
        <item x="7389"/>
        <item x="4627"/>
        <item x="2587"/>
        <item x="626"/>
        <item x="2877"/>
        <item x="3626"/>
        <item x="8599"/>
        <item x="2024"/>
        <item x="5177"/>
        <item x="3328"/>
        <item x="8264"/>
        <item x="7302"/>
        <item x="8026"/>
        <item x="3031"/>
        <item x="61"/>
        <item x="4975"/>
        <item x="9802"/>
        <item x="2316"/>
        <item x="3202"/>
        <item x="6365"/>
        <item x="167"/>
        <item x="2939"/>
        <item x="7742"/>
        <item x="1508"/>
        <item x="5600"/>
        <item x="4368"/>
        <item x="6015"/>
        <item x="1101"/>
        <item x="2618"/>
        <item x="8776"/>
        <item x="7008"/>
        <item x="4082"/>
        <item x="4296"/>
        <item x="3554"/>
        <item x="5260"/>
        <item x="3960"/>
        <item x="323"/>
        <item x="925"/>
        <item x="2151"/>
        <item x="3189"/>
        <item x="5101"/>
        <item x="8092"/>
        <item x="7002"/>
        <item x="1018"/>
        <item x="7549"/>
        <item x="2520"/>
        <item x="9363"/>
        <item x="9100"/>
        <item x="8160"/>
        <item x="9239"/>
        <item x="7739"/>
        <item x="1220"/>
        <item x="6238"/>
        <item x="9475"/>
        <item x="1882"/>
        <item x="8061"/>
        <item x="7599"/>
        <item x="1579"/>
        <item x="9477"/>
        <item x="4148"/>
        <item x="2654"/>
        <item x="4258"/>
        <item x="1298"/>
        <item x="2057"/>
        <item x="4466"/>
        <item x="987"/>
        <item x="414"/>
        <item x="4328"/>
        <item x="7616"/>
        <item x="2935"/>
        <item x="3304"/>
        <item x="3830"/>
        <item x="1943"/>
        <item x="7306"/>
        <item x="3935"/>
        <item x="7898"/>
        <item x="3567"/>
        <item x="9248"/>
        <item x="2546"/>
        <item x="4373"/>
        <item x="462"/>
        <item x="6437"/>
        <item x="5638"/>
        <item x="2081"/>
        <item x="5523"/>
        <item x="755"/>
        <item x="9142"/>
        <item x="7298"/>
        <item x="1316"/>
        <item x="5442"/>
        <item x="4155"/>
        <item x="3047"/>
        <item x="7586"/>
        <item x="5079"/>
        <item x="6445"/>
        <item x="6661"/>
        <item x="1960"/>
        <item x="6203"/>
        <item x="1280"/>
        <item x="331"/>
        <item x="4915"/>
        <item x="8803"/>
        <item x="2740"/>
        <item x="2361"/>
        <item x="603"/>
        <item x="6531"/>
        <item x="5929"/>
        <item x="4292"/>
        <item x="2431"/>
        <item x="4163"/>
        <item x="6666"/>
        <item x="9540"/>
        <item x="5579"/>
        <item x="9177"/>
        <item x="5816"/>
        <item x="0"/>
        <item x="7725"/>
        <item x="5474"/>
        <item x="3964"/>
        <item x="1252"/>
        <item x="2479"/>
        <item x="840"/>
        <item x="4371"/>
        <item x="2598"/>
        <item x="2442"/>
        <item x="23"/>
        <item x="5717"/>
        <item x="9513"/>
        <item x="1811"/>
        <item x="3385"/>
        <item x="2711"/>
        <item x="4355"/>
        <item x="3763"/>
        <item x="716"/>
        <item x="5357"/>
        <item x="2045"/>
        <item x="1025"/>
        <item x="2387"/>
        <item x="7547"/>
        <item x="3290"/>
        <item x="6461"/>
        <item x="2966"/>
        <item x="9787"/>
        <item x="5918"/>
        <item x="7465"/>
        <item x="1653"/>
        <item x="3076"/>
        <item x="587"/>
        <item x="4327"/>
        <item x="141"/>
        <item x="2658"/>
        <item x="346"/>
        <item x="5554"/>
        <item x="3729"/>
        <item x="6660"/>
        <item x="427"/>
        <item x="4109"/>
        <item x="7487"/>
        <item x="1706"/>
        <item x="9599"/>
        <item x="6883"/>
        <item x="486"/>
        <item x="5724"/>
        <item x="4416"/>
        <item x="2062"/>
        <item x="969"/>
        <item x="1267"/>
        <item x="3394"/>
        <item x="4426"/>
        <item x="494"/>
        <item x="3006"/>
        <item x="5332"/>
        <item x="923"/>
        <item x="7790"/>
        <item x="3222"/>
        <item x="507"/>
        <item x="4462"/>
        <item x="3622"/>
        <item x="1878"/>
        <item x="5423"/>
        <item x="1329"/>
        <item x="1832"/>
        <item x="9238"/>
        <item x="7376"/>
        <item x="4480"/>
        <item x="2679"/>
        <item x="9408"/>
        <item x="9714"/>
        <item x="3329"/>
        <item x="3655"/>
        <item x="1735"/>
        <item x="635"/>
        <item x="766"/>
        <item x="1054"/>
        <item x="2220"/>
        <item x="8547"/>
        <item x="7844"/>
        <item x="3692"/>
        <item x="4981"/>
        <item x="960"/>
        <item x="7539"/>
        <item x="1461"/>
        <item x="2300"/>
        <item x="259"/>
        <item x="2231"/>
        <item x="6198"/>
        <item x="9208"/>
        <item x="2372"/>
        <item x="949"/>
        <item x="6705"/>
        <item x="2637"/>
        <item x="8755"/>
        <item x="3765"/>
        <item x="5621"/>
        <item x="6989"/>
        <item x="2243"/>
        <item x="3110"/>
        <item x="9295"/>
        <item x="5381"/>
        <item x="2940"/>
        <item x="1827"/>
        <item x="8715"/>
        <item x="8926"/>
        <item x="3439"/>
        <item x="4550"/>
        <item x="779"/>
        <item x="4715"/>
        <item x="5086"/>
        <item x="7563"/>
        <item x="96"/>
        <item x="4707"/>
        <item x="3867"/>
        <item x="2378"/>
        <item x="6763"/>
        <item x="1386"/>
        <item x="2430"/>
        <item x="9205"/>
        <item x="5769"/>
        <item x="124"/>
        <item x="236"/>
        <item x="6998"/>
        <item x="2776"/>
        <item x="7423"/>
        <item x="2176"/>
        <item x="1384"/>
        <item x="4473"/>
        <item x="7258"/>
        <item x="2042"/>
        <item x="6151"/>
        <item x="584"/>
        <item x="332"/>
        <item x="9105"/>
        <item x="2306"/>
        <item x="4661"/>
        <item x="3746"/>
        <item x="2168"/>
        <item x="2694"/>
        <item x="5695"/>
        <item x="3853"/>
        <item x="9301"/>
        <item x="7787"/>
        <item x="4804"/>
        <item x="8932"/>
        <item x="2013"/>
        <item x="7051"/>
        <item x="7411"/>
        <item x="9008"/>
        <item x="521"/>
        <item x="5327"/>
        <item x="2990"/>
        <item x="5033"/>
        <item x="9153"/>
        <item x="7196"/>
        <item x="815"/>
        <item x="9844"/>
        <item x="9591"/>
        <item x="5726"/>
        <item x="7816"/>
        <item x="3560"/>
        <item x="5370"/>
        <item x="4724"/>
        <item x="21"/>
        <item x="1819"/>
        <item x="9082"/>
        <item x="4201"/>
        <item x="5066"/>
        <item x="2082"/>
        <item x="5148"/>
        <item x="5567"/>
        <item x="9734"/>
        <item x="4809"/>
        <item x="4633"/>
        <item x="4130"/>
        <item x="8497"/>
        <item x="6739"/>
        <item x="4443"/>
        <item x="254"/>
        <item x="5969"/>
        <item x="2844"/>
        <item x="1253"/>
        <item x="8360"/>
        <item x="1059"/>
        <item x="5707"/>
        <item x="2652"/>
        <item x="8045"/>
        <item x="7339"/>
        <item x="5325"/>
        <item x="8974"/>
        <item x="6157"/>
        <item x="3083"/>
        <item x="7746"/>
        <item x="9739"/>
        <item x="5948"/>
        <item x="9256"/>
        <item x="7651"/>
        <item x="3570"/>
        <item x="3464"/>
        <item x="7329"/>
        <item x="2377"/>
        <item x="2137"/>
        <item x="6796"/>
        <item x="3185"/>
        <item x="5218"/>
        <item x="342"/>
        <item x="6642"/>
        <item x="9530"/>
        <item x="5843"/>
        <item x="9349"/>
        <item x="4127"/>
        <item x="2816"/>
        <item x="4230"/>
        <item x="557"/>
        <item x="724"/>
        <item x="9046"/>
        <item x="5279"/>
        <item x="8322"/>
        <item x="1282"/>
        <item x="9163"/>
        <item x="9213"/>
        <item x="8975"/>
        <item x="216"/>
        <item x="3959"/>
        <item x="1729"/>
        <item x="1177"/>
        <item x="5028"/>
        <item x="6213"/>
        <item x="4877"/>
        <item x="8467"/>
        <item x="452"/>
        <item x="2233"/>
        <item x="7833"/>
        <item x="7405"/>
        <item x="1035"/>
        <item x="5311"/>
        <item x="4591"/>
        <item x="8379"/>
        <item x="4128"/>
        <item x="6056"/>
        <item x="1897"/>
        <item x="2496"/>
        <item x="7097"/>
        <item x="5080"/>
        <item x="9067"/>
        <item x="8667"/>
        <item x="4474"/>
        <item x="7346"/>
        <item x="5476"/>
        <item x="2583"/>
        <item x="3989"/>
        <item x="2076"/>
        <item x="6048"/>
        <item x="3003"/>
        <item x="558"/>
        <item x="8272"/>
        <item x="9743"/>
        <item x="916"/>
        <item x="6994"/>
        <item x="4522"/>
        <item x="5584"/>
        <item x="7230"/>
        <item x="1548"/>
        <item x="4252"/>
        <item x="4454"/>
        <item x="7640"/>
        <item x="7409"/>
        <item x="5200"/>
        <item x="3646"/>
        <item x="401"/>
        <item x="6004"/>
        <item x="4058"/>
        <item x="44"/>
        <item x="953"/>
        <item x="2385"/>
        <item x="3360"/>
        <item x="781"/>
        <item x="1314"/>
        <item x="7321"/>
        <item x="9570"/>
        <item x="1814"/>
        <item x="8402"/>
        <item x="8973"/>
        <item x="459"/>
        <item x="8842"/>
        <item x="4943"/>
        <item x="9466"/>
        <item x="3842"/>
        <item x="4879"/>
        <item x="6794"/>
        <item x="1237"/>
        <item x="2655"/>
        <item x="680"/>
        <item x="984"/>
        <item x="5075"/>
        <item x="6982"/>
        <item x="9520"/>
        <item x="3767"/>
        <item x="8475"/>
        <item x="9789"/>
        <item x="7056"/>
        <item x="2162"/>
        <item x="6546"/>
        <item x="5155"/>
        <item x="5588"/>
        <item x="1389"/>
        <item x="4756"/>
        <item x="7119"/>
        <item x="7681"/>
        <item x="2458"/>
        <item x="8821"/>
        <item x="1034"/>
        <item x="3793"/>
        <item x="1622"/>
        <item x="9381"/>
        <item x="5572"/>
        <item x="3661"/>
        <item x="1325"/>
        <item x="7745"/>
        <item x="5866"/>
        <item x="1395"/>
        <item x="7545"/>
        <item x="4004"/>
        <item x="7381"/>
        <item x="2768"/>
        <item x="5208"/>
        <item x="6542"/>
        <item x="6694"/>
        <item x="2578"/>
        <item x="226"/>
        <item x="6882"/>
        <item x="3216"/>
        <item x="1082"/>
        <item x="1599"/>
        <item x="5875"/>
        <item x="310"/>
        <item x="703"/>
        <item x="7974"/>
        <item x="3701"/>
        <item x="2889"/>
        <item x="6484"/>
        <item x="8202"/>
        <item x="3739"/>
        <item x="3961"/>
        <item x="588"/>
        <item x="3170"/>
        <item x="7371"/>
        <item x="2782"/>
        <item x="389"/>
        <item x="5830"/>
        <item x="4408"/>
        <item x="1364"/>
        <item x="3924"/>
        <item x="1248"/>
        <item x="3711"/>
        <item x="4456"/>
        <item x="7424"/>
        <item x="6933"/>
        <item x="1453"/>
        <item x="2590"/>
        <item x="5184"/>
        <item x="8368"/>
        <item x="9667"/>
        <item x="369"/>
        <item x="2413"/>
        <item x="4173"/>
        <item x="936"/>
        <item x="4854"/>
        <item x="6092"/>
        <item x="499"/>
        <item x="3009"/>
        <item x="6781"/>
        <item x="856"/>
        <item x="2328"/>
        <item x="9749"/>
        <item x="2380"/>
        <item x="6480"/>
        <item x="3262"/>
        <item x="8904"/>
        <item x="8401"/>
        <item x="4744"/>
        <item x="2761"/>
        <item x="7410"/>
        <item x="4588"/>
        <item x="285"/>
        <item x="437"/>
        <item x="5798"/>
        <item x="827"/>
        <item x="2069"/>
        <item x="3317"/>
        <item x="4461"/>
        <item x="6561"/>
        <item x="9699"/>
        <item x="2078"/>
        <item x="1312"/>
        <item x="8604"/>
        <item x="4543"/>
        <item x="1559"/>
        <item x="298"/>
        <item x="7485"/>
        <item x="8298"/>
        <item x="9451"/>
        <item x="5331"/>
        <item x="6299"/>
        <item x="1068"/>
        <item x="2673"/>
        <item x="3850"/>
        <item x="7663"/>
        <item x="7727"/>
        <item x="8727"/>
        <item x="2533"/>
        <item x="6643"/>
        <item x="4235"/>
        <item x="4847"/>
        <item x="6526"/>
        <item x="6483"/>
        <item x="4150"/>
        <item x="7507"/>
        <item x="7271"/>
        <item x="49"/>
        <item x="9709"/>
        <item x="9777"/>
        <item x="5601"/>
        <item x="2532"/>
        <item x="2420"/>
        <item x="6937"/>
        <item x="4682"/>
        <item x="3690"/>
        <item x="8923"/>
        <item x="5900"/>
        <item x="9790"/>
        <item x="8562"/>
        <item x="1295"/>
        <item x="5041"/>
        <item x="7149"/>
        <item x="2753"/>
        <item x="8459"/>
        <item x="9179"/>
        <item x="5059"/>
        <item x="7466"/>
        <item x="2132"/>
        <item x="5785"/>
        <item x="2622"/>
        <item x="4738"/>
        <item x="3368"/>
        <item x="6840"/>
        <item x="727"/>
        <item x="5597"/>
        <item x="8895"/>
        <item x="1136"/>
        <item x="3620"/>
        <item x="5307"/>
        <item x="2201"/>
        <item x="6727"/>
        <item x="4433"/>
        <item x="4610"/>
        <item x="3000"/>
        <item x="5018"/>
        <item x="3041"/>
        <item x="7704"/>
        <item x="6893"/>
        <item x="8959"/>
        <item x="5622"/>
        <item x="1752"/>
        <item x="4689"/>
        <item x="294"/>
        <item x="7941"/>
        <item x="4401"/>
        <item x="926"/>
        <item x="5714"/>
        <item x="9331"/>
        <item x="7950"/>
        <item x="3588"/>
        <item x="252"/>
        <item x="6318"/>
        <item x="3824"/>
        <item x="6036"/>
        <item x="9580"/>
        <item x="7677"/>
        <item x="109"/>
        <item x="669"/>
        <item x="5040"/>
        <item x="9752"/>
        <item x="687"/>
        <item x="1925"/>
        <item x="7789"/>
        <item x="3543"/>
        <item x="5814"/>
        <item x="1674"/>
        <item x="6547"/>
        <item x="2237"/>
        <item x="4797"/>
        <item x="1527"/>
        <item x="1289"/>
        <item x="468"/>
        <item x="9552"/>
        <item x="3778"/>
        <item x="9759"/>
        <item x="4234"/>
        <item x="7978"/>
        <item x="7612"/>
        <item x="7496"/>
        <item x="7822"/>
        <item x="7575"/>
        <item x="8173"/>
        <item x="1990"/>
        <item x="1582"/>
        <item x="7952"/>
        <item x="4794"/>
        <item x="1793"/>
        <item x="4840"/>
        <item x="4489"/>
        <item x="7917"/>
        <item x="2822"/>
        <item x="3130"/>
        <item x="4136"/>
        <item x="752"/>
        <item x="5164"/>
        <item x="5109"/>
        <item x="4080"/>
        <item x="1001"/>
        <item x="1971"/>
        <item x="4626"/>
        <item x="5319"/>
        <item x="2277"/>
        <item x="5167"/>
        <item x="3866"/>
        <item x="6272"/>
        <item x="9607"/>
        <item x="9809"/>
        <item x="9272"/>
        <item x="2588"/>
        <item x="197"/>
        <item x="1414"/>
        <item x="1652"/>
        <item x="1931"/>
        <item x="6935"/>
        <item x="7462"/>
        <item x="1888"/>
        <item x="8131"/>
        <item x="1505"/>
        <item x="4533"/>
        <item x="1733"/>
        <item x="7060"/>
        <item x="9253"/>
        <item x="4346"/>
        <item x="5993"/>
        <item x="7573"/>
        <item x="7809"/>
        <item x="1695"/>
        <item x="5904"/>
        <item x="2323"/>
        <item x="3652"/>
        <item x="5099"/>
        <item x="2674"/>
        <item x="7055"/>
        <item x="8183"/>
        <item x="8539"/>
        <item x="6106"/>
        <item x="3629"/>
        <item x="4047"/>
        <item x="1809"/>
        <item x="7095"/>
        <item x="9314"/>
        <item x="201"/>
        <item x="4970"/>
        <item x="9108"/>
        <item x="771"/>
        <item x="9261"/>
        <item x="4807"/>
        <item x="9404"/>
        <item x="6429"/>
        <item x="7874"/>
        <item x="1611"/>
        <item x="3456"/>
        <item x="6327"/>
        <item x="2033"/>
        <item x="4103"/>
        <item x="7788"/>
        <item x="3742"/>
        <item x="4947"/>
        <item x="8656"/>
        <item x="2268"/>
        <item x="6779"/>
        <item x="3611"/>
        <item x="5455"/>
        <item x="9195"/>
        <item x="8740"/>
        <item x="1458"/>
        <item x="4309"/>
        <item x="2866"/>
        <item x="4499"/>
        <item x="1144"/>
        <item x="22"/>
        <item x="3459"/>
        <item x="3828"/>
        <item x="6141"/>
        <item x="1546"/>
        <item x="316"/>
        <item x="9206"/>
        <item x="5070"/>
        <item x="6879"/>
        <item x="7439"/>
        <item x="6697"/>
        <item x="7328"/>
        <item x="4720"/>
        <item x="9472"/>
        <item x="5738"/>
        <item x="6199"/>
        <item x="2800"/>
        <item x="371"/>
        <item x="1324"/>
        <item x="1916"/>
        <item x="5606"/>
        <item x="6898"/>
        <item x="8726"/>
        <item x="7587"/>
        <item x="7112"/>
        <item x="1412"/>
        <item x="3510"/>
        <item x="3213"/>
        <item x="2426"/>
        <item x="6389"/>
        <item x="1503"/>
        <item x="7099"/>
        <item x="9386"/>
        <item x="1997"/>
        <item x="2799"/>
        <item x="8881"/>
        <item x="6887"/>
        <item x="5566"/>
        <item x="2053"/>
        <item x="1388"/>
        <item x="7333"/>
        <item x="5915"/>
        <item x="7388"/>
        <item x="2614"/>
        <item x="5222"/>
        <item x="6134"/>
        <item x="8019"/>
        <item x="4568"/>
        <item x="4239"/>
        <item x="7052"/>
        <item x="8413"/>
        <item x="1000"/>
        <item x="9095"/>
        <item x="7860"/>
        <item x="3834"/>
        <item x="9467"/>
        <item x="2932"/>
        <item x="6633"/>
        <item x="3458"/>
        <item x="2022"/>
        <item x="1769"/>
        <item x="2448"/>
        <item x="4570"/>
        <item x="1853"/>
        <item x="2992"/>
        <item x="8164"/>
        <item x="706"/>
        <item x="8184"/>
        <item x="8194"/>
        <item x="4768"/>
        <item x="7228"/>
        <item x="4902"/>
        <item x="8292"/>
        <item x="1696"/>
        <item x="4352"/>
        <item x="8699"/>
        <item x="5617"/>
        <item x="7246"/>
        <item x="5258"/>
        <item x="4731"/>
        <item x="1330"/>
        <item x="8439"/>
        <item x="9589"/>
        <item x="3677"/>
        <item x="2968"/>
        <item x="689"/>
        <item x="8187"/>
        <item x="9264"/>
        <item x="1782"/>
        <item x="2336"/>
        <item x="4059"/>
        <item x="5757"/>
        <item x="1998"/>
        <item x="2985"/>
        <item x="5120"/>
        <item x="8931"/>
        <item x="3492"/>
        <item x="3823"/>
        <item x="5908"/>
        <item x="2200"/>
        <item x="5469"/>
        <item x="2861"/>
        <item x="3364"/>
        <item x="1555"/>
        <item x="4392"/>
        <item x="6938"/>
        <item x="3843"/>
        <item x="3545"/>
        <item x="3749"/>
        <item x="676"/>
        <item x="7206"/>
        <item x="7614"/>
        <item x="3946"/>
        <item x="8987"/>
        <item x="7413"/>
        <item x="3203"/>
        <item x="2851"/>
        <item x="442"/>
        <item x="6119"/>
        <item x="92"/>
        <item x="3151"/>
        <item x="896"/>
        <item x="4255"/>
        <item x="5709"/>
        <item x="3299"/>
        <item x="882"/>
        <item x="1028"/>
        <item x="7719"/>
        <item x="514"/>
        <item x="3079"/>
        <item x="948"/>
        <item x="8175"/>
        <item x="1620"/>
        <item x="1407"/>
        <item x="4041"/>
        <item x="4948"/>
        <item x="8169"/>
        <item x="3680"/>
        <item x="6832"/>
        <item x="6535"/>
        <item x="2383"/>
        <item x="5646"/>
        <item x="6093"/>
        <item x="6341"/>
        <item x="9615"/>
        <item x="8542"/>
        <item x="3722"/>
        <item x="6692"/>
        <item x="6655"/>
        <item x="5669"/>
        <item x="1707"/>
        <item x="9317"/>
        <item x="745"/>
        <item x="324"/>
        <item x="5812"/>
        <item x="2523"/>
        <item x="4628"/>
        <item x="6543"/>
        <item x="2371"/>
        <item x="1171"/>
        <item x="7234"/>
        <item x="2047"/>
        <item x="5645"/>
        <item x="5696"/>
        <item x="496"/>
        <item x="7021"/>
        <item x="9212"/>
        <item x="8521"/>
        <item x="5446"/>
        <item x="8831"/>
        <item x="7065"/>
        <item x="9443"/>
        <item x="9390"/>
        <item x="4476"/>
        <item x="3706"/>
        <item x="8660"/>
        <item x="2259"/>
        <item x="675"/>
        <item x="5068"/>
        <item x="4693"/>
        <item x="1107"/>
        <item x="2312"/>
        <item x="9342"/>
        <item x="7561"/>
        <item x="5183"/>
        <item x="7320"/>
        <item x="2199"/>
        <item x="9610"/>
        <item x="1772"/>
        <item x="5651"/>
        <item x="5849"/>
        <item x="1172"/>
        <item x="7694"/>
        <item x="6762"/>
        <item x="798"/>
        <item x="9698"/>
        <item x="5598"/>
        <item x="3826"/>
        <item x="1754"/>
        <item x="653"/>
        <item x="2739"/>
        <item x="6357"/>
        <item x="8372"/>
        <item x="1912"/>
        <item x="4564"/>
        <item x="8426"/>
        <item x="9465"/>
        <item x="3475"/>
        <item x="6045"/>
        <item x="6373"/>
        <item x="6493"/>
        <item x="7076"/>
        <item x="6143"/>
        <item x="3409"/>
        <item x="8648"/>
        <item x="2671"/>
        <item x="7369"/>
        <item x="9483"/>
        <item x="5365"/>
        <item x="2010"/>
        <item x="4656"/>
        <item x="3240"/>
        <item x="8418"/>
        <item x="6479"/>
        <item x="8905"/>
        <item x="3346"/>
        <item x="4823"/>
        <item x="9172"/>
        <item x="6760"/>
        <item x="3210"/>
        <item x="3580"/>
        <item x="4141"/>
        <item x="2330"/>
        <item x="5460"/>
        <item x="2823"/>
        <item x="6788"/>
        <item x="8576"/>
        <item x="4323"/>
        <item x="631"/>
        <item x="2459"/>
        <item x="3267"/>
        <item x="8887"/>
        <item x="6161"/>
        <item x="4503"/>
        <item x="239"/>
        <item x="8746"/>
        <item x="7850"/>
        <item x="1718"/>
        <item x="6306"/>
        <item x="9384"/>
        <item x="2345"/>
        <item x="3154"/>
        <item x="2759"/>
        <item x="8899"/>
        <item x="4156"/>
        <item x="4437"/>
        <item x="8951"/>
        <item x="3653"/>
        <item x="1967"/>
        <item x="9182"/>
        <item x="4380"/>
        <item x="8898"/>
        <item x="4780"/>
        <item x="9842"/>
        <item x="5408"/>
        <item x="9567"/>
        <item x="6294"/>
        <item x="1608"/>
        <item x="7918"/>
        <item x="7071"/>
        <item x="6846"/>
        <item x="6094"/>
        <item x="8946"/>
        <item x="1155"/>
        <item x="5078"/>
        <item x="2393"/>
        <item x="4145"/>
        <item x="5793"/>
        <item x="6224"/>
        <item x="813"/>
        <item x="6396"/>
        <item x="6262"/>
        <item x="2032"/>
        <item x="191"/>
        <item x="9452"/>
        <item x="2052"/>
        <item x="5076"/>
        <item x="3197"/>
        <item x="6268"/>
        <item x="3085"/>
        <item x="5801"/>
        <item x="9678"/>
        <item x="5503"/>
        <item x="3296"/>
        <item x="351"/>
        <item x="3750"/>
        <item x="511"/>
        <item x="3219"/>
        <item x="392"/>
        <item x="1245"/>
        <item x="1569"/>
        <item x="1053"/>
        <item x="4282"/>
        <item x="7345"/>
        <item x="841"/>
        <item x="375"/>
        <item x="9129"/>
        <item x="8855"/>
        <item x="8607"/>
        <item x="2909"/>
        <item x="7492"/>
        <item x="8375"/>
        <item x="180"/>
        <item x="887"/>
        <item x="5300"/>
        <item x="2852"/>
        <item x="6568"/>
        <item x="7088"/>
        <item x="4993"/>
        <item x="4974"/>
        <item x="5159"/>
        <item x="4552"/>
        <item x="4660"/>
        <item x="3190"/>
        <item x="9401"/>
        <item x="4221"/>
        <item x="8910"/>
        <item x="405"/>
        <item x="2343"/>
        <item x="1291"/>
        <item x="4520"/>
        <item x="2878"/>
        <item x="1008"/>
        <item x="8125"/>
        <item x="354"/>
        <item x="8702"/>
        <item x="7079"/>
        <item x="9832"/>
        <item x="2638"/>
        <item x="879"/>
        <item x="8338"/>
        <item x="8370"/>
        <item x="8200"/>
        <item x="344"/>
        <item x="5591"/>
        <item x="8820"/>
        <item x="7070"/>
        <item x="8361"/>
        <item x="985"/>
        <item x="6457"/>
        <item x="9622"/>
        <item x="9650"/>
        <item x="8918"/>
        <item x="1433"/>
        <item x="2441"/>
        <item x="4223"/>
        <item x="9680"/>
        <item x="8806"/>
        <item x="9328"/>
        <item x="3278"/>
        <item x="1805"/>
        <item x="9038"/>
        <item x="1387"/>
        <item x="4196"/>
        <item x="5747"/>
        <item x="4594"/>
        <item x="9469"/>
        <item x="311"/>
        <item x="2835"/>
        <item x="5072"/>
        <item x="8654"/>
        <item x="7319"/>
        <item x="2634"/>
        <item x="6277"/>
        <item x="6985"/>
        <item x="4717"/>
        <item x="9795"/>
        <item x="1174"/>
        <item x="1923"/>
        <item x="5328"/>
        <item x="3289"/>
        <item x="8877"/>
        <item x="6061"/>
        <item x="9029"/>
        <item x="1756"/>
        <item x="642"/>
        <item x="1678"/>
        <item x="6919"/>
        <item x="8679"/>
        <item x="1238"/>
        <item x="1194"/>
        <item x="7987"/>
        <item x="3794"/>
        <item x="65"/>
        <item x="5241"/>
        <item x="349"/>
        <item x="1600"/>
        <item x="6267"/>
        <item x="9340"/>
        <item x="6605"/>
        <item x="461"/>
        <item x="3756"/>
        <item x="1723"/>
        <item x="6041"/>
        <item x="5817"/>
        <item x="3715"/>
        <item x="4202"/>
        <item x="3803"/>
        <item x="8408"/>
        <item x="9423"/>
        <item x="1623"/>
        <item x="393"/>
        <item x="6774"/>
        <item x="6265"/>
        <item x="7839"/>
        <item x="980"/>
        <item x="2296"/>
        <item x="9828"/>
        <item x="5558"/>
        <item x="5440"/>
        <item x="225"/>
        <item x="4290"/>
        <item x="2283"/>
        <item x="4955"/>
        <item x="2161"/>
        <item x="1474"/>
        <item x="7871"/>
        <item x="971"/>
        <item x="7218"/>
        <item x="6417"/>
        <item x="3128"/>
        <item x="6833"/>
        <item x="4151"/>
        <item x="598"/>
        <item x="378"/>
        <item x="9098"/>
        <item x="2955"/>
        <item x="3323"/>
        <item x="3966"/>
        <item x="9099"/>
        <item x="9417"/>
        <item x="4208"/>
        <item x="32"/>
        <item x="6867"/>
        <item x="9649"/>
        <item x="4098"/>
        <item x="6317"/>
        <item x="7984"/>
        <item x="9159"/>
        <item x="1871"/>
        <item x="9645"/>
        <item x="6183"/>
        <item x="6005"/>
        <item x="4675"/>
        <item x="6390"/>
        <item x="997"/>
        <item x="8519"/>
        <item x="1040"/>
        <item x="3315"/>
        <item x="155"/>
        <item x="1598"/>
        <item x="2319"/>
        <item x="1004"/>
        <item x="9515"/>
        <item x="722"/>
        <item x="3479"/>
        <item x="1342"/>
        <item x="6583"/>
        <item x="372"/>
        <item x="7401"/>
        <item x="4240"/>
        <item x="2185"/>
        <item x="47"/>
        <item x="6007"/>
        <item x="8942"/>
        <item x="6843"/>
        <item x="7481"/>
        <item x="7300"/>
        <item x="9413"/>
        <item x="1353"/>
        <item x="6784"/>
        <item x="1761"/>
        <item x="7983"/>
        <item x="6078"/>
        <item x="4861"/>
        <item x="1786"/>
        <item x="8283"/>
        <item x="8231"/>
        <item x="614"/>
        <item x="751"/>
        <item x="1204"/>
        <item x="2972"/>
        <item x="8365"/>
        <item x="2806"/>
        <item x="9555"/>
        <item x="5435"/>
        <item x="3639"/>
        <item x="4856"/>
        <item x="7778"/>
        <item x="2989"/>
        <item x="7257"/>
        <item x="5677"/>
        <item x="7404"/>
        <item x="5166"/>
        <item x="4729"/>
        <item x="9094"/>
        <item x="7749"/>
        <item x="8631"/>
        <item x="2773"/>
        <item x="8438"/>
        <item x="3445"/>
        <item x="5191"/>
        <item x="4237"/>
        <item x="6503"/>
        <item x="185"/>
        <item x="33"/>
        <item x="8556"/>
        <item x="4592"/>
        <item x="7701"/>
        <item x="3986"/>
        <item x="6841"/>
        <item x="3199"/>
        <item x="3606"/>
        <item x="8927"/>
        <item x="6910"/>
        <item x="3521"/>
        <item x="8444"/>
        <item x="8395"/>
        <item x="2854"/>
        <item x="708"/>
        <item x="4215"/>
        <item x="390"/>
        <item x="8452"/>
        <item x="3587"/>
        <item x="2946"/>
        <item x="2907"/>
        <item x="5202"/>
        <item x="2027"/>
        <item x="7580"/>
        <item x="415"/>
        <item x="8722"/>
        <item x="701"/>
        <item x="719"/>
        <item x="3333"/>
        <item x="6182"/>
        <item x="6712"/>
        <item x="1898"/>
        <item x="2691"/>
        <item x="7479"/>
        <item x="7083"/>
        <item x="7274"/>
        <item x="3493"/>
        <item x="4687"/>
        <item x="2360"/>
        <item x="5860"/>
        <item x="602"/>
        <item x="2109"/>
        <item x="1434"/>
        <item x="2867"/>
        <item x="6654"/>
        <item x="5947"/>
        <item x="5583"/>
        <item x="2298"/>
        <item x="1099"/>
        <item x="4256"/>
        <item x="1953"/>
        <item x="6704"/>
        <item x="7906"/>
        <item x="2359"/>
        <item x="5414"/>
        <item x="4821"/>
        <item x="3807"/>
        <item x="8346"/>
        <item x="1209"/>
        <item x="5791"/>
        <item x="6924"/>
        <item x="1114"/>
        <item x="396"/>
        <item x="8295"/>
        <item x="1726"/>
        <item x="9074"/>
        <item x="3509"/>
        <item x="3341"/>
        <item x="1098"/>
        <item x="8639"/>
        <item x="2113"/>
        <item x="7250"/>
        <item x="6626"/>
        <item x="6664"/>
        <item x="2847"/>
        <item x="8420"/>
        <item x="8485"/>
        <item x="8985"/>
        <item x="7084"/>
        <item x="3252"/>
        <item x="1249"/>
        <item x="9495"/>
        <item x="9334"/>
        <item x="6874"/>
        <item x="8598"/>
        <item x="6707"/>
        <item x="3962"/>
        <item x="4071"/>
        <item x="7597"/>
        <item x="5754"/>
        <item x="3991"/>
        <item x="9740"/>
        <item x="2266"/>
        <item x="6667"/>
        <item x="7610"/>
        <item x="9766"/>
        <item x="1702"/>
        <item x="5324"/>
        <item x="803"/>
        <item x="7046"/>
        <item x="6825"/>
        <item x="5905"/>
        <item x="3133"/>
        <item x="3873"/>
        <item x="7733"/>
        <item x="6648"/>
        <item x="725"/>
        <item x="8441"/>
        <item x="4291"/>
        <item x="9676"/>
        <item x="4000"/>
        <item x="1755"/>
        <item x="6034"/>
        <item x="7869"/>
        <item x="3367"/>
        <item x="8004"/>
        <item x="5673"/>
        <item x="4565"/>
        <item x="7322"/>
        <item x="4985"/>
        <item x="2750"/>
        <item x="8786"/>
        <item x="1156"/>
        <item x="9532"/>
        <item x="2232"/>
        <item x="4541"/>
        <item x="240"/>
        <item x="3755"/>
        <item x="6289"/>
        <item x="3235"/>
        <item x="6240"/>
        <item x="9252"/>
        <item x="6665"/>
        <item x="1185"/>
        <item x="8729"/>
        <item x="8517"/>
        <item x="9300"/>
        <item x="5263"/>
        <item x="1710"/>
        <item x="6521"/>
        <item x="5454"/>
        <item x="8038"/>
        <item x="9378"/>
        <item x="9284"/>
        <item x="656"/>
        <item x="2760"/>
        <item x="4358"/>
        <item x="9343"/>
        <item x="5239"/>
        <item x="4064"/>
        <item x="5287"/>
        <item x="8323"/>
        <item x="617"/>
        <item x="9145"/>
        <item x="6944"/>
        <item x="5400"/>
        <item x="4755"/>
        <item x="3685"/>
        <item x="7571"/>
        <item x="1309"/>
        <item x="3486"/>
        <item x="7456"/>
        <item x="9260"/>
        <item x="9174"/>
        <item x="1164"/>
        <item x="3903"/>
        <item x="3642"/>
        <item x="8035"/>
        <item x="5725"/>
        <item x="7835"/>
        <item x="6099"/>
        <item x="1061"/>
        <item x="3433"/>
        <item x="7216"/>
        <item x="7005"/>
        <item x="5989"/>
        <item x="3371"/>
        <item x="271"/>
        <item x="2059"/>
        <item x="8606"/>
        <item x="6343"/>
        <item x="6050"/>
        <item x="977"/>
        <item x="9000"/>
        <item x="250"/>
        <item x="7968"/>
        <item x="1676"/>
        <item x="491"/>
        <item x="6215"/>
        <item x="6770"/>
        <item x="9202"/>
        <item x="9608"/>
        <item x="9350"/>
        <item x="2791"/>
        <item x="3115"/>
        <item x="8111"/>
        <item x="3415"/>
        <item x="2885"/>
        <item x="4526"/>
        <item x="9543"/>
        <item x="9820"/>
        <item x="6530"/>
        <item x="7660"/>
        <item x="8470"/>
        <item x="5641"/>
        <item x="6558"/>
        <item x="214"/>
        <item x="4011"/>
        <item x="1348"/>
        <item x="4295"/>
        <item x="485"/>
        <item x="9380"/>
        <item x="1872"/>
        <item x="2060"/>
        <item x="4765"/>
        <item x="5995"/>
        <item x="6594"/>
        <item x="2624"/>
        <item x="5488"/>
        <item x="721"/>
        <item x="1381"/>
        <item x="1647"/>
        <item x="4183"/>
        <item x="8249"/>
        <item x="426"/>
        <item x="3997"/>
        <item x="8825"/>
        <item x="9741"/>
        <item x="1401"/>
        <item x="4347"/>
        <item x="2071"/>
        <item x="7443"/>
        <item x="1027"/>
        <item x="7152"/>
        <item x="6220"/>
        <item x="9757"/>
        <item x="5043"/>
        <item x="4957"/>
        <item x="5559"/>
        <item x="2169"/>
        <item x="3973"/>
        <item x="2099"/>
        <item x="7318"/>
        <item x="3266"/>
        <item x="198"/>
        <item x="3507"/>
        <item x="73"/>
        <item x="5010"/>
        <item x="397"/>
        <item x="2492"/>
        <item x="4836"/>
        <item x="3517"/>
        <item x="233"/>
        <item x="8105"/>
        <item x="5636"/>
        <item x="5484"/>
        <item x="4760"/>
        <item x="1922"/>
        <item x="770"/>
        <item x="1901"/>
        <item x="5052"/>
        <item x="4655"/>
        <item x="8154"/>
        <item x="7419"/>
        <item x="9222"/>
        <item x="5376"/>
        <item x="5515"/>
        <item x="679"/>
        <item x="6489"/>
        <item x="8393"/>
        <item x="8707"/>
        <item x="5654"/>
        <item x="1621"/>
        <item x="1903"/>
        <item x="5135"/>
        <item x="222"/>
        <item x="3912"/>
        <item x="2017"/>
        <item x="5838"/>
        <item x="7793"/>
        <item x="4315"/>
        <item x="892"/>
        <item x="6186"/>
        <item x="7080"/>
        <item x="5842"/>
        <item x="9733"/>
        <item x="4280"/>
        <item x="698"/>
        <item x="5891"/>
        <item x="5500"/>
        <item x="7139"/>
        <item x="2512"/>
        <item x="5154"/>
        <item x="8859"/>
        <item x="135"/>
        <item x="6443"/>
        <item x="7311"/>
        <item x="6631"/>
        <item x="2250"/>
        <item x="2395"/>
        <item x="3143"/>
        <item x="2224"/>
        <item x="3539"/>
        <item x="6354"/>
        <item x="6617"/>
        <item x="8115"/>
        <item x="7583"/>
        <item x="4430"/>
        <item x="1659"/>
        <item x="1344"/>
        <item x="4645"/>
        <item x="1235"/>
        <item x="1693"/>
        <item x="886"/>
        <item x="9432"/>
        <item x="2944"/>
        <item x="4959"/>
        <item x="2841"/>
        <item x="8750"/>
        <item x="6197"/>
        <item x="2223"/>
        <item x="1681"/>
        <item x="5335"/>
        <item x="3148"/>
        <item x="7570"/>
        <item x="1270"/>
        <item x="4862"/>
        <item x="7852"/>
        <item x="2178"/>
        <item x="5196"/>
        <item x="3339"/>
        <item x="7310"/>
        <item x="7814"/>
        <item x="556"/>
        <item x="6565"/>
        <item x="5272"/>
        <item x="4301"/>
        <item x="5097"/>
        <item x="717"/>
        <item x="7248"/>
        <item x="3777"/>
        <item x="5192"/>
        <item x="8947"/>
        <item x="2347"/>
        <item x="7903"/>
        <item x="8138"/>
        <item x="3860"/>
        <item x="4013"/>
        <item x="6206"/>
        <item x="3979"/>
        <item x="115"/>
        <item x="2608"/>
        <item x="7633"/>
        <item x="1639"/>
        <item x="510"/>
        <item x="9353"/>
        <item x="895"/>
        <item x="7761"/>
        <item x="3577"/>
        <item x="1977"/>
        <item x="6009"/>
        <item x="632"/>
        <item x="5181"/>
        <item x="1513"/>
        <item x="4596"/>
        <item x="5658"/>
        <item x="671"/>
        <item x="9414"/>
        <item x="9226"/>
        <item x="2484"/>
        <item x="2278"/>
        <item x="3200"/>
        <item x="4027"/>
        <item x="3934"/>
        <item x="1651"/>
        <item x="4016"/>
        <item x="9440"/>
        <item x="2577"/>
        <item x="8094"/>
        <item x="6811"/>
        <item x="7169"/>
        <item x="7953"/>
        <item x="5605"/>
        <item x="7252"/>
        <item x="7722"/>
        <item x="8807"/>
        <item x="3195"/>
        <item x="5438"/>
        <item x="6741"/>
        <item x="9806"/>
        <item x="4262"/>
        <item x="82"/>
        <item x="7145"/>
        <item x="9682"/>
        <item x="1049"/>
        <item x="1994"/>
        <item x="6687"/>
        <item x="2712"/>
        <item x="6393"/>
        <item x="4614"/>
        <item x="3416"/>
        <item x="417"/>
        <item x="8958"/>
        <item x="1370"/>
        <item x="4015"/>
        <item x="9754"/>
        <item x="7182"/>
        <item x="1239"/>
        <item x="5845"/>
        <item x="8049"/>
        <item x="1258"/>
        <item x="4061"/>
        <item x="8031"/>
        <item x="9367"/>
        <item x="4852"/>
        <item x="7398"/>
        <item x="24"/>
        <item x="6413"/>
        <item x="1837"/>
        <item x="6307"/>
        <item x="3694"/>
        <item x="9027"/>
        <item x="5108"/>
        <item x="156"/>
        <item x="8723"/>
        <item x="8773"/>
        <item x="4362"/>
        <item x="8908"/>
        <item x="4816"/>
        <item x="4044"/>
        <item x="9309"/>
        <item x="1521"/>
        <item x="5372"/>
        <item x="2192"/>
        <item x="77"/>
        <item x="9337"/>
        <item x="7293"/>
        <item x="8886"/>
        <item x="6706"/>
        <item x="5498"/>
        <item x="9815"/>
        <item x="5199"/>
        <item x="538"/>
        <item x="1072"/>
        <item x="3514"/>
        <item x="7538"/>
        <item x="3654"/>
        <item x="6234"/>
        <item x="1627"/>
        <item x="3357"/>
        <item x="2758"/>
        <item x="3714"/>
        <item x="7414"/>
        <item x="7619"/>
        <item x="9549"/>
        <item x="4976"/>
        <item x="8099"/>
        <item x="2256"/>
        <item x="9716"/>
        <item x="6556"/>
        <item x="6029"/>
        <item x="3737"/>
        <item x="3391"/>
        <item x="5787"/>
        <item x="161"/>
        <item x="3719"/>
        <item x="2965"/>
        <item x="59"/>
        <item x="8731"/>
        <item x="245"/>
        <item x="2046"/>
        <item x="3529"/>
        <item x="6082"/>
        <item x="2610"/>
        <item x="4310"/>
        <item x="5655"/>
        <item x="7053"/>
        <item x="2923"/>
        <item x="28"/>
        <item x="9725"/>
        <item x="9428"/>
        <item x="1048"/>
        <item x="8694"/>
        <item x="9265"/>
        <item x="5790"/>
        <item x="4817"/>
        <item x="3649"/>
        <item x="9653"/>
        <item x="979"/>
        <item x="5618"/>
        <item x="2513"/>
        <item x="8875"/>
        <item x="6616"/>
        <item x="8961"/>
        <item x="2987"/>
        <item x="3847"/>
        <item x="9118"/>
        <item x="3067"/>
        <item x="54"/>
        <item x="1824"/>
        <item x="5377"/>
        <item x="8630"/>
        <item x="4326"/>
        <item x="7627"/>
        <item x="2813"/>
        <item x="3344"/>
        <item x="7434"/>
        <item x="279"/>
        <item x="715"/>
        <item x="2846"/>
        <item x="3531"/>
        <item x="2423"/>
        <item x="6822"/>
        <item x="5042"/>
        <item x="1452"/>
        <item x="206"/>
        <item x="4705"/>
        <item x="9292"/>
        <item x="7714"/>
        <item x="7177"/>
        <item x="2572"/>
        <item x="6309"/>
        <item x="8896"/>
        <item x="7091"/>
        <item x="6730"/>
        <item x="5501"/>
        <item x="9491"/>
        <item x="5045"/>
        <item x="479"/>
        <item x="5247"/>
        <item x="4075"/>
        <item x="4377"/>
        <item x="4845"/>
        <item x="5568"/>
        <item x="9636"/>
        <item x="3563"/>
        <item x="8568"/>
        <item x="9234"/>
        <item x="6017"/>
        <item x="1703"/>
        <item x="4043"/>
        <item x="1273"/>
        <item x="1743"/>
        <item x="522"/>
        <item x="483"/>
        <item x="2970"/>
        <item x="4266"/>
        <item x="8054"/>
        <item x="7678"/>
        <item x="9821"/>
        <item x="4135"/>
        <item x="9629"/>
        <item x="1393"/>
        <item x="8339"/>
        <item x="5556"/>
        <item x="877"/>
        <item x="5203"/>
        <item x="4124"/>
        <item x="3286"/>
        <item x="5795"/>
        <item x="497"/>
        <item x="5121"/>
        <item x="857"/>
        <item x="6444"/>
        <item x="2988"/>
        <item x="5656"/>
        <item x="6382"/>
        <item x="1966"/>
        <item x="2039"/>
        <item x="5950"/>
        <item x="9204"/>
        <item x="3920"/>
        <item x="42"/>
        <item x="1234"/>
        <item x="6996"/>
        <item x="574"/>
        <item x="3039"/>
        <item x="3469"/>
        <item x="7824"/>
        <item x="3797"/>
        <item x="1999"/>
        <item x="4242"/>
        <item x="9807"/>
        <item x="3943"/>
        <item x="5762"/>
        <item x="4837"/>
        <item x="9705"/>
        <item x="3012"/>
        <item x="5867"/>
        <item x="9586"/>
        <item x="672"/>
        <item x="8994"/>
        <item x="8219"/>
        <item x="448"/>
        <item x="5205"/>
        <item x="8303"/>
        <item x="2230"/>
        <item x="7566"/>
        <item x="7435"/>
        <item x="8643"/>
        <item x="14"/>
        <item x="3010"/>
        <item x="4219"/>
        <item x="3512"/>
        <item x="5653"/>
        <item x="2653"/>
        <item x="1283"/>
        <item x="3291"/>
        <item x="3434"/>
        <item x="7358"/>
        <item x="9006"/>
        <item x="4945"/>
        <item x="411"/>
        <item x="7862"/>
        <item x="7817"/>
        <item x="3288"/>
        <item x="7961"/>
        <item x="5290"/>
        <item x="668"/>
        <item x="6662"/>
        <item x="1722"/>
        <item x="3386"/>
        <item x="7524"/>
        <item x="3705"/>
        <item x="4954"/>
        <item x="5387"/>
        <item x="5270"/>
        <item x="2713"/>
        <item x="3985"/>
        <item x="7991"/>
        <item x="6496"/>
        <item x="8436"/>
        <item x="8342"/>
        <item x="1511"/>
        <item x="1043"/>
        <item x="8325"/>
        <item x="3858"/>
        <item x="1940"/>
        <item x="1014"/>
        <item x="1195"/>
        <item x="2860"/>
        <item x="7905"/>
        <item x="8233"/>
        <item x="5451"/>
        <item x="5419"/>
        <item x="3302"/>
        <item x="8432"/>
        <item x="3084"/>
        <item x="260"/>
        <item x="8189"/>
        <item x="2038"/>
        <item x="1874"/>
        <item x="4527"/>
        <item x="8677"/>
        <item x="6702"/>
        <item x="2110"/>
        <item x="6699"/>
        <item x="5615"/>
        <item x="2770"/>
        <item x="1879"/>
        <item x="9362"/>
        <item x="3345"/>
        <item x="8237"/>
        <item x="4545"/>
        <item x="7579"/>
        <item x="1459"/>
        <item x="6103"/>
        <item x="616"/>
        <item x="3644"/>
        <item x="9197"/>
        <item x="2026"/>
        <item x="4722"/>
        <item x="303"/>
        <item x="5759"/>
        <item x="1122"/>
        <item x="3604"/>
        <item x="4709"/>
        <item x="3398"/>
        <item x="1196"/>
        <item x="9581"/>
        <item x="1646"/>
        <item x="5744"/>
        <item x="4120"/>
        <item x="7525"/>
        <item x="4111"/>
        <item x="8685"/>
        <item x="1010"/>
        <item x="3414"/>
        <item x="7180"/>
        <item x="6939"/>
        <item x="5353"/>
        <item x="9529"/>
        <item x="6514"/>
        <item x="7911"/>
        <item x="4926"/>
        <item x="1822"/>
        <item x="1564"/>
        <item x="1836"/>
        <item x="867"/>
        <item x="3891"/>
        <item x="3198"/>
        <item x="386"/>
        <item x="2186"/>
        <item x="3700"/>
        <item x="1721"/>
        <item x="5039"/>
        <item x="806"/>
        <item x="6001"/>
        <item x="1834"/>
        <item x="1982"/>
        <item x="9394"/>
        <item x="723"/>
        <item x="3218"/>
        <item x="4896"/>
        <item x="1904"/>
        <item x="8367"/>
        <item x="5145"/>
        <item x="9665"/>
        <item x="8023"/>
        <item x="3508"/>
        <item x="6890"/>
        <item x="4193"/>
        <item x="199"/>
        <item x="9410"/>
        <item x="7783"/>
        <item x="743"/>
        <item x="2913"/>
        <item x="8541"/>
        <item x="7081"/>
        <item x="86"/>
        <item x="9763"/>
        <item x="7454"/>
        <item x="7527"/>
        <item x="6002"/>
        <item x="4530"/>
        <item x="9551"/>
        <item x="7897"/>
        <item x="604"/>
        <item x="8422"/>
        <item x="4269"/>
        <item x="3518"/>
        <item x="3349"/>
        <item x="4750"/>
        <item x="4569"/>
        <item x="6612"/>
        <item x="2061"/>
        <item x="8826"/>
        <item x="3600"/>
        <item x="8373"/>
        <item x="3298"/>
        <item x="4567"/>
        <item x="8712"/>
        <item x="8406"/>
        <item x="1952"/>
        <item x="1470"/>
        <item x="6886"/>
        <item x="1644"/>
        <item x="234"/>
        <item x="5002"/>
        <item x="9268"/>
        <item x="4860"/>
        <item x="3201"/>
        <item x="2545"/>
        <item x="5782"/>
        <item x="8937"/>
        <item x="4923"/>
        <item x="4105"/>
        <item x="2173"/>
        <item x="7031"/>
        <item x="3029"/>
        <item x="6351"/>
        <item x="6932"/>
        <item x="4662"/>
        <item x="4900"/>
        <item x="1190"/>
        <item x="2402"/>
        <item x="9054"/>
        <item x="3668"/>
        <item x="6884"/>
        <item x="8545"/>
        <item x="3481"/>
        <item x="8718"/>
        <item x="5207"/>
        <item x="7202"/>
        <item x="7179"/>
        <item x="9188"/>
        <item x="4623"/>
        <item x="2916"/>
        <item x="7069"/>
        <item x="3651"/>
        <item x="5907"/>
        <item x="6751"/>
        <item x="4631"/>
        <item x="4742"/>
        <item x="3034"/>
        <item x="3608"/>
        <item x="1426"/>
        <item x="5902"/>
        <item x="7428"/>
        <item x="8745"/>
        <item x="3965"/>
        <item x="1985"/>
        <item x="1417"/>
        <item x="2353"/>
        <item x="1313"/>
        <item x="3987"/>
        <item x="5532"/>
        <item x="933"/>
        <item x="7857"/>
        <item x="8516"/>
        <item x="9376"/>
        <item x="913"/>
        <item x="6858"/>
        <item x="4534"/>
        <item x="8317"/>
        <item x="441"/>
        <item x="3969"/>
        <item x="6620"/>
        <item x="6850"/>
        <item x="7647"/>
        <item x="7834"/>
        <item x="6158"/>
        <item x="3444"/>
        <item x="7753"/>
        <item x="8652"/>
        <item x="4232"/>
        <item x="7595"/>
        <item x="2705"/>
        <item x="2408"/>
        <item x="8236"/>
        <item x="102"/>
        <item x="2882"/>
        <item x="4413"/>
        <item x="1448"/>
        <item x="6190"/>
        <item x="1645"/>
        <item x="3500"/>
        <item x="6786"/>
        <item x="9055"/>
        <item x="5344"/>
        <item x="1799"/>
        <item x="4065"/>
        <item x="1135"/>
        <item x="3408"/>
        <item x="8039"/>
        <item x="2857"/>
        <item x="1475"/>
        <item x="533"/>
        <item x="3669"/>
        <item x="8056"/>
        <item x="1773"/>
        <item x="6212"/>
        <item x="6211"/>
        <item x="2029"/>
        <item x="8674"/>
        <item x="6567"/>
        <item x="1654"/>
        <item x="5490"/>
        <item x="4213"/>
        <item x="7533"/>
        <item x="8316"/>
        <item x="6571"/>
        <item x="7504"/>
        <item x="7684"/>
        <item x="6058"/>
        <item x="2582"/>
        <item x="1618"/>
        <item x="5118"/>
        <item x="2975"/>
        <item x="5877"/>
        <item x="3869"/>
        <item x="3886"/>
        <item x="9277"/>
        <item x="5231"/>
        <item x="4864"/>
        <item x="4084"/>
        <item x="7604"/>
        <item x="621"/>
        <item x="6808"/>
        <item x="186"/>
        <item x="8998"/>
        <item x="8795"/>
        <item x="7851"/>
        <item x="2008"/>
        <item x="1432"/>
        <item x="1078"/>
        <item x="5818"/>
        <item x="435"/>
        <item x="4635"/>
        <item x="9510"/>
        <item x="3073"/>
        <item x="9242"/>
        <item x="1354"/>
        <item x="8293"/>
        <item x="4798"/>
        <item x="9231"/>
        <item x="6714"/>
        <item x="6550"/>
        <item x="2998"/>
        <item x="1869"/>
        <item x="6934"/>
        <item x="8848"/>
        <item x="2763"/>
        <item x="515"/>
        <item x="2014"/>
        <item x="9274"/>
        <item x="6032"/>
        <item x="7882"/>
        <item x="3135"/>
        <item x="7340"/>
        <item x="8387"/>
        <item x="3526"/>
        <item x="2489"/>
        <item x="899"/>
        <item x="5815"/>
        <item x="3710"/>
        <item x="9732"/>
        <item x="4167"/>
        <item x="3597"/>
        <item x="4085"/>
        <item x="8582"/>
        <item x="6806"/>
        <item x="4650"/>
        <item x="9368"/>
        <item x="2814"/>
        <item x="7159"/>
        <item x="6168"/>
        <item x="2617"/>
        <item x="3878"/>
        <item x="6857"/>
        <item x="9138"/>
        <item x="8345"/>
        <item x="8701"/>
        <item x="6724"/>
        <item x="6361"/>
        <item x="5132"/>
        <item x="6615"/>
        <item x="3059"/>
        <item x="7262"/>
        <item x="4942"/>
        <item x="3863"/>
        <item x="6376"/>
        <item x="4980"/>
        <item x="2949"/>
        <item x="637"/>
        <item x="6683"/>
        <item x="7589"/>
        <item x="2959"/>
        <item x="3284"/>
        <item x="2126"/>
        <item x="8203"/>
        <item x="3192"/>
        <item x="2058"/>
        <item x="1574"/>
        <item x="3702"/>
        <item x="7210"/>
        <item x="5077"/>
        <item x="434"/>
        <item x="4557"/>
        <item x="9155"/>
        <item x="7795"/>
        <item x="5394"/>
        <item x="4927"/>
        <item x="2190"/>
        <item x="8469"/>
        <item x="1427"/>
        <item x="1108"/>
        <item x="6468"/>
        <item x="129"/>
        <item x="4866"/>
        <item x="6646"/>
        <item x="9150"/>
        <item x="6984"/>
        <item x="5005"/>
        <item x="5308"/>
        <item x="9537"/>
        <item x="4458"/>
        <item x="5220"/>
        <item x="4400"/>
        <item x="4514"/>
        <item x="1168"/>
        <item x="6482"/>
        <item x="7685"/>
        <item x="5479"/>
        <item x="8705"/>
        <item x="3127"/>
        <item x="6977"/>
        <item x="1435"/>
        <item x="9382"/>
        <item x="3301"/>
        <item x="123"/>
        <item x="8287"/>
        <item x="1062"/>
        <item x="1589"/>
        <item x="4363"/>
        <item x="5683"/>
        <item x="9541"/>
        <item x="9224"/>
        <item x="4733"/>
        <item x="3697"/>
        <item x="2490"/>
        <item x="4741"/>
        <item x="195"/>
        <item x="3472"/>
        <item x="5799"/>
        <item x="2180"/>
        <item x="3423"/>
        <item x="1478"/>
        <item x="9616"/>
        <item x="519"/>
        <item x="3226"/>
        <item x="3468"/>
        <item x="9276"/>
        <item x="718"/>
        <item x="7674"/>
        <item x="9735"/>
        <item x="9151"/>
        <item x="7473"/>
        <item x="1929"/>
        <item x="6014"/>
        <item x="5074"/>
        <item x="9492"/>
        <item x="9346"/>
        <item x="3771"/>
        <item x="1705"/>
        <item x="8082"/>
        <item x="5831"/>
        <item x="4890"/>
        <item x="928"/>
        <item x="7982"/>
        <item x="7220"/>
        <item x="146"/>
        <item x="307"/>
        <item x="1881"/>
        <item x="8158"/>
        <item x="4241"/>
        <item x="1677"/>
        <item x="7142"/>
        <item x="9335"/>
        <item x="8171"/>
        <item x="2717"/>
        <item x="7276"/>
        <item x="1402"/>
        <item x="5004"/>
        <item x="2470"/>
        <item x="8020"/>
        <item x="6797"/>
        <item x="3712"/>
        <item x="8048"/>
        <item x="2466"/>
        <item x="8782"/>
        <item x="883"/>
        <item x="7049"/>
        <item x="1007"/>
        <item x="4102"/>
        <item x="2438"/>
        <item x="128"/>
        <item x="9783"/>
        <item x="5130"/>
        <item x="8380"/>
        <item x="6809"/>
        <item x="337"/>
        <item x="7377"/>
        <item x="9073"/>
        <item x="3667"/>
        <item x="1187"/>
        <item x="8478"/>
        <item x="4475"/>
        <item x="6621"/>
        <item x="9663"/>
        <item x="744"/>
        <item x="5511"/>
        <item x="7825"/>
        <item x="4142"/>
        <item x="4225"/>
        <item x="8218"/>
        <item x="9001"/>
        <item x="465"/>
        <item x="7447"/>
        <item x="3590"/>
        <item x="1908"/>
        <item x="2896"/>
        <item x="2261"/>
        <item x="2255"/>
        <item x="1193"/>
        <item x="2309"/>
        <item x="7366"/>
        <item x="4719"/>
        <item x="4123"/>
        <item x="1841"/>
        <item x="4447"/>
        <item x="6952"/>
        <item x="1088"/>
        <item x="7999"/>
        <item x="6733"/>
        <item x="2149"/>
        <item x="7655"/>
        <item x="6765"/>
        <item x="5691"/>
        <item x="8822"/>
        <item x="7532"/>
        <item x="7486"/>
        <item x="5093"/>
        <item x="2829"/>
        <item x="9424"/>
        <item x="9762"/>
        <item x="2640"/>
        <item x="1411"/>
        <item x="6495"/>
        <item x="4194"/>
        <item x="2703"/>
        <item x="8735"/>
        <item x="844"/>
        <item x="2821"/>
        <item x="9187"/>
        <item x="6967"/>
        <item x="1437"/>
        <item x="6980"/>
        <item x="4378"/>
        <item x="8255"/>
        <item x="8510"/>
        <item x="8817"/>
        <item x="8064"/>
        <item x="1476"/>
        <item x="5887"/>
        <item x="284"/>
        <item x="9125"/>
        <item x="8209"/>
        <item x="562"/>
        <item x="1815"/>
        <item x="9126"/>
        <item x="8585"/>
        <item x="6564"/>
        <item x="7026"/>
        <item x="907"/>
        <item x="8627"/>
        <item x="238"/>
        <item x="9792"/>
        <item x="5685"/>
        <item x="3936"/>
        <item x="19"/>
        <item x="3515"/>
        <item x="7383"/>
        <item x="7499"/>
        <item x="5427"/>
        <item x="2421"/>
        <item x="1830"/>
        <item x="8720"/>
        <item x="7664"/>
        <item x="4175"/>
        <item x="6574"/>
        <item x="524"/>
        <item x="3769"/>
        <item x="3332"/>
        <item x="5874"/>
        <item x="1926"/>
        <item x="956"/>
        <item x="5903"/>
        <item x="6486"/>
        <item x="2086"/>
        <item x="9215"/>
        <item x="7101"/>
        <item x="1671"/>
        <item x="3362"/>
        <item x="9123"/>
        <item x="9005"/>
        <item x="399"/>
        <item x="3224"/>
        <item x="4249"/>
        <item x="286"/>
        <item x="2900"/>
        <item x="3069"/>
        <item x="2563"/>
        <item x="858"/>
        <item x="3857"/>
        <item x="6453"/>
        <item x="5254"/>
        <item x="4166"/>
        <item x="4646"/>
        <item x="5545"/>
        <item x="4257"/>
        <item x="8829"/>
        <item x="4403"/>
        <item x="5234"/>
        <item x="1791"/>
        <item x="1294"/>
        <item x="747"/>
        <item x="6138"/>
        <item x="8222"/>
        <item x="8590"/>
        <item x="3967"/>
        <item x="3412"/>
        <item x="8070"/>
        <item x="7741"/>
        <item x="163"/>
        <item x="8063"/>
        <item x="4589"/>
        <item x="5643"/>
        <item x="4595"/>
        <item x="2163"/>
        <item x="2482"/>
        <item x="7632"/>
        <item x="1"/>
        <item x="4924"/>
        <item x="7730"/>
        <item x="7939"/>
        <item x="8385"/>
        <item x="9217"/>
        <item x="4615"/>
        <item x="832"/>
        <item x="6266"/>
        <item x="8437"/>
        <item x="2374"/>
        <item x="3610"/>
        <item x="1246"/>
        <item x="1933"/>
        <item x="2521"/>
        <item x="5608"/>
        <item x="4313"/>
        <item x="3231"/>
        <item x="5864"/>
        <item x="231"/>
        <item x="4393"/>
        <item x="1006"/>
        <item x="9596"/>
        <item x="4893"/>
        <item x="3275"/>
        <item x="1260"/>
        <item x="9026"/>
        <item x="2329"/>
        <item x="8917"/>
        <item x="7160"/>
        <item x="6124"/>
        <item x="3846"/>
        <item x="5607"/>
        <item x="1420"/>
        <item x="6978"/>
        <item x="8550"/>
        <item x="9079"/>
        <item x="4056"/>
        <item x="2245"/>
        <item x="7042"/>
        <item x="6649"/>
        <item x="9031"/>
        <item x="5360"/>
        <item x="7754"/>
        <item x="5982"/>
        <item x="8245"/>
        <item x="5828"/>
        <item x="6039"/>
        <item x="5362"/>
        <item x="2289"/>
        <item x="7909"/>
        <item x="3894"/>
        <item x="8191"/>
        <item x="6863"/>
        <item x="7317"/>
        <item x="5359"/>
        <item x="7247"/>
        <item x="6469"/>
        <item x="6153"/>
        <item x="8911"/>
        <item x="209"/>
        <item x="6455"/>
        <item x="2876"/>
        <item x="3939"/>
        <item x="3270"/>
        <item x="8543"/>
        <item x="9436"/>
        <item x="4074"/>
        <item x="9758"/>
        <item x="6263"/>
        <item x="5748"/>
        <item x="7200"/>
        <item x="5896"/>
        <item x="6585"/>
        <item x="1305"/>
        <item x="218"/>
        <item x="6315"/>
        <item x="9767"/>
        <item x="5090"/>
        <item x="4799"/>
        <item x="7654"/>
        <item x="1352"/>
        <item x="6925"/>
        <item x="3311"/>
        <item x="537"/>
        <item x="6335"/>
        <item x="6458"/>
        <item x="2172"/>
        <item x="2948"/>
        <item x="8244"/>
        <item x="4928"/>
        <item x="3297"/>
        <item x="3372"/>
        <item x="5061"/>
        <item x="3435"/>
        <item x="3356"/>
        <item x="5343"/>
        <item x="2447"/>
        <item x="3282"/>
        <item x="1771"/>
        <item x="5085"/>
        <item x="4055"/>
        <item x="9435"/>
        <item x="3703"/>
        <item x="591"/>
        <item x="1399"/>
        <item x="370"/>
        <item x="1601"/>
        <item x="6675"/>
        <item x="7124"/>
        <item x="5056"/>
        <item x="1488"/>
        <item x="7034"/>
        <item x="1778"/>
        <item x="8983"/>
        <item x="1863"/>
        <item x="6528"/>
        <item x="4697"/>
        <item x="5967"/>
        <item x="3877"/>
        <item x="4706"/>
        <item x="2879"/>
        <item x="678"/>
        <item x="1993"/>
        <item x="5299"/>
        <item x="2859"/>
        <item x="8809"/>
        <item x="6184"/>
        <item x="3074"/>
        <item x="3660"/>
        <item x="4066"/>
        <item x="8174"/>
        <item x="3098"/>
        <item x="3064"/>
        <item x="2391"/>
        <item x="3544"/>
        <item x="1319"/>
        <item x="9533"/>
        <item x="3217"/>
        <item x="6748"/>
        <item x="7813"/>
        <item x="8953"/>
        <item x="9623"/>
        <item x="9711"/>
        <item x="5821"/>
        <item x="2375"/>
        <item x="4086"/>
        <item x="8314"/>
        <item x="1763"/>
        <item x="3410"/>
        <item x="464"/>
        <item x="8273"/>
        <item x="7194"/>
        <item x="2509"/>
        <item x="8230"/>
        <item x="8897"/>
        <item x="9456"/>
        <item x="6532"/>
        <item x="5779"/>
        <item x="9696"/>
        <item x="5138"/>
        <item x="1021"/>
        <item x="2874"/>
        <item x="2795"/>
        <item x="1467"/>
        <item x="700"/>
        <item x="5540"/>
        <item x="9518"/>
        <item x="9323"/>
        <item x="1758"/>
        <item x="9620"/>
        <item x="9426"/>
        <item x="3103"/>
        <item x="9087"/>
        <item x="5421"/>
        <item x="5397"/>
        <item x="9373"/>
        <item x="7584"/>
        <item x="5529"/>
        <item x="2074"/>
        <item x="9595"/>
        <item x="6200"/>
        <item x="7038"/>
        <item x="2465"/>
        <item x="7213"/>
        <item x="5756"/>
        <item x="1964"/>
        <item x="7591"/>
        <item x="4987"/>
        <item x="7935"/>
        <item x="4494"/>
        <item x="6671"/>
        <item x="8597"/>
        <item x="9302"/>
        <item x="5951"/>
        <item x="3221"/>
        <item x="3033"/>
        <item x="6895"/>
        <item x="8964"/>
        <item x="8505"/>
        <item x="4772"/>
        <item x="4344"/>
        <item x="7841"/>
        <item x="2242"/>
        <item x="8969"/>
        <item x="9765"/>
        <item x="3337"/>
        <item x="4673"/>
        <item x="2240"/>
        <item x="589"/>
        <item x="661"/>
        <item x="8050"/>
        <item x="1801"/>
        <item x="7482"/>
        <item x="3049"/>
        <item x="822"/>
        <item x="277"/>
        <item x="5461"/>
        <item x="2107"/>
        <item x="7972"/>
        <item x="2121"/>
        <item x="5282"/>
        <item x="3990"/>
        <item x="154"/>
        <item x="6511"/>
        <item x="7925"/>
        <item x="3876"/>
        <item x="3810"/>
        <item x="440"/>
        <item x="2365"/>
        <item x="6464"/>
        <item x="5661"/>
        <item x="8079"/>
        <item x="7723"/>
        <item x="1539"/>
        <item x="7098"/>
        <item x="3450"/>
        <item x="3871"/>
        <item x="6054"/>
        <item x="662"/>
        <item x="2743"/>
        <item x="8096"/>
        <item x="228"/>
        <item x="9490"/>
        <item x="3068"/>
        <item x="2322"/>
        <item x="734"/>
        <item x="6344"/>
        <item x="4329"/>
        <item x="9294"/>
        <item x="9468"/>
        <item x="8247"/>
        <item x="1005"/>
        <item x="3225"/>
        <item x="9835"/>
        <item x="7030"/>
        <item x="6043"/>
        <item x="5317"/>
        <item x="4761"/>
        <item x="5195"/>
        <item x="7680"/>
        <item x="5764"/>
        <item x="8003"/>
        <item x="1732"/>
        <item x="6983"/>
        <item x="5027"/>
        <item x="7642"/>
        <item x="4343"/>
        <item x="3180"/>
        <item x="7875"/>
        <item x="6562"/>
        <item x="8204"/>
        <item x="5942"/>
        <item x="4771"/>
        <item x="9444"/>
        <item x="8955"/>
        <item x="1604"/>
        <item x="9379"/>
        <item x="8142"/>
        <item x="1862"/>
        <item x="5702"/>
        <item x="7420"/>
        <item x="7608"/>
        <item x="9218"/>
        <item x="1525"/>
        <item x="7743"/>
        <item x="6557"/>
        <item x="7086"/>
        <item x="2809"/>
        <item x="7347"/>
        <item x="1551"/>
        <item x="9525"/>
        <item x="8798"/>
        <item x="4913"/>
        <item x="5803"/>
        <item x="5131"/>
        <item x="5245"/>
        <item x="282"/>
        <item x="1301"/>
        <item x="6019"/>
        <item x="3425"/>
        <item x="6971"/>
        <item x="478"/>
        <item x="2519"/>
        <item x="2286"/>
        <item x="4873"/>
        <item x="3223"/>
        <item x="7107"/>
        <item x="1823"/>
        <item x="3686"/>
        <item x="7032"/>
        <item x="3820"/>
        <item x="6538"/>
        <item x="5723"/>
        <item x="3814"/>
        <item x="7186"/>
        <item x="5862"/>
        <item x="9621"/>
        <item x="5926"/>
        <item x="4042"/>
        <item x="4478"/>
        <item x="6404"/>
        <item x="1688"/>
        <item x="6972"/>
        <item x="6906"/>
        <item x="9634"/>
        <item x="69"/>
        <item x="1012"/>
        <item x="2303"/>
        <item x="7334"/>
        <item x="4334"/>
        <item x="4176"/>
        <item x="4995"/>
        <item x="2091"/>
        <item x="2580"/>
        <item x="4110"/>
        <item x="256"/>
        <item x="8299"/>
        <item x="9283"/>
        <item x="1571"/>
        <item x="3489"/>
        <item x="5640"/>
        <item x="7574"/>
        <item x="2337"/>
        <item x="6242"/>
        <item x="1679"/>
        <item x="2435"/>
        <item x="790"/>
        <item x="8318"/>
        <item x="9216"/>
        <item x="9562"/>
        <item x="1326"/>
        <item x="2031"/>
        <item x="6339"/>
        <item x="3561"/>
        <item x="3818"/>
        <item x="9102"/>
        <item x="3484"/>
        <item x="6590"/>
        <item x="6541"/>
        <item x="6226"/>
        <item x="8407"/>
        <item x="1586"/>
        <item x="6829"/>
        <item x="2746"/>
        <item x="4118"/>
        <item x="615"/>
        <item x="9180"/>
        <item x="7715"/>
        <item x="1861"/>
        <item x="1385"/>
        <item x="9686"/>
        <item x="548"/>
        <item x="242"/>
        <item x="9281"/>
        <item x="4883"/>
        <item x="6492"/>
        <item x="1714"/>
        <item x="4069"/>
        <item x="1775"/>
        <item x="2725"/>
        <item x="1256"/>
        <item x="7840"/>
        <item x="1141"/>
        <item x="1091"/>
        <item x="6677"/>
        <item x="248"/>
        <item x="6172"/>
        <item x="7630"/>
        <item x="9259"/>
        <item x="1167"/>
        <item x="3874"/>
        <item x="2571"/>
        <item x="1736"/>
        <item x="5858"/>
        <item x="404"/>
        <item x="8405"/>
        <item x="5697"/>
        <item x="7807"/>
        <item x="5106"/>
        <item x="1317"/>
        <item x="3861"/>
        <item x="2672"/>
        <item x="975"/>
        <item x="4894"/>
        <item x="7543"/>
        <item x="160"/>
        <item x="3996"/>
        <item x="4387"/>
        <item x="5743"/>
        <item x="8120"/>
        <item x="93"/>
        <item x="9247"/>
        <item x="9389"/>
        <item x="989"/>
        <item x="4178"/>
        <item x="5565"/>
        <item x="3411"/>
        <item x="6533"/>
        <item x="4093"/>
        <item x="5023"/>
        <item x="5470"/>
        <item x="8738"/>
        <item x="8525"/>
        <item x="4833"/>
        <item x="1089"/>
        <item x="1803"/>
        <item x="7437"/>
        <item x="6337"/>
        <item x="2205"/>
        <item x="7385"/>
        <item x="9374"/>
        <item x="1200"/>
        <item x="5832"/>
        <item x="9395"/>
        <item x="6628"/>
        <item x="429"/>
        <item x="8839"/>
        <item x="6156"/>
        <item x="4875"/>
        <item x="1092"/>
        <item x="962"/>
        <item x="6065"/>
        <item x="8579"/>
        <item x="8960"/>
        <item x="2765"/>
        <item x="443"/>
        <item x="8690"/>
        <item x="818"/>
        <item x="8637"/>
        <item x="2070"/>
        <item x="7253"/>
        <item x="95"/>
        <item x="8305"/>
        <item x="742"/>
        <item x="3432"/>
        <item x="9747"/>
        <item x="7256"/>
        <item x="327"/>
        <item x="9333"/>
        <item x="1969"/>
        <item x="8678"/>
        <item x="4732"/>
        <item x="4144"/>
        <item x="119"/>
        <item x="5482"/>
        <item x="2785"/>
        <item x="3268"/>
        <item x="6658"/>
        <item x="7738"/>
        <item x="8085"/>
        <item x="1826"/>
        <item x="7375"/>
        <item x="3065"/>
        <item x="5955"/>
        <item x="5053"/>
        <item x="9124"/>
        <item x="8148"/>
        <item x="5278"/>
        <item x="7475"/>
        <item x="9308"/>
        <item x="6596"/>
        <item x="8489"/>
        <item x="3448"/>
        <item x="9664"/>
        <item x="938"/>
        <item x="5395"/>
        <item x="7560"/>
        <item x="9066"/>
        <item x="8771"/>
        <item x="7062"/>
        <item x="4268"/>
        <item x="3780"/>
        <item x="3762"/>
        <item x="8775"/>
        <item x="3287"/>
        <item x="796"/>
        <item x="2547"/>
        <item x="5868"/>
        <item x="2257"/>
        <item x="2522"/>
        <item x="2432"/>
        <item x="4779"/>
        <item x="5157"/>
        <item x="5943"/>
        <item x="5486"/>
        <item x="4810"/>
        <item x="2542"/>
        <item x="8518"/>
        <item x="7087"/>
        <item x="2797"/>
        <item x="6476"/>
        <item x="9356"/>
        <item x="6012"/>
        <item x="6403"/>
        <item x="3854"/>
        <item x="1113"/>
        <item x="8845"/>
        <item x="4664"/>
        <item x="1526"/>
        <item x="8999"/>
        <item x="2018"/>
        <item x="4131"/>
        <item x="573"/>
        <item x="2687"/>
        <item x="7892"/>
        <item x="8619"/>
        <item x="6993"/>
        <item x="4353"/>
        <item x="2748"/>
        <item x="593"/>
        <item x="4006"/>
        <item x="3179"/>
        <item x="7847"/>
        <item x="4063"/>
        <item x="7635"/>
        <item x="9327"/>
        <item x="4846"/>
        <item x="648"/>
        <item x="3496"/>
        <item x="6950"/>
        <item x="3689"/>
        <item x="9833"/>
        <item x="6877"/>
        <item x="8672"/>
        <item x="2702"/>
        <item x="5909"/>
        <item x="3071"/>
        <item x="357"/>
        <item x="4712"/>
        <item x="5179"/>
        <item x="46"/>
        <item x="7278"/>
        <item x="6926"/>
        <item x="8748"/>
        <item x="3591"/>
        <item x="3691"/>
        <item x="5979"/>
        <item x="4663"/>
        <item x="6291"/>
        <item x="7750"/>
        <item x="8544"/>
        <item x="5626"/>
        <item x="2689"/>
        <item x="2409"/>
        <item x="8251"/>
        <item x="4100"/>
        <item x="2716"/>
        <item x="8220"/>
        <item x="9269"/>
        <item x="6672"/>
        <item x="227"/>
        <item x="6966"/>
        <item x="2664"/>
        <item x="1083"/>
        <item x="170"/>
        <item x="4267"/>
        <item x="424"/>
        <item x="5510"/>
        <item x="2417"/>
        <item x="6274"/>
        <item x="8151"/>
        <item x="6855"/>
        <item x="2661"/>
        <item x="1131"/>
        <item x="9325"/>
        <item x="9425"/>
        <item x="855"/>
        <item x="4824"/>
        <item x="4117"/>
        <item x="2456"/>
        <item x="4598"/>
        <item x="5935"/>
        <item x="2097"/>
        <item x="746"/>
        <item x="4876"/>
        <item x="5859"/>
        <item x="1900"/>
        <item x="4404"/>
        <item x="3922"/>
        <item x="4743"/>
        <item x="2560"/>
        <item x="3206"/>
        <item x="7883"/>
        <item x="2662"/>
        <item x="8217"/>
        <item x="5727"/>
        <item x="4077"/>
        <item x="8122"/>
        <item x="9160"/>
        <item x="9196"/>
        <item x="5522"/>
        <item x="9246"/>
        <item x="2415"/>
        <item x="2125"/>
        <item x="7438"/>
        <item x="1303"/>
        <item x="5402"/>
        <item x="9358"/>
        <item x="4439"/>
        <item x="788"/>
        <item x="2515"/>
        <item x="3732"/>
        <item x="8509"/>
        <item x="9397"/>
        <item x="5986"/>
        <item x="8221"/>
        <item x="4279"/>
        <item x="1449"/>
        <item x="3132"/>
        <item x="2686"/>
        <item x="1984"/>
        <item x="7121"/>
        <item x="293"/>
        <item x="8430"/>
        <item x="5102"/>
        <item x="7698"/>
        <item x="5680"/>
        <item x="67"/>
        <item x="2525"/>
        <item x="2202"/>
        <item x="7323"/>
        <item x="2324"/>
        <item x="9476"/>
        <item x="2922"/>
        <item x="7870"/>
        <item x="7229"/>
        <item x="8005"/>
        <item x="8642"/>
        <item x="8006"/>
        <item x="3153"/>
        <item x="2633"/>
        <item x="5985"/>
        <item x="8548"/>
        <item x="4170"/>
        <item x="5541"/>
        <item x="4332"/>
        <item x="7275"/>
        <item x="2626"/>
        <item x="8032"/>
        <item x="3802"/>
        <item x="6133"/>
        <item x="1884"/>
        <item x="1212"/>
        <item x="9392"/>
        <item x="1398"/>
        <item x="1161"/>
        <item x="3463"/>
        <item x="473"/>
        <item x="6431"/>
        <item x="2613"/>
        <item x="1069"/>
        <item x="2188"/>
        <item x="2040"/>
        <item x="7350"/>
        <item x="3768"/>
        <item x="81"/>
        <item x="6042"/>
        <item x="2331"/>
        <item x="7368"/>
        <item x="4775"/>
        <item x="7111"/>
        <item x="1717"/>
        <item x="194"/>
        <item x="527"/>
        <item x="4703"/>
        <item x="4007"/>
        <item x="6026"/>
        <item x="7865"/>
        <item x="1807"/>
        <item x="7255"/>
        <item x="4667"/>
        <item x="5783"/>
        <item x="1257"/>
        <item x="3400"/>
        <item x="2295"/>
        <item x="4725"/>
        <item x="60"/>
        <item x="4001"/>
        <item x="5580"/>
        <item x="7127"/>
        <item x="666"/>
        <item x="7263"/>
        <item x="4333"/>
        <item x="7796"/>
        <item x="7709"/>
        <item x="1927"/>
        <item x="2342"/>
        <item x="2474"/>
        <item x="217"/>
        <item x="8053"/>
        <item x="3019"/>
        <item x="4790"/>
        <item x="1813"/>
        <item x="2503"/>
        <item x="3713"/>
        <item x="3259"/>
        <item x="2339"/>
        <item x="4749"/>
        <item x="8507"/>
        <item x="9207"/>
        <item x="9344"/>
        <item x="1030"/>
        <item x="6"/>
        <item x="2508"/>
        <item x="6067"/>
        <item x="4940"/>
        <item x="2625"/>
        <item x="7919"/>
        <item x="5236"/>
        <item x="8869"/>
        <item x="1930"/>
        <item x="8390"/>
        <item x="8691"/>
        <item x="3831"/>
        <item x="2663"/>
        <item x="3175"/>
        <item x="3246"/>
        <item x="1480"/>
        <item x="8503"/>
        <item x="516"/>
        <item x="712"/>
        <item x="990"/>
        <item x="2088"/>
        <item x="6623"/>
        <item x="6189"/>
        <item x="3442"/>
        <item x="7768"/>
        <item x="6876"/>
        <item x="2410"/>
        <item x="8502"/>
        <item x="7309"/>
        <item x="1934"/>
        <item x="1272"/>
        <item x="7291"/>
        <item x="8499"/>
        <item x="525"/>
        <item x="9305"/>
        <item x="2731"/>
        <item x="5807"/>
        <item x="355"/>
        <item x="2575"/>
        <item x="3017"/>
        <item x="4482"/>
        <item x="6219"/>
        <item x="8480"/>
        <item x="5705"/>
        <item x="2228"/>
        <item x="4559"/>
        <item x="8646"/>
        <item x="2530"/>
        <item x="5536"/>
        <item x="9170"/>
        <item x="726"/>
        <item x="4121"/>
        <item x="1866"/>
        <item x="3155"/>
        <item x="2775"/>
        <item x="126"/>
        <item x="1902"/>
        <item x="1066"/>
        <item x="1084"/>
        <item x="6384"/>
        <item x="3090"/>
        <item x="3178"/>
        <item x="6040"/>
        <item x="423"/>
        <item x="3534"/>
        <item x="2927"/>
        <item x="6916"/>
        <item x="1560"/>
        <item x="2708"/>
        <item x="6023"/>
        <item x="8163"/>
        <item x="2934"/>
        <item x="1306"/>
        <item x="89"/>
        <item x="6139"/>
        <item x="7639"/>
        <item x="4453"/>
        <item x="740"/>
        <item x="178"/>
        <item x="1877"/>
        <item x="9577"/>
        <item x="8040"/>
        <item x="3972"/>
        <item x="684"/>
        <item x="2092"/>
        <item x="9480"/>
        <item x="5019"/>
        <item x="8783"/>
        <item x="7517"/>
        <item x="6249"/>
        <item x="2517"/>
        <item x="53"/>
        <item x="4925"/>
        <item x="3745"/>
        <item x="2777"/>
        <item x="7760"/>
        <item x="7001"/>
        <item x="377"/>
        <item x="517"/>
        <item x="4162"/>
        <item x="5507"/>
        <item x="5391"/>
        <item x="5800"/>
        <item x="3862"/>
        <item x="5734"/>
        <item x="4275"/>
        <item x="9656"/>
        <item x="1188"/>
        <item x="6227"/>
        <item x="4965"/>
        <item x="4891"/>
        <item x="6515"/>
        <item x="3417"/>
        <item x="4870"/>
        <item x="5021"/>
        <item x="1850"/>
        <item x="3188"/>
        <item x="7436"/>
        <item x="9558"/>
        <item x="5781"/>
        <item x="9769"/>
        <item x="8716"/>
        <item x="2181"/>
        <item x="1378"/>
        <item x="4603"/>
        <item x="454"/>
        <item x="7268"/>
        <item x="6696"/>
        <item x="8060"/>
        <item x="450"/>
        <item x="2096"/>
        <item x="3354"/>
        <item x="707"/>
        <item x="3657"/>
        <item x="5750"/>
        <item x="4716"/>
        <item x="1403"/>
        <item x="741"/>
        <item x="6313"/>
        <item x="3825"/>
        <item x="7395"/>
        <item x="6670"/>
        <item x="7853"/>
        <item x="1116"/>
        <item x="8364"/>
        <item x="5833"/>
        <item x="8577"/>
        <item x="9014"/>
        <item x="8351"/>
        <item x="4414"/>
        <item x="4746"/>
        <item x="6407"/>
        <item x="8841"/>
        <item x="2802"/>
        <item x="1243"/>
        <item x="4504"/>
        <item x="4409"/>
        <item x="8944"/>
        <item x="9446"/>
        <item x="2182"/>
        <item x="3062"/>
        <item x="8671"/>
        <item x="6834"/>
        <item x="673"/>
        <item x="274"/>
        <item x="9339"/>
        <item x="398"/>
        <item x="270"/>
        <item x="7501"/>
        <item x="6237"/>
        <item x="3724"/>
        <item x="1690"/>
        <item x="1629"/>
        <item x="1460"/>
        <item x="7866"/>
        <item x="4053"/>
        <item x="5422"/>
        <item x="5925"/>
        <item x="9775"/>
        <item x="7120"/>
        <item x="215"/>
        <item x="7249"/>
        <item x="6474"/>
        <item x="7846"/>
        <item x="8133"/>
        <item x="4349"/>
        <item x="177"/>
        <item x="6990"/>
        <item x="3105"/>
        <item x="3233"/>
        <item x="3844"/>
        <item x="686"/>
        <item x="9794"/>
        <item x="2398"/>
        <item x="5346"/>
        <item x="6310"/>
        <item x="8266"/>
        <item x="5921"/>
        <item x="3759"/>
        <item x="1701"/>
        <item x="5380"/>
        <item x="3907"/>
        <item x="7313"/>
        <item x="431"/>
        <item x="3524"/>
        <item x="9573"/>
        <item x="6915"/>
        <item x="6970"/>
        <item x="3754"/>
        <item x="4485"/>
        <item x="1558"/>
        <item x="2388"/>
        <item x="8827"/>
        <item x="255"/>
        <item x="9047"/>
        <item x="3541"/>
        <item x="9024"/>
        <item x="4811"/>
        <item x="888"/>
        <item x="4590"/>
        <item x="9039"/>
        <item x="9512"/>
        <item x="9542"/>
        <item x="3859"/>
        <item x="3932"/>
        <item x="7393"/>
        <item x="7930"/>
        <item x="1920"/>
        <item x="6908"/>
        <item x="6510"/>
        <item x="7576"/>
        <item x="9076"/>
        <item x="6732"/>
        <item x="6573"/>
        <item x="924"/>
        <item x="6454"/>
        <item x="9745"/>
        <item x="7"/>
        <item x="9801"/>
        <item x="472"/>
        <item x="6587"/>
        <item x="6777"/>
        <item x="3075"/>
        <item x="9338"/>
        <item x="8965"/>
        <item x="7876"/>
        <item x="8304"/>
        <item x="3460"/>
        <item x="1593"/>
        <item x="6635"/>
        <item x="7797"/>
        <item x="7108"/>
        <item x="2382"/>
        <item x="9086"/>
        <item x="203"/>
        <item x="1023"/>
        <item x="7429"/>
        <item x="8552"/>
        <item x="4524"/>
        <item x="8103"/>
        <item x="1980"/>
        <item x="101"/>
        <item x="2127"/>
        <item x="872"/>
        <item x="3314"/>
        <item x="2594"/>
        <item x="8546"/>
        <item x="7261"/>
        <item x="4320"/>
        <item x="5100"/>
        <item x="1699"/>
        <item x="1231"/>
        <item x="9296"/>
        <item x="1157"/>
        <item x="9402"/>
        <item x="9764"/>
        <item x="5528"/>
        <item x="3352"/>
        <item x="5547"/>
        <item x="7940"/>
        <item x="757"/>
        <item x="904"/>
        <item x="756"/>
        <item x="165"/>
        <item x="1375"/>
        <item x="7115"/>
        <item x="5735"/>
        <item x="6235"/>
        <item x="2818"/>
        <item x="546"/>
        <item x="1416"/>
        <item x="9028"/>
        <item x="5483"/>
        <item x="5670"/>
        <item x="7757"/>
        <item x="2974"/>
        <item x="5895"/>
        <item x="4984"/>
        <item x="5197"/>
        <item x="367"/>
        <item x="2632"/>
        <item x="3809"/>
        <item x="2211"/>
        <item x="1179"/>
        <item x="1860"/>
        <item x="5417"/>
        <item x="1284"/>
        <item x="5187"/>
        <item x="4540"/>
        <item x="5296"/>
        <item x="5856"/>
        <item x="5711"/>
        <item x="6154"/>
        <item x="5972"/>
        <item x="7090"/>
        <item x="1055"/>
        <item x="7045"/>
        <item x="3889"/>
        <item x="7189"/>
        <item x="4493"/>
        <item x="6405"/>
        <item x="7061"/>
        <item x="2207"/>
        <item x="5015"/>
        <item x="4512"/>
        <item x="36"/>
        <item x="3944"/>
        <item x="9042"/>
        <item x="4575"/>
        <item x="451"/>
        <item x="4088"/>
        <item x="3542"/>
        <item x="9724"/>
        <item x="4577"/>
        <item x="7747"/>
        <item x="6969"/>
        <item x="7669"/>
        <item x="4613"/>
        <item x="2993"/>
        <item x="3650"/>
        <item x="4710"/>
        <item x="620"/>
        <item x="9184"/>
        <item x="4286"/>
        <item x="1780"/>
        <item x="5407"/>
        <item x="4114"/>
        <item x="7284"/>
        <item x="4658"/>
        <item x="1422"/>
        <item x="9137"/>
        <item x="7363"/>
        <item x="4338"/>
        <item x="4070"/>
        <item x="5178"/>
        <item x="4099"/>
        <item x="88"/>
        <item x="8309"/>
        <item x="9416"/>
        <item x="3160"/>
        <item x="2041"/>
        <item x="8777"/>
        <item x="8291"/>
        <item x="4699"/>
        <item x="2273"/>
        <item x="5509"/>
        <item x="2381"/>
        <item x="1810"/>
        <item x="8445"/>
        <item x="7093"/>
        <item x="4299"/>
        <item x="7064"/>
        <item x="4999"/>
        <item x="6232"/>
        <item x="2055"/>
        <item x="3953"/>
        <item x="3880"/>
        <item x="3678"/>
        <item x="1663"/>
        <item x="9800"/>
        <item x="8530"/>
        <item x="2009"/>
        <item x="9043"/>
        <item x="1278"/>
        <item x="9731"/>
        <item x="7503"/>
        <item x="51"/>
        <item x="6098"/>
        <item x="5410"/>
        <item x="9771"/>
        <item x="3974"/>
        <item x="1147"/>
        <item x="3670"/>
        <item x="897"/>
        <item x="8799"/>
        <item x="5936"/>
        <item x="7133"/>
        <item x="7360"/>
        <item x="2476"/>
        <item x="1240"/>
        <item x="820"/>
        <item x="7116"/>
        <item x="3864"/>
        <item x="4869"/>
        <item x="4050"/>
        <item x="9398"/>
        <item x="8296"/>
        <item x="4718"/>
        <item x="5348"/>
        <item x="9391"/>
        <item x="5293"/>
        <item x="1915"/>
        <item x="4181"/>
        <item x="4934"/>
        <item x="5475"/>
        <item x="7225"/>
        <item x="3147"/>
        <item x="774"/>
        <item x="3614"/>
        <item x="4367"/>
        <item x="2798"/>
        <item x="2840"/>
        <item x="1334"/>
        <item x="3376"/>
        <item x="5262"/>
        <item x="1165"/>
        <item x="2093"/>
        <item x="9710"/>
        <item x="290"/>
        <item x="1631"/>
        <item x="391"/>
        <item x="5688"/>
        <item x="8423"/>
        <item x="8801"/>
        <item x="5463"/>
        <item x="1938"/>
        <item x="9697"/>
        <item x="7146"/>
        <item x="3272"/>
        <item x="3101"/>
        <item x="2837"/>
        <item x="3548"/>
        <item x="4270"/>
        <item x="6589"/>
        <item x="5496"/>
        <item x="495"/>
        <item x="6322"/>
        <item x="6170"/>
        <item x="1673"/>
        <item x="6900"/>
        <item x="7440"/>
        <item x="1134"/>
        <item x="9781"/>
        <item x="1713"/>
        <item x="6746"/>
        <item x="9692"/>
        <item x="5928"/>
        <item x="6552"/>
        <item x="3321"/>
        <item x="3166"/>
        <item x="974"/>
        <item x="7426"/>
        <item x="5679"/>
        <item x="3348"/>
        <item x="5412"/>
        <item x="4859"/>
        <item x="8757"/>
        <item x="1290"/>
        <item x="2083"/>
        <item x="263"/>
        <item x="2227"/>
        <item x="6909"/>
        <item x="4788"/>
        <item x="4607"/>
        <item x="9744"/>
        <item x="4832"/>
        <item x="9352"/>
        <item x="7102"/>
        <item x="5136"/>
        <item x="6202"/>
        <item x="4424"/>
        <item x="6606"/>
        <item x="9566"/>
        <item x="6709"/>
        <item x="5789"/>
        <item x="8143"/>
        <item x="1033"/>
        <item x="420"/>
        <item x="5211"/>
        <item x="1214"/>
        <item x="4513"/>
        <item x="7582"/>
        <item x="4618"/>
        <item x="4198"/>
        <item x="111"/>
        <item x="4133"/>
        <item x="2899"/>
        <item x="4381"/>
        <item x="9526"/>
        <item x="9313"/>
        <item x="456"/>
        <item x="7103"/>
        <item x="3300"/>
        <item x="9647"/>
        <item x="7078"/>
        <item x="7460"/>
        <item x="1797"/>
        <item x="2609"/>
        <item x="2574"/>
        <item x="4510"/>
        <item x="3193"/>
        <item x="432"/>
        <item x="6295"/>
        <item x="3909"/>
        <item x="7181"/>
        <item x="6149"/>
        <item x="4843"/>
        <item x="7164"/>
        <item x="6719"/>
        <item x="2292"/>
        <item x="9746"/>
        <item x="6497"/>
        <item x="9742"/>
        <item x="5493"/>
        <item x="8963"/>
        <item x="3836"/>
        <item x="1864"/>
        <item x="2308"/>
        <item x="2363"/>
        <item x="133"/>
        <item x="7995"/>
        <item x="3645"/>
        <item x="8025"/>
        <item x="5237"/>
        <item x="9091"/>
        <item x="6432"/>
        <item x="2468"/>
        <item x="874"/>
        <item x="1205"/>
        <item x="7769"/>
        <item x="1332"/>
        <item x="714"/>
        <item x="5517"/>
        <item x="480"/>
        <item x="9458"/>
        <item x="1428"/>
        <item x="9019"/>
        <item x="5587"/>
        <item x="9045"/>
        <item x="2485"/>
        <item x="6321"/>
        <item x="5996"/>
        <item x="8334"/>
        <item x="4422"/>
        <item x="3738"/>
        <item x="1540"/>
        <item x="5512"/>
        <item x="945"/>
        <item x="5382"/>
        <item x="2399"/>
        <item x="7219"/>
        <item x="8014"/>
        <item x="5437"/>
        <item x="3214"/>
        <item x="6060"/>
        <item x="4814"/>
        <item x="87"/>
        <item x="4831"/>
        <item x="9117"/>
        <item x="866"/>
        <item x="6772"/>
        <item x="3269"/>
        <item x="8062"/>
        <item x="5854"/>
        <item x="5399"/>
        <item x="6859"/>
        <item x="3812"/>
        <item x="8315"/>
        <item x="3773"/>
        <item x="9462"/>
        <item x="6290"/>
        <item x="5424"/>
        <item x="4849"/>
        <item x="5729"/>
        <item x="6109"/>
        <item x="6037"/>
        <item x="4884"/>
        <item x="2812"/>
        <item x="811"/>
        <item x="8341"/>
        <item x="2680"/>
        <item x="132"/>
        <item x="6685"/>
        <item x="330"/>
        <item x="8278"/>
        <item x="6131"/>
        <item x="4848"/>
        <item x="2904"/>
        <item x="5432"/>
        <item x="2436"/>
        <item x="8612"/>
        <item x="5471"/>
        <item x="475"/>
        <item x="9433"/>
        <item x="7553"/>
        <item x="1127"/>
        <item x="1680"/>
        <item x="5595"/>
        <item x="6018"/>
        <item x="8129"/>
        <item x="2327"/>
        <item x="4737"/>
        <item x="8680"/>
        <item x="1365"/>
        <item x="4841"/>
        <item x="5820"/>
        <item x="6072"/>
        <item x="4566"/>
        <item x="3881"/>
        <item x="2756"/>
        <item x="762"/>
        <item x="6795"/>
        <item x="6395"/>
        <item x="6440"/>
        <item x="1392"/>
        <item x="3635"/>
        <item x="3094"/>
        <item x="640"/>
        <item x="4216"/>
        <item x="6851"/>
        <item x="7357"/>
        <item x="6022"/>
        <item x="2831"/>
        <item x="7014"/>
        <item x="4018"/>
        <item x="4516"/>
        <item x="9474"/>
        <item x="1796"/>
        <item x="5819"/>
        <item x="9250"/>
        <item x="30"/>
        <item x="4495"/>
        <item x="8651"/>
        <item x="8872"/>
        <item x="8228"/>
        <item x="5865"/>
        <item x="8263"/>
        <item x="7270"/>
        <item x="4397"/>
        <item x="8995"/>
        <item x="3088"/>
        <item x="1093"/>
        <item x="2870"/>
        <item x="1150"/>
        <item x="3811"/>
        <item x="6068"/>
        <item x="9319"/>
        <item x="9411"/>
        <item x="3829"/>
        <item x="5436"/>
        <item x="627"/>
        <item x="211"/>
        <item x="5652"/>
        <item x="8940"/>
        <item x="7198"/>
        <item x="9233"/>
        <item x="758"/>
        <item x="8557"/>
        <item x="8618"/>
        <item x="6132"/>
        <item x="4281"/>
        <item x="3895"/>
        <item x="1642"/>
        <item x="3708"/>
        <item x="8327"/>
        <item x="5690"/>
        <item x="1221"/>
        <item x="1983"/>
        <item x="3060"/>
        <item x="4740"/>
        <item x="7128"/>
        <item x="6802"/>
        <item x="8754"/>
        <item x="6225"/>
        <item x="8281"/>
        <item x="2301"/>
        <item x="1910"/>
        <item x="2973"/>
        <item x="1893"/>
        <item x="6987"/>
        <item x="7986"/>
        <item x="3045"/>
        <item x="5659"/>
        <item x="6406"/>
        <item x="4005"/>
        <item x="4096"/>
        <item x="3370"/>
        <item x="5698"/>
        <item x="6595"/>
        <item x="7948"/>
        <item x="9445"/>
        <item x="7190"/>
        <item x="6095"/>
        <item x="6948"/>
        <item x="5990"/>
        <item x="2284"/>
        <item x="9728"/>
        <item x="6804"/>
        <item x="2908"/>
        <item x="6611"/>
        <item x="29"/>
        <item x="8095"/>
        <item x="2144"/>
        <item x="4379"/>
        <item x="9655"/>
        <item x="1991"/>
        <item x="6819"/>
        <item x="175"/>
        <item x="7658"/>
        <item x="4306"/>
        <item x="6085"/>
        <item x="1731"/>
        <item x="3805"/>
        <item x="2727"/>
        <item x="9618"/>
        <item x="5173"/>
        <item x="2225"/>
        <item x="568"/>
        <item x="6075"/>
        <item x="2906"/>
        <item x="3666"/>
        <item x="5217"/>
        <item x="8308"/>
        <item x="8386"/>
        <item x="7625"/>
        <item x="9624"/>
        <item x="1640"/>
        <item x="8168"/>
        <item x="2236"/>
        <item x="7775"/>
        <item x="5055"/>
        <item x="7736"/>
        <item x="4964"/>
        <item x="7536"/>
        <item x="2213"/>
        <item x="8943"/>
        <item x="7232"/>
        <item x="7544"/>
        <item x="2557"/>
        <item x="9178"/>
        <item x="6487"/>
        <item x="221"/>
        <item x="8538"/>
        <item x="6346"/>
        <item x="570"/>
        <item x="2346"/>
        <item x="5537"/>
        <item x="3549"/>
        <item x="6052"/>
        <item x="7838"/>
        <item x="7765"/>
        <item x="6125"/>
        <item x="3285"/>
        <item x="7613"/>
        <item x="6534"/>
        <item x="609"/>
        <item x="7915"/>
        <item x="3181"/>
        <item x="142"/>
        <item x="7379"/>
        <item x="6783"/>
        <item x="8030"/>
        <item x="5433"/>
        <item x="3340"/>
        <item x="3899"/>
        <item x="1630"/>
        <item x="1266"/>
        <item x="4547"/>
        <item x="917"/>
        <item x="2630"/>
        <item x="5885"/>
        <item x="5401"/>
        <item x="1058"/>
        <item x="7529"/>
        <item x="2063"/>
        <item x="6392"/>
        <item x="9110"/>
        <item x="7143"/>
        <item x="1341"/>
        <item x="9773"/>
        <item x="4834"/>
        <item x="1748"/>
        <item x="9322"/>
        <item x="4688"/>
        <item x="9578"/>
        <item x="3928"/>
        <item x="902"/>
        <item x="3250"/>
        <item x="526"/>
        <item x="2156"/>
        <item x="654"/>
        <item x="9487"/>
        <item x="9689"/>
        <item x="6872"/>
        <item x="9052"/>
        <item x="74"/>
        <item x="4274"/>
        <item x="1682"/>
        <item x="3582"/>
        <item x="6540"/>
        <item x="7136"/>
        <item x="8883"/>
        <item x="7552"/>
        <item x="1032"/>
        <item x="7201"/>
        <item x="6302"/>
        <item x="8634"/>
        <item x="2241"/>
        <item x="477"/>
        <item x="6710"/>
        <item x="4139"/>
        <item x="9654"/>
        <item x="9010"/>
        <item x="7305"/>
        <item x="8939"/>
        <item x="1373"/>
        <item x="2645"/>
        <item x="713"/>
        <item x="1725"/>
        <item x="7017"/>
        <item x="3612"/>
        <item x="566"/>
        <item x="7964"/>
        <item x="6576"/>
        <item x="2090"/>
        <item x="7773"/>
        <item x="3380"/>
        <item x="585"/>
        <item x="6961"/>
        <item x="8919"/>
        <item x="8290"/>
        <item x="9641"/>
        <item x="6968"/>
        <item x="7668"/>
        <item x="4146"/>
        <item x="1802"/>
        <item x="4472"/>
        <item x="5465"/>
        <item x="9447"/>
        <item x="9593"/>
        <item x="8979"/>
        <item x="6449"/>
        <item x="4679"/>
        <item x="2568"/>
        <item x="2262"/>
        <item x="3914"/>
        <item x="3187"/>
        <item x="4764"/>
        <item x="6549"/>
        <item x="3931"/>
        <item x="2526"/>
        <item x="6815"/>
        <item x="6820"/>
        <item x="6462"/>
        <item x="7125"/>
        <item x="1080"/>
        <item x="7801"/>
        <item x="2510"/>
        <item x="1287"/>
        <item x="3616"/>
        <item x="7691"/>
        <item x="881"/>
        <item x="7728"/>
        <item x="8358"/>
        <item x="4449"/>
        <item x="8616"/>
        <item x="6297"/>
        <item x="3099"/>
        <item x="884"/>
        <item x="3027"/>
        <item x="3087"/>
        <item x="2453"/>
        <item x="3751"/>
        <item x="6177"/>
        <item x="2815"/>
        <item x="1215"/>
        <item x="8047"/>
        <item x="9619"/>
        <item x="9003"/>
        <item x="4759"/>
        <item x="5665"/>
        <item x="1932"/>
        <item x="9514"/>
        <item x="7594"/>
        <item x="2642"/>
        <item x="5087"/>
        <item x="8155"/>
        <item x="5945"/>
        <item x="179"/>
        <item x="7859"/>
        <item x="8427"/>
        <item x="6426"/>
        <item x="4584"/>
        <item x="1914"/>
        <item x="7601"/>
        <item x="7562"/>
        <item x="649"/>
        <item x="2853"/>
        <item x="545"/>
        <item x="1042"/>
        <item x="5352"/>
        <item x="1140"/>
        <item x="9121"/>
        <item x="7074"/>
        <item x="3926"/>
        <item x="9662"/>
        <item x="5991"/>
        <item x="6849"/>
        <item x="3126"/>
        <item x="1672"/>
        <item x="5385"/>
        <item x="2267"/>
        <item x="2131"/>
        <item x="782"/>
        <item x="9685"/>
        <item x="7708"/>
        <item x="8288"/>
        <item x="6676"/>
        <item x="1831"/>
        <item x="7929"/>
        <item x="8893"/>
        <item x="9069"/>
        <item x="8682"/>
        <item x="930"/>
        <item x="7653"/>
        <item x="7505"/>
        <item x="5650"/>
        <item x="1394"/>
        <item x="729"/>
        <item x="2951"/>
        <item x="2217"/>
        <item x="3165"/>
        <item x="9185"/>
        <item x="416"/>
        <item x="7590"/>
        <item x="7418"/>
        <item x="8021"/>
        <item x="834"/>
        <item x="1123"/>
        <item x="7872"/>
        <item x="1207"/>
        <item x="4218"/>
        <item x="8533"/>
        <item x="6250"/>
        <item x="5930"/>
        <item x="1664"/>
        <item x="3676"/>
        <item x="4331"/>
        <item x="7214"/>
        <item x="9584"/>
        <item x="1687"/>
        <item x="3253"/>
        <item x="3149"/>
        <item x="3856"/>
        <item x="8823"/>
        <item x="4805"/>
        <item x="4165"/>
        <item x="592"/>
        <item x="7542"/>
        <item x="6523"/>
        <item x="5861"/>
        <item x="1292"/>
        <item x="2507"/>
        <item x="7075"/>
        <item x="6152"/>
        <item x="9556"/>
        <item x="1730"/>
        <item x="9279"/>
        <item x="7828"/>
        <item x="5337"/>
        <item x="7827"/>
        <item x="9341"/>
        <item x="8665"/>
        <item x="3294"/>
        <item x="993"/>
        <item x="318"/>
        <item x="2562"/>
        <item x="739"/>
        <item x="8540"/>
        <item x="4605"/>
        <item x="7534"/>
        <item x="8110"/>
        <item x="1557"/>
        <item x="5267"/>
        <item x="5848"/>
        <item x="5128"/>
        <item x="4153"/>
        <item x="5374"/>
        <item x="664"/>
        <item x="9036"/>
        <item x="8464"/>
        <item x="1304"/>
        <item x="2817"/>
        <item x="1852"/>
        <item x="957"/>
        <item x="2276"/>
        <item x="5389"/>
        <item x="2297"/>
        <item x="3055"/>
        <item x="3208"/>
        <item x="7483"/>
        <item x="1591"/>
        <item x="3173"/>
        <item x="1046"/>
        <item x="6096"/>
        <item x="597"/>
        <item x="6013"/>
        <item x="3968"/>
        <item x="6283"/>
        <item x="6256"/>
        <item x="8193"/>
        <item x="3875"/>
        <item x="1130"/>
        <item x="8333"/>
        <item x="4383"/>
        <item x="5712"/>
        <item x="8851"/>
        <item x="5899"/>
        <item x="8873"/>
        <item x="3954"/>
        <item x="6793"/>
        <item x="1336"/>
        <item x="8492"/>
        <item x="6529"/>
        <item x="2077"/>
        <item x="7928"/>
        <item x="9840"/>
        <item x="1496"/>
        <item x="6897"/>
        <item x="6663"/>
        <item x="8192"/>
        <item x="7459"/>
        <item x="8310"/>
        <item x="6940"/>
        <item x="4649"/>
        <item x="57"/>
        <item x="3237"/>
        <item x="2066"/>
        <item x="7092"/>
        <item x="6279"/>
        <item x="8462"/>
        <item x="8580"/>
        <item x="4562"/>
        <item x="4376"/>
        <item x="4143"/>
        <item x="4471"/>
        <item x="8147"/>
        <item x="7233"/>
        <item x="1742"/>
        <item x="6592"/>
        <item x="2288"/>
        <item x="7068"/>
        <item x="3324"/>
        <item x="7791"/>
        <item x="1727"/>
        <item x="6682"/>
        <item x="7712"/>
        <item x="1105"/>
        <item x="4525"/>
        <item x="6842"/>
        <item x="8741"/>
        <item x="187"/>
        <item x="8098"/>
        <item x="3841"/>
        <item x="1153"/>
        <item x="4982"/>
        <item x="8330"/>
        <item x="9427"/>
        <item x="5466"/>
        <item x="2246"/>
        <item x="780"/>
        <item x="2252"/>
        <item x="2138"/>
        <item x="2272"/>
        <item x="4839"/>
        <item x="837"/>
        <item x="6638"/>
        <item x="2991"/>
        <item x="8267"/>
        <item x="6570"/>
        <item x="551"/>
        <item x="6205"/>
        <item x="4694"/>
        <item x="171"/>
        <item x="8871"/>
        <item x="3901"/>
        <item x="4017"/>
        <item x="308"/>
        <item x="2945"/>
        <item x="4264"/>
        <item x="5694"/>
        <item x="8572"/>
        <item x="6233"/>
        <item x="9819"/>
        <item x="2659"/>
        <item x="3504"/>
        <item x="2516"/>
        <item x="8336"/>
        <item x="5266"/>
        <item x="3451"/>
        <item x="3930"/>
        <item x="6544"/>
        <item x="7731"/>
        <item x="1501"/>
        <item x="2810"/>
        <item x="2153"/>
        <item x="8863"/>
        <item x="7272"/>
        <item x="1286"/>
        <item x="1541"/>
        <item x="580"/>
        <item x="2146"/>
        <item x="9307"/>
        <item x="5599"/>
        <item x="738"/>
        <item x="7821"/>
        <item x="5489"/>
        <item x="4745"/>
        <item x="422"/>
        <item x="2527"/>
        <item x="2963"/>
        <item x="8764"/>
        <item x="6903"/>
        <item x="9604"/>
        <item x="9550"/>
        <item x="8297"/>
        <item x="4973"/>
        <item x="4941"/>
        <item x="7643"/>
        <item x="8558"/>
        <item x="5809"/>
        <item x="2263"/>
        <item x="2500"/>
        <item x="5315"/>
        <item x="2721"/>
        <item x="3381"/>
        <item x="3536"/>
        <item x="249"/>
        <item x="5708"/>
        <item x="7016"/>
        <item x="2317"/>
        <item x="7488"/>
        <item x="4391"/>
        <item x="4248"/>
        <item x="1720"/>
        <item x="5780"/>
        <item x="8981"/>
        <item x="1975"/>
        <item x="2596"/>
        <item x="52"/>
        <item x="6759"/>
        <item x="2620"/>
        <item x="1760"/>
        <item x="581"/>
        <item x="3681"/>
        <item x="6598"/>
        <item x="5403"/>
        <item x="6810"/>
        <item x="3918"/>
        <item x="1495"/>
        <item x="5808"/>
        <item x="1684"/>
        <item x="27"/>
        <item x="2805"/>
        <item x="8971"/>
        <item x="9776"/>
        <item x="6962"/>
        <item x="541"/>
        <item x="9293"/>
        <item x="5269"/>
        <item x="9496"/>
        <item x="3441"/>
        <item x="5676"/>
        <item x="1132"/>
        <item x="8165"/>
        <item x="1369"/>
        <item x="158"/>
        <item x="4629"/>
        <item x="6281"/>
        <item x="1968"/>
        <item x="9535"/>
        <item x="7758"/>
        <item x="4796"/>
        <item x="2208"/>
        <item x="801"/>
        <item x="7193"/>
        <item x="768"/>
        <item x="4899"/>
        <item x="9120"/>
        <item x="6892"/>
        <item x="5794"/>
        <item x="5161"/>
        <item x="2293"/>
        <item x="3424"/>
        <item x="4054"/>
        <item x="8767"/>
        <item x="8496"/>
        <item x="6367"/>
        <item x="4140"/>
        <item x="764"/>
        <item x="1419"/>
        <item x="6656"/>
        <item x="3057"/>
        <item x="8037"/>
        <item x="6402"/>
        <item x="5112"/>
        <item x="5703"/>
        <item x="2772"/>
        <item x="8077"/>
        <item x="7550"/>
        <item x="518"/>
        <item x="8804"/>
        <item x="1549"/>
        <item x="8676"/>
        <item x="9614"/>
        <item x="2706"/>
        <item x="3258"/>
        <item x="8280"/>
        <item x="493"/>
        <item x="3551"/>
        <item x="2498"/>
        <item x="1206"/>
        <item x="5035"/>
        <item x="5127"/>
        <item x="289"/>
        <item x="2544"/>
        <item x="5289"/>
        <item x="6076"/>
        <item x="7403"/>
        <item x="4842"/>
        <item x="2290"/>
        <item x="8265"/>
        <item x="7880"/>
        <item x="7011"/>
        <item x="1146"/>
        <item x="605"/>
        <item x="6128"/>
        <item x="6401"/>
        <item x="2310"/>
        <item x="2766"/>
        <item x="205"/>
        <item x="4003"/>
        <item x="6614"/>
        <item x="2120"/>
        <item x="8046"/>
        <item x="978"/>
        <item x="847"/>
        <item x="253"/>
        <item x="900"/>
        <item x="1327"/>
        <item x="7010"/>
        <item x="4612"/>
        <item x="6785"/>
        <item x="9826"/>
        <item x="9191"/>
        <item x="4933"/>
        <item x="3322"/>
        <item x="4944"/>
        <item x="1641"/>
        <item x="8388"/>
        <item x="5398"/>
        <item x="63"/>
        <item x="2657"/>
        <item x="7735"/>
        <item x="4972"/>
        <item x="4083"/>
        <item x="6639"/>
        <item x="4222"/>
        <item x="814"/>
        <item x="2729"/>
        <item x="8857"/>
        <item x="7168"/>
        <item x="6974"/>
        <item x="4509"/>
        <item x="4966"/>
        <item x="7433"/>
        <item x="7676"/>
        <item x="838"/>
        <item x="140"/>
        <item x="3999"/>
        <item x="4147"/>
        <item x="4789"/>
        <item x="2429"/>
        <item x="2141"/>
        <item x="6943"/>
        <item x="5504"/>
        <item x="3647"/>
        <item x="8215"/>
        <item x="5773"/>
        <item x="4477"/>
        <item x="97"/>
        <item x="6135"/>
        <item x="3557"/>
        <item x="7204"/>
        <item x="6288"/>
        <item x="8949"/>
        <item x="1199"/>
        <item x="7391"/>
        <item x="7211"/>
        <item x="280"/>
        <item x="1198"/>
        <item x="8359"/>
        <item x="7794"/>
        <item x="1592"/>
        <item x="8403"/>
        <item x="3438"/>
        <item x="5564"/>
        <item x="6577"/>
        <item x="8145"/>
        <item x="1050"/>
        <item x="8532"/>
        <item x="5778"/>
        <item x="2683"/>
        <item x="2112"/>
        <item x="3638"/>
        <item x="1954"/>
        <item x="261"/>
        <item x="4158"/>
        <item x="8284"/>
        <item x="2106"/>
        <item x="8838"/>
        <item x="1180"/>
        <item x="9345"/>
        <item x="9298"/>
        <item x="1261"/>
        <item x="2389"/>
        <item x="9646"/>
        <item x="1017"/>
        <item x="182"/>
        <item x="2825"/>
        <item x="8560"/>
        <item x="4385"/>
        <item x="5686"/>
        <item x="1753"/>
        <item x="2075"/>
        <item x="9152"/>
        <item x="1876"/>
        <item x="5513"/>
        <item x="301"/>
        <item x="1124"/>
        <item x="9660"/>
        <item x="4695"/>
        <item x="4714"/>
        <item x="9251"/>
        <item x="7779"/>
        <item x="5850"/>
        <item x="9270"/>
        <item x="4294"/>
        <item x="3636"/>
        <item x="6114"/>
        <item x="6377"/>
        <item x="1471"/>
        <item x="613"/>
        <item x="7618"/>
        <item x="3449"/>
        <item x="8440"/>
        <item x="1499"/>
        <item x="176"/>
        <item x="149"/>
        <item x="6578"/>
        <item x="6292"/>
        <item x="6816"/>
        <item x="6729"/>
        <item x="6160"/>
        <item x="6509"/>
        <item x="3887"/>
        <item x="1856"/>
        <item x="5141"/>
        <item x="3327"/>
        <item x="918"/>
        <item x="8613"/>
        <item x="7904"/>
        <item x="1376"/>
        <item x="1485"/>
        <item x="8933"/>
        <item x="5704"/>
        <item x="5911"/>
        <item x="455"/>
        <item x="6718"/>
        <item x="8865"/>
        <item x="3949"/>
        <item x="7141"/>
        <item x="9582"/>
        <item x="267"/>
        <item x="5444"/>
        <item x="5342"/>
        <item x="272"/>
        <item x="9838"/>
        <item x="3004"/>
        <item x="8276"/>
        <item x="2917"/>
        <item x="4311"/>
        <item x="2004"/>
        <item x="890"/>
        <item x="5910"/>
        <item x="876"/>
        <item x="8864"/>
        <item x="9154"/>
        <item x="6223"/>
        <item x="1795"/>
        <item x="2656"/>
        <item x="8916"/>
        <item x="2627"/>
        <item x="333"/>
        <item x="5975"/>
        <item x="6690"/>
        <item x="905"/>
        <item x="9768"/>
        <item x="4314"/>
        <item x="3984"/>
        <item x="5153"/>
        <item x="9175"/>
        <item x="2914"/>
        <item x="362"/>
        <item x="5156"/>
        <item x="650"/>
        <item x="3488"/>
        <item x="9489"/>
        <item x="4496"/>
        <item x="9023"/>
        <item x="5999"/>
        <item x="829"/>
        <item x="1439"/>
        <item x="7123"/>
        <item x="9068"/>
        <item x="2745"/>
        <item x="2781"/>
        <item x="6463"/>
        <item x="5892"/>
        <item x="1514"/>
        <item x="763"/>
        <item x="8549"/>
        <item x="1425"/>
        <item x="3480"/>
        <item x="3374"/>
        <item x="5775"/>
        <item x="4507"/>
        <item x="8208"/>
        <item x="6175"/>
        <item x="4956"/>
        <item x="1947"/>
        <item x="7019"/>
        <item x="3890"/>
        <item x="8596"/>
        <item x="7000"/>
        <item x="3159"/>
        <item x="5428"/>
        <item x="3827"/>
        <item x="4704"/>
        <item x="7299"/>
        <item x="1400"/>
        <item x="5062"/>
        <item x="529"/>
        <item x="6524"/>
        <item x="7154"/>
        <item x="7649"/>
        <item x="2873"/>
        <item x="6703"/>
        <item x="5034"/>
        <item x="1288"/>
        <item x="3169"/>
        <item x="7374"/>
        <item x="5212"/>
        <item x="5730"/>
        <item x="8661"/>
        <item x="2165"/>
        <item x="5869"/>
        <item x="4247"/>
        <item x="2128"/>
        <item x="5647"/>
        <item x="6088"/>
        <item x="1241"/>
        <item x="582"/>
        <item x="2881"/>
        <item x="8484"/>
        <item x="4505"/>
        <item x="7348"/>
        <item x="8695"/>
        <item x="1277"/>
        <item x="196"/>
        <item x="5210"/>
        <item x="6554"/>
        <item x="8711"/>
        <item x="2586"/>
        <item x="6342"/>
        <item x="2117"/>
        <item x="6129"/>
        <item x="5277"/>
        <item x="1749"/>
        <item x="9473"/>
        <item x="1469"/>
        <item x="6580"/>
        <item x="6397"/>
        <item x="8913"/>
        <item x="8520"/>
        <item x="4441"/>
        <item x="6209"/>
        <item x="1867"/>
        <item x="5581"/>
        <item x="2203"/>
        <item x="2358"/>
        <item x="5013"/>
        <item x="7407"/>
        <item x="4008"/>
        <item x="3405"/>
        <item x="8734"/>
        <item x="5115"/>
        <item x="885"/>
        <item x="1372"/>
        <item x="7416"/>
        <item x="2928"/>
        <item x="7130"/>
        <item x="463"/>
        <item x="3467"/>
        <item x="3403"/>
        <item x="7342"/>
        <item x="3589"/>
        <item x="2581"/>
        <item x="4643"/>
        <item x="5017"/>
        <item x="4182"/>
        <item x="2064"/>
        <item x="7464"/>
        <item x="4308"/>
        <item x="2872"/>
        <item x="2424"/>
        <item x="5732"/>
        <item x="3205"/>
        <item x="7172"/>
        <item x="2486"/>
        <item x="688"/>
        <item x="7815"/>
        <item x="9519"/>
        <item x="2344"/>
        <item x="7858"/>
        <item x="4488"/>
        <item x="9484"/>
        <item x="5240"/>
        <item x="6334"/>
        <item x="9193"/>
        <item x="7192"/>
        <item x="3482"/>
        <item x="1745"/>
        <item x="3209"/>
        <item x="8465"/>
        <item x="3419"/>
        <item x="4583"/>
        <item x="6959"/>
        <item x="6347"/>
        <item x="504"/>
        <item x="3375"/>
        <item x="6057"/>
        <item x="320"/>
        <item x="1804"/>
        <item x="347"/>
        <item x="4868"/>
        <item x="5439"/>
        <item x="1269"/>
        <item x="6659"/>
        <item x="5516"/>
        <item x="6782"/>
        <item x="3552"/>
        <item x="7290"/>
        <item x="5890"/>
        <item x="7800"/>
        <item x="1456"/>
        <item x="5096"/>
        <item x="9011"/>
        <item x="964"/>
        <item x="2048"/>
        <item x="2801"/>
        <item x="4692"/>
        <item x="1310"/>
        <item x="4138"/>
        <item x="1821"/>
        <item x="1143"/>
        <item x="6737"/>
        <item x="287"/>
        <item x="1396"/>
        <item x="9399"/>
        <item x="8574"/>
        <item x="8396"/>
        <item x="3046"/>
        <item x="2688"/>
        <item x="2665"/>
        <item x="94"/>
        <item x="1022"/>
        <item x="7167"/>
        <item x="5589"/>
        <item x="2271"/>
        <item x="6652"/>
        <item x="9437"/>
        <item x="2434"/>
        <item x="599"/>
        <item x="4988"/>
        <item x="2400"/>
        <item x="1970"/>
        <item x="4634"/>
        <item x="6778"/>
        <item x="3001"/>
        <item x="9643"/>
        <item x="859"/>
        <item x="9463"/>
        <item x="5527"/>
        <item x="7471"/>
        <item x="577"/>
        <item x="1846"/>
        <item x="7144"/>
        <item x="2003"/>
        <item x="2440"/>
        <item x="9081"/>
        <item x="1263"/>
        <item x="339"/>
        <item x="3401"/>
        <item x="7551"/>
        <item x="6691"/>
        <item x="7690"/>
        <item x="2412"/>
        <item x="7732"/>
        <item x="1709"/>
        <item x="8736"/>
        <item x="5590"/>
        <item x="8843"/>
        <item x="1606"/>
        <item x="1184"/>
        <item x="7452"/>
        <item x="364"/>
        <item x="5649"/>
        <item x="3522"/>
        <item x="3038"/>
        <item x="2129"/>
        <item x="12"/>
        <item x="9199"/>
        <item x="7975"/>
        <item x="9438"/>
        <item x="9020"/>
        <item x="6033"/>
        <item x="4560"/>
        <item x="3752"/>
        <item x="148"/>
        <item x="5418"/>
        <item x="8666"/>
        <item x="6789"/>
        <item x="173"/>
        <item x="601"/>
        <item x="7332"/>
        <item x="6248"/>
        <item x="1689"/>
        <item x="379"/>
        <item x="552"/>
        <item x="6105"/>
        <item x="3016"/>
        <item x="830"/>
        <item x="6629"/>
        <item x="8417"/>
        <item x="6955"/>
        <item x="2997"/>
        <item x="4844"/>
        <item x="5232"/>
        <item x="5552"/>
        <item x="8289"/>
        <item x="7266"/>
        <item x="6411"/>
        <item x="3533"/>
        <item x="8123"/>
        <item x="4412"/>
        <item x="8513"/>
        <item x="1117"/>
        <item x="1429"/>
        <item x="5882"/>
        <item x="1129"/>
        <item x="5719"/>
        <item x="8083"/>
        <item x="4903"/>
        <item x="6381"/>
        <item x="7251"/>
        <item x="3672"/>
        <item x="4033"/>
        <item x="8996"/>
        <item x="7617"/>
        <item x="8134"/>
        <item x="6622"/>
        <item x="4523"/>
        <item x="6331"/>
        <item x="1845"/>
        <item x="4396"/>
        <item x="583"/>
        <item x="5354"/>
        <item x="5963"/>
        <item x="4909"/>
        <item x="8706"/>
        <item x="3248"/>
        <item x="7174"/>
        <item x="9377"/>
        <item x="5026"/>
        <item x="1247"/>
        <item x="116"/>
        <item x="2147"/>
        <item x="2379"/>
        <item x="3632"/>
        <item x="1071"/>
        <item x="8106"/>
        <item x="3331"/>
        <item x="5802"/>
        <item x="4187"/>
        <item x="3436"/>
        <item x="968"/>
        <item x="565"/>
        <item x="777"/>
        <item x="7631"/>
        <item x="9355"/>
        <item x="3473"/>
        <item x="2214"/>
        <item x="4046"/>
        <item x="8997"/>
        <item x="5413"/>
        <item x="704"/>
        <item x="7415"/>
        <item x="9793"/>
        <item x="3505"/>
        <item x="6261"/>
        <item x="3443"/>
        <item x="7531"/>
        <item x="1536"/>
        <item x="8956"/>
        <item x="9824"/>
        <item x="2133"/>
        <item x="2723"/>
        <item x="2403"/>
        <item x="513"/>
        <item x="576"/>
        <item x="4246"/>
        <item x="6929"/>
        <item x="8636"/>
        <item x="5788"/>
        <item x="1963"/>
        <item x="961"/>
        <item x="5364"/>
        <item x="5571"/>
        <item x="2845"/>
        <item x="6634"/>
        <item x="257"/>
        <item x="1102"/>
        <item x="3453"/>
        <item x="7362"/>
        <item x="2868"/>
        <item x="998"/>
        <item x="8252"/>
        <item x="446"/>
        <item x="4450"/>
        <item x="7113"/>
        <item x="7707"/>
        <item x="785"/>
        <item x="5067"/>
        <item x="4019"/>
        <item x="9113"/>
        <item x="7054"/>
        <item x="958"/>
        <item x="4304"/>
        <item x="8453"/>
        <item x="3578"/>
        <item x="7448"/>
        <item x="5826"/>
        <item x="2788"/>
        <item x="1464"/>
        <item x="352"/>
        <item x="4736"/>
        <item x="5291"/>
        <item x="2350"/>
        <item x="2471"/>
        <item x="4690"/>
        <item x="3462"/>
        <item x="4244"/>
        <item x="4652"/>
        <item x="2833"/>
        <item x="2191"/>
        <item x="8013"/>
        <item x="9659"/>
        <item x="5582"/>
        <item x="145"/>
        <item x="4168"/>
        <item x="5295"/>
        <item x="7162"/>
        <item x="8036"/>
        <item x="5977"/>
        <item x="7510"/>
        <item x="5000"/>
        <item x="4250"/>
        <item x="4653"/>
        <item x="3788"/>
        <item x="5585"/>
        <item x="8412"/>
        <item x="3389"/>
        <item x="1225"/>
        <item x="4838"/>
        <item x="9286"/>
        <item x="8849"/>
        <item x="1939"/>
        <item x="2592"/>
        <item x="9808"/>
        <item x="9449"/>
        <item x="4402"/>
        <item x="2921"/>
        <item x="1436"/>
        <item x="8828"/>
        <item x="2244"/>
        <item x="2451"/>
        <item x="3114"/>
        <item x="4549"/>
        <item x="2497"/>
        <item x="9149"/>
        <item x="1612"/>
        <item x="9119"/>
        <item x="8248"/>
        <item x="8010"/>
        <item x="7468"/>
        <item x="7867"/>
        <item x="3212"/>
        <item x="1909"/>
        <item x="2315"/>
        <item x="2154"/>
        <item x="2025"/>
        <item x="5174"/>
        <item x="2049"/>
        <item x="4423"/>
        <item x="5755"/>
        <item x="8688"/>
        <item x="8435"/>
        <item x="6613"/>
        <item x="7304"/>
        <item x="6314"/>
        <item x="737"/>
        <item x="3054"/>
        <item x="1950"/>
        <item x="7007"/>
        <item x="3511"/>
        <item x="7615"/>
        <item x="8609"/>
        <item x="1154"/>
        <item x="7762"/>
        <item x="3662"/>
        <item x="4197"/>
        <item x="2414"/>
        <item x="5761"/>
        <item x="5182"/>
        <item x="5576"/>
        <item x="5152"/>
        <item x="6499"/>
        <item x="711"/>
        <item x="3363"/>
        <item x="681"/>
        <item x="5425"/>
        <item x="4263"/>
        <item x="9050"/>
        <item x="8335"/>
        <item x="5253"/>
        <item x="1281"/>
        <item x="7372"/>
        <item x="8867"/>
        <item x="7907"/>
        <item x="2983"/>
        <item x="4179"/>
        <item x="8043"/>
        <item x="7467"/>
        <item x="5228"/>
        <item x="100"/>
        <item x="9431"/>
        <item x="8846"/>
        <item x="1531"/>
        <item x="8780"/>
        <item x="4863"/>
        <item x="2437"/>
        <item x="7873"/>
        <item x="6960"/>
        <item x="3447"/>
        <item x="8797"/>
        <item x="4608"/>
        <item x="5006"/>
        <item x="3273"/>
        <item x="9760"/>
        <item x="8382"/>
        <item x="793"/>
        <item x="2977"/>
        <item x="4452"/>
        <item x="9111"/>
        <item x="1628"/>
        <item x="7470"/>
        <item x="3427"/>
        <item x="9502"/>
        <item x="2576"/>
        <item x="8622"/>
        <item x="5876"/>
        <item x="6645"/>
        <item x="1567"/>
        <item x="1911"/>
        <item x="8882"/>
        <item x="9285"/>
        <item x="7886"/>
        <item x="6196"/>
        <item x="5029"/>
        <item x="7726"/>
        <item x="9544"/>
        <item x="2978"/>
        <item x="4820"/>
        <item x="8238"/>
        <item x="4502"/>
        <item x="3643"/>
        <item x="7606"/>
        <item x="6679"/>
        <item x="1233"/>
        <item x="8349"/>
        <item x="5844"/>
        <item x="6332"/>
        <item x="2784"/>
        <item x="9189"/>
        <item x="3915"/>
        <item x="1958"/>
        <item x="6246"/>
        <item x="2174"/>
        <item x="4713"/>
        <item x="8355"/>
        <item x="8066"/>
        <item x="4801"/>
        <item x="9810"/>
        <item x="7269"/>
        <item x="7960"/>
        <item x="9818"/>
        <item x="5526"/>
        <item x="7938"/>
        <item x="6831"/>
        <item x="9012"/>
        <item x="8770"/>
        <item x="1182"/>
        <item x="8399"/>
        <item x="1972"/>
        <item x="2597"/>
        <item x="9241"/>
        <item x="5286"/>
        <item x="1500"/>
        <item x="5835"/>
        <item x="1346"/>
        <item x="6545"/>
        <item x="9774"/>
        <item x="5031"/>
        <item x="6901"/>
        <item x="3040"/>
        <item x="7286"/>
        <item x="8076"/>
        <item x="7996"/>
        <item x="3413"/>
        <item x="7774"/>
        <item x="5322"/>
        <item x="4997"/>
        <item x="7842"/>
        <item x="1572"/>
        <item x="8493"/>
        <item x="8802"/>
        <item x="7025"/>
        <item x="1208"/>
        <item x="7998"/>
        <item x="7288"/>
        <item x="9084"/>
        <item x="1951"/>
        <item x="1020"/>
        <item x="4277"/>
        <item x="5616"/>
        <item x="192"/>
        <item x="2605"/>
        <item x="5518"/>
        <item x="1382"/>
        <item x="6624"/>
        <item x="919"/>
        <item x="6447"/>
        <item x="8431"/>
        <item x="2981"/>
        <item x="7988"/>
        <item x="4624"/>
        <item x="8709"/>
        <item x="8901"/>
        <item x="5718"/>
        <item x="4535"/>
        <item x="9572"/>
        <item x="8954"/>
        <item x="3547"/>
        <item x="4318"/>
        <item x="685"/>
        <item x="8474"/>
        <item x="2425"/>
        <item x="575"/>
        <item x="3025"/>
        <item x="3707"/>
        <item x="4337"/>
        <item x="1380"/>
        <item x="6176"/>
        <item x="4307"/>
        <item x="7237"/>
        <item x="4382"/>
        <item x="3157"/>
        <item x="8282"/>
        <item x="6684"/>
        <item x="6399"/>
        <item x="5627"/>
        <item x="8182"/>
        <item x="3129"/>
        <item x="314"/>
        <item x="7971"/>
        <item x="151"/>
        <item x="1945"/>
        <item x="8929"/>
        <item x="7307"/>
        <item x="7264"/>
        <item x="2123"/>
        <item x="4243"/>
        <item x="3078"/>
        <item x="3168"/>
        <item x="7878"/>
        <item x="9594"/>
        <item x="6116"/>
        <item x="2573"/>
        <item x="207"/>
        <item x="4865"/>
        <item x="8909"/>
        <item x="9640"/>
        <item x="7836"/>
        <item x="8728"/>
        <item x="7140"/>
        <item x="1986"/>
        <item x="8007"/>
        <item x="3104"/>
        <item x="7353"/>
        <item x="6025"/>
        <item x="4918"/>
        <item x="3220"/>
        <item x="753"/>
        <item x="8602"/>
        <item x="9078"/>
        <item x="5839"/>
        <item x="641"/>
        <item x="8586"/>
        <item x="3784"/>
        <item x="8227"/>
        <item x="6319"/>
        <item x="6979"/>
        <item x="9370"/>
        <item x="9406"/>
        <item x="3100"/>
        <item x="7687"/>
        <item x="7922"/>
        <item x="5058"/>
        <item x="6181"/>
        <item x="6481"/>
        <item x="6312"/>
        <item x="3495"/>
        <item x="2370"/>
        <item x="6123"/>
        <item x="3061"/>
        <item x="1424"/>
        <item x="871"/>
        <item x="4515"/>
        <item x="174"/>
        <item x="421"/>
        <item x="967"/>
        <item x="6650"/>
        <item x="1300"/>
        <item x="445"/>
        <item x="13"/>
        <item x="5104"/>
        <item x="4189"/>
        <item x="79"/>
        <item x="8952"/>
        <item x="6518"/>
        <item x="1484"/>
        <item x="7445"/>
        <item x="5746"/>
        <item x="8279"/>
        <item x="3042"/>
        <item x="3474"/>
        <item x="5117"/>
        <item x="7921"/>
        <item x="1356"/>
        <item x="9329"/>
        <item x="5379"/>
        <item x="7555"/>
        <item x="8479"/>
        <item x="7596"/>
        <item x="3241"/>
        <item x="878"/>
        <item x="8591"/>
        <item x="2302"/>
        <item x="7057"/>
        <item x="8526"/>
        <item x="7581"/>
        <item x="4602"/>
        <item x="5998"/>
        <item x="3497"/>
        <item x="9817"/>
        <item x="5292"/>
        <item x="9347"/>
        <item x="639"/>
        <item x="3461"/>
        <item x="4872"/>
        <item x="1415"/>
        <item x="1100"/>
        <item x="8321"/>
        <item x="8657"/>
        <item x="8553"/>
        <item x="5765"/>
        <item x="6244"/>
        <item x="4324"/>
        <item x="3849"/>
        <item x="7672"/>
        <item x="2428"/>
        <item x="8320"/>
        <item x="4028"/>
        <item x="7637"/>
        <item x="6588"/>
        <item x="8700"/>
        <item x="6415"/>
        <item x="9132"/>
        <item x="2487"/>
        <item x="3525"/>
        <item x="5046"/>
        <item x="6254"/>
        <item x="127"/>
        <item x="3303"/>
        <item x="9072"/>
        <item x="5894"/>
        <item x="5662"/>
        <item x="1374"/>
        <item x="4576"/>
        <item x="3373"/>
        <item x="7449"/>
        <item x="2234"/>
        <item x="4828"/>
        <item x="4079"/>
        <item x="3904"/>
        <item x="8481"/>
        <item x="2862"/>
        <item x="1906"/>
        <item x="1044"/>
        <item x="6803"/>
        <item x="7191"/>
        <item x="9633"/>
        <item x="1041"/>
        <item x="9585"/>
        <item x="7138"/>
        <item x="2494"/>
        <item x="2839"/>
        <item x="9545"/>
        <item x="8185"/>
        <item x="4442"/>
        <item x="7826"/>
        <item x="5988"/>
        <item x="7153"/>
        <item x="4374"/>
        <item x="7932"/>
        <item x="6827"/>
        <item x="2561"/>
        <item x="996"/>
        <item x="6366"/>
        <item x="8324"/>
        <item x="9695"/>
        <item x="9013"/>
        <item x="1865"/>
        <item x="3502"/>
        <item x="9057"/>
        <item x="8535"/>
        <item x="1308"/>
        <item x="3430"/>
        <item x="4305"/>
        <item x="8668"/>
        <item x="7170"/>
        <item x="374"/>
        <item x="9083"/>
        <item x="9751"/>
        <item x="9289"/>
        <item x="8170"/>
        <item x="6506"/>
        <item x="2189"/>
        <item x="5180"/>
        <item x="8624"/>
        <item x="1638"/>
        <item x="7223"/>
        <item x="2480"/>
        <item x="805"/>
        <item x="6951"/>
        <item x="9211"/>
        <item x="153"/>
        <item x="4767"/>
        <item x="2820"/>
        <item x="2019"/>
        <item x="3648"/>
        <item x="3556"/>
        <item x="7661"/>
        <item x="2264"/>
        <item x="3779"/>
        <item x="4751"/>
        <item x="2340"/>
        <item x="3617"/>
        <item x="7829"/>
        <item x="1112"/>
        <item x="1103"/>
        <item x="8935"/>
        <item x="5487"/>
        <item x="846"/>
        <item x="8240"/>
        <item x="2518"/>
        <item x="6716"/>
        <item x="4674"/>
        <item x="9303"/>
        <item x="3112"/>
        <item x="300"/>
        <item x="2999"/>
        <item x="5116"/>
        <item x="1613"/>
        <item x="4630"/>
        <item x="3234"/>
        <item x="3183"/>
        <item x="6340"/>
        <item x="4580"/>
        <item x="6688"/>
        <item x="4171"/>
        <item x="2603"/>
        <item x="1349"/>
        <item x="6991"/>
        <item x="9605"/>
        <item x="1359"/>
        <item x="9140"/>
        <item x="5084"/>
        <item x="1051"/>
        <item x="760"/>
        <item x="5404"/>
        <item x="4960"/>
        <item x="4990"/>
        <item x="6745"/>
        <item x="381"/>
        <item x="8074"/>
        <item x="754"/>
        <item x="2043"/>
        <item x="7338"/>
        <item x="7165"/>
        <item x="9637"/>
        <item x="2670"/>
        <item x="8962"/>
        <item x="3320"/>
        <item x="5297"/>
        <item x="6508"/>
        <item x="5611"/>
        <item x="3568"/>
        <item x="5941"/>
        <item x="3900"/>
        <item x="789"/>
        <item x="3426"/>
        <item x="1202"/>
        <item x="2894"/>
        <item x="208"/>
        <item x="921"/>
        <item x="4983"/>
        <item x="2534"/>
        <item x="4758"/>
        <item x="9190"/>
        <item x="5373"/>
        <item x="4119"/>
        <item x="1741"/>
        <item x="8856"/>
        <item x="7679"/>
        <item x="6813"/>
        <item x="1265"/>
        <item x="7516"/>
        <item x="1961"/>
        <item x="9756"/>
        <item x="7885"/>
        <item x="9200"/>
        <item x="7686"/>
        <item x="8924"/>
        <item x="5361"/>
        <item x="1550"/>
        <item x="4031"/>
        <item x="9148"/>
        <item x="6359"/>
        <item x="3406"/>
        <item x="4340"/>
        <item x="8774"/>
        <item x="6775"/>
        <item x="2285"/>
        <item x="3682"/>
        <item x="2595"/>
        <item x="8922"/>
        <item x="8022"/>
        <item x="5326"/>
        <item x="8967"/>
        <item x="2193"/>
        <item x="8363"/>
        <item x="4606"/>
        <item x="6478"/>
        <item x="5549"/>
        <item x="5081"/>
        <item x="1616"/>
        <item x="1928"/>
        <item x="6166"/>
        <item x="8235"/>
        <item x="5514"/>
        <item x="7205"/>
        <item x="3565"/>
        <item x="2501"/>
        <item x="4322"/>
        <item x="3336"/>
        <item x="5024"/>
        <item x="3775"/>
        <item x="1553"/>
        <item x="131"/>
        <item x="3176"/>
        <item x="8511"/>
        <item x="6773"/>
        <item x="9320"/>
        <item x="8294"/>
        <item x="7785"/>
        <item x="6073"/>
        <item x="4632"/>
        <item x="922"/>
        <item x="2842"/>
        <item x="9291"/>
        <item x="6368"/>
        <item x="3792"/>
        <item x="8188"/>
        <item x="5777"/>
        <item x="5827"/>
        <item x="8213"/>
        <item x="8832"/>
        <item x="7312"/>
        <item x="1899"/>
        <item x="5917"/>
        <item x="2265"/>
        <item x="388"/>
        <item x="655"/>
        <item x="610"/>
        <item x="8451"/>
        <item x="4091"/>
        <item x="6527"/>
        <item x="8858"/>
        <item x="8815"/>
        <item x="6247"/>
        <item x="8104"/>
        <item x="1226"/>
        <item x="2015"/>
        <item x="4793"/>
        <item x="1996"/>
        <item x="7711"/>
        <item x="2677"/>
        <item x="3392"/>
        <item x="1533"/>
        <item x="4108"/>
        <item x="1391"/>
        <item x="2836"/>
        <item x="4251"/>
        <item x="2157"/>
        <item x="7495"/>
        <item x="2084"/>
        <item x="4946"/>
        <item x="6625"/>
        <item x="4611"/>
        <item x="572"/>
        <item x="3139"/>
        <item x="9318"/>
        <item x="6089"/>
        <item x="5628"/>
        <item x="1002"/>
        <item x="1302"/>
        <item x="5008"/>
        <item x="5147"/>
        <item x="2730"/>
        <item x="567"/>
        <item x="1390"/>
        <item x="9210"/>
        <item x="3211"/>
        <item x="8884"/>
        <item x="2475"/>
        <item x="7967"/>
        <item x="4125"/>
        <item x="7837"/>
        <item x="7474"/>
        <item x="7175"/>
        <item x="1201"/>
        <item x="9393"/>
        <item x="5083"/>
        <item x="5499"/>
        <item x="6145"/>
        <item x="3833"/>
        <item x="302"/>
        <item x="1675"/>
        <item x="6236"/>
        <item x="560"/>
        <item x="3816"/>
        <item x="981"/>
        <item x="3575"/>
        <item x="2175"/>
        <item x="3428"/>
        <item x="9385"/>
        <item x="6140"/>
        <item x="4316"/>
        <item x="1839"/>
        <item x="340"/>
        <item x="7805"/>
        <item x="8788"/>
        <item x="3028"/>
        <item x="4210"/>
        <item x="4880"/>
        <item x="4010"/>
        <item x="4090"/>
        <item x="2406"/>
        <item x="1440"/>
        <item x="9412"/>
        <item x="7623"/>
        <item x="4529"/>
        <item x="2714"/>
        <item x="1728"/>
        <item x="7943"/>
        <item x="3245"/>
        <item x="2299"/>
        <item x="9675"/>
        <item x="5937"/>
        <item x="7335"/>
        <item x="3605"/>
        <item x="9524"/>
        <item x="1151"/>
        <item x="9365"/>
        <item x="2158"/>
        <item x="6686"/>
        <item x="1446"/>
        <item x="2855"/>
        <item x="9601"/>
        <item x="6814"/>
        <item x="402"/>
        <item x="8312"/>
        <item x="5763"/>
        <item x="3628"/>
        <item x="6755"/>
        <item x="313"/>
        <item x="3399"/>
        <item x="9673"/>
        <item x="4445"/>
        <item x="5450"/>
        <item x="5310"/>
        <item x="5970"/>
        <item x="4553"/>
        <item x="9548"/>
        <item x="9788"/>
        <item x="3804"/>
        <item x="4195"/>
        <item x="2477"/>
        <item x="6537"/>
        <item x="9004"/>
        <item x="418"/>
        <item x="482"/>
        <item x="2080"/>
        <item x="5069"/>
        <item x="8850"/>
        <item x="4977"/>
        <item x="2995"/>
        <item x="500"/>
        <item x="5980"/>
        <item x="1724"/>
        <item x="2979"/>
        <item x="5693"/>
        <item x="8130"/>
        <item x="7129"/>
        <item x="927"/>
        <item x="1255"/>
        <item x="6391"/>
        <item x="5879"/>
        <item x="266"/>
        <item x="3044"/>
        <item x="62"/>
        <item x="9077"/>
        <item x="4205"/>
        <item x="2902"/>
        <item x="1715"/>
        <item x="5997"/>
        <item x="7279"/>
        <item x="5495"/>
        <item x="1554"/>
        <item x="7519"/>
        <item x="893"/>
        <item x="5060"/>
        <item x="9700"/>
        <item x="9051"/>
        <item x="1896"/>
        <item x="5358"/>
        <item x="4427"/>
        <item x="8988"/>
        <item x="4287"/>
        <item x="4939"/>
        <item x="3615"/>
        <item x="1825"/>
        <item x="361"/>
        <item x="586"/>
        <item x="8410"/>
        <item x="7185"/>
        <item x="9263"/>
        <item x="1870"/>
        <item x="542"/>
        <item x="2167"/>
        <item x="9361"/>
        <item x="720"/>
        <item x="380"/>
        <item x="8528"/>
        <item x="7802"/>
        <item x="6572"/>
        <item x="1163"/>
        <item x="2419"/>
        <item x="3355"/>
        <item x="4986"/>
        <item x="8052"/>
        <item x="278"/>
        <item x="8434"/>
        <item x="3885"/>
        <item x="1494"/>
        <item x="8620"/>
        <item x="1924"/>
        <item x="3095"/>
        <item x="68"/>
        <item x="6835"/>
        <item x="7703"/>
        <item x="4521"/>
        <item x="3770"/>
        <item x="7626"/>
        <item x="5745"/>
        <item x="2920"/>
        <item x="9048"/>
        <item x="9778"/>
        <item x="824"/>
        <item x="988"/>
        <item x="5502"/>
        <item x="2318"/>
        <item x="9730"/>
        <item x="6999"/>
        <item x="4211"/>
        <item x="7058"/>
        <item x="5050"/>
        <item x="1264"/>
        <item x="2219"/>
        <item x="4278"/>
        <item x="34"/>
        <item x="2460"/>
        <item x="8"/>
        <item x="9441"/>
        <item x="3898"/>
        <item x="9631"/>
        <item x="3835"/>
        <item x="2148"/>
        <item x="6913"/>
        <item x="6517"/>
        <item x="4542"/>
        <item x="4901"/>
        <item x="3748"/>
        <item x="6301"/>
        <item x="7695"/>
        <item x="6185"/>
        <item x="4774"/>
        <item x="5230"/>
        <item x="2457"/>
        <item x="4418"/>
        <item x="6769"/>
        <item x="4992"/>
        <item x="5870"/>
        <item x="3527"/>
        <item x="5312"/>
        <item x="1430"/>
        <item x="7894"/>
        <item x="3596"/>
        <item x="3265"/>
        <item x="3089"/>
        <item x="2085"/>
        <item x="9192"/>
        <item x="8697"/>
        <item x="9237"/>
        <item x="3476"/>
        <item x="9131"/>
        <item x="3911"/>
        <item x="1697"/>
        <item x="3020"/>
        <item x="1545"/>
        <item x="2796"/>
        <item x="6112"/>
        <item x="1817"/>
        <item x="4160"/>
        <item x="1744"/>
        <item x="3152"/>
        <item x="6284"/>
        <item x="983"/>
        <item x="3684"/>
        <item x="3338"/>
        <item x="9255"/>
        <item x="1139"/>
        <item x="413"/>
        <item x="7477"/>
        <item x="5107"/>
        <item x="3704"/>
        <item x="7294"/>
        <item x="2762"/>
        <item x="7946"/>
        <item x="1343"/>
        <item x="5351"/>
        <item x="6559"/>
        <item x="4874"/>
        <item x="3699"/>
        <item x="1562"/>
        <item x="5244"/>
        <item x="972"/>
        <item x="1217"/>
        <item x="6500"/>
        <item x="9306"/>
        <item x="6356"/>
        <item x="7187"/>
        <item x="7577"/>
        <item x="1502"/>
        <item x="4293"/>
        <item x="8153"/>
        <item x="2669"/>
        <item x="5555"/>
        <item x="2030"/>
        <item x="460"/>
        <item x="9209"/>
        <item x="6230"/>
        <item x="5678"/>
        <item x="9847"/>
        <item x="6548"/>
        <item x="150"/>
        <item x="2145"/>
        <item x="2094"/>
        <item x="5137"/>
        <item x="5619"/>
        <item x="4963"/>
        <item x="6674"/>
        <item x="8589"/>
        <item x="5609"/>
        <item x="5962"/>
        <item x="5728"/>
        <item x="6298"/>
        <item x="3254"/>
        <item x="2535"/>
        <item x="3242"/>
        <item x="6409"/>
        <item x="3975"/>
        <item x="202"/>
        <item x="1331"/>
        <item x="6320"/>
        <item x="4342"/>
        <item x="4467"/>
        <item x="7024"/>
        <item x="3940"/>
        <item x="898"/>
        <item x="5124"/>
        <item x="4917"/>
        <item x="7394"/>
        <item x="8477"/>
        <item x="1442"/>
        <item x="2704"/>
        <item x="8744"/>
        <item x="5578"/>
        <item x="4134"/>
        <item x="2910"/>
        <item x="9565"/>
        <item x="5284"/>
        <item x="3766"/>
        <item x="2811"/>
        <item x="9173"/>
        <item x="9387"/>
        <item x="3137"/>
        <item x="6410"/>
        <item x="2871"/>
        <item x="1740"/>
        <item x="6201"/>
        <item x="2514"/>
        <item x="2838"/>
        <item x="9528"/>
        <item x="4107"/>
        <item x="5339"/>
        <item x="2742"/>
        <item x="4161"/>
        <item x="2548"/>
        <item x="4431"/>
        <item x="3870"/>
        <item x="5172"/>
        <item x="8737"/>
        <item x="8793"/>
        <item x="4350"/>
        <item x="5898"/>
        <item x="1587"/>
        <item x="2943"/>
        <item x="1148"/>
        <item x="6300"/>
        <item x="3609"/>
        <item x="262"/>
        <item x="5976"/>
        <item x="1094"/>
        <item x="8466"/>
        <item x="3150"/>
        <item x="7659"/>
        <item x="1159"/>
        <item x="7023"/>
        <item x="8941"/>
        <item x="9135"/>
        <item x="2984"/>
        <item x="7636"/>
        <item x="9262"/>
        <item x="5071"/>
        <item x="2793"/>
        <item x="6818"/>
        <item x="772"/>
        <item x="5030"/>
        <item x="3125"/>
        <item x="6812"/>
        <item x="2883"/>
        <item x="1056"/>
        <item x="3601"/>
        <item x="3790"/>
        <item x="6460"/>
        <item x="2933"/>
        <item x="3813"/>
        <item x="3723"/>
        <item x="2390"/>
        <item x="1086"/>
        <item x="8446"/>
        <item x="7493"/>
        <item x="9460"/>
        <item x="4231"/>
        <item x="6178"/>
        <item x="1962"/>
        <item x="2307"/>
        <item x="5776"/>
        <item x="6860"/>
        <item x="6536"/>
        <item x="2635"/>
        <item x="4853"/>
        <item x="3513"/>
        <item x="7777"/>
        <item x="2893"/>
        <item x="8853"/>
        <item x="9661"/>
        <item x="4204"/>
        <item x="1568"/>
        <item x="9799"/>
        <item x="4728"/>
        <item x="5448"/>
        <item x="3395"/>
        <item x="6619"/>
        <item x="9602"/>
        <item x="9065"/>
        <item x="6229"/>
        <item x="6117"/>
        <item x="2676"/>
        <item x="1138"/>
        <item x="7781"/>
        <item x="7806"/>
        <item x="7378"/>
        <item x="5822"/>
        <item x="9183"/>
        <item x="3815"/>
        <item x="6988"/>
        <item x="6122"/>
        <item x="7006"/>
        <item x="2349"/>
        <item x="8348"/>
        <item x="3330"/>
        <item x="4551"/>
        <item x="5064"/>
        <item x="419"/>
        <item x="8487"/>
        <item x="3470"/>
        <item x="7913"/>
        <item x="4601"/>
        <item x="9009"/>
        <item x="4429"/>
        <item x="4049"/>
        <item x="783"/>
        <item x="5562"/>
        <item x="5675"/>
        <item x="7397"/>
        <item x="9139"/>
        <item x="9822"/>
        <item x="4174"/>
        <item x="5957"/>
        <item x="2335"/>
        <item x="4460"/>
        <item x="5706"/>
        <item x="5639"/>
        <item x="3097"/>
        <item x="5313"/>
        <item x="9360"/>
        <item x="5139"/>
        <item x="2631"/>
        <item x="7889"/>
        <item x="7227"/>
        <item x="3571"/>
        <item x="1455"/>
        <item x="6725"/>
        <item x="6080"/>
        <item x="6678"/>
        <item x="210"/>
        <item x="4407"/>
        <item x="4734"/>
        <item x="8113"/>
        <item x="8302"/>
        <item x="5519"/>
        <item x="4604"/>
        <item x="1363"/>
        <item x="7666"/>
        <item x="6451"/>
        <item x="6101"/>
        <item x="3951"/>
        <item x="1979"/>
        <item x="8760"/>
        <item x="512"/>
        <item x="1450"/>
        <item x="2427"/>
        <item x="4365"/>
        <item x="7522"/>
        <item x="2506"/>
        <item x="5940"/>
        <item x="35"/>
        <item x="1515"/>
        <item x="5630"/>
        <item x="1792"/>
        <item x="3043"/>
        <item x="5768"/>
        <item x="2786"/>
        <item x="8404"/>
        <item x="7662"/>
        <item x="6388"/>
        <item x="1935"/>
        <item x="9693"/>
        <item x="5355"/>
        <item x="6539"/>
        <item x="9829"/>
        <item x="1596"/>
        <item x="1529"/>
        <item x="1296"/>
        <item x="6519"/>
        <item x="2553"/>
        <item x="9722"/>
        <item x="5341"/>
        <item x="9498"/>
        <item x="6188"/>
        <item x="2"/>
        <item x="7520"/>
        <item x="3664"/>
        <item x="6208"/>
        <item x="6708"/>
        <item x="1315"/>
        <item x="1873"/>
        <item x="1848"/>
        <item x="8834"/>
        <item x="4285"/>
        <item x="732"/>
        <item x="5051"/>
        <item x="901"/>
        <item x="6747"/>
        <item x="6905"/>
        <item x="6902"/>
        <item x="5194"/>
        <item x="5193"/>
        <item x="4048"/>
        <item x="4190"/>
        <item x="8659"/>
        <item x="6553"/>
        <item x="5142"/>
        <item x="3483"/>
        <item x="8211"/>
        <item x="105"/>
        <item x="3607"/>
        <item x="7600"/>
        <item x="6888"/>
        <item x="4228"/>
        <item x="5610"/>
        <item x="4490"/>
        <item x="9547"/>
        <item x="2056"/>
        <item x="8089"/>
        <item x="8353"/>
        <item x="7934"/>
        <item x="4002"/>
        <item x="353"/>
        <item x="5810"/>
        <item x="2559"/>
        <item x="8968"/>
        <item x="433"/>
        <item x="8559"/>
        <item x="6446"/>
        <item x="2554"/>
        <item x="3318"/>
        <item x="6055"/>
        <item x="1619"/>
        <item x="8529"/>
        <item x="7962"/>
        <item x="5170"/>
        <item x="2700"/>
        <item x="2982"/>
        <item x="9062"/>
        <item x="8880"/>
        <item x="6369"/>
        <item x="7818"/>
        <item x="6150"/>
        <item x="5162"/>
        <item x="358"/>
        <item x="5739"/>
        <item x="439"/>
        <item x="6074"/>
        <item x="1762"/>
        <item x="7585"/>
        <item x="6031"/>
        <item x="8752"/>
        <item x="6744"/>
        <item x="3618"/>
        <item x="816"/>
        <item x="7931"/>
        <item x="18"/>
        <item x="5906"/>
        <item x="4265"/>
        <item x="6466"/>
        <item x="6947"/>
        <item x="2950"/>
        <item x="9236"/>
        <item x="3118"/>
        <item x="4803"/>
        <item x="4571"/>
        <item x="7352"/>
        <item x="8449"/>
        <item x="2054"/>
        <item x="490"/>
        <item x="1362"/>
        <item x="1457"/>
        <item x="9021"/>
        <item x="7705"/>
        <item x="8626"/>
        <item x="6975"/>
        <item x="7611"/>
        <item x="7033"/>
        <item x="769"/>
        <item x="7650"/>
        <item x="9568"/>
        <item x="9804"/>
        <item x="3883"/>
        <item x="3167"/>
        <item x="8717"/>
        <item x="7671"/>
        <item x="7798"/>
        <item x="9497"/>
        <item x="7114"/>
        <item x="4792"/>
        <item x="9786"/>
        <item x="474"/>
        <item x="4519"/>
        <item x="4916"/>
        <item x="376"/>
        <item x="2607"/>
        <item x="8573"/>
        <item x="4885"/>
        <item x="2668"/>
        <item x="931"/>
        <item x="8381"/>
        <item x="5453"/>
        <item x="9539"/>
        <item x="5467"/>
        <item x="705"/>
        <item x="4730"/>
        <item x="1578"/>
        <item x="658"/>
        <item x="5392"/>
        <item x="9609"/>
        <item x="5429"/>
        <item x="6102"/>
        <item x="643"/>
        <item x="7893"/>
        <item x="1905"/>
        <item x="484"/>
        <item x="833"/>
        <item x="2619"/>
        <item x="8664"/>
        <item x="6668"/>
        <item x="630"/>
        <item x="5699"/>
        <item x="5863"/>
        <item x="1544"/>
        <item x="9827"/>
        <item x="3537"/>
        <item x="3839"/>
        <item x="3753"/>
        <item x="6767"/>
        <item x="373"/>
        <item x="963"/>
        <item x="6640"/>
        <item x="7863"/>
        <item x="8570"/>
        <item x="5973"/>
        <item x="5011"/>
        <item x="7979"/>
        <item x="7012"/>
        <item x="2269"/>
        <item x="6701"/>
        <item x="1538"/>
        <item x="4625"/>
        <item x="9161"/>
        <item x="543"/>
        <item x="1110"/>
        <item x="6467"/>
        <item x="7197"/>
        <item x="6358"/>
        <item x="1311"/>
        <item x="2136"/>
        <item x="7530"/>
        <item x="7297"/>
        <item x="920"/>
        <item x="5932"/>
        <item x="8594"/>
        <item x="9486"/>
        <item x="4548"/>
        <item x="2644"/>
        <item x="1009"/>
        <item x="8072"/>
        <item x="1607"/>
        <item x="1323"/>
        <item x="7104"/>
        <item x="9454"/>
        <item x="5561"/>
        <item x="7166"/>
        <item x="4312"/>
        <item x="3215"/>
        <item x="868"/>
        <item x="6385"/>
        <item x="6584"/>
        <item x="1321"/>
        <item x="6221"/>
        <item x="4723"/>
        <item x="6823"/>
        <item x="9575"/>
        <item x="5393"/>
        <item x="3162"/>
        <item x="90"/>
        <item x="3789"/>
        <item x="2114"/>
        <item x="121"/>
        <item x="4115"/>
        <item x="8681"/>
        <item x="1609"/>
        <item x="8578"/>
        <item x="5144"/>
        <item x="6121"/>
        <item x="1828"/>
        <item x="1013"/>
        <item x="9606"/>
        <item x="9823"/>
        <item x="6507"/>
        <item x="1444"/>
        <item x="5575"/>
        <item x="5103"/>
        <item x="1203"/>
        <item x="2130"/>
        <item x="674"/>
        <item x="4024"/>
        <item x="7541"/>
        <item x="9770"/>
        <item x="6504"/>
        <item x="8178"/>
        <item x="952"/>
        <item x="6764"/>
        <item x="3184"/>
        <item x="3070"/>
        <item x="3641"/>
        <item x="1410"/>
        <item x="3659"/>
        <item x="3281"/>
        <item x="4696"/>
        <item x="6758"/>
        <item x="4599"/>
        <item x="1739"/>
        <item x="91"/>
        <item x="5713"/>
        <item x="2454"/>
        <item x="6434"/>
        <item x="3594"/>
        <item x="200"/>
        <item x="4359"/>
        <item x="7283"/>
        <item x="2195"/>
        <item x="7222"/>
        <item x="1118"/>
        <item x="4209"/>
        <item x="5227"/>
        <item x="2551"/>
        <item x="6424"/>
        <item x="6271"/>
        <item x="596"/>
        <item x="6579"/>
        <item x="5214"/>
        <item x="3334"/>
        <item x="3378"/>
        <item x="2160"/>
        <item x="505"/>
        <item x="9219"/>
        <item x="8571"/>
        <item x="2929"/>
        <item x="6930"/>
        <item x="237"/>
        <item x="9727"/>
        <item x="748"/>
        <item x="8772"/>
        <item x="3487"/>
        <item x="4094"/>
        <item x="1472"/>
        <item x="7985"/>
        <item x="106"/>
        <item x="5171"/>
        <item x="9564"/>
        <item x="9122"/>
        <item x="7592"/>
        <item x="5151"/>
        <item x="189"/>
        <item x="1483"/>
        <item x="8269"/>
        <item x="1077"/>
        <item x="8603"/>
        <item x="169"/>
        <item x="112"/>
        <item x="8059"/>
        <item x="6954"/>
        <item x="6336"/>
        <item x="618"/>
        <item x="3916"/>
        <item x="8190"/>
        <item x="6928"/>
        <item x="7444"/>
        <item x="7756"/>
        <item x="7512"/>
        <item x="7453"/>
        <item x="9092"/>
        <item x="6586"/>
        <item x="1694"/>
        <item x="683"/>
        <item x="7161"/>
        <item x="6193"/>
        <item x="7082"/>
        <item x="9834"/>
        <item x="839"/>
        <item x="8137"/>
        <item x="2606"/>
        <item x="9812"/>
        <item x="2281"/>
        <item x="9536"/>
        <item x="2754"/>
        <item x="2794"/>
        <item x="7546"/>
        <item x="9214"/>
        <item x="1197"/>
        <item x="1649"/>
        <item x="523"/>
        <item x="4089"/>
        <item x="578"/>
        <item x="269"/>
        <item x="1946"/>
        <item x="312"/>
        <item x="8311"/>
        <item x="4436"/>
        <item x="1169"/>
        <item x="7431"/>
        <item x="7280"/>
        <item x="7402"/>
        <item x="8136"/>
        <item x="3761"/>
        <item x="628"/>
        <item x="7463"/>
        <item x="8112"/>
        <item x="4536"/>
        <item x="1335"/>
        <item x="2348"/>
        <item x="8389"/>
        <item x="4910"/>
        <item x="8139"/>
        <item x="1519"/>
        <item x="438"/>
        <item x="6380"/>
        <item x="224"/>
        <item x="9235"/>
        <item x="6604"/>
        <item x="6053"/>
        <item x="4506"/>
        <item x="1667"/>
        <item x="9141"/>
        <item x="4532"/>
        <item x="5923"/>
        <item x="940"/>
        <item x="2170"/>
        <item x="3613"/>
        <item x="3091"/>
        <item x="9267"/>
        <item x="8555"/>
        <item x="9116"/>
        <item x="8708"/>
        <item x="5596"/>
        <item x="3523"/>
        <item x="164"/>
        <item x="4149"/>
        <item x="1656"/>
        <item x="4463"/>
        <item x="2354"/>
        <item x="1829"/>
        <item x="4881"/>
        <item x="7351"/>
        <item x="976"/>
        <item x="2650"/>
        <item x="1038"/>
        <item x="6044"/>
        <item x="1789"/>
        <item x="7994"/>
        <item x="4691"/>
        <item x="5165"/>
        <item x="6551"/>
        <item x="7096"/>
        <item x="8647"/>
        <item x="4908"/>
        <item x="4802"/>
        <item x="3971"/>
        <item x="5715"/>
        <item x="2901"/>
        <item x="1965"/>
        <item x="5447"/>
        <item x="8569"/>
        <item x="5974"/>
        <item x="8663"/>
        <item x="4122"/>
        <item x="4283"/>
        <item x="3758"/>
        <item x="6801"/>
        <item x="6147"/>
        <item x="9630"/>
        <item x="8411"/>
        <item x="4388"/>
        <item x="9597"/>
        <item x="7729"/>
        <item x="9559"/>
        <item x="2850"/>
        <item x="9666"/>
        <item x="986"/>
        <item x="5684"/>
        <item x="5533"/>
        <item x="7644"/>
        <item x="8749"/>
        <item x="3994"/>
        <item x="5082"/>
        <item x="8592"/>
        <item x="9569"/>
        <item x="8180"/>
        <item x="9719"/>
        <item x="5964"/>
        <item x="9194"/>
        <item x="4685"/>
        <item x="7990"/>
        <item x="869"/>
        <item x="7067"/>
        <item x="8686"/>
        <item x="8608"/>
        <item x="7157"/>
        <item x="9721"/>
        <item x="3520"/>
        <item x="6582"/>
        <item x="1530"/>
        <item x="4062"/>
        <item x="4721"/>
        <item x="7849"/>
        <item x="2469"/>
        <item x="2011"/>
        <item x="8392"/>
        <item x="3499"/>
        <item x="7942"/>
        <item x="8986"/>
        <item x="3785"/>
        <item x="4531"/>
        <item x="466"/>
        <item x="2472"/>
        <item x="6016"/>
        <item x="6259"/>
        <item x="5032"/>
        <item x="1454"/>
        <item x="1563"/>
        <item x="5931"/>
        <item x="6421"/>
        <item x="407"/>
        <item x="8117"/>
        <item x="5049"/>
        <item x="4651"/>
        <item x="3106"/>
        <item x="64"/>
        <item x="37"/>
        <item x="7484"/>
        <item x="2941"/>
        <item x="5758"/>
        <item x="1955"/>
        <item x="2827"/>
        <item x="118"/>
        <item x="9499"/>
        <item x="6520"/>
        <item x="5316"/>
        <item x="6264"/>
        <item x="5660"/>
        <item x="1594"/>
        <item x="804"/>
        <item x="4164"/>
        <item x="9037"/>
        <item x="2495"/>
        <item x="395"/>
        <item x="1764"/>
        <item x="363"/>
        <item x="4191"/>
        <item x="3255"/>
        <item x="9511"/>
        <item x="667"/>
        <item x="1691"/>
        <item x="2397"/>
        <item x="7956"/>
        <item x="6387"/>
        <item x="852"/>
        <item x="6791"/>
        <item x="765"/>
        <item x="6071"/>
        <item x="2446"/>
        <item x="4227"/>
        <item x="694"/>
        <item x="2155"/>
        <item x="16"/>
        <item x="7751"/>
        <item x="1765"/>
        <item x="7241"/>
        <item x="1522"/>
        <item x="1087"/>
        <item x="6051"/>
        <item x="4023"/>
        <item x="5642"/>
        <item x="5054"/>
        <item x="7040"/>
        <item x="1894"/>
        <item x="3295"/>
        <item x="540"/>
        <item x="1438"/>
        <item x="9482"/>
        <item x="2954"/>
        <item x="8536"/>
        <item x="3361"/>
        <item x="3925"/>
        <item x="7692"/>
        <item x="2416"/>
        <item x="4020"/>
        <item x="6787"/>
        <item x="8662"/>
        <item x="2115"/>
        <item x="4669"/>
        <item x="861"/>
        <item x="4855"/>
        <item x="2488"/>
        <item x="3454"/>
        <item x="6830"/>
        <item x="555"/>
        <item x="8928"/>
        <item x="7629"/>
        <item x="3637"/>
        <item x="168"/>
        <item x="9702"/>
        <item x="136"/>
        <item x="7349"/>
        <item x="7356"/>
        <item x="1518"/>
        <item x="2848"/>
        <item x="8460"/>
        <item x="4937"/>
        <item x="4302"/>
        <item x="2699"/>
        <item x="3728"/>
        <item x="2034"/>
        <item x="25"/>
        <item x="4254"/>
        <item x="5048"/>
        <item x="4851"/>
        <item x="5047"/>
        <item x="1779"/>
        <item x="8498"/>
        <item x="7491"/>
        <item x="5477"/>
        <item x="350"/>
        <item x="3559"/>
        <item x="7035"/>
        <item x="6889"/>
        <item x="9035"/>
        <item x="366"/>
        <item x="2021"/>
        <item x="5888"/>
        <item x="152"/>
        <item x="4479"/>
        <item x="3585"/>
        <item x="3194"/>
        <item x="9798"/>
        <item x="9694"/>
        <item x="2621"/>
        <item x="1085"/>
        <item x="2915"/>
        <item x="8611"/>
        <item x="5594"/>
        <item x="2108"/>
        <item x="3624"/>
        <item x="2253"/>
        <item x="4951"/>
        <item x="532"/>
        <item x="2140"/>
        <item x="6618"/>
        <item x="8033"/>
        <item x="3144"/>
        <item x="9166"/>
        <item x="6064"/>
        <item x="6363"/>
        <item x="5901"/>
        <item x="8156"/>
        <item x="6689"/>
        <item x="8835"/>
        <item x="6408"/>
        <item x="1959"/>
        <item x="7697"/>
        <item x="623"/>
        <item x="6817"/>
        <item x="5538"/>
        <item x="3879"/>
        <item x="6713"/>
        <item x="8198"/>
        <item x="3897"/>
        <item x="8912"/>
        <item x="8689"/>
        <item x="4636"/>
        <item x="7572"/>
        <item x="4878"/>
        <item x="3535"/>
        <item x="7327"/>
        <item x="2926"/>
        <item x="9198"/>
        <item x="4508"/>
        <item x="736"/>
        <item x="315"/>
        <item x="4410"/>
        <item x="1941"/>
        <item x="4126"/>
        <item x="5837"/>
        <item x="9845"/>
        <item x="487"/>
        <item x="5123"/>
        <item x="3422"/>
        <item x="3312"/>
        <item x="9171"/>
        <item x="4185"/>
        <item x="6255"/>
        <item x="9791"/>
        <item x="9369"/>
        <item x="2567"/>
        <item x="3938"/>
        <item x="6137"/>
        <item x="8852"/>
        <item x="7514"/>
        <item x="3086"/>
        <item x="17"/>
        <item x="8242"/>
        <item x="2166"/>
        <item x="6593"/>
        <item x="6047"/>
        <item x="4889"/>
        <item x="5169"/>
        <item x="8371"/>
        <item x="7515"/>
        <item x="5122"/>
        <item x="3919"/>
        <item x="5022"/>
        <item x="7073"/>
        <item x="1537"/>
        <item x="9626"/>
        <item x="3892"/>
        <item x="9708"/>
        <item x="4224"/>
        <item x="103"/>
        <item x="792"/>
        <item x="3121"/>
        <item x="6330"/>
        <item x="9516"/>
        <item x="6348"/>
        <item x="1746"/>
        <item x="1166"/>
        <item x="6776"/>
        <item x="2334"/>
        <item x="825"/>
        <item x="5221"/>
        <item x="9718"/>
        <item x="569"/>
        <item x="3540"/>
        <item x="1615"/>
        <item x="1581"/>
        <item x="8861"/>
        <item x="2693"/>
        <item x="7207"/>
        <item x="1617"/>
        <item x="2326"/>
        <item x="4217"/>
        <item x="229"/>
        <item x="6008"/>
        <item x="4455"/>
        <item x="5007"/>
        <item x="5548"/>
        <item x="297"/>
        <item x="1580"/>
        <item x="2247"/>
        <item x="3005"/>
        <item x="749"/>
        <item x="663"/>
        <item x="2338"/>
        <item x="3832"/>
        <item x="9691"/>
        <item x="9254"/>
        <item x="3319"/>
        <item x="5406"/>
        <item x="8684"/>
        <item x="1842"/>
        <item x="828"/>
        <item x="4351"/>
        <item x="6081"/>
        <item x="3080"/>
        <item x="9750"/>
        <item x="6035"/>
        <item x="1833"/>
        <item x="1716"/>
        <item x="553"/>
        <item x="5742"/>
        <item x="7812"/>
        <item x="8067"/>
        <item x="4647"/>
        <item x="8177"/>
        <item x="4245"/>
        <item x="4597"/>
        <item x="5632"/>
        <item x="3119"/>
        <item x="1783"/>
        <item x="9672"/>
        <item x="5805"/>
        <item x="8088"/>
        <item x="336"/>
        <item x="7634"/>
        <item x="6173"/>
        <item x="1047"/>
        <item x="6522"/>
        <item x="4912"/>
        <item x="6000"/>
        <item x="7296"/>
        <item x="1820"/>
        <item x="1704"/>
        <item x="3113"/>
        <item x="3093"/>
        <item x="3963"/>
        <item x="594"/>
        <item x="6091"/>
        <item x="1259"/>
        <item x="9683"/>
        <item x="458"/>
        <item x="5682"/>
        <item x="5257"/>
        <item x="1276"/>
        <item x="5388"/>
        <item x="8914"/>
        <item x="5189"/>
        <item x="1307"/>
        <item x="2565"/>
        <item x="5978"/>
        <item x="6115"/>
        <item x="5857"/>
        <item x="5294"/>
        <item x="3917"/>
        <item x="2958"/>
        <item x="530"/>
        <item x="1350"/>
        <item x="6721"/>
        <item x="9627"/>
        <item x="7209"/>
        <item x="2722"/>
        <item x="8766"/>
        <item x="444"/>
        <item x="4386"/>
        <item x="3196"/>
        <item x="1683"/>
        <item x="1125"/>
        <item x="966"/>
        <item x="3072"/>
        <item x="2036"/>
        <item x="6308"/>
        <item x="2803"/>
        <item x="190"/>
        <item x="6383"/>
        <item x="4366"/>
        <item x="2226"/>
        <item x="2215"/>
        <item x="8779"/>
        <item x="8034"/>
        <item x="20"/>
        <item x="7936"/>
        <item x="6028"/>
        <item x="6325"/>
        <item x="8044"/>
        <item x="3978"/>
        <item x="9611"/>
        <item x="9176"/>
        <item x="2569"/>
        <item x="3156"/>
        <item x="9830"/>
        <item x="6723"/>
        <item x="2102"/>
        <item x="8977"/>
        <item x="8256"/>
        <item x="1851"/>
        <item x="26"/>
        <item x="2646"/>
        <item x="7239"/>
        <item x="5347"/>
        <item x="5721"/>
        <item x="6187"/>
        <item x="4220"/>
        <item x="5629"/>
        <item x="3418"/>
        <item x="9635"/>
        <item x="385"/>
        <item x="8347"/>
        <item x="2541"/>
        <item x="7803"/>
        <item x="6046"/>
        <item x="5944"/>
        <item x="3913"/>
        <item x="7303"/>
        <item x="5356"/>
        <item x="8902"/>
        <item x="3695"/>
        <item x="5280"/>
        <item x="1106"/>
        <item x="406"/>
        <item x="5213"/>
        <item x="595"/>
        <item x="6192"/>
        <item x="7888"/>
        <item x="4735"/>
        <item x="2411"/>
        <item x="3274"/>
        <item x="9090"/>
        <item x="4672"/>
        <item x="2971"/>
        <item x="6753"/>
        <item x="4029"/>
        <item x="8016"/>
        <item x="657"/>
        <item x="5586"/>
        <item x="9336"/>
        <item x="3306"/>
        <item x="1451"/>
        <item x="5333"/>
        <item x="3429"/>
        <item x="3471"/>
        <item x="4989"/>
        <item x="7799"/>
        <item x="8100"/>
        <item x="9669"/>
        <item x="6912"/>
        <item x="2461"/>
        <item x="3783"/>
        <item x="6757"/>
        <item x="5304"/>
        <item x="8114"/>
        <item x="408"/>
        <item x="8833"/>
        <item x="2396"/>
        <item x="690"/>
        <item x="6204"/>
        <item x="345"/>
        <item x="8024"/>
        <item x="3665"/>
        <item x="9201"/>
        <item x="7652"/>
        <item x="7131"/>
        <item x="6083"/>
        <item x="5852"/>
        <item x="5125"/>
        <item x="8086"/>
        <item x="5924"/>
        <item x="7819"/>
        <item x="2351"/>
        <item x="4072"/>
        <item x="7702"/>
        <item x="6555"/>
        <item x="7072"/>
        <item x="7110"/>
        <item x="6328"/>
        <item x="9097"/>
        <item x="232"/>
        <item x="6062"/>
        <item x="5966"/>
        <item x="3621"/>
        <item x="8124"/>
        <item x="7540"/>
        <item x="535"/>
        <item x="1242"/>
        <item x="8756"/>
        <item x="3022"/>
        <item x="1711"/>
        <item x="8199"/>
        <item x="6104"/>
        <item x="3822"/>
        <item x="1351"/>
        <item x="3948"/>
        <item x="3740"/>
        <item x="8419"/>
        <item x="4457"/>
        <item x="7646"/>
        <item x="1340"/>
        <item x="258"/>
        <item x="819"/>
        <item x="2905"/>
        <item x="6456"/>
        <item x="9836"/>
        <item x="5961"/>
        <item x="4465"/>
        <item x="8583"/>
        <item x="2452"/>
        <item x="188"/>
        <item x="8515"/>
        <item x="409"/>
        <item x="7564"/>
        <item x="733"/>
        <item x="5038"/>
        <item x="5737"/>
        <item x="4766"/>
        <item x="9488"/>
        <item x="8824"/>
        <item x="807"/>
        <item x="3569"/>
        <item x="4032"/>
        <item x="4207"/>
        <item x="3421"/>
        <item x="5883"/>
        <item x="48"/>
        <item x="8810"/>
        <item x="4444"/>
        <item x="5889"/>
        <item x="2179"/>
        <item x="7399"/>
        <item x="1595"/>
        <item x="2591"/>
        <item x="3316"/>
        <item x="5113"/>
        <item x="2087"/>
        <item x="8675"/>
        <item x="2439"/>
        <item x="1942"/>
        <item x="4298"/>
        <item x="8595"/>
        <item x="5971"/>
        <item x="8254"/>
        <item x="7923"/>
        <item x="104"/>
        <item x="3452"/>
        <item x="8632"/>
        <item x="1524"/>
        <item x="8116"/>
        <item x="5672"/>
        <item x="6838"/>
        <item x="955"/>
        <item x="3586"/>
        <item x="4857"/>
        <item x="4491"/>
        <item x="2967"/>
        <item x="8836"/>
        <item x="862"/>
        <item x="3679"/>
        <item x="8090"/>
        <item x="2789"/>
        <item x="2858"/>
        <item x="9557"/>
        <item x="5472"/>
        <item x="3145"/>
        <item x="4260"/>
        <item x="1486"/>
        <item x="3249"/>
        <item x="9147"/>
        <item x="9357"/>
        <item x="5681"/>
        <item x="710"/>
        <item x="4684"/>
        <item x="659"/>
        <item x="2164"/>
        <item x="3279"/>
        <item x="8982"/>
        <item x="7683"/>
        <item x="8149"/>
        <item x="5243"/>
        <item x="5752"/>
        <item x="4177"/>
        <item x="4752"/>
        <item x="1075"/>
        <item x="4253"/>
        <item x="6805"/>
        <item x="5829"/>
        <item x="3558"/>
        <item x="5952"/>
        <item x="8719"/>
        <item x="8028"/>
        <item x="1271"/>
        <item x="2505"/>
        <item x="3929"/>
        <item x="1397"/>
        <item x="4214"/>
        <item x="944"/>
        <item x="299"/>
        <item x="8275"/>
        <item x="5434"/>
        <item x="7955"/>
        <item x="7848"/>
        <item x="387"/>
        <item x="2463"/>
        <item x="5126"/>
        <item x="8179"/>
        <item x="7887"/>
        <item x="6807"/>
        <item x="8638"/>
        <item x="9434"/>
        <item x="4116"/>
        <item x="2804"/>
        <item x="9494"/>
        <item x="2364"/>
        <item x="4753"/>
        <item x="9517"/>
        <item x="2050"/>
        <item x="8234"/>
        <item x="7831"/>
        <item x="3"/>
        <item x="3923"/>
        <item x="6881"/>
        <item x="8992"/>
        <item x="9088"/>
        <item x="873"/>
        <item x="1573"/>
        <item x="8567"/>
        <item x="1063"/>
        <item x="9018"/>
        <item x="4500"/>
        <item x="6370"/>
        <item x="3799"/>
        <item x="4229"/>
        <item x="2065"/>
        <item x="8537"/>
        <item x="7696"/>
        <item x="1949"/>
        <item x="9232"/>
        <item x="5733"/>
        <item x="6059"/>
        <item x="2321"/>
        <item x="5175"/>
        <item x="8108"/>
        <item x="356"/>
        <item x="3808"/>
        <item x="9375"/>
        <item x="5953"/>
        <item x="3379"/>
        <item x="4319"/>
        <item x="1173"/>
        <item x="8029"/>
        <item x="6869"/>
        <item x="6164"/>
        <item x="5350"/>
        <item x="5847"/>
        <item x="4572"/>
        <item x="8270"/>
        <item x="9538"/>
        <item x="7330"/>
        <item x="9162"/>
        <item x="1121"/>
        <item x="7316"/>
        <item x="1944"/>
        <item x="7359"/>
        <item x="7243"/>
        <item x="9748"/>
        <item x="539"/>
        <item x="797"/>
        <item x="9058"/>
        <item x="492"/>
        <item x="941"/>
        <item x="469"/>
        <item x="9103"/>
        <item x="3782"/>
        <item x="3717"/>
        <item x="2478"/>
        <item x="5880"/>
        <item x="5494"/>
        <item x="3096"/>
        <item x="368"/>
        <item x="4271"/>
        <item x="8259"/>
        <item x="4272"/>
        <item x="3013"/>
        <item x="3566"/>
        <item x="2221"/>
        <item x="489"/>
        <item x="5577"/>
        <item x="2550"/>
        <item x="8504"/>
        <item x="8575"/>
        <item x="2952"/>
        <item x="2152"/>
        <item x="9104"/>
        <item x="8210"/>
        <item x="6798"/>
        <item x="2101"/>
        <item x="1528"/>
        <item x="4106"/>
        <item x="6194"/>
        <item x="4739"/>
        <item x="5574"/>
        <item x="3229"/>
        <item x="138"/>
        <item x="6435"/>
        <item x="1737"/>
        <item x="8847"/>
        <item x="7015"/>
        <item x="8587"/>
        <item x="4639"/>
        <item x="2184"/>
        <item x="7386"/>
        <item x="633"/>
        <item x="9061"/>
        <item x="4727"/>
        <item x="3992"/>
        <item x="3277"/>
        <item x="476"/>
        <item x="2105"/>
        <item x="2422"/>
        <item x="6657"/>
        <item x="4806"/>
        <item x="3838"/>
        <item x="1367"/>
        <item x="9779"/>
        <item x="1556"/>
        <item x="212"/>
        <item x="8157"/>
        <item x="6601"/>
        <item x="5473"/>
        <item x="6742"/>
        <item x="5226"/>
        <item x="3050"/>
        <item x="4152"/>
        <item x="3018"/>
        <item x="2287"/>
        <item x="4040"/>
        <item x="8759"/>
        <item x="5520"/>
        <item x="6243"/>
        <item x="5133"/>
        <item x="1119"/>
        <item x="4238"/>
        <item x="848"/>
        <item x="9813"/>
        <item x="8645"/>
        <item x="6304"/>
        <item x="2585"/>
        <item x="359"/>
        <item x="6374"/>
        <item x="5664"/>
        <item x="9603"/>
        <item x="7506"/>
        <item x="6911"/>
        <item x="6698"/>
        <item x="9785"/>
        <item x="1509"/>
        <item x="5216"/>
        <item x="9632"/>
        <item x="8081"/>
        <item x="2433"/>
        <item x="508"/>
        <item x="383"/>
        <item x="2418"/>
        <item x="3896"/>
        <item x="6148"/>
        <item x="5480"/>
        <item x="5198"/>
        <item x="802"/>
        <item x="5836"/>
        <item x="7810"/>
        <item x="110"/>
        <item x="1666"/>
        <item x="8471"/>
        <item x="1788"/>
        <item x="2779"/>
        <item x="7295"/>
        <item x="7461"/>
        <item x="7400"/>
        <item x="7537"/>
        <item x="5215"/>
        <item x="5037"/>
        <item x="5248"/>
        <item x="4369"/>
        <item x="3396"/>
        <item x="4192"/>
        <item x="2294"/>
        <item x="6922"/>
        <item x="6090"/>
        <item x="6958"/>
        <item x="6756"/>
        <item x="7455"/>
        <item x="2953"/>
        <item x="8241"/>
        <item x="608"/>
        <item x="3420"/>
        <item x="8491"/>
        <item x="7820"/>
        <item x="4501"/>
        <item x="9156"/>
        <item x="5878"/>
        <item x="7472"/>
        <item x="130"/>
        <item x="7498"/>
        <item x="6107"/>
        <item x="7933"/>
        <item x="1133"/>
        <item x="1404"/>
        <item x="5188"/>
        <item x="9130"/>
        <item x="3465"/>
        <item x="5912"/>
        <item x="5543"/>
        <item x="4051"/>
        <item x="2235"/>
        <item x="9642"/>
        <item x="7441"/>
        <item x="9652"/>
        <item x="5492"/>
        <item x="6566"/>
        <item x="6070"/>
        <item x="6063"/>
        <item x="665"/>
        <item x="2682"/>
        <item x="6870"/>
        <item x="4648"/>
        <item x="4395"/>
        <item x="547"/>
        <item x="139"/>
        <item x="1637"/>
        <item x="2843"/>
        <item x="8443"/>
        <item x="9841"/>
        <item x="1658"/>
        <item x="8683"/>
        <item x="5553"/>
        <item x="7137"/>
        <item x="6465"/>
        <item x="1995"/>
        <item x="1566"/>
        <item x="3309"/>
        <item x="6120"/>
        <item x="2611"/>
        <item x="1844"/>
        <item x="98"/>
        <item x="9249"/>
        <item x="1806"/>
        <item x="1818"/>
        <item x="9712"/>
        <item x="8710"/>
        <item x="9470"/>
        <item x="1892"/>
        <item x="1366"/>
        <item x="3731"/>
        <item x="5772"/>
        <item x="3171"/>
        <item x="7556"/>
        <item x="7843"/>
        <item x="5168"/>
        <item x="2493"/>
        <item x="1379"/>
        <item x="2747"/>
        <item x="4435"/>
        <item x="5020"/>
        <item x="2072"/>
        <item x="6126"/>
        <item x="6441"/>
        <item x="3437"/>
        <item x="9143"/>
        <item x="6735"/>
        <item x="3313"/>
        <item x="8378"/>
        <item x="9230"/>
        <item x="6603"/>
        <item x="8653"/>
        <item x="5846"/>
        <item x="7744"/>
        <item x="8201"/>
        <item x="3347"/>
        <item x="3325"/>
        <item x="1224"/>
        <item x="3851"/>
        <item x="8009"/>
        <item x="794"/>
        <item x="6866"/>
        <item x="4922"/>
        <item x="4920"/>
        <item x="6419"/>
        <item x="3283"/>
        <item x="561"/>
        <item x="8794"/>
        <item x="8522"/>
        <item x="9354"/>
        <item x="3988"/>
        <item x="6378"/>
        <item x="5625"/>
        <item x="4950"/>
        <item x="8565"/>
        <item x="9505"/>
        <item x="4711"/>
        <item x="5958"/>
        <item x="8669"/>
        <item x="2405"/>
        <item x="348"/>
        <item x="8876"/>
        <item x="2450"/>
        <item x="4678"/>
        <item x="9146"/>
        <item x="6669"/>
        <item x="973"/>
        <item x="7163"/>
        <item x="7106"/>
        <item x="3108"/>
        <item x="3721"/>
        <item x="4180"/>
        <item x="114"/>
        <item x="4850"/>
        <item x="850"/>
        <item x="9060"/>
        <item x="5449"/>
        <item x="7717"/>
        <item x="5872"/>
        <item x="2734"/>
        <item x="5806"/>
        <item x="6490"/>
        <item x="7171"/>
        <item x="6142"/>
        <item x="8649"/>
        <item x="3446"/>
        <item x="5301"/>
        <item x="9707"/>
        <item x="9687"/>
        <item x="9521"/>
        <item x="9371"/>
        <item x="629"/>
        <item x="4421"/>
        <item x="9080"/>
        <item x="3163"/>
        <item x="6717"/>
        <item x="7526"/>
        <item x="5443"/>
        <item x="6349"/>
        <item x="9464"/>
        <item x="8383"/>
        <item x="3388"/>
        <item x="7048"/>
        <item x="5770"/>
        <item x="6021"/>
        <item x="992"/>
        <item x="9612"/>
        <item x="8424"/>
        <item x="6210"/>
        <item x="3933"/>
        <item x="4289"/>
        <item x="550"/>
        <item x="7020"/>
        <item x="4825"/>
        <item x="6873"/>
        <item x="4399"/>
        <item x="9169"/>
        <item x="7308"/>
        <item x="4438"/>
        <item x="9229"/>
        <item x="2601"/>
        <item x="5089"/>
        <item x="4417"/>
        <item x="3351"/>
        <item x="1774"/>
        <item x="3244"/>
        <item x="8127"/>
        <item x="8523"/>
        <item x="4284"/>
        <item x="3625"/>
        <item x="317"/>
        <item x="8307"/>
        <item x="2892"/>
        <item x="2499"/>
        <item x="1170"/>
        <item x="9059"/>
        <item x="1808"/>
        <item x="7370"/>
        <item x="5593"/>
        <item x="3865"/>
        <item x="5238"/>
        <item x="8494"/>
        <item x="8357"/>
        <item x="3950"/>
        <item x="4034"/>
        <item x="1019"/>
        <item x="4573"/>
        <item x="2274"/>
        <item x="55"/>
        <item x="31"/>
        <item x="3819"/>
        <item x="4770"/>
        <item x="10"/>
        <item x="5592"/>
        <item x="143"/>
        <item x="1880"/>
        <item x="4009"/>
        <item x="5753"/>
        <item x="3131"/>
        <item x="4483"/>
        <item x="7969"/>
        <item x="6907"/>
        <item x="1665"/>
        <item x="3619"/>
        <item x="4394"/>
        <item x="2028"/>
        <item x="1338"/>
        <item x="6174"/>
        <item x="6253"/>
        <item x="5563"/>
        <item x="8730"/>
        <item x="7924"/>
        <item x="5129"/>
        <item x="6428"/>
        <item x="3579"/>
        <item x="3490"/>
        <item x="4783"/>
        <item x="5338"/>
        <item x="3623"/>
        <item x="5468"/>
        <item x="8713"/>
        <item x="1095"/>
        <item x="4795"/>
        <item x="3983"/>
        <item x="8109"/>
        <item x="3921"/>
        <item x="7916"/>
        <item x="3056"/>
        <item x="6942"/>
        <item x="1015"/>
        <item x="9271"/>
        <item x="8625"/>
        <item x="6505"/>
        <item x="6270"/>
        <item x="288"/>
        <item x="5834"/>
        <item x="6113"/>
        <item x="4748"/>
        <item x="9600"/>
        <item x="9227"/>
        <item x="7188"/>
        <item x="915"/>
        <item x="3801"/>
        <item x="7406"/>
        <item x="8840"/>
        <item x="5740"/>
        <item x="826"/>
        <item x="9668"/>
        <item x="2392"/>
        <item x="1855"/>
        <item x="3343"/>
        <item x="8892"/>
        <item x="5457"/>
        <item x="9033"/>
        <item x="6525"/>
        <item x="5853"/>
        <item x="4930"/>
        <item x="9221"/>
        <item x="6414"/>
        <item x="506"/>
        <item x="2947"/>
        <item x="4962"/>
        <item x="4906"/>
        <item x="7689"/>
        <item x="7361"/>
        <item x="6862"/>
        <item x="3142"/>
        <item x="1045"/>
        <item x="80"/>
        <item x="4936"/>
        <item x="8889"/>
        <item x="2556"/>
        <item x="2098"/>
        <item x="8457"/>
        <item x="453"/>
        <item x="6591"/>
        <item x="5367"/>
        <item x="4345"/>
        <item x="3236"/>
        <item x="1251"/>
        <item x="759"/>
        <item x="909"/>
        <item x="6425"/>
        <item x="1776"/>
        <item x="2741"/>
        <item x="4708"/>
        <item x="8621"/>
        <item x="8069"/>
        <item x="5604"/>
        <item x="2159"/>
        <item x="4469"/>
        <item x="2780"/>
        <item x="7037"/>
        <item x="183"/>
        <item x="6442"/>
        <item x="7772"/>
        <item x="8262"/>
        <item x="2787"/>
        <item x="6108"/>
        <item x="7693"/>
        <item x="7977"/>
        <item x="842"/>
        <item x="7737"/>
        <item x="1149"/>
        <item x="7117"/>
        <item x="1614"/>
        <item x="4668"/>
        <item x="3407"/>
        <item x="4459"/>
        <item x="8366"/>
        <item x="7675"/>
        <item x="3848"/>
        <item x="5140"/>
        <item x="9299"/>
        <item x="6218"/>
        <item x="2462"/>
        <item x="5160"/>
        <item x="2636"/>
        <item x="7776"/>
        <item x="291"/>
        <item x="2254"/>
        <item x="3698"/>
        <item x="3111"/>
        <item x="9075"/>
        <item x="5119"/>
        <item x="5884"/>
        <item x="7244"/>
        <item x="9531"/>
        <item x="1285"/>
        <item x="1479"/>
        <item x="3603"/>
        <item x="8239"/>
        <item x="8879"/>
        <item x="5919"/>
        <item x="9703"/>
        <item x="2528"/>
        <item x="8907"/>
        <item x="2960"/>
        <item x="5992"/>
        <item x="9107"/>
        <item x="292"/>
        <item x="7854"/>
        <item x="3595"/>
        <item x="7273"/>
        <item x="5323"/>
        <item x="7390"/>
        <item x="8051"/>
        <item x="5631"/>
        <item x="7221"/>
        <item x="5073"/>
        <item x="8400"/>
        <item x="5612"/>
        <item x="3092"/>
        <item x="5452"/>
        <item x="5644"/>
        <item x="8197"/>
        <item x="3491"/>
        <item x="8561"/>
        <item x="7150"/>
        <item x="6917"/>
        <item x="2692"/>
        <item x="3564"/>
        <item x="220"/>
        <item x="4303"/>
        <item x="8972"/>
        <item x="3140"/>
        <item x="1535"/>
        <item x="7927"/>
        <item x="4370"/>
        <item x="3455"/>
        <item x="943"/>
        <item x="4666"/>
        <item x="4555"/>
        <item x="7354"/>
        <item x="2697"/>
        <item x="4169"/>
        <item x="4021"/>
        <item x="2401"/>
        <item x="5508"/>
        <item x="2726"/>
        <item x="2558"/>
        <item x="2856"/>
        <item x="5336"/>
        <item x="8581"/>
        <item x="7748"/>
        <item x="5544"/>
        <item x="8468"/>
        <item x="2733"/>
        <item x="6824"/>
        <item x="1887"/>
        <item x="9007"/>
        <item x="7980"/>
        <item x="6473"/>
        <item x="4026"/>
        <item x="501"/>
        <item x="7066"/>
        <item x="8814"/>
        <item x="3161"/>
        <item x="1318"/>
        <item x="1859"/>
        <item x="6162"/>
        <item x="7864"/>
        <item x="7521"/>
        <item x="1498"/>
        <item x="3683"/>
        <item x="8903"/>
        <item x="2649"/>
        <item x="72"/>
        <item x="5478"/>
        <item x="2270"/>
        <item x="1956"/>
        <item x="3138"/>
        <item x="7628"/>
        <item x="2639"/>
        <item x="2808"/>
        <item x="3774"/>
        <item x="7899"/>
        <item x="5550"/>
        <item x="8812"/>
        <item x="2524"/>
        <item x="4036"/>
        <item x="8428"/>
        <item x="2684"/>
        <item x="4637"/>
        <item x="2807"/>
        <item x="2103"/>
        <item x="8762"/>
        <item x="8778"/>
        <item x="7605"/>
        <item x="1575"/>
        <item x="4686"/>
        <item x="5987"/>
        <item x="7281"/>
        <item x="9240"/>
        <item x="1868"/>
        <item x="8091"/>
        <item x="2976"/>
        <item x="3519"/>
        <item x="7382"/>
        <item x="8176"/>
        <item x="9737"/>
        <item x="2006"/>
        <item x="2305"/>
        <item x="8796"/>
        <item x="1293"/>
        <item x="6981"/>
        <item x="4585"/>
        <item x="9243"/>
        <item x="912"/>
        <item x="4425"/>
        <item x="436"/>
        <item x="4726"/>
        <item x="3893"/>
        <item x="4641"/>
        <item x="1189"/>
        <item x="4996"/>
        <item x="6350"/>
        <item x="3182"/>
        <item x="2819"/>
        <item x="3687"/>
        <item x="2020"/>
        <item x="4701"/>
        <item x="9522"/>
        <item x="6836"/>
        <item x="6651"/>
        <item x="8531"/>
        <item x="2778"/>
        <item x="1347"/>
        <item x="2667"/>
        <item x="275"/>
        <item x="1785"/>
        <item x="6844"/>
        <item x="3383"/>
        <item x="8058"/>
        <item x="8397"/>
        <item x="7568"/>
        <item x="5633"/>
        <item x="4415"/>
        <item x="5219"/>
        <item x="3781"/>
        <item x="7289"/>
        <item x="8214"/>
        <item x="4259"/>
        <item x="4616"/>
        <item x="2143"/>
        <item x="9418"/>
        <item x="7673"/>
        <item x="8223"/>
        <item x="2183"/>
        <item x="9782"/>
        <item x="8891"/>
        <item x="334"/>
        <item x="4"/>
        <item x="8229"/>
        <item x="8001"/>
        <item x="1057"/>
        <item x="9717"/>
        <item x="965"/>
        <item x="9638"/>
        <item x="4929"/>
        <item x="8328"/>
        <item x="939"/>
        <item x="6400"/>
        <item x="612"/>
        <item x="5012"/>
        <item x="9736"/>
        <item x="6179"/>
        <item x="7981"/>
        <item x="467"/>
        <item x="2886"/>
        <item x="3868"/>
        <item x="9831"/>
        <item x="7830"/>
        <item x="7173"/>
        <item x="1784"/>
        <item x="1357"/>
        <item x="7018"/>
        <item x="7417"/>
        <item x="3032"/>
        <item x="1507"/>
        <item x="7518"/>
        <item x="1889"/>
        <item x="8644"/>
        <item x="7134"/>
        <item x="3538"/>
        <item x="5760"/>
        <item x="9330"/>
        <item x="223"/>
        <item x="7734"/>
        <item x="4949"/>
        <item x="2931"/>
        <item x="6799"/>
        <item x="7721"/>
        <item x="5268"/>
        <item x="7700"/>
        <item x="7502"/>
        <item x="4539"/>
        <item x="3122"/>
        <item x="7109"/>
        <item x="2792"/>
        <item x="932"/>
        <item x="6372"/>
        <item x="428"/>
        <item x="9275"/>
        <item x="8319"/>
        <item x="2407"/>
        <item x="7920"/>
        <item x="9304"/>
        <item x="2139"/>
        <item x="2616"/>
        <item x="4012"/>
        <item x="5288"/>
        <item x="8906"/>
        <item x="7384"/>
        <item x="851"/>
        <item x="8673"/>
        <item x="6738"/>
        <item x="2445"/>
        <item x="4579"/>
        <item x="5415"/>
        <item x="3671"/>
        <item x="15"/>
        <item x="9442"/>
        <item x="1847"/>
        <item x="2248"/>
        <item x="4558"/>
        <item x="6231"/>
        <item x="6155"/>
        <item x="5003"/>
        <item x="8331"/>
        <item x="6079"/>
        <item x="3581"/>
        <item x="1377"/>
        <item x="9628"/>
        <item x="647"/>
        <item x="3981"/>
        <item x="1635"/>
        <item x="9704"/>
        <item x="8225"/>
        <item x="2938"/>
        <item x="3146"/>
        <item x="1992"/>
        <item x="4511"/>
        <item x="4398"/>
        <item x="4546"/>
        <item x="9348"/>
        <item x="5539"/>
        <item x="3023"/>
        <item x="3024"/>
        <item x="3726"/>
        <item x="7937"/>
        <item x="7421"/>
        <item x="2369"/>
        <item x="2749"/>
        <item x="5674"/>
        <item x="8610"/>
        <item x="4357"/>
        <item x="1632"/>
        <item x="5823"/>
        <item x="8808"/>
        <item x="6488"/>
        <item x="7287"/>
        <item x="7199"/>
        <item x="1481"/>
        <item x="9258"/>
        <item x="6282"/>
        <item x="4481"/>
        <item x="7861"/>
        <item x="4420"/>
        <item x="9409"/>
        <item x="946"/>
        <item x="6512"/>
        <item x="7148"/>
        <item x="9576"/>
        <item x="7656"/>
        <item x="4060"/>
        <item x="3232"/>
        <item x="8463"/>
        <item x="1670"/>
        <item x="1973"/>
        <item x="7422"/>
        <item x="7365"/>
        <item x="1463"/>
        <item x="4556"/>
        <item x="2095"/>
        <item x="8742"/>
        <item x="235"/>
        <item x="4157"/>
        <item x="3956"/>
        <item x="1561"/>
        <item x="1590"/>
        <item x="7648"/>
        <item x="6986"/>
        <item x="3230"/>
        <item x="4341"/>
        <item x="1738"/>
        <item x="2464"/>
        <item x="2122"/>
        <item x="5"/>
        <item x="5934"/>
        <item x="7954"/>
        <item x="7970"/>
        <item x="4325"/>
        <item x="1003"/>
        <item x="836"/>
        <item x="6296"/>
        <item x="1320"/>
        <item x="8118"/>
        <item x="4600"/>
        <item x="4827"/>
        <item x="8805"/>
        <item x="8920"/>
        <item x="7325"/>
        <item x="8455"/>
        <item x="5305"/>
        <item x="4528"/>
        <item x="9811"/>
        <item x="6163"/>
        <item x="5524"/>
        <item x="795"/>
        <item x="193"/>
        <item x="821"/>
        <item x="9112"/>
        <item x="4786"/>
        <item x="204"/>
        <item x="9278"/>
        <item x="7089"/>
        <item x="8811"/>
        <item x="2356"/>
        <item x="8490"/>
        <item x="8340"/>
        <item x="9203"/>
        <item x="3727"/>
        <item x="2774"/>
        <item x="5206"/>
        <item x="6931"/>
        <item x="9316"/>
        <item x="880"/>
        <item x="166"/>
        <item x="7845"/>
        <item x="9396"/>
        <item x="1895"/>
        <item x="3599"/>
        <item x="7367"/>
        <item x="8121"/>
        <item x="2355"/>
        <item x="4497"/>
        <item x="3365"/>
        <item x="5088"/>
        <item x="5751"/>
        <item x="244"/>
        <item x="9713"/>
        <item x="8356"/>
        <item x="2209"/>
        <item x="1232"/>
        <item x="7156"/>
        <item x="394"/>
        <item x="1976"/>
        <item x="5375"/>
        <item x="564"/>
        <item x="3037"/>
        <item x="8101"/>
        <item x="6418"/>
        <item x="7226"/>
        <item x="5283"/>
        <item t="default"/>
      </items>
    </pivotField>
    <pivotField showAll="0">
      <items count="6">
        <item x="1"/>
        <item x="0"/>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2"/>
    </i>
    <i>
      <x v="5"/>
    </i>
    <i>
      <x v="6"/>
    </i>
    <i>
      <x v="13"/>
    </i>
    <i>
      <x v="14"/>
    </i>
    <i>
      <x v="15"/>
    </i>
    <i>
      <x v="16"/>
    </i>
    <i>
      <x v="18"/>
    </i>
    <i>
      <x v="19"/>
    </i>
    <i t="grand">
      <x/>
    </i>
  </rowItems>
  <colItems count="1">
    <i/>
  </colItems>
  <dataFields count="1">
    <dataField name="Count of Product" fld="7" subtotal="count" baseField="0" baseItem="0"/>
  </dataFields>
  <formats count="6">
    <format dxfId="379">
      <pivotArea type="all" dataOnly="0" outline="0" fieldPosition="0"/>
    </format>
    <format dxfId="378">
      <pivotArea outline="0" collapsedLevelsAreSubtotals="1" fieldPosition="0"/>
    </format>
    <format dxfId="377">
      <pivotArea field="7" type="button" dataOnly="0" labelOnly="1" outline="0" axis="axisRow" fieldPosition="0"/>
    </format>
    <format dxfId="376">
      <pivotArea dataOnly="0" labelOnly="1" fieldPosition="0">
        <references count="1">
          <reference field="7" count="4">
            <x v="7"/>
            <x v="9"/>
            <x v="11"/>
            <x v="17"/>
          </reference>
        </references>
      </pivotArea>
    </format>
    <format dxfId="375">
      <pivotArea dataOnly="0" labelOnly="1" grandRow="1" outline="0" fieldPosition="0"/>
    </format>
    <format dxfId="37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284668-B2EF-4FCD-834D-A6C16580DA0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 Names">
  <location ref="G19:H25"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axis="axisRow" showAll="0" measureFilter="1" sortType="descending">
      <items count="2462">
        <item x="523"/>
        <item x="1707"/>
        <item x="1648"/>
        <item x="603"/>
        <item x="1200"/>
        <item x="201"/>
        <item x="315"/>
        <item x="2297"/>
        <item x="664"/>
        <item x="916"/>
        <item x="38"/>
        <item x="444"/>
        <item x="463"/>
        <item x="1041"/>
        <item x="691"/>
        <item x="2063"/>
        <item x="2209"/>
        <item x="884"/>
        <item x="2237"/>
        <item x="735"/>
        <item x="256"/>
        <item x="2447"/>
        <item x="390"/>
        <item x="1839"/>
        <item x="1138"/>
        <item x="1681"/>
        <item x="2394"/>
        <item x="2304"/>
        <item x="1218"/>
        <item x="235"/>
        <item x="1393"/>
        <item x="321"/>
        <item x="95"/>
        <item x="2166"/>
        <item x="1885"/>
        <item x="2092"/>
        <item x="2356"/>
        <item x="425"/>
        <item x="230"/>
        <item x="1030"/>
        <item x="1613"/>
        <item x="2405"/>
        <item x="932"/>
        <item x="306"/>
        <item x="30"/>
        <item x="2120"/>
        <item x="1832"/>
        <item x="1279"/>
        <item x="643"/>
        <item x="1322"/>
        <item x="1214"/>
        <item x="441"/>
        <item x="818"/>
        <item x="1120"/>
        <item x="605"/>
        <item x="797"/>
        <item x="283"/>
        <item x="1072"/>
        <item x="1205"/>
        <item x="2175"/>
        <item x="613"/>
        <item x="2230"/>
        <item x="1892"/>
        <item x="2025"/>
        <item x="149"/>
        <item x="2460"/>
        <item x="1474"/>
        <item x="843"/>
        <item x="1311"/>
        <item x="1084"/>
        <item x="240"/>
        <item x="2403"/>
        <item x="1770"/>
        <item x="662"/>
        <item x="1066"/>
        <item x="1838"/>
        <item x="2064"/>
        <item x="120"/>
        <item x="1499"/>
        <item x="2133"/>
        <item x="2419"/>
        <item x="561"/>
        <item x="1536"/>
        <item x="1297"/>
        <item x="139"/>
        <item x="725"/>
        <item x="1494"/>
        <item x="905"/>
        <item x="2147"/>
        <item x="1519"/>
        <item x="1275"/>
        <item x="469"/>
        <item x="1813"/>
        <item x="734"/>
        <item x="1189"/>
        <item x="191"/>
        <item x="683"/>
        <item x="1051"/>
        <item x="1725"/>
        <item x="964"/>
        <item x="1651"/>
        <item x="2051"/>
        <item x="1116"/>
        <item x="1580"/>
        <item x="202"/>
        <item x="1542"/>
        <item x="1716"/>
        <item x="774"/>
        <item x="1874"/>
        <item x="2044"/>
        <item x="339"/>
        <item x="2277"/>
        <item x="199"/>
        <item x="140"/>
        <item x="468"/>
        <item x="1337"/>
        <item x="1817"/>
        <item x="342"/>
        <item x="1353"/>
        <item x="1826"/>
        <item x="854"/>
        <item x="234"/>
        <item x="1582"/>
        <item x="298"/>
        <item x="1699"/>
        <item x="628"/>
        <item x="2323"/>
        <item x="897"/>
        <item x="1732"/>
        <item x="1423"/>
        <item x="163"/>
        <item x="701"/>
        <item x="951"/>
        <item x="2045"/>
        <item x="2118"/>
        <item x="2124"/>
        <item x="2337"/>
        <item x="1947"/>
        <item x="1418"/>
        <item x="869"/>
        <item x="408"/>
        <item x="1760"/>
        <item x="1626"/>
        <item x="1229"/>
        <item x="1404"/>
        <item x="361"/>
        <item x="219"/>
        <item x="1234"/>
        <item x="758"/>
        <item x="1736"/>
        <item x="1397"/>
        <item x="1153"/>
        <item x="6"/>
        <item x="293"/>
        <item x="417"/>
        <item x="879"/>
        <item x="2100"/>
        <item x="759"/>
        <item x="893"/>
        <item x="89"/>
        <item x="158"/>
        <item x="1351"/>
        <item x="762"/>
        <item x="2069"/>
        <item x="1645"/>
        <item x="439"/>
        <item x="1514"/>
        <item x="2126"/>
        <item x="652"/>
        <item x="44"/>
        <item x="1791"/>
        <item x="1665"/>
        <item x="976"/>
        <item x="2213"/>
        <item x="531"/>
        <item x="1175"/>
        <item x="2076"/>
        <item x="1567"/>
        <item x="1107"/>
        <item x="1976"/>
        <item x="1458"/>
        <item x="791"/>
        <item x="1524"/>
        <item x="988"/>
        <item x="889"/>
        <item x="975"/>
        <item x="584"/>
        <item x="2227"/>
        <item x="1849"/>
        <item x="909"/>
        <item x="548"/>
        <item x="1428"/>
        <item x="1008"/>
        <item x="1737"/>
        <item x="1241"/>
        <item x="544"/>
        <item x="413"/>
        <item x="1216"/>
        <item x="2250"/>
        <item x="2032"/>
        <item x="314"/>
        <item x="402"/>
        <item x="204"/>
        <item x="1862"/>
        <item x="1517"/>
        <item x="604"/>
        <item x="186"/>
        <item x="2242"/>
        <item x="1629"/>
        <item x="1146"/>
        <item x="1094"/>
        <item x="1199"/>
        <item x="2430"/>
        <item x="1125"/>
        <item x="1696"/>
        <item x="208"/>
        <item x="1001"/>
        <item x="1491"/>
        <item x="529"/>
        <item x="90"/>
        <item x="1164"/>
        <item x="1143"/>
        <item x="1635"/>
        <item x="1530"/>
        <item x="1872"/>
        <item x="1254"/>
        <item x="835"/>
        <item x="1295"/>
        <item x="521"/>
        <item x="129"/>
        <item x="816"/>
        <item x="1117"/>
        <item x="1932"/>
        <item x="1875"/>
        <item x="1977"/>
        <item x="1673"/>
        <item x="2158"/>
        <item x="1380"/>
        <item x="220"/>
        <item x="839"/>
        <item x="1413"/>
        <item x="2143"/>
        <item x="798"/>
        <item x="1007"/>
        <item x="1985"/>
        <item x="2292"/>
        <item x="981"/>
        <item x="2223"/>
        <item x="147"/>
        <item x="982"/>
        <item x="2306"/>
        <item x="935"/>
        <item x="2188"/>
        <item x="290"/>
        <item x="1074"/>
        <item x="43"/>
        <item x="2309"/>
        <item x="825"/>
        <item x="388"/>
        <item x="700"/>
        <item x="527"/>
        <item x="1508"/>
        <item x="1221"/>
        <item x="213"/>
        <item x="1843"/>
        <item x="608"/>
        <item x="1829"/>
        <item x="2187"/>
        <item x="939"/>
        <item x="45"/>
        <item x="687"/>
        <item x="368"/>
        <item x="2162"/>
        <item x="1357"/>
        <item x="1196"/>
        <item x="484"/>
        <item x="828"/>
        <item x="1110"/>
        <item x="2373"/>
        <item x="2057"/>
        <item x="2351"/>
        <item x="509"/>
        <item x="1129"/>
        <item x="777"/>
        <item x="415"/>
        <item x="886"/>
        <item x="1549"/>
        <item x="1984"/>
        <item x="2319"/>
        <item x="1608"/>
        <item x="167"/>
        <item x="686"/>
        <item x="1067"/>
        <item x="1647"/>
        <item x="1954"/>
        <item x="564"/>
        <item x="2160"/>
        <item x="1952"/>
        <item x="348"/>
        <item x="1438"/>
        <item x="59"/>
        <item x="1958"/>
        <item x="1981"/>
        <item x="176"/>
        <item x="2136"/>
        <item x="956"/>
        <item x="1889"/>
        <item x="281"/>
        <item x="2324"/>
        <item x="1576"/>
        <item x="2056"/>
        <item x="1238"/>
        <item x="1660"/>
        <item x="1276"/>
        <item x="813"/>
        <item x="244"/>
        <item x="1637"/>
        <item x="1127"/>
        <item x="1168"/>
        <item x="1799"/>
        <item x="1252"/>
        <item x="277"/>
        <item x="895"/>
        <item x="703"/>
        <item x="2135"/>
        <item x="1145"/>
        <item x="2348"/>
        <item x="2191"/>
        <item x="2341"/>
        <item x="602"/>
        <item x="2395"/>
        <item x="616"/>
        <item x="17"/>
        <item x="494"/>
        <item x="1920"/>
        <item x="1115"/>
        <item x="577"/>
        <item x="474"/>
        <item x="1659"/>
        <item x="515"/>
        <item x="1632"/>
        <item x="699"/>
        <item x="2340"/>
        <item x="2311"/>
        <item x="1425"/>
        <item x="162"/>
        <item x="436"/>
        <item x="65"/>
        <item x="1461"/>
        <item x="2055"/>
        <item x="1729"/>
        <item x="1967"/>
        <item x="2066"/>
        <item x="4"/>
        <item x="2354"/>
        <item x="1923"/>
        <item x="255"/>
        <item x="1255"/>
        <item x="1237"/>
        <item x="2173"/>
        <item x="1088"/>
        <item x="1596"/>
        <item x="722"/>
        <item x="1887"/>
        <item x="2372"/>
        <item x="1521"/>
        <item x="143"/>
        <item x="72"/>
        <item x="1379"/>
        <item x="488"/>
        <item x="1113"/>
        <item x="528"/>
        <item x="740"/>
        <item x="2104"/>
        <item x="1971"/>
        <item x="1863"/>
        <item x="1908"/>
        <item x="1005"/>
        <item x="1109"/>
        <item x="609"/>
        <item x="1856"/>
        <item x="592"/>
        <item x="2266"/>
        <item x="1023"/>
        <item x="2421"/>
        <item x="697"/>
        <item x="562"/>
        <item x="412"/>
        <item x="1956"/>
        <item x="420"/>
        <item x="1044"/>
        <item x="2195"/>
        <item x="1554"/>
        <item x="2260"/>
        <item x="304"/>
        <item x="499"/>
        <item x="1695"/>
        <item x="1204"/>
        <item x="2107"/>
        <item x="1919"/>
        <item x="866"/>
        <item x="919"/>
        <item x="2047"/>
        <item x="2011"/>
        <item x="1702"/>
        <item x="1782"/>
        <item x="1077"/>
        <item x="1375"/>
        <item x="41"/>
        <item x="2457"/>
        <item x="476"/>
        <item x="1108"/>
        <item x="924"/>
        <item x="2157"/>
        <item x="49"/>
        <item x="2172"/>
        <item x="1391"/>
        <item x="426"/>
        <item x="1371"/>
        <item x="160"/>
        <item x="92"/>
        <item x="1597"/>
        <item x="3"/>
        <item x="1465"/>
        <item x="2344"/>
        <item x="345"/>
        <item x="553"/>
        <item x="7"/>
        <item x="870"/>
        <item x="82"/>
        <item x="1630"/>
        <item x="554"/>
        <item x="1545"/>
        <item x="1163"/>
        <item x="970"/>
        <item x="1811"/>
        <item x="1436"/>
        <item x="85"/>
        <item x="1156"/>
        <item x="125"/>
        <item x="22"/>
        <item x="62"/>
        <item x="1918"/>
        <item x="285"/>
        <item x="1263"/>
        <item x="257"/>
        <item x="1581"/>
        <item x="579"/>
        <item x="1431"/>
        <item x="2322"/>
        <item x="1484"/>
        <item x="1501"/>
        <item x="276"/>
        <item x="2402"/>
        <item x="462"/>
        <item x="1269"/>
        <item x="1633"/>
        <item x="1650"/>
        <item x="983"/>
        <item x="707"/>
        <item x="2039"/>
        <item x="1592"/>
        <item x="533"/>
        <item x="371"/>
        <item x="2232"/>
        <item x="467"/>
        <item x="1473"/>
        <item x="2028"/>
        <item x="79"/>
        <item x="938"/>
        <item x="1459"/>
        <item x="696"/>
        <item x="2071"/>
        <item x="815"/>
        <item x="733"/>
        <item x="2224"/>
        <item x="621"/>
        <item x="2428"/>
        <item x="650"/>
        <item x="991"/>
        <item x="205"/>
        <item x="2210"/>
        <item x="1356"/>
        <item x="28"/>
        <item x="302"/>
        <item x="1415"/>
        <item x="2298"/>
        <item x="2392"/>
        <item x="198"/>
        <item x="1310"/>
        <item x="2456"/>
        <item x="1946"/>
        <item x="560"/>
        <item x="135"/>
        <item x="307"/>
        <item x="68"/>
        <item x="1098"/>
        <item x="1420"/>
        <item x="332"/>
        <item x="1028"/>
        <item x="1795"/>
        <item x="1955"/>
        <item x="1589"/>
        <item x="461"/>
        <item x="138"/>
        <item x="1935"/>
        <item x="397"/>
        <item x="1745"/>
        <item x="1871"/>
        <item x="1159"/>
        <item x="1658"/>
        <item x="445"/>
        <item x="1714"/>
        <item x="961"/>
        <item x="1500"/>
        <item x="1590"/>
        <item x="1523"/>
        <item x="1720"/>
        <item x="1206"/>
        <item x="1631"/>
        <item x="2393"/>
        <item x="2079"/>
        <item x="2391"/>
        <item x="2442"/>
        <item x="1735"/>
        <item x="2111"/>
        <item x="851"/>
        <item x="781"/>
        <item x="391"/>
        <item x="1773"/>
        <item x="996"/>
        <item x="2314"/>
        <item x="2427"/>
        <item x="847"/>
        <item x="922"/>
        <item x="1359"/>
        <item x="1676"/>
        <item x="2321"/>
        <item x="1959"/>
        <item x="1408"/>
        <item x="576"/>
        <item x="1073"/>
        <item x="857"/>
        <item x="465"/>
        <item x="848"/>
        <item x="1867"/>
        <item x="784"/>
        <item x="1807"/>
        <item x="1078"/>
        <item x="233"/>
        <item x="383"/>
        <item x="1414"/>
        <item x="497"/>
        <item x="1595"/>
        <item x="1584"/>
        <item x="590"/>
        <item x="1324"/>
        <item x="19"/>
        <item x="1340"/>
        <item x="94"/>
        <item x="2203"/>
        <item x="794"/>
        <item x="154"/>
        <item x="2089"/>
        <item x="2334"/>
        <item x="914"/>
        <item x="2259"/>
        <item x="102"/>
        <item x="2189"/>
        <item x="1060"/>
        <item x="588"/>
        <item x="2350"/>
        <item x="2399"/>
        <item x="775"/>
        <item x="328"/>
        <item x="2383"/>
        <item x="940"/>
        <item x="243"/>
        <item x="443"/>
        <item x="600"/>
        <item x="657"/>
        <item x="2363"/>
        <item x="2070"/>
        <item x="761"/>
        <item x="708"/>
        <item x="1303"/>
        <item x="224"/>
        <item x="2364"/>
        <item x="218"/>
        <item x="1612"/>
        <item x="645"/>
        <item x="752"/>
        <item x="374"/>
        <item x="655"/>
        <item x="61"/>
        <item x="788"/>
        <item x="920"/>
        <item x="1106"/>
        <item x="1895"/>
        <item x="1069"/>
        <item x="1998"/>
        <item x="480"/>
        <item x="1625"/>
        <item x="796"/>
        <item x="1566"/>
        <item x="452"/>
        <item x="1362"/>
        <item x="2377"/>
        <item x="1603"/>
        <item x="1018"/>
        <item x="1280"/>
        <item x="1715"/>
        <item x="1786"/>
        <item x="2017"/>
        <item x="506"/>
        <item x="498"/>
        <item x="698"/>
        <item x="472"/>
        <item x="2387"/>
        <item x="1383"/>
        <item x="2023"/>
        <item x="1054"/>
        <item x="1978"/>
        <item x="86"/>
        <item x="1876"/>
        <item x="1548"/>
        <item x="2396"/>
        <item x="1639"/>
        <item x="1575"/>
        <item x="2379"/>
        <item x="2417"/>
        <item x="1185"/>
        <item x="1194"/>
        <item x="16"/>
        <item x="1860"/>
        <item x="942"/>
        <item x="2287"/>
        <item x="2060"/>
        <item x="2300"/>
        <item x="262"/>
        <item x="1854"/>
        <item x="344"/>
        <item x="973"/>
        <item x="2407"/>
        <item x="1384"/>
        <item x="1804"/>
        <item x="599"/>
        <item x="926"/>
        <item x="330"/>
        <item x="2286"/>
        <item x="1599"/>
        <item x="2090"/>
        <item x="1617"/>
        <item x="823"/>
        <item x="1945"/>
        <item x="1068"/>
        <item x="263"/>
        <item x="1451"/>
        <item x="923"/>
        <item x="1318"/>
        <item x="1504"/>
        <item x="2137"/>
        <item x="1553"/>
        <item x="606"/>
        <item x="403"/>
        <item x="1898"/>
        <item x="597"/>
        <item x="2110"/>
        <item x="1525"/>
        <item x="2302"/>
        <item x="765"/>
        <item x="2431"/>
        <item x="1940"/>
        <item x="351"/>
        <item x="2012"/>
        <item x="259"/>
        <item x="80"/>
        <item x="819"/>
        <item x="2452"/>
        <item x="1396"/>
        <item x="1306"/>
        <item x="1032"/>
        <item x="1744"/>
        <item x="1991"/>
        <item x="21"/>
        <item x="1086"/>
        <item x="888"/>
        <item x="1152"/>
        <item x="1158"/>
        <item x="1960"/>
        <item x="2041"/>
        <item x="1767"/>
        <item x="855"/>
        <item x="950"/>
        <item x="1178"/>
        <item x="1272"/>
        <item x="731"/>
        <item x="1893"/>
        <item x="824"/>
        <item x="1949"/>
        <item x="1169"/>
        <item x="1996"/>
        <item x="1140"/>
        <item x="1416"/>
        <item x="1014"/>
        <item x="706"/>
        <item x="634"/>
        <item x="1570"/>
        <item x="360"/>
        <item x="2038"/>
        <item x="715"/>
        <item x="1025"/>
        <item x="37"/>
        <item x="112"/>
        <item x="284"/>
        <item x="2067"/>
        <item x="2180"/>
        <item x="1962"/>
        <item x="1399"/>
        <item x="1223"/>
        <item x="1671"/>
        <item x="1594"/>
        <item x="675"/>
        <item x="2342"/>
        <item x="2040"/>
        <item x="2177"/>
        <item x="644"/>
        <item x="2332"/>
        <item x="898"/>
        <item x="406"/>
        <item x="873"/>
        <item x="508"/>
        <item x="2200"/>
        <item x="607"/>
        <item x="454"/>
        <item x="729"/>
        <item x="287"/>
        <item x="1478"/>
        <item x="2331"/>
        <item x="1568"/>
        <item x="930"/>
        <item x="1258"/>
        <item x="2339"/>
        <item x="349"/>
        <item x="1605"/>
        <item x="1300"/>
        <item x="1643"/>
        <item x="821"/>
        <item x="159"/>
        <item x="410"/>
        <item x="2353"/>
        <item x="77"/>
        <item x="1034"/>
        <item x="850"/>
        <item x="1502"/>
        <item x="566"/>
        <item x="2307"/>
        <item x="2459"/>
        <item x="648"/>
        <item x="1076"/>
        <item x="656"/>
        <item x="313"/>
        <item x="538"/>
        <item x="860"/>
        <item x="1081"/>
        <item x="1833"/>
        <item x="900"/>
        <item x="1789"/>
        <item x="136"/>
        <item x="32"/>
        <item x="1226"/>
        <item x="2043"/>
        <item x="346"/>
        <item x="941"/>
        <item x="2115"/>
        <item x="153"/>
        <item x="986"/>
        <item x="18"/>
        <item x="1972"/>
        <item x="1705"/>
        <item x="637"/>
        <item x="1781"/>
        <item x="1264"/>
        <item x="1249"/>
        <item x="364"/>
        <item x="1979"/>
        <item x="247"/>
        <item x="1983"/>
        <item x="1755"/>
        <item x="1747"/>
        <item x="1114"/>
        <item x="1588"/>
        <item x="88"/>
        <item x="741"/>
        <item x="742"/>
        <item x="1480"/>
        <item x="1105"/>
        <item x="2109"/>
        <item x="195"/>
        <item x="2316"/>
        <item x="2366"/>
        <item x="2416"/>
        <item x="2022"/>
        <item x="2052"/>
        <item x="1219"/>
        <item x="238"/>
        <item x="838"/>
        <item x="1291"/>
        <item x="300"/>
        <item x="543"/>
        <item x="804"/>
        <item x="1711"/>
        <item x="968"/>
        <item x="921"/>
        <item x="2049"/>
        <item x="1757"/>
        <item x="1405"/>
        <item x="1622"/>
        <item x="2094"/>
        <item x="2155"/>
        <item x="1881"/>
        <item x="2288"/>
        <item x="1288"/>
        <item x="718"/>
        <item x="2185"/>
        <item x="2165"/>
        <item x="1763"/>
        <item x="1421"/>
        <item x="1495"/>
        <item x="1532"/>
        <item x="2412"/>
        <item x="1176"/>
        <item x="2451"/>
        <item x="2169"/>
        <item x="2433"/>
        <item x="1251"/>
        <item x="2244"/>
        <item x="1577"/>
        <item x="483"/>
        <item x="507"/>
        <item x="999"/>
        <item x="882"/>
        <item x="2343"/>
        <item x="1142"/>
        <item x="116"/>
        <item x="503"/>
        <item x="1939"/>
        <item x="117"/>
        <item x="1809"/>
        <item x="489"/>
        <item x="2346"/>
        <item x="526"/>
        <item x="123"/>
        <item x="1823"/>
        <item x="320"/>
        <item x="1228"/>
        <item x="1197"/>
        <item x="2096"/>
        <item x="229"/>
        <item x="318"/>
        <item x="1333"/>
        <item x="876"/>
        <item x="372"/>
        <item x="2001"/>
        <item x="1780"/>
        <item x="2008"/>
        <item x="1062"/>
        <item x="977"/>
        <item x="1602"/>
        <item x="885"/>
        <item x="1834"/>
        <item x="1131"/>
        <item x="958"/>
        <item x="1957"/>
        <item x="2448"/>
        <item x="903"/>
        <item x="128"/>
        <item x="1733"/>
        <item x="2454"/>
        <item x="83"/>
        <item x="24"/>
        <item x="2318"/>
        <item x="416"/>
        <item x="1057"/>
        <item x="1679"/>
        <item x="1017"/>
        <item x="13"/>
        <item x="679"/>
        <item x="1382"/>
        <item x="780"/>
        <item x="1277"/>
        <item x="2398"/>
        <item x="273"/>
        <item x="899"/>
        <item x="295"/>
        <item x="2249"/>
        <item x="1738"/>
        <item x="1039"/>
        <item x="190"/>
        <item x="1266"/>
        <item x="877"/>
        <item x="1244"/>
        <item x="1402"/>
        <item x="589"/>
        <item x="2274"/>
        <item x="861"/>
        <item x="187"/>
        <item x="151"/>
        <item x="1865"/>
        <item x="63"/>
        <item x="1016"/>
        <item x="264"/>
        <item x="1104"/>
        <item x="2098"/>
        <item x="677"/>
        <item x="871"/>
        <item x="337"/>
        <item x="1401"/>
        <item x="549"/>
        <item x="1762"/>
        <item x="1801"/>
        <item x="1021"/>
        <item x="1006"/>
        <item x="495"/>
        <item x="918"/>
        <item x="1307"/>
        <item x="2196"/>
        <item x="795"/>
        <item x="614"/>
        <item x="571"/>
        <item x="473"/>
        <item x="1292"/>
        <item x="1830"/>
        <item x="1035"/>
        <item x="984"/>
        <item x="1385"/>
        <item x="1102"/>
        <item x="1000"/>
        <item x="2013"/>
        <item x="721"/>
        <item x="1179"/>
        <item x="887"/>
        <item x="1522"/>
        <item x="2315"/>
        <item x="619"/>
        <item x="1877"/>
        <item x="2313"/>
        <item x="2036"/>
        <item x="393"/>
        <item x="1281"/>
        <item x="1230"/>
        <item x="73"/>
        <item x="376"/>
        <item x="1293"/>
        <item x="271"/>
        <item x="2204"/>
        <item x="974"/>
        <item x="2184"/>
        <item x="2400"/>
        <item x="1135"/>
        <item x="2176"/>
        <item x="1936"/>
        <item x="840"/>
        <item x="702"/>
        <item x="1257"/>
        <item x="265"/>
        <item x="1723"/>
        <item x="1172"/>
        <item x="2042"/>
        <item x="2449"/>
        <item x="2168"/>
        <item x="555"/>
        <item x="2105"/>
        <item x="965"/>
        <item x="620"/>
        <item x="1124"/>
        <item x="520"/>
        <item x="409"/>
        <item x="1392"/>
        <item x="274"/>
        <item x="1261"/>
        <item x="2216"/>
        <item x="1112"/>
        <item x="1111"/>
        <item x="2269"/>
        <item x="14"/>
        <item x="833"/>
        <item x="296"/>
        <item x="379"/>
        <item x="1215"/>
        <item x="1497"/>
        <item x="261"/>
        <item x="659"/>
        <item x="713"/>
        <item x="2445"/>
        <item x="1270"/>
        <item x="755"/>
        <item x="60"/>
        <item x="2003"/>
        <item x="1207"/>
        <item x="340"/>
        <item x="967"/>
        <item x="846"/>
        <item x="2453"/>
        <item x="2423"/>
        <item x="183"/>
        <item x="1527"/>
        <item x="1046"/>
        <item x="1354"/>
        <item x="464"/>
        <item x="1511"/>
        <item x="1343"/>
        <item x="1571"/>
        <item x="1982"/>
        <item x="1964"/>
        <item x="2290"/>
        <item x="297"/>
        <item x="799"/>
        <item x="680"/>
        <item x="1766"/>
        <item x="1778"/>
        <item x="2429"/>
        <item x="779"/>
        <item x="2144"/>
        <item x="2082"/>
        <item x="1805"/>
        <item x="2436"/>
        <item x="2282"/>
        <item x="1965"/>
        <item x="849"/>
        <item x="2243"/>
        <item x="2345"/>
        <item x="1330"/>
        <item x="258"/>
        <item x="1441"/>
        <item x="401"/>
        <item x="595"/>
        <item x="2234"/>
        <item x="2103"/>
        <item x="672"/>
        <item x="1910"/>
        <item x="209"/>
        <item x="949"/>
        <item x="1345"/>
        <item x="647"/>
        <item x="1534"/>
        <item x="518"/>
        <item x="525"/>
        <item x="2186"/>
        <item x="1361"/>
        <item x="1009"/>
        <item x="1831"/>
        <item x="1560"/>
        <item x="2088"/>
        <item x="1336"/>
        <item x="789"/>
        <item x="2206"/>
        <item x="456"/>
        <item x="327"/>
        <item x="1033"/>
        <item x="1448"/>
        <item x="1294"/>
        <item x="2065"/>
        <item x="858"/>
        <item x="1136"/>
        <item x="1059"/>
        <item x="836"/>
        <item x="1929"/>
        <item x="2291"/>
        <item x="1388"/>
        <item x="2389"/>
        <item x="1338"/>
        <item x="1344"/>
        <item x="2007"/>
        <item x="2336"/>
        <item x="669"/>
        <item x="1201"/>
        <item x="1427"/>
        <item x="2171"/>
        <item x="1938"/>
        <item x="636"/>
        <item x="2125"/>
        <item x="254"/>
        <item x="1447"/>
        <item x="827"/>
        <item x="245"/>
        <item x="161"/>
        <item x="2140"/>
        <item x="1586"/>
        <item x="573"/>
        <item x="46"/>
        <item x="748"/>
        <item x="778"/>
        <item x="834"/>
        <item x="113"/>
        <item x="989"/>
        <item x="52"/>
        <item x="1851"/>
        <item x="203"/>
        <item x="567"/>
        <item x="937"/>
        <item x="1015"/>
        <item x="1262"/>
        <item x="1278"/>
        <item x="842"/>
        <item x="1347"/>
        <item x="1080"/>
        <item x="2440"/>
        <item x="660"/>
        <item x="1533"/>
        <item x="2161"/>
        <item x="20"/>
        <item x="1652"/>
        <item x="2446"/>
        <item x="1273"/>
        <item x="2193"/>
        <item x="1442"/>
        <item x="1202"/>
        <item x="552"/>
        <item x="2121"/>
        <item x="457"/>
        <item x="171"/>
        <item x="423"/>
        <item x="737"/>
        <item x="1661"/>
        <item x="1283"/>
        <item x="1471"/>
        <item x="1349"/>
        <item x="1753"/>
        <item x="992"/>
        <item x="1265"/>
        <item x="1925"/>
        <item x="1100"/>
        <item x="925"/>
        <item x="1482"/>
        <item x="754"/>
        <item x="1680"/>
        <item x="1784"/>
        <item x="1944"/>
        <item x="904"/>
        <item x="1377"/>
        <item x="1771"/>
        <item x="2151"/>
        <item x="250"/>
        <item x="1941"/>
        <item x="1224"/>
        <item x="1543"/>
        <item x="1304"/>
        <item x="1213"/>
        <item x="719"/>
        <item x="1037"/>
        <item x="1496"/>
        <item x="928"/>
        <item x="1191"/>
        <item x="2289"/>
        <item x="157"/>
        <item x="1492"/>
        <item x="2441"/>
        <item x="946"/>
        <item x="241"/>
        <item x="84"/>
        <item x="2455"/>
        <item x="185"/>
        <item x="1133"/>
        <item x="638"/>
        <item x="676"/>
        <item x="1550"/>
        <item x="872"/>
        <item x="688"/>
        <item x="288"/>
        <item x="1422"/>
        <item x="2034"/>
        <item x="1546"/>
        <item x="76"/>
        <item x="109"/>
        <item x="2239"/>
        <item x="1565"/>
        <item x="769"/>
        <item x="845"/>
        <item x="2123"/>
        <item x="622"/>
        <item x="1417"/>
        <item x="319"/>
        <item x="933"/>
        <item x="720"/>
        <item x="338"/>
        <item x="1162"/>
        <item x="40"/>
        <item x="1445"/>
        <item x="2308"/>
        <item x="378"/>
        <item x="802"/>
        <item x="182"/>
        <item x="2368"/>
        <item x="1365"/>
        <item x="1790"/>
        <item x="1248"/>
        <item x="2164"/>
        <item x="2254"/>
        <item x="435"/>
        <item x="782"/>
        <item x="1192"/>
        <item x="1355"/>
        <item x="1369"/>
        <item x="551"/>
        <item x="2153"/>
        <item x="485"/>
        <item x="1692"/>
        <item x="993"/>
        <item x="1853"/>
        <item x="2181"/>
        <item x="1490"/>
        <item x="610"/>
        <item x="832"/>
        <item x="1186"/>
        <item x="1314"/>
        <item x="1894"/>
        <item x="1342"/>
        <item x="1583"/>
        <item x="148"/>
        <item x="1951"/>
        <item x="2246"/>
        <item x="2134"/>
        <item x="1912"/>
        <item x="74"/>
        <item x="1360"/>
        <item x="54"/>
        <item x="1953"/>
        <item x="1937"/>
        <item x="2374"/>
        <item x="87"/>
        <item x="1352"/>
        <item x="170"/>
        <item x="2014"/>
        <item x="1243"/>
        <item x="1749"/>
        <item x="1974"/>
        <item x="1846"/>
        <item x="1235"/>
        <item x="1092"/>
        <item x="0"/>
        <item x="1970"/>
        <item x="2197"/>
        <item x="1988"/>
        <item x="649"/>
        <item x="712"/>
        <item x="724"/>
        <item x="385"/>
        <item x="382"/>
        <item x="2170"/>
        <item x="2265"/>
        <item x="2145"/>
        <item x="689"/>
        <item x="1931"/>
        <item x="695"/>
        <item x="1174"/>
        <item x="1289"/>
        <item x="2248"/>
        <item x="2335"/>
        <item x="2409"/>
        <item x="632"/>
        <item x="979"/>
        <item x="1004"/>
        <item x="1"/>
        <item x="334"/>
        <item x="1012"/>
        <item x="1992"/>
        <item x="471"/>
        <item x="1370"/>
        <item x="1317"/>
        <item x="1693"/>
        <item x="768"/>
        <item x="2097"/>
        <item x="1031"/>
        <item x="1878"/>
        <item x="98"/>
        <item x="880"/>
        <item x="2215"/>
        <item x="1663"/>
        <item x="1271"/>
        <item x="2303"/>
        <item x="323"/>
        <item x="1363"/>
        <item x="1119"/>
        <item x="1706"/>
        <item x="470"/>
        <item x="496"/>
        <item x="188"/>
        <item x="881"/>
        <item x="2386"/>
        <item x="1842"/>
        <item x="2002"/>
        <item x="2048"/>
        <item x="1302"/>
        <item x="1481"/>
        <item x="966"/>
        <item x="2127"/>
        <item x="1198"/>
        <item x="181"/>
        <item x="1065"/>
        <item x="532"/>
        <item x="1209"/>
        <item x="972"/>
        <item x="1888"/>
        <item x="524"/>
        <item x="2240"/>
        <item x="1609"/>
        <item x="2199"/>
        <item x="771"/>
        <item x="568"/>
        <item x="392"/>
        <item x="31"/>
        <item x="1966"/>
        <item x="892"/>
        <item x="537"/>
        <item x="1704"/>
        <item x="446"/>
        <item x="1331"/>
        <item x="808"/>
        <item x="493"/>
        <item x="2414"/>
        <item x="1410"/>
        <item x="50"/>
        <item x="23"/>
        <item x="1048"/>
        <item x="381"/>
        <item x="709"/>
        <item x="1181"/>
        <item x="1148"/>
        <item x="1796"/>
        <item x="1267"/>
        <item x="770"/>
        <item x="1754"/>
        <item x="2112"/>
        <item x="1050"/>
        <item x="1539"/>
        <item x="35"/>
        <item x="53"/>
        <item x="1090"/>
        <item x="1439"/>
        <item x="1825"/>
        <item x="331"/>
        <item x="354"/>
        <item x="907"/>
        <item x="266"/>
        <item x="1883"/>
        <item x="790"/>
        <item x="1852"/>
        <item x="2018"/>
        <item x="1677"/>
        <item x="33"/>
        <item x="2217"/>
        <item x="299"/>
        <item x="2021"/>
        <item x="2231"/>
        <item x="479"/>
        <item x="1177"/>
        <item x="2444"/>
        <item x="844"/>
        <item x="530"/>
        <item x="2299"/>
        <item x="2150"/>
        <item x="2149"/>
        <item x="475"/>
        <item x="1222"/>
        <item x="105"/>
        <item x="1741"/>
        <item x="786"/>
        <item x="2205"/>
        <item x="155"/>
        <item x="732"/>
        <item x="2301"/>
        <item x="1775"/>
        <item x="751"/>
        <item x="953"/>
        <item x="70"/>
        <item x="883"/>
        <item x="2435"/>
        <item x="1464"/>
        <item x="1933"/>
        <item x="2211"/>
        <item x="1366"/>
        <item x="570"/>
        <item x="189"/>
        <item x="173"/>
        <item x="517"/>
        <item x="1130"/>
        <item x="486"/>
        <item x="350"/>
        <item x="2054"/>
        <item x="2252"/>
        <item x="2362"/>
        <item x="1858"/>
        <item x="396"/>
        <item x="1942"/>
        <item x="1259"/>
        <item x="236"/>
        <item x="682"/>
        <item x="2085"/>
        <item x="1916"/>
        <item x="714"/>
        <item x="583"/>
        <item x="546"/>
        <item x="428"/>
        <item x="1906"/>
        <item x="746"/>
        <item x="710"/>
        <item x="534"/>
        <item x="1890"/>
        <item x="1038"/>
        <item x="1787"/>
        <item x="654"/>
        <item x="2450"/>
        <item x="2142"/>
        <item x="47"/>
        <item x="1837"/>
        <item x="27"/>
        <item x="1147"/>
        <item x="1368"/>
        <item x="1930"/>
        <item x="2359"/>
        <item x="1188"/>
        <item x="275"/>
        <item x="272"/>
        <item x="2404"/>
        <item x="303"/>
        <item x="2283"/>
        <item x="1656"/>
        <item x="1879"/>
        <item x="1899"/>
        <item x="738"/>
        <item x="1507"/>
        <item x="1424"/>
        <item x="130"/>
        <item x="1097"/>
        <item x="2130"/>
        <item x="141"/>
        <item x="1313"/>
        <item x="730"/>
        <item x="1621"/>
        <item x="1674"/>
        <item x="169"/>
        <item x="726"/>
        <item x="1911"/>
        <item x="1070"/>
        <item x="1989"/>
        <item x="370"/>
        <item x="681"/>
        <item x="69"/>
        <item x="1387"/>
        <item x="177"/>
        <item x="2080"/>
        <item x="1064"/>
        <item x="1653"/>
        <item x="1845"/>
        <item x="817"/>
        <item x="2218"/>
        <item x="2182"/>
        <item x="2294"/>
        <item x="936"/>
        <item x="400"/>
        <item x="569"/>
        <item x="1897"/>
        <item x="1961"/>
        <item x="2099"/>
        <item x="1654"/>
        <item x="2004"/>
        <item x="640"/>
        <item x="635"/>
        <item x="1339"/>
        <item x="1284"/>
        <item x="1430"/>
        <item x="1950"/>
        <item x="1332"/>
        <item x="2328"/>
        <item x="1165"/>
        <item x="389"/>
        <item x="1002"/>
        <item x="772"/>
        <item x="1443"/>
        <item x="2317"/>
        <item x="1210"/>
        <item x="642"/>
        <item x="1498"/>
        <item x="990"/>
        <item x="1245"/>
        <item x="2128"/>
        <item x="100"/>
        <item x="145"/>
        <item x="132"/>
        <item x="1752"/>
        <item x="2078"/>
        <item x="1802"/>
        <item x="510"/>
        <item x="1173"/>
        <item x="246"/>
        <item x="1718"/>
        <item x="324"/>
        <item x="694"/>
        <item x="1822"/>
        <item x="749"/>
        <item x="2"/>
        <item x="2119"/>
        <item x="2152"/>
        <item x="1793"/>
        <item x="911"/>
        <item x="226"/>
        <item x="587"/>
        <item x="1450"/>
        <item x="414"/>
        <item x="99"/>
        <item x="2178"/>
        <item x="2267"/>
        <item x="1079"/>
        <item x="2256"/>
        <item x="10"/>
        <item x="580"/>
        <item x="268"/>
        <item x="1927"/>
        <item x="2426"/>
        <item x="1386"/>
        <item x="133"/>
        <item x="48"/>
        <item x="438"/>
        <item x="913"/>
        <item x="1449"/>
        <item x="384"/>
        <item x="1319"/>
        <item x="1247"/>
        <item x="2305"/>
        <item x="355"/>
        <item x="1144"/>
        <item x="550"/>
        <item x="2408"/>
        <item x="822"/>
        <item x="2326"/>
        <item x="512"/>
        <item x="1489"/>
        <item x="2016"/>
        <item x="1700"/>
        <item x="948"/>
        <item x="1103"/>
        <item x="1719"/>
        <item x="1924"/>
        <item x="248"/>
        <item x="763"/>
        <item x="57"/>
        <item x="2264"/>
        <item x="1454"/>
        <item x="1827"/>
        <item x="1167"/>
        <item x="1902"/>
        <item x="453"/>
        <item x="1429"/>
        <item x="1855"/>
        <item x="1880"/>
        <item x="896"/>
        <item x="764"/>
        <item x="1282"/>
        <item x="1836"/>
        <item x="2201"/>
        <item x="2053"/>
        <item x="670"/>
        <item x="2113"/>
        <item x="405"/>
        <item x="2262"/>
        <item x="980"/>
        <item x="2458"/>
        <item x="2102"/>
        <item x="1905"/>
        <item x="1555"/>
        <item x="2072"/>
        <item x="387"/>
        <item x="2226"/>
        <item x="1710"/>
        <item x="793"/>
        <item x="422"/>
        <item x="39"/>
        <item x="514"/>
        <item x="1810"/>
        <item x="1058"/>
        <item x="1364"/>
        <item x="179"/>
        <item x="1020"/>
        <item x="511"/>
        <item x="776"/>
        <item x="144"/>
        <item x="997"/>
        <item x="394"/>
        <item x="1572"/>
        <item x="1917"/>
        <item x="1505"/>
        <item x="2410"/>
        <item x="2114"/>
        <item x="1627"/>
        <item x="556"/>
        <item x="1488"/>
        <item x="864"/>
        <item x="418"/>
        <item x="1973"/>
        <item x="301"/>
        <item x="322"/>
        <item x="1308"/>
        <item x="891"/>
        <item x="945"/>
        <item x="927"/>
        <item x="902"/>
        <item x="516"/>
        <item x="1859"/>
        <item x="1126"/>
        <item x="2270"/>
        <item x="1562"/>
        <item x="325"/>
        <item x="535"/>
        <item x="1367"/>
        <item x="1231"/>
        <item x="1128"/>
        <item x="2281"/>
        <item x="1528"/>
        <item x="2238"/>
        <item x="1816"/>
        <item x="1901"/>
        <item x="1717"/>
        <item x="424"/>
        <item x="1818"/>
        <item x="1151"/>
        <item x="1685"/>
        <item x="251"/>
        <item x="653"/>
        <item x="547"/>
        <item x="1682"/>
        <item x="1457"/>
        <item x="286"/>
        <item x="2272"/>
        <item x="1056"/>
        <item x="2194"/>
        <item x="1616"/>
        <item x="432"/>
        <item x="1800"/>
        <item x="633"/>
        <item x="369"/>
        <item x="1664"/>
        <item x="2015"/>
        <item x="1432"/>
        <item x="93"/>
        <item x="711"/>
        <item x="42"/>
        <item x="399"/>
        <item x="875"/>
        <item x="1764"/>
        <item x="222"/>
        <item x="279"/>
        <item x="585"/>
        <item x="1253"/>
        <item x="2139"/>
        <item x="1921"/>
        <item x="1328"/>
        <item x="1999"/>
        <item x="612"/>
        <item x="615"/>
        <item x="1746"/>
        <item x="437"/>
        <item x="736"/>
        <item x="1287"/>
        <item x="127"/>
        <item x="2031"/>
        <item x="107"/>
        <item x="1334"/>
        <item x="2279"/>
        <item x="1687"/>
        <item x="1316"/>
        <item x="2320"/>
        <item x="1029"/>
        <item x="26"/>
        <item x="1013"/>
        <item x="134"/>
        <item x="1847"/>
        <item x="1011"/>
        <item x="1841"/>
        <item x="963"/>
        <item x="959"/>
        <item x="690"/>
        <item x="1734"/>
        <item x="504"/>
        <item x="2251"/>
        <item x="1137"/>
        <item x="2101"/>
        <item x="442"/>
        <item x="395"/>
        <item x="1087"/>
        <item x="131"/>
        <item x="9"/>
        <item x="1783"/>
        <item x="450"/>
        <item x="1559"/>
        <item x="2439"/>
        <item x="1806"/>
        <item x="2369"/>
        <item x="1212"/>
        <item x="2086"/>
        <item x="269"/>
        <item x="2129"/>
        <item x="101"/>
        <item x="618"/>
        <item x="1644"/>
        <item x="878"/>
        <item x="1154"/>
        <item x="2050"/>
        <item x="64"/>
        <item x="2325"/>
        <item x="807"/>
        <item x="2258"/>
        <item x="66"/>
        <item x="1419"/>
        <item x="1848"/>
        <item x="1462"/>
        <item x="1820"/>
        <item x="563"/>
        <item x="1509"/>
        <item x="2365"/>
        <item x="1792"/>
        <item x="661"/>
        <item x="1607"/>
        <item x="477"/>
        <item x="1476"/>
        <item x="1467"/>
        <item x="2009"/>
        <item x="1615"/>
        <item x="1515"/>
        <item x="1948"/>
        <item x="225"/>
        <item x="863"/>
        <item x="750"/>
        <item x="1628"/>
        <item x="1601"/>
        <item x="1563"/>
        <item x="2000"/>
        <item x="1812"/>
        <item x="421"/>
        <item x="837"/>
        <item x="684"/>
        <item x="1995"/>
        <item x="586"/>
        <item x="2091"/>
        <item x="433"/>
        <item x="627"/>
        <item x="1208"/>
        <item x="575"/>
        <item x="952"/>
        <item x="2268"/>
        <item x="1535"/>
        <item x="1573"/>
        <item x="1552"/>
        <item x="1452"/>
        <item x="692"/>
        <item x="2225"/>
        <item x="2146"/>
        <item x="1099"/>
        <item x="2425"/>
        <item x="1409"/>
        <item x="15"/>
        <item x="58"/>
        <item x="766"/>
        <item x="1739"/>
        <item x="2106"/>
        <item x="894"/>
        <item x="142"/>
        <item x="5"/>
        <item x="623"/>
        <item x="1149"/>
        <item x="206"/>
        <item x="2382"/>
        <item x="221"/>
        <item x="124"/>
        <item x="2029"/>
        <item x="773"/>
        <item x="1456"/>
        <item x="1934"/>
        <item x="2338"/>
        <item x="357"/>
        <item x="232"/>
        <item x="666"/>
        <item x="174"/>
        <item x="673"/>
        <item x="214"/>
        <item x="785"/>
        <item x="1220"/>
        <item x="830"/>
        <item x="2035"/>
        <item x="2058"/>
        <item x="934"/>
        <item x="578"/>
        <item x="598"/>
        <item x="1516"/>
        <item x="1697"/>
        <item x="1641"/>
        <item x="1036"/>
        <item x="1083"/>
        <item x="747"/>
        <item x="377"/>
        <item x="693"/>
        <item x="2020"/>
        <item x="411"/>
        <item x="906"/>
        <item x="800"/>
        <item x="1378"/>
        <item x="944"/>
        <item x="491"/>
        <item x="253"/>
        <item x="1884"/>
        <item x="1043"/>
        <item x="1184"/>
        <item x="1541"/>
        <item x="282"/>
        <item x="2212"/>
        <item x="1180"/>
        <item x="1089"/>
        <item x="1640"/>
        <item x="820"/>
        <item x="2415"/>
        <item x="1093"/>
        <item x="358"/>
        <item x="2360"/>
        <item x="2280"/>
        <item x="365"/>
        <item x="2220"/>
        <item x="2327"/>
        <item x="1709"/>
        <item x="947"/>
        <item x="1980"/>
        <item x="1323"/>
        <item x="1748"/>
        <item x="1350"/>
        <item x="1636"/>
        <item x="34"/>
        <item x="1743"/>
        <item x="366"/>
        <item x="2037"/>
        <item x="1712"/>
        <item x="2355"/>
        <item x="165"/>
        <item x="1721"/>
        <item x="1969"/>
        <item x="1239"/>
        <item x="1585"/>
        <item x="960"/>
        <item x="363"/>
        <item x="2148"/>
        <item x="316"/>
        <item x="1286"/>
        <item x="1466"/>
        <item x="501"/>
        <item x="310"/>
        <item x="678"/>
        <item x="1095"/>
        <item x="242"/>
        <item x="2384"/>
        <item x="237"/>
        <item x="1463"/>
        <item x="2208"/>
        <item x="460"/>
        <item x="150"/>
        <item x="2122"/>
        <item x="1777"/>
        <item x="1395"/>
        <item x="1182"/>
        <item x="466"/>
        <item x="1242"/>
        <item x="434"/>
        <item x="1091"/>
        <item x="811"/>
        <item x="1315"/>
        <item x="1828"/>
        <item x="207"/>
        <item x="108"/>
        <item x="2432"/>
        <item x="931"/>
        <item x="1460"/>
        <item x="1217"/>
        <item x="111"/>
        <item x="1728"/>
        <item x="522"/>
        <item x="1233"/>
        <item x="2241"/>
        <item x="1268"/>
        <item x="231"/>
        <item x="2312"/>
        <item x="317"/>
        <item x="1672"/>
        <item x="809"/>
        <item x="745"/>
        <item x="166"/>
        <item x="1053"/>
        <item x="519"/>
        <item x="386"/>
        <item x="146"/>
        <item x="2229"/>
        <item x="1727"/>
        <item x="2222"/>
        <item x="757"/>
        <item x="601"/>
        <item x="2033"/>
        <item x="1994"/>
        <item x="2159"/>
        <item x="1821"/>
        <item x="704"/>
        <item x="448"/>
        <item x="2214"/>
        <item x="2390"/>
        <item x="1329"/>
        <item x="1373"/>
        <item x="1997"/>
        <item x="1305"/>
        <item x="572"/>
        <item x="639"/>
        <item x="1183"/>
        <item x="2358"/>
        <item x="1900"/>
        <item x="228"/>
        <item x="1756"/>
        <item x="557"/>
        <item x="2116"/>
        <item x="1591"/>
        <item x="908"/>
        <item x="1047"/>
        <item x="1513"/>
        <item x="1896"/>
        <item x="1774"/>
        <item x="200"/>
        <item x="1788"/>
        <item x="2228"/>
        <item x="1868"/>
        <item x="901"/>
        <item x="375"/>
        <item x="1027"/>
        <item x="1389"/>
        <item x="912"/>
        <item x="624"/>
        <item x="783"/>
        <item x="427"/>
        <item x="1487"/>
        <item x="2074"/>
        <item x="1160"/>
        <item x="2190"/>
        <item x="184"/>
        <item x="1298"/>
        <item x="1434"/>
        <item x="1203"/>
        <item x="2424"/>
        <item x="311"/>
        <item x="217"/>
        <item x="852"/>
        <item x="1870"/>
        <item x="651"/>
        <item x="2253"/>
        <item x="1468"/>
        <item x="1691"/>
        <item x="1694"/>
        <item x="1574"/>
        <item x="2117"/>
        <item x="803"/>
        <item x="1486"/>
        <item x="1052"/>
        <item x="2062"/>
        <item x="252"/>
        <item x="1987"/>
        <item x="1907"/>
        <item x="1453"/>
        <item x="1798"/>
        <item x="1785"/>
        <item x="943"/>
        <item x="2027"/>
        <item x="122"/>
        <item x="1649"/>
        <item x="1675"/>
        <item x="196"/>
        <item x="1623"/>
        <item x="1190"/>
        <item x="1407"/>
        <item x="398"/>
        <item x="2202"/>
        <item x="1759"/>
        <item x="1358"/>
        <item x="1819"/>
        <item x="1512"/>
        <item x="540"/>
        <item x="500"/>
        <item x="2361"/>
        <item x="1211"/>
        <item x="890"/>
        <item x="1668"/>
        <item x="2401"/>
        <item x="1540"/>
        <item x="1690"/>
        <item x="55"/>
        <item x="25"/>
        <item x="1731"/>
        <item x="451"/>
        <item x="1808"/>
        <item x="1166"/>
        <item x="810"/>
        <item x="756"/>
        <item x="2381"/>
        <item x="2284"/>
        <item x="312"/>
        <item x="867"/>
        <item x="1493"/>
        <item x="2207"/>
        <item x="1327"/>
        <item x="1071"/>
        <item x="1390"/>
        <item x="978"/>
        <item x="2406"/>
        <item x="1701"/>
        <item x="1472"/>
        <item x="1569"/>
        <item x="1061"/>
        <item x="1740"/>
        <item x="239"/>
        <item x="2371"/>
        <item x="1857"/>
        <item x="490"/>
        <item x="814"/>
        <item x="744"/>
        <item x="998"/>
        <item x="455"/>
        <item x="2263"/>
        <item x="1926"/>
        <item x="294"/>
        <item x="1886"/>
        <item x="1274"/>
        <item x="1301"/>
        <item x="1593"/>
        <item x="1121"/>
        <item x="1024"/>
        <item x="1394"/>
        <item x="373"/>
        <item x="1372"/>
        <item x="1611"/>
        <item x="137"/>
        <item x="1376"/>
        <item x="2093"/>
        <item x="1134"/>
        <item x="478"/>
        <item x="2235"/>
        <item x="1240"/>
        <item x="1403"/>
        <item x="97"/>
        <item x="2154"/>
        <item x="1045"/>
        <item x="1510"/>
        <item x="2087"/>
        <item x="367"/>
        <item x="2370"/>
        <item x="156"/>
        <item x="2236"/>
        <item x="1526"/>
        <item x="335"/>
        <item x="1864"/>
        <item x="2245"/>
        <item x="1187"/>
        <item x="1646"/>
        <item x="2131"/>
        <item x="641"/>
        <item x="954"/>
        <item x="126"/>
        <item x="305"/>
        <item x="1506"/>
        <item x="1118"/>
        <item x="1346"/>
        <item x="812"/>
        <item x="8"/>
        <item x="2030"/>
        <item x="2075"/>
        <item x="2275"/>
        <item x="1708"/>
        <item x="760"/>
        <item x="2233"/>
        <item x="743"/>
        <item x="1470"/>
        <item x="404"/>
        <item x="2141"/>
        <item x="767"/>
        <item x="2179"/>
        <item x="1772"/>
        <item x="2095"/>
        <item x="1578"/>
        <item x="502"/>
        <item x="341"/>
        <item x="1765"/>
        <item x="2397"/>
        <item x="458"/>
        <item x="380"/>
        <item x="352"/>
        <item x="1374"/>
        <item x="2278"/>
        <item x="1824"/>
        <item x="1922"/>
        <item x="115"/>
        <item x="542"/>
        <item x="2375"/>
        <item x="874"/>
        <item x="1433"/>
        <item x="211"/>
        <item x="2422"/>
        <item x="596"/>
        <item x="910"/>
        <item x="630"/>
        <item x="2073"/>
        <item x="2333"/>
        <item x="862"/>
        <item x="1296"/>
        <item x="1003"/>
        <item x="1157"/>
        <item x="1326"/>
        <item x="663"/>
        <item x="1904"/>
        <item x="2376"/>
        <item x="419"/>
        <item x="2006"/>
        <item x="826"/>
        <item x="1587"/>
        <item x="447"/>
        <item x="1155"/>
        <item x="1256"/>
        <item x="593"/>
        <item x="71"/>
        <item x="223"/>
        <item x="2156"/>
        <item x="1193"/>
        <item x="1049"/>
        <item x="2059"/>
        <item x="853"/>
        <item x="106"/>
        <item x="723"/>
        <item x="104"/>
        <item x="739"/>
        <item x="1975"/>
        <item x="1835"/>
        <item x="180"/>
        <item x="2411"/>
        <item x="2219"/>
        <item x="2081"/>
        <item x="1101"/>
        <item x="1638"/>
        <item x="1551"/>
        <item x="994"/>
        <item x="2192"/>
        <item x="326"/>
        <item x="1477"/>
        <item x="492"/>
        <item x="1026"/>
        <item x="841"/>
        <item x="2434"/>
        <item x="2183"/>
        <item x="2352"/>
        <item x="309"/>
        <item x="1529"/>
        <item x="2174"/>
        <item x="178"/>
        <item x="2296"/>
        <item x="215"/>
        <item x="536"/>
        <item x="280"/>
        <item x="631"/>
        <item x="1619"/>
        <item x="2285"/>
        <item x="1840"/>
        <item x="1232"/>
        <item x="1850"/>
        <item x="987"/>
        <item x="1411"/>
        <item x="1312"/>
        <item x="329"/>
        <item x="728"/>
        <item x="431"/>
        <item x="1227"/>
        <item x="1161"/>
        <item x="2357"/>
        <item x="658"/>
        <item x="1537"/>
        <item x="168"/>
        <item x="727"/>
        <item x="1815"/>
        <item x="2167"/>
        <item x="1082"/>
        <item x="362"/>
        <item x="1437"/>
        <item x="356"/>
        <item x="2026"/>
        <item x="1678"/>
        <item x="1290"/>
        <item x="1381"/>
        <item x="611"/>
        <item x="1963"/>
        <item x="270"/>
        <item x="1469"/>
        <item x="1610"/>
        <item x="513"/>
        <item x="2271"/>
        <item x="2005"/>
        <item x="336"/>
        <item x="1769"/>
        <item x="1689"/>
        <item x="1455"/>
        <item x="1683"/>
        <item x="1096"/>
        <item x="359"/>
        <item x="1909"/>
        <item x="1483"/>
        <item x="440"/>
        <item x="2349"/>
        <item x="2046"/>
        <item x="119"/>
        <item x="962"/>
        <item x="1598"/>
        <item x="829"/>
        <item x="917"/>
        <item x="717"/>
        <item x="1670"/>
        <item x="78"/>
        <item x="2163"/>
        <item x="1558"/>
        <item x="1398"/>
        <item x="1882"/>
        <item x="539"/>
        <item x="193"/>
        <item x="1990"/>
        <item x="1768"/>
        <item x="674"/>
        <item x="75"/>
        <item x="1993"/>
        <item x="668"/>
        <item x="2255"/>
        <item x="2221"/>
        <item x="1170"/>
        <item x="1861"/>
        <item x="1928"/>
        <item x="1195"/>
        <item x="591"/>
        <item x="2084"/>
        <item x="1891"/>
        <item x="1730"/>
        <item x="2420"/>
        <item x="969"/>
        <item x="2010"/>
        <item x="212"/>
        <item x="118"/>
        <item x="955"/>
        <item x="1485"/>
        <item x="216"/>
        <item x="1803"/>
        <item x="1426"/>
        <item x="1123"/>
        <item x="1751"/>
        <item x="192"/>
        <item x="11"/>
        <item x="1122"/>
        <item x="1309"/>
        <item x="574"/>
        <item x="685"/>
        <item x="96"/>
        <item x="1943"/>
        <item x="971"/>
        <item x="1042"/>
        <item x="2019"/>
        <item x="1779"/>
        <item x="1400"/>
        <item x="1724"/>
        <item x="260"/>
        <item x="1320"/>
        <item x="541"/>
        <item x="2293"/>
        <item x="801"/>
        <item x="594"/>
        <item x="291"/>
        <item x="114"/>
        <item x="915"/>
        <item x="1260"/>
        <item x="121"/>
        <item x="558"/>
        <item x="1869"/>
        <item x="2247"/>
        <item x="1538"/>
        <item x="1556"/>
        <item x="1010"/>
        <item x="1776"/>
        <item x="482"/>
        <item x="267"/>
        <item x="2329"/>
        <item x="617"/>
        <item x="430"/>
        <item x="1250"/>
        <item x="1040"/>
        <item x="1561"/>
        <item x="1642"/>
        <item x="1475"/>
        <item x="1618"/>
        <item x="1703"/>
        <item x="1866"/>
        <item x="292"/>
        <item x="1141"/>
        <item x="2385"/>
        <item x="2413"/>
        <item x="2273"/>
        <item x="831"/>
        <item x="929"/>
        <item x="29"/>
        <item x="36"/>
        <item x="2378"/>
        <item x="1761"/>
        <item x="1479"/>
        <item x="1986"/>
        <item x="194"/>
        <item x="210"/>
        <item x="1713"/>
        <item x="1503"/>
        <item x="2438"/>
        <item x="1435"/>
        <item x="407"/>
        <item x="1299"/>
        <item x="2330"/>
        <item x="2261"/>
        <item x="81"/>
        <item x="227"/>
        <item x="1688"/>
        <item x="1171"/>
        <item x="545"/>
        <item x="197"/>
        <item x="625"/>
        <item x="1446"/>
        <item x="1726"/>
        <item x="2418"/>
        <item x="629"/>
        <item x="2077"/>
        <item x="2132"/>
        <item x="1564"/>
        <item x="1913"/>
        <item x="249"/>
        <item x="1348"/>
        <item x="753"/>
        <item x="1742"/>
        <item x="1758"/>
        <item x="1686"/>
        <item x="667"/>
        <item x="1225"/>
        <item x="671"/>
        <item x="1132"/>
        <item x="1698"/>
        <item x="2388"/>
        <item x="985"/>
        <item x="505"/>
        <item x="2257"/>
        <item x="2198"/>
        <item x="1914"/>
        <item x="1666"/>
        <item x="626"/>
        <item x="1019"/>
        <item x="1518"/>
        <item x="429"/>
        <item x="1794"/>
        <item x="559"/>
        <item x="1797"/>
        <item x="2083"/>
        <item x="859"/>
        <item x="2276"/>
        <item x="12"/>
        <item x="91"/>
        <item x="1606"/>
        <item x="1903"/>
        <item x="1022"/>
        <item x="1662"/>
        <item x="56"/>
        <item x="1544"/>
        <item x="1667"/>
        <item x="1335"/>
        <item x="172"/>
        <item x="1075"/>
        <item x="646"/>
        <item x="459"/>
        <item x="1139"/>
        <item x="2443"/>
        <item x="957"/>
        <item x="2024"/>
        <item x="1547"/>
        <item x="716"/>
        <item x="110"/>
        <item x="582"/>
        <item x="353"/>
        <item x="2367"/>
        <item x="1285"/>
        <item x="787"/>
        <item x="67"/>
        <item x="2138"/>
        <item x="1657"/>
        <item x="1557"/>
        <item x="665"/>
        <item x="1579"/>
        <item x="1814"/>
        <item x="565"/>
        <item x="805"/>
        <item x="856"/>
        <item x="278"/>
        <item x="1406"/>
        <item x="1325"/>
        <item x="1604"/>
        <item x="103"/>
        <item x="1873"/>
        <item x="1624"/>
        <item x="868"/>
        <item x="1915"/>
        <item x="343"/>
        <item x="995"/>
        <item x="1722"/>
        <item x="1236"/>
        <item x="2437"/>
        <item x="581"/>
        <item x="1968"/>
        <item x="705"/>
        <item x="1520"/>
        <item x="1246"/>
        <item x="1844"/>
        <item x="51"/>
        <item x="1063"/>
        <item x="1341"/>
        <item x="2061"/>
        <item x="487"/>
        <item x="1321"/>
        <item x="308"/>
        <item x="2295"/>
        <item x="1085"/>
        <item x="1669"/>
        <item x="481"/>
        <item x="164"/>
        <item x="1412"/>
        <item x="806"/>
        <item x="289"/>
        <item x="1440"/>
        <item x="2310"/>
        <item x="347"/>
        <item x="1055"/>
        <item x="2380"/>
        <item x="175"/>
        <item x="1620"/>
        <item x="1684"/>
        <item x="1150"/>
        <item x="1444"/>
        <item x="1634"/>
        <item x="865"/>
        <item x="449"/>
        <item x="2347"/>
        <item x="333"/>
        <item x="1531"/>
        <item x="2108"/>
        <item x="2068"/>
        <item x="1600"/>
        <item x="1655"/>
        <item x="1750"/>
        <item x="1614"/>
        <item x="152"/>
        <item x="792"/>
        <item t="default"/>
      </items>
      <autoSortScope>
        <pivotArea dataOnly="0" outline="0" fieldPosition="0">
          <references count="1">
            <reference field="4294967294" count="1" selected="0">
              <x v="0"/>
            </reference>
          </references>
        </pivotArea>
      </autoSortScope>
    </pivotField>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dataField="1"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14"/>
    </i>
    <i>
      <x v="1645"/>
    </i>
    <i>
      <x v="1349"/>
    </i>
    <i>
      <x v="1971"/>
    </i>
    <i>
      <x v="1791"/>
    </i>
    <i t="grand">
      <x/>
    </i>
  </rowItems>
  <colItems count="1">
    <i/>
  </colItems>
  <dataFields count="1">
    <dataField name="Sum of Sales" fld="11" baseField="0" baseItem="0"/>
  </dataFields>
  <formats count="6">
    <format dxfId="385">
      <pivotArea type="all" dataOnly="0" outline="0" fieldPosition="0"/>
    </format>
    <format dxfId="384">
      <pivotArea outline="0" collapsedLevelsAreSubtotals="1" fieldPosition="0"/>
    </format>
    <format dxfId="383">
      <pivotArea field="3" type="button" dataOnly="0" labelOnly="1" outline="0" axis="axisRow" fieldPosition="0"/>
    </format>
    <format dxfId="382">
      <pivotArea dataOnly="0" labelOnly="1" fieldPosition="0">
        <references count="1">
          <reference field="3" count="5">
            <x v="55"/>
            <x v="434"/>
            <x v="1828"/>
            <x v="1889"/>
            <x v="2395"/>
          </reference>
        </references>
      </pivotArea>
    </format>
    <format dxfId="381">
      <pivotArea dataOnly="0" labelOnly="1" grandRow="1" outline="0" fieldPosition="0"/>
    </format>
    <format dxfId="380">
      <pivotArea dataOnly="0" labelOnly="1" outline="0" axis="axisValues" fieldPosition="0"/>
    </format>
  </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1F91CB-191C-4DA8-A606-0EDE41CD659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rowHeaderCaption="Months">
  <location ref="A14:B27" firstHeaderRow="1" firstDataRow="1" firstDataCol="1"/>
  <pivotFields count="16">
    <pivotField showAll="0"/>
    <pivotField axis="axisRow"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dataField="1" showAll="0"/>
    <pivotField showAll="0">
      <items count="6">
        <item x="1"/>
        <item x="0"/>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Sum of Profit" fld="12" baseField="0" baseItem="0"/>
  </dataFields>
  <formats count="6">
    <format dxfId="391">
      <pivotArea type="all" dataOnly="0" outline="0" fieldPosition="0"/>
    </format>
    <format dxfId="390">
      <pivotArea outline="0" collapsedLevelsAreSubtotals="1" fieldPosition="0"/>
    </format>
    <format dxfId="389">
      <pivotArea field="15" type="button" dataOnly="0" labelOnly="1" outline="0" axis="axisRow" fieldPosition="0"/>
    </format>
    <format dxfId="388">
      <pivotArea dataOnly="0" labelOnly="1" fieldPosition="0">
        <references count="1">
          <reference field="15" count="1">
            <x v="12"/>
          </reference>
        </references>
      </pivotArea>
    </format>
    <format dxfId="387">
      <pivotArea dataOnly="0" labelOnly="1" grandRow="1" outline="0" fieldPosition="0"/>
    </format>
    <format dxfId="386">
      <pivotArea dataOnly="0" labelOnly="1" outline="0" axis="axisValues" fieldPosition="0"/>
    </format>
  </formats>
  <chartFormats count="2">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B9D68-3679-47E7-8ED5-D8FCE8E6F83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ategory ">
  <location ref="A5:B11"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axis="axisRow" showAll="0">
      <items count="6">
        <item x="0"/>
        <item x="4"/>
        <item x="3"/>
        <item x="2"/>
        <item x="1"/>
        <item t="default"/>
      </items>
    </pivotField>
    <pivotField showAll="0"/>
    <pivotField showAll="0"/>
    <pivotField showAll="0"/>
    <pivotField showAll="0"/>
    <pivotField dataField="1" showAll="0"/>
    <pivotField showAll="0"/>
    <pivotField showAll="0">
      <items count="6">
        <item x="1"/>
        <item x="0"/>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1" baseField="0" baseItem="0"/>
  </dataFields>
  <formats count="6">
    <format dxfId="397">
      <pivotArea type="all" dataOnly="0" outline="0" fieldPosition="0"/>
    </format>
    <format dxfId="396">
      <pivotArea outline="0" collapsedLevelsAreSubtotals="1" fieldPosition="0"/>
    </format>
    <format dxfId="395">
      <pivotArea field="6" type="button" dataOnly="0" labelOnly="1" outline="0" axis="axisRow" fieldPosition="0"/>
    </format>
    <format dxfId="394">
      <pivotArea dataOnly="0" labelOnly="1" fieldPosition="0">
        <references count="1">
          <reference field="6" count="0"/>
        </references>
      </pivotArea>
    </format>
    <format dxfId="393">
      <pivotArea dataOnly="0" labelOnly="1" grandRow="1" outline="0" fieldPosition="0"/>
    </format>
    <format dxfId="39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94B505-10D1-4AFA-AE05-472ACFAF7A7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tate">
  <location ref="J5:K14"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axis="axisRow"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dataField="1" showAll="0"/>
    <pivotField showAll="0"/>
    <pivotField showAll="0">
      <items count="6">
        <item x="1"/>
        <item x="0"/>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Items count="1">
    <i/>
  </colItems>
  <dataFields count="1">
    <dataField name="Sum of Sales" fld="11" baseField="0" baseItem="0"/>
  </dataFields>
  <formats count="6">
    <format dxfId="403">
      <pivotArea type="all" dataOnly="0" outline="0" fieldPosition="0"/>
    </format>
    <format dxfId="402">
      <pivotArea outline="0" collapsedLevelsAreSubtotals="1" fieldPosition="0"/>
    </format>
    <format dxfId="401">
      <pivotArea field="5" type="button" dataOnly="0" labelOnly="1" outline="0" axis="axisRow" fieldPosition="0"/>
    </format>
    <format dxfId="400">
      <pivotArea dataOnly="0" labelOnly="1" fieldPosition="0">
        <references count="1">
          <reference field="5" count="0"/>
        </references>
      </pivotArea>
    </format>
    <format dxfId="399">
      <pivotArea dataOnly="0" labelOnly="1" grandRow="1" outline="0" fieldPosition="0"/>
    </format>
    <format dxfId="39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185DEF-F0E4-43C8-8A58-A18F003BC10B}"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I2"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dataField="1" showAll="0">
      <items count="343">
        <item x="340"/>
        <item x="289"/>
        <item x="284"/>
        <item x="302"/>
        <item x="37"/>
        <item x="328"/>
        <item x="239"/>
        <item x="325"/>
        <item x="11"/>
        <item x="267"/>
        <item x="276"/>
        <item x="187"/>
        <item x="303"/>
        <item x="111"/>
        <item x="155"/>
        <item x="185"/>
        <item x="216"/>
        <item x="38"/>
        <item x="9"/>
        <item x="264"/>
        <item x="54"/>
        <item x="96"/>
        <item x="68"/>
        <item x="295"/>
        <item x="177"/>
        <item x="214"/>
        <item x="310"/>
        <item x="278"/>
        <item x="143"/>
        <item x="97"/>
        <item x="190"/>
        <item x="266"/>
        <item x="171"/>
        <item x="341"/>
        <item x="217"/>
        <item x="169"/>
        <item x="281"/>
        <item x="252"/>
        <item x="90"/>
        <item x="274"/>
        <item x="222"/>
        <item x="121"/>
        <item x="119"/>
        <item x="269"/>
        <item x="84"/>
        <item x="117"/>
        <item x="203"/>
        <item x="333"/>
        <item x="255"/>
        <item x="63"/>
        <item x="72"/>
        <item x="293"/>
        <item x="40"/>
        <item x="157"/>
        <item x="43"/>
        <item x="57"/>
        <item x="66"/>
        <item x="73"/>
        <item x="108"/>
        <item x="316"/>
        <item x="161"/>
        <item x="60"/>
        <item x="253"/>
        <item x="330"/>
        <item x="294"/>
        <item x="47"/>
        <item x="39"/>
        <item x="181"/>
        <item x="21"/>
        <item x="0"/>
        <item x="122"/>
        <item x="309"/>
        <item x="235"/>
        <item x="304"/>
        <item x="158"/>
        <item x="282"/>
        <item x="224"/>
        <item x="164"/>
        <item x="191"/>
        <item x="146"/>
        <item x="41"/>
        <item x="79"/>
        <item x="48"/>
        <item x="104"/>
        <item x="178"/>
        <item x="144"/>
        <item x="136"/>
        <item x="195"/>
        <item x="228"/>
        <item x="105"/>
        <item x="20"/>
        <item x="324"/>
        <item x="256"/>
        <item x="249"/>
        <item x="233"/>
        <item x="22"/>
        <item x="192"/>
        <item x="116"/>
        <item x="285"/>
        <item x="32"/>
        <item x="128"/>
        <item x="45"/>
        <item x="165"/>
        <item x="241"/>
        <item x="277"/>
        <item x="150"/>
        <item x="196"/>
        <item x="51"/>
        <item x="160"/>
        <item x="280"/>
        <item x="152"/>
        <item x="31"/>
        <item x="174"/>
        <item x="1"/>
        <item x="139"/>
        <item x="240"/>
        <item x="140"/>
        <item x="338"/>
        <item x="182"/>
        <item x="27"/>
        <item x="74"/>
        <item x="13"/>
        <item x="42"/>
        <item x="213"/>
        <item x="65"/>
        <item x="298"/>
        <item x="225"/>
        <item x="115"/>
        <item x="44"/>
        <item x="244"/>
        <item x="135"/>
        <item x="206"/>
        <item x="55"/>
        <item x="82"/>
        <item x="123"/>
        <item x="6"/>
        <item x="323"/>
        <item x="305"/>
        <item x="61"/>
        <item x="288"/>
        <item x="212"/>
        <item x="71"/>
        <item x="290"/>
        <item x="308"/>
        <item x="120"/>
        <item x="50"/>
        <item x="262"/>
        <item x="67"/>
        <item x="229"/>
        <item x="23"/>
        <item x="49"/>
        <item x="137"/>
        <item x="175"/>
        <item x="75"/>
        <item x="245"/>
        <item x="145"/>
        <item x="263"/>
        <item x="221"/>
        <item x="129"/>
        <item x="313"/>
        <item x="35"/>
        <item x="77"/>
        <item x="28"/>
        <item x="18"/>
        <item x="103"/>
        <item x="7"/>
        <item x="163"/>
        <item x="98"/>
        <item x="80"/>
        <item x="326"/>
        <item x="287"/>
        <item x="332"/>
        <item x="219"/>
        <item x="200"/>
        <item x="159"/>
        <item x="315"/>
        <item x="26"/>
        <item x="130"/>
        <item x="334"/>
        <item x="110"/>
        <item x="258"/>
        <item x="56"/>
        <item x="168"/>
        <item x="126"/>
        <item x="176"/>
        <item x="234"/>
        <item x="260"/>
        <item x="100"/>
        <item x="83"/>
        <item x="238"/>
        <item x="220"/>
        <item x="86"/>
        <item x="314"/>
        <item x="151"/>
        <item x="247"/>
        <item x="94"/>
        <item x="118"/>
        <item x="170"/>
        <item x="248"/>
        <item x="107"/>
        <item x="76"/>
        <item x="85"/>
        <item x="109"/>
        <item x="184"/>
        <item x="133"/>
        <item x="186"/>
        <item x="259"/>
        <item x="166"/>
        <item x="148"/>
        <item x="12"/>
        <item x="209"/>
        <item x="162"/>
        <item x="113"/>
        <item x="81"/>
        <item x="254"/>
        <item x="336"/>
        <item x="226"/>
        <item x="127"/>
        <item x="205"/>
        <item x="29"/>
        <item x="91"/>
        <item x="112"/>
        <item x="322"/>
        <item x="246"/>
        <item x="33"/>
        <item x="273"/>
        <item x="311"/>
        <item x="210"/>
        <item x="188"/>
        <item x="265"/>
        <item x="124"/>
        <item x="243"/>
        <item x="335"/>
        <item x="62"/>
        <item x="183"/>
        <item x="125"/>
        <item x="291"/>
        <item x="275"/>
        <item x="53"/>
        <item x="329"/>
        <item x="179"/>
        <item x="279"/>
        <item x="319"/>
        <item x="69"/>
        <item x="167"/>
        <item x="296"/>
        <item x="232"/>
        <item x="227"/>
        <item x="230"/>
        <item x="34"/>
        <item x="199"/>
        <item x="99"/>
        <item x="173"/>
        <item x="223"/>
        <item x="257"/>
        <item x="237"/>
        <item x="301"/>
        <item x="92"/>
        <item x="207"/>
        <item x="299"/>
        <item x="321"/>
        <item x="268"/>
        <item x="17"/>
        <item x="218"/>
        <item x="95"/>
        <item x="251"/>
        <item x="201"/>
        <item x="15"/>
        <item x="59"/>
        <item x="317"/>
        <item x="89"/>
        <item x="154"/>
        <item x="327"/>
        <item x="58"/>
        <item x="339"/>
        <item x="131"/>
        <item x="132"/>
        <item x="208"/>
        <item x="2"/>
        <item x="320"/>
        <item x="102"/>
        <item x="24"/>
        <item x="189"/>
        <item x="318"/>
        <item x="193"/>
        <item x="78"/>
        <item x="114"/>
        <item x="194"/>
        <item x="141"/>
        <item x="46"/>
        <item x="198"/>
        <item x="215"/>
        <item x="8"/>
        <item x="337"/>
        <item x="331"/>
        <item x="25"/>
        <item x="306"/>
        <item x="172"/>
        <item x="261"/>
        <item x="272"/>
        <item x="36"/>
        <item x="211"/>
        <item x="292"/>
        <item x="3"/>
        <item x="236"/>
        <item x="16"/>
        <item x="93"/>
        <item x="231"/>
        <item x="138"/>
        <item x="19"/>
        <item x="204"/>
        <item x="307"/>
        <item x="88"/>
        <item x="87"/>
        <item x="283"/>
        <item x="70"/>
        <item x="197"/>
        <item x="52"/>
        <item x="30"/>
        <item x="142"/>
        <item x="10"/>
        <item x="106"/>
        <item x="147"/>
        <item x="300"/>
        <item x="101"/>
        <item x="271"/>
        <item x="202"/>
        <item x="180"/>
        <item x="297"/>
        <item x="64"/>
        <item x="149"/>
        <item x="14"/>
        <item x="250"/>
        <item x="312"/>
        <item x="286"/>
        <item x="4"/>
        <item x="270"/>
        <item x="5"/>
        <item x="134"/>
        <item x="156"/>
        <item x="153"/>
        <item x="242"/>
        <item t="default"/>
      </items>
    </pivotField>
    <pivotField showAll="0"/>
    <pivotField showAll="0">
      <items count="6">
        <item x="1"/>
        <item x="0"/>
        <item x="2"/>
        <item x="3"/>
        <item x="4"/>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Average of Sales" fld="11" subtotal="average" baseField="11" baseItem="0" numFmtId="1"/>
  </dataFields>
  <formats count="7">
    <format dxfId="410">
      <pivotArea type="all" dataOnly="0" outline="0" fieldPosition="0"/>
    </format>
    <format dxfId="409">
      <pivotArea outline="0" collapsedLevelsAreSubtotals="1" fieldPosition="0"/>
    </format>
    <format dxfId="408">
      <pivotArea dataOnly="0" labelOnly="1" outline="0" axis="axisValues" fieldPosition="0"/>
    </format>
    <format dxfId="407">
      <pivotArea outline="0" collapsedLevelsAreSubtotals="1" fieldPosition="0"/>
    </format>
    <format dxfId="406">
      <pivotArea type="all" dataOnly="0" outline="0" fieldPosition="0"/>
    </format>
    <format dxfId="405">
      <pivotArea outline="0" collapsedLevelsAreSubtotals="1" fieldPosition="0"/>
    </format>
    <format dxfId="4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E4FA79-5A84-4537-99C0-A2132F93BE4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yment Mode">
  <location ref="M5:N11"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showAll="0"/>
    <pivotField axis="axisRow" dataField="1"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v="4"/>
    </i>
    <i>
      <x v="2"/>
    </i>
    <i>
      <x v="1"/>
    </i>
    <i>
      <x/>
    </i>
    <i>
      <x v="3"/>
    </i>
    <i t="grand">
      <x/>
    </i>
  </rowItems>
  <colItems count="1">
    <i/>
  </colItems>
  <dataFields count="1">
    <dataField name="Count of Payment_Mode" fld="13" subtotal="count" baseField="0" baseItem="0"/>
  </dataFields>
  <formats count="6">
    <format dxfId="416">
      <pivotArea type="all" dataOnly="0" outline="0" fieldPosition="0"/>
    </format>
    <format dxfId="415">
      <pivotArea outline="0" collapsedLevelsAreSubtotals="1" fieldPosition="0"/>
    </format>
    <format dxfId="414">
      <pivotArea field="13" type="button" dataOnly="0" labelOnly="1" outline="0" axis="axisRow" fieldPosition="0"/>
    </format>
    <format dxfId="413">
      <pivotArea dataOnly="0" labelOnly="1" fieldPosition="0">
        <references count="1">
          <reference field="13" count="0"/>
        </references>
      </pivotArea>
    </format>
    <format dxfId="412">
      <pivotArea dataOnly="0" labelOnly="1" grandRow="1" outline="0" fieldPosition="0"/>
    </format>
    <format dxfId="4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13FC2C-1C54-4F3E-A659-FF716F0847ED}"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dataField="1"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rofit" fld="12" baseField="0" baseItem="0" numFmtId="1"/>
  </dataFields>
  <formats count="7">
    <format dxfId="423">
      <pivotArea outline="0" collapsedLevelsAreSubtotals="1" fieldPosition="0"/>
    </format>
    <format dxfId="422">
      <pivotArea type="all" dataOnly="0" outline="0" fieldPosition="0"/>
    </format>
    <format dxfId="421">
      <pivotArea outline="0" collapsedLevelsAreSubtotals="1" fieldPosition="0"/>
    </format>
    <format dxfId="420">
      <pivotArea dataOnly="0" labelOnly="1" outline="0" axis="axisValues" fieldPosition="0"/>
    </format>
    <format dxfId="419">
      <pivotArea type="all" dataOnly="0" outline="0" fieldPosition="0"/>
    </format>
    <format dxfId="418">
      <pivotArea outline="0" collapsedLevelsAreSubtotals="1" fieldPosition="0"/>
    </format>
    <format dxfId="4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0A34FD-5F47-4E42-BD34-FE89DA5A677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dataField="1"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Sales" fld="11" baseField="0" baseItem="0"/>
  </dataFields>
  <formats count="9">
    <format dxfId="432">
      <pivotArea type="all" dataOnly="0" outline="0" fieldPosition="0"/>
    </format>
    <format dxfId="431">
      <pivotArea outline="0" collapsedLevelsAreSubtotals="1"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dataOnly="0" labelOnly="1" outline="0" axis="axisValues" fieldPosition="0"/>
    </format>
    <format dxfId="426">
      <pivotArea type="all" dataOnly="0" outline="0" fieldPosition="0"/>
    </format>
    <format dxfId="425">
      <pivotArea outline="0" collapsedLevelsAreSubtotals="1" fieldPosition="0"/>
    </format>
    <format dxfId="4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0BF6F5-4CB5-49F8-A4EB-E9C6C29499BD}"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G2" firstHeaderRow="1" firstDataRow="1" firstDataCol="0"/>
  <pivotFields count="16">
    <pivotField showAll="0"/>
    <pivotField dataField="1"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Orders" fld="1" subtotal="count" baseField="0" baseItem="0"/>
  </dataFields>
  <formats count="6">
    <format dxfId="438">
      <pivotArea type="all" dataOnly="0" outline="0" fieldPosition="0"/>
    </format>
    <format dxfId="437">
      <pivotArea outline="0" collapsedLevelsAreSubtotals="1"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B05FB8-51FF-4C62-8517-5C4CAAC888E1}"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E2"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dataField="1" showAll="0"/>
    <pivotField showAll="0"/>
    <pivotField showAll="0"/>
    <pivotField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0" baseItem="0"/>
  </dataFields>
  <formats count="9">
    <format dxfId="447">
      <pivotArea type="all" dataOnly="0" outline="0" fieldPosition="0"/>
    </format>
    <format dxfId="446">
      <pivotArea outline="0" collapsedLevelsAreSubtotals="1" fieldPosition="0"/>
    </format>
    <format dxfId="445">
      <pivotArea dataOnly="0" labelOnly="1" outline="0" axis="axisValues" fieldPosition="0"/>
    </format>
    <format dxfId="444">
      <pivotArea type="all" dataOnly="0" outline="0" fieldPosition="0"/>
    </format>
    <format dxfId="443">
      <pivotArea outline="0" collapsedLevelsAreSubtotals="1" fieldPosition="0"/>
    </format>
    <format dxfId="442">
      <pivotArea dataOnly="0" labelOnly="1" outline="0" axis="axisValues" fieldPosition="0"/>
    </format>
    <format dxfId="441">
      <pivotArea type="all" dataOnly="0" outline="0" fieldPosition="0"/>
    </format>
    <format dxfId="440">
      <pivotArea outline="0" collapsedLevelsAreSubtotals="1" fieldPosition="0"/>
    </format>
    <format dxfId="4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6D1280-8465-4054-9881-B9F3BF47F7EE}"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
  <location ref="D14:E20" firstHeaderRow="1" firstDataRow="1" firstDataCol="1"/>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axis="axisRow" showAll="0" sortType="de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
    </i>
    <i>
      <x v="1"/>
    </i>
    <i>
      <x v="4"/>
    </i>
    <i>
      <x v="3"/>
    </i>
    <i>
      <x/>
    </i>
    <i t="grand">
      <x/>
    </i>
  </rowItems>
  <colItems count="1">
    <i/>
  </colItems>
  <dataFields count="1">
    <dataField name="Sum of Quantity" fld="8" baseField="0" baseItem="0"/>
  </dataFields>
  <formats count="6">
    <format dxfId="453">
      <pivotArea type="all" dataOnly="0" outline="0" fieldPosition="0"/>
    </format>
    <format dxfId="452">
      <pivotArea outline="0" collapsedLevelsAreSubtotals="1" fieldPosition="0"/>
    </format>
    <format dxfId="451">
      <pivotArea field="6" type="button" dataOnly="0" labelOnly="1" outline="0" axis="axisRow" fieldPosition="0"/>
    </format>
    <format dxfId="450">
      <pivotArea dataOnly="0" labelOnly="1" fieldPosition="0">
        <references count="1">
          <reference field="6" count="0"/>
        </references>
      </pivotArea>
    </format>
    <format dxfId="449">
      <pivotArea dataOnly="0" labelOnly="1" grandRow="1" outline="0" fieldPosition="0"/>
    </format>
    <format dxfId="4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6198B6-F415-4FEC-8D15-8A55BFFCED0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ayment methods">
  <location ref="J17:K23" firstHeaderRow="1" firstDataRow="1" firstDataCol="1"/>
  <pivotFields count="16">
    <pivotField dataField="1"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showAll="0"/>
    <pivotField axis="axisRow"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6">
    <i>
      <x/>
    </i>
    <i>
      <x v="1"/>
    </i>
    <i>
      <x v="2"/>
    </i>
    <i>
      <x v="3"/>
    </i>
    <i>
      <x v="4"/>
    </i>
    <i t="grand">
      <x/>
    </i>
  </rowItems>
  <colItems count="1">
    <i/>
  </colItems>
  <dataFields count="1">
    <dataField name="Count of Order_ID" fld="0" subtotal="count" baseField="0" baseItem="0"/>
  </dataFields>
  <formats count="6">
    <format dxfId="459">
      <pivotArea type="all" dataOnly="0" outline="0" fieldPosition="0"/>
    </format>
    <format dxfId="458">
      <pivotArea outline="0" collapsedLevelsAreSubtotals="1" fieldPosition="0"/>
    </format>
    <format dxfId="457">
      <pivotArea field="13" type="button" dataOnly="0" labelOnly="1" outline="0" axis="axisRow" fieldPosition="0"/>
    </format>
    <format dxfId="456">
      <pivotArea dataOnly="0" labelOnly="1" fieldPosition="0">
        <references count="1">
          <reference field="13" count="0"/>
        </references>
      </pivotArea>
    </format>
    <format dxfId="455">
      <pivotArea dataOnly="0" labelOnly="1" grandRow="1" outline="0" fieldPosition="0"/>
    </format>
    <format dxfId="4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BA8491-5861-44B9-A04C-F76B619BA280}"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5:K6"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dataField="1" showAll="0">
      <items count="343">
        <item x="340"/>
        <item x="289"/>
        <item x="284"/>
        <item x="302"/>
        <item x="37"/>
        <item x="328"/>
        <item x="239"/>
        <item x="325"/>
        <item x="11"/>
        <item x="267"/>
        <item x="276"/>
        <item x="187"/>
        <item x="303"/>
        <item x="111"/>
        <item x="155"/>
        <item x="185"/>
        <item x="216"/>
        <item x="38"/>
        <item x="9"/>
        <item x="264"/>
        <item x="54"/>
        <item x="96"/>
        <item x="68"/>
        <item x="295"/>
        <item x="177"/>
        <item x="214"/>
        <item x="310"/>
        <item x="278"/>
        <item x="143"/>
        <item x="97"/>
        <item x="190"/>
        <item x="266"/>
        <item x="171"/>
        <item x="341"/>
        <item x="217"/>
        <item x="169"/>
        <item x="281"/>
        <item x="252"/>
        <item x="90"/>
        <item x="274"/>
        <item x="222"/>
        <item x="121"/>
        <item x="119"/>
        <item x="269"/>
        <item x="84"/>
        <item x="117"/>
        <item x="203"/>
        <item x="333"/>
        <item x="255"/>
        <item x="63"/>
        <item x="72"/>
        <item x="293"/>
        <item x="40"/>
        <item x="157"/>
        <item x="43"/>
        <item x="57"/>
        <item x="66"/>
        <item x="73"/>
        <item x="108"/>
        <item x="316"/>
        <item x="161"/>
        <item x="60"/>
        <item x="253"/>
        <item x="330"/>
        <item x="294"/>
        <item x="47"/>
        <item x="39"/>
        <item x="181"/>
        <item x="21"/>
        <item x="0"/>
        <item x="122"/>
        <item x="309"/>
        <item x="235"/>
        <item x="304"/>
        <item x="158"/>
        <item x="282"/>
        <item x="224"/>
        <item x="164"/>
        <item x="191"/>
        <item x="146"/>
        <item x="41"/>
        <item x="79"/>
        <item x="48"/>
        <item x="104"/>
        <item x="178"/>
        <item x="144"/>
        <item x="136"/>
        <item x="195"/>
        <item x="228"/>
        <item x="105"/>
        <item x="20"/>
        <item x="324"/>
        <item x="256"/>
        <item x="249"/>
        <item x="233"/>
        <item x="22"/>
        <item x="192"/>
        <item x="116"/>
        <item x="285"/>
        <item x="32"/>
        <item x="128"/>
        <item x="45"/>
        <item x="165"/>
        <item x="241"/>
        <item x="277"/>
        <item x="150"/>
        <item x="196"/>
        <item x="51"/>
        <item x="160"/>
        <item x="280"/>
        <item x="152"/>
        <item x="31"/>
        <item x="174"/>
        <item x="1"/>
        <item x="139"/>
        <item x="240"/>
        <item x="140"/>
        <item x="338"/>
        <item x="182"/>
        <item x="27"/>
        <item x="74"/>
        <item x="13"/>
        <item x="42"/>
        <item x="213"/>
        <item x="65"/>
        <item x="298"/>
        <item x="225"/>
        <item x="115"/>
        <item x="44"/>
        <item x="244"/>
        <item x="135"/>
        <item x="206"/>
        <item x="55"/>
        <item x="82"/>
        <item x="123"/>
        <item x="6"/>
        <item x="323"/>
        <item x="305"/>
        <item x="61"/>
        <item x="288"/>
        <item x="212"/>
        <item x="71"/>
        <item x="290"/>
        <item x="308"/>
        <item x="120"/>
        <item x="50"/>
        <item x="262"/>
        <item x="67"/>
        <item x="229"/>
        <item x="23"/>
        <item x="49"/>
        <item x="137"/>
        <item x="175"/>
        <item x="75"/>
        <item x="245"/>
        <item x="145"/>
        <item x="263"/>
        <item x="221"/>
        <item x="129"/>
        <item x="313"/>
        <item x="35"/>
        <item x="77"/>
        <item x="28"/>
        <item x="18"/>
        <item x="103"/>
        <item x="7"/>
        <item x="163"/>
        <item x="98"/>
        <item x="80"/>
        <item x="326"/>
        <item x="287"/>
        <item x="332"/>
        <item x="219"/>
        <item x="200"/>
        <item x="159"/>
        <item x="315"/>
        <item x="26"/>
        <item x="130"/>
        <item x="334"/>
        <item x="110"/>
        <item x="258"/>
        <item x="56"/>
        <item x="168"/>
        <item x="126"/>
        <item x="176"/>
        <item x="234"/>
        <item x="260"/>
        <item x="100"/>
        <item x="83"/>
        <item x="238"/>
        <item x="220"/>
        <item x="86"/>
        <item x="314"/>
        <item x="151"/>
        <item x="247"/>
        <item x="94"/>
        <item x="118"/>
        <item x="170"/>
        <item x="248"/>
        <item x="107"/>
        <item x="76"/>
        <item x="85"/>
        <item x="109"/>
        <item x="184"/>
        <item x="133"/>
        <item x="186"/>
        <item x="259"/>
        <item x="166"/>
        <item x="148"/>
        <item x="12"/>
        <item x="209"/>
        <item x="162"/>
        <item x="113"/>
        <item x="81"/>
        <item x="254"/>
        <item x="336"/>
        <item x="226"/>
        <item x="127"/>
        <item x="205"/>
        <item x="29"/>
        <item x="91"/>
        <item x="112"/>
        <item x="322"/>
        <item x="246"/>
        <item x="33"/>
        <item x="273"/>
        <item x="311"/>
        <item x="210"/>
        <item x="188"/>
        <item x="265"/>
        <item x="124"/>
        <item x="243"/>
        <item x="335"/>
        <item x="62"/>
        <item x="183"/>
        <item x="125"/>
        <item x="291"/>
        <item x="275"/>
        <item x="53"/>
        <item x="329"/>
        <item x="179"/>
        <item x="279"/>
        <item x="319"/>
        <item x="69"/>
        <item x="167"/>
        <item x="296"/>
        <item x="232"/>
        <item x="227"/>
        <item x="230"/>
        <item x="34"/>
        <item x="199"/>
        <item x="99"/>
        <item x="173"/>
        <item x="223"/>
        <item x="257"/>
        <item x="237"/>
        <item x="301"/>
        <item x="92"/>
        <item x="207"/>
        <item x="299"/>
        <item x="321"/>
        <item x="268"/>
        <item x="17"/>
        <item x="218"/>
        <item x="95"/>
        <item x="251"/>
        <item x="201"/>
        <item x="15"/>
        <item x="59"/>
        <item x="317"/>
        <item x="89"/>
        <item x="154"/>
        <item x="327"/>
        <item x="58"/>
        <item x="339"/>
        <item x="131"/>
        <item x="132"/>
        <item x="208"/>
        <item x="2"/>
        <item x="320"/>
        <item x="102"/>
        <item x="24"/>
        <item x="189"/>
        <item x="318"/>
        <item x="193"/>
        <item x="78"/>
        <item x="114"/>
        <item x="194"/>
        <item x="141"/>
        <item x="46"/>
        <item x="198"/>
        <item x="215"/>
        <item x="8"/>
        <item x="337"/>
        <item x="331"/>
        <item x="25"/>
        <item x="306"/>
        <item x="172"/>
        <item x="261"/>
        <item x="272"/>
        <item x="36"/>
        <item x="211"/>
        <item x="292"/>
        <item x="3"/>
        <item x="236"/>
        <item x="16"/>
        <item x="93"/>
        <item x="231"/>
        <item x="138"/>
        <item x="19"/>
        <item x="204"/>
        <item x="307"/>
        <item x="88"/>
        <item x="87"/>
        <item x="283"/>
        <item x="70"/>
        <item x="197"/>
        <item x="52"/>
        <item x="30"/>
        <item x="142"/>
        <item x="10"/>
        <item x="106"/>
        <item x="147"/>
        <item x="300"/>
        <item x="101"/>
        <item x="271"/>
        <item x="202"/>
        <item x="180"/>
        <item x="297"/>
        <item x="64"/>
        <item x="149"/>
        <item x="14"/>
        <item x="250"/>
        <item x="312"/>
        <item x="286"/>
        <item x="4"/>
        <item x="270"/>
        <item x="5"/>
        <item x="134"/>
        <item x="156"/>
        <item x="153"/>
        <item x="242"/>
        <item t="default"/>
      </items>
    </pivotField>
    <pivotField showAll="0"/>
    <pivotField showAll="0">
      <items count="6">
        <item x="1"/>
        <item x="0"/>
        <item x="2"/>
        <item x="3"/>
        <item x="4"/>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Average of Sales" fld="11" subtotal="average" baseField="11" baseItem="0" numFmtId="1"/>
  </dataFields>
  <formats count="4">
    <format dxfId="348">
      <pivotArea type="all" dataOnly="0" outline="0" fieldPosition="0"/>
    </format>
    <format dxfId="347">
      <pivotArea outline="0" collapsedLevelsAreSubtotals="1" fieldPosition="0"/>
    </format>
    <format dxfId="346">
      <pivotArea dataOnly="0" labelOnly="1" outline="0" axis="axisValues" fieldPosition="0"/>
    </format>
    <format dxfId="3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DD6BE9-510C-4B2B-B3BF-62589F00C16F}"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5:I6" firstHeaderRow="1" firstDataRow="1" firstDataCol="0"/>
  <pivotFields count="16">
    <pivotField showAll="0"/>
    <pivotField dataField="1"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Orders" fld="1" subtotal="count" baseField="0" baseItem="0"/>
  </dataFields>
  <formats count="3">
    <format dxfId="351">
      <pivotArea type="all" dataOnly="0" outline="0" fieldPosition="0"/>
    </format>
    <format dxfId="350">
      <pivotArea outline="0" collapsedLevelsAreSubtotals="1" fieldPosition="0"/>
    </format>
    <format dxfId="3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1635220-754B-4327-B873-B0A52D08026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5:G6"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dataField="1" showAll="0"/>
    <pivotField showAll="0"/>
    <pivotField showAll="0"/>
    <pivotField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0" baseItem="0"/>
  </dataFields>
  <formats count="6">
    <format dxfId="357">
      <pivotArea type="all" dataOnly="0" outline="0" fieldPosition="0"/>
    </format>
    <format dxfId="356">
      <pivotArea outline="0" collapsedLevelsAreSubtotals="1" fieldPosition="0"/>
    </format>
    <format dxfId="355">
      <pivotArea dataOnly="0" labelOnly="1" outline="0" axis="axisValues" fieldPosition="0"/>
    </format>
    <format dxfId="354">
      <pivotArea type="all" dataOnly="0" outline="0" fieldPosition="0"/>
    </format>
    <format dxfId="353">
      <pivotArea outline="0" collapsedLevelsAreSubtotals="1" fieldPosition="0"/>
    </format>
    <format dxfId="3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E2B3B2B-03BC-4F23-B04C-798243DFAC58}"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E6"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showAll="0"/>
    <pivotField dataField="1"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rofit" fld="12" baseField="0" baseItem="0" numFmtId="1"/>
  </dataFields>
  <formats count="4">
    <format dxfId="361">
      <pivotArea outline="0" collapsedLevelsAreSubtotals="1" fieldPosition="0"/>
    </format>
    <format dxfId="360">
      <pivotArea type="all" dataOnly="0" outline="0" fieldPosition="0"/>
    </format>
    <format dxfId="359">
      <pivotArea outline="0" collapsedLevelsAreSubtotals="1" fieldPosition="0"/>
    </format>
    <format dxfId="3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5F10E9-B1DB-4DF9-9AD3-2AF723C4094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5:C6" firstHeaderRow="1" firstDataRow="1" firstDataCol="0"/>
  <pivotFields count="16">
    <pivotField showAll="0"/>
    <pivotField numFmtId="14" showAll="0">
      <items count="366">
        <item x="52"/>
        <item x="17"/>
        <item x="131"/>
        <item x="271"/>
        <item x="211"/>
        <item x="347"/>
        <item x="183"/>
        <item x="66"/>
        <item x="130"/>
        <item x="228"/>
        <item x="255"/>
        <item x="54"/>
        <item x="31"/>
        <item x="162"/>
        <item x="11"/>
        <item x="356"/>
        <item x="167"/>
        <item x="297"/>
        <item x="236"/>
        <item x="358"/>
        <item x="121"/>
        <item x="25"/>
        <item x="361"/>
        <item x="216"/>
        <item x="292"/>
        <item x="67"/>
        <item x="302"/>
        <item x="313"/>
        <item x="114"/>
        <item x="363"/>
        <item x="73"/>
        <item x="364"/>
        <item x="9"/>
        <item x="65"/>
        <item x="279"/>
        <item x="345"/>
        <item x="208"/>
        <item x="329"/>
        <item x="281"/>
        <item x="354"/>
        <item x="353"/>
        <item x="100"/>
        <item x="341"/>
        <item x="101"/>
        <item x="344"/>
        <item x="293"/>
        <item x="178"/>
        <item x="37"/>
        <item x="27"/>
        <item x="179"/>
        <item x="61"/>
        <item x="16"/>
        <item x="283"/>
        <item x="91"/>
        <item x="220"/>
        <item x="339"/>
        <item x="214"/>
        <item x="119"/>
        <item x="337"/>
        <item x="122"/>
        <item x="240"/>
        <item x="74"/>
        <item x="352"/>
        <item x="314"/>
        <item x="266"/>
        <item x="138"/>
        <item x="154"/>
        <item x="151"/>
        <item x="152"/>
        <item x="72"/>
        <item x="300"/>
        <item x="258"/>
        <item x="254"/>
        <item x="226"/>
        <item x="276"/>
        <item x="127"/>
        <item x="324"/>
        <item x="89"/>
        <item x="159"/>
        <item x="311"/>
        <item x="116"/>
        <item x="147"/>
        <item x="192"/>
        <item x="156"/>
        <item x="148"/>
        <item x="70"/>
        <item x="97"/>
        <item x="332"/>
        <item x="235"/>
        <item x="222"/>
        <item x="317"/>
        <item x="32"/>
        <item x="282"/>
        <item x="249"/>
        <item x="275"/>
        <item x="40"/>
        <item x="26"/>
        <item x="59"/>
        <item x="23"/>
        <item x="46"/>
        <item x="210"/>
        <item x="321"/>
        <item x="104"/>
        <item x="319"/>
        <item x="289"/>
        <item x="35"/>
        <item x="225"/>
        <item x="106"/>
        <item x="47"/>
        <item x="274"/>
        <item x="335"/>
        <item x="263"/>
        <item x="172"/>
        <item x="44"/>
        <item x="83"/>
        <item x="312"/>
        <item x="191"/>
        <item x="217"/>
        <item x="169"/>
        <item x="113"/>
        <item x="193"/>
        <item x="129"/>
        <item x="310"/>
        <item x="247"/>
        <item x="153"/>
        <item x="51"/>
        <item x="355"/>
        <item x="305"/>
        <item x="295"/>
        <item x="160"/>
        <item x="189"/>
        <item x="175"/>
        <item x="343"/>
        <item x="13"/>
        <item x="239"/>
        <item x="55"/>
        <item x="15"/>
        <item x="218"/>
        <item x="209"/>
        <item x="330"/>
        <item x="277"/>
        <item x="108"/>
        <item x="102"/>
        <item x="38"/>
        <item x="349"/>
        <item x="268"/>
        <item x="19"/>
        <item x="111"/>
        <item x="323"/>
        <item x="316"/>
        <item x="20"/>
        <item x="22"/>
        <item x="171"/>
        <item x="62"/>
        <item x="252"/>
        <item x="303"/>
        <item x="196"/>
        <item x="194"/>
        <item x="270"/>
        <item x="41"/>
        <item x="29"/>
        <item x="197"/>
        <item x="8"/>
        <item x="53"/>
        <item x="49"/>
        <item x="126"/>
        <item x="233"/>
        <item x="76"/>
        <item x="291"/>
        <item x="33"/>
        <item x="84"/>
        <item x="298"/>
        <item x="215"/>
        <item x="288"/>
        <item x="118"/>
        <item x="187"/>
        <item x="199"/>
        <item x="186"/>
        <item x="284"/>
        <item x="190"/>
        <item x="170"/>
        <item x="85"/>
        <item x="359"/>
        <item x="142"/>
        <item x="307"/>
        <item x="136"/>
        <item x="273"/>
        <item x="205"/>
        <item x="350"/>
        <item x="157"/>
        <item x="165"/>
        <item x="185"/>
        <item x="98"/>
        <item x="336"/>
        <item x="221"/>
        <item x="34"/>
        <item x="230"/>
        <item x="87"/>
        <item x="326"/>
        <item x="278"/>
        <item x="99"/>
        <item x="94"/>
        <item x="229"/>
        <item x="39"/>
        <item x="357"/>
        <item x="231"/>
        <item x="140"/>
        <item x="257"/>
        <item x="238"/>
        <item x="223"/>
        <item x="176"/>
        <item x="56"/>
        <item x="6"/>
        <item x="232"/>
        <item x="43"/>
        <item x="68"/>
        <item x="45"/>
        <item x="5"/>
        <item x="306"/>
        <item x="248"/>
        <item x="246"/>
        <item x="12"/>
        <item x="360"/>
        <item x="58"/>
        <item x="128"/>
        <item x="115"/>
        <item x="10"/>
        <item x="219"/>
        <item x="259"/>
        <item x="163"/>
        <item x="14"/>
        <item x="166"/>
        <item x="261"/>
        <item x="143"/>
        <item x="203"/>
        <item x="285"/>
        <item x="117"/>
        <item x="260"/>
        <item x="213"/>
        <item x="18"/>
        <item x="112"/>
        <item x="164"/>
        <item x="132"/>
        <item x="296"/>
        <item x="265"/>
        <item x="267"/>
        <item x="286"/>
        <item x="237"/>
        <item x="212"/>
        <item x="135"/>
        <item x="301"/>
        <item x="338"/>
        <item x="48"/>
        <item x="81"/>
        <item x="348"/>
        <item x="93"/>
        <item x="334"/>
        <item x="251"/>
        <item x="60"/>
        <item x="181"/>
        <item x="168"/>
        <item x="346"/>
        <item x="92"/>
        <item x="4"/>
        <item x="333"/>
        <item x="256"/>
        <item x="294"/>
        <item x="201"/>
        <item x="146"/>
        <item x="103"/>
        <item x="2"/>
        <item x="107"/>
        <item x="30"/>
        <item x="69"/>
        <item x="331"/>
        <item x="141"/>
        <item x="1"/>
        <item x="264"/>
        <item x="36"/>
        <item x="28"/>
        <item x="328"/>
        <item x="244"/>
        <item x="174"/>
        <item x="139"/>
        <item x="120"/>
        <item x="155"/>
        <item x="351"/>
        <item x="90"/>
        <item x="24"/>
        <item x="262"/>
        <item x="149"/>
        <item x="50"/>
        <item x="134"/>
        <item x="204"/>
        <item x="79"/>
        <item x="287"/>
        <item x="327"/>
        <item x="272"/>
        <item x="253"/>
        <item x="340"/>
        <item x="7"/>
        <item x="180"/>
        <item x="57"/>
        <item x="21"/>
        <item x="109"/>
        <item x="342"/>
        <item x="133"/>
        <item x="161"/>
        <item x="80"/>
        <item x="158"/>
        <item x="325"/>
        <item x="315"/>
        <item x="63"/>
        <item x="243"/>
        <item x="362"/>
        <item x="137"/>
        <item x="242"/>
        <item x="77"/>
        <item x="110"/>
        <item x="71"/>
        <item x="206"/>
        <item x="227"/>
        <item x="42"/>
        <item x="269"/>
        <item x="304"/>
        <item x="96"/>
        <item x="309"/>
        <item x="144"/>
        <item x="3"/>
        <item x="280"/>
        <item x="0"/>
        <item x="195"/>
        <item x="322"/>
        <item x="318"/>
        <item x="290"/>
        <item x="245"/>
        <item x="88"/>
        <item x="64"/>
        <item x="78"/>
        <item x="124"/>
        <item x="200"/>
        <item x="182"/>
        <item x="202"/>
        <item x="125"/>
        <item x="184"/>
        <item x="250"/>
        <item x="86"/>
        <item x="308"/>
        <item x="123"/>
        <item x="177"/>
        <item x="150"/>
        <item x="234"/>
        <item x="188"/>
        <item x="241"/>
        <item x="224"/>
        <item x="75"/>
        <item x="299"/>
        <item x="320"/>
        <item x="95"/>
        <item x="173"/>
        <item x="145"/>
        <item x="198"/>
        <item x="207"/>
        <item x="105"/>
        <item x="82"/>
        <item t="default"/>
      </items>
    </pivotField>
    <pivotField showAll="0"/>
    <pivotField showAll="0"/>
    <pivotField showAll="0"/>
    <pivotField showAll="0">
      <items count="9">
        <item x="0"/>
        <item x="1"/>
        <item x="7"/>
        <item x="3"/>
        <item x="2"/>
        <item x="5"/>
        <item x="6"/>
        <item x="4"/>
        <item t="default"/>
      </items>
    </pivotField>
    <pivotField showAll="0">
      <items count="6">
        <item x="0"/>
        <item x="4"/>
        <item x="3"/>
        <item x="2"/>
        <item x="1"/>
        <item t="default"/>
      </items>
    </pivotField>
    <pivotField showAll="0"/>
    <pivotField showAll="0"/>
    <pivotField showAll="0"/>
    <pivotField showAll="0"/>
    <pivotField dataField="1" showAll="0"/>
    <pivotField showAll="0"/>
    <pivotField showAll="0">
      <items count="6">
        <item x="1"/>
        <item x="0"/>
        <item x="2"/>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Sales" fld="11" baseField="0" baseItem="0"/>
  </dataFields>
  <formats count="6">
    <format dxfId="367">
      <pivotArea type="all" dataOnly="0" outline="0" fieldPosition="0"/>
    </format>
    <format dxfId="366">
      <pivotArea outline="0" collapsedLevelsAreSubtotals="1" fieldPosition="0"/>
    </format>
    <format dxfId="365">
      <pivotArea dataOnly="0" labelOnly="1" outline="0" axis="axisValues" fieldPosition="0"/>
    </format>
    <format dxfId="364">
      <pivotArea type="all" dataOnly="0" outline="0" fieldPosition="0"/>
    </format>
    <format dxfId="363">
      <pivotArea outline="0" collapsedLevelsAreSubtotals="1" fieldPosition="0"/>
    </format>
    <format dxfId="3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529B6A-CB1D-4821-870C-A2BCB4724E94}" autoFormatId="16" applyNumberFormats="0" applyBorderFormats="0" applyFontFormats="0" applyPatternFormats="0" applyAlignmentFormats="0" applyWidthHeightFormats="0">
  <queryTableRefresh nextId="21">
    <queryTableFields count="18">
      <queryTableField id="1" name="Order_ID" tableColumnId="1"/>
      <queryTableField id="2" name="Order_Date" tableColumnId="2"/>
      <queryTableField id="3" name="Customer_ID" tableColumnId="3"/>
      <queryTableField id="4" name="Customer_Name" tableColumnId="4"/>
      <queryTableField id="5" name="City" tableColumnId="5"/>
      <queryTableField id="6" name="State" tableColumnId="6"/>
      <queryTableField id="7" name="Category" tableColumnId="7"/>
      <queryTableField id="8" name="Product" tableColumnId="8"/>
      <queryTableField id="9" name="Quantity" tableColumnId="9"/>
      <queryTableField id="10" name="Unit_Price" tableColumnId="10"/>
      <queryTableField id="11" name="Discount" tableColumnId="11"/>
      <queryTableField id="12" name="Sales" tableColumnId="12"/>
      <queryTableField id="13" name="Profit" tableColumnId="13"/>
      <queryTableField id="16" dataBound="0" tableColumnId="16"/>
      <queryTableField id="17" dataBound="0" tableColumnId="17"/>
      <queryTableField id="19" dataBound="0" tableColumnId="19"/>
      <queryTableField id="20" dataBound="0" tableColumnId="20"/>
      <queryTableField id="14" name="Payment_Mod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6CEDF41-7AFA-46C6-AF44-D5E79D339F3A}" sourceName="State">
  <pivotTables>
    <pivotTable tabId="1" name="PivotTable4"/>
    <pivotTable tabId="1" name="PivotTable1"/>
    <pivotTable tabId="1" name="PivotTable2"/>
    <pivotTable tabId="1" name="PivotTable3"/>
    <pivotTable tabId="1" name="PivotTable5"/>
    <pivotTable tabId="1" name="PivotTable10"/>
    <pivotTable tabId="1" name="PivotTable11"/>
    <pivotTable tabId="1" name="PivotTable8"/>
    <pivotTable tabId="1" name="PivotTable9"/>
    <pivotTable tabId="1" name="PivotTable12"/>
    <pivotTable tabId="1" name="PivotTable13"/>
    <pivotTable tabId="1" name="PivotTable16"/>
    <pivotTable tabId="1" name="PivotTable20"/>
    <pivotTable tabId="1" name="PivotTable19"/>
    <pivotTable tabId="5" name="PivotTable14"/>
    <pivotTable tabId="5" name="PivotTable15"/>
    <pivotTable tabId="5" name="PivotTable16"/>
    <pivotTable tabId="5" name="PivotTable17"/>
    <pivotTable tabId="5" name="PivotTable18"/>
  </pivotTables>
  <data>
    <tabular pivotCacheId="906108692">
      <items count="8">
        <i x="0" s="1"/>
        <i x="1" s="1"/>
        <i x="7" s="1"/>
        <i x="3" s="1"/>
        <i x="2" s="1"/>
        <i x="5"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1AD270-8810-4A06-9AC0-46EA6485DA0E}" sourceName="Category">
  <pivotTables>
    <pivotTable tabId="1" name="PivotTable3"/>
    <pivotTable tabId="1" name="PivotTable1"/>
    <pivotTable tabId="1" name="PivotTable2"/>
    <pivotTable tabId="1" name="PivotTable4"/>
    <pivotTable tabId="1" name="PivotTable5"/>
    <pivotTable tabId="1" name="PivotTable10"/>
    <pivotTable tabId="1" name="PivotTable11"/>
    <pivotTable tabId="1" name="PivotTable8"/>
    <pivotTable tabId="1" name="PivotTable9"/>
    <pivotTable tabId="1" name="PivotTable12"/>
    <pivotTable tabId="1" name="PivotTable13"/>
    <pivotTable tabId="1" name="PivotTable16"/>
    <pivotTable tabId="1" name="PivotTable19"/>
    <pivotTable tabId="1" name="PivotTable20"/>
    <pivotTable tabId="5" name="PivotTable14"/>
    <pivotTable tabId="5" name="PivotTable15"/>
    <pivotTable tabId="5" name="PivotTable16"/>
    <pivotTable tabId="5" name="PivotTable17"/>
    <pivotTable tabId="5" name="PivotTable18"/>
  </pivotTables>
  <data>
    <tabular pivotCacheId="906108692">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48ABE83-BCD7-45BE-AB5B-D4E516BAD8DA}" sourceName="Payment_Mode">
  <pivotTables>
    <pivotTable tabId="1" name="PivotTable5"/>
    <pivotTable tabId="1" name="PivotTable1"/>
    <pivotTable tabId="1" name="PivotTable10"/>
    <pivotTable tabId="1" name="PivotTable11"/>
    <pivotTable tabId="1" name="PivotTable12"/>
    <pivotTable tabId="1" name="PivotTable13"/>
    <pivotTable tabId="1" name="PivotTable16"/>
    <pivotTable tabId="1" name="PivotTable19"/>
    <pivotTable tabId="1" name="PivotTable2"/>
    <pivotTable tabId="1" name="PivotTable20"/>
    <pivotTable tabId="1" name="PivotTable3"/>
    <pivotTable tabId="1" name="PivotTable4"/>
    <pivotTable tabId="1" name="PivotTable8"/>
    <pivotTable tabId="1" name="PivotTable9"/>
    <pivotTable tabId="5" name="PivotTable14"/>
    <pivotTable tabId="5" name="PivotTable15"/>
    <pivotTable tabId="5" name="PivotTable16"/>
    <pivotTable tabId="5" name="PivotTable17"/>
    <pivotTable tabId="5" name="PivotTable18"/>
  </pivotTables>
  <data>
    <tabular pivotCacheId="906108692">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58522F31-9C93-4E6D-983D-D973910E2ED4}" cache="Slicer_State" caption="State" columnCount="3" rowHeight="251883"/>
  <slicer name="Category 1" xr10:uid="{2DF234F7-2E22-41E7-8499-4D00F6E09CB0}" cache="Slicer_Category" caption="Category" columnCount="2" rowHeight="251883"/>
  <slicer name="Payment_Mode 1" xr10:uid="{826A3913-66CF-4B4E-9F00-544D211C284B}" cache="Slicer_Payment_Mode" caption="Payment_Mode" columnCoun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716E90-EF86-4EF1-9B2B-75CB0CF25190}" name="Sales_Data" displayName="Sales_Data" ref="A1:R10001" tableType="queryTable" totalsRowShown="0">
  <autoFilter ref="A1:R10001" xr:uid="{93716E90-EF86-4EF1-9B2B-75CB0CF25190}"/>
  <tableColumns count="18">
    <tableColumn id="1" xr3:uid="{8222496D-E3D2-4C2E-B229-1DB7D9949388}" uniqueName="1" name="Order_ID" queryTableFieldId="1" dataDxfId="472"/>
    <tableColumn id="2" xr3:uid="{29E40957-FD7B-4071-A9CF-C7B06FA0F9A5}" uniqueName="2" name="Order_Date" queryTableFieldId="2" dataDxfId="471"/>
    <tableColumn id="3" xr3:uid="{D8A96BB8-621F-4412-BDF5-07299553B731}" uniqueName="3" name="Customer_ID" queryTableFieldId="3" dataDxfId="470"/>
    <tableColumn id="4" xr3:uid="{6CC11DE4-9FEE-4B58-B86C-35189DD5FD40}" uniqueName="4" name="Customer_Name" queryTableFieldId="4" dataDxfId="469"/>
    <tableColumn id="5" xr3:uid="{36766AF2-2909-4AEB-9ADD-3330944440C6}" uniqueName="5" name="City" queryTableFieldId="5" dataDxfId="468"/>
    <tableColumn id="6" xr3:uid="{D4A9482F-D8E5-44E1-8FCF-D81BC99C09A5}" uniqueName="6" name="State" queryTableFieldId="6" dataDxfId="467"/>
    <tableColumn id="7" xr3:uid="{E1D7B252-7DDB-4A43-95C8-C23B69D4079C}" uniqueName="7" name="Category" queryTableFieldId="7" dataDxfId="466"/>
    <tableColumn id="8" xr3:uid="{4B1D47F8-86E2-48CA-A456-F4DC4FB492DC}" uniqueName="8" name="Product" queryTableFieldId="8" dataDxfId="465"/>
    <tableColumn id="9" xr3:uid="{6B94DD93-97EE-45FE-9CAB-7978A0269E12}" uniqueName="9" name="Quantity" queryTableFieldId="9"/>
    <tableColumn id="10" xr3:uid="{A11076D3-9132-4A65-B20C-D76CED74E1E2}" uniqueName="10" name="Unit_Price" queryTableFieldId="10"/>
    <tableColumn id="11" xr3:uid="{AB11E882-C4C0-4675-9FDA-3AA2390C67DB}" uniqueName="11" name="Discount" queryTableFieldId="11" dataCellStyle="Percent"/>
    <tableColumn id="12" xr3:uid="{2F9A7BB5-AB60-4771-887A-E176C840E73E}" uniqueName="12" name="Sales" queryTableFieldId="12"/>
    <tableColumn id="13" xr3:uid="{78241152-B69C-4AFE-8820-1D2143308858}" uniqueName="13" name="Profit" queryTableFieldId="13"/>
    <tableColumn id="16" xr3:uid="{742A2E26-AA40-4BEE-BBFD-06679DE1FE85}" uniqueName="16" name="Profit_Margin" queryTableFieldId="16" dataDxfId="464">
      <calculatedColumnFormula>IFERROR(Sales_Data[[#This Row],[Profit]]/Sales_Data[[#This Row],[Sales]],0)</calculatedColumnFormula>
    </tableColumn>
    <tableColumn id="17" xr3:uid="{8BC874E1-3495-4DF2-80F1-DDD9DAE076E1}" uniqueName="17" name="Order_Month" queryTableFieldId="17" dataDxfId="463" dataCellStyle="Percent">
      <calculatedColumnFormula>TEXT(Sales_Data[[#This Row],[Order_Date]],"mmm")</calculatedColumnFormula>
    </tableColumn>
    <tableColumn id="19" xr3:uid="{618186F5-D2C6-4452-8BB9-1498404FCDF2}" uniqueName="19" name="Order_Year" queryTableFieldId="19" dataDxfId="462" dataCellStyle="Percent">
      <calculatedColumnFormula>TEXT(Sales_Data[[#This Row],[Order_Date]],"yyyy")</calculatedColumnFormula>
    </tableColumn>
    <tableColumn id="20" xr3:uid="{E942730E-25D1-4490-A1ED-FF12AB722834}" uniqueName="20" name="Customer_Type" queryTableFieldId="20" dataDxfId="461" dataCellStyle="Percent">
      <calculatedColumnFormula>IF(I2&gt;1,"Existing","New")</calculatedColumnFormula>
    </tableColumn>
    <tableColumn id="14" xr3:uid="{44923491-5093-4952-ACD3-341C9DACBC54}" uniqueName="14" name="Payment_Mode" queryTableFieldId="14" dataDxfId="46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652B08F-D449-4705-941E-566354CB902D}" sourceName="Order_Date">
  <pivotTables>
    <pivotTable tabId="1" name="PivotTable20"/>
    <pivotTable tabId="5" name="PivotTable14"/>
    <pivotTable tabId="5" name="PivotTable15"/>
    <pivotTable tabId="5" name="PivotTable16"/>
    <pivotTable tabId="5" name="PivotTable17"/>
    <pivotTable tabId="5" name="PivotTable18"/>
    <pivotTable tabId="1" name="PivotTable1"/>
    <pivotTable tabId="1" name="PivotTable10"/>
    <pivotTable tabId="1" name="PivotTable11"/>
    <pivotTable tabId="1" name="PivotTable12"/>
    <pivotTable tabId="1" name="PivotTable13"/>
    <pivotTable tabId="1" name="PivotTable16"/>
    <pivotTable tabId="1" name="PivotTable19"/>
    <pivotTable tabId="1" name="PivotTable2"/>
    <pivotTable tabId="1" name="PivotTable3"/>
    <pivotTable tabId="1" name="PivotTable4"/>
    <pivotTable tabId="1" name="PivotTable5"/>
    <pivotTable tabId="1" name="PivotTable8"/>
    <pivotTable tabId="1" name="PivotTable9"/>
  </pivotTables>
  <state minimalRefreshVersion="6" lastRefreshVersion="6" pivotCacheId="90610869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68CC06F-7DA5-49D6-BB5E-224C8E190982}" cache="NativeTimeline_Order_Date" caption="Order_Date" level="2" selectionLevel="2" scrollPosition="2025-1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17.xml"/><Relationship Id="rId7" Type="http://schemas.microsoft.com/office/2007/relationships/slicer" Target="../slicers/slicer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1.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956D-CF80-4C52-85E8-7F41FEBCB10B}">
  <dimension ref="A1:R10001"/>
  <sheetViews>
    <sheetView tabSelected="1" topLeftCell="H2" zoomScale="114" workbookViewId="0">
      <selection activeCell="T5" sqref="T5"/>
    </sheetView>
  </sheetViews>
  <sheetFormatPr defaultRowHeight="14.5" x14ac:dyDescent="0.35"/>
  <cols>
    <col min="1" max="1" width="10.36328125" bestFit="1" customWidth="1"/>
    <col min="2" max="2" width="12.453125" bestFit="1" customWidth="1"/>
    <col min="3" max="3" width="13.90625" bestFit="1" customWidth="1"/>
    <col min="4" max="4" width="17.08984375" bestFit="1" customWidth="1"/>
    <col min="5" max="5" width="10.453125" bestFit="1" customWidth="1"/>
    <col min="6" max="6" width="14.1796875" bestFit="1" customWidth="1"/>
    <col min="7" max="7" width="10.453125" bestFit="1" customWidth="1"/>
    <col min="8" max="8" width="11.26953125" bestFit="1" customWidth="1"/>
    <col min="9" max="9" width="10.26953125" bestFit="1" customWidth="1"/>
    <col min="10" max="10" width="11.7265625" bestFit="1" customWidth="1"/>
    <col min="11" max="11" width="10.6328125" style="7" bestFit="1" customWidth="1"/>
    <col min="12" max="12" width="7.6328125" bestFit="1" customWidth="1"/>
    <col min="13" max="13" width="8.81640625" bestFit="1" customWidth="1"/>
    <col min="14" max="14" width="14.08984375" bestFit="1" customWidth="1"/>
    <col min="15" max="15" width="14.08984375" customWidth="1"/>
    <col min="16" max="17" width="14.08984375" style="8" customWidth="1"/>
    <col min="18" max="18" width="15.90625" bestFit="1" customWidth="1"/>
  </cols>
  <sheetData>
    <row r="1" spans="1:18" x14ac:dyDescent="0.35">
      <c r="A1" s="1" t="s">
        <v>0</v>
      </c>
      <c r="B1" s="2" t="s">
        <v>1</v>
      </c>
      <c r="C1" s="1" t="s">
        <v>2</v>
      </c>
      <c r="D1" s="1" t="s">
        <v>3</v>
      </c>
      <c r="E1" s="1" t="s">
        <v>4</v>
      </c>
      <c r="F1" t="s">
        <v>5</v>
      </c>
      <c r="G1" t="s">
        <v>6</v>
      </c>
      <c r="H1" t="s">
        <v>7</v>
      </c>
      <c r="I1" s="6" t="s">
        <v>8</v>
      </c>
      <c r="J1" s="6" t="s">
        <v>9</v>
      </c>
      <c r="K1" s="7" t="s">
        <v>10</v>
      </c>
      <c r="L1" s="6" t="s">
        <v>11</v>
      </c>
      <c r="M1" s="6" t="s">
        <v>12</v>
      </c>
      <c r="N1" s="7" t="s">
        <v>14991</v>
      </c>
      <c r="O1" t="s">
        <v>14992</v>
      </c>
      <c r="P1" s="8" t="s">
        <v>14993</v>
      </c>
      <c r="Q1" s="1" t="s">
        <v>14994</v>
      </c>
      <c r="R1" t="s">
        <v>13</v>
      </c>
    </row>
    <row r="2" spans="1:18" x14ac:dyDescent="0.35">
      <c r="A2" s="1" t="s">
        <v>14</v>
      </c>
      <c r="B2" s="2">
        <v>45988</v>
      </c>
      <c r="C2" s="1" t="s">
        <v>15</v>
      </c>
      <c r="D2" s="1" t="s">
        <v>16</v>
      </c>
      <c r="E2" s="1" t="s">
        <v>17</v>
      </c>
      <c r="F2" s="1" t="s">
        <v>17</v>
      </c>
      <c r="G2" s="1" t="s">
        <v>18</v>
      </c>
      <c r="H2" s="1" t="s">
        <v>19</v>
      </c>
      <c r="I2">
        <v>3</v>
      </c>
      <c r="J2">
        <v>700</v>
      </c>
      <c r="K2" s="7">
        <v>0.1</v>
      </c>
      <c r="L2">
        <v>1890</v>
      </c>
      <c r="M2">
        <v>342.97</v>
      </c>
      <c r="N2" s="7">
        <f>IFERROR(Sales_Data[[#This Row],[Profit]]/Sales_Data[[#This Row],[Sales]],0)</f>
        <v>0.18146560846560847</v>
      </c>
      <c r="O2" s="7" t="str">
        <f>TEXT(Sales_Data[[#This Row],[Order_Date]],"mmm")</f>
        <v>Nov</v>
      </c>
      <c r="P2" s="9" t="str">
        <f>TEXT(Sales_Data[[#This Row],[Order_Date]],"yyyy")</f>
        <v>2025</v>
      </c>
      <c r="Q2" s="9" t="str">
        <f t="shared" ref="Q2:Q65" si="0">IF(I2&gt;1,"Existing","New")</f>
        <v>Existing</v>
      </c>
      <c r="R2" s="1" t="s">
        <v>20</v>
      </c>
    </row>
    <row r="3" spans="1:18" x14ac:dyDescent="0.35">
      <c r="A3" s="1" t="s">
        <v>21</v>
      </c>
      <c r="B3" s="2">
        <v>45934</v>
      </c>
      <c r="C3" s="1" t="s">
        <v>22</v>
      </c>
      <c r="D3" s="1" t="s">
        <v>23</v>
      </c>
      <c r="E3" s="1" t="s">
        <v>24</v>
      </c>
      <c r="F3" s="1" t="s">
        <v>25</v>
      </c>
      <c r="G3" s="1" t="s">
        <v>26</v>
      </c>
      <c r="H3" s="1" t="s">
        <v>27</v>
      </c>
      <c r="I3">
        <v>3</v>
      </c>
      <c r="J3">
        <v>1200</v>
      </c>
      <c r="K3" s="7">
        <v>0</v>
      </c>
      <c r="L3">
        <v>3600</v>
      </c>
      <c r="M3">
        <v>881.58</v>
      </c>
      <c r="N3" s="7">
        <f>IFERROR(Sales_Data[[#This Row],[Profit]]/Sales_Data[[#This Row],[Sales]],0)</f>
        <v>0.24488333333333334</v>
      </c>
      <c r="O3" s="7" t="str">
        <f>TEXT(Sales_Data[[#This Row],[Order_Date]],"mmm")</f>
        <v>Oct</v>
      </c>
      <c r="P3" s="9" t="str">
        <f>TEXT(Sales_Data[[#This Row],[Order_Date]],"yyyy")</f>
        <v>2025</v>
      </c>
      <c r="Q3" s="9" t="str">
        <f t="shared" si="0"/>
        <v>Existing</v>
      </c>
      <c r="R3" s="1" t="s">
        <v>28</v>
      </c>
    </row>
    <row r="4" spans="1:18" x14ac:dyDescent="0.35">
      <c r="A4" s="1" t="s">
        <v>29</v>
      </c>
      <c r="B4" s="2">
        <v>45928</v>
      </c>
      <c r="C4" s="1" t="s">
        <v>30</v>
      </c>
      <c r="D4" s="1" t="s">
        <v>31</v>
      </c>
      <c r="E4" s="1" t="s">
        <v>32</v>
      </c>
      <c r="F4" s="1" t="s">
        <v>33</v>
      </c>
      <c r="G4" s="1" t="s">
        <v>34</v>
      </c>
      <c r="H4" s="1" t="s">
        <v>35</v>
      </c>
      <c r="I4">
        <v>5</v>
      </c>
      <c r="J4">
        <v>9000</v>
      </c>
      <c r="K4" s="7">
        <v>0.05</v>
      </c>
      <c r="L4">
        <v>42750</v>
      </c>
      <c r="M4">
        <v>5536.51</v>
      </c>
      <c r="N4" s="7">
        <f>IFERROR(Sales_Data[[#This Row],[Profit]]/Sales_Data[[#This Row],[Sales]],0)</f>
        <v>0.12950900584795322</v>
      </c>
      <c r="O4" s="7" t="str">
        <f>TEXT(Sales_Data[[#This Row],[Order_Date]],"mmm")</f>
        <v>Sep</v>
      </c>
      <c r="P4" s="9" t="str">
        <f>TEXT(Sales_Data[[#This Row],[Order_Date]],"yyyy")</f>
        <v>2025</v>
      </c>
      <c r="Q4" s="9" t="str">
        <f t="shared" si="0"/>
        <v>Existing</v>
      </c>
      <c r="R4" s="1" t="s">
        <v>36</v>
      </c>
    </row>
    <row r="5" spans="1:18" x14ac:dyDescent="0.35">
      <c r="A5" s="1" t="s">
        <v>37</v>
      </c>
      <c r="B5" s="2">
        <v>45986</v>
      </c>
      <c r="C5" s="1" t="s">
        <v>38</v>
      </c>
      <c r="D5" s="1" t="s">
        <v>39</v>
      </c>
      <c r="E5" s="1" t="s">
        <v>40</v>
      </c>
      <c r="F5" s="1" t="s">
        <v>41</v>
      </c>
      <c r="G5" s="1" t="s">
        <v>42</v>
      </c>
      <c r="H5" s="1" t="s">
        <v>43</v>
      </c>
      <c r="I5">
        <v>4</v>
      </c>
      <c r="J5">
        <v>18000</v>
      </c>
      <c r="K5" s="7">
        <v>0.05</v>
      </c>
      <c r="L5">
        <v>68400</v>
      </c>
      <c r="M5">
        <v>12360.6</v>
      </c>
      <c r="N5" s="7">
        <f>IFERROR(Sales_Data[[#This Row],[Profit]]/Sales_Data[[#This Row],[Sales]],0)</f>
        <v>0.18071052631578949</v>
      </c>
      <c r="O5" s="7" t="str">
        <f>TEXT(Sales_Data[[#This Row],[Order_Date]],"mmm")</f>
        <v>Nov</v>
      </c>
      <c r="P5" s="9" t="str">
        <f>TEXT(Sales_Data[[#This Row],[Order_Date]],"yyyy")</f>
        <v>2025</v>
      </c>
      <c r="Q5" s="9" t="str">
        <f t="shared" si="0"/>
        <v>Existing</v>
      </c>
      <c r="R5" s="1" t="s">
        <v>36</v>
      </c>
    </row>
    <row r="6" spans="1:18" x14ac:dyDescent="0.35">
      <c r="A6" s="1" t="s">
        <v>44</v>
      </c>
      <c r="B6" s="2">
        <v>45921</v>
      </c>
      <c r="C6" s="1" t="s">
        <v>45</v>
      </c>
      <c r="D6" s="1" t="s">
        <v>46</v>
      </c>
      <c r="E6" s="1" t="s">
        <v>17</v>
      </c>
      <c r="F6" s="1" t="s">
        <v>17</v>
      </c>
      <c r="G6" s="1" t="s">
        <v>42</v>
      </c>
      <c r="H6" s="1" t="s">
        <v>47</v>
      </c>
      <c r="I6">
        <v>4</v>
      </c>
      <c r="J6">
        <v>55000</v>
      </c>
      <c r="K6" s="7">
        <v>0.1</v>
      </c>
      <c r="L6">
        <v>198000</v>
      </c>
      <c r="M6">
        <v>28813.119999999999</v>
      </c>
      <c r="N6" s="7">
        <f>IFERROR(Sales_Data[[#This Row],[Profit]]/Sales_Data[[#This Row],[Sales]],0)</f>
        <v>0.14552080808080808</v>
      </c>
      <c r="O6" s="7" t="str">
        <f>TEXT(Sales_Data[[#This Row],[Order_Date]],"mmm")</f>
        <v>Sep</v>
      </c>
      <c r="P6" s="9" t="str">
        <f>TEXT(Sales_Data[[#This Row],[Order_Date]],"yyyy")</f>
        <v>2025</v>
      </c>
      <c r="Q6" s="9" t="str">
        <f t="shared" si="0"/>
        <v>Existing</v>
      </c>
      <c r="R6" s="1" t="s">
        <v>20</v>
      </c>
    </row>
    <row r="7" spans="1:18" x14ac:dyDescent="0.35">
      <c r="A7" s="1" t="s">
        <v>48</v>
      </c>
      <c r="B7" s="2">
        <v>45875</v>
      </c>
      <c r="C7" s="1" t="s">
        <v>49</v>
      </c>
      <c r="D7" s="1" t="s">
        <v>50</v>
      </c>
      <c r="E7" s="1" t="s">
        <v>51</v>
      </c>
      <c r="F7" s="1" t="s">
        <v>52</v>
      </c>
      <c r="G7" s="1" t="s">
        <v>42</v>
      </c>
      <c r="H7" s="1" t="s">
        <v>47</v>
      </c>
      <c r="I7">
        <v>4</v>
      </c>
      <c r="J7">
        <v>55000</v>
      </c>
      <c r="K7" s="7">
        <v>0</v>
      </c>
      <c r="L7">
        <v>220000</v>
      </c>
      <c r="M7">
        <v>45850.52</v>
      </c>
      <c r="N7" s="7">
        <f>IFERROR(Sales_Data[[#This Row],[Profit]]/Sales_Data[[#This Row],[Sales]],0)</f>
        <v>0.20841145454545454</v>
      </c>
      <c r="O7" s="7" t="str">
        <f>TEXT(Sales_Data[[#This Row],[Order_Date]],"mmm")</f>
        <v>Aug</v>
      </c>
      <c r="P7" s="9" t="str">
        <f>TEXT(Sales_Data[[#This Row],[Order_Date]],"yyyy")</f>
        <v>2025</v>
      </c>
      <c r="Q7" s="9" t="str">
        <f t="shared" si="0"/>
        <v>Existing</v>
      </c>
      <c r="R7" s="1" t="s">
        <v>20</v>
      </c>
    </row>
    <row r="8" spans="1:18" x14ac:dyDescent="0.35">
      <c r="A8" s="1" t="s">
        <v>53</v>
      </c>
      <c r="B8" s="2">
        <v>45870</v>
      </c>
      <c r="C8" s="1" t="s">
        <v>54</v>
      </c>
      <c r="D8" s="1" t="s">
        <v>55</v>
      </c>
      <c r="E8" s="1" t="s">
        <v>56</v>
      </c>
      <c r="F8" s="1" t="s">
        <v>57</v>
      </c>
      <c r="G8" s="1" t="s">
        <v>26</v>
      </c>
      <c r="H8" s="1" t="s">
        <v>58</v>
      </c>
      <c r="I8">
        <v>4</v>
      </c>
      <c r="J8">
        <v>1400</v>
      </c>
      <c r="K8" s="7">
        <v>0.1</v>
      </c>
      <c r="L8">
        <v>5040</v>
      </c>
      <c r="M8">
        <v>1193.06</v>
      </c>
      <c r="N8" s="7">
        <f>IFERROR(Sales_Data[[#This Row],[Profit]]/Sales_Data[[#This Row],[Sales]],0)</f>
        <v>0.23671825396825397</v>
      </c>
      <c r="O8" s="7" t="str">
        <f>TEXT(Sales_Data[[#This Row],[Order_Date]],"mmm")</f>
        <v>Aug</v>
      </c>
      <c r="P8" s="9" t="str">
        <f>TEXT(Sales_Data[[#This Row],[Order_Date]],"yyyy")</f>
        <v>2025</v>
      </c>
      <c r="Q8" s="9" t="str">
        <f t="shared" si="0"/>
        <v>Existing</v>
      </c>
      <c r="R8" s="1" t="s">
        <v>28</v>
      </c>
    </row>
    <row r="9" spans="1:18" x14ac:dyDescent="0.35">
      <c r="A9" s="1" t="s">
        <v>59</v>
      </c>
      <c r="B9" s="2">
        <v>45958</v>
      </c>
      <c r="C9" s="1" t="s">
        <v>60</v>
      </c>
      <c r="D9" s="1" t="s">
        <v>61</v>
      </c>
      <c r="E9" s="1" t="s">
        <v>62</v>
      </c>
      <c r="F9" s="1" t="s">
        <v>41</v>
      </c>
      <c r="G9" s="1" t="s">
        <v>42</v>
      </c>
      <c r="H9" s="1" t="s">
        <v>63</v>
      </c>
      <c r="I9">
        <v>2</v>
      </c>
      <c r="J9">
        <v>4500</v>
      </c>
      <c r="K9" s="7">
        <v>0.2</v>
      </c>
      <c r="L9">
        <v>7200</v>
      </c>
      <c r="M9">
        <v>1319.01</v>
      </c>
      <c r="N9" s="7">
        <f>IFERROR(Sales_Data[[#This Row],[Profit]]/Sales_Data[[#This Row],[Sales]],0)</f>
        <v>0.18319583333333334</v>
      </c>
      <c r="O9" s="7" t="str">
        <f>TEXT(Sales_Data[[#This Row],[Order_Date]],"mmm")</f>
        <v>Oct</v>
      </c>
      <c r="P9" s="9" t="str">
        <f>TEXT(Sales_Data[[#This Row],[Order_Date]],"yyyy")</f>
        <v>2025</v>
      </c>
      <c r="Q9" s="9" t="str">
        <f t="shared" si="0"/>
        <v>Existing</v>
      </c>
      <c r="R9" s="1" t="s">
        <v>64</v>
      </c>
    </row>
    <row r="10" spans="1:18" x14ac:dyDescent="0.35">
      <c r="A10" s="1" t="s">
        <v>65</v>
      </c>
      <c r="B10" s="2">
        <v>45820</v>
      </c>
      <c r="C10" s="1" t="s">
        <v>66</v>
      </c>
      <c r="D10" s="1" t="s">
        <v>67</v>
      </c>
      <c r="E10" s="1" t="s">
        <v>32</v>
      </c>
      <c r="F10" s="1" t="s">
        <v>33</v>
      </c>
      <c r="G10" s="1" t="s">
        <v>42</v>
      </c>
      <c r="H10" s="1" t="s">
        <v>47</v>
      </c>
      <c r="I10">
        <v>1</v>
      </c>
      <c r="J10">
        <v>55000</v>
      </c>
      <c r="K10" s="7">
        <v>0</v>
      </c>
      <c r="L10">
        <v>55000</v>
      </c>
      <c r="M10">
        <v>4451.63</v>
      </c>
      <c r="N10" s="7">
        <f>IFERROR(Sales_Data[[#This Row],[Profit]]/Sales_Data[[#This Row],[Sales]],0)</f>
        <v>8.0938727272727273E-2</v>
      </c>
      <c r="O10" s="7" t="str">
        <f>TEXT(Sales_Data[[#This Row],[Order_Date]],"mmm")</f>
        <v>Jun</v>
      </c>
      <c r="P10" s="9" t="str">
        <f>TEXT(Sales_Data[[#This Row],[Order_Date]],"yyyy")</f>
        <v>2025</v>
      </c>
      <c r="Q10" s="9" t="str">
        <f t="shared" si="0"/>
        <v>New</v>
      </c>
      <c r="R10" s="1" t="s">
        <v>36</v>
      </c>
    </row>
    <row r="11" spans="1:18" x14ac:dyDescent="0.35">
      <c r="A11" s="1" t="s">
        <v>68</v>
      </c>
      <c r="B11" s="2">
        <v>45690</v>
      </c>
      <c r="C11" s="1" t="s">
        <v>69</v>
      </c>
      <c r="D11" s="1" t="s">
        <v>70</v>
      </c>
      <c r="E11" s="1" t="s">
        <v>71</v>
      </c>
      <c r="F11" s="1" t="s">
        <v>33</v>
      </c>
      <c r="G11" s="1" t="s">
        <v>18</v>
      </c>
      <c r="H11" s="1" t="s">
        <v>72</v>
      </c>
      <c r="I11">
        <v>2</v>
      </c>
      <c r="J11">
        <v>350</v>
      </c>
      <c r="K11" s="7">
        <v>0.05</v>
      </c>
      <c r="L11">
        <v>665</v>
      </c>
      <c r="M11">
        <v>66.3</v>
      </c>
      <c r="N11" s="7">
        <f>IFERROR(Sales_Data[[#This Row],[Profit]]/Sales_Data[[#This Row],[Sales]],0)</f>
        <v>9.9699248120300746E-2</v>
      </c>
      <c r="O11" s="7" t="str">
        <f>TEXT(Sales_Data[[#This Row],[Order_Date]],"mmm")</f>
        <v>Feb</v>
      </c>
      <c r="P11" s="9" t="str">
        <f>TEXT(Sales_Data[[#This Row],[Order_Date]],"yyyy")</f>
        <v>2025</v>
      </c>
      <c r="Q11" s="9" t="str">
        <f t="shared" si="0"/>
        <v>Existing</v>
      </c>
      <c r="R11" s="1" t="s">
        <v>73</v>
      </c>
    </row>
    <row r="12" spans="1:18" x14ac:dyDescent="0.35">
      <c r="A12" s="1" t="s">
        <v>74</v>
      </c>
      <c r="B12" s="2">
        <v>45884</v>
      </c>
      <c r="C12" s="1" t="s">
        <v>75</v>
      </c>
      <c r="D12" s="1" t="s">
        <v>76</v>
      </c>
      <c r="E12" s="1" t="s">
        <v>17</v>
      </c>
      <c r="F12" s="1" t="s">
        <v>17</v>
      </c>
      <c r="G12" s="1" t="s">
        <v>34</v>
      </c>
      <c r="H12" s="1" t="s">
        <v>77</v>
      </c>
      <c r="I12">
        <v>5</v>
      </c>
      <c r="J12">
        <v>22000</v>
      </c>
      <c r="K12" s="7">
        <v>0.1</v>
      </c>
      <c r="L12">
        <v>99000</v>
      </c>
      <c r="M12">
        <v>18650.09</v>
      </c>
      <c r="N12" s="7">
        <f>IFERROR(Sales_Data[[#This Row],[Profit]]/Sales_Data[[#This Row],[Sales]],0)</f>
        <v>0.18838474747474748</v>
      </c>
      <c r="O12" s="7" t="str">
        <f>TEXT(Sales_Data[[#This Row],[Order_Date]],"mmm")</f>
        <v>Aug</v>
      </c>
      <c r="P12" s="9" t="str">
        <f>TEXT(Sales_Data[[#This Row],[Order_Date]],"yyyy")</f>
        <v>2025</v>
      </c>
      <c r="Q12" s="9" t="str">
        <f t="shared" si="0"/>
        <v>Existing</v>
      </c>
      <c r="R12" s="1" t="s">
        <v>36</v>
      </c>
    </row>
    <row r="13" spans="1:18" x14ac:dyDescent="0.35">
      <c r="A13" s="1" t="s">
        <v>78</v>
      </c>
      <c r="B13" s="2">
        <v>45672</v>
      </c>
      <c r="C13" s="1" t="s">
        <v>79</v>
      </c>
      <c r="D13" s="1" t="s">
        <v>80</v>
      </c>
      <c r="E13" s="1" t="s">
        <v>81</v>
      </c>
      <c r="F13" s="1" t="s">
        <v>33</v>
      </c>
      <c r="G13" s="1" t="s">
        <v>26</v>
      </c>
      <c r="H13" s="1" t="s">
        <v>82</v>
      </c>
      <c r="I13">
        <v>1</v>
      </c>
      <c r="J13">
        <v>450</v>
      </c>
      <c r="K13" s="7">
        <v>0.1</v>
      </c>
      <c r="L13">
        <v>405</v>
      </c>
      <c r="M13">
        <v>48.65</v>
      </c>
      <c r="N13" s="7">
        <f>IFERROR(Sales_Data[[#This Row],[Profit]]/Sales_Data[[#This Row],[Sales]],0)</f>
        <v>0.12012345679012346</v>
      </c>
      <c r="O13" s="7" t="str">
        <f>TEXT(Sales_Data[[#This Row],[Order_Date]],"mmm")</f>
        <v>Jan</v>
      </c>
      <c r="P13" s="9" t="str">
        <f>TEXT(Sales_Data[[#This Row],[Order_Date]],"yyyy")</f>
        <v>2025</v>
      </c>
      <c r="Q13" s="9" t="str">
        <f t="shared" si="0"/>
        <v>New</v>
      </c>
      <c r="R13" s="1" t="s">
        <v>36</v>
      </c>
    </row>
    <row r="14" spans="1:18" x14ac:dyDescent="0.35">
      <c r="A14" s="1" t="s">
        <v>83</v>
      </c>
      <c r="B14" s="2">
        <v>45879</v>
      </c>
      <c r="C14" s="1" t="s">
        <v>84</v>
      </c>
      <c r="D14" s="1" t="s">
        <v>85</v>
      </c>
      <c r="E14" s="1" t="s">
        <v>86</v>
      </c>
      <c r="F14" s="1" t="s">
        <v>25</v>
      </c>
      <c r="G14" s="1" t="s">
        <v>42</v>
      </c>
      <c r="H14" s="1" t="s">
        <v>63</v>
      </c>
      <c r="I14">
        <v>3</v>
      </c>
      <c r="J14">
        <v>4500</v>
      </c>
      <c r="K14" s="7">
        <v>0</v>
      </c>
      <c r="L14">
        <v>13500</v>
      </c>
      <c r="M14">
        <v>2540.56</v>
      </c>
      <c r="N14" s="7">
        <f>IFERROR(Sales_Data[[#This Row],[Profit]]/Sales_Data[[#This Row],[Sales]],0)</f>
        <v>0.18818962962962962</v>
      </c>
      <c r="O14" s="7" t="str">
        <f>TEXT(Sales_Data[[#This Row],[Order_Date]],"mmm")</f>
        <v>Aug</v>
      </c>
      <c r="P14" s="9" t="str">
        <f>TEXT(Sales_Data[[#This Row],[Order_Date]],"yyyy")</f>
        <v>2025</v>
      </c>
      <c r="Q14" s="9" t="str">
        <f t="shared" si="0"/>
        <v>Existing</v>
      </c>
      <c r="R14" s="1" t="s">
        <v>28</v>
      </c>
    </row>
    <row r="15" spans="1:18" x14ac:dyDescent="0.35">
      <c r="A15" s="1" t="s">
        <v>87</v>
      </c>
      <c r="B15" s="2">
        <v>45791</v>
      </c>
      <c r="C15" s="1" t="s">
        <v>88</v>
      </c>
      <c r="D15" s="1" t="s">
        <v>89</v>
      </c>
      <c r="E15" s="1" t="s">
        <v>81</v>
      </c>
      <c r="F15" s="1" t="s">
        <v>33</v>
      </c>
      <c r="G15" s="1" t="s">
        <v>42</v>
      </c>
      <c r="H15" s="1" t="s">
        <v>63</v>
      </c>
      <c r="I15">
        <v>3</v>
      </c>
      <c r="J15">
        <v>4500</v>
      </c>
      <c r="K15" s="7">
        <v>0</v>
      </c>
      <c r="L15">
        <v>13500</v>
      </c>
      <c r="M15">
        <v>3243.85</v>
      </c>
      <c r="N15" s="7">
        <f>IFERROR(Sales_Data[[#This Row],[Profit]]/Sales_Data[[#This Row],[Sales]],0)</f>
        <v>0.24028518518518518</v>
      </c>
      <c r="O15" s="7" t="str">
        <f>TEXT(Sales_Data[[#This Row],[Order_Date]],"mmm")</f>
        <v>May</v>
      </c>
      <c r="P15" s="9" t="str">
        <f>TEXT(Sales_Data[[#This Row],[Order_Date]],"yyyy")</f>
        <v>2025</v>
      </c>
      <c r="Q15" s="9" t="str">
        <f t="shared" si="0"/>
        <v>Existing</v>
      </c>
      <c r="R15" s="1" t="s">
        <v>36</v>
      </c>
    </row>
    <row r="16" spans="1:18" x14ac:dyDescent="0.35">
      <c r="A16" s="1" t="s">
        <v>90</v>
      </c>
      <c r="B16" s="2">
        <v>45888</v>
      </c>
      <c r="C16" s="1" t="s">
        <v>91</v>
      </c>
      <c r="D16" s="1" t="s">
        <v>92</v>
      </c>
      <c r="E16" s="1" t="s">
        <v>56</v>
      </c>
      <c r="F16" s="1" t="s">
        <v>57</v>
      </c>
      <c r="G16" s="1" t="s">
        <v>26</v>
      </c>
      <c r="H16" s="1" t="s">
        <v>27</v>
      </c>
      <c r="I16">
        <v>4</v>
      </c>
      <c r="J16">
        <v>1200</v>
      </c>
      <c r="K16" s="7">
        <v>0.15</v>
      </c>
      <c r="L16">
        <v>4080</v>
      </c>
      <c r="M16">
        <v>700.49</v>
      </c>
      <c r="N16" s="7">
        <f>IFERROR(Sales_Data[[#This Row],[Profit]]/Sales_Data[[#This Row],[Sales]],0)</f>
        <v>0.17168872549019609</v>
      </c>
      <c r="O16" s="7" t="str">
        <f>TEXT(Sales_Data[[#This Row],[Order_Date]],"mmm")</f>
        <v>Aug</v>
      </c>
      <c r="P16" s="9" t="str">
        <f>TEXT(Sales_Data[[#This Row],[Order_Date]],"yyyy")</f>
        <v>2025</v>
      </c>
      <c r="Q16" s="9" t="str">
        <f t="shared" si="0"/>
        <v>Existing</v>
      </c>
      <c r="R16" s="1" t="s">
        <v>20</v>
      </c>
    </row>
    <row r="17" spans="1:18" x14ac:dyDescent="0.35">
      <c r="A17" s="1" t="s">
        <v>93</v>
      </c>
      <c r="B17" s="2">
        <v>45794</v>
      </c>
      <c r="C17" s="1" t="s">
        <v>94</v>
      </c>
      <c r="D17" s="1" t="s">
        <v>95</v>
      </c>
      <c r="E17" s="1" t="s">
        <v>40</v>
      </c>
      <c r="F17" s="1" t="s">
        <v>41</v>
      </c>
      <c r="G17" s="1" t="s">
        <v>42</v>
      </c>
      <c r="H17" s="1" t="s">
        <v>47</v>
      </c>
      <c r="I17">
        <v>3</v>
      </c>
      <c r="J17">
        <v>55000</v>
      </c>
      <c r="K17" s="7">
        <v>0.05</v>
      </c>
      <c r="L17">
        <v>156750</v>
      </c>
      <c r="M17">
        <v>34338.050000000003</v>
      </c>
      <c r="N17" s="7">
        <f>IFERROR(Sales_Data[[#This Row],[Profit]]/Sales_Data[[#This Row],[Sales]],0)</f>
        <v>0.21906251993620415</v>
      </c>
      <c r="O17" s="7" t="str">
        <f>TEXT(Sales_Data[[#This Row],[Order_Date]],"mmm")</f>
        <v>May</v>
      </c>
      <c r="P17" s="9" t="str">
        <f>TEXT(Sales_Data[[#This Row],[Order_Date]],"yyyy")</f>
        <v>2025</v>
      </c>
      <c r="Q17" s="9" t="str">
        <f t="shared" si="0"/>
        <v>Existing</v>
      </c>
      <c r="R17" s="1" t="s">
        <v>73</v>
      </c>
    </row>
    <row r="18" spans="1:18" x14ac:dyDescent="0.35">
      <c r="A18" s="1" t="s">
        <v>96</v>
      </c>
      <c r="B18" s="2">
        <v>45709</v>
      </c>
      <c r="C18" s="1" t="s">
        <v>97</v>
      </c>
      <c r="D18" s="1" t="s">
        <v>98</v>
      </c>
      <c r="E18" s="1" t="s">
        <v>40</v>
      </c>
      <c r="F18" s="1" t="s">
        <v>41</v>
      </c>
      <c r="G18" s="1" t="s">
        <v>42</v>
      </c>
      <c r="H18" s="1" t="s">
        <v>43</v>
      </c>
      <c r="I18">
        <v>2</v>
      </c>
      <c r="J18">
        <v>18000</v>
      </c>
      <c r="K18" s="7">
        <v>0.05</v>
      </c>
      <c r="L18">
        <v>34200</v>
      </c>
      <c r="M18">
        <v>8218.08</v>
      </c>
      <c r="N18" s="7">
        <f>IFERROR(Sales_Data[[#This Row],[Profit]]/Sales_Data[[#This Row],[Sales]],0)</f>
        <v>0.24029473684210526</v>
      </c>
      <c r="O18" s="7" t="str">
        <f>TEXT(Sales_Data[[#This Row],[Order_Date]],"mmm")</f>
        <v>Feb</v>
      </c>
      <c r="P18" s="9" t="str">
        <f>TEXT(Sales_Data[[#This Row],[Order_Date]],"yyyy")</f>
        <v>2025</v>
      </c>
      <c r="Q18" s="9" t="str">
        <f t="shared" si="0"/>
        <v>Existing</v>
      </c>
      <c r="R18" s="1" t="s">
        <v>73</v>
      </c>
    </row>
    <row r="19" spans="1:18" x14ac:dyDescent="0.35">
      <c r="A19" s="1" t="s">
        <v>99</v>
      </c>
      <c r="B19" s="2">
        <v>45659</v>
      </c>
      <c r="C19" s="1" t="s">
        <v>100</v>
      </c>
      <c r="D19" s="1" t="s">
        <v>101</v>
      </c>
      <c r="E19" s="1" t="s">
        <v>56</v>
      </c>
      <c r="F19" s="1" t="s">
        <v>57</v>
      </c>
      <c r="G19" s="1" t="s">
        <v>42</v>
      </c>
      <c r="H19" s="1" t="s">
        <v>102</v>
      </c>
      <c r="I19">
        <v>3</v>
      </c>
      <c r="J19">
        <v>25000</v>
      </c>
      <c r="K19" s="7">
        <v>0.05</v>
      </c>
      <c r="L19">
        <v>71250</v>
      </c>
      <c r="M19">
        <v>9150.1299999999992</v>
      </c>
      <c r="N19" s="7">
        <f>IFERROR(Sales_Data[[#This Row],[Profit]]/Sales_Data[[#This Row],[Sales]],0)</f>
        <v>0.12842287719298245</v>
      </c>
      <c r="O19" s="7" t="str">
        <f>TEXT(Sales_Data[[#This Row],[Order_Date]],"mmm")</f>
        <v>Jan</v>
      </c>
      <c r="P19" s="9" t="str">
        <f>TEXT(Sales_Data[[#This Row],[Order_Date]],"yyyy")</f>
        <v>2025</v>
      </c>
      <c r="Q19" s="9" t="str">
        <f t="shared" si="0"/>
        <v>Existing</v>
      </c>
      <c r="R19" s="1" t="s">
        <v>73</v>
      </c>
    </row>
    <row r="20" spans="1:18" x14ac:dyDescent="0.35">
      <c r="A20" s="1" t="s">
        <v>103</v>
      </c>
      <c r="B20" s="2">
        <v>45875</v>
      </c>
      <c r="C20" s="1" t="s">
        <v>104</v>
      </c>
      <c r="D20" s="1" t="s">
        <v>105</v>
      </c>
      <c r="E20" s="1" t="s">
        <v>106</v>
      </c>
      <c r="F20" s="1" t="s">
        <v>33</v>
      </c>
      <c r="G20" s="1" t="s">
        <v>34</v>
      </c>
      <c r="H20" s="1" t="s">
        <v>107</v>
      </c>
      <c r="I20">
        <v>5</v>
      </c>
      <c r="J20">
        <v>6500</v>
      </c>
      <c r="K20" s="7">
        <v>0.05</v>
      </c>
      <c r="L20">
        <v>30875</v>
      </c>
      <c r="M20">
        <v>5799.55</v>
      </c>
      <c r="N20" s="7">
        <f>IFERROR(Sales_Data[[#This Row],[Profit]]/Sales_Data[[#This Row],[Sales]],0)</f>
        <v>0.18783967611336033</v>
      </c>
      <c r="O20" s="7" t="str">
        <f>TEXT(Sales_Data[[#This Row],[Order_Date]],"mmm")</f>
        <v>Aug</v>
      </c>
      <c r="P20" s="9" t="str">
        <f>TEXT(Sales_Data[[#This Row],[Order_Date]],"yyyy")</f>
        <v>2025</v>
      </c>
      <c r="Q20" s="9" t="str">
        <f t="shared" si="0"/>
        <v>Existing</v>
      </c>
      <c r="R20" s="1" t="s">
        <v>20</v>
      </c>
    </row>
    <row r="21" spans="1:18" x14ac:dyDescent="0.35">
      <c r="A21" s="1" t="s">
        <v>108</v>
      </c>
      <c r="B21" s="2">
        <v>45897</v>
      </c>
      <c r="C21" s="1" t="s">
        <v>109</v>
      </c>
      <c r="D21" s="1" t="s">
        <v>110</v>
      </c>
      <c r="E21" s="1" t="s">
        <v>111</v>
      </c>
      <c r="F21" s="1" t="s">
        <v>33</v>
      </c>
      <c r="G21" s="1" t="s">
        <v>42</v>
      </c>
      <c r="H21" s="1" t="s">
        <v>112</v>
      </c>
      <c r="I21">
        <v>3</v>
      </c>
      <c r="J21">
        <v>2500</v>
      </c>
      <c r="K21" s="7">
        <v>0.05</v>
      </c>
      <c r="L21">
        <v>7125</v>
      </c>
      <c r="M21">
        <v>863.32</v>
      </c>
      <c r="N21" s="7">
        <f>IFERROR(Sales_Data[[#This Row],[Profit]]/Sales_Data[[#This Row],[Sales]],0)</f>
        <v>0.12116771929824562</v>
      </c>
      <c r="O21" s="7" t="str">
        <f>TEXT(Sales_Data[[#This Row],[Order_Date]],"mmm")</f>
        <v>Aug</v>
      </c>
      <c r="P21" s="9" t="str">
        <f>TEXT(Sales_Data[[#This Row],[Order_Date]],"yyyy")</f>
        <v>2025</v>
      </c>
      <c r="Q21" s="9" t="str">
        <f t="shared" si="0"/>
        <v>Existing</v>
      </c>
      <c r="R21" s="1" t="s">
        <v>64</v>
      </c>
    </row>
    <row r="22" spans="1:18" x14ac:dyDescent="0.35">
      <c r="A22" s="1" t="s">
        <v>113</v>
      </c>
      <c r="B22" s="2">
        <v>45804</v>
      </c>
      <c r="C22" s="1" t="s">
        <v>114</v>
      </c>
      <c r="D22" s="1" t="s">
        <v>115</v>
      </c>
      <c r="E22" s="1" t="s">
        <v>32</v>
      </c>
      <c r="F22" s="1" t="s">
        <v>33</v>
      </c>
      <c r="G22" s="1" t="s">
        <v>42</v>
      </c>
      <c r="H22" s="1" t="s">
        <v>43</v>
      </c>
      <c r="I22">
        <v>5</v>
      </c>
      <c r="J22">
        <v>18000</v>
      </c>
      <c r="K22" s="7">
        <v>0.15</v>
      </c>
      <c r="L22">
        <v>76500</v>
      </c>
      <c r="M22">
        <v>10359.1</v>
      </c>
      <c r="N22" s="7">
        <f>IFERROR(Sales_Data[[#This Row],[Profit]]/Sales_Data[[#This Row],[Sales]],0)</f>
        <v>0.13541307189542484</v>
      </c>
      <c r="O22" s="7" t="str">
        <f>TEXT(Sales_Data[[#This Row],[Order_Date]],"mmm")</f>
        <v>May</v>
      </c>
      <c r="P22" s="9" t="str">
        <f>TEXT(Sales_Data[[#This Row],[Order_Date]],"yyyy")</f>
        <v>2025</v>
      </c>
      <c r="Q22" s="9" t="str">
        <f t="shared" si="0"/>
        <v>Existing</v>
      </c>
      <c r="R22" s="1" t="s">
        <v>28</v>
      </c>
    </row>
    <row r="23" spans="1:18" x14ac:dyDescent="0.35">
      <c r="A23" s="1" t="s">
        <v>116</v>
      </c>
      <c r="B23" s="2">
        <v>45808</v>
      </c>
      <c r="C23" s="1" t="s">
        <v>117</v>
      </c>
      <c r="D23" s="1" t="s">
        <v>118</v>
      </c>
      <c r="E23" s="1" t="s">
        <v>119</v>
      </c>
      <c r="F23" s="1" t="s">
        <v>33</v>
      </c>
      <c r="G23" s="1" t="s">
        <v>120</v>
      </c>
      <c r="H23" s="1" t="s">
        <v>121</v>
      </c>
      <c r="I23">
        <v>1</v>
      </c>
      <c r="J23">
        <v>2800</v>
      </c>
      <c r="K23" s="7">
        <v>0.1</v>
      </c>
      <c r="L23">
        <v>2520</v>
      </c>
      <c r="M23">
        <v>367.28</v>
      </c>
      <c r="N23" s="7">
        <f>IFERROR(Sales_Data[[#This Row],[Profit]]/Sales_Data[[#This Row],[Sales]],0)</f>
        <v>0.14574603174603173</v>
      </c>
      <c r="O23" s="7" t="str">
        <f>TEXT(Sales_Data[[#This Row],[Order_Date]],"mmm")</f>
        <v>May</v>
      </c>
      <c r="P23" s="9" t="str">
        <f>TEXT(Sales_Data[[#This Row],[Order_Date]],"yyyy")</f>
        <v>2025</v>
      </c>
      <c r="Q23" s="9" t="str">
        <f t="shared" si="0"/>
        <v>New</v>
      </c>
      <c r="R23" s="1" t="s">
        <v>20</v>
      </c>
    </row>
    <row r="24" spans="1:18" x14ac:dyDescent="0.35">
      <c r="A24" s="1" t="s">
        <v>122</v>
      </c>
      <c r="B24" s="2">
        <v>45961</v>
      </c>
      <c r="C24" s="1" t="s">
        <v>123</v>
      </c>
      <c r="D24" s="1" t="s">
        <v>124</v>
      </c>
      <c r="E24" s="1" t="s">
        <v>51</v>
      </c>
      <c r="F24" s="1" t="s">
        <v>52</v>
      </c>
      <c r="G24" s="1" t="s">
        <v>26</v>
      </c>
      <c r="H24" s="1" t="s">
        <v>82</v>
      </c>
      <c r="I24">
        <v>4</v>
      </c>
      <c r="J24">
        <v>450</v>
      </c>
      <c r="K24" s="7">
        <v>0</v>
      </c>
      <c r="L24">
        <v>1800</v>
      </c>
      <c r="M24">
        <v>444.54</v>
      </c>
      <c r="N24" s="7">
        <f>IFERROR(Sales_Data[[#This Row],[Profit]]/Sales_Data[[#This Row],[Sales]],0)</f>
        <v>0.24696666666666667</v>
      </c>
      <c r="O24" s="7" t="str">
        <f>TEXT(Sales_Data[[#This Row],[Order_Date]],"mmm")</f>
        <v>Oct</v>
      </c>
      <c r="P24" s="9" t="str">
        <f>TEXT(Sales_Data[[#This Row],[Order_Date]],"yyyy")</f>
        <v>2025</v>
      </c>
      <c r="Q24" s="9" t="str">
        <f t="shared" si="0"/>
        <v>Existing</v>
      </c>
      <c r="R24" s="1" t="s">
        <v>28</v>
      </c>
    </row>
    <row r="25" spans="1:18" x14ac:dyDescent="0.35">
      <c r="A25" s="1" t="s">
        <v>125</v>
      </c>
      <c r="B25" s="2">
        <v>45809</v>
      </c>
      <c r="C25" s="1" t="s">
        <v>126</v>
      </c>
      <c r="D25" s="1" t="s">
        <v>127</v>
      </c>
      <c r="E25" s="1" t="s">
        <v>40</v>
      </c>
      <c r="F25" s="1" t="s">
        <v>41</v>
      </c>
      <c r="G25" s="1" t="s">
        <v>26</v>
      </c>
      <c r="H25" s="1" t="s">
        <v>128</v>
      </c>
      <c r="I25">
        <v>3</v>
      </c>
      <c r="J25">
        <v>900</v>
      </c>
      <c r="K25" s="7">
        <v>0</v>
      </c>
      <c r="L25">
        <v>2700</v>
      </c>
      <c r="M25">
        <v>344</v>
      </c>
      <c r="N25" s="7">
        <f>IFERROR(Sales_Data[[#This Row],[Profit]]/Sales_Data[[#This Row],[Sales]],0)</f>
        <v>0.12740740740740741</v>
      </c>
      <c r="O25" s="7" t="str">
        <f>TEXT(Sales_Data[[#This Row],[Order_Date]],"mmm")</f>
        <v>Jun</v>
      </c>
      <c r="P25" s="9" t="str">
        <f>TEXT(Sales_Data[[#This Row],[Order_Date]],"yyyy")</f>
        <v>2025</v>
      </c>
      <c r="Q25" s="9" t="str">
        <f t="shared" si="0"/>
        <v>Existing</v>
      </c>
      <c r="R25" s="1" t="s">
        <v>36</v>
      </c>
    </row>
    <row r="26" spans="1:18" x14ac:dyDescent="0.35">
      <c r="A26" s="1" t="s">
        <v>129</v>
      </c>
      <c r="B26" s="2">
        <v>45756</v>
      </c>
      <c r="C26" s="1" t="s">
        <v>130</v>
      </c>
      <c r="D26" s="1" t="s">
        <v>92</v>
      </c>
      <c r="E26" s="1" t="s">
        <v>111</v>
      </c>
      <c r="F26" s="1" t="s">
        <v>33</v>
      </c>
      <c r="G26" s="1" t="s">
        <v>18</v>
      </c>
      <c r="H26" s="1" t="s">
        <v>131</v>
      </c>
      <c r="I26">
        <v>4</v>
      </c>
      <c r="J26">
        <v>1500</v>
      </c>
      <c r="K26" s="7">
        <v>0</v>
      </c>
      <c r="L26">
        <v>6000</v>
      </c>
      <c r="M26">
        <v>644.86</v>
      </c>
      <c r="N26" s="7">
        <f>IFERROR(Sales_Data[[#This Row],[Profit]]/Sales_Data[[#This Row],[Sales]],0)</f>
        <v>0.10747666666666666</v>
      </c>
      <c r="O26" s="7" t="str">
        <f>TEXT(Sales_Data[[#This Row],[Order_Date]],"mmm")</f>
        <v>Apr</v>
      </c>
      <c r="P26" s="9" t="str">
        <f>TEXT(Sales_Data[[#This Row],[Order_Date]],"yyyy")</f>
        <v>2025</v>
      </c>
      <c r="Q26" s="9" t="str">
        <f t="shared" si="0"/>
        <v>Existing</v>
      </c>
      <c r="R26" s="1" t="s">
        <v>28</v>
      </c>
    </row>
    <row r="27" spans="1:18" x14ac:dyDescent="0.35">
      <c r="A27" s="1" t="s">
        <v>132</v>
      </c>
      <c r="B27" s="2">
        <v>45946</v>
      </c>
      <c r="C27" s="1" t="s">
        <v>133</v>
      </c>
      <c r="D27" s="1" t="s">
        <v>134</v>
      </c>
      <c r="E27" s="1" t="s">
        <v>135</v>
      </c>
      <c r="F27" s="1" t="s">
        <v>136</v>
      </c>
      <c r="G27" s="1" t="s">
        <v>42</v>
      </c>
      <c r="H27" s="1" t="s">
        <v>102</v>
      </c>
      <c r="I27">
        <v>2</v>
      </c>
      <c r="J27">
        <v>25000</v>
      </c>
      <c r="K27" s="7">
        <v>0.1</v>
      </c>
      <c r="L27">
        <v>45000</v>
      </c>
      <c r="M27">
        <v>8587.5</v>
      </c>
      <c r="N27" s="7">
        <f>IFERROR(Sales_Data[[#This Row],[Profit]]/Sales_Data[[#This Row],[Sales]],0)</f>
        <v>0.19083333333333333</v>
      </c>
      <c r="O27" s="7" t="str">
        <f>TEXT(Sales_Data[[#This Row],[Order_Date]],"mmm")</f>
        <v>Oct</v>
      </c>
      <c r="P27" s="9" t="str">
        <f>TEXT(Sales_Data[[#This Row],[Order_Date]],"yyyy")</f>
        <v>2025</v>
      </c>
      <c r="Q27" s="9" t="str">
        <f t="shared" si="0"/>
        <v>Existing</v>
      </c>
      <c r="R27" s="1" t="s">
        <v>73</v>
      </c>
    </row>
    <row r="28" spans="1:18" x14ac:dyDescent="0.35">
      <c r="A28" s="1" t="s">
        <v>137</v>
      </c>
      <c r="B28" s="2">
        <v>45679</v>
      </c>
      <c r="C28" s="1" t="s">
        <v>138</v>
      </c>
      <c r="D28" s="1" t="s">
        <v>139</v>
      </c>
      <c r="E28" s="1" t="s">
        <v>40</v>
      </c>
      <c r="F28" s="1" t="s">
        <v>41</v>
      </c>
      <c r="G28" s="1" t="s">
        <v>34</v>
      </c>
      <c r="H28" s="1" t="s">
        <v>77</v>
      </c>
      <c r="I28">
        <v>3</v>
      </c>
      <c r="J28">
        <v>22000</v>
      </c>
      <c r="K28" s="7">
        <v>0.1</v>
      </c>
      <c r="L28">
        <v>59400</v>
      </c>
      <c r="M28">
        <v>10490.78</v>
      </c>
      <c r="N28" s="7">
        <f>IFERROR(Sales_Data[[#This Row],[Profit]]/Sales_Data[[#This Row],[Sales]],0)</f>
        <v>0.17661245791245792</v>
      </c>
      <c r="O28" s="7" t="str">
        <f>TEXT(Sales_Data[[#This Row],[Order_Date]],"mmm")</f>
        <v>Jan</v>
      </c>
      <c r="P28" s="9" t="str">
        <f>TEXT(Sales_Data[[#This Row],[Order_Date]],"yyyy")</f>
        <v>2025</v>
      </c>
      <c r="Q28" s="9" t="str">
        <f t="shared" si="0"/>
        <v>Existing</v>
      </c>
      <c r="R28" s="1" t="s">
        <v>28</v>
      </c>
    </row>
    <row r="29" spans="1:18" x14ac:dyDescent="0.35">
      <c r="A29" s="1" t="s">
        <v>140</v>
      </c>
      <c r="B29" s="2">
        <v>45754</v>
      </c>
      <c r="C29" s="1" t="s">
        <v>141</v>
      </c>
      <c r="D29" s="1" t="s">
        <v>142</v>
      </c>
      <c r="E29" s="1" t="s">
        <v>40</v>
      </c>
      <c r="F29" s="1" t="s">
        <v>41</v>
      </c>
      <c r="G29" s="1" t="s">
        <v>120</v>
      </c>
      <c r="H29" s="1" t="s">
        <v>143</v>
      </c>
      <c r="I29">
        <v>5</v>
      </c>
      <c r="J29">
        <v>1800</v>
      </c>
      <c r="K29" s="7">
        <v>0.05</v>
      </c>
      <c r="L29">
        <v>8550</v>
      </c>
      <c r="M29">
        <v>2001.01</v>
      </c>
      <c r="N29" s="7">
        <f>IFERROR(Sales_Data[[#This Row],[Profit]]/Sales_Data[[#This Row],[Sales]],0)</f>
        <v>0.23403625730994151</v>
      </c>
      <c r="O29" s="7" t="str">
        <f>TEXT(Sales_Data[[#This Row],[Order_Date]],"mmm")</f>
        <v>Apr</v>
      </c>
      <c r="P29" s="9" t="str">
        <f>TEXT(Sales_Data[[#This Row],[Order_Date]],"yyyy")</f>
        <v>2025</v>
      </c>
      <c r="Q29" s="9" t="str">
        <f t="shared" si="0"/>
        <v>Existing</v>
      </c>
      <c r="R29" s="1" t="s">
        <v>36</v>
      </c>
    </row>
    <row r="30" spans="1:18" x14ac:dyDescent="0.35">
      <c r="A30" s="1" t="s">
        <v>144</v>
      </c>
      <c r="B30" s="2">
        <v>45706</v>
      </c>
      <c r="C30" s="1" t="s">
        <v>145</v>
      </c>
      <c r="D30" s="1" t="s">
        <v>23</v>
      </c>
      <c r="E30" s="1" t="s">
        <v>56</v>
      </c>
      <c r="F30" s="1" t="s">
        <v>57</v>
      </c>
      <c r="G30" s="1" t="s">
        <v>120</v>
      </c>
      <c r="H30" s="1" t="s">
        <v>146</v>
      </c>
      <c r="I30">
        <v>5</v>
      </c>
      <c r="J30">
        <v>800</v>
      </c>
      <c r="K30" s="7">
        <v>0</v>
      </c>
      <c r="L30">
        <v>4000</v>
      </c>
      <c r="M30">
        <v>659.45</v>
      </c>
      <c r="N30" s="7">
        <f>IFERROR(Sales_Data[[#This Row],[Profit]]/Sales_Data[[#This Row],[Sales]],0)</f>
        <v>0.16486250000000002</v>
      </c>
      <c r="O30" s="7" t="str">
        <f>TEXT(Sales_Data[[#This Row],[Order_Date]],"mmm")</f>
        <v>Feb</v>
      </c>
      <c r="P30" s="9" t="str">
        <f>TEXT(Sales_Data[[#This Row],[Order_Date]],"yyyy")</f>
        <v>2025</v>
      </c>
      <c r="Q30" s="9" t="str">
        <f t="shared" si="0"/>
        <v>Existing</v>
      </c>
      <c r="R30" s="1" t="s">
        <v>28</v>
      </c>
    </row>
    <row r="31" spans="1:18" x14ac:dyDescent="0.35">
      <c r="A31" s="1" t="s">
        <v>147</v>
      </c>
      <c r="B31" s="2">
        <v>45937</v>
      </c>
      <c r="C31" s="1" t="s">
        <v>148</v>
      </c>
      <c r="D31" s="1" t="s">
        <v>149</v>
      </c>
      <c r="E31" s="1" t="s">
        <v>32</v>
      </c>
      <c r="F31" s="1" t="s">
        <v>33</v>
      </c>
      <c r="G31" s="1" t="s">
        <v>26</v>
      </c>
      <c r="H31" s="1" t="s">
        <v>58</v>
      </c>
      <c r="I31">
        <v>5</v>
      </c>
      <c r="J31">
        <v>1400</v>
      </c>
      <c r="K31" s="7">
        <v>0</v>
      </c>
      <c r="L31">
        <v>7000</v>
      </c>
      <c r="M31">
        <v>1611.36</v>
      </c>
      <c r="N31" s="7">
        <f>IFERROR(Sales_Data[[#This Row],[Profit]]/Sales_Data[[#This Row],[Sales]],0)</f>
        <v>0.23019428571428571</v>
      </c>
      <c r="O31" s="7" t="str">
        <f>TEXT(Sales_Data[[#This Row],[Order_Date]],"mmm")</f>
        <v>Oct</v>
      </c>
      <c r="P31" s="9" t="str">
        <f>TEXT(Sales_Data[[#This Row],[Order_Date]],"yyyy")</f>
        <v>2025</v>
      </c>
      <c r="Q31" s="9" t="str">
        <f t="shared" si="0"/>
        <v>Existing</v>
      </c>
      <c r="R31" s="1" t="s">
        <v>28</v>
      </c>
    </row>
    <row r="32" spans="1:18" x14ac:dyDescent="0.35">
      <c r="A32" s="1" t="s">
        <v>150</v>
      </c>
      <c r="B32" s="2">
        <v>45818</v>
      </c>
      <c r="C32" s="1" t="s">
        <v>151</v>
      </c>
      <c r="D32" s="1" t="s">
        <v>152</v>
      </c>
      <c r="E32" s="1" t="s">
        <v>62</v>
      </c>
      <c r="F32" s="1" t="s">
        <v>41</v>
      </c>
      <c r="G32" s="1" t="s">
        <v>34</v>
      </c>
      <c r="H32" s="1" t="s">
        <v>153</v>
      </c>
      <c r="I32">
        <v>3</v>
      </c>
      <c r="J32">
        <v>7000</v>
      </c>
      <c r="K32" s="7">
        <v>0.2</v>
      </c>
      <c r="L32">
        <v>16800</v>
      </c>
      <c r="M32">
        <v>1559.19</v>
      </c>
      <c r="N32" s="7">
        <f>IFERROR(Sales_Data[[#This Row],[Profit]]/Sales_Data[[#This Row],[Sales]],0)</f>
        <v>9.280892857142857E-2</v>
      </c>
      <c r="O32" s="7" t="str">
        <f>TEXT(Sales_Data[[#This Row],[Order_Date]],"mmm")</f>
        <v>Jun</v>
      </c>
      <c r="P32" s="9" t="str">
        <f>TEXT(Sales_Data[[#This Row],[Order_Date]],"yyyy")</f>
        <v>2025</v>
      </c>
      <c r="Q32" s="9" t="str">
        <f t="shared" si="0"/>
        <v>Existing</v>
      </c>
      <c r="R32" s="1" t="s">
        <v>64</v>
      </c>
    </row>
    <row r="33" spans="1:18" x14ac:dyDescent="0.35">
      <c r="A33" s="1" t="s">
        <v>154</v>
      </c>
      <c r="B33" s="2">
        <v>45930</v>
      </c>
      <c r="C33" s="1" t="s">
        <v>155</v>
      </c>
      <c r="D33" s="1" t="s">
        <v>156</v>
      </c>
      <c r="E33" s="1" t="s">
        <v>71</v>
      </c>
      <c r="F33" s="1" t="s">
        <v>33</v>
      </c>
      <c r="G33" s="1" t="s">
        <v>42</v>
      </c>
      <c r="H33" s="1" t="s">
        <v>47</v>
      </c>
      <c r="I33">
        <v>2</v>
      </c>
      <c r="J33">
        <v>55000</v>
      </c>
      <c r="K33" s="7">
        <v>0.15</v>
      </c>
      <c r="L33">
        <v>93500</v>
      </c>
      <c r="M33">
        <v>18543.39</v>
      </c>
      <c r="N33" s="7">
        <f>IFERROR(Sales_Data[[#This Row],[Profit]]/Sales_Data[[#This Row],[Sales]],0)</f>
        <v>0.1983250267379679</v>
      </c>
      <c r="O33" s="7" t="str">
        <f>TEXT(Sales_Data[[#This Row],[Order_Date]],"mmm")</f>
        <v>Sep</v>
      </c>
      <c r="P33" s="9" t="str">
        <f>TEXT(Sales_Data[[#This Row],[Order_Date]],"yyyy")</f>
        <v>2025</v>
      </c>
      <c r="Q33" s="9" t="str">
        <f t="shared" si="0"/>
        <v>Existing</v>
      </c>
      <c r="R33" s="1" t="s">
        <v>20</v>
      </c>
    </row>
    <row r="34" spans="1:18" x14ac:dyDescent="0.35">
      <c r="A34" s="1" t="s">
        <v>157</v>
      </c>
      <c r="B34" s="2">
        <v>45670</v>
      </c>
      <c r="C34" s="1" t="s">
        <v>158</v>
      </c>
      <c r="D34" s="1" t="s">
        <v>159</v>
      </c>
      <c r="E34" s="1" t="s">
        <v>160</v>
      </c>
      <c r="F34" s="1" t="s">
        <v>161</v>
      </c>
      <c r="G34" s="1" t="s">
        <v>18</v>
      </c>
      <c r="H34" s="1" t="s">
        <v>19</v>
      </c>
      <c r="I34">
        <v>5</v>
      </c>
      <c r="J34">
        <v>700</v>
      </c>
      <c r="K34" s="7">
        <v>0</v>
      </c>
      <c r="L34">
        <v>3500</v>
      </c>
      <c r="M34">
        <v>529.77</v>
      </c>
      <c r="N34" s="7">
        <f>IFERROR(Sales_Data[[#This Row],[Profit]]/Sales_Data[[#This Row],[Sales]],0)</f>
        <v>0.15136285714285713</v>
      </c>
      <c r="O34" s="7" t="str">
        <f>TEXT(Sales_Data[[#This Row],[Order_Date]],"mmm")</f>
        <v>Jan</v>
      </c>
      <c r="P34" s="9" t="str">
        <f>TEXT(Sales_Data[[#This Row],[Order_Date]],"yyyy")</f>
        <v>2025</v>
      </c>
      <c r="Q34" s="9" t="str">
        <f t="shared" si="0"/>
        <v>Existing</v>
      </c>
      <c r="R34" s="1" t="s">
        <v>20</v>
      </c>
    </row>
    <row r="35" spans="1:18" x14ac:dyDescent="0.35">
      <c r="A35" s="1" t="s">
        <v>162</v>
      </c>
      <c r="B35" s="2">
        <v>45749</v>
      </c>
      <c r="C35" s="1" t="s">
        <v>163</v>
      </c>
      <c r="D35" s="1" t="s">
        <v>164</v>
      </c>
      <c r="E35" s="1" t="s">
        <v>56</v>
      </c>
      <c r="F35" s="1" t="s">
        <v>57</v>
      </c>
      <c r="G35" s="1" t="s">
        <v>120</v>
      </c>
      <c r="H35" s="1" t="s">
        <v>146</v>
      </c>
      <c r="I35">
        <v>4</v>
      </c>
      <c r="J35">
        <v>800</v>
      </c>
      <c r="K35" s="7">
        <v>0.1</v>
      </c>
      <c r="L35">
        <v>2880</v>
      </c>
      <c r="M35">
        <v>548.62</v>
      </c>
      <c r="N35" s="7">
        <f>IFERROR(Sales_Data[[#This Row],[Profit]]/Sales_Data[[#This Row],[Sales]],0)</f>
        <v>0.19049305555555557</v>
      </c>
      <c r="O35" s="7" t="str">
        <f>TEXT(Sales_Data[[#This Row],[Order_Date]],"mmm")</f>
        <v>Apr</v>
      </c>
      <c r="P35" s="9" t="str">
        <f>TEXT(Sales_Data[[#This Row],[Order_Date]],"yyyy")</f>
        <v>2025</v>
      </c>
      <c r="Q35" s="9" t="str">
        <f t="shared" si="0"/>
        <v>Existing</v>
      </c>
      <c r="R35" s="1" t="s">
        <v>28</v>
      </c>
    </row>
    <row r="36" spans="1:18" x14ac:dyDescent="0.35">
      <c r="A36" s="1" t="s">
        <v>165</v>
      </c>
      <c r="B36" s="2">
        <v>45827</v>
      </c>
      <c r="C36" s="1" t="s">
        <v>166</v>
      </c>
      <c r="D36" s="1" t="s">
        <v>167</v>
      </c>
      <c r="E36" s="1" t="s">
        <v>106</v>
      </c>
      <c r="F36" s="1" t="s">
        <v>33</v>
      </c>
      <c r="G36" s="1" t="s">
        <v>42</v>
      </c>
      <c r="H36" s="1" t="s">
        <v>43</v>
      </c>
      <c r="I36">
        <v>1</v>
      </c>
      <c r="J36">
        <v>18000</v>
      </c>
      <c r="K36" s="7">
        <v>0</v>
      </c>
      <c r="L36">
        <v>18000</v>
      </c>
      <c r="M36">
        <v>4444.43</v>
      </c>
      <c r="N36" s="7">
        <f>IFERROR(Sales_Data[[#This Row],[Profit]]/Sales_Data[[#This Row],[Sales]],0)</f>
        <v>0.24691277777777779</v>
      </c>
      <c r="O36" s="7" t="str">
        <f>TEXT(Sales_Data[[#This Row],[Order_Date]],"mmm")</f>
        <v>Jun</v>
      </c>
      <c r="P36" s="9" t="str">
        <f>TEXT(Sales_Data[[#This Row],[Order_Date]],"yyyy")</f>
        <v>2025</v>
      </c>
      <c r="Q36" s="9" t="str">
        <f t="shared" si="0"/>
        <v>New</v>
      </c>
      <c r="R36" s="1" t="s">
        <v>20</v>
      </c>
    </row>
    <row r="37" spans="1:18" x14ac:dyDescent="0.35">
      <c r="A37" s="1" t="s">
        <v>168</v>
      </c>
      <c r="B37" s="2">
        <v>45853</v>
      </c>
      <c r="C37" s="1" t="s">
        <v>169</v>
      </c>
      <c r="D37" s="1" t="s">
        <v>170</v>
      </c>
      <c r="E37" s="1" t="s">
        <v>111</v>
      </c>
      <c r="F37" s="1" t="s">
        <v>33</v>
      </c>
      <c r="G37" s="1" t="s">
        <v>34</v>
      </c>
      <c r="H37" s="1" t="s">
        <v>107</v>
      </c>
      <c r="I37">
        <v>4</v>
      </c>
      <c r="J37">
        <v>6500</v>
      </c>
      <c r="K37" s="7">
        <v>0.05</v>
      </c>
      <c r="L37">
        <v>24700</v>
      </c>
      <c r="M37">
        <v>5452.22</v>
      </c>
      <c r="N37" s="7">
        <f>IFERROR(Sales_Data[[#This Row],[Profit]]/Sales_Data[[#This Row],[Sales]],0)</f>
        <v>0.22073765182186236</v>
      </c>
      <c r="O37" s="7" t="str">
        <f>TEXT(Sales_Data[[#This Row],[Order_Date]],"mmm")</f>
        <v>Jul</v>
      </c>
      <c r="P37" s="9" t="str">
        <f>TEXT(Sales_Data[[#This Row],[Order_Date]],"yyyy")</f>
        <v>2025</v>
      </c>
      <c r="Q37" s="9" t="str">
        <f t="shared" si="0"/>
        <v>Existing</v>
      </c>
      <c r="R37" s="1" t="s">
        <v>28</v>
      </c>
    </row>
    <row r="38" spans="1:18" x14ac:dyDescent="0.35">
      <c r="A38" s="1" t="s">
        <v>171</v>
      </c>
      <c r="B38" s="2">
        <v>45763</v>
      </c>
      <c r="C38" s="1" t="s">
        <v>172</v>
      </c>
      <c r="D38" s="1" t="s">
        <v>173</v>
      </c>
      <c r="E38" s="1" t="s">
        <v>111</v>
      </c>
      <c r="F38" s="1" t="s">
        <v>33</v>
      </c>
      <c r="G38" s="1" t="s">
        <v>42</v>
      </c>
      <c r="H38" s="1" t="s">
        <v>112</v>
      </c>
      <c r="I38">
        <v>3</v>
      </c>
      <c r="J38">
        <v>2500</v>
      </c>
      <c r="K38" s="7">
        <v>0.1</v>
      </c>
      <c r="L38">
        <v>6750</v>
      </c>
      <c r="M38">
        <v>1373.19</v>
      </c>
      <c r="N38" s="7">
        <f>IFERROR(Sales_Data[[#This Row],[Profit]]/Sales_Data[[#This Row],[Sales]],0)</f>
        <v>0.20343555555555556</v>
      </c>
      <c r="O38" s="7" t="str">
        <f>TEXT(Sales_Data[[#This Row],[Order_Date]],"mmm")</f>
        <v>Apr</v>
      </c>
      <c r="P38" s="9" t="str">
        <f>TEXT(Sales_Data[[#This Row],[Order_Date]],"yyyy")</f>
        <v>2025</v>
      </c>
      <c r="Q38" s="9" t="str">
        <f t="shared" si="0"/>
        <v>Existing</v>
      </c>
      <c r="R38" s="1" t="s">
        <v>64</v>
      </c>
    </row>
    <row r="39" spans="1:18" x14ac:dyDescent="0.35">
      <c r="A39" s="1" t="s">
        <v>174</v>
      </c>
      <c r="B39" s="2">
        <v>45936</v>
      </c>
      <c r="C39" s="1" t="s">
        <v>175</v>
      </c>
      <c r="D39" s="1" t="s">
        <v>98</v>
      </c>
      <c r="E39" s="1" t="s">
        <v>40</v>
      </c>
      <c r="F39" s="1" t="s">
        <v>41</v>
      </c>
      <c r="G39" s="1" t="s">
        <v>42</v>
      </c>
      <c r="H39" s="1" t="s">
        <v>43</v>
      </c>
      <c r="I39">
        <v>4</v>
      </c>
      <c r="J39">
        <v>18000</v>
      </c>
      <c r="K39" s="7">
        <v>0.1</v>
      </c>
      <c r="L39">
        <v>64800</v>
      </c>
      <c r="M39">
        <v>7947.48</v>
      </c>
      <c r="N39" s="7">
        <f>IFERROR(Sales_Data[[#This Row],[Profit]]/Sales_Data[[#This Row],[Sales]],0)</f>
        <v>0.12264629629629629</v>
      </c>
      <c r="O39" s="7" t="str">
        <f>TEXT(Sales_Data[[#This Row],[Order_Date]],"mmm")</f>
        <v>Oct</v>
      </c>
      <c r="P39" s="9" t="str">
        <f>TEXT(Sales_Data[[#This Row],[Order_Date]],"yyyy")</f>
        <v>2025</v>
      </c>
      <c r="Q39" s="9" t="str">
        <f t="shared" si="0"/>
        <v>Existing</v>
      </c>
      <c r="R39" s="1" t="s">
        <v>20</v>
      </c>
    </row>
    <row r="40" spans="1:18" x14ac:dyDescent="0.35">
      <c r="A40" s="1" t="s">
        <v>176</v>
      </c>
      <c r="B40" s="2">
        <v>45705</v>
      </c>
      <c r="C40" s="1" t="s">
        <v>177</v>
      </c>
      <c r="D40" s="1" t="s">
        <v>178</v>
      </c>
      <c r="E40" s="1" t="s">
        <v>51</v>
      </c>
      <c r="F40" s="1" t="s">
        <v>52</v>
      </c>
      <c r="G40" s="1" t="s">
        <v>18</v>
      </c>
      <c r="H40" s="1" t="s">
        <v>72</v>
      </c>
      <c r="I40">
        <v>1</v>
      </c>
      <c r="J40">
        <v>350</v>
      </c>
      <c r="K40" s="7">
        <v>0</v>
      </c>
      <c r="L40">
        <v>350</v>
      </c>
      <c r="M40">
        <v>37.31</v>
      </c>
      <c r="N40" s="7">
        <f>IFERROR(Sales_Data[[#This Row],[Profit]]/Sales_Data[[#This Row],[Sales]],0)</f>
        <v>0.1066</v>
      </c>
      <c r="O40" s="7" t="str">
        <f>TEXT(Sales_Data[[#This Row],[Order_Date]],"mmm")</f>
        <v>Feb</v>
      </c>
      <c r="P40" s="9" t="str">
        <f>TEXT(Sales_Data[[#This Row],[Order_Date]],"yyyy")</f>
        <v>2025</v>
      </c>
      <c r="Q40" s="9" t="str">
        <f t="shared" si="0"/>
        <v>New</v>
      </c>
      <c r="R40" s="1" t="s">
        <v>20</v>
      </c>
    </row>
    <row r="41" spans="1:18" x14ac:dyDescent="0.35">
      <c r="A41" s="1" t="s">
        <v>179</v>
      </c>
      <c r="B41" s="2">
        <v>45801</v>
      </c>
      <c r="C41" s="1" t="s">
        <v>180</v>
      </c>
      <c r="D41" s="1" t="s">
        <v>181</v>
      </c>
      <c r="E41" s="1" t="s">
        <v>135</v>
      </c>
      <c r="F41" s="1" t="s">
        <v>136</v>
      </c>
      <c r="G41" s="1" t="s">
        <v>120</v>
      </c>
      <c r="H41" s="1" t="s">
        <v>146</v>
      </c>
      <c r="I41">
        <v>1</v>
      </c>
      <c r="J41">
        <v>800</v>
      </c>
      <c r="K41" s="7">
        <v>0.2</v>
      </c>
      <c r="L41">
        <v>640</v>
      </c>
      <c r="M41">
        <v>131.47999999999999</v>
      </c>
      <c r="N41" s="7">
        <f>IFERROR(Sales_Data[[#This Row],[Profit]]/Sales_Data[[#This Row],[Sales]],0)</f>
        <v>0.2054375</v>
      </c>
      <c r="O41" s="7" t="str">
        <f>TEXT(Sales_Data[[#This Row],[Order_Date]],"mmm")</f>
        <v>May</v>
      </c>
      <c r="P41" s="9" t="str">
        <f>TEXT(Sales_Data[[#This Row],[Order_Date]],"yyyy")</f>
        <v>2025</v>
      </c>
      <c r="Q41" s="9" t="str">
        <f t="shared" si="0"/>
        <v>New</v>
      </c>
      <c r="R41" s="1" t="s">
        <v>64</v>
      </c>
    </row>
    <row r="42" spans="1:18" x14ac:dyDescent="0.35">
      <c r="A42" s="1" t="s">
        <v>182</v>
      </c>
      <c r="B42" s="2">
        <v>45861</v>
      </c>
      <c r="C42" s="1" t="s">
        <v>183</v>
      </c>
      <c r="D42" s="1" t="s">
        <v>184</v>
      </c>
      <c r="E42" s="1" t="s">
        <v>71</v>
      </c>
      <c r="F42" s="1" t="s">
        <v>33</v>
      </c>
      <c r="G42" s="1" t="s">
        <v>18</v>
      </c>
      <c r="H42" s="1" t="s">
        <v>72</v>
      </c>
      <c r="I42">
        <v>5</v>
      </c>
      <c r="J42">
        <v>350</v>
      </c>
      <c r="K42" s="7">
        <v>0</v>
      </c>
      <c r="L42">
        <v>1750</v>
      </c>
      <c r="M42">
        <v>153.69</v>
      </c>
      <c r="N42" s="7">
        <f>IFERROR(Sales_Data[[#This Row],[Profit]]/Sales_Data[[#This Row],[Sales]],0)</f>
        <v>8.7822857142857147E-2</v>
      </c>
      <c r="O42" s="7" t="str">
        <f>TEXT(Sales_Data[[#This Row],[Order_Date]],"mmm")</f>
        <v>Jul</v>
      </c>
      <c r="P42" s="9" t="str">
        <f>TEXT(Sales_Data[[#This Row],[Order_Date]],"yyyy")</f>
        <v>2025</v>
      </c>
      <c r="Q42" s="9" t="str">
        <f t="shared" si="0"/>
        <v>Existing</v>
      </c>
      <c r="R42" s="1" t="s">
        <v>73</v>
      </c>
    </row>
    <row r="43" spans="1:18" x14ac:dyDescent="0.35">
      <c r="A43" s="1" t="s">
        <v>185</v>
      </c>
      <c r="B43" s="2">
        <v>45753</v>
      </c>
      <c r="C43" s="1" t="s">
        <v>186</v>
      </c>
      <c r="D43" s="1" t="s">
        <v>187</v>
      </c>
      <c r="E43" s="1" t="s">
        <v>86</v>
      </c>
      <c r="F43" s="1" t="s">
        <v>25</v>
      </c>
      <c r="G43" s="1" t="s">
        <v>18</v>
      </c>
      <c r="H43" s="1" t="s">
        <v>72</v>
      </c>
      <c r="I43">
        <v>4</v>
      </c>
      <c r="J43">
        <v>350</v>
      </c>
      <c r="K43" s="7">
        <v>0</v>
      </c>
      <c r="L43">
        <v>1400</v>
      </c>
      <c r="M43">
        <v>215.26</v>
      </c>
      <c r="N43" s="7">
        <f>IFERROR(Sales_Data[[#This Row],[Profit]]/Sales_Data[[#This Row],[Sales]],0)</f>
        <v>0.15375714285714284</v>
      </c>
      <c r="O43" s="7" t="str">
        <f>TEXT(Sales_Data[[#This Row],[Order_Date]],"mmm")</f>
        <v>Apr</v>
      </c>
      <c r="P43" s="9" t="str">
        <f>TEXT(Sales_Data[[#This Row],[Order_Date]],"yyyy")</f>
        <v>2025</v>
      </c>
      <c r="Q43" s="9" t="str">
        <f t="shared" si="0"/>
        <v>Existing</v>
      </c>
      <c r="R43" s="1" t="s">
        <v>20</v>
      </c>
    </row>
    <row r="44" spans="1:18" x14ac:dyDescent="0.35">
      <c r="A44" s="1" t="s">
        <v>188</v>
      </c>
      <c r="B44" s="2">
        <v>45817</v>
      </c>
      <c r="C44" s="1" t="s">
        <v>189</v>
      </c>
      <c r="D44" s="1" t="s">
        <v>190</v>
      </c>
      <c r="E44" s="1" t="s">
        <v>32</v>
      </c>
      <c r="F44" s="1" t="s">
        <v>33</v>
      </c>
      <c r="G44" s="1" t="s">
        <v>120</v>
      </c>
      <c r="H44" s="1" t="s">
        <v>146</v>
      </c>
      <c r="I44">
        <v>4</v>
      </c>
      <c r="J44">
        <v>800</v>
      </c>
      <c r="K44" s="7">
        <v>0.1</v>
      </c>
      <c r="L44">
        <v>2880</v>
      </c>
      <c r="M44">
        <v>692.53</v>
      </c>
      <c r="N44" s="7">
        <f>IFERROR(Sales_Data[[#This Row],[Profit]]/Sales_Data[[#This Row],[Sales]],0)</f>
        <v>0.24046180555555555</v>
      </c>
      <c r="O44" s="7" t="str">
        <f>TEXT(Sales_Data[[#This Row],[Order_Date]],"mmm")</f>
        <v>Jun</v>
      </c>
      <c r="P44" s="9" t="str">
        <f>TEXT(Sales_Data[[#This Row],[Order_Date]],"yyyy")</f>
        <v>2025</v>
      </c>
      <c r="Q44" s="9" t="str">
        <f t="shared" si="0"/>
        <v>Existing</v>
      </c>
      <c r="R44" s="1" t="s">
        <v>20</v>
      </c>
    </row>
    <row r="45" spans="1:18" x14ac:dyDescent="0.35">
      <c r="A45" s="1" t="s">
        <v>191</v>
      </c>
      <c r="B45" s="2">
        <v>45980</v>
      </c>
      <c r="C45" s="1" t="s">
        <v>192</v>
      </c>
      <c r="D45" s="1" t="s">
        <v>193</v>
      </c>
      <c r="E45" s="1" t="s">
        <v>24</v>
      </c>
      <c r="F45" s="1" t="s">
        <v>25</v>
      </c>
      <c r="G45" s="1" t="s">
        <v>26</v>
      </c>
      <c r="H45" s="1" t="s">
        <v>27</v>
      </c>
      <c r="I45">
        <v>2</v>
      </c>
      <c r="J45">
        <v>1200</v>
      </c>
      <c r="K45" s="7">
        <v>0.1</v>
      </c>
      <c r="L45">
        <v>2160</v>
      </c>
      <c r="M45">
        <v>219.99</v>
      </c>
      <c r="N45" s="7">
        <f>IFERROR(Sales_Data[[#This Row],[Profit]]/Sales_Data[[#This Row],[Sales]],0)</f>
        <v>0.10184722222222223</v>
      </c>
      <c r="O45" s="7" t="str">
        <f>TEXT(Sales_Data[[#This Row],[Order_Date]],"mmm")</f>
        <v>Nov</v>
      </c>
      <c r="P45" s="9" t="str">
        <f>TEXT(Sales_Data[[#This Row],[Order_Date]],"yyyy")</f>
        <v>2025</v>
      </c>
      <c r="Q45" s="9" t="str">
        <f t="shared" si="0"/>
        <v>Existing</v>
      </c>
      <c r="R45" s="1" t="s">
        <v>64</v>
      </c>
    </row>
    <row r="46" spans="1:18" x14ac:dyDescent="0.35">
      <c r="A46" s="1" t="s">
        <v>194</v>
      </c>
      <c r="B46" s="2">
        <v>45872</v>
      </c>
      <c r="C46" s="1" t="s">
        <v>195</v>
      </c>
      <c r="D46" s="1" t="s">
        <v>196</v>
      </c>
      <c r="E46" s="1" t="s">
        <v>32</v>
      </c>
      <c r="F46" s="1" t="s">
        <v>33</v>
      </c>
      <c r="G46" s="1" t="s">
        <v>26</v>
      </c>
      <c r="H46" s="1" t="s">
        <v>58</v>
      </c>
      <c r="I46">
        <v>3</v>
      </c>
      <c r="J46">
        <v>1400</v>
      </c>
      <c r="K46" s="7">
        <v>0</v>
      </c>
      <c r="L46">
        <v>4200</v>
      </c>
      <c r="M46">
        <v>385.52</v>
      </c>
      <c r="N46" s="7">
        <f>IFERROR(Sales_Data[[#This Row],[Profit]]/Sales_Data[[#This Row],[Sales]],0)</f>
        <v>9.1790476190476186E-2</v>
      </c>
      <c r="O46" s="7" t="str">
        <f>TEXT(Sales_Data[[#This Row],[Order_Date]],"mmm")</f>
        <v>Aug</v>
      </c>
      <c r="P46" s="9" t="str">
        <f>TEXT(Sales_Data[[#This Row],[Order_Date]],"yyyy")</f>
        <v>2025</v>
      </c>
      <c r="Q46" s="9" t="str">
        <f t="shared" si="0"/>
        <v>Existing</v>
      </c>
      <c r="R46" s="1" t="s">
        <v>20</v>
      </c>
    </row>
    <row r="47" spans="1:18" x14ac:dyDescent="0.35">
      <c r="A47" s="1" t="s">
        <v>197</v>
      </c>
      <c r="B47" s="2">
        <v>45771</v>
      </c>
      <c r="C47" s="1" t="s">
        <v>198</v>
      </c>
      <c r="D47" s="1" t="s">
        <v>199</v>
      </c>
      <c r="E47" s="1" t="s">
        <v>32</v>
      </c>
      <c r="F47" s="1" t="s">
        <v>33</v>
      </c>
      <c r="G47" s="1" t="s">
        <v>120</v>
      </c>
      <c r="H47" s="1" t="s">
        <v>146</v>
      </c>
      <c r="I47">
        <v>2</v>
      </c>
      <c r="J47">
        <v>800</v>
      </c>
      <c r="K47" s="7">
        <v>0.1</v>
      </c>
      <c r="L47">
        <v>1440</v>
      </c>
      <c r="M47">
        <v>198.58</v>
      </c>
      <c r="N47" s="7">
        <f>IFERROR(Sales_Data[[#This Row],[Profit]]/Sales_Data[[#This Row],[Sales]],0)</f>
        <v>0.13790277777777779</v>
      </c>
      <c r="O47" s="7" t="str">
        <f>TEXT(Sales_Data[[#This Row],[Order_Date]],"mmm")</f>
        <v>Apr</v>
      </c>
      <c r="P47" s="9" t="str">
        <f>TEXT(Sales_Data[[#This Row],[Order_Date]],"yyyy")</f>
        <v>2025</v>
      </c>
      <c r="Q47" s="9" t="str">
        <f t="shared" si="0"/>
        <v>Existing</v>
      </c>
      <c r="R47" s="1" t="s">
        <v>36</v>
      </c>
    </row>
    <row r="48" spans="1:18" x14ac:dyDescent="0.35">
      <c r="A48" s="1" t="s">
        <v>200</v>
      </c>
      <c r="B48" s="2">
        <v>45884</v>
      </c>
      <c r="C48" s="1" t="s">
        <v>201</v>
      </c>
      <c r="D48" s="1" t="s">
        <v>202</v>
      </c>
      <c r="E48" s="1" t="s">
        <v>62</v>
      </c>
      <c r="F48" s="1" t="s">
        <v>41</v>
      </c>
      <c r="G48" s="1" t="s">
        <v>26</v>
      </c>
      <c r="H48" s="1" t="s">
        <v>27</v>
      </c>
      <c r="I48">
        <v>4</v>
      </c>
      <c r="J48">
        <v>1200</v>
      </c>
      <c r="K48" s="7">
        <v>0.05</v>
      </c>
      <c r="L48">
        <v>4560</v>
      </c>
      <c r="M48">
        <v>1114.8699999999999</v>
      </c>
      <c r="N48" s="7">
        <f>IFERROR(Sales_Data[[#This Row],[Profit]]/Sales_Data[[#This Row],[Sales]],0)</f>
        <v>0.24448903508771927</v>
      </c>
      <c r="O48" s="7" t="str">
        <f>TEXT(Sales_Data[[#This Row],[Order_Date]],"mmm")</f>
        <v>Aug</v>
      </c>
      <c r="P48" s="9" t="str">
        <f>TEXT(Sales_Data[[#This Row],[Order_Date]],"yyyy")</f>
        <v>2025</v>
      </c>
      <c r="Q48" s="9" t="str">
        <f t="shared" si="0"/>
        <v>Existing</v>
      </c>
      <c r="R48" s="1" t="s">
        <v>28</v>
      </c>
    </row>
    <row r="49" spans="1:18" x14ac:dyDescent="0.35">
      <c r="A49" s="1" t="s">
        <v>203</v>
      </c>
      <c r="B49" s="2">
        <v>45874</v>
      </c>
      <c r="C49" s="1" t="s">
        <v>204</v>
      </c>
      <c r="D49" s="1" t="s">
        <v>205</v>
      </c>
      <c r="E49" s="1" t="s">
        <v>32</v>
      </c>
      <c r="F49" s="1" t="s">
        <v>33</v>
      </c>
      <c r="G49" s="1" t="s">
        <v>18</v>
      </c>
      <c r="H49" s="1" t="s">
        <v>131</v>
      </c>
      <c r="I49">
        <v>2</v>
      </c>
      <c r="J49">
        <v>1500</v>
      </c>
      <c r="K49" s="7">
        <v>0</v>
      </c>
      <c r="L49">
        <v>3000</v>
      </c>
      <c r="M49">
        <v>536.08000000000004</v>
      </c>
      <c r="N49" s="7">
        <f>IFERROR(Sales_Data[[#This Row],[Profit]]/Sales_Data[[#This Row],[Sales]],0)</f>
        <v>0.17869333333333334</v>
      </c>
      <c r="O49" s="7" t="str">
        <f>TEXT(Sales_Data[[#This Row],[Order_Date]],"mmm")</f>
        <v>Aug</v>
      </c>
      <c r="P49" s="9" t="str">
        <f>TEXT(Sales_Data[[#This Row],[Order_Date]],"yyyy")</f>
        <v>2025</v>
      </c>
      <c r="Q49" s="9" t="str">
        <f t="shared" si="0"/>
        <v>Existing</v>
      </c>
      <c r="R49" s="1" t="s">
        <v>64</v>
      </c>
    </row>
    <row r="50" spans="1:18" x14ac:dyDescent="0.35">
      <c r="A50" s="1" t="s">
        <v>206</v>
      </c>
      <c r="B50" s="2">
        <v>45757</v>
      </c>
      <c r="C50" s="1" t="s">
        <v>100</v>
      </c>
      <c r="D50" s="1" t="s">
        <v>207</v>
      </c>
      <c r="E50" s="1" t="s">
        <v>71</v>
      </c>
      <c r="F50" s="1" t="s">
        <v>33</v>
      </c>
      <c r="G50" s="1" t="s">
        <v>42</v>
      </c>
      <c r="H50" s="1" t="s">
        <v>47</v>
      </c>
      <c r="I50">
        <v>1</v>
      </c>
      <c r="J50">
        <v>55000</v>
      </c>
      <c r="K50" s="7">
        <v>0.05</v>
      </c>
      <c r="L50">
        <v>52250</v>
      </c>
      <c r="M50">
        <v>11521.01</v>
      </c>
      <c r="N50" s="7">
        <f>IFERROR(Sales_Data[[#This Row],[Profit]]/Sales_Data[[#This Row],[Sales]],0)</f>
        <v>0.22049779904306221</v>
      </c>
      <c r="O50" s="7" t="str">
        <f>TEXT(Sales_Data[[#This Row],[Order_Date]],"mmm")</f>
        <v>Apr</v>
      </c>
      <c r="P50" s="9" t="str">
        <f>TEXT(Sales_Data[[#This Row],[Order_Date]],"yyyy")</f>
        <v>2025</v>
      </c>
      <c r="Q50" s="9" t="str">
        <f t="shared" si="0"/>
        <v>New</v>
      </c>
      <c r="R50" s="1" t="s">
        <v>64</v>
      </c>
    </row>
    <row r="51" spans="1:18" x14ac:dyDescent="0.35">
      <c r="A51" s="1" t="s">
        <v>208</v>
      </c>
      <c r="B51" s="2">
        <v>45801</v>
      </c>
      <c r="C51" s="1" t="s">
        <v>209</v>
      </c>
      <c r="D51" s="1" t="s">
        <v>210</v>
      </c>
      <c r="E51" s="1" t="s">
        <v>56</v>
      </c>
      <c r="F51" s="1" t="s">
        <v>57</v>
      </c>
      <c r="G51" s="1" t="s">
        <v>26</v>
      </c>
      <c r="H51" s="1" t="s">
        <v>82</v>
      </c>
      <c r="I51">
        <v>4</v>
      </c>
      <c r="J51">
        <v>450</v>
      </c>
      <c r="K51" s="7">
        <v>0.05</v>
      </c>
      <c r="L51">
        <v>1710</v>
      </c>
      <c r="M51">
        <v>414.94</v>
      </c>
      <c r="N51" s="7">
        <f>IFERROR(Sales_Data[[#This Row],[Profit]]/Sales_Data[[#This Row],[Sales]],0)</f>
        <v>0.24265497076023393</v>
      </c>
      <c r="O51" s="7" t="str">
        <f>TEXT(Sales_Data[[#This Row],[Order_Date]],"mmm")</f>
        <v>May</v>
      </c>
      <c r="P51" s="9" t="str">
        <f>TEXT(Sales_Data[[#This Row],[Order_Date]],"yyyy")</f>
        <v>2025</v>
      </c>
      <c r="Q51" s="9" t="str">
        <f t="shared" si="0"/>
        <v>Existing</v>
      </c>
      <c r="R51" s="1" t="s">
        <v>28</v>
      </c>
    </row>
    <row r="52" spans="1:18" x14ac:dyDescent="0.35">
      <c r="A52" s="1" t="s">
        <v>211</v>
      </c>
      <c r="B52" s="2">
        <v>45766</v>
      </c>
      <c r="C52" s="1" t="s">
        <v>212</v>
      </c>
      <c r="D52" s="1" t="s">
        <v>213</v>
      </c>
      <c r="E52" s="1" t="s">
        <v>81</v>
      </c>
      <c r="F52" s="1" t="s">
        <v>33</v>
      </c>
      <c r="G52" s="1" t="s">
        <v>42</v>
      </c>
      <c r="H52" s="1" t="s">
        <v>112</v>
      </c>
      <c r="I52">
        <v>1</v>
      </c>
      <c r="J52">
        <v>2500</v>
      </c>
      <c r="K52" s="7">
        <v>0.1</v>
      </c>
      <c r="L52">
        <v>2250</v>
      </c>
      <c r="M52">
        <v>261.37</v>
      </c>
      <c r="N52" s="7">
        <f>IFERROR(Sales_Data[[#This Row],[Profit]]/Sales_Data[[#This Row],[Sales]],0)</f>
        <v>0.11616444444444445</v>
      </c>
      <c r="O52" s="7" t="str">
        <f>TEXT(Sales_Data[[#This Row],[Order_Date]],"mmm")</f>
        <v>Apr</v>
      </c>
      <c r="P52" s="9" t="str">
        <f>TEXT(Sales_Data[[#This Row],[Order_Date]],"yyyy")</f>
        <v>2025</v>
      </c>
      <c r="Q52" s="9" t="str">
        <f t="shared" si="0"/>
        <v>New</v>
      </c>
      <c r="R52" s="1" t="s">
        <v>64</v>
      </c>
    </row>
    <row r="53" spans="1:18" x14ac:dyDescent="0.35">
      <c r="A53" s="1" t="s">
        <v>214</v>
      </c>
      <c r="B53" s="2">
        <v>45910</v>
      </c>
      <c r="C53" s="1" t="s">
        <v>215</v>
      </c>
      <c r="D53" s="1" t="s">
        <v>216</v>
      </c>
      <c r="E53" s="1" t="s">
        <v>81</v>
      </c>
      <c r="F53" s="1" t="s">
        <v>33</v>
      </c>
      <c r="G53" s="1" t="s">
        <v>120</v>
      </c>
      <c r="H53" s="1" t="s">
        <v>217</v>
      </c>
      <c r="I53">
        <v>2</v>
      </c>
      <c r="J53">
        <v>3200</v>
      </c>
      <c r="K53" s="7">
        <v>0.05</v>
      </c>
      <c r="L53">
        <v>6080</v>
      </c>
      <c r="M53">
        <v>1403.93</v>
      </c>
      <c r="N53" s="7">
        <f>IFERROR(Sales_Data[[#This Row],[Profit]]/Sales_Data[[#This Row],[Sales]],0)</f>
        <v>0.23090953947368423</v>
      </c>
      <c r="O53" s="7" t="str">
        <f>TEXT(Sales_Data[[#This Row],[Order_Date]],"mmm")</f>
        <v>Sep</v>
      </c>
      <c r="P53" s="9" t="str">
        <f>TEXT(Sales_Data[[#This Row],[Order_Date]],"yyyy")</f>
        <v>2025</v>
      </c>
      <c r="Q53" s="9" t="str">
        <f t="shared" si="0"/>
        <v>Existing</v>
      </c>
      <c r="R53" s="1" t="s">
        <v>36</v>
      </c>
    </row>
    <row r="54" spans="1:18" x14ac:dyDescent="0.35">
      <c r="A54" s="1" t="s">
        <v>218</v>
      </c>
      <c r="B54" s="2">
        <v>45822</v>
      </c>
      <c r="C54" s="1" t="s">
        <v>219</v>
      </c>
      <c r="D54" s="1" t="s">
        <v>220</v>
      </c>
      <c r="E54" s="1" t="s">
        <v>111</v>
      </c>
      <c r="F54" s="1" t="s">
        <v>33</v>
      </c>
      <c r="G54" s="1" t="s">
        <v>42</v>
      </c>
      <c r="H54" s="1" t="s">
        <v>63</v>
      </c>
      <c r="I54">
        <v>2</v>
      </c>
      <c r="J54">
        <v>4500</v>
      </c>
      <c r="K54" s="7">
        <v>0.05</v>
      </c>
      <c r="L54">
        <v>8550</v>
      </c>
      <c r="M54">
        <v>1980.37</v>
      </c>
      <c r="N54" s="7">
        <f>IFERROR(Sales_Data[[#This Row],[Profit]]/Sales_Data[[#This Row],[Sales]],0)</f>
        <v>0.2316222222222222</v>
      </c>
      <c r="O54" s="7" t="str">
        <f>TEXT(Sales_Data[[#This Row],[Order_Date]],"mmm")</f>
        <v>Jun</v>
      </c>
      <c r="P54" s="9" t="str">
        <f>TEXT(Sales_Data[[#This Row],[Order_Date]],"yyyy")</f>
        <v>2025</v>
      </c>
      <c r="Q54" s="9" t="str">
        <f t="shared" si="0"/>
        <v>Existing</v>
      </c>
      <c r="R54" s="1" t="s">
        <v>20</v>
      </c>
    </row>
    <row r="55" spans="1:18" x14ac:dyDescent="0.35">
      <c r="A55" s="1" t="s">
        <v>221</v>
      </c>
      <c r="B55" s="2">
        <v>45949</v>
      </c>
      <c r="C55" s="1" t="s">
        <v>222</v>
      </c>
      <c r="D55" s="1" t="s">
        <v>223</v>
      </c>
      <c r="E55" s="1" t="s">
        <v>111</v>
      </c>
      <c r="F55" s="1" t="s">
        <v>33</v>
      </c>
      <c r="G55" s="1" t="s">
        <v>26</v>
      </c>
      <c r="H55" s="1" t="s">
        <v>27</v>
      </c>
      <c r="I55">
        <v>5</v>
      </c>
      <c r="J55">
        <v>1200</v>
      </c>
      <c r="K55" s="7">
        <v>0.05</v>
      </c>
      <c r="L55">
        <v>5700</v>
      </c>
      <c r="M55">
        <v>1243.5999999999999</v>
      </c>
      <c r="N55" s="7">
        <f>IFERROR(Sales_Data[[#This Row],[Profit]]/Sales_Data[[#This Row],[Sales]],0)</f>
        <v>0.21817543859649122</v>
      </c>
      <c r="O55" s="7" t="str">
        <f>TEXT(Sales_Data[[#This Row],[Order_Date]],"mmm")</f>
        <v>Oct</v>
      </c>
      <c r="P55" s="9" t="str">
        <f>TEXT(Sales_Data[[#This Row],[Order_Date]],"yyyy")</f>
        <v>2025</v>
      </c>
      <c r="Q55" s="9" t="str">
        <f t="shared" si="0"/>
        <v>Existing</v>
      </c>
      <c r="R55" s="1" t="s">
        <v>73</v>
      </c>
    </row>
    <row r="56" spans="1:18" x14ac:dyDescent="0.35">
      <c r="A56" s="1" t="s">
        <v>224</v>
      </c>
      <c r="B56" s="2">
        <v>45783</v>
      </c>
      <c r="C56" s="1" t="s">
        <v>225</v>
      </c>
      <c r="D56" s="1" t="s">
        <v>226</v>
      </c>
      <c r="E56" s="1" t="s">
        <v>111</v>
      </c>
      <c r="F56" s="1" t="s">
        <v>33</v>
      </c>
      <c r="G56" s="1" t="s">
        <v>18</v>
      </c>
      <c r="H56" s="1" t="s">
        <v>19</v>
      </c>
      <c r="I56">
        <v>5</v>
      </c>
      <c r="J56">
        <v>700</v>
      </c>
      <c r="K56" s="7">
        <v>0.05</v>
      </c>
      <c r="L56">
        <v>3325</v>
      </c>
      <c r="M56">
        <v>664.55</v>
      </c>
      <c r="N56" s="7">
        <f>IFERROR(Sales_Data[[#This Row],[Profit]]/Sales_Data[[#This Row],[Sales]],0)</f>
        <v>0.19986466165413533</v>
      </c>
      <c r="O56" s="7" t="str">
        <f>TEXT(Sales_Data[[#This Row],[Order_Date]],"mmm")</f>
        <v>May</v>
      </c>
      <c r="P56" s="9" t="str">
        <f>TEXT(Sales_Data[[#This Row],[Order_Date]],"yyyy")</f>
        <v>2025</v>
      </c>
      <c r="Q56" s="9" t="str">
        <f t="shared" si="0"/>
        <v>Existing</v>
      </c>
      <c r="R56" s="1" t="s">
        <v>20</v>
      </c>
    </row>
    <row r="57" spans="1:18" x14ac:dyDescent="0.35">
      <c r="A57" s="1" t="s">
        <v>227</v>
      </c>
      <c r="B57" s="2">
        <v>45658</v>
      </c>
      <c r="C57" s="1" t="s">
        <v>228</v>
      </c>
      <c r="D57" s="1" t="s">
        <v>229</v>
      </c>
      <c r="E57" s="1" t="s">
        <v>71</v>
      </c>
      <c r="F57" s="1" t="s">
        <v>33</v>
      </c>
      <c r="G57" s="1" t="s">
        <v>42</v>
      </c>
      <c r="H57" s="1" t="s">
        <v>102</v>
      </c>
      <c r="I57">
        <v>4</v>
      </c>
      <c r="J57">
        <v>25000</v>
      </c>
      <c r="K57" s="7">
        <v>0.1</v>
      </c>
      <c r="L57">
        <v>90000</v>
      </c>
      <c r="M57">
        <v>18536.900000000001</v>
      </c>
      <c r="N57" s="7">
        <f>IFERROR(Sales_Data[[#This Row],[Profit]]/Sales_Data[[#This Row],[Sales]],0)</f>
        <v>0.20596555555555557</v>
      </c>
      <c r="O57" s="7" t="str">
        <f>TEXT(Sales_Data[[#This Row],[Order_Date]],"mmm")</f>
        <v>Jan</v>
      </c>
      <c r="P57" s="9" t="str">
        <f>TEXT(Sales_Data[[#This Row],[Order_Date]],"yyyy")</f>
        <v>2025</v>
      </c>
      <c r="Q57" s="9" t="str">
        <f t="shared" si="0"/>
        <v>Existing</v>
      </c>
      <c r="R57" s="1" t="s">
        <v>64</v>
      </c>
    </row>
    <row r="58" spans="1:18" x14ac:dyDescent="0.35">
      <c r="A58" s="1" t="s">
        <v>230</v>
      </c>
      <c r="B58" s="2">
        <v>45791</v>
      </c>
      <c r="C58" s="1" t="s">
        <v>231</v>
      </c>
      <c r="D58" s="1" t="s">
        <v>232</v>
      </c>
      <c r="E58" s="1" t="s">
        <v>71</v>
      </c>
      <c r="F58" s="1" t="s">
        <v>33</v>
      </c>
      <c r="G58" s="1" t="s">
        <v>120</v>
      </c>
      <c r="H58" s="1" t="s">
        <v>143</v>
      </c>
      <c r="I58">
        <v>1</v>
      </c>
      <c r="J58">
        <v>1800</v>
      </c>
      <c r="K58" s="7">
        <v>0.05</v>
      </c>
      <c r="L58">
        <v>1710</v>
      </c>
      <c r="M58">
        <v>219.86</v>
      </c>
      <c r="N58" s="7">
        <f>IFERROR(Sales_Data[[#This Row],[Profit]]/Sales_Data[[#This Row],[Sales]],0)</f>
        <v>0.1285730994152047</v>
      </c>
      <c r="O58" s="7" t="str">
        <f>TEXT(Sales_Data[[#This Row],[Order_Date]],"mmm")</f>
        <v>May</v>
      </c>
      <c r="P58" s="9" t="str">
        <f>TEXT(Sales_Data[[#This Row],[Order_Date]],"yyyy")</f>
        <v>2025</v>
      </c>
      <c r="Q58" s="9" t="str">
        <f t="shared" si="0"/>
        <v>New</v>
      </c>
      <c r="R58" s="1" t="s">
        <v>73</v>
      </c>
    </row>
    <row r="59" spans="1:18" x14ac:dyDescent="0.35">
      <c r="A59" s="1" t="s">
        <v>233</v>
      </c>
      <c r="B59" s="2">
        <v>45821</v>
      </c>
      <c r="C59" s="1" t="s">
        <v>234</v>
      </c>
      <c r="D59" s="1" t="s">
        <v>235</v>
      </c>
      <c r="E59" s="1" t="s">
        <v>86</v>
      </c>
      <c r="F59" s="1" t="s">
        <v>25</v>
      </c>
      <c r="G59" s="1" t="s">
        <v>42</v>
      </c>
      <c r="H59" s="1" t="s">
        <v>63</v>
      </c>
      <c r="I59">
        <v>5</v>
      </c>
      <c r="J59">
        <v>4500</v>
      </c>
      <c r="K59" s="7">
        <v>0.05</v>
      </c>
      <c r="L59">
        <v>21375</v>
      </c>
      <c r="M59">
        <v>1867.71</v>
      </c>
      <c r="N59" s="7">
        <f>IFERROR(Sales_Data[[#This Row],[Profit]]/Sales_Data[[#This Row],[Sales]],0)</f>
        <v>8.7378245614035094E-2</v>
      </c>
      <c r="O59" s="7" t="str">
        <f>TEXT(Sales_Data[[#This Row],[Order_Date]],"mmm")</f>
        <v>Jun</v>
      </c>
      <c r="P59" s="9" t="str">
        <f>TEXT(Sales_Data[[#This Row],[Order_Date]],"yyyy")</f>
        <v>2025</v>
      </c>
      <c r="Q59" s="9" t="str">
        <f t="shared" si="0"/>
        <v>Existing</v>
      </c>
      <c r="R59" s="1" t="s">
        <v>64</v>
      </c>
    </row>
    <row r="60" spans="1:18" x14ac:dyDescent="0.35">
      <c r="A60" s="1" t="s">
        <v>236</v>
      </c>
      <c r="B60" s="2">
        <v>45669</v>
      </c>
      <c r="C60" s="1" t="s">
        <v>237</v>
      </c>
      <c r="D60" s="1" t="s">
        <v>238</v>
      </c>
      <c r="E60" s="1" t="s">
        <v>71</v>
      </c>
      <c r="F60" s="1" t="s">
        <v>33</v>
      </c>
      <c r="G60" s="1" t="s">
        <v>18</v>
      </c>
      <c r="H60" s="1" t="s">
        <v>72</v>
      </c>
      <c r="I60">
        <v>2</v>
      </c>
      <c r="J60">
        <v>350</v>
      </c>
      <c r="K60" s="7">
        <v>0</v>
      </c>
      <c r="L60">
        <v>700</v>
      </c>
      <c r="M60">
        <v>81.8</v>
      </c>
      <c r="N60" s="7">
        <f>IFERROR(Sales_Data[[#This Row],[Profit]]/Sales_Data[[#This Row],[Sales]],0)</f>
        <v>0.11685714285714285</v>
      </c>
      <c r="O60" s="7" t="str">
        <f>TEXT(Sales_Data[[#This Row],[Order_Date]],"mmm")</f>
        <v>Jan</v>
      </c>
      <c r="P60" s="9" t="str">
        <f>TEXT(Sales_Data[[#This Row],[Order_Date]],"yyyy")</f>
        <v>2025</v>
      </c>
      <c r="Q60" s="9" t="str">
        <f t="shared" si="0"/>
        <v>Existing</v>
      </c>
      <c r="R60" s="1" t="s">
        <v>73</v>
      </c>
    </row>
    <row r="61" spans="1:18" x14ac:dyDescent="0.35">
      <c r="A61" s="1" t="s">
        <v>239</v>
      </c>
      <c r="B61" s="2">
        <v>45793</v>
      </c>
      <c r="C61" s="1" t="s">
        <v>240</v>
      </c>
      <c r="D61" s="1" t="s">
        <v>241</v>
      </c>
      <c r="E61" s="1" t="s">
        <v>86</v>
      </c>
      <c r="F61" s="1" t="s">
        <v>25</v>
      </c>
      <c r="G61" s="1" t="s">
        <v>26</v>
      </c>
      <c r="H61" s="1" t="s">
        <v>27</v>
      </c>
      <c r="I61">
        <v>4</v>
      </c>
      <c r="J61">
        <v>1200</v>
      </c>
      <c r="K61" s="7">
        <v>0</v>
      </c>
      <c r="L61">
        <v>4800</v>
      </c>
      <c r="M61">
        <v>657.9</v>
      </c>
      <c r="N61" s="7">
        <f>IFERROR(Sales_Data[[#This Row],[Profit]]/Sales_Data[[#This Row],[Sales]],0)</f>
        <v>0.1370625</v>
      </c>
      <c r="O61" s="7" t="str">
        <f>TEXT(Sales_Data[[#This Row],[Order_Date]],"mmm")</f>
        <v>May</v>
      </c>
      <c r="P61" s="9" t="str">
        <f>TEXT(Sales_Data[[#This Row],[Order_Date]],"yyyy")</f>
        <v>2025</v>
      </c>
      <c r="Q61" s="9" t="str">
        <f t="shared" si="0"/>
        <v>Existing</v>
      </c>
      <c r="R61" s="1" t="s">
        <v>20</v>
      </c>
    </row>
    <row r="62" spans="1:18" x14ac:dyDescent="0.35">
      <c r="A62" s="1" t="s">
        <v>242</v>
      </c>
      <c r="B62" s="2">
        <v>45869</v>
      </c>
      <c r="C62" s="1" t="s">
        <v>243</v>
      </c>
      <c r="D62" s="1" t="s">
        <v>244</v>
      </c>
      <c r="E62" s="1" t="s">
        <v>86</v>
      </c>
      <c r="F62" s="1" t="s">
        <v>25</v>
      </c>
      <c r="G62" s="1" t="s">
        <v>42</v>
      </c>
      <c r="H62" s="1" t="s">
        <v>112</v>
      </c>
      <c r="I62">
        <v>4</v>
      </c>
      <c r="J62">
        <v>2500</v>
      </c>
      <c r="K62" s="7">
        <v>0.05</v>
      </c>
      <c r="L62">
        <v>9500</v>
      </c>
      <c r="M62">
        <v>1179.82</v>
      </c>
      <c r="N62" s="7">
        <f>IFERROR(Sales_Data[[#This Row],[Profit]]/Sales_Data[[#This Row],[Sales]],0)</f>
        <v>0.12419157894736842</v>
      </c>
      <c r="O62" s="7" t="str">
        <f>TEXT(Sales_Data[[#This Row],[Order_Date]],"mmm")</f>
        <v>Jul</v>
      </c>
      <c r="P62" s="9" t="str">
        <f>TEXT(Sales_Data[[#This Row],[Order_Date]],"yyyy")</f>
        <v>2025</v>
      </c>
      <c r="Q62" s="9" t="str">
        <f t="shared" si="0"/>
        <v>Existing</v>
      </c>
      <c r="R62" s="1" t="s">
        <v>36</v>
      </c>
    </row>
    <row r="63" spans="1:18" x14ac:dyDescent="0.35">
      <c r="A63" s="1" t="s">
        <v>245</v>
      </c>
      <c r="B63" s="2">
        <v>45960</v>
      </c>
      <c r="C63" s="1" t="s">
        <v>246</v>
      </c>
      <c r="D63" s="1" t="s">
        <v>247</v>
      </c>
      <c r="E63" s="1" t="s">
        <v>62</v>
      </c>
      <c r="F63" s="1" t="s">
        <v>41</v>
      </c>
      <c r="G63" s="1" t="s">
        <v>18</v>
      </c>
      <c r="H63" s="1" t="s">
        <v>72</v>
      </c>
      <c r="I63">
        <v>5</v>
      </c>
      <c r="J63">
        <v>350</v>
      </c>
      <c r="K63" s="7">
        <v>0.15</v>
      </c>
      <c r="L63">
        <v>1488</v>
      </c>
      <c r="M63">
        <v>327</v>
      </c>
      <c r="N63" s="7">
        <f>IFERROR(Sales_Data[[#This Row],[Profit]]/Sales_Data[[#This Row],[Sales]],0)</f>
        <v>0.21975806451612903</v>
      </c>
      <c r="O63" s="7" t="str">
        <f>TEXT(Sales_Data[[#This Row],[Order_Date]],"mmm")</f>
        <v>Oct</v>
      </c>
      <c r="P63" s="9" t="str">
        <f>TEXT(Sales_Data[[#This Row],[Order_Date]],"yyyy")</f>
        <v>2025</v>
      </c>
      <c r="Q63" s="9" t="str">
        <f t="shared" si="0"/>
        <v>Existing</v>
      </c>
      <c r="R63" s="1" t="s">
        <v>20</v>
      </c>
    </row>
    <row r="64" spans="1:18" x14ac:dyDescent="0.35">
      <c r="A64" s="1" t="s">
        <v>248</v>
      </c>
      <c r="B64" s="2">
        <v>45881</v>
      </c>
      <c r="C64" s="1" t="s">
        <v>249</v>
      </c>
      <c r="D64" s="1" t="s">
        <v>250</v>
      </c>
      <c r="E64" s="1" t="s">
        <v>135</v>
      </c>
      <c r="F64" s="1" t="s">
        <v>136</v>
      </c>
      <c r="G64" s="1" t="s">
        <v>34</v>
      </c>
      <c r="H64" s="1" t="s">
        <v>77</v>
      </c>
      <c r="I64">
        <v>2</v>
      </c>
      <c r="J64">
        <v>22000</v>
      </c>
      <c r="K64" s="7">
        <v>0.1</v>
      </c>
      <c r="L64">
        <v>39600</v>
      </c>
      <c r="M64">
        <v>4277.66</v>
      </c>
      <c r="N64" s="7">
        <f>IFERROR(Sales_Data[[#This Row],[Profit]]/Sales_Data[[#This Row],[Sales]],0)</f>
        <v>0.10802171717171717</v>
      </c>
      <c r="O64" s="7" t="str">
        <f>TEXT(Sales_Data[[#This Row],[Order_Date]],"mmm")</f>
        <v>Aug</v>
      </c>
      <c r="P64" s="9" t="str">
        <f>TEXT(Sales_Data[[#This Row],[Order_Date]],"yyyy")</f>
        <v>2025</v>
      </c>
      <c r="Q64" s="9" t="str">
        <f t="shared" si="0"/>
        <v>Existing</v>
      </c>
      <c r="R64" s="1" t="s">
        <v>73</v>
      </c>
    </row>
    <row r="65" spans="1:18" x14ac:dyDescent="0.35">
      <c r="A65" s="1" t="s">
        <v>251</v>
      </c>
      <c r="B65" s="2">
        <v>45755</v>
      </c>
      <c r="C65" s="1" t="s">
        <v>252</v>
      </c>
      <c r="D65" s="1" t="s">
        <v>253</v>
      </c>
      <c r="E65" s="1" t="s">
        <v>51</v>
      </c>
      <c r="F65" s="1" t="s">
        <v>52</v>
      </c>
      <c r="G65" s="1" t="s">
        <v>42</v>
      </c>
      <c r="H65" s="1" t="s">
        <v>63</v>
      </c>
      <c r="I65">
        <v>2</v>
      </c>
      <c r="J65">
        <v>4500</v>
      </c>
      <c r="K65" s="7">
        <v>0.05</v>
      </c>
      <c r="L65">
        <v>8550</v>
      </c>
      <c r="M65">
        <v>2093.77</v>
      </c>
      <c r="N65" s="7">
        <f>IFERROR(Sales_Data[[#This Row],[Profit]]/Sales_Data[[#This Row],[Sales]],0)</f>
        <v>0.24488538011695907</v>
      </c>
      <c r="O65" s="7" t="str">
        <f>TEXT(Sales_Data[[#This Row],[Order_Date]],"mmm")</f>
        <v>Apr</v>
      </c>
      <c r="P65" s="9" t="str">
        <f>TEXT(Sales_Data[[#This Row],[Order_Date]],"yyyy")</f>
        <v>2025</v>
      </c>
      <c r="Q65" s="9" t="str">
        <f t="shared" si="0"/>
        <v>Existing</v>
      </c>
      <c r="R65" s="1" t="s">
        <v>36</v>
      </c>
    </row>
    <row r="66" spans="1:18" x14ac:dyDescent="0.35">
      <c r="A66" s="1" t="s">
        <v>254</v>
      </c>
      <c r="B66" s="2">
        <v>45916</v>
      </c>
      <c r="C66" s="1" t="s">
        <v>255</v>
      </c>
      <c r="D66" s="1" t="s">
        <v>256</v>
      </c>
      <c r="E66" s="1" t="s">
        <v>135</v>
      </c>
      <c r="F66" s="1" t="s">
        <v>136</v>
      </c>
      <c r="G66" s="1" t="s">
        <v>34</v>
      </c>
      <c r="H66" s="1" t="s">
        <v>153</v>
      </c>
      <c r="I66">
        <v>5</v>
      </c>
      <c r="J66">
        <v>7000</v>
      </c>
      <c r="K66" s="7">
        <v>0</v>
      </c>
      <c r="L66">
        <v>35000</v>
      </c>
      <c r="M66">
        <v>7945.1</v>
      </c>
      <c r="N66" s="7">
        <f>IFERROR(Sales_Data[[#This Row],[Profit]]/Sales_Data[[#This Row],[Sales]],0)</f>
        <v>0.22700285714285715</v>
      </c>
      <c r="O66" s="7" t="str">
        <f>TEXT(Sales_Data[[#This Row],[Order_Date]],"mmm")</f>
        <v>Sep</v>
      </c>
      <c r="P66" s="9" t="str">
        <f>TEXT(Sales_Data[[#This Row],[Order_Date]],"yyyy")</f>
        <v>2025</v>
      </c>
      <c r="Q66" s="9" t="str">
        <f t="shared" ref="Q66:Q129" si="1">IF(I66&gt;1,"Existing","New")</f>
        <v>Existing</v>
      </c>
      <c r="R66" s="1" t="s">
        <v>73</v>
      </c>
    </row>
    <row r="67" spans="1:18" x14ac:dyDescent="0.35">
      <c r="A67" s="1" t="s">
        <v>257</v>
      </c>
      <c r="B67" s="2">
        <v>45708</v>
      </c>
      <c r="C67" s="1" t="s">
        <v>258</v>
      </c>
      <c r="D67" s="1" t="s">
        <v>259</v>
      </c>
      <c r="E67" s="1" t="s">
        <v>81</v>
      </c>
      <c r="F67" s="1" t="s">
        <v>33</v>
      </c>
      <c r="G67" s="1" t="s">
        <v>120</v>
      </c>
      <c r="H67" s="1" t="s">
        <v>146</v>
      </c>
      <c r="I67">
        <v>5</v>
      </c>
      <c r="J67">
        <v>800</v>
      </c>
      <c r="K67" s="7">
        <v>0.1</v>
      </c>
      <c r="L67">
        <v>3600</v>
      </c>
      <c r="M67">
        <v>519.24</v>
      </c>
      <c r="N67" s="7">
        <f>IFERROR(Sales_Data[[#This Row],[Profit]]/Sales_Data[[#This Row],[Sales]],0)</f>
        <v>0.14423333333333332</v>
      </c>
      <c r="O67" s="7" t="str">
        <f>TEXT(Sales_Data[[#This Row],[Order_Date]],"mmm")</f>
        <v>Feb</v>
      </c>
      <c r="P67" s="9" t="str">
        <f>TEXT(Sales_Data[[#This Row],[Order_Date]],"yyyy")</f>
        <v>2025</v>
      </c>
      <c r="Q67" s="9" t="str">
        <f t="shared" si="1"/>
        <v>Existing</v>
      </c>
      <c r="R67" s="1" t="s">
        <v>64</v>
      </c>
    </row>
    <row r="68" spans="1:18" x14ac:dyDescent="0.35">
      <c r="A68" s="1" t="s">
        <v>260</v>
      </c>
      <c r="B68" s="2">
        <v>45811</v>
      </c>
      <c r="C68" s="1" t="s">
        <v>261</v>
      </c>
      <c r="D68" s="1" t="s">
        <v>262</v>
      </c>
      <c r="E68" s="1" t="s">
        <v>62</v>
      </c>
      <c r="F68" s="1" t="s">
        <v>41</v>
      </c>
      <c r="G68" s="1" t="s">
        <v>120</v>
      </c>
      <c r="H68" s="1" t="s">
        <v>143</v>
      </c>
      <c r="I68">
        <v>1</v>
      </c>
      <c r="J68">
        <v>1800</v>
      </c>
      <c r="K68" s="7">
        <v>0.1</v>
      </c>
      <c r="L68">
        <v>1620</v>
      </c>
      <c r="M68">
        <v>299.83</v>
      </c>
      <c r="N68" s="7">
        <f>IFERROR(Sales_Data[[#This Row],[Profit]]/Sales_Data[[#This Row],[Sales]],0)</f>
        <v>0.18508024691358024</v>
      </c>
      <c r="O68" s="7" t="str">
        <f>TEXT(Sales_Data[[#This Row],[Order_Date]],"mmm")</f>
        <v>Jun</v>
      </c>
      <c r="P68" s="9" t="str">
        <f>TEXT(Sales_Data[[#This Row],[Order_Date]],"yyyy")</f>
        <v>2025</v>
      </c>
      <c r="Q68" s="9" t="str">
        <f t="shared" si="1"/>
        <v>New</v>
      </c>
      <c r="R68" s="1" t="s">
        <v>28</v>
      </c>
    </row>
    <row r="69" spans="1:18" x14ac:dyDescent="0.35">
      <c r="A69" s="1" t="s">
        <v>263</v>
      </c>
      <c r="B69" s="2">
        <v>45970</v>
      </c>
      <c r="C69" s="1" t="s">
        <v>264</v>
      </c>
      <c r="D69" s="1" t="s">
        <v>265</v>
      </c>
      <c r="E69" s="1" t="s">
        <v>86</v>
      </c>
      <c r="F69" s="1" t="s">
        <v>25</v>
      </c>
      <c r="G69" s="1" t="s">
        <v>120</v>
      </c>
      <c r="H69" s="1" t="s">
        <v>143</v>
      </c>
      <c r="I69">
        <v>3</v>
      </c>
      <c r="J69">
        <v>1800</v>
      </c>
      <c r="K69" s="7">
        <v>0.05</v>
      </c>
      <c r="L69">
        <v>5130</v>
      </c>
      <c r="M69">
        <v>1153.5899999999999</v>
      </c>
      <c r="N69" s="7">
        <f>IFERROR(Sales_Data[[#This Row],[Profit]]/Sales_Data[[#This Row],[Sales]],0)</f>
        <v>0.22487134502923975</v>
      </c>
      <c r="O69" s="7" t="str">
        <f>TEXT(Sales_Data[[#This Row],[Order_Date]],"mmm")</f>
        <v>Nov</v>
      </c>
      <c r="P69" s="9" t="str">
        <f>TEXT(Sales_Data[[#This Row],[Order_Date]],"yyyy")</f>
        <v>2025</v>
      </c>
      <c r="Q69" s="9" t="str">
        <f t="shared" si="1"/>
        <v>Existing</v>
      </c>
      <c r="R69" s="1" t="s">
        <v>28</v>
      </c>
    </row>
    <row r="70" spans="1:18" x14ac:dyDescent="0.35">
      <c r="A70" s="1" t="s">
        <v>266</v>
      </c>
      <c r="B70" s="2">
        <v>45995</v>
      </c>
      <c r="C70" s="1" t="s">
        <v>267</v>
      </c>
      <c r="D70" s="1" t="s">
        <v>268</v>
      </c>
      <c r="E70" s="1" t="s">
        <v>32</v>
      </c>
      <c r="F70" s="1" t="s">
        <v>33</v>
      </c>
      <c r="G70" s="1" t="s">
        <v>42</v>
      </c>
      <c r="H70" s="1" t="s">
        <v>63</v>
      </c>
      <c r="I70">
        <v>5</v>
      </c>
      <c r="J70">
        <v>4500</v>
      </c>
      <c r="K70" s="7">
        <v>0.1</v>
      </c>
      <c r="L70">
        <v>20250</v>
      </c>
      <c r="M70">
        <v>4391.37</v>
      </c>
      <c r="N70" s="7">
        <f>IFERROR(Sales_Data[[#This Row],[Profit]]/Sales_Data[[#This Row],[Sales]],0)</f>
        <v>0.21685777777777776</v>
      </c>
      <c r="O70" s="7" t="str">
        <f>TEXT(Sales_Data[[#This Row],[Order_Date]],"mmm")</f>
        <v>Dec</v>
      </c>
      <c r="P70" s="9" t="str">
        <f>TEXT(Sales_Data[[#This Row],[Order_Date]],"yyyy")</f>
        <v>2025</v>
      </c>
      <c r="Q70" s="9" t="str">
        <f t="shared" si="1"/>
        <v>Existing</v>
      </c>
      <c r="R70" s="1" t="s">
        <v>28</v>
      </c>
    </row>
    <row r="71" spans="1:18" x14ac:dyDescent="0.35">
      <c r="A71" s="1" t="s">
        <v>269</v>
      </c>
      <c r="B71" s="2">
        <v>45763</v>
      </c>
      <c r="C71" s="1" t="s">
        <v>270</v>
      </c>
      <c r="D71" s="1" t="s">
        <v>271</v>
      </c>
      <c r="E71" s="1" t="s">
        <v>40</v>
      </c>
      <c r="F71" s="1" t="s">
        <v>41</v>
      </c>
      <c r="G71" s="1" t="s">
        <v>120</v>
      </c>
      <c r="H71" s="1" t="s">
        <v>217</v>
      </c>
      <c r="I71">
        <v>2</v>
      </c>
      <c r="J71">
        <v>3200</v>
      </c>
      <c r="K71" s="7">
        <v>0.05</v>
      </c>
      <c r="L71">
        <v>6080</v>
      </c>
      <c r="M71">
        <v>1017.66</v>
      </c>
      <c r="N71" s="7">
        <f>IFERROR(Sales_Data[[#This Row],[Profit]]/Sales_Data[[#This Row],[Sales]],0)</f>
        <v>0.16737828947368422</v>
      </c>
      <c r="O71" s="7" t="str">
        <f>TEXT(Sales_Data[[#This Row],[Order_Date]],"mmm")</f>
        <v>Apr</v>
      </c>
      <c r="P71" s="9" t="str">
        <f>TEXT(Sales_Data[[#This Row],[Order_Date]],"yyyy")</f>
        <v>2025</v>
      </c>
      <c r="Q71" s="9" t="str">
        <f t="shared" si="1"/>
        <v>Existing</v>
      </c>
      <c r="R71" s="1" t="s">
        <v>28</v>
      </c>
    </row>
    <row r="72" spans="1:18" x14ac:dyDescent="0.35">
      <c r="A72" s="1" t="s">
        <v>272</v>
      </c>
      <c r="B72" s="2">
        <v>45691</v>
      </c>
      <c r="C72" s="1" t="s">
        <v>273</v>
      </c>
      <c r="D72" s="1" t="s">
        <v>274</v>
      </c>
      <c r="E72" s="1" t="s">
        <v>71</v>
      </c>
      <c r="F72" s="1" t="s">
        <v>33</v>
      </c>
      <c r="G72" s="1" t="s">
        <v>18</v>
      </c>
      <c r="H72" s="1" t="s">
        <v>72</v>
      </c>
      <c r="I72">
        <v>4</v>
      </c>
      <c r="J72">
        <v>350</v>
      </c>
      <c r="K72" s="7">
        <v>0.05</v>
      </c>
      <c r="L72">
        <v>1330</v>
      </c>
      <c r="M72">
        <v>296.8</v>
      </c>
      <c r="N72" s="7">
        <f>IFERROR(Sales_Data[[#This Row],[Profit]]/Sales_Data[[#This Row],[Sales]],0)</f>
        <v>0.22315789473684211</v>
      </c>
      <c r="O72" s="7" t="str">
        <f>TEXT(Sales_Data[[#This Row],[Order_Date]],"mmm")</f>
        <v>Feb</v>
      </c>
      <c r="P72" s="9" t="str">
        <f>TEXT(Sales_Data[[#This Row],[Order_Date]],"yyyy")</f>
        <v>2025</v>
      </c>
      <c r="Q72" s="9" t="str">
        <f t="shared" si="1"/>
        <v>Existing</v>
      </c>
      <c r="R72" s="1" t="s">
        <v>73</v>
      </c>
    </row>
    <row r="73" spans="1:18" x14ac:dyDescent="0.35">
      <c r="A73" s="1" t="s">
        <v>275</v>
      </c>
      <c r="B73" s="2">
        <v>45665</v>
      </c>
      <c r="C73" s="1" t="s">
        <v>261</v>
      </c>
      <c r="D73" s="1" t="s">
        <v>276</v>
      </c>
      <c r="E73" s="1" t="s">
        <v>111</v>
      </c>
      <c r="F73" s="1" t="s">
        <v>33</v>
      </c>
      <c r="G73" s="1" t="s">
        <v>120</v>
      </c>
      <c r="H73" s="1" t="s">
        <v>146</v>
      </c>
      <c r="I73">
        <v>3</v>
      </c>
      <c r="J73">
        <v>800</v>
      </c>
      <c r="K73" s="7">
        <v>0.1</v>
      </c>
      <c r="L73">
        <v>2160</v>
      </c>
      <c r="M73">
        <v>298.22000000000003</v>
      </c>
      <c r="N73" s="7">
        <f>IFERROR(Sales_Data[[#This Row],[Profit]]/Sales_Data[[#This Row],[Sales]],0)</f>
        <v>0.13806481481481483</v>
      </c>
      <c r="O73" s="7" t="str">
        <f>TEXT(Sales_Data[[#This Row],[Order_Date]],"mmm")</f>
        <v>Jan</v>
      </c>
      <c r="P73" s="9" t="str">
        <f>TEXT(Sales_Data[[#This Row],[Order_Date]],"yyyy")</f>
        <v>2025</v>
      </c>
      <c r="Q73" s="9" t="str">
        <f t="shared" si="1"/>
        <v>Existing</v>
      </c>
      <c r="R73" s="1" t="s">
        <v>73</v>
      </c>
    </row>
    <row r="74" spans="1:18" x14ac:dyDescent="0.35">
      <c r="A74" s="1" t="s">
        <v>277</v>
      </c>
      <c r="B74" s="2">
        <v>45749</v>
      </c>
      <c r="C74" s="1" t="s">
        <v>278</v>
      </c>
      <c r="D74" s="1" t="s">
        <v>279</v>
      </c>
      <c r="E74" s="1" t="s">
        <v>119</v>
      </c>
      <c r="F74" s="1" t="s">
        <v>33</v>
      </c>
      <c r="G74" s="1" t="s">
        <v>42</v>
      </c>
      <c r="H74" s="1" t="s">
        <v>47</v>
      </c>
      <c r="I74">
        <v>3</v>
      </c>
      <c r="J74">
        <v>55000</v>
      </c>
      <c r="K74" s="7">
        <v>0.15</v>
      </c>
      <c r="L74">
        <v>140250</v>
      </c>
      <c r="M74">
        <v>23504.52</v>
      </c>
      <c r="N74" s="7">
        <f>IFERROR(Sales_Data[[#This Row],[Profit]]/Sales_Data[[#This Row],[Sales]],0)</f>
        <v>0.1675901604278075</v>
      </c>
      <c r="O74" s="7" t="str">
        <f>TEXT(Sales_Data[[#This Row],[Order_Date]],"mmm")</f>
        <v>Apr</v>
      </c>
      <c r="P74" s="9" t="str">
        <f>TEXT(Sales_Data[[#This Row],[Order_Date]],"yyyy")</f>
        <v>2025</v>
      </c>
      <c r="Q74" s="9" t="str">
        <f t="shared" si="1"/>
        <v>Existing</v>
      </c>
      <c r="R74" s="1" t="s">
        <v>20</v>
      </c>
    </row>
    <row r="75" spans="1:18" x14ac:dyDescent="0.35">
      <c r="A75" s="1" t="s">
        <v>280</v>
      </c>
      <c r="B75" s="2">
        <v>45875</v>
      </c>
      <c r="C75" s="1" t="s">
        <v>281</v>
      </c>
      <c r="D75" s="1" t="s">
        <v>282</v>
      </c>
      <c r="E75" s="1" t="s">
        <v>86</v>
      </c>
      <c r="F75" s="1" t="s">
        <v>25</v>
      </c>
      <c r="G75" s="1" t="s">
        <v>42</v>
      </c>
      <c r="H75" s="1" t="s">
        <v>63</v>
      </c>
      <c r="I75">
        <v>1</v>
      </c>
      <c r="J75">
        <v>4500</v>
      </c>
      <c r="K75" s="7">
        <v>0.05</v>
      </c>
      <c r="L75">
        <v>4275</v>
      </c>
      <c r="M75">
        <v>600.72</v>
      </c>
      <c r="N75" s="7">
        <f>IFERROR(Sales_Data[[#This Row],[Profit]]/Sales_Data[[#This Row],[Sales]],0)</f>
        <v>0.14051929824561404</v>
      </c>
      <c r="O75" s="7" t="str">
        <f>TEXT(Sales_Data[[#This Row],[Order_Date]],"mmm")</f>
        <v>Aug</v>
      </c>
      <c r="P75" s="9" t="str">
        <f>TEXT(Sales_Data[[#This Row],[Order_Date]],"yyyy")</f>
        <v>2025</v>
      </c>
      <c r="Q75" s="9" t="str">
        <f t="shared" si="1"/>
        <v>New</v>
      </c>
      <c r="R75" s="1" t="s">
        <v>20</v>
      </c>
    </row>
    <row r="76" spans="1:18" x14ac:dyDescent="0.35">
      <c r="A76" s="1" t="s">
        <v>283</v>
      </c>
      <c r="B76" s="2">
        <v>45683</v>
      </c>
      <c r="C76" s="1" t="s">
        <v>284</v>
      </c>
      <c r="D76" s="1" t="s">
        <v>285</v>
      </c>
      <c r="E76" s="1" t="s">
        <v>62</v>
      </c>
      <c r="F76" s="1" t="s">
        <v>41</v>
      </c>
      <c r="G76" s="1" t="s">
        <v>34</v>
      </c>
      <c r="H76" s="1" t="s">
        <v>35</v>
      </c>
      <c r="I76">
        <v>1</v>
      </c>
      <c r="J76">
        <v>9000</v>
      </c>
      <c r="K76" s="7">
        <v>0.05</v>
      </c>
      <c r="L76">
        <v>8550</v>
      </c>
      <c r="M76">
        <v>1683.7</v>
      </c>
      <c r="N76" s="7">
        <f>IFERROR(Sales_Data[[#This Row],[Profit]]/Sales_Data[[#This Row],[Sales]],0)</f>
        <v>0.19692397660818714</v>
      </c>
      <c r="O76" s="7" t="str">
        <f>TEXT(Sales_Data[[#This Row],[Order_Date]],"mmm")</f>
        <v>Jan</v>
      </c>
      <c r="P76" s="9" t="str">
        <f>TEXT(Sales_Data[[#This Row],[Order_Date]],"yyyy")</f>
        <v>2025</v>
      </c>
      <c r="Q76" s="9" t="str">
        <f t="shared" si="1"/>
        <v>New</v>
      </c>
      <c r="R76" s="1" t="s">
        <v>36</v>
      </c>
    </row>
    <row r="77" spans="1:18" x14ac:dyDescent="0.35">
      <c r="A77" s="1" t="s">
        <v>286</v>
      </c>
      <c r="B77" s="2">
        <v>45873</v>
      </c>
      <c r="C77" s="1" t="s">
        <v>287</v>
      </c>
      <c r="D77" s="1" t="s">
        <v>288</v>
      </c>
      <c r="E77" s="1" t="s">
        <v>119</v>
      </c>
      <c r="F77" s="1" t="s">
        <v>33</v>
      </c>
      <c r="G77" s="1" t="s">
        <v>26</v>
      </c>
      <c r="H77" s="1" t="s">
        <v>128</v>
      </c>
      <c r="I77">
        <v>3</v>
      </c>
      <c r="J77">
        <v>900</v>
      </c>
      <c r="K77" s="7">
        <v>0</v>
      </c>
      <c r="L77">
        <v>2700</v>
      </c>
      <c r="M77">
        <v>312.08999999999997</v>
      </c>
      <c r="N77" s="7">
        <f>IFERROR(Sales_Data[[#This Row],[Profit]]/Sales_Data[[#This Row],[Sales]],0)</f>
        <v>0.11558888888888888</v>
      </c>
      <c r="O77" s="7" t="str">
        <f>TEXT(Sales_Data[[#This Row],[Order_Date]],"mmm")</f>
        <v>Aug</v>
      </c>
      <c r="P77" s="9" t="str">
        <f>TEXT(Sales_Data[[#This Row],[Order_Date]],"yyyy")</f>
        <v>2025</v>
      </c>
      <c r="Q77" s="9" t="str">
        <f t="shared" si="1"/>
        <v>Existing</v>
      </c>
      <c r="R77" s="1" t="s">
        <v>20</v>
      </c>
    </row>
    <row r="78" spans="1:18" x14ac:dyDescent="0.35">
      <c r="A78" s="1" t="s">
        <v>289</v>
      </c>
      <c r="B78" s="2">
        <v>45931</v>
      </c>
      <c r="C78" s="1" t="s">
        <v>290</v>
      </c>
      <c r="D78" s="1" t="s">
        <v>291</v>
      </c>
      <c r="E78" s="1" t="s">
        <v>106</v>
      </c>
      <c r="F78" s="1" t="s">
        <v>33</v>
      </c>
      <c r="G78" s="1" t="s">
        <v>18</v>
      </c>
      <c r="H78" s="1" t="s">
        <v>292</v>
      </c>
      <c r="I78">
        <v>3</v>
      </c>
      <c r="J78">
        <v>500</v>
      </c>
      <c r="K78" s="7">
        <v>0</v>
      </c>
      <c r="L78">
        <v>1500</v>
      </c>
      <c r="M78">
        <v>301.89999999999998</v>
      </c>
      <c r="N78" s="7">
        <f>IFERROR(Sales_Data[[#This Row],[Profit]]/Sales_Data[[#This Row],[Sales]],0)</f>
        <v>0.20126666666666665</v>
      </c>
      <c r="O78" s="7" t="str">
        <f>TEXT(Sales_Data[[#This Row],[Order_Date]],"mmm")</f>
        <v>Oct</v>
      </c>
      <c r="P78" s="9" t="str">
        <f>TEXT(Sales_Data[[#This Row],[Order_Date]],"yyyy")</f>
        <v>2025</v>
      </c>
      <c r="Q78" s="9" t="str">
        <f t="shared" si="1"/>
        <v>Existing</v>
      </c>
      <c r="R78" s="1" t="s">
        <v>36</v>
      </c>
    </row>
    <row r="79" spans="1:18" x14ac:dyDescent="0.35">
      <c r="A79" s="1" t="s">
        <v>293</v>
      </c>
      <c r="B79" s="2">
        <v>45743</v>
      </c>
      <c r="C79" s="1" t="s">
        <v>294</v>
      </c>
      <c r="D79" s="1" t="s">
        <v>295</v>
      </c>
      <c r="E79" s="1" t="s">
        <v>86</v>
      </c>
      <c r="F79" s="1" t="s">
        <v>25</v>
      </c>
      <c r="G79" s="1" t="s">
        <v>34</v>
      </c>
      <c r="H79" s="1" t="s">
        <v>107</v>
      </c>
      <c r="I79">
        <v>1</v>
      </c>
      <c r="J79">
        <v>6500</v>
      </c>
      <c r="K79" s="7">
        <v>0.1</v>
      </c>
      <c r="L79">
        <v>5850</v>
      </c>
      <c r="M79">
        <v>649.28</v>
      </c>
      <c r="N79" s="7">
        <f>IFERROR(Sales_Data[[#This Row],[Profit]]/Sales_Data[[#This Row],[Sales]],0)</f>
        <v>0.11098803418803418</v>
      </c>
      <c r="O79" s="7" t="str">
        <f>TEXT(Sales_Data[[#This Row],[Order_Date]],"mmm")</f>
        <v>Mar</v>
      </c>
      <c r="P79" s="9" t="str">
        <f>TEXT(Sales_Data[[#This Row],[Order_Date]],"yyyy")</f>
        <v>2025</v>
      </c>
      <c r="Q79" s="9" t="str">
        <f t="shared" si="1"/>
        <v>New</v>
      </c>
      <c r="R79" s="1" t="s">
        <v>73</v>
      </c>
    </row>
    <row r="80" spans="1:18" x14ac:dyDescent="0.35">
      <c r="A80" s="1" t="s">
        <v>296</v>
      </c>
      <c r="B80" s="2">
        <v>45766</v>
      </c>
      <c r="C80" s="1" t="s">
        <v>297</v>
      </c>
      <c r="D80" s="1" t="s">
        <v>298</v>
      </c>
      <c r="E80" s="1" t="s">
        <v>86</v>
      </c>
      <c r="F80" s="1" t="s">
        <v>25</v>
      </c>
      <c r="G80" s="1" t="s">
        <v>120</v>
      </c>
      <c r="H80" s="1" t="s">
        <v>146</v>
      </c>
      <c r="I80">
        <v>1</v>
      </c>
      <c r="J80">
        <v>800</v>
      </c>
      <c r="K80" s="7">
        <v>0.05</v>
      </c>
      <c r="L80">
        <v>760</v>
      </c>
      <c r="M80">
        <v>122.04</v>
      </c>
      <c r="N80" s="7">
        <f>IFERROR(Sales_Data[[#This Row],[Profit]]/Sales_Data[[#This Row],[Sales]],0)</f>
        <v>0.16057894736842107</v>
      </c>
      <c r="O80" s="7" t="str">
        <f>TEXT(Sales_Data[[#This Row],[Order_Date]],"mmm")</f>
        <v>Apr</v>
      </c>
      <c r="P80" s="9" t="str">
        <f>TEXT(Sales_Data[[#This Row],[Order_Date]],"yyyy")</f>
        <v>2025</v>
      </c>
      <c r="Q80" s="9" t="str">
        <f t="shared" si="1"/>
        <v>New</v>
      </c>
      <c r="R80" s="1" t="s">
        <v>20</v>
      </c>
    </row>
    <row r="81" spans="1:18" x14ac:dyDescent="0.35">
      <c r="A81" s="1" t="s">
        <v>299</v>
      </c>
      <c r="B81" s="2">
        <v>45977</v>
      </c>
      <c r="C81" s="1" t="s">
        <v>300</v>
      </c>
      <c r="D81" s="1" t="s">
        <v>301</v>
      </c>
      <c r="E81" s="1" t="s">
        <v>106</v>
      </c>
      <c r="F81" s="1" t="s">
        <v>33</v>
      </c>
      <c r="G81" s="1" t="s">
        <v>42</v>
      </c>
      <c r="H81" s="1" t="s">
        <v>102</v>
      </c>
      <c r="I81">
        <v>1</v>
      </c>
      <c r="J81">
        <v>25000</v>
      </c>
      <c r="K81" s="7">
        <v>0.1</v>
      </c>
      <c r="L81">
        <v>22500</v>
      </c>
      <c r="M81">
        <v>3248.81</v>
      </c>
      <c r="N81" s="7">
        <f>IFERROR(Sales_Data[[#This Row],[Profit]]/Sales_Data[[#This Row],[Sales]],0)</f>
        <v>0.14439155555555555</v>
      </c>
      <c r="O81" s="7" t="str">
        <f>TEXT(Sales_Data[[#This Row],[Order_Date]],"mmm")</f>
        <v>Nov</v>
      </c>
      <c r="P81" s="9" t="str">
        <f>TEXT(Sales_Data[[#This Row],[Order_Date]],"yyyy")</f>
        <v>2025</v>
      </c>
      <c r="Q81" s="9" t="str">
        <f t="shared" si="1"/>
        <v>New</v>
      </c>
      <c r="R81" s="1" t="s">
        <v>64</v>
      </c>
    </row>
    <row r="82" spans="1:18" x14ac:dyDescent="0.35">
      <c r="A82" s="1" t="s">
        <v>302</v>
      </c>
      <c r="B82" s="2">
        <v>45727</v>
      </c>
      <c r="C82" s="1" t="s">
        <v>303</v>
      </c>
      <c r="D82" s="1" t="s">
        <v>304</v>
      </c>
      <c r="E82" s="1" t="s">
        <v>106</v>
      </c>
      <c r="F82" s="1" t="s">
        <v>33</v>
      </c>
      <c r="G82" s="1" t="s">
        <v>42</v>
      </c>
      <c r="H82" s="1" t="s">
        <v>43</v>
      </c>
      <c r="I82">
        <v>5</v>
      </c>
      <c r="J82">
        <v>18000</v>
      </c>
      <c r="K82" s="7">
        <v>0.05</v>
      </c>
      <c r="L82">
        <v>85500</v>
      </c>
      <c r="M82">
        <v>20411.21</v>
      </c>
      <c r="N82" s="7">
        <f>IFERROR(Sales_Data[[#This Row],[Profit]]/Sales_Data[[#This Row],[Sales]],0)</f>
        <v>0.23872760233918128</v>
      </c>
      <c r="O82" s="7" t="str">
        <f>TEXT(Sales_Data[[#This Row],[Order_Date]],"mmm")</f>
        <v>Mar</v>
      </c>
      <c r="P82" s="9" t="str">
        <f>TEXT(Sales_Data[[#This Row],[Order_Date]],"yyyy")</f>
        <v>2025</v>
      </c>
      <c r="Q82" s="9" t="str">
        <f t="shared" si="1"/>
        <v>Existing</v>
      </c>
      <c r="R82" s="1" t="s">
        <v>64</v>
      </c>
    </row>
    <row r="83" spans="1:18" x14ac:dyDescent="0.35">
      <c r="A83" s="1" t="s">
        <v>305</v>
      </c>
      <c r="B83" s="2">
        <v>45688</v>
      </c>
      <c r="C83" s="1" t="s">
        <v>306</v>
      </c>
      <c r="D83" s="1" t="s">
        <v>307</v>
      </c>
      <c r="E83" s="1" t="s">
        <v>17</v>
      </c>
      <c r="F83" s="1" t="s">
        <v>17</v>
      </c>
      <c r="G83" s="1" t="s">
        <v>120</v>
      </c>
      <c r="H83" s="1" t="s">
        <v>143</v>
      </c>
      <c r="I83">
        <v>3</v>
      </c>
      <c r="J83">
        <v>1800</v>
      </c>
      <c r="K83" s="7">
        <v>0</v>
      </c>
      <c r="L83">
        <v>5400</v>
      </c>
      <c r="M83">
        <v>1171.78</v>
      </c>
      <c r="N83" s="7">
        <f>IFERROR(Sales_Data[[#This Row],[Profit]]/Sales_Data[[#This Row],[Sales]],0)</f>
        <v>0.2169962962962963</v>
      </c>
      <c r="O83" s="7" t="str">
        <f>TEXT(Sales_Data[[#This Row],[Order_Date]],"mmm")</f>
        <v>Jan</v>
      </c>
      <c r="P83" s="9" t="str">
        <f>TEXT(Sales_Data[[#This Row],[Order_Date]],"yyyy")</f>
        <v>2025</v>
      </c>
      <c r="Q83" s="9" t="str">
        <f t="shared" si="1"/>
        <v>Existing</v>
      </c>
      <c r="R83" s="1" t="s">
        <v>73</v>
      </c>
    </row>
    <row r="84" spans="1:18" x14ac:dyDescent="0.35">
      <c r="A84" s="1" t="s">
        <v>308</v>
      </c>
      <c r="B84" s="2">
        <v>45719</v>
      </c>
      <c r="C84" s="1" t="s">
        <v>309</v>
      </c>
      <c r="D84" s="1" t="s">
        <v>310</v>
      </c>
      <c r="E84" s="1" t="s">
        <v>160</v>
      </c>
      <c r="F84" s="1" t="s">
        <v>161</v>
      </c>
      <c r="G84" s="1" t="s">
        <v>18</v>
      </c>
      <c r="H84" s="1" t="s">
        <v>131</v>
      </c>
      <c r="I84">
        <v>2</v>
      </c>
      <c r="J84">
        <v>1500</v>
      </c>
      <c r="K84" s="7">
        <v>0.1</v>
      </c>
      <c r="L84">
        <v>2700</v>
      </c>
      <c r="M84">
        <v>637.08000000000004</v>
      </c>
      <c r="N84" s="7">
        <f>IFERROR(Sales_Data[[#This Row],[Profit]]/Sales_Data[[#This Row],[Sales]],0)</f>
        <v>0.23595555555555556</v>
      </c>
      <c r="O84" s="7" t="str">
        <f>TEXT(Sales_Data[[#This Row],[Order_Date]],"mmm")</f>
        <v>Mar</v>
      </c>
      <c r="P84" s="9" t="str">
        <f>TEXT(Sales_Data[[#This Row],[Order_Date]],"yyyy")</f>
        <v>2025</v>
      </c>
      <c r="Q84" s="9" t="str">
        <f t="shared" si="1"/>
        <v>Existing</v>
      </c>
      <c r="R84" s="1" t="s">
        <v>73</v>
      </c>
    </row>
    <row r="85" spans="1:18" x14ac:dyDescent="0.35">
      <c r="A85" s="1" t="s">
        <v>311</v>
      </c>
      <c r="B85" s="2">
        <v>45869</v>
      </c>
      <c r="C85" s="1" t="s">
        <v>312</v>
      </c>
      <c r="D85" s="1" t="s">
        <v>313</v>
      </c>
      <c r="E85" s="1" t="s">
        <v>135</v>
      </c>
      <c r="F85" s="1" t="s">
        <v>136</v>
      </c>
      <c r="G85" s="1" t="s">
        <v>18</v>
      </c>
      <c r="H85" s="1" t="s">
        <v>19</v>
      </c>
      <c r="I85">
        <v>2</v>
      </c>
      <c r="J85">
        <v>700</v>
      </c>
      <c r="K85" s="7">
        <v>0</v>
      </c>
      <c r="L85">
        <v>1400</v>
      </c>
      <c r="M85">
        <v>295.14</v>
      </c>
      <c r="N85" s="7">
        <f>IFERROR(Sales_Data[[#This Row],[Profit]]/Sales_Data[[#This Row],[Sales]],0)</f>
        <v>0.2108142857142857</v>
      </c>
      <c r="O85" s="7" t="str">
        <f>TEXT(Sales_Data[[#This Row],[Order_Date]],"mmm")</f>
        <v>Jul</v>
      </c>
      <c r="P85" s="9" t="str">
        <f>TEXT(Sales_Data[[#This Row],[Order_Date]],"yyyy")</f>
        <v>2025</v>
      </c>
      <c r="Q85" s="9" t="str">
        <f t="shared" si="1"/>
        <v>Existing</v>
      </c>
      <c r="R85" s="1" t="s">
        <v>20</v>
      </c>
    </row>
    <row r="86" spans="1:18" x14ac:dyDescent="0.35">
      <c r="A86" s="1" t="s">
        <v>314</v>
      </c>
      <c r="B86" s="2">
        <v>46013</v>
      </c>
      <c r="C86" s="1" t="s">
        <v>315</v>
      </c>
      <c r="D86" s="1" t="s">
        <v>316</v>
      </c>
      <c r="E86" s="1" t="s">
        <v>32</v>
      </c>
      <c r="F86" s="1" t="s">
        <v>33</v>
      </c>
      <c r="G86" s="1" t="s">
        <v>18</v>
      </c>
      <c r="H86" s="1" t="s">
        <v>131</v>
      </c>
      <c r="I86">
        <v>1</v>
      </c>
      <c r="J86">
        <v>1500</v>
      </c>
      <c r="K86" s="7">
        <v>0.1</v>
      </c>
      <c r="L86">
        <v>1350</v>
      </c>
      <c r="M86">
        <v>174.24</v>
      </c>
      <c r="N86" s="7">
        <f>IFERROR(Sales_Data[[#This Row],[Profit]]/Sales_Data[[#This Row],[Sales]],0)</f>
        <v>0.12906666666666666</v>
      </c>
      <c r="O86" s="7" t="str">
        <f>TEXT(Sales_Data[[#This Row],[Order_Date]],"mmm")</f>
        <v>Dec</v>
      </c>
      <c r="P86" s="9" t="str">
        <f>TEXT(Sales_Data[[#This Row],[Order_Date]],"yyyy")</f>
        <v>2025</v>
      </c>
      <c r="Q86" s="9" t="str">
        <f t="shared" si="1"/>
        <v>New</v>
      </c>
      <c r="R86" s="1" t="s">
        <v>64</v>
      </c>
    </row>
    <row r="87" spans="1:18" x14ac:dyDescent="0.35">
      <c r="A87" s="1" t="s">
        <v>317</v>
      </c>
      <c r="B87" s="2">
        <v>45825</v>
      </c>
      <c r="C87" s="1" t="s">
        <v>318</v>
      </c>
      <c r="D87" s="1" t="s">
        <v>319</v>
      </c>
      <c r="E87" s="1" t="s">
        <v>62</v>
      </c>
      <c r="F87" s="1" t="s">
        <v>41</v>
      </c>
      <c r="G87" s="1" t="s">
        <v>120</v>
      </c>
      <c r="H87" s="1" t="s">
        <v>146</v>
      </c>
      <c r="I87">
        <v>2</v>
      </c>
      <c r="J87">
        <v>800</v>
      </c>
      <c r="K87" s="7">
        <v>0.05</v>
      </c>
      <c r="L87">
        <v>1520</v>
      </c>
      <c r="M87">
        <v>263.36</v>
      </c>
      <c r="N87" s="7">
        <f>IFERROR(Sales_Data[[#This Row],[Profit]]/Sales_Data[[#This Row],[Sales]],0)</f>
        <v>0.17326315789473684</v>
      </c>
      <c r="O87" s="7" t="str">
        <f>TEXT(Sales_Data[[#This Row],[Order_Date]],"mmm")</f>
        <v>Jun</v>
      </c>
      <c r="P87" s="9" t="str">
        <f>TEXT(Sales_Data[[#This Row],[Order_Date]],"yyyy")</f>
        <v>2025</v>
      </c>
      <c r="Q87" s="9" t="str">
        <f t="shared" si="1"/>
        <v>Existing</v>
      </c>
      <c r="R87" s="1" t="s">
        <v>20</v>
      </c>
    </row>
    <row r="88" spans="1:18" x14ac:dyDescent="0.35">
      <c r="A88" s="1" t="s">
        <v>320</v>
      </c>
      <c r="B88" s="2">
        <v>45975</v>
      </c>
      <c r="C88" s="1" t="s">
        <v>321</v>
      </c>
      <c r="D88" s="1" t="s">
        <v>322</v>
      </c>
      <c r="E88" s="1" t="s">
        <v>106</v>
      </c>
      <c r="F88" s="1" t="s">
        <v>33</v>
      </c>
      <c r="G88" s="1" t="s">
        <v>42</v>
      </c>
      <c r="H88" s="1" t="s">
        <v>63</v>
      </c>
      <c r="I88">
        <v>1</v>
      </c>
      <c r="J88">
        <v>4500</v>
      </c>
      <c r="K88" s="7">
        <v>0.1</v>
      </c>
      <c r="L88">
        <v>4050</v>
      </c>
      <c r="M88">
        <v>734.1</v>
      </c>
      <c r="N88" s="7">
        <f>IFERROR(Sales_Data[[#This Row],[Profit]]/Sales_Data[[#This Row],[Sales]],0)</f>
        <v>0.18125925925925926</v>
      </c>
      <c r="O88" s="7" t="str">
        <f>TEXT(Sales_Data[[#This Row],[Order_Date]],"mmm")</f>
        <v>Nov</v>
      </c>
      <c r="P88" s="9" t="str">
        <f>TEXT(Sales_Data[[#This Row],[Order_Date]],"yyyy")</f>
        <v>2025</v>
      </c>
      <c r="Q88" s="9" t="str">
        <f t="shared" si="1"/>
        <v>New</v>
      </c>
      <c r="R88" s="1" t="s">
        <v>36</v>
      </c>
    </row>
    <row r="89" spans="1:18" x14ac:dyDescent="0.35">
      <c r="A89" s="1" t="s">
        <v>323</v>
      </c>
      <c r="B89" s="2">
        <v>45977</v>
      </c>
      <c r="C89" s="1" t="s">
        <v>75</v>
      </c>
      <c r="D89" s="1" t="s">
        <v>324</v>
      </c>
      <c r="E89" s="1" t="s">
        <v>56</v>
      </c>
      <c r="F89" s="1" t="s">
        <v>57</v>
      </c>
      <c r="G89" s="1" t="s">
        <v>26</v>
      </c>
      <c r="H89" s="1" t="s">
        <v>58</v>
      </c>
      <c r="I89">
        <v>5</v>
      </c>
      <c r="J89">
        <v>1400</v>
      </c>
      <c r="K89" s="7">
        <v>0.1</v>
      </c>
      <c r="L89">
        <v>6300</v>
      </c>
      <c r="M89">
        <v>1508.96</v>
      </c>
      <c r="N89" s="7">
        <f>IFERROR(Sales_Data[[#This Row],[Profit]]/Sales_Data[[#This Row],[Sales]],0)</f>
        <v>0.23951746031746032</v>
      </c>
      <c r="O89" s="7" t="str">
        <f>TEXT(Sales_Data[[#This Row],[Order_Date]],"mmm")</f>
        <v>Nov</v>
      </c>
      <c r="P89" s="9" t="str">
        <f>TEXT(Sales_Data[[#This Row],[Order_Date]],"yyyy")</f>
        <v>2025</v>
      </c>
      <c r="Q89" s="9" t="str">
        <f t="shared" si="1"/>
        <v>Existing</v>
      </c>
      <c r="R89" s="1" t="s">
        <v>28</v>
      </c>
    </row>
    <row r="90" spans="1:18" x14ac:dyDescent="0.35">
      <c r="A90" s="1" t="s">
        <v>325</v>
      </c>
      <c r="B90" s="2">
        <v>45996</v>
      </c>
      <c r="C90" s="1" t="s">
        <v>326</v>
      </c>
      <c r="D90" s="1" t="s">
        <v>327</v>
      </c>
      <c r="E90" s="1" t="s">
        <v>111</v>
      </c>
      <c r="F90" s="1" t="s">
        <v>33</v>
      </c>
      <c r="G90" s="1" t="s">
        <v>42</v>
      </c>
      <c r="H90" s="1" t="s">
        <v>63</v>
      </c>
      <c r="I90">
        <v>3</v>
      </c>
      <c r="J90">
        <v>4500</v>
      </c>
      <c r="K90" s="7">
        <v>0.1</v>
      </c>
      <c r="L90">
        <v>12150</v>
      </c>
      <c r="M90">
        <v>1388.46</v>
      </c>
      <c r="N90" s="7">
        <f>IFERROR(Sales_Data[[#This Row],[Profit]]/Sales_Data[[#This Row],[Sales]],0)</f>
        <v>0.11427654320987654</v>
      </c>
      <c r="O90" s="7" t="str">
        <f>TEXT(Sales_Data[[#This Row],[Order_Date]],"mmm")</f>
        <v>Dec</v>
      </c>
      <c r="P90" s="9" t="str">
        <f>TEXT(Sales_Data[[#This Row],[Order_Date]],"yyyy")</f>
        <v>2025</v>
      </c>
      <c r="Q90" s="9" t="str">
        <f t="shared" si="1"/>
        <v>Existing</v>
      </c>
      <c r="R90" s="1" t="s">
        <v>36</v>
      </c>
    </row>
    <row r="91" spans="1:18" x14ac:dyDescent="0.35">
      <c r="A91" s="1" t="s">
        <v>328</v>
      </c>
      <c r="B91" s="2">
        <v>45952</v>
      </c>
      <c r="C91" s="1" t="s">
        <v>329</v>
      </c>
      <c r="D91" s="1" t="s">
        <v>330</v>
      </c>
      <c r="E91" s="1" t="s">
        <v>24</v>
      </c>
      <c r="F91" s="1" t="s">
        <v>25</v>
      </c>
      <c r="G91" s="1" t="s">
        <v>120</v>
      </c>
      <c r="H91" s="1" t="s">
        <v>143</v>
      </c>
      <c r="I91">
        <v>4</v>
      </c>
      <c r="J91">
        <v>1800</v>
      </c>
      <c r="K91" s="7">
        <v>0.05</v>
      </c>
      <c r="L91">
        <v>6840</v>
      </c>
      <c r="M91">
        <v>1231.28</v>
      </c>
      <c r="N91" s="7">
        <f>IFERROR(Sales_Data[[#This Row],[Profit]]/Sales_Data[[#This Row],[Sales]],0)</f>
        <v>0.18001169590643273</v>
      </c>
      <c r="O91" s="7" t="str">
        <f>TEXT(Sales_Data[[#This Row],[Order_Date]],"mmm")</f>
        <v>Oct</v>
      </c>
      <c r="P91" s="9" t="str">
        <f>TEXT(Sales_Data[[#This Row],[Order_Date]],"yyyy")</f>
        <v>2025</v>
      </c>
      <c r="Q91" s="9" t="str">
        <f t="shared" si="1"/>
        <v>Existing</v>
      </c>
      <c r="R91" s="1" t="s">
        <v>20</v>
      </c>
    </row>
    <row r="92" spans="1:18" x14ac:dyDescent="0.35">
      <c r="A92" s="1" t="s">
        <v>331</v>
      </c>
      <c r="B92" s="2">
        <v>45966</v>
      </c>
      <c r="C92" s="1" t="s">
        <v>332</v>
      </c>
      <c r="D92" s="1" t="s">
        <v>333</v>
      </c>
      <c r="E92" s="1" t="s">
        <v>160</v>
      </c>
      <c r="F92" s="1" t="s">
        <v>161</v>
      </c>
      <c r="G92" s="1" t="s">
        <v>34</v>
      </c>
      <c r="H92" s="1" t="s">
        <v>107</v>
      </c>
      <c r="I92">
        <v>5</v>
      </c>
      <c r="J92">
        <v>6500</v>
      </c>
      <c r="K92" s="7">
        <v>0.05</v>
      </c>
      <c r="L92">
        <v>30875</v>
      </c>
      <c r="M92">
        <v>6394.01</v>
      </c>
      <c r="N92" s="7">
        <f>IFERROR(Sales_Data[[#This Row],[Profit]]/Sales_Data[[#This Row],[Sales]],0)</f>
        <v>0.20709344129554658</v>
      </c>
      <c r="O92" s="7" t="str">
        <f>TEXT(Sales_Data[[#This Row],[Order_Date]],"mmm")</f>
        <v>Nov</v>
      </c>
      <c r="P92" s="9" t="str">
        <f>TEXT(Sales_Data[[#This Row],[Order_Date]],"yyyy")</f>
        <v>2025</v>
      </c>
      <c r="Q92" s="9" t="str">
        <f t="shared" si="1"/>
        <v>Existing</v>
      </c>
      <c r="R92" s="1" t="s">
        <v>73</v>
      </c>
    </row>
    <row r="93" spans="1:18" x14ac:dyDescent="0.35">
      <c r="A93" s="1" t="s">
        <v>334</v>
      </c>
      <c r="B93" s="2">
        <v>45946</v>
      </c>
      <c r="C93" s="1" t="s">
        <v>335</v>
      </c>
      <c r="D93" s="1" t="s">
        <v>336</v>
      </c>
      <c r="E93" s="1" t="s">
        <v>160</v>
      </c>
      <c r="F93" s="1" t="s">
        <v>161</v>
      </c>
      <c r="G93" s="1" t="s">
        <v>42</v>
      </c>
      <c r="H93" s="1" t="s">
        <v>43</v>
      </c>
      <c r="I93">
        <v>3</v>
      </c>
      <c r="J93">
        <v>18000</v>
      </c>
      <c r="K93" s="7">
        <v>0.1</v>
      </c>
      <c r="L93">
        <v>48600</v>
      </c>
      <c r="M93">
        <v>6654.99</v>
      </c>
      <c r="N93" s="7">
        <f>IFERROR(Sales_Data[[#This Row],[Profit]]/Sales_Data[[#This Row],[Sales]],0)</f>
        <v>0.13693395061728394</v>
      </c>
      <c r="O93" s="7" t="str">
        <f>TEXT(Sales_Data[[#This Row],[Order_Date]],"mmm")</f>
        <v>Oct</v>
      </c>
      <c r="P93" s="9" t="str">
        <f>TEXT(Sales_Data[[#This Row],[Order_Date]],"yyyy")</f>
        <v>2025</v>
      </c>
      <c r="Q93" s="9" t="str">
        <f t="shared" si="1"/>
        <v>Existing</v>
      </c>
      <c r="R93" s="1" t="s">
        <v>28</v>
      </c>
    </row>
    <row r="94" spans="1:18" x14ac:dyDescent="0.35">
      <c r="A94" s="1" t="s">
        <v>337</v>
      </c>
      <c r="B94" s="2">
        <v>45911</v>
      </c>
      <c r="C94" s="1" t="s">
        <v>338</v>
      </c>
      <c r="D94" s="1" t="s">
        <v>339</v>
      </c>
      <c r="E94" s="1" t="s">
        <v>119</v>
      </c>
      <c r="F94" s="1" t="s">
        <v>33</v>
      </c>
      <c r="G94" s="1" t="s">
        <v>18</v>
      </c>
      <c r="H94" s="1" t="s">
        <v>19</v>
      </c>
      <c r="I94">
        <v>4</v>
      </c>
      <c r="J94">
        <v>700</v>
      </c>
      <c r="K94" s="7">
        <v>0.2</v>
      </c>
      <c r="L94">
        <v>2240</v>
      </c>
      <c r="M94">
        <v>465.72</v>
      </c>
      <c r="N94" s="7">
        <f>IFERROR(Sales_Data[[#This Row],[Profit]]/Sales_Data[[#This Row],[Sales]],0)</f>
        <v>0.20791071428571431</v>
      </c>
      <c r="O94" s="7" t="str">
        <f>TEXT(Sales_Data[[#This Row],[Order_Date]],"mmm")</f>
        <v>Sep</v>
      </c>
      <c r="P94" s="9" t="str">
        <f>TEXT(Sales_Data[[#This Row],[Order_Date]],"yyyy")</f>
        <v>2025</v>
      </c>
      <c r="Q94" s="9" t="str">
        <f t="shared" si="1"/>
        <v>Existing</v>
      </c>
      <c r="R94" s="1" t="s">
        <v>64</v>
      </c>
    </row>
    <row r="95" spans="1:18" x14ac:dyDescent="0.35">
      <c r="A95" s="1" t="s">
        <v>340</v>
      </c>
      <c r="B95" s="2">
        <v>46022</v>
      </c>
      <c r="C95" s="1" t="s">
        <v>341</v>
      </c>
      <c r="D95" s="1" t="s">
        <v>342</v>
      </c>
      <c r="E95" s="1" t="s">
        <v>119</v>
      </c>
      <c r="F95" s="1" t="s">
        <v>33</v>
      </c>
      <c r="G95" s="1" t="s">
        <v>120</v>
      </c>
      <c r="H95" s="1" t="s">
        <v>143</v>
      </c>
      <c r="I95">
        <v>5</v>
      </c>
      <c r="J95">
        <v>1800</v>
      </c>
      <c r="K95" s="7">
        <v>0.15</v>
      </c>
      <c r="L95">
        <v>7650</v>
      </c>
      <c r="M95">
        <v>1056.8800000000001</v>
      </c>
      <c r="N95" s="7">
        <f>IFERROR(Sales_Data[[#This Row],[Profit]]/Sales_Data[[#This Row],[Sales]],0)</f>
        <v>0.13815424836601309</v>
      </c>
      <c r="O95" s="7" t="str">
        <f>TEXT(Sales_Data[[#This Row],[Order_Date]],"mmm")</f>
        <v>Dec</v>
      </c>
      <c r="P95" s="9" t="str">
        <f>TEXT(Sales_Data[[#This Row],[Order_Date]],"yyyy")</f>
        <v>2025</v>
      </c>
      <c r="Q95" s="9" t="str">
        <f t="shared" si="1"/>
        <v>Existing</v>
      </c>
      <c r="R95" s="1" t="s">
        <v>64</v>
      </c>
    </row>
    <row r="96" spans="1:18" x14ac:dyDescent="0.35">
      <c r="A96" s="1" t="s">
        <v>343</v>
      </c>
      <c r="B96" s="2">
        <v>45772</v>
      </c>
      <c r="C96" s="1" t="s">
        <v>344</v>
      </c>
      <c r="D96" s="1" t="s">
        <v>345</v>
      </c>
      <c r="E96" s="1" t="s">
        <v>160</v>
      </c>
      <c r="F96" s="1" t="s">
        <v>161</v>
      </c>
      <c r="G96" s="1" t="s">
        <v>120</v>
      </c>
      <c r="H96" s="1" t="s">
        <v>217</v>
      </c>
      <c r="I96">
        <v>5</v>
      </c>
      <c r="J96">
        <v>3200</v>
      </c>
      <c r="K96" s="7">
        <v>0.05</v>
      </c>
      <c r="L96">
        <v>15200</v>
      </c>
      <c r="M96">
        <v>2472.75</v>
      </c>
      <c r="N96" s="7">
        <f>IFERROR(Sales_Data[[#This Row],[Profit]]/Sales_Data[[#This Row],[Sales]],0)</f>
        <v>0.16268092105263157</v>
      </c>
      <c r="O96" s="7" t="str">
        <f>TEXT(Sales_Data[[#This Row],[Order_Date]],"mmm")</f>
        <v>Apr</v>
      </c>
      <c r="P96" s="9" t="str">
        <f>TEXT(Sales_Data[[#This Row],[Order_Date]],"yyyy")</f>
        <v>2025</v>
      </c>
      <c r="Q96" s="9" t="str">
        <f t="shared" si="1"/>
        <v>Existing</v>
      </c>
      <c r="R96" s="1" t="s">
        <v>28</v>
      </c>
    </row>
    <row r="97" spans="1:18" x14ac:dyDescent="0.35">
      <c r="A97" s="1" t="s">
        <v>346</v>
      </c>
      <c r="B97" s="2">
        <v>45960</v>
      </c>
      <c r="C97" s="1" t="s">
        <v>347</v>
      </c>
      <c r="D97" s="1" t="s">
        <v>348</v>
      </c>
      <c r="E97" s="1" t="s">
        <v>71</v>
      </c>
      <c r="F97" s="1" t="s">
        <v>33</v>
      </c>
      <c r="G97" s="1" t="s">
        <v>120</v>
      </c>
      <c r="H97" s="1" t="s">
        <v>143</v>
      </c>
      <c r="I97">
        <v>3</v>
      </c>
      <c r="J97">
        <v>1800</v>
      </c>
      <c r="K97" s="7">
        <v>0.1</v>
      </c>
      <c r="L97">
        <v>4860</v>
      </c>
      <c r="M97">
        <v>1071.9000000000001</v>
      </c>
      <c r="N97" s="7">
        <f>IFERROR(Sales_Data[[#This Row],[Profit]]/Sales_Data[[#This Row],[Sales]],0)</f>
        <v>0.22055555555555559</v>
      </c>
      <c r="O97" s="7" t="str">
        <f>TEXT(Sales_Data[[#This Row],[Order_Date]],"mmm")</f>
        <v>Oct</v>
      </c>
      <c r="P97" s="9" t="str">
        <f>TEXT(Sales_Data[[#This Row],[Order_Date]],"yyyy")</f>
        <v>2025</v>
      </c>
      <c r="Q97" s="9" t="str">
        <f t="shared" si="1"/>
        <v>Existing</v>
      </c>
      <c r="R97" s="1" t="s">
        <v>20</v>
      </c>
    </row>
    <row r="98" spans="1:18" x14ac:dyDescent="0.35">
      <c r="A98" s="1" t="s">
        <v>349</v>
      </c>
      <c r="B98" s="2">
        <v>45828</v>
      </c>
      <c r="C98" s="1" t="s">
        <v>350</v>
      </c>
      <c r="D98" s="1" t="s">
        <v>351</v>
      </c>
      <c r="E98" s="1" t="s">
        <v>86</v>
      </c>
      <c r="F98" s="1" t="s">
        <v>25</v>
      </c>
      <c r="G98" s="1" t="s">
        <v>26</v>
      </c>
      <c r="H98" s="1" t="s">
        <v>27</v>
      </c>
      <c r="I98">
        <v>2</v>
      </c>
      <c r="J98">
        <v>1200</v>
      </c>
      <c r="K98" s="7">
        <v>0.1</v>
      </c>
      <c r="L98">
        <v>2160</v>
      </c>
      <c r="M98">
        <v>358.56</v>
      </c>
      <c r="N98" s="7">
        <f>IFERROR(Sales_Data[[#This Row],[Profit]]/Sales_Data[[#This Row],[Sales]],0)</f>
        <v>0.16600000000000001</v>
      </c>
      <c r="O98" s="7" t="str">
        <f>TEXT(Sales_Data[[#This Row],[Order_Date]],"mmm")</f>
        <v>Jun</v>
      </c>
      <c r="P98" s="9" t="str">
        <f>TEXT(Sales_Data[[#This Row],[Order_Date]],"yyyy")</f>
        <v>2025</v>
      </c>
      <c r="Q98" s="9" t="str">
        <f t="shared" si="1"/>
        <v>Existing</v>
      </c>
      <c r="R98" s="1" t="s">
        <v>73</v>
      </c>
    </row>
    <row r="99" spans="1:18" x14ac:dyDescent="0.35">
      <c r="A99" s="1" t="s">
        <v>352</v>
      </c>
      <c r="B99" s="2">
        <v>45708</v>
      </c>
      <c r="C99" s="1" t="s">
        <v>353</v>
      </c>
      <c r="D99" s="1" t="s">
        <v>354</v>
      </c>
      <c r="E99" s="1" t="s">
        <v>56</v>
      </c>
      <c r="F99" s="1" t="s">
        <v>57</v>
      </c>
      <c r="G99" s="1" t="s">
        <v>42</v>
      </c>
      <c r="H99" s="1" t="s">
        <v>112</v>
      </c>
      <c r="I99">
        <v>5</v>
      </c>
      <c r="J99">
        <v>2500</v>
      </c>
      <c r="K99" s="7">
        <v>0.15</v>
      </c>
      <c r="L99">
        <v>10625</v>
      </c>
      <c r="M99">
        <v>2127.4499999999998</v>
      </c>
      <c r="N99" s="7">
        <f>IFERROR(Sales_Data[[#This Row],[Profit]]/Sales_Data[[#This Row],[Sales]],0)</f>
        <v>0.2002305882352941</v>
      </c>
      <c r="O99" s="7" t="str">
        <f>TEXT(Sales_Data[[#This Row],[Order_Date]],"mmm")</f>
        <v>Feb</v>
      </c>
      <c r="P99" s="9" t="str">
        <f>TEXT(Sales_Data[[#This Row],[Order_Date]],"yyyy")</f>
        <v>2025</v>
      </c>
      <c r="Q99" s="9" t="str">
        <f t="shared" si="1"/>
        <v>Existing</v>
      </c>
      <c r="R99" s="1" t="s">
        <v>20</v>
      </c>
    </row>
    <row r="100" spans="1:18" x14ac:dyDescent="0.35">
      <c r="A100" s="1" t="s">
        <v>355</v>
      </c>
      <c r="B100" s="2">
        <v>45839</v>
      </c>
      <c r="C100" s="1" t="s">
        <v>356</v>
      </c>
      <c r="D100" s="1" t="s">
        <v>357</v>
      </c>
      <c r="E100" s="1" t="s">
        <v>62</v>
      </c>
      <c r="F100" s="1" t="s">
        <v>41</v>
      </c>
      <c r="G100" s="1" t="s">
        <v>42</v>
      </c>
      <c r="H100" s="1" t="s">
        <v>47</v>
      </c>
      <c r="I100">
        <v>3</v>
      </c>
      <c r="J100">
        <v>55000</v>
      </c>
      <c r="K100" s="7">
        <v>0.05</v>
      </c>
      <c r="L100">
        <v>156750</v>
      </c>
      <c r="M100">
        <v>15557.51</v>
      </c>
      <c r="N100" s="7">
        <f>IFERROR(Sales_Data[[#This Row],[Profit]]/Sales_Data[[#This Row],[Sales]],0)</f>
        <v>9.9250462519936203E-2</v>
      </c>
      <c r="O100" s="7" t="str">
        <f>TEXT(Sales_Data[[#This Row],[Order_Date]],"mmm")</f>
        <v>Jul</v>
      </c>
      <c r="P100" s="9" t="str">
        <f>TEXT(Sales_Data[[#This Row],[Order_Date]],"yyyy")</f>
        <v>2025</v>
      </c>
      <c r="Q100" s="9" t="str">
        <f t="shared" si="1"/>
        <v>Existing</v>
      </c>
      <c r="R100" s="1" t="s">
        <v>64</v>
      </c>
    </row>
    <row r="101" spans="1:18" x14ac:dyDescent="0.35">
      <c r="A101" s="1" t="s">
        <v>358</v>
      </c>
      <c r="B101" s="2">
        <v>45970</v>
      </c>
      <c r="C101" s="1" t="s">
        <v>359</v>
      </c>
      <c r="D101" s="1" t="s">
        <v>360</v>
      </c>
      <c r="E101" s="1" t="s">
        <v>17</v>
      </c>
      <c r="F101" s="1" t="s">
        <v>17</v>
      </c>
      <c r="G101" s="1" t="s">
        <v>26</v>
      </c>
      <c r="H101" s="1" t="s">
        <v>82</v>
      </c>
      <c r="I101">
        <v>3</v>
      </c>
      <c r="J101">
        <v>450</v>
      </c>
      <c r="K101" s="7">
        <v>0.1</v>
      </c>
      <c r="L101">
        <v>1215</v>
      </c>
      <c r="M101">
        <v>179.61</v>
      </c>
      <c r="N101" s="7">
        <f>IFERROR(Sales_Data[[#This Row],[Profit]]/Sales_Data[[#This Row],[Sales]],0)</f>
        <v>0.14782716049382716</v>
      </c>
      <c r="O101" s="7" t="str">
        <f>TEXT(Sales_Data[[#This Row],[Order_Date]],"mmm")</f>
        <v>Nov</v>
      </c>
      <c r="P101" s="9" t="str">
        <f>TEXT(Sales_Data[[#This Row],[Order_Date]],"yyyy")</f>
        <v>2025</v>
      </c>
      <c r="Q101" s="9" t="str">
        <f t="shared" si="1"/>
        <v>Existing</v>
      </c>
      <c r="R101" s="1" t="s">
        <v>73</v>
      </c>
    </row>
    <row r="102" spans="1:18" x14ac:dyDescent="0.35">
      <c r="A102" s="1" t="s">
        <v>361</v>
      </c>
      <c r="B102" s="2">
        <v>46004</v>
      </c>
      <c r="C102" s="1" t="s">
        <v>362</v>
      </c>
      <c r="D102" s="1" t="s">
        <v>363</v>
      </c>
      <c r="E102" s="1" t="s">
        <v>81</v>
      </c>
      <c r="F102" s="1" t="s">
        <v>33</v>
      </c>
      <c r="G102" s="1" t="s">
        <v>120</v>
      </c>
      <c r="H102" s="1" t="s">
        <v>217</v>
      </c>
      <c r="I102">
        <v>4</v>
      </c>
      <c r="J102">
        <v>3200</v>
      </c>
      <c r="K102" s="7">
        <v>0.05</v>
      </c>
      <c r="L102">
        <v>12160</v>
      </c>
      <c r="M102">
        <v>2874.33</v>
      </c>
      <c r="N102" s="7">
        <f>IFERROR(Sales_Data[[#This Row],[Profit]]/Sales_Data[[#This Row],[Sales]],0)</f>
        <v>0.23637582236842106</v>
      </c>
      <c r="O102" s="7" t="str">
        <f>TEXT(Sales_Data[[#This Row],[Order_Date]],"mmm")</f>
        <v>Dec</v>
      </c>
      <c r="P102" s="9" t="str">
        <f>TEXT(Sales_Data[[#This Row],[Order_Date]],"yyyy")</f>
        <v>2025</v>
      </c>
      <c r="Q102" s="9" t="str">
        <f t="shared" si="1"/>
        <v>Existing</v>
      </c>
      <c r="R102" s="1" t="s">
        <v>20</v>
      </c>
    </row>
    <row r="103" spans="1:18" x14ac:dyDescent="0.35">
      <c r="A103" s="1" t="s">
        <v>364</v>
      </c>
      <c r="B103" s="2">
        <v>45855</v>
      </c>
      <c r="C103" s="1" t="s">
        <v>365</v>
      </c>
      <c r="D103" s="1" t="s">
        <v>366</v>
      </c>
      <c r="E103" s="1" t="s">
        <v>32</v>
      </c>
      <c r="F103" s="1" t="s">
        <v>33</v>
      </c>
      <c r="G103" s="1" t="s">
        <v>120</v>
      </c>
      <c r="H103" s="1" t="s">
        <v>217</v>
      </c>
      <c r="I103">
        <v>4</v>
      </c>
      <c r="J103">
        <v>3200</v>
      </c>
      <c r="K103" s="7">
        <v>0.15</v>
      </c>
      <c r="L103">
        <v>10880</v>
      </c>
      <c r="M103">
        <v>1329.52</v>
      </c>
      <c r="N103" s="7">
        <f>IFERROR(Sales_Data[[#This Row],[Profit]]/Sales_Data[[#This Row],[Sales]],0)</f>
        <v>0.12219852941176471</v>
      </c>
      <c r="O103" s="7" t="str">
        <f>TEXT(Sales_Data[[#This Row],[Order_Date]],"mmm")</f>
        <v>Jul</v>
      </c>
      <c r="P103" s="9" t="str">
        <f>TEXT(Sales_Data[[#This Row],[Order_Date]],"yyyy")</f>
        <v>2025</v>
      </c>
      <c r="Q103" s="9" t="str">
        <f t="shared" si="1"/>
        <v>Existing</v>
      </c>
      <c r="R103" s="1" t="s">
        <v>73</v>
      </c>
    </row>
    <row r="104" spans="1:18" x14ac:dyDescent="0.35">
      <c r="A104" s="1" t="s">
        <v>367</v>
      </c>
      <c r="B104" s="2">
        <v>45994</v>
      </c>
      <c r="C104" s="1" t="s">
        <v>368</v>
      </c>
      <c r="D104" s="1" t="s">
        <v>369</v>
      </c>
      <c r="E104" s="1" t="s">
        <v>81</v>
      </c>
      <c r="F104" s="1" t="s">
        <v>33</v>
      </c>
      <c r="G104" s="1" t="s">
        <v>26</v>
      </c>
      <c r="H104" s="1" t="s">
        <v>128</v>
      </c>
      <c r="I104">
        <v>5</v>
      </c>
      <c r="J104">
        <v>900</v>
      </c>
      <c r="K104" s="7">
        <v>0.1</v>
      </c>
      <c r="L104">
        <v>4050</v>
      </c>
      <c r="M104">
        <v>759.31</v>
      </c>
      <c r="N104" s="7">
        <f>IFERROR(Sales_Data[[#This Row],[Profit]]/Sales_Data[[#This Row],[Sales]],0)</f>
        <v>0.18748395061728393</v>
      </c>
      <c r="O104" s="7" t="str">
        <f>TEXT(Sales_Data[[#This Row],[Order_Date]],"mmm")</f>
        <v>Dec</v>
      </c>
      <c r="P104" s="9" t="str">
        <f>TEXT(Sales_Data[[#This Row],[Order_Date]],"yyyy")</f>
        <v>2025</v>
      </c>
      <c r="Q104" s="9" t="str">
        <f t="shared" si="1"/>
        <v>Existing</v>
      </c>
      <c r="R104" s="1" t="s">
        <v>28</v>
      </c>
    </row>
    <row r="105" spans="1:18" x14ac:dyDescent="0.35">
      <c r="A105" s="1" t="s">
        <v>370</v>
      </c>
      <c r="B105" s="2">
        <v>45872</v>
      </c>
      <c r="C105" s="1" t="s">
        <v>371</v>
      </c>
      <c r="D105" s="1" t="s">
        <v>372</v>
      </c>
      <c r="E105" s="1" t="s">
        <v>119</v>
      </c>
      <c r="F105" s="1" t="s">
        <v>33</v>
      </c>
      <c r="G105" s="1" t="s">
        <v>34</v>
      </c>
      <c r="H105" s="1" t="s">
        <v>77</v>
      </c>
      <c r="I105">
        <v>4</v>
      </c>
      <c r="J105">
        <v>22000</v>
      </c>
      <c r="K105" s="7">
        <v>0.05</v>
      </c>
      <c r="L105">
        <v>83600</v>
      </c>
      <c r="M105">
        <v>9309.59</v>
      </c>
      <c r="N105" s="7">
        <f>IFERROR(Sales_Data[[#This Row],[Profit]]/Sales_Data[[#This Row],[Sales]],0)</f>
        <v>0.11135873205741627</v>
      </c>
      <c r="O105" s="7" t="str">
        <f>TEXT(Sales_Data[[#This Row],[Order_Date]],"mmm")</f>
        <v>Aug</v>
      </c>
      <c r="P105" s="9" t="str">
        <f>TEXT(Sales_Data[[#This Row],[Order_Date]],"yyyy")</f>
        <v>2025</v>
      </c>
      <c r="Q105" s="9" t="str">
        <f t="shared" si="1"/>
        <v>Existing</v>
      </c>
      <c r="R105" s="1" t="s">
        <v>73</v>
      </c>
    </row>
    <row r="106" spans="1:18" x14ac:dyDescent="0.35">
      <c r="A106" s="1" t="s">
        <v>373</v>
      </c>
      <c r="B106" s="2">
        <v>45735</v>
      </c>
      <c r="C106" s="1" t="s">
        <v>374</v>
      </c>
      <c r="D106" s="1" t="s">
        <v>375</v>
      </c>
      <c r="E106" s="1" t="s">
        <v>71</v>
      </c>
      <c r="F106" s="1" t="s">
        <v>33</v>
      </c>
      <c r="G106" s="1" t="s">
        <v>42</v>
      </c>
      <c r="H106" s="1" t="s">
        <v>43</v>
      </c>
      <c r="I106">
        <v>5</v>
      </c>
      <c r="J106">
        <v>18000</v>
      </c>
      <c r="K106" s="7">
        <v>0.1</v>
      </c>
      <c r="L106">
        <v>81000</v>
      </c>
      <c r="M106">
        <v>11681.29</v>
      </c>
      <c r="N106" s="7">
        <f>IFERROR(Sales_Data[[#This Row],[Profit]]/Sales_Data[[#This Row],[Sales]],0)</f>
        <v>0.14421345679012346</v>
      </c>
      <c r="O106" s="7" t="str">
        <f>TEXT(Sales_Data[[#This Row],[Order_Date]],"mmm")</f>
        <v>Mar</v>
      </c>
      <c r="P106" s="9" t="str">
        <f>TEXT(Sales_Data[[#This Row],[Order_Date]],"yyyy")</f>
        <v>2025</v>
      </c>
      <c r="Q106" s="9" t="str">
        <f t="shared" si="1"/>
        <v>Existing</v>
      </c>
      <c r="R106" s="1" t="s">
        <v>36</v>
      </c>
    </row>
    <row r="107" spans="1:18" x14ac:dyDescent="0.35">
      <c r="A107" s="1" t="s">
        <v>376</v>
      </c>
      <c r="B107" s="2">
        <v>45921</v>
      </c>
      <c r="C107" s="1" t="s">
        <v>377</v>
      </c>
      <c r="D107" s="1" t="s">
        <v>378</v>
      </c>
      <c r="E107" s="1" t="s">
        <v>71</v>
      </c>
      <c r="F107" s="1" t="s">
        <v>33</v>
      </c>
      <c r="G107" s="1" t="s">
        <v>34</v>
      </c>
      <c r="H107" s="1" t="s">
        <v>35</v>
      </c>
      <c r="I107">
        <v>4</v>
      </c>
      <c r="J107">
        <v>9000</v>
      </c>
      <c r="K107" s="7">
        <v>0.05</v>
      </c>
      <c r="L107">
        <v>34200</v>
      </c>
      <c r="M107">
        <v>5625.63</v>
      </c>
      <c r="N107" s="7">
        <f>IFERROR(Sales_Data[[#This Row],[Profit]]/Sales_Data[[#This Row],[Sales]],0)</f>
        <v>0.16449210526315791</v>
      </c>
      <c r="O107" s="7" t="str">
        <f>TEXT(Sales_Data[[#This Row],[Order_Date]],"mmm")</f>
        <v>Sep</v>
      </c>
      <c r="P107" s="9" t="str">
        <f>TEXT(Sales_Data[[#This Row],[Order_Date]],"yyyy")</f>
        <v>2025</v>
      </c>
      <c r="Q107" s="9" t="str">
        <f t="shared" si="1"/>
        <v>Existing</v>
      </c>
      <c r="R107" s="1" t="s">
        <v>36</v>
      </c>
    </row>
    <row r="108" spans="1:18" x14ac:dyDescent="0.35">
      <c r="A108" s="1" t="s">
        <v>379</v>
      </c>
      <c r="B108" s="2">
        <v>45945</v>
      </c>
      <c r="C108" s="1" t="s">
        <v>380</v>
      </c>
      <c r="D108" s="1" t="s">
        <v>381</v>
      </c>
      <c r="E108" s="1" t="s">
        <v>62</v>
      </c>
      <c r="F108" s="1" t="s">
        <v>41</v>
      </c>
      <c r="G108" s="1" t="s">
        <v>42</v>
      </c>
      <c r="H108" s="1" t="s">
        <v>43</v>
      </c>
      <c r="I108">
        <v>2</v>
      </c>
      <c r="J108">
        <v>18000</v>
      </c>
      <c r="K108" s="7">
        <v>0</v>
      </c>
      <c r="L108">
        <v>36000</v>
      </c>
      <c r="M108">
        <v>6821.28</v>
      </c>
      <c r="N108" s="7">
        <f>IFERROR(Sales_Data[[#This Row],[Profit]]/Sales_Data[[#This Row],[Sales]],0)</f>
        <v>0.18947999999999998</v>
      </c>
      <c r="O108" s="7" t="str">
        <f>TEXT(Sales_Data[[#This Row],[Order_Date]],"mmm")</f>
        <v>Oct</v>
      </c>
      <c r="P108" s="9" t="str">
        <f>TEXT(Sales_Data[[#This Row],[Order_Date]],"yyyy")</f>
        <v>2025</v>
      </c>
      <c r="Q108" s="9" t="str">
        <f t="shared" si="1"/>
        <v>Existing</v>
      </c>
      <c r="R108" s="1" t="s">
        <v>28</v>
      </c>
    </row>
    <row r="109" spans="1:18" x14ac:dyDescent="0.35">
      <c r="A109" s="1" t="s">
        <v>382</v>
      </c>
      <c r="B109" s="2">
        <v>45711</v>
      </c>
      <c r="C109" s="1" t="s">
        <v>383</v>
      </c>
      <c r="D109" s="1" t="s">
        <v>384</v>
      </c>
      <c r="E109" s="1" t="s">
        <v>106</v>
      </c>
      <c r="F109" s="1" t="s">
        <v>33</v>
      </c>
      <c r="G109" s="1" t="s">
        <v>26</v>
      </c>
      <c r="H109" s="1" t="s">
        <v>27</v>
      </c>
      <c r="I109">
        <v>1</v>
      </c>
      <c r="J109">
        <v>1200</v>
      </c>
      <c r="K109" s="7">
        <v>0.1</v>
      </c>
      <c r="L109">
        <v>1080</v>
      </c>
      <c r="M109">
        <v>133.01</v>
      </c>
      <c r="N109" s="7">
        <f>IFERROR(Sales_Data[[#This Row],[Profit]]/Sales_Data[[#This Row],[Sales]],0)</f>
        <v>0.1231574074074074</v>
      </c>
      <c r="O109" s="7" t="str">
        <f>TEXT(Sales_Data[[#This Row],[Order_Date]],"mmm")</f>
        <v>Feb</v>
      </c>
      <c r="P109" s="9" t="str">
        <f>TEXT(Sales_Data[[#This Row],[Order_Date]],"yyyy")</f>
        <v>2025</v>
      </c>
      <c r="Q109" s="9" t="str">
        <f t="shared" si="1"/>
        <v>New</v>
      </c>
      <c r="R109" s="1" t="s">
        <v>36</v>
      </c>
    </row>
    <row r="110" spans="1:18" x14ac:dyDescent="0.35">
      <c r="A110" s="1" t="s">
        <v>385</v>
      </c>
      <c r="B110" s="2">
        <v>45735</v>
      </c>
      <c r="C110" s="1" t="s">
        <v>386</v>
      </c>
      <c r="D110" s="1" t="s">
        <v>387</v>
      </c>
      <c r="E110" s="1" t="s">
        <v>135</v>
      </c>
      <c r="F110" s="1" t="s">
        <v>136</v>
      </c>
      <c r="G110" s="1" t="s">
        <v>18</v>
      </c>
      <c r="H110" s="1" t="s">
        <v>19</v>
      </c>
      <c r="I110">
        <v>3</v>
      </c>
      <c r="J110">
        <v>700</v>
      </c>
      <c r="K110" s="7">
        <v>0.1</v>
      </c>
      <c r="L110">
        <v>1890</v>
      </c>
      <c r="M110">
        <v>227.73</v>
      </c>
      <c r="N110" s="7">
        <f>IFERROR(Sales_Data[[#This Row],[Profit]]/Sales_Data[[#This Row],[Sales]],0)</f>
        <v>0.12049206349206348</v>
      </c>
      <c r="O110" s="7" t="str">
        <f>TEXT(Sales_Data[[#This Row],[Order_Date]],"mmm")</f>
        <v>Mar</v>
      </c>
      <c r="P110" s="9" t="str">
        <f>TEXT(Sales_Data[[#This Row],[Order_Date]],"yyyy")</f>
        <v>2025</v>
      </c>
      <c r="Q110" s="9" t="str">
        <f t="shared" si="1"/>
        <v>Existing</v>
      </c>
      <c r="R110" s="1" t="s">
        <v>20</v>
      </c>
    </row>
    <row r="111" spans="1:18" x14ac:dyDescent="0.35">
      <c r="A111" s="1" t="s">
        <v>388</v>
      </c>
      <c r="B111" s="2">
        <v>45920</v>
      </c>
      <c r="C111" s="1" t="s">
        <v>389</v>
      </c>
      <c r="D111" s="1" t="s">
        <v>390</v>
      </c>
      <c r="E111" s="1" t="s">
        <v>160</v>
      </c>
      <c r="F111" s="1" t="s">
        <v>161</v>
      </c>
      <c r="G111" s="1" t="s">
        <v>26</v>
      </c>
      <c r="H111" s="1" t="s">
        <v>27</v>
      </c>
      <c r="I111">
        <v>4</v>
      </c>
      <c r="J111">
        <v>1200</v>
      </c>
      <c r="K111" s="7">
        <v>0.15</v>
      </c>
      <c r="L111">
        <v>4080</v>
      </c>
      <c r="M111">
        <v>424.25</v>
      </c>
      <c r="N111" s="7">
        <f>IFERROR(Sales_Data[[#This Row],[Profit]]/Sales_Data[[#This Row],[Sales]],0)</f>
        <v>0.10398284313725491</v>
      </c>
      <c r="O111" s="7" t="str">
        <f>TEXT(Sales_Data[[#This Row],[Order_Date]],"mmm")</f>
        <v>Sep</v>
      </c>
      <c r="P111" s="9" t="str">
        <f>TEXT(Sales_Data[[#This Row],[Order_Date]],"yyyy")</f>
        <v>2025</v>
      </c>
      <c r="Q111" s="9" t="str">
        <f t="shared" si="1"/>
        <v>Existing</v>
      </c>
      <c r="R111" s="1" t="s">
        <v>20</v>
      </c>
    </row>
    <row r="112" spans="1:18" x14ac:dyDescent="0.35">
      <c r="A112" s="1" t="s">
        <v>391</v>
      </c>
      <c r="B112" s="2">
        <v>45960</v>
      </c>
      <c r="C112" s="1" t="s">
        <v>392</v>
      </c>
      <c r="D112" s="1" t="s">
        <v>378</v>
      </c>
      <c r="E112" s="1" t="s">
        <v>32</v>
      </c>
      <c r="F112" s="1" t="s">
        <v>33</v>
      </c>
      <c r="G112" s="1" t="s">
        <v>42</v>
      </c>
      <c r="H112" s="1" t="s">
        <v>43</v>
      </c>
      <c r="I112">
        <v>5</v>
      </c>
      <c r="J112">
        <v>18000</v>
      </c>
      <c r="K112" s="7">
        <v>0.15</v>
      </c>
      <c r="L112">
        <v>76500</v>
      </c>
      <c r="M112">
        <v>14481.25</v>
      </c>
      <c r="N112" s="7">
        <f>IFERROR(Sales_Data[[#This Row],[Profit]]/Sales_Data[[#This Row],[Sales]],0)</f>
        <v>0.18929738562091503</v>
      </c>
      <c r="O112" s="7" t="str">
        <f>TEXT(Sales_Data[[#This Row],[Order_Date]],"mmm")</f>
        <v>Oct</v>
      </c>
      <c r="P112" s="9" t="str">
        <f>TEXT(Sales_Data[[#This Row],[Order_Date]],"yyyy")</f>
        <v>2025</v>
      </c>
      <c r="Q112" s="9" t="str">
        <f t="shared" si="1"/>
        <v>Existing</v>
      </c>
      <c r="R112" s="1" t="s">
        <v>20</v>
      </c>
    </row>
    <row r="113" spans="1:18" x14ac:dyDescent="0.35">
      <c r="A113" s="1" t="s">
        <v>393</v>
      </c>
      <c r="B113" s="2">
        <v>45913</v>
      </c>
      <c r="C113" s="1" t="s">
        <v>394</v>
      </c>
      <c r="D113" s="1" t="s">
        <v>395</v>
      </c>
      <c r="E113" s="1" t="s">
        <v>81</v>
      </c>
      <c r="F113" s="1" t="s">
        <v>33</v>
      </c>
      <c r="G113" s="1" t="s">
        <v>34</v>
      </c>
      <c r="H113" s="1" t="s">
        <v>35</v>
      </c>
      <c r="I113">
        <v>2</v>
      </c>
      <c r="J113">
        <v>9000</v>
      </c>
      <c r="K113" s="7">
        <v>0.05</v>
      </c>
      <c r="L113">
        <v>17100</v>
      </c>
      <c r="M113">
        <v>1467.5</v>
      </c>
      <c r="N113" s="7">
        <f>IFERROR(Sales_Data[[#This Row],[Profit]]/Sales_Data[[#This Row],[Sales]],0)</f>
        <v>8.5818713450292392E-2</v>
      </c>
      <c r="O113" s="7" t="str">
        <f>TEXT(Sales_Data[[#This Row],[Order_Date]],"mmm")</f>
        <v>Sep</v>
      </c>
      <c r="P113" s="9" t="str">
        <f>TEXT(Sales_Data[[#This Row],[Order_Date]],"yyyy")</f>
        <v>2025</v>
      </c>
      <c r="Q113" s="9" t="str">
        <f t="shared" si="1"/>
        <v>Existing</v>
      </c>
      <c r="R113" s="1" t="s">
        <v>28</v>
      </c>
    </row>
    <row r="114" spans="1:18" x14ac:dyDescent="0.35">
      <c r="A114" s="1" t="s">
        <v>396</v>
      </c>
      <c r="B114" s="2">
        <v>45859</v>
      </c>
      <c r="C114" s="1" t="s">
        <v>397</v>
      </c>
      <c r="D114" s="1" t="s">
        <v>398</v>
      </c>
      <c r="E114" s="1" t="s">
        <v>40</v>
      </c>
      <c r="F114" s="1" t="s">
        <v>41</v>
      </c>
      <c r="G114" s="1" t="s">
        <v>34</v>
      </c>
      <c r="H114" s="1" t="s">
        <v>153</v>
      </c>
      <c r="I114">
        <v>4</v>
      </c>
      <c r="J114">
        <v>7000</v>
      </c>
      <c r="K114" s="7">
        <v>0</v>
      </c>
      <c r="L114">
        <v>28000</v>
      </c>
      <c r="M114">
        <v>6878.84</v>
      </c>
      <c r="N114" s="7">
        <f>IFERROR(Sales_Data[[#This Row],[Profit]]/Sales_Data[[#This Row],[Sales]],0)</f>
        <v>0.24567285714285714</v>
      </c>
      <c r="O114" s="7" t="str">
        <f>TEXT(Sales_Data[[#This Row],[Order_Date]],"mmm")</f>
        <v>Jul</v>
      </c>
      <c r="P114" s="9" t="str">
        <f>TEXT(Sales_Data[[#This Row],[Order_Date]],"yyyy")</f>
        <v>2025</v>
      </c>
      <c r="Q114" s="9" t="str">
        <f t="shared" si="1"/>
        <v>Existing</v>
      </c>
      <c r="R114" s="1" t="s">
        <v>28</v>
      </c>
    </row>
    <row r="115" spans="1:18" x14ac:dyDescent="0.35">
      <c r="A115" s="1" t="s">
        <v>399</v>
      </c>
      <c r="B115" s="2">
        <v>46016</v>
      </c>
      <c r="C115" s="1" t="s">
        <v>400</v>
      </c>
      <c r="D115" s="1" t="s">
        <v>401</v>
      </c>
      <c r="E115" s="1" t="s">
        <v>40</v>
      </c>
      <c r="F115" s="1" t="s">
        <v>41</v>
      </c>
      <c r="G115" s="1" t="s">
        <v>120</v>
      </c>
      <c r="H115" s="1" t="s">
        <v>143</v>
      </c>
      <c r="I115">
        <v>1</v>
      </c>
      <c r="J115">
        <v>1800</v>
      </c>
      <c r="K115" s="7">
        <v>0.05</v>
      </c>
      <c r="L115">
        <v>1710</v>
      </c>
      <c r="M115">
        <v>285.77</v>
      </c>
      <c r="N115" s="7">
        <f>IFERROR(Sales_Data[[#This Row],[Profit]]/Sales_Data[[#This Row],[Sales]],0)</f>
        <v>0.16711695906432747</v>
      </c>
      <c r="O115" s="7" t="str">
        <f>TEXT(Sales_Data[[#This Row],[Order_Date]],"mmm")</f>
        <v>Dec</v>
      </c>
      <c r="P115" s="9" t="str">
        <f>TEXT(Sales_Data[[#This Row],[Order_Date]],"yyyy")</f>
        <v>2025</v>
      </c>
      <c r="Q115" s="9" t="str">
        <f t="shared" si="1"/>
        <v>New</v>
      </c>
      <c r="R115" s="1" t="s">
        <v>73</v>
      </c>
    </row>
    <row r="116" spans="1:18" x14ac:dyDescent="0.35">
      <c r="A116" s="1" t="s">
        <v>402</v>
      </c>
      <c r="B116" s="2">
        <v>45983</v>
      </c>
      <c r="C116" s="1" t="s">
        <v>403</v>
      </c>
      <c r="D116" s="1" t="s">
        <v>404</v>
      </c>
      <c r="E116" s="1" t="s">
        <v>135</v>
      </c>
      <c r="F116" s="1" t="s">
        <v>136</v>
      </c>
      <c r="G116" s="1" t="s">
        <v>42</v>
      </c>
      <c r="H116" s="1" t="s">
        <v>43</v>
      </c>
      <c r="I116">
        <v>4</v>
      </c>
      <c r="J116">
        <v>18000</v>
      </c>
      <c r="K116" s="7">
        <v>0</v>
      </c>
      <c r="L116">
        <v>72000</v>
      </c>
      <c r="M116">
        <v>16783</v>
      </c>
      <c r="N116" s="7">
        <f>IFERROR(Sales_Data[[#This Row],[Profit]]/Sales_Data[[#This Row],[Sales]],0)</f>
        <v>0.23309722222222223</v>
      </c>
      <c r="O116" s="7" t="str">
        <f>TEXT(Sales_Data[[#This Row],[Order_Date]],"mmm")</f>
        <v>Nov</v>
      </c>
      <c r="P116" s="9" t="str">
        <f>TEXT(Sales_Data[[#This Row],[Order_Date]],"yyyy")</f>
        <v>2025</v>
      </c>
      <c r="Q116" s="9" t="str">
        <f t="shared" si="1"/>
        <v>Existing</v>
      </c>
      <c r="R116" s="1" t="s">
        <v>20</v>
      </c>
    </row>
    <row r="117" spans="1:18" x14ac:dyDescent="0.35">
      <c r="A117" s="1" t="s">
        <v>405</v>
      </c>
      <c r="B117" s="2">
        <v>45744</v>
      </c>
      <c r="C117" s="1" t="s">
        <v>406</v>
      </c>
      <c r="D117" s="1" t="s">
        <v>407</v>
      </c>
      <c r="E117" s="1" t="s">
        <v>106</v>
      </c>
      <c r="F117" s="1" t="s">
        <v>33</v>
      </c>
      <c r="G117" s="1" t="s">
        <v>120</v>
      </c>
      <c r="H117" s="1" t="s">
        <v>143</v>
      </c>
      <c r="I117">
        <v>4</v>
      </c>
      <c r="J117">
        <v>1800</v>
      </c>
      <c r="K117" s="7">
        <v>0.05</v>
      </c>
      <c r="L117">
        <v>6840</v>
      </c>
      <c r="M117">
        <v>625.30999999999995</v>
      </c>
      <c r="N117" s="7">
        <f>IFERROR(Sales_Data[[#This Row],[Profit]]/Sales_Data[[#This Row],[Sales]],0)</f>
        <v>9.1419590643274845E-2</v>
      </c>
      <c r="O117" s="7" t="str">
        <f>TEXT(Sales_Data[[#This Row],[Order_Date]],"mmm")</f>
        <v>Mar</v>
      </c>
      <c r="P117" s="9" t="str">
        <f>TEXT(Sales_Data[[#This Row],[Order_Date]],"yyyy")</f>
        <v>2025</v>
      </c>
      <c r="Q117" s="9" t="str">
        <f t="shared" si="1"/>
        <v>Existing</v>
      </c>
      <c r="R117" s="1" t="s">
        <v>64</v>
      </c>
    </row>
    <row r="118" spans="1:18" x14ac:dyDescent="0.35">
      <c r="A118" s="1" t="s">
        <v>408</v>
      </c>
      <c r="B118" s="2">
        <v>45966</v>
      </c>
      <c r="C118" s="1" t="s">
        <v>409</v>
      </c>
      <c r="D118" s="1" t="s">
        <v>410</v>
      </c>
      <c r="E118" s="1" t="s">
        <v>81</v>
      </c>
      <c r="F118" s="1" t="s">
        <v>33</v>
      </c>
      <c r="G118" s="1" t="s">
        <v>42</v>
      </c>
      <c r="H118" s="1" t="s">
        <v>63</v>
      </c>
      <c r="I118">
        <v>3</v>
      </c>
      <c r="J118">
        <v>4500</v>
      </c>
      <c r="K118" s="7">
        <v>0.15</v>
      </c>
      <c r="L118">
        <v>11475</v>
      </c>
      <c r="M118">
        <v>2622.74</v>
      </c>
      <c r="N118" s="7">
        <f>IFERROR(Sales_Data[[#This Row],[Profit]]/Sales_Data[[#This Row],[Sales]],0)</f>
        <v>0.22856122004357296</v>
      </c>
      <c r="O118" s="7" t="str">
        <f>TEXT(Sales_Data[[#This Row],[Order_Date]],"mmm")</f>
        <v>Nov</v>
      </c>
      <c r="P118" s="9" t="str">
        <f>TEXT(Sales_Data[[#This Row],[Order_Date]],"yyyy")</f>
        <v>2025</v>
      </c>
      <c r="Q118" s="9" t="str">
        <f t="shared" si="1"/>
        <v>Existing</v>
      </c>
      <c r="R118" s="1" t="s">
        <v>20</v>
      </c>
    </row>
    <row r="119" spans="1:18" x14ac:dyDescent="0.35">
      <c r="A119" s="1" t="s">
        <v>411</v>
      </c>
      <c r="B119" s="2">
        <v>45850</v>
      </c>
      <c r="C119" s="1" t="s">
        <v>412</v>
      </c>
      <c r="D119" s="1" t="s">
        <v>413</v>
      </c>
      <c r="E119" s="1" t="s">
        <v>17</v>
      </c>
      <c r="F119" s="1" t="s">
        <v>17</v>
      </c>
      <c r="G119" s="1" t="s">
        <v>120</v>
      </c>
      <c r="H119" s="1" t="s">
        <v>146</v>
      </c>
      <c r="I119">
        <v>2</v>
      </c>
      <c r="J119">
        <v>800</v>
      </c>
      <c r="K119" s="7">
        <v>0.05</v>
      </c>
      <c r="L119">
        <v>1520</v>
      </c>
      <c r="M119">
        <v>320.8</v>
      </c>
      <c r="N119" s="7">
        <f>IFERROR(Sales_Data[[#This Row],[Profit]]/Sales_Data[[#This Row],[Sales]],0)</f>
        <v>0.21105263157894738</v>
      </c>
      <c r="O119" s="7" t="str">
        <f>TEXT(Sales_Data[[#This Row],[Order_Date]],"mmm")</f>
        <v>Jul</v>
      </c>
      <c r="P119" s="9" t="str">
        <f>TEXT(Sales_Data[[#This Row],[Order_Date]],"yyyy")</f>
        <v>2025</v>
      </c>
      <c r="Q119" s="9" t="str">
        <f t="shared" si="1"/>
        <v>Existing</v>
      </c>
      <c r="R119" s="1" t="s">
        <v>20</v>
      </c>
    </row>
    <row r="120" spans="1:18" x14ac:dyDescent="0.35">
      <c r="A120" s="1" t="s">
        <v>414</v>
      </c>
      <c r="B120" s="2">
        <v>45952</v>
      </c>
      <c r="C120" s="1" t="s">
        <v>97</v>
      </c>
      <c r="D120" s="1" t="s">
        <v>415</v>
      </c>
      <c r="E120" s="1" t="s">
        <v>71</v>
      </c>
      <c r="F120" s="1" t="s">
        <v>33</v>
      </c>
      <c r="G120" s="1" t="s">
        <v>42</v>
      </c>
      <c r="H120" s="1" t="s">
        <v>43</v>
      </c>
      <c r="I120">
        <v>2</v>
      </c>
      <c r="J120">
        <v>18000</v>
      </c>
      <c r="K120" s="7">
        <v>0</v>
      </c>
      <c r="L120">
        <v>36000</v>
      </c>
      <c r="M120">
        <v>8002.92</v>
      </c>
      <c r="N120" s="7">
        <f>IFERROR(Sales_Data[[#This Row],[Profit]]/Sales_Data[[#This Row],[Sales]],0)</f>
        <v>0.22230333333333333</v>
      </c>
      <c r="O120" s="7" t="str">
        <f>TEXT(Sales_Data[[#This Row],[Order_Date]],"mmm")</f>
        <v>Oct</v>
      </c>
      <c r="P120" s="9" t="str">
        <f>TEXT(Sales_Data[[#This Row],[Order_Date]],"yyyy")</f>
        <v>2025</v>
      </c>
      <c r="Q120" s="9" t="str">
        <f t="shared" si="1"/>
        <v>Existing</v>
      </c>
      <c r="R120" s="1" t="s">
        <v>36</v>
      </c>
    </row>
    <row r="121" spans="1:18" x14ac:dyDescent="0.35">
      <c r="A121" s="1" t="s">
        <v>416</v>
      </c>
      <c r="B121" s="2">
        <v>45858</v>
      </c>
      <c r="C121" s="1" t="s">
        <v>417</v>
      </c>
      <c r="D121" s="1" t="s">
        <v>418</v>
      </c>
      <c r="E121" s="1" t="s">
        <v>160</v>
      </c>
      <c r="F121" s="1" t="s">
        <v>161</v>
      </c>
      <c r="G121" s="1" t="s">
        <v>120</v>
      </c>
      <c r="H121" s="1" t="s">
        <v>143</v>
      </c>
      <c r="I121">
        <v>5</v>
      </c>
      <c r="J121">
        <v>1800</v>
      </c>
      <c r="K121" s="7">
        <v>0.05</v>
      </c>
      <c r="L121">
        <v>8550</v>
      </c>
      <c r="M121">
        <v>1076.32</v>
      </c>
      <c r="N121" s="7">
        <f>IFERROR(Sales_Data[[#This Row],[Profit]]/Sales_Data[[#This Row],[Sales]],0)</f>
        <v>0.12588538011695904</v>
      </c>
      <c r="O121" s="7" t="str">
        <f>TEXT(Sales_Data[[#This Row],[Order_Date]],"mmm")</f>
        <v>Jul</v>
      </c>
      <c r="P121" s="9" t="str">
        <f>TEXT(Sales_Data[[#This Row],[Order_Date]],"yyyy")</f>
        <v>2025</v>
      </c>
      <c r="Q121" s="9" t="str">
        <f t="shared" si="1"/>
        <v>Existing</v>
      </c>
      <c r="R121" s="1" t="s">
        <v>28</v>
      </c>
    </row>
    <row r="122" spans="1:18" x14ac:dyDescent="0.35">
      <c r="A122" s="1" t="s">
        <v>419</v>
      </c>
      <c r="B122" s="2">
        <v>45699</v>
      </c>
      <c r="C122" s="1" t="s">
        <v>420</v>
      </c>
      <c r="D122" s="1" t="s">
        <v>421</v>
      </c>
      <c r="E122" s="1" t="s">
        <v>86</v>
      </c>
      <c r="F122" s="1" t="s">
        <v>25</v>
      </c>
      <c r="G122" s="1" t="s">
        <v>120</v>
      </c>
      <c r="H122" s="1" t="s">
        <v>146</v>
      </c>
      <c r="I122">
        <v>1</v>
      </c>
      <c r="J122">
        <v>800</v>
      </c>
      <c r="K122" s="7">
        <v>0.05</v>
      </c>
      <c r="L122">
        <v>760</v>
      </c>
      <c r="M122">
        <v>114.13</v>
      </c>
      <c r="N122" s="7">
        <f>IFERROR(Sales_Data[[#This Row],[Profit]]/Sales_Data[[#This Row],[Sales]],0)</f>
        <v>0.15017105263157896</v>
      </c>
      <c r="O122" s="7" t="str">
        <f>TEXT(Sales_Data[[#This Row],[Order_Date]],"mmm")</f>
        <v>Feb</v>
      </c>
      <c r="P122" s="9" t="str">
        <f>TEXT(Sales_Data[[#This Row],[Order_Date]],"yyyy")</f>
        <v>2025</v>
      </c>
      <c r="Q122" s="9" t="str">
        <f t="shared" si="1"/>
        <v>New</v>
      </c>
      <c r="R122" s="1" t="s">
        <v>64</v>
      </c>
    </row>
    <row r="123" spans="1:18" x14ac:dyDescent="0.35">
      <c r="A123" s="1" t="s">
        <v>422</v>
      </c>
      <c r="B123" s="2">
        <v>45701</v>
      </c>
      <c r="C123" s="1" t="s">
        <v>423</v>
      </c>
      <c r="D123" s="1" t="s">
        <v>424</v>
      </c>
      <c r="E123" s="1" t="s">
        <v>135</v>
      </c>
      <c r="F123" s="1" t="s">
        <v>136</v>
      </c>
      <c r="G123" s="1" t="s">
        <v>42</v>
      </c>
      <c r="H123" s="1" t="s">
        <v>43</v>
      </c>
      <c r="I123">
        <v>2</v>
      </c>
      <c r="J123">
        <v>18000</v>
      </c>
      <c r="K123" s="7">
        <v>0.1</v>
      </c>
      <c r="L123">
        <v>32400</v>
      </c>
      <c r="M123">
        <v>6418.39</v>
      </c>
      <c r="N123" s="7">
        <f>IFERROR(Sales_Data[[#This Row],[Profit]]/Sales_Data[[#This Row],[Sales]],0)</f>
        <v>0.19809845679012347</v>
      </c>
      <c r="O123" s="7" t="str">
        <f>TEXT(Sales_Data[[#This Row],[Order_Date]],"mmm")</f>
        <v>Feb</v>
      </c>
      <c r="P123" s="9" t="str">
        <f>TEXT(Sales_Data[[#This Row],[Order_Date]],"yyyy")</f>
        <v>2025</v>
      </c>
      <c r="Q123" s="9" t="str">
        <f t="shared" si="1"/>
        <v>Existing</v>
      </c>
      <c r="R123" s="1" t="s">
        <v>20</v>
      </c>
    </row>
    <row r="124" spans="1:18" x14ac:dyDescent="0.35">
      <c r="A124" s="1" t="s">
        <v>425</v>
      </c>
      <c r="B124" s="2">
        <v>45996</v>
      </c>
      <c r="C124" s="1" t="s">
        <v>426</v>
      </c>
      <c r="D124" s="1" t="s">
        <v>427</v>
      </c>
      <c r="E124" s="1" t="s">
        <v>24</v>
      </c>
      <c r="F124" s="1" t="s">
        <v>25</v>
      </c>
      <c r="G124" s="1" t="s">
        <v>26</v>
      </c>
      <c r="H124" s="1" t="s">
        <v>128</v>
      </c>
      <c r="I124">
        <v>1</v>
      </c>
      <c r="J124">
        <v>900</v>
      </c>
      <c r="K124" s="7">
        <v>0.2</v>
      </c>
      <c r="L124">
        <v>720</v>
      </c>
      <c r="M124">
        <v>112.19</v>
      </c>
      <c r="N124" s="7">
        <f>IFERROR(Sales_Data[[#This Row],[Profit]]/Sales_Data[[#This Row],[Sales]],0)</f>
        <v>0.15581944444444445</v>
      </c>
      <c r="O124" s="7" t="str">
        <f>TEXT(Sales_Data[[#This Row],[Order_Date]],"mmm")</f>
        <v>Dec</v>
      </c>
      <c r="P124" s="9" t="str">
        <f>TEXT(Sales_Data[[#This Row],[Order_Date]],"yyyy")</f>
        <v>2025</v>
      </c>
      <c r="Q124" s="9" t="str">
        <f t="shared" si="1"/>
        <v>New</v>
      </c>
      <c r="R124" s="1" t="s">
        <v>28</v>
      </c>
    </row>
    <row r="125" spans="1:18" x14ac:dyDescent="0.35">
      <c r="A125" s="1" t="s">
        <v>428</v>
      </c>
      <c r="B125" s="2">
        <v>45800</v>
      </c>
      <c r="C125" s="1" t="s">
        <v>429</v>
      </c>
      <c r="D125" s="1" t="s">
        <v>193</v>
      </c>
      <c r="E125" s="1" t="s">
        <v>160</v>
      </c>
      <c r="F125" s="1" t="s">
        <v>161</v>
      </c>
      <c r="G125" s="1" t="s">
        <v>120</v>
      </c>
      <c r="H125" s="1" t="s">
        <v>146</v>
      </c>
      <c r="I125">
        <v>5</v>
      </c>
      <c r="J125">
        <v>800</v>
      </c>
      <c r="K125" s="7">
        <v>0.1</v>
      </c>
      <c r="L125">
        <v>3600</v>
      </c>
      <c r="M125">
        <v>807.71</v>
      </c>
      <c r="N125" s="7">
        <f>IFERROR(Sales_Data[[#This Row],[Profit]]/Sales_Data[[#This Row],[Sales]],0)</f>
        <v>0.22436388888888889</v>
      </c>
      <c r="O125" s="7" t="str">
        <f>TEXT(Sales_Data[[#This Row],[Order_Date]],"mmm")</f>
        <v>May</v>
      </c>
      <c r="P125" s="9" t="str">
        <f>TEXT(Sales_Data[[#This Row],[Order_Date]],"yyyy")</f>
        <v>2025</v>
      </c>
      <c r="Q125" s="9" t="str">
        <f t="shared" si="1"/>
        <v>Existing</v>
      </c>
      <c r="R125" s="1" t="s">
        <v>73</v>
      </c>
    </row>
    <row r="126" spans="1:18" x14ac:dyDescent="0.35">
      <c r="A126" s="1" t="s">
        <v>430</v>
      </c>
      <c r="B126" s="2">
        <v>45927</v>
      </c>
      <c r="C126" s="1" t="s">
        <v>431</v>
      </c>
      <c r="D126" s="1" t="s">
        <v>432</v>
      </c>
      <c r="E126" s="1" t="s">
        <v>24</v>
      </c>
      <c r="F126" s="1" t="s">
        <v>25</v>
      </c>
      <c r="G126" s="1" t="s">
        <v>26</v>
      </c>
      <c r="H126" s="1" t="s">
        <v>128</v>
      </c>
      <c r="I126">
        <v>2</v>
      </c>
      <c r="J126">
        <v>900</v>
      </c>
      <c r="K126" s="7">
        <v>0</v>
      </c>
      <c r="L126">
        <v>1800</v>
      </c>
      <c r="M126">
        <v>359.91</v>
      </c>
      <c r="N126" s="7">
        <f>IFERROR(Sales_Data[[#This Row],[Profit]]/Sales_Data[[#This Row],[Sales]],0)</f>
        <v>0.19995000000000002</v>
      </c>
      <c r="O126" s="7" t="str">
        <f>TEXT(Sales_Data[[#This Row],[Order_Date]],"mmm")</f>
        <v>Sep</v>
      </c>
      <c r="P126" s="9" t="str">
        <f>TEXT(Sales_Data[[#This Row],[Order_Date]],"yyyy")</f>
        <v>2025</v>
      </c>
      <c r="Q126" s="9" t="str">
        <f t="shared" si="1"/>
        <v>Existing</v>
      </c>
      <c r="R126" s="1" t="s">
        <v>73</v>
      </c>
    </row>
    <row r="127" spans="1:18" x14ac:dyDescent="0.35">
      <c r="A127" s="1" t="s">
        <v>433</v>
      </c>
      <c r="B127" s="2">
        <v>45760</v>
      </c>
      <c r="C127" s="1" t="s">
        <v>434</v>
      </c>
      <c r="D127" s="1" t="s">
        <v>435</v>
      </c>
      <c r="E127" s="1" t="s">
        <v>51</v>
      </c>
      <c r="F127" s="1" t="s">
        <v>52</v>
      </c>
      <c r="G127" s="1" t="s">
        <v>18</v>
      </c>
      <c r="H127" s="1" t="s">
        <v>72</v>
      </c>
      <c r="I127">
        <v>3</v>
      </c>
      <c r="J127">
        <v>350</v>
      </c>
      <c r="K127" s="7">
        <v>0.15</v>
      </c>
      <c r="L127">
        <v>892</v>
      </c>
      <c r="M127">
        <v>218.73</v>
      </c>
      <c r="N127" s="7">
        <f>IFERROR(Sales_Data[[#This Row],[Profit]]/Sales_Data[[#This Row],[Sales]],0)</f>
        <v>0.24521300448430491</v>
      </c>
      <c r="O127" s="7" t="str">
        <f>TEXT(Sales_Data[[#This Row],[Order_Date]],"mmm")</f>
        <v>Apr</v>
      </c>
      <c r="P127" s="9" t="str">
        <f>TEXT(Sales_Data[[#This Row],[Order_Date]],"yyyy")</f>
        <v>2025</v>
      </c>
      <c r="Q127" s="9" t="str">
        <f t="shared" si="1"/>
        <v>Existing</v>
      </c>
      <c r="R127" s="1" t="s">
        <v>64</v>
      </c>
    </row>
    <row r="128" spans="1:18" x14ac:dyDescent="0.35">
      <c r="A128" s="1" t="s">
        <v>436</v>
      </c>
      <c r="B128" s="2">
        <v>46021</v>
      </c>
      <c r="C128" s="1" t="s">
        <v>437</v>
      </c>
      <c r="D128" s="1" t="s">
        <v>438</v>
      </c>
      <c r="E128" s="1" t="s">
        <v>32</v>
      </c>
      <c r="F128" s="1" t="s">
        <v>33</v>
      </c>
      <c r="G128" s="1" t="s">
        <v>120</v>
      </c>
      <c r="H128" s="1" t="s">
        <v>121</v>
      </c>
      <c r="I128">
        <v>3</v>
      </c>
      <c r="J128">
        <v>2800</v>
      </c>
      <c r="K128" s="7">
        <v>0.1</v>
      </c>
      <c r="L128">
        <v>7560</v>
      </c>
      <c r="M128">
        <v>1223.06</v>
      </c>
      <c r="N128" s="7">
        <f>IFERROR(Sales_Data[[#This Row],[Profit]]/Sales_Data[[#This Row],[Sales]],0)</f>
        <v>0.16178042328042327</v>
      </c>
      <c r="O128" s="7" t="str">
        <f>TEXT(Sales_Data[[#This Row],[Order_Date]],"mmm")</f>
        <v>Dec</v>
      </c>
      <c r="P128" s="9" t="str">
        <f>TEXT(Sales_Data[[#This Row],[Order_Date]],"yyyy")</f>
        <v>2025</v>
      </c>
      <c r="Q128" s="9" t="str">
        <f t="shared" si="1"/>
        <v>Existing</v>
      </c>
      <c r="R128" s="1" t="s">
        <v>36</v>
      </c>
    </row>
    <row r="129" spans="1:18" x14ac:dyDescent="0.35">
      <c r="A129" s="1" t="s">
        <v>439</v>
      </c>
      <c r="B129" s="2">
        <v>45765</v>
      </c>
      <c r="C129" s="1" t="s">
        <v>440</v>
      </c>
      <c r="D129" s="1" t="s">
        <v>441</v>
      </c>
      <c r="E129" s="1" t="s">
        <v>17</v>
      </c>
      <c r="F129" s="1" t="s">
        <v>17</v>
      </c>
      <c r="G129" s="1" t="s">
        <v>34</v>
      </c>
      <c r="H129" s="1" t="s">
        <v>153</v>
      </c>
      <c r="I129">
        <v>4</v>
      </c>
      <c r="J129">
        <v>7000</v>
      </c>
      <c r="K129" s="7">
        <v>0.1</v>
      </c>
      <c r="L129">
        <v>25200</v>
      </c>
      <c r="M129">
        <v>3381.54</v>
      </c>
      <c r="N129" s="7">
        <f>IFERROR(Sales_Data[[#This Row],[Profit]]/Sales_Data[[#This Row],[Sales]],0)</f>
        <v>0.13418809523809525</v>
      </c>
      <c r="O129" s="7" t="str">
        <f>TEXT(Sales_Data[[#This Row],[Order_Date]],"mmm")</f>
        <v>Apr</v>
      </c>
      <c r="P129" s="9" t="str">
        <f>TEXT(Sales_Data[[#This Row],[Order_Date]],"yyyy")</f>
        <v>2025</v>
      </c>
      <c r="Q129" s="9" t="str">
        <f t="shared" si="1"/>
        <v>Existing</v>
      </c>
      <c r="R129" s="1" t="s">
        <v>20</v>
      </c>
    </row>
    <row r="130" spans="1:18" x14ac:dyDescent="0.35">
      <c r="A130" s="1" t="s">
        <v>442</v>
      </c>
      <c r="B130" s="2">
        <v>45884</v>
      </c>
      <c r="C130" s="1" t="s">
        <v>443</v>
      </c>
      <c r="D130" s="1" t="s">
        <v>444</v>
      </c>
      <c r="E130" s="1" t="s">
        <v>40</v>
      </c>
      <c r="F130" s="1" t="s">
        <v>41</v>
      </c>
      <c r="G130" s="1" t="s">
        <v>34</v>
      </c>
      <c r="H130" s="1" t="s">
        <v>107</v>
      </c>
      <c r="I130">
        <v>2</v>
      </c>
      <c r="J130">
        <v>6500</v>
      </c>
      <c r="K130" s="7">
        <v>0.2</v>
      </c>
      <c r="L130">
        <v>10400</v>
      </c>
      <c r="M130">
        <v>832.42</v>
      </c>
      <c r="N130" s="7">
        <f>IFERROR(Sales_Data[[#This Row],[Profit]]/Sales_Data[[#This Row],[Sales]],0)</f>
        <v>8.004038461538461E-2</v>
      </c>
      <c r="O130" s="7" t="str">
        <f>TEXT(Sales_Data[[#This Row],[Order_Date]],"mmm")</f>
        <v>Aug</v>
      </c>
      <c r="P130" s="9" t="str">
        <f>TEXT(Sales_Data[[#This Row],[Order_Date]],"yyyy")</f>
        <v>2025</v>
      </c>
      <c r="Q130" s="9" t="str">
        <f t="shared" ref="Q130:Q193" si="2">IF(I130&gt;1,"Existing","New")</f>
        <v>Existing</v>
      </c>
      <c r="R130" s="1" t="s">
        <v>64</v>
      </c>
    </row>
    <row r="131" spans="1:18" x14ac:dyDescent="0.35">
      <c r="A131" s="1" t="s">
        <v>445</v>
      </c>
      <c r="B131" s="2">
        <v>45929</v>
      </c>
      <c r="C131" s="1" t="s">
        <v>446</v>
      </c>
      <c r="D131" s="1" t="s">
        <v>447</v>
      </c>
      <c r="E131" s="1" t="s">
        <v>24</v>
      </c>
      <c r="F131" s="1" t="s">
        <v>25</v>
      </c>
      <c r="G131" s="1" t="s">
        <v>26</v>
      </c>
      <c r="H131" s="1" t="s">
        <v>27</v>
      </c>
      <c r="I131">
        <v>5</v>
      </c>
      <c r="J131">
        <v>1200</v>
      </c>
      <c r="K131" s="7">
        <v>0.1</v>
      </c>
      <c r="L131">
        <v>5400</v>
      </c>
      <c r="M131">
        <v>800.97</v>
      </c>
      <c r="N131" s="7">
        <f>IFERROR(Sales_Data[[#This Row],[Profit]]/Sales_Data[[#This Row],[Sales]],0)</f>
        <v>0.14832777777777778</v>
      </c>
      <c r="O131" s="7" t="str">
        <f>TEXT(Sales_Data[[#This Row],[Order_Date]],"mmm")</f>
        <v>Sep</v>
      </c>
      <c r="P131" s="9" t="str">
        <f>TEXT(Sales_Data[[#This Row],[Order_Date]],"yyyy")</f>
        <v>2025</v>
      </c>
      <c r="Q131" s="9" t="str">
        <f t="shared" si="2"/>
        <v>Existing</v>
      </c>
      <c r="R131" s="1" t="s">
        <v>64</v>
      </c>
    </row>
    <row r="132" spans="1:18" x14ac:dyDescent="0.35">
      <c r="A132" s="1" t="s">
        <v>448</v>
      </c>
      <c r="B132" s="2">
        <v>45799</v>
      </c>
      <c r="C132" s="1" t="s">
        <v>264</v>
      </c>
      <c r="D132" s="1" t="s">
        <v>449</v>
      </c>
      <c r="E132" s="1" t="s">
        <v>160</v>
      </c>
      <c r="F132" s="1" t="s">
        <v>161</v>
      </c>
      <c r="G132" s="1" t="s">
        <v>42</v>
      </c>
      <c r="H132" s="1" t="s">
        <v>47</v>
      </c>
      <c r="I132">
        <v>2</v>
      </c>
      <c r="J132">
        <v>55000</v>
      </c>
      <c r="K132" s="7">
        <v>0</v>
      </c>
      <c r="L132">
        <v>110000</v>
      </c>
      <c r="M132">
        <v>15090.13</v>
      </c>
      <c r="N132" s="7">
        <f>IFERROR(Sales_Data[[#This Row],[Profit]]/Sales_Data[[#This Row],[Sales]],0)</f>
        <v>0.137183</v>
      </c>
      <c r="O132" s="7" t="str">
        <f>TEXT(Sales_Data[[#This Row],[Order_Date]],"mmm")</f>
        <v>May</v>
      </c>
      <c r="P132" s="9" t="str">
        <f>TEXT(Sales_Data[[#This Row],[Order_Date]],"yyyy")</f>
        <v>2025</v>
      </c>
      <c r="Q132" s="9" t="str">
        <f t="shared" si="2"/>
        <v>Existing</v>
      </c>
      <c r="R132" s="1" t="s">
        <v>28</v>
      </c>
    </row>
    <row r="133" spans="1:18" x14ac:dyDescent="0.35">
      <c r="A133" s="1" t="s">
        <v>450</v>
      </c>
      <c r="B133" s="2">
        <v>45962</v>
      </c>
      <c r="C133" s="1" t="s">
        <v>451</v>
      </c>
      <c r="D133" s="1" t="s">
        <v>452</v>
      </c>
      <c r="E133" s="1" t="s">
        <v>160</v>
      </c>
      <c r="F133" s="1" t="s">
        <v>161</v>
      </c>
      <c r="G133" s="1" t="s">
        <v>34</v>
      </c>
      <c r="H133" s="1" t="s">
        <v>77</v>
      </c>
      <c r="I133">
        <v>2</v>
      </c>
      <c r="J133">
        <v>22000</v>
      </c>
      <c r="K133" s="7">
        <v>0</v>
      </c>
      <c r="L133">
        <v>44000</v>
      </c>
      <c r="M133">
        <v>3834.86</v>
      </c>
      <c r="N133" s="7">
        <f>IFERROR(Sales_Data[[#This Row],[Profit]]/Sales_Data[[#This Row],[Sales]],0)</f>
        <v>8.7155909090909089E-2</v>
      </c>
      <c r="O133" s="7" t="str">
        <f>TEXT(Sales_Data[[#This Row],[Order_Date]],"mmm")</f>
        <v>Nov</v>
      </c>
      <c r="P133" s="9" t="str">
        <f>TEXT(Sales_Data[[#This Row],[Order_Date]],"yyyy")</f>
        <v>2025</v>
      </c>
      <c r="Q133" s="9" t="str">
        <f t="shared" si="2"/>
        <v>Existing</v>
      </c>
      <c r="R133" s="1" t="s">
        <v>73</v>
      </c>
    </row>
    <row r="134" spans="1:18" x14ac:dyDescent="0.35">
      <c r="A134" s="1" t="s">
        <v>453</v>
      </c>
      <c r="B134" s="2">
        <v>45976</v>
      </c>
      <c r="C134" s="1" t="s">
        <v>454</v>
      </c>
      <c r="D134" s="1" t="s">
        <v>455</v>
      </c>
      <c r="E134" s="1" t="s">
        <v>135</v>
      </c>
      <c r="F134" s="1" t="s">
        <v>136</v>
      </c>
      <c r="G134" s="1" t="s">
        <v>120</v>
      </c>
      <c r="H134" s="1" t="s">
        <v>121</v>
      </c>
      <c r="I134">
        <v>3</v>
      </c>
      <c r="J134">
        <v>2800</v>
      </c>
      <c r="K134" s="7">
        <v>0.15</v>
      </c>
      <c r="L134">
        <v>7140</v>
      </c>
      <c r="M134">
        <v>1525.67</v>
      </c>
      <c r="N134" s="7">
        <f>IFERROR(Sales_Data[[#This Row],[Profit]]/Sales_Data[[#This Row],[Sales]],0)</f>
        <v>0.21367927170868348</v>
      </c>
      <c r="O134" s="7" t="str">
        <f>TEXT(Sales_Data[[#This Row],[Order_Date]],"mmm")</f>
        <v>Nov</v>
      </c>
      <c r="P134" s="9" t="str">
        <f>TEXT(Sales_Data[[#This Row],[Order_Date]],"yyyy")</f>
        <v>2025</v>
      </c>
      <c r="Q134" s="9" t="str">
        <f t="shared" si="2"/>
        <v>Existing</v>
      </c>
      <c r="R134" s="1" t="s">
        <v>36</v>
      </c>
    </row>
    <row r="135" spans="1:18" x14ac:dyDescent="0.35">
      <c r="A135" s="1" t="s">
        <v>456</v>
      </c>
      <c r="B135" s="2">
        <v>45805</v>
      </c>
      <c r="C135" s="1" t="s">
        <v>457</v>
      </c>
      <c r="D135" s="1" t="s">
        <v>458</v>
      </c>
      <c r="E135" s="1" t="s">
        <v>40</v>
      </c>
      <c r="F135" s="1" t="s">
        <v>41</v>
      </c>
      <c r="G135" s="1" t="s">
        <v>120</v>
      </c>
      <c r="H135" s="1" t="s">
        <v>143</v>
      </c>
      <c r="I135">
        <v>5</v>
      </c>
      <c r="J135">
        <v>1800</v>
      </c>
      <c r="K135" s="7">
        <v>0.2</v>
      </c>
      <c r="L135">
        <v>7200</v>
      </c>
      <c r="M135">
        <v>1485.86</v>
      </c>
      <c r="N135" s="7">
        <f>IFERROR(Sales_Data[[#This Row],[Profit]]/Sales_Data[[#This Row],[Sales]],0)</f>
        <v>0.20636944444444444</v>
      </c>
      <c r="O135" s="7" t="str">
        <f>TEXT(Sales_Data[[#This Row],[Order_Date]],"mmm")</f>
        <v>May</v>
      </c>
      <c r="P135" s="9" t="str">
        <f>TEXT(Sales_Data[[#This Row],[Order_Date]],"yyyy")</f>
        <v>2025</v>
      </c>
      <c r="Q135" s="9" t="str">
        <f t="shared" si="2"/>
        <v>Existing</v>
      </c>
      <c r="R135" s="1" t="s">
        <v>28</v>
      </c>
    </row>
    <row r="136" spans="1:18" x14ac:dyDescent="0.35">
      <c r="A136" s="1" t="s">
        <v>459</v>
      </c>
      <c r="B136" s="2">
        <v>45898</v>
      </c>
      <c r="C136" s="1" t="s">
        <v>460</v>
      </c>
      <c r="D136" s="1" t="s">
        <v>461</v>
      </c>
      <c r="E136" s="1" t="s">
        <v>62</v>
      </c>
      <c r="F136" s="1" t="s">
        <v>41</v>
      </c>
      <c r="G136" s="1" t="s">
        <v>120</v>
      </c>
      <c r="H136" s="1" t="s">
        <v>146</v>
      </c>
      <c r="I136">
        <v>3</v>
      </c>
      <c r="J136">
        <v>800</v>
      </c>
      <c r="K136" s="7">
        <v>0.05</v>
      </c>
      <c r="L136">
        <v>2280</v>
      </c>
      <c r="M136">
        <v>271.81</v>
      </c>
      <c r="N136" s="7">
        <f>IFERROR(Sales_Data[[#This Row],[Profit]]/Sales_Data[[#This Row],[Sales]],0)</f>
        <v>0.11921491228070176</v>
      </c>
      <c r="O136" s="7" t="str">
        <f>TEXT(Sales_Data[[#This Row],[Order_Date]],"mmm")</f>
        <v>Aug</v>
      </c>
      <c r="P136" s="9" t="str">
        <f>TEXT(Sales_Data[[#This Row],[Order_Date]],"yyyy")</f>
        <v>2025</v>
      </c>
      <c r="Q136" s="9" t="str">
        <f t="shared" si="2"/>
        <v>Existing</v>
      </c>
      <c r="R136" s="1" t="s">
        <v>20</v>
      </c>
    </row>
    <row r="137" spans="1:18" x14ac:dyDescent="0.35">
      <c r="A137" s="1" t="s">
        <v>462</v>
      </c>
      <c r="B137" s="2">
        <v>45898</v>
      </c>
      <c r="C137" s="1" t="s">
        <v>463</v>
      </c>
      <c r="D137" s="1" t="s">
        <v>464</v>
      </c>
      <c r="E137" s="1" t="s">
        <v>86</v>
      </c>
      <c r="F137" s="1" t="s">
        <v>25</v>
      </c>
      <c r="G137" s="1" t="s">
        <v>18</v>
      </c>
      <c r="H137" s="1" t="s">
        <v>292</v>
      </c>
      <c r="I137">
        <v>5</v>
      </c>
      <c r="J137">
        <v>500</v>
      </c>
      <c r="K137" s="7">
        <v>0</v>
      </c>
      <c r="L137">
        <v>2500</v>
      </c>
      <c r="M137">
        <v>611.87</v>
      </c>
      <c r="N137" s="7">
        <f>IFERROR(Sales_Data[[#This Row],[Profit]]/Sales_Data[[#This Row],[Sales]],0)</f>
        <v>0.24474799999999999</v>
      </c>
      <c r="O137" s="7" t="str">
        <f>TEXT(Sales_Data[[#This Row],[Order_Date]],"mmm")</f>
        <v>Aug</v>
      </c>
      <c r="P137" s="9" t="str">
        <f>TEXT(Sales_Data[[#This Row],[Order_Date]],"yyyy")</f>
        <v>2025</v>
      </c>
      <c r="Q137" s="9" t="str">
        <f t="shared" si="2"/>
        <v>Existing</v>
      </c>
      <c r="R137" s="1" t="s">
        <v>73</v>
      </c>
    </row>
    <row r="138" spans="1:18" x14ac:dyDescent="0.35">
      <c r="A138" s="1" t="s">
        <v>465</v>
      </c>
      <c r="B138" s="2">
        <v>45777</v>
      </c>
      <c r="C138" s="1" t="s">
        <v>466</v>
      </c>
      <c r="D138" s="1" t="s">
        <v>467</v>
      </c>
      <c r="E138" s="1" t="s">
        <v>62</v>
      </c>
      <c r="F138" s="1" t="s">
        <v>41</v>
      </c>
      <c r="G138" s="1" t="s">
        <v>42</v>
      </c>
      <c r="H138" s="1" t="s">
        <v>43</v>
      </c>
      <c r="I138">
        <v>2</v>
      </c>
      <c r="J138">
        <v>18000</v>
      </c>
      <c r="K138" s="7">
        <v>0.05</v>
      </c>
      <c r="L138">
        <v>34200</v>
      </c>
      <c r="M138">
        <v>8528.7000000000007</v>
      </c>
      <c r="N138" s="7">
        <f>IFERROR(Sales_Data[[#This Row],[Profit]]/Sales_Data[[#This Row],[Sales]],0)</f>
        <v>0.24937719298245617</v>
      </c>
      <c r="O138" s="7" t="str">
        <f>TEXT(Sales_Data[[#This Row],[Order_Date]],"mmm")</f>
        <v>Apr</v>
      </c>
      <c r="P138" s="9" t="str">
        <f>TEXT(Sales_Data[[#This Row],[Order_Date]],"yyyy")</f>
        <v>2025</v>
      </c>
      <c r="Q138" s="9" t="str">
        <f t="shared" si="2"/>
        <v>Existing</v>
      </c>
      <c r="R138" s="1" t="s">
        <v>36</v>
      </c>
    </row>
    <row r="139" spans="1:18" x14ac:dyDescent="0.35">
      <c r="A139" s="1" t="s">
        <v>468</v>
      </c>
      <c r="B139" s="2">
        <v>45686</v>
      </c>
      <c r="C139" s="1" t="s">
        <v>469</v>
      </c>
      <c r="D139" s="1" t="s">
        <v>470</v>
      </c>
      <c r="E139" s="1" t="s">
        <v>62</v>
      </c>
      <c r="F139" s="1" t="s">
        <v>41</v>
      </c>
      <c r="G139" s="1" t="s">
        <v>120</v>
      </c>
      <c r="H139" s="1" t="s">
        <v>146</v>
      </c>
      <c r="I139">
        <v>4</v>
      </c>
      <c r="J139">
        <v>800</v>
      </c>
      <c r="K139" s="7">
        <v>0.1</v>
      </c>
      <c r="L139">
        <v>2880</v>
      </c>
      <c r="M139">
        <v>275.19</v>
      </c>
      <c r="N139" s="7">
        <f>IFERROR(Sales_Data[[#This Row],[Profit]]/Sales_Data[[#This Row],[Sales]],0)</f>
        <v>9.5552083333333329E-2</v>
      </c>
      <c r="O139" s="7" t="str">
        <f>TEXT(Sales_Data[[#This Row],[Order_Date]],"mmm")</f>
        <v>Jan</v>
      </c>
      <c r="P139" s="9" t="str">
        <f>TEXT(Sales_Data[[#This Row],[Order_Date]],"yyyy")</f>
        <v>2025</v>
      </c>
      <c r="Q139" s="9" t="str">
        <f t="shared" si="2"/>
        <v>Existing</v>
      </c>
      <c r="R139" s="1" t="s">
        <v>73</v>
      </c>
    </row>
    <row r="140" spans="1:18" x14ac:dyDescent="0.35">
      <c r="A140" s="1" t="s">
        <v>471</v>
      </c>
      <c r="B140" s="2">
        <v>45883</v>
      </c>
      <c r="C140" s="1" t="s">
        <v>472</v>
      </c>
      <c r="D140" s="1" t="s">
        <v>473</v>
      </c>
      <c r="E140" s="1" t="s">
        <v>135</v>
      </c>
      <c r="F140" s="1" t="s">
        <v>136</v>
      </c>
      <c r="G140" s="1" t="s">
        <v>42</v>
      </c>
      <c r="H140" s="1" t="s">
        <v>102</v>
      </c>
      <c r="I140">
        <v>4</v>
      </c>
      <c r="J140">
        <v>25000</v>
      </c>
      <c r="K140" s="7">
        <v>0</v>
      </c>
      <c r="L140">
        <v>100000</v>
      </c>
      <c r="M140">
        <v>13593.87</v>
      </c>
      <c r="N140" s="7">
        <f>IFERROR(Sales_Data[[#This Row],[Profit]]/Sales_Data[[#This Row],[Sales]],0)</f>
        <v>0.1359387</v>
      </c>
      <c r="O140" s="7" t="str">
        <f>TEXT(Sales_Data[[#This Row],[Order_Date]],"mmm")</f>
        <v>Aug</v>
      </c>
      <c r="P140" s="9" t="str">
        <f>TEXT(Sales_Data[[#This Row],[Order_Date]],"yyyy")</f>
        <v>2025</v>
      </c>
      <c r="Q140" s="9" t="str">
        <f t="shared" si="2"/>
        <v>Existing</v>
      </c>
      <c r="R140" s="1" t="s">
        <v>73</v>
      </c>
    </row>
    <row r="141" spans="1:18" x14ac:dyDescent="0.35">
      <c r="A141" s="1" t="s">
        <v>474</v>
      </c>
      <c r="B141" s="2">
        <v>45738</v>
      </c>
      <c r="C141" s="1" t="s">
        <v>475</v>
      </c>
      <c r="D141" s="1" t="s">
        <v>476</v>
      </c>
      <c r="E141" s="1" t="s">
        <v>160</v>
      </c>
      <c r="F141" s="1" t="s">
        <v>161</v>
      </c>
      <c r="G141" s="1" t="s">
        <v>42</v>
      </c>
      <c r="H141" s="1" t="s">
        <v>43</v>
      </c>
      <c r="I141">
        <v>5</v>
      </c>
      <c r="J141">
        <v>18000</v>
      </c>
      <c r="K141" s="7">
        <v>0</v>
      </c>
      <c r="L141">
        <v>90000</v>
      </c>
      <c r="M141">
        <v>15348.82</v>
      </c>
      <c r="N141" s="7">
        <f>IFERROR(Sales_Data[[#This Row],[Profit]]/Sales_Data[[#This Row],[Sales]],0)</f>
        <v>0.17054244444444444</v>
      </c>
      <c r="O141" s="7" t="str">
        <f>TEXT(Sales_Data[[#This Row],[Order_Date]],"mmm")</f>
        <v>Mar</v>
      </c>
      <c r="P141" s="9" t="str">
        <f>TEXT(Sales_Data[[#This Row],[Order_Date]],"yyyy")</f>
        <v>2025</v>
      </c>
      <c r="Q141" s="9" t="str">
        <f t="shared" si="2"/>
        <v>Existing</v>
      </c>
      <c r="R141" s="1" t="s">
        <v>64</v>
      </c>
    </row>
    <row r="142" spans="1:18" x14ac:dyDescent="0.35">
      <c r="A142" s="1" t="s">
        <v>477</v>
      </c>
      <c r="B142" s="2">
        <v>45894</v>
      </c>
      <c r="C142" s="1" t="s">
        <v>478</v>
      </c>
      <c r="D142" s="1" t="s">
        <v>479</v>
      </c>
      <c r="E142" s="1" t="s">
        <v>106</v>
      </c>
      <c r="F142" s="1" t="s">
        <v>33</v>
      </c>
      <c r="G142" s="1" t="s">
        <v>120</v>
      </c>
      <c r="H142" s="1" t="s">
        <v>121</v>
      </c>
      <c r="I142">
        <v>5</v>
      </c>
      <c r="J142">
        <v>2800</v>
      </c>
      <c r="K142" s="7">
        <v>0.15</v>
      </c>
      <c r="L142">
        <v>11900</v>
      </c>
      <c r="M142">
        <v>2107.7800000000002</v>
      </c>
      <c r="N142" s="7">
        <f>IFERROR(Sales_Data[[#This Row],[Profit]]/Sales_Data[[#This Row],[Sales]],0)</f>
        <v>0.17712436974789916</v>
      </c>
      <c r="O142" s="7" t="str">
        <f>TEXT(Sales_Data[[#This Row],[Order_Date]],"mmm")</f>
        <v>Aug</v>
      </c>
      <c r="P142" s="9" t="str">
        <f>TEXT(Sales_Data[[#This Row],[Order_Date]],"yyyy")</f>
        <v>2025</v>
      </c>
      <c r="Q142" s="9" t="str">
        <f t="shared" si="2"/>
        <v>Existing</v>
      </c>
      <c r="R142" s="1" t="s">
        <v>20</v>
      </c>
    </row>
    <row r="143" spans="1:18" x14ac:dyDescent="0.35">
      <c r="A143" s="1" t="s">
        <v>480</v>
      </c>
      <c r="B143" s="2">
        <v>45827</v>
      </c>
      <c r="C143" s="1" t="s">
        <v>481</v>
      </c>
      <c r="D143" s="1" t="s">
        <v>482</v>
      </c>
      <c r="E143" s="1" t="s">
        <v>32</v>
      </c>
      <c r="F143" s="1" t="s">
        <v>33</v>
      </c>
      <c r="G143" s="1" t="s">
        <v>26</v>
      </c>
      <c r="H143" s="1" t="s">
        <v>82</v>
      </c>
      <c r="I143">
        <v>4</v>
      </c>
      <c r="J143">
        <v>450</v>
      </c>
      <c r="K143" s="7">
        <v>0.15</v>
      </c>
      <c r="L143">
        <v>1530</v>
      </c>
      <c r="M143">
        <v>347.98</v>
      </c>
      <c r="N143" s="7">
        <f>IFERROR(Sales_Data[[#This Row],[Profit]]/Sales_Data[[#This Row],[Sales]],0)</f>
        <v>0.22743790849673204</v>
      </c>
      <c r="O143" s="7" t="str">
        <f>TEXT(Sales_Data[[#This Row],[Order_Date]],"mmm")</f>
        <v>Jun</v>
      </c>
      <c r="P143" s="9" t="str">
        <f>TEXT(Sales_Data[[#This Row],[Order_Date]],"yyyy")</f>
        <v>2025</v>
      </c>
      <c r="Q143" s="9" t="str">
        <f t="shared" si="2"/>
        <v>Existing</v>
      </c>
      <c r="R143" s="1" t="s">
        <v>73</v>
      </c>
    </row>
    <row r="144" spans="1:18" x14ac:dyDescent="0.35">
      <c r="A144" s="1" t="s">
        <v>483</v>
      </c>
      <c r="B144" s="2">
        <v>45817</v>
      </c>
      <c r="C144" s="1" t="s">
        <v>484</v>
      </c>
      <c r="D144" s="1" t="s">
        <v>485</v>
      </c>
      <c r="E144" s="1" t="s">
        <v>119</v>
      </c>
      <c r="F144" s="1" t="s">
        <v>33</v>
      </c>
      <c r="G144" s="1" t="s">
        <v>120</v>
      </c>
      <c r="H144" s="1" t="s">
        <v>143</v>
      </c>
      <c r="I144">
        <v>4</v>
      </c>
      <c r="J144">
        <v>1800</v>
      </c>
      <c r="K144" s="7">
        <v>0</v>
      </c>
      <c r="L144">
        <v>7200</v>
      </c>
      <c r="M144">
        <v>1654.19</v>
      </c>
      <c r="N144" s="7">
        <f>IFERROR(Sales_Data[[#This Row],[Profit]]/Sales_Data[[#This Row],[Sales]],0)</f>
        <v>0.22974861111111111</v>
      </c>
      <c r="O144" s="7" t="str">
        <f>TEXT(Sales_Data[[#This Row],[Order_Date]],"mmm")</f>
        <v>Jun</v>
      </c>
      <c r="P144" s="9" t="str">
        <f>TEXT(Sales_Data[[#This Row],[Order_Date]],"yyyy")</f>
        <v>2025</v>
      </c>
      <c r="Q144" s="9" t="str">
        <f t="shared" si="2"/>
        <v>Existing</v>
      </c>
      <c r="R144" s="1" t="s">
        <v>20</v>
      </c>
    </row>
    <row r="145" spans="1:18" x14ac:dyDescent="0.35">
      <c r="A145" s="1" t="s">
        <v>486</v>
      </c>
      <c r="B145" s="2">
        <v>45881</v>
      </c>
      <c r="C145" s="1" t="s">
        <v>487</v>
      </c>
      <c r="D145" s="1" t="s">
        <v>488</v>
      </c>
      <c r="E145" s="1" t="s">
        <v>24</v>
      </c>
      <c r="F145" s="1" t="s">
        <v>25</v>
      </c>
      <c r="G145" s="1" t="s">
        <v>42</v>
      </c>
      <c r="H145" s="1" t="s">
        <v>102</v>
      </c>
      <c r="I145">
        <v>4</v>
      </c>
      <c r="J145">
        <v>25000</v>
      </c>
      <c r="K145" s="7">
        <v>0.1</v>
      </c>
      <c r="L145">
        <v>90000</v>
      </c>
      <c r="M145">
        <v>18776.53</v>
      </c>
      <c r="N145" s="7">
        <f>IFERROR(Sales_Data[[#This Row],[Profit]]/Sales_Data[[#This Row],[Sales]],0)</f>
        <v>0.2086281111111111</v>
      </c>
      <c r="O145" s="7" t="str">
        <f>TEXT(Sales_Data[[#This Row],[Order_Date]],"mmm")</f>
        <v>Aug</v>
      </c>
      <c r="P145" s="9" t="str">
        <f>TEXT(Sales_Data[[#This Row],[Order_Date]],"yyyy")</f>
        <v>2025</v>
      </c>
      <c r="Q145" s="9" t="str">
        <f t="shared" si="2"/>
        <v>Existing</v>
      </c>
      <c r="R145" s="1" t="s">
        <v>28</v>
      </c>
    </row>
    <row r="146" spans="1:18" x14ac:dyDescent="0.35">
      <c r="A146" s="1" t="s">
        <v>489</v>
      </c>
      <c r="B146" s="2">
        <v>45820</v>
      </c>
      <c r="C146" s="1" t="s">
        <v>490</v>
      </c>
      <c r="D146" s="1" t="s">
        <v>491</v>
      </c>
      <c r="E146" s="1" t="s">
        <v>62</v>
      </c>
      <c r="F146" s="1" t="s">
        <v>41</v>
      </c>
      <c r="G146" s="1" t="s">
        <v>120</v>
      </c>
      <c r="H146" s="1" t="s">
        <v>146</v>
      </c>
      <c r="I146">
        <v>1</v>
      </c>
      <c r="J146">
        <v>800</v>
      </c>
      <c r="K146" s="7">
        <v>0.1</v>
      </c>
      <c r="L146">
        <v>720</v>
      </c>
      <c r="M146">
        <v>89.4</v>
      </c>
      <c r="N146" s="7">
        <f>IFERROR(Sales_Data[[#This Row],[Profit]]/Sales_Data[[#This Row],[Sales]],0)</f>
        <v>0.12416666666666668</v>
      </c>
      <c r="O146" s="7" t="str">
        <f>TEXT(Sales_Data[[#This Row],[Order_Date]],"mmm")</f>
        <v>Jun</v>
      </c>
      <c r="P146" s="9" t="str">
        <f>TEXT(Sales_Data[[#This Row],[Order_Date]],"yyyy")</f>
        <v>2025</v>
      </c>
      <c r="Q146" s="9" t="str">
        <f t="shared" si="2"/>
        <v>New</v>
      </c>
      <c r="R146" s="1" t="s">
        <v>28</v>
      </c>
    </row>
    <row r="147" spans="1:18" x14ac:dyDescent="0.35">
      <c r="A147" s="1" t="s">
        <v>492</v>
      </c>
      <c r="B147" s="2">
        <v>45879</v>
      </c>
      <c r="C147" s="1" t="s">
        <v>493</v>
      </c>
      <c r="D147" s="1" t="s">
        <v>494</v>
      </c>
      <c r="E147" s="1" t="s">
        <v>111</v>
      </c>
      <c r="F147" s="1" t="s">
        <v>33</v>
      </c>
      <c r="G147" s="1" t="s">
        <v>34</v>
      </c>
      <c r="H147" s="1" t="s">
        <v>107</v>
      </c>
      <c r="I147">
        <v>2</v>
      </c>
      <c r="J147">
        <v>6500</v>
      </c>
      <c r="K147" s="7">
        <v>0.05</v>
      </c>
      <c r="L147">
        <v>12350</v>
      </c>
      <c r="M147">
        <v>2751.84</v>
      </c>
      <c r="N147" s="7">
        <f>IFERROR(Sales_Data[[#This Row],[Profit]]/Sales_Data[[#This Row],[Sales]],0)</f>
        <v>0.22282105263157895</v>
      </c>
      <c r="O147" s="7" t="str">
        <f>TEXT(Sales_Data[[#This Row],[Order_Date]],"mmm")</f>
        <v>Aug</v>
      </c>
      <c r="P147" s="9" t="str">
        <f>TEXT(Sales_Data[[#This Row],[Order_Date]],"yyyy")</f>
        <v>2025</v>
      </c>
      <c r="Q147" s="9" t="str">
        <f t="shared" si="2"/>
        <v>Existing</v>
      </c>
      <c r="R147" s="1" t="s">
        <v>28</v>
      </c>
    </row>
    <row r="148" spans="1:18" x14ac:dyDescent="0.35">
      <c r="A148" s="1" t="s">
        <v>495</v>
      </c>
      <c r="B148" s="2">
        <v>45669</v>
      </c>
      <c r="C148" s="1" t="s">
        <v>496</v>
      </c>
      <c r="D148" s="1" t="s">
        <v>497</v>
      </c>
      <c r="E148" s="1" t="s">
        <v>81</v>
      </c>
      <c r="F148" s="1" t="s">
        <v>33</v>
      </c>
      <c r="G148" s="1" t="s">
        <v>42</v>
      </c>
      <c r="H148" s="1" t="s">
        <v>112</v>
      </c>
      <c r="I148">
        <v>4</v>
      </c>
      <c r="J148">
        <v>2500</v>
      </c>
      <c r="K148" s="7">
        <v>0.1</v>
      </c>
      <c r="L148">
        <v>9000</v>
      </c>
      <c r="M148">
        <v>823.79</v>
      </c>
      <c r="N148" s="7">
        <f>IFERROR(Sales_Data[[#This Row],[Profit]]/Sales_Data[[#This Row],[Sales]],0)</f>
        <v>9.1532222222222223E-2</v>
      </c>
      <c r="O148" s="7" t="str">
        <f>TEXT(Sales_Data[[#This Row],[Order_Date]],"mmm")</f>
        <v>Jan</v>
      </c>
      <c r="P148" s="9" t="str">
        <f>TEXT(Sales_Data[[#This Row],[Order_Date]],"yyyy")</f>
        <v>2025</v>
      </c>
      <c r="Q148" s="9" t="str">
        <f t="shared" si="2"/>
        <v>Existing</v>
      </c>
      <c r="R148" s="1" t="s">
        <v>36</v>
      </c>
    </row>
    <row r="149" spans="1:18" x14ac:dyDescent="0.35">
      <c r="A149" s="1" t="s">
        <v>498</v>
      </c>
      <c r="B149" s="2">
        <v>45832</v>
      </c>
      <c r="C149" s="1" t="s">
        <v>499</v>
      </c>
      <c r="D149" s="1" t="s">
        <v>500</v>
      </c>
      <c r="E149" s="1" t="s">
        <v>111</v>
      </c>
      <c r="F149" s="1" t="s">
        <v>33</v>
      </c>
      <c r="G149" s="1" t="s">
        <v>18</v>
      </c>
      <c r="H149" s="1" t="s">
        <v>292</v>
      </c>
      <c r="I149">
        <v>1</v>
      </c>
      <c r="J149">
        <v>500</v>
      </c>
      <c r="K149" s="7">
        <v>0</v>
      </c>
      <c r="L149">
        <v>500</v>
      </c>
      <c r="M149">
        <v>46.35</v>
      </c>
      <c r="N149" s="7">
        <f>IFERROR(Sales_Data[[#This Row],[Profit]]/Sales_Data[[#This Row],[Sales]],0)</f>
        <v>9.2700000000000005E-2</v>
      </c>
      <c r="O149" s="7" t="str">
        <f>TEXT(Sales_Data[[#This Row],[Order_Date]],"mmm")</f>
        <v>Jun</v>
      </c>
      <c r="P149" s="9" t="str">
        <f>TEXT(Sales_Data[[#This Row],[Order_Date]],"yyyy")</f>
        <v>2025</v>
      </c>
      <c r="Q149" s="9" t="str">
        <f t="shared" si="2"/>
        <v>New</v>
      </c>
      <c r="R149" s="1" t="s">
        <v>20</v>
      </c>
    </row>
    <row r="150" spans="1:18" x14ac:dyDescent="0.35">
      <c r="A150" s="1" t="s">
        <v>501</v>
      </c>
      <c r="B150" s="2">
        <v>45715</v>
      </c>
      <c r="C150" s="1" t="s">
        <v>502</v>
      </c>
      <c r="D150" s="1" t="s">
        <v>503</v>
      </c>
      <c r="E150" s="1" t="s">
        <v>62</v>
      </c>
      <c r="F150" s="1" t="s">
        <v>41</v>
      </c>
      <c r="G150" s="1" t="s">
        <v>34</v>
      </c>
      <c r="H150" s="1" t="s">
        <v>107</v>
      </c>
      <c r="I150">
        <v>3</v>
      </c>
      <c r="J150">
        <v>6500</v>
      </c>
      <c r="K150" s="7">
        <v>0.1</v>
      </c>
      <c r="L150">
        <v>17550</v>
      </c>
      <c r="M150">
        <v>2548.5100000000002</v>
      </c>
      <c r="N150" s="7">
        <f>IFERROR(Sales_Data[[#This Row],[Profit]]/Sales_Data[[#This Row],[Sales]],0)</f>
        <v>0.14521424501424501</v>
      </c>
      <c r="O150" s="7" t="str">
        <f>TEXT(Sales_Data[[#This Row],[Order_Date]],"mmm")</f>
        <v>Feb</v>
      </c>
      <c r="P150" s="9" t="str">
        <f>TEXT(Sales_Data[[#This Row],[Order_Date]],"yyyy")</f>
        <v>2025</v>
      </c>
      <c r="Q150" s="9" t="str">
        <f t="shared" si="2"/>
        <v>Existing</v>
      </c>
      <c r="R150" s="1" t="s">
        <v>64</v>
      </c>
    </row>
    <row r="151" spans="1:18" x14ac:dyDescent="0.35">
      <c r="A151" s="1" t="s">
        <v>504</v>
      </c>
      <c r="B151" s="2">
        <v>45942</v>
      </c>
      <c r="C151" s="1" t="s">
        <v>505</v>
      </c>
      <c r="D151" s="1" t="s">
        <v>506</v>
      </c>
      <c r="E151" s="1" t="s">
        <v>17</v>
      </c>
      <c r="F151" s="1" t="s">
        <v>17</v>
      </c>
      <c r="G151" s="1" t="s">
        <v>34</v>
      </c>
      <c r="H151" s="1" t="s">
        <v>35</v>
      </c>
      <c r="I151">
        <v>2</v>
      </c>
      <c r="J151">
        <v>9000</v>
      </c>
      <c r="K151" s="7">
        <v>0.2</v>
      </c>
      <c r="L151">
        <v>14400</v>
      </c>
      <c r="M151">
        <v>2195.29</v>
      </c>
      <c r="N151" s="7">
        <f>IFERROR(Sales_Data[[#This Row],[Profit]]/Sales_Data[[#This Row],[Sales]],0)</f>
        <v>0.15245069444444445</v>
      </c>
      <c r="O151" s="7" t="str">
        <f>TEXT(Sales_Data[[#This Row],[Order_Date]],"mmm")</f>
        <v>Oct</v>
      </c>
      <c r="P151" s="9" t="str">
        <f>TEXT(Sales_Data[[#This Row],[Order_Date]],"yyyy")</f>
        <v>2025</v>
      </c>
      <c r="Q151" s="9" t="str">
        <f t="shared" si="2"/>
        <v>Existing</v>
      </c>
      <c r="R151" s="1" t="s">
        <v>64</v>
      </c>
    </row>
    <row r="152" spans="1:18" x14ac:dyDescent="0.35">
      <c r="A152" s="1" t="s">
        <v>507</v>
      </c>
      <c r="B152" s="2">
        <v>45678</v>
      </c>
      <c r="C152" s="1" t="s">
        <v>508</v>
      </c>
      <c r="D152" s="1" t="s">
        <v>509</v>
      </c>
      <c r="E152" s="1" t="s">
        <v>62</v>
      </c>
      <c r="F152" s="1" t="s">
        <v>41</v>
      </c>
      <c r="G152" s="1" t="s">
        <v>34</v>
      </c>
      <c r="H152" s="1" t="s">
        <v>77</v>
      </c>
      <c r="I152">
        <v>2</v>
      </c>
      <c r="J152">
        <v>22000</v>
      </c>
      <c r="K152" s="7">
        <v>0.1</v>
      </c>
      <c r="L152">
        <v>39600</v>
      </c>
      <c r="M152">
        <v>4716.72</v>
      </c>
      <c r="N152" s="7">
        <f>IFERROR(Sales_Data[[#This Row],[Profit]]/Sales_Data[[#This Row],[Sales]],0)</f>
        <v>0.11910909090909091</v>
      </c>
      <c r="O152" s="7" t="str">
        <f>TEXT(Sales_Data[[#This Row],[Order_Date]],"mmm")</f>
        <v>Jan</v>
      </c>
      <c r="P152" s="9" t="str">
        <f>TEXT(Sales_Data[[#This Row],[Order_Date]],"yyyy")</f>
        <v>2025</v>
      </c>
      <c r="Q152" s="9" t="str">
        <f t="shared" si="2"/>
        <v>Existing</v>
      </c>
      <c r="R152" s="1" t="s">
        <v>36</v>
      </c>
    </row>
    <row r="153" spans="1:18" x14ac:dyDescent="0.35">
      <c r="A153" s="1" t="s">
        <v>510</v>
      </c>
      <c r="B153" s="2">
        <v>45672</v>
      </c>
      <c r="C153" s="1" t="s">
        <v>511</v>
      </c>
      <c r="D153" s="1" t="s">
        <v>512</v>
      </c>
      <c r="E153" s="1" t="s">
        <v>51</v>
      </c>
      <c r="F153" s="1" t="s">
        <v>52</v>
      </c>
      <c r="G153" s="1" t="s">
        <v>34</v>
      </c>
      <c r="H153" s="1" t="s">
        <v>107</v>
      </c>
      <c r="I153">
        <v>4</v>
      </c>
      <c r="J153">
        <v>6500</v>
      </c>
      <c r="K153" s="7">
        <v>0.05</v>
      </c>
      <c r="L153">
        <v>24700</v>
      </c>
      <c r="M153">
        <v>3127.43</v>
      </c>
      <c r="N153" s="7">
        <f>IFERROR(Sales_Data[[#This Row],[Profit]]/Sales_Data[[#This Row],[Sales]],0)</f>
        <v>0.1266165991902834</v>
      </c>
      <c r="O153" s="7" t="str">
        <f>TEXT(Sales_Data[[#This Row],[Order_Date]],"mmm")</f>
        <v>Jan</v>
      </c>
      <c r="P153" s="9" t="str">
        <f>TEXT(Sales_Data[[#This Row],[Order_Date]],"yyyy")</f>
        <v>2025</v>
      </c>
      <c r="Q153" s="9" t="str">
        <f t="shared" si="2"/>
        <v>Existing</v>
      </c>
      <c r="R153" s="1" t="s">
        <v>36</v>
      </c>
    </row>
    <row r="154" spans="1:18" x14ac:dyDescent="0.35">
      <c r="A154" s="1" t="s">
        <v>513</v>
      </c>
      <c r="B154" s="2">
        <v>45717</v>
      </c>
      <c r="C154" s="1" t="s">
        <v>126</v>
      </c>
      <c r="D154" s="1" t="s">
        <v>458</v>
      </c>
      <c r="E154" s="1" t="s">
        <v>106</v>
      </c>
      <c r="F154" s="1" t="s">
        <v>33</v>
      </c>
      <c r="G154" s="1" t="s">
        <v>42</v>
      </c>
      <c r="H154" s="1" t="s">
        <v>47</v>
      </c>
      <c r="I154">
        <v>1</v>
      </c>
      <c r="J154">
        <v>55000</v>
      </c>
      <c r="K154" s="7">
        <v>0.1</v>
      </c>
      <c r="L154">
        <v>49500</v>
      </c>
      <c r="M154">
        <v>8695.5400000000009</v>
      </c>
      <c r="N154" s="7">
        <f>IFERROR(Sales_Data[[#This Row],[Profit]]/Sales_Data[[#This Row],[Sales]],0)</f>
        <v>0.17566747474747477</v>
      </c>
      <c r="O154" s="7" t="str">
        <f>TEXT(Sales_Data[[#This Row],[Order_Date]],"mmm")</f>
        <v>Mar</v>
      </c>
      <c r="P154" s="9" t="str">
        <f>TEXT(Sales_Data[[#This Row],[Order_Date]],"yyyy")</f>
        <v>2025</v>
      </c>
      <c r="Q154" s="9" t="str">
        <f t="shared" si="2"/>
        <v>New</v>
      </c>
      <c r="R154" s="1" t="s">
        <v>28</v>
      </c>
    </row>
    <row r="155" spans="1:18" x14ac:dyDescent="0.35">
      <c r="A155" s="1" t="s">
        <v>514</v>
      </c>
      <c r="B155" s="2">
        <v>46006</v>
      </c>
      <c r="C155" s="1" t="s">
        <v>515</v>
      </c>
      <c r="D155" s="1" t="s">
        <v>516</v>
      </c>
      <c r="E155" s="1" t="s">
        <v>40</v>
      </c>
      <c r="F155" s="1" t="s">
        <v>41</v>
      </c>
      <c r="G155" s="1" t="s">
        <v>42</v>
      </c>
      <c r="H155" s="1" t="s">
        <v>63</v>
      </c>
      <c r="I155">
        <v>5</v>
      </c>
      <c r="J155">
        <v>4500</v>
      </c>
      <c r="K155" s="7">
        <v>0</v>
      </c>
      <c r="L155">
        <v>22500</v>
      </c>
      <c r="M155">
        <v>3535.38</v>
      </c>
      <c r="N155" s="7">
        <f>IFERROR(Sales_Data[[#This Row],[Profit]]/Sales_Data[[#This Row],[Sales]],0)</f>
        <v>0.15712800000000002</v>
      </c>
      <c r="O155" s="7" t="str">
        <f>TEXT(Sales_Data[[#This Row],[Order_Date]],"mmm")</f>
        <v>Dec</v>
      </c>
      <c r="P155" s="9" t="str">
        <f>TEXT(Sales_Data[[#This Row],[Order_Date]],"yyyy")</f>
        <v>2025</v>
      </c>
      <c r="Q155" s="9" t="str">
        <f t="shared" si="2"/>
        <v>Existing</v>
      </c>
      <c r="R155" s="1" t="s">
        <v>20</v>
      </c>
    </row>
    <row r="156" spans="1:18" x14ac:dyDescent="0.35">
      <c r="A156" s="1" t="s">
        <v>517</v>
      </c>
      <c r="B156" s="2">
        <v>45997</v>
      </c>
      <c r="C156" s="1" t="s">
        <v>518</v>
      </c>
      <c r="D156" s="1" t="s">
        <v>519</v>
      </c>
      <c r="E156" s="1" t="s">
        <v>56</v>
      </c>
      <c r="F156" s="1" t="s">
        <v>57</v>
      </c>
      <c r="G156" s="1" t="s">
        <v>42</v>
      </c>
      <c r="H156" s="1" t="s">
        <v>112</v>
      </c>
      <c r="I156">
        <v>2</v>
      </c>
      <c r="J156">
        <v>2500</v>
      </c>
      <c r="K156" s="7">
        <v>0.1</v>
      </c>
      <c r="L156">
        <v>4500</v>
      </c>
      <c r="M156">
        <v>969.35</v>
      </c>
      <c r="N156" s="7">
        <f>IFERROR(Sales_Data[[#This Row],[Profit]]/Sales_Data[[#This Row],[Sales]],0)</f>
        <v>0.21541111111111111</v>
      </c>
      <c r="O156" s="7" t="str">
        <f>TEXT(Sales_Data[[#This Row],[Order_Date]],"mmm")</f>
        <v>Dec</v>
      </c>
      <c r="P156" s="9" t="str">
        <f>TEXT(Sales_Data[[#This Row],[Order_Date]],"yyyy")</f>
        <v>2025</v>
      </c>
      <c r="Q156" s="9" t="str">
        <f t="shared" si="2"/>
        <v>Existing</v>
      </c>
      <c r="R156" s="1" t="s">
        <v>73</v>
      </c>
    </row>
    <row r="157" spans="1:18" x14ac:dyDescent="0.35">
      <c r="A157" s="1" t="s">
        <v>520</v>
      </c>
      <c r="B157" s="2">
        <v>46001</v>
      </c>
      <c r="C157" s="1" t="s">
        <v>175</v>
      </c>
      <c r="D157" s="1" t="s">
        <v>521</v>
      </c>
      <c r="E157" s="1" t="s">
        <v>119</v>
      </c>
      <c r="F157" s="1" t="s">
        <v>33</v>
      </c>
      <c r="G157" s="1" t="s">
        <v>120</v>
      </c>
      <c r="H157" s="1" t="s">
        <v>121</v>
      </c>
      <c r="I157">
        <v>1</v>
      </c>
      <c r="J157">
        <v>2800</v>
      </c>
      <c r="K157" s="7">
        <v>0</v>
      </c>
      <c r="L157">
        <v>2800</v>
      </c>
      <c r="M157">
        <v>534.12</v>
      </c>
      <c r="N157" s="7">
        <f>IFERROR(Sales_Data[[#This Row],[Profit]]/Sales_Data[[#This Row],[Sales]],0)</f>
        <v>0.19075714285714285</v>
      </c>
      <c r="O157" s="7" t="str">
        <f>TEXT(Sales_Data[[#This Row],[Order_Date]],"mmm")</f>
        <v>Dec</v>
      </c>
      <c r="P157" s="9" t="str">
        <f>TEXT(Sales_Data[[#This Row],[Order_Date]],"yyyy")</f>
        <v>2025</v>
      </c>
      <c r="Q157" s="9" t="str">
        <f t="shared" si="2"/>
        <v>New</v>
      </c>
      <c r="R157" s="1" t="s">
        <v>64</v>
      </c>
    </row>
    <row r="158" spans="1:18" x14ac:dyDescent="0.35">
      <c r="A158" s="1" t="s">
        <v>522</v>
      </c>
      <c r="B158" s="2">
        <v>45823</v>
      </c>
      <c r="C158" s="1" t="s">
        <v>523</v>
      </c>
      <c r="D158" s="1" t="s">
        <v>524</v>
      </c>
      <c r="E158" s="1" t="s">
        <v>160</v>
      </c>
      <c r="F158" s="1" t="s">
        <v>161</v>
      </c>
      <c r="G158" s="1" t="s">
        <v>34</v>
      </c>
      <c r="H158" s="1" t="s">
        <v>153</v>
      </c>
      <c r="I158">
        <v>1</v>
      </c>
      <c r="J158">
        <v>7000</v>
      </c>
      <c r="K158" s="7">
        <v>0</v>
      </c>
      <c r="L158">
        <v>7000</v>
      </c>
      <c r="M158">
        <v>646.21</v>
      </c>
      <c r="N158" s="7">
        <f>IFERROR(Sales_Data[[#This Row],[Profit]]/Sales_Data[[#This Row],[Sales]],0)</f>
        <v>9.2315714285714293E-2</v>
      </c>
      <c r="O158" s="7" t="str">
        <f>TEXT(Sales_Data[[#This Row],[Order_Date]],"mmm")</f>
        <v>Jun</v>
      </c>
      <c r="P158" s="9" t="str">
        <f>TEXT(Sales_Data[[#This Row],[Order_Date]],"yyyy")</f>
        <v>2025</v>
      </c>
      <c r="Q158" s="9" t="str">
        <f t="shared" si="2"/>
        <v>New</v>
      </c>
      <c r="R158" s="1" t="s">
        <v>20</v>
      </c>
    </row>
    <row r="159" spans="1:18" x14ac:dyDescent="0.35">
      <c r="A159" s="1" t="s">
        <v>525</v>
      </c>
      <c r="B159" s="2">
        <v>45733</v>
      </c>
      <c r="C159" s="1" t="s">
        <v>526</v>
      </c>
      <c r="D159" s="1" t="s">
        <v>527</v>
      </c>
      <c r="E159" s="1" t="s">
        <v>24</v>
      </c>
      <c r="F159" s="1" t="s">
        <v>25</v>
      </c>
      <c r="G159" s="1" t="s">
        <v>18</v>
      </c>
      <c r="H159" s="1" t="s">
        <v>72</v>
      </c>
      <c r="I159">
        <v>4</v>
      </c>
      <c r="J159">
        <v>350</v>
      </c>
      <c r="K159" s="7">
        <v>0.1</v>
      </c>
      <c r="L159">
        <v>1260</v>
      </c>
      <c r="M159">
        <v>109.29</v>
      </c>
      <c r="N159" s="7">
        <f>IFERROR(Sales_Data[[#This Row],[Profit]]/Sales_Data[[#This Row],[Sales]],0)</f>
        <v>8.6738095238095239E-2</v>
      </c>
      <c r="O159" s="7" t="str">
        <f>TEXT(Sales_Data[[#This Row],[Order_Date]],"mmm")</f>
        <v>Mar</v>
      </c>
      <c r="P159" s="9" t="str">
        <f>TEXT(Sales_Data[[#This Row],[Order_Date]],"yyyy")</f>
        <v>2025</v>
      </c>
      <c r="Q159" s="9" t="str">
        <f t="shared" si="2"/>
        <v>Existing</v>
      </c>
      <c r="R159" s="1" t="s">
        <v>36</v>
      </c>
    </row>
    <row r="160" spans="1:18" x14ac:dyDescent="0.35">
      <c r="A160" s="1" t="s">
        <v>528</v>
      </c>
      <c r="B160" s="2">
        <v>45882</v>
      </c>
      <c r="C160" s="1" t="s">
        <v>529</v>
      </c>
      <c r="D160" s="1" t="s">
        <v>530</v>
      </c>
      <c r="E160" s="1" t="s">
        <v>135</v>
      </c>
      <c r="F160" s="1" t="s">
        <v>136</v>
      </c>
      <c r="G160" s="1" t="s">
        <v>120</v>
      </c>
      <c r="H160" s="1" t="s">
        <v>217</v>
      </c>
      <c r="I160">
        <v>4</v>
      </c>
      <c r="J160">
        <v>3200</v>
      </c>
      <c r="K160" s="7">
        <v>0.1</v>
      </c>
      <c r="L160">
        <v>11520</v>
      </c>
      <c r="M160">
        <v>2017.62</v>
      </c>
      <c r="N160" s="7">
        <f>IFERROR(Sales_Data[[#This Row],[Profit]]/Sales_Data[[#This Row],[Sales]],0)</f>
        <v>0.17514062499999999</v>
      </c>
      <c r="O160" s="7" t="str">
        <f>TEXT(Sales_Data[[#This Row],[Order_Date]],"mmm")</f>
        <v>Aug</v>
      </c>
      <c r="P160" s="9" t="str">
        <f>TEXT(Sales_Data[[#This Row],[Order_Date]],"yyyy")</f>
        <v>2025</v>
      </c>
      <c r="Q160" s="9" t="str">
        <f t="shared" si="2"/>
        <v>Existing</v>
      </c>
      <c r="R160" s="1" t="s">
        <v>20</v>
      </c>
    </row>
    <row r="161" spans="1:18" x14ac:dyDescent="0.35">
      <c r="A161" s="1" t="s">
        <v>531</v>
      </c>
      <c r="B161" s="2">
        <v>45779</v>
      </c>
      <c r="C161" s="1" t="s">
        <v>532</v>
      </c>
      <c r="D161" s="1" t="s">
        <v>533</v>
      </c>
      <c r="E161" s="1" t="s">
        <v>32</v>
      </c>
      <c r="F161" s="1" t="s">
        <v>33</v>
      </c>
      <c r="G161" s="1" t="s">
        <v>26</v>
      </c>
      <c r="H161" s="1" t="s">
        <v>58</v>
      </c>
      <c r="I161">
        <v>1</v>
      </c>
      <c r="J161">
        <v>1400</v>
      </c>
      <c r="K161" s="7">
        <v>0.15</v>
      </c>
      <c r="L161">
        <v>1190</v>
      </c>
      <c r="M161">
        <v>167.58</v>
      </c>
      <c r="N161" s="7">
        <f>IFERROR(Sales_Data[[#This Row],[Profit]]/Sales_Data[[#This Row],[Sales]],0)</f>
        <v>0.14082352941176471</v>
      </c>
      <c r="O161" s="7" t="str">
        <f>TEXT(Sales_Data[[#This Row],[Order_Date]],"mmm")</f>
        <v>May</v>
      </c>
      <c r="P161" s="9" t="str">
        <f>TEXT(Sales_Data[[#This Row],[Order_Date]],"yyyy")</f>
        <v>2025</v>
      </c>
      <c r="Q161" s="9" t="str">
        <f t="shared" si="2"/>
        <v>New</v>
      </c>
      <c r="R161" s="1" t="s">
        <v>20</v>
      </c>
    </row>
    <row r="162" spans="1:18" x14ac:dyDescent="0.35">
      <c r="A162" s="1" t="s">
        <v>534</v>
      </c>
      <c r="B162" s="2">
        <v>45666</v>
      </c>
      <c r="C162" s="1" t="s">
        <v>535</v>
      </c>
      <c r="D162" s="1" t="s">
        <v>536</v>
      </c>
      <c r="E162" s="1" t="s">
        <v>106</v>
      </c>
      <c r="F162" s="1" t="s">
        <v>33</v>
      </c>
      <c r="G162" s="1" t="s">
        <v>26</v>
      </c>
      <c r="H162" s="1" t="s">
        <v>58</v>
      </c>
      <c r="I162">
        <v>4</v>
      </c>
      <c r="J162">
        <v>1400</v>
      </c>
      <c r="K162" s="7">
        <v>0</v>
      </c>
      <c r="L162">
        <v>5600</v>
      </c>
      <c r="M162">
        <v>1053.8800000000001</v>
      </c>
      <c r="N162" s="7">
        <f>IFERROR(Sales_Data[[#This Row],[Profit]]/Sales_Data[[#This Row],[Sales]],0)</f>
        <v>0.18819285714285716</v>
      </c>
      <c r="O162" s="7" t="str">
        <f>TEXT(Sales_Data[[#This Row],[Order_Date]],"mmm")</f>
        <v>Jan</v>
      </c>
      <c r="P162" s="9" t="str">
        <f>TEXT(Sales_Data[[#This Row],[Order_Date]],"yyyy")</f>
        <v>2025</v>
      </c>
      <c r="Q162" s="9" t="str">
        <f t="shared" si="2"/>
        <v>Existing</v>
      </c>
      <c r="R162" s="1" t="s">
        <v>36</v>
      </c>
    </row>
    <row r="163" spans="1:18" x14ac:dyDescent="0.35">
      <c r="A163" s="1" t="s">
        <v>537</v>
      </c>
      <c r="B163" s="2">
        <v>45975</v>
      </c>
      <c r="C163" s="1" t="s">
        <v>538</v>
      </c>
      <c r="D163" s="1" t="s">
        <v>539</v>
      </c>
      <c r="E163" s="1" t="s">
        <v>111</v>
      </c>
      <c r="F163" s="1" t="s">
        <v>33</v>
      </c>
      <c r="G163" s="1" t="s">
        <v>120</v>
      </c>
      <c r="H163" s="1" t="s">
        <v>217</v>
      </c>
      <c r="I163">
        <v>1</v>
      </c>
      <c r="J163">
        <v>3200</v>
      </c>
      <c r="K163" s="7">
        <v>0.1</v>
      </c>
      <c r="L163">
        <v>2880</v>
      </c>
      <c r="M163">
        <v>656.83</v>
      </c>
      <c r="N163" s="7">
        <f>IFERROR(Sales_Data[[#This Row],[Profit]]/Sales_Data[[#This Row],[Sales]],0)</f>
        <v>0.22806597222222225</v>
      </c>
      <c r="O163" s="7" t="str">
        <f>TEXT(Sales_Data[[#This Row],[Order_Date]],"mmm")</f>
        <v>Nov</v>
      </c>
      <c r="P163" s="9" t="str">
        <f>TEXT(Sales_Data[[#This Row],[Order_Date]],"yyyy")</f>
        <v>2025</v>
      </c>
      <c r="Q163" s="9" t="str">
        <f t="shared" si="2"/>
        <v>New</v>
      </c>
      <c r="R163" s="1" t="s">
        <v>20</v>
      </c>
    </row>
    <row r="164" spans="1:18" x14ac:dyDescent="0.35">
      <c r="A164" s="1" t="s">
        <v>540</v>
      </c>
      <c r="B164" s="2">
        <v>45660</v>
      </c>
      <c r="C164" s="1" t="s">
        <v>541</v>
      </c>
      <c r="D164" s="1" t="s">
        <v>542</v>
      </c>
      <c r="E164" s="1" t="s">
        <v>51</v>
      </c>
      <c r="F164" s="1" t="s">
        <v>52</v>
      </c>
      <c r="G164" s="1" t="s">
        <v>26</v>
      </c>
      <c r="H164" s="1" t="s">
        <v>82</v>
      </c>
      <c r="I164">
        <v>3</v>
      </c>
      <c r="J164">
        <v>450</v>
      </c>
      <c r="K164" s="7">
        <v>0.15</v>
      </c>
      <c r="L164">
        <v>1148</v>
      </c>
      <c r="M164">
        <v>198.62</v>
      </c>
      <c r="N164" s="7">
        <f>IFERROR(Sales_Data[[#This Row],[Profit]]/Sales_Data[[#This Row],[Sales]],0)</f>
        <v>0.17301393728222997</v>
      </c>
      <c r="O164" s="7" t="str">
        <f>TEXT(Sales_Data[[#This Row],[Order_Date]],"mmm")</f>
        <v>Jan</v>
      </c>
      <c r="P164" s="9" t="str">
        <f>TEXT(Sales_Data[[#This Row],[Order_Date]],"yyyy")</f>
        <v>2025</v>
      </c>
      <c r="Q164" s="9" t="str">
        <f t="shared" si="2"/>
        <v>Existing</v>
      </c>
      <c r="R164" s="1" t="s">
        <v>20</v>
      </c>
    </row>
    <row r="165" spans="1:18" x14ac:dyDescent="0.35">
      <c r="A165" s="1" t="s">
        <v>543</v>
      </c>
      <c r="B165" s="2">
        <v>45900</v>
      </c>
      <c r="C165" s="1" t="s">
        <v>544</v>
      </c>
      <c r="D165" s="1" t="s">
        <v>545</v>
      </c>
      <c r="E165" s="1" t="s">
        <v>51</v>
      </c>
      <c r="F165" s="1" t="s">
        <v>52</v>
      </c>
      <c r="G165" s="1" t="s">
        <v>120</v>
      </c>
      <c r="H165" s="1" t="s">
        <v>143</v>
      </c>
      <c r="I165">
        <v>3</v>
      </c>
      <c r="J165">
        <v>1800</v>
      </c>
      <c r="K165" s="7">
        <v>0.1</v>
      </c>
      <c r="L165">
        <v>4860</v>
      </c>
      <c r="M165">
        <v>878.97</v>
      </c>
      <c r="N165" s="7">
        <f>IFERROR(Sales_Data[[#This Row],[Profit]]/Sales_Data[[#This Row],[Sales]],0)</f>
        <v>0.18085802469135803</v>
      </c>
      <c r="O165" s="7" t="str">
        <f>TEXT(Sales_Data[[#This Row],[Order_Date]],"mmm")</f>
        <v>Aug</v>
      </c>
      <c r="P165" s="9" t="str">
        <f>TEXT(Sales_Data[[#This Row],[Order_Date]],"yyyy")</f>
        <v>2025</v>
      </c>
      <c r="Q165" s="9" t="str">
        <f t="shared" si="2"/>
        <v>Existing</v>
      </c>
      <c r="R165" s="1" t="s">
        <v>28</v>
      </c>
    </row>
    <row r="166" spans="1:18" x14ac:dyDescent="0.35">
      <c r="A166" s="1" t="s">
        <v>546</v>
      </c>
      <c r="B166" s="2">
        <v>45964</v>
      </c>
      <c r="C166" s="1" t="s">
        <v>547</v>
      </c>
      <c r="D166" s="1" t="s">
        <v>548</v>
      </c>
      <c r="E166" s="1" t="s">
        <v>86</v>
      </c>
      <c r="F166" s="1" t="s">
        <v>25</v>
      </c>
      <c r="G166" s="1" t="s">
        <v>34</v>
      </c>
      <c r="H166" s="1" t="s">
        <v>35</v>
      </c>
      <c r="I166">
        <v>4</v>
      </c>
      <c r="J166">
        <v>9000</v>
      </c>
      <c r="K166" s="7">
        <v>0.1</v>
      </c>
      <c r="L166">
        <v>32400</v>
      </c>
      <c r="M166">
        <v>7394.05</v>
      </c>
      <c r="N166" s="7">
        <f>IFERROR(Sales_Data[[#This Row],[Profit]]/Sales_Data[[#This Row],[Sales]],0)</f>
        <v>0.22821141975308643</v>
      </c>
      <c r="O166" s="7" t="str">
        <f>TEXT(Sales_Data[[#This Row],[Order_Date]],"mmm")</f>
        <v>Nov</v>
      </c>
      <c r="P166" s="9" t="str">
        <f>TEXT(Sales_Data[[#This Row],[Order_Date]],"yyyy")</f>
        <v>2025</v>
      </c>
      <c r="Q166" s="9" t="str">
        <f t="shared" si="2"/>
        <v>Existing</v>
      </c>
      <c r="R166" s="1" t="s">
        <v>64</v>
      </c>
    </row>
    <row r="167" spans="1:18" x14ac:dyDescent="0.35">
      <c r="A167" s="1" t="s">
        <v>549</v>
      </c>
      <c r="B167" s="2">
        <v>45900</v>
      </c>
      <c r="C167" s="1" t="s">
        <v>550</v>
      </c>
      <c r="D167" s="1" t="s">
        <v>551</v>
      </c>
      <c r="E167" s="1" t="s">
        <v>56</v>
      </c>
      <c r="F167" s="1" t="s">
        <v>57</v>
      </c>
      <c r="G167" s="1" t="s">
        <v>120</v>
      </c>
      <c r="H167" s="1" t="s">
        <v>143</v>
      </c>
      <c r="I167">
        <v>3</v>
      </c>
      <c r="J167">
        <v>1800</v>
      </c>
      <c r="K167" s="7">
        <v>0</v>
      </c>
      <c r="L167">
        <v>5400</v>
      </c>
      <c r="M167">
        <v>1346.63</v>
      </c>
      <c r="N167" s="7">
        <f>IFERROR(Sales_Data[[#This Row],[Profit]]/Sales_Data[[#This Row],[Sales]],0)</f>
        <v>0.24937592592592595</v>
      </c>
      <c r="O167" s="7" t="str">
        <f>TEXT(Sales_Data[[#This Row],[Order_Date]],"mmm")</f>
        <v>Aug</v>
      </c>
      <c r="P167" s="9" t="str">
        <f>TEXT(Sales_Data[[#This Row],[Order_Date]],"yyyy")</f>
        <v>2025</v>
      </c>
      <c r="Q167" s="9" t="str">
        <f t="shared" si="2"/>
        <v>Existing</v>
      </c>
      <c r="R167" s="1" t="s">
        <v>73</v>
      </c>
    </row>
    <row r="168" spans="1:18" x14ac:dyDescent="0.35">
      <c r="A168" s="1" t="s">
        <v>552</v>
      </c>
      <c r="B168" s="2">
        <v>45950</v>
      </c>
      <c r="C168" s="1" t="s">
        <v>553</v>
      </c>
      <c r="D168" s="1" t="s">
        <v>554</v>
      </c>
      <c r="E168" s="1" t="s">
        <v>71</v>
      </c>
      <c r="F168" s="1" t="s">
        <v>33</v>
      </c>
      <c r="G168" s="1" t="s">
        <v>42</v>
      </c>
      <c r="H168" s="1" t="s">
        <v>47</v>
      </c>
      <c r="I168">
        <v>4</v>
      </c>
      <c r="J168">
        <v>55000</v>
      </c>
      <c r="K168" s="7">
        <v>0</v>
      </c>
      <c r="L168">
        <v>220000</v>
      </c>
      <c r="M168">
        <v>53533.19</v>
      </c>
      <c r="N168" s="7">
        <f>IFERROR(Sales_Data[[#This Row],[Profit]]/Sales_Data[[#This Row],[Sales]],0)</f>
        <v>0.24333268181818182</v>
      </c>
      <c r="O168" s="7" t="str">
        <f>TEXT(Sales_Data[[#This Row],[Order_Date]],"mmm")</f>
        <v>Oct</v>
      </c>
      <c r="P168" s="9" t="str">
        <f>TEXT(Sales_Data[[#This Row],[Order_Date]],"yyyy")</f>
        <v>2025</v>
      </c>
      <c r="Q168" s="9" t="str">
        <f t="shared" si="2"/>
        <v>Existing</v>
      </c>
      <c r="R168" s="1" t="s">
        <v>20</v>
      </c>
    </row>
    <row r="169" spans="1:18" x14ac:dyDescent="0.35">
      <c r="A169" s="1" t="s">
        <v>555</v>
      </c>
      <c r="B169" s="2">
        <v>45907</v>
      </c>
      <c r="C169" s="1" t="s">
        <v>556</v>
      </c>
      <c r="D169" s="1" t="s">
        <v>357</v>
      </c>
      <c r="E169" s="1" t="s">
        <v>119</v>
      </c>
      <c r="F169" s="1" t="s">
        <v>33</v>
      </c>
      <c r="G169" s="1" t="s">
        <v>18</v>
      </c>
      <c r="H169" s="1" t="s">
        <v>292</v>
      </c>
      <c r="I169">
        <v>4</v>
      </c>
      <c r="J169">
        <v>500</v>
      </c>
      <c r="K169" s="7">
        <v>0.05</v>
      </c>
      <c r="L169">
        <v>1900</v>
      </c>
      <c r="M169">
        <v>327.49</v>
      </c>
      <c r="N169" s="7">
        <f>IFERROR(Sales_Data[[#This Row],[Profit]]/Sales_Data[[#This Row],[Sales]],0)</f>
        <v>0.17236315789473686</v>
      </c>
      <c r="O169" s="7" t="str">
        <f>TEXT(Sales_Data[[#This Row],[Order_Date]],"mmm")</f>
        <v>Sep</v>
      </c>
      <c r="P169" s="9" t="str">
        <f>TEXT(Sales_Data[[#This Row],[Order_Date]],"yyyy")</f>
        <v>2025</v>
      </c>
      <c r="Q169" s="9" t="str">
        <f t="shared" si="2"/>
        <v>Existing</v>
      </c>
      <c r="R169" s="1" t="s">
        <v>36</v>
      </c>
    </row>
    <row r="170" spans="1:18" x14ac:dyDescent="0.35">
      <c r="A170" s="1" t="s">
        <v>557</v>
      </c>
      <c r="B170" s="2">
        <v>45843</v>
      </c>
      <c r="C170" s="1" t="s">
        <v>558</v>
      </c>
      <c r="D170" s="1" t="s">
        <v>559</v>
      </c>
      <c r="E170" s="1" t="s">
        <v>81</v>
      </c>
      <c r="F170" s="1" t="s">
        <v>33</v>
      </c>
      <c r="G170" s="1" t="s">
        <v>34</v>
      </c>
      <c r="H170" s="1" t="s">
        <v>77</v>
      </c>
      <c r="I170">
        <v>2</v>
      </c>
      <c r="J170">
        <v>22000</v>
      </c>
      <c r="K170" s="7">
        <v>0.1</v>
      </c>
      <c r="L170">
        <v>39600</v>
      </c>
      <c r="M170">
        <v>8506.18</v>
      </c>
      <c r="N170" s="7">
        <f>IFERROR(Sales_Data[[#This Row],[Profit]]/Sales_Data[[#This Row],[Sales]],0)</f>
        <v>0.21480252525252527</v>
      </c>
      <c r="O170" s="7" t="str">
        <f>TEXT(Sales_Data[[#This Row],[Order_Date]],"mmm")</f>
        <v>Jul</v>
      </c>
      <c r="P170" s="9" t="str">
        <f>TEXT(Sales_Data[[#This Row],[Order_Date]],"yyyy")</f>
        <v>2025</v>
      </c>
      <c r="Q170" s="9" t="str">
        <f t="shared" si="2"/>
        <v>Existing</v>
      </c>
      <c r="R170" s="1" t="s">
        <v>20</v>
      </c>
    </row>
    <row r="171" spans="1:18" x14ac:dyDescent="0.35">
      <c r="A171" s="1" t="s">
        <v>560</v>
      </c>
      <c r="B171" s="2">
        <v>45897</v>
      </c>
      <c r="C171" s="1" t="s">
        <v>561</v>
      </c>
      <c r="D171" s="1" t="s">
        <v>562</v>
      </c>
      <c r="E171" s="1" t="s">
        <v>111</v>
      </c>
      <c r="F171" s="1" t="s">
        <v>33</v>
      </c>
      <c r="G171" s="1" t="s">
        <v>34</v>
      </c>
      <c r="H171" s="1" t="s">
        <v>107</v>
      </c>
      <c r="I171">
        <v>5</v>
      </c>
      <c r="J171">
        <v>6500</v>
      </c>
      <c r="K171" s="7">
        <v>0.05</v>
      </c>
      <c r="L171">
        <v>30875</v>
      </c>
      <c r="M171">
        <v>6857.94</v>
      </c>
      <c r="N171" s="7">
        <f>IFERROR(Sales_Data[[#This Row],[Profit]]/Sales_Data[[#This Row],[Sales]],0)</f>
        <v>0.22211951417004047</v>
      </c>
      <c r="O171" s="7" t="str">
        <f>TEXT(Sales_Data[[#This Row],[Order_Date]],"mmm")</f>
        <v>Aug</v>
      </c>
      <c r="P171" s="9" t="str">
        <f>TEXT(Sales_Data[[#This Row],[Order_Date]],"yyyy")</f>
        <v>2025</v>
      </c>
      <c r="Q171" s="9" t="str">
        <f t="shared" si="2"/>
        <v>Existing</v>
      </c>
      <c r="R171" s="1" t="s">
        <v>73</v>
      </c>
    </row>
    <row r="172" spans="1:18" x14ac:dyDescent="0.35">
      <c r="A172" s="1" t="s">
        <v>563</v>
      </c>
      <c r="B172" s="2">
        <v>45973</v>
      </c>
      <c r="C172" s="1" t="s">
        <v>564</v>
      </c>
      <c r="D172" s="1" t="s">
        <v>565</v>
      </c>
      <c r="E172" s="1" t="s">
        <v>40</v>
      </c>
      <c r="F172" s="1" t="s">
        <v>41</v>
      </c>
      <c r="G172" s="1" t="s">
        <v>42</v>
      </c>
      <c r="H172" s="1" t="s">
        <v>112</v>
      </c>
      <c r="I172">
        <v>2</v>
      </c>
      <c r="J172">
        <v>2500</v>
      </c>
      <c r="K172" s="7">
        <v>0</v>
      </c>
      <c r="L172">
        <v>5000</v>
      </c>
      <c r="M172">
        <v>1126.23</v>
      </c>
      <c r="N172" s="7">
        <f>IFERROR(Sales_Data[[#This Row],[Profit]]/Sales_Data[[#This Row],[Sales]],0)</f>
        <v>0.225246</v>
      </c>
      <c r="O172" s="7" t="str">
        <f>TEXT(Sales_Data[[#This Row],[Order_Date]],"mmm")</f>
        <v>Nov</v>
      </c>
      <c r="P172" s="9" t="str">
        <f>TEXT(Sales_Data[[#This Row],[Order_Date]],"yyyy")</f>
        <v>2025</v>
      </c>
      <c r="Q172" s="9" t="str">
        <f t="shared" si="2"/>
        <v>Existing</v>
      </c>
      <c r="R172" s="1" t="s">
        <v>64</v>
      </c>
    </row>
    <row r="173" spans="1:18" x14ac:dyDescent="0.35">
      <c r="A173" s="1" t="s">
        <v>566</v>
      </c>
      <c r="B173" s="2">
        <v>45723</v>
      </c>
      <c r="C173" s="1" t="s">
        <v>567</v>
      </c>
      <c r="D173" s="1" t="s">
        <v>568</v>
      </c>
      <c r="E173" s="1" t="s">
        <v>62</v>
      </c>
      <c r="F173" s="1" t="s">
        <v>41</v>
      </c>
      <c r="G173" s="1" t="s">
        <v>34</v>
      </c>
      <c r="H173" s="1" t="s">
        <v>77</v>
      </c>
      <c r="I173">
        <v>1</v>
      </c>
      <c r="J173">
        <v>22000</v>
      </c>
      <c r="K173" s="7">
        <v>0.1</v>
      </c>
      <c r="L173">
        <v>19800</v>
      </c>
      <c r="M173">
        <v>1904.65</v>
      </c>
      <c r="N173" s="7">
        <f>IFERROR(Sales_Data[[#This Row],[Profit]]/Sales_Data[[#This Row],[Sales]],0)</f>
        <v>9.6194444444444444E-2</v>
      </c>
      <c r="O173" s="7" t="str">
        <f>TEXT(Sales_Data[[#This Row],[Order_Date]],"mmm")</f>
        <v>Mar</v>
      </c>
      <c r="P173" s="9" t="str">
        <f>TEXT(Sales_Data[[#This Row],[Order_Date]],"yyyy")</f>
        <v>2025</v>
      </c>
      <c r="Q173" s="9" t="str">
        <f t="shared" si="2"/>
        <v>New</v>
      </c>
      <c r="R173" s="1" t="s">
        <v>73</v>
      </c>
    </row>
    <row r="174" spans="1:18" x14ac:dyDescent="0.35">
      <c r="A174" s="1" t="s">
        <v>569</v>
      </c>
      <c r="B174" s="2">
        <v>45927</v>
      </c>
      <c r="C174" s="1" t="s">
        <v>570</v>
      </c>
      <c r="D174" s="1" t="s">
        <v>571</v>
      </c>
      <c r="E174" s="1" t="s">
        <v>71</v>
      </c>
      <c r="F174" s="1" t="s">
        <v>33</v>
      </c>
      <c r="G174" s="1" t="s">
        <v>120</v>
      </c>
      <c r="H174" s="1" t="s">
        <v>217</v>
      </c>
      <c r="I174">
        <v>1</v>
      </c>
      <c r="J174">
        <v>3200</v>
      </c>
      <c r="K174" s="7">
        <v>0.1</v>
      </c>
      <c r="L174">
        <v>2880</v>
      </c>
      <c r="M174">
        <v>294.48</v>
      </c>
      <c r="N174" s="7">
        <f>IFERROR(Sales_Data[[#This Row],[Profit]]/Sales_Data[[#This Row],[Sales]],0)</f>
        <v>0.10225000000000001</v>
      </c>
      <c r="O174" s="7" t="str">
        <f>TEXT(Sales_Data[[#This Row],[Order_Date]],"mmm")</f>
        <v>Sep</v>
      </c>
      <c r="P174" s="9" t="str">
        <f>TEXT(Sales_Data[[#This Row],[Order_Date]],"yyyy")</f>
        <v>2025</v>
      </c>
      <c r="Q174" s="9" t="str">
        <f t="shared" si="2"/>
        <v>New</v>
      </c>
      <c r="R174" s="1" t="s">
        <v>64</v>
      </c>
    </row>
    <row r="175" spans="1:18" x14ac:dyDescent="0.35">
      <c r="A175" s="1" t="s">
        <v>572</v>
      </c>
      <c r="B175" s="2">
        <v>45941</v>
      </c>
      <c r="C175" s="1" t="s">
        <v>573</v>
      </c>
      <c r="D175" s="1" t="s">
        <v>574</v>
      </c>
      <c r="E175" s="1" t="s">
        <v>86</v>
      </c>
      <c r="F175" s="1" t="s">
        <v>25</v>
      </c>
      <c r="G175" s="1" t="s">
        <v>34</v>
      </c>
      <c r="H175" s="1" t="s">
        <v>77</v>
      </c>
      <c r="I175">
        <v>1</v>
      </c>
      <c r="J175">
        <v>22000</v>
      </c>
      <c r="K175" s="7">
        <v>0.05</v>
      </c>
      <c r="L175">
        <v>20900</v>
      </c>
      <c r="M175">
        <v>2555.6799999999998</v>
      </c>
      <c r="N175" s="7">
        <f>IFERROR(Sales_Data[[#This Row],[Profit]]/Sales_Data[[#This Row],[Sales]],0)</f>
        <v>0.12228133971291866</v>
      </c>
      <c r="O175" s="7" t="str">
        <f>TEXT(Sales_Data[[#This Row],[Order_Date]],"mmm")</f>
        <v>Oct</v>
      </c>
      <c r="P175" s="9" t="str">
        <f>TEXT(Sales_Data[[#This Row],[Order_Date]],"yyyy")</f>
        <v>2025</v>
      </c>
      <c r="Q175" s="9" t="str">
        <f t="shared" si="2"/>
        <v>New</v>
      </c>
      <c r="R175" s="1" t="s">
        <v>36</v>
      </c>
    </row>
    <row r="176" spans="1:18" x14ac:dyDescent="0.35">
      <c r="A176" s="1" t="s">
        <v>575</v>
      </c>
      <c r="B176" s="2">
        <v>45864</v>
      </c>
      <c r="C176" s="1" t="s">
        <v>576</v>
      </c>
      <c r="D176" s="1" t="s">
        <v>577</v>
      </c>
      <c r="E176" s="1" t="s">
        <v>135</v>
      </c>
      <c r="F176" s="1" t="s">
        <v>136</v>
      </c>
      <c r="G176" s="1" t="s">
        <v>120</v>
      </c>
      <c r="H176" s="1" t="s">
        <v>217</v>
      </c>
      <c r="I176">
        <v>5</v>
      </c>
      <c r="J176">
        <v>3200</v>
      </c>
      <c r="K176" s="7">
        <v>0.05</v>
      </c>
      <c r="L176">
        <v>15200</v>
      </c>
      <c r="M176">
        <v>3236.15</v>
      </c>
      <c r="N176" s="7">
        <f>IFERROR(Sales_Data[[#This Row],[Profit]]/Sales_Data[[#This Row],[Sales]],0)</f>
        <v>0.21290460526315791</v>
      </c>
      <c r="O176" s="7" t="str">
        <f>TEXT(Sales_Data[[#This Row],[Order_Date]],"mmm")</f>
        <v>Jul</v>
      </c>
      <c r="P176" s="9" t="str">
        <f>TEXT(Sales_Data[[#This Row],[Order_Date]],"yyyy")</f>
        <v>2025</v>
      </c>
      <c r="Q176" s="9" t="str">
        <f t="shared" si="2"/>
        <v>Existing</v>
      </c>
      <c r="R176" s="1" t="s">
        <v>28</v>
      </c>
    </row>
    <row r="177" spans="1:18" x14ac:dyDescent="0.35">
      <c r="A177" s="1" t="s">
        <v>578</v>
      </c>
      <c r="B177" s="2">
        <v>45942</v>
      </c>
      <c r="C177" s="1" t="s">
        <v>579</v>
      </c>
      <c r="D177" s="1" t="s">
        <v>580</v>
      </c>
      <c r="E177" s="1" t="s">
        <v>111</v>
      </c>
      <c r="F177" s="1" t="s">
        <v>33</v>
      </c>
      <c r="G177" s="1" t="s">
        <v>42</v>
      </c>
      <c r="H177" s="1" t="s">
        <v>63</v>
      </c>
      <c r="I177">
        <v>4</v>
      </c>
      <c r="J177">
        <v>4500</v>
      </c>
      <c r="K177" s="7">
        <v>0</v>
      </c>
      <c r="L177">
        <v>18000</v>
      </c>
      <c r="M177">
        <v>1614.69</v>
      </c>
      <c r="N177" s="7">
        <f>IFERROR(Sales_Data[[#This Row],[Profit]]/Sales_Data[[#This Row],[Sales]],0)</f>
        <v>8.9705000000000007E-2</v>
      </c>
      <c r="O177" s="7" t="str">
        <f>TEXT(Sales_Data[[#This Row],[Order_Date]],"mmm")</f>
        <v>Oct</v>
      </c>
      <c r="P177" s="9" t="str">
        <f>TEXT(Sales_Data[[#This Row],[Order_Date]],"yyyy")</f>
        <v>2025</v>
      </c>
      <c r="Q177" s="9" t="str">
        <f t="shared" si="2"/>
        <v>Existing</v>
      </c>
      <c r="R177" s="1" t="s">
        <v>64</v>
      </c>
    </row>
    <row r="178" spans="1:18" x14ac:dyDescent="0.35">
      <c r="A178" s="1" t="s">
        <v>581</v>
      </c>
      <c r="B178" s="2">
        <v>45933</v>
      </c>
      <c r="C178" s="1" t="s">
        <v>582</v>
      </c>
      <c r="D178" s="1" t="s">
        <v>583</v>
      </c>
      <c r="E178" s="1" t="s">
        <v>32</v>
      </c>
      <c r="F178" s="1" t="s">
        <v>33</v>
      </c>
      <c r="G178" s="1" t="s">
        <v>42</v>
      </c>
      <c r="H178" s="1" t="s">
        <v>63</v>
      </c>
      <c r="I178">
        <v>5</v>
      </c>
      <c r="J178">
        <v>4500</v>
      </c>
      <c r="K178" s="7">
        <v>0</v>
      </c>
      <c r="L178">
        <v>22500</v>
      </c>
      <c r="M178">
        <v>2195.16</v>
      </c>
      <c r="N178" s="7">
        <f>IFERROR(Sales_Data[[#This Row],[Profit]]/Sales_Data[[#This Row],[Sales]],0)</f>
        <v>9.7562666666666659E-2</v>
      </c>
      <c r="O178" s="7" t="str">
        <f>TEXT(Sales_Data[[#This Row],[Order_Date]],"mmm")</f>
        <v>Oct</v>
      </c>
      <c r="P178" s="9" t="str">
        <f>TEXT(Sales_Data[[#This Row],[Order_Date]],"yyyy")</f>
        <v>2025</v>
      </c>
      <c r="Q178" s="9" t="str">
        <f t="shared" si="2"/>
        <v>Existing</v>
      </c>
      <c r="R178" s="1" t="s">
        <v>36</v>
      </c>
    </row>
    <row r="179" spans="1:18" x14ac:dyDescent="0.35">
      <c r="A179" s="1" t="s">
        <v>584</v>
      </c>
      <c r="B179" s="2">
        <v>45841</v>
      </c>
      <c r="C179" s="1" t="s">
        <v>585</v>
      </c>
      <c r="D179" s="1" t="s">
        <v>586</v>
      </c>
      <c r="E179" s="1" t="s">
        <v>81</v>
      </c>
      <c r="F179" s="1" t="s">
        <v>33</v>
      </c>
      <c r="G179" s="1" t="s">
        <v>120</v>
      </c>
      <c r="H179" s="1" t="s">
        <v>217</v>
      </c>
      <c r="I179">
        <v>3</v>
      </c>
      <c r="J179">
        <v>3200</v>
      </c>
      <c r="K179" s="7">
        <v>0</v>
      </c>
      <c r="L179">
        <v>9600</v>
      </c>
      <c r="M179">
        <v>1295.3499999999999</v>
      </c>
      <c r="N179" s="7">
        <f>IFERROR(Sales_Data[[#This Row],[Profit]]/Sales_Data[[#This Row],[Sales]],0)</f>
        <v>0.13493229166666665</v>
      </c>
      <c r="O179" s="7" t="str">
        <f>TEXT(Sales_Data[[#This Row],[Order_Date]],"mmm")</f>
        <v>Jul</v>
      </c>
      <c r="P179" s="9" t="str">
        <f>TEXT(Sales_Data[[#This Row],[Order_Date]],"yyyy")</f>
        <v>2025</v>
      </c>
      <c r="Q179" s="9" t="str">
        <f t="shared" si="2"/>
        <v>Existing</v>
      </c>
      <c r="R179" s="1" t="s">
        <v>64</v>
      </c>
    </row>
    <row r="180" spans="1:18" x14ac:dyDescent="0.35">
      <c r="A180" s="1" t="s">
        <v>587</v>
      </c>
      <c r="B180" s="2">
        <v>45891</v>
      </c>
      <c r="C180" s="1" t="s">
        <v>588</v>
      </c>
      <c r="D180" s="1" t="s">
        <v>589</v>
      </c>
      <c r="E180" s="1" t="s">
        <v>51</v>
      </c>
      <c r="F180" s="1" t="s">
        <v>52</v>
      </c>
      <c r="G180" s="1" t="s">
        <v>120</v>
      </c>
      <c r="H180" s="1" t="s">
        <v>217</v>
      </c>
      <c r="I180">
        <v>4</v>
      </c>
      <c r="J180">
        <v>3200</v>
      </c>
      <c r="K180" s="7">
        <v>0.05</v>
      </c>
      <c r="L180">
        <v>12160</v>
      </c>
      <c r="M180">
        <v>1232.73</v>
      </c>
      <c r="N180" s="7">
        <f>IFERROR(Sales_Data[[#This Row],[Profit]]/Sales_Data[[#This Row],[Sales]],0)</f>
        <v>0.10137582236842105</v>
      </c>
      <c r="O180" s="7" t="str">
        <f>TEXT(Sales_Data[[#This Row],[Order_Date]],"mmm")</f>
        <v>Aug</v>
      </c>
      <c r="P180" s="9" t="str">
        <f>TEXT(Sales_Data[[#This Row],[Order_Date]],"yyyy")</f>
        <v>2025</v>
      </c>
      <c r="Q180" s="9" t="str">
        <f t="shared" si="2"/>
        <v>Existing</v>
      </c>
      <c r="R180" s="1" t="s">
        <v>64</v>
      </c>
    </row>
    <row r="181" spans="1:18" x14ac:dyDescent="0.35">
      <c r="A181" s="1" t="s">
        <v>590</v>
      </c>
      <c r="B181" s="2">
        <v>45832</v>
      </c>
      <c r="C181" s="1" t="s">
        <v>591</v>
      </c>
      <c r="D181" s="1" t="s">
        <v>592</v>
      </c>
      <c r="E181" s="1" t="s">
        <v>56</v>
      </c>
      <c r="F181" s="1" t="s">
        <v>57</v>
      </c>
      <c r="G181" s="1" t="s">
        <v>120</v>
      </c>
      <c r="H181" s="1" t="s">
        <v>143</v>
      </c>
      <c r="I181">
        <v>5</v>
      </c>
      <c r="J181">
        <v>1800</v>
      </c>
      <c r="K181" s="7">
        <v>0</v>
      </c>
      <c r="L181">
        <v>9000</v>
      </c>
      <c r="M181">
        <v>1749.08</v>
      </c>
      <c r="N181" s="7">
        <f>IFERROR(Sales_Data[[#This Row],[Profit]]/Sales_Data[[#This Row],[Sales]],0)</f>
        <v>0.19434222222222222</v>
      </c>
      <c r="O181" s="7" t="str">
        <f>TEXT(Sales_Data[[#This Row],[Order_Date]],"mmm")</f>
        <v>Jun</v>
      </c>
      <c r="P181" s="9" t="str">
        <f>TEXT(Sales_Data[[#This Row],[Order_Date]],"yyyy")</f>
        <v>2025</v>
      </c>
      <c r="Q181" s="9" t="str">
        <f t="shared" si="2"/>
        <v>Existing</v>
      </c>
      <c r="R181" s="1" t="s">
        <v>64</v>
      </c>
    </row>
    <row r="182" spans="1:18" x14ac:dyDescent="0.35">
      <c r="A182" s="1" t="s">
        <v>593</v>
      </c>
      <c r="B182" s="2">
        <v>45985</v>
      </c>
      <c r="C182" s="1" t="s">
        <v>594</v>
      </c>
      <c r="D182" s="1" t="s">
        <v>407</v>
      </c>
      <c r="E182" s="1" t="s">
        <v>106</v>
      </c>
      <c r="F182" s="1" t="s">
        <v>33</v>
      </c>
      <c r="G182" s="1" t="s">
        <v>120</v>
      </c>
      <c r="H182" s="1" t="s">
        <v>217</v>
      </c>
      <c r="I182">
        <v>2</v>
      </c>
      <c r="J182">
        <v>3200</v>
      </c>
      <c r="K182" s="7">
        <v>0.05</v>
      </c>
      <c r="L182">
        <v>6080</v>
      </c>
      <c r="M182">
        <v>504.5</v>
      </c>
      <c r="N182" s="7">
        <f>IFERROR(Sales_Data[[#This Row],[Profit]]/Sales_Data[[#This Row],[Sales]],0)</f>
        <v>8.2976973684210531E-2</v>
      </c>
      <c r="O182" s="7" t="str">
        <f>TEXT(Sales_Data[[#This Row],[Order_Date]],"mmm")</f>
        <v>Nov</v>
      </c>
      <c r="P182" s="9" t="str">
        <f>TEXT(Sales_Data[[#This Row],[Order_Date]],"yyyy")</f>
        <v>2025</v>
      </c>
      <c r="Q182" s="9" t="str">
        <f t="shared" si="2"/>
        <v>Existing</v>
      </c>
      <c r="R182" s="1" t="s">
        <v>20</v>
      </c>
    </row>
    <row r="183" spans="1:18" x14ac:dyDescent="0.35">
      <c r="A183" s="1" t="s">
        <v>595</v>
      </c>
      <c r="B183" s="2">
        <v>46018</v>
      </c>
      <c r="C183" s="1" t="s">
        <v>596</v>
      </c>
      <c r="D183" s="1" t="s">
        <v>597</v>
      </c>
      <c r="E183" s="1" t="s">
        <v>135</v>
      </c>
      <c r="F183" s="1" t="s">
        <v>136</v>
      </c>
      <c r="G183" s="1" t="s">
        <v>18</v>
      </c>
      <c r="H183" s="1" t="s">
        <v>72</v>
      </c>
      <c r="I183">
        <v>1</v>
      </c>
      <c r="J183">
        <v>350</v>
      </c>
      <c r="K183" s="7">
        <v>0</v>
      </c>
      <c r="L183">
        <v>350</v>
      </c>
      <c r="M183">
        <v>67.2</v>
      </c>
      <c r="N183" s="7">
        <f>IFERROR(Sales_Data[[#This Row],[Profit]]/Sales_Data[[#This Row],[Sales]],0)</f>
        <v>0.192</v>
      </c>
      <c r="O183" s="7" t="str">
        <f>TEXT(Sales_Data[[#This Row],[Order_Date]],"mmm")</f>
        <v>Dec</v>
      </c>
      <c r="P183" s="9" t="str">
        <f>TEXT(Sales_Data[[#This Row],[Order_Date]],"yyyy")</f>
        <v>2025</v>
      </c>
      <c r="Q183" s="9" t="str">
        <f t="shared" si="2"/>
        <v>New</v>
      </c>
      <c r="R183" s="1" t="s">
        <v>64</v>
      </c>
    </row>
    <row r="184" spans="1:18" x14ac:dyDescent="0.35">
      <c r="A184" s="1" t="s">
        <v>598</v>
      </c>
      <c r="B184" s="2">
        <v>45926</v>
      </c>
      <c r="C184" s="1" t="s">
        <v>429</v>
      </c>
      <c r="D184" s="1" t="s">
        <v>599</v>
      </c>
      <c r="E184" s="1" t="s">
        <v>86</v>
      </c>
      <c r="F184" s="1" t="s">
        <v>25</v>
      </c>
      <c r="G184" s="1" t="s">
        <v>34</v>
      </c>
      <c r="H184" s="1" t="s">
        <v>35</v>
      </c>
      <c r="I184">
        <v>2</v>
      </c>
      <c r="J184">
        <v>9000</v>
      </c>
      <c r="K184" s="7">
        <v>0.1</v>
      </c>
      <c r="L184">
        <v>16200</v>
      </c>
      <c r="M184">
        <v>2172.08</v>
      </c>
      <c r="N184" s="7">
        <f>IFERROR(Sales_Data[[#This Row],[Profit]]/Sales_Data[[#This Row],[Sales]],0)</f>
        <v>0.13407901234567901</v>
      </c>
      <c r="O184" s="7" t="str">
        <f>TEXT(Sales_Data[[#This Row],[Order_Date]],"mmm")</f>
        <v>Sep</v>
      </c>
      <c r="P184" s="9" t="str">
        <f>TEXT(Sales_Data[[#This Row],[Order_Date]],"yyyy")</f>
        <v>2025</v>
      </c>
      <c r="Q184" s="9" t="str">
        <f t="shared" si="2"/>
        <v>Existing</v>
      </c>
      <c r="R184" s="1" t="s">
        <v>73</v>
      </c>
    </row>
    <row r="185" spans="1:18" x14ac:dyDescent="0.35">
      <c r="A185" s="1" t="s">
        <v>600</v>
      </c>
      <c r="B185" s="2">
        <v>45739</v>
      </c>
      <c r="C185" s="1" t="s">
        <v>601</v>
      </c>
      <c r="D185" s="1" t="s">
        <v>602</v>
      </c>
      <c r="E185" s="1" t="s">
        <v>135</v>
      </c>
      <c r="F185" s="1" t="s">
        <v>136</v>
      </c>
      <c r="G185" s="1" t="s">
        <v>42</v>
      </c>
      <c r="H185" s="1" t="s">
        <v>47</v>
      </c>
      <c r="I185">
        <v>3</v>
      </c>
      <c r="J185">
        <v>55000</v>
      </c>
      <c r="K185" s="7">
        <v>0.15</v>
      </c>
      <c r="L185">
        <v>140250</v>
      </c>
      <c r="M185">
        <v>20855.72</v>
      </c>
      <c r="N185" s="7">
        <f>IFERROR(Sales_Data[[#This Row],[Profit]]/Sales_Data[[#This Row],[Sales]],0)</f>
        <v>0.14870388591800357</v>
      </c>
      <c r="O185" s="7" t="str">
        <f>TEXT(Sales_Data[[#This Row],[Order_Date]],"mmm")</f>
        <v>Mar</v>
      </c>
      <c r="P185" s="9" t="str">
        <f>TEXT(Sales_Data[[#This Row],[Order_Date]],"yyyy")</f>
        <v>2025</v>
      </c>
      <c r="Q185" s="9" t="str">
        <f t="shared" si="2"/>
        <v>Existing</v>
      </c>
      <c r="R185" s="1" t="s">
        <v>28</v>
      </c>
    </row>
    <row r="186" spans="1:18" x14ac:dyDescent="0.35">
      <c r="A186" s="1" t="s">
        <v>603</v>
      </c>
      <c r="B186" s="2">
        <v>45973</v>
      </c>
      <c r="C186" s="1" t="s">
        <v>604</v>
      </c>
      <c r="D186" s="1" t="s">
        <v>605</v>
      </c>
      <c r="E186" s="1" t="s">
        <v>62</v>
      </c>
      <c r="F186" s="1" t="s">
        <v>41</v>
      </c>
      <c r="G186" s="1" t="s">
        <v>18</v>
      </c>
      <c r="H186" s="1" t="s">
        <v>19</v>
      </c>
      <c r="I186">
        <v>5</v>
      </c>
      <c r="J186">
        <v>700</v>
      </c>
      <c r="K186" s="7">
        <v>0.15</v>
      </c>
      <c r="L186">
        <v>2975</v>
      </c>
      <c r="M186">
        <v>298.8</v>
      </c>
      <c r="N186" s="7">
        <f>IFERROR(Sales_Data[[#This Row],[Profit]]/Sales_Data[[#This Row],[Sales]],0)</f>
        <v>0.10043697478991596</v>
      </c>
      <c r="O186" s="7" t="str">
        <f>TEXT(Sales_Data[[#This Row],[Order_Date]],"mmm")</f>
        <v>Nov</v>
      </c>
      <c r="P186" s="9" t="str">
        <f>TEXT(Sales_Data[[#This Row],[Order_Date]],"yyyy")</f>
        <v>2025</v>
      </c>
      <c r="Q186" s="9" t="str">
        <f t="shared" si="2"/>
        <v>Existing</v>
      </c>
      <c r="R186" s="1" t="s">
        <v>73</v>
      </c>
    </row>
    <row r="187" spans="1:18" x14ac:dyDescent="0.35">
      <c r="A187" s="1" t="s">
        <v>606</v>
      </c>
      <c r="B187" s="2">
        <v>45742</v>
      </c>
      <c r="C187" s="1" t="s">
        <v>607</v>
      </c>
      <c r="D187" s="1" t="s">
        <v>608</v>
      </c>
      <c r="E187" s="1" t="s">
        <v>62</v>
      </c>
      <c r="F187" s="1" t="s">
        <v>41</v>
      </c>
      <c r="G187" s="1" t="s">
        <v>34</v>
      </c>
      <c r="H187" s="1" t="s">
        <v>153</v>
      </c>
      <c r="I187">
        <v>1</v>
      </c>
      <c r="J187">
        <v>7000</v>
      </c>
      <c r="K187" s="7">
        <v>0.05</v>
      </c>
      <c r="L187">
        <v>6650</v>
      </c>
      <c r="M187">
        <v>548.58000000000004</v>
      </c>
      <c r="N187" s="7">
        <f>IFERROR(Sales_Data[[#This Row],[Profit]]/Sales_Data[[#This Row],[Sales]],0)</f>
        <v>8.2493233082706771E-2</v>
      </c>
      <c r="O187" s="7" t="str">
        <f>TEXT(Sales_Data[[#This Row],[Order_Date]],"mmm")</f>
        <v>Mar</v>
      </c>
      <c r="P187" s="9" t="str">
        <f>TEXT(Sales_Data[[#This Row],[Order_Date]],"yyyy")</f>
        <v>2025</v>
      </c>
      <c r="Q187" s="9" t="str">
        <f t="shared" si="2"/>
        <v>New</v>
      </c>
      <c r="R187" s="1" t="s">
        <v>36</v>
      </c>
    </row>
    <row r="188" spans="1:18" x14ac:dyDescent="0.35">
      <c r="A188" s="1" t="s">
        <v>609</v>
      </c>
      <c r="B188" s="2">
        <v>45950</v>
      </c>
      <c r="C188" s="1" t="s">
        <v>610</v>
      </c>
      <c r="D188" s="1" t="s">
        <v>611</v>
      </c>
      <c r="E188" s="1" t="s">
        <v>86</v>
      </c>
      <c r="F188" s="1" t="s">
        <v>25</v>
      </c>
      <c r="G188" s="1" t="s">
        <v>26</v>
      </c>
      <c r="H188" s="1" t="s">
        <v>58</v>
      </c>
      <c r="I188">
        <v>4</v>
      </c>
      <c r="J188">
        <v>1400</v>
      </c>
      <c r="K188" s="7">
        <v>0</v>
      </c>
      <c r="L188">
        <v>5600</v>
      </c>
      <c r="M188">
        <v>772.87</v>
      </c>
      <c r="N188" s="7">
        <f>IFERROR(Sales_Data[[#This Row],[Profit]]/Sales_Data[[#This Row],[Sales]],0)</f>
        <v>0.13801250000000001</v>
      </c>
      <c r="O188" s="7" t="str">
        <f>TEXT(Sales_Data[[#This Row],[Order_Date]],"mmm")</f>
        <v>Oct</v>
      </c>
      <c r="P188" s="9" t="str">
        <f>TEXT(Sales_Data[[#This Row],[Order_Date]],"yyyy")</f>
        <v>2025</v>
      </c>
      <c r="Q188" s="9" t="str">
        <f t="shared" si="2"/>
        <v>Existing</v>
      </c>
      <c r="R188" s="1" t="s">
        <v>28</v>
      </c>
    </row>
    <row r="189" spans="1:18" x14ac:dyDescent="0.35">
      <c r="A189" s="1" t="s">
        <v>612</v>
      </c>
      <c r="B189" s="2">
        <v>45678</v>
      </c>
      <c r="C189" s="1" t="s">
        <v>613</v>
      </c>
      <c r="D189" s="1" t="s">
        <v>614</v>
      </c>
      <c r="E189" s="1" t="s">
        <v>51</v>
      </c>
      <c r="F189" s="1" t="s">
        <v>52</v>
      </c>
      <c r="G189" s="1" t="s">
        <v>120</v>
      </c>
      <c r="H189" s="1" t="s">
        <v>217</v>
      </c>
      <c r="I189">
        <v>3</v>
      </c>
      <c r="J189">
        <v>3200</v>
      </c>
      <c r="K189" s="7">
        <v>0.1</v>
      </c>
      <c r="L189">
        <v>8640</v>
      </c>
      <c r="M189">
        <v>1885.31</v>
      </c>
      <c r="N189" s="7">
        <f>IFERROR(Sales_Data[[#This Row],[Profit]]/Sales_Data[[#This Row],[Sales]],0)</f>
        <v>0.21820717592592592</v>
      </c>
      <c r="O189" s="7" t="str">
        <f>TEXT(Sales_Data[[#This Row],[Order_Date]],"mmm")</f>
        <v>Jan</v>
      </c>
      <c r="P189" s="9" t="str">
        <f>TEXT(Sales_Data[[#This Row],[Order_Date]],"yyyy")</f>
        <v>2025</v>
      </c>
      <c r="Q189" s="9" t="str">
        <f t="shared" si="2"/>
        <v>Existing</v>
      </c>
      <c r="R189" s="1" t="s">
        <v>20</v>
      </c>
    </row>
    <row r="190" spans="1:18" x14ac:dyDescent="0.35">
      <c r="A190" s="1" t="s">
        <v>615</v>
      </c>
      <c r="B190" s="2">
        <v>45934</v>
      </c>
      <c r="C190" s="1" t="s">
        <v>616</v>
      </c>
      <c r="D190" s="1" t="s">
        <v>617</v>
      </c>
      <c r="E190" s="1" t="s">
        <v>17</v>
      </c>
      <c r="F190" s="1" t="s">
        <v>17</v>
      </c>
      <c r="G190" s="1" t="s">
        <v>34</v>
      </c>
      <c r="H190" s="1" t="s">
        <v>77</v>
      </c>
      <c r="I190">
        <v>5</v>
      </c>
      <c r="J190">
        <v>22000</v>
      </c>
      <c r="K190" s="7">
        <v>0.15</v>
      </c>
      <c r="L190">
        <v>93500</v>
      </c>
      <c r="M190">
        <v>11350.15</v>
      </c>
      <c r="N190" s="7">
        <f>IFERROR(Sales_Data[[#This Row],[Profit]]/Sales_Data[[#This Row],[Sales]],0)</f>
        <v>0.12139197860962567</v>
      </c>
      <c r="O190" s="7" t="str">
        <f>TEXT(Sales_Data[[#This Row],[Order_Date]],"mmm")</f>
        <v>Oct</v>
      </c>
      <c r="P190" s="9" t="str">
        <f>TEXT(Sales_Data[[#This Row],[Order_Date]],"yyyy")</f>
        <v>2025</v>
      </c>
      <c r="Q190" s="9" t="str">
        <f t="shared" si="2"/>
        <v>Existing</v>
      </c>
      <c r="R190" s="1" t="s">
        <v>36</v>
      </c>
    </row>
    <row r="191" spans="1:18" x14ac:dyDescent="0.35">
      <c r="A191" s="1" t="s">
        <v>618</v>
      </c>
      <c r="B191" s="2">
        <v>45948</v>
      </c>
      <c r="C191" s="1" t="s">
        <v>619</v>
      </c>
      <c r="D191" s="1" t="s">
        <v>620</v>
      </c>
      <c r="E191" s="1" t="s">
        <v>62</v>
      </c>
      <c r="F191" s="1" t="s">
        <v>41</v>
      </c>
      <c r="G191" s="1" t="s">
        <v>34</v>
      </c>
      <c r="H191" s="1" t="s">
        <v>35</v>
      </c>
      <c r="I191">
        <v>5</v>
      </c>
      <c r="J191">
        <v>9000</v>
      </c>
      <c r="K191" s="7">
        <v>0.1</v>
      </c>
      <c r="L191">
        <v>40500</v>
      </c>
      <c r="M191">
        <v>6841.44</v>
      </c>
      <c r="N191" s="7">
        <f>IFERROR(Sales_Data[[#This Row],[Profit]]/Sales_Data[[#This Row],[Sales]],0)</f>
        <v>0.16892444444444443</v>
      </c>
      <c r="O191" s="7" t="str">
        <f>TEXT(Sales_Data[[#This Row],[Order_Date]],"mmm")</f>
        <v>Oct</v>
      </c>
      <c r="P191" s="9" t="str">
        <f>TEXT(Sales_Data[[#This Row],[Order_Date]],"yyyy")</f>
        <v>2025</v>
      </c>
      <c r="Q191" s="9" t="str">
        <f t="shared" si="2"/>
        <v>Existing</v>
      </c>
      <c r="R191" s="1" t="s">
        <v>36</v>
      </c>
    </row>
    <row r="192" spans="1:18" x14ac:dyDescent="0.35">
      <c r="A192" s="1" t="s">
        <v>621</v>
      </c>
      <c r="B192" s="2">
        <v>46008</v>
      </c>
      <c r="C192" s="1" t="s">
        <v>622</v>
      </c>
      <c r="D192" s="1" t="s">
        <v>623</v>
      </c>
      <c r="E192" s="1" t="s">
        <v>160</v>
      </c>
      <c r="F192" s="1" t="s">
        <v>161</v>
      </c>
      <c r="G192" s="1" t="s">
        <v>34</v>
      </c>
      <c r="H192" s="1" t="s">
        <v>77</v>
      </c>
      <c r="I192">
        <v>2</v>
      </c>
      <c r="J192">
        <v>22000</v>
      </c>
      <c r="K192" s="7">
        <v>0.05</v>
      </c>
      <c r="L192">
        <v>41800</v>
      </c>
      <c r="M192">
        <v>10284.61</v>
      </c>
      <c r="N192" s="7">
        <f>IFERROR(Sales_Data[[#This Row],[Profit]]/Sales_Data[[#This Row],[Sales]],0)</f>
        <v>0.2460433014354067</v>
      </c>
      <c r="O192" s="7" t="str">
        <f>TEXT(Sales_Data[[#This Row],[Order_Date]],"mmm")</f>
        <v>Dec</v>
      </c>
      <c r="P192" s="9" t="str">
        <f>TEXT(Sales_Data[[#This Row],[Order_Date]],"yyyy")</f>
        <v>2025</v>
      </c>
      <c r="Q192" s="9" t="str">
        <f t="shared" si="2"/>
        <v>Existing</v>
      </c>
      <c r="R192" s="1" t="s">
        <v>20</v>
      </c>
    </row>
    <row r="193" spans="1:18" x14ac:dyDescent="0.35">
      <c r="A193" s="1" t="s">
        <v>624</v>
      </c>
      <c r="B193" s="2">
        <v>45920</v>
      </c>
      <c r="C193" s="1" t="s">
        <v>625</v>
      </c>
      <c r="D193" s="1" t="s">
        <v>626</v>
      </c>
      <c r="E193" s="1" t="s">
        <v>56</v>
      </c>
      <c r="F193" s="1" t="s">
        <v>57</v>
      </c>
      <c r="G193" s="1" t="s">
        <v>42</v>
      </c>
      <c r="H193" s="1" t="s">
        <v>63</v>
      </c>
      <c r="I193">
        <v>1</v>
      </c>
      <c r="J193">
        <v>4500</v>
      </c>
      <c r="K193" s="7">
        <v>0.1</v>
      </c>
      <c r="L193">
        <v>4050</v>
      </c>
      <c r="M193">
        <v>500.64</v>
      </c>
      <c r="N193" s="7">
        <f>IFERROR(Sales_Data[[#This Row],[Profit]]/Sales_Data[[#This Row],[Sales]],0)</f>
        <v>0.12361481481481482</v>
      </c>
      <c r="O193" s="7" t="str">
        <f>TEXT(Sales_Data[[#This Row],[Order_Date]],"mmm")</f>
        <v>Sep</v>
      </c>
      <c r="P193" s="9" t="str">
        <f>TEXT(Sales_Data[[#This Row],[Order_Date]],"yyyy")</f>
        <v>2025</v>
      </c>
      <c r="Q193" s="9" t="str">
        <f t="shared" si="2"/>
        <v>New</v>
      </c>
      <c r="R193" s="1" t="s">
        <v>28</v>
      </c>
    </row>
    <row r="194" spans="1:18" x14ac:dyDescent="0.35">
      <c r="A194" s="1" t="s">
        <v>627</v>
      </c>
      <c r="B194" s="2">
        <v>45928</v>
      </c>
      <c r="C194" s="1" t="s">
        <v>628</v>
      </c>
      <c r="D194" s="1" t="s">
        <v>629</v>
      </c>
      <c r="E194" s="1" t="s">
        <v>111</v>
      </c>
      <c r="F194" s="1" t="s">
        <v>33</v>
      </c>
      <c r="G194" s="1" t="s">
        <v>120</v>
      </c>
      <c r="H194" s="1" t="s">
        <v>121</v>
      </c>
      <c r="I194">
        <v>5</v>
      </c>
      <c r="J194">
        <v>2800</v>
      </c>
      <c r="K194" s="7">
        <v>0.1</v>
      </c>
      <c r="L194">
        <v>12600</v>
      </c>
      <c r="M194">
        <v>3045.91</v>
      </c>
      <c r="N194" s="7">
        <f>IFERROR(Sales_Data[[#This Row],[Profit]]/Sales_Data[[#This Row],[Sales]],0)</f>
        <v>0.24173888888888886</v>
      </c>
      <c r="O194" s="7" t="str">
        <f>TEXT(Sales_Data[[#This Row],[Order_Date]],"mmm")</f>
        <v>Sep</v>
      </c>
      <c r="P194" s="9" t="str">
        <f>TEXT(Sales_Data[[#This Row],[Order_Date]],"yyyy")</f>
        <v>2025</v>
      </c>
      <c r="Q194" s="9" t="str">
        <f t="shared" ref="Q194:Q257" si="3">IF(I194&gt;1,"Existing","New")</f>
        <v>Existing</v>
      </c>
      <c r="R194" s="1" t="s">
        <v>64</v>
      </c>
    </row>
    <row r="195" spans="1:18" x14ac:dyDescent="0.35">
      <c r="A195" s="1" t="s">
        <v>630</v>
      </c>
      <c r="B195" s="2">
        <v>45725</v>
      </c>
      <c r="C195" s="1" t="s">
        <v>631</v>
      </c>
      <c r="D195" s="1" t="s">
        <v>632</v>
      </c>
      <c r="E195" s="1" t="s">
        <v>86</v>
      </c>
      <c r="F195" s="1" t="s">
        <v>25</v>
      </c>
      <c r="G195" s="1" t="s">
        <v>42</v>
      </c>
      <c r="H195" s="1" t="s">
        <v>47</v>
      </c>
      <c r="I195">
        <v>5</v>
      </c>
      <c r="J195">
        <v>55000</v>
      </c>
      <c r="K195" s="7">
        <v>0.15</v>
      </c>
      <c r="L195">
        <v>233750</v>
      </c>
      <c r="M195">
        <v>49295.68</v>
      </c>
      <c r="N195" s="7">
        <f>IFERROR(Sales_Data[[#This Row],[Profit]]/Sales_Data[[#This Row],[Sales]],0)</f>
        <v>0.21089060962566844</v>
      </c>
      <c r="O195" s="7" t="str">
        <f>TEXT(Sales_Data[[#This Row],[Order_Date]],"mmm")</f>
        <v>Mar</v>
      </c>
      <c r="P195" s="9" t="str">
        <f>TEXT(Sales_Data[[#This Row],[Order_Date]],"yyyy")</f>
        <v>2025</v>
      </c>
      <c r="Q195" s="9" t="str">
        <f t="shared" si="3"/>
        <v>Existing</v>
      </c>
      <c r="R195" s="1" t="s">
        <v>73</v>
      </c>
    </row>
    <row r="196" spans="1:18" x14ac:dyDescent="0.35">
      <c r="A196" s="1" t="s">
        <v>633</v>
      </c>
      <c r="B196" s="2">
        <v>45726</v>
      </c>
      <c r="C196" s="1" t="s">
        <v>634</v>
      </c>
      <c r="D196" s="1" t="s">
        <v>635</v>
      </c>
      <c r="E196" s="1" t="s">
        <v>106</v>
      </c>
      <c r="F196" s="1" t="s">
        <v>33</v>
      </c>
      <c r="G196" s="1" t="s">
        <v>18</v>
      </c>
      <c r="H196" s="1" t="s">
        <v>131</v>
      </c>
      <c r="I196">
        <v>4</v>
      </c>
      <c r="J196">
        <v>1500</v>
      </c>
      <c r="K196" s="7">
        <v>0.1</v>
      </c>
      <c r="L196">
        <v>5400</v>
      </c>
      <c r="M196">
        <v>1175.1500000000001</v>
      </c>
      <c r="N196" s="7">
        <f>IFERROR(Sales_Data[[#This Row],[Profit]]/Sales_Data[[#This Row],[Sales]],0)</f>
        <v>0.21762037037037038</v>
      </c>
      <c r="O196" s="7" t="str">
        <f>TEXT(Sales_Data[[#This Row],[Order_Date]],"mmm")</f>
        <v>Mar</v>
      </c>
      <c r="P196" s="9" t="str">
        <f>TEXT(Sales_Data[[#This Row],[Order_Date]],"yyyy")</f>
        <v>2025</v>
      </c>
      <c r="Q196" s="9" t="str">
        <f t="shared" si="3"/>
        <v>Existing</v>
      </c>
      <c r="R196" s="1" t="s">
        <v>36</v>
      </c>
    </row>
    <row r="197" spans="1:18" x14ac:dyDescent="0.35">
      <c r="A197" s="1" t="s">
        <v>636</v>
      </c>
      <c r="B197" s="2">
        <v>45817</v>
      </c>
      <c r="C197" s="1" t="s">
        <v>637</v>
      </c>
      <c r="D197" s="1" t="s">
        <v>470</v>
      </c>
      <c r="E197" s="1" t="s">
        <v>51</v>
      </c>
      <c r="F197" s="1" t="s">
        <v>52</v>
      </c>
      <c r="G197" s="1" t="s">
        <v>42</v>
      </c>
      <c r="H197" s="1" t="s">
        <v>112</v>
      </c>
      <c r="I197">
        <v>2</v>
      </c>
      <c r="J197">
        <v>2500</v>
      </c>
      <c r="K197" s="7">
        <v>0.05</v>
      </c>
      <c r="L197">
        <v>4750</v>
      </c>
      <c r="M197">
        <v>812.3</v>
      </c>
      <c r="N197" s="7">
        <f>IFERROR(Sales_Data[[#This Row],[Profit]]/Sales_Data[[#This Row],[Sales]],0)</f>
        <v>0.17101052631578947</v>
      </c>
      <c r="O197" s="7" t="str">
        <f>TEXT(Sales_Data[[#This Row],[Order_Date]],"mmm")</f>
        <v>Jun</v>
      </c>
      <c r="P197" s="9" t="str">
        <f>TEXT(Sales_Data[[#This Row],[Order_Date]],"yyyy")</f>
        <v>2025</v>
      </c>
      <c r="Q197" s="9" t="str">
        <f t="shared" si="3"/>
        <v>Existing</v>
      </c>
      <c r="R197" s="1" t="s">
        <v>64</v>
      </c>
    </row>
    <row r="198" spans="1:18" x14ac:dyDescent="0.35">
      <c r="A198" s="1" t="s">
        <v>638</v>
      </c>
      <c r="B198" s="2">
        <v>45782</v>
      </c>
      <c r="C198" s="1" t="s">
        <v>639</v>
      </c>
      <c r="D198" s="1" t="s">
        <v>640</v>
      </c>
      <c r="E198" s="1" t="s">
        <v>24</v>
      </c>
      <c r="F198" s="1" t="s">
        <v>25</v>
      </c>
      <c r="G198" s="1" t="s">
        <v>42</v>
      </c>
      <c r="H198" s="1" t="s">
        <v>63</v>
      </c>
      <c r="I198">
        <v>5</v>
      </c>
      <c r="J198">
        <v>4500</v>
      </c>
      <c r="K198" s="7">
        <v>0</v>
      </c>
      <c r="L198">
        <v>22500</v>
      </c>
      <c r="M198">
        <v>2342.29</v>
      </c>
      <c r="N198" s="7">
        <f>IFERROR(Sales_Data[[#This Row],[Profit]]/Sales_Data[[#This Row],[Sales]],0)</f>
        <v>0.10410177777777778</v>
      </c>
      <c r="O198" s="7" t="str">
        <f>TEXT(Sales_Data[[#This Row],[Order_Date]],"mmm")</f>
        <v>May</v>
      </c>
      <c r="P198" s="9" t="str">
        <f>TEXT(Sales_Data[[#This Row],[Order_Date]],"yyyy")</f>
        <v>2025</v>
      </c>
      <c r="Q198" s="9" t="str">
        <f t="shared" si="3"/>
        <v>Existing</v>
      </c>
      <c r="R198" s="1" t="s">
        <v>36</v>
      </c>
    </row>
    <row r="199" spans="1:18" x14ac:dyDescent="0.35">
      <c r="A199" s="1" t="s">
        <v>641</v>
      </c>
      <c r="B199" s="2">
        <v>45766</v>
      </c>
      <c r="C199" s="1" t="s">
        <v>642</v>
      </c>
      <c r="D199" s="1" t="s">
        <v>643</v>
      </c>
      <c r="E199" s="1" t="s">
        <v>17</v>
      </c>
      <c r="F199" s="1" t="s">
        <v>17</v>
      </c>
      <c r="G199" s="1" t="s">
        <v>18</v>
      </c>
      <c r="H199" s="1" t="s">
        <v>19</v>
      </c>
      <c r="I199">
        <v>4</v>
      </c>
      <c r="J199">
        <v>700</v>
      </c>
      <c r="K199" s="7">
        <v>0.15</v>
      </c>
      <c r="L199">
        <v>2380</v>
      </c>
      <c r="M199">
        <v>434.46</v>
      </c>
      <c r="N199" s="7">
        <f>IFERROR(Sales_Data[[#This Row],[Profit]]/Sales_Data[[#This Row],[Sales]],0)</f>
        <v>0.18254621848739494</v>
      </c>
      <c r="O199" s="7" t="str">
        <f>TEXT(Sales_Data[[#This Row],[Order_Date]],"mmm")</f>
        <v>Apr</v>
      </c>
      <c r="P199" s="9" t="str">
        <f>TEXT(Sales_Data[[#This Row],[Order_Date]],"yyyy")</f>
        <v>2025</v>
      </c>
      <c r="Q199" s="9" t="str">
        <f t="shared" si="3"/>
        <v>Existing</v>
      </c>
      <c r="R199" s="1" t="s">
        <v>20</v>
      </c>
    </row>
    <row r="200" spans="1:18" x14ac:dyDescent="0.35">
      <c r="A200" s="1" t="s">
        <v>644</v>
      </c>
      <c r="B200" s="2">
        <v>45853</v>
      </c>
      <c r="C200" s="1" t="s">
        <v>645</v>
      </c>
      <c r="D200" s="1" t="s">
        <v>646</v>
      </c>
      <c r="E200" s="1" t="s">
        <v>40</v>
      </c>
      <c r="F200" s="1" t="s">
        <v>41</v>
      </c>
      <c r="G200" s="1" t="s">
        <v>42</v>
      </c>
      <c r="H200" s="1" t="s">
        <v>63</v>
      </c>
      <c r="I200">
        <v>1</v>
      </c>
      <c r="J200">
        <v>4500</v>
      </c>
      <c r="K200" s="7">
        <v>0.1</v>
      </c>
      <c r="L200">
        <v>4050</v>
      </c>
      <c r="M200">
        <v>600.22</v>
      </c>
      <c r="N200" s="7">
        <f>IFERROR(Sales_Data[[#This Row],[Profit]]/Sales_Data[[#This Row],[Sales]],0)</f>
        <v>0.14820246913580248</v>
      </c>
      <c r="O200" s="7" t="str">
        <f>TEXT(Sales_Data[[#This Row],[Order_Date]],"mmm")</f>
        <v>Jul</v>
      </c>
      <c r="P200" s="9" t="str">
        <f>TEXT(Sales_Data[[#This Row],[Order_Date]],"yyyy")</f>
        <v>2025</v>
      </c>
      <c r="Q200" s="9" t="str">
        <f t="shared" si="3"/>
        <v>New</v>
      </c>
      <c r="R200" s="1" t="s">
        <v>73</v>
      </c>
    </row>
    <row r="201" spans="1:18" x14ac:dyDescent="0.35">
      <c r="A201" s="1" t="s">
        <v>647</v>
      </c>
      <c r="B201" s="2">
        <v>45724</v>
      </c>
      <c r="C201" s="1" t="s">
        <v>648</v>
      </c>
      <c r="D201" s="1" t="s">
        <v>649</v>
      </c>
      <c r="E201" s="1" t="s">
        <v>62</v>
      </c>
      <c r="F201" s="1" t="s">
        <v>41</v>
      </c>
      <c r="G201" s="1" t="s">
        <v>120</v>
      </c>
      <c r="H201" s="1" t="s">
        <v>143</v>
      </c>
      <c r="I201">
        <v>4</v>
      </c>
      <c r="J201">
        <v>1800</v>
      </c>
      <c r="K201" s="7">
        <v>0.15</v>
      </c>
      <c r="L201">
        <v>6120</v>
      </c>
      <c r="M201">
        <v>732.75</v>
      </c>
      <c r="N201" s="7">
        <f>IFERROR(Sales_Data[[#This Row],[Profit]]/Sales_Data[[#This Row],[Sales]],0)</f>
        <v>0.11973039215686275</v>
      </c>
      <c r="O201" s="7" t="str">
        <f>TEXT(Sales_Data[[#This Row],[Order_Date]],"mmm")</f>
        <v>Mar</v>
      </c>
      <c r="P201" s="9" t="str">
        <f>TEXT(Sales_Data[[#This Row],[Order_Date]],"yyyy")</f>
        <v>2025</v>
      </c>
      <c r="Q201" s="9" t="str">
        <f t="shared" si="3"/>
        <v>Existing</v>
      </c>
      <c r="R201" s="1" t="s">
        <v>64</v>
      </c>
    </row>
    <row r="202" spans="1:18" x14ac:dyDescent="0.35">
      <c r="A202" s="1" t="s">
        <v>650</v>
      </c>
      <c r="B202" s="2">
        <v>45943</v>
      </c>
      <c r="C202" s="1" t="s">
        <v>651</v>
      </c>
      <c r="D202" s="1" t="s">
        <v>652</v>
      </c>
      <c r="E202" s="1" t="s">
        <v>111</v>
      </c>
      <c r="F202" s="1" t="s">
        <v>33</v>
      </c>
      <c r="G202" s="1" t="s">
        <v>42</v>
      </c>
      <c r="H202" s="1" t="s">
        <v>102</v>
      </c>
      <c r="I202">
        <v>3</v>
      </c>
      <c r="J202">
        <v>25000</v>
      </c>
      <c r="K202" s="7">
        <v>0</v>
      </c>
      <c r="L202">
        <v>75000</v>
      </c>
      <c r="M202">
        <v>6667.32</v>
      </c>
      <c r="N202" s="7">
        <f>IFERROR(Sales_Data[[#This Row],[Profit]]/Sales_Data[[#This Row],[Sales]],0)</f>
        <v>8.8897599999999993E-2</v>
      </c>
      <c r="O202" s="7" t="str">
        <f>TEXT(Sales_Data[[#This Row],[Order_Date]],"mmm")</f>
        <v>Oct</v>
      </c>
      <c r="P202" s="9" t="str">
        <f>TEXT(Sales_Data[[#This Row],[Order_Date]],"yyyy")</f>
        <v>2025</v>
      </c>
      <c r="Q202" s="9" t="str">
        <f t="shared" si="3"/>
        <v>Existing</v>
      </c>
      <c r="R202" s="1" t="s">
        <v>28</v>
      </c>
    </row>
    <row r="203" spans="1:18" x14ac:dyDescent="0.35">
      <c r="A203" s="1" t="s">
        <v>653</v>
      </c>
      <c r="B203" s="2">
        <v>45763</v>
      </c>
      <c r="C203" s="1" t="s">
        <v>654</v>
      </c>
      <c r="D203" s="1" t="s">
        <v>655</v>
      </c>
      <c r="E203" s="1" t="s">
        <v>119</v>
      </c>
      <c r="F203" s="1" t="s">
        <v>33</v>
      </c>
      <c r="G203" s="1" t="s">
        <v>42</v>
      </c>
      <c r="H203" s="1" t="s">
        <v>112</v>
      </c>
      <c r="I203">
        <v>2</v>
      </c>
      <c r="J203">
        <v>2500</v>
      </c>
      <c r="K203" s="7">
        <v>0.2</v>
      </c>
      <c r="L203">
        <v>4000</v>
      </c>
      <c r="M203">
        <v>439.21</v>
      </c>
      <c r="N203" s="7">
        <f>IFERROR(Sales_Data[[#This Row],[Profit]]/Sales_Data[[#This Row],[Sales]],0)</f>
        <v>0.1098025</v>
      </c>
      <c r="O203" s="7" t="str">
        <f>TEXT(Sales_Data[[#This Row],[Order_Date]],"mmm")</f>
        <v>Apr</v>
      </c>
      <c r="P203" s="9" t="str">
        <f>TEXT(Sales_Data[[#This Row],[Order_Date]],"yyyy")</f>
        <v>2025</v>
      </c>
      <c r="Q203" s="9" t="str">
        <f t="shared" si="3"/>
        <v>Existing</v>
      </c>
      <c r="R203" s="1" t="s">
        <v>73</v>
      </c>
    </row>
    <row r="204" spans="1:18" x14ac:dyDescent="0.35">
      <c r="A204" s="1" t="s">
        <v>656</v>
      </c>
      <c r="B204" s="2">
        <v>45936</v>
      </c>
      <c r="C204" s="1" t="s">
        <v>657</v>
      </c>
      <c r="D204" s="1" t="s">
        <v>658</v>
      </c>
      <c r="E204" s="1" t="s">
        <v>40</v>
      </c>
      <c r="F204" s="1" t="s">
        <v>41</v>
      </c>
      <c r="G204" s="1" t="s">
        <v>34</v>
      </c>
      <c r="H204" s="1" t="s">
        <v>107</v>
      </c>
      <c r="I204">
        <v>4</v>
      </c>
      <c r="J204">
        <v>6500</v>
      </c>
      <c r="K204" s="7">
        <v>0.05</v>
      </c>
      <c r="L204">
        <v>24700</v>
      </c>
      <c r="M204">
        <v>4767.96</v>
      </c>
      <c r="N204" s="7">
        <f>IFERROR(Sales_Data[[#This Row],[Profit]]/Sales_Data[[#This Row],[Sales]],0)</f>
        <v>0.19303481781376519</v>
      </c>
      <c r="O204" s="7" t="str">
        <f>TEXT(Sales_Data[[#This Row],[Order_Date]],"mmm")</f>
        <v>Oct</v>
      </c>
      <c r="P204" s="9" t="str">
        <f>TEXT(Sales_Data[[#This Row],[Order_Date]],"yyyy")</f>
        <v>2025</v>
      </c>
      <c r="Q204" s="9" t="str">
        <f t="shared" si="3"/>
        <v>Existing</v>
      </c>
      <c r="R204" s="1" t="s">
        <v>28</v>
      </c>
    </row>
    <row r="205" spans="1:18" x14ac:dyDescent="0.35">
      <c r="A205" s="1" t="s">
        <v>659</v>
      </c>
      <c r="B205" s="2">
        <v>45741</v>
      </c>
      <c r="C205" s="1" t="s">
        <v>660</v>
      </c>
      <c r="D205" s="1" t="s">
        <v>661</v>
      </c>
      <c r="E205" s="1" t="s">
        <v>56</v>
      </c>
      <c r="F205" s="1" t="s">
        <v>57</v>
      </c>
      <c r="G205" s="1" t="s">
        <v>26</v>
      </c>
      <c r="H205" s="1" t="s">
        <v>58</v>
      </c>
      <c r="I205">
        <v>5</v>
      </c>
      <c r="J205">
        <v>1400</v>
      </c>
      <c r="K205" s="7">
        <v>0.1</v>
      </c>
      <c r="L205">
        <v>6300</v>
      </c>
      <c r="M205">
        <v>1327.17</v>
      </c>
      <c r="N205" s="7">
        <f>IFERROR(Sales_Data[[#This Row],[Profit]]/Sales_Data[[#This Row],[Sales]],0)</f>
        <v>0.21066190476190477</v>
      </c>
      <c r="O205" s="7" t="str">
        <f>TEXT(Sales_Data[[#This Row],[Order_Date]],"mmm")</f>
        <v>Mar</v>
      </c>
      <c r="P205" s="9" t="str">
        <f>TEXT(Sales_Data[[#This Row],[Order_Date]],"yyyy")</f>
        <v>2025</v>
      </c>
      <c r="Q205" s="9" t="str">
        <f t="shared" si="3"/>
        <v>Existing</v>
      </c>
      <c r="R205" s="1" t="s">
        <v>73</v>
      </c>
    </row>
    <row r="206" spans="1:18" x14ac:dyDescent="0.35">
      <c r="A206" s="1" t="s">
        <v>662</v>
      </c>
      <c r="B206" s="2">
        <v>45771</v>
      </c>
      <c r="C206" s="1" t="s">
        <v>663</v>
      </c>
      <c r="D206" s="1" t="s">
        <v>664</v>
      </c>
      <c r="E206" s="1" t="s">
        <v>111</v>
      </c>
      <c r="F206" s="1" t="s">
        <v>33</v>
      </c>
      <c r="G206" s="1" t="s">
        <v>42</v>
      </c>
      <c r="H206" s="1" t="s">
        <v>47</v>
      </c>
      <c r="I206">
        <v>5</v>
      </c>
      <c r="J206">
        <v>55000</v>
      </c>
      <c r="K206" s="7">
        <v>0.15</v>
      </c>
      <c r="L206">
        <v>233750</v>
      </c>
      <c r="M206">
        <v>49775.839999999997</v>
      </c>
      <c r="N206" s="7">
        <f>IFERROR(Sales_Data[[#This Row],[Profit]]/Sales_Data[[#This Row],[Sales]],0)</f>
        <v>0.21294477005347592</v>
      </c>
      <c r="O206" s="7" t="str">
        <f>TEXT(Sales_Data[[#This Row],[Order_Date]],"mmm")</f>
        <v>Apr</v>
      </c>
      <c r="P206" s="9" t="str">
        <f>TEXT(Sales_Data[[#This Row],[Order_Date]],"yyyy")</f>
        <v>2025</v>
      </c>
      <c r="Q206" s="9" t="str">
        <f t="shared" si="3"/>
        <v>Existing</v>
      </c>
      <c r="R206" s="1" t="s">
        <v>20</v>
      </c>
    </row>
    <row r="207" spans="1:18" x14ac:dyDescent="0.35">
      <c r="A207" s="1" t="s">
        <v>665</v>
      </c>
      <c r="B207" s="2">
        <v>45847</v>
      </c>
      <c r="C207" s="1" t="s">
        <v>666</v>
      </c>
      <c r="D207" s="1" t="s">
        <v>366</v>
      </c>
      <c r="E207" s="1" t="s">
        <v>62</v>
      </c>
      <c r="F207" s="1" t="s">
        <v>41</v>
      </c>
      <c r="G207" s="1" t="s">
        <v>34</v>
      </c>
      <c r="H207" s="1" t="s">
        <v>153</v>
      </c>
      <c r="I207">
        <v>2</v>
      </c>
      <c r="J207">
        <v>7000</v>
      </c>
      <c r="K207" s="7">
        <v>0.15</v>
      </c>
      <c r="L207">
        <v>11900</v>
      </c>
      <c r="M207">
        <v>2072.34</v>
      </c>
      <c r="N207" s="7">
        <f>IFERROR(Sales_Data[[#This Row],[Profit]]/Sales_Data[[#This Row],[Sales]],0)</f>
        <v>0.17414621848739498</v>
      </c>
      <c r="O207" s="7" t="str">
        <f>TEXT(Sales_Data[[#This Row],[Order_Date]],"mmm")</f>
        <v>Jul</v>
      </c>
      <c r="P207" s="9" t="str">
        <f>TEXT(Sales_Data[[#This Row],[Order_Date]],"yyyy")</f>
        <v>2025</v>
      </c>
      <c r="Q207" s="9" t="str">
        <f t="shared" si="3"/>
        <v>Existing</v>
      </c>
      <c r="R207" s="1" t="s">
        <v>36</v>
      </c>
    </row>
    <row r="208" spans="1:18" x14ac:dyDescent="0.35">
      <c r="A208" s="1" t="s">
        <v>667</v>
      </c>
      <c r="B208" s="2">
        <v>45669</v>
      </c>
      <c r="C208" s="1" t="s">
        <v>668</v>
      </c>
      <c r="D208" s="1" t="s">
        <v>669</v>
      </c>
      <c r="E208" s="1" t="s">
        <v>17</v>
      </c>
      <c r="F208" s="1" t="s">
        <v>17</v>
      </c>
      <c r="G208" s="1" t="s">
        <v>26</v>
      </c>
      <c r="H208" s="1" t="s">
        <v>58</v>
      </c>
      <c r="I208">
        <v>3</v>
      </c>
      <c r="J208">
        <v>1400</v>
      </c>
      <c r="K208" s="7">
        <v>0.1</v>
      </c>
      <c r="L208">
        <v>3780</v>
      </c>
      <c r="M208">
        <v>671.63</v>
      </c>
      <c r="N208" s="7">
        <f>IFERROR(Sales_Data[[#This Row],[Profit]]/Sales_Data[[#This Row],[Sales]],0)</f>
        <v>0.17767989417989419</v>
      </c>
      <c r="O208" s="7" t="str">
        <f>TEXT(Sales_Data[[#This Row],[Order_Date]],"mmm")</f>
        <v>Jan</v>
      </c>
      <c r="P208" s="9" t="str">
        <f>TEXT(Sales_Data[[#This Row],[Order_Date]],"yyyy")</f>
        <v>2025</v>
      </c>
      <c r="Q208" s="9" t="str">
        <f t="shared" si="3"/>
        <v>Existing</v>
      </c>
      <c r="R208" s="1" t="s">
        <v>28</v>
      </c>
    </row>
    <row r="209" spans="1:18" x14ac:dyDescent="0.35">
      <c r="A209" s="1" t="s">
        <v>670</v>
      </c>
      <c r="B209" s="2">
        <v>45724</v>
      </c>
      <c r="C209" s="1" t="s">
        <v>671</v>
      </c>
      <c r="D209" s="1" t="s">
        <v>672</v>
      </c>
      <c r="E209" s="1" t="s">
        <v>51</v>
      </c>
      <c r="F209" s="1" t="s">
        <v>52</v>
      </c>
      <c r="G209" s="1" t="s">
        <v>34</v>
      </c>
      <c r="H209" s="1" t="s">
        <v>35</v>
      </c>
      <c r="I209">
        <v>2</v>
      </c>
      <c r="J209">
        <v>9000</v>
      </c>
      <c r="K209" s="7">
        <v>0.1</v>
      </c>
      <c r="L209">
        <v>16200</v>
      </c>
      <c r="M209">
        <v>3153.03</v>
      </c>
      <c r="N209" s="7">
        <f>IFERROR(Sales_Data[[#This Row],[Profit]]/Sales_Data[[#This Row],[Sales]],0)</f>
        <v>0.19463148148148149</v>
      </c>
      <c r="O209" s="7" t="str">
        <f>TEXT(Sales_Data[[#This Row],[Order_Date]],"mmm")</f>
        <v>Mar</v>
      </c>
      <c r="P209" s="9" t="str">
        <f>TEXT(Sales_Data[[#This Row],[Order_Date]],"yyyy")</f>
        <v>2025</v>
      </c>
      <c r="Q209" s="9" t="str">
        <f t="shared" si="3"/>
        <v>Existing</v>
      </c>
      <c r="R209" s="1" t="s">
        <v>20</v>
      </c>
    </row>
    <row r="210" spans="1:18" x14ac:dyDescent="0.35">
      <c r="A210" s="1" t="s">
        <v>673</v>
      </c>
      <c r="B210" s="2">
        <v>45913</v>
      </c>
      <c r="C210" s="1" t="s">
        <v>674</v>
      </c>
      <c r="D210" s="1" t="s">
        <v>675</v>
      </c>
      <c r="E210" s="1" t="s">
        <v>17</v>
      </c>
      <c r="F210" s="1" t="s">
        <v>17</v>
      </c>
      <c r="G210" s="1" t="s">
        <v>34</v>
      </c>
      <c r="H210" s="1" t="s">
        <v>153</v>
      </c>
      <c r="I210">
        <v>5</v>
      </c>
      <c r="J210">
        <v>7000</v>
      </c>
      <c r="K210" s="7">
        <v>0</v>
      </c>
      <c r="L210">
        <v>35000</v>
      </c>
      <c r="M210">
        <v>3715.06</v>
      </c>
      <c r="N210" s="7">
        <f>IFERROR(Sales_Data[[#This Row],[Profit]]/Sales_Data[[#This Row],[Sales]],0)</f>
        <v>0.10614457142857142</v>
      </c>
      <c r="O210" s="7" t="str">
        <f>TEXT(Sales_Data[[#This Row],[Order_Date]],"mmm")</f>
        <v>Sep</v>
      </c>
      <c r="P210" s="9" t="str">
        <f>TEXT(Sales_Data[[#This Row],[Order_Date]],"yyyy")</f>
        <v>2025</v>
      </c>
      <c r="Q210" s="9" t="str">
        <f t="shared" si="3"/>
        <v>Existing</v>
      </c>
      <c r="R210" s="1" t="s">
        <v>36</v>
      </c>
    </row>
    <row r="211" spans="1:18" x14ac:dyDescent="0.35">
      <c r="A211" s="1" t="s">
        <v>676</v>
      </c>
      <c r="B211" s="2">
        <v>45967</v>
      </c>
      <c r="C211" s="1" t="s">
        <v>677</v>
      </c>
      <c r="D211" s="1" t="s">
        <v>678</v>
      </c>
      <c r="E211" s="1" t="s">
        <v>86</v>
      </c>
      <c r="F211" s="1" t="s">
        <v>25</v>
      </c>
      <c r="G211" s="1" t="s">
        <v>26</v>
      </c>
      <c r="H211" s="1" t="s">
        <v>128</v>
      </c>
      <c r="I211">
        <v>5</v>
      </c>
      <c r="J211">
        <v>900</v>
      </c>
      <c r="K211" s="7">
        <v>0.15</v>
      </c>
      <c r="L211">
        <v>3825</v>
      </c>
      <c r="M211">
        <v>906.02</v>
      </c>
      <c r="N211" s="7">
        <f>IFERROR(Sales_Data[[#This Row],[Profit]]/Sales_Data[[#This Row],[Sales]],0)</f>
        <v>0.23686797385620914</v>
      </c>
      <c r="O211" s="7" t="str">
        <f>TEXT(Sales_Data[[#This Row],[Order_Date]],"mmm")</f>
        <v>Nov</v>
      </c>
      <c r="P211" s="9" t="str">
        <f>TEXT(Sales_Data[[#This Row],[Order_Date]],"yyyy")</f>
        <v>2025</v>
      </c>
      <c r="Q211" s="9" t="str">
        <f t="shared" si="3"/>
        <v>Existing</v>
      </c>
      <c r="R211" s="1" t="s">
        <v>73</v>
      </c>
    </row>
    <row r="212" spans="1:18" x14ac:dyDescent="0.35">
      <c r="A212" s="1" t="s">
        <v>679</v>
      </c>
      <c r="B212" s="2">
        <v>45736</v>
      </c>
      <c r="C212" s="1" t="s">
        <v>680</v>
      </c>
      <c r="D212" s="1" t="s">
        <v>681</v>
      </c>
      <c r="E212" s="1" t="s">
        <v>40</v>
      </c>
      <c r="F212" s="1" t="s">
        <v>41</v>
      </c>
      <c r="G212" s="1" t="s">
        <v>42</v>
      </c>
      <c r="H212" s="1" t="s">
        <v>43</v>
      </c>
      <c r="I212">
        <v>3</v>
      </c>
      <c r="J212">
        <v>18000</v>
      </c>
      <c r="K212" s="7">
        <v>0.05</v>
      </c>
      <c r="L212">
        <v>51300</v>
      </c>
      <c r="M212">
        <v>5380.53</v>
      </c>
      <c r="N212" s="7">
        <f>IFERROR(Sales_Data[[#This Row],[Profit]]/Sales_Data[[#This Row],[Sales]],0)</f>
        <v>0.10488362573099415</v>
      </c>
      <c r="O212" s="7" t="str">
        <f>TEXT(Sales_Data[[#This Row],[Order_Date]],"mmm")</f>
        <v>Mar</v>
      </c>
      <c r="P212" s="9" t="str">
        <f>TEXT(Sales_Data[[#This Row],[Order_Date]],"yyyy")</f>
        <v>2025</v>
      </c>
      <c r="Q212" s="9" t="str">
        <f t="shared" si="3"/>
        <v>Existing</v>
      </c>
      <c r="R212" s="1" t="s">
        <v>64</v>
      </c>
    </row>
    <row r="213" spans="1:18" x14ac:dyDescent="0.35">
      <c r="A213" s="1" t="s">
        <v>682</v>
      </c>
      <c r="B213" s="2">
        <v>45817</v>
      </c>
      <c r="C213" s="1" t="s">
        <v>683</v>
      </c>
      <c r="D213" s="1" t="s">
        <v>684</v>
      </c>
      <c r="E213" s="1" t="s">
        <v>119</v>
      </c>
      <c r="F213" s="1" t="s">
        <v>33</v>
      </c>
      <c r="G213" s="1" t="s">
        <v>42</v>
      </c>
      <c r="H213" s="1" t="s">
        <v>112</v>
      </c>
      <c r="I213">
        <v>4</v>
      </c>
      <c r="J213">
        <v>2500</v>
      </c>
      <c r="K213" s="7">
        <v>0.05</v>
      </c>
      <c r="L213">
        <v>9500</v>
      </c>
      <c r="M213">
        <v>1577.42</v>
      </c>
      <c r="N213" s="7">
        <f>IFERROR(Sales_Data[[#This Row],[Profit]]/Sales_Data[[#This Row],[Sales]],0)</f>
        <v>0.16604421052631579</v>
      </c>
      <c r="O213" s="7" t="str">
        <f>TEXT(Sales_Data[[#This Row],[Order_Date]],"mmm")</f>
        <v>Jun</v>
      </c>
      <c r="P213" s="9" t="str">
        <f>TEXT(Sales_Data[[#This Row],[Order_Date]],"yyyy")</f>
        <v>2025</v>
      </c>
      <c r="Q213" s="9" t="str">
        <f t="shared" si="3"/>
        <v>Existing</v>
      </c>
      <c r="R213" s="1" t="s">
        <v>20</v>
      </c>
    </row>
    <row r="214" spans="1:18" x14ac:dyDescent="0.35">
      <c r="A214" s="1" t="s">
        <v>685</v>
      </c>
      <c r="B214" s="2">
        <v>45787</v>
      </c>
      <c r="C214" s="1" t="s">
        <v>686</v>
      </c>
      <c r="D214" s="1" t="s">
        <v>687</v>
      </c>
      <c r="E214" s="1" t="s">
        <v>62</v>
      </c>
      <c r="F214" s="1" t="s">
        <v>41</v>
      </c>
      <c r="G214" s="1" t="s">
        <v>42</v>
      </c>
      <c r="H214" s="1" t="s">
        <v>102</v>
      </c>
      <c r="I214">
        <v>4</v>
      </c>
      <c r="J214">
        <v>25000</v>
      </c>
      <c r="K214" s="7">
        <v>0.05</v>
      </c>
      <c r="L214">
        <v>95000</v>
      </c>
      <c r="M214">
        <v>13841.34</v>
      </c>
      <c r="N214" s="7">
        <f>IFERROR(Sales_Data[[#This Row],[Profit]]/Sales_Data[[#This Row],[Sales]],0)</f>
        <v>0.14569831578947368</v>
      </c>
      <c r="O214" s="7" t="str">
        <f>TEXT(Sales_Data[[#This Row],[Order_Date]],"mmm")</f>
        <v>May</v>
      </c>
      <c r="P214" s="9" t="str">
        <f>TEXT(Sales_Data[[#This Row],[Order_Date]],"yyyy")</f>
        <v>2025</v>
      </c>
      <c r="Q214" s="9" t="str">
        <f t="shared" si="3"/>
        <v>Existing</v>
      </c>
      <c r="R214" s="1" t="s">
        <v>64</v>
      </c>
    </row>
    <row r="215" spans="1:18" x14ac:dyDescent="0.35">
      <c r="A215" s="1" t="s">
        <v>688</v>
      </c>
      <c r="B215" s="2">
        <v>45847</v>
      </c>
      <c r="C215" s="1" t="s">
        <v>689</v>
      </c>
      <c r="D215" s="1" t="s">
        <v>620</v>
      </c>
      <c r="E215" s="1" t="s">
        <v>40</v>
      </c>
      <c r="F215" s="1" t="s">
        <v>41</v>
      </c>
      <c r="G215" s="1" t="s">
        <v>26</v>
      </c>
      <c r="H215" s="1" t="s">
        <v>128</v>
      </c>
      <c r="I215">
        <v>1</v>
      </c>
      <c r="J215">
        <v>900</v>
      </c>
      <c r="K215" s="7">
        <v>0.05</v>
      </c>
      <c r="L215">
        <v>855</v>
      </c>
      <c r="M215">
        <v>93.21</v>
      </c>
      <c r="N215" s="7">
        <f>IFERROR(Sales_Data[[#This Row],[Profit]]/Sales_Data[[#This Row],[Sales]],0)</f>
        <v>0.10901754385964911</v>
      </c>
      <c r="O215" s="7" t="str">
        <f>TEXT(Sales_Data[[#This Row],[Order_Date]],"mmm")</f>
        <v>Jul</v>
      </c>
      <c r="P215" s="9" t="str">
        <f>TEXT(Sales_Data[[#This Row],[Order_Date]],"yyyy")</f>
        <v>2025</v>
      </c>
      <c r="Q215" s="9" t="str">
        <f t="shared" si="3"/>
        <v>New</v>
      </c>
      <c r="R215" s="1" t="s">
        <v>64</v>
      </c>
    </row>
    <row r="216" spans="1:18" x14ac:dyDescent="0.35">
      <c r="A216" s="1" t="s">
        <v>690</v>
      </c>
      <c r="B216" s="2">
        <v>45965</v>
      </c>
      <c r="C216" s="1" t="s">
        <v>691</v>
      </c>
      <c r="D216" s="1" t="s">
        <v>692</v>
      </c>
      <c r="E216" s="1" t="s">
        <v>40</v>
      </c>
      <c r="F216" s="1" t="s">
        <v>41</v>
      </c>
      <c r="G216" s="1" t="s">
        <v>42</v>
      </c>
      <c r="H216" s="1" t="s">
        <v>112</v>
      </c>
      <c r="I216">
        <v>1</v>
      </c>
      <c r="J216">
        <v>2500</v>
      </c>
      <c r="K216" s="7">
        <v>0.05</v>
      </c>
      <c r="L216">
        <v>2375</v>
      </c>
      <c r="M216">
        <v>592.41999999999996</v>
      </c>
      <c r="N216" s="7">
        <f>IFERROR(Sales_Data[[#This Row],[Profit]]/Sales_Data[[#This Row],[Sales]],0)</f>
        <v>0.24944</v>
      </c>
      <c r="O216" s="7" t="str">
        <f>TEXT(Sales_Data[[#This Row],[Order_Date]],"mmm")</f>
        <v>Nov</v>
      </c>
      <c r="P216" s="9" t="str">
        <f>TEXT(Sales_Data[[#This Row],[Order_Date]],"yyyy")</f>
        <v>2025</v>
      </c>
      <c r="Q216" s="9" t="str">
        <f t="shared" si="3"/>
        <v>New</v>
      </c>
      <c r="R216" s="1" t="s">
        <v>73</v>
      </c>
    </row>
    <row r="217" spans="1:18" x14ac:dyDescent="0.35">
      <c r="A217" s="1" t="s">
        <v>693</v>
      </c>
      <c r="B217" s="2">
        <v>45671</v>
      </c>
      <c r="C217" s="1" t="s">
        <v>694</v>
      </c>
      <c r="D217" s="1" t="s">
        <v>46</v>
      </c>
      <c r="E217" s="1" t="s">
        <v>62</v>
      </c>
      <c r="F217" s="1" t="s">
        <v>41</v>
      </c>
      <c r="G217" s="1" t="s">
        <v>120</v>
      </c>
      <c r="H217" s="1" t="s">
        <v>121</v>
      </c>
      <c r="I217">
        <v>2</v>
      </c>
      <c r="J217">
        <v>2800</v>
      </c>
      <c r="K217" s="7">
        <v>0</v>
      </c>
      <c r="L217">
        <v>5600</v>
      </c>
      <c r="M217">
        <v>1292.05</v>
      </c>
      <c r="N217" s="7">
        <f>IFERROR(Sales_Data[[#This Row],[Profit]]/Sales_Data[[#This Row],[Sales]],0)</f>
        <v>0.23072321428571427</v>
      </c>
      <c r="O217" s="7" t="str">
        <f>TEXT(Sales_Data[[#This Row],[Order_Date]],"mmm")</f>
        <v>Jan</v>
      </c>
      <c r="P217" s="9" t="str">
        <f>TEXT(Sales_Data[[#This Row],[Order_Date]],"yyyy")</f>
        <v>2025</v>
      </c>
      <c r="Q217" s="9" t="str">
        <f t="shared" si="3"/>
        <v>Existing</v>
      </c>
      <c r="R217" s="1" t="s">
        <v>64</v>
      </c>
    </row>
    <row r="218" spans="1:18" x14ac:dyDescent="0.35">
      <c r="A218" s="1" t="s">
        <v>695</v>
      </c>
      <c r="B218" s="2">
        <v>45887</v>
      </c>
      <c r="C218" s="1" t="s">
        <v>696</v>
      </c>
      <c r="D218" s="1" t="s">
        <v>697</v>
      </c>
      <c r="E218" s="1" t="s">
        <v>17</v>
      </c>
      <c r="F218" s="1" t="s">
        <v>17</v>
      </c>
      <c r="G218" s="1" t="s">
        <v>18</v>
      </c>
      <c r="H218" s="1" t="s">
        <v>292</v>
      </c>
      <c r="I218">
        <v>5</v>
      </c>
      <c r="J218">
        <v>500</v>
      </c>
      <c r="K218" s="7">
        <v>0</v>
      </c>
      <c r="L218">
        <v>2500</v>
      </c>
      <c r="M218">
        <v>376.87</v>
      </c>
      <c r="N218" s="7">
        <f>IFERROR(Sales_Data[[#This Row],[Profit]]/Sales_Data[[#This Row],[Sales]],0)</f>
        <v>0.15074799999999999</v>
      </c>
      <c r="O218" s="7" t="str">
        <f>TEXT(Sales_Data[[#This Row],[Order_Date]],"mmm")</f>
        <v>Aug</v>
      </c>
      <c r="P218" s="9" t="str">
        <f>TEXT(Sales_Data[[#This Row],[Order_Date]],"yyyy")</f>
        <v>2025</v>
      </c>
      <c r="Q218" s="9" t="str">
        <f t="shared" si="3"/>
        <v>Existing</v>
      </c>
      <c r="R218" s="1" t="s">
        <v>36</v>
      </c>
    </row>
    <row r="219" spans="1:18" x14ac:dyDescent="0.35">
      <c r="A219" s="1" t="s">
        <v>698</v>
      </c>
      <c r="B219" s="2">
        <v>45899</v>
      </c>
      <c r="C219" s="1" t="s">
        <v>699</v>
      </c>
      <c r="D219" s="1" t="s">
        <v>700</v>
      </c>
      <c r="E219" s="1" t="s">
        <v>51</v>
      </c>
      <c r="F219" s="1" t="s">
        <v>52</v>
      </c>
      <c r="G219" s="1" t="s">
        <v>120</v>
      </c>
      <c r="H219" s="1" t="s">
        <v>217</v>
      </c>
      <c r="I219">
        <v>2</v>
      </c>
      <c r="J219">
        <v>3200</v>
      </c>
      <c r="K219" s="7">
        <v>0</v>
      </c>
      <c r="L219">
        <v>6400</v>
      </c>
      <c r="M219">
        <v>1185.42</v>
      </c>
      <c r="N219" s="7">
        <f>IFERROR(Sales_Data[[#This Row],[Profit]]/Sales_Data[[#This Row],[Sales]],0)</f>
        <v>0.18522187500000001</v>
      </c>
      <c r="O219" s="7" t="str">
        <f>TEXT(Sales_Data[[#This Row],[Order_Date]],"mmm")</f>
        <v>Aug</v>
      </c>
      <c r="P219" s="9" t="str">
        <f>TEXT(Sales_Data[[#This Row],[Order_Date]],"yyyy")</f>
        <v>2025</v>
      </c>
      <c r="Q219" s="9" t="str">
        <f t="shared" si="3"/>
        <v>Existing</v>
      </c>
      <c r="R219" s="1" t="s">
        <v>64</v>
      </c>
    </row>
    <row r="220" spans="1:18" x14ac:dyDescent="0.35">
      <c r="A220" s="1" t="s">
        <v>701</v>
      </c>
      <c r="B220" s="2">
        <v>45848</v>
      </c>
      <c r="C220" s="1" t="s">
        <v>189</v>
      </c>
      <c r="D220" s="1" t="s">
        <v>702</v>
      </c>
      <c r="E220" s="1" t="s">
        <v>62</v>
      </c>
      <c r="F220" s="1" t="s">
        <v>41</v>
      </c>
      <c r="G220" s="1" t="s">
        <v>26</v>
      </c>
      <c r="H220" s="1" t="s">
        <v>58</v>
      </c>
      <c r="I220">
        <v>5</v>
      </c>
      <c r="J220">
        <v>1400</v>
      </c>
      <c r="K220" s="7">
        <v>0.2</v>
      </c>
      <c r="L220">
        <v>5600</v>
      </c>
      <c r="M220">
        <v>912.44</v>
      </c>
      <c r="N220" s="7">
        <f>IFERROR(Sales_Data[[#This Row],[Profit]]/Sales_Data[[#This Row],[Sales]],0)</f>
        <v>0.16293571428571429</v>
      </c>
      <c r="O220" s="7" t="str">
        <f>TEXT(Sales_Data[[#This Row],[Order_Date]],"mmm")</f>
        <v>Jul</v>
      </c>
      <c r="P220" s="9" t="str">
        <f>TEXT(Sales_Data[[#This Row],[Order_Date]],"yyyy")</f>
        <v>2025</v>
      </c>
      <c r="Q220" s="9" t="str">
        <f t="shared" si="3"/>
        <v>Existing</v>
      </c>
      <c r="R220" s="1" t="s">
        <v>36</v>
      </c>
    </row>
    <row r="221" spans="1:18" x14ac:dyDescent="0.35">
      <c r="A221" s="1" t="s">
        <v>703</v>
      </c>
      <c r="B221" s="2">
        <v>45889</v>
      </c>
      <c r="C221" s="1" t="s">
        <v>704</v>
      </c>
      <c r="D221" s="1" t="s">
        <v>705</v>
      </c>
      <c r="E221" s="1" t="s">
        <v>81</v>
      </c>
      <c r="F221" s="1" t="s">
        <v>33</v>
      </c>
      <c r="G221" s="1" t="s">
        <v>26</v>
      </c>
      <c r="H221" s="1" t="s">
        <v>82</v>
      </c>
      <c r="I221">
        <v>5</v>
      </c>
      <c r="J221">
        <v>450</v>
      </c>
      <c r="K221" s="7">
        <v>0.05</v>
      </c>
      <c r="L221">
        <v>2138</v>
      </c>
      <c r="M221">
        <v>225.52</v>
      </c>
      <c r="N221" s="7">
        <f>IFERROR(Sales_Data[[#This Row],[Profit]]/Sales_Data[[#This Row],[Sales]],0)</f>
        <v>0.10548175865294668</v>
      </c>
      <c r="O221" s="7" t="str">
        <f>TEXT(Sales_Data[[#This Row],[Order_Date]],"mmm")</f>
        <v>Aug</v>
      </c>
      <c r="P221" s="9" t="str">
        <f>TEXT(Sales_Data[[#This Row],[Order_Date]],"yyyy")</f>
        <v>2025</v>
      </c>
      <c r="Q221" s="9" t="str">
        <f t="shared" si="3"/>
        <v>Existing</v>
      </c>
      <c r="R221" s="1" t="s">
        <v>28</v>
      </c>
    </row>
    <row r="222" spans="1:18" x14ac:dyDescent="0.35">
      <c r="A222" s="1" t="s">
        <v>706</v>
      </c>
      <c r="B222" s="2">
        <v>45674</v>
      </c>
      <c r="C222" s="1" t="s">
        <v>707</v>
      </c>
      <c r="D222" s="1" t="s">
        <v>202</v>
      </c>
      <c r="E222" s="1" t="s">
        <v>71</v>
      </c>
      <c r="F222" s="1" t="s">
        <v>33</v>
      </c>
      <c r="G222" s="1" t="s">
        <v>34</v>
      </c>
      <c r="H222" s="1" t="s">
        <v>77</v>
      </c>
      <c r="I222">
        <v>5</v>
      </c>
      <c r="J222">
        <v>22000</v>
      </c>
      <c r="K222" s="7">
        <v>0.05</v>
      </c>
      <c r="L222">
        <v>104500</v>
      </c>
      <c r="M222">
        <v>22305.82</v>
      </c>
      <c r="N222" s="7">
        <f>IFERROR(Sales_Data[[#This Row],[Profit]]/Sales_Data[[#This Row],[Sales]],0)</f>
        <v>0.21345282296650717</v>
      </c>
      <c r="O222" s="7" t="str">
        <f>TEXT(Sales_Data[[#This Row],[Order_Date]],"mmm")</f>
        <v>Jan</v>
      </c>
      <c r="P222" s="9" t="str">
        <f>TEXT(Sales_Data[[#This Row],[Order_Date]],"yyyy")</f>
        <v>2025</v>
      </c>
      <c r="Q222" s="9" t="str">
        <f t="shared" si="3"/>
        <v>Existing</v>
      </c>
      <c r="R222" s="1" t="s">
        <v>64</v>
      </c>
    </row>
    <row r="223" spans="1:18" x14ac:dyDescent="0.35">
      <c r="A223" s="1" t="s">
        <v>708</v>
      </c>
      <c r="B223" s="2">
        <v>45934</v>
      </c>
      <c r="C223" s="1" t="s">
        <v>709</v>
      </c>
      <c r="D223" s="1" t="s">
        <v>710</v>
      </c>
      <c r="E223" s="1" t="s">
        <v>160</v>
      </c>
      <c r="F223" s="1" t="s">
        <v>161</v>
      </c>
      <c r="G223" s="1" t="s">
        <v>34</v>
      </c>
      <c r="H223" s="1" t="s">
        <v>153</v>
      </c>
      <c r="I223">
        <v>2</v>
      </c>
      <c r="J223">
        <v>7000</v>
      </c>
      <c r="K223" s="7">
        <v>0.05</v>
      </c>
      <c r="L223">
        <v>13300</v>
      </c>
      <c r="M223">
        <v>1639.81</v>
      </c>
      <c r="N223" s="7">
        <f>IFERROR(Sales_Data[[#This Row],[Profit]]/Sales_Data[[#This Row],[Sales]],0)</f>
        <v>0.12329398496240601</v>
      </c>
      <c r="O223" s="7" t="str">
        <f>TEXT(Sales_Data[[#This Row],[Order_Date]],"mmm")</f>
        <v>Oct</v>
      </c>
      <c r="P223" s="9" t="str">
        <f>TEXT(Sales_Data[[#This Row],[Order_Date]],"yyyy")</f>
        <v>2025</v>
      </c>
      <c r="Q223" s="9" t="str">
        <f t="shared" si="3"/>
        <v>Existing</v>
      </c>
      <c r="R223" s="1" t="s">
        <v>20</v>
      </c>
    </row>
    <row r="224" spans="1:18" x14ac:dyDescent="0.35">
      <c r="A224" s="1" t="s">
        <v>711</v>
      </c>
      <c r="B224" s="2">
        <v>45744</v>
      </c>
      <c r="C224" s="1" t="s">
        <v>712</v>
      </c>
      <c r="D224" s="1" t="s">
        <v>713</v>
      </c>
      <c r="E224" s="1" t="s">
        <v>56</v>
      </c>
      <c r="F224" s="1" t="s">
        <v>57</v>
      </c>
      <c r="G224" s="1" t="s">
        <v>120</v>
      </c>
      <c r="H224" s="1" t="s">
        <v>143</v>
      </c>
      <c r="I224">
        <v>3</v>
      </c>
      <c r="J224">
        <v>1800</v>
      </c>
      <c r="K224" s="7">
        <v>0.05</v>
      </c>
      <c r="L224">
        <v>5130</v>
      </c>
      <c r="M224">
        <v>608.34</v>
      </c>
      <c r="N224" s="7">
        <f>IFERROR(Sales_Data[[#This Row],[Profit]]/Sales_Data[[#This Row],[Sales]],0)</f>
        <v>0.11858479532163743</v>
      </c>
      <c r="O224" s="7" t="str">
        <f>TEXT(Sales_Data[[#This Row],[Order_Date]],"mmm")</f>
        <v>Mar</v>
      </c>
      <c r="P224" s="9" t="str">
        <f>TEXT(Sales_Data[[#This Row],[Order_Date]],"yyyy")</f>
        <v>2025</v>
      </c>
      <c r="Q224" s="9" t="str">
        <f t="shared" si="3"/>
        <v>Existing</v>
      </c>
      <c r="R224" s="1" t="s">
        <v>73</v>
      </c>
    </row>
    <row r="225" spans="1:18" x14ac:dyDescent="0.35">
      <c r="A225" s="1" t="s">
        <v>714</v>
      </c>
      <c r="B225" s="2">
        <v>45934</v>
      </c>
      <c r="C225" s="1" t="s">
        <v>255</v>
      </c>
      <c r="D225" s="1" t="s">
        <v>715</v>
      </c>
      <c r="E225" s="1" t="s">
        <v>81</v>
      </c>
      <c r="F225" s="1" t="s">
        <v>33</v>
      </c>
      <c r="G225" s="1" t="s">
        <v>42</v>
      </c>
      <c r="H225" s="1" t="s">
        <v>47</v>
      </c>
      <c r="I225">
        <v>3</v>
      </c>
      <c r="J225">
        <v>55000</v>
      </c>
      <c r="K225" s="7">
        <v>0.1</v>
      </c>
      <c r="L225">
        <v>148500</v>
      </c>
      <c r="M225">
        <v>32129.79</v>
      </c>
      <c r="N225" s="7">
        <f>IFERROR(Sales_Data[[#This Row],[Profit]]/Sales_Data[[#This Row],[Sales]],0)</f>
        <v>0.21636222222222223</v>
      </c>
      <c r="O225" s="7" t="str">
        <f>TEXT(Sales_Data[[#This Row],[Order_Date]],"mmm")</f>
        <v>Oct</v>
      </c>
      <c r="P225" s="9" t="str">
        <f>TEXT(Sales_Data[[#This Row],[Order_Date]],"yyyy")</f>
        <v>2025</v>
      </c>
      <c r="Q225" s="9" t="str">
        <f t="shared" si="3"/>
        <v>Existing</v>
      </c>
      <c r="R225" s="1" t="s">
        <v>36</v>
      </c>
    </row>
    <row r="226" spans="1:18" x14ac:dyDescent="0.35">
      <c r="A226" s="1" t="s">
        <v>716</v>
      </c>
      <c r="B226" s="2">
        <v>45918</v>
      </c>
      <c r="C226" s="1" t="s">
        <v>717</v>
      </c>
      <c r="D226" s="1" t="s">
        <v>187</v>
      </c>
      <c r="E226" s="1" t="s">
        <v>160</v>
      </c>
      <c r="F226" s="1" t="s">
        <v>161</v>
      </c>
      <c r="G226" s="1" t="s">
        <v>34</v>
      </c>
      <c r="H226" s="1" t="s">
        <v>35</v>
      </c>
      <c r="I226">
        <v>4</v>
      </c>
      <c r="J226">
        <v>9000</v>
      </c>
      <c r="K226" s="7">
        <v>0.05</v>
      </c>
      <c r="L226">
        <v>34200</v>
      </c>
      <c r="M226">
        <v>7239.84</v>
      </c>
      <c r="N226" s="7">
        <f>IFERROR(Sales_Data[[#This Row],[Profit]]/Sales_Data[[#This Row],[Sales]],0)</f>
        <v>0.21169122807017543</v>
      </c>
      <c r="O226" s="7" t="str">
        <f>TEXT(Sales_Data[[#This Row],[Order_Date]],"mmm")</f>
        <v>Sep</v>
      </c>
      <c r="P226" s="9" t="str">
        <f>TEXT(Sales_Data[[#This Row],[Order_Date]],"yyyy")</f>
        <v>2025</v>
      </c>
      <c r="Q226" s="9" t="str">
        <f t="shared" si="3"/>
        <v>Existing</v>
      </c>
      <c r="R226" s="1" t="s">
        <v>36</v>
      </c>
    </row>
    <row r="227" spans="1:18" x14ac:dyDescent="0.35">
      <c r="A227" s="1" t="s">
        <v>718</v>
      </c>
      <c r="B227" s="2">
        <v>45986</v>
      </c>
      <c r="C227" s="1" t="s">
        <v>719</v>
      </c>
      <c r="D227" s="1" t="s">
        <v>720</v>
      </c>
      <c r="E227" s="1" t="s">
        <v>81</v>
      </c>
      <c r="F227" s="1" t="s">
        <v>33</v>
      </c>
      <c r="G227" s="1" t="s">
        <v>120</v>
      </c>
      <c r="H227" s="1" t="s">
        <v>121</v>
      </c>
      <c r="I227">
        <v>2</v>
      </c>
      <c r="J227">
        <v>2800</v>
      </c>
      <c r="K227" s="7">
        <v>0</v>
      </c>
      <c r="L227">
        <v>5600</v>
      </c>
      <c r="M227">
        <v>526.23</v>
      </c>
      <c r="N227" s="7">
        <f>IFERROR(Sales_Data[[#This Row],[Profit]]/Sales_Data[[#This Row],[Sales]],0)</f>
        <v>9.3969642857142863E-2</v>
      </c>
      <c r="O227" s="7" t="str">
        <f>TEXT(Sales_Data[[#This Row],[Order_Date]],"mmm")</f>
        <v>Nov</v>
      </c>
      <c r="P227" s="9" t="str">
        <f>TEXT(Sales_Data[[#This Row],[Order_Date]],"yyyy")</f>
        <v>2025</v>
      </c>
      <c r="Q227" s="9" t="str">
        <f t="shared" si="3"/>
        <v>Existing</v>
      </c>
      <c r="R227" s="1" t="s">
        <v>28</v>
      </c>
    </row>
    <row r="228" spans="1:18" x14ac:dyDescent="0.35">
      <c r="A228" s="1" t="s">
        <v>721</v>
      </c>
      <c r="B228" s="2">
        <v>45776</v>
      </c>
      <c r="C228" s="1" t="s">
        <v>722</v>
      </c>
      <c r="D228" s="1" t="s">
        <v>723</v>
      </c>
      <c r="E228" s="1" t="s">
        <v>106</v>
      </c>
      <c r="F228" s="1" t="s">
        <v>33</v>
      </c>
      <c r="G228" s="1" t="s">
        <v>120</v>
      </c>
      <c r="H228" s="1" t="s">
        <v>217</v>
      </c>
      <c r="I228">
        <v>1</v>
      </c>
      <c r="J228">
        <v>3200</v>
      </c>
      <c r="K228" s="7">
        <v>0</v>
      </c>
      <c r="L228">
        <v>3200</v>
      </c>
      <c r="M228">
        <v>397.83</v>
      </c>
      <c r="N228" s="7">
        <f>IFERROR(Sales_Data[[#This Row],[Profit]]/Sales_Data[[#This Row],[Sales]],0)</f>
        <v>0.124321875</v>
      </c>
      <c r="O228" s="7" t="str">
        <f>TEXT(Sales_Data[[#This Row],[Order_Date]],"mmm")</f>
        <v>Apr</v>
      </c>
      <c r="P228" s="9" t="str">
        <f>TEXT(Sales_Data[[#This Row],[Order_Date]],"yyyy")</f>
        <v>2025</v>
      </c>
      <c r="Q228" s="9" t="str">
        <f t="shared" si="3"/>
        <v>New</v>
      </c>
      <c r="R228" s="1" t="s">
        <v>73</v>
      </c>
    </row>
    <row r="229" spans="1:18" x14ac:dyDescent="0.35">
      <c r="A229" s="1" t="s">
        <v>724</v>
      </c>
      <c r="B229" s="2">
        <v>45838</v>
      </c>
      <c r="C229" s="1" t="s">
        <v>725</v>
      </c>
      <c r="D229" s="1" t="s">
        <v>467</v>
      </c>
      <c r="E229" s="1" t="s">
        <v>40</v>
      </c>
      <c r="F229" s="1" t="s">
        <v>41</v>
      </c>
      <c r="G229" s="1" t="s">
        <v>26</v>
      </c>
      <c r="H229" s="1" t="s">
        <v>58</v>
      </c>
      <c r="I229">
        <v>5</v>
      </c>
      <c r="J229">
        <v>1400</v>
      </c>
      <c r="K229" s="7">
        <v>0</v>
      </c>
      <c r="L229">
        <v>7000</v>
      </c>
      <c r="M229">
        <v>1124.46</v>
      </c>
      <c r="N229" s="7">
        <f>IFERROR(Sales_Data[[#This Row],[Profit]]/Sales_Data[[#This Row],[Sales]],0)</f>
        <v>0.16063714285714287</v>
      </c>
      <c r="O229" s="7" t="str">
        <f>TEXT(Sales_Data[[#This Row],[Order_Date]],"mmm")</f>
        <v>Jun</v>
      </c>
      <c r="P229" s="9" t="str">
        <f>TEXT(Sales_Data[[#This Row],[Order_Date]],"yyyy")</f>
        <v>2025</v>
      </c>
      <c r="Q229" s="9" t="str">
        <f t="shared" si="3"/>
        <v>Existing</v>
      </c>
      <c r="R229" s="1" t="s">
        <v>20</v>
      </c>
    </row>
    <row r="230" spans="1:18" x14ac:dyDescent="0.35">
      <c r="A230" s="1" t="s">
        <v>726</v>
      </c>
      <c r="B230" s="2">
        <v>45810</v>
      </c>
      <c r="C230" s="1" t="s">
        <v>727</v>
      </c>
      <c r="D230" s="1" t="s">
        <v>728</v>
      </c>
      <c r="E230" s="1" t="s">
        <v>51</v>
      </c>
      <c r="F230" s="1" t="s">
        <v>52</v>
      </c>
      <c r="G230" s="1" t="s">
        <v>120</v>
      </c>
      <c r="H230" s="1" t="s">
        <v>121</v>
      </c>
      <c r="I230">
        <v>4</v>
      </c>
      <c r="J230">
        <v>2800</v>
      </c>
      <c r="K230" s="7">
        <v>0</v>
      </c>
      <c r="L230">
        <v>11200</v>
      </c>
      <c r="M230">
        <v>979.27</v>
      </c>
      <c r="N230" s="7">
        <f>IFERROR(Sales_Data[[#This Row],[Profit]]/Sales_Data[[#This Row],[Sales]],0)</f>
        <v>8.7434821428571424E-2</v>
      </c>
      <c r="O230" s="7" t="str">
        <f>TEXT(Sales_Data[[#This Row],[Order_Date]],"mmm")</f>
        <v>Jun</v>
      </c>
      <c r="P230" s="9" t="str">
        <f>TEXT(Sales_Data[[#This Row],[Order_Date]],"yyyy")</f>
        <v>2025</v>
      </c>
      <c r="Q230" s="9" t="str">
        <f t="shared" si="3"/>
        <v>Existing</v>
      </c>
      <c r="R230" s="1" t="s">
        <v>73</v>
      </c>
    </row>
    <row r="231" spans="1:18" x14ac:dyDescent="0.35">
      <c r="A231" s="1" t="s">
        <v>729</v>
      </c>
      <c r="B231" s="2">
        <v>45770</v>
      </c>
      <c r="C231" s="1" t="s">
        <v>730</v>
      </c>
      <c r="D231" s="1" t="s">
        <v>731</v>
      </c>
      <c r="E231" s="1" t="s">
        <v>160</v>
      </c>
      <c r="F231" s="1" t="s">
        <v>161</v>
      </c>
      <c r="G231" s="1" t="s">
        <v>34</v>
      </c>
      <c r="H231" s="1" t="s">
        <v>77</v>
      </c>
      <c r="I231">
        <v>2</v>
      </c>
      <c r="J231">
        <v>22000</v>
      </c>
      <c r="K231" s="7">
        <v>0.1</v>
      </c>
      <c r="L231">
        <v>39600</v>
      </c>
      <c r="M231">
        <v>9516.7900000000009</v>
      </c>
      <c r="N231" s="7">
        <f>IFERROR(Sales_Data[[#This Row],[Profit]]/Sales_Data[[#This Row],[Sales]],0)</f>
        <v>0.24032297979797981</v>
      </c>
      <c r="O231" s="7" t="str">
        <f>TEXT(Sales_Data[[#This Row],[Order_Date]],"mmm")</f>
        <v>Apr</v>
      </c>
      <c r="P231" s="9" t="str">
        <f>TEXT(Sales_Data[[#This Row],[Order_Date]],"yyyy")</f>
        <v>2025</v>
      </c>
      <c r="Q231" s="9" t="str">
        <f t="shared" si="3"/>
        <v>Existing</v>
      </c>
      <c r="R231" s="1" t="s">
        <v>28</v>
      </c>
    </row>
    <row r="232" spans="1:18" x14ac:dyDescent="0.35">
      <c r="A232" s="1" t="s">
        <v>732</v>
      </c>
      <c r="B232" s="2">
        <v>46017</v>
      </c>
      <c r="C232" s="1" t="s">
        <v>733</v>
      </c>
      <c r="D232" s="1" t="s">
        <v>734</v>
      </c>
      <c r="E232" s="1" t="s">
        <v>160</v>
      </c>
      <c r="F232" s="1" t="s">
        <v>161</v>
      </c>
      <c r="G232" s="1" t="s">
        <v>26</v>
      </c>
      <c r="H232" s="1" t="s">
        <v>58</v>
      </c>
      <c r="I232">
        <v>1</v>
      </c>
      <c r="J232">
        <v>1400</v>
      </c>
      <c r="K232" s="7">
        <v>0</v>
      </c>
      <c r="L232">
        <v>1400</v>
      </c>
      <c r="M232">
        <v>241.48</v>
      </c>
      <c r="N232" s="7">
        <f>IFERROR(Sales_Data[[#This Row],[Profit]]/Sales_Data[[#This Row],[Sales]],0)</f>
        <v>0.17248571428571427</v>
      </c>
      <c r="O232" s="7" t="str">
        <f>TEXT(Sales_Data[[#This Row],[Order_Date]],"mmm")</f>
        <v>Dec</v>
      </c>
      <c r="P232" s="9" t="str">
        <f>TEXT(Sales_Data[[#This Row],[Order_Date]],"yyyy")</f>
        <v>2025</v>
      </c>
      <c r="Q232" s="9" t="str">
        <f t="shared" si="3"/>
        <v>New</v>
      </c>
      <c r="R232" s="1" t="s">
        <v>64</v>
      </c>
    </row>
    <row r="233" spans="1:18" x14ac:dyDescent="0.35">
      <c r="A233" s="1" t="s">
        <v>735</v>
      </c>
      <c r="B233" s="2">
        <v>45940</v>
      </c>
      <c r="C233" s="1" t="s">
        <v>736</v>
      </c>
      <c r="D233" s="1" t="s">
        <v>737</v>
      </c>
      <c r="E233" s="1" t="s">
        <v>40</v>
      </c>
      <c r="F233" s="1" t="s">
        <v>41</v>
      </c>
      <c r="G233" s="1" t="s">
        <v>18</v>
      </c>
      <c r="H233" s="1" t="s">
        <v>131</v>
      </c>
      <c r="I233">
        <v>3</v>
      </c>
      <c r="J233">
        <v>1500</v>
      </c>
      <c r="K233" s="7">
        <v>0.05</v>
      </c>
      <c r="L233">
        <v>4275</v>
      </c>
      <c r="M233">
        <v>889.38</v>
      </c>
      <c r="N233" s="7">
        <f>IFERROR(Sales_Data[[#This Row],[Profit]]/Sales_Data[[#This Row],[Sales]],0)</f>
        <v>0.20804210526315789</v>
      </c>
      <c r="O233" s="7" t="str">
        <f>TEXT(Sales_Data[[#This Row],[Order_Date]],"mmm")</f>
        <v>Oct</v>
      </c>
      <c r="P233" s="9" t="str">
        <f>TEXT(Sales_Data[[#This Row],[Order_Date]],"yyyy")</f>
        <v>2025</v>
      </c>
      <c r="Q233" s="9" t="str">
        <f t="shared" si="3"/>
        <v>Existing</v>
      </c>
      <c r="R233" s="1" t="s">
        <v>73</v>
      </c>
    </row>
    <row r="234" spans="1:18" x14ac:dyDescent="0.35">
      <c r="A234" s="1" t="s">
        <v>738</v>
      </c>
      <c r="B234" s="2">
        <v>45848</v>
      </c>
      <c r="C234" s="1" t="s">
        <v>739</v>
      </c>
      <c r="D234" s="1" t="s">
        <v>740</v>
      </c>
      <c r="E234" s="1" t="s">
        <v>106</v>
      </c>
      <c r="F234" s="1" t="s">
        <v>33</v>
      </c>
      <c r="G234" s="1" t="s">
        <v>42</v>
      </c>
      <c r="H234" s="1" t="s">
        <v>43</v>
      </c>
      <c r="I234">
        <v>4</v>
      </c>
      <c r="J234">
        <v>18000</v>
      </c>
      <c r="K234" s="7">
        <v>0.1</v>
      </c>
      <c r="L234">
        <v>64800</v>
      </c>
      <c r="M234">
        <v>11157.29</v>
      </c>
      <c r="N234" s="7">
        <f>IFERROR(Sales_Data[[#This Row],[Profit]]/Sales_Data[[#This Row],[Sales]],0)</f>
        <v>0.1721804012345679</v>
      </c>
      <c r="O234" s="7" t="str">
        <f>TEXT(Sales_Data[[#This Row],[Order_Date]],"mmm")</f>
        <v>Jul</v>
      </c>
      <c r="P234" s="9" t="str">
        <f>TEXT(Sales_Data[[#This Row],[Order_Date]],"yyyy")</f>
        <v>2025</v>
      </c>
      <c r="Q234" s="9" t="str">
        <f t="shared" si="3"/>
        <v>Existing</v>
      </c>
      <c r="R234" s="1" t="s">
        <v>64</v>
      </c>
    </row>
    <row r="235" spans="1:18" x14ac:dyDescent="0.35">
      <c r="A235" s="1" t="s">
        <v>741</v>
      </c>
      <c r="B235" s="2">
        <v>45918</v>
      </c>
      <c r="C235" s="1" t="s">
        <v>742</v>
      </c>
      <c r="D235" s="1" t="s">
        <v>743</v>
      </c>
      <c r="E235" s="1" t="s">
        <v>111</v>
      </c>
      <c r="F235" s="1" t="s">
        <v>33</v>
      </c>
      <c r="G235" s="1" t="s">
        <v>120</v>
      </c>
      <c r="H235" s="1" t="s">
        <v>146</v>
      </c>
      <c r="I235">
        <v>4</v>
      </c>
      <c r="J235">
        <v>800</v>
      </c>
      <c r="K235" s="7">
        <v>0.1</v>
      </c>
      <c r="L235">
        <v>2880</v>
      </c>
      <c r="M235">
        <v>603.04999999999995</v>
      </c>
      <c r="N235" s="7">
        <f>IFERROR(Sales_Data[[#This Row],[Profit]]/Sales_Data[[#This Row],[Sales]],0)</f>
        <v>0.20939236111111109</v>
      </c>
      <c r="O235" s="7" t="str">
        <f>TEXT(Sales_Data[[#This Row],[Order_Date]],"mmm")</f>
        <v>Sep</v>
      </c>
      <c r="P235" s="9" t="str">
        <f>TEXT(Sales_Data[[#This Row],[Order_Date]],"yyyy")</f>
        <v>2025</v>
      </c>
      <c r="Q235" s="9" t="str">
        <f t="shared" si="3"/>
        <v>Existing</v>
      </c>
      <c r="R235" s="1" t="s">
        <v>20</v>
      </c>
    </row>
    <row r="236" spans="1:18" x14ac:dyDescent="0.35">
      <c r="A236" s="1" t="s">
        <v>744</v>
      </c>
      <c r="B236" s="2">
        <v>45888</v>
      </c>
      <c r="C236" s="1" t="s">
        <v>745</v>
      </c>
      <c r="D236" s="1" t="s">
        <v>746</v>
      </c>
      <c r="E236" s="1" t="s">
        <v>71</v>
      </c>
      <c r="F236" s="1" t="s">
        <v>33</v>
      </c>
      <c r="G236" s="1" t="s">
        <v>26</v>
      </c>
      <c r="H236" s="1" t="s">
        <v>27</v>
      </c>
      <c r="I236">
        <v>3</v>
      </c>
      <c r="J236">
        <v>1200</v>
      </c>
      <c r="K236" s="7">
        <v>0.05</v>
      </c>
      <c r="L236">
        <v>3420</v>
      </c>
      <c r="M236">
        <v>738.76</v>
      </c>
      <c r="N236" s="7">
        <f>IFERROR(Sales_Data[[#This Row],[Profit]]/Sales_Data[[#This Row],[Sales]],0)</f>
        <v>0.21601169590643274</v>
      </c>
      <c r="O236" s="7" t="str">
        <f>TEXT(Sales_Data[[#This Row],[Order_Date]],"mmm")</f>
        <v>Aug</v>
      </c>
      <c r="P236" s="9" t="str">
        <f>TEXT(Sales_Data[[#This Row],[Order_Date]],"yyyy")</f>
        <v>2025</v>
      </c>
      <c r="Q236" s="9" t="str">
        <f t="shared" si="3"/>
        <v>Existing</v>
      </c>
      <c r="R236" s="1" t="s">
        <v>36</v>
      </c>
    </row>
    <row r="237" spans="1:18" x14ac:dyDescent="0.35">
      <c r="A237" s="1" t="s">
        <v>747</v>
      </c>
      <c r="B237" s="2">
        <v>45671</v>
      </c>
      <c r="C237" s="1" t="s">
        <v>748</v>
      </c>
      <c r="D237" s="1" t="s">
        <v>749</v>
      </c>
      <c r="E237" s="1" t="s">
        <v>24</v>
      </c>
      <c r="F237" s="1" t="s">
        <v>25</v>
      </c>
      <c r="G237" s="1" t="s">
        <v>42</v>
      </c>
      <c r="H237" s="1" t="s">
        <v>47</v>
      </c>
      <c r="I237">
        <v>5</v>
      </c>
      <c r="J237">
        <v>55000</v>
      </c>
      <c r="K237" s="7">
        <v>0.05</v>
      </c>
      <c r="L237">
        <v>261250</v>
      </c>
      <c r="M237">
        <v>44179.22</v>
      </c>
      <c r="N237" s="7">
        <f>IFERROR(Sales_Data[[#This Row],[Profit]]/Sales_Data[[#This Row],[Sales]],0)</f>
        <v>0.16910706220095695</v>
      </c>
      <c r="O237" s="7" t="str">
        <f>TEXT(Sales_Data[[#This Row],[Order_Date]],"mmm")</f>
        <v>Jan</v>
      </c>
      <c r="P237" s="9" t="str">
        <f>TEXT(Sales_Data[[#This Row],[Order_Date]],"yyyy")</f>
        <v>2025</v>
      </c>
      <c r="Q237" s="9" t="str">
        <f t="shared" si="3"/>
        <v>Existing</v>
      </c>
      <c r="R237" s="1" t="s">
        <v>20</v>
      </c>
    </row>
    <row r="238" spans="1:18" x14ac:dyDescent="0.35">
      <c r="A238" s="1" t="s">
        <v>750</v>
      </c>
      <c r="B238" s="2">
        <v>45789</v>
      </c>
      <c r="C238" s="1" t="s">
        <v>751</v>
      </c>
      <c r="D238" s="1" t="s">
        <v>752</v>
      </c>
      <c r="E238" s="1" t="s">
        <v>135</v>
      </c>
      <c r="F238" s="1" t="s">
        <v>136</v>
      </c>
      <c r="G238" s="1" t="s">
        <v>26</v>
      </c>
      <c r="H238" s="1" t="s">
        <v>128</v>
      </c>
      <c r="I238">
        <v>4</v>
      </c>
      <c r="J238">
        <v>900</v>
      </c>
      <c r="K238" s="7">
        <v>0.05</v>
      </c>
      <c r="L238">
        <v>3420</v>
      </c>
      <c r="M238">
        <v>360.16</v>
      </c>
      <c r="N238" s="7">
        <f>IFERROR(Sales_Data[[#This Row],[Profit]]/Sales_Data[[#This Row],[Sales]],0)</f>
        <v>0.10530994152046784</v>
      </c>
      <c r="O238" s="7" t="str">
        <f>TEXT(Sales_Data[[#This Row],[Order_Date]],"mmm")</f>
        <v>May</v>
      </c>
      <c r="P238" s="9" t="str">
        <f>TEXT(Sales_Data[[#This Row],[Order_Date]],"yyyy")</f>
        <v>2025</v>
      </c>
      <c r="Q238" s="9" t="str">
        <f t="shared" si="3"/>
        <v>Existing</v>
      </c>
      <c r="R238" s="1" t="s">
        <v>36</v>
      </c>
    </row>
    <row r="239" spans="1:18" x14ac:dyDescent="0.35">
      <c r="A239" s="1" t="s">
        <v>753</v>
      </c>
      <c r="B239" s="2">
        <v>46016</v>
      </c>
      <c r="C239" s="1" t="s">
        <v>368</v>
      </c>
      <c r="D239" s="1" t="s">
        <v>754</v>
      </c>
      <c r="E239" s="1" t="s">
        <v>51</v>
      </c>
      <c r="F239" s="1" t="s">
        <v>52</v>
      </c>
      <c r="G239" s="1" t="s">
        <v>34</v>
      </c>
      <c r="H239" s="1" t="s">
        <v>77</v>
      </c>
      <c r="I239">
        <v>2</v>
      </c>
      <c r="J239">
        <v>22000</v>
      </c>
      <c r="K239" s="7">
        <v>0.15</v>
      </c>
      <c r="L239">
        <v>37400</v>
      </c>
      <c r="M239">
        <v>6762.58</v>
      </c>
      <c r="N239" s="7">
        <f>IFERROR(Sales_Data[[#This Row],[Profit]]/Sales_Data[[#This Row],[Sales]],0)</f>
        <v>0.18081764705882353</v>
      </c>
      <c r="O239" s="7" t="str">
        <f>TEXT(Sales_Data[[#This Row],[Order_Date]],"mmm")</f>
        <v>Dec</v>
      </c>
      <c r="P239" s="9" t="str">
        <f>TEXT(Sales_Data[[#This Row],[Order_Date]],"yyyy")</f>
        <v>2025</v>
      </c>
      <c r="Q239" s="9" t="str">
        <f t="shared" si="3"/>
        <v>Existing</v>
      </c>
      <c r="R239" s="1" t="s">
        <v>64</v>
      </c>
    </row>
    <row r="240" spans="1:18" x14ac:dyDescent="0.35">
      <c r="A240" s="1" t="s">
        <v>755</v>
      </c>
      <c r="B240" s="2">
        <v>45843</v>
      </c>
      <c r="C240" s="1" t="s">
        <v>756</v>
      </c>
      <c r="D240" s="1" t="s">
        <v>757</v>
      </c>
      <c r="E240" s="1" t="s">
        <v>81</v>
      </c>
      <c r="F240" s="1" t="s">
        <v>33</v>
      </c>
      <c r="G240" s="1" t="s">
        <v>42</v>
      </c>
      <c r="H240" s="1" t="s">
        <v>112</v>
      </c>
      <c r="I240">
        <v>4</v>
      </c>
      <c r="J240">
        <v>2500</v>
      </c>
      <c r="K240" s="7">
        <v>0.1</v>
      </c>
      <c r="L240">
        <v>9000</v>
      </c>
      <c r="M240">
        <v>862.28</v>
      </c>
      <c r="N240" s="7">
        <f>IFERROR(Sales_Data[[#This Row],[Profit]]/Sales_Data[[#This Row],[Sales]],0)</f>
        <v>9.5808888888888888E-2</v>
      </c>
      <c r="O240" s="7" t="str">
        <f>TEXT(Sales_Data[[#This Row],[Order_Date]],"mmm")</f>
        <v>Jul</v>
      </c>
      <c r="P240" s="9" t="str">
        <f>TEXT(Sales_Data[[#This Row],[Order_Date]],"yyyy")</f>
        <v>2025</v>
      </c>
      <c r="Q240" s="9" t="str">
        <f t="shared" si="3"/>
        <v>Existing</v>
      </c>
      <c r="R240" s="1" t="s">
        <v>28</v>
      </c>
    </row>
    <row r="241" spans="1:18" x14ac:dyDescent="0.35">
      <c r="A241" s="1" t="s">
        <v>758</v>
      </c>
      <c r="B241" s="2">
        <v>45868</v>
      </c>
      <c r="C241" s="1" t="s">
        <v>759</v>
      </c>
      <c r="D241" s="1" t="s">
        <v>760</v>
      </c>
      <c r="E241" s="1" t="s">
        <v>17</v>
      </c>
      <c r="F241" s="1" t="s">
        <v>17</v>
      </c>
      <c r="G241" s="1" t="s">
        <v>18</v>
      </c>
      <c r="H241" s="1" t="s">
        <v>131</v>
      </c>
      <c r="I241">
        <v>2</v>
      </c>
      <c r="J241">
        <v>1500</v>
      </c>
      <c r="K241" s="7">
        <v>0.1</v>
      </c>
      <c r="L241">
        <v>2700</v>
      </c>
      <c r="M241">
        <v>492.38</v>
      </c>
      <c r="N241" s="7">
        <f>IFERROR(Sales_Data[[#This Row],[Profit]]/Sales_Data[[#This Row],[Sales]],0)</f>
        <v>0.18236296296296295</v>
      </c>
      <c r="O241" s="7" t="str">
        <f>TEXT(Sales_Data[[#This Row],[Order_Date]],"mmm")</f>
        <v>Jul</v>
      </c>
      <c r="P241" s="9" t="str">
        <f>TEXT(Sales_Data[[#This Row],[Order_Date]],"yyyy")</f>
        <v>2025</v>
      </c>
      <c r="Q241" s="9" t="str">
        <f t="shared" si="3"/>
        <v>Existing</v>
      </c>
      <c r="R241" s="1" t="s">
        <v>28</v>
      </c>
    </row>
    <row r="242" spans="1:18" x14ac:dyDescent="0.35">
      <c r="A242" s="1" t="s">
        <v>761</v>
      </c>
      <c r="B242" s="2">
        <v>46007</v>
      </c>
      <c r="C242" s="1" t="s">
        <v>762</v>
      </c>
      <c r="D242" s="1" t="s">
        <v>763</v>
      </c>
      <c r="E242" s="1" t="s">
        <v>111</v>
      </c>
      <c r="F242" s="1" t="s">
        <v>33</v>
      </c>
      <c r="G242" s="1" t="s">
        <v>18</v>
      </c>
      <c r="H242" s="1" t="s">
        <v>131</v>
      </c>
      <c r="I242">
        <v>2</v>
      </c>
      <c r="J242">
        <v>1500</v>
      </c>
      <c r="K242" s="7">
        <v>0.1</v>
      </c>
      <c r="L242">
        <v>2700</v>
      </c>
      <c r="M242">
        <v>577.97</v>
      </c>
      <c r="N242" s="7">
        <f>IFERROR(Sales_Data[[#This Row],[Profit]]/Sales_Data[[#This Row],[Sales]],0)</f>
        <v>0.21406296296296298</v>
      </c>
      <c r="O242" s="7" t="str">
        <f>TEXT(Sales_Data[[#This Row],[Order_Date]],"mmm")</f>
        <v>Dec</v>
      </c>
      <c r="P242" s="9" t="str">
        <f>TEXT(Sales_Data[[#This Row],[Order_Date]],"yyyy")</f>
        <v>2025</v>
      </c>
      <c r="Q242" s="9" t="str">
        <f t="shared" si="3"/>
        <v>Existing</v>
      </c>
      <c r="R242" s="1" t="s">
        <v>36</v>
      </c>
    </row>
    <row r="243" spans="1:18" x14ac:dyDescent="0.35">
      <c r="A243" s="1" t="s">
        <v>764</v>
      </c>
      <c r="B243" s="2">
        <v>45970</v>
      </c>
      <c r="C243" s="1" t="s">
        <v>765</v>
      </c>
      <c r="D243" s="1" t="s">
        <v>766</v>
      </c>
      <c r="E243" s="1" t="s">
        <v>17</v>
      </c>
      <c r="F243" s="1" t="s">
        <v>17</v>
      </c>
      <c r="G243" s="1" t="s">
        <v>18</v>
      </c>
      <c r="H243" s="1" t="s">
        <v>72</v>
      </c>
      <c r="I243">
        <v>2</v>
      </c>
      <c r="J243">
        <v>350</v>
      </c>
      <c r="K243" s="7">
        <v>0.05</v>
      </c>
      <c r="L243">
        <v>665</v>
      </c>
      <c r="M243">
        <v>60.27</v>
      </c>
      <c r="N243" s="7">
        <f>IFERROR(Sales_Data[[#This Row],[Profit]]/Sales_Data[[#This Row],[Sales]],0)</f>
        <v>9.0631578947368424E-2</v>
      </c>
      <c r="O243" s="7" t="str">
        <f>TEXT(Sales_Data[[#This Row],[Order_Date]],"mmm")</f>
        <v>Nov</v>
      </c>
      <c r="P243" s="9" t="str">
        <f>TEXT(Sales_Data[[#This Row],[Order_Date]],"yyyy")</f>
        <v>2025</v>
      </c>
      <c r="Q243" s="9" t="str">
        <f t="shared" si="3"/>
        <v>Existing</v>
      </c>
      <c r="R243" s="1" t="s">
        <v>28</v>
      </c>
    </row>
    <row r="244" spans="1:18" x14ac:dyDescent="0.35">
      <c r="A244" s="1" t="s">
        <v>767</v>
      </c>
      <c r="B244" s="2">
        <v>45704</v>
      </c>
      <c r="C244" s="1" t="s">
        <v>768</v>
      </c>
      <c r="D244" s="1" t="s">
        <v>304</v>
      </c>
      <c r="E244" s="1" t="s">
        <v>56</v>
      </c>
      <c r="F244" s="1" t="s">
        <v>57</v>
      </c>
      <c r="G244" s="1" t="s">
        <v>34</v>
      </c>
      <c r="H244" s="1" t="s">
        <v>153</v>
      </c>
      <c r="I244">
        <v>1</v>
      </c>
      <c r="J244">
        <v>7000</v>
      </c>
      <c r="K244" s="7">
        <v>0.1</v>
      </c>
      <c r="L244">
        <v>6300</v>
      </c>
      <c r="M244">
        <v>1035.3900000000001</v>
      </c>
      <c r="N244" s="7">
        <f>IFERROR(Sales_Data[[#This Row],[Profit]]/Sales_Data[[#This Row],[Sales]],0)</f>
        <v>0.16434761904761908</v>
      </c>
      <c r="O244" s="7" t="str">
        <f>TEXT(Sales_Data[[#This Row],[Order_Date]],"mmm")</f>
        <v>Feb</v>
      </c>
      <c r="P244" s="9" t="str">
        <f>TEXT(Sales_Data[[#This Row],[Order_Date]],"yyyy")</f>
        <v>2025</v>
      </c>
      <c r="Q244" s="9" t="str">
        <f t="shared" si="3"/>
        <v>New</v>
      </c>
      <c r="R244" s="1" t="s">
        <v>36</v>
      </c>
    </row>
    <row r="245" spans="1:18" x14ac:dyDescent="0.35">
      <c r="A245" s="1" t="s">
        <v>769</v>
      </c>
      <c r="B245" s="2">
        <v>45707</v>
      </c>
      <c r="C245" s="1" t="s">
        <v>770</v>
      </c>
      <c r="D245" s="1" t="s">
        <v>771</v>
      </c>
      <c r="E245" s="1" t="s">
        <v>40</v>
      </c>
      <c r="F245" s="1" t="s">
        <v>41</v>
      </c>
      <c r="G245" s="1" t="s">
        <v>18</v>
      </c>
      <c r="H245" s="1" t="s">
        <v>19</v>
      </c>
      <c r="I245">
        <v>1</v>
      </c>
      <c r="J245">
        <v>700</v>
      </c>
      <c r="K245" s="7">
        <v>0.2</v>
      </c>
      <c r="L245">
        <v>560</v>
      </c>
      <c r="M245">
        <v>64.12</v>
      </c>
      <c r="N245" s="7">
        <f>IFERROR(Sales_Data[[#This Row],[Profit]]/Sales_Data[[#This Row],[Sales]],0)</f>
        <v>0.1145</v>
      </c>
      <c r="O245" s="7" t="str">
        <f>TEXT(Sales_Data[[#This Row],[Order_Date]],"mmm")</f>
        <v>Feb</v>
      </c>
      <c r="P245" s="9" t="str">
        <f>TEXT(Sales_Data[[#This Row],[Order_Date]],"yyyy")</f>
        <v>2025</v>
      </c>
      <c r="Q245" s="9" t="str">
        <f t="shared" si="3"/>
        <v>New</v>
      </c>
      <c r="R245" s="1" t="s">
        <v>28</v>
      </c>
    </row>
    <row r="246" spans="1:18" x14ac:dyDescent="0.35">
      <c r="A246" s="1" t="s">
        <v>772</v>
      </c>
      <c r="B246" s="2">
        <v>45959</v>
      </c>
      <c r="C246" s="1" t="s">
        <v>773</v>
      </c>
      <c r="D246" s="1" t="s">
        <v>774</v>
      </c>
      <c r="E246" s="1" t="s">
        <v>71</v>
      </c>
      <c r="F246" s="1" t="s">
        <v>33</v>
      </c>
      <c r="G246" s="1" t="s">
        <v>42</v>
      </c>
      <c r="H246" s="1" t="s">
        <v>47</v>
      </c>
      <c r="I246">
        <v>5</v>
      </c>
      <c r="J246">
        <v>55000</v>
      </c>
      <c r="K246" s="7">
        <v>0.1</v>
      </c>
      <c r="L246">
        <v>247500</v>
      </c>
      <c r="M246">
        <v>58913.63</v>
      </c>
      <c r="N246" s="7">
        <f>IFERROR(Sales_Data[[#This Row],[Profit]]/Sales_Data[[#This Row],[Sales]],0)</f>
        <v>0.23803486868686868</v>
      </c>
      <c r="O246" s="7" t="str">
        <f>TEXT(Sales_Data[[#This Row],[Order_Date]],"mmm")</f>
        <v>Oct</v>
      </c>
      <c r="P246" s="9" t="str">
        <f>TEXT(Sales_Data[[#This Row],[Order_Date]],"yyyy")</f>
        <v>2025</v>
      </c>
      <c r="Q246" s="9" t="str">
        <f t="shared" si="3"/>
        <v>Existing</v>
      </c>
      <c r="R246" s="1" t="s">
        <v>36</v>
      </c>
    </row>
    <row r="247" spans="1:18" x14ac:dyDescent="0.35">
      <c r="A247" s="1" t="s">
        <v>775</v>
      </c>
      <c r="B247" s="2">
        <v>45917</v>
      </c>
      <c r="C247" s="1" t="s">
        <v>776</v>
      </c>
      <c r="D247" s="1" t="s">
        <v>777</v>
      </c>
      <c r="E247" s="1" t="s">
        <v>86</v>
      </c>
      <c r="F247" s="1" t="s">
        <v>25</v>
      </c>
      <c r="G247" s="1" t="s">
        <v>26</v>
      </c>
      <c r="H247" s="1" t="s">
        <v>128</v>
      </c>
      <c r="I247">
        <v>5</v>
      </c>
      <c r="J247">
        <v>900</v>
      </c>
      <c r="K247" s="7">
        <v>0.05</v>
      </c>
      <c r="L247">
        <v>4275</v>
      </c>
      <c r="M247">
        <v>658.27</v>
      </c>
      <c r="N247" s="7">
        <f>IFERROR(Sales_Data[[#This Row],[Profit]]/Sales_Data[[#This Row],[Sales]],0)</f>
        <v>0.15398128654970761</v>
      </c>
      <c r="O247" s="7" t="str">
        <f>TEXT(Sales_Data[[#This Row],[Order_Date]],"mmm")</f>
        <v>Sep</v>
      </c>
      <c r="P247" s="9" t="str">
        <f>TEXT(Sales_Data[[#This Row],[Order_Date]],"yyyy")</f>
        <v>2025</v>
      </c>
      <c r="Q247" s="9" t="str">
        <f t="shared" si="3"/>
        <v>Existing</v>
      </c>
      <c r="R247" s="1" t="s">
        <v>64</v>
      </c>
    </row>
    <row r="248" spans="1:18" x14ac:dyDescent="0.35">
      <c r="A248" s="1" t="s">
        <v>778</v>
      </c>
      <c r="B248" s="2">
        <v>45973</v>
      </c>
      <c r="C248" s="1" t="s">
        <v>779</v>
      </c>
      <c r="D248" s="1" t="s">
        <v>731</v>
      </c>
      <c r="E248" s="1" t="s">
        <v>40</v>
      </c>
      <c r="F248" s="1" t="s">
        <v>41</v>
      </c>
      <c r="G248" s="1" t="s">
        <v>18</v>
      </c>
      <c r="H248" s="1" t="s">
        <v>292</v>
      </c>
      <c r="I248">
        <v>3</v>
      </c>
      <c r="J248">
        <v>500</v>
      </c>
      <c r="K248" s="7">
        <v>0.05</v>
      </c>
      <c r="L248">
        <v>1425</v>
      </c>
      <c r="M248">
        <v>290.72000000000003</v>
      </c>
      <c r="N248" s="7">
        <f>IFERROR(Sales_Data[[#This Row],[Profit]]/Sales_Data[[#This Row],[Sales]],0)</f>
        <v>0.20401403508771931</v>
      </c>
      <c r="O248" s="7" t="str">
        <f>TEXT(Sales_Data[[#This Row],[Order_Date]],"mmm")</f>
        <v>Nov</v>
      </c>
      <c r="P248" s="9" t="str">
        <f>TEXT(Sales_Data[[#This Row],[Order_Date]],"yyyy")</f>
        <v>2025</v>
      </c>
      <c r="Q248" s="9" t="str">
        <f t="shared" si="3"/>
        <v>Existing</v>
      </c>
      <c r="R248" s="1" t="s">
        <v>73</v>
      </c>
    </row>
    <row r="249" spans="1:18" x14ac:dyDescent="0.35">
      <c r="A249" s="1" t="s">
        <v>780</v>
      </c>
      <c r="B249" s="2">
        <v>45999</v>
      </c>
      <c r="C249" s="1" t="s">
        <v>781</v>
      </c>
      <c r="D249" s="1" t="s">
        <v>782</v>
      </c>
      <c r="E249" s="1" t="s">
        <v>56</v>
      </c>
      <c r="F249" s="1" t="s">
        <v>57</v>
      </c>
      <c r="G249" s="1" t="s">
        <v>42</v>
      </c>
      <c r="H249" s="1" t="s">
        <v>112</v>
      </c>
      <c r="I249">
        <v>1</v>
      </c>
      <c r="J249">
        <v>2500</v>
      </c>
      <c r="K249" s="7">
        <v>0.2</v>
      </c>
      <c r="L249">
        <v>2000</v>
      </c>
      <c r="M249">
        <v>183.45</v>
      </c>
      <c r="N249" s="7">
        <f>IFERROR(Sales_Data[[#This Row],[Profit]]/Sales_Data[[#This Row],[Sales]],0)</f>
        <v>9.1725000000000001E-2</v>
      </c>
      <c r="O249" s="7" t="str">
        <f>TEXT(Sales_Data[[#This Row],[Order_Date]],"mmm")</f>
        <v>Dec</v>
      </c>
      <c r="P249" s="9" t="str">
        <f>TEXT(Sales_Data[[#This Row],[Order_Date]],"yyyy")</f>
        <v>2025</v>
      </c>
      <c r="Q249" s="9" t="str">
        <f t="shared" si="3"/>
        <v>New</v>
      </c>
      <c r="R249" s="1" t="s">
        <v>28</v>
      </c>
    </row>
    <row r="250" spans="1:18" x14ac:dyDescent="0.35">
      <c r="A250" s="1" t="s">
        <v>783</v>
      </c>
      <c r="B250" s="2">
        <v>45701</v>
      </c>
      <c r="C250" s="1" t="s">
        <v>784</v>
      </c>
      <c r="D250" s="1" t="s">
        <v>785</v>
      </c>
      <c r="E250" s="1" t="s">
        <v>56</v>
      </c>
      <c r="F250" s="1" t="s">
        <v>57</v>
      </c>
      <c r="G250" s="1" t="s">
        <v>42</v>
      </c>
      <c r="H250" s="1" t="s">
        <v>112</v>
      </c>
      <c r="I250">
        <v>2</v>
      </c>
      <c r="J250">
        <v>2500</v>
      </c>
      <c r="K250" s="7">
        <v>0</v>
      </c>
      <c r="L250">
        <v>5000</v>
      </c>
      <c r="M250">
        <v>1045.49</v>
      </c>
      <c r="N250" s="7">
        <f>IFERROR(Sales_Data[[#This Row],[Profit]]/Sales_Data[[#This Row],[Sales]],0)</f>
        <v>0.20909800000000001</v>
      </c>
      <c r="O250" s="7" t="str">
        <f>TEXT(Sales_Data[[#This Row],[Order_Date]],"mmm")</f>
        <v>Feb</v>
      </c>
      <c r="P250" s="9" t="str">
        <f>TEXT(Sales_Data[[#This Row],[Order_Date]],"yyyy")</f>
        <v>2025</v>
      </c>
      <c r="Q250" s="9" t="str">
        <f t="shared" si="3"/>
        <v>Existing</v>
      </c>
      <c r="R250" s="1" t="s">
        <v>20</v>
      </c>
    </row>
    <row r="251" spans="1:18" x14ac:dyDescent="0.35">
      <c r="A251" s="1" t="s">
        <v>786</v>
      </c>
      <c r="B251" s="2">
        <v>45664</v>
      </c>
      <c r="C251" s="1" t="s">
        <v>787</v>
      </c>
      <c r="D251" s="1" t="s">
        <v>788</v>
      </c>
      <c r="E251" s="1" t="s">
        <v>135</v>
      </c>
      <c r="F251" s="1" t="s">
        <v>136</v>
      </c>
      <c r="G251" s="1" t="s">
        <v>120</v>
      </c>
      <c r="H251" s="1" t="s">
        <v>121</v>
      </c>
      <c r="I251">
        <v>3</v>
      </c>
      <c r="J251">
        <v>2800</v>
      </c>
      <c r="K251" s="7">
        <v>0</v>
      </c>
      <c r="L251">
        <v>8400</v>
      </c>
      <c r="M251">
        <v>1966.39</v>
      </c>
      <c r="N251" s="7">
        <f>IFERROR(Sales_Data[[#This Row],[Profit]]/Sales_Data[[#This Row],[Sales]],0)</f>
        <v>0.23409404761904762</v>
      </c>
      <c r="O251" s="7" t="str">
        <f>TEXT(Sales_Data[[#This Row],[Order_Date]],"mmm")</f>
        <v>Jan</v>
      </c>
      <c r="P251" s="9" t="str">
        <f>TEXT(Sales_Data[[#This Row],[Order_Date]],"yyyy")</f>
        <v>2025</v>
      </c>
      <c r="Q251" s="9" t="str">
        <f t="shared" si="3"/>
        <v>Existing</v>
      </c>
      <c r="R251" s="1" t="s">
        <v>73</v>
      </c>
    </row>
    <row r="252" spans="1:18" x14ac:dyDescent="0.35">
      <c r="A252" s="1" t="s">
        <v>789</v>
      </c>
      <c r="B252" s="2">
        <v>45799</v>
      </c>
      <c r="C252" s="1" t="s">
        <v>773</v>
      </c>
      <c r="D252" s="1" t="s">
        <v>190</v>
      </c>
      <c r="E252" s="1" t="s">
        <v>111</v>
      </c>
      <c r="F252" s="1" t="s">
        <v>33</v>
      </c>
      <c r="G252" s="1" t="s">
        <v>26</v>
      </c>
      <c r="H252" s="1" t="s">
        <v>58</v>
      </c>
      <c r="I252">
        <v>3</v>
      </c>
      <c r="J252">
        <v>1400</v>
      </c>
      <c r="K252" s="7">
        <v>0.2</v>
      </c>
      <c r="L252">
        <v>3360</v>
      </c>
      <c r="M252">
        <v>588.77</v>
      </c>
      <c r="N252" s="7">
        <f>IFERROR(Sales_Data[[#This Row],[Profit]]/Sales_Data[[#This Row],[Sales]],0)</f>
        <v>0.17522916666666666</v>
      </c>
      <c r="O252" s="7" t="str">
        <f>TEXT(Sales_Data[[#This Row],[Order_Date]],"mmm")</f>
        <v>May</v>
      </c>
      <c r="P252" s="9" t="str">
        <f>TEXT(Sales_Data[[#This Row],[Order_Date]],"yyyy")</f>
        <v>2025</v>
      </c>
      <c r="Q252" s="9" t="str">
        <f t="shared" si="3"/>
        <v>Existing</v>
      </c>
      <c r="R252" s="1" t="s">
        <v>64</v>
      </c>
    </row>
    <row r="253" spans="1:18" x14ac:dyDescent="0.35">
      <c r="A253" s="1" t="s">
        <v>790</v>
      </c>
      <c r="B253" s="2">
        <v>46002</v>
      </c>
      <c r="C253" s="1" t="s">
        <v>166</v>
      </c>
      <c r="D253" s="1" t="s">
        <v>791</v>
      </c>
      <c r="E253" s="1" t="s">
        <v>135</v>
      </c>
      <c r="F253" s="1" t="s">
        <v>136</v>
      </c>
      <c r="G253" s="1" t="s">
        <v>120</v>
      </c>
      <c r="H253" s="1" t="s">
        <v>146</v>
      </c>
      <c r="I253">
        <v>2</v>
      </c>
      <c r="J253">
        <v>800</v>
      </c>
      <c r="K253" s="7">
        <v>0</v>
      </c>
      <c r="L253">
        <v>1600</v>
      </c>
      <c r="M253">
        <v>325.24</v>
      </c>
      <c r="N253" s="7">
        <f>IFERROR(Sales_Data[[#This Row],[Profit]]/Sales_Data[[#This Row],[Sales]],0)</f>
        <v>0.20327500000000001</v>
      </c>
      <c r="O253" s="7" t="str">
        <f>TEXT(Sales_Data[[#This Row],[Order_Date]],"mmm")</f>
        <v>Dec</v>
      </c>
      <c r="P253" s="9" t="str">
        <f>TEXT(Sales_Data[[#This Row],[Order_Date]],"yyyy")</f>
        <v>2025</v>
      </c>
      <c r="Q253" s="9" t="str">
        <f t="shared" si="3"/>
        <v>Existing</v>
      </c>
      <c r="R253" s="1" t="s">
        <v>64</v>
      </c>
    </row>
    <row r="254" spans="1:18" x14ac:dyDescent="0.35">
      <c r="A254" s="1" t="s">
        <v>792</v>
      </c>
      <c r="B254" s="2">
        <v>45743</v>
      </c>
      <c r="C254" s="1" t="s">
        <v>228</v>
      </c>
      <c r="D254" s="1" t="s">
        <v>793</v>
      </c>
      <c r="E254" s="1" t="s">
        <v>81</v>
      </c>
      <c r="F254" s="1" t="s">
        <v>33</v>
      </c>
      <c r="G254" s="1" t="s">
        <v>120</v>
      </c>
      <c r="H254" s="1" t="s">
        <v>146</v>
      </c>
      <c r="I254">
        <v>5</v>
      </c>
      <c r="J254">
        <v>800</v>
      </c>
      <c r="K254" s="7">
        <v>0</v>
      </c>
      <c r="L254">
        <v>4000</v>
      </c>
      <c r="M254">
        <v>422.85</v>
      </c>
      <c r="N254" s="7">
        <f>IFERROR(Sales_Data[[#This Row],[Profit]]/Sales_Data[[#This Row],[Sales]],0)</f>
        <v>0.1057125</v>
      </c>
      <c r="O254" s="7" t="str">
        <f>TEXT(Sales_Data[[#This Row],[Order_Date]],"mmm")</f>
        <v>Mar</v>
      </c>
      <c r="P254" s="9" t="str">
        <f>TEXT(Sales_Data[[#This Row],[Order_Date]],"yyyy")</f>
        <v>2025</v>
      </c>
      <c r="Q254" s="9" t="str">
        <f t="shared" si="3"/>
        <v>Existing</v>
      </c>
      <c r="R254" s="1" t="s">
        <v>28</v>
      </c>
    </row>
    <row r="255" spans="1:18" x14ac:dyDescent="0.35">
      <c r="A255" s="1" t="s">
        <v>794</v>
      </c>
      <c r="B255" s="2">
        <v>45743</v>
      </c>
      <c r="C255" s="1" t="s">
        <v>795</v>
      </c>
      <c r="D255" s="1" t="s">
        <v>796</v>
      </c>
      <c r="E255" s="1" t="s">
        <v>17</v>
      </c>
      <c r="F255" s="1" t="s">
        <v>17</v>
      </c>
      <c r="G255" s="1" t="s">
        <v>120</v>
      </c>
      <c r="H255" s="1" t="s">
        <v>121</v>
      </c>
      <c r="I255">
        <v>5</v>
      </c>
      <c r="J255">
        <v>2800</v>
      </c>
      <c r="K255" s="7">
        <v>0</v>
      </c>
      <c r="L255">
        <v>14000</v>
      </c>
      <c r="M255">
        <v>2081.4699999999998</v>
      </c>
      <c r="N255" s="7">
        <f>IFERROR(Sales_Data[[#This Row],[Profit]]/Sales_Data[[#This Row],[Sales]],0)</f>
        <v>0.14867642857142857</v>
      </c>
      <c r="O255" s="7" t="str">
        <f>TEXT(Sales_Data[[#This Row],[Order_Date]],"mmm")</f>
        <v>Mar</v>
      </c>
      <c r="P255" s="9" t="str">
        <f>TEXT(Sales_Data[[#This Row],[Order_Date]],"yyyy")</f>
        <v>2025</v>
      </c>
      <c r="Q255" s="9" t="str">
        <f t="shared" si="3"/>
        <v>Existing</v>
      </c>
      <c r="R255" s="1" t="s">
        <v>36</v>
      </c>
    </row>
    <row r="256" spans="1:18" x14ac:dyDescent="0.35">
      <c r="A256" s="1" t="s">
        <v>797</v>
      </c>
      <c r="B256" s="2">
        <v>45723</v>
      </c>
      <c r="C256" s="1" t="s">
        <v>798</v>
      </c>
      <c r="D256" s="1" t="s">
        <v>799</v>
      </c>
      <c r="E256" s="1" t="s">
        <v>32</v>
      </c>
      <c r="F256" s="1" t="s">
        <v>33</v>
      </c>
      <c r="G256" s="1" t="s">
        <v>120</v>
      </c>
      <c r="H256" s="1" t="s">
        <v>143</v>
      </c>
      <c r="I256">
        <v>2</v>
      </c>
      <c r="J256">
        <v>1800</v>
      </c>
      <c r="K256" s="7">
        <v>0.05</v>
      </c>
      <c r="L256">
        <v>3420</v>
      </c>
      <c r="M256">
        <v>369.98</v>
      </c>
      <c r="N256" s="7">
        <f>IFERROR(Sales_Data[[#This Row],[Profit]]/Sales_Data[[#This Row],[Sales]],0)</f>
        <v>0.10818128654970761</v>
      </c>
      <c r="O256" s="7" t="str">
        <f>TEXT(Sales_Data[[#This Row],[Order_Date]],"mmm")</f>
        <v>Mar</v>
      </c>
      <c r="P256" s="9" t="str">
        <f>TEXT(Sales_Data[[#This Row],[Order_Date]],"yyyy")</f>
        <v>2025</v>
      </c>
      <c r="Q256" s="9" t="str">
        <f t="shared" si="3"/>
        <v>Existing</v>
      </c>
      <c r="R256" s="1" t="s">
        <v>20</v>
      </c>
    </row>
    <row r="257" spans="1:18" x14ac:dyDescent="0.35">
      <c r="A257" s="1" t="s">
        <v>800</v>
      </c>
      <c r="B257" s="2">
        <v>45849</v>
      </c>
      <c r="C257" s="1" t="s">
        <v>801</v>
      </c>
      <c r="D257" s="1" t="s">
        <v>802</v>
      </c>
      <c r="E257" s="1" t="s">
        <v>86</v>
      </c>
      <c r="F257" s="1" t="s">
        <v>25</v>
      </c>
      <c r="G257" s="1" t="s">
        <v>120</v>
      </c>
      <c r="H257" s="1" t="s">
        <v>121</v>
      </c>
      <c r="I257">
        <v>3</v>
      </c>
      <c r="J257">
        <v>2800</v>
      </c>
      <c r="K257" s="7">
        <v>0.1</v>
      </c>
      <c r="L257">
        <v>7560</v>
      </c>
      <c r="M257">
        <v>1305.79</v>
      </c>
      <c r="N257" s="7">
        <f>IFERROR(Sales_Data[[#This Row],[Profit]]/Sales_Data[[#This Row],[Sales]],0)</f>
        <v>0.17272354497354497</v>
      </c>
      <c r="O257" s="7" t="str">
        <f>TEXT(Sales_Data[[#This Row],[Order_Date]],"mmm")</f>
        <v>Jul</v>
      </c>
      <c r="P257" s="9" t="str">
        <f>TEXT(Sales_Data[[#This Row],[Order_Date]],"yyyy")</f>
        <v>2025</v>
      </c>
      <c r="Q257" s="9" t="str">
        <f t="shared" si="3"/>
        <v>Existing</v>
      </c>
      <c r="R257" s="1" t="s">
        <v>28</v>
      </c>
    </row>
    <row r="258" spans="1:18" x14ac:dyDescent="0.35">
      <c r="A258" s="1" t="s">
        <v>803</v>
      </c>
      <c r="B258" s="2">
        <v>45889</v>
      </c>
      <c r="C258" s="1" t="s">
        <v>804</v>
      </c>
      <c r="D258" s="1" t="s">
        <v>805</v>
      </c>
      <c r="E258" s="1" t="s">
        <v>71</v>
      </c>
      <c r="F258" s="1" t="s">
        <v>33</v>
      </c>
      <c r="G258" s="1" t="s">
        <v>18</v>
      </c>
      <c r="H258" s="1" t="s">
        <v>131</v>
      </c>
      <c r="I258">
        <v>5</v>
      </c>
      <c r="J258">
        <v>1500</v>
      </c>
      <c r="K258" s="7">
        <v>0</v>
      </c>
      <c r="L258">
        <v>7500</v>
      </c>
      <c r="M258">
        <v>1021.02</v>
      </c>
      <c r="N258" s="7">
        <f>IFERROR(Sales_Data[[#This Row],[Profit]]/Sales_Data[[#This Row],[Sales]],0)</f>
        <v>0.13613600000000001</v>
      </c>
      <c r="O258" s="7" t="str">
        <f>TEXT(Sales_Data[[#This Row],[Order_Date]],"mmm")</f>
        <v>Aug</v>
      </c>
      <c r="P258" s="9" t="str">
        <f>TEXT(Sales_Data[[#This Row],[Order_Date]],"yyyy")</f>
        <v>2025</v>
      </c>
      <c r="Q258" s="9" t="str">
        <f t="shared" ref="Q258:Q321" si="4">IF(I258&gt;1,"Existing","New")</f>
        <v>Existing</v>
      </c>
      <c r="R258" s="1" t="s">
        <v>28</v>
      </c>
    </row>
    <row r="259" spans="1:18" x14ac:dyDescent="0.35">
      <c r="A259" s="1" t="s">
        <v>806</v>
      </c>
      <c r="B259" s="2">
        <v>45723</v>
      </c>
      <c r="C259" s="1" t="s">
        <v>123</v>
      </c>
      <c r="D259" s="1" t="s">
        <v>807</v>
      </c>
      <c r="E259" s="1" t="s">
        <v>81</v>
      </c>
      <c r="F259" s="1" t="s">
        <v>33</v>
      </c>
      <c r="G259" s="1" t="s">
        <v>120</v>
      </c>
      <c r="H259" s="1" t="s">
        <v>121</v>
      </c>
      <c r="I259">
        <v>4</v>
      </c>
      <c r="J259">
        <v>2800</v>
      </c>
      <c r="K259" s="7">
        <v>0</v>
      </c>
      <c r="L259">
        <v>11200</v>
      </c>
      <c r="M259">
        <v>2698.4</v>
      </c>
      <c r="N259" s="7">
        <f>IFERROR(Sales_Data[[#This Row],[Profit]]/Sales_Data[[#This Row],[Sales]],0)</f>
        <v>0.24092857142857144</v>
      </c>
      <c r="O259" s="7" t="str">
        <f>TEXT(Sales_Data[[#This Row],[Order_Date]],"mmm")</f>
        <v>Mar</v>
      </c>
      <c r="P259" s="9" t="str">
        <f>TEXT(Sales_Data[[#This Row],[Order_Date]],"yyyy")</f>
        <v>2025</v>
      </c>
      <c r="Q259" s="9" t="str">
        <f t="shared" si="4"/>
        <v>Existing</v>
      </c>
      <c r="R259" s="1" t="s">
        <v>20</v>
      </c>
    </row>
    <row r="260" spans="1:18" x14ac:dyDescent="0.35">
      <c r="A260" s="1" t="s">
        <v>808</v>
      </c>
      <c r="B260" s="2">
        <v>45835</v>
      </c>
      <c r="C260" s="1" t="s">
        <v>809</v>
      </c>
      <c r="D260" s="1" t="s">
        <v>810</v>
      </c>
      <c r="E260" s="1" t="s">
        <v>135</v>
      </c>
      <c r="F260" s="1" t="s">
        <v>136</v>
      </c>
      <c r="G260" s="1" t="s">
        <v>42</v>
      </c>
      <c r="H260" s="1" t="s">
        <v>43</v>
      </c>
      <c r="I260">
        <v>4</v>
      </c>
      <c r="J260">
        <v>18000</v>
      </c>
      <c r="K260" s="7">
        <v>0.05</v>
      </c>
      <c r="L260">
        <v>68400</v>
      </c>
      <c r="M260">
        <v>11260.56</v>
      </c>
      <c r="N260" s="7">
        <f>IFERROR(Sales_Data[[#This Row],[Profit]]/Sales_Data[[#This Row],[Sales]],0)</f>
        <v>0.1646280701754386</v>
      </c>
      <c r="O260" s="7" t="str">
        <f>TEXT(Sales_Data[[#This Row],[Order_Date]],"mmm")</f>
        <v>Jun</v>
      </c>
      <c r="P260" s="9" t="str">
        <f>TEXT(Sales_Data[[#This Row],[Order_Date]],"yyyy")</f>
        <v>2025</v>
      </c>
      <c r="Q260" s="9" t="str">
        <f t="shared" si="4"/>
        <v>Existing</v>
      </c>
      <c r="R260" s="1" t="s">
        <v>28</v>
      </c>
    </row>
    <row r="261" spans="1:18" x14ac:dyDescent="0.35">
      <c r="A261" s="1" t="s">
        <v>811</v>
      </c>
      <c r="B261" s="2">
        <v>45821</v>
      </c>
      <c r="C261" s="1" t="s">
        <v>812</v>
      </c>
      <c r="D261" s="1" t="s">
        <v>813</v>
      </c>
      <c r="E261" s="1" t="s">
        <v>24</v>
      </c>
      <c r="F261" s="1" t="s">
        <v>25</v>
      </c>
      <c r="G261" s="1" t="s">
        <v>18</v>
      </c>
      <c r="H261" s="1" t="s">
        <v>19</v>
      </c>
      <c r="I261">
        <v>3</v>
      </c>
      <c r="J261">
        <v>700</v>
      </c>
      <c r="K261" s="7">
        <v>0</v>
      </c>
      <c r="L261">
        <v>2100</v>
      </c>
      <c r="M261">
        <v>354.83</v>
      </c>
      <c r="N261" s="7">
        <f>IFERROR(Sales_Data[[#This Row],[Profit]]/Sales_Data[[#This Row],[Sales]],0)</f>
        <v>0.16896666666666665</v>
      </c>
      <c r="O261" s="7" t="str">
        <f>TEXT(Sales_Data[[#This Row],[Order_Date]],"mmm")</f>
        <v>Jun</v>
      </c>
      <c r="P261" s="9" t="str">
        <f>TEXT(Sales_Data[[#This Row],[Order_Date]],"yyyy")</f>
        <v>2025</v>
      </c>
      <c r="Q261" s="9" t="str">
        <f t="shared" si="4"/>
        <v>Existing</v>
      </c>
      <c r="R261" s="1" t="s">
        <v>28</v>
      </c>
    </row>
    <row r="262" spans="1:18" x14ac:dyDescent="0.35">
      <c r="A262" s="1" t="s">
        <v>814</v>
      </c>
      <c r="B262" s="2">
        <v>45920</v>
      </c>
      <c r="C262" s="1" t="s">
        <v>815</v>
      </c>
      <c r="D262" s="1" t="s">
        <v>521</v>
      </c>
      <c r="E262" s="1" t="s">
        <v>81</v>
      </c>
      <c r="F262" s="1" t="s">
        <v>33</v>
      </c>
      <c r="G262" s="1" t="s">
        <v>120</v>
      </c>
      <c r="H262" s="1" t="s">
        <v>217</v>
      </c>
      <c r="I262">
        <v>1</v>
      </c>
      <c r="J262">
        <v>3200</v>
      </c>
      <c r="K262" s="7">
        <v>0.05</v>
      </c>
      <c r="L262">
        <v>3040</v>
      </c>
      <c r="M262">
        <v>716.12</v>
      </c>
      <c r="N262" s="7">
        <f>IFERROR(Sales_Data[[#This Row],[Profit]]/Sales_Data[[#This Row],[Sales]],0)</f>
        <v>0.2355657894736842</v>
      </c>
      <c r="O262" s="7" t="str">
        <f>TEXT(Sales_Data[[#This Row],[Order_Date]],"mmm")</f>
        <v>Sep</v>
      </c>
      <c r="P262" s="9" t="str">
        <f>TEXT(Sales_Data[[#This Row],[Order_Date]],"yyyy")</f>
        <v>2025</v>
      </c>
      <c r="Q262" s="9" t="str">
        <f t="shared" si="4"/>
        <v>New</v>
      </c>
      <c r="R262" s="1" t="s">
        <v>20</v>
      </c>
    </row>
    <row r="263" spans="1:18" x14ac:dyDescent="0.35">
      <c r="A263" s="1" t="s">
        <v>816</v>
      </c>
      <c r="B263" s="2">
        <v>45833</v>
      </c>
      <c r="C263" s="1" t="s">
        <v>817</v>
      </c>
      <c r="D263" s="1" t="s">
        <v>818</v>
      </c>
      <c r="E263" s="1" t="s">
        <v>71</v>
      </c>
      <c r="F263" s="1" t="s">
        <v>33</v>
      </c>
      <c r="G263" s="1" t="s">
        <v>34</v>
      </c>
      <c r="H263" s="1" t="s">
        <v>107</v>
      </c>
      <c r="I263">
        <v>2</v>
      </c>
      <c r="J263">
        <v>6500</v>
      </c>
      <c r="K263" s="7">
        <v>0</v>
      </c>
      <c r="L263">
        <v>13000</v>
      </c>
      <c r="M263">
        <v>2160.58</v>
      </c>
      <c r="N263" s="7">
        <f>IFERROR(Sales_Data[[#This Row],[Profit]]/Sales_Data[[#This Row],[Sales]],0)</f>
        <v>0.16619846153846154</v>
      </c>
      <c r="O263" s="7" t="str">
        <f>TEXT(Sales_Data[[#This Row],[Order_Date]],"mmm")</f>
        <v>Jun</v>
      </c>
      <c r="P263" s="9" t="str">
        <f>TEXT(Sales_Data[[#This Row],[Order_Date]],"yyyy")</f>
        <v>2025</v>
      </c>
      <c r="Q263" s="9" t="str">
        <f t="shared" si="4"/>
        <v>Existing</v>
      </c>
      <c r="R263" s="1" t="s">
        <v>28</v>
      </c>
    </row>
    <row r="264" spans="1:18" x14ac:dyDescent="0.35">
      <c r="A264" s="1" t="s">
        <v>819</v>
      </c>
      <c r="B264" s="2">
        <v>45678</v>
      </c>
      <c r="C264" s="1" t="s">
        <v>820</v>
      </c>
      <c r="D264" s="1" t="s">
        <v>821</v>
      </c>
      <c r="E264" s="1" t="s">
        <v>24</v>
      </c>
      <c r="F264" s="1" t="s">
        <v>25</v>
      </c>
      <c r="G264" s="1" t="s">
        <v>34</v>
      </c>
      <c r="H264" s="1" t="s">
        <v>35</v>
      </c>
      <c r="I264">
        <v>3</v>
      </c>
      <c r="J264">
        <v>9000</v>
      </c>
      <c r="K264" s="7">
        <v>0.15</v>
      </c>
      <c r="L264">
        <v>22950</v>
      </c>
      <c r="M264">
        <v>4971.26</v>
      </c>
      <c r="N264" s="7">
        <f>IFERROR(Sales_Data[[#This Row],[Profit]]/Sales_Data[[#This Row],[Sales]],0)</f>
        <v>0.21661263616557735</v>
      </c>
      <c r="O264" s="7" t="str">
        <f>TEXT(Sales_Data[[#This Row],[Order_Date]],"mmm")</f>
        <v>Jan</v>
      </c>
      <c r="P264" s="9" t="str">
        <f>TEXT(Sales_Data[[#This Row],[Order_Date]],"yyyy")</f>
        <v>2025</v>
      </c>
      <c r="Q264" s="9" t="str">
        <f t="shared" si="4"/>
        <v>Existing</v>
      </c>
      <c r="R264" s="1" t="s">
        <v>73</v>
      </c>
    </row>
    <row r="265" spans="1:18" x14ac:dyDescent="0.35">
      <c r="A265" s="1" t="s">
        <v>822</v>
      </c>
      <c r="B265" s="2">
        <v>46010</v>
      </c>
      <c r="C265" s="1" t="s">
        <v>544</v>
      </c>
      <c r="D265" s="1" t="s">
        <v>823</v>
      </c>
      <c r="E265" s="1" t="s">
        <v>40</v>
      </c>
      <c r="F265" s="1" t="s">
        <v>41</v>
      </c>
      <c r="G265" s="1" t="s">
        <v>120</v>
      </c>
      <c r="H265" s="1" t="s">
        <v>121</v>
      </c>
      <c r="I265">
        <v>4</v>
      </c>
      <c r="J265">
        <v>2800</v>
      </c>
      <c r="K265" s="7">
        <v>0.15</v>
      </c>
      <c r="L265">
        <v>9520</v>
      </c>
      <c r="M265">
        <v>1453.45</v>
      </c>
      <c r="N265" s="7">
        <f>IFERROR(Sales_Data[[#This Row],[Profit]]/Sales_Data[[#This Row],[Sales]],0)</f>
        <v>0.15267331932773109</v>
      </c>
      <c r="O265" s="7" t="str">
        <f>TEXT(Sales_Data[[#This Row],[Order_Date]],"mmm")</f>
        <v>Dec</v>
      </c>
      <c r="P265" s="9" t="str">
        <f>TEXT(Sales_Data[[#This Row],[Order_Date]],"yyyy")</f>
        <v>2025</v>
      </c>
      <c r="Q265" s="9" t="str">
        <f t="shared" si="4"/>
        <v>Existing</v>
      </c>
      <c r="R265" s="1" t="s">
        <v>36</v>
      </c>
    </row>
    <row r="266" spans="1:18" x14ac:dyDescent="0.35">
      <c r="A266" s="1" t="s">
        <v>824</v>
      </c>
      <c r="B266" s="2">
        <v>45791</v>
      </c>
      <c r="C266" s="1" t="s">
        <v>825</v>
      </c>
      <c r="D266" s="1" t="s">
        <v>826</v>
      </c>
      <c r="E266" s="1" t="s">
        <v>119</v>
      </c>
      <c r="F266" s="1" t="s">
        <v>33</v>
      </c>
      <c r="G266" s="1" t="s">
        <v>18</v>
      </c>
      <c r="H266" s="1" t="s">
        <v>292</v>
      </c>
      <c r="I266">
        <v>2</v>
      </c>
      <c r="J266">
        <v>500</v>
      </c>
      <c r="K266" s="7">
        <v>0</v>
      </c>
      <c r="L266">
        <v>1000</v>
      </c>
      <c r="M266">
        <v>204.35</v>
      </c>
      <c r="N266" s="7">
        <f>IFERROR(Sales_Data[[#This Row],[Profit]]/Sales_Data[[#This Row],[Sales]],0)</f>
        <v>0.20435</v>
      </c>
      <c r="O266" s="7" t="str">
        <f>TEXT(Sales_Data[[#This Row],[Order_Date]],"mmm")</f>
        <v>May</v>
      </c>
      <c r="P266" s="9" t="str">
        <f>TEXT(Sales_Data[[#This Row],[Order_Date]],"yyyy")</f>
        <v>2025</v>
      </c>
      <c r="Q266" s="9" t="str">
        <f t="shared" si="4"/>
        <v>Existing</v>
      </c>
      <c r="R266" s="1" t="s">
        <v>64</v>
      </c>
    </row>
    <row r="267" spans="1:18" x14ac:dyDescent="0.35">
      <c r="A267" s="1" t="s">
        <v>827</v>
      </c>
      <c r="B267" s="2">
        <v>45788</v>
      </c>
      <c r="C267" s="1" t="s">
        <v>828</v>
      </c>
      <c r="D267" s="1" t="s">
        <v>829</v>
      </c>
      <c r="E267" s="1" t="s">
        <v>71</v>
      </c>
      <c r="F267" s="1" t="s">
        <v>33</v>
      </c>
      <c r="G267" s="1" t="s">
        <v>18</v>
      </c>
      <c r="H267" s="1" t="s">
        <v>72</v>
      </c>
      <c r="I267">
        <v>3</v>
      </c>
      <c r="J267">
        <v>350</v>
      </c>
      <c r="K267" s="7">
        <v>0.15</v>
      </c>
      <c r="L267">
        <v>892</v>
      </c>
      <c r="M267">
        <v>170.27</v>
      </c>
      <c r="N267" s="7">
        <f>IFERROR(Sales_Data[[#This Row],[Profit]]/Sales_Data[[#This Row],[Sales]],0)</f>
        <v>0.19088565022421525</v>
      </c>
      <c r="O267" s="7" t="str">
        <f>TEXT(Sales_Data[[#This Row],[Order_Date]],"mmm")</f>
        <v>May</v>
      </c>
      <c r="P267" s="9" t="str">
        <f>TEXT(Sales_Data[[#This Row],[Order_Date]],"yyyy")</f>
        <v>2025</v>
      </c>
      <c r="Q267" s="9" t="str">
        <f t="shared" si="4"/>
        <v>Existing</v>
      </c>
      <c r="R267" s="1" t="s">
        <v>73</v>
      </c>
    </row>
    <row r="268" spans="1:18" x14ac:dyDescent="0.35">
      <c r="A268" s="1" t="s">
        <v>830</v>
      </c>
      <c r="B268" s="2">
        <v>45837</v>
      </c>
      <c r="C268" s="1" t="s">
        <v>151</v>
      </c>
      <c r="D268" s="1" t="s">
        <v>831</v>
      </c>
      <c r="E268" s="1" t="s">
        <v>56</v>
      </c>
      <c r="F268" s="1" t="s">
        <v>57</v>
      </c>
      <c r="G268" s="1" t="s">
        <v>34</v>
      </c>
      <c r="H268" s="1" t="s">
        <v>35</v>
      </c>
      <c r="I268">
        <v>5</v>
      </c>
      <c r="J268">
        <v>9000</v>
      </c>
      <c r="K268" s="7">
        <v>0</v>
      </c>
      <c r="L268">
        <v>45000</v>
      </c>
      <c r="M268">
        <v>4266.92</v>
      </c>
      <c r="N268" s="7">
        <f>IFERROR(Sales_Data[[#This Row],[Profit]]/Sales_Data[[#This Row],[Sales]],0)</f>
        <v>9.4820444444444443E-2</v>
      </c>
      <c r="O268" s="7" t="str">
        <f>TEXT(Sales_Data[[#This Row],[Order_Date]],"mmm")</f>
        <v>Jun</v>
      </c>
      <c r="P268" s="9" t="str">
        <f>TEXT(Sales_Data[[#This Row],[Order_Date]],"yyyy")</f>
        <v>2025</v>
      </c>
      <c r="Q268" s="9" t="str">
        <f t="shared" si="4"/>
        <v>Existing</v>
      </c>
      <c r="R268" s="1" t="s">
        <v>73</v>
      </c>
    </row>
    <row r="269" spans="1:18" x14ac:dyDescent="0.35">
      <c r="A269" s="1" t="s">
        <v>832</v>
      </c>
      <c r="B269" s="2">
        <v>45946</v>
      </c>
      <c r="C269" s="1" t="s">
        <v>833</v>
      </c>
      <c r="D269" s="1" t="s">
        <v>834</v>
      </c>
      <c r="E269" s="1" t="s">
        <v>106</v>
      </c>
      <c r="F269" s="1" t="s">
        <v>33</v>
      </c>
      <c r="G269" s="1" t="s">
        <v>34</v>
      </c>
      <c r="H269" s="1" t="s">
        <v>107</v>
      </c>
      <c r="I269">
        <v>2</v>
      </c>
      <c r="J269">
        <v>6500</v>
      </c>
      <c r="K269" s="7">
        <v>0.1</v>
      </c>
      <c r="L269">
        <v>11700</v>
      </c>
      <c r="M269">
        <v>2231.13</v>
      </c>
      <c r="N269" s="7">
        <f>IFERROR(Sales_Data[[#This Row],[Profit]]/Sales_Data[[#This Row],[Sales]],0)</f>
        <v>0.1906948717948718</v>
      </c>
      <c r="O269" s="7" t="str">
        <f>TEXT(Sales_Data[[#This Row],[Order_Date]],"mmm")</f>
        <v>Oct</v>
      </c>
      <c r="P269" s="9" t="str">
        <f>TEXT(Sales_Data[[#This Row],[Order_Date]],"yyyy")</f>
        <v>2025</v>
      </c>
      <c r="Q269" s="9" t="str">
        <f t="shared" si="4"/>
        <v>Existing</v>
      </c>
      <c r="R269" s="1" t="s">
        <v>73</v>
      </c>
    </row>
    <row r="270" spans="1:18" x14ac:dyDescent="0.35">
      <c r="A270" s="1" t="s">
        <v>835</v>
      </c>
      <c r="B270" s="2">
        <v>45658</v>
      </c>
      <c r="C270" s="1" t="s">
        <v>836</v>
      </c>
      <c r="D270" s="1" t="s">
        <v>837</v>
      </c>
      <c r="E270" s="1" t="s">
        <v>119</v>
      </c>
      <c r="F270" s="1" t="s">
        <v>33</v>
      </c>
      <c r="G270" s="1" t="s">
        <v>18</v>
      </c>
      <c r="H270" s="1" t="s">
        <v>292</v>
      </c>
      <c r="I270">
        <v>2</v>
      </c>
      <c r="J270">
        <v>500</v>
      </c>
      <c r="K270" s="7">
        <v>0.05</v>
      </c>
      <c r="L270">
        <v>950</v>
      </c>
      <c r="M270">
        <v>76.62</v>
      </c>
      <c r="N270" s="7">
        <f>IFERROR(Sales_Data[[#This Row],[Profit]]/Sales_Data[[#This Row],[Sales]],0)</f>
        <v>8.0652631578947379E-2</v>
      </c>
      <c r="O270" s="7" t="str">
        <f>TEXT(Sales_Data[[#This Row],[Order_Date]],"mmm")</f>
        <v>Jan</v>
      </c>
      <c r="P270" s="9" t="str">
        <f>TEXT(Sales_Data[[#This Row],[Order_Date]],"yyyy")</f>
        <v>2025</v>
      </c>
      <c r="Q270" s="9" t="str">
        <f t="shared" si="4"/>
        <v>Existing</v>
      </c>
      <c r="R270" s="1" t="s">
        <v>73</v>
      </c>
    </row>
    <row r="271" spans="1:18" x14ac:dyDescent="0.35">
      <c r="A271" s="1" t="s">
        <v>838</v>
      </c>
      <c r="B271" s="2">
        <v>45774</v>
      </c>
      <c r="C271" s="1" t="s">
        <v>839</v>
      </c>
      <c r="D271" s="1" t="s">
        <v>840</v>
      </c>
      <c r="E271" s="1" t="s">
        <v>160</v>
      </c>
      <c r="F271" s="1" t="s">
        <v>161</v>
      </c>
      <c r="G271" s="1" t="s">
        <v>42</v>
      </c>
      <c r="H271" s="1" t="s">
        <v>43</v>
      </c>
      <c r="I271">
        <v>4</v>
      </c>
      <c r="J271">
        <v>18000</v>
      </c>
      <c r="K271" s="7">
        <v>0.15</v>
      </c>
      <c r="L271">
        <v>61200</v>
      </c>
      <c r="M271">
        <v>7138.37</v>
      </c>
      <c r="N271" s="7">
        <f>IFERROR(Sales_Data[[#This Row],[Profit]]/Sales_Data[[#This Row],[Sales]],0)</f>
        <v>0.11664003267973856</v>
      </c>
      <c r="O271" s="7" t="str">
        <f>TEXT(Sales_Data[[#This Row],[Order_Date]],"mmm")</f>
        <v>Apr</v>
      </c>
      <c r="P271" s="9" t="str">
        <f>TEXT(Sales_Data[[#This Row],[Order_Date]],"yyyy")</f>
        <v>2025</v>
      </c>
      <c r="Q271" s="9" t="str">
        <f t="shared" si="4"/>
        <v>Existing</v>
      </c>
      <c r="R271" s="1" t="s">
        <v>64</v>
      </c>
    </row>
    <row r="272" spans="1:18" x14ac:dyDescent="0.35">
      <c r="A272" s="1" t="s">
        <v>841</v>
      </c>
      <c r="B272" s="2">
        <v>45864</v>
      </c>
      <c r="C272" s="1" t="s">
        <v>842</v>
      </c>
      <c r="D272" s="1" t="s">
        <v>843</v>
      </c>
      <c r="E272" s="1" t="s">
        <v>81</v>
      </c>
      <c r="F272" s="1" t="s">
        <v>33</v>
      </c>
      <c r="G272" s="1" t="s">
        <v>120</v>
      </c>
      <c r="H272" s="1" t="s">
        <v>143</v>
      </c>
      <c r="I272">
        <v>4</v>
      </c>
      <c r="J272">
        <v>1800</v>
      </c>
      <c r="K272" s="7">
        <v>0.15</v>
      </c>
      <c r="L272">
        <v>6120</v>
      </c>
      <c r="M272">
        <v>1286.6099999999999</v>
      </c>
      <c r="N272" s="7">
        <f>IFERROR(Sales_Data[[#This Row],[Profit]]/Sales_Data[[#This Row],[Sales]],0)</f>
        <v>0.21023039215686273</v>
      </c>
      <c r="O272" s="7" t="str">
        <f>TEXT(Sales_Data[[#This Row],[Order_Date]],"mmm")</f>
        <v>Jul</v>
      </c>
      <c r="P272" s="9" t="str">
        <f>TEXT(Sales_Data[[#This Row],[Order_Date]],"yyyy")</f>
        <v>2025</v>
      </c>
      <c r="Q272" s="9" t="str">
        <f t="shared" si="4"/>
        <v>Existing</v>
      </c>
      <c r="R272" s="1" t="s">
        <v>36</v>
      </c>
    </row>
    <row r="273" spans="1:18" x14ac:dyDescent="0.35">
      <c r="A273" s="1" t="s">
        <v>844</v>
      </c>
      <c r="B273" s="2">
        <v>45985</v>
      </c>
      <c r="C273" s="1" t="s">
        <v>845</v>
      </c>
      <c r="D273" s="1" t="s">
        <v>846</v>
      </c>
      <c r="E273" s="1" t="s">
        <v>106</v>
      </c>
      <c r="F273" s="1" t="s">
        <v>33</v>
      </c>
      <c r="G273" s="1" t="s">
        <v>120</v>
      </c>
      <c r="H273" s="1" t="s">
        <v>143</v>
      </c>
      <c r="I273">
        <v>3</v>
      </c>
      <c r="J273">
        <v>1800</v>
      </c>
      <c r="K273" s="7">
        <v>0</v>
      </c>
      <c r="L273">
        <v>5400</v>
      </c>
      <c r="M273">
        <v>587.22</v>
      </c>
      <c r="N273" s="7">
        <f>IFERROR(Sales_Data[[#This Row],[Profit]]/Sales_Data[[#This Row],[Sales]],0)</f>
        <v>0.10874444444444445</v>
      </c>
      <c r="O273" s="7" t="str">
        <f>TEXT(Sales_Data[[#This Row],[Order_Date]],"mmm")</f>
        <v>Nov</v>
      </c>
      <c r="P273" s="9" t="str">
        <f>TEXT(Sales_Data[[#This Row],[Order_Date]],"yyyy")</f>
        <v>2025</v>
      </c>
      <c r="Q273" s="9" t="str">
        <f t="shared" si="4"/>
        <v>Existing</v>
      </c>
      <c r="R273" s="1" t="s">
        <v>20</v>
      </c>
    </row>
    <row r="274" spans="1:18" x14ac:dyDescent="0.35">
      <c r="A274" s="1" t="s">
        <v>847</v>
      </c>
      <c r="B274" s="2">
        <v>45740</v>
      </c>
      <c r="C274" s="1" t="s">
        <v>848</v>
      </c>
      <c r="D274" s="1" t="s">
        <v>849</v>
      </c>
      <c r="E274" s="1" t="s">
        <v>40</v>
      </c>
      <c r="F274" s="1" t="s">
        <v>41</v>
      </c>
      <c r="G274" s="1" t="s">
        <v>34</v>
      </c>
      <c r="H274" s="1" t="s">
        <v>35</v>
      </c>
      <c r="I274">
        <v>3</v>
      </c>
      <c r="J274">
        <v>9000</v>
      </c>
      <c r="K274" s="7">
        <v>0.05</v>
      </c>
      <c r="L274">
        <v>25650</v>
      </c>
      <c r="M274">
        <v>2235.25</v>
      </c>
      <c r="N274" s="7">
        <f>IFERROR(Sales_Data[[#This Row],[Profit]]/Sales_Data[[#This Row],[Sales]],0)</f>
        <v>8.7144249512670566E-2</v>
      </c>
      <c r="O274" s="7" t="str">
        <f>TEXT(Sales_Data[[#This Row],[Order_Date]],"mmm")</f>
        <v>Mar</v>
      </c>
      <c r="P274" s="9" t="str">
        <f>TEXT(Sales_Data[[#This Row],[Order_Date]],"yyyy")</f>
        <v>2025</v>
      </c>
      <c r="Q274" s="9" t="str">
        <f t="shared" si="4"/>
        <v>Existing</v>
      </c>
      <c r="R274" s="1" t="s">
        <v>20</v>
      </c>
    </row>
    <row r="275" spans="1:18" x14ac:dyDescent="0.35">
      <c r="A275" s="1" t="s">
        <v>850</v>
      </c>
      <c r="B275" s="2">
        <v>45778</v>
      </c>
      <c r="C275" s="1" t="s">
        <v>851</v>
      </c>
      <c r="D275" s="1" t="s">
        <v>852</v>
      </c>
      <c r="E275" s="1" t="s">
        <v>40</v>
      </c>
      <c r="F275" s="1" t="s">
        <v>41</v>
      </c>
      <c r="G275" s="1" t="s">
        <v>26</v>
      </c>
      <c r="H275" s="1" t="s">
        <v>58</v>
      </c>
      <c r="I275">
        <v>3</v>
      </c>
      <c r="J275">
        <v>1400</v>
      </c>
      <c r="K275" s="7">
        <v>0.15</v>
      </c>
      <c r="L275">
        <v>3570</v>
      </c>
      <c r="M275">
        <v>296.52999999999997</v>
      </c>
      <c r="N275" s="7">
        <f>IFERROR(Sales_Data[[#This Row],[Profit]]/Sales_Data[[#This Row],[Sales]],0)</f>
        <v>8.306162464985993E-2</v>
      </c>
      <c r="O275" s="7" t="str">
        <f>TEXT(Sales_Data[[#This Row],[Order_Date]],"mmm")</f>
        <v>May</v>
      </c>
      <c r="P275" s="9" t="str">
        <f>TEXT(Sales_Data[[#This Row],[Order_Date]],"yyyy")</f>
        <v>2025</v>
      </c>
      <c r="Q275" s="9" t="str">
        <f t="shared" si="4"/>
        <v>Existing</v>
      </c>
      <c r="R275" s="1" t="s">
        <v>73</v>
      </c>
    </row>
    <row r="276" spans="1:18" x14ac:dyDescent="0.35">
      <c r="A276" s="1" t="s">
        <v>853</v>
      </c>
      <c r="B276" s="2">
        <v>45799</v>
      </c>
      <c r="C276" s="1" t="s">
        <v>854</v>
      </c>
      <c r="D276" s="1" t="s">
        <v>855</v>
      </c>
      <c r="E276" s="1" t="s">
        <v>56</v>
      </c>
      <c r="F276" s="1" t="s">
        <v>57</v>
      </c>
      <c r="G276" s="1" t="s">
        <v>120</v>
      </c>
      <c r="H276" s="1" t="s">
        <v>121</v>
      </c>
      <c r="I276">
        <v>5</v>
      </c>
      <c r="J276">
        <v>2800</v>
      </c>
      <c r="K276" s="7">
        <v>0.05</v>
      </c>
      <c r="L276">
        <v>13300</v>
      </c>
      <c r="M276">
        <v>1282.26</v>
      </c>
      <c r="N276" s="7">
        <f>IFERROR(Sales_Data[[#This Row],[Profit]]/Sales_Data[[#This Row],[Sales]],0)</f>
        <v>9.6410526315789474E-2</v>
      </c>
      <c r="O276" s="7" t="str">
        <f>TEXT(Sales_Data[[#This Row],[Order_Date]],"mmm")</f>
        <v>May</v>
      </c>
      <c r="P276" s="9" t="str">
        <f>TEXT(Sales_Data[[#This Row],[Order_Date]],"yyyy")</f>
        <v>2025</v>
      </c>
      <c r="Q276" s="9" t="str">
        <f t="shared" si="4"/>
        <v>Existing</v>
      </c>
      <c r="R276" s="1" t="s">
        <v>73</v>
      </c>
    </row>
    <row r="277" spans="1:18" x14ac:dyDescent="0.35">
      <c r="A277" s="1" t="s">
        <v>856</v>
      </c>
      <c r="B277" s="2">
        <v>45921</v>
      </c>
      <c r="C277" s="1" t="s">
        <v>857</v>
      </c>
      <c r="D277" s="1" t="s">
        <v>470</v>
      </c>
      <c r="E277" s="1" t="s">
        <v>24</v>
      </c>
      <c r="F277" s="1" t="s">
        <v>25</v>
      </c>
      <c r="G277" s="1" t="s">
        <v>42</v>
      </c>
      <c r="H277" s="1" t="s">
        <v>47</v>
      </c>
      <c r="I277">
        <v>3</v>
      </c>
      <c r="J277">
        <v>55000</v>
      </c>
      <c r="K277" s="7">
        <v>0.1</v>
      </c>
      <c r="L277">
        <v>148500</v>
      </c>
      <c r="M277">
        <v>26996.92</v>
      </c>
      <c r="N277" s="7">
        <f>IFERROR(Sales_Data[[#This Row],[Profit]]/Sales_Data[[#This Row],[Sales]],0)</f>
        <v>0.18179744107744106</v>
      </c>
      <c r="O277" s="7" t="str">
        <f>TEXT(Sales_Data[[#This Row],[Order_Date]],"mmm")</f>
        <v>Sep</v>
      </c>
      <c r="P277" s="9" t="str">
        <f>TEXT(Sales_Data[[#This Row],[Order_Date]],"yyyy")</f>
        <v>2025</v>
      </c>
      <c r="Q277" s="9" t="str">
        <f t="shared" si="4"/>
        <v>Existing</v>
      </c>
      <c r="R277" s="1" t="s">
        <v>36</v>
      </c>
    </row>
    <row r="278" spans="1:18" x14ac:dyDescent="0.35">
      <c r="A278" s="1" t="s">
        <v>858</v>
      </c>
      <c r="B278" s="2">
        <v>45815</v>
      </c>
      <c r="C278" s="1" t="s">
        <v>859</v>
      </c>
      <c r="D278" s="1" t="s">
        <v>860</v>
      </c>
      <c r="E278" s="1" t="s">
        <v>106</v>
      </c>
      <c r="F278" s="1" t="s">
        <v>33</v>
      </c>
      <c r="G278" s="1" t="s">
        <v>120</v>
      </c>
      <c r="H278" s="1" t="s">
        <v>143</v>
      </c>
      <c r="I278">
        <v>1</v>
      </c>
      <c r="J278">
        <v>1800</v>
      </c>
      <c r="K278" s="7">
        <v>0.2</v>
      </c>
      <c r="L278">
        <v>1440</v>
      </c>
      <c r="M278">
        <v>268.49</v>
      </c>
      <c r="N278" s="7">
        <f>IFERROR(Sales_Data[[#This Row],[Profit]]/Sales_Data[[#This Row],[Sales]],0)</f>
        <v>0.1864513888888889</v>
      </c>
      <c r="O278" s="7" t="str">
        <f>TEXT(Sales_Data[[#This Row],[Order_Date]],"mmm")</f>
        <v>Jun</v>
      </c>
      <c r="P278" s="9" t="str">
        <f>TEXT(Sales_Data[[#This Row],[Order_Date]],"yyyy")</f>
        <v>2025</v>
      </c>
      <c r="Q278" s="9" t="str">
        <f t="shared" si="4"/>
        <v>New</v>
      </c>
      <c r="R278" s="1" t="s">
        <v>64</v>
      </c>
    </row>
    <row r="279" spans="1:18" x14ac:dyDescent="0.35">
      <c r="A279" s="1" t="s">
        <v>861</v>
      </c>
      <c r="B279" s="2">
        <v>45858</v>
      </c>
      <c r="C279" s="1" t="s">
        <v>862</v>
      </c>
      <c r="D279" s="1" t="s">
        <v>863</v>
      </c>
      <c r="E279" s="1" t="s">
        <v>56</v>
      </c>
      <c r="F279" s="1" t="s">
        <v>57</v>
      </c>
      <c r="G279" s="1" t="s">
        <v>120</v>
      </c>
      <c r="H279" s="1" t="s">
        <v>121</v>
      </c>
      <c r="I279">
        <v>2</v>
      </c>
      <c r="J279">
        <v>2800</v>
      </c>
      <c r="K279" s="7">
        <v>0.1</v>
      </c>
      <c r="L279">
        <v>5040</v>
      </c>
      <c r="M279">
        <v>967.68</v>
      </c>
      <c r="N279" s="7">
        <f>IFERROR(Sales_Data[[#This Row],[Profit]]/Sales_Data[[#This Row],[Sales]],0)</f>
        <v>0.19199999999999998</v>
      </c>
      <c r="O279" s="7" t="str">
        <f>TEXT(Sales_Data[[#This Row],[Order_Date]],"mmm")</f>
        <v>Jul</v>
      </c>
      <c r="P279" s="9" t="str">
        <f>TEXT(Sales_Data[[#This Row],[Order_Date]],"yyyy")</f>
        <v>2025</v>
      </c>
      <c r="Q279" s="9" t="str">
        <f t="shared" si="4"/>
        <v>Existing</v>
      </c>
      <c r="R279" s="1" t="s">
        <v>28</v>
      </c>
    </row>
    <row r="280" spans="1:18" x14ac:dyDescent="0.35">
      <c r="A280" s="1" t="s">
        <v>864</v>
      </c>
      <c r="B280" s="2">
        <v>45989</v>
      </c>
      <c r="C280" s="1" t="s">
        <v>865</v>
      </c>
      <c r="D280" s="1" t="s">
        <v>866</v>
      </c>
      <c r="E280" s="1" t="s">
        <v>62</v>
      </c>
      <c r="F280" s="1" t="s">
        <v>41</v>
      </c>
      <c r="G280" s="1" t="s">
        <v>42</v>
      </c>
      <c r="H280" s="1" t="s">
        <v>43</v>
      </c>
      <c r="I280">
        <v>1</v>
      </c>
      <c r="J280">
        <v>18000</v>
      </c>
      <c r="K280" s="7">
        <v>0</v>
      </c>
      <c r="L280">
        <v>18000</v>
      </c>
      <c r="M280">
        <v>4364.82</v>
      </c>
      <c r="N280" s="7">
        <f>IFERROR(Sales_Data[[#This Row],[Profit]]/Sales_Data[[#This Row],[Sales]],0)</f>
        <v>0.24248999999999998</v>
      </c>
      <c r="O280" s="7" t="str">
        <f>TEXT(Sales_Data[[#This Row],[Order_Date]],"mmm")</f>
        <v>Nov</v>
      </c>
      <c r="P280" s="9" t="str">
        <f>TEXT(Sales_Data[[#This Row],[Order_Date]],"yyyy")</f>
        <v>2025</v>
      </c>
      <c r="Q280" s="9" t="str">
        <f t="shared" si="4"/>
        <v>New</v>
      </c>
      <c r="R280" s="1" t="s">
        <v>64</v>
      </c>
    </row>
    <row r="281" spans="1:18" x14ac:dyDescent="0.35">
      <c r="A281" s="1" t="s">
        <v>867</v>
      </c>
      <c r="B281" s="2">
        <v>45814</v>
      </c>
      <c r="C281" s="1" t="s">
        <v>868</v>
      </c>
      <c r="D281" s="1" t="s">
        <v>869</v>
      </c>
      <c r="E281" s="1" t="s">
        <v>111</v>
      </c>
      <c r="F281" s="1" t="s">
        <v>33</v>
      </c>
      <c r="G281" s="1" t="s">
        <v>34</v>
      </c>
      <c r="H281" s="1" t="s">
        <v>107</v>
      </c>
      <c r="I281">
        <v>1</v>
      </c>
      <c r="J281">
        <v>6500</v>
      </c>
      <c r="K281" s="7">
        <v>0.05</v>
      </c>
      <c r="L281">
        <v>6175</v>
      </c>
      <c r="M281">
        <v>667.02</v>
      </c>
      <c r="N281" s="7">
        <f>IFERROR(Sales_Data[[#This Row],[Profit]]/Sales_Data[[#This Row],[Sales]],0)</f>
        <v>0.10801943319838056</v>
      </c>
      <c r="O281" s="7" t="str">
        <f>TEXT(Sales_Data[[#This Row],[Order_Date]],"mmm")</f>
        <v>Jun</v>
      </c>
      <c r="P281" s="9" t="str">
        <f>TEXT(Sales_Data[[#This Row],[Order_Date]],"yyyy")</f>
        <v>2025</v>
      </c>
      <c r="Q281" s="9" t="str">
        <f t="shared" si="4"/>
        <v>New</v>
      </c>
      <c r="R281" s="1" t="s">
        <v>64</v>
      </c>
    </row>
    <row r="282" spans="1:18" x14ac:dyDescent="0.35">
      <c r="A282" s="1" t="s">
        <v>870</v>
      </c>
      <c r="B282" s="2">
        <v>45819</v>
      </c>
      <c r="C282" s="1" t="s">
        <v>871</v>
      </c>
      <c r="D282" s="1" t="s">
        <v>872</v>
      </c>
      <c r="E282" s="1" t="s">
        <v>71</v>
      </c>
      <c r="F282" s="1" t="s">
        <v>33</v>
      </c>
      <c r="G282" s="1" t="s">
        <v>42</v>
      </c>
      <c r="H282" s="1" t="s">
        <v>112</v>
      </c>
      <c r="I282">
        <v>4</v>
      </c>
      <c r="J282">
        <v>2500</v>
      </c>
      <c r="K282" s="7">
        <v>0</v>
      </c>
      <c r="L282">
        <v>10000</v>
      </c>
      <c r="M282">
        <v>2137.48</v>
      </c>
      <c r="N282" s="7">
        <f>IFERROR(Sales_Data[[#This Row],[Profit]]/Sales_Data[[#This Row],[Sales]],0)</f>
        <v>0.21374799999999999</v>
      </c>
      <c r="O282" s="7" t="str">
        <f>TEXT(Sales_Data[[#This Row],[Order_Date]],"mmm")</f>
        <v>Jun</v>
      </c>
      <c r="P282" s="9" t="str">
        <f>TEXT(Sales_Data[[#This Row],[Order_Date]],"yyyy")</f>
        <v>2025</v>
      </c>
      <c r="Q282" s="9" t="str">
        <f t="shared" si="4"/>
        <v>Existing</v>
      </c>
      <c r="R282" s="1" t="s">
        <v>36</v>
      </c>
    </row>
    <row r="283" spans="1:18" x14ac:dyDescent="0.35">
      <c r="A283" s="1" t="s">
        <v>873</v>
      </c>
      <c r="B283" s="2">
        <v>46019</v>
      </c>
      <c r="C283" s="1" t="s">
        <v>874</v>
      </c>
      <c r="D283" s="1" t="s">
        <v>875</v>
      </c>
      <c r="E283" s="1" t="s">
        <v>24</v>
      </c>
      <c r="F283" s="1" t="s">
        <v>25</v>
      </c>
      <c r="G283" s="1" t="s">
        <v>18</v>
      </c>
      <c r="H283" s="1" t="s">
        <v>72</v>
      </c>
      <c r="I283">
        <v>1</v>
      </c>
      <c r="J283">
        <v>350</v>
      </c>
      <c r="K283" s="7">
        <v>0</v>
      </c>
      <c r="L283">
        <v>350</v>
      </c>
      <c r="M283">
        <v>30.37</v>
      </c>
      <c r="N283" s="7">
        <f>IFERROR(Sales_Data[[#This Row],[Profit]]/Sales_Data[[#This Row],[Sales]],0)</f>
        <v>8.6771428571428569E-2</v>
      </c>
      <c r="O283" s="7" t="str">
        <f>TEXT(Sales_Data[[#This Row],[Order_Date]],"mmm")</f>
        <v>Dec</v>
      </c>
      <c r="P283" s="9" t="str">
        <f>TEXT(Sales_Data[[#This Row],[Order_Date]],"yyyy")</f>
        <v>2025</v>
      </c>
      <c r="Q283" s="9" t="str">
        <f t="shared" si="4"/>
        <v>New</v>
      </c>
      <c r="R283" s="1" t="s">
        <v>20</v>
      </c>
    </row>
    <row r="284" spans="1:18" x14ac:dyDescent="0.35">
      <c r="A284" s="1" t="s">
        <v>876</v>
      </c>
      <c r="B284" s="2">
        <v>45834</v>
      </c>
      <c r="C284" s="1" t="s">
        <v>273</v>
      </c>
      <c r="D284" s="1" t="s">
        <v>877</v>
      </c>
      <c r="E284" s="1" t="s">
        <v>32</v>
      </c>
      <c r="F284" s="1" t="s">
        <v>33</v>
      </c>
      <c r="G284" s="1" t="s">
        <v>34</v>
      </c>
      <c r="H284" s="1" t="s">
        <v>153</v>
      </c>
      <c r="I284">
        <v>1</v>
      </c>
      <c r="J284">
        <v>7000</v>
      </c>
      <c r="K284" s="7">
        <v>0.1</v>
      </c>
      <c r="L284">
        <v>6300</v>
      </c>
      <c r="M284">
        <v>1007.1</v>
      </c>
      <c r="N284" s="7">
        <f>IFERROR(Sales_Data[[#This Row],[Profit]]/Sales_Data[[#This Row],[Sales]],0)</f>
        <v>0.15985714285714286</v>
      </c>
      <c r="O284" s="7" t="str">
        <f>TEXT(Sales_Data[[#This Row],[Order_Date]],"mmm")</f>
        <v>Jun</v>
      </c>
      <c r="P284" s="9" t="str">
        <f>TEXT(Sales_Data[[#This Row],[Order_Date]],"yyyy")</f>
        <v>2025</v>
      </c>
      <c r="Q284" s="9" t="str">
        <f t="shared" si="4"/>
        <v>New</v>
      </c>
      <c r="R284" s="1" t="s">
        <v>64</v>
      </c>
    </row>
    <row r="285" spans="1:18" x14ac:dyDescent="0.35">
      <c r="A285" s="1" t="s">
        <v>878</v>
      </c>
      <c r="B285" s="2">
        <v>45998</v>
      </c>
      <c r="C285" s="1" t="s">
        <v>879</v>
      </c>
      <c r="D285" s="1" t="s">
        <v>880</v>
      </c>
      <c r="E285" s="1" t="s">
        <v>62</v>
      </c>
      <c r="F285" s="1" t="s">
        <v>41</v>
      </c>
      <c r="G285" s="1" t="s">
        <v>120</v>
      </c>
      <c r="H285" s="1" t="s">
        <v>146</v>
      </c>
      <c r="I285">
        <v>1</v>
      </c>
      <c r="J285">
        <v>800</v>
      </c>
      <c r="K285" s="7">
        <v>0</v>
      </c>
      <c r="L285">
        <v>800</v>
      </c>
      <c r="M285">
        <v>68.989999999999995</v>
      </c>
      <c r="N285" s="7">
        <f>IFERROR(Sales_Data[[#This Row],[Profit]]/Sales_Data[[#This Row],[Sales]],0)</f>
        <v>8.6237499999999995E-2</v>
      </c>
      <c r="O285" s="7" t="str">
        <f>TEXT(Sales_Data[[#This Row],[Order_Date]],"mmm")</f>
        <v>Dec</v>
      </c>
      <c r="P285" s="9" t="str">
        <f>TEXT(Sales_Data[[#This Row],[Order_Date]],"yyyy")</f>
        <v>2025</v>
      </c>
      <c r="Q285" s="9" t="str">
        <f t="shared" si="4"/>
        <v>New</v>
      </c>
      <c r="R285" s="1" t="s">
        <v>28</v>
      </c>
    </row>
    <row r="286" spans="1:18" x14ac:dyDescent="0.35">
      <c r="A286" s="1" t="s">
        <v>881</v>
      </c>
      <c r="B286" s="2">
        <v>45962</v>
      </c>
      <c r="C286" s="1" t="s">
        <v>882</v>
      </c>
      <c r="D286" s="1" t="s">
        <v>883</v>
      </c>
      <c r="E286" s="1" t="s">
        <v>81</v>
      </c>
      <c r="F286" s="1" t="s">
        <v>33</v>
      </c>
      <c r="G286" s="1" t="s">
        <v>120</v>
      </c>
      <c r="H286" s="1" t="s">
        <v>143</v>
      </c>
      <c r="I286">
        <v>2</v>
      </c>
      <c r="J286">
        <v>1800</v>
      </c>
      <c r="K286" s="7">
        <v>0</v>
      </c>
      <c r="L286">
        <v>3600</v>
      </c>
      <c r="M286">
        <v>858.23</v>
      </c>
      <c r="N286" s="7">
        <f>IFERROR(Sales_Data[[#This Row],[Profit]]/Sales_Data[[#This Row],[Sales]],0)</f>
        <v>0.23839722222222223</v>
      </c>
      <c r="O286" s="7" t="str">
        <f>TEXT(Sales_Data[[#This Row],[Order_Date]],"mmm")</f>
        <v>Nov</v>
      </c>
      <c r="P286" s="9" t="str">
        <f>TEXT(Sales_Data[[#This Row],[Order_Date]],"yyyy")</f>
        <v>2025</v>
      </c>
      <c r="Q286" s="9" t="str">
        <f t="shared" si="4"/>
        <v>Existing</v>
      </c>
      <c r="R286" s="1" t="s">
        <v>73</v>
      </c>
    </row>
    <row r="287" spans="1:18" x14ac:dyDescent="0.35">
      <c r="A287" s="1" t="s">
        <v>884</v>
      </c>
      <c r="B287" s="2">
        <v>45804</v>
      </c>
      <c r="C287" s="1" t="s">
        <v>885</v>
      </c>
      <c r="D287" s="1" t="s">
        <v>886</v>
      </c>
      <c r="E287" s="1" t="s">
        <v>135</v>
      </c>
      <c r="F287" s="1" t="s">
        <v>136</v>
      </c>
      <c r="G287" s="1" t="s">
        <v>26</v>
      </c>
      <c r="H287" s="1" t="s">
        <v>128</v>
      </c>
      <c r="I287">
        <v>3</v>
      </c>
      <c r="J287">
        <v>900</v>
      </c>
      <c r="K287" s="7">
        <v>0.15</v>
      </c>
      <c r="L287">
        <v>2295</v>
      </c>
      <c r="M287">
        <v>407.85</v>
      </c>
      <c r="N287" s="7">
        <f>IFERROR(Sales_Data[[#This Row],[Profit]]/Sales_Data[[#This Row],[Sales]],0)</f>
        <v>0.1777124183006536</v>
      </c>
      <c r="O287" s="7" t="str">
        <f>TEXT(Sales_Data[[#This Row],[Order_Date]],"mmm")</f>
        <v>May</v>
      </c>
      <c r="P287" s="9" t="str">
        <f>TEXT(Sales_Data[[#This Row],[Order_Date]],"yyyy")</f>
        <v>2025</v>
      </c>
      <c r="Q287" s="9" t="str">
        <f t="shared" si="4"/>
        <v>Existing</v>
      </c>
      <c r="R287" s="1" t="s">
        <v>64</v>
      </c>
    </row>
    <row r="288" spans="1:18" x14ac:dyDescent="0.35">
      <c r="A288" s="1" t="s">
        <v>887</v>
      </c>
      <c r="B288" s="2">
        <v>45925</v>
      </c>
      <c r="C288" s="1" t="s">
        <v>888</v>
      </c>
      <c r="D288" s="1" t="s">
        <v>889</v>
      </c>
      <c r="E288" s="1" t="s">
        <v>24</v>
      </c>
      <c r="F288" s="1" t="s">
        <v>25</v>
      </c>
      <c r="G288" s="1" t="s">
        <v>42</v>
      </c>
      <c r="H288" s="1" t="s">
        <v>63</v>
      </c>
      <c r="I288">
        <v>1</v>
      </c>
      <c r="J288">
        <v>4500</v>
      </c>
      <c r="K288" s="7">
        <v>0.05</v>
      </c>
      <c r="L288">
        <v>4275</v>
      </c>
      <c r="M288">
        <v>872.43</v>
      </c>
      <c r="N288" s="7">
        <f>IFERROR(Sales_Data[[#This Row],[Profit]]/Sales_Data[[#This Row],[Sales]],0)</f>
        <v>0.20407719298245613</v>
      </c>
      <c r="O288" s="7" t="str">
        <f>TEXT(Sales_Data[[#This Row],[Order_Date]],"mmm")</f>
        <v>Sep</v>
      </c>
      <c r="P288" s="9" t="str">
        <f>TEXT(Sales_Data[[#This Row],[Order_Date]],"yyyy")</f>
        <v>2025</v>
      </c>
      <c r="Q288" s="9" t="str">
        <f t="shared" si="4"/>
        <v>New</v>
      </c>
      <c r="R288" s="1" t="s">
        <v>64</v>
      </c>
    </row>
    <row r="289" spans="1:18" x14ac:dyDescent="0.35">
      <c r="A289" s="1" t="s">
        <v>890</v>
      </c>
      <c r="B289" s="2">
        <v>46000</v>
      </c>
      <c r="C289" s="1" t="s">
        <v>631</v>
      </c>
      <c r="D289" s="1" t="s">
        <v>891</v>
      </c>
      <c r="E289" s="1" t="s">
        <v>62</v>
      </c>
      <c r="F289" s="1" t="s">
        <v>41</v>
      </c>
      <c r="G289" s="1" t="s">
        <v>34</v>
      </c>
      <c r="H289" s="1" t="s">
        <v>153</v>
      </c>
      <c r="I289">
        <v>2</v>
      </c>
      <c r="J289">
        <v>7000</v>
      </c>
      <c r="K289" s="7">
        <v>0.2</v>
      </c>
      <c r="L289">
        <v>11200</v>
      </c>
      <c r="M289">
        <v>2459.56</v>
      </c>
      <c r="N289" s="7">
        <f>IFERROR(Sales_Data[[#This Row],[Profit]]/Sales_Data[[#This Row],[Sales]],0)</f>
        <v>0.21960357142857143</v>
      </c>
      <c r="O289" s="7" t="str">
        <f>TEXT(Sales_Data[[#This Row],[Order_Date]],"mmm")</f>
        <v>Dec</v>
      </c>
      <c r="P289" s="9" t="str">
        <f>TEXT(Sales_Data[[#This Row],[Order_Date]],"yyyy")</f>
        <v>2025</v>
      </c>
      <c r="Q289" s="9" t="str">
        <f t="shared" si="4"/>
        <v>Existing</v>
      </c>
      <c r="R289" s="1" t="s">
        <v>73</v>
      </c>
    </row>
    <row r="290" spans="1:18" x14ac:dyDescent="0.35">
      <c r="A290" s="1" t="s">
        <v>892</v>
      </c>
      <c r="B290" s="2">
        <v>45804</v>
      </c>
      <c r="C290" s="1" t="s">
        <v>893</v>
      </c>
      <c r="D290" s="1" t="s">
        <v>705</v>
      </c>
      <c r="E290" s="1" t="s">
        <v>40</v>
      </c>
      <c r="F290" s="1" t="s">
        <v>41</v>
      </c>
      <c r="G290" s="1" t="s">
        <v>42</v>
      </c>
      <c r="H290" s="1" t="s">
        <v>47</v>
      </c>
      <c r="I290">
        <v>4</v>
      </c>
      <c r="J290">
        <v>55000</v>
      </c>
      <c r="K290" s="7">
        <v>0.1</v>
      </c>
      <c r="L290">
        <v>198000</v>
      </c>
      <c r="M290">
        <v>19693.650000000001</v>
      </c>
      <c r="N290" s="7">
        <f>IFERROR(Sales_Data[[#This Row],[Profit]]/Sales_Data[[#This Row],[Sales]],0)</f>
        <v>9.9462878787878795E-2</v>
      </c>
      <c r="O290" s="7" t="str">
        <f>TEXT(Sales_Data[[#This Row],[Order_Date]],"mmm")</f>
        <v>May</v>
      </c>
      <c r="P290" s="9" t="str">
        <f>TEXT(Sales_Data[[#This Row],[Order_Date]],"yyyy")</f>
        <v>2025</v>
      </c>
      <c r="Q290" s="9" t="str">
        <f t="shared" si="4"/>
        <v>Existing</v>
      </c>
      <c r="R290" s="1" t="s">
        <v>73</v>
      </c>
    </row>
    <row r="291" spans="1:18" x14ac:dyDescent="0.35">
      <c r="A291" s="1" t="s">
        <v>894</v>
      </c>
      <c r="B291" s="2">
        <v>45942</v>
      </c>
      <c r="C291" s="1" t="s">
        <v>895</v>
      </c>
      <c r="D291" s="1" t="s">
        <v>896</v>
      </c>
      <c r="E291" s="1" t="s">
        <v>51</v>
      </c>
      <c r="F291" s="1" t="s">
        <v>52</v>
      </c>
      <c r="G291" s="1" t="s">
        <v>34</v>
      </c>
      <c r="H291" s="1" t="s">
        <v>77</v>
      </c>
      <c r="I291">
        <v>1</v>
      </c>
      <c r="J291">
        <v>22000</v>
      </c>
      <c r="K291" s="7">
        <v>0</v>
      </c>
      <c r="L291">
        <v>22000</v>
      </c>
      <c r="M291">
        <v>2059.87</v>
      </c>
      <c r="N291" s="7">
        <f>IFERROR(Sales_Data[[#This Row],[Profit]]/Sales_Data[[#This Row],[Sales]],0)</f>
        <v>9.3630454545454544E-2</v>
      </c>
      <c r="O291" s="7" t="str">
        <f>TEXT(Sales_Data[[#This Row],[Order_Date]],"mmm")</f>
        <v>Oct</v>
      </c>
      <c r="P291" s="9" t="str">
        <f>TEXT(Sales_Data[[#This Row],[Order_Date]],"yyyy")</f>
        <v>2025</v>
      </c>
      <c r="Q291" s="9" t="str">
        <f t="shared" si="4"/>
        <v>New</v>
      </c>
      <c r="R291" s="1" t="s">
        <v>73</v>
      </c>
    </row>
    <row r="292" spans="1:18" x14ac:dyDescent="0.35">
      <c r="A292" s="1" t="s">
        <v>897</v>
      </c>
      <c r="B292" s="2">
        <v>45741</v>
      </c>
      <c r="C292" s="1" t="s">
        <v>898</v>
      </c>
      <c r="D292" s="1" t="s">
        <v>899</v>
      </c>
      <c r="E292" s="1" t="s">
        <v>135</v>
      </c>
      <c r="F292" s="1" t="s">
        <v>136</v>
      </c>
      <c r="G292" s="1" t="s">
        <v>120</v>
      </c>
      <c r="H292" s="1" t="s">
        <v>217</v>
      </c>
      <c r="I292">
        <v>3</v>
      </c>
      <c r="J292">
        <v>3200</v>
      </c>
      <c r="K292" s="7">
        <v>0.1</v>
      </c>
      <c r="L292">
        <v>8640</v>
      </c>
      <c r="M292">
        <v>1428.76</v>
      </c>
      <c r="N292" s="7">
        <f>IFERROR(Sales_Data[[#This Row],[Profit]]/Sales_Data[[#This Row],[Sales]],0)</f>
        <v>0.16536574074074073</v>
      </c>
      <c r="O292" s="7" t="str">
        <f>TEXT(Sales_Data[[#This Row],[Order_Date]],"mmm")</f>
        <v>Mar</v>
      </c>
      <c r="P292" s="9" t="str">
        <f>TEXT(Sales_Data[[#This Row],[Order_Date]],"yyyy")</f>
        <v>2025</v>
      </c>
      <c r="Q292" s="9" t="str">
        <f t="shared" si="4"/>
        <v>Existing</v>
      </c>
      <c r="R292" s="1" t="s">
        <v>36</v>
      </c>
    </row>
    <row r="293" spans="1:18" x14ac:dyDescent="0.35">
      <c r="A293" s="1" t="s">
        <v>900</v>
      </c>
      <c r="B293" s="2">
        <v>45892</v>
      </c>
      <c r="C293" s="1" t="s">
        <v>901</v>
      </c>
      <c r="D293" s="1" t="s">
        <v>902</v>
      </c>
      <c r="E293" s="1" t="s">
        <v>111</v>
      </c>
      <c r="F293" s="1" t="s">
        <v>33</v>
      </c>
      <c r="G293" s="1" t="s">
        <v>42</v>
      </c>
      <c r="H293" s="1" t="s">
        <v>102</v>
      </c>
      <c r="I293">
        <v>5</v>
      </c>
      <c r="J293">
        <v>25000</v>
      </c>
      <c r="K293" s="7">
        <v>0</v>
      </c>
      <c r="L293">
        <v>125000</v>
      </c>
      <c r="M293">
        <v>21346.81</v>
      </c>
      <c r="N293" s="7">
        <f>IFERROR(Sales_Data[[#This Row],[Profit]]/Sales_Data[[#This Row],[Sales]],0)</f>
        <v>0.17077448000000001</v>
      </c>
      <c r="O293" s="7" t="str">
        <f>TEXT(Sales_Data[[#This Row],[Order_Date]],"mmm")</f>
        <v>Aug</v>
      </c>
      <c r="P293" s="9" t="str">
        <f>TEXT(Sales_Data[[#This Row],[Order_Date]],"yyyy")</f>
        <v>2025</v>
      </c>
      <c r="Q293" s="9" t="str">
        <f t="shared" si="4"/>
        <v>Existing</v>
      </c>
      <c r="R293" s="1" t="s">
        <v>20</v>
      </c>
    </row>
    <row r="294" spans="1:18" x14ac:dyDescent="0.35">
      <c r="A294" s="1" t="s">
        <v>903</v>
      </c>
      <c r="B294" s="2">
        <v>45951</v>
      </c>
      <c r="C294" s="1" t="s">
        <v>904</v>
      </c>
      <c r="D294" s="1" t="s">
        <v>905</v>
      </c>
      <c r="E294" s="1" t="s">
        <v>32</v>
      </c>
      <c r="F294" s="1" t="s">
        <v>33</v>
      </c>
      <c r="G294" s="1" t="s">
        <v>42</v>
      </c>
      <c r="H294" s="1" t="s">
        <v>102</v>
      </c>
      <c r="I294">
        <v>5</v>
      </c>
      <c r="J294">
        <v>25000</v>
      </c>
      <c r="K294" s="7">
        <v>0</v>
      </c>
      <c r="L294">
        <v>125000</v>
      </c>
      <c r="M294">
        <v>21871.15</v>
      </c>
      <c r="N294" s="7">
        <f>IFERROR(Sales_Data[[#This Row],[Profit]]/Sales_Data[[#This Row],[Sales]],0)</f>
        <v>0.17496920000000002</v>
      </c>
      <c r="O294" s="7" t="str">
        <f>TEXT(Sales_Data[[#This Row],[Order_Date]],"mmm")</f>
        <v>Oct</v>
      </c>
      <c r="P294" s="9" t="str">
        <f>TEXT(Sales_Data[[#This Row],[Order_Date]],"yyyy")</f>
        <v>2025</v>
      </c>
      <c r="Q294" s="9" t="str">
        <f t="shared" si="4"/>
        <v>Existing</v>
      </c>
      <c r="R294" s="1" t="s">
        <v>73</v>
      </c>
    </row>
    <row r="295" spans="1:18" x14ac:dyDescent="0.35">
      <c r="A295" s="1" t="s">
        <v>906</v>
      </c>
      <c r="B295" s="2">
        <v>45845</v>
      </c>
      <c r="C295" s="1" t="s">
        <v>907</v>
      </c>
      <c r="D295" s="1" t="s">
        <v>908</v>
      </c>
      <c r="E295" s="1" t="s">
        <v>56</v>
      </c>
      <c r="F295" s="1" t="s">
        <v>57</v>
      </c>
      <c r="G295" s="1" t="s">
        <v>34</v>
      </c>
      <c r="H295" s="1" t="s">
        <v>107</v>
      </c>
      <c r="I295">
        <v>2</v>
      </c>
      <c r="J295">
        <v>6500</v>
      </c>
      <c r="K295" s="7">
        <v>0.05</v>
      </c>
      <c r="L295">
        <v>12350</v>
      </c>
      <c r="M295">
        <v>1150.95</v>
      </c>
      <c r="N295" s="7">
        <f>IFERROR(Sales_Data[[#This Row],[Profit]]/Sales_Data[[#This Row],[Sales]],0)</f>
        <v>9.3194331983805667E-2</v>
      </c>
      <c r="O295" s="7" t="str">
        <f>TEXT(Sales_Data[[#This Row],[Order_Date]],"mmm")</f>
        <v>Jul</v>
      </c>
      <c r="P295" s="9" t="str">
        <f>TEXT(Sales_Data[[#This Row],[Order_Date]],"yyyy")</f>
        <v>2025</v>
      </c>
      <c r="Q295" s="9" t="str">
        <f t="shared" si="4"/>
        <v>Existing</v>
      </c>
      <c r="R295" s="1" t="s">
        <v>73</v>
      </c>
    </row>
    <row r="296" spans="1:18" x14ac:dyDescent="0.35">
      <c r="A296" s="1" t="s">
        <v>909</v>
      </c>
      <c r="B296" s="2">
        <v>45757</v>
      </c>
      <c r="C296" s="1" t="s">
        <v>910</v>
      </c>
      <c r="D296" s="1" t="s">
        <v>178</v>
      </c>
      <c r="E296" s="1" t="s">
        <v>56</v>
      </c>
      <c r="F296" s="1" t="s">
        <v>57</v>
      </c>
      <c r="G296" s="1" t="s">
        <v>18</v>
      </c>
      <c r="H296" s="1" t="s">
        <v>19</v>
      </c>
      <c r="I296">
        <v>3</v>
      </c>
      <c r="J296">
        <v>700</v>
      </c>
      <c r="K296" s="7">
        <v>0.15</v>
      </c>
      <c r="L296">
        <v>1785</v>
      </c>
      <c r="M296">
        <v>420.95</v>
      </c>
      <c r="N296" s="7">
        <f>IFERROR(Sales_Data[[#This Row],[Profit]]/Sales_Data[[#This Row],[Sales]],0)</f>
        <v>0.23582633053221289</v>
      </c>
      <c r="O296" s="7" t="str">
        <f>TEXT(Sales_Data[[#This Row],[Order_Date]],"mmm")</f>
        <v>Apr</v>
      </c>
      <c r="P296" s="9" t="str">
        <f>TEXT(Sales_Data[[#This Row],[Order_Date]],"yyyy")</f>
        <v>2025</v>
      </c>
      <c r="Q296" s="9" t="str">
        <f t="shared" si="4"/>
        <v>Existing</v>
      </c>
      <c r="R296" s="1" t="s">
        <v>36</v>
      </c>
    </row>
    <row r="297" spans="1:18" x14ac:dyDescent="0.35">
      <c r="A297" s="1" t="s">
        <v>911</v>
      </c>
      <c r="B297" s="2">
        <v>45978</v>
      </c>
      <c r="C297" s="1" t="s">
        <v>912</v>
      </c>
      <c r="D297" s="1" t="s">
        <v>913</v>
      </c>
      <c r="E297" s="1" t="s">
        <v>56</v>
      </c>
      <c r="F297" s="1" t="s">
        <v>57</v>
      </c>
      <c r="G297" s="1" t="s">
        <v>18</v>
      </c>
      <c r="H297" s="1" t="s">
        <v>19</v>
      </c>
      <c r="I297">
        <v>2</v>
      </c>
      <c r="J297">
        <v>700</v>
      </c>
      <c r="K297" s="7">
        <v>0</v>
      </c>
      <c r="L297">
        <v>1400</v>
      </c>
      <c r="M297">
        <v>214.47</v>
      </c>
      <c r="N297" s="7">
        <f>IFERROR(Sales_Data[[#This Row],[Profit]]/Sales_Data[[#This Row],[Sales]],0)</f>
        <v>0.15319285714285713</v>
      </c>
      <c r="O297" s="7" t="str">
        <f>TEXT(Sales_Data[[#This Row],[Order_Date]],"mmm")</f>
        <v>Nov</v>
      </c>
      <c r="P297" s="9" t="str">
        <f>TEXT(Sales_Data[[#This Row],[Order_Date]],"yyyy")</f>
        <v>2025</v>
      </c>
      <c r="Q297" s="9" t="str">
        <f t="shared" si="4"/>
        <v>Existing</v>
      </c>
      <c r="R297" s="1" t="s">
        <v>28</v>
      </c>
    </row>
    <row r="298" spans="1:18" x14ac:dyDescent="0.35">
      <c r="A298" s="1" t="s">
        <v>914</v>
      </c>
      <c r="B298" s="2">
        <v>45783</v>
      </c>
      <c r="C298" s="1" t="s">
        <v>915</v>
      </c>
      <c r="D298" s="1" t="s">
        <v>916</v>
      </c>
      <c r="E298" s="1" t="s">
        <v>32</v>
      </c>
      <c r="F298" s="1" t="s">
        <v>33</v>
      </c>
      <c r="G298" s="1" t="s">
        <v>26</v>
      </c>
      <c r="H298" s="1" t="s">
        <v>82</v>
      </c>
      <c r="I298">
        <v>5</v>
      </c>
      <c r="J298">
        <v>450</v>
      </c>
      <c r="K298" s="7">
        <v>0.05</v>
      </c>
      <c r="L298">
        <v>2138</v>
      </c>
      <c r="M298">
        <v>308.69</v>
      </c>
      <c r="N298" s="7">
        <f>IFERROR(Sales_Data[[#This Row],[Profit]]/Sales_Data[[#This Row],[Sales]],0)</f>
        <v>0.14438260056127222</v>
      </c>
      <c r="O298" s="7" t="str">
        <f>TEXT(Sales_Data[[#This Row],[Order_Date]],"mmm")</f>
        <v>May</v>
      </c>
      <c r="P298" s="9" t="str">
        <f>TEXT(Sales_Data[[#This Row],[Order_Date]],"yyyy")</f>
        <v>2025</v>
      </c>
      <c r="Q298" s="9" t="str">
        <f t="shared" si="4"/>
        <v>Existing</v>
      </c>
      <c r="R298" s="1" t="s">
        <v>36</v>
      </c>
    </row>
    <row r="299" spans="1:18" x14ac:dyDescent="0.35">
      <c r="A299" s="1" t="s">
        <v>917</v>
      </c>
      <c r="B299" s="2">
        <v>45770</v>
      </c>
      <c r="C299" s="1" t="s">
        <v>918</v>
      </c>
      <c r="D299" s="1" t="s">
        <v>919</v>
      </c>
      <c r="E299" s="1" t="s">
        <v>24</v>
      </c>
      <c r="F299" s="1" t="s">
        <v>25</v>
      </c>
      <c r="G299" s="1" t="s">
        <v>34</v>
      </c>
      <c r="H299" s="1" t="s">
        <v>35</v>
      </c>
      <c r="I299">
        <v>5</v>
      </c>
      <c r="J299">
        <v>9000</v>
      </c>
      <c r="K299" s="7">
        <v>0.05</v>
      </c>
      <c r="L299">
        <v>42750</v>
      </c>
      <c r="M299">
        <v>9537.2199999999993</v>
      </c>
      <c r="N299" s="7">
        <f>IFERROR(Sales_Data[[#This Row],[Profit]]/Sales_Data[[#This Row],[Sales]],0)</f>
        <v>0.22309286549707602</v>
      </c>
      <c r="O299" s="7" t="str">
        <f>TEXT(Sales_Data[[#This Row],[Order_Date]],"mmm")</f>
        <v>Apr</v>
      </c>
      <c r="P299" s="9" t="str">
        <f>TEXT(Sales_Data[[#This Row],[Order_Date]],"yyyy")</f>
        <v>2025</v>
      </c>
      <c r="Q299" s="9" t="str">
        <f t="shared" si="4"/>
        <v>Existing</v>
      </c>
      <c r="R299" s="1" t="s">
        <v>28</v>
      </c>
    </row>
    <row r="300" spans="1:18" x14ac:dyDescent="0.35">
      <c r="A300" s="1" t="s">
        <v>920</v>
      </c>
      <c r="B300" s="2">
        <v>46020</v>
      </c>
      <c r="C300" s="1" t="s">
        <v>921</v>
      </c>
      <c r="D300" s="1" t="s">
        <v>922</v>
      </c>
      <c r="E300" s="1" t="s">
        <v>62</v>
      </c>
      <c r="F300" s="1" t="s">
        <v>41</v>
      </c>
      <c r="G300" s="1" t="s">
        <v>26</v>
      </c>
      <c r="H300" s="1" t="s">
        <v>58</v>
      </c>
      <c r="I300">
        <v>3</v>
      </c>
      <c r="J300">
        <v>1400</v>
      </c>
      <c r="K300" s="7">
        <v>0.05</v>
      </c>
      <c r="L300">
        <v>3990</v>
      </c>
      <c r="M300">
        <v>411.31</v>
      </c>
      <c r="N300" s="7">
        <f>IFERROR(Sales_Data[[#This Row],[Profit]]/Sales_Data[[#This Row],[Sales]],0)</f>
        <v>0.10308521303258146</v>
      </c>
      <c r="O300" s="7" t="str">
        <f>TEXT(Sales_Data[[#This Row],[Order_Date]],"mmm")</f>
        <v>Dec</v>
      </c>
      <c r="P300" s="9" t="str">
        <f>TEXT(Sales_Data[[#This Row],[Order_Date]],"yyyy")</f>
        <v>2025</v>
      </c>
      <c r="Q300" s="9" t="str">
        <f t="shared" si="4"/>
        <v>Existing</v>
      </c>
      <c r="R300" s="1" t="s">
        <v>20</v>
      </c>
    </row>
    <row r="301" spans="1:18" x14ac:dyDescent="0.35">
      <c r="A301" s="1" t="s">
        <v>923</v>
      </c>
      <c r="B301" s="2">
        <v>45694</v>
      </c>
      <c r="C301" s="1" t="s">
        <v>924</v>
      </c>
      <c r="D301" s="1" t="s">
        <v>925</v>
      </c>
      <c r="E301" s="1" t="s">
        <v>24</v>
      </c>
      <c r="F301" s="1" t="s">
        <v>25</v>
      </c>
      <c r="G301" s="1" t="s">
        <v>42</v>
      </c>
      <c r="H301" s="1" t="s">
        <v>102</v>
      </c>
      <c r="I301">
        <v>3</v>
      </c>
      <c r="J301">
        <v>25000</v>
      </c>
      <c r="K301" s="7">
        <v>0</v>
      </c>
      <c r="L301">
        <v>75000</v>
      </c>
      <c r="M301">
        <v>12220.1</v>
      </c>
      <c r="N301" s="7">
        <f>IFERROR(Sales_Data[[#This Row],[Profit]]/Sales_Data[[#This Row],[Sales]],0)</f>
        <v>0.16293466666666667</v>
      </c>
      <c r="O301" s="7" t="str">
        <f>TEXT(Sales_Data[[#This Row],[Order_Date]],"mmm")</f>
        <v>Feb</v>
      </c>
      <c r="P301" s="9" t="str">
        <f>TEXT(Sales_Data[[#This Row],[Order_Date]],"yyyy")</f>
        <v>2025</v>
      </c>
      <c r="Q301" s="9" t="str">
        <f t="shared" si="4"/>
        <v>Existing</v>
      </c>
      <c r="R301" s="1" t="s">
        <v>20</v>
      </c>
    </row>
    <row r="302" spans="1:18" x14ac:dyDescent="0.35">
      <c r="A302" s="1" t="s">
        <v>926</v>
      </c>
      <c r="B302" s="2">
        <v>45783</v>
      </c>
      <c r="C302" s="1" t="s">
        <v>927</v>
      </c>
      <c r="D302" s="1" t="s">
        <v>928</v>
      </c>
      <c r="E302" s="1" t="s">
        <v>86</v>
      </c>
      <c r="F302" s="1" t="s">
        <v>25</v>
      </c>
      <c r="G302" s="1" t="s">
        <v>34</v>
      </c>
      <c r="H302" s="1" t="s">
        <v>107</v>
      </c>
      <c r="I302">
        <v>4</v>
      </c>
      <c r="J302">
        <v>6500</v>
      </c>
      <c r="K302" s="7">
        <v>0.2</v>
      </c>
      <c r="L302">
        <v>20800</v>
      </c>
      <c r="M302">
        <v>3592.47</v>
      </c>
      <c r="N302" s="7">
        <f>IFERROR(Sales_Data[[#This Row],[Profit]]/Sales_Data[[#This Row],[Sales]],0)</f>
        <v>0.17271490384615384</v>
      </c>
      <c r="O302" s="7" t="str">
        <f>TEXT(Sales_Data[[#This Row],[Order_Date]],"mmm")</f>
        <v>May</v>
      </c>
      <c r="P302" s="9" t="str">
        <f>TEXT(Sales_Data[[#This Row],[Order_Date]],"yyyy")</f>
        <v>2025</v>
      </c>
      <c r="Q302" s="9" t="str">
        <f t="shared" si="4"/>
        <v>Existing</v>
      </c>
      <c r="R302" s="1" t="s">
        <v>64</v>
      </c>
    </row>
    <row r="303" spans="1:18" x14ac:dyDescent="0.35">
      <c r="A303" s="1" t="s">
        <v>929</v>
      </c>
      <c r="B303" s="2">
        <v>46000</v>
      </c>
      <c r="C303" s="1" t="s">
        <v>930</v>
      </c>
      <c r="D303" s="1" t="s">
        <v>931</v>
      </c>
      <c r="E303" s="1" t="s">
        <v>119</v>
      </c>
      <c r="F303" s="1" t="s">
        <v>33</v>
      </c>
      <c r="G303" s="1" t="s">
        <v>42</v>
      </c>
      <c r="H303" s="1" t="s">
        <v>112</v>
      </c>
      <c r="I303">
        <v>5</v>
      </c>
      <c r="J303">
        <v>2500</v>
      </c>
      <c r="K303" s="7">
        <v>0</v>
      </c>
      <c r="L303">
        <v>12500</v>
      </c>
      <c r="M303">
        <v>2176.64</v>
      </c>
      <c r="N303" s="7">
        <f>IFERROR(Sales_Data[[#This Row],[Profit]]/Sales_Data[[#This Row],[Sales]],0)</f>
        <v>0.17413119999999999</v>
      </c>
      <c r="O303" s="7" t="str">
        <f>TEXT(Sales_Data[[#This Row],[Order_Date]],"mmm")</f>
        <v>Dec</v>
      </c>
      <c r="P303" s="9" t="str">
        <f>TEXT(Sales_Data[[#This Row],[Order_Date]],"yyyy")</f>
        <v>2025</v>
      </c>
      <c r="Q303" s="9" t="str">
        <f t="shared" si="4"/>
        <v>Existing</v>
      </c>
      <c r="R303" s="1" t="s">
        <v>20</v>
      </c>
    </row>
    <row r="304" spans="1:18" x14ac:dyDescent="0.35">
      <c r="A304" s="1" t="s">
        <v>932</v>
      </c>
      <c r="B304" s="2">
        <v>45796</v>
      </c>
      <c r="C304" s="1" t="s">
        <v>933</v>
      </c>
      <c r="D304" s="1" t="s">
        <v>934</v>
      </c>
      <c r="E304" s="1" t="s">
        <v>71</v>
      </c>
      <c r="F304" s="1" t="s">
        <v>33</v>
      </c>
      <c r="G304" s="1" t="s">
        <v>34</v>
      </c>
      <c r="H304" s="1" t="s">
        <v>35</v>
      </c>
      <c r="I304">
        <v>5</v>
      </c>
      <c r="J304">
        <v>9000</v>
      </c>
      <c r="K304" s="7">
        <v>0</v>
      </c>
      <c r="L304">
        <v>45000</v>
      </c>
      <c r="M304">
        <v>4041</v>
      </c>
      <c r="N304" s="7">
        <f>IFERROR(Sales_Data[[#This Row],[Profit]]/Sales_Data[[#This Row],[Sales]],0)</f>
        <v>8.9800000000000005E-2</v>
      </c>
      <c r="O304" s="7" t="str">
        <f>TEXT(Sales_Data[[#This Row],[Order_Date]],"mmm")</f>
        <v>May</v>
      </c>
      <c r="P304" s="9" t="str">
        <f>TEXT(Sales_Data[[#This Row],[Order_Date]],"yyyy")</f>
        <v>2025</v>
      </c>
      <c r="Q304" s="9" t="str">
        <f t="shared" si="4"/>
        <v>Existing</v>
      </c>
      <c r="R304" s="1" t="s">
        <v>28</v>
      </c>
    </row>
    <row r="305" spans="1:18" x14ac:dyDescent="0.35">
      <c r="A305" s="1" t="s">
        <v>935</v>
      </c>
      <c r="B305" s="2">
        <v>45930</v>
      </c>
      <c r="C305" s="1" t="s">
        <v>936</v>
      </c>
      <c r="D305" s="1" t="s">
        <v>937</v>
      </c>
      <c r="E305" s="1" t="s">
        <v>17</v>
      </c>
      <c r="F305" s="1" t="s">
        <v>17</v>
      </c>
      <c r="G305" s="1" t="s">
        <v>120</v>
      </c>
      <c r="H305" s="1" t="s">
        <v>146</v>
      </c>
      <c r="I305">
        <v>4</v>
      </c>
      <c r="J305">
        <v>800</v>
      </c>
      <c r="K305" s="7">
        <v>0.1</v>
      </c>
      <c r="L305">
        <v>2880</v>
      </c>
      <c r="M305">
        <v>719.86</v>
      </c>
      <c r="N305" s="7">
        <f>IFERROR(Sales_Data[[#This Row],[Profit]]/Sales_Data[[#This Row],[Sales]],0)</f>
        <v>0.2499513888888889</v>
      </c>
      <c r="O305" s="7" t="str">
        <f>TEXT(Sales_Data[[#This Row],[Order_Date]],"mmm")</f>
        <v>Sep</v>
      </c>
      <c r="P305" s="9" t="str">
        <f>TEXT(Sales_Data[[#This Row],[Order_Date]],"yyyy")</f>
        <v>2025</v>
      </c>
      <c r="Q305" s="9" t="str">
        <f t="shared" si="4"/>
        <v>Existing</v>
      </c>
      <c r="R305" s="1" t="s">
        <v>64</v>
      </c>
    </row>
    <row r="306" spans="1:18" x14ac:dyDescent="0.35">
      <c r="A306" s="1" t="s">
        <v>938</v>
      </c>
      <c r="B306" s="2">
        <v>45758</v>
      </c>
      <c r="C306" s="1" t="s">
        <v>939</v>
      </c>
      <c r="D306" s="1" t="s">
        <v>940</v>
      </c>
      <c r="E306" s="1" t="s">
        <v>71</v>
      </c>
      <c r="F306" s="1" t="s">
        <v>33</v>
      </c>
      <c r="G306" s="1" t="s">
        <v>26</v>
      </c>
      <c r="H306" s="1" t="s">
        <v>27</v>
      </c>
      <c r="I306">
        <v>1</v>
      </c>
      <c r="J306">
        <v>1200</v>
      </c>
      <c r="K306" s="7">
        <v>0.1</v>
      </c>
      <c r="L306">
        <v>1080</v>
      </c>
      <c r="M306">
        <v>171.12</v>
      </c>
      <c r="N306" s="7">
        <f>IFERROR(Sales_Data[[#This Row],[Profit]]/Sales_Data[[#This Row],[Sales]],0)</f>
        <v>0.15844444444444444</v>
      </c>
      <c r="O306" s="7" t="str">
        <f>TEXT(Sales_Data[[#This Row],[Order_Date]],"mmm")</f>
        <v>Apr</v>
      </c>
      <c r="P306" s="9" t="str">
        <f>TEXT(Sales_Data[[#This Row],[Order_Date]],"yyyy")</f>
        <v>2025</v>
      </c>
      <c r="Q306" s="9" t="str">
        <f t="shared" si="4"/>
        <v>New</v>
      </c>
      <c r="R306" s="1" t="s">
        <v>64</v>
      </c>
    </row>
    <row r="307" spans="1:18" x14ac:dyDescent="0.35">
      <c r="A307" s="1" t="s">
        <v>941</v>
      </c>
      <c r="B307" s="2">
        <v>45662</v>
      </c>
      <c r="C307" s="1" t="s">
        <v>942</v>
      </c>
      <c r="D307" s="1" t="s">
        <v>943</v>
      </c>
      <c r="E307" s="1" t="s">
        <v>119</v>
      </c>
      <c r="F307" s="1" t="s">
        <v>33</v>
      </c>
      <c r="G307" s="1" t="s">
        <v>26</v>
      </c>
      <c r="H307" s="1" t="s">
        <v>82</v>
      </c>
      <c r="I307">
        <v>3</v>
      </c>
      <c r="J307">
        <v>450</v>
      </c>
      <c r="K307" s="7">
        <v>0.15</v>
      </c>
      <c r="L307">
        <v>1148</v>
      </c>
      <c r="M307">
        <v>232.67</v>
      </c>
      <c r="N307" s="7">
        <f>IFERROR(Sales_Data[[#This Row],[Profit]]/Sales_Data[[#This Row],[Sales]],0)</f>
        <v>0.20267421602787455</v>
      </c>
      <c r="O307" s="7" t="str">
        <f>TEXT(Sales_Data[[#This Row],[Order_Date]],"mmm")</f>
        <v>Jan</v>
      </c>
      <c r="P307" s="9" t="str">
        <f>TEXT(Sales_Data[[#This Row],[Order_Date]],"yyyy")</f>
        <v>2025</v>
      </c>
      <c r="Q307" s="9" t="str">
        <f t="shared" si="4"/>
        <v>Existing</v>
      </c>
      <c r="R307" s="1" t="s">
        <v>64</v>
      </c>
    </row>
    <row r="308" spans="1:18" x14ac:dyDescent="0.35">
      <c r="A308" s="1" t="s">
        <v>944</v>
      </c>
      <c r="B308" s="2">
        <v>45965</v>
      </c>
      <c r="C308" s="1" t="s">
        <v>945</v>
      </c>
      <c r="D308" s="1" t="s">
        <v>946</v>
      </c>
      <c r="E308" s="1" t="s">
        <v>32</v>
      </c>
      <c r="F308" s="1" t="s">
        <v>33</v>
      </c>
      <c r="G308" s="1" t="s">
        <v>18</v>
      </c>
      <c r="H308" s="1" t="s">
        <v>72</v>
      </c>
      <c r="I308">
        <v>2</v>
      </c>
      <c r="J308">
        <v>350</v>
      </c>
      <c r="K308" s="7">
        <v>0.15</v>
      </c>
      <c r="L308">
        <v>595</v>
      </c>
      <c r="M308">
        <v>62.65</v>
      </c>
      <c r="N308" s="7">
        <f>IFERROR(Sales_Data[[#This Row],[Profit]]/Sales_Data[[#This Row],[Sales]],0)</f>
        <v>0.10529411764705882</v>
      </c>
      <c r="O308" s="7" t="str">
        <f>TEXT(Sales_Data[[#This Row],[Order_Date]],"mmm")</f>
        <v>Nov</v>
      </c>
      <c r="P308" s="9" t="str">
        <f>TEXT(Sales_Data[[#This Row],[Order_Date]],"yyyy")</f>
        <v>2025</v>
      </c>
      <c r="Q308" s="9" t="str">
        <f t="shared" si="4"/>
        <v>Existing</v>
      </c>
      <c r="R308" s="1" t="s">
        <v>36</v>
      </c>
    </row>
    <row r="309" spans="1:18" x14ac:dyDescent="0.35">
      <c r="A309" s="1" t="s">
        <v>947</v>
      </c>
      <c r="B309" s="2">
        <v>45906</v>
      </c>
      <c r="C309" s="1" t="s">
        <v>948</v>
      </c>
      <c r="D309" s="1" t="s">
        <v>500</v>
      </c>
      <c r="E309" s="1" t="s">
        <v>111</v>
      </c>
      <c r="F309" s="1" t="s">
        <v>33</v>
      </c>
      <c r="G309" s="1" t="s">
        <v>120</v>
      </c>
      <c r="H309" s="1" t="s">
        <v>143</v>
      </c>
      <c r="I309">
        <v>4</v>
      </c>
      <c r="J309">
        <v>1800</v>
      </c>
      <c r="K309" s="7">
        <v>0</v>
      </c>
      <c r="L309">
        <v>7200</v>
      </c>
      <c r="M309">
        <v>824.75</v>
      </c>
      <c r="N309" s="7">
        <f>IFERROR(Sales_Data[[#This Row],[Profit]]/Sales_Data[[#This Row],[Sales]],0)</f>
        <v>0.11454861111111111</v>
      </c>
      <c r="O309" s="7" t="str">
        <f>TEXT(Sales_Data[[#This Row],[Order_Date]],"mmm")</f>
        <v>Sep</v>
      </c>
      <c r="P309" s="9" t="str">
        <f>TEXT(Sales_Data[[#This Row],[Order_Date]],"yyyy")</f>
        <v>2025</v>
      </c>
      <c r="Q309" s="9" t="str">
        <f t="shared" si="4"/>
        <v>Existing</v>
      </c>
      <c r="R309" s="1" t="s">
        <v>36</v>
      </c>
    </row>
    <row r="310" spans="1:18" x14ac:dyDescent="0.35">
      <c r="A310" s="1" t="s">
        <v>949</v>
      </c>
      <c r="B310" s="2">
        <v>45896</v>
      </c>
      <c r="C310" s="1" t="s">
        <v>950</v>
      </c>
      <c r="D310" s="1" t="s">
        <v>951</v>
      </c>
      <c r="E310" s="1" t="s">
        <v>71</v>
      </c>
      <c r="F310" s="1" t="s">
        <v>33</v>
      </c>
      <c r="G310" s="1" t="s">
        <v>120</v>
      </c>
      <c r="H310" s="1" t="s">
        <v>217</v>
      </c>
      <c r="I310">
        <v>5</v>
      </c>
      <c r="J310">
        <v>3200</v>
      </c>
      <c r="K310" s="7">
        <v>0.2</v>
      </c>
      <c r="L310">
        <v>12800</v>
      </c>
      <c r="M310">
        <v>1910.9</v>
      </c>
      <c r="N310" s="7">
        <f>IFERROR(Sales_Data[[#This Row],[Profit]]/Sales_Data[[#This Row],[Sales]],0)</f>
        <v>0.14928906250000001</v>
      </c>
      <c r="O310" s="7" t="str">
        <f>TEXT(Sales_Data[[#This Row],[Order_Date]],"mmm")</f>
        <v>Aug</v>
      </c>
      <c r="P310" s="9" t="str">
        <f>TEXT(Sales_Data[[#This Row],[Order_Date]],"yyyy")</f>
        <v>2025</v>
      </c>
      <c r="Q310" s="9" t="str">
        <f t="shared" si="4"/>
        <v>Existing</v>
      </c>
      <c r="R310" s="1" t="s">
        <v>36</v>
      </c>
    </row>
    <row r="311" spans="1:18" x14ac:dyDescent="0.35">
      <c r="A311" s="1" t="s">
        <v>952</v>
      </c>
      <c r="B311" s="2">
        <v>45804</v>
      </c>
      <c r="C311" s="1" t="s">
        <v>123</v>
      </c>
      <c r="D311" s="1" t="s">
        <v>953</v>
      </c>
      <c r="E311" s="1" t="s">
        <v>119</v>
      </c>
      <c r="F311" s="1" t="s">
        <v>33</v>
      </c>
      <c r="G311" s="1" t="s">
        <v>26</v>
      </c>
      <c r="H311" s="1" t="s">
        <v>82</v>
      </c>
      <c r="I311">
        <v>1</v>
      </c>
      <c r="J311">
        <v>450</v>
      </c>
      <c r="K311" s="7">
        <v>0</v>
      </c>
      <c r="L311">
        <v>450</v>
      </c>
      <c r="M311">
        <v>36.24</v>
      </c>
      <c r="N311" s="7">
        <f>IFERROR(Sales_Data[[#This Row],[Profit]]/Sales_Data[[#This Row],[Sales]],0)</f>
        <v>8.0533333333333332E-2</v>
      </c>
      <c r="O311" s="7" t="str">
        <f>TEXT(Sales_Data[[#This Row],[Order_Date]],"mmm")</f>
        <v>May</v>
      </c>
      <c r="P311" s="9" t="str">
        <f>TEXT(Sales_Data[[#This Row],[Order_Date]],"yyyy")</f>
        <v>2025</v>
      </c>
      <c r="Q311" s="9" t="str">
        <f t="shared" si="4"/>
        <v>New</v>
      </c>
      <c r="R311" s="1" t="s">
        <v>73</v>
      </c>
    </row>
    <row r="312" spans="1:18" x14ac:dyDescent="0.35">
      <c r="A312" s="1" t="s">
        <v>954</v>
      </c>
      <c r="B312" s="2">
        <v>45828</v>
      </c>
      <c r="C312" s="1" t="s">
        <v>541</v>
      </c>
      <c r="D312" s="1" t="s">
        <v>955</v>
      </c>
      <c r="E312" s="1" t="s">
        <v>51</v>
      </c>
      <c r="F312" s="1" t="s">
        <v>52</v>
      </c>
      <c r="G312" s="1" t="s">
        <v>26</v>
      </c>
      <c r="H312" s="1" t="s">
        <v>82</v>
      </c>
      <c r="I312">
        <v>5</v>
      </c>
      <c r="J312">
        <v>450</v>
      </c>
      <c r="K312" s="7">
        <v>0.05</v>
      </c>
      <c r="L312">
        <v>2138</v>
      </c>
      <c r="M312">
        <v>398.69</v>
      </c>
      <c r="N312" s="7">
        <f>IFERROR(Sales_Data[[#This Row],[Profit]]/Sales_Data[[#This Row],[Sales]],0)</f>
        <v>0.1864780168381665</v>
      </c>
      <c r="O312" s="7" t="str">
        <f>TEXT(Sales_Data[[#This Row],[Order_Date]],"mmm")</f>
        <v>Jun</v>
      </c>
      <c r="P312" s="9" t="str">
        <f>TEXT(Sales_Data[[#This Row],[Order_Date]],"yyyy")</f>
        <v>2025</v>
      </c>
      <c r="Q312" s="9" t="str">
        <f t="shared" si="4"/>
        <v>Existing</v>
      </c>
      <c r="R312" s="1" t="s">
        <v>20</v>
      </c>
    </row>
    <row r="313" spans="1:18" x14ac:dyDescent="0.35">
      <c r="A313" s="1" t="s">
        <v>956</v>
      </c>
      <c r="B313" s="2">
        <v>45714</v>
      </c>
      <c r="C313" s="1" t="s">
        <v>957</v>
      </c>
      <c r="D313" s="1" t="s">
        <v>958</v>
      </c>
      <c r="E313" s="1" t="s">
        <v>71</v>
      </c>
      <c r="F313" s="1" t="s">
        <v>33</v>
      </c>
      <c r="G313" s="1" t="s">
        <v>18</v>
      </c>
      <c r="H313" s="1" t="s">
        <v>292</v>
      </c>
      <c r="I313">
        <v>5</v>
      </c>
      <c r="J313">
        <v>500</v>
      </c>
      <c r="K313" s="7">
        <v>0.05</v>
      </c>
      <c r="L313">
        <v>2375</v>
      </c>
      <c r="M313">
        <v>514.79</v>
      </c>
      <c r="N313" s="7">
        <f>IFERROR(Sales_Data[[#This Row],[Profit]]/Sales_Data[[#This Row],[Sales]],0)</f>
        <v>0.21675368421052629</v>
      </c>
      <c r="O313" s="7" t="str">
        <f>TEXT(Sales_Data[[#This Row],[Order_Date]],"mmm")</f>
        <v>Feb</v>
      </c>
      <c r="P313" s="9" t="str">
        <f>TEXT(Sales_Data[[#This Row],[Order_Date]],"yyyy")</f>
        <v>2025</v>
      </c>
      <c r="Q313" s="9" t="str">
        <f t="shared" si="4"/>
        <v>Existing</v>
      </c>
      <c r="R313" s="1" t="s">
        <v>36</v>
      </c>
    </row>
    <row r="314" spans="1:18" x14ac:dyDescent="0.35">
      <c r="A314" s="1" t="s">
        <v>959</v>
      </c>
      <c r="B314" s="2">
        <v>45694</v>
      </c>
      <c r="C314" s="1" t="s">
        <v>960</v>
      </c>
      <c r="D314" s="1" t="s">
        <v>961</v>
      </c>
      <c r="E314" s="1" t="s">
        <v>40</v>
      </c>
      <c r="F314" s="1" t="s">
        <v>41</v>
      </c>
      <c r="G314" s="1" t="s">
        <v>42</v>
      </c>
      <c r="H314" s="1" t="s">
        <v>43</v>
      </c>
      <c r="I314">
        <v>2</v>
      </c>
      <c r="J314">
        <v>18000</v>
      </c>
      <c r="K314" s="7">
        <v>0.1</v>
      </c>
      <c r="L314">
        <v>32400</v>
      </c>
      <c r="M314">
        <v>7155.21</v>
      </c>
      <c r="N314" s="7">
        <f>IFERROR(Sales_Data[[#This Row],[Profit]]/Sales_Data[[#This Row],[Sales]],0)</f>
        <v>0.22083981481481482</v>
      </c>
      <c r="O314" s="7" t="str">
        <f>TEXT(Sales_Data[[#This Row],[Order_Date]],"mmm")</f>
        <v>Feb</v>
      </c>
      <c r="P314" s="9" t="str">
        <f>TEXT(Sales_Data[[#This Row],[Order_Date]],"yyyy")</f>
        <v>2025</v>
      </c>
      <c r="Q314" s="9" t="str">
        <f t="shared" si="4"/>
        <v>Existing</v>
      </c>
      <c r="R314" s="1" t="s">
        <v>36</v>
      </c>
    </row>
    <row r="315" spans="1:18" x14ac:dyDescent="0.35">
      <c r="A315" s="1" t="s">
        <v>962</v>
      </c>
      <c r="B315" s="2">
        <v>45848</v>
      </c>
      <c r="C315" s="1" t="s">
        <v>145</v>
      </c>
      <c r="D315" s="1" t="s">
        <v>963</v>
      </c>
      <c r="E315" s="1" t="s">
        <v>32</v>
      </c>
      <c r="F315" s="1" t="s">
        <v>33</v>
      </c>
      <c r="G315" s="1" t="s">
        <v>42</v>
      </c>
      <c r="H315" s="1" t="s">
        <v>63</v>
      </c>
      <c r="I315">
        <v>5</v>
      </c>
      <c r="J315">
        <v>4500</v>
      </c>
      <c r="K315" s="7">
        <v>0.15</v>
      </c>
      <c r="L315">
        <v>19125</v>
      </c>
      <c r="M315">
        <v>4160.8599999999997</v>
      </c>
      <c r="N315" s="7">
        <f>IFERROR(Sales_Data[[#This Row],[Profit]]/Sales_Data[[#This Row],[Sales]],0)</f>
        <v>0.21756130718954247</v>
      </c>
      <c r="O315" s="7" t="str">
        <f>TEXT(Sales_Data[[#This Row],[Order_Date]],"mmm")</f>
        <v>Jul</v>
      </c>
      <c r="P315" s="9" t="str">
        <f>TEXT(Sales_Data[[#This Row],[Order_Date]],"yyyy")</f>
        <v>2025</v>
      </c>
      <c r="Q315" s="9" t="str">
        <f t="shared" si="4"/>
        <v>Existing</v>
      </c>
      <c r="R315" s="1" t="s">
        <v>73</v>
      </c>
    </row>
    <row r="316" spans="1:18" x14ac:dyDescent="0.35">
      <c r="A316" s="1" t="s">
        <v>964</v>
      </c>
      <c r="B316" s="2">
        <v>45830</v>
      </c>
      <c r="C316" s="1" t="s">
        <v>965</v>
      </c>
      <c r="D316" s="1" t="s">
        <v>966</v>
      </c>
      <c r="E316" s="1" t="s">
        <v>160</v>
      </c>
      <c r="F316" s="1" t="s">
        <v>161</v>
      </c>
      <c r="G316" s="1" t="s">
        <v>34</v>
      </c>
      <c r="H316" s="1" t="s">
        <v>35</v>
      </c>
      <c r="I316">
        <v>4</v>
      </c>
      <c r="J316">
        <v>9000</v>
      </c>
      <c r="K316" s="7">
        <v>0.05</v>
      </c>
      <c r="L316">
        <v>34200</v>
      </c>
      <c r="M316">
        <v>3119.78</v>
      </c>
      <c r="N316" s="7">
        <f>IFERROR(Sales_Data[[#This Row],[Profit]]/Sales_Data[[#This Row],[Sales]],0)</f>
        <v>9.1221637426900593E-2</v>
      </c>
      <c r="O316" s="7" t="str">
        <f>TEXT(Sales_Data[[#This Row],[Order_Date]],"mmm")</f>
        <v>Jun</v>
      </c>
      <c r="P316" s="9" t="str">
        <f>TEXT(Sales_Data[[#This Row],[Order_Date]],"yyyy")</f>
        <v>2025</v>
      </c>
      <c r="Q316" s="9" t="str">
        <f t="shared" si="4"/>
        <v>Existing</v>
      </c>
      <c r="R316" s="1" t="s">
        <v>36</v>
      </c>
    </row>
    <row r="317" spans="1:18" x14ac:dyDescent="0.35">
      <c r="A317" s="1" t="s">
        <v>967</v>
      </c>
      <c r="B317" s="2">
        <v>45891</v>
      </c>
      <c r="C317" s="1" t="s">
        <v>968</v>
      </c>
      <c r="D317" s="1" t="s">
        <v>969</v>
      </c>
      <c r="E317" s="1" t="s">
        <v>106</v>
      </c>
      <c r="F317" s="1" t="s">
        <v>33</v>
      </c>
      <c r="G317" s="1" t="s">
        <v>42</v>
      </c>
      <c r="H317" s="1" t="s">
        <v>43</v>
      </c>
      <c r="I317">
        <v>3</v>
      </c>
      <c r="J317">
        <v>18000</v>
      </c>
      <c r="K317" s="7">
        <v>0.15</v>
      </c>
      <c r="L317">
        <v>45900</v>
      </c>
      <c r="M317">
        <v>8991.68</v>
      </c>
      <c r="N317" s="7">
        <f>IFERROR(Sales_Data[[#This Row],[Profit]]/Sales_Data[[#This Row],[Sales]],0)</f>
        <v>0.19589716775599128</v>
      </c>
      <c r="O317" s="7" t="str">
        <f>TEXT(Sales_Data[[#This Row],[Order_Date]],"mmm")</f>
        <v>Aug</v>
      </c>
      <c r="P317" s="9" t="str">
        <f>TEXT(Sales_Data[[#This Row],[Order_Date]],"yyyy")</f>
        <v>2025</v>
      </c>
      <c r="Q317" s="9" t="str">
        <f t="shared" si="4"/>
        <v>Existing</v>
      </c>
      <c r="R317" s="1" t="s">
        <v>73</v>
      </c>
    </row>
    <row r="318" spans="1:18" x14ac:dyDescent="0.35">
      <c r="A318" s="1" t="s">
        <v>970</v>
      </c>
      <c r="B318" s="2">
        <v>45872</v>
      </c>
      <c r="C318" s="1" t="s">
        <v>971</v>
      </c>
      <c r="D318" s="1" t="s">
        <v>972</v>
      </c>
      <c r="E318" s="1" t="s">
        <v>56</v>
      </c>
      <c r="F318" s="1" t="s">
        <v>57</v>
      </c>
      <c r="G318" s="1" t="s">
        <v>18</v>
      </c>
      <c r="H318" s="1" t="s">
        <v>131</v>
      </c>
      <c r="I318">
        <v>2</v>
      </c>
      <c r="J318">
        <v>1500</v>
      </c>
      <c r="K318" s="7">
        <v>0</v>
      </c>
      <c r="L318">
        <v>3000</v>
      </c>
      <c r="M318">
        <v>445.47</v>
      </c>
      <c r="N318" s="7">
        <f>IFERROR(Sales_Data[[#This Row],[Profit]]/Sales_Data[[#This Row],[Sales]],0)</f>
        <v>0.14849000000000001</v>
      </c>
      <c r="O318" s="7" t="str">
        <f>TEXT(Sales_Data[[#This Row],[Order_Date]],"mmm")</f>
        <v>Aug</v>
      </c>
      <c r="P318" s="9" t="str">
        <f>TEXT(Sales_Data[[#This Row],[Order_Date]],"yyyy")</f>
        <v>2025</v>
      </c>
      <c r="Q318" s="9" t="str">
        <f t="shared" si="4"/>
        <v>Existing</v>
      </c>
      <c r="R318" s="1" t="s">
        <v>28</v>
      </c>
    </row>
    <row r="319" spans="1:18" x14ac:dyDescent="0.35">
      <c r="A319" s="1" t="s">
        <v>973</v>
      </c>
      <c r="B319" s="2">
        <v>45926</v>
      </c>
      <c r="C319" s="1" t="s">
        <v>671</v>
      </c>
      <c r="D319" s="1" t="s">
        <v>974</v>
      </c>
      <c r="E319" s="1" t="s">
        <v>40</v>
      </c>
      <c r="F319" s="1" t="s">
        <v>41</v>
      </c>
      <c r="G319" s="1" t="s">
        <v>42</v>
      </c>
      <c r="H319" s="1" t="s">
        <v>43</v>
      </c>
      <c r="I319">
        <v>5</v>
      </c>
      <c r="J319">
        <v>18000</v>
      </c>
      <c r="K319" s="7">
        <v>0.1</v>
      </c>
      <c r="L319">
        <v>81000</v>
      </c>
      <c r="M319">
        <v>18077.52</v>
      </c>
      <c r="N319" s="7">
        <f>IFERROR(Sales_Data[[#This Row],[Profit]]/Sales_Data[[#This Row],[Sales]],0)</f>
        <v>0.22317925925925927</v>
      </c>
      <c r="O319" s="7" t="str">
        <f>TEXT(Sales_Data[[#This Row],[Order_Date]],"mmm")</f>
        <v>Sep</v>
      </c>
      <c r="P319" s="9" t="str">
        <f>TEXT(Sales_Data[[#This Row],[Order_Date]],"yyyy")</f>
        <v>2025</v>
      </c>
      <c r="Q319" s="9" t="str">
        <f t="shared" si="4"/>
        <v>Existing</v>
      </c>
      <c r="R319" s="1" t="s">
        <v>73</v>
      </c>
    </row>
    <row r="320" spans="1:18" x14ac:dyDescent="0.35">
      <c r="A320" s="1" t="s">
        <v>975</v>
      </c>
      <c r="B320" s="2">
        <v>45709</v>
      </c>
      <c r="C320" s="1" t="s">
        <v>976</v>
      </c>
      <c r="D320" s="1" t="s">
        <v>977</v>
      </c>
      <c r="E320" s="1" t="s">
        <v>81</v>
      </c>
      <c r="F320" s="1" t="s">
        <v>33</v>
      </c>
      <c r="G320" s="1" t="s">
        <v>42</v>
      </c>
      <c r="H320" s="1" t="s">
        <v>43</v>
      </c>
      <c r="I320">
        <v>1</v>
      </c>
      <c r="J320">
        <v>18000</v>
      </c>
      <c r="K320" s="7">
        <v>0.1</v>
      </c>
      <c r="L320">
        <v>16200</v>
      </c>
      <c r="M320">
        <v>1813.32</v>
      </c>
      <c r="N320" s="7">
        <f>IFERROR(Sales_Data[[#This Row],[Profit]]/Sales_Data[[#This Row],[Sales]],0)</f>
        <v>0.11193333333333333</v>
      </c>
      <c r="O320" s="7" t="str">
        <f>TEXT(Sales_Data[[#This Row],[Order_Date]],"mmm")</f>
        <v>Feb</v>
      </c>
      <c r="P320" s="9" t="str">
        <f>TEXT(Sales_Data[[#This Row],[Order_Date]],"yyyy")</f>
        <v>2025</v>
      </c>
      <c r="Q320" s="9" t="str">
        <f t="shared" si="4"/>
        <v>New</v>
      </c>
      <c r="R320" s="1" t="s">
        <v>20</v>
      </c>
    </row>
    <row r="321" spans="1:18" x14ac:dyDescent="0.35">
      <c r="A321" s="1" t="s">
        <v>978</v>
      </c>
      <c r="B321" s="2">
        <v>45921</v>
      </c>
      <c r="C321" s="1" t="s">
        <v>979</v>
      </c>
      <c r="D321" s="1" t="s">
        <v>980</v>
      </c>
      <c r="E321" s="1" t="s">
        <v>119</v>
      </c>
      <c r="F321" s="1" t="s">
        <v>33</v>
      </c>
      <c r="G321" s="1" t="s">
        <v>18</v>
      </c>
      <c r="H321" s="1" t="s">
        <v>292</v>
      </c>
      <c r="I321">
        <v>2</v>
      </c>
      <c r="J321">
        <v>500</v>
      </c>
      <c r="K321" s="7">
        <v>0.1</v>
      </c>
      <c r="L321">
        <v>900</v>
      </c>
      <c r="M321">
        <v>197.85</v>
      </c>
      <c r="N321" s="7">
        <f>IFERROR(Sales_Data[[#This Row],[Profit]]/Sales_Data[[#This Row],[Sales]],0)</f>
        <v>0.21983333333333333</v>
      </c>
      <c r="O321" s="7" t="str">
        <f>TEXT(Sales_Data[[#This Row],[Order_Date]],"mmm")</f>
        <v>Sep</v>
      </c>
      <c r="P321" s="9" t="str">
        <f>TEXT(Sales_Data[[#This Row],[Order_Date]],"yyyy")</f>
        <v>2025</v>
      </c>
      <c r="Q321" s="9" t="str">
        <f t="shared" si="4"/>
        <v>Existing</v>
      </c>
      <c r="R321" s="1" t="s">
        <v>28</v>
      </c>
    </row>
    <row r="322" spans="1:18" x14ac:dyDescent="0.35">
      <c r="A322" s="1" t="s">
        <v>981</v>
      </c>
      <c r="B322" s="2">
        <v>45898</v>
      </c>
      <c r="C322" s="1" t="s">
        <v>982</v>
      </c>
      <c r="D322" s="1" t="s">
        <v>983</v>
      </c>
      <c r="E322" s="1" t="s">
        <v>106</v>
      </c>
      <c r="F322" s="1" t="s">
        <v>33</v>
      </c>
      <c r="G322" s="1" t="s">
        <v>34</v>
      </c>
      <c r="H322" s="1" t="s">
        <v>107</v>
      </c>
      <c r="I322">
        <v>2</v>
      </c>
      <c r="J322">
        <v>6500</v>
      </c>
      <c r="K322" s="7">
        <v>0</v>
      </c>
      <c r="L322">
        <v>13000</v>
      </c>
      <c r="M322">
        <v>2431.3200000000002</v>
      </c>
      <c r="N322" s="7">
        <f>IFERROR(Sales_Data[[#This Row],[Profit]]/Sales_Data[[#This Row],[Sales]],0)</f>
        <v>0.1870246153846154</v>
      </c>
      <c r="O322" s="7" t="str">
        <f>TEXT(Sales_Data[[#This Row],[Order_Date]],"mmm")</f>
        <v>Aug</v>
      </c>
      <c r="P322" s="9" t="str">
        <f>TEXT(Sales_Data[[#This Row],[Order_Date]],"yyyy")</f>
        <v>2025</v>
      </c>
      <c r="Q322" s="9" t="str">
        <f t="shared" ref="Q322:Q385" si="5">IF(I322&gt;1,"Existing","New")</f>
        <v>Existing</v>
      </c>
      <c r="R322" s="1" t="s">
        <v>36</v>
      </c>
    </row>
    <row r="323" spans="1:18" x14ac:dyDescent="0.35">
      <c r="A323" s="1" t="s">
        <v>984</v>
      </c>
      <c r="B323" s="2">
        <v>45977</v>
      </c>
      <c r="C323" s="1" t="s">
        <v>985</v>
      </c>
      <c r="D323" s="1" t="s">
        <v>986</v>
      </c>
      <c r="E323" s="1" t="s">
        <v>86</v>
      </c>
      <c r="F323" s="1" t="s">
        <v>25</v>
      </c>
      <c r="G323" s="1" t="s">
        <v>18</v>
      </c>
      <c r="H323" s="1" t="s">
        <v>292</v>
      </c>
      <c r="I323">
        <v>1</v>
      </c>
      <c r="J323">
        <v>500</v>
      </c>
      <c r="K323" s="7">
        <v>0</v>
      </c>
      <c r="L323">
        <v>500</v>
      </c>
      <c r="M323">
        <v>111.34</v>
      </c>
      <c r="N323" s="7">
        <f>IFERROR(Sales_Data[[#This Row],[Profit]]/Sales_Data[[#This Row],[Sales]],0)</f>
        <v>0.22268000000000002</v>
      </c>
      <c r="O323" s="7" t="str">
        <f>TEXT(Sales_Data[[#This Row],[Order_Date]],"mmm")</f>
        <v>Nov</v>
      </c>
      <c r="P323" s="9" t="str">
        <f>TEXT(Sales_Data[[#This Row],[Order_Date]],"yyyy")</f>
        <v>2025</v>
      </c>
      <c r="Q323" s="9" t="str">
        <f t="shared" si="5"/>
        <v>New</v>
      </c>
      <c r="R323" s="1" t="s">
        <v>73</v>
      </c>
    </row>
    <row r="324" spans="1:18" x14ac:dyDescent="0.35">
      <c r="A324" s="1" t="s">
        <v>987</v>
      </c>
      <c r="B324" s="2">
        <v>45757</v>
      </c>
      <c r="C324" s="1" t="s">
        <v>988</v>
      </c>
      <c r="D324" s="1" t="s">
        <v>626</v>
      </c>
      <c r="E324" s="1" t="s">
        <v>62</v>
      </c>
      <c r="F324" s="1" t="s">
        <v>41</v>
      </c>
      <c r="G324" s="1" t="s">
        <v>26</v>
      </c>
      <c r="H324" s="1" t="s">
        <v>128</v>
      </c>
      <c r="I324">
        <v>1</v>
      </c>
      <c r="J324">
        <v>900</v>
      </c>
      <c r="K324" s="7">
        <v>0</v>
      </c>
      <c r="L324">
        <v>900</v>
      </c>
      <c r="M324">
        <v>158.44</v>
      </c>
      <c r="N324" s="7">
        <f>IFERROR(Sales_Data[[#This Row],[Profit]]/Sales_Data[[#This Row],[Sales]],0)</f>
        <v>0.17604444444444445</v>
      </c>
      <c r="O324" s="7" t="str">
        <f>TEXT(Sales_Data[[#This Row],[Order_Date]],"mmm")</f>
        <v>Apr</v>
      </c>
      <c r="P324" s="9" t="str">
        <f>TEXT(Sales_Data[[#This Row],[Order_Date]],"yyyy")</f>
        <v>2025</v>
      </c>
      <c r="Q324" s="9" t="str">
        <f t="shared" si="5"/>
        <v>New</v>
      </c>
      <c r="R324" s="1" t="s">
        <v>20</v>
      </c>
    </row>
    <row r="325" spans="1:18" x14ac:dyDescent="0.35">
      <c r="A325" s="1" t="s">
        <v>989</v>
      </c>
      <c r="B325" s="2">
        <v>45875</v>
      </c>
      <c r="C325" s="1" t="s">
        <v>990</v>
      </c>
      <c r="D325" s="1" t="s">
        <v>238</v>
      </c>
      <c r="E325" s="1" t="s">
        <v>106</v>
      </c>
      <c r="F325" s="1" t="s">
        <v>33</v>
      </c>
      <c r="G325" s="1" t="s">
        <v>26</v>
      </c>
      <c r="H325" s="1" t="s">
        <v>128</v>
      </c>
      <c r="I325">
        <v>3</v>
      </c>
      <c r="J325">
        <v>900</v>
      </c>
      <c r="K325" s="7">
        <v>0.15</v>
      </c>
      <c r="L325">
        <v>2295</v>
      </c>
      <c r="M325">
        <v>330.81</v>
      </c>
      <c r="N325" s="7">
        <f>IFERROR(Sales_Data[[#This Row],[Profit]]/Sales_Data[[#This Row],[Sales]],0)</f>
        <v>0.14414379084967321</v>
      </c>
      <c r="O325" s="7" t="str">
        <f>TEXT(Sales_Data[[#This Row],[Order_Date]],"mmm")</f>
        <v>Aug</v>
      </c>
      <c r="P325" s="9" t="str">
        <f>TEXT(Sales_Data[[#This Row],[Order_Date]],"yyyy")</f>
        <v>2025</v>
      </c>
      <c r="Q325" s="9" t="str">
        <f t="shared" si="5"/>
        <v>Existing</v>
      </c>
      <c r="R325" s="1" t="s">
        <v>28</v>
      </c>
    </row>
    <row r="326" spans="1:18" x14ac:dyDescent="0.35">
      <c r="A326" s="1" t="s">
        <v>991</v>
      </c>
      <c r="B326" s="2">
        <v>45681</v>
      </c>
      <c r="C326" s="1" t="s">
        <v>992</v>
      </c>
      <c r="D326" s="1" t="s">
        <v>993</v>
      </c>
      <c r="E326" s="1" t="s">
        <v>62</v>
      </c>
      <c r="F326" s="1" t="s">
        <v>41</v>
      </c>
      <c r="G326" s="1" t="s">
        <v>34</v>
      </c>
      <c r="H326" s="1" t="s">
        <v>107</v>
      </c>
      <c r="I326">
        <v>1</v>
      </c>
      <c r="J326">
        <v>6500</v>
      </c>
      <c r="K326" s="7">
        <v>0.1</v>
      </c>
      <c r="L326">
        <v>5850</v>
      </c>
      <c r="M326">
        <v>472.34</v>
      </c>
      <c r="N326" s="7">
        <f>IFERROR(Sales_Data[[#This Row],[Profit]]/Sales_Data[[#This Row],[Sales]],0)</f>
        <v>8.0741880341880332E-2</v>
      </c>
      <c r="O326" s="7" t="str">
        <f>TEXT(Sales_Data[[#This Row],[Order_Date]],"mmm")</f>
        <v>Jan</v>
      </c>
      <c r="P326" s="9" t="str">
        <f>TEXT(Sales_Data[[#This Row],[Order_Date]],"yyyy")</f>
        <v>2025</v>
      </c>
      <c r="Q326" s="9" t="str">
        <f t="shared" si="5"/>
        <v>New</v>
      </c>
      <c r="R326" s="1" t="s">
        <v>64</v>
      </c>
    </row>
    <row r="327" spans="1:18" x14ac:dyDescent="0.35">
      <c r="A327" s="1" t="s">
        <v>994</v>
      </c>
      <c r="B327" s="2">
        <v>45950</v>
      </c>
      <c r="C327" s="1" t="s">
        <v>995</v>
      </c>
      <c r="D327" s="1" t="s">
        <v>996</v>
      </c>
      <c r="E327" s="1" t="s">
        <v>56</v>
      </c>
      <c r="F327" s="1" t="s">
        <v>57</v>
      </c>
      <c r="G327" s="1" t="s">
        <v>42</v>
      </c>
      <c r="H327" s="1" t="s">
        <v>112</v>
      </c>
      <c r="I327">
        <v>1</v>
      </c>
      <c r="J327">
        <v>2500</v>
      </c>
      <c r="K327" s="7">
        <v>0</v>
      </c>
      <c r="L327">
        <v>2500</v>
      </c>
      <c r="M327">
        <v>244.78</v>
      </c>
      <c r="N327" s="7">
        <f>IFERROR(Sales_Data[[#This Row],[Profit]]/Sales_Data[[#This Row],[Sales]],0)</f>
        <v>9.7911999999999999E-2</v>
      </c>
      <c r="O327" s="7" t="str">
        <f>TEXT(Sales_Data[[#This Row],[Order_Date]],"mmm")</f>
        <v>Oct</v>
      </c>
      <c r="P327" s="9" t="str">
        <f>TEXT(Sales_Data[[#This Row],[Order_Date]],"yyyy")</f>
        <v>2025</v>
      </c>
      <c r="Q327" s="9" t="str">
        <f t="shared" si="5"/>
        <v>New</v>
      </c>
      <c r="R327" s="1" t="s">
        <v>36</v>
      </c>
    </row>
    <row r="328" spans="1:18" x14ac:dyDescent="0.35">
      <c r="A328" s="1" t="s">
        <v>997</v>
      </c>
      <c r="B328" s="2">
        <v>45670</v>
      </c>
      <c r="C328" s="1" t="s">
        <v>998</v>
      </c>
      <c r="D328" s="1" t="s">
        <v>999</v>
      </c>
      <c r="E328" s="1" t="s">
        <v>86</v>
      </c>
      <c r="F328" s="1" t="s">
        <v>25</v>
      </c>
      <c r="G328" s="1" t="s">
        <v>42</v>
      </c>
      <c r="H328" s="1" t="s">
        <v>112</v>
      </c>
      <c r="I328">
        <v>1</v>
      </c>
      <c r="J328">
        <v>2500</v>
      </c>
      <c r="K328" s="7">
        <v>0.05</v>
      </c>
      <c r="L328">
        <v>2375</v>
      </c>
      <c r="M328">
        <v>234.81</v>
      </c>
      <c r="N328" s="7">
        <f>IFERROR(Sales_Data[[#This Row],[Profit]]/Sales_Data[[#This Row],[Sales]],0)</f>
        <v>9.8867368421052634E-2</v>
      </c>
      <c r="O328" s="7" t="str">
        <f>TEXT(Sales_Data[[#This Row],[Order_Date]],"mmm")</f>
        <v>Jan</v>
      </c>
      <c r="P328" s="9" t="str">
        <f>TEXT(Sales_Data[[#This Row],[Order_Date]],"yyyy")</f>
        <v>2025</v>
      </c>
      <c r="Q328" s="9" t="str">
        <f t="shared" si="5"/>
        <v>New</v>
      </c>
      <c r="R328" s="1" t="s">
        <v>36</v>
      </c>
    </row>
    <row r="329" spans="1:18" x14ac:dyDescent="0.35">
      <c r="A329" s="1" t="s">
        <v>1000</v>
      </c>
      <c r="B329" s="2">
        <v>45757</v>
      </c>
      <c r="C329" s="1" t="s">
        <v>469</v>
      </c>
      <c r="D329" s="1" t="s">
        <v>1001</v>
      </c>
      <c r="E329" s="1" t="s">
        <v>106</v>
      </c>
      <c r="F329" s="1" t="s">
        <v>33</v>
      </c>
      <c r="G329" s="1" t="s">
        <v>120</v>
      </c>
      <c r="H329" s="1" t="s">
        <v>121</v>
      </c>
      <c r="I329">
        <v>2</v>
      </c>
      <c r="J329">
        <v>2800</v>
      </c>
      <c r="K329" s="7">
        <v>0</v>
      </c>
      <c r="L329">
        <v>5600</v>
      </c>
      <c r="M329">
        <v>1073.8</v>
      </c>
      <c r="N329" s="7">
        <f>IFERROR(Sales_Data[[#This Row],[Profit]]/Sales_Data[[#This Row],[Sales]],0)</f>
        <v>0.19175</v>
      </c>
      <c r="O329" s="7" t="str">
        <f>TEXT(Sales_Data[[#This Row],[Order_Date]],"mmm")</f>
        <v>Apr</v>
      </c>
      <c r="P329" s="9" t="str">
        <f>TEXT(Sales_Data[[#This Row],[Order_Date]],"yyyy")</f>
        <v>2025</v>
      </c>
      <c r="Q329" s="9" t="str">
        <f t="shared" si="5"/>
        <v>Existing</v>
      </c>
      <c r="R329" s="1" t="s">
        <v>36</v>
      </c>
    </row>
    <row r="330" spans="1:18" x14ac:dyDescent="0.35">
      <c r="A330" s="1" t="s">
        <v>1002</v>
      </c>
      <c r="B330" s="2">
        <v>45983</v>
      </c>
      <c r="C330" s="1" t="s">
        <v>1003</v>
      </c>
      <c r="D330" s="1" t="s">
        <v>1004</v>
      </c>
      <c r="E330" s="1" t="s">
        <v>62</v>
      </c>
      <c r="F330" s="1" t="s">
        <v>41</v>
      </c>
      <c r="G330" s="1" t="s">
        <v>18</v>
      </c>
      <c r="H330" s="1" t="s">
        <v>72</v>
      </c>
      <c r="I330">
        <v>2</v>
      </c>
      <c r="J330">
        <v>350</v>
      </c>
      <c r="K330" s="7">
        <v>0.05</v>
      </c>
      <c r="L330">
        <v>665</v>
      </c>
      <c r="M330">
        <v>158.43</v>
      </c>
      <c r="N330" s="7">
        <f>IFERROR(Sales_Data[[#This Row],[Profit]]/Sales_Data[[#This Row],[Sales]],0)</f>
        <v>0.23824060150375942</v>
      </c>
      <c r="O330" s="7" t="str">
        <f>TEXT(Sales_Data[[#This Row],[Order_Date]],"mmm")</f>
        <v>Nov</v>
      </c>
      <c r="P330" s="9" t="str">
        <f>TEXT(Sales_Data[[#This Row],[Order_Date]],"yyyy")</f>
        <v>2025</v>
      </c>
      <c r="Q330" s="9" t="str">
        <f t="shared" si="5"/>
        <v>Existing</v>
      </c>
      <c r="R330" s="1" t="s">
        <v>28</v>
      </c>
    </row>
    <row r="331" spans="1:18" x14ac:dyDescent="0.35">
      <c r="A331" s="1" t="s">
        <v>1005</v>
      </c>
      <c r="B331" s="2">
        <v>45775</v>
      </c>
      <c r="C331" s="1" t="s">
        <v>204</v>
      </c>
      <c r="D331" s="1" t="s">
        <v>1006</v>
      </c>
      <c r="E331" s="1" t="s">
        <v>56</v>
      </c>
      <c r="F331" s="1" t="s">
        <v>57</v>
      </c>
      <c r="G331" s="1" t="s">
        <v>42</v>
      </c>
      <c r="H331" s="1" t="s">
        <v>112</v>
      </c>
      <c r="I331">
        <v>1</v>
      </c>
      <c r="J331">
        <v>2500</v>
      </c>
      <c r="K331" s="7">
        <v>0.15</v>
      </c>
      <c r="L331">
        <v>2125</v>
      </c>
      <c r="M331">
        <v>273.83</v>
      </c>
      <c r="N331" s="7">
        <f>IFERROR(Sales_Data[[#This Row],[Profit]]/Sales_Data[[#This Row],[Sales]],0)</f>
        <v>0.12886117647058823</v>
      </c>
      <c r="O331" s="7" t="str">
        <f>TEXT(Sales_Data[[#This Row],[Order_Date]],"mmm")</f>
        <v>Apr</v>
      </c>
      <c r="P331" s="9" t="str">
        <f>TEXT(Sales_Data[[#This Row],[Order_Date]],"yyyy")</f>
        <v>2025</v>
      </c>
      <c r="Q331" s="9" t="str">
        <f t="shared" si="5"/>
        <v>New</v>
      </c>
      <c r="R331" s="1" t="s">
        <v>36</v>
      </c>
    </row>
    <row r="332" spans="1:18" x14ac:dyDescent="0.35">
      <c r="A332" s="1" t="s">
        <v>1007</v>
      </c>
      <c r="B332" s="2">
        <v>45795</v>
      </c>
      <c r="C332" s="1" t="s">
        <v>1008</v>
      </c>
      <c r="D332" s="1" t="s">
        <v>1009</v>
      </c>
      <c r="E332" s="1" t="s">
        <v>111</v>
      </c>
      <c r="F332" s="1" t="s">
        <v>33</v>
      </c>
      <c r="G332" s="1" t="s">
        <v>120</v>
      </c>
      <c r="H332" s="1" t="s">
        <v>121</v>
      </c>
      <c r="I332">
        <v>5</v>
      </c>
      <c r="J332">
        <v>2800</v>
      </c>
      <c r="K332" s="7">
        <v>0.1</v>
      </c>
      <c r="L332">
        <v>12600</v>
      </c>
      <c r="M332">
        <v>1526.13</v>
      </c>
      <c r="N332" s="7">
        <f>IFERROR(Sales_Data[[#This Row],[Profit]]/Sales_Data[[#This Row],[Sales]],0)</f>
        <v>0.12112142857142857</v>
      </c>
      <c r="O332" s="7" t="str">
        <f>TEXT(Sales_Data[[#This Row],[Order_Date]],"mmm")</f>
        <v>May</v>
      </c>
      <c r="P332" s="9" t="str">
        <f>TEXT(Sales_Data[[#This Row],[Order_Date]],"yyyy")</f>
        <v>2025</v>
      </c>
      <c r="Q332" s="9" t="str">
        <f t="shared" si="5"/>
        <v>Existing</v>
      </c>
      <c r="R332" s="1" t="s">
        <v>20</v>
      </c>
    </row>
    <row r="333" spans="1:18" x14ac:dyDescent="0.35">
      <c r="A333" s="1" t="s">
        <v>1010</v>
      </c>
      <c r="B333" s="2">
        <v>45885</v>
      </c>
      <c r="C333" s="1" t="s">
        <v>1011</v>
      </c>
      <c r="D333" s="1" t="s">
        <v>1012</v>
      </c>
      <c r="E333" s="1" t="s">
        <v>71</v>
      </c>
      <c r="F333" s="1" t="s">
        <v>33</v>
      </c>
      <c r="G333" s="1" t="s">
        <v>120</v>
      </c>
      <c r="H333" s="1" t="s">
        <v>217</v>
      </c>
      <c r="I333">
        <v>1</v>
      </c>
      <c r="J333">
        <v>3200</v>
      </c>
      <c r="K333" s="7">
        <v>0.15</v>
      </c>
      <c r="L333">
        <v>2720</v>
      </c>
      <c r="M333">
        <v>340.91</v>
      </c>
      <c r="N333" s="7">
        <f>IFERROR(Sales_Data[[#This Row],[Profit]]/Sales_Data[[#This Row],[Sales]],0)</f>
        <v>0.12533455882352942</v>
      </c>
      <c r="O333" s="7" t="str">
        <f>TEXT(Sales_Data[[#This Row],[Order_Date]],"mmm")</f>
        <v>Aug</v>
      </c>
      <c r="P333" s="9" t="str">
        <f>TEXT(Sales_Data[[#This Row],[Order_Date]],"yyyy")</f>
        <v>2025</v>
      </c>
      <c r="Q333" s="9" t="str">
        <f t="shared" si="5"/>
        <v>New</v>
      </c>
      <c r="R333" s="1" t="s">
        <v>64</v>
      </c>
    </row>
    <row r="334" spans="1:18" x14ac:dyDescent="0.35">
      <c r="A334" s="1" t="s">
        <v>1013</v>
      </c>
      <c r="B334" s="2">
        <v>45940</v>
      </c>
      <c r="C334" s="1" t="s">
        <v>1014</v>
      </c>
      <c r="D334" s="1" t="s">
        <v>1015</v>
      </c>
      <c r="E334" s="1" t="s">
        <v>86</v>
      </c>
      <c r="F334" s="1" t="s">
        <v>25</v>
      </c>
      <c r="G334" s="1" t="s">
        <v>120</v>
      </c>
      <c r="H334" s="1" t="s">
        <v>143</v>
      </c>
      <c r="I334">
        <v>1</v>
      </c>
      <c r="J334">
        <v>1800</v>
      </c>
      <c r="K334" s="7">
        <v>0.05</v>
      </c>
      <c r="L334">
        <v>1710</v>
      </c>
      <c r="M334">
        <v>361.8</v>
      </c>
      <c r="N334" s="7">
        <f>IFERROR(Sales_Data[[#This Row],[Profit]]/Sales_Data[[#This Row],[Sales]],0)</f>
        <v>0.21157894736842106</v>
      </c>
      <c r="O334" s="7" t="str">
        <f>TEXT(Sales_Data[[#This Row],[Order_Date]],"mmm")</f>
        <v>Oct</v>
      </c>
      <c r="P334" s="9" t="str">
        <f>TEXT(Sales_Data[[#This Row],[Order_Date]],"yyyy")</f>
        <v>2025</v>
      </c>
      <c r="Q334" s="9" t="str">
        <f t="shared" si="5"/>
        <v>New</v>
      </c>
      <c r="R334" s="1" t="s">
        <v>73</v>
      </c>
    </row>
    <row r="335" spans="1:18" x14ac:dyDescent="0.35">
      <c r="A335" s="1" t="s">
        <v>1016</v>
      </c>
      <c r="B335" s="2">
        <v>45712</v>
      </c>
      <c r="C335" s="1" t="s">
        <v>1017</v>
      </c>
      <c r="D335" s="1" t="s">
        <v>1018</v>
      </c>
      <c r="E335" s="1" t="s">
        <v>111</v>
      </c>
      <c r="F335" s="1" t="s">
        <v>33</v>
      </c>
      <c r="G335" s="1" t="s">
        <v>42</v>
      </c>
      <c r="H335" s="1" t="s">
        <v>43</v>
      </c>
      <c r="I335">
        <v>1</v>
      </c>
      <c r="J335">
        <v>18000</v>
      </c>
      <c r="K335" s="7">
        <v>0</v>
      </c>
      <c r="L335">
        <v>18000</v>
      </c>
      <c r="M335">
        <v>2252.6799999999998</v>
      </c>
      <c r="N335" s="7">
        <f>IFERROR(Sales_Data[[#This Row],[Profit]]/Sales_Data[[#This Row],[Sales]],0)</f>
        <v>0.12514888888888889</v>
      </c>
      <c r="O335" s="7" t="str">
        <f>TEXT(Sales_Data[[#This Row],[Order_Date]],"mmm")</f>
        <v>Feb</v>
      </c>
      <c r="P335" s="9" t="str">
        <f>TEXT(Sales_Data[[#This Row],[Order_Date]],"yyyy")</f>
        <v>2025</v>
      </c>
      <c r="Q335" s="9" t="str">
        <f t="shared" si="5"/>
        <v>New</v>
      </c>
      <c r="R335" s="1" t="s">
        <v>64</v>
      </c>
    </row>
    <row r="336" spans="1:18" x14ac:dyDescent="0.35">
      <c r="A336" s="1" t="s">
        <v>1019</v>
      </c>
      <c r="B336" s="2">
        <v>45817</v>
      </c>
      <c r="C336" s="1" t="s">
        <v>1020</v>
      </c>
      <c r="D336" s="1" t="s">
        <v>1021</v>
      </c>
      <c r="E336" s="1" t="s">
        <v>86</v>
      </c>
      <c r="F336" s="1" t="s">
        <v>25</v>
      </c>
      <c r="G336" s="1" t="s">
        <v>42</v>
      </c>
      <c r="H336" s="1" t="s">
        <v>47</v>
      </c>
      <c r="I336">
        <v>4</v>
      </c>
      <c r="J336">
        <v>55000</v>
      </c>
      <c r="K336" s="7">
        <v>0</v>
      </c>
      <c r="L336">
        <v>220000</v>
      </c>
      <c r="M336">
        <v>28812.54</v>
      </c>
      <c r="N336" s="7">
        <f>IFERROR(Sales_Data[[#This Row],[Profit]]/Sales_Data[[#This Row],[Sales]],0)</f>
        <v>0.13096609090909092</v>
      </c>
      <c r="O336" s="7" t="str">
        <f>TEXT(Sales_Data[[#This Row],[Order_Date]],"mmm")</f>
        <v>Jun</v>
      </c>
      <c r="P336" s="9" t="str">
        <f>TEXT(Sales_Data[[#This Row],[Order_Date]],"yyyy")</f>
        <v>2025</v>
      </c>
      <c r="Q336" s="9" t="str">
        <f t="shared" si="5"/>
        <v>Existing</v>
      </c>
      <c r="R336" s="1" t="s">
        <v>28</v>
      </c>
    </row>
    <row r="337" spans="1:18" x14ac:dyDescent="0.35">
      <c r="A337" s="1" t="s">
        <v>1022</v>
      </c>
      <c r="B337" s="2">
        <v>45852</v>
      </c>
      <c r="C337" s="1" t="s">
        <v>1023</v>
      </c>
      <c r="D337" s="1" t="s">
        <v>1024</v>
      </c>
      <c r="E337" s="1" t="s">
        <v>24</v>
      </c>
      <c r="F337" s="1" t="s">
        <v>25</v>
      </c>
      <c r="G337" s="1" t="s">
        <v>26</v>
      </c>
      <c r="H337" s="1" t="s">
        <v>82</v>
      </c>
      <c r="I337">
        <v>1</v>
      </c>
      <c r="J337">
        <v>450</v>
      </c>
      <c r="K337" s="7">
        <v>0</v>
      </c>
      <c r="L337">
        <v>450</v>
      </c>
      <c r="M337">
        <v>51.84</v>
      </c>
      <c r="N337" s="7">
        <f>IFERROR(Sales_Data[[#This Row],[Profit]]/Sales_Data[[#This Row],[Sales]],0)</f>
        <v>0.11520000000000001</v>
      </c>
      <c r="O337" s="7" t="str">
        <f>TEXT(Sales_Data[[#This Row],[Order_Date]],"mmm")</f>
        <v>Jul</v>
      </c>
      <c r="P337" s="9" t="str">
        <f>TEXT(Sales_Data[[#This Row],[Order_Date]],"yyyy")</f>
        <v>2025</v>
      </c>
      <c r="Q337" s="9" t="str">
        <f t="shared" si="5"/>
        <v>New</v>
      </c>
      <c r="R337" s="1" t="s">
        <v>36</v>
      </c>
    </row>
    <row r="338" spans="1:18" x14ac:dyDescent="0.35">
      <c r="A338" s="1" t="s">
        <v>1025</v>
      </c>
      <c r="B338" s="2">
        <v>45747</v>
      </c>
      <c r="C338" s="1" t="s">
        <v>1026</v>
      </c>
      <c r="D338" s="1" t="s">
        <v>1027</v>
      </c>
      <c r="E338" s="1" t="s">
        <v>62</v>
      </c>
      <c r="F338" s="1" t="s">
        <v>41</v>
      </c>
      <c r="G338" s="1" t="s">
        <v>42</v>
      </c>
      <c r="H338" s="1" t="s">
        <v>102</v>
      </c>
      <c r="I338">
        <v>2</v>
      </c>
      <c r="J338">
        <v>25000</v>
      </c>
      <c r="K338" s="7">
        <v>0.05</v>
      </c>
      <c r="L338">
        <v>47500</v>
      </c>
      <c r="M338">
        <v>9835.61</v>
      </c>
      <c r="N338" s="7">
        <f>IFERROR(Sales_Data[[#This Row],[Profit]]/Sales_Data[[#This Row],[Sales]],0)</f>
        <v>0.20706547368421055</v>
      </c>
      <c r="O338" s="7" t="str">
        <f>TEXT(Sales_Data[[#This Row],[Order_Date]],"mmm")</f>
        <v>Mar</v>
      </c>
      <c r="P338" s="9" t="str">
        <f>TEXT(Sales_Data[[#This Row],[Order_Date]],"yyyy")</f>
        <v>2025</v>
      </c>
      <c r="Q338" s="9" t="str">
        <f t="shared" si="5"/>
        <v>Existing</v>
      </c>
      <c r="R338" s="1" t="s">
        <v>28</v>
      </c>
    </row>
    <row r="339" spans="1:18" x14ac:dyDescent="0.35">
      <c r="A339" s="1" t="s">
        <v>1028</v>
      </c>
      <c r="B339" s="2">
        <v>45674</v>
      </c>
      <c r="C339" s="1" t="s">
        <v>1029</v>
      </c>
      <c r="D339" s="1" t="s">
        <v>298</v>
      </c>
      <c r="E339" s="1" t="s">
        <v>160</v>
      </c>
      <c r="F339" s="1" t="s">
        <v>161</v>
      </c>
      <c r="G339" s="1" t="s">
        <v>26</v>
      </c>
      <c r="H339" s="1" t="s">
        <v>128</v>
      </c>
      <c r="I339">
        <v>4</v>
      </c>
      <c r="J339">
        <v>900</v>
      </c>
      <c r="K339" s="7">
        <v>0.05</v>
      </c>
      <c r="L339">
        <v>3420</v>
      </c>
      <c r="M339">
        <v>833.35</v>
      </c>
      <c r="N339" s="7">
        <f>IFERROR(Sales_Data[[#This Row],[Profit]]/Sales_Data[[#This Row],[Sales]],0)</f>
        <v>0.24366959064327487</v>
      </c>
      <c r="O339" s="7" t="str">
        <f>TEXT(Sales_Data[[#This Row],[Order_Date]],"mmm")</f>
        <v>Jan</v>
      </c>
      <c r="P339" s="9" t="str">
        <f>TEXT(Sales_Data[[#This Row],[Order_Date]],"yyyy")</f>
        <v>2025</v>
      </c>
      <c r="Q339" s="9" t="str">
        <f t="shared" si="5"/>
        <v>Existing</v>
      </c>
      <c r="R339" s="1" t="s">
        <v>28</v>
      </c>
    </row>
    <row r="340" spans="1:18" x14ac:dyDescent="0.35">
      <c r="A340" s="1" t="s">
        <v>1030</v>
      </c>
      <c r="B340" s="2">
        <v>45838</v>
      </c>
      <c r="C340" s="1" t="s">
        <v>1031</v>
      </c>
      <c r="D340" s="1" t="s">
        <v>1032</v>
      </c>
      <c r="E340" s="1" t="s">
        <v>24</v>
      </c>
      <c r="F340" s="1" t="s">
        <v>25</v>
      </c>
      <c r="G340" s="1" t="s">
        <v>18</v>
      </c>
      <c r="H340" s="1" t="s">
        <v>19</v>
      </c>
      <c r="I340">
        <v>2</v>
      </c>
      <c r="J340">
        <v>700</v>
      </c>
      <c r="K340" s="7">
        <v>0.15</v>
      </c>
      <c r="L340">
        <v>1190</v>
      </c>
      <c r="M340">
        <v>266.58999999999997</v>
      </c>
      <c r="N340" s="7">
        <f>IFERROR(Sales_Data[[#This Row],[Profit]]/Sales_Data[[#This Row],[Sales]],0)</f>
        <v>0.22402521008403359</v>
      </c>
      <c r="O340" s="7" t="str">
        <f>TEXT(Sales_Data[[#This Row],[Order_Date]],"mmm")</f>
        <v>Jun</v>
      </c>
      <c r="P340" s="9" t="str">
        <f>TEXT(Sales_Data[[#This Row],[Order_Date]],"yyyy")</f>
        <v>2025</v>
      </c>
      <c r="Q340" s="9" t="str">
        <f t="shared" si="5"/>
        <v>Existing</v>
      </c>
      <c r="R340" s="1" t="s">
        <v>36</v>
      </c>
    </row>
    <row r="341" spans="1:18" x14ac:dyDescent="0.35">
      <c r="A341" s="1" t="s">
        <v>1033</v>
      </c>
      <c r="B341" s="2">
        <v>45714</v>
      </c>
      <c r="C341" s="1" t="s">
        <v>1034</v>
      </c>
      <c r="D341" s="1" t="s">
        <v>1035</v>
      </c>
      <c r="E341" s="1" t="s">
        <v>160</v>
      </c>
      <c r="F341" s="1" t="s">
        <v>161</v>
      </c>
      <c r="G341" s="1" t="s">
        <v>120</v>
      </c>
      <c r="H341" s="1" t="s">
        <v>217</v>
      </c>
      <c r="I341">
        <v>4</v>
      </c>
      <c r="J341">
        <v>3200</v>
      </c>
      <c r="K341" s="7">
        <v>0.1</v>
      </c>
      <c r="L341">
        <v>11520</v>
      </c>
      <c r="M341">
        <v>2507.63</v>
      </c>
      <c r="N341" s="7">
        <f>IFERROR(Sales_Data[[#This Row],[Profit]]/Sales_Data[[#This Row],[Sales]],0)</f>
        <v>0.21767621527777778</v>
      </c>
      <c r="O341" s="7" t="str">
        <f>TEXT(Sales_Data[[#This Row],[Order_Date]],"mmm")</f>
        <v>Feb</v>
      </c>
      <c r="P341" s="9" t="str">
        <f>TEXT(Sales_Data[[#This Row],[Order_Date]],"yyyy")</f>
        <v>2025</v>
      </c>
      <c r="Q341" s="9" t="str">
        <f t="shared" si="5"/>
        <v>Existing</v>
      </c>
      <c r="R341" s="1" t="s">
        <v>28</v>
      </c>
    </row>
    <row r="342" spans="1:18" x14ac:dyDescent="0.35">
      <c r="A342" s="1" t="s">
        <v>1036</v>
      </c>
      <c r="B342" s="2">
        <v>45711</v>
      </c>
      <c r="C342" s="1" t="s">
        <v>1037</v>
      </c>
      <c r="D342" s="1" t="s">
        <v>1038</v>
      </c>
      <c r="E342" s="1" t="s">
        <v>51</v>
      </c>
      <c r="F342" s="1" t="s">
        <v>52</v>
      </c>
      <c r="G342" s="1" t="s">
        <v>42</v>
      </c>
      <c r="H342" s="1" t="s">
        <v>102</v>
      </c>
      <c r="I342">
        <v>2</v>
      </c>
      <c r="J342">
        <v>25000</v>
      </c>
      <c r="K342" s="7">
        <v>0</v>
      </c>
      <c r="L342">
        <v>50000</v>
      </c>
      <c r="M342">
        <v>4066.65</v>
      </c>
      <c r="N342" s="7">
        <f>IFERROR(Sales_Data[[#This Row],[Profit]]/Sales_Data[[#This Row],[Sales]],0)</f>
        <v>8.1333000000000003E-2</v>
      </c>
      <c r="O342" s="7" t="str">
        <f>TEXT(Sales_Data[[#This Row],[Order_Date]],"mmm")</f>
        <v>Feb</v>
      </c>
      <c r="P342" s="9" t="str">
        <f>TEXT(Sales_Data[[#This Row],[Order_Date]],"yyyy")</f>
        <v>2025</v>
      </c>
      <c r="Q342" s="9" t="str">
        <f t="shared" si="5"/>
        <v>Existing</v>
      </c>
      <c r="R342" s="1" t="s">
        <v>28</v>
      </c>
    </row>
    <row r="343" spans="1:18" x14ac:dyDescent="0.35">
      <c r="A343" s="1" t="s">
        <v>1039</v>
      </c>
      <c r="B343" s="2">
        <v>45867</v>
      </c>
      <c r="C343" s="1" t="s">
        <v>1040</v>
      </c>
      <c r="D343" s="1" t="s">
        <v>1041</v>
      </c>
      <c r="E343" s="1" t="s">
        <v>32</v>
      </c>
      <c r="F343" s="1" t="s">
        <v>33</v>
      </c>
      <c r="G343" s="1" t="s">
        <v>26</v>
      </c>
      <c r="H343" s="1" t="s">
        <v>82</v>
      </c>
      <c r="I343">
        <v>2</v>
      </c>
      <c r="J343">
        <v>450</v>
      </c>
      <c r="K343" s="7">
        <v>0</v>
      </c>
      <c r="L343">
        <v>900</v>
      </c>
      <c r="M343">
        <v>148.59</v>
      </c>
      <c r="N343" s="7">
        <f>IFERROR(Sales_Data[[#This Row],[Profit]]/Sales_Data[[#This Row],[Sales]],0)</f>
        <v>0.1651</v>
      </c>
      <c r="O343" s="7" t="str">
        <f>TEXT(Sales_Data[[#This Row],[Order_Date]],"mmm")</f>
        <v>Jul</v>
      </c>
      <c r="P343" s="9" t="str">
        <f>TEXT(Sales_Data[[#This Row],[Order_Date]],"yyyy")</f>
        <v>2025</v>
      </c>
      <c r="Q343" s="9" t="str">
        <f t="shared" si="5"/>
        <v>Existing</v>
      </c>
      <c r="R343" s="1" t="s">
        <v>64</v>
      </c>
    </row>
    <row r="344" spans="1:18" x14ac:dyDescent="0.35">
      <c r="A344" s="1" t="s">
        <v>1042</v>
      </c>
      <c r="B344" s="2">
        <v>45818</v>
      </c>
      <c r="C344" s="1" t="s">
        <v>1043</v>
      </c>
      <c r="D344" s="1" t="s">
        <v>1044</v>
      </c>
      <c r="E344" s="1" t="s">
        <v>40</v>
      </c>
      <c r="F344" s="1" t="s">
        <v>41</v>
      </c>
      <c r="G344" s="1" t="s">
        <v>120</v>
      </c>
      <c r="H344" s="1" t="s">
        <v>146</v>
      </c>
      <c r="I344">
        <v>3</v>
      </c>
      <c r="J344">
        <v>800</v>
      </c>
      <c r="K344" s="7">
        <v>0</v>
      </c>
      <c r="L344">
        <v>2400</v>
      </c>
      <c r="M344">
        <v>373.78</v>
      </c>
      <c r="N344" s="7">
        <f>IFERROR(Sales_Data[[#This Row],[Profit]]/Sales_Data[[#This Row],[Sales]],0)</f>
        <v>0.15574166666666667</v>
      </c>
      <c r="O344" s="7" t="str">
        <f>TEXT(Sales_Data[[#This Row],[Order_Date]],"mmm")</f>
        <v>Jun</v>
      </c>
      <c r="P344" s="9" t="str">
        <f>TEXT(Sales_Data[[#This Row],[Order_Date]],"yyyy")</f>
        <v>2025</v>
      </c>
      <c r="Q344" s="9" t="str">
        <f t="shared" si="5"/>
        <v>Existing</v>
      </c>
      <c r="R344" s="1" t="s">
        <v>28</v>
      </c>
    </row>
    <row r="345" spans="1:18" x14ac:dyDescent="0.35">
      <c r="A345" s="1" t="s">
        <v>1045</v>
      </c>
      <c r="B345" s="2">
        <v>46012</v>
      </c>
      <c r="C345" s="1" t="s">
        <v>1046</v>
      </c>
      <c r="D345" s="1" t="s">
        <v>1047</v>
      </c>
      <c r="E345" s="1" t="s">
        <v>32</v>
      </c>
      <c r="F345" s="1" t="s">
        <v>33</v>
      </c>
      <c r="G345" s="1" t="s">
        <v>26</v>
      </c>
      <c r="H345" s="1" t="s">
        <v>128</v>
      </c>
      <c r="I345">
        <v>2</v>
      </c>
      <c r="J345">
        <v>900</v>
      </c>
      <c r="K345" s="7">
        <v>0.15</v>
      </c>
      <c r="L345">
        <v>1530</v>
      </c>
      <c r="M345">
        <v>185.34</v>
      </c>
      <c r="N345" s="7">
        <f>IFERROR(Sales_Data[[#This Row],[Profit]]/Sales_Data[[#This Row],[Sales]],0)</f>
        <v>0.12113725490196078</v>
      </c>
      <c r="O345" s="7" t="str">
        <f>TEXT(Sales_Data[[#This Row],[Order_Date]],"mmm")</f>
        <v>Dec</v>
      </c>
      <c r="P345" s="9" t="str">
        <f>TEXT(Sales_Data[[#This Row],[Order_Date]],"yyyy")</f>
        <v>2025</v>
      </c>
      <c r="Q345" s="9" t="str">
        <f t="shared" si="5"/>
        <v>Existing</v>
      </c>
      <c r="R345" s="1" t="s">
        <v>73</v>
      </c>
    </row>
    <row r="346" spans="1:18" x14ac:dyDescent="0.35">
      <c r="A346" s="1" t="s">
        <v>1048</v>
      </c>
      <c r="B346" s="2">
        <v>45931</v>
      </c>
      <c r="C346" s="1" t="s">
        <v>1049</v>
      </c>
      <c r="D346" s="1" t="s">
        <v>1050</v>
      </c>
      <c r="E346" s="1" t="s">
        <v>56</v>
      </c>
      <c r="F346" s="1" t="s">
        <v>57</v>
      </c>
      <c r="G346" s="1" t="s">
        <v>26</v>
      </c>
      <c r="H346" s="1" t="s">
        <v>27</v>
      </c>
      <c r="I346">
        <v>3</v>
      </c>
      <c r="J346">
        <v>1200</v>
      </c>
      <c r="K346" s="7">
        <v>0.2</v>
      </c>
      <c r="L346">
        <v>2880</v>
      </c>
      <c r="M346">
        <v>509.25</v>
      </c>
      <c r="N346" s="7">
        <f>IFERROR(Sales_Data[[#This Row],[Profit]]/Sales_Data[[#This Row],[Sales]],0)</f>
        <v>0.17682291666666666</v>
      </c>
      <c r="O346" s="7" t="str">
        <f>TEXT(Sales_Data[[#This Row],[Order_Date]],"mmm")</f>
        <v>Oct</v>
      </c>
      <c r="P346" s="9" t="str">
        <f>TEXT(Sales_Data[[#This Row],[Order_Date]],"yyyy")</f>
        <v>2025</v>
      </c>
      <c r="Q346" s="9" t="str">
        <f t="shared" si="5"/>
        <v>Existing</v>
      </c>
      <c r="R346" s="1" t="s">
        <v>36</v>
      </c>
    </row>
    <row r="347" spans="1:18" x14ac:dyDescent="0.35">
      <c r="A347" s="1" t="s">
        <v>1051</v>
      </c>
      <c r="B347" s="2">
        <v>45764</v>
      </c>
      <c r="C347" s="1" t="s">
        <v>1052</v>
      </c>
      <c r="D347" s="1" t="s">
        <v>1053</v>
      </c>
      <c r="E347" s="1" t="s">
        <v>71</v>
      </c>
      <c r="F347" s="1" t="s">
        <v>33</v>
      </c>
      <c r="G347" s="1" t="s">
        <v>42</v>
      </c>
      <c r="H347" s="1" t="s">
        <v>102</v>
      </c>
      <c r="I347">
        <v>2</v>
      </c>
      <c r="J347">
        <v>25000</v>
      </c>
      <c r="K347" s="7">
        <v>0</v>
      </c>
      <c r="L347">
        <v>50000</v>
      </c>
      <c r="M347">
        <v>11049.83</v>
      </c>
      <c r="N347" s="7">
        <f>IFERROR(Sales_Data[[#This Row],[Profit]]/Sales_Data[[#This Row],[Sales]],0)</f>
        <v>0.22099659999999999</v>
      </c>
      <c r="O347" s="7" t="str">
        <f>TEXT(Sales_Data[[#This Row],[Order_Date]],"mmm")</f>
        <v>Apr</v>
      </c>
      <c r="P347" s="9" t="str">
        <f>TEXT(Sales_Data[[#This Row],[Order_Date]],"yyyy")</f>
        <v>2025</v>
      </c>
      <c r="Q347" s="9" t="str">
        <f t="shared" si="5"/>
        <v>Existing</v>
      </c>
      <c r="R347" s="1" t="s">
        <v>64</v>
      </c>
    </row>
    <row r="348" spans="1:18" x14ac:dyDescent="0.35">
      <c r="A348" s="1" t="s">
        <v>1054</v>
      </c>
      <c r="B348" s="2">
        <v>45978</v>
      </c>
      <c r="C348" s="1" t="s">
        <v>1055</v>
      </c>
      <c r="D348" s="1" t="s">
        <v>1056</v>
      </c>
      <c r="E348" s="1" t="s">
        <v>24</v>
      </c>
      <c r="F348" s="1" t="s">
        <v>25</v>
      </c>
      <c r="G348" s="1" t="s">
        <v>120</v>
      </c>
      <c r="H348" s="1" t="s">
        <v>143</v>
      </c>
      <c r="I348">
        <v>2</v>
      </c>
      <c r="J348">
        <v>1800</v>
      </c>
      <c r="K348" s="7">
        <v>0.1</v>
      </c>
      <c r="L348">
        <v>3240</v>
      </c>
      <c r="M348">
        <v>348.25</v>
      </c>
      <c r="N348" s="7">
        <f>IFERROR(Sales_Data[[#This Row],[Profit]]/Sales_Data[[#This Row],[Sales]],0)</f>
        <v>0.10748456790123456</v>
      </c>
      <c r="O348" s="7" t="str">
        <f>TEXT(Sales_Data[[#This Row],[Order_Date]],"mmm")</f>
        <v>Nov</v>
      </c>
      <c r="P348" s="9" t="str">
        <f>TEXT(Sales_Data[[#This Row],[Order_Date]],"yyyy")</f>
        <v>2025</v>
      </c>
      <c r="Q348" s="9" t="str">
        <f t="shared" si="5"/>
        <v>Existing</v>
      </c>
      <c r="R348" s="1" t="s">
        <v>28</v>
      </c>
    </row>
    <row r="349" spans="1:18" x14ac:dyDescent="0.35">
      <c r="A349" s="1" t="s">
        <v>1057</v>
      </c>
      <c r="B349" s="2">
        <v>45731</v>
      </c>
      <c r="C349" s="1" t="s">
        <v>1058</v>
      </c>
      <c r="D349" s="1" t="s">
        <v>1059</v>
      </c>
      <c r="E349" s="1" t="s">
        <v>24</v>
      </c>
      <c r="F349" s="1" t="s">
        <v>25</v>
      </c>
      <c r="G349" s="1" t="s">
        <v>120</v>
      </c>
      <c r="H349" s="1" t="s">
        <v>217</v>
      </c>
      <c r="I349">
        <v>4</v>
      </c>
      <c r="J349">
        <v>3200</v>
      </c>
      <c r="K349" s="7">
        <v>0.1</v>
      </c>
      <c r="L349">
        <v>11520</v>
      </c>
      <c r="M349">
        <v>2432.75</v>
      </c>
      <c r="N349" s="7">
        <f>IFERROR(Sales_Data[[#This Row],[Profit]]/Sales_Data[[#This Row],[Sales]],0)</f>
        <v>0.21117621527777777</v>
      </c>
      <c r="O349" s="7" t="str">
        <f>TEXT(Sales_Data[[#This Row],[Order_Date]],"mmm")</f>
        <v>Mar</v>
      </c>
      <c r="P349" s="9" t="str">
        <f>TEXT(Sales_Data[[#This Row],[Order_Date]],"yyyy")</f>
        <v>2025</v>
      </c>
      <c r="Q349" s="9" t="str">
        <f t="shared" si="5"/>
        <v>Existing</v>
      </c>
      <c r="R349" s="1" t="s">
        <v>28</v>
      </c>
    </row>
    <row r="350" spans="1:18" x14ac:dyDescent="0.35">
      <c r="A350" s="1" t="s">
        <v>1060</v>
      </c>
      <c r="B350" s="2">
        <v>45979</v>
      </c>
      <c r="C350" s="1" t="s">
        <v>842</v>
      </c>
      <c r="D350" s="1" t="s">
        <v>1061</v>
      </c>
      <c r="E350" s="1" t="s">
        <v>119</v>
      </c>
      <c r="F350" s="1" t="s">
        <v>33</v>
      </c>
      <c r="G350" s="1" t="s">
        <v>34</v>
      </c>
      <c r="H350" s="1" t="s">
        <v>77</v>
      </c>
      <c r="I350">
        <v>4</v>
      </c>
      <c r="J350">
        <v>22000</v>
      </c>
      <c r="K350" s="7">
        <v>0</v>
      </c>
      <c r="L350">
        <v>88000</v>
      </c>
      <c r="M350">
        <v>16530.080000000002</v>
      </c>
      <c r="N350" s="7">
        <f>IFERROR(Sales_Data[[#This Row],[Profit]]/Sales_Data[[#This Row],[Sales]],0)</f>
        <v>0.18784181818181819</v>
      </c>
      <c r="O350" s="7" t="str">
        <f>TEXT(Sales_Data[[#This Row],[Order_Date]],"mmm")</f>
        <v>Nov</v>
      </c>
      <c r="P350" s="9" t="str">
        <f>TEXT(Sales_Data[[#This Row],[Order_Date]],"yyyy")</f>
        <v>2025</v>
      </c>
      <c r="Q350" s="9" t="str">
        <f t="shared" si="5"/>
        <v>Existing</v>
      </c>
      <c r="R350" s="1" t="s">
        <v>20</v>
      </c>
    </row>
    <row r="351" spans="1:18" x14ac:dyDescent="0.35">
      <c r="A351" s="1" t="s">
        <v>1062</v>
      </c>
      <c r="B351" s="2">
        <v>45667</v>
      </c>
      <c r="C351" s="1" t="s">
        <v>1063</v>
      </c>
      <c r="D351" s="1" t="s">
        <v>1064</v>
      </c>
      <c r="E351" s="1" t="s">
        <v>17</v>
      </c>
      <c r="F351" s="1" t="s">
        <v>17</v>
      </c>
      <c r="G351" s="1" t="s">
        <v>18</v>
      </c>
      <c r="H351" s="1" t="s">
        <v>19</v>
      </c>
      <c r="I351">
        <v>5</v>
      </c>
      <c r="J351">
        <v>700</v>
      </c>
      <c r="K351" s="7">
        <v>0</v>
      </c>
      <c r="L351">
        <v>3500</v>
      </c>
      <c r="M351">
        <v>519.64</v>
      </c>
      <c r="N351" s="7">
        <f>IFERROR(Sales_Data[[#This Row],[Profit]]/Sales_Data[[#This Row],[Sales]],0)</f>
        <v>0.14846857142857142</v>
      </c>
      <c r="O351" s="7" t="str">
        <f>TEXT(Sales_Data[[#This Row],[Order_Date]],"mmm")</f>
        <v>Jan</v>
      </c>
      <c r="P351" s="9" t="str">
        <f>TEXT(Sales_Data[[#This Row],[Order_Date]],"yyyy")</f>
        <v>2025</v>
      </c>
      <c r="Q351" s="9" t="str">
        <f t="shared" si="5"/>
        <v>Existing</v>
      </c>
      <c r="R351" s="1" t="s">
        <v>28</v>
      </c>
    </row>
    <row r="352" spans="1:18" x14ac:dyDescent="0.35">
      <c r="A352" s="1" t="s">
        <v>1065</v>
      </c>
      <c r="B352" s="2">
        <v>45774</v>
      </c>
      <c r="C352" s="1" t="s">
        <v>1066</v>
      </c>
      <c r="D352" s="1" t="s">
        <v>1067</v>
      </c>
      <c r="E352" s="1" t="s">
        <v>119</v>
      </c>
      <c r="F352" s="1" t="s">
        <v>33</v>
      </c>
      <c r="G352" s="1" t="s">
        <v>34</v>
      </c>
      <c r="H352" s="1" t="s">
        <v>77</v>
      </c>
      <c r="I352">
        <v>3</v>
      </c>
      <c r="J352">
        <v>22000</v>
      </c>
      <c r="K352" s="7">
        <v>0.2</v>
      </c>
      <c r="L352">
        <v>52800</v>
      </c>
      <c r="M352">
        <v>8664.2000000000007</v>
      </c>
      <c r="N352" s="7">
        <f>IFERROR(Sales_Data[[#This Row],[Profit]]/Sales_Data[[#This Row],[Sales]],0)</f>
        <v>0.16409469696969697</v>
      </c>
      <c r="O352" s="7" t="str">
        <f>TEXT(Sales_Data[[#This Row],[Order_Date]],"mmm")</f>
        <v>Apr</v>
      </c>
      <c r="P352" s="9" t="str">
        <f>TEXT(Sales_Data[[#This Row],[Order_Date]],"yyyy")</f>
        <v>2025</v>
      </c>
      <c r="Q352" s="9" t="str">
        <f t="shared" si="5"/>
        <v>Existing</v>
      </c>
      <c r="R352" s="1" t="s">
        <v>73</v>
      </c>
    </row>
    <row r="353" spans="1:18" x14ac:dyDescent="0.35">
      <c r="A353" s="1" t="s">
        <v>1068</v>
      </c>
      <c r="B353" s="2">
        <v>45838</v>
      </c>
      <c r="C353" s="1" t="s">
        <v>1069</v>
      </c>
      <c r="D353" s="1" t="s">
        <v>1070</v>
      </c>
      <c r="E353" s="1" t="s">
        <v>40</v>
      </c>
      <c r="F353" s="1" t="s">
        <v>41</v>
      </c>
      <c r="G353" s="1" t="s">
        <v>26</v>
      </c>
      <c r="H353" s="1" t="s">
        <v>128</v>
      </c>
      <c r="I353">
        <v>3</v>
      </c>
      <c r="J353">
        <v>900</v>
      </c>
      <c r="K353" s="7">
        <v>0</v>
      </c>
      <c r="L353">
        <v>2700</v>
      </c>
      <c r="M353">
        <v>501.52</v>
      </c>
      <c r="N353" s="7">
        <f>IFERROR(Sales_Data[[#This Row],[Profit]]/Sales_Data[[#This Row],[Sales]],0)</f>
        <v>0.18574814814814813</v>
      </c>
      <c r="O353" s="7" t="str">
        <f>TEXT(Sales_Data[[#This Row],[Order_Date]],"mmm")</f>
        <v>Jun</v>
      </c>
      <c r="P353" s="9" t="str">
        <f>TEXT(Sales_Data[[#This Row],[Order_Date]],"yyyy")</f>
        <v>2025</v>
      </c>
      <c r="Q353" s="9" t="str">
        <f t="shared" si="5"/>
        <v>Existing</v>
      </c>
      <c r="R353" s="1" t="s">
        <v>64</v>
      </c>
    </row>
    <row r="354" spans="1:18" x14ac:dyDescent="0.35">
      <c r="A354" s="1" t="s">
        <v>1071</v>
      </c>
      <c r="B354" s="2">
        <v>45860</v>
      </c>
      <c r="C354" s="1" t="s">
        <v>1072</v>
      </c>
      <c r="D354" s="1" t="s">
        <v>1073</v>
      </c>
      <c r="E354" s="1" t="s">
        <v>24</v>
      </c>
      <c r="F354" s="1" t="s">
        <v>25</v>
      </c>
      <c r="G354" s="1" t="s">
        <v>34</v>
      </c>
      <c r="H354" s="1" t="s">
        <v>153</v>
      </c>
      <c r="I354">
        <v>2</v>
      </c>
      <c r="J354">
        <v>7000</v>
      </c>
      <c r="K354" s="7">
        <v>0.15</v>
      </c>
      <c r="L354">
        <v>11900</v>
      </c>
      <c r="M354">
        <v>2726.89</v>
      </c>
      <c r="N354" s="7">
        <f>IFERROR(Sales_Data[[#This Row],[Profit]]/Sales_Data[[#This Row],[Sales]],0)</f>
        <v>0.22915042016806722</v>
      </c>
      <c r="O354" s="7" t="str">
        <f>TEXT(Sales_Data[[#This Row],[Order_Date]],"mmm")</f>
        <v>Jul</v>
      </c>
      <c r="P354" s="9" t="str">
        <f>TEXT(Sales_Data[[#This Row],[Order_Date]],"yyyy")</f>
        <v>2025</v>
      </c>
      <c r="Q354" s="9" t="str">
        <f t="shared" si="5"/>
        <v>Existing</v>
      </c>
      <c r="R354" s="1" t="s">
        <v>28</v>
      </c>
    </row>
    <row r="355" spans="1:18" x14ac:dyDescent="0.35">
      <c r="A355" s="1" t="s">
        <v>1074</v>
      </c>
      <c r="B355" s="2">
        <v>45854</v>
      </c>
      <c r="C355" s="1" t="s">
        <v>1075</v>
      </c>
      <c r="D355" s="1" t="s">
        <v>134</v>
      </c>
      <c r="E355" s="1" t="s">
        <v>135</v>
      </c>
      <c r="F355" s="1" t="s">
        <v>136</v>
      </c>
      <c r="G355" s="1" t="s">
        <v>42</v>
      </c>
      <c r="H355" s="1" t="s">
        <v>102</v>
      </c>
      <c r="I355">
        <v>1</v>
      </c>
      <c r="J355">
        <v>25000</v>
      </c>
      <c r="K355" s="7">
        <v>0</v>
      </c>
      <c r="L355">
        <v>25000</v>
      </c>
      <c r="M355">
        <v>5683.77</v>
      </c>
      <c r="N355" s="7">
        <f>IFERROR(Sales_Data[[#This Row],[Profit]]/Sales_Data[[#This Row],[Sales]],0)</f>
        <v>0.22735080000000002</v>
      </c>
      <c r="O355" s="7" t="str">
        <f>TEXT(Sales_Data[[#This Row],[Order_Date]],"mmm")</f>
        <v>Jul</v>
      </c>
      <c r="P355" s="9" t="str">
        <f>TEXT(Sales_Data[[#This Row],[Order_Date]],"yyyy")</f>
        <v>2025</v>
      </c>
      <c r="Q355" s="9" t="str">
        <f t="shared" si="5"/>
        <v>New</v>
      </c>
      <c r="R355" s="1" t="s">
        <v>64</v>
      </c>
    </row>
    <row r="356" spans="1:18" x14ac:dyDescent="0.35">
      <c r="A356" s="1" t="s">
        <v>1076</v>
      </c>
      <c r="B356" s="2">
        <v>45960</v>
      </c>
      <c r="C356" s="1" t="s">
        <v>1077</v>
      </c>
      <c r="D356" s="1" t="s">
        <v>516</v>
      </c>
      <c r="E356" s="1" t="s">
        <v>24</v>
      </c>
      <c r="F356" s="1" t="s">
        <v>25</v>
      </c>
      <c r="G356" s="1" t="s">
        <v>120</v>
      </c>
      <c r="H356" s="1" t="s">
        <v>146</v>
      </c>
      <c r="I356">
        <v>3</v>
      </c>
      <c r="J356">
        <v>800</v>
      </c>
      <c r="K356" s="7">
        <v>0.05</v>
      </c>
      <c r="L356">
        <v>2280</v>
      </c>
      <c r="M356">
        <v>507.85</v>
      </c>
      <c r="N356" s="7">
        <f>IFERROR(Sales_Data[[#This Row],[Profit]]/Sales_Data[[#This Row],[Sales]],0)</f>
        <v>0.22274122807017546</v>
      </c>
      <c r="O356" s="7" t="str">
        <f>TEXT(Sales_Data[[#This Row],[Order_Date]],"mmm")</f>
        <v>Oct</v>
      </c>
      <c r="P356" s="9" t="str">
        <f>TEXT(Sales_Data[[#This Row],[Order_Date]],"yyyy")</f>
        <v>2025</v>
      </c>
      <c r="Q356" s="9" t="str">
        <f t="shared" si="5"/>
        <v>Existing</v>
      </c>
      <c r="R356" s="1" t="s">
        <v>64</v>
      </c>
    </row>
    <row r="357" spans="1:18" x14ac:dyDescent="0.35">
      <c r="A357" s="1" t="s">
        <v>1078</v>
      </c>
      <c r="B357" s="2">
        <v>45899</v>
      </c>
      <c r="C357" s="1" t="s">
        <v>1079</v>
      </c>
      <c r="D357" s="1" t="s">
        <v>1080</v>
      </c>
      <c r="E357" s="1" t="s">
        <v>17</v>
      </c>
      <c r="F357" s="1" t="s">
        <v>17</v>
      </c>
      <c r="G357" s="1" t="s">
        <v>26</v>
      </c>
      <c r="H357" s="1" t="s">
        <v>27</v>
      </c>
      <c r="I357">
        <v>5</v>
      </c>
      <c r="J357">
        <v>1200</v>
      </c>
      <c r="K357" s="7">
        <v>0.05</v>
      </c>
      <c r="L357">
        <v>5700</v>
      </c>
      <c r="M357">
        <v>1212.17</v>
      </c>
      <c r="N357" s="7">
        <f>IFERROR(Sales_Data[[#This Row],[Profit]]/Sales_Data[[#This Row],[Sales]],0)</f>
        <v>0.21266140350877194</v>
      </c>
      <c r="O357" s="7" t="str">
        <f>TEXT(Sales_Data[[#This Row],[Order_Date]],"mmm")</f>
        <v>Aug</v>
      </c>
      <c r="P357" s="9" t="str">
        <f>TEXT(Sales_Data[[#This Row],[Order_Date]],"yyyy")</f>
        <v>2025</v>
      </c>
      <c r="Q357" s="9" t="str">
        <f t="shared" si="5"/>
        <v>Existing</v>
      </c>
      <c r="R357" s="1" t="s">
        <v>20</v>
      </c>
    </row>
    <row r="358" spans="1:18" x14ac:dyDescent="0.35">
      <c r="A358" s="1" t="s">
        <v>1081</v>
      </c>
      <c r="B358" s="2">
        <v>45928</v>
      </c>
      <c r="C358" s="1" t="s">
        <v>362</v>
      </c>
      <c r="D358" s="1" t="s">
        <v>1082</v>
      </c>
      <c r="E358" s="1" t="s">
        <v>119</v>
      </c>
      <c r="F358" s="1" t="s">
        <v>33</v>
      </c>
      <c r="G358" s="1" t="s">
        <v>42</v>
      </c>
      <c r="H358" s="1" t="s">
        <v>47</v>
      </c>
      <c r="I358">
        <v>3</v>
      </c>
      <c r="J358">
        <v>55000</v>
      </c>
      <c r="K358" s="7">
        <v>0.1</v>
      </c>
      <c r="L358">
        <v>148500</v>
      </c>
      <c r="M358">
        <v>12708.28</v>
      </c>
      <c r="N358" s="7">
        <f>IFERROR(Sales_Data[[#This Row],[Profit]]/Sales_Data[[#This Row],[Sales]],0)</f>
        <v>8.5577643097643097E-2</v>
      </c>
      <c r="O358" s="7" t="str">
        <f>TEXT(Sales_Data[[#This Row],[Order_Date]],"mmm")</f>
        <v>Sep</v>
      </c>
      <c r="P358" s="9" t="str">
        <f>TEXT(Sales_Data[[#This Row],[Order_Date]],"yyyy")</f>
        <v>2025</v>
      </c>
      <c r="Q358" s="9" t="str">
        <f t="shared" si="5"/>
        <v>Existing</v>
      </c>
      <c r="R358" s="1" t="s">
        <v>73</v>
      </c>
    </row>
    <row r="359" spans="1:18" x14ac:dyDescent="0.35">
      <c r="A359" s="1" t="s">
        <v>1083</v>
      </c>
      <c r="B359" s="2">
        <v>45838</v>
      </c>
      <c r="C359" s="1" t="s">
        <v>1084</v>
      </c>
      <c r="D359" s="1" t="s">
        <v>1085</v>
      </c>
      <c r="E359" s="1" t="s">
        <v>71</v>
      </c>
      <c r="F359" s="1" t="s">
        <v>33</v>
      </c>
      <c r="G359" s="1" t="s">
        <v>120</v>
      </c>
      <c r="H359" s="1" t="s">
        <v>217</v>
      </c>
      <c r="I359">
        <v>3</v>
      </c>
      <c r="J359">
        <v>3200</v>
      </c>
      <c r="K359" s="7">
        <v>0.15</v>
      </c>
      <c r="L359">
        <v>8160</v>
      </c>
      <c r="M359">
        <v>1113.6199999999999</v>
      </c>
      <c r="N359" s="7">
        <f>IFERROR(Sales_Data[[#This Row],[Profit]]/Sales_Data[[#This Row],[Sales]],0)</f>
        <v>0.13647303921568626</v>
      </c>
      <c r="O359" s="7" t="str">
        <f>TEXT(Sales_Data[[#This Row],[Order_Date]],"mmm")</f>
        <v>Jun</v>
      </c>
      <c r="P359" s="9" t="str">
        <f>TEXT(Sales_Data[[#This Row],[Order_Date]],"yyyy")</f>
        <v>2025</v>
      </c>
      <c r="Q359" s="9" t="str">
        <f t="shared" si="5"/>
        <v>Existing</v>
      </c>
      <c r="R359" s="1" t="s">
        <v>20</v>
      </c>
    </row>
    <row r="360" spans="1:18" x14ac:dyDescent="0.35">
      <c r="A360" s="1" t="s">
        <v>1086</v>
      </c>
      <c r="B360" s="2">
        <v>45711</v>
      </c>
      <c r="C360" s="1" t="s">
        <v>460</v>
      </c>
      <c r="D360" s="1" t="s">
        <v>702</v>
      </c>
      <c r="E360" s="1" t="s">
        <v>160</v>
      </c>
      <c r="F360" s="1" t="s">
        <v>161</v>
      </c>
      <c r="G360" s="1" t="s">
        <v>34</v>
      </c>
      <c r="H360" s="1" t="s">
        <v>153</v>
      </c>
      <c r="I360">
        <v>5</v>
      </c>
      <c r="J360">
        <v>7000</v>
      </c>
      <c r="K360" s="7">
        <v>0.05</v>
      </c>
      <c r="L360">
        <v>33250</v>
      </c>
      <c r="M360">
        <v>5750.22</v>
      </c>
      <c r="N360" s="7">
        <f>IFERROR(Sales_Data[[#This Row],[Profit]]/Sales_Data[[#This Row],[Sales]],0)</f>
        <v>0.17293894736842105</v>
      </c>
      <c r="O360" s="7" t="str">
        <f>TEXT(Sales_Data[[#This Row],[Order_Date]],"mmm")</f>
        <v>Feb</v>
      </c>
      <c r="P360" s="9" t="str">
        <f>TEXT(Sales_Data[[#This Row],[Order_Date]],"yyyy")</f>
        <v>2025</v>
      </c>
      <c r="Q360" s="9" t="str">
        <f t="shared" si="5"/>
        <v>Existing</v>
      </c>
      <c r="R360" s="1" t="s">
        <v>73</v>
      </c>
    </row>
    <row r="361" spans="1:18" x14ac:dyDescent="0.35">
      <c r="A361" s="1" t="s">
        <v>1087</v>
      </c>
      <c r="B361" s="2">
        <v>45989</v>
      </c>
      <c r="C361" s="1" t="s">
        <v>1088</v>
      </c>
      <c r="D361" s="1" t="s">
        <v>1089</v>
      </c>
      <c r="E361" s="1" t="s">
        <v>111</v>
      </c>
      <c r="F361" s="1" t="s">
        <v>33</v>
      </c>
      <c r="G361" s="1" t="s">
        <v>42</v>
      </c>
      <c r="H361" s="1" t="s">
        <v>102</v>
      </c>
      <c r="I361">
        <v>5</v>
      </c>
      <c r="J361">
        <v>25000</v>
      </c>
      <c r="K361" s="7">
        <v>0.05</v>
      </c>
      <c r="L361">
        <v>118750</v>
      </c>
      <c r="M361">
        <v>14151.54</v>
      </c>
      <c r="N361" s="7">
        <f>IFERROR(Sales_Data[[#This Row],[Profit]]/Sales_Data[[#This Row],[Sales]],0)</f>
        <v>0.11917086315789474</v>
      </c>
      <c r="O361" s="7" t="str">
        <f>TEXT(Sales_Data[[#This Row],[Order_Date]],"mmm")</f>
        <v>Nov</v>
      </c>
      <c r="P361" s="9" t="str">
        <f>TEXT(Sales_Data[[#This Row],[Order_Date]],"yyyy")</f>
        <v>2025</v>
      </c>
      <c r="Q361" s="9" t="str">
        <f t="shared" si="5"/>
        <v>Existing</v>
      </c>
      <c r="R361" s="1" t="s">
        <v>36</v>
      </c>
    </row>
    <row r="362" spans="1:18" x14ac:dyDescent="0.35">
      <c r="A362" s="1" t="s">
        <v>1090</v>
      </c>
      <c r="B362" s="2">
        <v>45863</v>
      </c>
      <c r="C362" s="1" t="s">
        <v>1091</v>
      </c>
      <c r="D362" s="1" t="s">
        <v>1092</v>
      </c>
      <c r="E362" s="1" t="s">
        <v>111</v>
      </c>
      <c r="F362" s="1" t="s">
        <v>33</v>
      </c>
      <c r="G362" s="1" t="s">
        <v>18</v>
      </c>
      <c r="H362" s="1" t="s">
        <v>131</v>
      </c>
      <c r="I362">
        <v>1</v>
      </c>
      <c r="J362">
        <v>1500</v>
      </c>
      <c r="K362" s="7">
        <v>0.15</v>
      </c>
      <c r="L362">
        <v>1275</v>
      </c>
      <c r="M362">
        <v>193.6</v>
      </c>
      <c r="N362" s="7">
        <f>IFERROR(Sales_Data[[#This Row],[Profit]]/Sales_Data[[#This Row],[Sales]],0)</f>
        <v>0.15184313725490195</v>
      </c>
      <c r="O362" s="7" t="str">
        <f>TEXT(Sales_Data[[#This Row],[Order_Date]],"mmm")</f>
        <v>Jul</v>
      </c>
      <c r="P362" s="9" t="str">
        <f>TEXT(Sales_Data[[#This Row],[Order_Date]],"yyyy")</f>
        <v>2025</v>
      </c>
      <c r="Q362" s="9" t="str">
        <f t="shared" si="5"/>
        <v>New</v>
      </c>
      <c r="R362" s="1" t="s">
        <v>20</v>
      </c>
    </row>
    <row r="363" spans="1:18" x14ac:dyDescent="0.35">
      <c r="A363" s="1" t="s">
        <v>1093</v>
      </c>
      <c r="B363" s="2">
        <v>45898</v>
      </c>
      <c r="C363" s="1" t="s">
        <v>1094</v>
      </c>
      <c r="D363" s="1" t="s">
        <v>1095</v>
      </c>
      <c r="E363" s="1" t="s">
        <v>135</v>
      </c>
      <c r="F363" s="1" t="s">
        <v>136</v>
      </c>
      <c r="G363" s="1" t="s">
        <v>34</v>
      </c>
      <c r="H363" s="1" t="s">
        <v>107</v>
      </c>
      <c r="I363">
        <v>4</v>
      </c>
      <c r="J363">
        <v>6500</v>
      </c>
      <c r="K363" s="7">
        <v>0.2</v>
      </c>
      <c r="L363">
        <v>20800</v>
      </c>
      <c r="M363">
        <v>4331.0200000000004</v>
      </c>
      <c r="N363" s="7">
        <f>IFERROR(Sales_Data[[#This Row],[Profit]]/Sales_Data[[#This Row],[Sales]],0)</f>
        <v>0.20822211538461541</v>
      </c>
      <c r="O363" s="7" t="str">
        <f>TEXT(Sales_Data[[#This Row],[Order_Date]],"mmm")</f>
        <v>Aug</v>
      </c>
      <c r="P363" s="9" t="str">
        <f>TEXT(Sales_Data[[#This Row],[Order_Date]],"yyyy")</f>
        <v>2025</v>
      </c>
      <c r="Q363" s="9" t="str">
        <f t="shared" si="5"/>
        <v>Existing</v>
      </c>
      <c r="R363" s="1" t="s">
        <v>64</v>
      </c>
    </row>
    <row r="364" spans="1:18" x14ac:dyDescent="0.35">
      <c r="A364" s="1" t="s">
        <v>1096</v>
      </c>
      <c r="B364" s="2">
        <v>45871</v>
      </c>
      <c r="C364" s="1" t="s">
        <v>1097</v>
      </c>
      <c r="D364" s="1" t="s">
        <v>1098</v>
      </c>
      <c r="E364" s="1" t="s">
        <v>24</v>
      </c>
      <c r="F364" s="1" t="s">
        <v>25</v>
      </c>
      <c r="G364" s="1" t="s">
        <v>34</v>
      </c>
      <c r="H364" s="1" t="s">
        <v>35</v>
      </c>
      <c r="I364">
        <v>2</v>
      </c>
      <c r="J364">
        <v>9000</v>
      </c>
      <c r="K364" s="7">
        <v>0</v>
      </c>
      <c r="L364">
        <v>18000</v>
      </c>
      <c r="M364">
        <v>2263.1999999999998</v>
      </c>
      <c r="N364" s="7">
        <f>IFERROR(Sales_Data[[#This Row],[Profit]]/Sales_Data[[#This Row],[Sales]],0)</f>
        <v>0.12573333333333334</v>
      </c>
      <c r="O364" s="7" t="str">
        <f>TEXT(Sales_Data[[#This Row],[Order_Date]],"mmm")</f>
        <v>Aug</v>
      </c>
      <c r="P364" s="9" t="str">
        <f>TEXT(Sales_Data[[#This Row],[Order_Date]],"yyyy")</f>
        <v>2025</v>
      </c>
      <c r="Q364" s="9" t="str">
        <f t="shared" si="5"/>
        <v>Existing</v>
      </c>
      <c r="R364" s="1" t="s">
        <v>73</v>
      </c>
    </row>
    <row r="365" spans="1:18" x14ac:dyDescent="0.35">
      <c r="A365" s="1" t="s">
        <v>1099</v>
      </c>
      <c r="B365" s="2">
        <v>45874</v>
      </c>
      <c r="C365" s="1" t="s">
        <v>1100</v>
      </c>
      <c r="D365" s="1" t="s">
        <v>1101</v>
      </c>
      <c r="E365" s="1" t="s">
        <v>135</v>
      </c>
      <c r="F365" s="1" t="s">
        <v>136</v>
      </c>
      <c r="G365" s="1" t="s">
        <v>34</v>
      </c>
      <c r="H365" s="1" t="s">
        <v>77</v>
      </c>
      <c r="I365">
        <v>4</v>
      </c>
      <c r="J365">
        <v>22000</v>
      </c>
      <c r="K365" s="7">
        <v>0.1</v>
      </c>
      <c r="L365">
        <v>79200</v>
      </c>
      <c r="M365">
        <v>8085.53</v>
      </c>
      <c r="N365" s="7">
        <f>IFERROR(Sales_Data[[#This Row],[Profit]]/Sales_Data[[#This Row],[Sales]],0)</f>
        <v>0.10209002525252525</v>
      </c>
      <c r="O365" s="7" t="str">
        <f>TEXT(Sales_Data[[#This Row],[Order_Date]],"mmm")</f>
        <v>Aug</v>
      </c>
      <c r="P365" s="9" t="str">
        <f>TEXT(Sales_Data[[#This Row],[Order_Date]],"yyyy")</f>
        <v>2025</v>
      </c>
      <c r="Q365" s="9" t="str">
        <f t="shared" si="5"/>
        <v>Existing</v>
      </c>
      <c r="R365" s="1" t="s">
        <v>64</v>
      </c>
    </row>
    <row r="366" spans="1:18" x14ac:dyDescent="0.35">
      <c r="A366" s="1" t="s">
        <v>1102</v>
      </c>
      <c r="B366" s="2">
        <v>45824</v>
      </c>
      <c r="C366" s="1" t="s">
        <v>1103</v>
      </c>
      <c r="D366" s="1" t="s">
        <v>1104</v>
      </c>
      <c r="E366" s="1" t="s">
        <v>71</v>
      </c>
      <c r="F366" s="1" t="s">
        <v>33</v>
      </c>
      <c r="G366" s="1" t="s">
        <v>34</v>
      </c>
      <c r="H366" s="1" t="s">
        <v>153</v>
      </c>
      <c r="I366">
        <v>2</v>
      </c>
      <c r="J366">
        <v>7000</v>
      </c>
      <c r="K366" s="7">
        <v>0.1</v>
      </c>
      <c r="L366">
        <v>12600</v>
      </c>
      <c r="M366">
        <v>2538.09</v>
      </c>
      <c r="N366" s="7">
        <f>IFERROR(Sales_Data[[#This Row],[Profit]]/Sales_Data[[#This Row],[Sales]],0)</f>
        <v>0.2014357142857143</v>
      </c>
      <c r="O366" s="7" t="str">
        <f>TEXT(Sales_Data[[#This Row],[Order_Date]],"mmm")</f>
        <v>Jun</v>
      </c>
      <c r="P366" s="9" t="str">
        <f>TEXT(Sales_Data[[#This Row],[Order_Date]],"yyyy")</f>
        <v>2025</v>
      </c>
      <c r="Q366" s="9" t="str">
        <f t="shared" si="5"/>
        <v>Existing</v>
      </c>
      <c r="R366" s="1" t="s">
        <v>36</v>
      </c>
    </row>
    <row r="367" spans="1:18" x14ac:dyDescent="0.35">
      <c r="A367" s="1" t="s">
        <v>1105</v>
      </c>
      <c r="B367" s="2">
        <v>45997</v>
      </c>
      <c r="C367" s="1" t="s">
        <v>1106</v>
      </c>
      <c r="D367" s="1" t="s">
        <v>1107</v>
      </c>
      <c r="E367" s="1" t="s">
        <v>62</v>
      </c>
      <c r="F367" s="1" t="s">
        <v>41</v>
      </c>
      <c r="G367" s="1" t="s">
        <v>26</v>
      </c>
      <c r="H367" s="1" t="s">
        <v>128</v>
      </c>
      <c r="I367">
        <v>2</v>
      </c>
      <c r="J367">
        <v>900</v>
      </c>
      <c r="K367" s="7">
        <v>0.15</v>
      </c>
      <c r="L367">
        <v>1530</v>
      </c>
      <c r="M367">
        <v>173.18</v>
      </c>
      <c r="N367" s="7">
        <f>IFERROR(Sales_Data[[#This Row],[Profit]]/Sales_Data[[#This Row],[Sales]],0)</f>
        <v>0.11318954248366013</v>
      </c>
      <c r="O367" s="7" t="str">
        <f>TEXT(Sales_Data[[#This Row],[Order_Date]],"mmm")</f>
        <v>Dec</v>
      </c>
      <c r="P367" s="9" t="str">
        <f>TEXT(Sales_Data[[#This Row],[Order_Date]],"yyyy")</f>
        <v>2025</v>
      </c>
      <c r="Q367" s="9" t="str">
        <f t="shared" si="5"/>
        <v>Existing</v>
      </c>
      <c r="R367" s="1" t="s">
        <v>64</v>
      </c>
    </row>
    <row r="368" spans="1:18" x14ac:dyDescent="0.35">
      <c r="A368" s="1" t="s">
        <v>1108</v>
      </c>
      <c r="B368" s="2">
        <v>46009</v>
      </c>
      <c r="C368" s="1" t="s">
        <v>1109</v>
      </c>
      <c r="D368" s="1" t="s">
        <v>1110</v>
      </c>
      <c r="E368" s="1" t="s">
        <v>119</v>
      </c>
      <c r="F368" s="1" t="s">
        <v>33</v>
      </c>
      <c r="G368" s="1" t="s">
        <v>42</v>
      </c>
      <c r="H368" s="1" t="s">
        <v>47</v>
      </c>
      <c r="I368">
        <v>1</v>
      </c>
      <c r="J368">
        <v>55000</v>
      </c>
      <c r="K368" s="7">
        <v>0.1</v>
      </c>
      <c r="L368">
        <v>49500</v>
      </c>
      <c r="M368">
        <v>8689.84</v>
      </c>
      <c r="N368" s="7">
        <f>IFERROR(Sales_Data[[#This Row],[Profit]]/Sales_Data[[#This Row],[Sales]],0)</f>
        <v>0.17555232323232323</v>
      </c>
      <c r="O368" s="7" t="str">
        <f>TEXT(Sales_Data[[#This Row],[Order_Date]],"mmm")</f>
        <v>Dec</v>
      </c>
      <c r="P368" s="9" t="str">
        <f>TEXT(Sales_Data[[#This Row],[Order_Date]],"yyyy")</f>
        <v>2025</v>
      </c>
      <c r="Q368" s="9" t="str">
        <f t="shared" si="5"/>
        <v>New</v>
      </c>
      <c r="R368" s="1" t="s">
        <v>73</v>
      </c>
    </row>
    <row r="369" spans="1:18" x14ac:dyDescent="0.35">
      <c r="A369" s="1" t="s">
        <v>1111</v>
      </c>
      <c r="B369" s="2">
        <v>45819</v>
      </c>
      <c r="C369" s="1" t="s">
        <v>1112</v>
      </c>
      <c r="D369" s="1" t="s">
        <v>1113</v>
      </c>
      <c r="E369" s="1" t="s">
        <v>119</v>
      </c>
      <c r="F369" s="1" t="s">
        <v>33</v>
      </c>
      <c r="G369" s="1" t="s">
        <v>34</v>
      </c>
      <c r="H369" s="1" t="s">
        <v>107</v>
      </c>
      <c r="I369">
        <v>3</v>
      </c>
      <c r="J369">
        <v>6500</v>
      </c>
      <c r="K369" s="7">
        <v>0.15</v>
      </c>
      <c r="L369">
        <v>16575</v>
      </c>
      <c r="M369">
        <v>1358.17</v>
      </c>
      <c r="N369" s="7">
        <f>IFERROR(Sales_Data[[#This Row],[Profit]]/Sales_Data[[#This Row],[Sales]],0)</f>
        <v>8.1940874811463046E-2</v>
      </c>
      <c r="O369" s="7" t="str">
        <f>TEXT(Sales_Data[[#This Row],[Order_Date]],"mmm")</f>
        <v>Jun</v>
      </c>
      <c r="P369" s="9" t="str">
        <f>TEXT(Sales_Data[[#This Row],[Order_Date]],"yyyy")</f>
        <v>2025</v>
      </c>
      <c r="Q369" s="9" t="str">
        <f t="shared" si="5"/>
        <v>Existing</v>
      </c>
      <c r="R369" s="1" t="s">
        <v>20</v>
      </c>
    </row>
    <row r="370" spans="1:18" x14ac:dyDescent="0.35">
      <c r="A370" s="1" t="s">
        <v>1114</v>
      </c>
      <c r="B370" s="2">
        <v>45850</v>
      </c>
      <c r="C370" s="1" t="s">
        <v>1115</v>
      </c>
      <c r="D370" s="1" t="s">
        <v>1116</v>
      </c>
      <c r="E370" s="1" t="s">
        <v>62</v>
      </c>
      <c r="F370" s="1" t="s">
        <v>41</v>
      </c>
      <c r="G370" s="1" t="s">
        <v>42</v>
      </c>
      <c r="H370" s="1" t="s">
        <v>43</v>
      </c>
      <c r="I370">
        <v>5</v>
      </c>
      <c r="J370">
        <v>18000</v>
      </c>
      <c r="K370" s="7">
        <v>0.15</v>
      </c>
      <c r="L370">
        <v>76500</v>
      </c>
      <c r="M370">
        <v>13226.33</v>
      </c>
      <c r="N370" s="7">
        <f>IFERROR(Sales_Data[[#This Row],[Profit]]/Sales_Data[[#This Row],[Sales]],0)</f>
        <v>0.17289320261437907</v>
      </c>
      <c r="O370" s="7" t="str">
        <f>TEXT(Sales_Data[[#This Row],[Order_Date]],"mmm")</f>
        <v>Jul</v>
      </c>
      <c r="P370" s="9" t="str">
        <f>TEXT(Sales_Data[[#This Row],[Order_Date]],"yyyy")</f>
        <v>2025</v>
      </c>
      <c r="Q370" s="9" t="str">
        <f t="shared" si="5"/>
        <v>Existing</v>
      </c>
      <c r="R370" s="1" t="s">
        <v>73</v>
      </c>
    </row>
    <row r="371" spans="1:18" x14ac:dyDescent="0.35">
      <c r="A371" s="1" t="s">
        <v>1117</v>
      </c>
      <c r="B371" s="2">
        <v>45746</v>
      </c>
      <c r="C371" s="1" t="s">
        <v>1118</v>
      </c>
      <c r="D371" s="1" t="s">
        <v>1119</v>
      </c>
      <c r="E371" s="1" t="s">
        <v>81</v>
      </c>
      <c r="F371" s="1" t="s">
        <v>33</v>
      </c>
      <c r="G371" s="1" t="s">
        <v>18</v>
      </c>
      <c r="H371" s="1" t="s">
        <v>292</v>
      </c>
      <c r="I371">
        <v>5</v>
      </c>
      <c r="J371">
        <v>500</v>
      </c>
      <c r="K371" s="7">
        <v>0.2</v>
      </c>
      <c r="L371">
        <v>2000</v>
      </c>
      <c r="M371">
        <v>402.9</v>
      </c>
      <c r="N371" s="7">
        <f>IFERROR(Sales_Data[[#This Row],[Profit]]/Sales_Data[[#This Row],[Sales]],0)</f>
        <v>0.20144999999999999</v>
      </c>
      <c r="O371" s="7" t="str">
        <f>TEXT(Sales_Data[[#This Row],[Order_Date]],"mmm")</f>
        <v>Mar</v>
      </c>
      <c r="P371" s="9" t="str">
        <f>TEXT(Sales_Data[[#This Row],[Order_Date]],"yyyy")</f>
        <v>2025</v>
      </c>
      <c r="Q371" s="9" t="str">
        <f t="shared" si="5"/>
        <v>Existing</v>
      </c>
      <c r="R371" s="1" t="s">
        <v>36</v>
      </c>
    </row>
    <row r="372" spans="1:18" x14ac:dyDescent="0.35">
      <c r="A372" s="1" t="s">
        <v>1120</v>
      </c>
      <c r="B372" s="2">
        <v>45771</v>
      </c>
      <c r="C372" s="1" t="s">
        <v>1121</v>
      </c>
      <c r="D372" s="1" t="s">
        <v>1122</v>
      </c>
      <c r="E372" s="1" t="s">
        <v>119</v>
      </c>
      <c r="F372" s="1" t="s">
        <v>33</v>
      </c>
      <c r="G372" s="1" t="s">
        <v>120</v>
      </c>
      <c r="H372" s="1" t="s">
        <v>121</v>
      </c>
      <c r="I372">
        <v>2</v>
      </c>
      <c r="J372">
        <v>2800</v>
      </c>
      <c r="K372" s="7">
        <v>0.15</v>
      </c>
      <c r="L372">
        <v>4760</v>
      </c>
      <c r="M372">
        <v>925.15</v>
      </c>
      <c r="N372" s="7">
        <f>IFERROR(Sales_Data[[#This Row],[Profit]]/Sales_Data[[#This Row],[Sales]],0)</f>
        <v>0.19435924369747898</v>
      </c>
      <c r="O372" s="7" t="str">
        <f>TEXT(Sales_Data[[#This Row],[Order_Date]],"mmm")</f>
        <v>Apr</v>
      </c>
      <c r="P372" s="9" t="str">
        <f>TEXT(Sales_Data[[#This Row],[Order_Date]],"yyyy")</f>
        <v>2025</v>
      </c>
      <c r="Q372" s="9" t="str">
        <f t="shared" si="5"/>
        <v>Existing</v>
      </c>
      <c r="R372" s="1" t="s">
        <v>64</v>
      </c>
    </row>
    <row r="373" spans="1:18" x14ac:dyDescent="0.35">
      <c r="A373" s="1" t="s">
        <v>1123</v>
      </c>
      <c r="B373" s="2">
        <v>45940</v>
      </c>
      <c r="C373" s="1" t="s">
        <v>1124</v>
      </c>
      <c r="D373" s="1" t="s">
        <v>1125</v>
      </c>
      <c r="E373" s="1" t="s">
        <v>17</v>
      </c>
      <c r="F373" s="1" t="s">
        <v>17</v>
      </c>
      <c r="G373" s="1" t="s">
        <v>26</v>
      </c>
      <c r="H373" s="1" t="s">
        <v>58</v>
      </c>
      <c r="I373">
        <v>4</v>
      </c>
      <c r="J373">
        <v>1400</v>
      </c>
      <c r="K373" s="7">
        <v>0.1</v>
      </c>
      <c r="L373">
        <v>5040</v>
      </c>
      <c r="M373">
        <v>447.61</v>
      </c>
      <c r="N373" s="7">
        <f>IFERROR(Sales_Data[[#This Row],[Profit]]/Sales_Data[[#This Row],[Sales]],0)</f>
        <v>8.8811507936507939E-2</v>
      </c>
      <c r="O373" s="7" t="str">
        <f>TEXT(Sales_Data[[#This Row],[Order_Date]],"mmm")</f>
        <v>Oct</v>
      </c>
      <c r="P373" s="9" t="str">
        <f>TEXT(Sales_Data[[#This Row],[Order_Date]],"yyyy")</f>
        <v>2025</v>
      </c>
      <c r="Q373" s="9" t="str">
        <f t="shared" si="5"/>
        <v>Existing</v>
      </c>
      <c r="R373" s="1" t="s">
        <v>73</v>
      </c>
    </row>
    <row r="374" spans="1:18" x14ac:dyDescent="0.35">
      <c r="A374" s="1" t="s">
        <v>1126</v>
      </c>
      <c r="B374" s="2">
        <v>45676</v>
      </c>
      <c r="C374" s="1" t="s">
        <v>426</v>
      </c>
      <c r="D374" s="1" t="s">
        <v>1127</v>
      </c>
      <c r="E374" s="1" t="s">
        <v>56</v>
      </c>
      <c r="F374" s="1" t="s">
        <v>57</v>
      </c>
      <c r="G374" s="1" t="s">
        <v>120</v>
      </c>
      <c r="H374" s="1" t="s">
        <v>146</v>
      </c>
      <c r="I374">
        <v>5</v>
      </c>
      <c r="J374">
        <v>800</v>
      </c>
      <c r="K374" s="7">
        <v>0.1</v>
      </c>
      <c r="L374">
        <v>3600</v>
      </c>
      <c r="M374">
        <v>535.57000000000005</v>
      </c>
      <c r="N374" s="7">
        <f>IFERROR(Sales_Data[[#This Row],[Profit]]/Sales_Data[[#This Row],[Sales]],0)</f>
        <v>0.14876944444444445</v>
      </c>
      <c r="O374" s="7" t="str">
        <f>TEXT(Sales_Data[[#This Row],[Order_Date]],"mmm")</f>
        <v>Jan</v>
      </c>
      <c r="P374" s="9" t="str">
        <f>TEXT(Sales_Data[[#This Row],[Order_Date]],"yyyy")</f>
        <v>2025</v>
      </c>
      <c r="Q374" s="9" t="str">
        <f t="shared" si="5"/>
        <v>Existing</v>
      </c>
      <c r="R374" s="1" t="s">
        <v>36</v>
      </c>
    </row>
    <row r="375" spans="1:18" x14ac:dyDescent="0.35">
      <c r="A375" s="1" t="s">
        <v>1128</v>
      </c>
      <c r="B375" s="2">
        <v>45905</v>
      </c>
      <c r="C375" s="1" t="s">
        <v>1129</v>
      </c>
      <c r="D375" s="1" t="s">
        <v>1130</v>
      </c>
      <c r="E375" s="1" t="s">
        <v>111</v>
      </c>
      <c r="F375" s="1" t="s">
        <v>33</v>
      </c>
      <c r="G375" s="1" t="s">
        <v>34</v>
      </c>
      <c r="H375" s="1" t="s">
        <v>35</v>
      </c>
      <c r="I375">
        <v>4</v>
      </c>
      <c r="J375">
        <v>9000</v>
      </c>
      <c r="K375" s="7">
        <v>0.2</v>
      </c>
      <c r="L375">
        <v>28800</v>
      </c>
      <c r="M375">
        <v>6146.68</v>
      </c>
      <c r="N375" s="7">
        <f>IFERROR(Sales_Data[[#This Row],[Profit]]/Sales_Data[[#This Row],[Sales]],0)</f>
        <v>0.2134263888888889</v>
      </c>
      <c r="O375" s="7" t="str">
        <f>TEXT(Sales_Data[[#This Row],[Order_Date]],"mmm")</f>
        <v>Sep</v>
      </c>
      <c r="P375" s="9" t="str">
        <f>TEXT(Sales_Data[[#This Row],[Order_Date]],"yyyy")</f>
        <v>2025</v>
      </c>
      <c r="Q375" s="9" t="str">
        <f t="shared" si="5"/>
        <v>Existing</v>
      </c>
      <c r="R375" s="1" t="s">
        <v>36</v>
      </c>
    </row>
    <row r="376" spans="1:18" x14ac:dyDescent="0.35">
      <c r="A376" s="1" t="s">
        <v>1131</v>
      </c>
      <c r="B376" s="2">
        <v>45979</v>
      </c>
      <c r="C376" s="1" t="s">
        <v>1132</v>
      </c>
      <c r="D376" s="1" t="s">
        <v>1133</v>
      </c>
      <c r="E376" s="1" t="s">
        <v>119</v>
      </c>
      <c r="F376" s="1" t="s">
        <v>33</v>
      </c>
      <c r="G376" s="1" t="s">
        <v>42</v>
      </c>
      <c r="H376" s="1" t="s">
        <v>102</v>
      </c>
      <c r="I376">
        <v>2</v>
      </c>
      <c r="J376">
        <v>25000</v>
      </c>
      <c r="K376" s="7">
        <v>0.15</v>
      </c>
      <c r="L376">
        <v>42500</v>
      </c>
      <c r="M376">
        <v>3482.95</v>
      </c>
      <c r="N376" s="7">
        <f>IFERROR(Sales_Data[[#This Row],[Profit]]/Sales_Data[[#This Row],[Sales]],0)</f>
        <v>8.1951764705882349E-2</v>
      </c>
      <c r="O376" s="7" t="str">
        <f>TEXT(Sales_Data[[#This Row],[Order_Date]],"mmm")</f>
        <v>Nov</v>
      </c>
      <c r="P376" s="9" t="str">
        <f>TEXT(Sales_Data[[#This Row],[Order_Date]],"yyyy")</f>
        <v>2025</v>
      </c>
      <c r="Q376" s="9" t="str">
        <f t="shared" si="5"/>
        <v>Existing</v>
      </c>
      <c r="R376" s="1" t="s">
        <v>64</v>
      </c>
    </row>
    <row r="377" spans="1:18" x14ac:dyDescent="0.35">
      <c r="A377" s="1" t="s">
        <v>1134</v>
      </c>
      <c r="B377" s="2">
        <v>45861</v>
      </c>
      <c r="C377" s="1" t="s">
        <v>281</v>
      </c>
      <c r="D377" s="1" t="s">
        <v>1135</v>
      </c>
      <c r="E377" s="1" t="s">
        <v>111</v>
      </c>
      <c r="F377" s="1" t="s">
        <v>33</v>
      </c>
      <c r="G377" s="1" t="s">
        <v>120</v>
      </c>
      <c r="H377" s="1" t="s">
        <v>121</v>
      </c>
      <c r="I377">
        <v>1</v>
      </c>
      <c r="J377">
        <v>2800</v>
      </c>
      <c r="K377" s="7">
        <v>0.1</v>
      </c>
      <c r="L377">
        <v>2520</v>
      </c>
      <c r="M377">
        <v>503.43</v>
      </c>
      <c r="N377" s="7">
        <f>IFERROR(Sales_Data[[#This Row],[Profit]]/Sales_Data[[#This Row],[Sales]],0)</f>
        <v>0.19977380952380952</v>
      </c>
      <c r="O377" s="7" t="str">
        <f>TEXT(Sales_Data[[#This Row],[Order_Date]],"mmm")</f>
        <v>Jul</v>
      </c>
      <c r="P377" s="9" t="str">
        <f>TEXT(Sales_Data[[#This Row],[Order_Date]],"yyyy")</f>
        <v>2025</v>
      </c>
      <c r="Q377" s="9" t="str">
        <f t="shared" si="5"/>
        <v>New</v>
      </c>
      <c r="R377" s="1" t="s">
        <v>73</v>
      </c>
    </row>
    <row r="378" spans="1:18" x14ac:dyDescent="0.35">
      <c r="A378" s="1" t="s">
        <v>1136</v>
      </c>
      <c r="B378" s="2">
        <v>45811</v>
      </c>
      <c r="C378" s="1" t="s">
        <v>1137</v>
      </c>
      <c r="D378" s="1" t="s">
        <v>1138</v>
      </c>
      <c r="E378" s="1" t="s">
        <v>17</v>
      </c>
      <c r="F378" s="1" t="s">
        <v>17</v>
      </c>
      <c r="G378" s="1" t="s">
        <v>42</v>
      </c>
      <c r="H378" s="1" t="s">
        <v>102</v>
      </c>
      <c r="I378">
        <v>2</v>
      </c>
      <c r="J378">
        <v>25000</v>
      </c>
      <c r="K378" s="7">
        <v>0.05</v>
      </c>
      <c r="L378">
        <v>47500</v>
      </c>
      <c r="M378">
        <v>5968.41</v>
      </c>
      <c r="N378" s="7">
        <f>IFERROR(Sales_Data[[#This Row],[Profit]]/Sales_Data[[#This Row],[Sales]],0)</f>
        <v>0.12565073684210526</v>
      </c>
      <c r="O378" s="7" t="str">
        <f>TEXT(Sales_Data[[#This Row],[Order_Date]],"mmm")</f>
        <v>Jun</v>
      </c>
      <c r="P378" s="9" t="str">
        <f>TEXT(Sales_Data[[#This Row],[Order_Date]],"yyyy")</f>
        <v>2025</v>
      </c>
      <c r="Q378" s="9" t="str">
        <f t="shared" si="5"/>
        <v>Existing</v>
      </c>
      <c r="R378" s="1" t="s">
        <v>28</v>
      </c>
    </row>
    <row r="379" spans="1:18" x14ac:dyDescent="0.35">
      <c r="A379" s="1" t="s">
        <v>1139</v>
      </c>
      <c r="B379" s="2">
        <v>45765</v>
      </c>
      <c r="C379" s="1" t="s">
        <v>1140</v>
      </c>
      <c r="D379" s="1" t="s">
        <v>1141</v>
      </c>
      <c r="E379" s="1" t="s">
        <v>24</v>
      </c>
      <c r="F379" s="1" t="s">
        <v>25</v>
      </c>
      <c r="G379" s="1" t="s">
        <v>120</v>
      </c>
      <c r="H379" s="1" t="s">
        <v>217</v>
      </c>
      <c r="I379">
        <v>5</v>
      </c>
      <c r="J379">
        <v>3200</v>
      </c>
      <c r="K379" s="7">
        <v>0.15</v>
      </c>
      <c r="L379">
        <v>13600</v>
      </c>
      <c r="M379">
        <v>1245.99</v>
      </c>
      <c r="N379" s="7">
        <f>IFERROR(Sales_Data[[#This Row],[Profit]]/Sales_Data[[#This Row],[Sales]],0)</f>
        <v>9.1616911764705877E-2</v>
      </c>
      <c r="O379" s="7" t="str">
        <f>TEXT(Sales_Data[[#This Row],[Order_Date]],"mmm")</f>
        <v>Apr</v>
      </c>
      <c r="P379" s="9" t="str">
        <f>TEXT(Sales_Data[[#This Row],[Order_Date]],"yyyy")</f>
        <v>2025</v>
      </c>
      <c r="Q379" s="9" t="str">
        <f t="shared" si="5"/>
        <v>Existing</v>
      </c>
      <c r="R379" s="1" t="s">
        <v>73</v>
      </c>
    </row>
    <row r="380" spans="1:18" x14ac:dyDescent="0.35">
      <c r="A380" s="1" t="s">
        <v>1142</v>
      </c>
      <c r="B380" s="2">
        <v>45940</v>
      </c>
      <c r="C380" s="1" t="s">
        <v>1143</v>
      </c>
      <c r="D380" s="1" t="s">
        <v>1144</v>
      </c>
      <c r="E380" s="1" t="s">
        <v>71</v>
      </c>
      <c r="F380" s="1" t="s">
        <v>33</v>
      </c>
      <c r="G380" s="1" t="s">
        <v>120</v>
      </c>
      <c r="H380" s="1" t="s">
        <v>217</v>
      </c>
      <c r="I380">
        <v>2</v>
      </c>
      <c r="J380">
        <v>3200</v>
      </c>
      <c r="K380" s="7">
        <v>0</v>
      </c>
      <c r="L380">
        <v>6400</v>
      </c>
      <c r="M380">
        <v>528.44000000000005</v>
      </c>
      <c r="N380" s="7">
        <f>IFERROR(Sales_Data[[#This Row],[Profit]]/Sales_Data[[#This Row],[Sales]],0)</f>
        <v>8.256875000000001E-2</v>
      </c>
      <c r="O380" s="7" t="str">
        <f>TEXT(Sales_Data[[#This Row],[Order_Date]],"mmm")</f>
        <v>Oct</v>
      </c>
      <c r="P380" s="9" t="str">
        <f>TEXT(Sales_Data[[#This Row],[Order_Date]],"yyyy")</f>
        <v>2025</v>
      </c>
      <c r="Q380" s="9" t="str">
        <f t="shared" si="5"/>
        <v>Existing</v>
      </c>
      <c r="R380" s="1" t="s">
        <v>36</v>
      </c>
    </row>
    <row r="381" spans="1:18" x14ac:dyDescent="0.35">
      <c r="A381" s="1" t="s">
        <v>1145</v>
      </c>
      <c r="B381" s="2">
        <v>45740</v>
      </c>
      <c r="C381" s="1" t="s">
        <v>1146</v>
      </c>
      <c r="D381" s="1" t="s">
        <v>1147</v>
      </c>
      <c r="E381" s="1" t="s">
        <v>86</v>
      </c>
      <c r="F381" s="1" t="s">
        <v>25</v>
      </c>
      <c r="G381" s="1" t="s">
        <v>34</v>
      </c>
      <c r="H381" s="1" t="s">
        <v>77</v>
      </c>
      <c r="I381">
        <v>1</v>
      </c>
      <c r="J381">
        <v>22000</v>
      </c>
      <c r="K381" s="7">
        <v>0.05</v>
      </c>
      <c r="L381">
        <v>20900</v>
      </c>
      <c r="M381">
        <v>2558.56</v>
      </c>
      <c r="N381" s="7">
        <f>IFERROR(Sales_Data[[#This Row],[Profit]]/Sales_Data[[#This Row],[Sales]],0)</f>
        <v>0.12241913875598086</v>
      </c>
      <c r="O381" s="7" t="str">
        <f>TEXT(Sales_Data[[#This Row],[Order_Date]],"mmm")</f>
        <v>Mar</v>
      </c>
      <c r="P381" s="9" t="str">
        <f>TEXT(Sales_Data[[#This Row],[Order_Date]],"yyyy")</f>
        <v>2025</v>
      </c>
      <c r="Q381" s="9" t="str">
        <f t="shared" si="5"/>
        <v>New</v>
      </c>
      <c r="R381" s="1" t="s">
        <v>20</v>
      </c>
    </row>
    <row r="382" spans="1:18" x14ac:dyDescent="0.35">
      <c r="A382" s="1" t="s">
        <v>1148</v>
      </c>
      <c r="B382" s="2">
        <v>46013</v>
      </c>
      <c r="C382" s="1" t="s">
        <v>1149</v>
      </c>
      <c r="D382" s="1" t="s">
        <v>1150</v>
      </c>
      <c r="E382" s="1" t="s">
        <v>86</v>
      </c>
      <c r="F382" s="1" t="s">
        <v>25</v>
      </c>
      <c r="G382" s="1" t="s">
        <v>34</v>
      </c>
      <c r="H382" s="1" t="s">
        <v>153</v>
      </c>
      <c r="I382">
        <v>3</v>
      </c>
      <c r="J382">
        <v>7000</v>
      </c>
      <c r="K382" s="7">
        <v>0.1</v>
      </c>
      <c r="L382">
        <v>18900</v>
      </c>
      <c r="M382">
        <v>4349.0600000000004</v>
      </c>
      <c r="N382" s="7">
        <f>IFERROR(Sales_Data[[#This Row],[Profit]]/Sales_Data[[#This Row],[Sales]],0)</f>
        <v>0.23010899470899474</v>
      </c>
      <c r="O382" s="7" t="str">
        <f>TEXT(Sales_Data[[#This Row],[Order_Date]],"mmm")</f>
        <v>Dec</v>
      </c>
      <c r="P382" s="9" t="str">
        <f>TEXT(Sales_Data[[#This Row],[Order_Date]],"yyyy")</f>
        <v>2025</v>
      </c>
      <c r="Q382" s="9" t="str">
        <f t="shared" si="5"/>
        <v>Existing</v>
      </c>
      <c r="R382" s="1" t="s">
        <v>36</v>
      </c>
    </row>
    <row r="383" spans="1:18" x14ac:dyDescent="0.35">
      <c r="A383" s="1" t="s">
        <v>1151</v>
      </c>
      <c r="B383" s="2">
        <v>45795</v>
      </c>
      <c r="C383" s="1" t="s">
        <v>1152</v>
      </c>
      <c r="D383" s="1" t="s">
        <v>378</v>
      </c>
      <c r="E383" s="1" t="s">
        <v>106</v>
      </c>
      <c r="F383" s="1" t="s">
        <v>33</v>
      </c>
      <c r="G383" s="1" t="s">
        <v>34</v>
      </c>
      <c r="H383" s="1" t="s">
        <v>153</v>
      </c>
      <c r="I383">
        <v>4</v>
      </c>
      <c r="J383">
        <v>7000</v>
      </c>
      <c r="K383" s="7">
        <v>0.1</v>
      </c>
      <c r="L383">
        <v>25200</v>
      </c>
      <c r="M383">
        <v>3667.97</v>
      </c>
      <c r="N383" s="7">
        <f>IFERROR(Sales_Data[[#This Row],[Profit]]/Sales_Data[[#This Row],[Sales]],0)</f>
        <v>0.14555436507936506</v>
      </c>
      <c r="O383" s="7" t="str">
        <f>TEXT(Sales_Data[[#This Row],[Order_Date]],"mmm")</f>
        <v>May</v>
      </c>
      <c r="P383" s="9" t="str">
        <f>TEXT(Sales_Data[[#This Row],[Order_Date]],"yyyy")</f>
        <v>2025</v>
      </c>
      <c r="Q383" s="9" t="str">
        <f t="shared" si="5"/>
        <v>Existing</v>
      </c>
      <c r="R383" s="1" t="s">
        <v>73</v>
      </c>
    </row>
    <row r="384" spans="1:18" x14ac:dyDescent="0.35">
      <c r="A384" s="1" t="s">
        <v>1153</v>
      </c>
      <c r="B384" s="2">
        <v>45940</v>
      </c>
      <c r="C384" s="1" t="s">
        <v>1154</v>
      </c>
      <c r="D384" s="1" t="s">
        <v>1155</v>
      </c>
      <c r="E384" s="1" t="s">
        <v>119</v>
      </c>
      <c r="F384" s="1" t="s">
        <v>33</v>
      </c>
      <c r="G384" s="1" t="s">
        <v>18</v>
      </c>
      <c r="H384" s="1" t="s">
        <v>292</v>
      </c>
      <c r="I384">
        <v>2</v>
      </c>
      <c r="J384">
        <v>500</v>
      </c>
      <c r="K384" s="7">
        <v>0.1</v>
      </c>
      <c r="L384">
        <v>900</v>
      </c>
      <c r="M384">
        <v>104.84</v>
      </c>
      <c r="N384" s="7">
        <f>IFERROR(Sales_Data[[#This Row],[Profit]]/Sales_Data[[#This Row],[Sales]],0)</f>
        <v>0.11648888888888889</v>
      </c>
      <c r="O384" s="7" t="str">
        <f>TEXT(Sales_Data[[#This Row],[Order_Date]],"mmm")</f>
        <v>Oct</v>
      </c>
      <c r="P384" s="9" t="str">
        <f>TEXT(Sales_Data[[#This Row],[Order_Date]],"yyyy")</f>
        <v>2025</v>
      </c>
      <c r="Q384" s="9" t="str">
        <f t="shared" si="5"/>
        <v>Existing</v>
      </c>
      <c r="R384" s="1" t="s">
        <v>73</v>
      </c>
    </row>
    <row r="385" spans="1:18" x14ac:dyDescent="0.35">
      <c r="A385" s="1" t="s">
        <v>1156</v>
      </c>
      <c r="B385" s="2">
        <v>45905</v>
      </c>
      <c r="C385" s="1" t="s">
        <v>1157</v>
      </c>
      <c r="D385" s="1" t="s">
        <v>1158</v>
      </c>
      <c r="E385" s="1" t="s">
        <v>111</v>
      </c>
      <c r="F385" s="1" t="s">
        <v>33</v>
      </c>
      <c r="G385" s="1" t="s">
        <v>34</v>
      </c>
      <c r="H385" s="1" t="s">
        <v>77</v>
      </c>
      <c r="I385">
        <v>3</v>
      </c>
      <c r="J385">
        <v>22000</v>
      </c>
      <c r="K385" s="7">
        <v>0</v>
      </c>
      <c r="L385">
        <v>66000</v>
      </c>
      <c r="M385">
        <v>14336.66</v>
      </c>
      <c r="N385" s="7">
        <f>IFERROR(Sales_Data[[#This Row],[Profit]]/Sales_Data[[#This Row],[Sales]],0)</f>
        <v>0.2172221212121212</v>
      </c>
      <c r="O385" s="7" t="str">
        <f>TEXT(Sales_Data[[#This Row],[Order_Date]],"mmm")</f>
        <v>Sep</v>
      </c>
      <c r="P385" s="9" t="str">
        <f>TEXT(Sales_Data[[#This Row],[Order_Date]],"yyyy")</f>
        <v>2025</v>
      </c>
      <c r="Q385" s="9" t="str">
        <f t="shared" si="5"/>
        <v>Existing</v>
      </c>
      <c r="R385" s="1" t="s">
        <v>28</v>
      </c>
    </row>
    <row r="386" spans="1:18" x14ac:dyDescent="0.35">
      <c r="A386" s="1" t="s">
        <v>1159</v>
      </c>
      <c r="B386" s="2">
        <v>45704</v>
      </c>
      <c r="C386" s="1" t="s">
        <v>1160</v>
      </c>
      <c r="D386" s="1" t="s">
        <v>1161</v>
      </c>
      <c r="E386" s="1" t="s">
        <v>56</v>
      </c>
      <c r="F386" s="1" t="s">
        <v>57</v>
      </c>
      <c r="G386" s="1" t="s">
        <v>120</v>
      </c>
      <c r="H386" s="1" t="s">
        <v>146</v>
      </c>
      <c r="I386">
        <v>1</v>
      </c>
      <c r="J386">
        <v>800</v>
      </c>
      <c r="K386" s="7">
        <v>0</v>
      </c>
      <c r="L386">
        <v>800</v>
      </c>
      <c r="M386">
        <v>161.11000000000001</v>
      </c>
      <c r="N386" s="7">
        <f>IFERROR(Sales_Data[[#This Row],[Profit]]/Sales_Data[[#This Row],[Sales]],0)</f>
        <v>0.20138750000000002</v>
      </c>
      <c r="O386" s="7" t="str">
        <f>TEXT(Sales_Data[[#This Row],[Order_Date]],"mmm")</f>
        <v>Feb</v>
      </c>
      <c r="P386" s="9" t="str">
        <f>TEXT(Sales_Data[[#This Row],[Order_Date]],"yyyy")</f>
        <v>2025</v>
      </c>
      <c r="Q386" s="9" t="str">
        <f t="shared" ref="Q386:Q449" si="6">IF(I386&gt;1,"Existing","New")</f>
        <v>New</v>
      </c>
      <c r="R386" s="1" t="s">
        <v>73</v>
      </c>
    </row>
    <row r="387" spans="1:18" x14ac:dyDescent="0.35">
      <c r="A387" s="1" t="s">
        <v>1162</v>
      </c>
      <c r="B387" s="2">
        <v>45975</v>
      </c>
      <c r="C387" s="1" t="s">
        <v>278</v>
      </c>
      <c r="D387" s="1" t="s">
        <v>1163</v>
      </c>
      <c r="E387" s="1" t="s">
        <v>51</v>
      </c>
      <c r="F387" s="1" t="s">
        <v>52</v>
      </c>
      <c r="G387" s="1" t="s">
        <v>34</v>
      </c>
      <c r="H387" s="1" t="s">
        <v>35</v>
      </c>
      <c r="I387">
        <v>5</v>
      </c>
      <c r="J387">
        <v>9000</v>
      </c>
      <c r="K387" s="7">
        <v>0</v>
      </c>
      <c r="L387">
        <v>45000</v>
      </c>
      <c r="M387">
        <v>10570.44</v>
      </c>
      <c r="N387" s="7">
        <f>IFERROR(Sales_Data[[#This Row],[Profit]]/Sales_Data[[#This Row],[Sales]],0)</f>
        <v>0.23489866666666667</v>
      </c>
      <c r="O387" s="7" t="str">
        <f>TEXT(Sales_Data[[#This Row],[Order_Date]],"mmm")</f>
        <v>Nov</v>
      </c>
      <c r="P387" s="9" t="str">
        <f>TEXT(Sales_Data[[#This Row],[Order_Date]],"yyyy")</f>
        <v>2025</v>
      </c>
      <c r="Q387" s="9" t="str">
        <f t="shared" si="6"/>
        <v>Existing</v>
      </c>
      <c r="R387" s="1" t="s">
        <v>36</v>
      </c>
    </row>
    <row r="388" spans="1:18" x14ac:dyDescent="0.35">
      <c r="A388" s="1" t="s">
        <v>1164</v>
      </c>
      <c r="B388" s="2">
        <v>45821</v>
      </c>
      <c r="C388" s="1" t="s">
        <v>868</v>
      </c>
      <c r="D388" s="1" t="s">
        <v>1165</v>
      </c>
      <c r="E388" s="1" t="s">
        <v>86</v>
      </c>
      <c r="F388" s="1" t="s">
        <v>25</v>
      </c>
      <c r="G388" s="1" t="s">
        <v>120</v>
      </c>
      <c r="H388" s="1" t="s">
        <v>121</v>
      </c>
      <c r="I388">
        <v>2</v>
      </c>
      <c r="J388">
        <v>2800</v>
      </c>
      <c r="K388" s="7">
        <v>0.05</v>
      </c>
      <c r="L388">
        <v>5320</v>
      </c>
      <c r="M388">
        <v>726.8</v>
      </c>
      <c r="N388" s="7">
        <f>IFERROR(Sales_Data[[#This Row],[Profit]]/Sales_Data[[#This Row],[Sales]],0)</f>
        <v>0.13661654135338344</v>
      </c>
      <c r="O388" s="7" t="str">
        <f>TEXT(Sales_Data[[#This Row],[Order_Date]],"mmm")</f>
        <v>Jun</v>
      </c>
      <c r="P388" s="9" t="str">
        <f>TEXT(Sales_Data[[#This Row],[Order_Date]],"yyyy")</f>
        <v>2025</v>
      </c>
      <c r="Q388" s="9" t="str">
        <f t="shared" si="6"/>
        <v>Existing</v>
      </c>
      <c r="R388" s="1" t="s">
        <v>20</v>
      </c>
    </row>
    <row r="389" spans="1:18" x14ac:dyDescent="0.35">
      <c r="A389" s="1" t="s">
        <v>1166</v>
      </c>
      <c r="B389" s="2">
        <v>45866</v>
      </c>
      <c r="C389" s="1" t="s">
        <v>1167</v>
      </c>
      <c r="D389" s="1" t="s">
        <v>1168</v>
      </c>
      <c r="E389" s="1" t="s">
        <v>24</v>
      </c>
      <c r="F389" s="1" t="s">
        <v>25</v>
      </c>
      <c r="G389" s="1" t="s">
        <v>34</v>
      </c>
      <c r="H389" s="1" t="s">
        <v>77</v>
      </c>
      <c r="I389">
        <v>3</v>
      </c>
      <c r="J389">
        <v>22000</v>
      </c>
      <c r="K389" s="7">
        <v>0.1</v>
      </c>
      <c r="L389">
        <v>59400</v>
      </c>
      <c r="M389">
        <v>12253.62</v>
      </c>
      <c r="N389" s="7">
        <f>IFERROR(Sales_Data[[#This Row],[Profit]]/Sales_Data[[#This Row],[Sales]],0)</f>
        <v>0.206289898989899</v>
      </c>
      <c r="O389" s="7" t="str">
        <f>TEXT(Sales_Data[[#This Row],[Order_Date]],"mmm")</f>
        <v>Jul</v>
      </c>
      <c r="P389" s="9" t="str">
        <f>TEXT(Sales_Data[[#This Row],[Order_Date]],"yyyy")</f>
        <v>2025</v>
      </c>
      <c r="Q389" s="9" t="str">
        <f t="shared" si="6"/>
        <v>Existing</v>
      </c>
      <c r="R389" s="1" t="s">
        <v>36</v>
      </c>
    </row>
    <row r="390" spans="1:18" x14ac:dyDescent="0.35">
      <c r="A390" s="1" t="s">
        <v>1169</v>
      </c>
      <c r="B390" s="2">
        <v>45995</v>
      </c>
      <c r="C390" s="1" t="s">
        <v>1170</v>
      </c>
      <c r="D390" s="1" t="s">
        <v>1171</v>
      </c>
      <c r="E390" s="1" t="s">
        <v>135</v>
      </c>
      <c r="F390" s="1" t="s">
        <v>136</v>
      </c>
      <c r="G390" s="1" t="s">
        <v>42</v>
      </c>
      <c r="H390" s="1" t="s">
        <v>43</v>
      </c>
      <c r="I390">
        <v>1</v>
      </c>
      <c r="J390">
        <v>18000</v>
      </c>
      <c r="K390" s="7">
        <v>0.05</v>
      </c>
      <c r="L390">
        <v>17100</v>
      </c>
      <c r="M390">
        <v>3883.12</v>
      </c>
      <c r="N390" s="7">
        <f>IFERROR(Sales_Data[[#This Row],[Profit]]/Sales_Data[[#This Row],[Sales]],0)</f>
        <v>0.2270830409356725</v>
      </c>
      <c r="O390" s="7" t="str">
        <f>TEXT(Sales_Data[[#This Row],[Order_Date]],"mmm")</f>
        <v>Dec</v>
      </c>
      <c r="P390" s="9" t="str">
        <f>TEXT(Sales_Data[[#This Row],[Order_Date]],"yyyy")</f>
        <v>2025</v>
      </c>
      <c r="Q390" s="9" t="str">
        <f t="shared" si="6"/>
        <v>New</v>
      </c>
      <c r="R390" s="1" t="s">
        <v>73</v>
      </c>
    </row>
    <row r="391" spans="1:18" x14ac:dyDescent="0.35">
      <c r="A391" s="1" t="s">
        <v>1172</v>
      </c>
      <c r="B391" s="2">
        <v>45771</v>
      </c>
      <c r="C391" s="1" t="s">
        <v>1173</v>
      </c>
      <c r="D391" s="1" t="s">
        <v>357</v>
      </c>
      <c r="E391" s="1" t="s">
        <v>160</v>
      </c>
      <c r="F391" s="1" t="s">
        <v>161</v>
      </c>
      <c r="G391" s="1" t="s">
        <v>18</v>
      </c>
      <c r="H391" s="1" t="s">
        <v>292</v>
      </c>
      <c r="I391">
        <v>5</v>
      </c>
      <c r="J391">
        <v>500</v>
      </c>
      <c r="K391" s="7">
        <v>0.15</v>
      </c>
      <c r="L391">
        <v>2125</v>
      </c>
      <c r="M391">
        <v>400.46</v>
      </c>
      <c r="N391" s="7">
        <f>IFERROR(Sales_Data[[#This Row],[Profit]]/Sales_Data[[#This Row],[Sales]],0)</f>
        <v>0.18845176470588235</v>
      </c>
      <c r="O391" s="7" t="str">
        <f>TEXT(Sales_Data[[#This Row],[Order_Date]],"mmm")</f>
        <v>Apr</v>
      </c>
      <c r="P391" s="9" t="str">
        <f>TEXT(Sales_Data[[#This Row],[Order_Date]],"yyyy")</f>
        <v>2025</v>
      </c>
      <c r="Q391" s="9" t="str">
        <f t="shared" si="6"/>
        <v>Existing</v>
      </c>
      <c r="R391" s="1" t="s">
        <v>20</v>
      </c>
    </row>
    <row r="392" spans="1:18" x14ac:dyDescent="0.35">
      <c r="A392" s="1" t="s">
        <v>1174</v>
      </c>
      <c r="B392" s="2">
        <v>45792</v>
      </c>
      <c r="C392" s="1" t="s">
        <v>979</v>
      </c>
      <c r="D392" s="1" t="s">
        <v>1175</v>
      </c>
      <c r="E392" s="1" t="s">
        <v>56</v>
      </c>
      <c r="F392" s="1" t="s">
        <v>57</v>
      </c>
      <c r="G392" s="1" t="s">
        <v>42</v>
      </c>
      <c r="H392" s="1" t="s">
        <v>112</v>
      </c>
      <c r="I392">
        <v>2</v>
      </c>
      <c r="J392">
        <v>2500</v>
      </c>
      <c r="K392" s="7">
        <v>0.15</v>
      </c>
      <c r="L392">
        <v>4250</v>
      </c>
      <c r="M392">
        <v>551.25</v>
      </c>
      <c r="N392" s="7">
        <f>IFERROR(Sales_Data[[#This Row],[Profit]]/Sales_Data[[#This Row],[Sales]],0)</f>
        <v>0.12970588235294117</v>
      </c>
      <c r="O392" s="7" t="str">
        <f>TEXT(Sales_Data[[#This Row],[Order_Date]],"mmm")</f>
        <v>May</v>
      </c>
      <c r="P392" s="9" t="str">
        <f>TEXT(Sales_Data[[#This Row],[Order_Date]],"yyyy")</f>
        <v>2025</v>
      </c>
      <c r="Q392" s="9" t="str">
        <f t="shared" si="6"/>
        <v>Existing</v>
      </c>
      <c r="R392" s="1" t="s">
        <v>36</v>
      </c>
    </row>
    <row r="393" spans="1:18" x14ac:dyDescent="0.35">
      <c r="A393" s="1" t="s">
        <v>1176</v>
      </c>
      <c r="B393" s="2">
        <v>45778</v>
      </c>
      <c r="C393" s="1" t="s">
        <v>1177</v>
      </c>
      <c r="D393" s="1" t="s">
        <v>1178</v>
      </c>
      <c r="E393" s="1" t="s">
        <v>62</v>
      </c>
      <c r="F393" s="1" t="s">
        <v>41</v>
      </c>
      <c r="G393" s="1" t="s">
        <v>120</v>
      </c>
      <c r="H393" s="1" t="s">
        <v>121</v>
      </c>
      <c r="I393">
        <v>4</v>
      </c>
      <c r="J393">
        <v>2800</v>
      </c>
      <c r="K393" s="7">
        <v>0</v>
      </c>
      <c r="L393">
        <v>11200</v>
      </c>
      <c r="M393">
        <v>1431.1</v>
      </c>
      <c r="N393" s="7">
        <f>IFERROR(Sales_Data[[#This Row],[Profit]]/Sales_Data[[#This Row],[Sales]],0)</f>
        <v>0.12777678571428572</v>
      </c>
      <c r="O393" s="7" t="str">
        <f>TEXT(Sales_Data[[#This Row],[Order_Date]],"mmm")</f>
        <v>May</v>
      </c>
      <c r="P393" s="9" t="str">
        <f>TEXT(Sales_Data[[#This Row],[Order_Date]],"yyyy")</f>
        <v>2025</v>
      </c>
      <c r="Q393" s="9" t="str">
        <f t="shared" si="6"/>
        <v>Existing</v>
      </c>
      <c r="R393" s="1" t="s">
        <v>36</v>
      </c>
    </row>
    <row r="394" spans="1:18" x14ac:dyDescent="0.35">
      <c r="A394" s="1" t="s">
        <v>1179</v>
      </c>
      <c r="B394" s="2">
        <v>45741</v>
      </c>
      <c r="C394" s="1" t="s">
        <v>709</v>
      </c>
      <c r="D394" s="1" t="s">
        <v>1180</v>
      </c>
      <c r="E394" s="1" t="s">
        <v>32</v>
      </c>
      <c r="F394" s="1" t="s">
        <v>33</v>
      </c>
      <c r="G394" s="1" t="s">
        <v>26</v>
      </c>
      <c r="H394" s="1" t="s">
        <v>128</v>
      </c>
      <c r="I394">
        <v>5</v>
      </c>
      <c r="J394">
        <v>900</v>
      </c>
      <c r="K394" s="7">
        <v>0</v>
      </c>
      <c r="L394">
        <v>4500</v>
      </c>
      <c r="M394">
        <v>502.02</v>
      </c>
      <c r="N394" s="7">
        <f>IFERROR(Sales_Data[[#This Row],[Profit]]/Sales_Data[[#This Row],[Sales]],0)</f>
        <v>0.11155999999999999</v>
      </c>
      <c r="O394" s="7" t="str">
        <f>TEXT(Sales_Data[[#This Row],[Order_Date]],"mmm")</f>
        <v>Mar</v>
      </c>
      <c r="P394" s="9" t="str">
        <f>TEXT(Sales_Data[[#This Row],[Order_Date]],"yyyy")</f>
        <v>2025</v>
      </c>
      <c r="Q394" s="9" t="str">
        <f t="shared" si="6"/>
        <v>Existing</v>
      </c>
      <c r="R394" s="1" t="s">
        <v>64</v>
      </c>
    </row>
    <row r="395" spans="1:18" x14ac:dyDescent="0.35">
      <c r="A395" s="1" t="s">
        <v>1181</v>
      </c>
      <c r="B395" s="2">
        <v>45718</v>
      </c>
      <c r="C395" s="1" t="s">
        <v>1182</v>
      </c>
      <c r="D395" s="1" t="s">
        <v>1183</v>
      </c>
      <c r="E395" s="1" t="s">
        <v>71</v>
      </c>
      <c r="F395" s="1" t="s">
        <v>33</v>
      </c>
      <c r="G395" s="1" t="s">
        <v>42</v>
      </c>
      <c r="H395" s="1" t="s">
        <v>63</v>
      </c>
      <c r="I395">
        <v>1</v>
      </c>
      <c r="J395">
        <v>4500</v>
      </c>
      <c r="K395" s="7">
        <v>0.05</v>
      </c>
      <c r="L395">
        <v>4275</v>
      </c>
      <c r="M395">
        <v>523.66</v>
      </c>
      <c r="N395" s="7">
        <f>IFERROR(Sales_Data[[#This Row],[Profit]]/Sales_Data[[#This Row],[Sales]],0)</f>
        <v>0.12249356725146199</v>
      </c>
      <c r="O395" s="7" t="str">
        <f>TEXT(Sales_Data[[#This Row],[Order_Date]],"mmm")</f>
        <v>Mar</v>
      </c>
      <c r="P395" s="9" t="str">
        <f>TEXT(Sales_Data[[#This Row],[Order_Date]],"yyyy")</f>
        <v>2025</v>
      </c>
      <c r="Q395" s="9" t="str">
        <f t="shared" si="6"/>
        <v>New</v>
      </c>
      <c r="R395" s="1" t="s">
        <v>20</v>
      </c>
    </row>
    <row r="396" spans="1:18" x14ac:dyDescent="0.35">
      <c r="A396" s="1" t="s">
        <v>1184</v>
      </c>
      <c r="B396" s="2">
        <v>45834</v>
      </c>
      <c r="C396" s="1" t="s">
        <v>1185</v>
      </c>
      <c r="D396" s="1" t="s">
        <v>1186</v>
      </c>
      <c r="E396" s="1" t="s">
        <v>51</v>
      </c>
      <c r="F396" s="1" t="s">
        <v>52</v>
      </c>
      <c r="G396" s="1" t="s">
        <v>42</v>
      </c>
      <c r="H396" s="1" t="s">
        <v>47</v>
      </c>
      <c r="I396">
        <v>5</v>
      </c>
      <c r="J396">
        <v>55000</v>
      </c>
      <c r="K396" s="7">
        <v>0.05</v>
      </c>
      <c r="L396">
        <v>261250</v>
      </c>
      <c r="M396">
        <v>61483.63</v>
      </c>
      <c r="N396" s="7">
        <f>IFERROR(Sales_Data[[#This Row],[Profit]]/Sales_Data[[#This Row],[Sales]],0)</f>
        <v>0.23534403827751196</v>
      </c>
      <c r="O396" s="7" t="str">
        <f>TEXT(Sales_Data[[#This Row],[Order_Date]],"mmm")</f>
        <v>Jun</v>
      </c>
      <c r="P396" s="9" t="str">
        <f>TEXT(Sales_Data[[#This Row],[Order_Date]],"yyyy")</f>
        <v>2025</v>
      </c>
      <c r="Q396" s="9" t="str">
        <f t="shared" si="6"/>
        <v>Existing</v>
      </c>
      <c r="R396" s="1" t="s">
        <v>64</v>
      </c>
    </row>
    <row r="397" spans="1:18" x14ac:dyDescent="0.35">
      <c r="A397" s="1" t="s">
        <v>1187</v>
      </c>
      <c r="B397" s="2">
        <v>45775</v>
      </c>
      <c r="C397" s="1" t="s">
        <v>1188</v>
      </c>
      <c r="D397" s="1" t="s">
        <v>849</v>
      </c>
      <c r="E397" s="1" t="s">
        <v>86</v>
      </c>
      <c r="F397" s="1" t="s">
        <v>25</v>
      </c>
      <c r="G397" s="1" t="s">
        <v>42</v>
      </c>
      <c r="H397" s="1" t="s">
        <v>47</v>
      </c>
      <c r="I397">
        <v>1</v>
      </c>
      <c r="J397">
        <v>55000</v>
      </c>
      <c r="K397" s="7">
        <v>0</v>
      </c>
      <c r="L397">
        <v>55000</v>
      </c>
      <c r="M397">
        <v>8072.03</v>
      </c>
      <c r="N397" s="7">
        <f>IFERROR(Sales_Data[[#This Row],[Profit]]/Sales_Data[[#This Row],[Sales]],0)</f>
        <v>0.14676418181818182</v>
      </c>
      <c r="O397" s="7" t="str">
        <f>TEXT(Sales_Data[[#This Row],[Order_Date]],"mmm")</f>
        <v>Apr</v>
      </c>
      <c r="P397" s="9" t="str">
        <f>TEXT(Sales_Data[[#This Row],[Order_Date]],"yyyy")</f>
        <v>2025</v>
      </c>
      <c r="Q397" s="9" t="str">
        <f t="shared" si="6"/>
        <v>New</v>
      </c>
      <c r="R397" s="1" t="s">
        <v>36</v>
      </c>
    </row>
    <row r="398" spans="1:18" x14ac:dyDescent="0.35">
      <c r="A398" s="1" t="s">
        <v>1189</v>
      </c>
      <c r="B398" s="2">
        <v>45744</v>
      </c>
      <c r="C398" s="1" t="s">
        <v>1190</v>
      </c>
      <c r="D398" s="1" t="s">
        <v>1191</v>
      </c>
      <c r="E398" s="1" t="s">
        <v>81</v>
      </c>
      <c r="F398" s="1" t="s">
        <v>33</v>
      </c>
      <c r="G398" s="1" t="s">
        <v>120</v>
      </c>
      <c r="H398" s="1" t="s">
        <v>146</v>
      </c>
      <c r="I398">
        <v>4</v>
      </c>
      <c r="J398">
        <v>800</v>
      </c>
      <c r="K398" s="7">
        <v>0.15</v>
      </c>
      <c r="L398">
        <v>2720</v>
      </c>
      <c r="M398">
        <v>563.64</v>
      </c>
      <c r="N398" s="7">
        <f>IFERROR(Sales_Data[[#This Row],[Profit]]/Sales_Data[[#This Row],[Sales]],0)</f>
        <v>0.2072205882352941</v>
      </c>
      <c r="O398" s="7" t="str">
        <f>TEXT(Sales_Data[[#This Row],[Order_Date]],"mmm")</f>
        <v>Mar</v>
      </c>
      <c r="P398" s="9" t="str">
        <f>TEXT(Sales_Data[[#This Row],[Order_Date]],"yyyy")</f>
        <v>2025</v>
      </c>
      <c r="Q398" s="9" t="str">
        <f t="shared" si="6"/>
        <v>Existing</v>
      </c>
      <c r="R398" s="1" t="s">
        <v>73</v>
      </c>
    </row>
    <row r="399" spans="1:18" x14ac:dyDescent="0.35">
      <c r="A399" s="1" t="s">
        <v>1192</v>
      </c>
      <c r="B399" s="2">
        <v>45765</v>
      </c>
      <c r="C399" s="1" t="s">
        <v>1193</v>
      </c>
      <c r="D399" s="1" t="s">
        <v>1194</v>
      </c>
      <c r="E399" s="1" t="s">
        <v>62</v>
      </c>
      <c r="F399" s="1" t="s">
        <v>41</v>
      </c>
      <c r="G399" s="1" t="s">
        <v>18</v>
      </c>
      <c r="H399" s="1" t="s">
        <v>131</v>
      </c>
      <c r="I399">
        <v>5</v>
      </c>
      <c r="J399">
        <v>1500</v>
      </c>
      <c r="K399" s="7">
        <v>0</v>
      </c>
      <c r="L399">
        <v>7500</v>
      </c>
      <c r="M399">
        <v>602.54</v>
      </c>
      <c r="N399" s="7">
        <f>IFERROR(Sales_Data[[#This Row],[Profit]]/Sales_Data[[#This Row],[Sales]],0)</f>
        <v>8.0338666666666655E-2</v>
      </c>
      <c r="O399" s="7" t="str">
        <f>TEXT(Sales_Data[[#This Row],[Order_Date]],"mmm")</f>
        <v>Apr</v>
      </c>
      <c r="P399" s="9" t="str">
        <f>TEXT(Sales_Data[[#This Row],[Order_Date]],"yyyy")</f>
        <v>2025</v>
      </c>
      <c r="Q399" s="9" t="str">
        <f t="shared" si="6"/>
        <v>Existing</v>
      </c>
      <c r="R399" s="1" t="s">
        <v>20</v>
      </c>
    </row>
    <row r="400" spans="1:18" x14ac:dyDescent="0.35">
      <c r="A400" s="1" t="s">
        <v>1195</v>
      </c>
      <c r="B400" s="2">
        <v>45795</v>
      </c>
      <c r="C400" s="1" t="s">
        <v>1196</v>
      </c>
      <c r="D400" s="1" t="s">
        <v>1197</v>
      </c>
      <c r="E400" s="1" t="s">
        <v>106</v>
      </c>
      <c r="F400" s="1" t="s">
        <v>33</v>
      </c>
      <c r="G400" s="1" t="s">
        <v>34</v>
      </c>
      <c r="H400" s="1" t="s">
        <v>35</v>
      </c>
      <c r="I400">
        <v>1</v>
      </c>
      <c r="J400">
        <v>9000</v>
      </c>
      <c r="K400" s="7">
        <v>0.05</v>
      </c>
      <c r="L400">
        <v>8550</v>
      </c>
      <c r="M400">
        <v>1286.04</v>
      </c>
      <c r="N400" s="7">
        <f>IFERROR(Sales_Data[[#This Row],[Profit]]/Sales_Data[[#This Row],[Sales]],0)</f>
        <v>0.15041403508771931</v>
      </c>
      <c r="O400" s="7" t="str">
        <f>TEXT(Sales_Data[[#This Row],[Order_Date]],"mmm")</f>
        <v>May</v>
      </c>
      <c r="P400" s="9" t="str">
        <f>TEXT(Sales_Data[[#This Row],[Order_Date]],"yyyy")</f>
        <v>2025</v>
      </c>
      <c r="Q400" s="9" t="str">
        <f t="shared" si="6"/>
        <v>New</v>
      </c>
      <c r="R400" s="1" t="s">
        <v>20</v>
      </c>
    </row>
    <row r="401" spans="1:18" x14ac:dyDescent="0.35">
      <c r="A401" s="1" t="s">
        <v>1198</v>
      </c>
      <c r="B401" s="2">
        <v>45809</v>
      </c>
      <c r="C401" s="1" t="s">
        <v>1199</v>
      </c>
      <c r="D401" s="1" t="s">
        <v>1200</v>
      </c>
      <c r="E401" s="1" t="s">
        <v>51</v>
      </c>
      <c r="F401" s="1" t="s">
        <v>52</v>
      </c>
      <c r="G401" s="1" t="s">
        <v>42</v>
      </c>
      <c r="H401" s="1" t="s">
        <v>112</v>
      </c>
      <c r="I401">
        <v>2</v>
      </c>
      <c r="J401">
        <v>2500</v>
      </c>
      <c r="K401" s="7">
        <v>0.05</v>
      </c>
      <c r="L401">
        <v>4750</v>
      </c>
      <c r="M401">
        <v>870.76</v>
      </c>
      <c r="N401" s="7">
        <f>IFERROR(Sales_Data[[#This Row],[Profit]]/Sales_Data[[#This Row],[Sales]],0)</f>
        <v>0.1833178947368421</v>
      </c>
      <c r="O401" s="7" t="str">
        <f>TEXT(Sales_Data[[#This Row],[Order_Date]],"mmm")</f>
        <v>Jun</v>
      </c>
      <c r="P401" s="9" t="str">
        <f>TEXT(Sales_Data[[#This Row],[Order_Date]],"yyyy")</f>
        <v>2025</v>
      </c>
      <c r="Q401" s="9" t="str">
        <f t="shared" si="6"/>
        <v>Existing</v>
      </c>
      <c r="R401" s="1" t="s">
        <v>36</v>
      </c>
    </row>
    <row r="402" spans="1:18" x14ac:dyDescent="0.35">
      <c r="A402" s="1" t="s">
        <v>1201</v>
      </c>
      <c r="B402" s="2">
        <v>46011</v>
      </c>
      <c r="C402" s="1" t="s">
        <v>1202</v>
      </c>
      <c r="D402" s="1" t="s">
        <v>1203</v>
      </c>
      <c r="E402" s="1" t="s">
        <v>160</v>
      </c>
      <c r="F402" s="1" t="s">
        <v>161</v>
      </c>
      <c r="G402" s="1" t="s">
        <v>26</v>
      </c>
      <c r="H402" s="1" t="s">
        <v>128</v>
      </c>
      <c r="I402">
        <v>1</v>
      </c>
      <c r="J402">
        <v>900</v>
      </c>
      <c r="K402" s="7">
        <v>0.05</v>
      </c>
      <c r="L402">
        <v>855</v>
      </c>
      <c r="M402">
        <v>147.02000000000001</v>
      </c>
      <c r="N402" s="7">
        <f>IFERROR(Sales_Data[[#This Row],[Profit]]/Sales_Data[[#This Row],[Sales]],0)</f>
        <v>0.17195321637426902</v>
      </c>
      <c r="O402" s="7" t="str">
        <f>TEXT(Sales_Data[[#This Row],[Order_Date]],"mmm")</f>
        <v>Dec</v>
      </c>
      <c r="P402" s="9" t="str">
        <f>TEXT(Sales_Data[[#This Row],[Order_Date]],"yyyy")</f>
        <v>2025</v>
      </c>
      <c r="Q402" s="9" t="str">
        <f t="shared" si="6"/>
        <v>New</v>
      </c>
      <c r="R402" s="1" t="s">
        <v>20</v>
      </c>
    </row>
    <row r="403" spans="1:18" x14ac:dyDescent="0.35">
      <c r="A403" s="1" t="s">
        <v>1204</v>
      </c>
      <c r="B403" s="2">
        <v>45974</v>
      </c>
      <c r="C403" s="1" t="s">
        <v>1205</v>
      </c>
      <c r="D403" s="1" t="s">
        <v>1206</v>
      </c>
      <c r="E403" s="1" t="s">
        <v>71</v>
      </c>
      <c r="F403" s="1" t="s">
        <v>33</v>
      </c>
      <c r="G403" s="1" t="s">
        <v>120</v>
      </c>
      <c r="H403" s="1" t="s">
        <v>146</v>
      </c>
      <c r="I403">
        <v>2</v>
      </c>
      <c r="J403">
        <v>800</v>
      </c>
      <c r="K403" s="7">
        <v>0</v>
      </c>
      <c r="L403">
        <v>1600</v>
      </c>
      <c r="M403">
        <v>385.07</v>
      </c>
      <c r="N403" s="7">
        <f>IFERROR(Sales_Data[[#This Row],[Profit]]/Sales_Data[[#This Row],[Sales]],0)</f>
        <v>0.24066874999999999</v>
      </c>
      <c r="O403" s="7" t="str">
        <f>TEXT(Sales_Data[[#This Row],[Order_Date]],"mmm")</f>
        <v>Nov</v>
      </c>
      <c r="P403" s="9" t="str">
        <f>TEXT(Sales_Data[[#This Row],[Order_Date]],"yyyy")</f>
        <v>2025</v>
      </c>
      <c r="Q403" s="9" t="str">
        <f t="shared" si="6"/>
        <v>Existing</v>
      </c>
      <c r="R403" s="1" t="s">
        <v>73</v>
      </c>
    </row>
    <row r="404" spans="1:18" x14ac:dyDescent="0.35">
      <c r="A404" s="1" t="s">
        <v>1207</v>
      </c>
      <c r="B404" s="2">
        <v>45971</v>
      </c>
      <c r="C404" s="1" t="s">
        <v>1208</v>
      </c>
      <c r="D404" s="1" t="s">
        <v>1209</v>
      </c>
      <c r="E404" s="1" t="s">
        <v>62</v>
      </c>
      <c r="F404" s="1" t="s">
        <v>41</v>
      </c>
      <c r="G404" s="1" t="s">
        <v>34</v>
      </c>
      <c r="H404" s="1" t="s">
        <v>77</v>
      </c>
      <c r="I404">
        <v>2</v>
      </c>
      <c r="J404">
        <v>22000</v>
      </c>
      <c r="K404" s="7">
        <v>0.05</v>
      </c>
      <c r="L404">
        <v>41800</v>
      </c>
      <c r="M404">
        <v>4156.1099999999997</v>
      </c>
      <c r="N404" s="7">
        <f>IFERROR(Sales_Data[[#This Row],[Profit]]/Sales_Data[[#This Row],[Sales]],0)</f>
        <v>9.9428468899521519E-2</v>
      </c>
      <c r="O404" s="7" t="str">
        <f>TEXT(Sales_Data[[#This Row],[Order_Date]],"mmm")</f>
        <v>Nov</v>
      </c>
      <c r="P404" s="9" t="str">
        <f>TEXT(Sales_Data[[#This Row],[Order_Date]],"yyyy")</f>
        <v>2025</v>
      </c>
      <c r="Q404" s="9" t="str">
        <f t="shared" si="6"/>
        <v>Existing</v>
      </c>
      <c r="R404" s="1" t="s">
        <v>20</v>
      </c>
    </row>
    <row r="405" spans="1:18" x14ac:dyDescent="0.35">
      <c r="A405" s="1" t="s">
        <v>1210</v>
      </c>
      <c r="B405" s="2">
        <v>45939</v>
      </c>
      <c r="C405" s="1" t="s">
        <v>1211</v>
      </c>
      <c r="D405" s="1" t="s">
        <v>1212</v>
      </c>
      <c r="E405" s="1" t="s">
        <v>32</v>
      </c>
      <c r="F405" s="1" t="s">
        <v>33</v>
      </c>
      <c r="G405" s="1" t="s">
        <v>26</v>
      </c>
      <c r="H405" s="1" t="s">
        <v>128</v>
      </c>
      <c r="I405">
        <v>1</v>
      </c>
      <c r="J405">
        <v>900</v>
      </c>
      <c r="K405" s="7">
        <v>0.1</v>
      </c>
      <c r="L405">
        <v>810</v>
      </c>
      <c r="M405">
        <v>182.85</v>
      </c>
      <c r="N405" s="7">
        <f>IFERROR(Sales_Data[[#This Row],[Profit]]/Sales_Data[[#This Row],[Sales]],0)</f>
        <v>0.22574074074074074</v>
      </c>
      <c r="O405" s="7" t="str">
        <f>TEXT(Sales_Data[[#This Row],[Order_Date]],"mmm")</f>
        <v>Oct</v>
      </c>
      <c r="P405" s="9" t="str">
        <f>TEXT(Sales_Data[[#This Row],[Order_Date]],"yyyy")</f>
        <v>2025</v>
      </c>
      <c r="Q405" s="9" t="str">
        <f t="shared" si="6"/>
        <v>New</v>
      </c>
      <c r="R405" s="1" t="s">
        <v>36</v>
      </c>
    </row>
    <row r="406" spans="1:18" x14ac:dyDescent="0.35">
      <c r="A406" s="1" t="s">
        <v>1213</v>
      </c>
      <c r="B406" s="2">
        <v>45993</v>
      </c>
      <c r="C406" s="1" t="s">
        <v>1214</v>
      </c>
      <c r="D406" s="1" t="s">
        <v>1215</v>
      </c>
      <c r="E406" s="1" t="s">
        <v>56</v>
      </c>
      <c r="F406" s="1" t="s">
        <v>57</v>
      </c>
      <c r="G406" s="1" t="s">
        <v>26</v>
      </c>
      <c r="H406" s="1" t="s">
        <v>58</v>
      </c>
      <c r="I406">
        <v>4</v>
      </c>
      <c r="J406">
        <v>1400</v>
      </c>
      <c r="K406" s="7">
        <v>0.1</v>
      </c>
      <c r="L406">
        <v>5040</v>
      </c>
      <c r="M406">
        <v>1048.06</v>
      </c>
      <c r="N406" s="7">
        <f>IFERROR(Sales_Data[[#This Row],[Profit]]/Sales_Data[[#This Row],[Sales]],0)</f>
        <v>0.20794841269841269</v>
      </c>
      <c r="O406" s="7" t="str">
        <f>TEXT(Sales_Data[[#This Row],[Order_Date]],"mmm")</f>
        <v>Dec</v>
      </c>
      <c r="P406" s="9" t="str">
        <f>TEXT(Sales_Data[[#This Row],[Order_Date]],"yyyy")</f>
        <v>2025</v>
      </c>
      <c r="Q406" s="9" t="str">
        <f t="shared" si="6"/>
        <v>Existing</v>
      </c>
      <c r="R406" s="1" t="s">
        <v>64</v>
      </c>
    </row>
    <row r="407" spans="1:18" x14ac:dyDescent="0.35">
      <c r="A407" s="1" t="s">
        <v>1216</v>
      </c>
      <c r="B407" s="2">
        <v>45928</v>
      </c>
      <c r="C407" s="1" t="s">
        <v>607</v>
      </c>
      <c r="D407" s="1" t="s">
        <v>1217</v>
      </c>
      <c r="E407" s="1" t="s">
        <v>135</v>
      </c>
      <c r="F407" s="1" t="s">
        <v>136</v>
      </c>
      <c r="G407" s="1" t="s">
        <v>120</v>
      </c>
      <c r="H407" s="1" t="s">
        <v>217</v>
      </c>
      <c r="I407">
        <v>1</v>
      </c>
      <c r="J407">
        <v>3200</v>
      </c>
      <c r="K407" s="7">
        <v>0.05</v>
      </c>
      <c r="L407">
        <v>3040</v>
      </c>
      <c r="M407">
        <v>507.06</v>
      </c>
      <c r="N407" s="7">
        <f>IFERROR(Sales_Data[[#This Row],[Profit]]/Sales_Data[[#This Row],[Sales]],0)</f>
        <v>0.16679605263157896</v>
      </c>
      <c r="O407" s="7" t="str">
        <f>TEXT(Sales_Data[[#This Row],[Order_Date]],"mmm")</f>
        <v>Sep</v>
      </c>
      <c r="P407" s="9" t="str">
        <f>TEXT(Sales_Data[[#This Row],[Order_Date]],"yyyy")</f>
        <v>2025</v>
      </c>
      <c r="Q407" s="9" t="str">
        <f t="shared" si="6"/>
        <v>New</v>
      </c>
      <c r="R407" s="1" t="s">
        <v>36</v>
      </c>
    </row>
    <row r="408" spans="1:18" x14ac:dyDescent="0.35">
      <c r="A408" s="1" t="s">
        <v>1218</v>
      </c>
      <c r="B408" s="2">
        <v>45949</v>
      </c>
      <c r="C408" s="1" t="s">
        <v>1219</v>
      </c>
      <c r="D408" s="1" t="s">
        <v>1220</v>
      </c>
      <c r="E408" s="1" t="s">
        <v>71</v>
      </c>
      <c r="F408" s="1" t="s">
        <v>33</v>
      </c>
      <c r="G408" s="1" t="s">
        <v>42</v>
      </c>
      <c r="H408" s="1" t="s">
        <v>47</v>
      </c>
      <c r="I408">
        <v>2</v>
      </c>
      <c r="J408">
        <v>55000</v>
      </c>
      <c r="K408" s="7">
        <v>0.15</v>
      </c>
      <c r="L408">
        <v>93500</v>
      </c>
      <c r="M408">
        <v>10714.2</v>
      </c>
      <c r="N408" s="7">
        <f>IFERROR(Sales_Data[[#This Row],[Profit]]/Sales_Data[[#This Row],[Sales]],0)</f>
        <v>0.11459037433155081</v>
      </c>
      <c r="O408" s="7" t="str">
        <f>TEXT(Sales_Data[[#This Row],[Order_Date]],"mmm")</f>
        <v>Oct</v>
      </c>
      <c r="P408" s="9" t="str">
        <f>TEXT(Sales_Data[[#This Row],[Order_Date]],"yyyy")</f>
        <v>2025</v>
      </c>
      <c r="Q408" s="9" t="str">
        <f t="shared" si="6"/>
        <v>Existing</v>
      </c>
      <c r="R408" s="1" t="s">
        <v>28</v>
      </c>
    </row>
    <row r="409" spans="1:18" x14ac:dyDescent="0.35">
      <c r="A409" s="1" t="s">
        <v>1221</v>
      </c>
      <c r="B409" s="2">
        <v>45878</v>
      </c>
      <c r="C409" s="1" t="s">
        <v>1222</v>
      </c>
      <c r="D409" s="1" t="s">
        <v>1223</v>
      </c>
      <c r="E409" s="1" t="s">
        <v>51</v>
      </c>
      <c r="F409" s="1" t="s">
        <v>52</v>
      </c>
      <c r="G409" s="1" t="s">
        <v>42</v>
      </c>
      <c r="H409" s="1" t="s">
        <v>47</v>
      </c>
      <c r="I409">
        <v>1</v>
      </c>
      <c r="J409">
        <v>55000</v>
      </c>
      <c r="K409" s="7">
        <v>0</v>
      </c>
      <c r="L409">
        <v>55000</v>
      </c>
      <c r="M409">
        <v>7910.63</v>
      </c>
      <c r="N409" s="7">
        <f>IFERROR(Sales_Data[[#This Row],[Profit]]/Sales_Data[[#This Row],[Sales]],0)</f>
        <v>0.14382963636363635</v>
      </c>
      <c r="O409" s="7" t="str">
        <f>TEXT(Sales_Data[[#This Row],[Order_Date]],"mmm")</f>
        <v>Aug</v>
      </c>
      <c r="P409" s="9" t="str">
        <f>TEXT(Sales_Data[[#This Row],[Order_Date]],"yyyy")</f>
        <v>2025</v>
      </c>
      <c r="Q409" s="9" t="str">
        <f t="shared" si="6"/>
        <v>New</v>
      </c>
      <c r="R409" s="1" t="s">
        <v>64</v>
      </c>
    </row>
    <row r="410" spans="1:18" x14ac:dyDescent="0.35">
      <c r="A410" s="1" t="s">
        <v>1224</v>
      </c>
      <c r="B410" s="2">
        <v>45717</v>
      </c>
      <c r="C410" s="1" t="s">
        <v>1023</v>
      </c>
      <c r="D410" s="1" t="s">
        <v>1225</v>
      </c>
      <c r="E410" s="1" t="s">
        <v>24</v>
      </c>
      <c r="F410" s="1" t="s">
        <v>25</v>
      </c>
      <c r="G410" s="1" t="s">
        <v>42</v>
      </c>
      <c r="H410" s="1" t="s">
        <v>43</v>
      </c>
      <c r="I410">
        <v>3</v>
      </c>
      <c r="J410">
        <v>18000</v>
      </c>
      <c r="K410" s="7">
        <v>0</v>
      </c>
      <c r="L410">
        <v>54000</v>
      </c>
      <c r="M410">
        <v>11014.37</v>
      </c>
      <c r="N410" s="7">
        <f>IFERROR(Sales_Data[[#This Row],[Profit]]/Sales_Data[[#This Row],[Sales]],0)</f>
        <v>0.20396981481481483</v>
      </c>
      <c r="O410" s="7" t="str">
        <f>TEXT(Sales_Data[[#This Row],[Order_Date]],"mmm")</f>
        <v>Mar</v>
      </c>
      <c r="P410" s="9" t="str">
        <f>TEXT(Sales_Data[[#This Row],[Order_Date]],"yyyy")</f>
        <v>2025</v>
      </c>
      <c r="Q410" s="9" t="str">
        <f t="shared" si="6"/>
        <v>Existing</v>
      </c>
      <c r="R410" s="1" t="s">
        <v>36</v>
      </c>
    </row>
    <row r="411" spans="1:18" x14ac:dyDescent="0.35">
      <c r="A411" s="1" t="s">
        <v>1226</v>
      </c>
      <c r="B411" s="2">
        <v>45781</v>
      </c>
      <c r="C411" s="1" t="s">
        <v>1227</v>
      </c>
      <c r="D411" s="1" t="s">
        <v>1228</v>
      </c>
      <c r="E411" s="1" t="s">
        <v>119</v>
      </c>
      <c r="F411" s="1" t="s">
        <v>33</v>
      </c>
      <c r="G411" s="1" t="s">
        <v>42</v>
      </c>
      <c r="H411" s="1" t="s">
        <v>43</v>
      </c>
      <c r="I411">
        <v>3</v>
      </c>
      <c r="J411">
        <v>18000</v>
      </c>
      <c r="K411" s="7">
        <v>0.05</v>
      </c>
      <c r="L411">
        <v>51300</v>
      </c>
      <c r="M411">
        <v>11354.36</v>
      </c>
      <c r="N411" s="7">
        <f>IFERROR(Sales_Data[[#This Row],[Profit]]/Sales_Data[[#This Row],[Sales]],0)</f>
        <v>0.22133255360623783</v>
      </c>
      <c r="O411" s="7" t="str">
        <f>TEXT(Sales_Data[[#This Row],[Order_Date]],"mmm")</f>
        <v>May</v>
      </c>
      <c r="P411" s="9" t="str">
        <f>TEXT(Sales_Data[[#This Row],[Order_Date]],"yyyy")</f>
        <v>2025</v>
      </c>
      <c r="Q411" s="9" t="str">
        <f t="shared" si="6"/>
        <v>Existing</v>
      </c>
      <c r="R411" s="1" t="s">
        <v>73</v>
      </c>
    </row>
    <row r="412" spans="1:18" x14ac:dyDescent="0.35">
      <c r="A412" s="1" t="s">
        <v>1229</v>
      </c>
      <c r="B412" s="2">
        <v>45952</v>
      </c>
      <c r="C412" s="1" t="s">
        <v>201</v>
      </c>
      <c r="D412" s="1" t="s">
        <v>98</v>
      </c>
      <c r="E412" s="1" t="s">
        <v>106</v>
      </c>
      <c r="F412" s="1" t="s">
        <v>33</v>
      </c>
      <c r="G412" s="1" t="s">
        <v>18</v>
      </c>
      <c r="H412" s="1" t="s">
        <v>19</v>
      </c>
      <c r="I412">
        <v>1</v>
      </c>
      <c r="J412">
        <v>700</v>
      </c>
      <c r="K412" s="7">
        <v>0.1</v>
      </c>
      <c r="L412">
        <v>630</v>
      </c>
      <c r="M412">
        <v>96.03</v>
      </c>
      <c r="N412" s="7">
        <f>IFERROR(Sales_Data[[#This Row],[Profit]]/Sales_Data[[#This Row],[Sales]],0)</f>
        <v>0.15242857142857144</v>
      </c>
      <c r="O412" s="7" t="str">
        <f>TEXT(Sales_Data[[#This Row],[Order_Date]],"mmm")</f>
        <v>Oct</v>
      </c>
      <c r="P412" s="9" t="str">
        <f>TEXT(Sales_Data[[#This Row],[Order_Date]],"yyyy")</f>
        <v>2025</v>
      </c>
      <c r="Q412" s="9" t="str">
        <f t="shared" si="6"/>
        <v>New</v>
      </c>
      <c r="R412" s="1" t="s">
        <v>20</v>
      </c>
    </row>
    <row r="413" spans="1:18" x14ac:dyDescent="0.35">
      <c r="A413" s="1" t="s">
        <v>1230</v>
      </c>
      <c r="B413" s="2">
        <v>45877</v>
      </c>
      <c r="C413" s="1" t="s">
        <v>1231</v>
      </c>
      <c r="D413" s="1" t="s">
        <v>1232</v>
      </c>
      <c r="E413" s="1" t="s">
        <v>86</v>
      </c>
      <c r="F413" s="1" t="s">
        <v>25</v>
      </c>
      <c r="G413" s="1" t="s">
        <v>18</v>
      </c>
      <c r="H413" s="1" t="s">
        <v>19</v>
      </c>
      <c r="I413">
        <v>5</v>
      </c>
      <c r="J413">
        <v>700</v>
      </c>
      <c r="K413" s="7">
        <v>0</v>
      </c>
      <c r="L413">
        <v>3500</v>
      </c>
      <c r="M413">
        <v>704.38</v>
      </c>
      <c r="N413" s="7">
        <f>IFERROR(Sales_Data[[#This Row],[Profit]]/Sales_Data[[#This Row],[Sales]],0)</f>
        <v>0.20125142857142858</v>
      </c>
      <c r="O413" s="7" t="str">
        <f>TEXT(Sales_Data[[#This Row],[Order_Date]],"mmm")</f>
        <v>Aug</v>
      </c>
      <c r="P413" s="9" t="str">
        <f>TEXT(Sales_Data[[#This Row],[Order_Date]],"yyyy")</f>
        <v>2025</v>
      </c>
      <c r="Q413" s="9" t="str">
        <f t="shared" si="6"/>
        <v>Existing</v>
      </c>
      <c r="R413" s="1" t="s">
        <v>36</v>
      </c>
    </row>
    <row r="414" spans="1:18" x14ac:dyDescent="0.35">
      <c r="A414" s="1" t="s">
        <v>1233</v>
      </c>
      <c r="B414" s="2">
        <v>45719</v>
      </c>
      <c r="C414" s="1" t="s">
        <v>1234</v>
      </c>
      <c r="D414" s="1" t="s">
        <v>1235</v>
      </c>
      <c r="E414" s="1" t="s">
        <v>111</v>
      </c>
      <c r="F414" s="1" t="s">
        <v>33</v>
      </c>
      <c r="G414" s="1" t="s">
        <v>18</v>
      </c>
      <c r="H414" s="1" t="s">
        <v>72</v>
      </c>
      <c r="I414">
        <v>3</v>
      </c>
      <c r="J414">
        <v>350</v>
      </c>
      <c r="K414" s="7">
        <v>0.05</v>
      </c>
      <c r="L414">
        <v>998</v>
      </c>
      <c r="M414">
        <v>211.1</v>
      </c>
      <c r="N414" s="7">
        <f>IFERROR(Sales_Data[[#This Row],[Profit]]/Sales_Data[[#This Row],[Sales]],0)</f>
        <v>0.21152304609218436</v>
      </c>
      <c r="O414" s="7" t="str">
        <f>TEXT(Sales_Data[[#This Row],[Order_Date]],"mmm")</f>
        <v>Mar</v>
      </c>
      <c r="P414" s="9" t="str">
        <f>TEXT(Sales_Data[[#This Row],[Order_Date]],"yyyy")</f>
        <v>2025</v>
      </c>
      <c r="Q414" s="9" t="str">
        <f t="shared" si="6"/>
        <v>Existing</v>
      </c>
      <c r="R414" s="1" t="s">
        <v>20</v>
      </c>
    </row>
    <row r="415" spans="1:18" x14ac:dyDescent="0.35">
      <c r="A415" s="1" t="s">
        <v>1236</v>
      </c>
      <c r="B415" s="2">
        <v>45751</v>
      </c>
      <c r="C415" s="1" t="s">
        <v>1237</v>
      </c>
      <c r="D415" s="1" t="s">
        <v>473</v>
      </c>
      <c r="E415" s="1" t="s">
        <v>86</v>
      </c>
      <c r="F415" s="1" t="s">
        <v>25</v>
      </c>
      <c r="G415" s="1" t="s">
        <v>34</v>
      </c>
      <c r="H415" s="1" t="s">
        <v>153</v>
      </c>
      <c r="I415">
        <v>5</v>
      </c>
      <c r="J415">
        <v>7000</v>
      </c>
      <c r="K415" s="7">
        <v>0.1</v>
      </c>
      <c r="L415">
        <v>31500</v>
      </c>
      <c r="M415">
        <v>4588.17</v>
      </c>
      <c r="N415" s="7">
        <f>IFERROR(Sales_Data[[#This Row],[Profit]]/Sales_Data[[#This Row],[Sales]],0)</f>
        <v>0.14565619047619047</v>
      </c>
      <c r="O415" s="7" t="str">
        <f>TEXT(Sales_Data[[#This Row],[Order_Date]],"mmm")</f>
        <v>Apr</v>
      </c>
      <c r="P415" s="9" t="str">
        <f>TEXT(Sales_Data[[#This Row],[Order_Date]],"yyyy")</f>
        <v>2025</v>
      </c>
      <c r="Q415" s="9" t="str">
        <f t="shared" si="6"/>
        <v>Existing</v>
      </c>
      <c r="R415" s="1" t="s">
        <v>36</v>
      </c>
    </row>
    <row r="416" spans="1:18" x14ac:dyDescent="0.35">
      <c r="A416" s="1" t="s">
        <v>1238</v>
      </c>
      <c r="B416" s="2">
        <v>46003</v>
      </c>
      <c r="C416" s="1" t="s">
        <v>1239</v>
      </c>
      <c r="D416" s="1" t="s">
        <v>1240</v>
      </c>
      <c r="E416" s="1" t="s">
        <v>40</v>
      </c>
      <c r="F416" s="1" t="s">
        <v>41</v>
      </c>
      <c r="G416" s="1" t="s">
        <v>26</v>
      </c>
      <c r="H416" s="1" t="s">
        <v>27</v>
      </c>
      <c r="I416">
        <v>3</v>
      </c>
      <c r="J416">
        <v>1200</v>
      </c>
      <c r="K416" s="7">
        <v>0</v>
      </c>
      <c r="L416">
        <v>3600</v>
      </c>
      <c r="M416">
        <v>335.11</v>
      </c>
      <c r="N416" s="7">
        <f>IFERROR(Sales_Data[[#This Row],[Profit]]/Sales_Data[[#This Row],[Sales]],0)</f>
        <v>9.3086111111111119E-2</v>
      </c>
      <c r="O416" s="7" t="str">
        <f>TEXT(Sales_Data[[#This Row],[Order_Date]],"mmm")</f>
        <v>Dec</v>
      </c>
      <c r="P416" s="9" t="str">
        <f>TEXT(Sales_Data[[#This Row],[Order_Date]],"yyyy")</f>
        <v>2025</v>
      </c>
      <c r="Q416" s="9" t="str">
        <f t="shared" si="6"/>
        <v>Existing</v>
      </c>
      <c r="R416" s="1" t="s">
        <v>20</v>
      </c>
    </row>
    <row r="417" spans="1:18" x14ac:dyDescent="0.35">
      <c r="A417" s="1" t="s">
        <v>1241</v>
      </c>
      <c r="B417" s="2">
        <v>45830</v>
      </c>
      <c r="C417" s="1" t="s">
        <v>1242</v>
      </c>
      <c r="D417" s="1" t="s">
        <v>1243</v>
      </c>
      <c r="E417" s="1" t="s">
        <v>17</v>
      </c>
      <c r="F417" s="1" t="s">
        <v>17</v>
      </c>
      <c r="G417" s="1" t="s">
        <v>120</v>
      </c>
      <c r="H417" s="1" t="s">
        <v>121</v>
      </c>
      <c r="I417">
        <v>1</v>
      </c>
      <c r="J417">
        <v>2800</v>
      </c>
      <c r="K417" s="7">
        <v>0</v>
      </c>
      <c r="L417">
        <v>2800</v>
      </c>
      <c r="M417">
        <v>553.55999999999995</v>
      </c>
      <c r="N417" s="7">
        <f>IFERROR(Sales_Data[[#This Row],[Profit]]/Sales_Data[[#This Row],[Sales]],0)</f>
        <v>0.19769999999999999</v>
      </c>
      <c r="O417" s="7" t="str">
        <f>TEXT(Sales_Data[[#This Row],[Order_Date]],"mmm")</f>
        <v>Jun</v>
      </c>
      <c r="P417" s="9" t="str">
        <f>TEXT(Sales_Data[[#This Row],[Order_Date]],"yyyy")</f>
        <v>2025</v>
      </c>
      <c r="Q417" s="9" t="str">
        <f t="shared" si="6"/>
        <v>New</v>
      </c>
      <c r="R417" s="1" t="s">
        <v>36</v>
      </c>
    </row>
    <row r="418" spans="1:18" x14ac:dyDescent="0.35">
      <c r="A418" s="1" t="s">
        <v>1244</v>
      </c>
      <c r="B418" s="2">
        <v>45936</v>
      </c>
      <c r="C418" s="1" t="s">
        <v>1245</v>
      </c>
      <c r="D418" s="1" t="s">
        <v>1246</v>
      </c>
      <c r="E418" s="1" t="s">
        <v>56</v>
      </c>
      <c r="F418" s="1" t="s">
        <v>57</v>
      </c>
      <c r="G418" s="1" t="s">
        <v>120</v>
      </c>
      <c r="H418" s="1" t="s">
        <v>143</v>
      </c>
      <c r="I418">
        <v>5</v>
      </c>
      <c r="J418">
        <v>1800</v>
      </c>
      <c r="K418" s="7">
        <v>0.1</v>
      </c>
      <c r="L418">
        <v>8100</v>
      </c>
      <c r="M418">
        <v>1782.33</v>
      </c>
      <c r="N418" s="7">
        <f>IFERROR(Sales_Data[[#This Row],[Profit]]/Sales_Data[[#This Row],[Sales]],0)</f>
        <v>0.22004074074074073</v>
      </c>
      <c r="O418" s="7" t="str">
        <f>TEXT(Sales_Data[[#This Row],[Order_Date]],"mmm")</f>
        <v>Oct</v>
      </c>
      <c r="P418" s="9" t="str">
        <f>TEXT(Sales_Data[[#This Row],[Order_Date]],"yyyy")</f>
        <v>2025</v>
      </c>
      <c r="Q418" s="9" t="str">
        <f t="shared" si="6"/>
        <v>Existing</v>
      </c>
      <c r="R418" s="1" t="s">
        <v>20</v>
      </c>
    </row>
    <row r="419" spans="1:18" x14ac:dyDescent="0.35">
      <c r="A419" s="1" t="s">
        <v>1247</v>
      </c>
      <c r="B419" s="2">
        <v>45822</v>
      </c>
      <c r="C419" s="1" t="s">
        <v>1248</v>
      </c>
      <c r="D419" s="1" t="s">
        <v>375</v>
      </c>
      <c r="E419" s="1" t="s">
        <v>17</v>
      </c>
      <c r="F419" s="1" t="s">
        <v>17</v>
      </c>
      <c r="G419" s="1" t="s">
        <v>42</v>
      </c>
      <c r="H419" s="1" t="s">
        <v>112</v>
      </c>
      <c r="I419">
        <v>2</v>
      </c>
      <c r="J419">
        <v>2500</v>
      </c>
      <c r="K419" s="7">
        <v>0.1</v>
      </c>
      <c r="L419">
        <v>4500</v>
      </c>
      <c r="M419">
        <v>641.79</v>
      </c>
      <c r="N419" s="7">
        <f>IFERROR(Sales_Data[[#This Row],[Profit]]/Sales_Data[[#This Row],[Sales]],0)</f>
        <v>0.14262</v>
      </c>
      <c r="O419" s="7" t="str">
        <f>TEXT(Sales_Data[[#This Row],[Order_Date]],"mmm")</f>
        <v>Jun</v>
      </c>
      <c r="P419" s="9" t="str">
        <f>TEXT(Sales_Data[[#This Row],[Order_Date]],"yyyy")</f>
        <v>2025</v>
      </c>
      <c r="Q419" s="9" t="str">
        <f t="shared" si="6"/>
        <v>Existing</v>
      </c>
      <c r="R419" s="1" t="s">
        <v>28</v>
      </c>
    </row>
    <row r="420" spans="1:18" x14ac:dyDescent="0.35">
      <c r="A420" s="1" t="s">
        <v>1249</v>
      </c>
      <c r="B420" s="2">
        <v>45833</v>
      </c>
      <c r="C420" s="1" t="s">
        <v>1250</v>
      </c>
      <c r="D420" s="1" t="s">
        <v>788</v>
      </c>
      <c r="E420" s="1" t="s">
        <v>51</v>
      </c>
      <c r="F420" s="1" t="s">
        <v>52</v>
      </c>
      <c r="G420" s="1" t="s">
        <v>42</v>
      </c>
      <c r="H420" s="1" t="s">
        <v>63</v>
      </c>
      <c r="I420">
        <v>5</v>
      </c>
      <c r="J420">
        <v>4500</v>
      </c>
      <c r="K420" s="7">
        <v>0.15</v>
      </c>
      <c r="L420">
        <v>19125</v>
      </c>
      <c r="M420">
        <v>4210.09</v>
      </c>
      <c r="N420" s="7">
        <f>IFERROR(Sales_Data[[#This Row],[Profit]]/Sales_Data[[#This Row],[Sales]],0)</f>
        <v>0.22013542483660131</v>
      </c>
      <c r="O420" s="7" t="str">
        <f>TEXT(Sales_Data[[#This Row],[Order_Date]],"mmm")</f>
        <v>Jun</v>
      </c>
      <c r="P420" s="9" t="str">
        <f>TEXT(Sales_Data[[#This Row],[Order_Date]],"yyyy")</f>
        <v>2025</v>
      </c>
      <c r="Q420" s="9" t="str">
        <f t="shared" si="6"/>
        <v>Existing</v>
      </c>
      <c r="R420" s="1" t="s">
        <v>28</v>
      </c>
    </row>
    <row r="421" spans="1:18" x14ac:dyDescent="0.35">
      <c r="A421" s="1" t="s">
        <v>1251</v>
      </c>
      <c r="B421" s="2">
        <v>45915</v>
      </c>
      <c r="C421" s="1" t="s">
        <v>1252</v>
      </c>
      <c r="D421" s="1" t="s">
        <v>1253</v>
      </c>
      <c r="E421" s="1" t="s">
        <v>111</v>
      </c>
      <c r="F421" s="1" t="s">
        <v>33</v>
      </c>
      <c r="G421" s="1" t="s">
        <v>34</v>
      </c>
      <c r="H421" s="1" t="s">
        <v>35</v>
      </c>
      <c r="I421">
        <v>3</v>
      </c>
      <c r="J421">
        <v>9000</v>
      </c>
      <c r="K421" s="7">
        <v>0.05</v>
      </c>
      <c r="L421">
        <v>25650</v>
      </c>
      <c r="M421">
        <v>5262.33</v>
      </c>
      <c r="N421" s="7">
        <f>IFERROR(Sales_Data[[#This Row],[Profit]]/Sales_Data[[#This Row],[Sales]],0)</f>
        <v>0.20515906432748537</v>
      </c>
      <c r="O421" s="7" t="str">
        <f>TEXT(Sales_Data[[#This Row],[Order_Date]],"mmm")</f>
        <v>Sep</v>
      </c>
      <c r="P421" s="9" t="str">
        <f>TEXT(Sales_Data[[#This Row],[Order_Date]],"yyyy")</f>
        <v>2025</v>
      </c>
      <c r="Q421" s="9" t="str">
        <f t="shared" si="6"/>
        <v>Existing</v>
      </c>
      <c r="R421" s="1" t="s">
        <v>64</v>
      </c>
    </row>
    <row r="422" spans="1:18" x14ac:dyDescent="0.35">
      <c r="A422" s="1" t="s">
        <v>1254</v>
      </c>
      <c r="B422" s="2">
        <v>46004</v>
      </c>
      <c r="C422" s="1" t="s">
        <v>1255</v>
      </c>
      <c r="D422" s="1" t="s">
        <v>418</v>
      </c>
      <c r="E422" s="1" t="s">
        <v>160</v>
      </c>
      <c r="F422" s="1" t="s">
        <v>161</v>
      </c>
      <c r="G422" s="1" t="s">
        <v>42</v>
      </c>
      <c r="H422" s="1" t="s">
        <v>63</v>
      </c>
      <c r="I422">
        <v>3</v>
      </c>
      <c r="J422">
        <v>4500</v>
      </c>
      <c r="K422" s="7">
        <v>0.2</v>
      </c>
      <c r="L422">
        <v>10800</v>
      </c>
      <c r="M422">
        <v>1463.71</v>
      </c>
      <c r="N422" s="7">
        <f>IFERROR(Sales_Data[[#This Row],[Profit]]/Sales_Data[[#This Row],[Sales]],0)</f>
        <v>0.13552870370370371</v>
      </c>
      <c r="O422" s="7" t="str">
        <f>TEXT(Sales_Data[[#This Row],[Order_Date]],"mmm")</f>
        <v>Dec</v>
      </c>
      <c r="P422" s="9" t="str">
        <f>TEXT(Sales_Data[[#This Row],[Order_Date]],"yyyy")</f>
        <v>2025</v>
      </c>
      <c r="Q422" s="9" t="str">
        <f t="shared" si="6"/>
        <v>Existing</v>
      </c>
      <c r="R422" s="1" t="s">
        <v>36</v>
      </c>
    </row>
    <row r="423" spans="1:18" x14ac:dyDescent="0.35">
      <c r="A423" s="1" t="s">
        <v>1256</v>
      </c>
      <c r="B423" s="2">
        <v>45961</v>
      </c>
      <c r="C423" s="1" t="s">
        <v>1196</v>
      </c>
      <c r="D423" s="1" t="s">
        <v>1257</v>
      </c>
      <c r="E423" s="1" t="s">
        <v>71</v>
      </c>
      <c r="F423" s="1" t="s">
        <v>33</v>
      </c>
      <c r="G423" s="1" t="s">
        <v>120</v>
      </c>
      <c r="H423" s="1" t="s">
        <v>121</v>
      </c>
      <c r="I423">
        <v>5</v>
      </c>
      <c r="J423">
        <v>2800</v>
      </c>
      <c r="K423" s="7">
        <v>0.05</v>
      </c>
      <c r="L423">
        <v>13300</v>
      </c>
      <c r="M423">
        <v>3237.18</v>
      </c>
      <c r="N423" s="7">
        <f>IFERROR(Sales_Data[[#This Row],[Profit]]/Sales_Data[[#This Row],[Sales]],0)</f>
        <v>0.243396992481203</v>
      </c>
      <c r="O423" s="7" t="str">
        <f>TEXT(Sales_Data[[#This Row],[Order_Date]],"mmm")</f>
        <v>Oct</v>
      </c>
      <c r="P423" s="9" t="str">
        <f>TEXT(Sales_Data[[#This Row],[Order_Date]],"yyyy")</f>
        <v>2025</v>
      </c>
      <c r="Q423" s="9" t="str">
        <f t="shared" si="6"/>
        <v>Existing</v>
      </c>
      <c r="R423" s="1" t="s">
        <v>36</v>
      </c>
    </row>
    <row r="424" spans="1:18" x14ac:dyDescent="0.35">
      <c r="A424" s="1" t="s">
        <v>1258</v>
      </c>
      <c r="B424" s="2">
        <v>45854</v>
      </c>
      <c r="C424" s="1" t="s">
        <v>1259</v>
      </c>
      <c r="D424" s="1" t="s">
        <v>1260</v>
      </c>
      <c r="E424" s="1" t="s">
        <v>81</v>
      </c>
      <c r="F424" s="1" t="s">
        <v>33</v>
      </c>
      <c r="G424" s="1" t="s">
        <v>42</v>
      </c>
      <c r="H424" s="1" t="s">
        <v>102</v>
      </c>
      <c r="I424">
        <v>1</v>
      </c>
      <c r="J424">
        <v>25000</v>
      </c>
      <c r="K424" s="7">
        <v>0.1</v>
      </c>
      <c r="L424">
        <v>22500</v>
      </c>
      <c r="M424">
        <v>1948.94</v>
      </c>
      <c r="N424" s="7">
        <f>IFERROR(Sales_Data[[#This Row],[Profit]]/Sales_Data[[#This Row],[Sales]],0)</f>
        <v>8.6619555555555561E-2</v>
      </c>
      <c r="O424" s="7" t="str">
        <f>TEXT(Sales_Data[[#This Row],[Order_Date]],"mmm")</f>
        <v>Jul</v>
      </c>
      <c r="P424" s="9" t="str">
        <f>TEXT(Sales_Data[[#This Row],[Order_Date]],"yyyy")</f>
        <v>2025</v>
      </c>
      <c r="Q424" s="9" t="str">
        <f t="shared" si="6"/>
        <v>New</v>
      </c>
      <c r="R424" s="1" t="s">
        <v>36</v>
      </c>
    </row>
    <row r="425" spans="1:18" x14ac:dyDescent="0.35">
      <c r="A425" s="1" t="s">
        <v>1261</v>
      </c>
      <c r="B425" s="2">
        <v>45810</v>
      </c>
      <c r="C425" s="1" t="s">
        <v>1262</v>
      </c>
      <c r="D425" s="1" t="s">
        <v>1263</v>
      </c>
      <c r="E425" s="1" t="s">
        <v>81</v>
      </c>
      <c r="F425" s="1" t="s">
        <v>33</v>
      </c>
      <c r="G425" s="1" t="s">
        <v>34</v>
      </c>
      <c r="H425" s="1" t="s">
        <v>107</v>
      </c>
      <c r="I425">
        <v>1</v>
      </c>
      <c r="J425">
        <v>6500</v>
      </c>
      <c r="K425" s="7">
        <v>0</v>
      </c>
      <c r="L425">
        <v>6500</v>
      </c>
      <c r="M425">
        <v>1225.3499999999999</v>
      </c>
      <c r="N425" s="7">
        <f>IFERROR(Sales_Data[[#This Row],[Profit]]/Sales_Data[[#This Row],[Sales]],0)</f>
        <v>0.18851538461538461</v>
      </c>
      <c r="O425" s="7" t="str">
        <f>TEXT(Sales_Data[[#This Row],[Order_Date]],"mmm")</f>
        <v>Jun</v>
      </c>
      <c r="P425" s="9" t="str">
        <f>TEXT(Sales_Data[[#This Row],[Order_Date]],"yyyy")</f>
        <v>2025</v>
      </c>
      <c r="Q425" s="9" t="str">
        <f t="shared" si="6"/>
        <v>New</v>
      </c>
      <c r="R425" s="1" t="s">
        <v>36</v>
      </c>
    </row>
    <row r="426" spans="1:18" x14ac:dyDescent="0.35">
      <c r="A426" s="1" t="s">
        <v>1264</v>
      </c>
      <c r="B426" s="2">
        <v>45708</v>
      </c>
      <c r="C426" s="1" t="s">
        <v>1265</v>
      </c>
      <c r="D426" s="1" t="s">
        <v>1266</v>
      </c>
      <c r="E426" s="1" t="s">
        <v>119</v>
      </c>
      <c r="F426" s="1" t="s">
        <v>33</v>
      </c>
      <c r="G426" s="1" t="s">
        <v>120</v>
      </c>
      <c r="H426" s="1" t="s">
        <v>217</v>
      </c>
      <c r="I426">
        <v>3</v>
      </c>
      <c r="J426">
        <v>3200</v>
      </c>
      <c r="K426" s="7">
        <v>0.15</v>
      </c>
      <c r="L426">
        <v>8160</v>
      </c>
      <c r="M426">
        <v>1127.0899999999999</v>
      </c>
      <c r="N426" s="7">
        <f>IFERROR(Sales_Data[[#This Row],[Profit]]/Sales_Data[[#This Row],[Sales]],0)</f>
        <v>0.1381237745098039</v>
      </c>
      <c r="O426" s="7" t="str">
        <f>TEXT(Sales_Data[[#This Row],[Order_Date]],"mmm")</f>
        <v>Feb</v>
      </c>
      <c r="P426" s="9" t="str">
        <f>TEXT(Sales_Data[[#This Row],[Order_Date]],"yyyy")</f>
        <v>2025</v>
      </c>
      <c r="Q426" s="9" t="str">
        <f t="shared" si="6"/>
        <v>Existing</v>
      </c>
      <c r="R426" s="1" t="s">
        <v>64</v>
      </c>
    </row>
    <row r="427" spans="1:18" x14ac:dyDescent="0.35">
      <c r="A427" s="1" t="s">
        <v>1267</v>
      </c>
      <c r="B427" s="2">
        <v>45812</v>
      </c>
      <c r="C427" s="1" t="s">
        <v>1268</v>
      </c>
      <c r="D427" s="1" t="s">
        <v>1269</v>
      </c>
      <c r="E427" s="1" t="s">
        <v>81</v>
      </c>
      <c r="F427" s="1" t="s">
        <v>33</v>
      </c>
      <c r="G427" s="1" t="s">
        <v>26</v>
      </c>
      <c r="H427" s="1" t="s">
        <v>27</v>
      </c>
      <c r="I427">
        <v>1</v>
      </c>
      <c r="J427">
        <v>1200</v>
      </c>
      <c r="K427" s="7">
        <v>0.05</v>
      </c>
      <c r="L427">
        <v>1140</v>
      </c>
      <c r="M427">
        <v>273.36</v>
      </c>
      <c r="N427" s="7">
        <f>IFERROR(Sales_Data[[#This Row],[Profit]]/Sales_Data[[#This Row],[Sales]],0)</f>
        <v>0.23978947368421052</v>
      </c>
      <c r="O427" s="7" t="str">
        <f>TEXT(Sales_Data[[#This Row],[Order_Date]],"mmm")</f>
        <v>Jun</v>
      </c>
      <c r="P427" s="9" t="str">
        <f>TEXT(Sales_Data[[#This Row],[Order_Date]],"yyyy")</f>
        <v>2025</v>
      </c>
      <c r="Q427" s="9" t="str">
        <f t="shared" si="6"/>
        <v>New</v>
      </c>
      <c r="R427" s="1" t="s">
        <v>36</v>
      </c>
    </row>
    <row r="428" spans="1:18" x14ac:dyDescent="0.35">
      <c r="A428" s="1" t="s">
        <v>1270</v>
      </c>
      <c r="B428" s="2">
        <v>45839</v>
      </c>
      <c r="C428" s="1" t="s">
        <v>801</v>
      </c>
      <c r="D428" s="1" t="s">
        <v>1271</v>
      </c>
      <c r="E428" s="1" t="s">
        <v>17</v>
      </c>
      <c r="F428" s="1" t="s">
        <v>17</v>
      </c>
      <c r="G428" s="1" t="s">
        <v>26</v>
      </c>
      <c r="H428" s="1" t="s">
        <v>27</v>
      </c>
      <c r="I428">
        <v>3</v>
      </c>
      <c r="J428">
        <v>1200</v>
      </c>
      <c r="K428" s="7">
        <v>0</v>
      </c>
      <c r="L428">
        <v>3600</v>
      </c>
      <c r="M428">
        <v>594.22</v>
      </c>
      <c r="N428" s="7">
        <f>IFERROR(Sales_Data[[#This Row],[Profit]]/Sales_Data[[#This Row],[Sales]],0)</f>
        <v>0.16506111111111113</v>
      </c>
      <c r="O428" s="7" t="str">
        <f>TEXT(Sales_Data[[#This Row],[Order_Date]],"mmm")</f>
        <v>Jul</v>
      </c>
      <c r="P428" s="9" t="str">
        <f>TEXT(Sales_Data[[#This Row],[Order_Date]],"yyyy")</f>
        <v>2025</v>
      </c>
      <c r="Q428" s="9" t="str">
        <f t="shared" si="6"/>
        <v>Existing</v>
      </c>
      <c r="R428" s="1" t="s">
        <v>73</v>
      </c>
    </row>
    <row r="429" spans="1:18" x14ac:dyDescent="0.35">
      <c r="A429" s="1" t="s">
        <v>1272</v>
      </c>
      <c r="B429" s="2">
        <v>45799</v>
      </c>
      <c r="C429" s="1" t="s">
        <v>1273</v>
      </c>
      <c r="D429" s="1" t="s">
        <v>1274</v>
      </c>
      <c r="E429" s="1" t="s">
        <v>86</v>
      </c>
      <c r="F429" s="1" t="s">
        <v>25</v>
      </c>
      <c r="G429" s="1" t="s">
        <v>120</v>
      </c>
      <c r="H429" s="1" t="s">
        <v>146</v>
      </c>
      <c r="I429">
        <v>4</v>
      </c>
      <c r="J429">
        <v>800</v>
      </c>
      <c r="K429" s="7">
        <v>0.05</v>
      </c>
      <c r="L429">
        <v>3040</v>
      </c>
      <c r="M429">
        <v>348.71</v>
      </c>
      <c r="N429" s="7">
        <f>IFERROR(Sales_Data[[#This Row],[Profit]]/Sales_Data[[#This Row],[Sales]],0)</f>
        <v>0.11470723684210525</v>
      </c>
      <c r="O429" s="7" t="str">
        <f>TEXT(Sales_Data[[#This Row],[Order_Date]],"mmm")</f>
        <v>May</v>
      </c>
      <c r="P429" s="9" t="str">
        <f>TEXT(Sales_Data[[#This Row],[Order_Date]],"yyyy")</f>
        <v>2025</v>
      </c>
      <c r="Q429" s="9" t="str">
        <f t="shared" si="6"/>
        <v>Existing</v>
      </c>
      <c r="R429" s="1" t="s">
        <v>20</v>
      </c>
    </row>
    <row r="430" spans="1:18" x14ac:dyDescent="0.35">
      <c r="A430" s="1" t="s">
        <v>1275</v>
      </c>
      <c r="B430" s="2">
        <v>45751</v>
      </c>
      <c r="C430" s="1" t="s">
        <v>1137</v>
      </c>
      <c r="D430" s="1" t="s">
        <v>241</v>
      </c>
      <c r="E430" s="1" t="s">
        <v>106</v>
      </c>
      <c r="F430" s="1" t="s">
        <v>33</v>
      </c>
      <c r="G430" s="1" t="s">
        <v>42</v>
      </c>
      <c r="H430" s="1" t="s">
        <v>47</v>
      </c>
      <c r="I430">
        <v>3</v>
      </c>
      <c r="J430">
        <v>55000</v>
      </c>
      <c r="K430" s="7">
        <v>0.1</v>
      </c>
      <c r="L430">
        <v>148500</v>
      </c>
      <c r="M430">
        <v>33039.22</v>
      </c>
      <c r="N430" s="7">
        <f>IFERROR(Sales_Data[[#This Row],[Profit]]/Sales_Data[[#This Row],[Sales]],0)</f>
        <v>0.22248632996632997</v>
      </c>
      <c r="O430" s="7" t="str">
        <f>TEXT(Sales_Data[[#This Row],[Order_Date]],"mmm")</f>
        <v>Apr</v>
      </c>
      <c r="P430" s="9" t="str">
        <f>TEXT(Sales_Data[[#This Row],[Order_Date]],"yyyy")</f>
        <v>2025</v>
      </c>
      <c r="Q430" s="9" t="str">
        <f t="shared" si="6"/>
        <v>Existing</v>
      </c>
      <c r="R430" s="1" t="s">
        <v>28</v>
      </c>
    </row>
    <row r="431" spans="1:18" x14ac:dyDescent="0.35">
      <c r="A431" s="1" t="s">
        <v>1276</v>
      </c>
      <c r="B431" s="2">
        <v>45956</v>
      </c>
      <c r="C431" s="1" t="s">
        <v>1277</v>
      </c>
      <c r="D431" s="1" t="s">
        <v>1278</v>
      </c>
      <c r="E431" s="1" t="s">
        <v>62</v>
      </c>
      <c r="F431" s="1" t="s">
        <v>41</v>
      </c>
      <c r="G431" s="1" t="s">
        <v>42</v>
      </c>
      <c r="H431" s="1" t="s">
        <v>63</v>
      </c>
      <c r="I431">
        <v>1</v>
      </c>
      <c r="J431">
        <v>4500</v>
      </c>
      <c r="K431" s="7">
        <v>0</v>
      </c>
      <c r="L431">
        <v>4500</v>
      </c>
      <c r="M431">
        <v>1064.8</v>
      </c>
      <c r="N431" s="7">
        <f>IFERROR(Sales_Data[[#This Row],[Profit]]/Sales_Data[[#This Row],[Sales]],0)</f>
        <v>0.23662222222222221</v>
      </c>
      <c r="O431" s="7" t="str">
        <f>TEXT(Sales_Data[[#This Row],[Order_Date]],"mmm")</f>
        <v>Oct</v>
      </c>
      <c r="P431" s="9" t="str">
        <f>TEXT(Sales_Data[[#This Row],[Order_Date]],"yyyy")</f>
        <v>2025</v>
      </c>
      <c r="Q431" s="9" t="str">
        <f t="shared" si="6"/>
        <v>New</v>
      </c>
      <c r="R431" s="1" t="s">
        <v>20</v>
      </c>
    </row>
    <row r="432" spans="1:18" x14ac:dyDescent="0.35">
      <c r="A432" s="1" t="s">
        <v>1279</v>
      </c>
      <c r="B432" s="2">
        <v>45975</v>
      </c>
      <c r="C432" s="1" t="s">
        <v>1280</v>
      </c>
      <c r="D432" s="1" t="s">
        <v>1281</v>
      </c>
      <c r="E432" s="1" t="s">
        <v>111</v>
      </c>
      <c r="F432" s="1" t="s">
        <v>33</v>
      </c>
      <c r="G432" s="1" t="s">
        <v>18</v>
      </c>
      <c r="H432" s="1" t="s">
        <v>72</v>
      </c>
      <c r="I432">
        <v>2</v>
      </c>
      <c r="J432">
        <v>350</v>
      </c>
      <c r="K432" s="7">
        <v>0</v>
      </c>
      <c r="L432">
        <v>700</v>
      </c>
      <c r="M432">
        <v>128.21</v>
      </c>
      <c r="N432" s="7">
        <f>IFERROR(Sales_Data[[#This Row],[Profit]]/Sales_Data[[#This Row],[Sales]],0)</f>
        <v>0.18315714285714288</v>
      </c>
      <c r="O432" s="7" t="str">
        <f>TEXT(Sales_Data[[#This Row],[Order_Date]],"mmm")</f>
        <v>Nov</v>
      </c>
      <c r="P432" s="9" t="str">
        <f>TEXT(Sales_Data[[#This Row],[Order_Date]],"yyyy")</f>
        <v>2025</v>
      </c>
      <c r="Q432" s="9" t="str">
        <f t="shared" si="6"/>
        <v>Existing</v>
      </c>
      <c r="R432" s="1" t="s">
        <v>28</v>
      </c>
    </row>
    <row r="433" spans="1:18" x14ac:dyDescent="0.35">
      <c r="A433" s="1" t="s">
        <v>1282</v>
      </c>
      <c r="B433" s="2">
        <v>45730</v>
      </c>
      <c r="C433" s="1" t="s">
        <v>1283</v>
      </c>
      <c r="D433" s="1" t="s">
        <v>1284</v>
      </c>
      <c r="E433" s="1" t="s">
        <v>24</v>
      </c>
      <c r="F433" s="1" t="s">
        <v>25</v>
      </c>
      <c r="G433" s="1" t="s">
        <v>42</v>
      </c>
      <c r="H433" s="1" t="s">
        <v>63</v>
      </c>
      <c r="I433">
        <v>3</v>
      </c>
      <c r="J433">
        <v>4500</v>
      </c>
      <c r="K433" s="7">
        <v>0.15</v>
      </c>
      <c r="L433">
        <v>11475</v>
      </c>
      <c r="M433">
        <v>1301.6199999999999</v>
      </c>
      <c r="N433" s="7">
        <f>IFERROR(Sales_Data[[#This Row],[Profit]]/Sales_Data[[#This Row],[Sales]],0)</f>
        <v>0.1134309368191721</v>
      </c>
      <c r="O433" s="7" t="str">
        <f>TEXT(Sales_Data[[#This Row],[Order_Date]],"mmm")</f>
        <v>Mar</v>
      </c>
      <c r="P433" s="9" t="str">
        <f>TEXT(Sales_Data[[#This Row],[Order_Date]],"yyyy")</f>
        <v>2025</v>
      </c>
      <c r="Q433" s="9" t="str">
        <f t="shared" si="6"/>
        <v>Existing</v>
      </c>
      <c r="R433" s="1" t="s">
        <v>64</v>
      </c>
    </row>
    <row r="434" spans="1:18" x14ac:dyDescent="0.35">
      <c r="A434" s="1" t="s">
        <v>1285</v>
      </c>
      <c r="B434" s="2">
        <v>45879</v>
      </c>
      <c r="C434" s="1" t="s">
        <v>1286</v>
      </c>
      <c r="D434" s="1" t="s">
        <v>1287</v>
      </c>
      <c r="E434" s="1" t="s">
        <v>71</v>
      </c>
      <c r="F434" s="1" t="s">
        <v>33</v>
      </c>
      <c r="G434" s="1" t="s">
        <v>42</v>
      </c>
      <c r="H434" s="1" t="s">
        <v>63</v>
      </c>
      <c r="I434">
        <v>2</v>
      </c>
      <c r="J434">
        <v>4500</v>
      </c>
      <c r="K434" s="7">
        <v>0.1</v>
      </c>
      <c r="L434">
        <v>8100</v>
      </c>
      <c r="M434">
        <v>1478.39</v>
      </c>
      <c r="N434" s="7">
        <f>IFERROR(Sales_Data[[#This Row],[Profit]]/Sales_Data[[#This Row],[Sales]],0)</f>
        <v>0.18251728395061731</v>
      </c>
      <c r="O434" s="7" t="str">
        <f>TEXT(Sales_Data[[#This Row],[Order_Date]],"mmm")</f>
        <v>Aug</v>
      </c>
      <c r="P434" s="9" t="str">
        <f>TEXT(Sales_Data[[#This Row],[Order_Date]],"yyyy")</f>
        <v>2025</v>
      </c>
      <c r="Q434" s="9" t="str">
        <f t="shared" si="6"/>
        <v>Existing</v>
      </c>
      <c r="R434" s="1" t="s">
        <v>73</v>
      </c>
    </row>
    <row r="435" spans="1:18" x14ac:dyDescent="0.35">
      <c r="A435" s="1" t="s">
        <v>1288</v>
      </c>
      <c r="B435" s="2">
        <v>45668</v>
      </c>
      <c r="C435" s="1" t="s">
        <v>1289</v>
      </c>
      <c r="D435" s="1" t="s">
        <v>791</v>
      </c>
      <c r="E435" s="1" t="s">
        <v>40</v>
      </c>
      <c r="F435" s="1" t="s">
        <v>41</v>
      </c>
      <c r="G435" s="1" t="s">
        <v>34</v>
      </c>
      <c r="H435" s="1" t="s">
        <v>107</v>
      </c>
      <c r="I435">
        <v>5</v>
      </c>
      <c r="J435">
        <v>6500</v>
      </c>
      <c r="K435" s="7">
        <v>0.2</v>
      </c>
      <c r="L435">
        <v>26000</v>
      </c>
      <c r="M435">
        <v>5691.02</v>
      </c>
      <c r="N435" s="7">
        <f>IFERROR(Sales_Data[[#This Row],[Profit]]/Sales_Data[[#This Row],[Sales]],0)</f>
        <v>0.21888538461538462</v>
      </c>
      <c r="O435" s="7" t="str">
        <f>TEXT(Sales_Data[[#This Row],[Order_Date]],"mmm")</f>
        <v>Jan</v>
      </c>
      <c r="P435" s="9" t="str">
        <f>TEXT(Sales_Data[[#This Row],[Order_Date]],"yyyy")</f>
        <v>2025</v>
      </c>
      <c r="Q435" s="9" t="str">
        <f t="shared" si="6"/>
        <v>Existing</v>
      </c>
      <c r="R435" s="1" t="s">
        <v>20</v>
      </c>
    </row>
    <row r="436" spans="1:18" x14ac:dyDescent="0.35">
      <c r="A436" s="1" t="s">
        <v>1290</v>
      </c>
      <c r="B436" s="2">
        <v>45741</v>
      </c>
      <c r="C436" s="1" t="s">
        <v>1291</v>
      </c>
      <c r="D436" s="1" t="s">
        <v>1292</v>
      </c>
      <c r="E436" s="1" t="s">
        <v>106</v>
      </c>
      <c r="F436" s="1" t="s">
        <v>33</v>
      </c>
      <c r="G436" s="1" t="s">
        <v>42</v>
      </c>
      <c r="H436" s="1" t="s">
        <v>112</v>
      </c>
      <c r="I436">
        <v>2</v>
      </c>
      <c r="J436">
        <v>2500</v>
      </c>
      <c r="K436" s="7">
        <v>0</v>
      </c>
      <c r="L436">
        <v>5000</v>
      </c>
      <c r="M436">
        <v>798.74</v>
      </c>
      <c r="N436" s="7">
        <f>IFERROR(Sales_Data[[#This Row],[Profit]]/Sales_Data[[#This Row],[Sales]],0)</f>
        <v>0.159748</v>
      </c>
      <c r="O436" s="7" t="str">
        <f>TEXT(Sales_Data[[#This Row],[Order_Date]],"mmm")</f>
        <v>Mar</v>
      </c>
      <c r="P436" s="9" t="str">
        <f>TEXT(Sales_Data[[#This Row],[Order_Date]],"yyyy")</f>
        <v>2025</v>
      </c>
      <c r="Q436" s="9" t="str">
        <f t="shared" si="6"/>
        <v>Existing</v>
      </c>
      <c r="R436" s="1" t="s">
        <v>20</v>
      </c>
    </row>
    <row r="437" spans="1:18" x14ac:dyDescent="0.35">
      <c r="A437" s="1" t="s">
        <v>1293</v>
      </c>
      <c r="B437" s="2">
        <v>45795</v>
      </c>
      <c r="C437" s="1" t="s">
        <v>1294</v>
      </c>
      <c r="D437" s="1" t="s">
        <v>1295</v>
      </c>
      <c r="E437" s="1" t="s">
        <v>71</v>
      </c>
      <c r="F437" s="1" t="s">
        <v>33</v>
      </c>
      <c r="G437" s="1" t="s">
        <v>26</v>
      </c>
      <c r="H437" s="1" t="s">
        <v>128</v>
      </c>
      <c r="I437">
        <v>4</v>
      </c>
      <c r="J437">
        <v>900</v>
      </c>
      <c r="K437" s="7">
        <v>0</v>
      </c>
      <c r="L437">
        <v>3600</v>
      </c>
      <c r="M437">
        <v>776.56</v>
      </c>
      <c r="N437" s="7">
        <f>IFERROR(Sales_Data[[#This Row],[Profit]]/Sales_Data[[#This Row],[Sales]],0)</f>
        <v>0.2157111111111111</v>
      </c>
      <c r="O437" s="7" t="str">
        <f>TEXT(Sales_Data[[#This Row],[Order_Date]],"mmm")</f>
        <v>May</v>
      </c>
      <c r="P437" s="9" t="str">
        <f>TEXT(Sales_Data[[#This Row],[Order_Date]],"yyyy")</f>
        <v>2025</v>
      </c>
      <c r="Q437" s="9" t="str">
        <f t="shared" si="6"/>
        <v>Existing</v>
      </c>
      <c r="R437" s="1" t="s">
        <v>64</v>
      </c>
    </row>
    <row r="438" spans="1:18" x14ac:dyDescent="0.35">
      <c r="A438" s="1" t="s">
        <v>1296</v>
      </c>
      <c r="B438" s="2">
        <v>45823</v>
      </c>
      <c r="C438" s="1" t="s">
        <v>1297</v>
      </c>
      <c r="D438" s="1" t="s">
        <v>1298</v>
      </c>
      <c r="E438" s="1" t="s">
        <v>17</v>
      </c>
      <c r="F438" s="1" t="s">
        <v>17</v>
      </c>
      <c r="G438" s="1" t="s">
        <v>34</v>
      </c>
      <c r="H438" s="1" t="s">
        <v>77</v>
      </c>
      <c r="I438">
        <v>5</v>
      </c>
      <c r="J438">
        <v>22000</v>
      </c>
      <c r="K438" s="7">
        <v>0.05</v>
      </c>
      <c r="L438">
        <v>104500</v>
      </c>
      <c r="M438">
        <v>25687.51</v>
      </c>
      <c r="N438" s="7">
        <f>IFERROR(Sales_Data[[#This Row],[Profit]]/Sales_Data[[#This Row],[Sales]],0)</f>
        <v>0.2458134928229665</v>
      </c>
      <c r="O438" s="7" t="str">
        <f>TEXT(Sales_Data[[#This Row],[Order_Date]],"mmm")</f>
        <v>Jun</v>
      </c>
      <c r="P438" s="9" t="str">
        <f>TEXT(Sales_Data[[#This Row],[Order_Date]],"yyyy")</f>
        <v>2025</v>
      </c>
      <c r="Q438" s="9" t="str">
        <f t="shared" si="6"/>
        <v>Existing</v>
      </c>
      <c r="R438" s="1" t="s">
        <v>20</v>
      </c>
    </row>
    <row r="439" spans="1:18" x14ac:dyDescent="0.35">
      <c r="A439" s="1" t="s">
        <v>1299</v>
      </c>
      <c r="B439" s="2">
        <v>45923</v>
      </c>
      <c r="C439" s="1" t="s">
        <v>496</v>
      </c>
      <c r="D439" s="1" t="s">
        <v>1300</v>
      </c>
      <c r="E439" s="1" t="s">
        <v>51</v>
      </c>
      <c r="F439" s="1" t="s">
        <v>52</v>
      </c>
      <c r="G439" s="1" t="s">
        <v>26</v>
      </c>
      <c r="H439" s="1" t="s">
        <v>27</v>
      </c>
      <c r="I439">
        <v>2</v>
      </c>
      <c r="J439">
        <v>1200</v>
      </c>
      <c r="K439" s="7">
        <v>0.15</v>
      </c>
      <c r="L439">
        <v>2040</v>
      </c>
      <c r="M439">
        <v>408.28</v>
      </c>
      <c r="N439" s="7">
        <f>IFERROR(Sales_Data[[#This Row],[Profit]]/Sales_Data[[#This Row],[Sales]],0)</f>
        <v>0.20013725490196077</v>
      </c>
      <c r="O439" s="7" t="str">
        <f>TEXT(Sales_Data[[#This Row],[Order_Date]],"mmm")</f>
        <v>Sep</v>
      </c>
      <c r="P439" s="9" t="str">
        <f>TEXT(Sales_Data[[#This Row],[Order_Date]],"yyyy")</f>
        <v>2025</v>
      </c>
      <c r="Q439" s="9" t="str">
        <f t="shared" si="6"/>
        <v>Existing</v>
      </c>
      <c r="R439" s="1" t="s">
        <v>64</v>
      </c>
    </row>
    <row r="440" spans="1:18" x14ac:dyDescent="0.35">
      <c r="A440" s="1" t="s">
        <v>1301</v>
      </c>
      <c r="B440" s="2">
        <v>45763</v>
      </c>
      <c r="C440" s="1" t="s">
        <v>1302</v>
      </c>
      <c r="D440" s="1" t="s">
        <v>1303</v>
      </c>
      <c r="E440" s="1" t="s">
        <v>160</v>
      </c>
      <c r="F440" s="1" t="s">
        <v>161</v>
      </c>
      <c r="G440" s="1" t="s">
        <v>34</v>
      </c>
      <c r="H440" s="1" t="s">
        <v>77</v>
      </c>
      <c r="I440">
        <v>3</v>
      </c>
      <c r="J440">
        <v>22000</v>
      </c>
      <c r="K440" s="7">
        <v>0</v>
      </c>
      <c r="L440">
        <v>66000</v>
      </c>
      <c r="M440">
        <v>7235.01</v>
      </c>
      <c r="N440" s="7">
        <f>IFERROR(Sales_Data[[#This Row],[Profit]]/Sales_Data[[#This Row],[Sales]],0)</f>
        <v>0.10962136363636364</v>
      </c>
      <c r="O440" s="7" t="str">
        <f>TEXT(Sales_Data[[#This Row],[Order_Date]],"mmm")</f>
        <v>Apr</v>
      </c>
      <c r="P440" s="9" t="str">
        <f>TEXT(Sales_Data[[#This Row],[Order_Date]],"yyyy")</f>
        <v>2025</v>
      </c>
      <c r="Q440" s="9" t="str">
        <f t="shared" si="6"/>
        <v>Existing</v>
      </c>
      <c r="R440" s="1" t="s">
        <v>73</v>
      </c>
    </row>
    <row r="441" spans="1:18" x14ac:dyDescent="0.35">
      <c r="A441" s="1" t="s">
        <v>1304</v>
      </c>
      <c r="B441" s="2">
        <v>45763</v>
      </c>
      <c r="C441" s="1" t="s">
        <v>727</v>
      </c>
      <c r="D441" s="1" t="s">
        <v>1080</v>
      </c>
      <c r="E441" s="1" t="s">
        <v>81</v>
      </c>
      <c r="F441" s="1" t="s">
        <v>33</v>
      </c>
      <c r="G441" s="1" t="s">
        <v>34</v>
      </c>
      <c r="H441" s="1" t="s">
        <v>153</v>
      </c>
      <c r="I441">
        <v>5</v>
      </c>
      <c r="J441">
        <v>7000</v>
      </c>
      <c r="K441" s="7">
        <v>0.05</v>
      </c>
      <c r="L441">
        <v>33250</v>
      </c>
      <c r="M441">
        <v>5753.26</v>
      </c>
      <c r="N441" s="7">
        <f>IFERROR(Sales_Data[[#This Row],[Profit]]/Sales_Data[[#This Row],[Sales]],0)</f>
        <v>0.17303037593984963</v>
      </c>
      <c r="O441" s="7" t="str">
        <f>TEXT(Sales_Data[[#This Row],[Order_Date]],"mmm")</f>
        <v>Apr</v>
      </c>
      <c r="P441" s="9" t="str">
        <f>TEXT(Sales_Data[[#This Row],[Order_Date]],"yyyy")</f>
        <v>2025</v>
      </c>
      <c r="Q441" s="9" t="str">
        <f t="shared" si="6"/>
        <v>Existing</v>
      </c>
      <c r="R441" s="1" t="s">
        <v>28</v>
      </c>
    </row>
    <row r="442" spans="1:18" x14ac:dyDescent="0.35">
      <c r="A442" s="1" t="s">
        <v>1305</v>
      </c>
      <c r="B442" s="2">
        <v>45865</v>
      </c>
      <c r="C442" s="1" t="s">
        <v>1306</v>
      </c>
      <c r="D442" s="1" t="s">
        <v>843</v>
      </c>
      <c r="E442" s="1" t="s">
        <v>51</v>
      </c>
      <c r="F442" s="1" t="s">
        <v>52</v>
      </c>
      <c r="G442" s="1" t="s">
        <v>42</v>
      </c>
      <c r="H442" s="1" t="s">
        <v>63</v>
      </c>
      <c r="I442">
        <v>1</v>
      </c>
      <c r="J442">
        <v>4500</v>
      </c>
      <c r="K442" s="7">
        <v>0.1</v>
      </c>
      <c r="L442">
        <v>4050</v>
      </c>
      <c r="M442">
        <v>971.48</v>
      </c>
      <c r="N442" s="7">
        <f>IFERROR(Sales_Data[[#This Row],[Profit]]/Sales_Data[[#This Row],[Sales]],0)</f>
        <v>0.23987160493827162</v>
      </c>
      <c r="O442" s="7" t="str">
        <f>TEXT(Sales_Data[[#This Row],[Order_Date]],"mmm")</f>
        <v>Jul</v>
      </c>
      <c r="P442" s="9" t="str">
        <f>TEXT(Sales_Data[[#This Row],[Order_Date]],"yyyy")</f>
        <v>2025</v>
      </c>
      <c r="Q442" s="9" t="str">
        <f t="shared" si="6"/>
        <v>New</v>
      </c>
      <c r="R442" s="1" t="s">
        <v>20</v>
      </c>
    </row>
    <row r="443" spans="1:18" x14ac:dyDescent="0.35">
      <c r="A443" s="1" t="s">
        <v>1307</v>
      </c>
      <c r="B443" s="2">
        <v>45853</v>
      </c>
      <c r="C443" s="1" t="s">
        <v>634</v>
      </c>
      <c r="D443" s="1" t="s">
        <v>880</v>
      </c>
      <c r="E443" s="1" t="s">
        <v>135</v>
      </c>
      <c r="F443" s="1" t="s">
        <v>136</v>
      </c>
      <c r="G443" s="1" t="s">
        <v>120</v>
      </c>
      <c r="H443" s="1" t="s">
        <v>121</v>
      </c>
      <c r="I443">
        <v>3</v>
      </c>
      <c r="J443">
        <v>2800</v>
      </c>
      <c r="K443" s="7">
        <v>0.1</v>
      </c>
      <c r="L443">
        <v>7560</v>
      </c>
      <c r="M443">
        <v>755.18</v>
      </c>
      <c r="N443" s="7">
        <f>IFERROR(Sales_Data[[#This Row],[Profit]]/Sales_Data[[#This Row],[Sales]],0)</f>
        <v>9.9891534391534378E-2</v>
      </c>
      <c r="O443" s="7" t="str">
        <f>TEXT(Sales_Data[[#This Row],[Order_Date]],"mmm")</f>
        <v>Jul</v>
      </c>
      <c r="P443" s="9" t="str">
        <f>TEXT(Sales_Data[[#This Row],[Order_Date]],"yyyy")</f>
        <v>2025</v>
      </c>
      <c r="Q443" s="9" t="str">
        <f t="shared" si="6"/>
        <v>Existing</v>
      </c>
      <c r="R443" s="1" t="s">
        <v>20</v>
      </c>
    </row>
    <row r="444" spans="1:18" x14ac:dyDescent="0.35">
      <c r="A444" s="1" t="s">
        <v>1308</v>
      </c>
      <c r="B444" s="2">
        <v>45845</v>
      </c>
      <c r="C444" s="1" t="s">
        <v>1309</v>
      </c>
      <c r="D444" s="1" t="s">
        <v>1310</v>
      </c>
      <c r="E444" s="1" t="s">
        <v>24</v>
      </c>
      <c r="F444" s="1" t="s">
        <v>25</v>
      </c>
      <c r="G444" s="1" t="s">
        <v>18</v>
      </c>
      <c r="H444" s="1" t="s">
        <v>292</v>
      </c>
      <c r="I444">
        <v>5</v>
      </c>
      <c r="J444">
        <v>500</v>
      </c>
      <c r="K444" s="7">
        <v>0.15</v>
      </c>
      <c r="L444">
        <v>2125</v>
      </c>
      <c r="M444">
        <v>465.45</v>
      </c>
      <c r="N444" s="7">
        <f>IFERROR(Sales_Data[[#This Row],[Profit]]/Sales_Data[[#This Row],[Sales]],0)</f>
        <v>0.21903529411764705</v>
      </c>
      <c r="O444" s="7" t="str">
        <f>TEXT(Sales_Data[[#This Row],[Order_Date]],"mmm")</f>
        <v>Jul</v>
      </c>
      <c r="P444" s="9" t="str">
        <f>TEXT(Sales_Data[[#This Row],[Order_Date]],"yyyy")</f>
        <v>2025</v>
      </c>
      <c r="Q444" s="9" t="str">
        <f t="shared" si="6"/>
        <v>Existing</v>
      </c>
      <c r="R444" s="1" t="s">
        <v>36</v>
      </c>
    </row>
    <row r="445" spans="1:18" x14ac:dyDescent="0.35">
      <c r="A445" s="1" t="s">
        <v>1311</v>
      </c>
      <c r="B445" s="2">
        <v>45777</v>
      </c>
      <c r="C445" s="1" t="s">
        <v>1312</v>
      </c>
      <c r="D445" s="1" t="s">
        <v>1313</v>
      </c>
      <c r="E445" s="1" t="s">
        <v>86</v>
      </c>
      <c r="F445" s="1" t="s">
        <v>25</v>
      </c>
      <c r="G445" s="1" t="s">
        <v>26</v>
      </c>
      <c r="H445" s="1" t="s">
        <v>58</v>
      </c>
      <c r="I445">
        <v>4</v>
      </c>
      <c r="J445">
        <v>1400</v>
      </c>
      <c r="K445" s="7">
        <v>0.2</v>
      </c>
      <c r="L445">
        <v>4480</v>
      </c>
      <c r="M445">
        <v>1068.46</v>
      </c>
      <c r="N445" s="7">
        <f>IFERROR(Sales_Data[[#This Row],[Profit]]/Sales_Data[[#This Row],[Sales]],0)</f>
        <v>0.23849553571428572</v>
      </c>
      <c r="O445" s="7" t="str">
        <f>TEXT(Sales_Data[[#This Row],[Order_Date]],"mmm")</f>
        <v>Apr</v>
      </c>
      <c r="P445" s="9" t="str">
        <f>TEXT(Sales_Data[[#This Row],[Order_Date]],"yyyy")</f>
        <v>2025</v>
      </c>
      <c r="Q445" s="9" t="str">
        <f t="shared" si="6"/>
        <v>Existing</v>
      </c>
      <c r="R445" s="1" t="s">
        <v>64</v>
      </c>
    </row>
    <row r="446" spans="1:18" x14ac:dyDescent="0.35">
      <c r="A446" s="1" t="s">
        <v>1314</v>
      </c>
      <c r="B446" s="2">
        <v>45729</v>
      </c>
      <c r="C446" s="1" t="s">
        <v>1315</v>
      </c>
      <c r="D446" s="1" t="s">
        <v>1316</v>
      </c>
      <c r="E446" s="1" t="s">
        <v>56</v>
      </c>
      <c r="F446" s="1" t="s">
        <v>57</v>
      </c>
      <c r="G446" s="1" t="s">
        <v>42</v>
      </c>
      <c r="H446" s="1" t="s">
        <v>43</v>
      </c>
      <c r="I446">
        <v>4</v>
      </c>
      <c r="J446">
        <v>18000</v>
      </c>
      <c r="K446" s="7">
        <v>0.05</v>
      </c>
      <c r="L446">
        <v>68400</v>
      </c>
      <c r="M446">
        <v>10199.44</v>
      </c>
      <c r="N446" s="7">
        <f>IFERROR(Sales_Data[[#This Row],[Profit]]/Sales_Data[[#This Row],[Sales]],0)</f>
        <v>0.14911461988304095</v>
      </c>
      <c r="O446" s="7" t="str">
        <f>TEXT(Sales_Data[[#This Row],[Order_Date]],"mmm")</f>
        <v>Mar</v>
      </c>
      <c r="P446" s="9" t="str">
        <f>TEXT(Sales_Data[[#This Row],[Order_Date]],"yyyy")</f>
        <v>2025</v>
      </c>
      <c r="Q446" s="9" t="str">
        <f t="shared" si="6"/>
        <v>Existing</v>
      </c>
      <c r="R446" s="1" t="s">
        <v>64</v>
      </c>
    </row>
    <row r="447" spans="1:18" x14ac:dyDescent="0.35">
      <c r="A447" s="1" t="s">
        <v>1317</v>
      </c>
      <c r="B447" s="2">
        <v>46006</v>
      </c>
      <c r="C447" s="1" t="s">
        <v>1318</v>
      </c>
      <c r="D447" s="1" t="s">
        <v>1319</v>
      </c>
      <c r="E447" s="1" t="s">
        <v>40</v>
      </c>
      <c r="F447" s="1" t="s">
        <v>41</v>
      </c>
      <c r="G447" s="1" t="s">
        <v>42</v>
      </c>
      <c r="H447" s="1" t="s">
        <v>43</v>
      </c>
      <c r="I447">
        <v>2</v>
      </c>
      <c r="J447">
        <v>18000</v>
      </c>
      <c r="K447" s="7">
        <v>0.05</v>
      </c>
      <c r="L447">
        <v>34200</v>
      </c>
      <c r="M447">
        <v>3241.92</v>
      </c>
      <c r="N447" s="7">
        <f>IFERROR(Sales_Data[[#This Row],[Profit]]/Sales_Data[[#This Row],[Sales]],0)</f>
        <v>9.4792982456140359E-2</v>
      </c>
      <c r="O447" s="7" t="str">
        <f>TEXT(Sales_Data[[#This Row],[Order_Date]],"mmm")</f>
        <v>Dec</v>
      </c>
      <c r="P447" s="9" t="str">
        <f>TEXT(Sales_Data[[#This Row],[Order_Date]],"yyyy")</f>
        <v>2025</v>
      </c>
      <c r="Q447" s="9" t="str">
        <f t="shared" si="6"/>
        <v>Existing</v>
      </c>
      <c r="R447" s="1" t="s">
        <v>73</v>
      </c>
    </row>
    <row r="448" spans="1:18" x14ac:dyDescent="0.35">
      <c r="A448" s="1" t="s">
        <v>1320</v>
      </c>
      <c r="B448" s="2">
        <v>45670</v>
      </c>
      <c r="C448" s="1" t="s">
        <v>1321</v>
      </c>
      <c r="D448" s="1" t="s">
        <v>1322</v>
      </c>
      <c r="E448" s="1" t="s">
        <v>51</v>
      </c>
      <c r="F448" s="1" t="s">
        <v>52</v>
      </c>
      <c r="G448" s="1" t="s">
        <v>34</v>
      </c>
      <c r="H448" s="1" t="s">
        <v>77</v>
      </c>
      <c r="I448">
        <v>1</v>
      </c>
      <c r="J448">
        <v>22000</v>
      </c>
      <c r="K448" s="7">
        <v>0</v>
      </c>
      <c r="L448">
        <v>22000</v>
      </c>
      <c r="M448">
        <v>2704.9</v>
      </c>
      <c r="N448" s="7">
        <f>IFERROR(Sales_Data[[#This Row],[Profit]]/Sales_Data[[#This Row],[Sales]],0)</f>
        <v>0.12295</v>
      </c>
      <c r="O448" s="7" t="str">
        <f>TEXT(Sales_Data[[#This Row],[Order_Date]],"mmm")</f>
        <v>Jan</v>
      </c>
      <c r="P448" s="9" t="str">
        <f>TEXT(Sales_Data[[#This Row],[Order_Date]],"yyyy")</f>
        <v>2025</v>
      </c>
      <c r="Q448" s="9" t="str">
        <f t="shared" si="6"/>
        <v>New</v>
      </c>
      <c r="R448" s="1" t="s">
        <v>64</v>
      </c>
    </row>
    <row r="449" spans="1:18" x14ac:dyDescent="0.35">
      <c r="A449" s="1" t="s">
        <v>1323</v>
      </c>
      <c r="B449" s="2">
        <v>45930</v>
      </c>
      <c r="C449" s="1" t="s">
        <v>663</v>
      </c>
      <c r="D449" s="1" t="s">
        <v>1324</v>
      </c>
      <c r="E449" s="1" t="s">
        <v>62</v>
      </c>
      <c r="F449" s="1" t="s">
        <v>41</v>
      </c>
      <c r="G449" s="1" t="s">
        <v>26</v>
      </c>
      <c r="H449" s="1" t="s">
        <v>58</v>
      </c>
      <c r="I449">
        <v>1</v>
      </c>
      <c r="J449">
        <v>1400</v>
      </c>
      <c r="K449" s="7">
        <v>0.1</v>
      </c>
      <c r="L449">
        <v>1260</v>
      </c>
      <c r="M449">
        <v>261.51</v>
      </c>
      <c r="N449" s="7">
        <f>IFERROR(Sales_Data[[#This Row],[Profit]]/Sales_Data[[#This Row],[Sales]],0)</f>
        <v>0.20754761904761904</v>
      </c>
      <c r="O449" s="7" t="str">
        <f>TEXT(Sales_Data[[#This Row],[Order_Date]],"mmm")</f>
        <v>Sep</v>
      </c>
      <c r="P449" s="9" t="str">
        <f>TEXT(Sales_Data[[#This Row],[Order_Date]],"yyyy")</f>
        <v>2025</v>
      </c>
      <c r="Q449" s="9" t="str">
        <f t="shared" si="6"/>
        <v>New</v>
      </c>
      <c r="R449" s="1" t="s">
        <v>28</v>
      </c>
    </row>
    <row r="450" spans="1:18" x14ac:dyDescent="0.35">
      <c r="A450" s="1" t="s">
        <v>1325</v>
      </c>
      <c r="B450" s="2">
        <v>45886</v>
      </c>
      <c r="C450" s="1" t="s">
        <v>936</v>
      </c>
      <c r="D450" s="1" t="s">
        <v>467</v>
      </c>
      <c r="E450" s="1" t="s">
        <v>160</v>
      </c>
      <c r="F450" s="1" t="s">
        <v>161</v>
      </c>
      <c r="G450" s="1" t="s">
        <v>120</v>
      </c>
      <c r="H450" s="1" t="s">
        <v>143</v>
      </c>
      <c r="I450">
        <v>3</v>
      </c>
      <c r="J450">
        <v>1800</v>
      </c>
      <c r="K450" s="7">
        <v>0</v>
      </c>
      <c r="L450">
        <v>5400</v>
      </c>
      <c r="M450">
        <v>699.56</v>
      </c>
      <c r="N450" s="7">
        <f>IFERROR(Sales_Data[[#This Row],[Profit]]/Sales_Data[[#This Row],[Sales]],0)</f>
        <v>0.12954814814814813</v>
      </c>
      <c r="O450" s="7" t="str">
        <f>TEXT(Sales_Data[[#This Row],[Order_Date]],"mmm")</f>
        <v>Aug</v>
      </c>
      <c r="P450" s="9" t="str">
        <f>TEXT(Sales_Data[[#This Row],[Order_Date]],"yyyy")</f>
        <v>2025</v>
      </c>
      <c r="Q450" s="9" t="str">
        <f t="shared" ref="Q450:Q513" si="7">IF(I450&gt;1,"Existing","New")</f>
        <v>Existing</v>
      </c>
      <c r="R450" s="1" t="s">
        <v>36</v>
      </c>
    </row>
    <row r="451" spans="1:18" x14ac:dyDescent="0.35">
      <c r="A451" s="1" t="s">
        <v>1326</v>
      </c>
      <c r="B451" s="2">
        <v>45895</v>
      </c>
      <c r="C451" s="1" t="s">
        <v>1327</v>
      </c>
      <c r="D451" s="1" t="s">
        <v>1328</v>
      </c>
      <c r="E451" s="1" t="s">
        <v>32</v>
      </c>
      <c r="F451" s="1" t="s">
        <v>33</v>
      </c>
      <c r="G451" s="1" t="s">
        <v>18</v>
      </c>
      <c r="H451" s="1" t="s">
        <v>72</v>
      </c>
      <c r="I451">
        <v>2</v>
      </c>
      <c r="J451">
        <v>350</v>
      </c>
      <c r="K451" s="7">
        <v>0.1</v>
      </c>
      <c r="L451">
        <v>630</v>
      </c>
      <c r="M451">
        <v>105.33</v>
      </c>
      <c r="N451" s="7">
        <f>IFERROR(Sales_Data[[#This Row],[Profit]]/Sales_Data[[#This Row],[Sales]],0)</f>
        <v>0.16719047619047619</v>
      </c>
      <c r="O451" s="7" t="str">
        <f>TEXT(Sales_Data[[#This Row],[Order_Date]],"mmm")</f>
        <v>Aug</v>
      </c>
      <c r="P451" s="9" t="str">
        <f>TEXT(Sales_Data[[#This Row],[Order_Date]],"yyyy")</f>
        <v>2025</v>
      </c>
      <c r="Q451" s="9" t="str">
        <f t="shared" si="7"/>
        <v>Existing</v>
      </c>
      <c r="R451" s="1" t="s">
        <v>64</v>
      </c>
    </row>
    <row r="452" spans="1:18" x14ac:dyDescent="0.35">
      <c r="A452" s="1" t="s">
        <v>1329</v>
      </c>
      <c r="B452" s="2">
        <v>45858</v>
      </c>
      <c r="C452" s="1" t="s">
        <v>1330</v>
      </c>
      <c r="D452" s="1" t="s">
        <v>1331</v>
      </c>
      <c r="E452" s="1" t="s">
        <v>40</v>
      </c>
      <c r="F452" s="1" t="s">
        <v>41</v>
      </c>
      <c r="G452" s="1" t="s">
        <v>120</v>
      </c>
      <c r="H452" s="1" t="s">
        <v>217</v>
      </c>
      <c r="I452">
        <v>5</v>
      </c>
      <c r="J452">
        <v>3200</v>
      </c>
      <c r="K452" s="7">
        <v>0.1</v>
      </c>
      <c r="L452">
        <v>14400</v>
      </c>
      <c r="M452">
        <v>1263.27</v>
      </c>
      <c r="N452" s="7">
        <f>IFERROR(Sales_Data[[#This Row],[Profit]]/Sales_Data[[#This Row],[Sales]],0)</f>
        <v>8.7727083333333331E-2</v>
      </c>
      <c r="O452" s="7" t="str">
        <f>TEXT(Sales_Data[[#This Row],[Order_Date]],"mmm")</f>
        <v>Jul</v>
      </c>
      <c r="P452" s="9" t="str">
        <f>TEXT(Sales_Data[[#This Row],[Order_Date]],"yyyy")</f>
        <v>2025</v>
      </c>
      <c r="Q452" s="9" t="str">
        <f t="shared" si="7"/>
        <v>Existing</v>
      </c>
      <c r="R452" s="1" t="s">
        <v>73</v>
      </c>
    </row>
    <row r="453" spans="1:18" x14ac:dyDescent="0.35">
      <c r="A453" s="1" t="s">
        <v>1332</v>
      </c>
      <c r="B453" s="2">
        <v>45794</v>
      </c>
      <c r="C453" s="1" t="s">
        <v>1237</v>
      </c>
      <c r="D453" s="1" t="s">
        <v>1333</v>
      </c>
      <c r="E453" s="1" t="s">
        <v>119</v>
      </c>
      <c r="F453" s="1" t="s">
        <v>33</v>
      </c>
      <c r="G453" s="1" t="s">
        <v>120</v>
      </c>
      <c r="H453" s="1" t="s">
        <v>217</v>
      </c>
      <c r="I453">
        <v>5</v>
      </c>
      <c r="J453">
        <v>3200</v>
      </c>
      <c r="K453" s="7">
        <v>0</v>
      </c>
      <c r="L453">
        <v>16000</v>
      </c>
      <c r="M453">
        <v>1374.96</v>
      </c>
      <c r="N453" s="7">
        <f>IFERROR(Sales_Data[[#This Row],[Profit]]/Sales_Data[[#This Row],[Sales]],0)</f>
        <v>8.5934999999999997E-2</v>
      </c>
      <c r="O453" s="7" t="str">
        <f>TEXT(Sales_Data[[#This Row],[Order_Date]],"mmm")</f>
        <v>May</v>
      </c>
      <c r="P453" s="9" t="str">
        <f>TEXT(Sales_Data[[#This Row],[Order_Date]],"yyyy")</f>
        <v>2025</v>
      </c>
      <c r="Q453" s="9" t="str">
        <f t="shared" si="7"/>
        <v>Existing</v>
      </c>
      <c r="R453" s="1" t="s">
        <v>73</v>
      </c>
    </row>
    <row r="454" spans="1:18" x14ac:dyDescent="0.35">
      <c r="A454" s="1" t="s">
        <v>1334</v>
      </c>
      <c r="B454" s="2">
        <v>45729</v>
      </c>
      <c r="C454" s="1" t="s">
        <v>1335</v>
      </c>
      <c r="D454" s="1" t="s">
        <v>1310</v>
      </c>
      <c r="E454" s="1" t="s">
        <v>111</v>
      </c>
      <c r="F454" s="1" t="s">
        <v>33</v>
      </c>
      <c r="G454" s="1" t="s">
        <v>26</v>
      </c>
      <c r="H454" s="1" t="s">
        <v>27</v>
      </c>
      <c r="I454">
        <v>3</v>
      </c>
      <c r="J454">
        <v>1200</v>
      </c>
      <c r="K454" s="7">
        <v>0.1</v>
      </c>
      <c r="L454">
        <v>3240</v>
      </c>
      <c r="M454">
        <v>377.9</v>
      </c>
      <c r="N454" s="7">
        <f>IFERROR(Sales_Data[[#This Row],[Profit]]/Sales_Data[[#This Row],[Sales]],0)</f>
        <v>0.1166358024691358</v>
      </c>
      <c r="O454" s="7" t="str">
        <f>TEXT(Sales_Data[[#This Row],[Order_Date]],"mmm")</f>
        <v>Mar</v>
      </c>
      <c r="P454" s="9" t="str">
        <f>TEXT(Sales_Data[[#This Row],[Order_Date]],"yyyy")</f>
        <v>2025</v>
      </c>
      <c r="Q454" s="9" t="str">
        <f t="shared" si="7"/>
        <v>Existing</v>
      </c>
      <c r="R454" s="1" t="s">
        <v>28</v>
      </c>
    </row>
    <row r="455" spans="1:18" x14ac:dyDescent="0.35">
      <c r="A455" s="1" t="s">
        <v>1336</v>
      </c>
      <c r="B455" s="2">
        <v>45878</v>
      </c>
      <c r="C455" s="1" t="s">
        <v>1337</v>
      </c>
      <c r="D455" s="1" t="s">
        <v>1338</v>
      </c>
      <c r="E455" s="1" t="s">
        <v>24</v>
      </c>
      <c r="F455" s="1" t="s">
        <v>25</v>
      </c>
      <c r="G455" s="1" t="s">
        <v>42</v>
      </c>
      <c r="H455" s="1" t="s">
        <v>47</v>
      </c>
      <c r="I455">
        <v>3</v>
      </c>
      <c r="J455">
        <v>55000</v>
      </c>
      <c r="K455" s="7">
        <v>0.15</v>
      </c>
      <c r="L455">
        <v>140250</v>
      </c>
      <c r="M455">
        <v>20568.490000000002</v>
      </c>
      <c r="N455" s="7">
        <f>IFERROR(Sales_Data[[#This Row],[Profit]]/Sales_Data[[#This Row],[Sales]],0)</f>
        <v>0.14665590017825314</v>
      </c>
      <c r="O455" s="7" t="str">
        <f>TEXT(Sales_Data[[#This Row],[Order_Date]],"mmm")</f>
        <v>Aug</v>
      </c>
      <c r="P455" s="9" t="str">
        <f>TEXT(Sales_Data[[#This Row],[Order_Date]],"yyyy")</f>
        <v>2025</v>
      </c>
      <c r="Q455" s="9" t="str">
        <f t="shared" si="7"/>
        <v>Existing</v>
      </c>
      <c r="R455" s="1" t="s">
        <v>36</v>
      </c>
    </row>
    <row r="456" spans="1:18" x14ac:dyDescent="0.35">
      <c r="A456" s="1" t="s">
        <v>1339</v>
      </c>
      <c r="B456" s="2">
        <v>45890</v>
      </c>
      <c r="C456" s="1" t="s">
        <v>1340</v>
      </c>
      <c r="D456" s="1" t="s">
        <v>1341</v>
      </c>
      <c r="E456" s="1" t="s">
        <v>81</v>
      </c>
      <c r="F456" s="1" t="s">
        <v>33</v>
      </c>
      <c r="G456" s="1" t="s">
        <v>120</v>
      </c>
      <c r="H456" s="1" t="s">
        <v>217</v>
      </c>
      <c r="I456">
        <v>2</v>
      </c>
      <c r="J456">
        <v>3200</v>
      </c>
      <c r="K456" s="7">
        <v>0.05</v>
      </c>
      <c r="L456">
        <v>6080</v>
      </c>
      <c r="M456">
        <v>1261.01</v>
      </c>
      <c r="N456" s="7">
        <f>IFERROR(Sales_Data[[#This Row],[Profit]]/Sales_Data[[#This Row],[Sales]],0)</f>
        <v>0.20740296052631579</v>
      </c>
      <c r="O456" s="7" t="str">
        <f>TEXT(Sales_Data[[#This Row],[Order_Date]],"mmm")</f>
        <v>Aug</v>
      </c>
      <c r="P456" s="9" t="str">
        <f>TEXT(Sales_Data[[#This Row],[Order_Date]],"yyyy")</f>
        <v>2025</v>
      </c>
      <c r="Q456" s="9" t="str">
        <f t="shared" si="7"/>
        <v>Existing</v>
      </c>
      <c r="R456" s="1" t="s">
        <v>36</v>
      </c>
    </row>
    <row r="457" spans="1:18" x14ac:dyDescent="0.35">
      <c r="A457" s="1" t="s">
        <v>1342</v>
      </c>
      <c r="B457" s="2">
        <v>45930</v>
      </c>
      <c r="C457" s="1" t="s">
        <v>1343</v>
      </c>
      <c r="D457" s="1" t="s">
        <v>1344</v>
      </c>
      <c r="E457" s="1" t="s">
        <v>32</v>
      </c>
      <c r="F457" s="1" t="s">
        <v>33</v>
      </c>
      <c r="G457" s="1" t="s">
        <v>42</v>
      </c>
      <c r="H457" s="1" t="s">
        <v>43</v>
      </c>
      <c r="I457">
        <v>1</v>
      </c>
      <c r="J457">
        <v>18000</v>
      </c>
      <c r="K457" s="7">
        <v>0.05</v>
      </c>
      <c r="L457">
        <v>17100</v>
      </c>
      <c r="M457">
        <v>2222.0100000000002</v>
      </c>
      <c r="N457" s="7">
        <f>IFERROR(Sales_Data[[#This Row],[Profit]]/Sales_Data[[#This Row],[Sales]],0)</f>
        <v>0.12994210526315791</v>
      </c>
      <c r="O457" s="7" t="str">
        <f>TEXT(Sales_Data[[#This Row],[Order_Date]],"mmm")</f>
        <v>Sep</v>
      </c>
      <c r="P457" s="9" t="str">
        <f>TEXT(Sales_Data[[#This Row],[Order_Date]],"yyyy")</f>
        <v>2025</v>
      </c>
      <c r="Q457" s="9" t="str">
        <f t="shared" si="7"/>
        <v>New</v>
      </c>
      <c r="R457" s="1" t="s">
        <v>36</v>
      </c>
    </row>
    <row r="458" spans="1:18" x14ac:dyDescent="0.35">
      <c r="A458" s="1" t="s">
        <v>1345</v>
      </c>
      <c r="B458" s="2">
        <v>45926</v>
      </c>
      <c r="C458" s="1" t="s">
        <v>1346</v>
      </c>
      <c r="D458" s="1" t="s">
        <v>1347</v>
      </c>
      <c r="E458" s="1" t="s">
        <v>111</v>
      </c>
      <c r="F458" s="1" t="s">
        <v>33</v>
      </c>
      <c r="G458" s="1" t="s">
        <v>120</v>
      </c>
      <c r="H458" s="1" t="s">
        <v>143</v>
      </c>
      <c r="I458">
        <v>4</v>
      </c>
      <c r="J458">
        <v>1800</v>
      </c>
      <c r="K458" s="7">
        <v>0.15</v>
      </c>
      <c r="L458">
        <v>6120</v>
      </c>
      <c r="M458">
        <v>1475.03</v>
      </c>
      <c r="N458" s="7">
        <f>IFERROR(Sales_Data[[#This Row],[Profit]]/Sales_Data[[#This Row],[Sales]],0)</f>
        <v>0.24101797385620916</v>
      </c>
      <c r="O458" s="7" t="str">
        <f>TEXT(Sales_Data[[#This Row],[Order_Date]],"mmm")</f>
        <v>Sep</v>
      </c>
      <c r="P458" s="9" t="str">
        <f>TEXT(Sales_Data[[#This Row],[Order_Date]],"yyyy")</f>
        <v>2025</v>
      </c>
      <c r="Q458" s="9" t="str">
        <f t="shared" si="7"/>
        <v>Existing</v>
      </c>
      <c r="R458" s="1" t="s">
        <v>36</v>
      </c>
    </row>
    <row r="459" spans="1:18" x14ac:dyDescent="0.35">
      <c r="A459" s="1" t="s">
        <v>1348</v>
      </c>
      <c r="B459" s="2">
        <v>46012</v>
      </c>
      <c r="C459" s="1" t="s">
        <v>1349</v>
      </c>
      <c r="D459" s="1" t="s">
        <v>1350</v>
      </c>
      <c r="E459" s="1" t="s">
        <v>119</v>
      </c>
      <c r="F459" s="1" t="s">
        <v>33</v>
      </c>
      <c r="G459" s="1" t="s">
        <v>120</v>
      </c>
      <c r="H459" s="1" t="s">
        <v>146</v>
      </c>
      <c r="I459">
        <v>1</v>
      </c>
      <c r="J459">
        <v>800</v>
      </c>
      <c r="K459" s="7">
        <v>0.05</v>
      </c>
      <c r="L459">
        <v>760</v>
      </c>
      <c r="M459">
        <v>117.09</v>
      </c>
      <c r="N459" s="7">
        <f>IFERROR(Sales_Data[[#This Row],[Profit]]/Sales_Data[[#This Row],[Sales]],0)</f>
        <v>0.15406578947368421</v>
      </c>
      <c r="O459" s="7" t="str">
        <f>TEXT(Sales_Data[[#This Row],[Order_Date]],"mmm")</f>
        <v>Dec</v>
      </c>
      <c r="P459" s="9" t="str">
        <f>TEXT(Sales_Data[[#This Row],[Order_Date]],"yyyy")</f>
        <v>2025</v>
      </c>
      <c r="Q459" s="9" t="str">
        <f t="shared" si="7"/>
        <v>New</v>
      </c>
      <c r="R459" s="1" t="s">
        <v>36</v>
      </c>
    </row>
    <row r="460" spans="1:18" x14ac:dyDescent="0.35">
      <c r="A460" s="1" t="s">
        <v>1351</v>
      </c>
      <c r="B460" s="2">
        <v>45865</v>
      </c>
      <c r="C460" s="1" t="s">
        <v>1352</v>
      </c>
      <c r="D460" s="1" t="s">
        <v>1353</v>
      </c>
      <c r="E460" s="1" t="s">
        <v>40</v>
      </c>
      <c r="F460" s="1" t="s">
        <v>41</v>
      </c>
      <c r="G460" s="1" t="s">
        <v>42</v>
      </c>
      <c r="H460" s="1" t="s">
        <v>43</v>
      </c>
      <c r="I460">
        <v>4</v>
      </c>
      <c r="J460">
        <v>18000</v>
      </c>
      <c r="K460" s="7">
        <v>0</v>
      </c>
      <c r="L460">
        <v>72000</v>
      </c>
      <c r="M460">
        <v>9963.0499999999993</v>
      </c>
      <c r="N460" s="7">
        <f>IFERROR(Sales_Data[[#This Row],[Profit]]/Sales_Data[[#This Row],[Sales]],0)</f>
        <v>0.13837569444444445</v>
      </c>
      <c r="O460" s="7" t="str">
        <f>TEXT(Sales_Data[[#This Row],[Order_Date]],"mmm")</f>
        <v>Jul</v>
      </c>
      <c r="P460" s="9" t="str">
        <f>TEXT(Sales_Data[[#This Row],[Order_Date]],"yyyy")</f>
        <v>2025</v>
      </c>
      <c r="Q460" s="9" t="str">
        <f t="shared" si="7"/>
        <v>Existing</v>
      </c>
      <c r="R460" s="1" t="s">
        <v>73</v>
      </c>
    </row>
    <row r="461" spans="1:18" x14ac:dyDescent="0.35">
      <c r="A461" s="1" t="s">
        <v>1354</v>
      </c>
      <c r="B461" s="2">
        <v>45947</v>
      </c>
      <c r="C461" s="1" t="s">
        <v>1355</v>
      </c>
      <c r="D461" s="1" t="s">
        <v>681</v>
      </c>
      <c r="E461" s="1" t="s">
        <v>106</v>
      </c>
      <c r="F461" s="1" t="s">
        <v>33</v>
      </c>
      <c r="G461" s="1" t="s">
        <v>26</v>
      </c>
      <c r="H461" s="1" t="s">
        <v>27</v>
      </c>
      <c r="I461">
        <v>3</v>
      </c>
      <c r="J461">
        <v>1200</v>
      </c>
      <c r="K461" s="7">
        <v>0</v>
      </c>
      <c r="L461">
        <v>3600</v>
      </c>
      <c r="M461">
        <v>387.63</v>
      </c>
      <c r="N461" s="7">
        <f>IFERROR(Sales_Data[[#This Row],[Profit]]/Sales_Data[[#This Row],[Sales]],0)</f>
        <v>0.10767499999999999</v>
      </c>
      <c r="O461" s="7" t="str">
        <f>TEXT(Sales_Data[[#This Row],[Order_Date]],"mmm")</f>
        <v>Oct</v>
      </c>
      <c r="P461" s="9" t="str">
        <f>TEXT(Sales_Data[[#This Row],[Order_Date]],"yyyy")</f>
        <v>2025</v>
      </c>
      <c r="Q461" s="9" t="str">
        <f t="shared" si="7"/>
        <v>Existing</v>
      </c>
      <c r="R461" s="1" t="s">
        <v>28</v>
      </c>
    </row>
    <row r="462" spans="1:18" x14ac:dyDescent="0.35">
      <c r="A462" s="1" t="s">
        <v>1356</v>
      </c>
      <c r="B462" s="2">
        <v>45852</v>
      </c>
      <c r="C462" s="1" t="s">
        <v>1357</v>
      </c>
      <c r="D462" s="1" t="s">
        <v>279</v>
      </c>
      <c r="E462" s="1" t="s">
        <v>71</v>
      </c>
      <c r="F462" s="1" t="s">
        <v>33</v>
      </c>
      <c r="G462" s="1" t="s">
        <v>42</v>
      </c>
      <c r="H462" s="1" t="s">
        <v>102</v>
      </c>
      <c r="I462">
        <v>1</v>
      </c>
      <c r="J462">
        <v>25000</v>
      </c>
      <c r="K462" s="7">
        <v>0.1</v>
      </c>
      <c r="L462">
        <v>22500</v>
      </c>
      <c r="M462">
        <v>4683.55</v>
      </c>
      <c r="N462" s="7">
        <f>IFERROR(Sales_Data[[#This Row],[Profit]]/Sales_Data[[#This Row],[Sales]],0)</f>
        <v>0.20815777777777777</v>
      </c>
      <c r="O462" s="7" t="str">
        <f>TEXT(Sales_Data[[#This Row],[Order_Date]],"mmm")</f>
        <v>Jul</v>
      </c>
      <c r="P462" s="9" t="str">
        <f>TEXT(Sales_Data[[#This Row],[Order_Date]],"yyyy")</f>
        <v>2025</v>
      </c>
      <c r="Q462" s="9" t="str">
        <f t="shared" si="7"/>
        <v>New</v>
      </c>
      <c r="R462" s="1" t="s">
        <v>20</v>
      </c>
    </row>
    <row r="463" spans="1:18" x14ac:dyDescent="0.35">
      <c r="A463" s="1" t="s">
        <v>1358</v>
      </c>
      <c r="B463" s="2">
        <v>46008</v>
      </c>
      <c r="C463" s="1" t="s">
        <v>950</v>
      </c>
      <c r="D463" s="1" t="s">
        <v>1359</v>
      </c>
      <c r="E463" s="1" t="s">
        <v>86</v>
      </c>
      <c r="F463" s="1" t="s">
        <v>25</v>
      </c>
      <c r="G463" s="1" t="s">
        <v>26</v>
      </c>
      <c r="H463" s="1" t="s">
        <v>128</v>
      </c>
      <c r="I463">
        <v>3</v>
      </c>
      <c r="J463">
        <v>900</v>
      </c>
      <c r="K463" s="7">
        <v>0</v>
      </c>
      <c r="L463">
        <v>2700</v>
      </c>
      <c r="M463">
        <v>520.55999999999995</v>
      </c>
      <c r="N463" s="7">
        <f>IFERROR(Sales_Data[[#This Row],[Profit]]/Sales_Data[[#This Row],[Sales]],0)</f>
        <v>0.19279999999999997</v>
      </c>
      <c r="O463" s="7" t="str">
        <f>TEXT(Sales_Data[[#This Row],[Order_Date]],"mmm")</f>
        <v>Dec</v>
      </c>
      <c r="P463" s="9" t="str">
        <f>TEXT(Sales_Data[[#This Row],[Order_Date]],"yyyy")</f>
        <v>2025</v>
      </c>
      <c r="Q463" s="9" t="str">
        <f t="shared" si="7"/>
        <v>Existing</v>
      </c>
      <c r="R463" s="1" t="s">
        <v>20</v>
      </c>
    </row>
    <row r="464" spans="1:18" x14ac:dyDescent="0.35">
      <c r="A464" s="1" t="s">
        <v>1360</v>
      </c>
      <c r="B464" s="2">
        <v>45815</v>
      </c>
      <c r="C464" s="1" t="s">
        <v>1361</v>
      </c>
      <c r="D464" s="1" t="s">
        <v>1362</v>
      </c>
      <c r="E464" s="1" t="s">
        <v>106</v>
      </c>
      <c r="F464" s="1" t="s">
        <v>33</v>
      </c>
      <c r="G464" s="1" t="s">
        <v>26</v>
      </c>
      <c r="H464" s="1" t="s">
        <v>82</v>
      </c>
      <c r="I464">
        <v>4</v>
      </c>
      <c r="J464">
        <v>450</v>
      </c>
      <c r="K464" s="7">
        <v>0.05</v>
      </c>
      <c r="L464">
        <v>1710</v>
      </c>
      <c r="M464">
        <v>337.69</v>
      </c>
      <c r="N464" s="7">
        <f>IFERROR(Sales_Data[[#This Row],[Profit]]/Sales_Data[[#This Row],[Sales]],0)</f>
        <v>0.1974795321637427</v>
      </c>
      <c r="O464" s="7" t="str">
        <f>TEXT(Sales_Data[[#This Row],[Order_Date]],"mmm")</f>
        <v>Jun</v>
      </c>
      <c r="P464" s="9" t="str">
        <f>TEXT(Sales_Data[[#This Row],[Order_Date]],"yyyy")</f>
        <v>2025</v>
      </c>
      <c r="Q464" s="9" t="str">
        <f t="shared" si="7"/>
        <v>Existing</v>
      </c>
      <c r="R464" s="1" t="s">
        <v>73</v>
      </c>
    </row>
    <row r="465" spans="1:18" x14ac:dyDescent="0.35">
      <c r="A465" s="1" t="s">
        <v>1363</v>
      </c>
      <c r="B465" s="2">
        <v>45910</v>
      </c>
      <c r="C465" s="1" t="s">
        <v>1364</v>
      </c>
      <c r="D465" s="1" t="s">
        <v>1365</v>
      </c>
      <c r="E465" s="1" t="s">
        <v>71</v>
      </c>
      <c r="F465" s="1" t="s">
        <v>33</v>
      </c>
      <c r="G465" s="1" t="s">
        <v>34</v>
      </c>
      <c r="H465" s="1" t="s">
        <v>153</v>
      </c>
      <c r="I465">
        <v>4</v>
      </c>
      <c r="J465">
        <v>7000</v>
      </c>
      <c r="K465" s="7">
        <v>0.15</v>
      </c>
      <c r="L465">
        <v>23800</v>
      </c>
      <c r="M465">
        <v>2389.08</v>
      </c>
      <c r="N465" s="7">
        <f>IFERROR(Sales_Data[[#This Row],[Profit]]/Sales_Data[[#This Row],[Sales]],0)</f>
        <v>0.10038151260504201</v>
      </c>
      <c r="O465" s="7" t="str">
        <f>TEXT(Sales_Data[[#This Row],[Order_Date]],"mmm")</f>
        <v>Sep</v>
      </c>
      <c r="P465" s="9" t="str">
        <f>TEXT(Sales_Data[[#This Row],[Order_Date]],"yyyy")</f>
        <v>2025</v>
      </c>
      <c r="Q465" s="9" t="str">
        <f t="shared" si="7"/>
        <v>Existing</v>
      </c>
      <c r="R465" s="1" t="s">
        <v>64</v>
      </c>
    </row>
    <row r="466" spans="1:18" x14ac:dyDescent="0.35">
      <c r="A466" s="1" t="s">
        <v>1366</v>
      </c>
      <c r="B466" s="2">
        <v>45769</v>
      </c>
      <c r="C466" s="1" t="s">
        <v>1367</v>
      </c>
      <c r="D466" s="1" t="s">
        <v>1368</v>
      </c>
      <c r="E466" s="1" t="s">
        <v>51</v>
      </c>
      <c r="F466" s="1" t="s">
        <v>52</v>
      </c>
      <c r="G466" s="1" t="s">
        <v>26</v>
      </c>
      <c r="H466" s="1" t="s">
        <v>58</v>
      </c>
      <c r="I466">
        <v>4</v>
      </c>
      <c r="J466">
        <v>1400</v>
      </c>
      <c r="K466" s="7">
        <v>0.1</v>
      </c>
      <c r="L466">
        <v>5040</v>
      </c>
      <c r="M466">
        <v>944.9</v>
      </c>
      <c r="N466" s="7">
        <f>IFERROR(Sales_Data[[#This Row],[Profit]]/Sales_Data[[#This Row],[Sales]],0)</f>
        <v>0.18748015873015872</v>
      </c>
      <c r="O466" s="7" t="str">
        <f>TEXT(Sales_Data[[#This Row],[Order_Date]],"mmm")</f>
        <v>Apr</v>
      </c>
      <c r="P466" s="9" t="str">
        <f>TEXT(Sales_Data[[#This Row],[Order_Date]],"yyyy")</f>
        <v>2025</v>
      </c>
      <c r="Q466" s="9" t="str">
        <f t="shared" si="7"/>
        <v>Existing</v>
      </c>
      <c r="R466" s="1" t="s">
        <v>73</v>
      </c>
    </row>
    <row r="467" spans="1:18" x14ac:dyDescent="0.35">
      <c r="A467" s="1" t="s">
        <v>1369</v>
      </c>
      <c r="B467" s="2">
        <v>45837</v>
      </c>
      <c r="C467" s="1" t="s">
        <v>1370</v>
      </c>
      <c r="D467" s="1" t="s">
        <v>1371</v>
      </c>
      <c r="E467" s="1" t="s">
        <v>56</v>
      </c>
      <c r="F467" s="1" t="s">
        <v>57</v>
      </c>
      <c r="G467" s="1" t="s">
        <v>18</v>
      </c>
      <c r="H467" s="1" t="s">
        <v>131</v>
      </c>
      <c r="I467">
        <v>3</v>
      </c>
      <c r="J467">
        <v>1500</v>
      </c>
      <c r="K467" s="7">
        <v>0.15</v>
      </c>
      <c r="L467">
        <v>3825</v>
      </c>
      <c r="M467">
        <v>839.84</v>
      </c>
      <c r="N467" s="7">
        <f>IFERROR(Sales_Data[[#This Row],[Profit]]/Sales_Data[[#This Row],[Sales]],0)</f>
        <v>0.21956601307189544</v>
      </c>
      <c r="O467" s="7" t="str">
        <f>TEXT(Sales_Data[[#This Row],[Order_Date]],"mmm")</f>
        <v>Jun</v>
      </c>
      <c r="P467" s="9" t="str">
        <f>TEXT(Sales_Data[[#This Row],[Order_Date]],"yyyy")</f>
        <v>2025</v>
      </c>
      <c r="Q467" s="9" t="str">
        <f t="shared" si="7"/>
        <v>Existing</v>
      </c>
      <c r="R467" s="1" t="s">
        <v>36</v>
      </c>
    </row>
    <row r="468" spans="1:18" x14ac:dyDescent="0.35">
      <c r="A468" s="1" t="s">
        <v>1372</v>
      </c>
      <c r="B468" s="2">
        <v>45894</v>
      </c>
      <c r="C468" s="1" t="s">
        <v>654</v>
      </c>
      <c r="D468" s="1" t="s">
        <v>1373</v>
      </c>
      <c r="E468" s="1" t="s">
        <v>32</v>
      </c>
      <c r="F468" s="1" t="s">
        <v>33</v>
      </c>
      <c r="G468" s="1" t="s">
        <v>42</v>
      </c>
      <c r="H468" s="1" t="s">
        <v>43</v>
      </c>
      <c r="I468">
        <v>5</v>
      </c>
      <c r="J468">
        <v>18000</v>
      </c>
      <c r="K468" s="7">
        <v>0.1</v>
      </c>
      <c r="L468">
        <v>81000</v>
      </c>
      <c r="M468">
        <v>7839.61</v>
      </c>
      <c r="N468" s="7">
        <f>IFERROR(Sales_Data[[#This Row],[Profit]]/Sales_Data[[#This Row],[Sales]],0)</f>
        <v>9.6785308641975307E-2</v>
      </c>
      <c r="O468" s="7" t="str">
        <f>TEXT(Sales_Data[[#This Row],[Order_Date]],"mmm")</f>
        <v>Aug</v>
      </c>
      <c r="P468" s="9" t="str">
        <f>TEXT(Sales_Data[[#This Row],[Order_Date]],"yyyy")</f>
        <v>2025</v>
      </c>
      <c r="Q468" s="9" t="str">
        <f t="shared" si="7"/>
        <v>Existing</v>
      </c>
      <c r="R468" s="1" t="s">
        <v>64</v>
      </c>
    </row>
    <row r="469" spans="1:18" x14ac:dyDescent="0.35">
      <c r="A469" s="1" t="s">
        <v>1374</v>
      </c>
      <c r="B469" s="2">
        <v>45765</v>
      </c>
      <c r="C469" s="1" t="s">
        <v>1375</v>
      </c>
      <c r="D469" s="1" t="s">
        <v>118</v>
      </c>
      <c r="E469" s="1" t="s">
        <v>111</v>
      </c>
      <c r="F469" s="1" t="s">
        <v>33</v>
      </c>
      <c r="G469" s="1" t="s">
        <v>42</v>
      </c>
      <c r="H469" s="1" t="s">
        <v>47</v>
      </c>
      <c r="I469">
        <v>3</v>
      </c>
      <c r="J469">
        <v>55000</v>
      </c>
      <c r="K469" s="7">
        <v>0.1</v>
      </c>
      <c r="L469">
        <v>148500</v>
      </c>
      <c r="M469">
        <v>30532.69</v>
      </c>
      <c r="N469" s="7">
        <f>IFERROR(Sales_Data[[#This Row],[Profit]]/Sales_Data[[#This Row],[Sales]],0)</f>
        <v>0.20560734006734005</v>
      </c>
      <c r="O469" s="7" t="str">
        <f>TEXT(Sales_Data[[#This Row],[Order_Date]],"mmm")</f>
        <v>Apr</v>
      </c>
      <c r="P469" s="9" t="str">
        <f>TEXT(Sales_Data[[#This Row],[Order_Date]],"yyyy")</f>
        <v>2025</v>
      </c>
      <c r="Q469" s="9" t="str">
        <f t="shared" si="7"/>
        <v>Existing</v>
      </c>
      <c r="R469" s="1" t="s">
        <v>28</v>
      </c>
    </row>
    <row r="470" spans="1:18" x14ac:dyDescent="0.35">
      <c r="A470" s="1" t="s">
        <v>1376</v>
      </c>
      <c r="B470" s="2">
        <v>45751</v>
      </c>
      <c r="C470" s="1" t="s">
        <v>1377</v>
      </c>
      <c r="D470" s="1" t="s">
        <v>1378</v>
      </c>
      <c r="E470" s="1" t="s">
        <v>56</v>
      </c>
      <c r="F470" s="1" t="s">
        <v>57</v>
      </c>
      <c r="G470" s="1" t="s">
        <v>26</v>
      </c>
      <c r="H470" s="1" t="s">
        <v>128</v>
      </c>
      <c r="I470">
        <v>3</v>
      </c>
      <c r="J470">
        <v>900</v>
      </c>
      <c r="K470" s="7">
        <v>0.1</v>
      </c>
      <c r="L470">
        <v>2430</v>
      </c>
      <c r="M470">
        <v>426.25</v>
      </c>
      <c r="N470" s="7">
        <f>IFERROR(Sales_Data[[#This Row],[Profit]]/Sales_Data[[#This Row],[Sales]],0)</f>
        <v>0.17541152263374485</v>
      </c>
      <c r="O470" s="7" t="str">
        <f>TEXT(Sales_Data[[#This Row],[Order_Date]],"mmm")</f>
        <v>Apr</v>
      </c>
      <c r="P470" s="9" t="str">
        <f>TEXT(Sales_Data[[#This Row],[Order_Date]],"yyyy")</f>
        <v>2025</v>
      </c>
      <c r="Q470" s="9" t="str">
        <f t="shared" si="7"/>
        <v>Existing</v>
      </c>
      <c r="R470" s="1" t="s">
        <v>64</v>
      </c>
    </row>
    <row r="471" spans="1:18" x14ac:dyDescent="0.35">
      <c r="A471" s="1" t="s">
        <v>1379</v>
      </c>
      <c r="B471" s="2">
        <v>45935</v>
      </c>
      <c r="C471" s="1" t="s">
        <v>1380</v>
      </c>
      <c r="D471" s="1" t="s">
        <v>1381</v>
      </c>
      <c r="E471" s="1" t="s">
        <v>135</v>
      </c>
      <c r="F471" s="1" t="s">
        <v>136</v>
      </c>
      <c r="G471" s="1" t="s">
        <v>42</v>
      </c>
      <c r="H471" s="1" t="s">
        <v>102</v>
      </c>
      <c r="I471">
        <v>5</v>
      </c>
      <c r="J471">
        <v>25000</v>
      </c>
      <c r="K471" s="7">
        <v>0</v>
      </c>
      <c r="L471">
        <v>125000</v>
      </c>
      <c r="M471">
        <v>13066.57</v>
      </c>
      <c r="N471" s="7">
        <f>IFERROR(Sales_Data[[#This Row],[Profit]]/Sales_Data[[#This Row],[Sales]],0)</f>
        <v>0.10453256</v>
      </c>
      <c r="O471" s="7" t="str">
        <f>TEXT(Sales_Data[[#This Row],[Order_Date]],"mmm")</f>
        <v>Oct</v>
      </c>
      <c r="P471" s="9" t="str">
        <f>TEXT(Sales_Data[[#This Row],[Order_Date]],"yyyy")</f>
        <v>2025</v>
      </c>
      <c r="Q471" s="9" t="str">
        <f t="shared" si="7"/>
        <v>Existing</v>
      </c>
      <c r="R471" s="1" t="s">
        <v>28</v>
      </c>
    </row>
    <row r="472" spans="1:18" x14ac:dyDescent="0.35">
      <c r="A472" s="1" t="s">
        <v>1382</v>
      </c>
      <c r="B472" s="2">
        <v>45866</v>
      </c>
      <c r="C472" s="1" t="s">
        <v>1383</v>
      </c>
      <c r="D472" s="1" t="s">
        <v>1384</v>
      </c>
      <c r="E472" s="1" t="s">
        <v>160</v>
      </c>
      <c r="F472" s="1" t="s">
        <v>161</v>
      </c>
      <c r="G472" s="1" t="s">
        <v>26</v>
      </c>
      <c r="H472" s="1" t="s">
        <v>128</v>
      </c>
      <c r="I472">
        <v>1</v>
      </c>
      <c r="J472">
        <v>900</v>
      </c>
      <c r="K472" s="7">
        <v>0</v>
      </c>
      <c r="L472">
        <v>900</v>
      </c>
      <c r="M472">
        <v>177.38</v>
      </c>
      <c r="N472" s="7">
        <f>IFERROR(Sales_Data[[#This Row],[Profit]]/Sales_Data[[#This Row],[Sales]],0)</f>
        <v>0.1970888888888889</v>
      </c>
      <c r="O472" s="7" t="str">
        <f>TEXT(Sales_Data[[#This Row],[Order_Date]],"mmm")</f>
        <v>Jul</v>
      </c>
      <c r="P472" s="9" t="str">
        <f>TEXT(Sales_Data[[#This Row],[Order_Date]],"yyyy")</f>
        <v>2025</v>
      </c>
      <c r="Q472" s="9" t="str">
        <f t="shared" si="7"/>
        <v>New</v>
      </c>
      <c r="R472" s="1" t="s">
        <v>20</v>
      </c>
    </row>
    <row r="473" spans="1:18" x14ac:dyDescent="0.35">
      <c r="A473" s="1" t="s">
        <v>1385</v>
      </c>
      <c r="B473" s="2">
        <v>45735</v>
      </c>
      <c r="C473" s="1" t="s">
        <v>1386</v>
      </c>
      <c r="D473" s="1" t="s">
        <v>1387</v>
      </c>
      <c r="E473" s="1" t="s">
        <v>111</v>
      </c>
      <c r="F473" s="1" t="s">
        <v>33</v>
      </c>
      <c r="G473" s="1" t="s">
        <v>120</v>
      </c>
      <c r="H473" s="1" t="s">
        <v>146</v>
      </c>
      <c r="I473">
        <v>1</v>
      </c>
      <c r="J473">
        <v>800</v>
      </c>
      <c r="K473" s="7">
        <v>0.05</v>
      </c>
      <c r="L473">
        <v>760</v>
      </c>
      <c r="M473">
        <v>87.81</v>
      </c>
      <c r="N473" s="7">
        <f>IFERROR(Sales_Data[[#This Row],[Profit]]/Sales_Data[[#This Row],[Sales]],0)</f>
        <v>0.11553947368421053</v>
      </c>
      <c r="O473" s="7" t="str">
        <f>TEXT(Sales_Data[[#This Row],[Order_Date]],"mmm")</f>
        <v>Mar</v>
      </c>
      <c r="P473" s="9" t="str">
        <f>TEXT(Sales_Data[[#This Row],[Order_Date]],"yyyy")</f>
        <v>2025</v>
      </c>
      <c r="Q473" s="9" t="str">
        <f t="shared" si="7"/>
        <v>New</v>
      </c>
      <c r="R473" s="1" t="s">
        <v>73</v>
      </c>
    </row>
    <row r="474" spans="1:18" x14ac:dyDescent="0.35">
      <c r="A474" s="1" t="s">
        <v>1388</v>
      </c>
      <c r="B474" s="2">
        <v>45902</v>
      </c>
      <c r="C474" s="1" t="s">
        <v>1389</v>
      </c>
      <c r="D474" s="1" t="s">
        <v>1390</v>
      </c>
      <c r="E474" s="1" t="s">
        <v>62</v>
      </c>
      <c r="F474" s="1" t="s">
        <v>41</v>
      </c>
      <c r="G474" s="1" t="s">
        <v>26</v>
      </c>
      <c r="H474" s="1" t="s">
        <v>58</v>
      </c>
      <c r="I474">
        <v>5</v>
      </c>
      <c r="J474">
        <v>1400</v>
      </c>
      <c r="K474" s="7">
        <v>0.1</v>
      </c>
      <c r="L474">
        <v>6300</v>
      </c>
      <c r="M474">
        <v>1319.98</v>
      </c>
      <c r="N474" s="7">
        <f>IFERROR(Sales_Data[[#This Row],[Profit]]/Sales_Data[[#This Row],[Sales]],0)</f>
        <v>0.20952063492063491</v>
      </c>
      <c r="O474" s="7" t="str">
        <f>TEXT(Sales_Data[[#This Row],[Order_Date]],"mmm")</f>
        <v>Sep</v>
      </c>
      <c r="P474" s="9" t="str">
        <f>TEXT(Sales_Data[[#This Row],[Order_Date]],"yyyy")</f>
        <v>2025</v>
      </c>
      <c r="Q474" s="9" t="str">
        <f t="shared" si="7"/>
        <v>Existing</v>
      </c>
      <c r="R474" s="1" t="s">
        <v>64</v>
      </c>
    </row>
    <row r="475" spans="1:18" x14ac:dyDescent="0.35">
      <c r="A475" s="1" t="s">
        <v>1391</v>
      </c>
      <c r="B475" s="2">
        <v>45960</v>
      </c>
      <c r="C475" s="1" t="s">
        <v>686</v>
      </c>
      <c r="D475" s="1" t="s">
        <v>1392</v>
      </c>
      <c r="E475" s="1" t="s">
        <v>160</v>
      </c>
      <c r="F475" s="1" t="s">
        <v>161</v>
      </c>
      <c r="G475" s="1" t="s">
        <v>26</v>
      </c>
      <c r="H475" s="1" t="s">
        <v>58</v>
      </c>
      <c r="I475">
        <v>5</v>
      </c>
      <c r="J475">
        <v>1400</v>
      </c>
      <c r="K475" s="7">
        <v>0.15</v>
      </c>
      <c r="L475">
        <v>5950</v>
      </c>
      <c r="M475">
        <v>1167.73</v>
      </c>
      <c r="N475" s="7">
        <f>IFERROR(Sales_Data[[#This Row],[Profit]]/Sales_Data[[#This Row],[Sales]],0)</f>
        <v>0.19625714285714285</v>
      </c>
      <c r="O475" s="7" t="str">
        <f>TEXT(Sales_Data[[#This Row],[Order_Date]],"mmm")</f>
        <v>Oct</v>
      </c>
      <c r="P475" s="9" t="str">
        <f>TEXT(Sales_Data[[#This Row],[Order_Date]],"yyyy")</f>
        <v>2025</v>
      </c>
      <c r="Q475" s="9" t="str">
        <f t="shared" si="7"/>
        <v>Existing</v>
      </c>
      <c r="R475" s="1" t="s">
        <v>73</v>
      </c>
    </row>
    <row r="476" spans="1:18" x14ac:dyDescent="0.35">
      <c r="A476" s="1" t="s">
        <v>1393</v>
      </c>
      <c r="B476" s="2">
        <v>45670</v>
      </c>
      <c r="C476" s="1" t="s">
        <v>1394</v>
      </c>
      <c r="D476" s="1" t="s">
        <v>1395</v>
      </c>
      <c r="E476" s="1" t="s">
        <v>81</v>
      </c>
      <c r="F476" s="1" t="s">
        <v>33</v>
      </c>
      <c r="G476" s="1" t="s">
        <v>34</v>
      </c>
      <c r="H476" s="1" t="s">
        <v>35</v>
      </c>
      <c r="I476">
        <v>3</v>
      </c>
      <c r="J476">
        <v>9000</v>
      </c>
      <c r="K476" s="7">
        <v>0.1</v>
      </c>
      <c r="L476">
        <v>24300</v>
      </c>
      <c r="M476">
        <v>5955.82</v>
      </c>
      <c r="N476" s="7">
        <f>IFERROR(Sales_Data[[#This Row],[Profit]]/Sales_Data[[#This Row],[Sales]],0)</f>
        <v>0.24509547325102879</v>
      </c>
      <c r="O476" s="7" t="str">
        <f>TEXT(Sales_Data[[#This Row],[Order_Date]],"mmm")</f>
        <v>Jan</v>
      </c>
      <c r="P476" s="9" t="str">
        <f>TEXT(Sales_Data[[#This Row],[Order_Date]],"yyyy")</f>
        <v>2025</v>
      </c>
      <c r="Q476" s="9" t="str">
        <f t="shared" si="7"/>
        <v>Existing</v>
      </c>
      <c r="R476" s="1" t="s">
        <v>73</v>
      </c>
    </row>
    <row r="477" spans="1:18" x14ac:dyDescent="0.35">
      <c r="A477" s="1" t="s">
        <v>1396</v>
      </c>
      <c r="B477" s="2">
        <v>45757</v>
      </c>
      <c r="C477" s="1" t="s">
        <v>637</v>
      </c>
      <c r="D477" s="1" t="s">
        <v>791</v>
      </c>
      <c r="E477" s="1" t="s">
        <v>17</v>
      </c>
      <c r="F477" s="1" t="s">
        <v>17</v>
      </c>
      <c r="G477" s="1" t="s">
        <v>34</v>
      </c>
      <c r="H477" s="1" t="s">
        <v>107</v>
      </c>
      <c r="I477">
        <v>3</v>
      </c>
      <c r="J477">
        <v>6500</v>
      </c>
      <c r="K477" s="7">
        <v>0.1</v>
      </c>
      <c r="L477">
        <v>17550</v>
      </c>
      <c r="M477">
        <v>1535.39</v>
      </c>
      <c r="N477" s="7">
        <f>IFERROR(Sales_Data[[#This Row],[Profit]]/Sales_Data[[#This Row],[Sales]],0)</f>
        <v>8.7486609686609693E-2</v>
      </c>
      <c r="O477" s="7" t="str">
        <f>TEXT(Sales_Data[[#This Row],[Order_Date]],"mmm")</f>
        <v>Apr</v>
      </c>
      <c r="P477" s="9" t="str">
        <f>TEXT(Sales_Data[[#This Row],[Order_Date]],"yyyy")</f>
        <v>2025</v>
      </c>
      <c r="Q477" s="9" t="str">
        <f t="shared" si="7"/>
        <v>Existing</v>
      </c>
      <c r="R477" s="1" t="s">
        <v>36</v>
      </c>
    </row>
    <row r="478" spans="1:18" x14ac:dyDescent="0.35">
      <c r="A478" s="1" t="s">
        <v>1397</v>
      </c>
      <c r="B478" s="2">
        <v>45722</v>
      </c>
      <c r="C478" s="1" t="s">
        <v>1398</v>
      </c>
      <c r="D478" s="1" t="s">
        <v>1399</v>
      </c>
      <c r="E478" s="1" t="s">
        <v>71</v>
      </c>
      <c r="F478" s="1" t="s">
        <v>33</v>
      </c>
      <c r="G478" s="1" t="s">
        <v>34</v>
      </c>
      <c r="H478" s="1" t="s">
        <v>77</v>
      </c>
      <c r="I478">
        <v>4</v>
      </c>
      <c r="J478">
        <v>22000</v>
      </c>
      <c r="K478" s="7">
        <v>0.15</v>
      </c>
      <c r="L478">
        <v>74800</v>
      </c>
      <c r="M478">
        <v>13764.04</v>
      </c>
      <c r="N478" s="7">
        <f>IFERROR(Sales_Data[[#This Row],[Profit]]/Sales_Data[[#This Row],[Sales]],0)</f>
        <v>0.18401122994652408</v>
      </c>
      <c r="O478" s="7" t="str">
        <f>TEXT(Sales_Data[[#This Row],[Order_Date]],"mmm")</f>
        <v>Mar</v>
      </c>
      <c r="P478" s="9" t="str">
        <f>TEXT(Sales_Data[[#This Row],[Order_Date]],"yyyy")</f>
        <v>2025</v>
      </c>
      <c r="Q478" s="9" t="str">
        <f t="shared" si="7"/>
        <v>Existing</v>
      </c>
      <c r="R478" s="1" t="s">
        <v>73</v>
      </c>
    </row>
    <row r="479" spans="1:18" x14ac:dyDescent="0.35">
      <c r="A479" s="1" t="s">
        <v>1400</v>
      </c>
      <c r="B479" s="2">
        <v>45865</v>
      </c>
      <c r="C479" s="1" t="s">
        <v>1401</v>
      </c>
      <c r="D479" s="1" t="s">
        <v>415</v>
      </c>
      <c r="E479" s="1" t="s">
        <v>71</v>
      </c>
      <c r="F479" s="1" t="s">
        <v>33</v>
      </c>
      <c r="G479" s="1" t="s">
        <v>34</v>
      </c>
      <c r="H479" s="1" t="s">
        <v>153</v>
      </c>
      <c r="I479">
        <v>2</v>
      </c>
      <c r="J479">
        <v>7000</v>
      </c>
      <c r="K479" s="7">
        <v>0.05</v>
      </c>
      <c r="L479">
        <v>13300</v>
      </c>
      <c r="M479">
        <v>1692.78</v>
      </c>
      <c r="N479" s="7">
        <f>IFERROR(Sales_Data[[#This Row],[Profit]]/Sales_Data[[#This Row],[Sales]],0)</f>
        <v>0.12727669172932329</v>
      </c>
      <c r="O479" s="7" t="str">
        <f>TEXT(Sales_Data[[#This Row],[Order_Date]],"mmm")</f>
        <v>Jul</v>
      </c>
      <c r="P479" s="9" t="str">
        <f>TEXT(Sales_Data[[#This Row],[Order_Date]],"yyyy")</f>
        <v>2025</v>
      </c>
      <c r="Q479" s="9" t="str">
        <f t="shared" si="7"/>
        <v>Existing</v>
      </c>
      <c r="R479" s="1" t="s">
        <v>28</v>
      </c>
    </row>
    <row r="480" spans="1:18" x14ac:dyDescent="0.35">
      <c r="A480" s="1" t="s">
        <v>1402</v>
      </c>
      <c r="B480" s="2">
        <v>45903</v>
      </c>
      <c r="C480" s="1" t="s">
        <v>1403</v>
      </c>
      <c r="D480" s="1" t="s">
        <v>899</v>
      </c>
      <c r="E480" s="1" t="s">
        <v>56</v>
      </c>
      <c r="F480" s="1" t="s">
        <v>57</v>
      </c>
      <c r="G480" s="1" t="s">
        <v>26</v>
      </c>
      <c r="H480" s="1" t="s">
        <v>27</v>
      </c>
      <c r="I480">
        <v>5</v>
      </c>
      <c r="J480">
        <v>1200</v>
      </c>
      <c r="K480" s="7">
        <v>0</v>
      </c>
      <c r="L480">
        <v>6000</v>
      </c>
      <c r="M480">
        <v>1008.64</v>
      </c>
      <c r="N480" s="7">
        <f>IFERROR(Sales_Data[[#This Row],[Profit]]/Sales_Data[[#This Row],[Sales]],0)</f>
        <v>0.16810666666666665</v>
      </c>
      <c r="O480" s="7" t="str">
        <f>TEXT(Sales_Data[[#This Row],[Order_Date]],"mmm")</f>
        <v>Sep</v>
      </c>
      <c r="P480" s="9" t="str">
        <f>TEXT(Sales_Data[[#This Row],[Order_Date]],"yyyy")</f>
        <v>2025</v>
      </c>
      <c r="Q480" s="9" t="str">
        <f t="shared" si="7"/>
        <v>Existing</v>
      </c>
      <c r="R480" s="1" t="s">
        <v>20</v>
      </c>
    </row>
    <row r="481" spans="1:18" x14ac:dyDescent="0.35">
      <c r="A481" s="1" t="s">
        <v>1404</v>
      </c>
      <c r="B481" s="2">
        <v>45782</v>
      </c>
      <c r="C481" s="1" t="s">
        <v>1405</v>
      </c>
      <c r="D481" s="1" t="s">
        <v>1406</v>
      </c>
      <c r="E481" s="1" t="s">
        <v>160</v>
      </c>
      <c r="F481" s="1" t="s">
        <v>161</v>
      </c>
      <c r="G481" s="1" t="s">
        <v>120</v>
      </c>
      <c r="H481" s="1" t="s">
        <v>217</v>
      </c>
      <c r="I481">
        <v>1</v>
      </c>
      <c r="J481">
        <v>3200</v>
      </c>
      <c r="K481" s="7">
        <v>0.05</v>
      </c>
      <c r="L481">
        <v>3040</v>
      </c>
      <c r="M481">
        <v>675.5</v>
      </c>
      <c r="N481" s="7">
        <f>IFERROR(Sales_Data[[#This Row],[Profit]]/Sales_Data[[#This Row],[Sales]],0)</f>
        <v>0.22220394736842106</v>
      </c>
      <c r="O481" s="7" t="str">
        <f>TEXT(Sales_Data[[#This Row],[Order_Date]],"mmm")</f>
        <v>May</v>
      </c>
      <c r="P481" s="9" t="str">
        <f>TEXT(Sales_Data[[#This Row],[Order_Date]],"yyyy")</f>
        <v>2025</v>
      </c>
      <c r="Q481" s="9" t="str">
        <f t="shared" si="7"/>
        <v>New</v>
      </c>
      <c r="R481" s="1" t="s">
        <v>28</v>
      </c>
    </row>
    <row r="482" spans="1:18" x14ac:dyDescent="0.35">
      <c r="A482" s="1" t="s">
        <v>1407</v>
      </c>
      <c r="B482" s="2">
        <v>45830</v>
      </c>
      <c r="C482" s="1" t="s">
        <v>1408</v>
      </c>
      <c r="D482" s="1" t="s">
        <v>1409</v>
      </c>
      <c r="E482" s="1" t="s">
        <v>135</v>
      </c>
      <c r="F482" s="1" t="s">
        <v>136</v>
      </c>
      <c r="G482" s="1" t="s">
        <v>34</v>
      </c>
      <c r="H482" s="1" t="s">
        <v>35</v>
      </c>
      <c r="I482">
        <v>2</v>
      </c>
      <c r="J482">
        <v>9000</v>
      </c>
      <c r="K482" s="7">
        <v>0.05</v>
      </c>
      <c r="L482">
        <v>17100</v>
      </c>
      <c r="M482">
        <v>1493.15</v>
      </c>
      <c r="N482" s="7">
        <f>IFERROR(Sales_Data[[#This Row],[Profit]]/Sales_Data[[#This Row],[Sales]],0)</f>
        <v>8.7318713450292407E-2</v>
      </c>
      <c r="O482" s="7" t="str">
        <f>TEXT(Sales_Data[[#This Row],[Order_Date]],"mmm")</f>
        <v>Jun</v>
      </c>
      <c r="P482" s="9" t="str">
        <f>TEXT(Sales_Data[[#This Row],[Order_Date]],"yyyy")</f>
        <v>2025</v>
      </c>
      <c r="Q482" s="9" t="str">
        <f t="shared" si="7"/>
        <v>Existing</v>
      </c>
      <c r="R482" s="1" t="s">
        <v>64</v>
      </c>
    </row>
    <row r="483" spans="1:18" x14ac:dyDescent="0.35">
      <c r="A483" s="1" t="s">
        <v>1410</v>
      </c>
      <c r="B483" s="2">
        <v>45763</v>
      </c>
      <c r="C483" s="1" t="s">
        <v>1411</v>
      </c>
      <c r="D483" s="1" t="s">
        <v>1412</v>
      </c>
      <c r="E483" s="1" t="s">
        <v>17</v>
      </c>
      <c r="F483" s="1" t="s">
        <v>17</v>
      </c>
      <c r="G483" s="1" t="s">
        <v>26</v>
      </c>
      <c r="H483" s="1" t="s">
        <v>58</v>
      </c>
      <c r="I483">
        <v>2</v>
      </c>
      <c r="J483">
        <v>1400</v>
      </c>
      <c r="K483" s="7">
        <v>0</v>
      </c>
      <c r="L483">
        <v>2800</v>
      </c>
      <c r="M483">
        <v>275.22000000000003</v>
      </c>
      <c r="N483" s="7">
        <f>IFERROR(Sales_Data[[#This Row],[Profit]]/Sales_Data[[#This Row],[Sales]],0)</f>
        <v>9.8292857142857154E-2</v>
      </c>
      <c r="O483" s="7" t="str">
        <f>TEXT(Sales_Data[[#This Row],[Order_Date]],"mmm")</f>
        <v>Apr</v>
      </c>
      <c r="P483" s="9" t="str">
        <f>TEXT(Sales_Data[[#This Row],[Order_Date]],"yyyy")</f>
        <v>2025</v>
      </c>
      <c r="Q483" s="9" t="str">
        <f t="shared" si="7"/>
        <v>Existing</v>
      </c>
      <c r="R483" s="1" t="s">
        <v>64</v>
      </c>
    </row>
    <row r="484" spans="1:18" x14ac:dyDescent="0.35">
      <c r="A484" s="1" t="s">
        <v>1413</v>
      </c>
      <c r="B484" s="2">
        <v>45763</v>
      </c>
      <c r="C484" s="1" t="s">
        <v>1414</v>
      </c>
      <c r="D484" s="1" t="s">
        <v>1415</v>
      </c>
      <c r="E484" s="1" t="s">
        <v>106</v>
      </c>
      <c r="F484" s="1" t="s">
        <v>33</v>
      </c>
      <c r="G484" s="1" t="s">
        <v>42</v>
      </c>
      <c r="H484" s="1" t="s">
        <v>102</v>
      </c>
      <c r="I484">
        <v>1</v>
      </c>
      <c r="J484">
        <v>25000</v>
      </c>
      <c r="K484" s="7">
        <v>0.05</v>
      </c>
      <c r="L484">
        <v>23750</v>
      </c>
      <c r="M484">
        <v>4213.66</v>
      </c>
      <c r="N484" s="7">
        <f>IFERROR(Sales_Data[[#This Row],[Profit]]/Sales_Data[[#This Row],[Sales]],0)</f>
        <v>0.17741726315789474</v>
      </c>
      <c r="O484" s="7" t="str">
        <f>TEXT(Sales_Data[[#This Row],[Order_Date]],"mmm")</f>
        <v>Apr</v>
      </c>
      <c r="P484" s="9" t="str">
        <f>TEXT(Sales_Data[[#This Row],[Order_Date]],"yyyy")</f>
        <v>2025</v>
      </c>
      <c r="Q484" s="9" t="str">
        <f t="shared" si="7"/>
        <v>New</v>
      </c>
      <c r="R484" s="1" t="s">
        <v>36</v>
      </c>
    </row>
    <row r="485" spans="1:18" x14ac:dyDescent="0.35">
      <c r="A485" s="1" t="s">
        <v>1416</v>
      </c>
      <c r="B485" s="2">
        <v>45948</v>
      </c>
      <c r="C485" s="1" t="s">
        <v>1417</v>
      </c>
      <c r="D485" s="1" t="s">
        <v>1418</v>
      </c>
      <c r="E485" s="1" t="s">
        <v>24</v>
      </c>
      <c r="F485" s="1" t="s">
        <v>25</v>
      </c>
      <c r="G485" s="1" t="s">
        <v>18</v>
      </c>
      <c r="H485" s="1" t="s">
        <v>131</v>
      </c>
      <c r="I485">
        <v>4</v>
      </c>
      <c r="J485">
        <v>1500</v>
      </c>
      <c r="K485" s="7">
        <v>0.05</v>
      </c>
      <c r="L485">
        <v>5700</v>
      </c>
      <c r="M485">
        <v>682.65</v>
      </c>
      <c r="N485" s="7">
        <f>IFERROR(Sales_Data[[#This Row],[Profit]]/Sales_Data[[#This Row],[Sales]],0)</f>
        <v>0.11976315789473684</v>
      </c>
      <c r="O485" s="7" t="str">
        <f>TEXT(Sales_Data[[#This Row],[Order_Date]],"mmm")</f>
        <v>Oct</v>
      </c>
      <c r="P485" s="9" t="str">
        <f>TEXT(Sales_Data[[#This Row],[Order_Date]],"yyyy")</f>
        <v>2025</v>
      </c>
      <c r="Q485" s="9" t="str">
        <f t="shared" si="7"/>
        <v>Existing</v>
      </c>
      <c r="R485" s="1" t="s">
        <v>36</v>
      </c>
    </row>
    <row r="486" spans="1:18" x14ac:dyDescent="0.35">
      <c r="A486" s="1" t="s">
        <v>1419</v>
      </c>
      <c r="B486" s="2">
        <v>45927</v>
      </c>
      <c r="C486" s="1" t="s">
        <v>1420</v>
      </c>
      <c r="D486" s="1" t="s">
        <v>1421</v>
      </c>
      <c r="E486" s="1" t="s">
        <v>111</v>
      </c>
      <c r="F486" s="1" t="s">
        <v>33</v>
      </c>
      <c r="G486" s="1" t="s">
        <v>42</v>
      </c>
      <c r="H486" s="1" t="s">
        <v>43</v>
      </c>
      <c r="I486">
        <v>5</v>
      </c>
      <c r="J486">
        <v>18000</v>
      </c>
      <c r="K486" s="7">
        <v>0.2</v>
      </c>
      <c r="L486">
        <v>72000</v>
      </c>
      <c r="M486">
        <v>6075.42</v>
      </c>
      <c r="N486" s="7">
        <f>IFERROR(Sales_Data[[#This Row],[Profit]]/Sales_Data[[#This Row],[Sales]],0)</f>
        <v>8.4380833333333335E-2</v>
      </c>
      <c r="O486" s="7" t="str">
        <f>TEXT(Sales_Data[[#This Row],[Order_Date]],"mmm")</f>
        <v>Sep</v>
      </c>
      <c r="P486" s="9" t="str">
        <f>TEXT(Sales_Data[[#This Row],[Order_Date]],"yyyy")</f>
        <v>2025</v>
      </c>
      <c r="Q486" s="9" t="str">
        <f t="shared" si="7"/>
        <v>Existing</v>
      </c>
      <c r="R486" s="1" t="s">
        <v>28</v>
      </c>
    </row>
    <row r="487" spans="1:18" x14ac:dyDescent="0.35">
      <c r="A487" s="1" t="s">
        <v>1422</v>
      </c>
      <c r="B487" s="2">
        <v>45872</v>
      </c>
      <c r="C487" s="1" t="s">
        <v>1423</v>
      </c>
      <c r="D487" s="1" t="s">
        <v>1424</v>
      </c>
      <c r="E487" s="1" t="s">
        <v>32</v>
      </c>
      <c r="F487" s="1" t="s">
        <v>33</v>
      </c>
      <c r="G487" s="1" t="s">
        <v>34</v>
      </c>
      <c r="H487" s="1" t="s">
        <v>107</v>
      </c>
      <c r="I487">
        <v>1</v>
      </c>
      <c r="J487">
        <v>6500</v>
      </c>
      <c r="K487" s="7">
        <v>0</v>
      </c>
      <c r="L487">
        <v>6500</v>
      </c>
      <c r="M487">
        <v>592.59</v>
      </c>
      <c r="N487" s="7">
        <f>IFERROR(Sales_Data[[#This Row],[Profit]]/Sales_Data[[#This Row],[Sales]],0)</f>
        <v>9.1167692307692311E-2</v>
      </c>
      <c r="O487" s="7" t="str">
        <f>TEXT(Sales_Data[[#This Row],[Order_Date]],"mmm")</f>
        <v>Aug</v>
      </c>
      <c r="P487" s="9" t="str">
        <f>TEXT(Sales_Data[[#This Row],[Order_Date]],"yyyy")</f>
        <v>2025</v>
      </c>
      <c r="Q487" s="9" t="str">
        <f t="shared" si="7"/>
        <v>New</v>
      </c>
      <c r="R487" s="1" t="s">
        <v>64</v>
      </c>
    </row>
    <row r="488" spans="1:18" x14ac:dyDescent="0.35">
      <c r="A488" s="1" t="s">
        <v>1425</v>
      </c>
      <c r="B488" s="2">
        <v>45971</v>
      </c>
      <c r="C488" s="1" t="s">
        <v>1426</v>
      </c>
      <c r="D488" s="1" t="s">
        <v>1310</v>
      </c>
      <c r="E488" s="1" t="s">
        <v>40</v>
      </c>
      <c r="F488" s="1" t="s">
        <v>41</v>
      </c>
      <c r="G488" s="1" t="s">
        <v>18</v>
      </c>
      <c r="H488" s="1" t="s">
        <v>292</v>
      </c>
      <c r="I488">
        <v>5</v>
      </c>
      <c r="J488">
        <v>500</v>
      </c>
      <c r="K488" s="7">
        <v>0.1</v>
      </c>
      <c r="L488">
        <v>2250</v>
      </c>
      <c r="M488">
        <v>349.16</v>
      </c>
      <c r="N488" s="7">
        <f>IFERROR(Sales_Data[[#This Row],[Profit]]/Sales_Data[[#This Row],[Sales]],0)</f>
        <v>0.15518222222222222</v>
      </c>
      <c r="O488" s="7" t="str">
        <f>TEXT(Sales_Data[[#This Row],[Order_Date]],"mmm")</f>
        <v>Nov</v>
      </c>
      <c r="P488" s="9" t="str">
        <f>TEXT(Sales_Data[[#This Row],[Order_Date]],"yyyy")</f>
        <v>2025</v>
      </c>
      <c r="Q488" s="9" t="str">
        <f t="shared" si="7"/>
        <v>Existing</v>
      </c>
      <c r="R488" s="1" t="s">
        <v>20</v>
      </c>
    </row>
    <row r="489" spans="1:18" x14ac:dyDescent="0.35">
      <c r="A489" s="1" t="s">
        <v>1427</v>
      </c>
      <c r="B489" s="2">
        <v>45668</v>
      </c>
      <c r="C489" s="1" t="s">
        <v>1428</v>
      </c>
      <c r="D489" s="1" t="s">
        <v>1429</v>
      </c>
      <c r="E489" s="1" t="s">
        <v>40</v>
      </c>
      <c r="F489" s="1" t="s">
        <v>41</v>
      </c>
      <c r="G489" s="1" t="s">
        <v>42</v>
      </c>
      <c r="H489" s="1" t="s">
        <v>47</v>
      </c>
      <c r="I489">
        <v>1</v>
      </c>
      <c r="J489">
        <v>55000</v>
      </c>
      <c r="K489" s="7">
        <v>0.1</v>
      </c>
      <c r="L489">
        <v>49500</v>
      </c>
      <c r="M489">
        <v>9029.61</v>
      </c>
      <c r="N489" s="7">
        <f>IFERROR(Sales_Data[[#This Row],[Profit]]/Sales_Data[[#This Row],[Sales]],0)</f>
        <v>0.18241636363636365</v>
      </c>
      <c r="O489" s="7" t="str">
        <f>TEXT(Sales_Data[[#This Row],[Order_Date]],"mmm")</f>
        <v>Jan</v>
      </c>
      <c r="P489" s="9" t="str">
        <f>TEXT(Sales_Data[[#This Row],[Order_Date]],"yyyy")</f>
        <v>2025</v>
      </c>
      <c r="Q489" s="9" t="str">
        <f t="shared" si="7"/>
        <v>New</v>
      </c>
      <c r="R489" s="1" t="s">
        <v>20</v>
      </c>
    </row>
    <row r="490" spans="1:18" x14ac:dyDescent="0.35">
      <c r="A490" s="1" t="s">
        <v>1430</v>
      </c>
      <c r="B490" s="2">
        <v>45711</v>
      </c>
      <c r="C490" s="1" t="s">
        <v>1431</v>
      </c>
      <c r="D490" s="1" t="s">
        <v>1432</v>
      </c>
      <c r="E490" s="1" t="s">
        <v>81</v>
      </c>
      <c r="F490" s="1" t="s">
        <v>33</v>
      </c>
      <c r="G490" s="1" t="s">
        <v>26</v>
      </c>
      <c r="H490" s="1" t="s">
        <v>128</v>
      </c>
      <c r="I490">
        <v>1</v>
      </c>
      <c r="J490">
        <v>900</v>
      </c>
      <c r="K490" s="7">
        <v>0</v>
      </c>
      <c r="L490">
        <v>900</v>
      </c>
      <c r="M490">
        <v>204.87</v>
      </c>
      <c r="N490" s="7">
        <f>IFERROR(Sales_Data[[#This Row],[Profit]]/Sales_Data[[#This Row],[Sales]],0)</f>
        <v>0.22763333333333333</v>
      </c>
      <c r="O490" s="7" t="str">
        <f>TEXT(Sales_Data[[#This Row],[Order_Date]],"mmm")</f>
        <v>Feb</v>
      </c>
      <c r="P490" s="9" t="str">
        <f>TEXT(Sales_Data[[#This Row],[Order_Date]],"yyyy")</f>
        <v>2025</v>
      </c>
      <c r="Q490" s="9" t="str">
        <f t="shared" si="7"/>
        <v>New</v>
      </c>
      <c r="R490" s="1" t="s">
        <v>28</v>
      </c>
    </row>
    <row r="491" spans="1:18" x14ac:dyDescent="0.35">
      <c r="A491" s="1" t="s">
        <v>1433</v>
      </c>
      <c r="B491" s="2">
        <v>46021</v>
      </c>
      <c r="C491" s="1" t="s">
        <v>1434</v>
      </c>
      <c r="D491" s="1" t="s">
        <v>1435</v>
      </c>
      <c r="E491" s="1" t="s">
        <v>24</v>
      </c>
      <c r="F491" s="1" t="s">
        <v>25</v>
      </c>
      <c r="G491" s="1" t="s">
        <v>42</v>
      </c>
      <c r="H491" s="1" t="s">
        <v>47</v>
      </c>
      <c r="I491">
        <v>3</v>
      </c>
      <c r="J491">
        <v>55000</v>
      </c>
      <c r="K491" s="7">
        <v>0.05</v>
      </c>
      <c r="L491">
        <v>156750</v>
      </c>
      <c r="M491">
        <v>13303.52</v>
      </c>
      <c r="N491" s="7">
        <f>IFERROR(Sales_Data[[#This Row],[Profit]]/Sales_Data[[#This Row],[Sales]],0)</f>
        <v>8.4870940988835727E-2</v>
      </c>
      <c r="O491" s="7" t="str">
        <f>TEXT(Sales_Data[[#This Row],[Order_Date]],"mmm")</f>
        <v>Dec</v>
      </c>
      <c r="P491" s="9" t="str">
        <f>TEXT(Sales_Data[[#This Row],[Order_Date]],"yyyy")</f>
        <v>2025</v>
      </c>
      <c r="Q491" s="9" t="str">
        <f t="shared" si="7"/>
        <v>Existing</v>
      </c>
      <c r="R491" s="1" t="s">
        <v>20</v>
      </c>
    </row>
    <row r="492" spans="1:18" x14ac:dyDescent="0.35">
      <c r="A492" s="1" t="s">
        <v>1436</v>
      </c>
      <c r="B492" s="2">
        <v>45736</v>
      </c>
      <c r="C492" s="1" t="s">
        <v>1318</v>
      </c>
      <c r="D492" s="1" t="s">
        <v>1437</v>
      </c>
      <c r="E492" s="1" t="s">
        <v>24</v>
      </c>
      <c r="F492" s="1" t="s">
        <v>25</v>
      </c>
      <c r="G492" s="1" t="s">
        <v>34</v>
      </c>
      <c r="H492" s="1" t="s">
        <v>77</v>
      </c>
      <c r="I492">
        <v>2</v>
      </c>
      <c r="J492">
        <v>22000</v>
      </c>
      <c r="K492" s="7">
        <v>0.1</v>
      </c>
      <c r="L492">
        <v>39600</v>
      </c>
      <c r="M492">
        <v>5845.21</v>
      </c>
      <c r="N492" s="7">
        <f>IFERROR(Sales_Data[[#This Row],[Profit]]/Sales_Data[[#This Row],[Sales]],0)</f>
        <v>0.14760631313131314</v>
      </c>
      <c r="O492" s="7" t="str">
        <f>TEXT(Sales_Data[[#This Row],[Order_Date]],"mmm")</f>
        <v>Mar</v>
      </c>
      <c r="P492" s="9" t="str">
        <f>TEXT(Sales_Data[[#This Row],[Order_Date]],"yyyy")</f>
        <v>2025</v>
      </c>
      <c r="Q492" s="9" t="str">
        <f t="shared" si="7"/>
        <v>Existing</v>
      </c>
      <c r="R492" s="1" t="s">
        <v>20</v>
      </c>
    </row>
    <row r="493" spans="1:18" x14ac:dyDescent="0.35">
      <c r="A493" s="1" t="s">
        <v>1438</v>
      </c>
      <c r="B493" s="2">
        <v>45949</v>
      </c>
      <c r="C493" s="1" t="s">
        <v>1439</v>
      </c>
      <c r="D493" s="1" t="s">
        <v>1440</v>
      </c>
      <c r="E493" s="1" t="s">
        <v>51</v>
      </c>
      <c r="F493" s="1" t="s">
        <v>52</v>
      </c>
      <c r="G493" s="1" t="s">
        <v>18</v>
      </c>
      <c r="H493" s="1" t="s">
        <v>19</v>
      </c>
      <c r="I493">
        <v>4</v>
      </c>
      <c r="J493">
        <v>700</v>
      </c>
      <c r="K493" s="7">
        <v>0.05</v>
      </c>
      <c r="L493">
        <v>2660</v>
      </c>
      <c r="M493">
        <v>589.19000000000005</v>
      </c>
      <c r="N493" s="7">
        <f>IFERROR(Sales_Data[[#This Row],[Profit]]/Sales_Data[[#This Row],[Sales]],0)</f>
        <v>0.22150000000000003</v>
      </c>
      <c r="O493" s="7" t="str">
        <f>TEXT(Sales_Data[[#This Row],[Order_Date]],"mmm")</f>
        <v>Oct</v>
      </c>
      <c r="P493" s="9" t="str">
        <f>TEXT(Sales_Data[[#This Row],[Order_Date]],"yyyy")</f>
        <v>2025</v>
      </c>
      <c r="Q493" s="9" t="str">
        <f t="shared" si="7"/>
        <v>Existing</v>
      </c>
      <c r="R493" s="1" t="s">
        <v>73</v>
      </c>
    </row>
    <row r="494" spans="1:18" x14ac:dyDescent="0.35">
      <c r="A494" s="1" t="s">
        <v>1441</v>
      </c>
      <c r="B494" s="2">
        <v>45927</v>
      </c>
      <c r="C494" s="1" t="s">
        <v>1442</v>
      </c>
      <c r="D494" s="1" t="s">
        <v>1443</v>
      </c>
      <c r="E494" s="1" t="s">
        <v>81</v>
      </c>
      <c r="F494" s="1" t="s">
        <v>33</v>
      </c>
      <c r="G494" s="1" t="s">
        <v>42</v>
      </c>
      <c r="H494" s="1" t="s">
        <v>102</v>
      </c>
      <c r="I494">
        <v>4</v>
      </c>
      <c r="J494">
        <v>25000</v>
      </c>
      <c r="K494" s="7">
        <v>0.05</v>
      </c>
      <c r="L494">
        <v>95000</v>
      </c>
      <c r="M494">
        <v>13049.89</v>
      </c>
      <c r="N494" s="7">
        <f>IFERROR(Sales_Data[[#This Row],[Profit]]/Sales_Data[[#This Row],[Sales]],0)</f>
        <v>0.13736726315789474</v>
      </c>
      <c r="O494" s="7" t="str">
        <f>TEXT(Sales_Data[[#This Row],[Order_Date]],"mmm")</f>
        <v>Sep</v>
      </c>
      <c r="P494" s="9" t="str">
        <f>TEXT(Sales_Data[[#This Row],[Order_Date]],"yyyy")</f>
        <v>2025</v>
      </c>
      <c r="Q494" s="9" t="str">
        <f t="shared" si="7"/>
        <v>Existing</v>
      </c>
      <c r="R494" s="1" t="s">
        <v>28</v>
      </c>
    </row>
    <row r="495" spans="1:18" x14ac:dyDescent="0.35">
      <c r="A495" s="1" t="s">
        <v>1444</v>
      </c>
      <c r="B495" s="2">
        <v>45763</v>
      </c>
      <c r="C495" s="1" t="s">
        <v>1445</v>
      </c>
      <c r="D495" s="1" t="s">
        <v>1032</v>
      </c>
      <c r="E495" s="1" t="s">
        <v>86</v>
      </c>
      <c r="F495" s="1" t="s">
        <v>25</v>
      </c>
      <c r="G495" s="1" t="s">
        <v>120</v>
      </c>
      <c r="H495" s="1" t="s">
        <v>121</v>
      </c>
      <c r="I495">
        <v>4</v>
      </c>
      <c r="J495">
        <v>2800</v>
      </c>
      <c r="K495" s="7">
        <v>0.1</v>
      </c>
      <c r="L495">
        <v>10080</v>
      </c>
      <c r="M495">
        <v>2053.09</v>
      </c>
      <c r="N495" s="7">
        <f>IFERROR(Sales_Data[[#This Row],[Profit]]/Sales_Data[[#This Row],[Sales]],0)</f>
        <v>0.20367956349206351</v>
      </c>
      <c r="O495" s="7" t="str">
        <f>TEXT(Sales_Data[[#This Row],[Order_Date]],"mmm")</f>
        <v>Apr</v>
      </c>
      <c r="P495" s="9" t="str">
        <f>TEXT(Sales_Data[[#This Row],[Order_Date]],"yyyy")</f>
        <v>2025</v>
      </c>
      <c r="Q495" s="9" t="str">
        <f t="shared" si="7"/>
        <v>Existing</v>
      </c>
      <c r="R495" s="1" t="s">
        <v>28</v>
      </c>
    </row>
    <row r="496" spans="1:18" x14ac:dyDescent="0.35">
      <c r="A496" s="1" t="s">
        <v>1446</v>
      </c>
      <c r="B496" s="2">
        <v>45803</v>
      </c>
      <c r="C496" s="1" t="s">
        <v>1447</v>
      </c>
      <c r="D496" s="1" t="s">
        <v>1448</v>
      </c>
      <c r="E496" s="1" t="s">
        <v>81</v>
      </c>
      <c r="F496" s="1" t="s">
        <v>33</v>
      </c>
      <c r="G496" s="1" t="s">
        <v>26</v>
      </c>
      <c r="H496" s="1" t="s">
        <v>82</v>
      </c>
      <c r="I496">
        <v>4</v>
      </c>
      <c r="J496">
        <v>450</v>
      </c>
      <c r="K496" s="7">
        <v>0.05</v>
      </c>
      <c r="L496">
        <v>1710</v>
      </c>
      <c r="M496">
        <v>350.15</v>
      </c>
      <c r="N496" s="7">
        <f>IFERROR(Sales_Data[[#This Row],[Profit]]/Sales_Data[[#This Row],[Sales]],0)</f>
        <v>0.20476608187134501</v>
      </c>
      <c r="O496" s="7" t="str">
        <f>TEXT(Sales_Data[[#This Row],[Order_Date]],"mmm")</f>
        <v>May</v>
      </c>
      <c r="P496" s="9" t="str">
        <f>TEXT(Sales_Data[[#This Row],[Order_Date]],"yyyy")</f>
        <v>2025</v>
      </c>
      <c r="Q496" s="9" t="str">
        <f t="shared" si="7"/>
        <v>Existing</v>
      </c>
      <c r="R496" s="1" t="s">
        <v>28</v>
      </c>
    </row>
    <row r="497" spans="1:18" x14ac:dyDescent="0.35">
      <c r="A497" s="1" t="s">
        <v>1449</v>
      </c>
      <c r="B497" s="2">
        <v>45878</v>
      </c>
      <c r="C497" s="1" t="s">
        <v>1450</v>
      </c>
      <c r="D497" s="1" t="s">
        <v>1451</v>
      </c>
      <c r="E497" s="1" t="s">
        <v>81</v>
      </c>
      <c r="F497" s="1" t="s">
        <v>33</v>
      </c>
      <c r="G497" s="1" t="s">
        <v>26</v>
      </c>
      <c r="H497" s="1" t="s">
        <v>58</v>
      </c>
      <c r="I497">
        <v>5</v>
      </c>
      <c r="J497">
        <v>1400</v>
      </c>
      <c r="K497" s="7">
        <v>0.05</v>
      </c>
      <c r="L497">
        <v>6650</v>
      </c>
      <c r="M497">
        <v>1439.62</v>
      </c>
      <c r="N497" s="7">
        <f>IFERROR(Sales_Data[[#This Row],[Profit]]/Sales_Data[[#This Row],[Sales]],0)</f>
        <v>0.21648421052631578</v>
      </c>
      <c r="O497" s="7" t="str">
        <f>TEXT(Sales_Data[[#This Row],[Order_Date]],"mmm")</f>
        <v>Aug</v>
      </c>
      <c r="P497" s="9" t="str">
        <f>TEXT(Sales_Data[[#This Row],[Order_Date]],"yyyy")</f>
        <v>2025</v>
      </c>
      <c r="Q497" s="9" t="str">
        <f t="shared" si="7"/>
        <v>Existing</v>
      </c>
      <c r="R497" s="1" t="s">
        <v>36</v>
      </c>
    </row>
    <row r="498" spans="1:18" x14ac:dyDescent="0.35">
      <c r="A498" s="1" t="s">
        <v>1452</v>
      </c>
      <c r="B498" s="2">
        <v>45805</v>
      </c>
      <c r="C498" s="1" t="s">
        <v>1453</v>
      </c>
      <c r="D498" s="1" t="s">
        <v>1454</v>
      </c>
      <c r="E498" s="1" t="s">
        <v>119</v>
      </c>
      <c r="F498" s="1" t="s">
        <v>33</v>
      </c>
      <c r="G498" s="1" t="s">
        <v>26</v>
      </c>
      <c r="H498" s="1" t="s">
        <v>27</v>
      </c>
      <c r="I498">
        <v>4</v>
      </c>
      <c r="J498">
        <v>1200</v>
      </c>
      <c r="K498" s="7">
        <v>0</v>
      </c>
      <c r="L498">
        <v>4800</v>
      </c>
      <c r="M498">
        <v>474.69</v>
      </c>
      <c r="N498" s="7">
        <f>IFERROR(Sales_Data[[#This Row],[Profit]]/Sales_Data[[#This Row],[Sales]],0)</f>
        <v>9.8893750000000002E-2</v>
      </c>
      <c r="O498" s="7" t="str">
        <f>TEXT(Sales_Data[[#This Row],[Order_Date]],"mmm")</f>
        <v>May</v>
      </c>
      <c r="P498" s="9" t="str">
        <f>TEXT(Sales_Data[[#This Row],[Order_Date]],"yyyy")</f>
        <v>2025</v>
      </c>
      <c r="Q498" s="9" t="str">
        <f t="shared" si="7"/>
        <v>Existing</v>
      </c>
      <c r="R498" s="1" t="s">
        <v>28</v>
      </c>
    </row>
    <row r="499" spans="1:18" x14ac:dyDescent="0.35">
      <c r="A499" s="1" t="s">
        <v>1455</v>
      </c>
      <c r="B499" s="2">
        <v>45981</v>
      </c>
      <c r="C499" s="1" t="s">
        <v>1029</v>
      </c>
      <c r="D499" s="1" t="s">
        <v>1456</v>
      </c>
      <c r="E499" s="1" t="s">
        <v>135</v>
      </c>
      <c r="F499" s="1" t="s">
        <v>136</v>
      </c>
      <c r="G499" s="1" t="s">
        <v>120</v>
      </c>
      <c r="H499" s="1" t="s">
        <v>143</v>
      </c>
      <c r="I499">
        <v>2</v>
      </c>
      <c r="J499">
        <v>1800</v>
      </c>
      <c r="K499" s="7">
        <v>0</v>
      </c>
      <c r="L499">
        <v>3600</v>
      </c>
      <c r="M499">
        <v>689.71</v>
      </c>
      <c r="N499" s="7">
        <f>IFERROR(Sales_Data[[#This Row],[Profit]]/Sales_Data[[#This Row],[Sales]],0)</f>
        <v>0.19158611111111112</v>
      </c>
      <c r="O499" s="7" t="str">
        <f>TEXT(Sales_Data[[#This Row],[Order_Date]],"mmm")</f>
        <v>Nov</v>
      </c>
      <c r="P499" s="9" t="str">
        <f>TEXT(Sales_Data[[#This Row],[Order_Date]],"yyyy")</f>
        <v>2025</v>
      </c>
      <c r="Q499" s="9" t="str">
        <f t="shared" si="7"/>
        <v>Existing</v>
      </c>
      <c r="R499" s="1" t="s">
        <v>36</v>
      </c>
    </row>
    <row r="500" spans="1:18" x14ac:dyDescent="0.35">
      <c r="A500" s="1" t="s">
        <v>1457</v>
      </c>
      <c r="B500" s="2">
        <v>45816</v>
      </c>
      <c r="C500" s="1" t="s">
        <v>1458</v>
      </c>
      <c r="D500" s="1" t="s">
        <v>669</v>
      </c>
      <c r="E500" s="1" t="s">
        <v>62</v>
      </c>
      <c r="F500" s="1" t="s">
        <v>41</v>
      </c>
      <c r="G500" s="1" t="s">
        <v>26</v>
      </c>
      <c r="H500" s="1" t="s">
        <v>128</v>
      </c>
      <c r="I500">
        <v>2</v>
      </c>
      <c r="J500">
        <v>900</v>
      </c>
      <c r="K500" s="7">
        <v>0.05</v>
      </c>
      <c r="L500">
        <v>1710</v>
      </c>
      <c r="M500">
        <v>283.49</v>
      </c>
      <c r="N500" s="7">
        <f>IFERROR(Sales_Data[[#This Row],[Profit]]/Sales_Data[[#This Row],[Sales]],0)</f>
        <v>0.16578362573099414</v>
      </c>
      <c r="O500" s="7" t="str">
        <f>TEXT(Sales_Data[[#This Row],[Order_Date]],"mmm")</f>
        <v>Jun</v>
      </c>
      <c r="P500" s="9" t="str">
        <f>TEXT(Sales_Data[[#This Row],[Order_Date]],"yyyy")</f>
        <v>2025</v>
      </c>
      <c r="Q500" s="9" t="str">
        <f t="shared" si="7"/>
        <v>Existing</v>
      </c>
      <c r="R500" s="1" t="s">
        <v>28</v>
      </c>
    </row>
    <row r="501" spans="1:18" x14ac:dyDescent="0.35">
      <c r="A501" s="1" t="s">
        <v>1459</v>
      </c>
      <c r="B501" s="2">
        <v>45787</v>
      </c>
      <c r="C501" s="1" t="s">
        <v>1460</v>
      </c>
      <c r="D501" s="1" t="s">
        <v>1461</v>
      </c>
      <c r="E501" s="1" t="s">
        <v>71</v>
      </c>
      <c r="F501" s="1" t="s">
        <v>33</v>
      </c>
      <c r="G501" s="1" t="s">
        <v>120</v>
      </c>
      <c r="H501" s="1" t="s">
        <v>146</v>
      </c>
      <c r="I501">
        <v>3</v>
      </c>
      <c r="J501">
        <v>800</v>
      </c>
      <c r="K501" s="7">
        <v>0.2</v>
      </c>
      <c r="L501">
        <v>1920</v>
      </c>
      <c r="M501">
        <v>404.28</v>
      </c>
      <c r="N501" s="7">
        <f>IFERROR(Sales_Data[[#This Row],[Profit]]/Sales_Data[[#This Row],[Sales]],0)</f>
        <v>0.21056249999999999</v>
      </c>
      <c r="O501" s="7" t="str">
        <f>TEXT(Sales_Data[[#This Row],[Order_Date]],"mmm")</f>
        <v>May</v>
      </c>
      <c r="P501" s="9" t="str">
        <f>TEXT(Sales_Data[[#This Row],[Order_Date]],"yyyy")</f>
        <v>2025</v>
      </c>
      <c r="Q501" s="9" t="str">
        <f t="shared" si="7"/>
        <v>Existing</v>
      </c>
      <c r="R501" s="1" t="s">
        <v>36</v>
      </c>
    </row>
    <row r="502" spans="1:18" x14ac:dyDescent="0.35">
      <c r="A502" s="1" t="s">
        <v>1462</v>
      </c>
      <c r="B502" s="2">
        <v>45661</v>
      </c>
      <c r="C502" s="1" t="s">
        <v>1463</v>
      </c>
      <c r="D502" s="1" t="s">
        <v>1464</v>
      </c>
      <c r="E502" s="1" t="s">
        <v>106</v>
      </c>
      <c r="F502" s="1" t="s">
        <v>33</v>
      </c>
      <c r="G502" s="1" t="s">
        <v>34</v>
      </c>
      <c r="H502" s="1" t="s">
        <v>153</v>
      </c>
      <c r="I502">
        <v>5</v>
      </c>
      <c r="J502">
        <v>7000</v>
      </c>
      <c r="K502" s="7">
        <v>0.05</v>
      </c>
      <c r="L502">
        <v>33250</v>
      </c>
      <c r="M502">
        <v>4236.7</v>
      </c>
      <c r="N502" s="7">
        <f>IFERROR(Sales_Data[[#This Row],[Profit]]/Sales_Data[[#This Row],[Sales]],0)</f>
        <v>0.12741954887218043</v>
      </c>
      <c r="O502" s="7" t="str">
        <f>TEXT(Sales_Data[[#This Row],[Order_Date]],"mmm")</f>
        <v>Jan</v>
      </c>
      <c r="P502" s="9" t="str">
        <f>TEXT(Sales_Data[[#This Row],[Order_Date]],"yyyy")</f>
        <v>2025</v>
      </c>
      <c r="Q502" s="9" t="str">
        <f t="shared" si="7"/>
        <v>Existing</v>
      </c>
      <c r="R502" s="1" t="s">
        <v>36</v>
      </c>
    </row>
    <row r="503" spans="1:18" x14ac:dyDescent="0.35">
      <c r="A503" s="1" t="s">
        <v>1465</v>
      </c>
      <c r="B503" s="2">
        <v>45838</v>
      </c>
      <c r="C503" s="1" t="s">
        <v>1466</v>
      </c>
      <c r="D503" s="1" t="s">
        <v>1467</v>
      </c>
      <c r="E503" s="1" t="s">
        <v>17</v>
      </c>
      <c r="F503" s="1" t="s">
        <v>17</v>
      </c>
      <c r="G503" s="1" t="s">
        <v>42</v>
      </c>
      <c r="H503" s="1" t="s">
        <v>102</v>
      </c>
      <c r="I503">
        <v>4</v>
      </c>
      <c r="J503">
        <v>25000</v>
      </c>
      <c r="K503" s="7">
        <v>0</v>
      </c>
      <c r="L503">
        <v>100000</v>
      </c>
      <c r="M503">
        <v>23128.53</v>
      </c>
      <c r="N503" s="7">
        <f>IFERROR(Sales_Data[[#This Row],[Profit]]/Sales_Data[[#This Row],[Sales]],0)</f>
        <v>0.2312853</v>
      </c>
      <c r="O503" s="7" t="str">
        <f>TEXT(Sales_Data[[#This Row],[Order_Date]],"mmm")</f>
        <v>Jun</v>
      </c>
      <c r="P503" s="9" t="str">
        <f>TEXT(Sales_Data[[#This Row],[Order_Date]],"yyyy")</f>
        <v>2025</v>
      </c>
      <c r="Q503" s="9" t="str">
        <f t="shared" si="7"/>
        <v>Existing</v>
      </c>
      <c r="R503" s="1" t="s">
        <v>28</v>
      </c>
    </row>
    <row r="504" spans="1:18" x14ac:dyDescent="0.35">
      <c r="A504" s="1" t="s">
        <v>1468</v>
      </c>
      <c r="B504" s="2">
        <v>45852</v>
      </c>
      <c r="C504" s="1" t="s">
        <v>437</v>
      </c>
      <c r="D504" s="1" t="s">
        <v>1469</v>
      </c>
      <c r="E504" s="1" t="s">
        <v>86</v>
      </c>
      <c r="F504" s="1" t="s">
        <v>25</v>
      </c>
      <c r="G504" s="1" t="s">
        <v>18</v>
      </c>
      <c r="H504" s="1" t="s">
        <v>292</v>
      </c>
      <c r="I504">
        <v>4</v>
      </c>
      <c r="J504">
        <v>500</v>
      </c>
      <c r="K504" s="7">
        <v>0</v>
      </c>
      <c r="L504">
        <v>2000</v>
      </c>
      <c r="M504">
        <v>202.82</v>
      </c>
      <c r="N504" s="7">
        <f>IFERROR(Sales_Data[[#This Row],[Profit]]/Sales_Data[[#This Row],[Sales]],0)</f>
        <v>0.10141</v>
      </c>
      <c r="O504" s="7" t="str">
        <f>TEXT(Sales_Data[[#This Row],[Order_Date]],"mmm")</f>
        <v>Jul</v>
      </c>
      <c r="P504" s="9" t="str">
        <f>TEXT(Sales_Data[[#This Row],[Order_Date]],"yyyy")</f>
        <v>2025</v>
      </c>
      <c r="Q504" s="9" t="str">
        <f t="shared" si="7"/>
        <v>Existing</v>
      </c>
      <c r="R504" s="1" t="s">
        <v>20</v>
      </c>
    </row>
    <row r="505" spans="1:18" x14ac:dyDescent="0.35">
      <c r="A505" s="1" t="s">
        <v>1470</v>
      </c>
      <c r="B505" s="2">
        <v>45955</v>
      </c>
      <c r="C505" s="1" t="s">
        <v>177</v>
      </c>
      <c r="D505" s="1" t="s">
        <v>1471</v>
      </c>
      <c r="E505" s="1" t="s">
        <v>86</v>
      </c>
      <c r="F505" s="1" t="s">
        <v>25</v>
      </c>
      <c r="G505" s="1" t="s">
        <v>26</v>
      </c>
      <c r="H505" s="1" t="s">
        <v>58</v>
      </c>
      <c r="I505">
        <v>2</v>
      </c>
      <c r="J505">
        <v>1400</v>
      </c>
      <c r="K505" s="7">
        <v>0.1</v>
      </c>
      <c r="L505">
        <v>2520</v>
      </c>
      <c r="M505">
        <v>203.92</v>
      </c>
      <c r="N505" s="7">
        <f>IFERROR(Sales_Data[[#This Row],[Profit]]/Sales_Data[[#This Row],[Sales]],0)</f>
        <v>8.0920634920634921E-2</v>
      </c>
      <c r="O505" s="7" t="str">
        <f>TEXT(Sales_Data[[#This Row],[Order_Date]],"mmm")</f>
        <v>Oct</v>
      </c>
      <c r="P505" s="9" t="str">
        <f>TEXT(Sales_Data[[#This Row],[Order_Date]],"yyyy")</f>
        <v>2025</v>
      </c>
      <c r="Q505" s="9" t="str">
        <f t="shared" si="7"/>
        <v>Existing</v>
      </c>
      <c r="R505" s="1" t="s">
        <v>28</v>
      </c>
    </row>
    <row r="506" spans="1:18" x14ac:dyDescent="0.35">
      <c r="A506" s="1" t="s">
        <v>1472</v>
      </c>
      <c r="B506" s="2">
        <v>45899</v>
      </c>
      <c r="C506" s="1" t="s">
        <v>1473</v>
      </c>
      <c r="D506" s="1" t="s">
        <v>1474</v>
      </c>
      <c r="E506" s="1" t="s">
        <v>160</v>
      </c>
      <c r="F506" s="1" t="s">
        <v>161</v>
      </c>
      <c r="G506" s="1" t="s">
        <v>34</v>
      </c>
      <c r="H506" s="1" t="s">
        <v>77</v>
      </c>
      <c r="I506">
        <v>1</v>
      </c>
      <c r="J506">
        <v>22000</v>
      </c>
      <c r="K506" s="7">
        <v>0.1</v>
      </c>
      <c r="L506">
        <v>19800</v>
      </c>
      <c r="M506">
        <v>2429.14</v>
      </c>
      <c r="N506" s="7">
        <f>IFERROR(Sales_Data[[#This Row],[Profit]]/Sales_Data[[#This Row],[Sales]],0)</f>
        <v>0.12268383838383838</v>
      </c>
      <c r="O506" s="7" t="str">
        <f>TEXT(Sales_Data[[#This Row],[Order_Date]],"mmm")</f>
        <v>Aug</v>
      </c>
      <c r="P506" s="9" t="str">
        <f>TEXT(Sales_Data[[#This Row],[Order_Date]],"yyyy")</f>
        <v>2025</v>
      </c>
      <c r="Q506" s="9" t="str">
        <f t="shared" si="7"/>
        <v>New</v>
      </c>
      <c r="R506" s="1" t="s">
        <v>64</v>
      </c>
    </row>
    <row r="507" spans="1:18" x14ac:dyDescent="0.35">
      <c r="A507" s="1" t="s">
        <v>1475</v>
      </c>
      <c r="B507" s="2">
        <v>45858</v>
      </c>
      <c r="C507" s="1" t="s">
        <v>1476</v>
      </c>
      <c r="D507" s="1" t="s">
        <v>1477</v>
      </c>
      <c r="E507" s="1" t="s">
        <v>24</v>
      </c>
      <c r="F507" s="1" t="s">
        <v>25</v>
      </c>
      <c r="G507" s="1" t="s">
        <v>42</v>
      </c>
      <c r="H507" s="1" t="s">
        <v>102</v>
      </c>
      <c r="I507">
        <v>2</v>
      </c>
      <c r="J507">
        <v>25000</v>
      </c>
      <c r="K507" s="7">
        <v>0.1</v>
      </c>
      <c r="L507">
        <v>45000</v>
      </c>
      <c r="M507">
        <v>6747.02</v>
      </c>
      <c r="N507" s="7">
        <f>IFERROR(Sales_Data[[#This Row],[Profit]]/Sales_Data[[#This Row],[Sales]],0)</f>
        <v>0.14993377777777778</v>
      </c>
      <c r="O507" s="7" t="str">
        <f>TEXT(Sales_Data[[#This Row],[Order_Date]],"mmm")</f>
        <v>Jul</v>
      </c>
      <c r="P507" s="9" t="str">
        <f>TEXT(Sales_Data[[#This Row],[Order_Date]],"yyyy")</f>
        <v>2025</v>
      </c>
      <c r="Q507" s="9" t="str">
        <f t="shared" si="7"/>
        <v>Existing</v>
      </c>
      <c r="R507" s="1" t="s">
        <v>73</v>
      </c>
    </row>
    <row r="508" spans="1:18" x14ac:dyDescent="0.35">
      <c r="A508" s="1" t="s">
        <v>1478</v>
      </c>
      <c r="B508" s="2">
        <v>45816</v>
      </c>
      <c r="C508" s="1" t="s">
        <v>1479</v>
      </c>
      <c r="D508" s="1" t="s">
        <v>1480</v>
      </c>
      <c r="E508" s="1" t="s">
        <v>86</v>
      </c>
      <c r="F508" s="1" t="s">
        <v>25</v>
      </c>
      <c r="G508" s="1" t="s">
        <v>42</v>
      </c>
      <c r="H508" s="1" t="s">
        <v>102</v>
      </c>
      <c r="I508">
        <v>4</v>
      </c>
      <c r="J508">
        <v>25000</v>
      </c>
      <c r="K508" s="7">
        <v>0.05</v>
      </c>
      <c r="L508">
        <v>95000</v>
      </c>
      <c r="M508">
        <v>20155.91</v>
      </c>
      <c r="N508" s="7">
        <f>IFERROR(Sales_Data[[#This Row],[Profit]]/Sales_Data[[#This Row],[Sales]],0)</f>
        <v>0.21216747368421052</v>
      </c>
      <c r="O508" s="7" t="str">
        <f>TEXT(Sales_Data[[#This Row],[Order_Date]],"mmm")</f>
        <v>Jun</v>
      </c>
      <c r="P508" s="9" t="str">
        <f>TEXT(Sales_Data[[#This Row],[Order_Date]],"yyyy")</f>
        <v>2025</v>
      </c>
      <c r="Q508" s="9" t="str">
        <f t="shared" si="7"/>
        <v>Existing</v>
      </c>
      <c r="R508" s="1" t="s">
        <v>36</v>
      </c>
    </row>
    <row r="509" spans="1:18" x14ac:dyDescent="0.35">
      <c r="A509" s="1" t="s">
        <v>1481</v>
      </c>
      <c r="B509" s="2">
        <v>45819</v>
      </c>
      <c r="C509" s="1" t="s">
        <v>201</v>
      </c>
      <c r="D509" s="1" t="s">
        <v>1482</v>
      </c>
      <c r="E509" s="1" t="s">
        <v>135</v>
      </c>
      <c r="F509" s="1" t="s">
        <v>136</v>
      </c>
      <c r="G509" s="1" t="s">
        <v>26</v>
      </c>
      <c r="H509" s="1" t="s">
        <v>128</v>
      </c>
      <c r="I509">
        <v>4</v>
      </c>
      <c r="J509">
        <v>900</v>
      </c>
      <c r="K509" s="7">
        <v>0.1</v>
      </c>
      <c r="L509">
        <v>3240</v>
      </c>
      <c r="M509">
        <v>350.58</v>
      </c>
      <c r="N509" s="7">
        <f>IFERROR(Sales_Data[[#This Row],[Profit]]/Sales_Data[[#This Row],[Sales]],0)</f>
        <v>0.1082037037037037</v>
      </c>
      <c r="O509" s="7" t="str">
        <f>TEXT(Sales_Data[[#This Row],[Order_Date]],"mmm")</f>
        <v>Jun</v>
      </c>
      <c r="P509" s="9" t="str">
        <f>TEXT(Sales_Data[[#This Row],[Order_Date]],"yyyy")</f>
        <v>2025</v>
      </c>
      <c r="Q509" s="9" t="str">
        <f t="shared" si="7"/>
        <v>Existing</v>
      </c>
      <c r="R509" s="1" t="s">
        <v>64</v>
      </c>
    </row>
    <row r="510" spans="1:18" x14ac:dyDescent="0.35">
      <c r="A510" s="1" t="s">
        <v>1483</v>
      </c>
      <c r="B510" s="2">
        <v>45874</v>
      </c>
      <c r="C510" s="1" t="s">
        <v>1484</v>
      </c>
      <c r="D510" s="1" t="s">
        <v>1485</v>
      </c>
      <c r="E510" s="1" t="s">
        <v>86</v>
      </c>
      <c r="F510" s="1" t="s">
        <v>25</v>
      </c>
      <c r="G510" s="1" t="s">
        <v>34</v>
      </c>
      <c r="H510" s="1" t="s">
        <v>77</v>
      </c>
      <c r="I510">
        <v>4</v>
      </c>
      <c r="J510">
        <v>22000</v>
      </c>
      <c r="K510" s="7">
        <v>0.2</v>
      </c>
      <c r="L510">
        <v>70400</v>
      </c>
      <c r="M510">
        <v>14330.81</v>
      </c>
      <c r="N510" s="7">
        <f>IFERROR(Sales_Data[[#This Row],[Profit]]/Sales_Data[[#This Row],[Sales]],0)</f>
        <v>0.20356264204545454</v>
      </c>
      <c r="O510" s="7" t="str">
        <f>TEXT(Sales_Data[[#This Row],[Order_Date]],"mmm")</f>
        <v>Aug</v>
      </c>
      <c r="P510" s="9" t="str">
        <f>TEXT(Sales_Data[[#This Row],[Order_Date]],"yyyy")</f>
        <v>2025</v>
      </c>
      <c r="Q510" s="9" t="str">
        <f t="shared" si="7"/>
        <v>Existing</v>
      </c>
      <c r="R510" s="1" t="s">
        <v>64</v>
      </c>
    </row>
    <row r="511" spans="1:18" x14ac:dyDescent="0.35">
      <c r="A511" s="1" t="s">
        <v>1486</v>
      </c>
      <c r="B511" s="2">
        <v>45844</v>
      </c>
      <c r="C511" s="1" t="s">
        <v>1487</v>
      </c>
      <c r="D511" s="1" t="s">
        <v>1488</v>
      </c>
      <c r="E511" s="1" t="s">
        <v>32</v>
      </c>
      <c r="F511" s="1" t="s">
        <v>33</v>
      </c>
      <c r="G511" s="1" t="s">
        <v>26</v>
      </c>
      <c r="H511" s="1" t="s">
        <v>27</v>
      </c>
      <c r="I511">
        <v>2</v>
      </c>
      <c r="J511">
        <v>1200</v>
      </c>
      <c r="K511" s="7">
        <v>0.1</v>
      </c>
      <c r="L511">
        <v>2160</v>
      </c>
      <c r="M511">
        <v>265.93</v>
      </c>
      <c r="N511" s="7">
        <f>IFERROR(Sales_Data[[#This Row],[Profit]]/Sales_Data[[#This Row],[Sales]],0)</f>
        <v>0.12311574074074075</v>
      </c>
      <c r="O511" s="7" t="str">
        <f>TEXT(Sales_Data[[#This Row],[Order_Date]],"mmm")</f>
        <v>Jul</v>
      </c>
      <c r="P511" s="9" t="str">
        <f>TEXT(Sales_Data[[#This Row],[Order_Date]],"yyyy")</f>
        <v>2025</v>
      </c>
      <c r="Q511" s="9" t="str">
        <f t="shared" si="7"/>
        <v>Existing</v>
      </c>
      <c r="R511" s="1" t="s">
        <v>64</v>
      </c>
    </row>
    <row r="512" spans="1:18" x14ac:dyDescent="0.35">
      <c r="A512" s="1" t="s">
        <v>1489</v>
      </c>
      <c r="B512" s="2">
        <v>45744</v>
      </c>
      <c r="C512" s="1" t="s">
        <v>1490</v>
      </c>
      <c r="D512" s="1" t="s">
        <v>1491</v>
      </c>
      <c r="E512" s="1" t="s">
        <v>81</v>
      </c>
      <c r="F512" s="1" t="s">
        <v>33</v>
      </c>
      <c r="G512" s="1" t="s">
        <v>120</v>
      </c>
      <c r="H512" s="1" t="s">
        <v>121</v>
      </c>
      <c r="I512">
        <v>3</v>
      </c>
      <c r="J512">
        <v>2800</v>
      </c>
      <c r="K512" s="7">
        <v>0.1</v>
      </c>
      <c r="L512">
        <v>7560</v>
      </c>
      <c r="M512">
        <v>625.67999999999995</v>
      </c>
      <c r="N512" s="7">
        <f>IFERROR(Sales_Data[[#This Row],[Profit]]/Sales_Data[[#This Row],[Sales]],0)</f>
        <v>8.2761904761904759E-2</v>
      </c>
      <c r="O512" s="7" t="str">
        <f>TEXT(Sales_Data[[#This Row],[Order_Date]],"mmm")</f>
        <v>Mar</v>
      </c>
      <c r="P512" s="9" t="str">
        <f>TEXT(Sales_Data[[#This Row],[Order_Date]],"yyyy")</f>
        <v>2025</v>
      </c>
      <c r="Q512" s="9" t="str">
        <f t="shared" si="7"/>
        <v>Existing</v>
      </c>
      <c r="R512" s="1" t="s">
        <v>28</v>
      </c>
    </row>
    <row r="513" spans="1:18" x14ac:dyDescent="0.35">
      <c r="A513" s="1" t="s">
        <v>1492</v>
      </c>
      <c r="B513" s="2">
        <v>46000</v>
      </c>
      <c r="C513" s="1" t="s">
        <v>1188</v>
      </c>
      <c r="D513" s="1" t="s">
        <v>1493</v>
      </c>
      <c r="E513" s="1" t="s">
        <v>40</v>
      </c>
      <c r="F513" s="1" t="s">
        <v>41</v>
      </c>
      <c r="G513" s="1" t="s">
        <v>42</v>
      </c>
      <c r="H513" s="1" t="s">
        <v>112</v>
      </c>
      <c r="I513">
        <v>1</v>
      </c>
      <c r="J513">
        <v>2500</v>
      </c>
      <c r="K513" s="7">
        <v>0.15</v>
      </c>
      <c r="L513">
        <v>2125</v>
      </c>
      <c r="M513">
        <v>501.77</v>
      </c>
      <c r="N513" s="7">
        <f>IFERROR(Sales_Data[[#This Row],[Profit]]/Sales_Data[[#This Row],[Sales]],0)</f>
        <v>0.23612705882352941</v>
      </c>
      <c r="O513" s="7" t="str">
        <f>TEXT(Sales_Data[[#This Row],[Order_Date]],"mmm")</f>
        <v>Dec</v>
      </c>
      <c r="P513" s="9" t="str">
        <f>TEXT(Sales_Data[[#This Row],[Order_Date]],"yyyy")</f>
        <v>2025</v>
      </c>
      <c r="Q513" s="9" t="str">
        <f t="shared" si="7"/>
        <v>New</v>
      </c>
      <c r="R513" s="1" t="s">
        <v>20</v>
      </c>
    </row>
    <row r="514" spans="1:18" x14ac:dyDescent="0.35">
      <c r="A514" s="1" t="s">
        <v>1494</v>
      </c>
      <c r="B514" s="2">
        <v>45767</v>
      </c>
      <c r="C514" s="1" t="s">
        <v>812</v>
      </c>
      <c r="D514" s="1" t="s">
        <v>1495</v>
      </c>
      <c r="E514" s="1" t="s">
        <v>160</v>
      </c>
      <c r="F514" s="1" t="s">
        <v>161</v>
      </c>
      <c r="G514" s="1" t="s">
        <v>34</v>
      </c>
      <c r="H514" s="1" t="s">
        <v>35</v>
      </c>
      <c r="I514">
        <v>3</v>
      </c>
      <c r="J514">
        <v>9000</v>
      </c>
      <c r="K514" s="7">
        <v>0</v>
      </c>
      <c r="L514">
        <v>27000</v>
      </c>
      <c r="M514">
        <v>5428.71</v>
      </c>
      <c r="N514" s="7">
        <f>IFERROR(Sales_Data[[#This Row],[Profit]]/Sales_Data[[#This Row],[Sales]],0)</f>
        <v>0.20106333333333334</v>
      </c>
      <c r="O514" s="7" t="str">
        <f>TEXT(Sales_Data[[#This Row],[Order_Date]],"mmm")</f>
        <v>Apr</v>
      </c>
      <c r="P514" s="9" t="str">
        <f>TEXT(Sales_Data[[#This Row],[Order_Date]],"yyyy")</f>
        <v>2025</v>
      </c>
      <c r="Q514" s="9" t="str">
        <f t="shared" ref="Q514:Q577" si="8">IF(I514&gt;1,"Existing","New")</f>
        <v>Existing</v>
      </c>
      <c r="R514" s="1" t="s">
        <v>73</v>
      </c>
    </row>
    <row r="515" spans="1:18" x14ac:dyDescent="0.35">
      <c r="A515" s="1" t="s">
        <v>1496</v>
      </c>
      <c r="B515" s="2">
        <v>45752</v>
      </c>
      <c r="C515" s="1" t="s">
        <v>1497</v>
      </c>
      <c r="D515" s="1" t="s">
        <v>1284</v>
      </c>
      <c r="E515" s="1" t="s">
        <v>111</v>
      </c>
      <c r="F515" s="1" t="s">
        <v>33</v>
      </c>
      <c r="G515" s="1" t="s">
        <v>42</v>
      </c>
      <c r="H515" s="1" t="s">
        <v>63</v>
      </c>
      <c r="I515">
        <v>3</v>
      </c>
      <c r="J515">
        <v>4500</v>
      </c>
      <c r="K515" s="7">
        <v>0.15</v>
      </c>
      <c r="L515">
        <v>11475</v>
      </c>
      <c r="M515">
        <v>2671.31</v>
      </c>
      <c r="N515" s="7">
        <f>IFERROR(Sales_Data[[#This Row],[Profit]]/Sales_Data[[#This Row],[Sales]],0)</f>
        <v>0.23279389978213508</v>
      </c>
      <c r="O515" s="7" t="str">
        <f>TEXT(Sales_Data[[#This Row],[Order_Date]],"mmm")</f>
        <v>Apr</v>
      </c>
      <c r="P515" s="9" t="str">
        <f>TEXT(Sales_Data[[#This Row],[Order_Date]],"yyyy")</f>
        <v>2025</v>
      </c>
      <c r="Q515" s="9" t="str">
        <f t="shared" si="8"/>
        <v>Existing</v>
      </c>
      <c r="R515" s="1" t="s">
        <v>64</v>
      </c>
    </row>
    <row r="516" spans="1:18" x14ac:dyDescent="0.35">
      <c r="A516" s="1" t="s">
        <v>1498</v>
      </c>
      <c r="B516" s="2">
        <v>45732</v>
      </c>
      <c r="C516" s="1" t="s">
        <v>1499</v>
      </c>
      <c r="D516" s="1" t="s">
        <v>1500</v>
      </c>
      <c r="E516" s="1" t="s">
        <v>111</v>
      </c>
      <c r="F516" s="1" t="s">
        <v>33</v>
      </c>
      <c r="G516" s="1" t="s">
        <v>120</v>
      </c>
      <c r="H516" s="1" t="s">
        <v>146</v>
      </c>
      <c r="I516">
        <v>4</v>
      </c>
      <c r="J516">
        <v>800</v>
      </c>
      <c r="K516" s="7">
        <v>0</v>
      </c>
      <c r="L516">
        <v>3200</v>
      </c>
      <c r="M516">
        <v>468.11</v>
      </c>
      <c r="N516" s="7">
        <f>IFERROR(Sales_Data[[#This Row],[Profit]]/Sales_Data[[#This Row],[Sales]],0)</f>
        <v>0.14628437499999999</v>
      </c>
      <c r="O516" s="7" t="str">
        <f>TEXT(Sales_Data[[#This Row],[Order_Date]],"mmm")</f>
        <v>Mar</v>
      </c>
      <c r="P516" s="9" t="str">
        <f>TEXT(Sales_Data[[#This Row],[Order_Date]],"yyyy")</f>
        <v>2025</v>
      </c>
      <c r="Q516" s="9" t="str">
        <f t="shared" si="8"/>
        <v>Existing</v>
      </c>
      <c r="R516" s="1" t="s">
        <v>73</v>
      </c>
    </row>
    <row r="517" spans="1:18" x14ac:dyDescent="0.35">
      <c r="A517" s="1" t="s">
        <v>1501</v>
      </c>
      <c r="B517" s="2">
        <v>45850</v>
      </c>
      <c r="C517" s="1" t="s">
        <v>1040</v>
      </c>
      <c r="D517" s="1" t="s">
        <v>1502</v>
      </c>
      <c r="E517" s="1" t="s">
        <v>17</v>
      </c>
      <c r="F517" s="1" t="s">
        <v>17</v>
      </c>
      <c r="G517" s="1" t="s">
        <v>26</v>
      </c>
      <c r="H517" s="1" t="s">
        <v>27</v>
      </c>
      <c r="I517">
        <v>3</v>
      </c>
      <c r="J517">
        <v>1200</v>
      </c>
      <c r="K517" s="7">
        <v>0.05</v>
      </c>
      <c r="L517">
        <v>3420</v>
      </c>
      <c r="M517">
        <v>781.52</v>
      </c>
      <c r="N517" s="7">
        <f>IFERROR(Sales_Data[[#This Row],[Profit]]/Sales_Data[[#This Row],[Sales]],0)</f>
        <v>0.22851461988304092</v>
      </c>
      <c r="O517" s="7" t="str">
        <f>TEXT(Sales_Data[[#This Row],[Order_Date]],"mmm")</f>
        <v>Jul</v>
      </c>
      <c r="P517" s="9" t="str">
        <f>TEXT(Sales_Data[[#This Row],[Order_Date]],"yyyy")</f>
        <v>2025</v>
      </c>
      <c r="Q517" s="9" t="str">
        <f t="shared" si="8"/>
        <v>Existing</v>
      </c>
      <c r="R517" s="1" t="s">
        <v>36</v>
      </c>
    </row>
    <row r="518" spans="1:18" x14ac:dyDescent="0.35">
      <c r="A518" s="1" t="s">
        <v>1503</v>
      </c>
      <c r="B518" s="2">
        <v>45845</v>
      </c>
      <c r="C518" s="1" t="s">
        <v>1504</v>
      </c>
      <c r="D518" s="1" t="s">
        <v>823</v>
      </c>
      <c r="E518" s="1" t="s">
        <v>51</v>
      </c>
      <c r="F518" s="1" t="s">
        <v>52</v>
      </c>
      <c r="G518" s="1" t="s">
        <v>34</v>
      </c>
      <c r="H518" s="1" t="s">
        <v>107</v>
      </c>
      <c r="I518">
        <v>1</v>
      </c>
      <c r="J518">
        <v>6500</v>
      </c>
      <c r="K518" s="7">
        <v>0.05</v>
      </c>
      <c r="L518">
        <v>6175</v>
      </c>
      <c r="M518">
        <v>1199.96</v>
      </c>
      <c r="N518" s="7">
        <f>IFERROR(Sales_Data[[#This Row],[Profit]]/Sales_Data[[#This Row],[Sales]],0)</f>
        <v>0.19432550607287449</v>
      </c>
      <c r="O518" s="7" t="str">
        <f>TEXT(Sales_Data[[#This Row],[Order_Date]],"mmm")</f>
        <v>Jul</v>
      </c>
      <c r="P518" s="9" t="str">
        <f>TEXT(Sales_Data[[#This Row],[Order_Date]],"yyyy")</f>
        <v>2025</v>
      </c>
      <c r="Q518" s="9" t="str">
        <f t="shared" si="8"/>
        <v>New</v>
      </c>
      <c r="R518" s="1" t="s">
        <v>64</v>
      </c>
    </row>
    <row r="519" spans="1:18" x14ac:dyDescent="0.35">
      <c r="A519" s="1" t="s">
        <v>1505</v>
      </c>
      <c r="B519" s="2">
        <v>45798</v>
      </c>
      <c r="C519" s="1" t="s">
        <v>1506</v>
      </c>
      <c r="D519" s="1" t="s">
        <v>1409</v>
      </c>
      <c r="E519" s="1" t="s">
        <v>71</v>
      </c>
      <c r="F519" s="1" t="s">
        <v>33</v>
      </c>
      <c r="G519" s="1" t="s">
        <v>120</v>
      </c>
      <c r="H519" s="1" t="s">
        <v>121</v>
      </c>
      <c r="I519">
        <v>4</v>
      </c>
      <c r="J519">
        <v>2800</v>
      </c>
      <c r="K519" s="7">
        <v>0.1</v>
      </c>
      <c r="L519">
        <v>10080</v>
      </c>
      <c r="M519">
        <v>1246.3599999999999</v>
      </c>
      <c r="N519" s="7">
        <f>IFERROR(Sales_Data[[#This Row],[Profit]]/Sales_Data[[#This Row],[Sales]],0)</f>
        <v>0.12364682539682538</v>
      </c>
      <c r="O519" s="7" t="str">
        <f>TEXT(Sales_Data[[#This Row],[Order_Date]],"mmm")</f>
        <v>May</v>
      </c>
      <c r="P519" s="9" t="str">
        <f>TEXT(Sales_Data[[#This Row],[Order_Date]],"yyyy")</f>
        <v>2025</v>
      </c>
      <c r="Q519" s="9" t="str">
        <f t="shared" si="8"/>
        <v>Existing</v>
      </c>
      <c r="R519" s="1" t="s">
        <v>28</v>
      </c>
    </row>
    <row r="520" spans="1:18" x14ac:dyDescent="0.35">
      <c r="A520" s="1" t="s">
        <v>1507</v>
      </c>
      <c r="B520" s="2">
        <v>45857</v>
      </c>
      <c r="C520" s="1" t="s">
        <v>1508</v>
      </c>
      <c r="D520" s="1" t="s">
        <v>1509</v>
      </c>
      <c r="E520" s="1" t="s">
        <v>62</v>
      </c>
      <c r="F520" s="1" t="s">
        <v>41</v>
      </c>
      <c r="G520" s="1" t="s">
        <v>42</v>
      </c>
      <c r="H520" s="1" t="s">
        <v>112</v>
      </c>
      <c r="I520">
        <v>4</v>
      </c>
      <c r="J520">
        <v>2500</v>
      </c>
      <c r="K520" s="7">
        <v>0.05</v>
      </c>
      <c r="L520">
        <v>9500</v>
      </c>
      <c r="M520">
        <v>2046.36</v>
      </c>
      <c r="N520" s="7">
        <f>IFERROR(Sales_Data[[#This Row],[Profit]]/Sales_Data[[#This Row],[Sales]],0)</f>
        <v>0.21540631578947367</v>
      </c>
      <c r="O520" s="7" t="str">
        <f>TEXT(Sales_Data[[#This Row],[Order_Date]],"mmm")</f>
        <v>Jul</v>
      </c>
      <c r="P520" s="9" t="str">
        <f>TEXT(Sales_Data[[#This Row],[Order_Date]],"yyyy")</f>
        <v>2025</v>
      </c>
      <c r="Q520" s="9" t="str">
        <f t="shared" si="8"/>
        <v>Existing</v>
      </c>
      <c r="R520" s="1" t="s">
        <v>36</v>
      </c>
    </row>
    <row r="521" spans="1:18" x14ac:dyDescent="0.35">
      <c r="A521" s="1" t="s">
        <v>1510</v>
      </c>
      <c r="B521" s="2">
        <v>45868</v>
      </c>
      <c r="C521" s="1" t="s">
        <v>579</v>
      </c>
      <c r="D521" s="1" t="s">
        <v>1511</v>
      </c>
      <c r="E521" s="1" t="s">
        <v>86</v>
      </c>
      <c r="F521" s="1" t="s">
        <v>25</v>
      </c>
      <c r="G521" s="1" t="s">
        <v>120</v>
      </c>
      <c r="H521" s="1" t="s">
        <v>217</v>
      </c>
      <c r="I521">
        <v>2</v>
      </c>
      <c r="J521">
        <v>3200</v>
      </c>
      <c r="K521" s="7">
        <v>0</v>
      </c>
      <c r="L521">
        <v>6400</v>
      </c>
      <c r="M521">
        <v>814.3</v>
      </c>
      <c r="N521" s="7">
        <f>IFERROR(Sales_Data[[#This Row],[Profit]]/Sales_Data[[#This Row],[Sales]],0)</f>
        <v>0.12723437499999998</v>
      </c>
      <c r="O521" s="7" t="str">
        <f>TEXT(Sales_Data[[#This Row],[Order_Date]],"mmm")</f>
        <v>Jul</v>
      </c>
      <c r="P521" s="9" t="str">
        <f>TEXT(Sales_Data[[#This Row],[Order_Date]],"yyyy")</f>
        <v>2025</v>
      </c>
      <c r="Q521" s="9" t="str">
        <f t="shared" si="8"/>
        <v>Existing</v>
      </c>
      <c r="R521" s="1" t="s">
        <v>73</v>
      </c>
    </row>
    <row r="522" spans="1:18" x14ac:dyDescent="0.35">
      <c r="A522" s="1" t="s">
        <v>1512</v>
      </c>
      <c r="B522" s="2">
        <v>45887</v>
      </c>
      <c r="C522" s="1" t="s">
        <v>1513</v>
      </c>
      <c r="D522" s="1" t="s">
        <v>1514</v>
      </c>
      <c r="E522" s="1" t="s">
        <v>17</v>
      </c>
      <c r="F522" s="1" t="s">
        <v>17</v>
      </c>
      <c r="G522" s="1" t="s">
        <v>26</v>
      </c>
      <c r="H522" s="1" t="s">
        <v>82</v>
      </c>
      <c r="I522">
        <v>3</v>
      </c>
      <c r="J522">
        <v>450</v>
      </c>
      <c r="K522" s="7">
        <v>0.1</v>
      </c>
      <c r="L522">
        <v>1215</v>
      </c>
      <c r="M522">
        <v>266.58</v>
      </c>
      <c r="N522" s="7">
        <f>IFERROR(Sales_Data[[#This Row],[Profit]]/Sales_Data[[#This Row],[Sales]],0)</f>
        <v>0.21940740740740738</v>
      </c>
      <c r="O522" s="7" t="str">
        <f>TEXT(Sales_Data[[#This Row],[Order_Date]],"mmm")</f>
        <v>Aug</v>
      </c>
      <c r="P522" s="9" t="str">
        <f>TEXT(Sales_Data[[#This Row],[Order_Date]],"yyyy")</f>
        <v>2025</v>
      </c>
      <c r="Q522" s="9" t="str">
        <f t="shared" si="8"/>
        <v>Existing</v>
      </c>
      <c r="R522" s="1" t="s">
        <v>20</v>
      </c>
    </row>
    <row r="523" spans="1:18" x14ac:dyDescent="0.35">
      <c r="A523" s="1" t="s">
        <v>1515</v>
      </c>
      <c r="B523" s="2">
        <v>45811</v>
      </c>
      <c r="C523" s="1" t="s">
        <v>1516</v>
      </c>
      <c r="D523" s="1" t="s">
        <v>1517</v>
      </c>
      <c r="E523" s="1" t="s">
        <v>32</v>
      </c>
      <c r="F523" s="1" t="s">
        <v>33</v>
      </c>
      <c r="G523" s="1" t="s">
        <v>120</v>
      </c>
      <c r="H523" s="1" t="s">
        <v>146</v>
      </c>
      <c r="I523">
        <v>3</v>
      </c>
      <c r="J523">
        <v>800</v>
      </c>
      <c r="K523" s="7">
        <v>0.15</v>
      </c>
      <c r="L523">
        <v>2040</v>
      </c>
      <c r="M523">
        <v>365.43</v>
      </c>
      <c r="N523" s="7">
        <f>IFERROR(Sales_Data[[#This Row],[Profit]]/Sales_Data[[#This Row],[Sales]],0)</f>
        <v>0.17913235294117646</v>
      </c>
      <c r="O523" s="7" t="str">
        <f>TEXT(Sales_Data[[#This Row],[Order_Date]],"mmm")</f>
        <v>Jun</v>
      </c>
      <c r="P523" s="9" t="str">
        <f>TEXT(Sales_Data[[#This Row],[Order_Date]],"yyyy")</f>
        <v>2025</v>
      </c>
      <c r="Q523" s="9" t="str">
        <f t="shared" si="8"/>
        <v>Existing</v>
      </c>
      <c r="R523" s="1" t="s">
        <v>36</v>
      </c>
    </row>
    <row r="524" spans="1:18" x14ac:dyDescent="0.35">
      <c r="A524" s="1" t="s">
        <v>1518</v>
      </c>
      <c r="B524" s="2">
        <v>45775</v>
      </c>
      <c r="C524" s="1" t="s">
        <v>1519</v>
      </c>
      <c r="D524" s="1" t="s">
        <v>1520</v>
      </c>
      <c r="E524" s="1" t="s">
        <v>111</v>
      </c>
      <c r="F524" s="1" t="s">
        <v>33</v>
      </c>
      <c r="G524" s="1" t="s">
        <v>120</v>
      </c>
      <c r="H524" s="1" t="s">
        <v>217</v>
      </c>
      <c r="I524">
        <v>3</v>
      </c>
      <c r="J524">
        <v>3200</v>
      </c>
      <c r="K524" s="7">
        <v>0.15</v>
      </c>
      <c r="L524">
        <v>8160</v>
      </c>
      <c r="M524">
        <v>681.84</v>
      </c>
      <c r="N524" s="7">
        <f>IFERROR(Sales_Data[[#This Row],[Profit]]/Sales_Data[[#This Row],[Sales]],0)</f>
        <v>8.3558823529411769E-2</v>
      </c>
      <c r="O524" s="7" t="str">
        <f>TEXT(Sales_Data[[#This Row],[Order_Date]],"mmm")</f>
        <v>Apr</v>
      </c>
      <c r="P524" s="9" t="str">
        <f>TEXT(Sales_Data[[#This Row],[Order_Date]],"yyyy")</f>
        <v>2025</v>
      </c>
      <c r="Q524" s="9" t="str">
        <f t="shared" si="8"/>
        <v>Existing</v>
      </c>
      <c r="R524" s="1" t="s">
        <v>73</v>
      </c>
    </row>
    <row r="525" spans="1:18" x14ac:dyDescent="0.35">
      <c r="A525" s="1" t="s">
        <v>1521</v>
      </c>
      <c r="B525" s="2">
        <v>45872</v>
      </c>
      <c r="C525" s="1" t="s">
        <v>1377</v>
      </c>
      <c r="D525" s="1" t="s">
        <v>1522</v>
      </c>
      <c r="E525" s="1" t="s">
        <v>111</v>
      </c>
      <c r="F525" s="1" t="s">
        <v>33</v>
      </c>
      <c r="G525" s="1" t="s">
        <v>34</v>
      </c>
      <c r="H525" s="1" t="s">
        <v>35</v>
      </c>
      <c r="I525">
        <v>4</v>
      </c>
      <c r="J525">
        <v>9000</v>
      </c>
      <c r="K525" s="7">
        <v>0.05</v>
      </c>
      <c r="L525">
        <v>34200</v>
      </c>
      <c r="M525">
        <v>7132.86</v>
      </c>
      <c r="N525" s="7">
        <f>IFERROR(Sales_Data[[#This Row],[Profit]]/Sales_Data[[#This Row],[Sales]],0)</f>
        <v>0.20856315789473684</v>
      </c>
      <c r="O525" s="7" t="str">
        <f>TEXT(Sales_Data[[#This Row],[Order_Date]],"mmm")</f>
        <v>Aug</v>
      </c>
      <c r="P525" s="9" t="str">
        <f>TEXT(Sales_Data[[#This Row],[Order_Date]],"yyyy")</f>
        <v>2025</v>
      </c>
      <c r="Q525" s="9" t="str">
        <f t="shared" si="8"/>
        <v>Existing</v>
      </c>
      <c r="R525" s="1" t="s">
        <v>20</v>
      </c>
    </row>
    <row r="526" spans="1:18" x14ac:dyDescent="0.35">
      <c r="A526" s="1" t="s">
        <v>1523</v>
      </c>
      <c r="B526" s="2">
        <v>45692</v>
      </c>
      <c r="C526" s="1" t="s">
        <v>1330</v>
      </c>
      <c r="D526" s="1" t="s">
        <v>1524</v>
      </c>
      <c r="E526" s="1" t="s">
        <v>62</v>
      </c>
      <c r="F526" s="1" t="s">
        <v>41</v>
      </c>
      <c r="G526" s="1" t="s">
        <v>42</v>
      </c>
      <c r="H526" s="1" t="s">
        <v>112</v>
      </c>
      <c r="I526">
        <v>3</v>
      </c>
      <c r="J526">
        <v>2500</v>
      </c>
      <c r="K526" s="7">
        <v>0.2</v>
      </c>
      <c r="L526">
        <v>6000</v>
      </c>
      <c r="M526">
        <v>865.4</v>
      </c>
      <c r="N526" s="7">
        <f>IFERROR(Sales_Data[[#This Row],[Profit]]/Sales_Data[[#This Row],[Sales]],0)</f>
        <v>0.14423333333333332</v>
      </c>
      <c r="O526" s="7" t="str">
        <f>TEXT(Sales_Data[[#This Row],[Order_Date]],"mmm")</f>
        <v>Feb</v>
      </c>
      <c r="P526" s="9" t="str">
        <f>TEXT(Sales_Data[[#This Row],[Order_Date]],"yyyy")</f>
        <v>2025</v>
      </c>
      <c r="Q526" s="9" t="str">
        <f t="shared" si="8"/>
        <v>Existing</v>
      </c>
      <c r="R526" s="1" t="s">
        <v>64</v>
      </c>
    </row>
    <row r="527" spans="1:18" x14ac:dyDescent="0.35">
      <c r="A527" s="1" t="s">
        <v>1525</v>
      </c>
      <c r="B527" s="2">
        <v>45763</v>
      </c>
      <c r="C527" s="1" t="s">
        <v>1526</v>
      </c>
      <c r="D527" s="1" t="s">
        <v>1527</v>
      </c>
      <c r="E527" s="1" t="s">
        <v>40</v>
      </c>
      <c r="F527" s="1" t="s">
        <v>41</v>
      </c>
      <c r="G527" s="1" t="s">
        <v>120</v>
      </c>
      <c r="H527" s="1" t="s">
        <v>217</v>
      </c>
      <c r="I527">
        <v>4</v>
      </c>
      <c r="J527">
        <v>3200</v>
      </c>
      <c r="K527" s="7">
        <v>0.05</v>
      </c>
      <c r="L527">
        <v>12160</v>
      </c>
      <c r="M527">
        <v>1210.83</v>
      </c>
      <c r="N527" s="7">
        <f>IFERROR(Sales_Data[[#This Row],[Profit]]/Sales_Data[[#This Row],[Sales]],0)</f>
        <v>9.9574835526315783E-2</v>
      </c>
      <c r="O527" s="7" t="str">
        <f>TEXT(Sales_Data[[#This Row],[Order_Date]],"mmm")</f>
        <v>Apr</v>
      </c>
      <c r="P527" s="9" t="str">
        <f>TEXT(Sales_Data[[#This Row],[Order_Date]],"yyyy")</f>
        <v>2025</v>
      </c>
      <c r="Q527" s="9" t="str">
        <f t="shared" si="8"/>
        <v>Existing</v>
      </c>
      <c r="R527" s="1" t="s">
        <v>73</v>
      </c>
    </row>
    <row r="528" spans="1:18" x14ac:dyDescent="0.35">
      <c r="A528" s="1" t="s">
        <v>1528</v>
      </c>
      <c r="B528" s="2">
        <v>45987</v>
      </c>
      <c r="C528" s="1" t="s">
        <v>1529</v>
      </c>
      <c r="D528" s="1" t="s">
        <v>1530</v>
      </c>
      <c r="E528" s="1" t="s">
        <v>24</v>
      </c>
      <c r="F528" s="1" t="s">
        <v>25</v>
      </c>
      <c r="G528" s="1" t="s">
        <v>120</v>
      </c>
      <c r="H528" s="1" t="s">
        <v>121</v>
      </c>
      <c r="I528">
        <v>4</v>
      </c>
      <c r="J528">
        <v>2800</v>
      </c>
      <c r="K528" s="7">
        <v>0.05</v>
      </c>
      <c r="L528">
        <v>10640</v>
      </c>
      <c r="M528">
        <v>1674.9</v>
      </c>
      <c r="N528" s="7">
        <f>IFERROR(Sales_Data[[#This Row],[Profit]]/Sales_Data[[#This Row],[Sales]],0)</f>
        <v>0.15741541353383459</v>
      </c>
      <c r="O528" s="7" t="str">
        <f>TEXT(Sales_Data[[#This Row],[Order_Date]],"mmm")</f>
        <v>Nov</v>
      </c>
      <c r="P528" s="9" t="str">
        <f>TEXT(Sales_Data[[#This Row],[Order_Date]],"yyyy")</f>
        <v>2025</v>
      </c>
      <c r="Q528" s="9" t="str">
        <f t="shared" si="8"/>
        <v>Existing</v>
      </c>
      <c r="R528" s="1" t="s">
        <v>73</v>
      </c>
    </row>
    <row r="529" spans="1:18" x14ac:dyDescent="0.35">
      <c r="A529" s="1" t="s">
        <v>1531</v>
      </c>
      <c r="B529" s="2">
        <v>45661</v>
      </c>
      <c r="C529" s="1" t="s">
        <v>1532</v>
      </c>
      <c r="D529" s="1" t="s">
        <v>1533</v>
      </c>
      <c r="E529" s="1" t="s">
        <v>86</v>
      </c>
      <c r="F529" s="1" t="s">
        <v>25</v>
      </c>
      <c r="G529" s="1" t="s">
        <v>42</v>
      </c>
      <c r="H529" s="1" t="s">
        <v>63</v>
      </c>
      <c r="I529">
        <v>2</v>
      </c>
      <c r="J529">
        <v>4500</v>
      </c>
      <c r="K529" s="7">
        <v>0.05</v>
      </c>
      <c r="L529">
        <v>8550</v>
      </c>
      <c r="M529">
        <v>1175.4100000000001</v>
      </c>
      <c r="N529" s="7">
        <f>IFERROR(Sales_Data[[#This Row],[Profit]]/Sales_Data[[#This Row],[Sales]],0)</f>
        <v>0.13747485380116961</v>
      </c>
      <c r="O529" s="7" t="str">
        <f>TEXT(Sales_Data[[#This Row],[Order_Date]],"mmm")</f>
        <v>Jan</v>
      </c>
      <c r="P529" s="9" t="str">
        <f>TEXT(Sales_Data[[#This Row],[Order_Date]],"yyyy")</f>
        <v>2025</v>
      </c>
      <c r="Q529" s="9" t="str">
        <f t="shared" si="8"/>
        <v>Existing</v>
      </c>
      <c r="R529" s="1" t="s">
        <v>73</v>
      </c>
    </row>
    <row r="530" spans="1:18" x14ac:dyDescent="0.35">
      <c r="A530" s="1" t="s">
        <v>1534</v>
      </c>
      <c r="B530" s="2">
        <v>45948</v>
      </c>
      <c r="C530" s="1" t="s">
        <v>1535</v>
      </c>
      <c r="D530" s="1" t="s">
        <v>1269</v>
      </c>
      <c r="E530" s="1" t="s">
        <v>32</v>
      </c>
      <c r="F530" s="1" t="s">
        <v>33</v>
      </c>
      <c r="G530" s="1" t="s">
        <v>120</v>
      </c>
      <c r="H530" s="1" t="s">
        <v>143</v>
      </c>
      <c r="I530">
        <v>2</v>
      </c>
      <c r="J530">
        <v>1800</v>
      </c>
      <c r="K530" s="7">
        <v>0</v>
      </c>
      <c r="L530">
        <v>3600</v>
      </c>
      <c r="M530">
        <v>313.68</v>
      </c>
      <c r="N530" s="7">
        <f>IFERROR(Sales_Data[[#This Row],[Profit]]/Sales_Data[[#This Row],[Sales]],0)</f>
        <v>8.713333333333334E-2</v>
      </c>
      <c r="O530" s="7" t="str">
        <f>TEXT(Sales_Data[[#This Row],[Order_Date]],"mmm")</f>
        <v>Oct</v>
      </c>
      <c r="P530" s="9" t="str">
        <f>TEXT(Sales_Data[[#This Row],[Order_Date]],"yyyy")</f>
        <v>2025</v>
      </c>
      <c r="Q530" s="9" t="str">
        <f t="shared" si="8"/>
        <v>Existing</v>
      </c>
      <c r="R530" s="1" t="s">
        <v>20</v>
      </c>
    </row>
    <row r="531" spans="1:18" x14ac:dyDescent="0.35">
      <c r="A531" s="1" t="s">
        <v>1536</v>
      </c>
      <c r="B531" s="2">
        <v>45803</v>
      </c>
      <c r="C531" s="1" t="s">
        <v>1537</v>
      </c>
      <c r="D531" s="1" t="s">
        <v>1538</v>
      </c>
      <c r="E531" s="1" t="s">
        <v>160</v>
      </c>
      <c r="F531" s="1" t="s">
        <v>161</v>
      </c>
      <c r="G531" s="1" t="s">
        <v>34</v>
      </c>
      <c r="H531" s="1" t="s">
        <v>107</v>
      </c>
      <c r="I531">
        <v>4</v>
      </c>
      <c r="J531">
        <v>6500</v>
      </c>
      <c r="K531" s="7">
        <v>0.05</v>
      </c>
      <c r="L531">
        <v>24700</v>
      </c>
      <c r="M531">
        <v>2308.9</v>
      </c>
      <c r="N531" s="7">
        <f>IFERROR(Sales_Data[[#This Row],[Profit]]/Sales_Data[[#This Row],[Sales]],0)</f>
        <v>9.347773279352227E-2</v>
      </c>
      <c r="O531" s="7" t="str">
        <f>TEXT(Sales_Data[[#This Row],[Order_Date]],"mmm")</f>
        <v>May</v>
      </c>
      <c r="P531" s="9" t="str">
        <f>TEXT(Sales_Data[[#This Row],[Order_Date]],"yyyy")</f>
        <v>2025</v>
      </c>
      <c r="Q531" s="9" t="str">
        <f t="shared" si="8"/>
        <v>Existing</v>
      </c>
      <c r="R531" s="1" t="s">
        <v>36</v>
      </c>
    </row>
    <row r="532" spans="1:18" x14ac:dyDescent="0.35">
      <c r="A532" s="1" t="s">
        <v>1539</v>
      </c>
      <c r="B532" s="2">
        <v>45696</v>
      </c>
      <c r="C532" s="1" t="s">
        <v>1540</v>
      </c>
      <c r="D532" s="1" t="s">
        <v>1541</v>
      </c>
      <c r="E532" s="1" t="s">
        <v>56</v>
      </c>
      <c r="F532" s="1" t="s">
        <v>57</v>
      </c>
      <c r="G532" s="1" t="s">
        <v>34</v>
      </c>
      <c r="H532" s="1" t="s">
        <v>77</v>
      </c>
      <c r="I532">
        <v>3</v>
      </c>
      <c r="J532">
        <v>22000</v>
      </c>
      <c r="K532" s="7">
        <v>0</v>
      </c>
      <c r="L532">
        <v>66000</v>
      </c>
      <c r="M532">
        <v>10135.700000000001</v>
      </c>
      <c r="N532" s="7">
        <f>IFERROR(Sales_Data[[#This Row],[Profit]]/Sales_Data[[#This Row],[Sales]],0)</f>
        <v>0.15357121212121214</v>
      </c>
      <c r="O532" s="7" t="str">
        <f>TEXT(Sales_Data[[#This Row],[Order_Date]],"mmm")</f>
        <v>Feb</v>
      </c>
      <c r="P532" s="9" t="str">
        <f>TEXT(Sales_Data[[#This Row],[Order_Date]],"yyyy")</f>
        <v>2025</v>
      </c>
      <c r="Q532" s="9" t="str">
        <f t="shared" si="8"/>
        <v>Existing</v>
      </c>
      <c r="R532" s="1" t="s">
        <v>28</v>
      </c>
    </row>
    <row r="533" spans="1:18" x14ac:dyDescent="0.35">
      <c r="A533" s="1" t="s">
        <v>1542</v>
      </c>
      <c r="B533" s="2">
        <v>45925</v>
      </c>
      <c r="C533" s="1" t="s">
        <v>1543</v>
      </c>
      <c r="D533" s="1" t="s">
        <v>1544</v>
      </c>
      <c r="E533" s="1" t="s">
        <v>40</v>
      </c>
      <c r="F533" s="1" t="s">
        <v>41</v>
      </c>
      <c r="G533" s="1" t="s">
        <v>18</v>
      </c>
      <c r="H533" s="1" t="s">
        <v>19</v>
      </c>
      <c r="I533">
        <v>1</v>
      </c>
      <c r="J533">
        <v>700</v>
      </c>
      <c r="K533" s="7">
        <v>0.15</v>
      </c>
      <c r="L533">
        <v>595</v>
      </c>
      <c r="M533">
        <v>55.71</v>
      </c>
      <c r="N533" s="7">
        <f>IFERROR(Sales_Data[[#This Row],[Profit]]/Sales_Data[[#This Row],[Sales]],0)</f>
        <v>9.3630252100840333E-2</v>
      </c>
      <c r="O533" s="7" t="str">
        <f>TEXT(Sales_Data[[#This Row],[Order_Date]],"mmm")</f>
        <v>Sep</v>
      </c>
      <c r="P533" s="9" t="str">
        <f>TEXT(Sales_Data[[#This Row],[Order_Date]],"yyyy")</f>
        <v>2025</v>
      </c>
      <c r="Q533" s="9" t="str">
        <f t="shared" si="8"/>
        <v>New</v>
      </c>
      <c r="R533" s="1" t="s">
        <v>36</v>
      </c>
    </row>
    <row r="534" spans="1:18" x14ac:dyDescent="0.35">
      <c r="A534" s="1" t="s">
        <v>1545</v>
      </c>
      <c r="B534" s="2">
        <v>45894</v>
      </c>
      <c r="C534" s="1" t="s">
        <v>225</v>
      </c>
      <c r="D534" s="1" t="s">
        <v>1546</v>
      </c>
      <c r="E534" s="1" t="s">
        <v>40</v>
      </c>
      <c r="F534" s="1" t="s">
        <v>41</v>
      </c>
      <c r="G534" s="1" t="s">
        <v>34</v>
      </c>
      <c r="H534" s="1" t="s">
        <v>35</v>
      </c>
      <c r="I534">
        <v>5</v>
      </c>
      <c r="J534">
        <v>9000</v>
      </c>
      <c r="K534" s="7">
        <v>0</v>
      </c>
      <c r="L534">
        <v>45000</v>
      </c>
      <c r="M534">
        <v>8790.4599999999991</v>
      </c>
      <c r="N534" s="7">
        <f>IFERROR(Sales_Data[[#This Row],[Profit]]/Sales_Data[[#This Row],[Sales]],0)</f>
        <v>0.19534355555555555</v>
      </c>
      <c r="O534" s="7" t="str">
        <f>TEXT(Sales_Data[[#This Row],[Order_Date]],"mmm")</f>
        <v>Aug</v>
      </c>
      <c r="P534" s="9" t="str">
        <f>TEXT(Sales_Data[[#This Row],[Order_Date]],"yyyy")</f>
        <v>2025</v>
      </c>
      <c r="Q534" s="9" t="str">
        <f t="shared" si="8"/>
        <v>Existing</v>
      </c>
      <c r="R534" s="1" t="s">
        <v>20</v>
      </c>
    </row>
    <row r="535" spans="1:18" x14ac:dyDescent="0.35">
      <c r="A535" s="1" t="s">
        <v>1547</v>
      </c>
      <c r="B535" s="2">
        <v>45886</v>
      </c>
      <c r="C535" s="1" t="s">
        <v>1548</v>
      </c>
      <c r="D535" s="1" t="s">
        <v>1549</v>
      </c>
      <c r="E535" s="1" t="s">
        <v>111</v>
      </c>
      <c r="F535" s="1" t="s">
        <v>33</v>
      </c>
      <c r="G535" s="1" t="s">
        <v>18</v>
      </c>
      <c r="H535" s="1" t="s">
        <v>131</v>
      </c>
      <c r="I535">
        <v>3</v>
      </c>
      <c r="J535">
        <v>1500</v>
      </c>
      <c r="K535" s="7">
        <v>0.05</v>
      </c>
      <c r="L535">
        <v>4275</v>
      </c>
      <c r="M535">
        <v>763.98</v>
      </c>
      <c r="N535" s="7">
        <f>IFERROR(Sales_Data[[#This Row],[Profit]]/Sales_Data[[#This Row],[Sales]],0)</f>
        <v>0.17870877192982457</v>
      </c>
      <c r="O535" s="7" t="str">
        <f>TEXT(Sales_Data[[#This Row],[Order_Date]],"mmm")</f>
        <v>Aug</v>
      </c>
      <c r="P535" s="9" t="str">
        <f>TEXT(Sales_Data[[#This Row],[Order_Date]],"yyyy")</f>
        <v>2025</v>
      </c>
      <c r="Q535" s="9" t="str">
        <f t="shared" si="8"/>
        <v>Existing</v>
      </c>
      <c r="R535" s="1" t="s">
        <v>64</v>
      </c>
    </row>
    <row r="536" spans="1:18" x14ac:dyDescent="0.35">
      <c r="A536" s="1" t="s">
        <v>1550</v>
      </c>
      <c r="B536" s="2">
        <v>45847</v>
      </c>
      <c r="C536" s="1" t="s">
        <v>1551</v>
      </c>
      <c r="D536" s="1" t="s">
        <v>1552</v>
      </c>
      <c r="E536" s="1" t="s">
        <v>56</v>
      </c>
      <c r="F536" s="1" t="s">
        <v>57</v>
      </c>
      <c r="G536" s="1" t="s">
        <v>26</v>
      </c>
      <c r="H536" s="1" t="s">
        <v>82</v>
      </c>
      <c r="I536">
        <v>1</v>
      </c>
      <c r="J536">
        <v>450</v>
      </c>
      <c r="K536" s="7">
        <v>0.15</v>
      </c>
      <c r="L536">
        <v>382</v>
      </c>
      <c r="M536">
        <v>31.44</v>
      </c>
      <c r="N536" s="7">
        <f>IFERROR(Sales_Data[[#This Row],[Profit]]/Sales_Data[[#This Row],[Sales]],0)</f>
        <v>8.2303664921465972E-2</v>
      </c>
      <c r="O536" s="7" t="str">
        <f>TEXT(Sales_Data[[#This Row],[Order_Date]],"mmm")</f>
        <v>Jul</v>
      </c>
      <c r="P536" s="9" t="str">
        <f>TEXT(Sales_Data[[#This Row],[Order_Date]],"yyyy")</f>
        <v>2025</v>
      </c>
      <c r="Q536" s="9" t="str">
        <f t="shared" si="8"/>
        <v>New</v>
      </c>
      <c r="R536" s="1" t="s">
        <v>64</v>
      </c>
    </row>
    <row r="537" spans="1:18" x14ac:dyDescent="0.35">
      <c r="A537" s="1" t="s">
        <v>1553</v>
      </c>
      <c r="B537" s="2">
        <v>45843</v>
      </c>
      <c r="C537" s="1" t="s">
        <v>1532</v>
      </c>
      <c r="D537" s="1" t="s">
        <v>1554</v>
      </c>
      <c r="E537" s="1" t="s">
        <v>81</v>
      </c>
      <c r="F537" s="1" t="s">
        <v>33</v>
      </c>
      <c r="G537" s="1" t="s">
        <v>34</v>
      </c>
      <c r="H537" s="1" t="s">
        <v>77</v>
      </c>
      <c r="I537">
        <v>5</v>
      </c>
      <c r="J537">
        <v>22000</v>
      </c>
      <c r="K537" s="7">
        <v>0</v>
      </c>
      <c r="L537">
        <v>110000</v>
      </c>
      <c r="M537">
        <v>11176.7</v>
      </c>
      <c r="N537" s="7">
        <f>IFERROR(Sales_Data[[#This Row],[Profit]]/Sales_Data[[#This Row],[Sales]],0)</f>
        <v>0.10160636363636365</v>
      </c>
      <c r="O537" s="7" t="str">
        <f>TEXT(Sales_Data[[#This Row],[Order_Date]],"mmm")</f>
        <v>Jul</v>
      </c>
      <c r="P537" s="9" t="str">
        <f>TEXT(Sales_Data[[#This Row],[Order_Date]],"yyyy")</f>
        <v>2025</v>
      </c>
      <c r="Q537" s="9" t="str">
        <f t="shared" si="8"/>
        <v>Existing</v>
      </c>
      <c r="R537" s="1" t="s">
        <v>36</v>
      </c>
    </row>
    <row r="538" spans="1:18" x14ac:dyDescent="0.35">
      <c r="A538" s="1" t="s">
        <v>1555</v>
      </c>
      <c r="B538" s="2">
        <v>45750</v>
      </c>
      <c r="C538" s="1" t="s">
        <v>123</v>
      </c>
      <c r="D538" s="1" t="s">
        <v>1556</v>
      </c>
      <c r="E538" s="1" t="s">
        <v>32</v>
      </c>
      <c r="F538" s="1" t="s">
        <v>33</v>
      </c>
      <c r="G538" s="1" t="s">
        <v>26</v>
      </c>
      <c r="H538" s="1" t="s">
        <v>82</v>
      </c>
      <c r="I538">
        <v>2</v>
      </c>
      <c r="J538">
        <v>450</v>
      </c>
      <c r="K538" s="7">
        <v>0.05</v>
      </c>
      <c r="L538">
        <v>855</v>
      </c>
      <c r="M538">
        <v>97.38</v>
      </c>
      <c r="N538" s="7">
        <f>IFERROR(Sales_Data[[#This Row],[Profit]]/Sales_Data[[#This Row],[Sales]],0)</f>
        <v>0.11389473684210526</v>
      </c>
      <c r="O538" s="7" t="str">
        <f>TEXT(Sales_Data[[#This Row],[Order_Date]],"mmm")</f>
        <v>Apr</v>
      </c>
      <c r="P538" s="9" t="str">
        <f>TEXT(Sales_Data[[#This Row],[Order_Date]],"yyyy")</f>
        <v>2025</v>
      </c>
      <c r="Q538" s="9" t="str">
        <f t="shared" si="8"/>
        <v>Existing</v>
      </c>
      <c r="R538" s="1" t="s">
        <v>28</v>
      </c>
    </row>
    <row r="539" spans="1:18" x14ac:dyDescent="0.35">
      <c r="A539" s="1" t="s">
        <v>1557</v>
      </c>
      <c r="B539" s="2">
        <v>45824</v>
      </c>
      <c r="C539" s="1" t="s">
        <v>1558</v>
      </c>
      <c r="D539" s="1" t="s">
        <v>1559</v>
      </c>
      <c r="E539" s="1" t="s">
        <v>160</v>
      </c>
      <c r="F539" s="1" t="s">
        <v>161</v>
      </c>
      <c r="G539" s="1" t="s">
        <v>120</v>
      </c>
      <c r="H539" s="1" t="s">
        <v>121</v>
      </c>
      <c r="I539">
        <v>2</v>
      </c>
      <c r="J539">
        <v>2800</v>
      </c>
      <c r="K539" s="7">
        <v>0.1</v>
      </c>
      <c r="L539">
        <v>5040</v>
      </c>
      <c r="M539">
        <v>916.05</v>
      </c>
      <c r="N539" s="7">
        <f>IFERROR(Sales_Data[[#This Row],[Profit]]/Sales_Data[[#This Row],[Sales]],0)</f>
        <v>0.18175595238095238</v>
      </c>
      <c r="O539" s="7" t="str">
        <f>TEXT(Sales_Data[[#This Row],[Order_Date]],"mmm")</f>
        <v>Jun</v>
      </c>
      <c r="P539" s="9" t="str">
        <f>TEXT(Sales_Data[[#This Row],[Order_Date]],"yyyy")</f>
        <v>2025</v>
      </c>
      <c r="Q539" s="9" t="str">
        <f t="shared" si="8"/>
        <v>Existing</v>
      </c>
      <c r="R539" s="1" t="s">
        <v>36</v>
      </c>
    </row>
    <row r="540" spans="1:18" x14ac:dyDescent="0.35">
      <c r="A540" s="1" t="s">
        <v>1560</v>
      </c>
      <c r="B540" s="2">
        <v>45710</v>
      </c>
      <c r="C540" s="1" t="s">
        <v>1561</v>
      </c>
      <c r="D540" s="1" t="s">
        <v>640</v>
      </c>
      <c r="E540" s="1" t="s">
        <v>56</v>
      </c>
      <c r="F540" s="1" t="s">
        <v>57</v>
      </c>
      <c r="G540" s="1" t="s">
        <v>34</v>
      </c>
      <c r="H540" s="1" t="s">
        <v>107</v>
      </c>
      <c r="I540">
        <v>1</v>
      </c>
      <c r="J540">
        <v>6500</v>
      </c>
      <c r="K540" s="7">
        <v>0.1</v>
      </c>
      <c r="L540">
        <v>5850</v>
      </c>
      <c r="M540">
        <v>651.82000000000005</v>
      </c>
      <c r="N540" s="7">
        <f>IFERROR(Sales_Data[[#This Row],[Profit]]/Sales_Data[[#This Row],[Sales]],0)</f>
        <v>0.11142222222222223</v>
      </c>
      <c r="O540" s="7" t="str">
        <f>TEXT(Sales_Data[[#This Row],[Order_Date]],"mmm")</f>
        <v>Feb</v>
      </c>
      <c r="P540" s="9" t="str">
        <f>TEXT(Sales_Data[[#This Row],[Order_Date]],"yyyy")</f>
        <v>2025</v>
      </c>
      <c r="Q540" s="9" t="str">
        <f t="shared" si="8"/>
        <v>New</v>
      </c>
      <c r="R540" s="1" t="s">
        <v>64</v>
      </c>
    </row>
    <row r="541" spans="1:18" x14ac:dyDescent="0.35">
      <c r="A541" s="1" t="s">
        <v>1562</v>
      </c>
      <c r="B541" s="2">
        <v>45692</v>
      </c>
      <c r="C541" s="1" t="s">
        <v>1227</v>
      </c>
      <c r="D541" s="1" t="s">
        <v>1563</v>
      </c>
      <c r="E541" s="1" t="s">
        <v>24</v>
      </c>
      <c r="F541" s="1" t="s">
        <v>25</v>
      </c>
      <c r="G541" s="1" t="s">
        <v>42</v>
      </c>
      <c r="H541" s="1" t="s">
        <v>102</v>
      </c>
      <c r="I541">
        <v>5</v>
      </c>
      <c r="J541">
        <v>25000</v>
      </c>
      <c r="K541" s="7">
        <v>0</v>
      </c>
      <c r="L541">
        <v>125000</v>
      </c>
      <c r="M541">
        <v>13037.92</v>
      </c>
      <c r="N541" s="7">
        <f>IFERROR(Sales_Data[[#This Row],[Profit]]/Sales_Data[[#This Row],[Sales]],0)</f>
        <v>0.10430336</v>
      </c>
      <c r="O541" s="7" t="str">
        <f>TEXT(Sales_Data[[#This Row],[Order_Date]],"mmm")</f>
        <v>Feb</v>
      </c>
      <c r="P541" s="9" t="str">
        <f>TEXT(Sales_Data[[#This Row],[Order_Date]],"yyyy")</f>
        <v>2025</v>
      </c>
      <c r="Q541" s="9" t="str">
        <f t="shared" si="8"/>
        <v>Existing</v>
      </c>
      <c r="R541" s="1" t="s">
        <v>20</v>
      </c>
    </row>
    <row r="542" spans="1:18" x14ac:dyDescent="0.35">
      <c r="A542" s="1" t="s">
        <v>1564</v>
      </c>
      <c r="B542" s="2">
        <v>45836</v>
      </c>
      <c r="C542" s="1" t="s">
        <v>1565</v>
      </c>
      <c r="D542" s="1" t="s">
        <v>1566</v>
      </c>
      <c r="E542" s="1" t="s">
        <v>111</v>
      </c>
      <c r="F542" s="1" t="s">
        <v>33</v>
      </c>
      <c r="G542" s="1" t="s">
        <v>34</v>
      </c>
      <c r="H542" s="1" t="s">
        <v>35</v>
      </c>
      <c r="I542">
        <v>5</v>
      </c>
      <c r="J542">
        <v>9000</v>
      </c>
      <c r="K542" s="7">
        <v>0.2</v>
      </c>
      <c r="L542">
        <v>36000</v>
      </c>
      <c r="M542">
        <v>8287.42</v>
      </c>
      <c r="N542" s="7">
        <f>IFERROR(Sales_Data[[#This Row],[Profit]]/Sales_Data[[#This Row],[Sales]],0)</f>
        <v>0.23020611111111111</v>
      </c>
      <c r="O542" s="7" t="str">
        <f>TEXT(Sales_Data[[#This Row],[Order_Date]],"mmm")</f>
        <v>Jun</v>
      </c>
      <c r="P542" s="9" t="str">
        <f>TEXT(Sales_Data[[#This Row],[Order_Date]],"yyyy")</f>
        <v>2025</v>
      </c>
      <c r="Q542" s="9" t="str">
        <f t="shared" si="8"/>
        <v>Existing</v>
      </c>
      <c r="R542" s="1" t="s">
        <v>20</v>
      </c>
    </row>
    <row r="543" spans="1:18" x14ac:dyDescent="0.35">
      <c r="A543" s="1" t="s">
        <v>1567</v>
      </c>
      <c r="B543" s="2">
        <v>45672</v>
      </c>
      <c r="C543" s="1" t="s">
        <v>54</v>
      </c>
      <c r="D543" s="1" t="s">
        <v>793</v>
      </c>
      <c r="E543" s="1" t="s">
        <v>81</v>
      </c>
      <c r="F543" s="1" t="s">
        <v>33</v>
      </c>
      <c r="G543" s="1" t="s">
        <v>42</v>
      </c>
      <c r="H543" s="1" t="s">
        <v>63</v>
      </c>
      <c r="I543">
        <v>3</v>
      </c>
      <c r="J543">
        <v>4500</v>
      </c>
      <c r="K543" s="7">
        <v>0.15</v>
      </c>
      <c r="L543">
        <v>11475</v>
      </c>
      <c r="M543">
        <v>2006.27</v>
      </c>
      <c r="N543" s="7">
        <f>IFERROR(Sales_Data[[#This Row],[Profit]]/Sales_Data[[#This Row],[Sales]],0)</f>
        <v>0.17483834422657951</v>
      </c>
      <c r="O543" s="7" t="str">
        <f>TEXT(Sales_Data[[#This Row],[Order_Date]],"mmm")</f>
        <v>Jan</v>
      </c>
      <c r="P543" s="9" t="str">
        <f>TEXT(Sales_Data[[#This Row],[Order_Date]],"yyyy")</f>
        <v>2025</v>
      </c>
      <c r="Q543" s="9" t="str">
        <f t="shared" si="8"/>
        <v>Existing</v>
      </c>
      <c r="R543" s="1" t="s">
        <v>64</v>
      </c>
    </row>
    <row r="544" spans="1:18" x14ac:dyDescent="0.35">
      <c r="A544" s="1" t="s">
        <v>1568</v>
      </c>
      <c r="B544" s="2">
        <v>45857</v>
      </c>
      <c r="C544" s="1" t="s">
        <v>1569</v>
      </c>
      <c r="D544" s="1" t="s">
        <v>1570</v>
      </c>
      <c r="E544" s="1" t="s">
        <v>17</v>
      </c>
      <c r="F544" s="1" t="s">
        <v>17</v>
      </c>
      <c r="G544" s="1" t="s">
        <v>42</v>
      </c>
      <c r="H544" s="1" t="s">
        <v>47</v>
      </c>
      <c r="I544">
        <v>1</v>
      </c>
      <c r="J544">
        <v>55000</v>
      </c>
      <c r="K544" s="7">
        <v>0.1</v>
      </c>
      <c r="L544">
        <v>49500</v>
      </c>
      <c r="M544">
        <v>4343.6000000000004</v>
      </c>
      <c r="N544" s="7">
        <f>IFERROR(Sales_Data[[#This Row],[Profit]]/Sales_Data[[#This Row],[Sales]],0)</f>
        <v>8.7749494949494952E-2</v>
      </c>
      <c r="O544" s="7" t="str">
        <f>TEXT(Sales_Data[[#This Row],[Order_Date]],"mmm")</f>
        <v>Jul</v>
      </c>
      <c r="P544" s="9" t="str">
        <f>TEXT(Sales_Data[[#This Row],[Order_Date]],"yyyy")</f>
        <v>2025</v>
      </c>
      <c r="Q544" s="9" t="str">
        <f t="shared" si="8"/>
        <v>New</v>
      </c>
      <c r="R544" s="1" t="s">
        <v>36</v>
      </c>
    </row>
    <row r="545" spans="1:18" x14ac:dyDescent="0.35">
      <c r="A545" s="1" t="s">
        <v>1571</v>
      </c>
      <c r="B545" s="2">
        <v>45791</v>
      </c>
      <c r="C545" s="1" t="s">
        <v>893</v>
      </c>
      <c r="D545" s="1" t="s">
        <v>1572</v>
      </c>
      <c r="E545" s="1" t="s">
        <v>160</v>
      </c>
      <c r="F545" s="1" t="s">
        <v>161</v>
      </c>
      <c r="G545" s="1" t="s">
        <v>34</v>
      </c>
      <c r="H545" s="1" t="s">
        <v>35</v>
      </c>
      <c r="I545">
        <v>4</v>
      </c>
      <c r="J545">
        <v>9000</v>
      </c>
      <c r="K545" s="7">
        <v>0.2</v>
      </c>
      <c r="L545">
        <v>28800</v>
      </c>
      <c r="M545">
        <v>6203.59</v>
      </c>
      <c r="N545" s="7">
        <f>IFERROR(Sales_Data[[#This Row],[Profit]]/Sales_Data[[#This Row],[Sales]],0)</f>
        <v>0.21540243055555555</v>
      </c>
      <c r="O545" s="7" t="str">
        <f>TEXT(Sales_Data[[#This Row],[Order_Date]],"mmm")</f>
        <v>May</v>
      </c>
      <c r="P545" s="9" t="str">
        <f>TEXT(Sales_Data[[#This Row],[Order_Date]],"yyyy")</f>
        <v>2025</v>
      </c>
      <c r="Q545" s="9" t="str">
        <f t="shared" si="8"/>
        <v>Existing</v>
      </c>
      <c r="R545" s="1" t="s">
        <v>73</v>
      </c>
    </row>
    <row r="546" spans="1:18" x14ac:dyDescent="0.35">
      <c r="A546" s="1" t="s">
        <v>1573</v>
      </c>
      <c r="B546" s="2">
        <v>45749</v>
      </c>
      <c r="C546" s="1" t="s">
        <v>1574</v>
      </c>
      <c r="D546" s="1" t="s">
        <v>983</v>
      </c>
      <c r="E546" s="1" t="s">
        <v>51</v>
      </c>
      <c r="F546" s="1" t="s">
        <v>52</v>
      </c>
      <c r="G546" s="1" t="s">
        <v>18</v>
      </c>
      <c r="H546" s="1" t="s">
        <v>72</v>
      </c>
      <c r="I546">
        <v>2</v>
      </c>
      <c r="J546">
        <v>350</v>
      </c>
      <c r="K546" s="7">
        <v>0.15</v>
      </c>
      <c r="L546">
        <v>595</v>
      </c>
      <c r="M546">
        <v>56.82</v>
      </c>
      <c r="N546" s="7">
        <f>IFERROR(Sales_Data[[#This Row],[Profit]]/Sales_Data[[#This Row],[Sales]],0)</f>
        <v>9.5495798319327738E-2</v>
      </c>
      <c r="O546" s="7" t="str">
        <f>TEXT(Sales_Data[[#This Row],[Order_Date]],"mmm")</f>
        <v>Apr</v>
      </c>
      <c r="P546" s="9" t="str">
        <f>TEXT(Sales_Data[[#This Row],[Order_Date]],"yyyy")</f>
        <v>2025</v>
      </c>
      <c r="Q546" s="9" t="str">
        <f t="shared" si="8"/>
        <v>Existing</v>
      </c>
      <c r="R546" s="1" t="s">
        <v>28</v>
      </c>
    </row>
    <row r="547" spans="1:18" x14ac:dyDescent="0.35">
      <c r="A547" s="1" t="s">
        <v>1575</v>
      </c>
      <c r="B547" s="2">
        <v>45980</v>
      </c>
      <c r="C547" s="1" t="s">
        <v>1576</v>
      </c>
      <c r="D547" s="1" t="s">
        <v>1577</v>
      </c>
      <c r="E547" s="1" t="s">
        <v>71</v>
      </c>
      <c r="F547" s="1" t="s">
        <v>33</v>
      </c>
      <c r="G547" s="1" t="s">
        <v>34</v>
      </c>
      <c r="H547" s="1" t="s">
        <v>77</v>
      </c>
      <c r="I547">
        <v>1</v>
      </c>
      <c r="J547">
        <v>22000</v>
      </c>
      <c r="K547" s="7">
        <v>0.05</v>
      </c>
      <c r="L547">
        <v>20900</v>
      </c>
      <c r="M547">
        <v>1757.29</v>
      </c>
      <c r="N547" s="7">
        <f>IFERROR(Sales_Data[[#This Row],[Profit]]/Sales_Data[[#This Row],[Sales]],0)</f>
        <v>8.4080861244019131E-2</v>
      </c>
      <c r="O547" s="7" t="str">
        <f>TEXT(Sales_Data[[#This Row],[Order_Date]],"mmm")</f>
        <v>Nov</v>
      </c>
      <c r="P547" s="9" t="str">
        <f>TEXT(Sales_Data[[#This Row],[Order_Date]],"yyyy")</f>
        <v>2025</v>
      </c>
      <c r="Q547" s="9" t="str">
        <f t="shared" si="8"/>
        <v>New</v>
      </c>
      <c r="R547" s="1" t="s">
        <v>73</v>
      </c>
    </row>
    <row r="548" spans="1:18" x14ac:dyDescent="0.35">
      <c r="A548" s="1" t="s">
        <v>1578</v>
      </c>
      <c r="B548" s="2">
        <v>45958</v>
      </c>
      <c r="C548" s="1" t="s">
        <v>1579</v>
      </c>
      <c r="D548" s="1" t="s">
        <v>1580</v>
      </c>
      <c r="E548" s="1" t="s">
        <v>86</v>
      </c>
      <c r="F548" s="1" t="s">
        <v>25</v>
      </c>
      <c r="G548" s="1" t="s">
        <v>120</v>
      </c>
      <c r="H548" s="1" t="s">
        <v>121</v>
      </c>
      <c r="I548">
        <v>5</v>
      </c>
      <c r="J548">
        <v>2800</v>
      </c>
      <c r="K548" s="7">
        <v>0</v>
      </c>
      <c r="L548">
        <v>14000</v>
      </c>
      <c r="M548">
        <v>1350.78</v>
      </c>
      <c r="N548" s="7">
        <f>IFERROR(Sales_Data[[#This Row],[Profit]]/Sales_Data[[#This Row],[Sales]],0)</f>
        <v>9.6484285714285717E-2</v>
      </c>
      <c r="O548" s="7" t="str">
        <f>TEXT(Sales_Data[[#This Row],[Order_Date]],"mmm")</f>
        <v>Oct</v>
      </c>
      <c r="P548" s="9" t="str">
        <f>TEXT(Sales_Data[[#This Row],[Order_Date]],"yyyy")</f>
        <v>2025</v>
      </c>
      <c r="Q548" s="9" t="str">
        <f t="shared" si="8"/>
        <v>Existing</v>
      </c>
      <c r="R548" s="1" t="s">
        <v>20</v>
      </c>
    </row>
    <row r="549" spans="1:18" x14ac:dyDescent="0.35">
      <c r="A549" s="1" t="s">
        <v>1581</v>
      </c>
      <c r="B549" s="2">
        <v>45966</v>
      </c>
      <c r="C549" s="1" t="s">
        <v>1458</v>
      </c>
      <c r="D549" s="1" t="s">
        <v>1582</v>
      </c>
      <c r="E549" s="1" t="s">
        <v>106</v>
      </c>
      <c r="F549" s="1" t="s">
        <v>33</v>
      </c>
      <c r="G549" s="1" t="s">
        <v>34</v>
      </c>
      <c r="H549" s="1" t="s">
        <v>77</v>
      </c>
      <c r="I549">
        <v>5</v>
      </c>
      <c r="J549">
        <v>22000</v>
      </c>
      <c r="K549" s="7">
        <v>0</v>
      </c>
      <c r="L549">
        <v>110000</v>
      </c>
      <c r="M549">
        <v>15343.84</v>
      </c>
      <c r="N549" s="7">
        <f>IFERROR(Sales_Data[[#This Row],[Profit]]/Sales_Data[[#This Row],[Sales]],0)</f>
        <v>0.13948945454545456</v>
      </c>
      <c r="O549" s="7" t="str">
        <f>TEXT(Sales_Data[[#This Row],[Order_Date]],"mmm")</f>
        <v>Nov</v>
      </c>
      <c r="P549" s="9" t="str">
        <f>TEXT(Sales_Data[[#This Row],[Order_Date]],"yyyy")</f>
        <v>2025</v>
      </c>
      <c r="Q549" s="9" t="str">
        <f t="shared" si="8"/>
        <v>Existing</v>
      </c>
      <c r="R549" s="1" t="s">
        <v>36</v>
      </c>
    </row>
    <row r="550" spans="1:18" x14ac:dyDescent="0.35">
      <c r="A550" s="1" t="s">
        <v>1583</v>
      </c>
      <c r="B550" s="2">
        <v>45877</v>
      </c>
      <c r="C550" s="1" t="s">
        <v>1584</v>
      </c>
      <c r="D550" s="1" t="s">
        <v>1585</v>
      </c>
      <c r="E550" s="1" t="s">
        <v>86</v>
      </c>
      <c r="F550" s="1" t="s">
        <v>25</v>
      </c>
      <c r="G550" s="1" t="s">
        <v>26</v>
      </c>
      <c r="H550" s="1" t="s">
        <v>58</v>
      </c>
      <c r="I550">
        <v>5</v>
      </c>
      <c r="J550">
        <v>1400</v>
      </c>
      <c r="K550" s="7">
        <v>0</v>
      </c>
      <c r="L550">
        <v>7000</v>
      </c>
      <c r="M550">
        <v>1035.21</v>
      </c>
      <c r="N550" s="7">
        <f>IFERROR(Sales_Data[[#This Row],[Profit]]/Sales_Data[[#This Row],[Sales]],0)</f>
        <v>0.14788714285714286</v>
      </c>
      <c r="O550" s="7" t="str">
        <f>TEXT(Sales_Data[[#This Row],[Order_Date]],"mmm")</f>
        <v>Aug</v>
      </c>
      <c r="P550" s="9" t="str">
        <f>TEXT(Sales_Data[[#This Row],[Order_Date]],"yyyy")</f>
        <v>2025</v>
      </c>
      <c r="Q550" s="9" t="str">
        <f t="shared" si="8"/>
        <v>Existing</v>
      </c>
      <c r="R550" s="1" t="s">
        <v>36</v>
      </c>
    </row>
    <row r="551" spans="1:18" x14ac:dyDescent="0.35">
      <c r="A551" s="1" t="s">
        <v>1586</v>
      </c>
      <c r="B551" s="2">
        <v>45755</v>
      </c>
      <c r="C551" s="1" t="s">
        <v>1587</v>
      </c>
      <c r="D551" s="1" t="s">
        <v>1588</v>
      </c>
      <c r="E551" s="1" t="s">
        <v>56</v>
      </c>
      <c r="F551" s="1" t="s">
        <v>57</v>
      </c>
      <c r="G551" s="1" t="s">
        <v>18</v>
      </c>
      <c r="H551" s="1" t="s">
        <v>72</v>
      </c>
      <c r="I551">
        <v>3</v>
      </c>
      <c r="J551">
        <v>350</v>
      </c>
      <c r="K551" s="7">
        <v>0.05</v>
      </c>
      <c r="L551">
        <v>998</v>
      </c>
      <c r="M551">
        <v>91.33</v>
      </c>
      <c r="N551" s="7">
        <f>IFERROR(Sales_Data[[#This Row],[Profit]]/Sales_Data[[#This Row],[Sales]],0)</f>
        <v>9.1513026052104207E-2</v>
      </c>
      <c r="O551" s="7" t="str">
        <f>TEXT(Sales_Data[[#This Row],[Order_Date]],"mmm")</f>
        <v>Apr</v>
      </c>
      <c r="P551" s="9" t="str">
        <f>TEXT(Sales_Data[[#This Row],[Order_Date]],"yyyy")</f>
        <v>2025</v>
      </c>
      <c r="Q551" s="9" t="str">
        <f t="shared" si="8"/>
        <v>Existing</v>
      </c>
      <c r="R551" s="1" t="s">
        <v>73</v>
      </c>
    </row>
    <row r="552" spans="1:18" x14ac:dyDescent="0.35">
      <c r="A552" s="1" t="s">
        <v>1589</v>
      </c>
      <c r="B552" s="2">
        <v>45830</v>
      </c>
      <c r="C552" s="1" t="s">
        <v>1590</v>
      </c>
      <c r="D552" s="1" t="s">
        <v>1591</v>
      </c>
      <c r="E552" s="1" t="s">
        <v>51</v>
      </c>
      <c r="F552" s="1" t="s">
        <v>52</v>
      </c>
      <c r="G552" s="1" t="s">
        <v>34</v>
      </c>
      <c r="H552" s="1" t="s">
        <v>77</v>
      </c>
      <c r="I552">
        <v>5</v>
      </c>
      <c r="J552">
        <v>22000</v>
      </c>
      <c r="K552" s="7">
        <v>0.1</v>
      </c>
      <c r="L552">
        <v>99000</v>
      </c>
      <c r="M552">
        <v>17488.73</v>
      </c>
      <c r="N552" s="7">
        <f>IFERROR(Sales_Data[[#This Row],[Profit]]/Sales_Data[[#This Row],[Sales]],0)</f>
        <v>0.17665383838383839</v>
      </c>
      <c r="O552" s="7" t="str">
        <f>TEXT(Sales_Data[[#This Row],[Order_Date]],"mmm")</f>
        <v>Jun</v>
      </c>
      <c r="P552" s="9" t="str">
        <f>TEXT(Sales_Data[[#This Row],[Order_Date]],"yyyy")</f>
        <v>2025</v>
      </c>
      <c r="Q552" s="9" t="str">
        <f t="shared" si="8"/>
        <v>Existing</v>
      </c>
      <c r="R552" s="1" t="s">
        <v>28</v>
      </c>
    </row>
    <row r="553" spans="1:18" x14ac:dyDescent="0.35">
      <c r="A553" s="1" t="s">
        <v>1592</v>
      </c>
      <c r="B553" s="2">
        <v>45772</v>
      </c>
      <c r="C553" s="1" t="s">
        <v>1593</v>
      </c>
      <c r="D553" s="1" t="s">
        <v>1594</v>
      </c>
      <c r="E553" s="1" t="s">
        <v>40</v>
      </c>
      <c r="F553" s="1" t="s">
        <v>41</v>
      </c>
      <c r="G553" s="1" t="s">
        <v>42</v>
      </c>
      <c r="H553" s="1" t="s">
        <v>63</v>
      </c>
      <c r="I553">
        <v>2</v>
      </c>
      <c r="J553">
        <v>4500</v>
      </c>
      <c r="K553" s="7">
        <v>0.15</v>
      </c>
      <c r="L553">
        <v>7650</v>
      </c>
      <c r="M553">
        <v>1901.49</v>
      </c>
      <c r="N553" s="7">
        <f>IFERROR(Sales_Data[[#This Row],[Profit]]/Sales_Data[[#This Row],[Sales]],0)</f>
        <v>0.2485607843137255</v>
      </c>
      <c r="O553" s="7" t="str">
        <f>TEXT(Sales_Data[[#This Row],[Order_Date]],"mmm")</f>
        <v>Apr</v>
      </c>
      <c r="P553" s="9" t="str">
        <f>TEXT(Sales_Data[[#This Row],[Order_Date]],"yyyy")</f>
        <v>2025</v>
      </c>
      <c r="Q553" s="9" t="str">
        <f t="shared" si="8"/>
        <v>Existing</v>
      </c>
      <c r="R553" s="1" t="s">
        <v>73</v>
      </c>
    </row>
    <row r="554" spans="1:18" x14ac:dyDescent="0.35">
      <c r="A554" s="1" t="s">
        <v>1595</v>
      </c>
      <c r="B554" s="2">
        <v>45760</v>
      </c>
      <c r="C554" s="1" t="s">
        <v>1596</v>
      </c>
      <c r="D554" s="1" t="s">
        <v>1597</v>
      </c>
      <c r="E554" s="1" t="s">
        <v>17</v>
      </c>
      <c r="F554" s="1" t="s">
        <v>17</v>
      </c>
      <c r="G554" s="1" t="s">
        <v>120</v>
      </c>
      <c r="H554" s="1" t="s">
        <v>217</v>
      </c>
      <c r="I554">
        <v>5</v>
      </c>
      <c r="J554">
        <v>3200</v>
      </c>
      <c r="K554" s="7">
        <v>0.1</v>
      </c>
      <c r="L554">
        <v>14400</v>
      </c>
      <c r="M554">
        <v>2561.0500000000002</v>
      </c>
      <c r="N554" s="7">
        <f>IFERROR(Sales_Data[[#This Row],[Profit]]/Sales_Data[[#This Row],[Sales]],0)</f>
        <v>0.17785069444444446</v>
      </c>
      <c r="O554" s="7" t="str">
        <f>TEXT(Sales_Data[[#This Row],[Order_Date]],"mmm")</f>
        <v>Apr</v>
      </c>
      <c r="P554" s="9" t="str">
        <f>TEXT(Sales_Data[[#This Row],[Order_Date]],"yyyy")</f>
        <v>2025</v>
      </c>
      <c r="Q554" s="9" t="str">
        <f t="shared" si="8"/>
        <v>Existing</v>
      </c>
      <c r="R554" s="1" t="s">
        <v>73</v>
      </c>
    </row>
    <row r="555" spans="1:18" x14ac:dyDescent="0.35">
      <c r="A555" s="1" t="s">
        <v>1598</v>
      </c>
      <c r="B555" s="2">
        <v>45707</v>
      </c>
      <c r="C555" s="1" t="s">
        <v>1599</v>
      </c>
      <c r="D555" s="1" t="s">
        <v>1600</v>
      </c>
      <c r="E555" s="1" t="s">
        <v>17</v>
      </c>
      <c r="F555" s="1" t="s">
        <v>17</v>
      </c>
      <c r="G555" s="1" t="s">
        <v>34</v>
      </c>
      <c r="H555" s="1" t="s">
        <v>77</v>
      </c>
      <c r="I555">
        <v>2</v>
      </c>
      <c r="J555">
        <v>22000</v>
      </c>
      <c r="K555" s="7">
        <v>0</v>
      </c>
      <c r="L555">
        <v>44000</v>
      </c>
      <c r="M555">
        <v>9709.69</v>
      </c>
      <c r="N555" s="7">
        <f>IFERROR(Sales_Data[[#This Row],[Profit]]/Sales_Data[[#This Row],[Sales]],0)</f>
        <v>0.22067477272727273</v>
      </c>
      <c r="O555" s="7" t="str">
        <f>TEXT(Sales_Data[[#This Row],[Order_Date]],"mmm")</f>
        <v>Feb</v>
      </c>
      <c r="P555" s="9" t="str">
        <f>TEXT(Sales_Data[[#This Row],[Order_Date]],"yyyy")</f>
        <v>2025</v>
      </c>
      <c r="Q555" s="9" t="str">
        <f t="shared" si="8"/>
        <v>Existing</v>
      </c>
      <c r="R555" s="1" t="s">
        <v>36</v>
      </c>
    </row>
    <row r="556" spans="1:18" x14ac:dyDescent="0.35">
      <c r="A556" s="1" t="s">
        <v>1601</v>
      </c>
      <c r="B556" s="2">
        <v>45958</v>
      </c>
      <c r="C556" s="1" t="s">
        <v>1602</v>
      </c>
      <c r="D556" s="1" t="s">
        <v>1603</v>
      </c>
      <c r="E556" s="1" t="s">
        <v>119</v>
      </c>
      <c r="F556" s="1" t="s">
        <v>33</v>
      </c>
      <c r="G556" s="1" t="s">
        <v>18</v>
      </c>
      <c r="H556" s="1" t="s">
        <v>19</v>
      </c>
      <c r="I556">
        <v>1</v>
      </c>
      <c r="J556">
        <v>700</v>
      </c>
      <c r="K556" s="7">
        <v>0.1</v>
      </c>
      <c r="L556">
        <v>630</v>
      </c>
      <c r="M556">
        <v>94.57</v>
      </c>
      <c r="N556" s="7">
        <f>IFERROR(Sales_Data[[#This Row],[Profit]]/Sales_Data[[#This Row],[Sales]],0)</f>
        <v>0.15011111111111111</v>
      </c>
      <c r="O556" s="7" t="str">
        <f>TEXT(Sales_Data[[#This Row],[Order_Date]],"mmm")</f>
        <v>Oct</v>
      </c>
      <c r="P556" s="9" t="str">
        <f>TEXT(Sales_Data[[#This Row],[Order_Date]],"yyyy")</f>
        <v>2025</v>
      </c>
      <c r="Q556" s="9" t="str">
        <f t="shared" si="8"/>
        <v>New</v>
      </c>
      <c r="R556" s="1" t="s">
        <v>64</v>
      </c>
    </row>
    <row r="557" spans="1:18" x14ac:dyDescent="0.35">
      <c r="A557" s="1" t="s">
        <v>1604</v>
      </c>
      <c r="B557" s="2">
        <v>45715</v>
      </c>
      <c r="C557" s="1" t="s">
        <v>1605</v>
      </c>
      <c r="D557" s="1" t="s">
        <v>1606</v>
      </c>
      <c r="E557" s="1" t="s">
        <v>62</v>
      </c>
      <c r="F557" s="1" t="s">
        <v>41</v>
      </c>
      <c r="G557" s="1" t="s">
        <v>34</v>
      </c>
      <c r="H557" s="1" t="s">
        <v>77</v>
      </c>
      <c r="I557">
        <v>5</v>
      </c>
      <c r="J557">
        <v>22000</v>
      </c>
      <c r="K557" s="7">
        <v>0.15</v>
      </c>
      <c r="L557">
        <v>93500</v>
      </c>
      <c r="M557">
        <v>8448.4599999999991</v>
      </c>
      <c r="N557" s="7">
        <f>IFERROR(Sales_Data[[#This Row],[Profit]]/Sales_Data[[#This Row],[Sales]],0)</f>
        <v>9.035786096256683E-2</v>
      </c>
      <c r="O557" s="7" t="str">
        <f>TEXT(Sales_Data[[#This Row],[Order_Date]],"mmm")</f>
        <v>Feb</v>
      </c>
      <c r="P557" s="9" t="str">
        <f>TEXT(Sales_Data[[#This Row],[Order_Date]],"yyyy")</f>
        <v>2025</v>
      </c>
      <c r="Q557" s="9" t="str">
        <f t="shared" si="8"/>
        <v>Existing</v>
      </c>
      <c r="R557" s="1" t="s">
        <v>28</v>
      </c>
    </row>
    <row r="558" spans="1:18" x14ac:dyDescent="0.35">
      <c r="A558" s="1" t="s">
        <v>1607</v>
      </c>
      <c r="B558" s="2">
        <v>45916</v>
      </c>
      <c r="C558" s="1" t="s">
        <v>1608</v>
      </c>
      <c r="D558" s="1" t="s">
        <v>1609</v>
      </c>
      <c r="E558" s="1" t="s">
        <v>106</v>
      </c>
      <c r="F558" s="1" t="s">
        <v>33</v>
      </c>
      <c r="G558" s="1" t="s">
        <v>34</v>
      </c>
      <c r="H558" s="1" t="s">
        <v>107</v>
      </c>
      <c r="I558">
        <v>1</v>
      </c>
      <c r="J558">
        <v>6500</v>
      </c>
      <c r="K558" s="7">
        <v>0</v>
      </c>
      <c r="L558">
        <v>6500</v>
      </c>
      <c r="M558">
        <v>620.9</v>
      </c>
      <c r="N558" s="7">
        <f>IFERROR(Sales_Data[[#This Row],[Profit]]/Sales_Data[[#This Row],[Sales]],0)</f>
        <v>9.5523076923076919E-2</v>
      </c>
      <c r="O558" s="7" t="str">
        <f>TEXT(Sales_Data[[#This Row],[Order_Date]],"mmm")</f>
        <v>Sep</v>
      </c>
      <c r="P558" s="9" t="str">
        <f>TEXT(Sales_Data[[#This Row],[Order_Date]],"yyyy")</f>
        <v>2025</v>
      </c>
      <c r="Q558" s="9" t="str">
        <f t="shared" si="8"/>
        <v>New</v>
      </c>
      <c r="R558" s="1" t="s">
        <v>36</v>
      </c>
    </row>
    <row r="559" spans="1:18" x14ac:dyDescent="0.35">
      <c r="A559" s="1" t="s">
        <v>1610</v>
      </c>
      <c r="B559" s="2">
        <v>45692</v>
      </c>
      <c r="C559" s="1" t="s">
        <v>1611</v>
      </c>
      <c r="D559" s="1" t="s">
        <v>410</v>
      </c>
      <c r="E559" s="1" t="s">
        <v>17</v>
      </c>
      <c r="F559" s="1" t="s">
        <v>17</v>
      </c>
      <c r="G559" s="1" t="s">
        <v>120</v>
      </c>
      <c r="H559" s="1" t="s">
        <v>146</v>
      </c>
      <c r="I559">
        <v>3</v>
      </c>
      <c r="J559">
        <v>800</v>
      </c>
      <c r="K559" s="7">
        <v>0.1</v>
      </c>
      <c r="L559">
        <v>2160</v>
      </c>
      <c r="M559">
        <v>374.96</v>
      </c>
      <c r="N559" s="7">
        <f>IFERROR(Sales_Data[[#This Row],[Profit]]/Sales_Data[[#This Row],[Sales]],0)</f>
        <v>0.17359259259259258</v>
      </c>
      <c r="O559" s="7" t="str">
        <f>TEXT(Sales_Data[[#This Row],[Order_Date]],"mmm")</f>
        <v>Feb</v>
      </c>
      <c r="P559" s="9" t="str">
        <f>TEXT(Sales_Data[[#This Row],[Order_Date]],"yyyy")</f>
        <v>2025</v>
      </c>
      <c r="Q559" s="9" t="str">
        <f t="shared" si="8"/>
        <v>Existing</v>
      </c>
      <c r="R559" s="1" t="s">
        <v>64</v>
      </c>
    </row>
    <row r="560" spans="1:18" x14ac:dyDescent="0.35">
      <c r="A560" s="1" t="s">
        <v>1612</v>
      </c>
      <c r="B560" s="2">
        <v>45883</v>
      </c>
      <c r="C560" s="1" t="s">
        <v>1613</v>
      </c>
      <c r="D560" s="1" t="s">
        <v>1614</v>
      </c>
      <c r="E560" s="1" t="s">
        <v>40</v>
      </c>
      <c r="F560" s="1" t="s">
        <v>41</v>
      </c>
      <c r="G560" s="1" t="s">
        <v>120</v>
      </c>
      <c r="H560" s="1" t="s">
        <v>146</v>
      </c>
      <c r="I560">
        <v>5</v>
      </c>
      <c r="J560">
        <v>800</v>
      </c>
      <c r="K560" s="7">
        <v>0.05</v>
      </c>
      <c r="L560">
        <v>3800</v>
      </c>
      <c r="M560">
        <v>382.62</v>
      </c>
      <c r="N560" s="7">
        <f>IFERROR(Sales_Data[[#This Row],[Profit]]/Sales_Data[[#This Row],[Sales]],0)</f>
        <v>0.10068947368421052</v>
      </c>
      <c r="O560" s="7" t="str">
        <f>TEXT(Sales_Data[[#This Row],[Order_Date]],"mmm")</f>
        <v>Aug</v>
      </c>
      <c r="P560" s="9" t="str">
        <f>TEXT(Sales_Data[[#This Row],[Order_Date]],"yyyy")</f>
        <v>2025</v>
      </c>
      <c r="Q560" s="9" t="str">
        <f t="shared" si="8"/>
        <v>Existing</v>
      </c>
      <c r="R560" s="1" t="s">
        <v>20</v>
      </c>
    </row>
    <row r="561" spans="1:18" x14ac:dyDescent="0.35">
      <c r="A561" s="1" t="s">
        <v>1615</v>
      </c>
      <c r="B561" s="2">
        <v>45893</v>
      </c>
      <c r="C561" s="1" t="s">
        <v>663</v>
      </c>
      <c r="D561" s="1" t="s">
        <v>1616</v>
      </c>
      <c r="E561" s="1" t="s">
        <v>62</v>
      </c>
      <c r="F561" s="1" t="s">
        <v>41</v>
      </c>
      <c r="G561" s="1" t="s">
        <v>26</v>
      </c>
      <c r="H561" s="1" t="s">
        <v>82</v>
      </c>
      <c r="I561">
        <v>1</v>
      </c>
      <c r="J561">
        <v>450</v>
      </c>
      <c r="K561" s="7">
        <v>0.1</v>
      </c>
      <c r="L561">
        <v>405</v>
      </c>
      <c r="M561">
        <v>95.26</v>
      </c>
      <c r="N561" s="7">
        <f>IFERROR(Sales_Data[[#This Row],[Profit]]/Sales_Data[[#This Row],[Sales]],0)</f>
        <v>0.23520987654320988</v>
      </c>
      <c r="O561" s="7" t="str">
        <f>TEXT(Sales_Data[[#This Row],[Order_Date]],"mmm")</f>
        <v>Aug</v>
      </c>
      <c r="P561" s="9" t="str">
        <f>TEXT(Sales_Data[[#This Row],[Order_Date]],"yyyy")</f>
        <v>2025</v>
      </c>
      <c r="Q561" s="9" t="str">
        <f t="shared" si="8"/>
        <v>New</v>
      </c>
      <c r="R561" s="1" t="s">
        <v>73</v>
      </c>
    </row>
    <row r="562" spans="1:18" x14ac:dyDescent="0.35">
      <c r="A562" s="1" t="s">
        <v>1617</v>
      </c>
      <c r="B562" s="2">
        <v>45696</v>
      </c>
      <c r="C562" s="1" t="s">
        <v>1618</v>
      </c>
      <c r="D562" s="1" t="s">
        <v>1619</v>
      </c>
      <c r="E562" s="1" t="s">
        <v>160</v>
      </c>
      <c r="F562" s="1" t="s">
        <v>161</v>
      </c>
      <c r="G562" s="1" t="s">
        <v>42</v>
      </c>
      <c r="H562" s="1" t="s">
        <v>102</v>
      </c>
      <c r="I562">
        <v>1</v>
      </c>
      <c r="J562">
        <v>25000</v>
      </c>
      <c r="K562" s="7">
        <v>0.1</v>
      </c>
      <c r="L562">
        <v>22500</v>
      </c>
      <c r="M562">
        <v>4049.07</v>
      </c>
      <c r="N562" s="7">
        <f>IFERROR(Sales_Data[[#This Row],[Profit]]/Sales_Data[[#This Row],[Sales]],0)</f>
        <v>0.17995866666666668</v>
      </c>
      <c r="O562" s="7" t="str">
        <f>TEXT(Sales_Data[[#This Row],[Order_Date]],"mmm")</f>
        <v>Feb</v>
      </c>
      <c r="P562" s="9" t="str">
        <f>TEXT(Sales_Data[[#This Row],[Order_Date]],"yyyy")</f>
        <v>2025</v>
      </c>
      <c r="Q562" s="9" t="str">
        <f t="shared" si="8"/>
        <v>New</v>
      </c>
      <c r="R562" s="1" t="s">
        <v>20</v>
      </c>
    </row>
    <row r="563" spans="1:18" x14ac:dyDescent="0.35">
      <c r="A563" s="1" t="s">
        <v>1620</v>
      </c>
      <c r="B563" s="2">
        <v>45672</v>
      </c>
      <c r="C563" s="1" t="s">
        <v>689</v>
      </c>
      <c r="D563" s="1" t="s">
        <v>1621</v>
      </c>
      <c r="E563" s="1" t="s">
        <v>51</v>
      </c>
      <c r="F563" s="1" t="s">
        <v>52</v>
      </c>
      <c r="G563" s="1" t="s">
        <v>42</v>
      </c>
      <c r="H563" s="1" t="s">
        <v>47</v>
      </c>
      <c r="I563">
        <v>4</v>
      </c>
      <c r="J563">
        <v>55000</v>
      </c>
      <c r="K563" s="7">
        <v>0.1</v>
      </c>
      <c r="L563">
        <v>198000</v>
      </c>
      <c r="M563">
        <v>16331.74</v>
      </c>
      <c r="N563" s="7">
        <f>IFERROR(Sales_Data[[#This Row],[Profit]]/Sales_Data[[#This Row],[Sales]],0)</f>
        <v>8.248353535353535E-2</v>
      </c>
      <c r="O563" s="7" t="str">
        <f>TEXT(Sales_Data[[#This Row],[Order_Date]],"mmm")</f>
        <v>Jan</v>
      </c>
      <c r="P563" s="9" t="str">
        <f>TEXT(Sales_Data[[#This Row],[Order_Date]],"yyyy")</f>
        <v>2025</v>
      </c>
      <c r="Q563" s="9" t="str">
        <f t="shared" si="8"/>
        <v>Existing</v>
      </c>
      <c r="R563" s="1" t="s">
        <v>64</v>
      </c>
    </row>
    <row r="564" spans="1:18" x14ac:dyDescent="0.35">
      <c r="A564" s="1" t="s">
        <v>1622</v>
      </c>
      <c r="B564" s="2">
        <v>45904</v>
      </c>
      <c r="C564" s="1" t="s">
        <v>1623</v>
      </c>
      <c r="D564" s="1" t="s">
        <v>597</v>
      </c>
      <c r="E564" s="1" t="s">
        <v>119</v>
      </c>
      <c r="F564" s="1" t="s">
        <v>33</v>
      </c>
      <c r="G564" s="1" t="s">
        <v>120</v>
      </c>
      <c r="H564" s="1" t="s">
        <v>146</v>
      </c>
      <c r="I564">
        <v>5</v>
      </c>
      <c r="J564">
        <v>800</v>
      </c>
      <c r="K564" s="7">
        <v>0.1</v>
      </c>
      <c r="L564">
        <v>3600</v>
      </c>
      <c r="M564">
        <v>858.84</v>
      </c>
      <c r="N564" s="7">
        <f>IFERROR(Sales_Data[[#This Row],[Profit]]/Sales_Data[[#This Row],[Sales]],0)</f>
        <v>0.23856666666666668</v>
      </c>
      <c r="O564" s="7" t="str">
        <f>TEXT(Sales_Data[[#This Row],[Order_Date]],"mmm")</f>
        <v>Sep</v>
      </c>
      <c r="P564" s="9" t="str">
        <f>TEXT(Sales_Data[[#This Row],[Order_Date]],"yyyy")</f>
        <v>2025</v>
      </c>
      <c r="Q564" s="9" t="str">
        <f t="shared" si="8"/>
        <v>Existing</v>
      </c>
      <c r="R564" s="1" t="s">
        <v>36</v>
      </c>
    </row>
    <row r="565" spans="1:18" x14ac:dyDescent="0.35">
      <c r="A565" s="1" t="s">
        <v>1624</v>
      </c>
      <c r="B565" s="2">
        <v>45665</v>
      </c>
      <c r="C565" s="1" t="s">
        <v>321</v>
      </c>
      <c r="D565" s="1" t="s">
        <v>1625</v>
      </c>
      <c r="E565" s="1" t="s">
        <v>81</v>
      </c>
      <c r="F565" s="1" t="s">
        <v>33</v>
      </c>
      <c r="G565" s="1" t="s">
        <v>120</v>
      </c>
      <c r="H565" s="1" t="s">
        <v>143</v>
      </c>
      <c r="I565">
        <v>2</v>
      </c>
      <c r="J565">
        <v>1800</v>
      </c>
      <c r="K565" s="7">
        <v>0.15</v>
      </c>
      <c r="L565">
        <v>3060</v>
      </c>
      <c r="M565">
        <v>254.66</v>
      </c>
      <c r="N565" s="7">
        <f>IFERROR(Sales_Data[[#This Row],[Profit]]/Sales_Data[[#This Row],[Sales]],0)</f>
        <v>8.3222222222222225E-2</v>
      </c>
      <c r="O565" s="7" t="str">
        <f>TEXT(Sales_Data[[#This Row],[Order_Date]],"mmm")</f>
        <v>Jan</v>
      </c>
      <c r="P565" s="9" t="str">
        <f>TEXT(Sales_Data[[#This Row],[Order_Date]],"yyyy")</f>
        <v>2025</v>
      </c>
      <c r="Q565" s="9" t="str">
        <f t="shared" si="8"/>
        <v>Existing</v>
      </c>
      <c r="R565" s="1" t="s">
        <v>64</v>
      </c>
    </row>
    <row r="566" spans="1:18" x14ac:dyDescent="0.35">
      <c r="A566" s="1" t="s">
        <v>1626</v>
      </c>
      <c r="B566" s="2">
        <v>45798</v>
      </c>
      <c r="C566" s="1" t="s">
        <v>1627</v>
      </c>
      <c r="D566" s="1" t="s">
        <v>1628</v>
      </c>
      <c r="E566" s="1" t="s">
        <v>71</v>
      </c>
      <c r="F566" s="1" t="s">
        <v>33</v>
      </c>
      <c r="G566" s="1" t="s">
        <v>42</v>
      </c>
      <c r="H566" s="1" t="s">
        <v>47</v>
      </c>
      <c r="I566">
        <v>5</v>
      </c>
      <c r="J566">
        <v>55000</v>
      </c>
      <c r="K566" s="7">
        <v>0</v>
      </c>
      <c r="L566">
        <v>275000</v>
      </c>
      <c r="M566">
        <v>64225.7</v>
      </c>
      <c r="N566" s="7">
        <f>IFERROR(Sales_Data[[#This Row],[Profit]]/Sales_Data[[#This Row],[Sales]],0)</f>
        <v>0.23354799999999998</v>
      </c>
      <c r="O566" s="7" t="str">
        <f>TEXT(Sales_Data[[#This Row],[Order_Date]],"mmm")</f>
        <v>May</v>
      </c>
      <c r="P566" s="9" t="str">
        <f>TEXT(Sales_Data[[#This Row],[Order_Date]],"yyyy")</f>
        <v>2025</v>
      </c>
      <c r="Q566" s="9" t="str">
        <f t="shared" si="8"/>
        <v>Existing</v>
      </c>
      <c r="R566" s="1" t="s">
        <v>20</v>
      </c>
    </row>
    <row r="567" spans="1:18" x14ac:dyDescent="0.35">
      <c r="A567" s="1" t="s">
        <v>1629</v>
      </c>
      <c r="B567" s="2">
        <v>45953</v>
      </c>
      <c r="C567" s="1" t="s">
        <v>1630</v>
      </c>
      <c r="D567" s="1" t="s">
        <v>1631</v>
      </c>
      <c r="E567" s="1" t="s">
        <v>56</v>
      </c>
      <c r="F567" s="1" t="s">
        <v>57</v>
      </c>
      <c r="G567" s="1" t="s">
        <v>34</v>
      </c>
      <c r="H567" s="1" t="s">
        <v>77</v>
      </c>
      <c r="I567">
        <v>1</v>
      </c>
      <c r="J567">
        <v>22000</v>
      </c>
      <c r="K567" s="7">
        <v>0.1</v>
      </c>
      <c r="L567">
        <v>19800</v>
      </c>
      <c r="M567">
        <v>2636.2</v>
      </c>
      <c r="N567" s="7">
        <f>IFERROR(Sales_Data[[#This Row],[Profit]]/Sales_Data[[#This Row],[Sales]],0)</f>
        <v>0.13314141414141414</v>
      </c>
      <c r="O567" s="7" t="str">
        <f>TEXT(Sales_Data[[#This Row],[Order_Date]],"mmm")</f>
        <v>Oct</v>
      </c>
      <c r="P567" s="9" t="str">
        <f>TEXT(Sales_Data[[#This Row],[Order_Date]],"yyyy")</f>
        <v>2025</v>
      </c>
      <c r="Q567" s="9" t="str">
        <f t="shared" si="8"/>
        <v>New</v>
      </c>
      <c r="R567" s="1" t="s">
        <v>28</v>
      </c>
    </row>
    <row r="568" spans="1:18" x14ac:dyDescent="0.35">
      <c r="A568" s="1" t="s">
        <v>1632</v>
      </c>
      <c r="B568" s="2">
        <v>45893</v>
      </c>
      <c r="C568" s="1" t="s">
        <v>1633</v>
      </c>
      <c r="D568" s="1" t="s">
        <v>1634</v>
      </c>
      <c r="E568" s="1" t="s">
        <v>17</v>
      </c>
      <c r="F568" s="1" t="s">
        <v>17</v>
      </c>
      <c r="G568" s="1" t="s">
        <v>42</v>
      </c>
      <c r="H568" s="1" t="s">
        <v>63</v>
      </c>
      <c r="I568">
        <v>2</v>
      </c>
      <c r="J568">
        <v>4500</v>
      </c>
      <c r="K568" s="7">
        <v>0.1</v>
      </c>
      <c r="L568">
        <v>8100</v>
      </c>
      <c r="M568">
        <v>1702.59</v>
      </c>
      <c r="N568" s="7">
        <f>IFERROR(Sales_Data[[#This Row],[Profit]]/Sales_Data[[#This Row],[Sales]],0)</f>
        <v>0.2101962962962963</v>
      </c>
      <c r="O568" s="7" t="str">
        <f>TEXT(Sales_Data[[#This Row],[Order_Date]],"mmm")</f>
        <v>Aug</v>
      </c>
      <c r="P568" s="9" t="str">
        <f>TEXT(Sales_Data[[#This Row],[Order_Date]],"yyyy")</f>
        <v>2025</v>
      </c>
      <c r="Q568" s="9" t="str">
        <f t="shared" si="8"/>
        <v>Existing</v>
      </c>
      <c r="R568" s="1" t="s">
        <v>73</v>
      </c>
    </row>
    <row r="569" spans="1:18" x14ac:dyDescent="0.35">
      <c r="A569" s="1" t="s">
        <v>1635</v>
      </c>
      <c r="B569" s="2">
        <v>45732</v>
      </c>
      <c r="C569" s="1" t="s">
        <v>1636</v>
      </c>
      <c r="D569" s="1" t="s">
        <v>705</v>
      </c>
      <c r="E569" s="1" t="s">
        <v>17</v>
      </c>
      <c r="F569" s="1" t="s">
        <v>17</v>
      </c>
      <c r="G569" s="1" t="s">
        <v>42</v>
      </c>
      <c r="H569" s="1" t="s">
        <v>102</v>
      </c>
      <c r="I569">
        <v>1</v>
      </c>
      <c r="J569">
        <v>25000</v>
      </c>
      <c r="K569" s="7">
        <v>0.1</v>
      </c>
      <c r="L569">
        <v>22500</v>
      </c>
      <c r="M569">
        <v>3999.61</v>
      </c>
      <c r="N569" s="7">
        <f>IFERROR(Sales_Data[[#This Row],[Profit]]/Sales_Data[[#This Row],[Sales]],0)</f>
        <v>0.17776044444444444</v>
      </c>
      <c r="O569" s="7" t="str">
        <f>TEXT(Sales_Data[[#This Row],[Order_Date]],"mmm")</f>
        <v>Mar</v>
      </c>
      <c r="P569" s="9" t="str">
        <f>TEXT(Sales_Data[[#This Row],[Order_Date]],"yyyy")</f>
        <v>2025</v>
      </c>
      <c r="Q569" s="9" t="str">
        <f t="shared" si="8"/>
        <v>New</v>
      </c>
      <c r="R569" s="1" t="s">
        <v>20</v>
      </c>
    </row>
    <row r="570" spans="1:18" x14ac:dyDescent="0.35">
      <c r="A570" s="1" t="s">
        <v>1637</v>
      </c>
      <c r="B570" s="2">
        <v>45692</v>
      </c>
      <c r="C570" s="1" t="s">
        <v>1638</v>
      </c>
      <c r="D570" s="1" t="s">
        <v>723</v>
      </c>
      <c r="E570" s="1" t="s">
        <v>111</v>
      </c>
      <c r="F570" s="1" t="s">
        <v>33</v>
      </c>
      <c r="G570" s="1" t="s">
        <v>34</v>
      </c>
      <c r="H570" s="1" t="s">
        <v>153</v>
      </c>
      <c r="I570">
        <v>3</v>
      </c>
      <c r="J570">
        <v>7000</v>
      </c>
      <c r="K570" s="7">
        <v>0.05</v>
      </c>
      <c r="L570">
        <v>19950</v>
      </c>
      <c r="M570">
        <v>1619.11</v>
      </c>
      <c r="N570" s="7">
        <f>IFERROR(Sales_Data[[#This Row],[Profit]]/Sales_Data[[#This Row],[Sales]],0)</f>
        <v>8.115839598997493E-2</v>
      </c>
      <c r="O570" s="7" t="str">
        <f>TEXT(Sales_Data[[#This Row],[Order_Date]],"mmm")</f>
        <v>Feb</v>
      </c>
      <c r="P570" s="9" t="str">
        <f>TEXT(Sales_Data[[#This Row],[Order_Date]],"yyyy")</f>
        <v>2025</v>
      </c>
      <c r="Q570" s="9" t="str">
        <f t="shared" si="8"/>
        <v>Existing</v>
      </c>
      <c r="R570" s="1" t="s">
        <v>73</v>
      </c>
    </row>
    <row r="571" spans="1:18" x14ac:dyDescent="0.35">
      <c r="A571" s="1" t="s">
        <v>1639</v>
      </c>
      <c r="B571" s="2">
        <v>45889</v>
      </c>
      <c r="C571" s="1" t="s">
        <v>212</v>
      </c>
      <c r="D571" s="1" t="s">
        <v>1640</v>
      </c>
      <c r="E571" s="1" t="s">
        <v>17</v>
      </c>
      <c r="F571" s="1" t="s">
        <v>17</v>
      </c>
      <c r="G571" s="1" t="s">
        <v>42</v>
      </c>
      <c r="H571" s="1" t="s">
        <v>43</v>
      </c>
      <c r="I571">
        <v>4</v>
      </c>
      <c r="J571">
        <v>18000</v>
      </c>
      <c r="K571" s="7">
        <v>0.05</v>
      </c>
      <c r="L571">
        <v>68400</v>
      </c>
      <c r="M571">
        <v>9416.69</v>
      </c>
      <c r="N571" s="7">
        <f>IFERROR(Sales_Data[[#This Row],[Profit]]/Sales_Data[[#This Row],[Sales]],0)</f>
        <v>0.13767090643274854</v>
      </c>
      <c r="O571" s="7" t="str">
        <f>TEXT(Sales_Data[[#This Row],[Order_Date]],"mmm")</f>
        <v>Aug</v>
      </c>
      <c r="P571" s="9" t="str">
        <f>TEXT(Sales_Data[[#This Row],[Order_Date]],"yyyy")</f>
        <v>2025</v>
      </c>
      <c r="Q571" s="9" t="str">
        <f t="shared" si="8"/>
        <v>Existing</v>
      </c>
      <c r="R571" s="1" t="s">
        <v>73</v>
      </c>
    </row>
    <row r="572" spans="1:18" x14ac:dyDescent="0.35">
      <c r="A572" s="1" t="s">
        <v>1641</v>
      </c>
      <c r="B572" s="2">
        <v>45812</v>
      </c>
      <c r="C572" s="1" t="s">
        <v>1020</v>
      </c>
      <c r="D572" s="1" t="s">
        <v>1209</v>
      </c>
      <c r="E572" s="1" t="s">
        <v>71</v>
      </c>
      <c r="F572" s="1" t="s">
        <v>33</v>
      </c>
      <c r="G572" s="1" t="s">
        <v>42</v>
      </c>
      <c r="H572" s="1" t="s">
        <v>112</v>
      </c>
      <c r="I572">
        <v>4</v>
      </c>
      <c r="J572">
        <v>2500</v>
      </c>
      <c r="K572" s="7">
        <v>0.05</v>
      </c>
      <c r="L572">
        <v>9500</v>
      </c>
      <c r="M572">
        <v>1641.67</v>
      </c>
      <c r="N572" s="7">
        <f>IFERROR(Sales_Data[[#This Row],[Profit]]/Sales_Data[[#This Row],[Sales]],0)</f>
        <v>0.17280736842105263</v>
      </c>
      <c r="O572" s="7" t="str">
        <f>TEXT(Sales_Data[[#This Row],[Order_Date]],"mmm")</f>
        <v>Jun</v>
      </c>
      <c r="P572" s="9" t="str">
        <f>TEXT(Sales_Data[[#This Row],[Order_Date]],"yyyy")</f>
        <v>2025</v>
      </c>
      <c r="Q572" s="9" t="str">
        <f t="shared" si="8"/>
        <v>Existing</v>
      </c>
      <c r="R572" s="1" t="s">
        <v>64</v>
      </c>
    </row>
    <row r="573" spans="1:18" x14ac:dyDescent="0.35">
      <c r="A573" s="1" t="s">
        <v>1642</v>
      </c>
      <c r="B573" s="2">
        <v>45831</v>
      </c>
      <c r="C573" s="1" t="s">
        <v>634</v>
      </c>
      <c r="D573" s="1" t="s">
        <v>1643</v>
      </c>
      <c r="E573" s="1" t="s">
        <v>86</v>
      </c>
      <c r="F573" s="1" t="s">
        <v>25</v>
      </c>
      <c r="G573" s="1" t="s">
        <v>18</v>
      </c>
      <c r="H573" s="1" t="s">
        <v>72</v>
      </c>
      <c r="I573">
        <v>2</v>
      </c>
      <c r="J573">
        <v>350</v>
      </c>
      <c r="K573" s="7">
        <v>0.15</v>
      </c>
      <c r="L573">
        <v>595</v>
      </c>
      <c r="M573">
        <v>116.64</v>
      </c>
      <c r="N573" s="7">
        <f>IFERROR(Sales_Data[[#This Row],[Profit]]/Sales_Data[[#This Row],[Sales]],0)</f>
        <v>0.19603361344537815</v>
      </c>
      <c r="O573" s="7" t="str">
        <f>TEXT(Sales_Data[[#This Row],[Order_Date]],"mmm")</f>
        <v>Jun</v>
      </c>
      <c r="P573" s="9" t="str">
        <f>TEXT(Sales_Data[[#This Row],[Order_Date]],"yyyy")</f>
        <v>2025</v>
      </c>
      <c r="Q573" s="9" t="str">
        <f t="shared" si="8"/>
        <v>Existing</v>
      </c>
      <c r="R573" s="1" t="s">
        <v>73</v>
      </c>
    </row>
    <row r="574" spans="1:18" x14ac:dyDescent="0.35">
      <c r="A574" s="1" t="s">
        <v>1644</v>
      </c>
      <c r="B574" s="2">
        <v>45678</v>
      </c>
      <c r="C574" s="1" t="s">
        <v>1645</v>
      </c>
      <c r="D574" s="1" t="s">
        <v>599</v>
      </c>
      <c r="E574" s="1" t="s">
        <v>160</v>
      </c>
      <c r="F574" s="1" t="s">
        <v>161</v>
      </c>
      <c r="G574" s="1" t="s">
        <v>42</v>
      </c>
      <c r="H574" s="1" t="s">
        <v>43</v>
      </c>
      <c r="I574">
        <v>2</v>
      </c>
      <c r="J574">
        <v>18000</v>
      </c>
      <c r="K574" s="7">
        <v>0</v>
      </c>
      <c r="L574">
        <v>36000</v>
      </c>
      <c r="M574">
        <v>3964.02</v>
      </c>
      <c r="N574" s="7">
        <f>IFERROR(Sales_Data[[#This Row],[Profit]]/Sales_Data[[#This Row],[Sales]],0)</f>
        <v>0.11011166666666666</v>
      </c>
      <c r="O574" s="7" t="str">
        <f>TEXT(Sales_Data[[#This Row],[Order_Date]],"mmm")</f>
        <v>Jan</v>
      </c>
      <c r="P574" s="9" t="str">
        <f>TEXT(Sales_Data[[#This Row],[Order_Date]],"yyyy")</f>
        <v>2025</v>
      </c>
      <c r="Q574" s="9" t="str">
        <f t="shared" si="8"/>
        <v>Existing</v>
      </c>
      <c r="R574" s="1" t="s">
        <v>64</v>
      </c>
    </row>
    <row r="575" spans="1:18" x14ac:dyDescent="0.35">
      <c r="A575" s="1" t="s">
        <v>1646</v>
      </c>
      <c r="B575" s="2">
        <v>45814</v>
      </c>
      <c r="C575" s="1" t="s">
        <v>1647</v>
      </c>
      <c r="D575" s="1" t="s">
        <v>1648</v>
      </c>
      <c r="E575" s="1" t="s">
        <v>111</v>
      </c>
      <c r="F575" s="1" t="s">
        <v>33</v>
      </c>
      <c r="G575" s="1" t="s">
        <v>120</v>
      </c>
      <c r="H575" s="1" t="s">
        <v>143</v>
      </c>
      <c r="I575">
        <v>3</v>
      </c>
      <c r="J575">
        <v>1800</v>
      </c>
      <c r="K575" s="7">
        <v>0.15</v>
      </c>
      <c r="L575">
        <v>4590</v>
      </c>
      <c r="M575">
        <v>1105.17</v>
      </c>
      <c r="N575" s="7">
        <f>IFERROR(Sales_Data[[#This Row],[Profit]]/Sales_Data[[#This Row],[Sales]],0)</f>
        <v>0.24077777777777779</v>
      </c>
      <c r="O575" s="7" t="str">
        <f>TEXT(Sales_Data[[#This Row],[Order_Date]],"mmm")</f>
        <v>Jun</v>
      </c>
      <c r="P575" s="9" t="str">
        <f>TEXT(Sales_Data[[#This Row],[Order_Date]],"yyyy")</f>
        <v>2025</v>
      </c>
      <c r="Q575" s="9" t="str">
        <f t="shared" si="8"/>
        <v>Existing</v>
      </c>
      <c r="R575" s="1" t="s">
        <v>36</v>
      </c>
    </row>
    <row r="576" spans="1:18" x14ac:dyDescent="0.35">
      <c r="A576" s="1" t="s">
        <v>1649</v>
      </c>
      <c r="B576" s="2">
        <v>45887</v>
      </c>
      <c r="C576" s="1" t="s">
        <v>1650</v>
      </c>
      <c r="D576" s="1" t="s">
        <v>1651</v>
      </c>
      <c r="E576" s="1" t="s">
        <v>51</v>
      </c>
      <c r="F576" s="1" t="s">
        <v>52</v>
      </c>
      <c r="G576" s="1" t="s">
        <v>42</v>
      </c>
      <c r="H576" s="1" t="s">
        <v>112</v>
      </c>
      <c r="I576">
        <v>3</v>
      </c>
      <c r="J576">
        <v>2500</v>
      </c>
      <c r="K576" s="7">
        <v>0.15</v>
      </c>
      <c r="L576">
        <v>6375</v>
      </c>
      <c r="M576">
        <v>693</v>
      </c>
      <c r="N576" s="7">
        <f>IFERROR(Sales_Data[[#This Row],[Profit]]/Sales_Data[[#This Row],[Sales]],0)</f>
        <v>0.10870588235294118</v>
      </c>
      <c r="O576" s="7" t="str">
        <f>TEXT(Sales_Data[[#This Row],[Order_Date]],"mmm")</f>
        <v>Aug</v>
      </c>
      <c r="P576" s="9" t="str">
        <f>TEXT(Sales_Data[[#This Row],[Order_Date]],"yyyy")</f>
        <v>2025</v>
      </c>
      <c r="Q576" s="9" t="str">
        <f t="shared" si="8"/>
        <v>Existing</v>
      </c>
      <c r="R576" s="1" t="s">
        <v>36</v>
      </c>
    </row>
    <row r="577" spans="1:18" x14ac:dyDescent="0.35">
      <c r="A577" s="1" t="s">
        <v>1652</v>
      </c>
      <c r="B577" s="2">
        <v>45844</v>
      </c>
      <c r="C577" s="1" t="s">
        <v>1653</v>
      </c>
      <c r="D577" s="1" t="s">
        <v>1654</v>
      </c>
      <c r="E577" s="1" t="s">
        <v>17</v>
      </c>
      <c r="F577" s="1" t="s">
        <v>17</v>
      </c>
      <c r="G577" s="1" t="s">
        <v>34</v>
      </c>
      <c r="H577" s="1" t="s">
        <v>153</v>
      </c>
      <c r="I577">
        <v>3</v>
      </c>
      <c r="J577">
        <v>7000</v>
      </c>
      <c r="K577" s="7">
        <v>0.15</v>
      </c>
      <c r="L577">
        <v>17850</v>
      </c>
      <c r="M577">
        <v>3093.67</v>
      </c>
      <c r="N577" s="7">
        <f>IFERROR(Sales_Data[[#This Row],[Profit]]/Sales_Data[[#This Row],[Sales]],0)</f>
        <v>0.17331484593837534</v>
      </c>
      <c r="O577" s="7" t="str">
        <f>TEXT(Sales_Data[[#This Row],[Order_Date]],"mmm")</f>
        <v>Jul</v>
      </c>
      <c r="P577" s="9" t="str">
        <f>TEXT(Sales_Data[[#This Row],[Order_Date]],"yyyy")</f>
        <v>2025</v>
      </c>
      <c r="Q577" s="9" t="str">
        <f t="shared" si="8"/>
        <v>Existing</v>
      </c>
      <c r="R577" s="1" t="s">
        <v>20</v>
      </c>
    </row>
    <row r="578" spans="1:18" x14ac:dyDescent="0.35">
      <c r="A578" s="1" t="s">
        <v>1655</v>
      </c>
      <c r="B578" s="2">
        <v>45910</v>
      </c>
      <c r="C578" s="1" t="s">
        <v>1069</v>
      </c>
      <c r="D578" s="1" t="s">
        <v>807</v>
      </c>
      <c r="E578" s="1" t="s">
        <v>51</v>
      </c>
      <c r="F578" s="1" t="s">
        <v>52</v>
      </c>
      <c r="G578" s="1" t="s">
        <v>120</v>
      </c>
      <c r="H578" s="1" t="s">
        <v>121</v>
      </c>
      <c r="I578">
        <v>5</v>
      </c>
      <c r="J578">
        <v>2800</v>
      </c>
      <c r="K578" s="7">
        <v>0.2</v>
      </c>
      <c r="L578">
        <v>11200</v>
      </c>
      <c r="M578">
        <v>2671.46</v>
      </c>
      <c r="N578" s="7">
        <f>IFERROR(Sales_Data[[#This Row],[Profit]]/Sales_Data[[#This Row],[Sales]],0)</f>
        <v>0.2385232142857143</v>
      </c>
      <c r="O578" s="7" t="str">
        <f>TEXT(Sales_Data[[#This Row],[Order_Date]],"mmm")</f>
        <v>Sep</v>
      </c>
      <c r="P578" s="9" t="str">
        <f>TEXT(Sales_Data[[#This Row],[Order_Date]],"yyyy")</f>
        <v>2025</v>
      </c>
      <c r="Q578" s="9" t="str">
        <f t="shared" ref="Q578:Q641" si="9">IF(I578&gt;1,"Existing","New")</f>
        <v>Existing</v>
      </c>
      <c r="R578" s="1" t="s">
        <v>36</v>
      </c>
    </row>
    <row r="579" spans="1:18" x14ac:dyDescent="0.35">
      <c r="A579" s="1" t="s">
        <v>1656</v>
      </c>
      <c r="B579" s="2">
        <v>45736</v>
      </c>
      <c r="C579" s="1" t="s">
        <v>1426</v>
      </c>
      <c r="D579" s="1" t="s">
        <v>1384</v>
      </c>
      <c r="E579" s="1" t="s">
        <v>62</v>
      </c>
      <c r="F579" s="1" t="s">
        <v>41</v>
      </c>
      <c r="G579" s="1" t="s">
        <v>34</v>
      </c>
      <c r="H579" s="1" t="s">
        <v>153</v>
      </c>
      <c r="I579">
        <v>4</v>
      </c>
      <c r="J579">
        <v>7000</v>
      </c>
      <c r="K579" s="7">
        <v>0.1</v>
      </c>
      <c r="L579">
        <v>25200</v>
      </c>
      <c r="M579">
        <v>2498.34</v>
      </c>
      <c r="N579" s="7">
        <f>IFERROR(Sales_Data[[#This Row],[Profit]]/Sales_Data[[#This Row],[Sales]],0)</f>
        <v>9.9140476190476196E-2</v>
      </c>
      <c r="O579" s="7" t="str">
        <f>TEXT(Sales_Data[[#This Row],[Order_Date]],"mmm")</f>
        <v>Mar</v>
      </c>
      <c r="P579" s="9" t="str">
        <f>TEXT(Sales_Data[[#This Row],[Order_Date]],"yyyy")</f>
        <v>2025</v>
      </c>
      <c r="Q579" s="9" t="str">
        <f t="shared" si="9"/>
        <v>Existing</v>
      </c>
      <c r="R579" s="1" t="s">
        <v>20</v>
      </c>
    </row>
    <row r="580" spans="1:18" x14ac:dyDescent="0.35">
      <c r="A580" s="1" t="s">
        <v>1657</v>
      </c>
      <c r="B580" s="2">
        <v>46009</v>
      </c>
      <c r="C580" s="1" t="s">
        <v>1658</v>
      </c>
      <c r="D580" s="1" t="s">
        <v>1659</v>
      </c>
      <c r="E580" s="1" t="s">
        <v>111</v>
      </c>
      <c r="F580" s="1" t="s">
        <v>33</v>
      </c>
      <c r="G580" s="1" t="s">
        <v>34</v>
      </c>
      <c r="H580" s="1" t="s">
        <v>35</v>
      </c>
      <c r="I580">
        <v>4</v>
      </c>
      <c r="J580">
        <v>9000</v>
      </c>
      <c r="K580" s="7">
        <v>0</v>
      </c>
      <c r="L580">
        <v>36000</v>
      </c>
      <c r="M580">
        <v>7134.55</v>
      </c>
      <c r="N580" s="7">
        <f>IFERROR(Sales_Data[[#This Row],[Profit]]/Sales_Data[[#This Row],[Sales]],0)</f>
        <v>0.19818194444444445</v>
      </c>
      <c r="O580" s="7" t="str">
        <f>TEXT(Sales_Data[[#This Row],[Order_Date]],"mmm")</f>
        <v>Dec</v>
      </c>
      <c r="P580" s="9" t="str">
        <f>TEXT(Sales_Data[[#This Row],[Order_Date]],"yyyy")</f>
        <v>2025</v>
      </c>
      <c r="Q580" s="9" t="str">
        <f t="shared" si="9"/>
        <v>Existing</v>
      </c>
      <c r="R580" s="1" t="s">
        <v>64</v>
      </c>
    </row>
    <row r="581" spans="1:18" x14ac:dyDescent="0.35">
      <c r="A581" s="1" t="s">
        <v>1660</v>
      </c>
      <c r="B581" s="2">
        <v>46006</v>
      </c>
      <c r="C581" s="1" t="s">
        <v>1661</v>
      </c>
      <c r="D581" s="1" t="s">
        <v>1662</v>
      </c>
      <c r="E581" s="1" t="s">
        <v>62</v>
      </c>
      <c r="F581" s="1" t="s">
        <v>41</v>
      </c>
      <c r="G581" s="1" t="s">
        <v>42</v>
      </c>
      <c r="H581" s="1" t="s">
        <v>112</v>
      </c>
      <c r="I581">
        <v>1</v>
      </c>
      <c r="J581">
        <v>2500</v>
      </c>
      <c r="K581" s="7">
        <v>0</v>
      </c>
      <c r="L581">
        <v>2500</v>
      </c>
      <c r="M581">
        <v>223.87</v>
      </c>
      <c r="N581" s="7">
        <f>IFERROR(Sales_Data[[#This Row],[Profit]]/Sales_Data[[#This Row],[Sales]],0)</f>
        <v>8.9548000000000003E-2</v>
      </c>
      <c r="O581" s="7" t="str">
        <f>TEXT(Sales_Data[[#This Row],[Order_Date]],"mmm")</f>
        <v>Dec</v>
      </c>
      <c r="P581" s="9" t="str">
        <f>TEXT(Sales_Data[[#This Row],[Order_Date]],"yyyy")</f>
        <v>2025</v>
      </c>
      <c r="Q581" s="9" t="str">
        <f t="shared" si="9"/>
        <v>New</v>
      </c>
      <c r="R581" s="1" t="s">
        <v>28</v>
      </c>
    </row>
    <row r="582" spans="1:18" x14ac:dyDescent="0.35">
      <c r="A582" s="1" t="s">
        <v>1663</v>
      </c>
      <c r="B582" s="2">
        <v>45866</v>
      </c>
      <c r="C582" s="1" t="s">
        <v>1664</v>
      </c>
      <c r="D582" s="1" t="s">
        <v>521</v>
      </c>
      <c r="E582" s="1" t="s">
        <v>106</v>
      </c>
      <c r="F582" s="1" t="s">
        <v>33</v>
      </c>
      <c r="G582" s="1" t="s">
        <v>42</v>
      </c>
      <c r="H582" s="1" t="s">
        <v>63</v>
      </c>
      <c r="I582">
        <v>5</v>
      </c>
      <c r="J582">
        <v>4500</v>
      </c>
      <c r="K582" s="7">
        <v>0.05</v>
      </c>
      <c r="L582">
        <v>21375</v>
      </c>
      <c r="M582">
        <v>1939.4</v>
      </c>
      <c r="N582" s="7">
        <f>IFERROR(Sales_Data[[#This Row],[Profit]]/Sales_Data[[#This Row],[Sales]],0)</f>
        <v>9.0732163742690067E-2</v>
      </c>
      <c r="O582" s="7" t="str">
        <f>TEXT(Sales_Data[[#This Row],[Order_Date]],"mmm")</f>
        <v>Jul</v>
      </c>
      <c r="P582" s="9" t="str">
        <f>TEXT(Sales_Data[[#This Row],[Order_Date]],"yyyy")</f>
        <v>2025</v>
      </c>
      <c r="Q582" s="9" t="str">
        <f t="shared" si="9"/>
        <v>Existing</v>
      </c>
      <c r="R582" s="1" t="s">
        <v>36</v>
      </c>
    </row>
    <row r="583" spans="1:18" x14ac:dyDescent="0.35">
      <c r="A583" s="1" t="s">
        <v>1665</v>
      </c>
      <c r="B583" s="2">
        <v>45930</v>
      </c>
      <c r="C583" s="1" t="s">
        <v>499</v>
      </c>
      <c r="D583" s="1" t="s">
        <v>1666</v>
      </c>
      <c r="E583" s="1" t="s">
        <v>81</v>
      </c>
      <c r="F583" s="1" t="s">
        <v>33</v>
      </c>
      <c r="G583" s="1" t="s">
        <v>120</v>
      </c>
      <c r="H583" s="1" t="s">
        <v>121</v>
      </c>
      <c r="I583">
        <v>5</v>
      </c>
      <c r="J583">
        <v>2800</v>
      </c>
      <c r="K583" s="7">
        <v>0.05</v>
      </c>
      <c r="L583">
        <v>13300</v>
      </c>
      <c r="M583">
        <v>1992.61</v>
      </c>
      <c r="N583" s="7">
        <f>IFERROR(Sales_Data[[#This Row],[Profit]]/Sales_Data[[#This Row],[Sales]],0)</f>
        <v>0.14982030075187969</v>
      </c>
      <c r="O583" s="7" t="str">
        <f>TEXT(Sales_Data[[#This Row],[Order_Date]],"mmm")</f>
        <v>Sep</v>
      </c>
      <c r="P583" s="9" t="str">
        <f>TEXT(Sales_Data[[#This Row],[Order_Date]],"yyyy")</f>
        <v>2025</v>
      </c>
      <c r="Q583" s="9" t="str">
        <f t="shared" si="9"/>
        <v>Existing</v>
      </c>
      <c r="R583" s="1" t="s">
        <v>36</v>
      </c>
    </row>
    <row r="584" spans="1:18" x14ac:dyDescent="0.35">
      <c r="A584" s="1" t="s">
        <v>1667</v>
      </c>
      <c r="B584" s="2">
        <v>45726</v>
      </c>
      <c r="C584" s="1" t="s">
        <v>1668</v>
      </c>
      <c r="D584" s="1" t="s">
        <v>986</v>
      </c>
      <c r="E584" s="1" t="s">
        <v>86</v>
      </c>
      <c r="F584" s="1" t="s">
        <v>25</v>
      </c>
      <c r="G584" s="1" t="s">
        <v>42</v>
      </c>
      <c r="H584" s="1" t="s">
        <v>112</v>
      </c>
      <c r="I584">
        <v>5</v>
      </c>
      <c r="J584">
        <v>2500</v>
      </c>
      <c r="K584" s="7">
        <v>0.1</v>
      </c>
      <c r="L584">
        <v>11250</v>
      </c>
      <c r="M584">
        <v>2327.42</v>
      </c>
      <c r="N584" s="7">
        <f>IFERROR(Sales_Data[[#This Row],[Profit]]/Sales_Data[[#This Row],[Sales]],0)</f>
        <v>0.20688177777777778</v>
      </c>
      <c r="O584" s="7" t="str">
        <f>TEXT(Sales_Data[[#This Row],[Order_Date]],"mmm")</f>
        <v>Mar</v>
      </c>
      <c r="P584" s="9" t="str">
        <f>TEXT(Sales_Data[[#This Row],[Order_Date]],"yyyy")</f>
        <v>2025</v>
      </c>
      <c r="Q584" s="9" t="str">
        <f t="shared" si="9"/>
        <v>Existing</v>
      </c>
      <c r="R584" s="1" t="s">
        <v>73</v>
      </c>
    </row>
    <row r="585" spans="1:18" x14ac:dyDescent="0.35">
      <c r="A585" s="1" t="s">
        <v>1669</v>
      </c>
      <c r="B585" s="2">
        <v>46020</v>
      </c>
      <c r="C585" s="1" t="s">
        <v>1670</v>
      </c>
      <c r="D585" s="1" t="s">
        <v>1671</v>
      </c>
      <c r="E585" s="1" t="s">
        <v>119</v>
      </c>
      <c r="F585" s="1" t="s">
        <v>33</v>
      </c>
      <c r="G585" s="1" t="s">
        <v>42</v>
      </c>
      <c r="H585" s="1" t="s">
        <v>43</v>
      </c>
      <c r="I585">
        <v>1</v>
      </c>
      <c r="J585">
        <v>18000</v>
      </c>
      <c r="K585" s="7">
        <v>0.1</v>
      </c>
      <c r="L585">
        <v>16200</v>
      </c>
      <c r="M585">
        <v>2614.35</v>
      </c>
      <c r="N585" s="7">
        <f>IFERROR(Sales_Data[[#This Row],[Profit]]/Sales_Data[[#This Row],[Sales]],0)</f>
        <v>0.16137962962962962</v>
      </c>
      <c r="O585" s="7" t="str">
        <f>TEXT(Sales_Data[[#This Row],[Order_Date]],"mmm")</f>
        <v>Dec</v>
      </c>
      <c r="P585" s="9" t="str">
        <f>TEXT(Sales_Data[[#This Row],[Order_Date]],"yyyy")</f>
        <v>2025</v>
      </c>
      <c r="Q585" s="9" t="str">
        <f t="shared" si="9"/>
        <v>New</v>
      </c>
      <c r="R585" s="1" t="s">
        <v>20</v>
      </c>
    </row>
    <row r="586" spans="1:18" x14ac:dyDescent="0.35">
      <c r="A586" s="1" t="s">
        <v>1672</v>
      </c>
      <c r="B586" s="2">
        <v>45754</v>
      </c>
      <c r="C586" s="1" t="s">
        <v>1673</v>
      </c>
      <c r="D586" s="1" t="s">
        <v>1674</v>
      </c>
      <c r="E586" s="1" t="s">
        <v>119</v>
      </c>
      <c r="F586" s="1" t="s">
        <v>33</v>
      </c>
      <c r="G586" s="1" t="s">
        <v>120</v>
      </c>
      <c r="H586" s="1" t="s">
        <v>143</v>
      </c>
      <c r="I586">
        <v>2</v>
      </c>
      <c r="J586">
        <v>1800</v>
      </c>
      <c r="K586" s="7">
        <v>0</v>
      </c>
      <c r="L586">
        <v>3600</v>
      </c>
      <c r="M586">
        <v>361.66</v>
      </c>
      <c r="N586" s="7">
        <f>IFERROR(Sales_Data[[#This Row],[Profit]]/Sales_Data[[#This Row],[Sales]],0)</f>
        <v>0.10046111111111111</v>
      </c>
      <c r="O586" s="7" t="str">
        <f>TEXT(Sales_Data[[#This Row],[Order_Date]],"mmm")</f>
        <v>Apr</v>
      </c>
      <c r="P586" s="9" t="str">
        <f>TEXT(Sales_Data[[#This Row],[Order_Date]],"yyyy")</f>
        <v>2025</v>
      </c>
      <c r="Q586" s="9" t="str">
        <f t="shared" si="9"/>
        <v>Existing</v>
      </c>
      <c r="R586" s="1" t="s">
        <v>73</v>
      </c>
    </row>
    <row r="587" spans="1:18" x14ac:dyDescent="0.35">
      <c r="A587" s="1" t="s">
        <v>1675</v>
      </c>
      <c r="B587" s="2">
        <v>45762</v>
      </c>
      <c r="C587" s="1" t="s">
        <v>1676</v>
      </c>
      <c r="D587" s="1" t="s">
        <v>1677</v>
      </c>
      <c r="E587" s="1" t="s">
        <v>32</v>
      </c>
      <c r="F587" s="1" t="s">
        <v>33</v>
      </c>
      <c r="G587" s="1" t="s">
        <v>42</v>
      </c>
      <c r="H587" s="1" t="s">
        <v>112</v>
      </c>
      <c r="I587">
        <v>5</v>
      </c>
      <c r="J587">
        <v>2500</v>
      </c>
      <c r="K587" s="7">
        <v>0.05</v>
      </c>
      <c r="L587">
        <v>11875</v>
      </c>
      <c r="M587">
        <v>1706.68</v>
      </c>
      <c r="N587" s="7">
        <f>IFERROR(Sales_Data[[#This Row],[Profit]]/Sales_Data[[#This Row],[Sales]],0)</f>
        <v>0.14372042105263158</v>
      </c>
      <c r="O587" s="7" t="str">
        <f>TEXT(Sales_Data[[#This Row],[Order_Date]],"mmm")</f>
        <v>Apr</v>
      </c>
      <c r="P587" s="9" t="str">
        <f>TEXT(Sales_Data[[#This Row],[Order_Date]],"yyyy")</f>
        <v>2025</v>
      </c>
      <c r="Q587" s="9" t="str">
        <f t="shared" si="9"/>
        <v>Existing</v>
      </c>
      <c r="R587" s="1" t="s">
        <v>73</v>
      </c>
    </row>
    <row r="588" spans="1:18" x14ac:dyDescent="0.35">
      <c r="A588" s="1" t="s">
        <v>1678</v>
      </c>
      <c r="B588" s="2">
        <v>45886</v>
      </c>
      <c r="C588" s="1" t="s">
        <v>1679</v>
      </c>
      <c r="D588" s="1" t="s">
        <v>101</v>
      </c>
      <c r="E588" s="1" t="s">
        <v>17</v>
      </c>
      <c r="F588" s="1" t="s">
        <v>17</v>
      </c>
      <c r="G588" s="1" t="s">
        <v>42</v>
      </c>
      <c r="H588" s="1" t="s">
        <v>102</v>
      </c>
      <c r="I588">
        <v>2</v>
      </c>
      <c r="J588">
        <v>25000</v>
      </c>
      <c r="K588" s="7">
        <v>0</v>
      </c>
      <c r="L588">
        <v>50000</v>
      </c>
      <c r="M588">
        <v>4331.1400000000003</v>
      </c>
      <c r="N588" s="7">
        <f>IFERROR(Sales_Data[[#This Row],[Profit]]/Sales_Data[[#This Row],[Sales]],0)</f>
        <v>8.66228E-2</v>
      </c>
      <c r="O588" s="7" t="str">
        <f>TEXT(Sales_Data[[#This Row],[Order_Date]],"mmm")</f>
        <v>Aug</v>
      </c>
      <c r="P588" s="9" t="str">
        <f>TEXT(Sales_Data[[#This Row],[Order_Date]],"yyyy")</f>
        <v>2025</v>
      </c>
      <c r="Q588" s="9" t="str">
        <f t="shared" si="9"/>
        <v>Existing</v>
      </c>
      <c r="R588" s="1" t="s">
        <v>64</v>
      </c>
    </row>
    <row r="589" spans="1:18" x14ac:dyDescent="0.35">
      <c r="A589" s="1" t="s">
        <v>1680</v>
      </c>
      <c r="B589" s="2">
        <v>45971</v>
      </c>
      <c r="C589" s="1" t="s">
        <v>1681</v>
      </c>
      <c r="D589" s="1" t="s">
        <v>1682</v>
      </c>
      <c r="E589" s="1" t="s">
        <v>24</v>
      </c>
      <c r="F589" s="1" t="s">
        <v>25</v>
      </c>
      <c r="G589" s="1" t="s">
        <v>120</v>
      </c>
      <c r="H589" s="1" t="s">
        <v>143</v>
      </c>
      <c r="I589">
        <v>1</v>
      </c>
      <c r="J589">
        <v>1800</v>
      </c>
      <c r="K589" s="7">
        <v>0.15</v>
      </c>
      <c r="L589">
        <v>1530</v>
      </c>
      <c r="M589">
        <v>347.66</v>
      </c>
      <c r="N589" s="7">
        <f>IFERROR(Sales_Data[[#This Row],[Profit]]/Sales_Data[[#This Row],[Sales]],0)</f>
        <v>0.22722875816993465</v>
      </c>
      <c r="O589" s="7" t="str">
        <f>TEXT(Sales_Data[[#This Row],[Order_Date]],"mmm")</f>
        <v>Nov</v>
      </c>
      <c r="P589" s="9" t="str">
        <f>TEXT(Sales_Data[[#This Row],[Order_Date]],"yyyy")</f>
        <v>2025</v>
      </c>
      <c r="Q589" s="9" t="str">
        <f t="shared" si="9"/>
        <v>New</v>
      </c>
      <c r="R589" s="1" t="s">
        <v>36</v>
      </c>
    </row>
    <row r="590" spans="1:18" x14ac:dyDescent="0.35">
      <c r="A590" s="1" t="s">
        <v>1683</v>
      </c>
      <c r="B590" s="2">
        <v>45962</v>
      </c>
      <c r="C590" s="1" t="s">
        <v>1684</v>
      </c>
      <c r="D590" s="1" t="s">
        <v>1685</v>
      </c>
      <c r="E590" s="1" t="s">
        <v>119</v>
      </c>
      <c r="F590" s="1" t="s">
        <v>33</v>
      </c>
      <c r="G590" s="1" t="s">
        <v>26</v>
      </c>
      <c r="H590" s="1" t="s">
        <v>27</v>
      </c>
      <c r="I590">
        <v>2</v>
      </c>
      <c r="J590">
        <v>1200</v>
      </c>
      <c r="K590" s="7">
        <v>0.2</v>
      </c>
      <c r="L590">
        <v>1920</v>
      </c>
      <c r="M590">
        <v>399.89</v>
      </c>
      <c r="N590" s="7">
        <f>IFERROR(Sales_Data[[#This Row],[Profit]]/Sales_Data[[#This Row],[Sales]],0)</f>
        <v>0.20827604166666666</v>
      </c>
      <c r="O590" s="7" t="str">
        <f>TEXT(Sales_Data[[#This Row],[Order_Date]],"mmm")</f>
        <v>Nov</v>
      </c>
      <c r="P590" s="9" t="str">
        <f>TEXT(Sales_Data[[#This Row],[Order_Date]],"yyyy")</f>
        <v>2025</v>
      </c>
      <c r="Q590" s="9" t="str">
        <f t="shared" si="9"/>
        <v>Existing</v>
      </c>
      <c r="R590" s="1" t="s">
        <v>20</v>
      </c>
    </row>
    <row r="591" spans="1:18" x14ac:dyDescent="0.35">
      <c r="A591" s="1" t="s">
        <v>1686</v>
      </c>
      <c r="B591" s="2">
        <v>45985</v>
      </c>
      <c r="C591" s="1" t="s">
        <v>1687</v>
      </c>
      <c r="D591" s="1" t="s">
        <v>1688</v>
      </c>
      <c r="E591" s="1" t="s">
        <v>119</v>
      </c>
      <c r="F591" s="1" t="s">
        <v>33</v>
      </c>
      <c r="G591" s="1" t="s">
        <v>26</v>
      </c>
      <c r="H591" s="1" t="s">
        <v>128</v>
      </c>
      <c r="I591">
        <v>5</v>
      </c>
      <c r="J591">
        <v>900</v>
      </c>
      <c r="K591" s="7">
        <v>0.05</v>
      </c>
      <c r="L591">
        <v>4275</v>
      </c>
      <c r="M591">
        <v>966.1</v>
      </c>
      <c r="N591" s="7">
        <f>IFERROR(Sales_Data[[#This Row],[Profit]]/Sales_Data[[#This Row],[Sales]],0)</f>
        <v>0.22598830409356727</v>
      </c>
      <c r="O591" s="7" t="str">
        <f>TEXT(Sales_Data[[#This Row],[Order_Date]],"mmm")</f>
        <v>Nov</v>
      </c>
      <c r="P591" s="9" t="str">
        <f>TEXT(Sales_Data[[#This Row],[Order_Date]],"yyyy")</f>
        <v>2025</v>
      </c>
      <c r="Q591" s="9" t="str">
        <f t="shared" si="9"/>
        <v>Existing</v>
      </c>
      <c r="R591" s="1" t="s">
        <v>28</v>
      </c>
    </row>
    <row r="592" spans="1:18" x14ac:dyDescent="0.35">
      <c r="A592" s="1" t="s">
        <v>1689</v>
      </c>
      <c r="B592" s="2">
        <v>45943</v>
      </c>
      <c r="C592" s="1" t="s">
        <v>1690</v>
      </c>
      <c r="D592" s="1" t="s">
        <v>1691</v>
      </c>
      <c r="E592" s="1" t="s">
        <v>32</v>
      </c>
      <c r="F592" s="1" t="s">
        <v>33</v>
      </c>
      <c r="G592" s="1" t="s">
        <v>26</v>
      </c>
      <c r="H592" s="1" t="s">
        <v>128</v>
      </c>
      <c r="I592">
        <v>3</v>
      </c>
      <c r="J592">
        <v>900</v>
      </c>
      <c r="K592" s="7">
        <v>0.05</v>
      </c>
      <c r="L592">
        <v>2565</v>
      </c>
      <c r="M592">
        <v>231.98</v>
      </c>
      <c r="N592" s="7">
        <f>IFERROR(Sales_Data[[#This Row],[Profit]]/Sales_Data[[#This Row],[Sales]],0)</f>
        <v>9.0440545808966863E-2</v>
      </c>
      <c r="O592" s="7" t="str">
        <f>TEXT(Sales_Data[[#This Row],[Order_Date]],"mmm")</f>
        <v>Oct</v>
      </c>
      <c r="P592" s="9" t="str">
        <f>TEXT(Sales_Data[[#This Row],[Order_Date]],"yyyy")</f>
        <v>2025</v>
      </c>
      <c r="Q592" s="9" t="str">
        <f t="shared" si="9"/>
        <v>Existing</v>
      </c>
      <c r="R592" s="1" t="s">
        <v>28</v>
      </c>
    </row>
    <row r="593" spans="1:18" x14ac:dyDescent="0.35">
      <c r="A593" s="1" t="s">
        <v>1692</v>
      </c>
      <c r="B593" s="2">
        <v>45904</v>
      </c>
      <c r="C593" s="1" t="s">
        <v>1693</v>
      </c>
      <c r="D593" s="1" t="s">
        <v>1603</v>
      </c>
      <c r="E593" s="1" t="s">
        <v>62</v>
      </c>
      <c r="F593" s="1" t="s">
        <v>41</v>
      </c>
      <c r="G593" s="1" t="s">
        <v>26</v>
      </c>
      <c r="H593" s="1" t="s">
        <v>27</v>
      </c>
      <c r="I593">
        <v>5</v>
      </c>
      <c r="J593">
        <v>1200</v>
      </c>
      <c r="K593" s="7">
        <v>0.1</v>
      </c>
      <c r="L593">
        <v>5400</v>
      </c>
      <c r="M593">
        <v>925</v>
      </c>
      <c r="N593" s="7">
        <f>IFERROR(Sales_Data[[#This Row],[Profit]]/Sales_Data[[#This Row],[Sales]],0)</f>
        <v>0.17129629629629631</v>
      </c>
      <c r="O593" s="7" t="str">
        <f>TEXT(Sales_Data[[#This Row],[Order_Date]],"mmm")</f>
        <v>Sep</v>
      </c>
      <c r="P593" s="9" t="str">
        <f>TEXT(Sales_Data[[#This Row],[Order_Date]],"yyyy")</f>
        <v>2025</v>
      </c>
      <c r="Q593" s="9" t="str">
        <f t="shared" si="9"/>
        <v>Existing</v>
      </c>
      <c r="R593" s="1" t="s">
        <v>73</v>
      </c>
    </row>
    <row r="594" spans="1:18" x14ac:dyDescent="0.35">
      <c r="A594" s="1" t="s">
        <v>1694</v>
      </c>
      <c r="B594" s="2">
        <v>45948</v>
      </c>
      <c r="C594" s="1" t="s">
        <v>1695</v>
      </c>
      <c r="D594" s="1" t="s">
        <v>1696</v>
      </c>
      <c r="E594" s="1" t="s">
        <v>86</v>
      </c>
      <c r="F594" s="1" t="s">
        <v>25</v>
      </c>
      <c r="G594" s="1" t="s">
        <v>34</v>
      </c>
      <c r="H594" s="1" t="s">
        <v>35</v>
      </c>
      <c r="I594">
        <v>1</v>
      </c>
      <c r="J594">
        <v>9000</v>
      </c>
      <c r="K594" s="7">
        <v>0.15</v>
      </c>
      <c r="L594">
        <v>7650</v>
      </c>
      <c r="M594">
        <v>1803.01</v>
      </c>
      <c r="N594" s="7">
        <f>IFERROR(Sales_Data[[#This Row],[Profit]]/Sales_Data[[#This Row],[Sales]],0)</f>
        <v>0.23568758169934639</v>
      </c>
      <c r="O594" s="7" t="str">
        <f>TEXT(Sales_Data[[#This Row],[Order_Date]],"mmm")</f>
        <v>Oct</v>
      </c>
      <c r="P594" s="9" t="str">
        <f>TEXT(Sales_Data[[#This Row],[Order_Date]],"yyyy")</f>
        <v>2025</v>
      </c>
      <c r="Q594" s="9" t="str">
        <f t="shared" si="9"/>
        <v>New</v>
      </c>
      <c r="R594" s="1" t="s">
        <v>36</v>
      </c>
    </row>
    <row r="595" spans="1:18" x14ac:dyDescent="0.35">
      <c r="A595" s="1" t="s">
        <v>1697</v>
      </c>
      <c r="B595" s="2">
        <v>45934</v>
      </c>
      <c r="C595" s="1" t="s">
        <v>1698</v>
      </c>
      <c r="D595" s="1" t="s">
        <v>1699</v>
      </c>
      <c r="E595" s="1" t="s">
        <v>106</v>
      </c>
      <c r="F595" s="1" t="s">
        <v>33</v>
      </c>
      <c r="G595" s="1" t="s">
        <v>42</v>
      </c>
      <c r="H595" s="1" t="s">
        <v>112</v>
      </c>
      <c r="I595">
        <v>5</v>
      </c>
      <c r="J595">
        <v>2500</v>
      </c>
      <c r="K595" s="7">
        <v>0.05</v>
      </c>
      <c r="L595">
        <v>11875</v>
      </c>
      <c r="M595">
        <v>1107.17</v>
      </c>
      <c r="N595" s="7">
        <f>IFERROR(Sales_Data[[#This Row],[Profit]]/Sales_Data[[#This Row],[Sales]],0)</f>
        <v>9.3235368421052636E-2</v>
      </c>
      <c r="O595" s="7" t="str">
        <f>TEXT(Sales_Data[[#This Row],[Order_Date]],"mmm")</f>
        <v>Oct</v>
      </c>
      <c r="P595" s="9" t="str">
        <f>TEXT(Sales_Data[[#This Row],[Order_Date]],"yyyy")</f>
        <v>2025</v>
      </c>
      <c r="Q595" s="9" t="str">
        <f t="shared" si="9"/>
        <v>Existing</v>
      </c>
      <c r="R595" s="1" t="s">
        <v>36</v>
      </c>
    </row>
    <row r="596" spans="1:18" x14ac:dyDescent="0.35">
      <c r="A596" s="1" t="s">
        <v>1700</v>
      </c>
      <c r="B596" s="2">
        <v>45849</v>
      </c>
      <c r="C596" s="1" t="s">
        <v>1701</v>
      </c>
      <c r="D596" s="1" t="s">
        <v>1702</v>
      </c>
      <c r="E596" s="1" t="s">
        <v>81</v>
      </c>
      <c r="F596" s="1" t="s">
        <v>33</v>
      </c>
      <c r="G596" s="1" t="s">
        <v>42</v>
      </c>
      <c r="H596" s="1" t="s">
        <v>43</v>
      </c>
      <c r="I596">
        <v>5</v>
      </c>
      <c r="J596">
        <v>18000</v>
      </c>
      <c r="K596" s="7">
        <v>0.05</v>
      </c>
      <c r="L596">
        <v>85500</v>
      </c>
      <c r="M596">
        <v>9925.57</v>
      </c>
      <c r="N596" s="7">
        <f>IFERROR(Sales_Data[[#This Row],[Profit]]/Sales_Data[[#This Row],[Sales]],0)</f>
        <v>0.1160885380116959</v>
      </c>
      <c r="O596" s="7" t="str">
        <f>TEXT(Sales_Data[[#This Row],[Order_Date]],"mmm")</f>
        <v>Jul</v>
      </c>
      <c r="P596" s="9" t="str">
        <f>TEXT(Sales_Data[[#This Row],[Order_Date]],"yyyy")</f>
        <v>2025</v>
      </c>
      <c r="Q596" s="9" t="str">
        <f t="shared" si="9"/>
        <v>Existing</v>
      </c>
      <c r="R596" s="1" t="s">
        <v>28</v>
      </c>
    </row>
    <row r="597" spans="1:18" x14ac:dyDescent="0.35">
      <c r="A597" s="1" t="s">
        <v>1703</v>
      </c>
      <c r="B597" s="2">
        <v>45863</v>
      </c>
      <c r="C597" s="1" t="s">
        <v>1704</v>
      </c>
      <c r="D597" s="1" t="s">
        <v>1705</v>
      </c>
      <c r="E597" s="1" t="s">
        <v>24</v>
      </c>
      <c r="F597" s="1" t="s">
        <v>25</v>
      </c>
      <c r="G597" s="1" t="s">
        <v>42</v>
      </c>
      <c r="H597" s="1" t="s">
        <v>43</v>
      </c>
      <c r="I597">
        <v>4</v>
      </c>
      <c r="J597">
        <v>18000</v>
      </c>
      <c r="K597" s="7">
        <v>0.1</v>
      </c>
      <c r="L597">
        <v>64800</v>
      </c>
      <c r="M597">
        <v>10732.85</v>
      </c>
      <c r="N597" s="7">
        <f>IFERROR(Sales_Data[[#This Row],[Profit]]/Sales_Data[[#This Row],[Sales]],0)</f>
        <v>0.1656304012345679</v>
      </c>
      <c r="O597" s="7" t="str">
        <f>TEXT(Sales_Data[[#This Row],[Order_Date]],"mmm")</f>
        <v>Jul</v>
      </c>
      <c r="P597" s="9" t="str">
        <f>TEXT(Sales_Data[[#This Row],[Order_Date]],"yyyy")</f>
        <v>2025</v>
      </c>
      <c r="Q597" s="9" t="str">
        <f t="shared" si="9"/>
        <v>Existing</v>
      </c>
      <c r="R597" s="1" t="s">
        <v>20</v>
      </c>
    </row>
    <row r="598" spans="1:18" x14ac:dyDescent="0.35">
      <c r="A598" s="1" t="s">
        <v>1706</v>
      </c>
      <c r="B598" s="2">
        <v>45945</v>
      </c>
      <c r="C598" s="1" t="s">
        <v>1707</v>
      </c>
      <c r="D598" s="1" t="s">
        <v>1708</v>
      </c>
      <c r="E598" s="1" t="s">
        <v>40</v>
      </c>
      <c r="F598" s="1" t="s">
        <v>41</v>
      </c>
      <c r="G598" s="1" t="s">
        <v>34</v>
      </c>
      <c r="H598" s="1" t="s">
        <v>77</v>
      </c>
      <c r="I598">
        <v>3</v>
      </c>
      <c r="J598">
        <v>22000</v>
      </c>
      <c r="K598" s="7">
        <v>0.1</v>
      </c>
      <c r="L598">
        <v>59400</v>
      </c>
      <c r="M598">
        <v>6713.77</v>
      </c>
      <c r="N598" s="7">
        <f>IFERROR(Sales_Data[[#This Row],[Profit]]/Sales_Data[[#This Row],[Sales]],0)</f>
        <v>0.11302643097643099</v>
      </c>
      <c r="O598" s="7" t="str">
        <f>TEXT(Sales_Data[[#This Row],[Order_Date]],"mmm")</f>
        <v>Oct</v>
      </c>
      <c r="P598" s="9" t="str">
        <f>TEXT(Sales_Data[[#This Row],[Order_Date]],"yyyy")</f>
        <v>2025</v>
      </c>
      <c r="Q598" s="9" t="str">
        <f t="shared" si="9"/>
        <v>Existing</v>
      </c>
      <c r="R598" s="1" t="s">
        <v>73</v>
      </c>
    </row>
    <row r="599" spans="1:18" x14ac:dyDescent="0.35">
      <c r="A599" s="1" t="s">
        <v>1709</v>
      </c>
      <c r="B599" s="2">
        <v>45992</v>
      </c>
      <c r="C599" s="1" t="s">
        <v>1710</v>
      </c>
      <c r="D599" s="1" t="s">
        <v>1711</v>
      </c>
      <c r="E599" s="1" t="s">
        <v>135</v>
      </c>
      <c r="F599" s="1" t="s">
        <v>136</v>
      </c>
      <c r="G599" s="1" t="s">
        <v>120</v>
      </c>
      <c r="H599" s="1" t="s">
        <v>143</v>
      </c>
      <c r="I599">
        <v>5</v>
      </c>
      <c r="J599">
        <v>1800</v>
      </c>
      <c r="K599" s="7">
        <v>0.05</v>
      </c>
      <c r="L599">
        <v>8550</v>
      </c>
      <c r="M599">
        <v>1836.81</v>
      </c>
      <c r="N599" s="7">
        <f>IFERROR(Sales_Data[[#This Row],[Profit]]/Sales_Data[[#This Row],[Sales]],0)</f>
        <v>0.2148315789473684</v>
      </c>
      <c r="O599" s="7" t="str">
        <f>TEXT(Sales_Data[[#This Row],[Order_Date]],"mmm")</f>
        <v>Dec</v>
      </c>
      <c r="P599" s="9" t="str">
        <f>TEXT(Sales_Data[[#This Row],[Order_Date]],"yyyy")</f>
        <v>2025</v>
      </c>
      <c r="Q599" s="9" t="str">
        <f t="shared" si="9"/>
        <v>Existing</v>
      </c>
      <c r="R599" s="1" t="s">
        <v>64</v>
      </c>
    </row>
    <row r="600" spans="1:18" x14ac:dyDescent="0.35">
      <c r="A600" s="1" t="s">
        <v>1712</v>
      </c>
      <c r="B600" s="2">
        <v>45754</v>
      </c>
      <c r="C600" s="1" t="s">
        <v>1713</v>
      </c>
      <c r="D600" s="1" t="s">
        <v>1082</v>
      </c>
      <c r="E600" s="1" t="s">
        <v>56</v>
      </c>
      <c r="F600" s="1" t="s">
        <v>57</v>
      </c>
      <c r="G600" s="1" t="s">
        <v>26</v>
      </c>
      <c r="H600" s="1" t="s">
        <v>128</v>
      </c>
      <c r="I600">
        <v>4</v>
      </c>
      <c r="J600">
        <v>900</v>
      </c>
      <c r="K600" s="7">
        <v>0</v>
      </c>
      <c r="L600">
        <v>3600</v>
      </c>
      <c r="M600">
        <v>528.04</v>
      </c>
      <c r="N600" s="7">
        <f>IFERROR(Sales_Data[[#This Row],[Profit]]/Sales_Data[[#This Row],[Sales]],0)</f>
        <v>0.14667777777777777</v>
      </c>
      <c r="O600" s="7" t="str">
        <f>TEXT(Sales_Data[[#This Row],[Order_Date]],"mmm")</f>
        <v>Apr</v>
      </c>
      <c r="P600" s="9" t="str">
        <f>TEXT(Sales_Data[[#This Row],[Order_Date]],"yyyy")</f>
        <v>2025</v>
      </c>
      <c r="Q600" s="9" t="str">
        <f t="shared" si="9"/>
        <v>Existing</v>
      </c>
      <c r="R600" s="1" t="s">
        <v>73</v>
      </c>
    </row>
    <row r="601" spans="1:18" x14ac:dyDescent="0.35">
      <c r="A601" s="1" t="s">
        <v>1714</v>
      </c>
      <c r="B601" s="2">
        <v>45826</v>
      </c>
      <c r="C601" s="1" t="s">
        <v>1715</v>
      </c>
      <c r="D601" s="1" t="s">
        <v>1716</v>
      </c>
      <c r="E601" s="1" t="s">
        <v>17</v>
      </c>
      <c r="F601" s="1" t="s">
        <v>17</v>
      </c>
      <c r="G601" s="1" t="s">
        <v>120</v>
      </c>
      <c r="H601" s="1" t="s">
        <v>121</v>
      </c>
      <c r="I601">
        <v>5</v>
      </c>
      <c r="J601">
        <v>2800</v>
      </c>
      <c r="K601" s="7">
        <v>0.05</v>
      </c>
      <c r="L601">
        <v>13300</v>
      </c>
      <c r="M601">
        <v>2483.16</v>
      </c>
      <c r="N601" s="7">
        <f>IFERROR(Sales_Data[[#This Row],[Profit]]/Sales_Data[[#This Row],[Sales]],0)</f>
        <v>0.18670375939849623</v>
      </c>
      <c r="O601" s="7" t="str">
        <f>TEXT(Sales_Data[[#This Row],[Order_Date]],"mmm")</f>
        <v>Jun</v>
      </c>
      <c r="P601" s="9" t="str">
        <f>TEXT(Sales_Data[[#This Row],[Order_Date]],"yyyy")</f>
        <v>2025</v>
      </c>
      <c r="Q601" s="9" t="str">
        <f t="shared" si="9"/>
        <v>Existing</v>
      </c>
      <c r="R601" s="1" t="s">
        <v>64</v>
      </c>
    </row>
    <row r="602" spans="1:18" x14ac:dyDescent="0.35">
      <c r="A602" s="1" t="s">
        <v>1717</v>
      </c>
      <c r="B602" s="2">
        <v>45881</v>
      </c>
      <c r="C602" s="1" t="s">
        <v>1718</v>
      </c>
      <c r="D602" s="1" t="s">
        <v>366</v>
      </c>
      <c r="E602" s="1" t="s">
        <v>135</v>
      </c>
      <c r="F602" s="1" t="s">
        <v>136</v>
      </c>
      <c r="G602" s="1" t="s">
        <v>26</v>
      </c>
      <c r="H602" s="1" t="s">
        <v>82</v>
      </c>
      <c r="I602">
        <v>2</v>
      </c>
      <c r="J602">
        <v>450</v>
      </c>
      <c r="K602" s="7">
        <v>0.1</v>
      </c>
      <c r="L602">
        <v>810</v>
      </c>
      <c r="M602">
        <v>176.1</v>
      </c>
      <c r="N602" s="7">
        <f>IFERROR(Sales_Data[[#This Row],[Profit]]/Sales_Data[[#This Row],[Sales]],0)</f>
        <v>0.21740740740740741</v>
      </c>
      <c r="O602" s="7" t="str">
        <f>TEXT(Sales_Data[[#This Row],[Order_Date]],"mmm")</f>
        <v>Aug</v>
      </c>
      <c r="P602" s="9" t="str">
        <f>TEXT(Sales_Data[[#This Row],[Order_Date]],"yyyy")</f>
        <v>2025</v>
      </c>
      <c r="Q602" s="9" t="str">
        <f t="shared" si="9"/>
        <v>Existing</v>
      </c>
      <c r="R602" s="1" t="s">
        <v>73</v>
      </c>
    </row>
    <row r="603" spans="1:18" x14ac:dyDescent="0.35">
      <c r="A603" s="1" t="s">
        <v>1719</v>
      </c>
      <c r="B603" s="2">
        <v>45827</v>
      </c>
      <c r="C603" s="1" t="s">
        <v>1262</v>
      </c>
      <c r="D603" s="1" t="s">
        <v>1101</v>
      </c>
      <c r="E603" s="1" t="s">
        <v>111</v>
      </c>
      <c r="F603" s="1" t="s">
        <v>33</v>
      </c>
      <c r="G603" s="1" t="s">
        <v>34</v>
      </c>
      <c r="H603" s="1" t="s">
        <v>107</v>
      </c>
      <c r="I603">
        <v>2</v>
      </c>
      <c r="J603">
        <v>6500</v>
      </c>
      <c r="K603" s="7">
        <v>0.1</v>
      </c>
      <c r="L603">
        <v>11700</v>
      </c>
      <c r="M603">
        <v>2555.81</v>
      </c>
      <c r="N603" s="7">
        <f>IFERROR(Sales_Data[[#This Row],[Profit]]/Sales_Data[[#This Row],[Sales]],0)</f>
        <v>0.21844529914529914</v>
      </c>
      <c r="O603" s="7" t="str">
        <f>TEXT(Sales_Data[[#This Row],[Order_Date]],"mmm")</f>
        <v>Jun</v>
      </c>
      <c r="P603" s="9" t="str">
        <f>TEXT(Sales_Data[[#This Row],[Order_Date]],"yyyy")</f>
        <v>2025</v>
      </c>
      <c r="Q603" s="9" t="str">
        <f t="shared" si="9"/>
        <v>Existing</v>
      </c>
      <c r="R603" s="1" t="s">
        <v>28</v>
      </c>
    </row>
    <row r="604" spans="1:18" x14ac:dyDescent="0.35">
      <c r="A604" s="1" t="s">
        <v>1720</v>
      </c>
      <c r="B604" s="2">
        <v>45787</v>
      </c>
      <c r="C604" s="1" t="s">
        <v>1721</v>
      </c>
      <c r="D604" s="1" t="s">
        <v>1722</v>
      </c>
      <c r="E604" s="1" t="s">
        <v>71</v>
      </c>
      <c r="F604" s="1" t="s">
        <v>33</v>
      </c>
      <c r="G604" s="1" t="s">
        <v>120</v>
      </c>
      <c r="H604" s="1" t="s">
        <v>121</v>
      </c>
      <c r="I604">
        <v>1</v>
      </c>
      <c r="J604">
        <v>2800</v>
      </c>
      <c r="K604" s="7">
        <v>0.05</v>
      </c>
      <c r="L604">
        <v>2660</v>
      </c>
      <c r="M604">
        <v>556.16</v>
      </c>
      <c r="N604" s="7">
        <f>IFERROR(Sales_Data[[#This Row],[Profit]]/Sales_Data[[#This Row],[Sales]],0)</f>
        <v>0.20908270676691729</v>
      </c>
      <c r="O604" s="7" t="str">
        <f>TEXT(Sales_Data[[#This Row],[Order_Date]],"mmm")</f>
        <v>May</v>
      </c>
      <c r="P604" s="9" t="str">
        <f>TEXT(Sales_Data[[#This Row],[Order_Date]],"yyyy")</f>
        <v>2025</v>
      </c>
      <c r="Q604" s="9" t="str">
        <f t="shared" si="9"/>
        <v>New</v>
      </c>
      <c r="R604" s="1" t="s">
        <v>28</v>
      </c>
    </row>
    <row r="605" spans="1:18" x14ac:dyDescent="0.35">
      <c r="A605" s="1" t="s">
        <v>1723</v>
      </c>
      <c r="B605" s="2">
        <v>45682</v>
      </c>
      <c r="C605" s="1" t="s">
        <v>1724</v>
      </c>
      <c r="D605" s="1" t="s">
        <v>1725</v>
      </c>
      <c r="E605" s="1" t="s">
        <v>51</v>
      </c>
      <c r="F605" s="1" t="s">
        <v>52</v>
      </c>
      <c r="G605" s="1" t="s">
        <v>42</v>
      </c>
      <c r="H605" s="1" t="s">
        <v>63</v>
      </c>
      <c r="I605">
        <v>1</v>
      </c>
      <c r="J605">
        <v>4500</v>
      </c>
      <c r="K605" s="7">
        <v>0.1</v>
      </c>
      <c r="L605">
        <v>4050</v>
      </c>
      <c r="M605">
        <v>341.45</v>
      </c>
      <c r="N605" s="7">
        <f>IFERROR(Sales_Data[[#This Row],[Profit]]/Sales_Data[[#This Row],[Sales]],0)</f>
        <v>8.4308641975308643E-2</v>
      </c>
      <c r="O605" s="7" t="str">
        <f>TEXT(Sales_Data[[#This Row],[Order_Date]],"mmm")</f>
        <v>Jan</v>
      </c>
      <c r="P605" s="9" t="str">
        <f>TEXT(Sales_Data[[#This Row],[Order_Date]],"yyyy")</f>
        <v>2025</v>
      </c>
      <c r="Q605" s="9" t="str">
        <f t="shared" si="9"/>
        <v>New</v>
      </c>
      <c r="R605" s="1" t="s">
        <v>20</v>
      </c>
    </row>
    <row r="606" spans="1:18" x14ac:dyDescent="0.35">
      <c r="A606" s="1" t="s">
        <v>1726</v>
      </c>
      <c r="B606" s="2">
        <v>45970</v>
      </c>
      <c r="C606" s="1" t="s">
        <v>1727</v>
      </c>
      <c r="D606" s="1" t="s">
        <v>1728</v>
      </c>
      <c r="E606" s="1" t="s">
        <v>81</v>
      </c>
      <c r="F606" s="1" t="s">
        <v>33</v>
      </c>
      <c r="G606" s="1" t="s">
        <v>34</v>
      </c>
      <c r="H606" s="1" t="s">
        <v>153</v>
      </c>
      <c r="I606">
        <v>1</v>
      </c>
      <c r="J606">
        <v>7000</v>
      </c>
      <c r="K606" s="7">
        <v>0</v>
      </c>
      <c r="L606">
        <v>7000</v>
      </c>
      <c r="M606">
        <v>735.12</v>
      </c>
      <c r="N606" s="7">
        <f>IFERROR(Sales_Data[[#This Row],[Profit]]/Sales_Data[[#This Row],[Sales]],0)</f>
        <v>0.10501714285714286</v>
      </c>
      <c r="O606" s="7" t="str">
        <f>TEXT(Sales_Data[[#This Row],[Order_Date]],"mmm")</f>
        <v>Nov</v>
      </c>
      <c r="P606" s="9" t="str">
        <f>TEXT(Sales_Data[[#This Row],[Order_Date]],"yyyy")</f>
        <v>2025</v>
      </c>
      <c r="Q606" s="9" t="str">
        <f t="shared" si="9"/>
        <v>New</v>
      </c>
      <c r="R606" s="1" t="s">
        <v>73</v>
      </c>
    </row>
    <row r="607" spans="1:18" x14ac:dyDescent="0.35">
      <c r="A607" s="1" t="s">
        <v>1729</v>
      </c>
      <c r="B607" s="2">
        <v>45825</v>
      </c>
      <c r="C607" s="1" t="s">
        <v>1730</v>
      </c>
      <c r="D607" s="1" t="s">
        <v>1731</v>
      </c>
      <c r="E607" s="1" t="s">
        <v>106</v>
      </c>
      <c r="F607" s="1" t="s">
        <v>33</v>
      </c>
      <c r="G607" s="1" t="s">
        <v>34</v>
      </c>
      <c r="H607" s="1" t="s">
        <v>77</v>
      </c>
      <c r="I607">
        <v>1</v>
      </c>
      <c r="J607">
        <v>22000</v>
      </c>
      <c r="K607" s="7">
        <v>0.05</v>
      </c>
      <c r="L607">
        <v>20900</v>
      </c>
      <c r="M607">
        <v>2068.12</v>
      </c>
      <c r="N607" s="7">
        <f>IFERROR(Sales_Data[[#This Row],[Profit]]/Sales_Data[[#This Row],[Sales]],0)</f>
        <v>9.895311004784689E-2</v>
      </c>
      <c r="O607" s="7" t="str">
        <f>TEXT(Sales_Data[[#This Row],[Order_Date]],"mmm")</f>
        <v>Jun</v>
      </c>
      <c r="P607" s="9" t="str">
        <f>TEXT(Sales_Data[[#This Row],[Order_Date]],"yyyy")</f>
        <v>2025</v>
      </c>
      <c r="Q607" s="9" t="str">
        <f t="shared" si="9"/>
        <v>New</v>
      </c>
      <c r="R607" s="1" t="s">
        <v>20</v>
      </c>
    </row>
    <row r="608" spans="1:18" x14ac:dyDescent="0.35">
      <c r="A608" s="1" t="s">
        <v>1732</v>
      </c>
      <c r="B608" s="2">
        <v>45699</v>
      </c>
      <c r="C608" s="1" t="s">
        <v>1733</v>
      </c>
      <c r="D608" s="1" t="s">
        <v>1734</v>
      </c>
      <c r="E608" s="1" t="s">
        <v>86</v>
      </c>
      <c r="F608" s="1" t="s">
        <v>25</v>
      </c>
      <c r="G608" s="1" t="s">
        <v>18</v>
      </c>
      <c r="H608" s="1" t="s">
        <v>72</v>
      </c>
      <c r="I608">
        <v>2</v>
      </c>
      <c r="J608">
        <v>350</v>
      </c>
      <c r="K608" s="7">
        <v>0.15</v>
      </c>
      <c r="L608">
        <v>595</v>
      </c>
      <c r="M608">
        <v>103.64</v>
      </c>
      <c r="N608" s="7">
        <f>IFERROR(Sales_Data[[#This Row],[Profit]]/Sales_Data[[#This Row],[Sales]],0)</f>
        <v>0.17418487394957982</v>
      </c>
      <c r="O608" s="7" t="str">
        <f>TEXT(Sales_Data[[#This Row],[Order_Date]],"mmm")</f>
        <v>Feb</v>
      </c>
      <c r="P608" s="9" t="str">
        <f>TEXT(Sales_Data[[#This Row],[Order_Date]],"yyyy")</f>
        <v>2025</v>
      </c>
      <c r="Q608" s="9" t="str">
        <f t="shared" si="9"/>
        <v>Existing</v>
      </c>
      <c r="R608" s="1" t="s">
        <v>64</v>
      </c>
    </row>
    <row r="609" spans="1:18" x14ac:dyDescent="0.35">
      <c r="A609" s="1" t="s">
        <v>1735</v>
      </c>
      <c r="B609" s="2">
        <v>45764</v>
      </c>
      <c r="C609" s="1" t="s">
        <v>1736</v>
      </c>
      <c r="D609" s="1" t="s">
        <v>1467</v>
      </c>
      <c r="E609" s="1" t="s">
        <v>119</v>
      </c>
      <c r="F609" s="1" t="s">
        <v>33</v>
      </c>
      <c r="G609" s="1" t="s">
        <v>26</v>
      </c>
      <c r="H609" s="1" t="s">
        <v>58</v>
      </c>
      <c r="I609">
        <v>1</v>
      </c>
      <c r="J609">
        <v>1400</v>
      </c>
      <c r="K609" s="7">
        <v>0.05</v>
      </c>
      <c r="L609">
        <v>1330</v>
      </c>
      <c r="M609">
        <v>278.2</v>
      </c>
      <c r="N609" s="7">
        <f>IFERROR(Sales_Data[[#This Row],[Profit]]/Sales_Data[[#This Row],[Sales]],0)</f>
        <v>0.20917293233082707</v>
      </c>
      <c r="O609" s="7" t="str">
        <f>TEXT(Sales_Data[[#This Row],[Order_Date]],"mmm")</f>
        <v>Apr</v>
      </c>
      <c r="P609" s="9" t="str">
        <f>TEXT(Sales_Data[[#This Row],[Order_Date]],"yyyy")</f>
        <v>2025</v>
      </c>
      <c r="Q609" s="9" t="str">
        <f t="shared" si="9"/>
        <v>New</v>
      </c>
      <c r="R609" s="1" t="s">
        <v>28</v>
      </c>
    </row>
    <row r="610" spans="1:18" x14ac:dyDescent="0.35">
      <c r="A610" s="1" t="s">
        <v>1737</v>
      </c>
      <c r="B610" s="2">
        <v>45811</v>
      </c>
      <c r="C610" s="1" t="s">
        <v>1738</v>
      </c>
      <c r="D610" s="1" t="s">
        <v>1739</v>
      </c>
      <c r="E610" s="1" t="s">
        <v>56</v>
      </c>
      <c r="F610" s="1" t="s">
        <v>57</v>
      </c>
      <c r="G610" s="1" t="s">
        <v>42</v>
      </c>
      <c r="H610" s="1" t="s">
        <v>43</v>
      </c>
      <c r="I610">
        <v>4</v>
      </c>
      <c r="J610">
        <v>18000</v>
      </c>
      <c r="K610" s="7">
        <v>0</v>
      </c>
      <c r="L610">
        <v>72000</v>
      </c>
      <c r="M610">
        <v>14865.4</v>
      </c>
      <c r="N610" s="7">
        <f>IFERROR(Sales_Data[[#This Row],[Profit]]/Sales_Data[[#This Row],[Sales]],0)</f>
        <v>0.20646388888888889</v>
      </c>
      <c r="O610" s="7" t="str">
        <f>TEXT(Sales_Data[[#This Row],[Order_Date]],"mmm")</f>
        <v>Jun</v>
      </c>
      <c r="P610" s="9" t="str">
        <f>TEXT(Sales_Data[[#This Row],[Order_Date]],"yyyy")</f>
        <v>2025</v>
      </c>
      <c r="Q610" s="9" t="str">
        <f t="shared" si="9"/>
        <v>Existing</v>
      </c>
      <c r="R610" s="1" t="s">
        <v>28</v>
      </c>
    </row>
    <row r="611" spans="1:18" x14ac:dyDescent="0.35">
      <c r="A611" s="1" t="s">
        <v>1740</v>
      </c>
      <c r="B611" s="2">
        <v>45733</v>
      </c>
      <c r="C611" s="1" t="s">
        <v>1741</v>
      </c>
      <c r="D611" s="1" t="s">
        <v>1742</v>
      </c>
      <c r="E611" s="1" t="s">
        <v>40</v>
      </c>
      <c r="F611" s="1" t="s">
        <v>41</v>
      </c>
      <c r="G611" s="1" t="s">
        <v>26</v>
      </c>
      <c r="H611" s="1" t="s">
        <v>58</v>
      </c>
      <c r="I611">
        <v>5</v>
      </c>
      <c r="J611">
        <v>1400</v>
      </c>
      <c r="K611" s="7">
        <v>0</v>
      </c>
      <c r="L611">
        <v>7000</v>
      </c>
      <c r="M611">
        <v>1651.49</v>
      </c>
      <c r="N611" s="7">
        <f>IFERROR(Sales_Data[[#This Row],[Profit]]/Sales_Data[[#This Row],[Sales]],0)</f>
        <v>0.23592714285714286</v>
      </c>
      <c r="O611" s="7" t="str">
        <f>TEXT(Sales_Data[[#This Row],[Order_Date]],"mmm")</f>
        <v>Mar</v>
      </c>
      <c r="P611" s="9" t="str">
        <f>TEXT(Sales_Data[[#This Row],[Order_Date]],"yyyy")</f>
        <v>2025</v>
      </c>
      <c r="Q611" s="9" t="str">
        <f t="shared" si="9"/>
        <v>Existing</v>
      </c>
      <c r="R611" s="1" t="s">
        <v>36</v>
      </c>
    </row>
    <row r="612" spans="1:18" x14ac:dyDescent="0.35">
      <c r="A612" s="1" t="s">
        <v>1743</v>
      </c>
      <c r="B612" s="2">
        <v>45959</v>
      </c>
      <c r="C612" s="1" t="s">
        <v>1744</v>
      </c>
      <c r="D612" s="1" t="s">
        <v>1745</v>
      </c>
      <c r="E612" s="1" t="s">
        <v>32</v>
      </c>
      <c r="F612" s="1" t="s">
        <v>33</v>
      </c>
      <c r="G612" s="1" t="s">
        <v>34</v>
      </c>
      <c r="H612" s="1" t="s">
        <v>107</v>
      </c>
      <c r="I612">
        <v>3</v>
      </c>
      <c r="J612">
        <v>6500</v>
      </c>
      <c r="K612" s="7">
        <v>0.1</v>
      </c>
      <c r="L612">
        <v>17550</v>
      </c>
      <c r="M612">
        <v>3889.07</v>
      </c>
      <c r="N612" s="7">
        <f>IFERROR(Sales_Data[[#This Row],[Profit]]/Sales_Data[[#This Row],[Sales]],0)</f>
        <v>0.22159943019943021</v>
      </c>
      <c r="O612" s="7" t="str">
        <f>TEXT(Sales_Data[[#This Row],[Order_Date]],"mmm")</f>
        <v>Oct</v>
      </c>
      <c r="P612" s="9" t="str">
        <f>TEXT(Sales_Data[[#This Row],[Order_Date]],"yyyy")</f>
        <v>2025</v>
      </c>
      <c r="Q612" s="9" t="str">
        <f t="shared" si="9"/>
        <v>Existing</v>
      </c>
      <c r="R612" s="1" t="s">
        <v>28</v>
      </c>
    </row>
    <row r="613" spans="1:18" x14ac:dyDescent="0.35">
      <c r="A613" s="1" t="s">
        <v>1746</v>
      </c>
      <c r="B613" s="2">
        <v>45791</v>
      </c>
      <c r="C613" s="1" t="s">
        <v>1747</v>
      </c>
      <c r="D613" s="1" t="s">
        <v>1748</v>
      </c>
      <c r="E613" s="1" t="s">
        <v>119</v>
      </c>
      <c r="F613" s="1" t="s">
        <v>33</v>
      </c>
      <c r="G613" s="1" t="s">
        <v>26</v>
      </c>
      <c r="H613" s="1" t="s">
        <v>128</v>
      </c>
      <c r="I613">
        <v>1</v>
      </c>
      <c r="J613">
        <v>900</v>
      </c>
      <c r="K613" s="7">
        <v>0</v>
      </c>
      <c r="L613">
        <v>900</v>
      </c>
      <c r="M613">
        <v>133.49</v>
      </c>
      <c r="N613" s="7">
        <f>IFERROR(Sales_Data[[#This Row],[Profit]]/Sales_Data[[#This Row],[Sales]],0)</f>
        <v>0.14832222222222224</v>
      </c>
      <c r="O613" s="7" t="str">
        <f>TEXT(Sales_Data[[#This Row],[Order_Date]],"mmm")</f>
        <v>May</v>
      </c>
      <c r="P613" s="9" t="str">
        <f>TEXT(Sales_Data[[#This Row],[Order_Date]],"yyyy")</f>
        <v>2025</v>
      </c>
      <c r="Q613" s="9" t="str">
        <f t="shared" si="9"/>
        <v>New</v>
      </c>
      <c r="R613" s="1" t="s">
        <v>20</v>
      </c>
    </row>
    <row r="614" spans="1:18" x14ac:dyDescent="0.35">
      <c r="A614" s="1" t="s">
        <v>1749</v>
      </c>
      <c r="B614" s="2">
        <v>45869</v>
      </c>
      <c r="C614" s="1" t="s">
        <v>1750</v>
      </c>
      <c r="D614" s="1" t="s">
        <v>1751</v>
      </c>
      <c r="E614" s="1" t="s">
        <v>119</v>
      </c>
      <c r="F614" s="1" t="s">
        <v>33</v>
      </c>
      <c r="G614" s="1" t="s">
        <v>42</v>
      </c>
      <c r="H614" s="1" t="s">
        <v>47</v>
      </c>
      <c r="I614">
        <v>3</v>
      </c>
      <c r="J614">
        <v>55000</v>
      </c>
      <c r="K614" s="7">
        <v>0</v>
      </c>
      <c r="L614">
        <v>165000</v>
      </c>
      <c r="M614">
        <v>29929.97</v>
      </c>
      <c r="N614" s="7">
        <f>IFERROR(Sales_Data[[#This Row],[Profit]]/Sales_Data[[#This Row],[Sales]],0)</f>
        <v>0.18139375757575757</v>
      </c>
      <c r="O614" s="7" t="str">
        <f>TEXT(Sales_Data[[#This Row],[Order_Date]],"mmm")</f>
        <v>Jul</v>
      </c>
      <c r="P614" s="9" t="str">
        <f>TEXT(Sales_Data[[#This Row],[Order_Date]],"yyyy")</f>
        <v>2025</v>
      </c>
      <c r="Q614" s="9" t="str">
        <f t="shared" si="9"/>
        <v>Existing</v>
      </c>
      <c r="R614" s="1" t="s">
        <v>73</v>
      </c>
    </row>
    <row r="615" spans="1:18" x14ac:dyDescent="0.35">
      <c r="A615" s="1" t="s">
        <v>1752</v>
      </c>
      <c r="B615" s="2">
        <v>45875</v>
      </c>
      <c r="C615" s="1" t="s">
        <v>1753</v>
      </c>
      <c r="D615" s="1" t="s">
        <v>1754</v>
      </c>
      <c r="E615" s="1" t="s">
        <v>51</v>
      </c>
      <c r="F615" s="1" t="s">
        <v>52</v>
      </c>
      <c r="G615" s="1" t="s">
        <v>42</v>
      </c>
      <c r="H615" s="1" t="s">
        <v>112</v>
      </c>
      <c r="I615">
        <v>5</v>
      </c>
      <c r="J615">
        <v>2500</v>
      </c>
      <c r="K615" s="7">
        <v>0.05</v>
      </c>
      <c r="L615">
        <v>11875</v>
      </c>
      <c r="M615">
        <v>2187.8000000000002</v>
      </c>
      <c r="N615" s="7">
        <f>IFERROR(Sales_Data[[#This Row],[Profit]]/Sales_Data[[#This Row],[Sales]],0)</f>
        <v>0.18423578947368421</v>
      </c>
      <c r="O615" s="7" t="str">
        <f>TEXT(Sales_Data[[#This Row],[Order_Date]],"mmm")</f>
        <v>Aug</v>
      </c>
      <c r="P615" s="9" t="str">
        <f>TEXT(Sales_Data[[#This Row],[Order_Date]],"yyyy")</f>
        <v>2025</v>
      </c>
      <c r="Q615" s="9" t="str">
        <f t="shared" si="9"/>
        <v>Existing</v>
      </c>
      <c r="R615" s="1" t="s">
        <v>28</v>
      </c>
    </row>
    <row r="616" spans="1:18" x14ac:dyDescent="0.35">
      <c r="A616" s="1" t="s">
        <v>1755</v>
      </c>
      <c r="B616" s="2">
        <v>45891</v>
      </c>
      <c r="C616" s="1" t="s">
        <v>1202</v>
      </c>
      <c r="D616" s="1" t="s">
        <v>1362</v>
      </c>
      <c r="E616" s="1" t="s">
        <v>56</v>
      </c>
      <c r="F616" s="1" t="s">
        <v>57</v>
      </c>
      <c r="G616" s="1" t="s">
        <v>120</v>
      </c>
      <c r="H616" s="1" t="s">
        <v>143</v>
      </c>
      <c r="I616">
        <v>2</v>
      </c>
      <c r="J616">
        <v>1800</v>
      </c>
      <c r="K616" s="7">
        <v>0.1</v>
      </c>
      <c r="L616">
        <v>3240</v>
      </c>
      <c r="M616">
        <v>540.64</v>
      </c>
      <c r="N616" s="7">
        <f>IFERROR(Sales_Data[[#This Row],[Profit]]/Sales_Data[[#This Row],[Sales]],0)</f>
        <v>0.16686419753086421</v>
      </c>
      <c r="O616" s="7" t="str">
        <f>TEXT(Sales_Data[[#This Row],[Order_Date]],"mmm")</f>
        <v>Aug</v>
      </c>
      <c r="P616" s="9" t="str">
        <f>TEXT(Sales_Data[[#This Row],[Order_Date]],"yyyy")</f>
        <v>2025</v>
      </c>
      <c r="Q616" s="9" t="str">
        <f t="shared" si="9"/>
        <v>Existing</v>
      </c>
      <c r="R616" s="1" t="s">
        <v>28</v>
      </c>
    </row>
    <row r="617" spans="1:18" x14ac:dyDescent="0.35">
      <c r="A617" s="1" t="s">
        <v>1756</v>
      </c>
      <c r="B617" s="2">
        <v>45703</v>
      </c>
      <c r="C617" s="1" t="s">
        <v>1757</v>
      </c>
      <c r="D617" s="1" t="s">
        <v>1758</v>
      </c>
      <c r="E617" s="1" t="s">
        <v>135</v>
      </c>
      <c r="F617" s="1" t="s">
        <v>136</v>
      </c>
      <c r="G617" s="1" t="s">
        <v>34</v>
      </c>
      <c r="H617" s="1" t="s">
        <v>153</v>
      </c>
      <c r="I617">
        <v>1</v>
      </c>
      <c r="J617">
        <v>7000</v>
      </c>
      <c r="K617" s="7">
        <v>0.15</v>
      </c>
      <c r="L617">
        <v>5950</v>
      </c>
      <c r="M617">
        <v>1032.99</v>
      </c>
      <c r="N617" s="7">
        <f>IFERROR(Sales_Data[[#This Row],[Profit]]/Sales_Data[[#This Row],[Sales]],0)</f>
        <v>0.17361176470588235</v>
      </c>
      <c r="O617" s="7" t="str">
        <f>TEXT(Sales_Data[[#This Row],[Order_Date]],"mmm")</f>
        <v>Feb</v>
      </c>
      <c r="P617" s="9" t="str">
        <f>TEXT(Sales_Data[[#This Row],[Order_Date]],"yyyy")</f>
        <v>2025</v>
      </c>
      <c r="Q617" s="9" t="str">
        <f t="shared" si="9"/>
        <v>New</v>
      </c>
      <c r="R617" s="1" t="s">
        <v>28</v>
      </c>
    </row>
    <row r="618" spans="1:18" x14ac:dyDescent="0.35">
      <c r="A618" s="1" t="s">
        <v>1759</v>
      </c>
      <c r="B618" s="2">
        <v>45791</v>
      </c>
      <c r="C618" s="1" t="s">
        <v>1760</v>
      </c>
      <c r="D618" s="1" t="s">
        <v>1761</v>
      </c>
      <c r="E618" s="1" t="s">
        <v>71</v>
      </c>
      <c r="F618" s="1" t="s">
        <v>33</v>
      </c>
      <c r="G618" s="1" t="s">
        <v>120</v>
      </c>
      <c r="H618" s="1" t="s">
        <v>121</v>
      </c>
      <c r="I618">
        <v>2</v>
      </c>
      <c r="J618">
        <v>2800</v>
      </c>
      <c r="K618" s="7">
        <v>0.15</v>
      </c>
      <c r="L618">
        <v>4760</v>
      </c>
      <c r="M618">
        <v>719.28</v>
      </c>
      <c r="N618" s="7">
        <f>IFERROR(Sales_Data[[#This Row],[Profit]]/Sales_Data[[#This Row],[Sales]],0)</f>
        <v>0.151109243697479</v>
      </c>
      <c r="O618" s="7" t="str">
        <f>TEXT(Sales_Data[[#This Row],[Order_Date]],"mmm")</f>
        <v>May</v>
      </c>
      <c r="P618" s="9" t="str">
        <f>TEXT(Sales_Data[[#This Row],[Order_Date]],"yyyy")</f>
        <v>2025</v>
      </c>
      <c r="Q618" s="9" t="str">
        <f t="shared" si="9"/>
        <v>Existing</v>
      </c>
      <c r="R618" s="1" t="s">
        <v>36</v>
      </c>
    </row>
    <row r="619" spans="1:18" x14ac:dyDescent="0.35">
      <c r="A619" s="1" t="s">
        <v>1762</v>
      </c>
      <c r="B619" s="2">
        <v>45705</v>
      </c>
      <c r="C619" s="1" t="s">
        <v>1763</v>
      </c>
      <c r="D619" s="1" t="s">
        <v>1764</v>
      </c>
      <c r="E619" s="1" t="s">
        <v>62</v>
      </c>
      <c r="F619" s="1" t="s">
        <v>41</v>
      </c>
      <c r="G619" s="1" t="s">
        <v>26</v>
      </c>
      <c r="H619" s="1" t="s">
        <v>58</v>
      </c>
      <c r="I619">
        <v>2</v>
      </c>
      <c r="J619">
        <v>1400</v>
      </c>
      <c r="K619" s="7">
        <v>0.05</v>
      </c>
      <c r="L619">
        <v>2660</v>
      </c>
      <c r="M619">
        <v>581.67999999999995</v>
      </c>
      <c r="N619" s="7">
        <f>IFERROR(Sales_Data[[#This Row],[Profit]]/Sales_Data[[#This Row],[Sales]],0)</f>
        <v>0.2186766917293233</v>
      </c>
      <c r="O619" s="7" t="str">
        <f>TEXT(Sales_Data[[#This Row],[Order_Date]],"mmm")</f>
        <v>Feb</v>
      </c>
      <c r="P619" s="9" t="str">
        <f>TEXT(Sales_Data[[#This Row],[Order_Date]],"yyyy")</f>
        <v>2025</v>
      </c>
      <c r="Q619" s="9" t="str">
        <f t="shared" si="9"/>
        <v>Existing</v>
      </c>
      <c r="R619" s="1" t="s">
        <v>64</v>
      </c>
    </row>
    <row r="620" spans="1:18" x14ac:dyDescent="0.35">
      <c r="A620" s="1" t="s">
        <v>1765</v>
      </c>
      <c r="B620" s="2">
        <v>45726</v>
      </c>
      <c r="C620" s="1" t="s">
        <v>1766</v>
      </c>
      <c r="D620" s="1" t="s">
        <v>1767</v>
      </c>
      <c r="E620" s="1" t="s">
        <v>71</v>
      </c>
      <c r="F620" s="1" t="s">
        <v>33</v>
      </c>
      <c r="G620" s="1" t="s">
        <v>34</v>
      </c>
      <c r="H620" s="1" t="s">
        <v>107</v>
      </c>
      <c r="I620">
        <v>5</v>
      </c>
      <c r="J620">
        <v>6500</v>
      </c>
      <c r="K620" s="7">
        <v>0</v>
      </c>
      <c r="L620">
        <v>32500</v>
      </c>
      <c r="M620">
        <v>6891.81</v>
      </c>
      <c r="N620" s="7">
        <f>IFERROR(Sales_Data[[#This Row],[Profit]]/Sales_Data[[#This Row],[Sales]],0)</f>
        <v>0.21205569230769231</v>
      </c>
      <c r="O620" s="7" t="str">
        <f>TEXT(Sales_Data[[#This Row],[Order_Date]],"mmm")</f>
        <v>Mar</v>
      </c>
      <c r="P620" s="9" t="str">
        <f>TEXT(Sales_Data[[#This Row],[Order_Date]],"yyyy")</f>
        <v>2025</v>
      </c>
      <c r="Q620" s="9" t="str">
        <f t="shared" si="9"/>
        <v>Existing</v>
      </c>
      <c r="R620" s="1" t="s">
        <v>36</v>
      </c>
    </row>
    <row r="621" spans="1:18" x14ac:dyDescent="0.35">
      <c r="A621" s="1" t="s">
        <v>1768</v>
      </c>
      <c r="B621" s="2">
        <v>45924</v>
      </c>
      <c r="C621" s="1" t="s">
        <v>1769</v>
      </c>
      <c r="D621" s="1" t="s">
        <v>1662</v>
      </c>
      <c r="E621" s="1" t="s">
        <v>17</v>
      </c>
      <c r="F621" s="1" t="s">
        <v>17</v>
      </c>
      <c r="G621" s="1" t="s">
        <v>18</v>
      </c>
      <c r="H621" s="1" t="s">
        <v>72</v>
      </c>
      <c r="I621">
        <v>3</v>
      </c>
      <c r="J621">
        <v>350</v>
      </c>
      <c r="K621" s="7">
        <v>0</v>
      </c>
      <c r="L621">
        <v>1050</v>
      </c>
      <c r="M621">
        <v>121.8</v>
      </c>
      <c r="N621" s="7">
        <f>IFERROR(Sales_Data[[#This Row],[Profit]]/Sales_Data[[#This Row],[Sales]],0)</f>
        <v>0.11599999999999999</v>
      </c>
      <c r="O621" s="7" t="str">
        <f>TEXT(Sales_Data[[#This Row],[Order_Date]],"mmm")</f>
        <v>Sep</v>
      </c>
      <c r="P621" s="9" t="str">
        <f>TEXT(Sales_Data[[#This Row],[Order_Date]],"yyyy")</f>
        <v>2025</v>
      </c>
      <c r="Q621" s="9" t="str">
        <f t="shared" si="9"/>
        <v>Existing</v>
      </c>
      <c r="R621" s="1" t="s">
        <v>64</v>
      </c>
    </row>
    <row r="622" spans="1:18" x14ac:dyDescent="0.35">
      <c r="A622" s="1" t="s">
        <v>1770</v>
      </c>
      <c r="B622" s="2">
        <v>45776</v>
      </c>
      <c r="C622" s="1" t="s">
        <v>1771</v>
      </c>
      <c r="D622" s="1" t="s">
        <v>1772</v>
      </c>
      <c r="E622" s="1" t="s">
        <v>111</v>
      </c>
      <c r="F622" s="1" t="s">
        <v>33</v>
      </c>
      <c r="G622" s="1" t="s">
        <v>26</v>
      </c>
      <c r="H622" s="1" t="s">
        <v>27</v>
      </c>
      <c r="I622">
        <v>5</v>
      </c>
      <c r="J622">
        <v>1200</v>
      </c>
      <c r="K622" s="7">
        <v>0.05</v>
      </c>
      <c r="L622">
        <v>5700</v>
      </c>
      <c r="M622">
        <v>1379.57</v>
      </c>
      <c r="N622" s="7">
        <f>IFERROR(Sales_Data[[#This Row],[Profit]]/Sales_Data[[#This Row],[Sales]],0)</f>
        <v>0.24202982456140348</v>
      </c>
      <c r="O622" s="7" t="str">
        <f>TEXT(Sales_Data[[#This Row],[Order_Date]],"mmm")</f>
        <v>Apr</v>
      </c>
      <c r="P622" s="9" t="str">
        <f>TEXT(Sales_Data[[#This Row],[Order_Date]],"yyyy")</f>
        <v>2025</v>
      </c>
      <c r="Q622" s="9" t="str">
        <f t="shared" si="9"/>
        <v>Existing</v>
      </c>
      <c r="R622" s="1" t="s">
        <v>20</v>
      </c>
    </row>
    <row r="623" spans="1:18" x14ac:dyDescent="0.35">
      <c r="A623" s="1" t="s">
        <v>1773</v>
      </c>
      <c r="B623" s="2">
        <v>46011</v>
      </c>
      <c r="C623" s="1" t="s">
        <v>1343</v>
      </c>
      <c r="D623" s="1" t="s">
        <v>1027</v>
      </c>
      <c r="E623" s="1" t="s">
        <v>40</v>
      </c>
      <c r="F623" s="1" t="s">
        <v>41</v>
      </c>
      <c r="G623" s="1" t="s">
        <v>120</v>
      </c>
      <c r="H623" s="1" t="s">
        <v>143</v>
      </c>
      <c r="I623">
        <v>2</v>
      </c>
      <c r="J623">
        <v>1800</v>
      </c>
      <c r="K623" s="7">
        <v>0</v>
      </c>
      <c r="L623">
        <v>3600</v>
      </c>
      <c r="M623">
        <v>772.64</v>
      </c>
      <c r="N623" s="7">
        <f>IFERROR(Sales_Data[[#This Row],[Profit]]/Sales_Data[[#This Row],[Sales]],0)</f>
        <v>0.21462222222222221</v>
      </c>
      <c r="O623" s="7" t="str">
        <f>TEXT(Sales_Data[[#This Row],[Order_Date]],"mmm")</f>
        <v>Dec</v>
      </c>
      <c r="P623" s="9" t="str">
        <f>TEXT(Sales_Data[[#This Row],[Order_Date]],"yyyy")</f>
        <v>2025</v>
      </c>
      <c r="Q623" s="9" t="str">
        <f t="shared" si="9"/>
        <v>Existing</v>
      </c>
      <c r="R623" s="1" t="s">
        <v>36</v>
      </c>
    </row>
    <row r="624" spans="1:18" x14ac:dyDescent="0.35">
      <c r="A624" s="1" t="s">
        <v>1774</v>
      </c>
      <c r="B624" s="2">
        <v>46011</v>
      </c>
      <c r="C624" s="1" t="s">
        <v>901</v>
      </c>
      <c r="D624" s="1" t="s">
        <v>390</v>
      </c>
      <c r="E624" s="1" t="s">
        <v>86</v>
      </c>
      <c r="F624" s="1" t="s">
        <v>25</v>
      </c>
      <c r="G624" s="1" t="s">
        <v>18</v>
      </c>
      <c r="H624" s="1" t="s">
        <v>72</v>
      </c>
      <c r="I624">
        <v>4</v>
      </c>
      <c r="J624">
        <v>350</v>
      </c>
      <c r="K624" s="7">
        <v>0.1</v>
      </c>
      <c r="L624">
        <v>1260</v>
      </c>
      <c r="M624">
        <v>127.38</v>
      </c>
      <c r="N624" s="7">
        <f>IFERROR(Sales_Data[[#This Row],[Profit]]/Sales_Data[[#This Row],[Sales]],0)</f>
        <v>0.10109523809523809</v>
      </c>
      <c r="O624" s="7" t="str">
        <f>TEXT(Sales_Data[[#This Row],[Order_Date]],"mmm")</f>
        <v>Dec</v>
      </c>
      <c r="P624" s="9" t="str">
        <f>TEXT(Sales_Data[[#This Row],[Order_Date]],"yyyy")</f>
        <v>2025</v>
      </c>
      <c r="Q624" s="9" t="str">
        <f t="shared" si="9"/>
        <v>Existing</v>
      </c>
      <c r="R624" s="1" t="s">
        <v>28</v>
      </c>
    </row>
    <row r="625" spans="1:18" x14ac:dyDescent="0.35">
      <c r="A625" s="1" t="s">
        <v>1775</v>
      </c>
      <c r="B625" s="2">
        <v>45781</v>
      </c>
      <c r="C625" s="1" t="s">
        <v>1776</v>
      </c>
      <c r="D625" s="1" t="s">
        <v>1777</v>
      </c>
      <c r="E625" s="1" t="s">
        <v>111</v>
      </c>
      <c r="F625" s="1" t="s">
        <v>33</v>
      </c>
      <c r="G625" s="1" t="s">
        <v>42</v>
      </c>
      <c r="H625" s="1" t="s">
        <v>43</v>
      </c>
      <c r="I625">
        <v>3</v>
      </c>
      <c r="J625">
        <v>18000</v>
      </c>
      <c r="K625" s="7">
        <v>0.1</v>
      </c>
      <c r="L625">
        <v>48600</v>
      </c>
      <c r="M625">
        <v>8865.6</v>
      </c>
      <c r="N625" s="7">
        <f>IFERROR(Sales_Data[[#This Row],[Profit]]/Sales_Data[[#This Row],[Sales]],0)</f>
        <v>0.18241975308641975</v>
      </c>
      <c r="O625" s="7" t="str">
        <f>TEXT(Sales_Data[[#This Row],[Order_Date]],"mmm")</f>
        <v>May</v>
      </c>
      <c r="P625" s="9" t="str">
        <f>TEXT(Sales_Data[[#This Row],[Order_Date]],"yyyy")</f>
        <v>2025</v>
      </c>
      <c r="Q625" s="9" t="str">
        <f t="shared" si="9"/>
        <v>Existing</v>
      </c>
      <c r="R625" s="1" t="s">
        <v>73</v>
      </c>
    </row>
    <row r="626" spans="1:18" x14ac:dyDescent="0.35">
      <c r="A626" s="1" t="s">
        <v>1778</v>
      </c>
      <c r="B626" s="2">
        <v>45671</v>
      </c>
      <c r="C626" s="1" t="s">
        <v>1779</v>
      </c>
      <c r="D626" s="1" t="s">
        <v>1780</v>
      </c>
      <c r="E626" s="1" t="s">
        <v>81</v>
      </c>
      <c r="F626" s="1" t="s">
        <v>33</v>
      </c>
      <c r="G626" s="1" t="s">
        <v>18</v>
      </c>
      <c r="H626" s="1" t="s">
        <v>72</v>
      </c>
      <c r="I626">
        <v>4</v>
      </c>
      <c r="J626">
        <v>350</v>
      </c>
      <c r="K626" s="7">
        <v>0</v>
      </c>
      <c r="L626">
        <v>1400</v>
      </c>
      <c r="M626">
        <v>296.31</v>
      </c>
      <c r="N626" s="7">
        <f>IFERROR(Sales_Data[[#This Row],[Profit]]/Sales_Data[[#This Row],[Sales]],0)</f>
        <v>0.21165</v>
      </c>
      <c r="O626" s="7" t="str">
        <f>TEXT(Sales_Data[[#This Row],[Order_Date]],"mmm")</f>
        <v>Jan</v>
      </c>
      <c r="P626" s="9" t="str">
        <f>TEXT(Sales_Data[[#This Row],[Order_Date]],"yyyy")</f>
        <v>2025</v>
      </c>
      <c r="Q626" s="9" t="str">
        <f t="shared" si="9"/>
        <v>Existing</v>
      </c>
      <c r="R626" s="1" t="s">
        <v>20</v>
      </c>
    </row>
    <row r="627" spans="1:18" x14ac:dyDescent="0.35">
      <c r="A627" s="1" t="s">
        <v>1781</v>
      </c>
      <c r="B627" s="2">
        <v>45786</v>
      </c>
      <c r="C627" s="1" t="s">
        <v>1782</v>
      </c>
      <c r="D627" s="1" t="s">
        <v>1783</v>
      </c>
      <c r="E627" s="1" t="s">
        <v>111</v>
      </c>
      <c r="F627" s="1" t="s">
        <v>33</v>
      </c>
      <c r="G627" s="1" t="s">
        <v>18</v>
      </c>
      <c r="H627" s="1" t="s">
        <v>292</v>
      </c>
      <c r="I627">
        <v>5</v>
      </c>
      <c r="J627">
        <v>500</v>
      </c>
      <c r="K627" s="7">
        <v>0</v>
      </c>
      <c r="L627">
        <v>2500</v>
      </c>
      <c r="M627">
        <v>229.63</v>
      </c>
      <c r="N627" s="7">
        <f>IFERROR(Sales_Data[[#This Row],[Profit]]/Sales_Data[[#This Row],[Sales]],0)</f>
        <v>9.1852000000000003E-2</v>
      </c>
      <c r="O627" s="7" t="str">
        <f>TEXT(Sales_Data[[#This Row],[Order_Date]],"mmm")</f>
        <v>May</v>
      </c>
      <c r="P627" s="9" t="str">
        <f>TEXT(Sales_Data[[#This Row],[Order_Date]],"yyyy")</f>
        <v>2025</v>
      </c>
      <c r="Q627" s="9" t="str">
        <f t="shared" si="9"/>
        <v>Existing</v>
      </c>
      <c r="R627" s="1" t="s">
        <v>28</v>
      </c>
    </row>
    <row r="628" spans="1:18" x14ac:dyDescent="0.35">
      <c r="A628" s="1" t="s">
        <v>1784</v>
      </c>
      <c r="B628" s="2">
        <v>45899</v>
      </c>
      <c r="C628" s="1" t="s">
        <v>1785</v>
      </c>
      <c r="D628" s="1" t="s">
        <v>1786</v>
      </c>
      <c r="E628" s="1" t="s">
        <v>86</v>
      </c>
      <c r="F628" s="1" t="s">
        <v>25</v>
      </c>
      <c r="G628" s="1" t="s">
        <v>18</v>
      </c>
      <c r="H628" s="1" t="s">
        <v>292</v>
      </c>
      <c r="I628">
        <v>5</v>
      </c>
      <c r="J628">
        <v>500</v>
      </c>
      <c r="K628" s="7">
        <v>0.05</v>
      </c>
      <c r="L628">
        <v>2375</v>
      </c>
      <c r="M628">
        <v>325.79000000000002</v>
      </c>
      <c r="N628" s="7">
        <f>IFERROR(Sales_Data[[#This Row],[Profit]]/Sales_Data[[#This Row],[Sales]],0)</f>
        <v>0.13717473684210527</v>
      </c>
      <c r="O628" s="7" t="str">
        <f>TEXT(Sales_Data[[#This Row],[Order_Date]],"mmm")</f>
        <v>Aug</v>
      </c>
      <c r="P628" s="9" t="str">
        <f>TEXT(Sales_Data[[#This Row],[Order_Date]],"yyyy")</f>
        <v>2025</v>
      </c>
      <c r="Q628" s="9" t="str">
        <f t="shared" si="9"/>
        <v>Existing</v>
      </c>
      <c r="R628" s="1" t="s">
        <v>20</v>
      </c>
    </row>
    <row r="629" spans="1:18" x14ac:dyDescent="0.35">
      <c r="A629" s="1" t="s">
        <v>1787</v>
      </c>
      <c r="B629" s="2">
        <v>45901</v>
      </c>
      <c r="C629" s="1" t="s">
        <v>1679</v>
      </c>
      <c r="D629" s="1" t="s">
        <v>1303</v>
      </c>
      <c r="E629" s="1" t="s">
        <v>111</v>
      </c>
      <c r="F629" s="1" t="s">
        <v>33</v>
      </c>
      <c r="G629" s="1" t="s">
        <v>120</v>
      </c>
      <c r="H629" s="1" t="s">
        <v>143</v>
      </c>
      <c r="I629">
        <v>5</v>
      </c>
      <c r="J629">
        <v>1800</v>
      </c>
      <c r="K629" s="7">
        <v>0.05</v>
      </c>
      <c r="L629">
        <v>8550</v>
      </c>
      <c r="M629">
        <v>1576.72</v>
      </c>
      <c r="N629" s="7">
        <f>IFERROR(Sales_Data[[#This Row],[Profit]]/Sales_Data[[#This Row],[Sales]],0)</f>
        <v>0.18441169590643275</v>
      </c>
      <c r="O629" s="7" t="str">
        <f>TEXT(Sales_Data[[#This Row],[Order_Date]],"mmm")</f>
        <v>Sep</v>
      </c>
      <c r="P629" s="9" t="str">
        <f>TEXT(Sales_Data[[#This Row],[Order_Date]],"yyyy")</f>
        <v>2025</v>
      </c>
      <c r="Q629" s="9" t="str">
        <f t="shared" si="9"/>
        <v>Existing</v>
      </c>
      <c r="R629" s="1" t="s">
        <v>73</v>
      </c>
    </row>
    <row r="630" spans="1:18" x14ac:dyDescent="0.35">
      <c r="A630" s="1" t="s">
        <v>1788</v>
      </c>
      <c r="B630" s="2">
        <v>45936</v>
      </c>
      <c r="C630" s="1" t="s">
        <v>1789</v>
      </c>
      <c r="D630" s="1" t="s">
        <v>1790</v>
      </c>
      <c r="E630" s="1" t="s">
        <v>56</v>
      </c>
      <c r="F630" s="1" t="s">
        <v>57</v>
      </c>
      <c r="G630" s="1" t="s">
        <v>42</v>
      </c>
      <c r="H630" s="1" t="s">
        <v>43</v>
      </c>
      <c r="I630">
        <v>2</v>
      </c>
      <c r="J630">
        <v>18000</v>
      </c>
      <c r="K630" s="7">
        <v>0.05</v>
      </c>
      <c r="L630">
        <v>34200</v>
      </c>
      <c r="M630">
        <v>7205.5</v>
      </c>
      <c r="N630" s="7">
        <f>IFERROR(Sales_Data[[#This Row],[Profit]]/Sales_Data[[#This Row],[Sales]],0)</f>
        <v>0.21068713450292398</v>
      </c>
      <c r="O630" s="7" t="str">
        <f>TEXT(Sales_Data[[#This Row],[Order_Date]],"mmm")</f>
        <v>Oct</v>
      </c>
      <c r="P630" s="9" t="str">
        <f>TEXT(Sales_Data[[#This Row],[Order_Date]],"yyyy")</f>
        <v>2025</v>
      </c>
      <c r="Q630" s="9" t="str">
        <f t="shared" si="9"/>
        <v>Existing</v>
      </c>
      <c r="R630" s="1" t="s">
        <v>20</v>
      </c>
    </row>
    <row r="631" spans="1:18" x14ac:dyDescent="0.35">
      <c r="A631" s="1" t="s">
        <v>1791</v>
      </c>
      <c r="B631" s="2">
        <v>45675</v>
      </c>
      <c r="C631" s="1" t="s">
        <v>1792</v>
      </c>
      <c r="D631" s="1" t="s">
        <v>1793</v>
      </c>
      <c r="E631" s="1" t="s">
        <v>106</v>
      </c>
      <c r="F631" s="1" t="s">
        <v>33</v>
      </c>
      <c r="G631" s="1" t="s">
        <v>34</v>
      </c>
      <c r="H631" s="1" t="s">
        <v>77</v>
      </c>
      <c r="I631">
        <v>5</v>
      </c>
      <c r="J631">
        <v>22000</v>
      </c>
      <c r="K631" s="7">
        <v>0.1</v>
      </c>
      <c r="L631">
        <v>99000</v>
      </c>
      <c r="M631">
        <v>17134.73</v>
      </c>
      <c r="N631" s="7">
        <f>IFERROR(Sales_Data[[#This Row],[Profit]]/Sales_Data[[#This Row],[Sales]],0)</f>
        <v>0.17307808080808079</v>
      </c>
      <c r="O631" s="7" t="str">
        <f>TEXT(Sales_Data[[#This Row],[Order_Date]],"mmm")</f>
        <v>Jan</v>
      </c>
      <c r="P631" s="9" t="str">
        <f>TEXT(Sales_Data[[#This Row],[Order_Date]],"yyyy")</f>
        <v>2025</v>
      </c>
      <c r="Q631" s="9" t="str">
        <f t="shared" si="9"/>
        <v>Existing</v>
      </c>
      <c r="R631" s="1" t="s">
        <v>73</v>
      </c>
    </row>
    <row r="632" spans="1:18" x14ac:dyDescent="0.35">
      <c r="A632" s="1" t="s">
        <v>1794</v>
      </c>
      <c r="B632" s="2">
        <v>45829</v>
      </c>
      <c r="C632" s="1" t="s">
        <v>1283</v>
      </c>
      <c r="D632" s="1" t="s">
        <v>1795</v>
      </c>
      <c r="E632" s="1" t="s">
        <v>51</v>
      </c>
      <c r="F632" s="1" t="s">
        <v>52</v>
      </c>
      <c r="G632" s="1" t="s">
        <v>34</v>
      </c>
      <c r="H632" s="1" t="s">
        <v>35</v>
      </c>
      <c r="I632">
        <v>4</v>
      </c>
      <c r="J632">
        <v>9000</v>
      </c>
      <c r="K632" s="7">
        <v>0.05</v>
      </c>
      <c r="L632">
        <v>34200</v>
      </c>
      <c r="M632">
        <v>6094.24</v>
      </c>
      <c r="N632" s="7">
        <f>IFERROR(Sales_Data[[#This Row],[Profit]]/Sales_Data[[#This Row],[Sales]],0)</f>
        <v>0.17819415204678363</v>
      </c>
      <c r="O632" s="7" t="str">
        <f>TEXT(Sales_Data[[#This Row],[Order_Date]],"mmm")</f>
        <v>Jun</v>
      </c>
      <c r="P632" s="9" t="str">
        <f>TEXT(Sales_Data[[#This Row],[Order_Date]],"yyyy")</f>
        <v>2025</v>
      </c>
      <c r="Q632" s="9" t="str">
        <f t="shared" si="9"/>
        <v>Existing</v>
      </c>
      <c r="R632" s="1" t="s">
        <v>20</v>
      </c>
    </row>
    <row r="633" spans="1:18" x14ac:dyDescent="0.35">
      <c r="A633" s="1" t="s">
        <v>1796</v>
      </c>
      <c r="B633" s="2">
        <v>45670</v>
      </c>
      <c r="C633" s="1" t="s">
        <v>1551</v>
      </c>
      <c r="D633" s="1" t="s">
        <v>1797</v>
      </c>
      <c r="E633" s="1" t="s">
        <v>81</v>
      </c>
      <c r="F633" s="1" t="s">
        <v>33</v>
      </c>
      <c r="G633" s="1" t="s">
        <v>42</v>
      </c>
      <c r="H633" s="1" t="s">
        <v>112</v>
      </c>
      <c r="I633">
        <v>1</v>
      </c>
      <c r="J633">
        <v>2500</v>
      </c>
      <c r="K633" s="7">
        <v>0.2</v>
      </c>
      <c r="L633">
        <v>2000</v>
      </c>
      <c r="M633">
        <v>489.83</v>
      </c>
      <c r="N633" s="7">
        <f>IFERROR(Sales_Data[[#This Row],[Profit]]/Sales_Data[[#This Row],[Sales]],0)</f>
        <v>0.24491499999999999</v>
      </c>
      <c r="O633" s="7" t="str">
        <f>TEXT(Sales_Data[[#This Row],[Order_Date]],"mmm")</f>
        <v>Jan</v>
      </c>
      <c r="P633" s="9" t="str">
        <f>TEXT(Sales_Data[[#This Row],[Order_Date]],"yyyy")</f>
        <v>2025</v>
      </c>
      <c r="Q633" s="9" t="str">
        <f t="shared" si="9"/>
        <v>New</v>
      </c>
      <c r="R633" s="1" t="s">
        <v>28</v>
      </c>
    </row>
    <row r="634" spans="1:18" x14ac:dyDescent="0.35">
      <c r="A634" s="1" t="s">
        <v>1798</v>
      </c>
      <c r="B634" s="2">
        <v>45967</v>
      </c>
      <c r="C634" s="1" t="s">
        <v>1710</v>
      </c>
      <c r="D634" s="1" t="s">
        <v>1799</v>
      </c>
      <c r="E634" s="1" t="s">
        <v>160</v>
      </c>
      <c r="F634" s="1" t="s">
        <v>161</v>
      </c>
      <c r="G634" s="1" t="s">
        <v>120</v>
      </c>
      <c r="H634" s="1" t="s">
        <v>143</v>
      </c>
      <c r="I634">
        <v>3</v>
      </c>
      <c r="J634">
        <v>1800</v>
      </c>
      <c r="K634" s="7">
        <v>0.1</v>
      </c>
      <c r="L634">
        <v>4860</v>
      </c>
      <c r="M634">
        <v>628.42999999999995</v>
      </c>
      <c r="N634" s="7">
        <f>IFERROR(Sales_Data[[#This Row],[Profit]]/Sales_Data[[#This Row],[Sales]],0)</f>
        <v>0.1293065843621399</v>
      </c>
      <c r="O634" s="7" t="str">
        <f>TEXT(Sales_Data[[#This Row],[Order_Date]],"mmm")</f>
        <v>Nov</v>
      </c>
      <c r="P634" s="9" t="str">
        <f>TEXT(Sales_Data[[#This Row],[Order_Date]],"yyyy")</f>
        <v>2025</v>
      </c>
      <c r="Q634" s="9" t="str">
        <f t="shared" si="9"/>
        <v>Existing</v>
      </c>
      <c r="R634" s="1" t="s">
        <v>20</v>
      </c>
    </row>
    <row r="635" spans="1:18" x14ac:dyDescent="0.35">
      <c r="A635" s="1" t="s">
        <v>1800</v>
      </c>
      <c r="B635" s="2">
        <v>45942</v>
      </c>
      <c r="C635" s="1" t="s">
        <v>1801</v>
      </c>
      <c r="D635" s="1" t="s">
        <v>1802</v>
      </c>
      <c r="E635" s="1" t="s">
        <v>32</v>
      </c>
      <c r="F635" s="1" t="s">
        <v>33</v>
      </c>
      <c r="G635" s="1" t="s">
        <v>42</v>
      </c>
      <c r="H635" s="1" t="s">
        <v>102</v>
      </c>
      <c r="I635">
        <v>5</v>
      </c>
      <c r="J635">
        <v>25000</v>
      </c>
      <c r="K635" s="7">
        <v>0</v>
      </c>
      <c r="L635">
        <v>125000</v>
      </c>
      <c r="M635">
        <v>13653.14</v>
      </c>
      <c r="N635" s="7">
        <f>IFERROR(Sales_Data[[#This Row],[Profit]]/Sales_Data[[#This Row],[Sales]],0)</f>
        <v>0.10922511999999999</v>
      </c>
      <c r="O635" s="7" t="str">
        <f>TEXT(Sales_Data[[#This Row],[Order_Date]],"mmm")</f>
        <v>Oct</v>
      </c>
      <c r="P635" s="9" t="str">
        <f>TEXT(Sales_Data[[#This Row],[Order_Date]],"yyyy")</f>
        <v>2025</v>
      </c>
      <c r="Q635" s="9" t="str">
        <f t="shared" si="9"/>
        <v>Existing</v>
      </c>
      <c r="R635" s="1" t="s">
        <v>64</v>
      </c>
    </row>
    <row r="636" spans="1:18" x14ac:dyDescent="0.35">
      <c r="A636" s="1" t="s">
        <v>1803</v>
      </c>
      <c r="B636" s="2">
        <v>45739</v>
      </c>
      <c r="C636" s="1" t="s">
        <v>1804</v>
      </c>
      <c r="D636" s="1" t="s">
        <v>1344</v>
      </c>
      <c r="E636" s="1" t="s">
        <v>71</v>
      </c>
      <c r="F636" s="1" t="s">
        <v>33</v>
      </c>
      <c r="G636" s="1" t="s">
        <v>26</v>
      </c>
      <c r="H636" s="1" t="s">
        <v>82</v>
      </c>
      <c r="I636">
        <v>2</v>
      </c>
      <c r="J636">
        <v>450</v>
      </c>
      <c r="K636" s="7">
        <v>0.05</v>
      </c>
      <c r="L636">
        <v>855</v>
      </c>
      <c r="M636">
        <v>82.87</v>
      </c>
      <c r="N636" s="7">
        <f>IFERROR(Sales_Data[[#This Row],[Profit]]/Sales_Data[[#This Row],[Sales]],0)</f>
        <v>9.6923976608187135E-2</v>
      </c>
      <c r="O636" s="7" t="str">
        <f>TEXT(Sales_Data[[#This Row],[Order_Date]],"mmm")</f>
        <v>Mar</v>
      </c>
      <c r="P636" s="9" t="str">
        <f>TEXT(Sales_Data[[#This Row],[Order_Date]],"yyyy")</f>
        <v>2025</v>
      </c>
      <c r="Q636" s="9" t="str">
        <f t="shared" si="9"/>
        <v>Existing</v>
      </c>
      <c r="R636" s="1" t="s">
        <v>36</v>
      </c>
    </row>
    <row r="637" spans="1:18" x14ac:dyDescent="0.35">
      <c r="A637" s="1" t="s">
        <v>1805</v>
      </c>
      <c r="B637" s="2">
        <v>45808</v>
      </c>
      <c r="C637" s="1" t="s">
        <v>1806</v>
      </c>
      <c r="D637" s="1" t="s">
        <v>1807</v>
      </c>
      <c r="E637" s="1" t="s">
        <v>62</v>
      </c>
      <c r="F637" s="1" t="s">
        <v>41</v>
      </c>
      <c r="G637" s="1" t="s">
        <v>26</v>
      </c>
      <c r="H637" s="1" t="s">
        <v>27</v>
      </c>
      <c r="I637">
        <v>2</v>
      </c>
      <c r="J637">
        <v>1200</v>
      </c>
      <c r="K637" s="7">
        <v>0</v>
      </c>
      <c r="L637">
        <v>2400</v>
      </c>
      <c r="M637">
        <v>352.79</v>
      </c>
      <c r="N637" s="7">
        <f>IFERROR(Sales_Data[[#This Row],[Profit]]/Sales_Data[[#This Row],[Sales]],0)</f>
        <v>0.14699583333333335</v>
      </c>
      <c r="O637" s="7" t="str">
        <f>TEXT(Sales_Data[[#This Row],[Order_Date]],"mmm")</f>
        <v>May</v>
      </c>
      <c r="P637" s="9" t="str">
        <f>TEXT(Sales_Data[[#This Row],[Order_Date]],"yyyy")</f>
        <v>2025</v>
      </c>
      <c r="Q637" s="9" t="str">
        <f t="shared" si="9"/>
        <v>Existing</v>
      </c>
      <c r="R637" s="1" t="s">
        <v>20</v>
      </c>
    </row>
    <row r="638" spans="1:18" x14ac:dyDescent="0.35">
      <c r="A638" s="1" t="s">
        <v>1808</v>
      </c>
      <c r="B638" s="2">
        <v>45835</v>
      </c>
      <c r="C638" s="1" t="s">
        <v>1809</v>
      </c>
      <c r="D638" s="1" t="s">
        <v>482</v>
      </c>
      <c r="E638" s="1" t="s">
        <v>160</v>
      </c>
      <c r="F638" s="1" t="s">
        <v>161</v>
      </c>
      <c r="G638" s="1" t="s">
        <v>18</v>
      </c>
      <c r="H638" s="1" t="s">
        <v>72</v>
      </c>
      <c r="I638">
        <v>5</v>
      </c>
      <c r="J638">
        <v>350</v>
      </c>
      <c r="K638" s="7">
        <v>0.05</v>
      </c>
      <c r="L638">
        <v>1662</v>
      </c>
      <c r="M638">
        <v>187.25</v>
      </c>
      <c r="N638" s="7">
        <f>IFERROR(Sales_Data[[#This Row],[Profit]]/Sales_Data[[#This Row],[Sales]],0)</f>
        <v>0.11266546329723225</v>
      </c>
      <c r="O638" s="7" t="str">
        <f>TEXT(Sales_Data[[#This Row],[Order_Date]],"mmm")</f>
        <v>Jun</v>
      </c>
      <c r="P638" s="9" t="str">
        <f>TEXT(Sales_Data[[#This Row],[Order_Date]],"yyyy")</f>
        <v>2025</v>
      </c>
      <c r="Q638" s="9" t="str">
        <f t="shared" si="9"/>
        <v>Existing</v>
      </c>
      <c r="R638" s="1" t="s">
        <v>28</v>
      </c>
    </row>
    <row r="639" spans="1:18" x14ac:dyDescent="0.35">
      <c r="A639" s="1" t="s">
        <v>1810</v>
      </c>
      <c r="B639" s="2">
        <v>45765</v>
      </c>
      <c r="C639" s="1" t="s">
        <v>1811</v>
      </c>
      <c r="D639" s="1" t="s">
        <v>1812</v>
      </c>
      <c r="E639" s="1" t="s">
        <v>51</v>
      </c>
      <c r="F639" s="1" t="s">
        <v>52</v>
      </c>
      <c r="G639" s="1" t="s">
        <v>42</v>
      </c>
      <c r="H639" s="1" t="s">
        <v>112</v>
      </c>
      <c r="I639">
        <v>3</v>
      </c>
      <c r="J639">
        <v>2500</v>
      </c>
      <c r="K639" s="7">
        <v>0.05</v>
      </c>
      <c r="L639">
        <v>7125</v>
      </c>
      <c r="M639">
        <v>792.92</v>
      </c>
      <c r="N639" s="7">
        <f>IFERROR(Sales_Data[[#This Row],[Profit]]/Sales_Data[[#This Row],[Sales]],0)</f>
        <v>0.11128701754385964</v>
      </c>
      <c r="O639" s="7" t="str">
        <f>TEXT(Sales_Data[[#This Row],[Order_Date]],"mmm")</f>
        <v>Apr</v>
      </c>
      <c r="P639" s="9" t="str">
        <f>TEXT(Sales_Data[[#This Row],[Order_Date]],"yyyy")</f>
        <v>2025</v>
      </c>
      <c r="Q639" s="9" t="str">
        <f t="shared" si="9"/>
        <v>Existing</v>
      </c>
      <c r="R639" s="1" t="s">
        <v>64</v>
      </c>
    </row>
    <row r="640" spans="1:18" x14ac:dyDescent="0.35">
      <c r="A640" s="1" t="s">
        <v>1813</v>
      </c>
      <c r="B640" s="2">
        <v>45808</v>
      </c>
      <c r="C640" s="1" t="s">
        <v>1814</v>
      </c>
      <c r="D640" s="1" t="s">
        <v>1815</v>
      </c>
      <c r="E640" s="1" t="s">
        <v>86</v>
      </c>
      <c r="F640" s="1" t="s">
        <v>25</v>
      </c>
      <c r="G640" s="1" t="s">
        <v>26</v>
      </c>
      <c r="H640" s="1" t="s">
        <v>82</v>
      </c>
      <c r="I640">
        <v>5</v>
      </c>
      <c r="J640">
        <v>450</v>
      </c>
      <c r="K640" s="7">
        <v>0.05</v>
      </c>
      <c r="L640">
        <v>2138</v>
      </c>
      <c r="M640">
        <v>262.76</v>
      </c>
      <c r="N640" s="7">
        <f>IFERROR(Sales_Data[[#This Row],[Profit]]/Sales_Data[[#This Row],[Sales]],0)</f>
        <v>0.12289990645463049</v>
      </c>
      <c r="O640" s="7" t="str">
        <f>TEXT(Sales_Data[[#This Row],[Order_Date]],"mmm")</f>
        <v>May</v>
      </c>
      <c r="P640" s="9" t="str">
        <f>TEXT(Sales_Data[[#This Row],[Order_Date]],"yyyy")</f>
        <v>2025</v>
      </c>
      <c r="Q640" s="9" t="str">
        <f t="shared" si="9"/>
        <v>Existing</v>
      </c>
      <c r="R640" s="1" t="s">
        <v>73</v>
      </c>
    </row>
    <row r="641" spans="1:18" x14ac:dyDescent="0.35">
      <c r="A641" s="1" t="s">
        <v>1816</v>
      </c>
      <c r="B641" s="2">
        <v>46014</v>
      </c>
      <c r="C641" s="1" t="s">
        <v>1817</v>
      </c>
      <c r="D641" s="1" t="s">
        <v>777</v>
      </c>
      <c r="E641" s="1" t="s">
        <v>24</v>
      </c>
      <c r="F641" s="1" t="s">
        <v>25</v>
      </c>
      <c r="G641" s="1" t="s">
        <v>42</v>
      </c>
      <c r="H641" s="1" t="s">
        <v>63</v>
      </c>
      <c r="I641">
        <v>4</v>
      </c>
      <c r="J641">
        <v>4500</v>
      </c>
      <c r="K641" s="7">
        <v>0.15</v>
      </c>
      <c r="L641">
        <v>15300</v>
      </c>
      <c r="M641">
        <v>3327.09</v>
      </c>
      <c r="N641" s="7">
        <f>IFERROR(Sales_Data[[#This Row],[Profit]]/Sales_Data[[#This Row],[Sales]],0)</f>
        <v>0.21745686274509804</v>
      </c>
      <c r="O641" s="7" t="str">
        <f>TEXT(Sales_Data[[#This Row],[Order_Date]],"mmm")</f>
        <v>Dec</v>
      </c>
      <c r="P641" s="9" t="str">
        <f>TEXT(Sales_Data[[#This Row],[Order_Date]],"yyyy")</f>
        <v>2025</v>
      </c>
      <c r="Q641" s="9" t="str">
        <f t="shared" si="9"/>
        <v>Existing</v>
      </c>
      <c r="R641" s="1" t="s">
        <v>20</v>
      </c>
    </row>
    <row r="642" spans="1:18" x14ac:dyDescent="0.35">
      <c r="A642" s="1" t="s">
        <v>1818</v>
      </c>
      <c r="B642" s="2">
        <v>45883</v>
      </c>
      <c r="C642" s="1" t="s">
        <v>1819</v>
      </c>
      <c r="D642" s="1" t="s">
        <v>1820</v>
      </c>
      <c r="E642" s="1" t="s">
        <v>32</v>
      </c>
      <c r="F642" s="1" t="s">
        <v>33</v>
      </c>
      <c r="G642" s="1" t="s">
        <v>42</v>
      </c>
      <c r="H642" s="1" t="s">
        <v>112</v>
      </c>
      <c r="I642">
        <v>5</v>
      </c>
      <c r="J642">
        <v>2500</v>
      </c>
      <c r="K642" s="7">
        <v>0.15</v>
      </c>
      <c r="L642">
        <v>10625</v>
      </c>
      <c r="M642">
        <v>1550.78</v>
      </c>
      <c r="N642" s="7">
        <f>IFERROR(Sales_Data[[#This Row],[Profit]]/Sales_Data[[#This Row],[Sales]],0)</f>
        <v>0.14595576470588234</v>
      </c>
      <c r="O642" s="7" t="str">
        <f>TEXT(Sales_Data[[#This Row],[Order_Date]],"mmm")</f>
        <v>Aug</v>
      </c>
      <c r="P642" s="9" t="str">
        <f>TEXT(Sales_Data[[#This Row],[Order_Date]],"yyyy")</f>
        <v>2025</v>
      </c>
      <c r="Q642" s="9" t="str">
        <f t="shared" ref="Q642:Q705" si="10">IF(I642&gt;1,"Existing","New")</f>
        <v>Existing</v>
      </c>
      <c r="R642" s="1" t="s">
        <v>36</v>
      </c>
    </row>
    <row r="643" spans="1:18" x14ac:dyDescent="0.35">
      <c r="A643" s="1" t="s">
        <v>1821</v>
      </c>
      <c r="B643" s="2">
        <v>45728</v>
      </c>
      <c r="C643" s="1" t="s">
        <v>1822</v>
      </c>
      <c r="D643" s="1" t="s">
        <v>1823</v>
      </c>
      <c r="E643" s="1" t="s">
        <v>62</v>
      </c>
      <c r="F643" s="1" t="s">
        <v>41</v>
      </c>
      <c r="G643" s="1" t="s">
        <v>34</v>
      </c>
      <c r="H643" s="1" t="s">
        <v>153</v>
      </c>
      <c r="I643">
        <v>2</v>
      </c>
      <c r="J643">
        <v>7000</v>
      </c>
      <c r="K643" s="7">
        <v>0.05</v>
      </c>
      <c r="L643">
        <v>13300</v>
      </c>
      <c r="M643">
        <v>3185.23</v>
      </c>
      <c r="N643" s="7">
        <f>IFERROR(Sales_Data[[#This Row],[Profit]]/Sales_Data[[#This Row],[Sales]],0)</f>
        <v>0.23949097744360903</v>
      </c>
      <c r="O643" s="7" t="str">
        <f>TEXT(Sales_Data[[#This Row],[Order_Date]],"mmm")</f>
        <v>Mar</v>
      </c>
      <c r="P643" s="9" t="str">
        <f>TEXT(Sales_Data[[#This Row],[Order_Date]],"yyyy")</f>
        <v>2025</v>
      </c>
      <c r="Q643" s="9" t="str">
        <f t="shared" si="10"/>
        <v>Existing</v>
      </c>
      <c r="R643" s="1" t="s">
        <v>28</v>
      </c>
    </row>
    <row r="644" spans="1:18" x14ac:dyDescent="0.35">
      <c r="A644" s="1" t="s">
        <v>1824</v>
      </c>
      <c r="B644" s="2">
        <v>45964</v>
      </c>
      <c r="C644" s="1" t="s">
        <v>1825</v>
      </c>
      <c r="D644" s="1" t="s">
        <v>1826</v>
      </c>
      <c r="E644" s="1" t="s">
        <v>160</v>
      </c>
      <c r="F644" s="1" t="s">
        <v>161</v>
      </c>
      <c r="G644" s="1" t="s">
        <v>120</v>
      </c>
      <c r="H644" s="1" t="s">
        <v>146</v>
      </c>
      <c r="I644">
        <v>3</v>
      </c>
      <c r="J644">
        <v>800</v>
      </c>
      <c r="K644" s="7">
        <v>0</v>
      </c>
      <c r="L644">
        <v>2400</v>
      </c>
      <c r="M644">
        <v>517.58000000000004</v>
      </c>
      <c r="N644" s="7">
        <f>IFERROR(Sales_Data[[#This Row],[Profit]]/Sales_Data[[#This Row],[Sales]],0)</f>
        <v>0.21565833333333334</v>
      </c>
      <c r="O644" s="7" t="str">
        <f>TEXT(Sales_Data[[#This Row],[Order_Date]],"mmm")</f>
        <v>Nov</v>
      </c>
      <c r="P644" s="9" t="str">
        <f>TEXT(Sales_Data[[#This Row],[Order_Date]],"yyyy")</f>
        <v>2025</v>
      </c>
      <c r="Q644" s="9" t="str">
        <f t="shared" si="10"/>
        <v>Existing</v>
      </c>
      <c r="R644" s="1" t="s">
        <v>64</v>
      </c>
    </row>
    <row r="645" spans="1:18" x14ac:dyDescent="0.35">
      <c r="A645" s="1" t="s">
        <v>1827</v>
      </c>
      <c r="B645" s="2">
        <v>45666</v>
      </c>
      <c r="C645" s="1" t="s">
        <v>1828</v>
      </c>
      <c r="D645" s="1" t="s">
        <v>1829</v>
      </c>
      <c r="E645" s="1" t="s">
        <v>86</v>
      </c>
      <c r="F645" s="1" t="s">
        <v>25</v>
      </c>
      <c r="G645" s="1" t="s">
        <v>34</v>
      </c>
      <c r="H645" s="1" t="s">
        <v>77</v>
      </c>
      <c r="I645">
        <v>2</v>
      </c>
      <c r="J645">
        <v>22000</v>
      </c>
      <c r="K645" s="7">
        <v>0</v>
      </c>
      <c r="L645">
        <v>44000</v>
      </c>
      <c r="M645">
        <v>6054.32</v>
      </c>
      <c r="N645" s="7">
        <f>IFERROR(Sales_Data[[#This Row],[Profit]]/Sales_Data[[#This Row],[Sales]],0)</f>
        <v>0.13759818181818181</v>
      </c>
      <c r="O645" s="7" t="str">
        <f>TEXT(Sales_Data[[#This Row],[Order_Date]],"mmm")</f>
        <v>Jan</v>
      </c>
      <c r="P645" s="9" t="str">
        <f>TEXT(Sales_Data[[#This Row],[Order_Date]],"yyyy")</f>
        <v>2025</v>
      </c>
      <c r="Q645" s="9" t="str">
        <f t="shared" si="10"/>
        <v>Existing</v>
      </c>
      <c r="R645" s="1" t="s">
        <v>28</v>
      </c>
    </row>
    <row r="646" spans="1:18" x14ac:dyDescent="0.35">
      <c r="A646" s="1" t="s">
        <v>1830</v>
      </c>
      <c r="B646" s="2">
        <v>45917</v>
      </c>
      <c r="C646" s="1" t="s">
        <v>707</v>
      </c>
      <c r="D646" s="1" t="s">
        <v>1831</v>
      </c>
      <c r="E646" s="1" t="s">
        <v>62</v>
      </c>
      <c r="F646" s="1" t="s">
        <v>41</v>
      </c>
      <c r="G646" s="1" t="s">
        <v>26</v>
      </c>
      <c r="H646" s="1" t="s">
        <v>82</v>
      </c>
      <c r="I646">
        <v>3</v>
      </c>
      <c r="J646">
        <v>450</v>
      </c>
      <c r="K646" s="7">
        <v>0.05</v>
      </c>
      <c r="L646">
        <v>1282</v>
      </c>
      <c r="M646">
        <v>245.1</v>
      </c>
      <c r="N646" s="7">
        <f>IFERROR(Sales_Data[[#This Row],[Profit]]/Sales_Data[[#This Row],[Sales]],0)</f>
        <v>0.19118564742589703</v>
      </c>
      <c r="O646" s="7" t="str">
        <f>TEXT(Sales_Data[[#This Row],[Order_Date]],"mmm")</f>
        <v>Sep</v>
      </c>
      <c r="P646" s="9" t="str">
        <f>TEXT(Sales_Data[[#This Row],[Order_Date]],"yyyy")</f>
        <v>2025</v>
      </c>
      <c r="Q646" s="9" t="str">
        <f t="shared" si="10"/>
        <v>Existing</v>
      </c>
      <c r="R646" s="1" t="s">
        <v>20</v>
      </c>
    </row>
    <row r="647" spans="1:18" x14ac:dyDescent="0.35">
      <c r="A647" s="1" t="s">
        <v>1832</v>
      </c>
      <c r="B647" s="2">
        <v>45908</v>
      </c>
      <c r="C647" s="1" t="s">
        <v>1833</v>
      </c>
      <c r="D647" s="1" t="s">
        <v>1834</v>
      </c>
      <c r="E647" s="1" t="s">
        <v>62</v>
      </c>
      <c r="F647" s="1" t="s">
        <v>41</v>
      </c>
      <c r="G647" s="1" t="s">
        <v>120</v>
      </c>
      <c r="H647" s="1" t="s">
        <v>146</v>
      </c>
      <c r="I647">
        <v>2</v>
      </c>
      <c r="J647">
        <v>800</v>
      </c>
      <c r="K647" s="7">
        <v>0.1</v>
      </c>
      <c r="L647">
        <v>1440</v>
      </c>
      <c r="M647">
        <v>171.1</v>
      </c>
      <c r="N647" s="7">
        <f>IFERROR(Sales_Data[[#This Row],[Profit]]/Sales_Data[[#This Row],[Sales]],0)</f>
        <v>0.11881944444444444</v>
      </c>
      <c r="O647" s="7" t="str">
        <f>TEXT(Sales_Data[[#This Row],[Order_Date]],"mmm")</f>
        <v>Sep</v>
      </c>
      <c r="P647" s="9" t="str">
        <f>TEXT(Sales_Data[[#This Row],[Order_Date]],"yyyy")</f>
        <v>2025</v>
      </c>
      <c r="Q647" s="9" t="str">
        <f t="shared" si="10"/>
        <v>Existing</v>
      </c>
      <c r="R647" s="1" t="s">
        <v>28</v>
      </c>
    </row>
    <row r="648" spans="1:18" x14ac:dyDescent="0.35">
      <c r="A648" s="1" t="s">
        <v>1835</v>
      </c>
      <c r="B648" s="2">
        <v>45981</v>
      </c>
      <c r="C648" s="1" t="s">
        <v>1836</v>
      </c>
      <c r="D648" s="1" t="s">
        <v>1837</v>
      </c>
      <c r="E648" s="1" t="s">
        <v>24</v>
      </c>
      <c r="F648" s="1" t="s">
        <v>25</v>
      </c>
      <c r="G648" s="1" t="s">
        <v>26</v>
      </c>
      <c r="H648" s="1" t="s">
        <v>58</v>
      </c>
      <c r="I648">
        <v>2</v>
      </c>
      <c r="J648">
        <v>1400</v>
      </c>
      <c r="K648" s="7">
        <v>0.1</v>
      </c>
      <c r="L648">
        <v>2520</v>
      </c>
      <c r="M648">
        <v>208.74</v>
      </c>
      <c r="N648" s="7">
        <f>IFERROR(Sales_Data[[#This Row],[Profit]]/Sales_Data[[#This Row],[Sales]],0)</f>
        <v>8.2833333333333342E-2</v>
      </c>
      <c r="O648" s="7" t="str">
        <f>TEXT(Sales_Data[[#This Row],[Order_Date]],"mmm")</f>
        <v>Nov</v>
      </c>
      <c r="P648" s="9" t="str">
        <f>TEXT(Sales_Data[[#This Row],[Order_Date]],"yyyy")</f>
        <v>2025</v>
      </c>
      <c r="Q648" s="9" t="str">
        <f t="shared" si="10"/>
        <v>Existing</v>
      </c>
      <c r="R648" s="1" t="s">
        <v>28</v>
      </c>
    </row>
    <row r="649" spans="1:18" x14ac:dyDescent="0.35">
      <c r="A649" s="1" t="s">
        <v>1838</v>
      </c>
      <c r="B649" s="2">
        <v>45684</v>
      </c>
      <c r="C649" s="1" t="s">
        <v>1839</v>
      </c>
      <c r="D649" s="1" t="s">
        <v>253</v>
      </c>
      <c r="E649" s="1" t="s">
        <v>17</v>
      </c>
      <c r="F649" s="1" t="s">
        <v>17</v>
      </c>
      <c r="G649" s="1" t="s">
        <v>42</v>
      </c>
      <c r="H649" s="1" t="s">
        <v>47</v>
      </c>
      <c r="I649">
        <v>3</v>
      </c>
      <c r="J649">
        <v>55000</v>
      </c>
      <c r="K649" s="7">
        <v>0.05</v>
      </c>
      <c r="L649">
        <v>156750</v>
      </c>
      <c r="M649">
        <v>35372.519999999997</v>
      </c>
      <c r="N649" s="7">
        <f>IFERROR(Sales_Data[[#This Row],[Profit]]/Sales_Data[[#This Row],[Sales]],0)</f>
        <v>0.22566200956937796</v>
      </c>
      <c r="O649" s="7" t="str">
        <f>TEXT(Sales_Data[[#This Row],[Order_Date]],"mmm")</f>
        <v>Jan</v>
      </c>
      <c r="P649" s="9" t="str">
        <f>TEXT(Sales_Data[[#This Row],[Order_Date]],"yyyy")</f>
        <v>2025</v>
      </c>
      <c r="Q649" s="9" t="str">
        <f t="shared" si="10"/>
        <v>Existing</v>
      </c>
      <c r="R649" s="1" t="s">
        <v>73</v>
      </c>
    </row>
    <row r="650" spans="1:18" x14ac:dyDescent="0.35">
      <c r="A650" s="1" t="s">
        <v>1840</v>
      </c>
      <c r="B650" s="2">
        <v>45781</v>
      </c>
      <c r="C650" s="1" t="s">
        <v>1841</v>
      </c>
      <c r="D650" s="1" t="s">
        <v>1842</v>
      </c>
      <c r="E650" s="1" t="s">
        <v>119</v>
      </c>
      <c r="F650" s="1" t="s">
        <v>33</v>
      </c>
      <c r="G650" s="1" t="s">
        <v>26</v>
      </c>
      <c r="H650" s="1" t="s">
        <v>58</v>
      </c>
      <c r="I650">
        <v>4</v>
      </c>
      <c r="J650">
        <v>1400</v>
      </c>
      <c r="K650" s="7">
        <v>0.05</v>
      </c>
      <c r="L650">
        <v>5320</v>
      </c>
      <c r="M650">
        <v>1110.17</v>
      </c>
      <c r="N650" s="7">
        <f>IFERROR(Sales_Data[[#This Row],[Profit]]/Sales_Data[[#This Row],[Sales]],0)</f>
        <v>0.20867857142857144</v>
      </c>
      <c r="O650" s="7" t="str">
        <f>TEXT(Sales_Data[[#This Row],[Order_Date]],"mmm")</f>
        <v>May</v>
      </c>
      <c r="P650" s="9" t="str">
        <f>TEXT(Sales_Data[[#This Row],[Order_Date]],"yyyy")</f>
        <v>2025</v>
      </c>
      <c r="Q650" s="9" t="str">
        <f t="shared" si="10"/>
        <v>Existing</v>
      </c>
      <c r="R650" s="1" t="s">
        <v>73</v>
      </c>
    </row>
    <row r="651" spans="1:18" x14ac:dyDescent="0.35">
      <c r="A651" s="1" t="s">
        <v>1843</v>
      </c>
      <c r="B651" s="2">
        <v>45813</v>
      </c>
      <c r="C651" s="1" t="s">
        <v>1844</v>
      </c>
      <c r="D651" s="1" t="s">
        <v>1845</v>
      </c>
      <c r="E651" s="1" t="s">
        <v>32</v>
      </c>
      <c r="F651" s="1" t="s">
        <v>33</v>
      </c>
      <c r="G651" s="1" t="s">
        <v>42</v>
      </c>
      <c r="H651" s="1" t="s">
        <v>63</v>
      </c>
      <c r="I651">
        <v>4</v>
      </c>
      <c r="J651">
        <v>4500</v>
      </c>
      <c r="K651" s="7">
        <v>0.15</v>
      </c>
      <c r="L651">
        <v>15300</v>
      </c>
      <c r="M651">
        <v>1754.59</v>
      </c>
      <c r="N651" s="7">
        <f>IFERROR(Sales_Data[[#This Row],[Profit]]/Sales_Data[[#This Row],[Sales]],0)</f>
        <v>0.11467908496732025</v>
      </c>
      <c r="O651" s="7" t="str">
        <f>TEXT(Sales_Data[[#This Row],[Order_Date]],"mmm")</f>
        <v>Jun</v>
      </c>
      <c r="P651" s="9" t="str">
        <f>TEXT(Sales_Data[[#This Row],[Order_Date]],"yyyy")</f>
        <v>2025</v>
      </c>
      <c r="Q651" s="9" t="str">
        <f t="shared" si="10"/>
        <v>Existing</v>
      </c>
      <c r="R651" s="1" t="s">
        <v>64</v>
      </c>
    </row>
    <row r="652" spans="1:18" x14ac:dyDescent="0.35">
      <c r="A652" s="1" t="s">
        <v>1846</v>
      </c>
      <c r="B652" s="2">
        <v>46013</v>
      </c>
      <c r="C652" s="1" t="s">
        <v>518</v>
      </c>
      <c r="D652" s="1" t="s">
        <v>1847</v>
      </c>
      <c r="E652" s="1" t="s">
        <v>81</v>
      </c>
      <c r="F652" s="1" t="s">
        <v>33</v>
      </c>
      <c r="G652" s="1" t="s">
        <v>34</v>
      </c>
      <c r="H652" s="1" t="s">
        <v>153</v>
      </c>
      <c r="I652">
        <v>2</v>
      </c>
      <c r="J652">
        <v>7000</v>
      </c>
      <c r="K652" s="7">
        <v>0.15</v>
      </c>
      <c r="L652">
        <v>11900</v>
      </c>
      <c r="M652">
        <v>2268.64</v>
      </c>
      <c r="N652" s="7">
        <f>IFERROR(Sales_Data[[#This Row],[Profit]]/Sales_Data[[#This Row],[Sales]],0)</f>
        <v>0.19064201680672269</v>
      </c>
      <c r="O652" s="7" t="str">
        <f>TEXT(Sales_Data[[#This Row],[Order_Date]],"mmm")</f>
        <v>Dec</v>
      </c>
      <c r="P652" s="9" t="str">
        <f>TEXT(Sales_Data[[#This Row],[Order_Date]],"yyyy")</f>
        <v>2025</v>
      </c>
      <c r="Q652" s="9" t="str">
        <f t="shared" si="10"/>
        <v>Existing</v>
      </c>
      <c r="R652" s="1" t="s">
        <v>64</v>
      </c>
    </row>
    <row r="653" spans="1:18" x14ac:dyDescent="0.35">
      <c r="A653" s="1" t="s">
        <v>1848</v>
      </c>
      <c r="B653" s="2">
        <v>45982</v>
      </c>
      <c r="C653" s="1" t="s">
        <v>1715</v>
      </c>
      <c r="D653" s="1" t="s">
        <v>1849</v>
      </c>
      <c r="E653" s="1" t="s">
        <v>119</v>
      </c>
      <c r="F653" s="1" t="s">
        <v>33</v>
      </c>
      <c r="G653" s="1" t="s">
        <v>18</v>
      </c>
      <c r="H653" s="1" t="s">
        <v>72</v>
      </c>
      <c r="I653">
        <v>4</v>
      </c>
      <c r="J653">
        <v>350</v>
      </c>
      <c r="K653" s="7">
        <v>0</v>
      </c>
      <c r="L653">
        <v>1400</v>
      </c>
      <c r="M653">
        <v>151.55000000000001</v>
      </c>
      <c r="N653" s="7">
        <f>IFERROR(Sales_Data[[#This Row],[Profit]]/Sales_Data[[#This Row],[Sales]],0)</f>
        <v>0.10825000000000001</v>
      </c>
      <c r="O653" s="7" t="str">
        <f>TEXT(Sales_Data[[#This Row],[Order_Date]],"mmm")</f>
        <v>Nov</v>
      </c>
      <c r="P653" s="9" t="str">
        <f>TEXT(Sales_Data[[#This Row],[Order_Date]],"yyyy")</f>
        <v>2025</v>
      </c>
      <c r="Q653" s="9" t="str">
        <f t="shared" si="10"/>
        <v>Existing</v>
      </c>
      <c r="R653" s="1" t="s">
        <v>28</v>
      </c>
    </row>
    <row r="654" spans="1:18" x14ac:dyDescent="0.35">
      <c r="A654" s="1" t="s">
        <v>1850</v>
      </c>
      <c r="B654" s="2">
        <v>45785</v>
      </c>
      <c r="C654" s="1" t="s">
        <v>1851</v>
      </c>
      <c r="D654" s="1" t="s">
        <v>1852</v>
      </c>
      <c r="E654" s="1" t="s">
        <v>17</v>
      </c>
      <c r="F654" s="1" t="s">
        <v>17</v>
      </c>
      <c r="G654" s="1" t="s">
        <v>26</v>
      </c>
      <c r="H654" s="1" t="s">
        <v>58</v>
      </c>
      <c r="I654">
        <v>1</v>
      </c>
      <c r="J654">
        <v>1400</v>
      </c>
      <c r="K654" s="7">
        <v>0</v>
      </c>
      <c r="L654">
        <v>1400</v>
      </c>
      <c r="M654">
        <v>324.08999999999997</v>
      </c>
      <c r="N654" s="7">
        <f>IFERROR(Sales_Data[[#This Row],[Profit]]/Sales_Data[[#This Row],[Sales]],0)</f>
        <v>0.23149285714285711</v>
      </c>
      <c r="O654" s="7" t="str">
        <f>TEXT(Sales_Data[[#This Row],[Order_Date]],"mmm")</f>
        <v>May</v>
      </c>
      <c r="P654" s="9" t="str">
        <f>TEXT(Sales_Data[[#This Row],[Order_Date]],"yyyy")</f>
        <v>2025</v>
      </c>
      <c r="Q654" s="9" t="str">
        <f t="shared" si="10"/>
        <v>New</v>
      </c>
      <c r="R654" s="1" t="s">
        <v>20</v>
      </c>
    </row>
    <row r="655" spans="1:18" x14ac:dyDescent="0.35">
      <c r="A655" s="1" t="s">
        <v>1853</v>
      </c>
      <c r="B655" s="2">
        <v>45726</v>
      </c>
      <c r="C655" s="1" t="s">
        <v>1854</v>
      </c>
      <c r="D655" s="1" t="s">
        <v>1855</v>
      </c>
      <c r="E655" s="1" t="s">
        <v>71</v>
      </c>
      <c r="F655" s="1" t="s">
        <v>33</v>
      </c>
      <c r="G655" s="1" t="s">
        <v>120</v>
      </c>
      <c r="H655" s="1" t="s">
        <v>146</v>
      </c>
      <c r="I655">
        <v>4</v>
      </c>
      <c r="J655">
        <v>800</v>
      </c>
      <c r="K655" s="7">
        <v>0.2</v>
      </c>
      <c r="L655">
        <v>2560</v>
      </c>
      <c r="M655">
        <v>481.55</v>
      </c>
      <c r="N655" s="7">
        <f>IFERROR(Sales_Data[[#This Row],[Profit]]/Sales_Data[[#This Row],[Sales]],0)</f>
        <v>0.18810546875</v>
      </c>
      <c r="O655" s="7" t="str">
        <f>TEXT(Sales_Data[[#This Row],[Order_Date]],"mmm")</f>
        <v>Mar</v>
      </c>
      <c r="P655" s="9" t="str">
        <f>TEXT(Sales_Data[[#This Row],[Order_Date]],"yyyy")</f>
        <v>2025</v>
      </c>
      <c r="Q655" s="9" t="str">
        <f t="shared" si="10"/>
        <v>Existing</v>
      </c>
      <c r="R655" s="1" t="s">
        <v>64</v>
      </c>
    </row>
    <row r="656" spans="1:18" x14ac:dyDescent="0.35">
      <c r="A656" s="1" t="s">
        <v>1856</v>
      </c>
      <c r="B656" s="2">
        <v>45754</v>
      </c>
      <c r="C656" s="1" t="s">
        <v>1857</v>
      </c>
      <c r="D656" s="1" t="s">
        <v>1858</v>
      </c>
      <c r="E656" s="1" t="s">
        <v>86</v>
      </c>
      <c r="F656" s="1" t="s">
        <v>25</v>
      </c>
      <c r="G656" s="1" t="s">
        <v>42</v>
      </c>
      <c r="H656" s="1" t="s">
        <v>112</v>
      </c>
      <c r="I656">
        <v>5</v>
      </c>
      <c r="J656">
        <v>2500</v>
      </c>
      <c r="K656" s="7">
        <v>0.15</v>
      </c>
      <c r="L656">
        <v>10625</v>
      </c>
      <c r="M656">
        <v>1675.56</v>
      </c>
      <c r="N656" s="7">
        <f>IFERROR(Sales_Data[[#This Row],[Profit]]/Sales_Data[[#This Row],[Sales]],0)</f>
        <v>0.15769976470588234</v>
      </c>
      <c r="O656" s="7" t="str">
        <f>TEXT(Sales_Data[[#This Row],[Order_Date]],"mmm")</f>
        <v>Apr</v>
      </c>
      <c r="P656" s="9" t="str">
        <f>TEXT(Sales_Data[[#This Row],[Order_Date]],"yyyy")</f>
        <v>2025</v>
      </c>
      <c r="Q656" s="9" t="str">
        <f t="shared" si="10"/>
        <v>Existing</v>
      </c>
      <c r="R656" s="1" t="s">
        <v>36</v>
      </c>
    </row>
    <row r="657" spans="1:18" x14ac:dyDescent="0.35">
      <c r="A657" s="1" t="s">
        <v>1859</v>
      </c>
      <c r="B657" s="2">
        <v>45876</v>
      </c>
      <c r="C657" s="1" t="s">
        <v>1698</v>
      </c>
      <c r="D657" s="1" t="s">
        <v>1860</v>
      </c>
      <c r="E657" s="1" t="s">
        <v>40</v>
      </c>
      <c r="F657" s="1" t="s">
        <v>41</v>
      </c>
      <c r="G657" s="1" t="s">
        <v>34</v>
      </c>
      <c r="H657" s="1" t="s">
        <v>153</v>
      </c>
      <c r="I657">
        <v>4</v>
      </c>
      <c r="J657">
        <v>7000</v>
      </c>
      <c r="K657" s="7">
        <v>0.05</v>
      </c>
      <c r="L657">
        <v>26600</v>
      </c>
      <c r="M657">
        <v>3888</v>
      </c>
      <c r="N657" s="7">
        <f>IFERROR(Sales_Data[[#This Row],[Profit]]/Sales_Data[[#This Row],[Sales]],0)</f>
        <v>0.14616541353383458</v>
      </c>
      <c r="O657" s="7" t="str">
        <f>TEXT(Sales_Data[[#This Row],[Order_Date]],"mmm")</f>
        <v>Aug</v>
      </c>
      <c r="P657" s="9" t="str">
        <f>TEXT(Sales_Data[[#This Row],[Order_Date]],"yyyy")</f>
        <v>2025</v>
      </c>
      <c r="Q657" s="9" t="str">
        <f t="shared" si="10"/>
        <v>Existing</v>
      </c>
      <c r="R657" s="1" t="s">
        <v>73</v>
      </c>
    </row>
    <row r="658" spans="1:18" x14ac:dyDescent="0.35">
      <c r="A658" s="1" t="s">
        <v>1861</v>
      </c>
      <c r="B658" s="2">
        <v>45855</v>
      </c>
      <c r="C658" s="1" t="s">
        <v>1862</v>
      </c>
      <c r="D658" s="1" t="s">
        <v>1863</v>
      </c>
      <c r="E658" s="1" t="s">
        <v>81</v>
      </c>
      <c r="F658" s="1" t="s">
        <v>33</v>
      </c>
      <c r="G658" s="1" t="s">
        <v>26</v>
      </c>
      <c r="H658" s="1" t="s">
        <v>27</v>
      </c>
      <c r="I658">
        <v>4</v>
      </c>
      <c r="J658">
        <v>1200</v>
      </c>
      <c r="K658" s="7">
        <v>0.05</v>
      </c>
      <c r="L658">
        <v>4560</v>
      </c>
      <c r="M658">
        <v>580.84</v>
      </c>
      <c r="N658" s="7">
        <f>IFERROR(Sales_Data[[#This Row],[Profit]]/Sales_Data[[#This Row],[Sales]],0)</f>
        <v>0.12737719298245614</v>
      </c>
      <c r="O658" s="7" t="str">
        <f>TEXT(Sales_Data[[#This Row],[Order_Date]],"mmm")</f>
        <v>Jul</v>
      </c>
      <c r="P658" s="9" t="str">
        <f>TEXT(Sales_Data[[#This Row],[Order_Date]],"yyyy")</f>
        <v>2025</v>
      </c>
      <c r="Q658" s="9" t="str">
        <f t="shared" si="10"/>
        <v>Existing</v>
      </c>
      <c r="R658" s="1" t="s">
        <v>28</v>
      </c>
    </row>
    <row r="659" spans="1:18" x14ac:dyDescent="0.35">
      <c r="A659" s="1" t="s">
        <v>1864</v>
      </c>
      <c r="B659" s="2">
        <v>45980</v>
      </c>
      <c r="C659" s="1" t="s">
        <v>1865</v>
      </c>
      <c r="D659" s="1" t="s">
        <v>1866</v>
      </c>
      <c r="E659" s="1" t="s">
        <v>135</v>
      </c>
      <c r="F659" s="1" t="s">
        <v>136</v>
      </c>
      <c r="G659" s="1" t="s">
        <v>42</v>
      </c>
      <c r="H659" s="1" t="s">
        <v>47</v>
      </c>
      <c r="I659">
        <v>1</v>
      </c>
      <c r="J659">
        <v>55000</v>
      </c>
      <c r="K659" s="7">
        <v>0.1</v>
      </c>
      <c r="L659">
        <v>49500</v>
      </c>
      <c r="M659">
        <v>10865.28</v>
      </c>
      <c r="N659" s="7">
        <f>IFERROR(Sales_Data[[#This Row],[Profit]]/Sales_Data[[#This Row],[Sales]],0)</f>
        <v>0.21950060606060606</v>
      </c>
      <c r="O659" s="7" t="str">
        <f>TEXT(Sales_Data[[#This Row],[Order_Date]],"mmm")</f>
        <v>Nov</v>
      </c>
      <c r="P659" s="9" t="str">
        <f>TEXT(Sales_Data[[#This Row],[Order_Date]],"yyyy")</f>
        <v>2025</v>
      </c>
      <c r="Q659" s="9" t="str">
        <f t="shared" si="10"/>
        <v>New</v>
      </c>
      <c r="R659" s="1" t="s">
        <v>36</v>
      </c>
    </row>
    <row r="660" spans="1:18" x14ac:dyDescent="0.35">
      <c r="A660" s="1" t="s">
        <v>1867</v>
      </c>
      <c r="B660" s="2">
        <v>45855</v>
      </c>
      <c r="C660" s="1" t="s">
        <v>1868</v>
      </c>
      <c r="D660" s="1" t="s">
        <v>1869</v>
      </c>
      <c r="E660" s="1" t="s">
        <v>135</v>
      </c>
      <c r="F660" s="1" t="s">
        <v>136</v>
      </c>
      <c r="G660" s="1" t="s">
        <v>34</v>
      </c>
      <c r="H660" s="1" t="s">
        <v>35</v>
      </c>
      <c r="I660">
        <v>5</v>
      </c>
      <c r="J660">
        <v>9000</v>
      </c>
      <c r="K660" s="7">
        <v>0</v>
      </c>
      <c r="L660">
        <v>45000</v>
      </c>
      <c r="M660">
        <v>6020.9</v>
      </c>
      <c r="N660" s="7">
        <f>IFERROR(Sales_Data[[#This Row],[Profit]]/Sales_Data[[#This Row],[Sales]],0)</f>
        <v>0.13379777777777777</v>
      </c>
      <c r="O660" s="7" t="str">
        <f>TEXT(Sales_Data[[#This Row],[Order_Date]],"mmm")</f>
        <v>Jul</v>
      </c>
      <c r="P660" s="9" t="str">
        <f>TEXT(Sales_Data[[#This Row],[Order_Date]],"yyyy")</f>
        <v>2025</v>
      </c>
      <c r="Q660" s="9" t="str">
        <f t="shared" si="10"/>
        <v>Existing</v>
      </c>
      <c r="R660" s="1" t="s">
        <v>64</v>
      </c>
    </row>
    <row r="661" spans="1:18" x14ac:dyDescent="0.35">
      <c r="A661" s="1" t="s">
        <v>1870</v>
      </c>
      <c r="B661" s="2">
        <v>45699</v>
      </c>
      <c r="C661" s="1" t="s">
        <v>1871</v>
      </c>
      <c r="D661" s="1" t="s">
        <v>50</v>
      </c>
      <c r="E661" s="1" t="s">
        <v>71</v>
      </c>
      <c r="F661" s="1" t="s">
        <v>33</v>
      </c>
      <c r="G661" s="1" t="s">
        <v>42</v>
      </c>
      <c r="H661" s="1" t="s">
        <v>47</v>
      </c>
      <c r="I661">
        <v>1</v>
      </c>
      <c r="J661">
        <v>55000</v>
      </c>
      <c r="K661" s="7">
        <v>0</v>
      </c>
      <c r="L661">
        <v>55000</v>
      </c>
      <c r="M661">
        <v>11979.89</v>
      </c>
      <c r="N661" s="7">
        <f>IFERROR(Sales_Data[[#This Row],[Profit]]/Sales_Data[[#This Row],[Sales]],0)</f>
        <v>0.2178161818181818</v>
      </c>
      <c r="O661" s="7" t="str">
        <f>TEXT(Sales_Data[[#This Row],[Order_Date]],"mmm")</f>
        <v>Feb</v>
      </c>
      <c r="P661" s="9" t="str">
        <f>TEXT(Sales_Data[[#This Row],[Order_Date]],"yyyy")</f>
        <v>2025</v>
      </c>
      <c r="Q661" s="9" t="str">
        <f t="shared" si="10"/>
        <v>New</v>
      </c>
      <c r="R661" s="1" t="s">
        <v>36</v>
      </c>
    </row>
    <row r="662" spans="1:18" x14ac:dyDescent="0.35">
      <c r="A662" s="1" t="s">
        <v>1872</v>
      </c>
      <c r="B662" s="2">
        <v>45982</v>
      </c>
      <c r="C662" s="1" t="s">
        <v>1873</v>
      </c>
      <c r="D662" s="1" t="s">
        <v>1541</v>
      </c>
      <c r="E662" s="1" t="s">
        <v>86</v>
      </c>
      <c r="F662" s="1" t="s">
        <v>25</v>
      </c>
      <c r="G662" s="1" t="s">
        <v>26</v>
      </c>
      <c r="H662" s="1" t="s">
        <v>128</v>
      </c>
      <c r="I662">
        <v>1</v>
      </c>
      <c r="J662">
        <v>900</v>
      </c>
      <c r="K662" s="7">
        <v>0</v>
      </c>
      <c r="L662">
        <v>900</v>
      </c>
      <c r="M662">
        <v>153.72</v>
      </c>
      <c r="N662" s="7">
        <f>IFERROR(Sales_Data[[#This Row],[Profit]]/Sales_Data[[#This Row],[Sales]],0)</f>
        <v>0.17080000000000001</v>
      </c>
      <c r="O662" s="7" t="str">
        <f>TEXT(Sales_Data[[#This Row],[Order_Date]],"mmm")</f>
        <v>Nov</v>
      </c>
      <c r="P662" s="9" t="str">
        <f>TEXT(Sales_Data[[#This Row],[Order_Date]],"yyyy")</f>
        <v>2025</v>
      </c>
      <c r="Q662" s="9" t="str">
        <f t="shared" si="10"/>
        <v>New</v>
      </c>
      <c r="R662" s="1" t="s">
        <v>28</v>
      </c>
    </row>
    <row r="663" spans="1:18" x14ac:dyDescent="0.35">
      <c r="A663" s="1" t="s">
        <v>1874</v>
      </c>
      <c r="B663" s="2">
        <v>45853</v>
      </c>
      <c r="C663" s="1" t="s">
        <v>907</v>
      </c>
      <c r="D663" s="1" t="s">
        <v>1875</v>
      </c>
      <c r="E663" s="1" t="s">
        <v>17</v>
      </c>
      <c r="F663" s="1" t="s">
        <v>17</v>
      </c>
      <c r="G663" s="1" t="s">
        <v>26</v>
      </c>
      <c r="H663" s="1" t="s">
        <v>58</v>
      </c>
      <c r="I663">
        <v>3</v>
      </c>
      <c r="J663">
        <v>1400</v>
      </c>
      <c r="K663" s="7">
        <v>0</v>
      </c>
      <c r="L663">
        <v>4200</v>
      </c>
      <c r="M663">
        <v>966.19</v>
      </c>
      <c r="N663" s="7">
        <f>IFERROR(Sales_Data[[#This Row],[Profit]]/Sales_Data[[#This Row],[Sales]],0)</f>
        <v>0.23004523809523811</v>
      </c>
      <c r="O663" s="7" t="str">
        <f>TEXT(Sales_Data[[#This Row],[Order_Date]],"mmm")</f>
        <v>Jul</v>
      </c>
      <c r="P663" s="9" t="str">
        <f>TEXT(Sales_Data[[#This Row],[Order_Date]],"yyyy")</f>
        <v>2025</v>
      </c>
      <c r="Q663" s="9" t="str">
        <f t="shared" si="10"/>
        <v>Existing</v>
      </c>
      <c r="R663" s="1" t="s">
        <v>64</v>
      </c>
    </row>
    <row r="664" spans="1:18" x14ac:dyDescent="0.35">
      <c r="A664" s="1" t="s">
        <v>1876</v>
      </c>
      <c r="B664" s="2">
        <v>45925</v>
      </c>
      <c r="C664" s="1" t="s">
        <v>1877</v>
      </c>
      <c r="D664" s="1" t="s">
        <v>1878</v>
      </c>
      <c r="E664" s="1" t="s">
        <v>160</v>
      </c>
      <c r="F664" s="1" t="s">
        <v>161</v>
      </c>
      <c r="G664" s="1" t="s">
        <v>42</v>
      </c>
      <c r="H664" s="1" t="s">
        <v>112</v>
      </c>
      <c r="I664">
        <v>3</v>
      </c>
      <c r="J664">
        <v>2500</v>
      </c>
      <c r="K664" s="7">
        <v>0</v>
      </c>
      <c r="L664">
        <v>7500</v>
      </c>
      <c r="M664">
        <v>976.66</v>
      </c>
      <c r="N664" s="7">
        <f>IFERROR(Sales_Data[[#This Row],[Profit]]/Sales_Data[[#This Row],[Sales]],0)</f>
        <v>0.13022133333333333</v>
      </c>
      <c r="O664" s="7" t="str">
        <f>TEXT(Sales_Data[[#This Row],[Order_Date]],"mmm")</f>
        <v>Sep</v>
      </c>
      <c r="P664" s="9" t="str">
        <f>TEXT(Sales_Data[[#This Row],[Order_Date]],"yyyy")</f>
        <v>2025</v>
      </c>
      <c r="Q664" s="9" t="str">
        <f t="shared" si="10"/>
        <v>Existing</v>
      </c>
      <c r="R664" s="1" t="s">
        <v>20</v>
      </c>
    </row>
    <row r="665" spans="1:18" x14ac:dyDescent="0.35">
      <c r="A665" s="1" t="s">
        <v>1879</v>
      </c>
      <c r="B665" s="2">
        <v>45845</v>
      </c>
      <c r="C665" s="1" t="s">
        <v>1880</v>
      </c>
      <c r="D665" s="1" t="s">
        <v>1881</v>
      </c>
      <c r="E665" s="1" t="s">
        <v>106</v>
      </c>
      <c r="F665" s="1" t="s">
        <v>33</v>
      </c>
      <c r="G665" s="1" t="s">
        <v>34</v>
      </c>
      <c r="H665" s="1" t="s">
        <v>77</v>
      </c>
      <c r="I665">
        <v>3</v>
      </c>
      <c r="J665">
        <v>22000</v>
      </c>
      <c r="K665" s="7">
        <v>0</v>
      </c>
      <c r="L665">
        <v>66000</v>
      </c>
      <c r="M665">
        <v>9594.27</v>
      </c>
      <c r="N665" s="7">
        <f>IFERROR(Sales_Data[[#This Row],[Profit]]/Sales_Data[[#This Row],[Sales]],0)</f>
        <v>0.14536772727272729</v>
      </c>
      <c r="O665" s="7" t="str">
        <f>TEXT(Sales_Data[[#This Row],[Order_Date]],"mmm")</f>
        <v>Jul</v>
      </c>
      <c r="P665" s="9" t="str">
        <f>TEXT(Sales_Data[[#This Row],[Order_Date]],"yyyy")</f>
        <v>2025</v>
      </c>
      <c r="Q665" s="9" t="str">
        <f t="shared" si="10"/>
        <v>Existing</v>
      </c>
      <c r="R665" s="1" t="s">
        <v>28</v>
      </c>
    </row>
    <row r="666" spans="1:18" x14ac:dyDescent="0.35">
      <c r="A666" s="1" t="s">
        <v>1882</v>
      </c>
      <c r="B666" s="2">
        <v>45786</v>
      </c>
      <c r="C666" s="1" t="s">
        <v>1883</v>
      </c>
      <c r="D666" s="1" t="s">
        <v>1884</v>
      </c>
      <c r="E666" s="1" t="s">
        <v>62</v>
      </c>
      <c r="F666" s="1" t="s">
        <v>41</v>
      </c>
      <c r="G666" s="1" t="s">
        <v>120</v>
      </c>
      <c r="H666" s="1" t="s">
        <v>217</v>
      </c>
      <c r="I666">
        <v>3</v>
      </c>
      <c r="J666">
        <v>3200</v>
      </c>
      <c r="K666" s="7">
        <v>0.05</v>
      </c>
      <c r="L666">
        <v>9120</v>
      </c>
      <c r="M666">
        <v>1823.39</v>
      </c>
      <c r="N666" s="7">
        <f>IFERROR(Sales_Data[[#This Row],[Profit]]/Sales_Data[[#This Row],[Sales]],0)</f>
        <v>0.19993311403508773</v>
      </c>
      <c r="O666" s="7" t="str">
        <f>TEXT(Sales_Data[[#This Row],[Order_Date]],"mmm")</f>
        <v>May</v>
      </c>
      <c r="P666" s="9" t="str">
        <f>TEXT(Sales_Data[[#This Row],[Order_Date]],"yyyy")</f>
        <v>2025</v>
      </c>
      <c r="Q666" s="9" t="str">
        <f t="shared" si="10"/>
        <v>Existing</v>
      </c>
      <c r="R666" s="1" t="s">
        <v>64</v>
      </c>
    </row>
    <row r="667" spans="1:18" x14ac:dyDescent="0.35">
      <c r="A667" s="1" t="s">
        <v>1885</v>
      </c>
      <c r="B667" s="2">
        <v>45739</v>
      </c>
      <c r="C667" s="1" t="s">
        <v>1886</v>
      </c>
      <c r="D667" s="1" t="s">
        <v>1887</v>
      </c>
      <c r="E667" s="1" t="s">
        <v>86</v>
      </c>
      <c r="F667" s="1" t="s">
        <v>25</v>
      </c>
      <c r="G667" s="1" t="s">
        <v>42</v>
      </c>
      <c r="H667" s="1" t="s">
        <v>43</v>
      </c>
      <c r="I667">
        <v>4</v>
      </c>
      <c r="J667">
        <v>18000</v>
      </c>
      <c r="K667" s="7">
        <v>0.05</v>
      </c>
      <c r="L667">
        <v>68400</v>
      </c>
      <c r="M667">
        <v>15295.31</v>
      </c>
      <c r="N667" s="7">
        <f>IFERROR(Sales_Data[[#This Row],[Profit]]/Sales_Data[[#This Row],[Sales]],0)</f>
        <v>0.22361564327485378</v>
      </c>
      <c r="O667" s="7" t="str">
        <f>TEXT(Sales_Data[[#This Row],[Order_Date]],"mmm")</f>
        <v>Mar</v>
      </c>
      <c r="P667" s="9" t="str">
        <f>TEXT(Sales_Data[[#This Row],[Order_Date]],"yyyy")</f>
        <v>2025</v>
      </c>
      <c r="Q667" s="9" t="str">
        <f t="shared" si="10"/>
        <v>Existing</v>
      </c>
      <c r="R667" s="1" t="s">
        <v>36</v>
      </c>
    </row>
    <row r="668" spans="1:18" x14ac:dyDescent="0.35">
      <c r="A668" s="1" t="s">
        <v>1888</v>
      </c>
      <c r="B668" s="2">
        <v>45858</v>
      </c>
      <c r="C668" s="1" t="s">
        <v>1889</v>
      </c>
      <c r="D668" s="1" t="s">
        <v>1890</v>
      </c>
      <c r="E668" s="1" t="s">
        <v>56</v>
      </c>
      <c r="F668" s="1" t="s">
        <v>57</v>
      </c>
      <c r="G668" s="1" t="s">
        <v>34</v>
      </c>
      <c r="H668" s="1" t="s">
        <v>107</v>
      </c>
      <c r="I668">
        <v>2</v>
      </c>
      <c r="J668">
        <v>6500</v>
      </c>
      <c r="K668" s="7">
        <v>0.05</v>
      </c>
      <c r="L668">
        <v>12350</v>
      </c>
      <c r="M668">
        <v>1182.0999999999999</v>
      </c>
      <c r="N668" s="7">
        <f>IFERROR(Sales_Data[[#This Row],[Profit]]/Sales_Data[[#This Row],[Sales]],0)</f>
        <v>9.57165991902834E-2</v>
      </c>
      <c r="O668" s="7" t="str">
        <f>TEXT(Sales_Data[[#This Row],[Order_Date]],"mmm")</f>
        <v>Jul</v>
      </c>
      <c r="P668" s="9" t="str">
        <f>TEXT(Sales_Data[[#This Row],[Order_Date]],"yyyy")</f>
        <v>2025</v>
      </c>
      <c r="Q668" s="9" t="str">
        <f t="shared" si="10"/>
        <v>Existing</v>
      </c>
      <c r="R668" s="1" t="s">
        <v>36</v>
      </c>
    </row>
    <row r="669" spans="1:18" x14ac:dyDescent="0.35">
      <c r="A669" s="1" t="s">
        <v>1891</v>
      </c>
      <c r="B669" s="2">
        <v>45861</v>
      </c>
      <c r="C669" s="1" t="s">
        <v>1892</v>
      </c>
      <c r="D669" s="1" t="s">
        <v>1893</v>
      </c>
      <c r="E669" s="1" t="s">
        <v>40</v>
      </c>
      <c r="F669" s="1" t="s">
        <v>41</v>
      </c>
      <c r="G669" s="1" t="s">
        <v>42</v>
      </c>
      <c r="H669" s="1" t="s">
        <v>43</v>
      </c>
      <c r="I669">
        <v>3</v>
      </c>
      <c r="J669">
        <v>18000</v>
      </c>
      <c r="K669" s="7">
        <v>0.1</v>
      </c>
      <c r="L669">
        <v>48600</v>
      </c>
      <c r="M669">
        <v>8134.3</v>
      </c>
      <c r="N669" s="7">
        <f>IFERROR(Sales_Data[[#This Row],[Profit]]/Sales_Data[[#This Row],[Sales]],0)</f>
        <v>0.1673724279835391</v>
      </c>
      <c r="O669" s="7" t="str">
        <f>TEXT(Sales_Data[[#This Row],[Order_Date]],"mmm")</f>
        <v>Jul</v>
      </c>
      <c r="P669" s="9" t="str">
        <f>TEXT(Sales_Data[[#This Row],[Order_Date]],"yyyy")</f>
        <v>2025</v>
      </c>
      <c r="Q669" s="9" t="str">
        <f t="shared" si="10"/>
        <v>Existing</v>
      </c>
      <c r="R669" s="1" t="s">
        <v>28</v>
      </c>
    </row>
    <row r="670" spans="1:18" x14ac:dyDescent="0.35">
      <c r="A670" s="1" t="s">
        <v>1894</v>
      </c>
      <c r="B670" s="2">
        <v>45842</v>
      </c>
      <c r="C670" s="1" t="s">
        <v>1650</v>
      </c>
      <c r="D670" s="1" t="s">
        <v>1600</v>
      </c>
      <c r="E670" s="1" t="s">
        <v>106</v>
      </c>
      <c r="F670" s="1" t="s">
        <v>33</v>
      </c>
      <c r="G670" s="1" t="s">
        <v>120</v>
      </c>
      <c r="H670" s="1" t="s">
        <v>143</v>
      </c>
      <c r="I670">
        <v>4</v>
      </c>
      <c r="J670">
        <v>1800</v>
      </c>
      <c r="K670" s="7">
        <v>0</v>
      </c>
      <c r="L670">
        <v>7200</v>
      </c>
      <c r="M670">
        <v>706.25</v>
      </c>
      <c r="N670" s="7">
        <f>IFERROR(Sales_Data[[#This Row],[Profit]]/Sales_Data[[#This Row],[Sales]],0)</f>
        <v>9.8090277777777776E-2</v>
      </c>
      <c r="O670" s="7" t="str">
        <f>TEXT(Sales_Data[[#This Row],[Order_Date]],"mmm")</f>
        <v>Jul</v>
      </c>
      <c r="P670" s="9" t="str">
        <f>TEXT(Sales_Data[[#This Row],[Order_Date]],"yyyy")</f>
        <v>2025</v>
      </c>
      <c r="Q670" s="9" t="str">
        <f t="shared" si="10"/>
        <v>Existing</v>
      </c>
      <c r="R670" s="1" t="s">
        <v>73</v>
      </c>
    </row>
    <row r="671" spans="1:18" x14ac:dyDescent="0.35">
      <c r="A671" s="1" t="s">
        <v>1895</v>
      </c>
      <c r="B671" s="2">
        <v>45765</v>
      </c>
      <c r="C671" s="1" t="s">
        <v>1896</v>
      </c>
      <c r="D671" s="1" t="s">
        <v>1702</v>
      </c>
      <c r="E671" s="1" t="s">
        <v>51</v>
      </c>
      <c r="F671" s="1" t="s">
        <v>52</v>
      </c>
      <c r="G671" s="1" t="s">
        <v>120</v>
      </c>
      <c r="H671" s="1" t="s">
        <v>146</v>
      </c>
      <c r="I671">
        <v>4</v>
      </c>
      <c r="J671">
        <v>800</v>
      </c>
      <c r="K671" s="7">
        <v>0</v>
      </c>
      <c r="L671">
        <v>3200</v>
      </c>
      <c r="M671">
        <v>424.35</v>
      </c>
      <c r="N671" s="7">
        <f>IFERROR(Sales_Data[[#This Row],[Profit]]/Sales_Data[[#This Row],[Sales]],0)</f>
        <v>0.132609375</v>
      </c>
      <c r="O671" s="7" t="str">
        <f>TEXT(Sales_Data[[#This Row],[Order_Date]],"mmm")</f>
        <v>Apr</v>
      </c>
      <c r="P671" s="9" t="str">
        <f>TEXT(Sales_Data[[#This Row],[Order_Date]],"yyyy")</f>
        <v>2025</v>
      </c>
      <c r="Q671" s="9" t="str">
        <f t="shared" si="10"/>
        <v>Existing</v>
      </c>
      <c r="R671" s="1" t="s">
        <v>28</v>
      </c>
    </row>
    <row r="672" spans="1:18" x14ac:dyDescent="0.35">
      <c r="A672" s="1" t="s">
        <v>1897</v>
      </c>
      <c r="B672" s="2">
        <v>45971</v>
      </c>
      <c r="C672" s="1" t="s">
        <v>454</v>
      </c>
      <c r="D672" s="1" t="s">
        <v>1898</v>
      </c>
      <c r="E672" s="1" t="s">
        <v>86</v>
      </c>
      <c r="F672" s="1" t="s">
        <v>25</v>
      </c>
      <c r="G672" s="1" t="s">
        <v>18</v>
      </c>
      <c r="H672" s="1" t="s">
        <v>19</v>
      </c>
      <c r="I672">
        <v>1</v>
      </c>
      <c r="J672">
        <v>700</v>
      </c>
      <c r="K672" s="7">
        <v>0.1</v>
      </c>
      <c r="L672">
        <v>630</v>
      </c>
      <c r="M672">
        <v>115.44</v>
      </c>
      <c r="N672" s="7">
        <f>IFERROR(Sales_Data[[#This Row],[Profit]]/Sales_Data[[#This Row],[Sales]],0)</f>
        <v>0.18323809523809523</v>
      </c>
      <c r="O672" s="7" t="str">
        <f>TEXT(Sales_Data[[#This Row],[Order_Date]],"mmm")</f>
        <v>Nov</v>
      </c>
      <c r="P672" s="9" t="str">
        <f>TEXT(Sales_Data[[#This Row],[Order_Date]],"yyyy")</f>
        <v>2025</v>
      </c>
      <c r="Q672" s="9" t="str">
        <f t="shared" si="10"/>
        <v>New</v>
      </c>
      <c r="R672" s="1" t="s">
        <v>20</v>
      </c>
    </row>
    <row r="673" spans="1:18" x14ac:dyDescent="0.35">
      <c r="A673" s="1" t="s">
        <v>1899</v>
      </c>
      <c r="B673" s="2">
        <v>45708</v>
      </c>
      <c r="C673" s="1" t="s">
        <v>804</v>
      </c>
      <c r="D673" s="1" t="s">
        <v>1900</v>
      </c>
      <c r="E673" s="1" t="s">
        <v>71</v>
      </c>
      <c r="F673" s="1" t="s">
        <v>33</v>
      </c>
      <c r="G673" s="1" t="s">
        <v>42</v>
      </c>
      <c r="H673" s="1" t="s">
        <v>112</v>
      </c>
      <c r="I673">
        <v>2</v>
      </c>
      <c r="J673">
        <v>2500</v>
      </c>
      <c r="K673" s="7">
        <v>0.05</v>
      </c>
      <c r="L673">
        <v>4750</v>
      </c>
      <c r="M673">
        <v>630.05999999999995</v>
      </c>
      <c r="N673" s="7">
        <f>IFERROR(Sales_Data[[#This Row],[Profit]]/Sales_Data[[#This Row],[Sales]],0)</f>
        <v>0.13264421052631578</v>
      </c>
      <c r="O673" s="7" t="str">
        <f>TEXT(Sales_Data[[#This Row],[Order_Date]],"mmm")</f>
        <v>Feb</v>
      </c>
      <c r="P673" s="9" t="str">
        <f>TEXT(Sales_Data[[#This Row],[Order_Date]],"yyyy")</f>
        <v>2025</v>
      </c>
      <c r="Q673" s="9" t="str">
        <f t="shared" si="10"/>
        <v>Existing</v>
      </c>
      <c r="R673" s="1" t="s">
        <v>36</v>
      </c>
    </row>
    <row r="674" spans="1:18" x14ac:dyDescent="0.35">
      <c r="A674" s="1" t="s">
        <v>1901</v>
      </c>
      <c r="B674" s="2">
        <v>45791</v>
      </c>
      <c r="C674" s="1" t="s">
        <v>1902</v>
      </c>
      <c r="D674" s="1" t="s">
        <v>1903</v>
      </c>
      <c r="E674" s="1" t="s">
        <v>71</v>
      </c>
      <c r="F674" s="1" t="s">
        <v>33</v>
      </c>
      <c r="G674" s="1" t="s">
        <v>42</v>
      </c>
      <c r="H674" s="1" t="s">
        <v>63</v>
      </c>
      <c r="I674">
        <v>1</v>
      </c>
      <c r="J674">
        <v>4500</v>
      </c>
      <c r="K674" s="7">
        <v>0.1</v>
      </c>
      <c r="L674">
        <v>4050</v>
      </c>
      <c r="M674">
        <v>699.1</v>
      </c>
      <c r="N674" s="7">
        <f>IFERROR(Sales_Data[[#This Row],[Profit]]/Sales_Data[[#This Row],[Sales]],0)</f>
        <v>0.17261728395061729</v>
      </c>
      <c r="O674" s="7" t="str">
        <f>TEXT(Sales_Data[[#This Row],[Order_Date]],"mmm")</f>
        <v>May</v>
      </c>
      <c r="P674" s="9" t="str">
        <f>TEXT(Sales_Data[[#This Row],[Order_Date]],"yyyy")</f>
        <v>2025</v>
      </c>
      <c r="Q674" s="9" t="str">
        <f t="shared" si="10"/>
        <v>New</v>
      </c>
      <c r="R674" s="1" t="s">
        <v>28</v>
      </c>
    </row>
    <row r="675" spans="1:18" x14ac:dyDescent="0.35">
      <c r="A675" s="1" t="s">
        <v>1904</v>
      </c>
      <c r="B675" s="2">
        <v>45916</v>
      </c>
      <c r="C675" s="1" t="s">
        <v>1357</v>
      </c>
      <c r="D675" s="1" t="s">
        <v>473</v>
      </c>
      <c r="E675" s="1" t="s">
        <v>71</v>
      </c>
      <c r="F675" s="1" t="s">
        <v>33</v>
      </c>
      <c r="G675" s="1" t="s">
        <v>34</v>
      </c>
      <c r="H675" s="1" t="s">
        <v>35</v>
      </c>
      <c r="I675">
        <v>1</v>
      </c>
      <c r="J675">
        <v>9000</v>
      </c>
      <c r="K675" s="7">
        <v>0</v>
      </c>
      <c r="L675">
        <v>9000</v>
      </c>
      <c r="M675">
        <v>1281.02</v>
      </c>
      <c r="N675" s="7">
        <f>IFERROR(Sales_Data[[#This Row],[Profit]]/Sales_Data[[#This Row],[Sales]],0)</f>
        <v>0.14233555555555555</v>
      </c>
      <c r="O675" s="7" t="str">
        <f>TEXT(Sales_Data[[#This Row],[Order_Date]],"mmm")</f>
        <v>Sep</v>
      </c>
      <c r="P675" s="9" t="str">
        <f>TEXT(Sales_Data[[#This Row],[Order_Date]],"yyyy")</f>
        <v>2025</v>
      </c>
      <c r="Q675" s="9" t="str">
        <f t="shared" si="10"/>
        <v>New</v>
      </c>
      <c r="R675" s="1" t="s">
        <v>28</v>
      </c>
    </row>
    <row r="676" spans="1:18" x14ac:dyDescent="0.35">
      <c r="A676" s="1" t="s">
        <v>1905</v>
      </c>
      <c r="B676" s="2">
        <v>45930</v>
      </c>
      <c r="C676" s="1" t="s">
        <v>1906</v>
      </c>
      <c r="D676" s="1" t="s">
        <v>1907</v>
      </c>
      <c r="E676" s="1" t="s">
        <v>119</v>
      </c>
      <c r="F676" s="1" t="s">
        <v>33</v>
      </c>
      <c r="G676" s="1" t="s">
        <v>42</v>
      </c>
      <c r="H676" s="1" t="s">
        <v>43</v>
      </c>
      <c r="I676">
        <v>4</v>
      </c>
      <c r="J676">
        <v>18000</v>
      </c>
      <c r="K676" s="7">
        <v>0.05</v>
      </c>
      <c r="L676">
        <v>68400</v>
      </c>
      <c r="M676">
        <v>6535.82</v>
      </c>
      <c r="N676" s="7">
        <f>IFERROR(Sales_Data[[#This Row],[Profit]]/Sales_Data[[#This Row],[Sales]],0)</f>
        <v>9.5552923976608181E-2</v>
      </c>
      <c r="O676" s="7" t="str">
        <f>TEXT(Sales_Data[[#This Row],[Order_Date]],"mmm")</f>
        <v>Sep</v>
      </c>
      <c r="P676" s="9" t="str">
        <f>TEXT(Sales_Data[[#This Row],[Order_Date]],"yyyy")</f>
        <v>2025</v>
      </c>
      <c r="Q676" s="9" t="str">
        <f t="shared" si="10"/>
        <v>Existing</v>
      </c>
      <c r="R676" s="1" t="s">
        <v>64</v>
      </c>
    </row>
    <row r="677" spans="1:18" x14ac:dyDescent="0.35">
      <c r="A677" s="1" t="s">
        <v>1908</v>
      </c>
      <c r="B677" s="2">
        <v>46005</v>
      </c>
      <c r="C677" s="1" t="s">
        <v>1909</v>
      </c>
      <c r="D677" s="1" t="s">
        <v>1910</v>
      </c>
      <c r="E677" s="1" t="s">
        <v>119</v>
      </c>
      <c r="F677" s="1" t="s">
        <v>33</v>
      </c>
      <c r="G677" s="1" t="s">
        <v>34</v>
      </c>
      <c r="H677" s="1" t="s">
        <v>107</v>
      </c>
      <c r="I677">
        <v>1</v>
      </c>
      <c r="J677">
        <v>6500</v>
      </c>
      <c r="K677" s="7">
        <v>0.1</v>
      </c>
      <c r="L677">
        <v>5850</v>
      </c>
      <c r="M677">
        <v>477.77</v>
      </c>
      <c r="N677" s="7">
        <f>IFERROR(Sales_Data[[#This Row],[Profit]]/Sales_Data[[#This Row],[Sales]],0)</f>
        <v>8.167008547008546E-2</v>
      </c>
      <c r="O677" s="7" t="str">
        <f>TEXT(Sales_Data[[#This Row],[Order_Date]],"mmm")</f>
        <v>Dec</v>
      </c>
      <c r="P677" s="9" t="str">
        <f>TEXT(Sales_Data[[#This Row],[Order_Date]],"yyyy")</f>
        <v>2025</v>
      </c>
      <c r="Q677" s="9" t="str">
        <f t="shared" si="10"/>
        <v>New</v>
      </c>
      <c r="R677" s="1" t="s">
        <v>28</v>
      </c>
    </row>
    <row r="678" spans="1:18" x14ac:dyDescent="0.35">
      <c r="A678" s="1" t="s">
        <v>1911</v>
      </c>
      <c r="B678" s="2">
        <v>45726</v>
      </c>
      <c r="C678" s="1" t="s">
        <v>1239</v>
      </c>
      <c r="D678" s="1" t="s">
        <v>1912</v>
      </c>
      <c r="E678" s="1" t="s">
        <v>24</v>
      </c>
      <c r="F678" s="1" t="s">
        <v>25</v>
      </c>
      <c r="G678" s="1" t="s">
        <v>26</v>
      </c>
      <c r="H678" s="1" t="s">
        <v>58</v>
      </c>
      <c r="I678">
        <v>3</v>
      </c>
      <c r="J678">
        <v>1400</v>
      </c>
      <c r="K678" s="7">
        <v>0.15</v>
      </c>
      <c r="L678">
        <v>3570</v>
      </c>
      <c r="M678">
        <v>463.98</v>
      </c>
      <c r="N678" s="7">
        <f>IFERROR(Sales_Data[[#This Row],[Profit]]/Sales_Data[[#This Row],[Sales]],0)</f>
        <v>0.12996638655462187</v>
      </c>
      <c r="O678" s="7" t="str">
        <f>TEXT(Sales_Data[[#This Row],[Order_Date]],"mmm")</f>
        <v>Mar</v>
      </c>
      <c r="P678" s="9" t="str">
        <f>TEXT(Sales_Data[[#This Row],[Order_Date]],"yyyy")</f>
        <v>2025</v>
      </c>
      <c r="Q678" s="9" t="str">
        <f t="shared" si="10"/>
        <v>Existing</v>
      </c>
      <c r="R678" s="1" t="s">
        <v>20</v>
      </c>
    </row>
    <row r="679" spans="1:18" x14ac:dyDescent="0.35">
      <c r="A679" s="1" t="s">
        <v>1913</v>
      </c>
      <c r="B679" s="2">
        <v>46010</v>
      </c>
      <c r="C679" s="1" t="s">
        <v>1914</v>
      </c>
      <c r="D679" s="1" t="s">
        <v>1915</v>
      </c>
      <c r="E679" s="1" t="s">
        <v>119</v>
      </c>
      <c r="F679" s="1" t="s">
        <v>33</v>
      </c>
      <c r="G679" s="1" t="s">
        <v>26</v>
      </c>
      <c r="H679" s="1" t="s">
        <v>128</v>
      </c>
      <c r="I679">
        <v>1</v>
      </c>
      <c r="J679">
        <v>900</v>
      </c>
      <c r="K679" s="7">
        <v>0</v>
      </c>
      <c r="L679">
        <v>900</v>
      </c>
      <c r="M679">
        <v>159.05000000000001</v>
      </c>
      <c r="N679" s="7">
        <f>IFERROR(Sales_Data[[#This Row],[Profit]]/Sales_Data[[#This Row],[Sales]],0)</f>
        <v>0.17672222222222222</v>
      </c>
      <c r="O679" s="7" t="str">
        <f>TEXT(Sales_Data[[#This Row],[Order_Date]],"mmm")</f>
        <v>Dec</v>
      </c>
      <c r="P679" s="9" t="str">
        <f>TEXT(Sales_Data[[#This Row],[Order_Date]],"yyyy")</f>
        <v>2025</v>
      </c>
      <c r="Q679" s="9" t="str">
        <f t="shared" si="10"/>
        <v>New</v>
      </c>
      <c r="R679" s="1" t="s">
        <v>64</v>
      </c>
    </row>
    <row r="680" spans="1:18" x14ac:dyDescent="0.35">
      <c r="A680" s="1" t="s">
        <v>1916</v>
      </c>
      <c r="B680" s="2">
        <v>45984</v>
      </c>
      <c r="C680" s="1" t="s">
        <v>1917</v>
      </c>
      <c r="D680" s="1" t="s">
        <v>1918</v>
      </c>
      <c r="E680" s="1" t="s">
        <v>135</v>
      </c>
      <c r="F680" s="1" t="s">
        <v>136</v>
      </c>
      <c r="G680" s="1" t="s">
        <v>18</v>
      </c>
      <c r="H680" s="1" t="s">
        <v>131</v>
      </c>
      <c r="I680">
        <v>5</v>
      </c>
      <c r="J680">
        <v>1500</v>
      </c>
      <c r="K680" s="7">
        <v>0</v>
      </c>
      <c r="L680">
        <v>7500</v>
      </c>
      <c r="M680">
        <v>932.4</v>
      </c>
      <c r="N680" s="7">
        <f>IFERROR(Sales_Data[[#This Row],[Profit]]/Sales_Data[[#This Row],[Sales]],0)</f>
        <v>0.12432</v>
      </c>
      <c r="O680" s="7" t="str">
        <f>TEXT(Sales_Data[[#This Row],[Order_Date]],"mmm")</f>
        <v>Nov</v>
      </c>
      <c r="P680" s="9" t="str">
        <f>TEXT(Sales_Data[[#This Row],[Order_Date]],"yyyy")</f>
        <v>2025</v>
      </c>
      <c r="Q680" s="9" t="str">
        <f t="shared" si="10"/>
        <v>Existing</v>
      </c>
      <c r="R680" s="1" t="s">
        <v>20</v>
      </c>
    </row>
    <row r="681" spans="1:18" x14ac:dyDescent="0.35">
      <c r="A681" s="1" t="s">
        <v>1919</v>
      </c>
      <c r="B681" s="2">
        <v>45727</v>
      </c>
      <c r="C681" s="1" t="s">
        <v>1920</v>
      </c>
      <c r="D681" s="1" t="s">
        <v>1580</v>
      </c>
      <c r="E681" s="1" t="s">
        <v>81</v>
      </c>
      <c r="F681" s="1" t="s">
        <v>33</v>
      </c>
      <c r="G681" s="1" t="s">
        <v>120</v>
      </c>
      <c r="H681" s="1" t="s">
        <v>143</v>
      </c>
      <c r="I681">
        <v>4</v>
      </c>
      <c r="J681">
        <v>1800</v>
      </c>
      <c r="K681" s="7">
        <v>0.05</v>
      </c>
      <c r="L681">
        <v>6840</v>
      </c>
      <c r="M681">
        <v>606.70000000000005</v>
      </c>
      <c r="N681" s="7">
        <f>IFERROR(Sales_Data[[#This Row],[Profit]]/Sales_Data[[#This Row],[Sales]],0)</f>
        <v>8.8698830409356735E-2</v>
      </c>
      <c r="O681" s="7" t="str">
        <f>TEXT(Sales_Data[[#This Row],[Order_Date]],"mmm")</f>
        <v>Mar</v>
      </c>
      <c r="P681" s="9" t="str">
        <f>TEXT(Sales_Data[[#This Row],[Order_Date]],"yyyy")</f>
        <v>2025</v>
      </c>
      <c r="Q681" s="9" t="str">
        <f t="shared" si="10"/>
        <v>Existing</v>
      </c>
      <c r="R681" s="1" t="s">
        <v>36</v>
      </c>
    </row>
    <row r="682" spans="1:18" x14ac:dyDescent="0.35">
      <c r="A682" s="1" t="s">
        <v>1921</v>
      </c>
      <c r="B682" s="2">
        <v>45983</v>
      </c>
      <c r="C682" s="1" t="s">
        <v>1922</v>
      </c>
      <c r="D682" s="1" t="s">
        <v>1923</v>
      </c>
      <c r="E682" s="1" t="s">
        <v>135</v>
      </c>
      <c r="F682" s="1" t="s">
        <v>136</v>
      </c>
      <c r="G682" s="1" t="s">
        <v>42</v>
      </c>
      <c r="H682" s="1" t="s">
        <v>112</v>
      </c>
      <c r="I682">
        <v>1</v>
      </c>
      <c r="J682">
        <v>2500</v>
      </c>
      <c r="K682" s="7">
        <v>0</v>
      </c>
      <c r="L682">
        <v>2500</v>
      </c>
      <c r="M682">
        <v>389.62</v>
      </c>
      <c r="N682" s="7">
        <f>IFERROR(Sales_Data[[#This Row],[Profit]]/Sales_Data[[#This Row],[Sales]],0)</f>
        <v>0.15584800000000001</v>
      </c>
      <c r="O682" s="7" t="str">
        <f>TEXT(Sales_Data[[#This Row],[Order_Date]],"mmm")</f>
        <v>Nov</v>
      </c>
      <c r="P682" s="9" t="str">
        <f>TEXT(Sales_Data[[#This Row],[Order_Date]],"yyyy")</f>
        <v>2025</v>
      </c>
      <c r="Q682" s="9" t="str">
        <f t="shared" si="10"/>
        <v>New</v>
      </c>
      <c r="R682" s="1" t="s">
        <v>28</v>
      </c>
    </row>
    <row r="683" spans="1:18" x14ac:dyDescent="0.35">
      <c r="A683" s="1" t="s">
        <v>1924</v>
      </c>
      <c r="B683" s="2">
        <v>45822</v>
      </c>
      <c r="C683" s="1" t="s">
        <v>1925</v>
      </c>
      <c r="D683" s="1" t="s">
        <v>458</v>
      </c>
      <c r="E683" s="1" t="s">
        <v>62</v>
      </c>
      <c r="F683" s="1" t="s">
        <v>41</v>
      </c>
      <c r="G683" s="1" t="s">
        <v>34</v>
      </c>
      <c r="H683" s="1" t="s">
        <v>35</v>
      </c>
      <c r="I683">
        <v>2</v>
      </c>
      <c r="J683">
        <v>9000</v>
      </c>
      <c r="K683" s="7">
        <v>0.15</v>
      </c>
      <c r="L683">
        <v>15300</v>
      </c>
      <c r="M683">
        <v>2858.49</v>
      </c>
      <c r="N683" s="7">
        <f>IFERROR(Sales_Data[[#This Row],[Profit]]/Sales_Data[[#This Row],[Sales]],0)</f>
        <v>0.18682941176470585</v>
      </c>
      <c r="O683" s="7" t="str">
        <f>TEXT(Sales_Data[[#This Row],[Order_Date]],"mmm")</f>
        <v>Jun</v>
      </c>
      <c r="P683" s="9" t="str">
        <f>TEXT(Sales_Data[[#This Row],[Order_Date]],"yyyy")</f>
        <v>2025</v>
      </c>
      <c r="Q683" s="9" t="str">
        <f t="shared" si="10"/>
        <v>Existing</v>
      </c>
      <c r="R683" s="1" t="s">
        <v>28</v>
      </c>
    </row>
    <row r="684" spans="1:18" x14ac:dyDescent="0.35">
      <c r="A684" s="1" t="s">
        <v>1926</v>
      </c>
      <c r="B684" s="2">
        <v>45977</v>
      </c>
      <c r="C684" s="1" t="s">
        <v>1927</v>
      </c>
      <c r="D684" s="1" t="s">
        <v>1621</v>
      </c>
      <c r="E684" s="1" t="s">
        <v>32</v>
      </c>
      <c r="F684" s="1" t="s">
        <v>33</v>
      </c>
      <c r="G684" s="1" t="s">
        <v>120</v>
      </c>
      <c r="H684" s="1" t="s">
        <v>143</v>
      </c>
      <c r="I684">
        <v>2</v>
      </c>
      <c r="J684">
        <v>1800</v>
      </c>
      <c r="K684" s="7">
        <v>0.05</v>
      </c>
      <c r="L684">
        <v>3420</v>
      </c>
      <c r="M684">
        <v>293.58999999999997</v>
      </c>
      <c r="N684" s="7">
        <f>IFERROR(Sales_Data[[#This Row],[Profit]]/Sales_Data[[#This Row],[Sales]],0)</f>
        <v>8.5845029239766071E-2</v>
      </c>
      <c r="O684" s="7" t="str">
        <f>TEXT(Sales_Data[[#This Row],[Order_Date]],"mmm")</f>
        <v>Nov</v>
      </c>
      <c r="P684" s="9" t="str">
        <f>TEXT(Sales_Data[[#This Row],[Order_Date]],"yyyy")</f>
        <v>2025</v>
      </c>
      <c r="Q684" s="9" t="str">
        <f t="shared" si="10"/>
        <v>Existing</v>
      </c>
      <c r="R684" s="1" t="s">
        <v>64</v>
      </c>
    </row>
    <row r="685" spans="1:18" x14ac:dyDescent="0.35">
      <c r="A685" s="1" t="s">
        <v>1928</v>
      </c>
      <c r="B685" s="2">
        <v>45826</v>
      </c>
      <c r="C685" s="1" t="s">
        <v>1929</v>
      </c>
      <c r="D685" s="1" t="s">
        <v>1930</v>
      </c>
      <c r="E685" s="1" t="s">
        <v>86</v>
      </c>
      <c r="F685" s="1" t="s">
        <v>25</v>
      </c>
      <c r="G685" s="1" t="s">
        <v>42</v>
      </c>
      <c r="H685" s="1" t="s">
        <v>43</v>
      </c>
      <c r="I685">
        <v>4</v>
      </c>
      <c r="J685">
        <v>18000</v>
      </c>
      <c r="K685" s="7">
        <v>0.1</v>
      </c>
      <c r="L685">
        <v>64800</v>
      </c>
      <c r="M685">
        <v>6983.51</v>
      </c>
      <c r="N685" s="7">
        <f>IFERROR(Sales_Data[[#This Row],[Profit]]/Sales_Data[[#This Row],[Sales]],0)</f>
        <v>0.10777021604938272</v>
      </c>
      <c r="O685" s="7" t="str">
        <f>TEXT(Sales_Data[[#This Row],[Order_Date]],"mmm")</f>
        <v>Jun</v>
      </c>
      <c r="P685" s="9" t="str">
        <f>TEXT(Sales_Data[[#This Row],[Order_Date]],"yyyy")</f>
        <v>2025</v>
      </c>
      <c r="Q685" s="9" t="str">
        <f t="shared" si="10"/>
        <v>Existing</v>
      </c>
      <c r="R685" s="1" t="s">
        <v>36</v>
      </c>
    </row>
    <row r="686" spans="1:18" x14ac:dyDescent="0.35">
      <c r="A686" s="1" t="s">
        <v>1931</v>
      </c>
      <c r="B686" s="2">
        <v>45785</v>
      </c>
      <c r="C686" s="1" t="s">
        <v>1932</v>
      </c>
      <c r="D686" s="1" t="s">
        <v>1480</v>
      </c>
      <c r="E686" s="1" t="s">
        <v>24</v>
      </c>
      <c r="F686" s="1" t="s">
        <v>25</v>
      </c>
      <c r="G686" s="1" t="s">
        <v>26</v>
      </c>
      <c r="H686" s="1" t="s">
        <v>27</v>
      </c>
      <c r="I686">
        <v>5</v>
      </c>
      <c r="J686">
        <v>1200</v>
      </c>
      <c r="K686" s="7">
        <v>0</v>
      </c>
      <c r="L686">
        <v>6000</v>
      </c>
      <c r="M686">
        <v>1237.1400000000001</v>
      </c>
      <c r="N686" s="7">
        <f>IFERROR(Sales_Data[[#This Row],[Profit]]/Sales_Data[[#This Row],[Sales]],0)</f>
        <v>0.20619000000000001</v>
      </c>
      <c r="O686" s="7" t="str">
        <f>TEXT(Sales_Data[[#This Row],[Order_Date]],"mmm")</f>
        <v>May</v>
      </c>
      <c r="P686" s="9" t="str">
        <f>TEXT(Sales_Data[[#This Row],[Order_Date]],"yyyy")</f>
        <v>2025</v>
      </c>
      <c r="Q686" s="9" t="str">
        <f t="shared" si="10"/>
        <v>Existing</v>
      </c>
      <c r="R686" s="1" t="s">
        <v>64</v>
      </c>
    </row>
    <row r="687" spans="1:18" x14ac:dyDescent="0.35">
      <c r="A687" s="1" t="s">
        <v>1933</v>
      </c>
      <c r="B687" s="2">
        <v>45811</v>
      </c>
      <c r="C687" s="1" t="s">
        <v>1934</v>
      </c>
      <c r="D687" s="1" t="s">
        <v>1935</v>
      </c>
      <c r="E687" s="1" t="s">
        <v>17</v>
      </c>
      <c r="F687" s="1" t="s">
        <v>17</v>
      </c>
      <c r="G687" s="1" t="s">
        <v>42</v>
      </c>
      <c r="H687" s="1" t="s">
        <v>63</v>
      </c>
      <c r="I687">
        <v>3</v>
      </c>
      <c r="J687">
        <v>4500</v>
      </c>
      <c r="K687" s="7">
        <v>0.05</v>
      </c>
      <c r="L687">
        <v>12825</v>
      </c>
      <c r="M687">
        <v>3081.94</v>
      </c>
      <c r="N687" s="7">
        <f>IFERROR(Sales_Data[[#This Row],[Profit]]/Sales_Data[[#This Row],[Sales]],0)</f>
        <v>0.24030721247563352</v>
      </c>
      <c r="O687" s="7" t="str">
        <f>TEXT(Sales_Data[[#This Row],[Order_Date]],"mmm")</f>
        <v>Jun</v>
      </c>
      <c r="P687" s="9" t="str">
        <f>TEXT(Sales_Data[[#This Row],[Order_Date]],"yyyy")</f>
        <v>2025</v>
      </c>
      <c r="Q687" s="9" t="str">
        <f t="shared" si="10"/>
        <v>Existing</v>
      </c>
      <c r="R687" s="1" t="s">
        <v>20</v>
      </c>
    </row>
    <row r="688" spans="1:18" x14ac:dyDescent="0.35">
      <c r="A688" s="1" t="s">
        <v>1936</v>
      </c>
      <c r="B688" s="2">
        <v>45686</v>
      </c>
      <c r="C688" s="1" t="s">
        <v>1937</v>
      </c>
      <c r="D688" s="1" t="s">
        <v>1938</v>
      </c>
      <c r="E688" s="1" t="s">
        <v>51</v>
      </c>
      <c r="F688" s="1" t="s">
        <v>52</v>
      </c>
      <c r="G688" s="1" t="s">
        <v>120</v>
      </c>
      <c r="H688" s="1" t="s">
        <v>121</v>
      </c>
      <c r="I688">
        <v>5</v>
      </c>
      <c r="J688">
        <v>2800</v>
      </c>
      <c r="K688" s="7">
        <v>0.15</v>
      </c>
      <c r="L688">
        <v>11900</v>
      </c>
      <c r="M688">
        <v>1297.1300000000001</v>
      </c>
      <c r="N688" s="7">
        <f>IFERROR(Sales_Data[[#This Row],[Profit]]/Sales_Data[[#This Row],[Sales]],0)</f>
        <v>0.10900252100840337</v>
      </c>
      <c r="O688" s="7" t="str">
        <f>TEXT(Sales_Data[[#This Row],[Order_Date]],"mmm")</f>
        <v>Jan</v>
      </c>
      <c r="P688" s="9" t="str">
        <f>TEXT(Sales_Data[[#This Row],[Order_Date]],"yyyy")</f>
        <v>2025</v>
      </c>
      <c r="Q688" s="9" t="str">
        <f t="shared" si="10"/>
        <v>Existing</v>
      </c>
      <c r="R688" s="1" t="s">
        <v>28</v>
      </c>
    </row>
    <row r="689" spans="1:18" x14ac:dyDescent="0.35">
      <c r="A689" s="1" t="s">
        <v>1939</v>
      </c>
      <c r="B689" s="2">
        <v>45780</v>
      </c>
      <c r="C689" s="1" t="s">
        <v>936</v>
      </c>
      <c r="D689" s="1" t="s">
        <v>1940</v>
      </c>
      <c r="E689" s="1" t="s">
        <v>119</v>
      </c>
      <c r="F689" s="1" t="s">
        <v>33</v>
      </c>
      <c r="G689" s="1" t="s">
        <v>120</v>
      </c>
      <c r="H689" s="1" t="s">
        <v>143</v>
      </c>
      <c r="I689">
        <v>2</v>
      </c>
      <c r="J689">
        <v>1800</v>
      </c>
      <c r="K689" s="7">
        <v>0</v>
      </c>
      <c r="L689">
        <v>3600</v>
      </c>
      <c r="M689">
        <v>424.48</v>
      </c>
      <c r="N689" s="7">
        <f>IFERROR(Sales_Data[[#This Row],[Profit]]/Sales_Data[[#This Row],[Sales]],0)</f>
        <v>0.11791111111111112</v>
      </c>
      <c r="O689" s="7" t="str">
        <f>TEXT(Sales_Data[[#This Row],[Order_Date]],"mmm")</f>
        <v>May</v>
      </c>
      <c r="P689" s="9" t="str">
        <f>TEXT(Sales_Data[[#This Row],[Order_Date]],"yyyy")</f>
        <v>2025</v>
      </c>
      <c r="Q689" s="9" t="str">
        <f t="shared" si="10"/>
        <v>Existing</v>
      </c>
      <c r="R689" s="1" t="s">
        <v>20</v>
      </c>
    </row>
    <row r="690" spans="1:18" x14ac:dyDescent="0.35">
      <c r="A690" s="1" t="s">
        <v>1941</v>
      </c>
      <c r="B690" s="2">
        <v>45867</v>
      </c>
      <c r="C690" s="1" t="s">
        <v>862</v>
      </c>
      <c r="D690" s="1" t="s">
        <v>1786</v>
      </c>
      <c r="E690" s="1" t="s">
        <v>32</v>
      </c>
      <c r="F690" s="1" t="s">
        <v>33</v>
      </c>
      <c r="G690" s="1" t="s">
        <v>120</v>
      </c>
      <c r="H690" s="1" t="s">
        <v>217</v>
      </c>
      <c r="I690">
        <v>4</v>
      </c>
      <c r="J690">
        <v>3200</v>
      </c>
      <c r="K690" s="7">
        <v>0.2</v>
      </c>
      <c r="L690">
        <v>10240</v>
      </c>
      <c r="M690">
        <v>2406.4899999999998</v>
      </c>
      <c r="N690" s="7">
        <f>IFERROR(Sales_Data[[#This Row],[Profit]]/Sales_Data[[#This Row],[Sales]],0)</f>
        <v>0.23500878906249997</v>
      </c>
      <c r="O690" s="7" t="str">
        <f>TEXT(Sales_Data[[#This Row],[Order_Date]],"mmm")</f>
        <v>Jul</v>
      </c>
      <c r="P690" s="9" t="str">
        <f>TEXT(Sales_Data[[#This Row],[Order_Date]],"yyyy")</f>
        <v>2025</v>
      </c>
      <c r="Q690" s="9" t="str">
        <f t="shared" si="10"/>
        <v>Existing</v>
      </c>
      <c r="R690" s="1" t="s">
        <v>28</v>
      </c>
    </row>
    <row r="691" spans="1:18" x14ac:dyDescent="0.35">
      <c r="A691" s="1" t="s">
        <v>1942</v>
      </c>
      <c r="B691" s="2">
        <v>45667</v>
      </c>
      <c r="C691" s="1" t="s">
        <v>1252</v>
      </c>
      <c r="D691" s="1" t="s">
        <v>1943</v>
      </c>
      <c r="E691" s="1" t="s">
        <v>40</v>
      </c>
      <c r="F691" s="1" t="s">
        <v>41</v>
      </c>
      <c r="G691" s="1" t="s">
        <v>18</v>
      </c>
      <c r="H691" s="1" t="s">
        <v>131</v>
      </c>
      <c r="I691">
        <v>2</v>
      </c>
      <c r="J691">
        <v>1500</v>
      </c>
      <c r="K691" s="7">
        <v>0</v>
      </c>
      <c r="L691">
        <v>3000</v>
      </c>
      <c r="M691">
        <v>457.72</v>
      </c>
      <c r="N691" s="7">
        <f>IFERROR(Sales_Data[[#This Row],[Profit]]/Sales_Data[[#This Row],[Sales]],0)</f>
        <v>0.15257333333333334</v>
      </c>
      <c r="O691" s="7" t="str">
        <f>TEXT(Sales_Data[[#This Row],[Order_Date]],"mmm")</f>
        <v>Jan</v>
      </c>
      <c r="P691" s="9" t="str">
        <f>TEXT(Sales_Data[[#This Row],[Order_Date]],"yyyy")</f>
        <v>2025</v>
      </c>
      <c r="Q691" s="9" t="str">
        <f t="shared" si="10"/>
        <v>Existing</v>
      </c>
      <c r="R691" s="1" t="s">
        <v>28</v>
      </c>
    </row>
    <row r="692" spans="1:18" x14ac:dyDescent="0.35">
      <c r="A692" s="1" t="s">
        <v>1944</v>
      </c>
      <c r="B692" s="2">
        <v>45875</v>
      </c>
      <c r="C692" s="1" t="s">
        <v>1945</v>
      </c>
      <c r="D692" s="1" t="s">
        <v>1915</v>
      </c>
      <c r="E692" s="1" t="s">
        <v>106</v>
      </c>
      <c r="F692" s="1" t="s">
        <v>33</v>
      </c>
      <c r="G692" s="1" t="s">
        <v>34</v>
      </c>
      <c r="H692" s="1" t="s">
        <v>35</v>
      </c>
      <c r="I692">
        <v>5</v>
      </c>
      <c r="J692">
        <v>9000</v>
      </c>
      <c r="K692" s="7">
        <v>0</v>
      </c>
      <c r="L692">
        <v>45000</v>
      </c>
      <c r="M692">
        <v>11040.15</v>
      </c>
      <c r="N692" s="7">
        <f>IFERROR(Sales_Data[[#This Row],[Profit]]/Sales_Data[[#This Row],[Sales]],0)</f>
        <v>0.24533666666666665</v>
      </c>
      <c r="O692" s="7" t="str">
        <f>TEXT(Sales_Data[[#This Row],[Order_Date]],"mmm")</f>
        <v>Aug</v>
      </c>
      <c r="P692" s="9" t="str">
        <f>TEXT(Sales_Data[[#This Row],[Order_Date]],"yyyy")</f>
        <v>2025</v>
      </c>
      <c r="Q692" s="9" t="str">
        <f t="shared" si="10"/>
        <v>Existing</v>
      </c>
      <c r="R692" s="1" t="s">
        <v>73</v>
      </c>
    </row>
    <row r="693" spans="1:18" x14ac:dyDescent="0.35">
      <c r="A693" s="1" t="s">
        <v>1946</v>
      </c>
      <c r="B693" s="2">
        <v>45916</v>
      </c>
      <c r="C693" s="1" t="s">
        <v>1947</v>
      </c>
      <c r="D693" s="1" t="s">
        <v>1948</v>
      </c>
      <c r="E693" s="1" t="s">
        <v>62</v>
      </c>
      <c r="F693" s="1" t="s">
        <v>41</v>
      </c>
      <c r="G693" s="1" t="s">
        <v>18</v>
      </c>
      <c r="H693" s="1" t="s">
        <v>292</v>
      </c>
      <c r="I693">
        <v>4</v>
      </c>
      <c r="J693">
        <v>500</v>
      </c>
      <c r="K693" s="7">
        <v>0</v>
      </c>
      <c r="L693">
        <v>2000</v>
      </c>
      <c r="M693">
        <v>276.64</v>
      </c>
      <c r="N693" s="7">
        <f>IFERROR(Sales_Data[[#This Row],[Profit]]/Sales_Data[[#This Row],[Sales]],0)</f>
        <v>0.13832</v>
      </c>
      <c r="O693" s="7" t="str">
        <f>TEXT(Sales_Data[[#This Row],[Order_Date]],"mmm")</f>
        <v>Sep</v>
      </c>
      <c r="P693" s="9" t="str">
        <f>TEXT(Sales_Data[[#This Row],[Order_Date]],"yyyy")</f>
        <v>2025</v>
      </c>
      <c r="Q693" s="9" t="str">
        <f t="shared" si="10"/>
        <v>Existing</v>
      </c>
      <c r="R693" s="1" t="s">
        <v>36</v>
      </c>
    </row>
    <row r="694" spans="1:18" x14ac:dyDescent="0.35">
      <c r="A694" s="1" t="s">
        <v>1949</v>
      </c>
      <c r="B694" s="2">
        <v>45831</v>
      </c>
      <c r="C694" s="1" t="s">
        <v>1950</v>
      </c>
      <c r="D694" s="1" t="s">
        <v>1951</v>
      </c>
      <c r="E694" s="1" t="s">
        <v>119</v>
      </c>
      <c r="F694" s="1" t="s">
        <v>33</v>
      </c>
      <c r="G694" s="1" t="s">
        <v>18</v>
      </c>
      <c r="H694" s="1" t="s">
        <v>72</v>
      </c>
      <c r="I694">
        <v>3</v>
      </c>
      <c r="J694">
        <v>350</v>
      </c>
      <c r="K694" s="7">
        <v>0</v>
      </c>
      <c r="L694">
        <v>1050</v>
      </c>
      <c r="M694">
        <v>203.73</v>
      </c>
      <c r="N694" s="7">
        <f>IFERROR(Sales_Data[[#This Row],[Profit]]/Sales_Data[[#This Row],[Sales]],0)</f>
        <v>0.19402857142857141</v>
      </c>
      <c r="O694" s="7" t="str">
        <f>TEXT(Sales_Data[[#This Row],[Order_Date]],"mmm")</f>
        <v>Jun</v>
      </c>
      <c r="P694" s="9" t="str">
        <f>TEXT(Sales_Data[[#This Row],[Order_Date]],"yyyy")</f>
        <v>2025</v>
      </c>
      <c r="Q694" s="9" t="str">
        <f t="shared" si="10"/>
        <v>Existing</v>
      </c>
      <c r="R694" s="1" t="s">
        <v>20</v>
      </c>
    </row>
    <row r="695" spans="1:18" x14ac:dyDescent="0.35">
      <c r="A695" s="1" t="s">
        <v>1952</v>
      </c>
      <c r="B695" s="2">
        <v>45998</v>
      </c>
      <c r="C695" s="1" t="s">
        <v>1953</v>
      </c>
      <c r="D695" s="1" t="s">
        <v>1240</v>
      </c>
      <c r="E695" s="1" t="s">
        <v>135</v>
      </c>
      <c r="F695" s="1" t="s">
        <v>136</v>
      </c>
      <c r="G695" s="1" t="s">
        <v>26</v>
      </c>
      <c r="H695" s="1" t="s">
        <v>27</v>
      </c>
      <c r="I695">
        <v>1</v>
      </c>
      <c r="J695">
        <v>1200</v>
      </c>
      <c r="K695" s="7">
        <v>0.1</v>
      </c>
      <c r="L695">
        <v>1080</v>
      </c>
      <c r="M695">
        <v>121.74</v>
      </c>
      <c r="N695" s="7">
        <f>IFERROR(Sales_Data[[#This Row],[Profit]]/Sales_Data[[#This Row],[Sales]],0)</f>
        <v>0.11272222222222222</v>
      </c>
      <c r="O695" s="7" t="str">
        <f>TEXT(Sales_Data[[#This Row],[Order_Date]],"mmm")</f>
        <v>Dec</v>
      </c>
      <c r="P695" s="9" t="str">
        <f>TEXT(Sales_Data[[#This Row],[Order_Date]],"yyyy")</f>
        <v>2025</v>
      </c>
      <c r="Q695" s="9" t="str">
        <f t="shared" si="10"/>
        <v>New</v>
      </c>
      <c r="R695" s="1" t="s">
        <v>64</v>
      </c>
    </row>
    <row r="696" spans="1:18" x14ac:dyDescent="0.35">
      <c r="A696" s="1" t="s">
        <v>1954</v>
      </c>
      <c r="B696" s="2">
        <v>45737</v>
      </c>
      <c r="C696" s="1" t="s">
        <v>1955</v>
      </c>
      <c r="D696" s="1" t="s">
        <v>1956</v>
      </c>
      <c r="E696" s="1" t="s">
        <v>160</v>
      </c>
      <c r="F696" s="1" t="s">
        <v>161</v>
      </c>
      <c r="G696" s="1" t="s">
        <v>42</v>
      </c>
      <c r="H696" s="1" t="s">
        <v>102</v>
      </c>
      <c r="I696">
        <v>2</v>
      </c>
      <c r="J696">
        <v>25000</v>
      </c>
      <c r="K696" s="7">
        <v>0.05</v>
      </c>
      <c r="L696">
        <v>47500</v>
      </c>
      <c r="M696">
        <v>8212.7999999999993</v>
      </c>
      <c r="N696" s="7">
        <f>IFERROR(Sales_Data[[#This Row],[Profit]]/Sales_Data[[#This Row],[Sales]],0)</f>
        <v>0.17290105263157893</v>
      </c>
      <c r="O696" s="7" t="str">
        <f>TEXT(Sales_Data[[#This Row],[Order_Date]],"mmm")</f>
        <v>Mar</v>
      </c>
      <c r="P696" s="9" t="str">
        <f>TEXT(Sales_Data[[#This Row],[Order_Date]],"yyyy")</f>
        <v>2025</v>
      </c>
      <c r="Q696" s="9" t="str">
        <f t="shared" si="10"/>
        <v>Existing</v>
      </c>
      <c r="R696" s="1" t="s">
        <v>20</v>
      </c>
    </row>
    <row r="697" spans="1:18" x14ac:dyDescent="0.35">
      <c r="A697" s="1" t="s">
        <v>1957</v>
      </c>
      <c r="B697" s="2">
        <v>45816</v>
      </c>
      <c r="C697" s="1" t="s">
        <v>1958</v>
      </c>
      <c r="D697" s="1" t="s">
        <v>1959</v>
      </c>
      <c r="E697" s="1" t="s">
        <v>119</v>
      </c>
      <c r="F697" s="1" t="s">
        <v>33</v>
      </c>
      <c r="G697" s="1" t="s">
        <v>42</v>
      </c>
      <c r="H697" s="1" t="s">
        <v>63</v>
      </c>
      <c r="I697">
        <v>1</v>
      </c>
      <c r="J697">
        <v>4500</v>
      </c>
      <c r="K697" s="7">
        <v>0.15</v>
      </c>
      <c r="L697">
        <v>3825</v>
      </c>
      <c r="M697">
        <v>317.38</v>
      </c>
      <c r="N697" s="7">
        <f>IFERROR(Sales_Data[[#This Row],[Profit]]/Sales_Data[[#This Row],[Sales]],0)</f>
        <v>8.2975163398692806E-2</v>
      </c>
      <c r="O697" s="7" t="str">
        <f>TEXT(Sales_Data[[#This Row],[Order_Date]],"mmm")</f>
        <v>Jun</v>
      </c>
      <c r="P697" s="9" t="str">
        <f>TEXT(Sales_Data[[#This Row],[Order_Date]],"yyyy")</f>
        <v>2025</v>
      </c>
      <c r="Q697" s="9" t="str">
        <f t="shared" si="10"/>
        <v>New</v>
      </c>
      <c r="R697" s="1" t="s">
        <v>28</v>
      </c>
    </row>
    <row r="698" spans="1:18" x14ac:dyDescent="0.35">
      <c r="A698" s="1" t="s">
        <v>1960</v>
      </c>
      <c r="B698" s="2">
        <v>45877</v>
      </c>
      <c r="C698" s="1" t="s">
        <v>1961</v>
      </c>
      <c r="D698" s="1" t="s">
        <v>1962</v>
      </c>
      <c r="E698" s="1" t="s">
        <v>40</v>
      </c>
      <c r="F698" s="1" t="s">
        <v>41</v>
      </c>
      <c r="G698" s="1" t="s">
        <v>26</v>
      </c>
      <c r="H698" s="1" t="s">
        <v>128</v>
      </c>
      <c r="I698">
        <v>1</v>
      </c>
      <c r="J698">
        <v>900</v>
      </c>
      <c r="K698" s="7">
        <v>0</v>
      </c>
      <c r="L698">
        <v>900</v>
      </c>
      <c r="M698">
        <v>224.2</v>
      </c>
      <c r="N698" s="7">
        <f>IFERROR(Sales_Data[[#This Row],[Profit]]/Sales_Data[[#This Row],[Sales]],0)</f>
        <v>0.24911111111111109</v>
      </c>
      <c r="O698" s="7" t="str">
        <f>TEXT(Sales_Data[[#This Row],[Order_Date]],"mmm")</f>
        <v>Aug</v>
      </c>
      <c r="P698" s="9" t="str">
        <f>TEXT(Sales_Data[[#This Row],[Order_Date]],"yyyy")</f>
        <v>2025</v>
      </c>
      <c r="Q698" s="9" t="str">
        <f t="shared" si="10"/>
        <v>New</v>
      </c>
      <c r="R698" s="1" t="s">
        <v>64</v>
      </c>
    </row>
    <row r="699" spans="1:18" x14ac:dyDescent="0.35">
      <c r="A699" s="1" t="s">
        <v>1963</v>
      </c>
      <c r="B699" s="2">
        <v>45786</v>
      </c>
      <c r="C699" s="1" t="s">
        <v>1964</v>
      </c>
      <c r="D699" s="1" t="s">
        <v>1965</v>
      </c>
      <c r="E699" s="1" t="s">
        <v>160</v>
      </c>
      <c r="F699" s="1" t="s">
        <v>161</v>
      </c>
      <c r="G699" s="1" t="s">
        <v>18</v>
      </c>
      <c r="H699" s="1" t="s">
        <v>72</v>
      </c>
      <c r="I699">
        <v>2</v>
      </c>
      <c r="J699">
        <v>350</v>
      </c>
      <c r="K699" s="7">
        <v>0</v>
      </c>
      <c r="L699">
        <v>700</v>
      </c>
      <c r="M699">
        <v>97.95</v>
      </c>
      <c r="N699" s="7">
        <f>IFERROR(Sales_Data[[#This Row],[Profit]]/Sales_Data[[#This Row],[Sales]],0)</f>
        <v>0.13992857142857143</v>
      </c>
      <c r="O699" s="7" t="str">
        <f>TEXT(Sales_Data[[#This Row],[Order_Date]],"mmm")</f>
        <v>May</v>
      </c>
      <c r="P699" s="9" t="str">
        <f>TEXT(Sales_Data[[#This Row],[Order_Date]],"yyyy")</f>
        <v>2025</v>
      </c>
      <c r="Q699" s="9" t="str">
        <f t="shared" si="10"/>
        <v>Existing</v>
      </c>
      <c r="R699" s="1" t="s">
        <v>36</v>
      </c>
    </row>
    <row r="700" spans="1:18" x14ac:dyDescent="0.35">
      <c r="A700" s="1" t="s">
        <v>1966</v>
      </c>
      <c r="B700" s="2">
        <v>45723</v>
      </c>
      <c r="C700" s="1" t="s">
        <v>748</v>
      </c>
      <c r="D700" s="1" t="s">
        <v>1967</v>
      </c>
      <c r="E700" s="1" t="s">
        <v>17</v>
      </c>
      <c r="F700" s="1" t="s">
        <v>17</v>
      </c>
      <c r="G700" s="1" t="s">
        <v>120</v>
      </c>
      <c r="H700" s="1" t="s">
        <v>121</v>
      </c>
      <c r="I700">
        <v>1</v>
      </c>
      <c r="J700">
        <v>2800</v>
      </c>
      <c r="K700" s="7">
        <v>0</v>
      </c>
      <c r="L700">
        <v>2800</v>
      </c>
      <c r="M700">
        <v>610.91999999999996</v>
      </c>
      <c r="N700" s="7">
        <f>IFERROR(Sales_Data[[#This Row],[Profit]]/Sales_Data[[#This Row],[Sales]],0)</f>
        <v>0.21818571428571426</v>
      </c>
      <c r="O700" s="7" t="str">
        <f>TEXT(Sales_Data[[#This Row],[Order_Date]],"mmm")</f>
        <v>Mar</v>
      </c>
      <c r="P700" s="9" t="str">
        <f>TEXT(Sales_Data[[#This Row],[Order_Date]],"yyyy")</f>
        <v>2025</v>
      </c>
      <c r="Q700" s="9" t="str">
        <f t="shared" si="10"/>
        <v>New</v>
      </c>
      <c r="R700" s="1" t="s">
        <v>64</v>
      </c>
    </row>
    <row r="701" spans="1:18" x14ac:dyDescent="0.35">
      <c r="A701" s="1" t="s">
        <v>1968</v>
      </c>
      <c r="B701" s="2">
        <v>45773</v>
      </c>
      <c r="C701" s="1" t="s">
        <v>1969</v>
      </c>
      <c r="D701" s="1" t="s">
        <v>1970</v>
      </c>
      <c r="E701" s="1" t="s">
        <v>86</v>
      </c>
      <c r="F701" s="1" t="s">
        <v>25</v>
      </c>
      <c r="G701" s="1" t="s">
        <v>18</v>
      </c>
      <c r="H701" s="1" t="s">
        <v>19</v>
      </c>
      <c r="I701">
        <v>2</v>
      </c>
      <c r="J701">
        <v>700</v>
      </c>
      <c r="K701" s="7">
        <v>0</v>
      </c>
      <c r="L701">
        <v>1400</v>
      </c>
      <c r="M701">
        <v>289.91000000000003</v>
      </c>
      <c r="N701" s="7">
        <f>IFERROR(Sales_Data[[#This Row],[Profit]]/Sales_Data[[#This Row],[Sales]],0)</f>
        <v>0.20707857142857145</v>
      </c>
      <c r="O701" s="7" t="str">
        <f>TEXT(Sales_Data[[#This Row],[Order_Date]],"mmm")</f>
        <v>Apr</v>
      </c>
      <c r="P701" s="9" t="str">
        <f>TEXT(Sales_Data[[#This Row],[Order_Date]],"yyyy")</f>
        <v>2025</v>
      </c>
      <c r="Q701" s="9" t="str">
        <f t="shared" si="10"/>
        <v>Existing</v>
      </c>
      <c r="R701" s="1" t="s">
        <v>28</v>
      </c>
    </row>
    <row r="702" spans="1:18" x14ac:dyDescent="0.35">
      <c r="A702" s="1" t="s">
        <v>1971</v>
      </c>
      <c r="B702" s="2">
        <v>45681</v>
      </c>
      <c r="C702" s="1" t="s">
        <v>1972</v>
      </c>
      <c r="D702" s="1" t="s">
        <v>1973</v>
      </c>
      <c r="E702" s="1" t="s">
        <v>62</v>
      </c>
      <c r="F702" s="1" t="s">
        <v>41</v>
      </c>
      <c r="G702" s="1" t="s">
        <v>120</v>
      </c>
      <c r="H702" s="1" t="s">
        <v>217</v>
      </c>
      <c r="I702">
        <v>3</v>
      </c>
      <c r="J702">
        <v>3200</v>
      </c>
      <c r="K702" s="7">
        <v>0.1</v>
      </c>
      <c r="L702">
        <v>8640</v>
      </c>
      <c r="M702">
        <v>949.55</v>
      </c>
      <c r="N702" s="7">
        <f>IFERROR(Sales_Data[[#This Row],[Profit]]/Sales_Data[[#This Row],[Sales]],0)</f>
        <v>0.10990162037037036</v>
      </c>
      <c r="O702" s="7" t="str">
        <f>TEXT(Sales_Data[[#This Row],[Order_Date]],"mmm")</f>
        <v>Jan</v>
      </c>
      <c r="P702" s="9" t="str">
        <f>TEXT(Sales_Data[[#This Row],[Order_Date]],"yyyy")</f>
        <v>2025</v>
      </c>
      <c r="Q702" s="9" t="str">
        <f t="shared" si="10"/>
        <v>Existing</v>
      </c>
      <c r="R702" s="1" t="s">
        <v>28</v>
      </c>
    </row>
    <row r="703" spans="1:18" x14ac:dyDescent="0.35">
      <c r="A703" s="1" t="s">
        <v>1974</v>
      </c>
      <c r="B703" s="2">
        <v>45864</v>
      </c>
      <c r="C703" s="1" t="s">
        <v>1975</v>
      </c>
      <c r="D703" s="1" t="s">
        <v>1976</v>
      </c>
      <c r="E703" s="1" t="s">
        <v>51</v>
      </c>
      <c r="F703" s="1" t="s">
        <v>52</v>
      </c>
      <c r="G703" s="1" t="s">
        <v>26</v>
      </c>
      <c r="H703" s="1" t="s">
        <v>27</v>
      </c>
      <c r="I703">
        <v>4</v>
      </c>
      <c r="J703">
        <v>1200</v>
      </c>
      <c r="K703" s="7">
        <v>0</v>
      </c>
      <c r="L703">
        <v>4800</v>
      </c>
      <c r="M703">
        <v>553.80999999999995</v>
      </c>
      <c r="N703" s="7">
        <f>IFERROR(Sales_Data[[#This Row],[Profit]]/Sales_Data[[#This Row],[Sales]],0)</f>
        <v>0.11537708333333332</v>
      </c>
      <c r="O703" s="7" t="str">
        <f>TEXT(Sales_Data[[#This Row],[Order_Date]],"mmm")</f>
        <v>Jul</v>
      </c>
      <c r="P703" s="9" t="str">
        <f>TEXT(Sales_Data[[#This Row],[Order_Date]],"yyyy")</f>
        <v>2025</v>
      </c>
      <c r="Q703" s="9" t="str">
        <f t="shared" si="10"/>
        <v>Existing</v>
      </c>
      <c r="R703" s="1" t="s">
        <v>36</v>
      </c>
    </row>
    <row r="704" spans="1:18" x14ac:dyDescent="0.35">
      <c r="A704" s="1" t="s">
        <v>1977</v>
      </c>
      <c r="B704" s="2">
        <v>45732</v>
      </c>
      <c r="C704" s="1" t="s">
        <v>1978</v>
      </c>
      <c r="D704" s="1" t="s">
        <v>1979</v>
      </c>
      <c r="E704" s="1" t="s">
        <v>51</v>
      </c>
      <c r="F704" s="1" t="s">
        <v>52</v>
      </c>
      <c r="G704" s="1" t="s">
        <v>18</v>
      </c>
      <c r="H704" s="1" t="s">
        <v>19</v>
      </c>
      <c r="I704">
        <v>1</v>
      </c>
      <c r="J704">
        <v>700</v>
      </c>
      <c r="K704" s="7">
        <v>0.1</v>
      </c>
      <c r="L704">
        <v>630</v>
      </c>
      <c r="M704">
        <v>83.54</v>
      </c>
      <c r="N704" s="7">
        <f>IFERROR(Sales_Data[[#This Row],[Profit]]/Sales_Data[[#This Row],[Sales]],0)</f>
        <v>0.13260317460317461</v>
      </c>
      <c r="O704" s="7" t="str">
        <f>TEXT(Sales_Data[[#This Row],[Order_Date]],"mmm")</f>
        <v>Mar</v>
      </c>
      <c r="P704" s="9" t="str">
        <f>TEXT(Sales_Data[[#This Row],[Order_Date]],"yyyy")</f>
        <v>2025</v>
      </c>
      <c r="Q704" s="9" t="str">
        <f t="shared" si="10"/>
        <v>New</v>
      </c>
      <c r="R704" s="1" t="s">
        <v>36</v>
      </c>
    </row>
    <row r="705" spans="1:18" x14ac:dyDescent="0.35">
      <c r="A705" s="1" t="s">
        <v>1980</v>
      </c>
      <c r="B705" s="2">
        <v>45683</v>
      </c>
      <c r="C705" s="1" t="s">
        <v>389</v>
      </c>
      <c r="D705" s="1" t="s">
        <v>1006</v>
      </c>
      <c r="E705" s="1" t="s">
        <v>106</v>
      </c>
      <c r="F705" s="1" t="s">
        <v>33</v>
      </c>
      <c r="G705" s="1" t="s">
        <v>26</v>
      </c>
      <c r="H705" s="1" t="s">
        <v>128</v>
      </c>
      <c r="I705">
        <v>2</v>
      </c>
      <c r="J705">
        <v>900</v>
      </c>
      <c r="K705" s="7">
        <v>0</v>
      </c>
      <c r="L705">
        <v>1800</v>
      </c>
      <c r="M705">
        <v>398.91</v>
      </c>
      <c r="N705" s="7">
        <f>IFERROR(Sales_Data[[#This Row],[Profit]]/Sales_Data[[#This Row],[Sales]],0)</f>
        <v>0.22161666666666668</v>
      </c>
      <c r="O705" s="7" t="str">
        <f>TEXT(Sales_Data[[#This Row],[Order_Date]],"mmm")</f>
        <v>Jan</v>
      </c>
      <c r="P705" s="9" t="str">
        <f>TEXT(Sales_Data[[#This Row],[Order_Date]],"yyyy")</f>
        <v>2025</v>
      </c>
      <c r="Q705" s="9" t="str">
        <f t="shared" si="10"/>
        <v>Existing</v>
      </c>
      <c r="R705" s="1" t="s">
        <v>36</v>
      </c>
    </row>
    <row r="706" spans="1:18" x14ac:dyDescent="0.35">
      <c r="A706" s="1" t="s">
        <v>1981</v>
      </c>
      <c r="B706" s="2">
        <v>45685</v>
      </c>
      <c r="C706" s="1" t="s">
        <v>1982</v>
      </c>
      <c r="D706" s="1" t="s">
        <v>1983</v>
      </c>
      <c r="E706" s="1" t="s">
        <v>32</v>
      </c>
      <c r="F706" s="1" t="s">
        <v>33</v>
      </c>
      <c r="G706" s="1" t="s">
        <v>42</v>
      </c>
      <c r="H706" s="1" t="s">
        <v>102</v>
      </c>
      <c r="I706">
        <v>1</v>
      </c>
      <c r="J706">
        <v>25000</v>
      </c>
      <c r="K706" s="7">
        <v>0.1</v>
      </c>
      <c r="L706">
        <v>22500</v>
      </c>
      <c r="M706">
        <v>2653.31</v>
      </c>
      <c r="N706" s="7">
        <f>IFERROR(Sales_Data[[#This Row],[Profit]]/Sales_Data[[#This Row],[Sales]],0)</f>
        <v>0.11792488888888888</v>
      </c>
      <c r="O706" s="7" t="str">
        <f>TEXT(Sales_Data[[#This Row],[Order_Date]],"mmm")</f>
        <v>Jan</v>
      </c>
      <c r="P706" s="9" t="str">
        <f>TEXT(Sales_Data[[#This Row],[Order_Date]],"yyyy")</f>
        <v>2025</v>
      </c>
      <c r="Q706" s="9" t="str">
        <f t="shared" ref="Q706:Q769" si="11">IF(I706&gt;1,"Existing","New")</f>
        <v>New</v>
      </c>
      <c r="R706" s="1" t="s">
        <v>28</v>
      </c>
    </row>
    <row r="707" spans="1:18" x14ac:dyDescent="0.35">
      <c r="A707" s="1" t="s">
        <v>1984</v>
      </c>
      <c r="B707" s="2">
        <v>45737</v>
      </c>
      <c r="C707" s="1" t="s">
        <v>1985</v>
      </c>
      <c r="D707" s="1" t="s">
        <v>1986</v>
      </c>
      <c r="E707" s="1" t="s">
        <v>62</v>
      </c>
      <c r="F707" s="1" t="s">
        <v>41</v>
      </c>
      <c r="G707" s="1" t="s">
        <v>34</v>
      </c>
      <c r="H707" s="1" t="s">
        <v>77</v>
      </c>
      <c r="I707">
        <v>3</v>
      </c>
      <c r="J707">
        <v>22000</v>
      </c>
      <c r="K707" s="7">
        <v>0.05</v>
      </c>
      <c r="L707">
        <v>62700</v>
      </c>
      <c r="M707">
        <v>6007.47</v>
      </c>
      <c r="N707" s="7">
        <f>IFERROR(Sales_Data[[#This Row],[Profit]]/Sales_Data[[#This Row],[Sales]],0)</f>
        <v>9.5812918660287086E-2</v>
      </c>
      <c r="O707" s="7" t="str">
        <f>TEXT(Sales_Data[[#This Row],[Order_Date]],"mmm")</f>
        <v>Mar</v>
      </c>
      <c r="P707" s="9" t="str">
        <f>TEXT(Sales_Data[[#This Row],[Order_Date]],"yyyy")</f>
        <v>2025</v>
      </c>
      <c r="Q707" s="9" t="str">
        <f t="shared" si="11"/>
        <v>Existing</v>
      </c>
      <c r="R707" s="1" t="s">
        <v>73</v>
      </c>
    </row>
    <row r="708" spans="1:18" x14ac:dyDescent="0.35">
      <c r="A708" s="1" t="s">
        <v>1987</v>
      </c>
      <c r="B708" s="2">
        <v>46013</v>
      </c>
      <c r="C708" s="1" t="s">
        <v>1988</v>
      </c>
      <c r="D708" s="1" t="s">
        <v>1989</v>
      </c>
      <c r="E708" s="1" t="s">
        <v>86</v>
      </c>
      <c r="F708" s="1" t="s">
        <v>25</v>
      </c>
      <c r="G708" s="1" t="s">
        <v>120</v>
      </c>
      <c r="H708" s="1" t="s">
        <v>146</v>
      </c>
      <c r="I708">
        <v>3</v>
      </c>
      <c r="J708">
        <v>800</v>
      </c>
      <c r="K708" s="7">
        <v>0</v>
      </c>
      <c r="L708">
        <v>2400</v>
      </c>
      <c r="M708">
        <v>454.52</v>
      </c>
      <c r="N708" s="7">
        <f>IFERROR(Sales_Data[[#This Row],[Profit]]/Sales_Data[[#This Row],[Sales]],0)</f>
        <v>0.18938333333333332</v>
      </c>
      <c r="O708" s="7" t="str">
        <f>TEXT(Sales_Data[[#This Row],[Order_Date]],"mmm")</f>
        <v>Dec</v>
      </c>
      <c r="P708" s="9" t="str">
        <f>TEXT(Sales_Data[[#This Row],[Order_Date]],"yyyy")</f>
        <v>2025</v>
      </c>
      <c r="Q708" s="9" t="str">
        <f t="shared" si="11"/>
        <v>Existing</v>
      </c>
      <c r="R708" s="1" t="s">
        <v>28</v>
      </c>
    </row>
    <row r="709" spans="1:18" x14ac:dyDescent="0.35">
      <c r="A709" s="1" t="s">
        <v>1990</v>
      </c>
      <c r="B709" s="2">
        <v>45678</v>
      </c>
      <c r="C709" s="1" t="s">
        <v>1991</v>
      </c>
      <c r="D709" s="1" t="s">
        <v>1992</v>
      </c>
      <c r="E709" s="1" t="s">
        <v>119</v>
      </c>
      <c r="F709" s="1" t="s">
        <v>33</v>
      </c>
      <c r="G709" s="1" t="s">
        <v>42</v>
      </c>
      <c r="H709" s="1" t="s">
        <v>112</v>
      </c>
      <c r="I709">
        <v>5</v>
      </c>
      <c r="J709">
        <v>2500</v>
      </c>
      <c r="K709" s="7">
        <v>0</v>
      </c>
      <c r="L709">
        <v>12500</v>
      </c>
      <c r="M709">
        <v>1264.81</v>
      </c>
      <c r="N709" s="7">
        <f>IFERROR(Sales_Data[[#This Row],[Profit]]/Sales_Data[[#This Row],[Sales]],0)</f>
        <v>0.10118479999999999</v>
      </c>
      <c r="O709" s="7" t="str">
        <f>TEXT(Sales_Data[[#This Row],[Order_Date]],"mmm")</f>
        <v>Jan</v>
      </c>
      <c r="P709" s="9" t="str">
        <f>TEXT(Sales_Data[[#This Row],[Order_Date]],"yyyy")</f>
        <v>2025</v>
      </c>
      <c r="Q709" s="9" t="str">
        <f t="shared" si="11"/>
        <v>Existing</v>
      </c>
      <c r="R709" s="1" t="s">
        <v>20</v>
      </c>
    </row>
    <row r="710" spans="1:18" x14ac:dyDescent="0.35">
      <c r="A710" s="1" t="s">
        <v>1993</v>
      </c>
      <c r="B710" s="2">
        <v>45730</v>
      </c>
      <c r="C710" s="1" t="s">
        <v>1994</v>
      </c>
      <c r="D710" s="1" t="s">
        <v>1995</v>
      </c>
      <c r="E710" s="1" t="s">
        <v>119</v>
      </c>
      <c r="F710" s="1" t="s">
        <v>33</v>
      </c>
      <c r="G710" s="1" t="s">
        <v>18</v>
      </c>
      <c r="H710" s="1" t="s">
        <v>19</v>
      </c>
      <c r="I710">
        <v>5</v>
      </c>
      <c r="J710">
        <v>700</v>
      </c>
      <c r="K710" s="7">
        <v>0</v>
      </c>
      <c r="L710">
        <v>3500</v>
      </c>
      <c r="M710">
        <v>551.05999999999995</v>
      </c>
      <c r="N710" s="7">
        <f>IFERROR(Sales_Data[[#This Row],[Profit]]/Sales_Data[[#This Row],[Sales]],0)</f>
        <v>0.15744571428571427</v>
      </c>
      <c r="O710" s="7" t="str">
        <f>TEXT(Sales_Data[[#This Row],[Order_Date]],"mmm")</f>
        <v>Mar</v>
      </c>
      <c r="P710" s="9" t="str">
        <f>TEXT(Sales_Data[[#This Row],[Order_Date]],"yyyy")</f>
        <v>2025</v>
      </c>
      <c r="Q710" s="9" t="str">
        <f t="shared" si="11"/>
        <v>Existing</v>
      </c>
      <c r="R710" s="1" t="s">
        <v>28</v>
      </c>
    </row>
    <row r="711" spans="1:18" x14ac:dyDescent="0.35">
      <c r="A711" s="1" t="s">
        <v>1996</v>
      </c>
      <c r="B711" s="2">
        <v>45659</v>
      </c>
      <c r="C711" s="1" t="s">
        <v>1997</v>
      </c>
      <c r="D711" s="1" t="s">
        <v>1456</v>
      </c>
      <c r="E711" s="1" t="s">
        <v>51</v>
      </c>
      <c r="F711" s="1" t="s">
        <v>52</v>
      </c>
      <c r="G711" s="1" t="s">
        <v>26</v>
      </c>
      <c r="H711" s="1" t="s">
        <v>128</v>
      </c>
      <c r="I711">
        <v>2</v>
      </c>
      <c r="J711">
        <v>900</v>
      </c>
      <c r="K711" s="7">
        <v>0.1</v>
      </c>
      <c r="L711">
        <v>1620</v>
      </c>
      <c r="M711">
        <v>315.3</v>
      </c>
      <c r="N711" s="7">
        <f>IFERROR(Sales_Data[[#This Row],[Profit]]/Sales_Data[[#This Row],[Sales]],0)</f>
        <v>0.19462962962962962</v>
      </c>
      <c r="O711" s="7" t="str">
        <f>TEXT(Sales_Data[[#This Row],[Order_Date]],"mmm")</f>
        <v>Jan</v>
      </c>
      <c r="P711" s="9" t="str">
        <f>TEXT(Sales_Data[[#This Row],[Order_Date]],"yyyy")</f>
        <v>2025</v>
      </c>
      <c r="Q711" s="9" t="str">
        <f t="shared" si="11"/>
        <v>Existing</v>
      </c>
      <c r="R711" s="1" t="s">
        <v>36</v>
      </c>
    </row>
    <row r="712" spans="1:18" x14ac:dyDescent="0.35">
      <c r="A712" s="1" t="s">
        <v>1998</v>
      </c>
      <c r="B712" s="2">
        <v>45904</v>
      </c>
      <c r="C712" s="1" t="s">
        <v>1999</v>
      </c>
      <c r="D712" s="1" t="s">
        <v>2000</v>
      </c>
      <c r="E712" s="1" t="s">
        <v>71</v>
      </c>
      <c r="F712" s="1" t="s">
        <v>33</v>
      </c>
      <c r="G712" s="1" t="s">
        <v>42</v>
      </c>
      <c r="H712" s="1" t="s">
        <v>43</v>
      </c>
      <c r="I712">
        <v>5</v>
      </c>
      <c r="J712">
        <v>18000</v>
      </c>
      <c r="K712" s="7">
        <v>0.15</v>
      </c>
      <c r="L712">
        <v>76500</v>
      </c>
      <c r="M712">
        <v>11950.75</v>
      </c>
      <c r="N712" s="7">
        <f>IFERROR(Sales_Data[[#This Row],[Profit]]/Sales_Data[[#This Row],[Sales]],0)</f>
        <v>0.15621895424836602</v>
      </c>
      <c r="O712" s="7" t="str">
        <f>TEXT(Sales_Data[[#This Row],[Order_Date]],"mmm")</f>
        <v>Sep</v>
      </c>
      <c r="P712" s="9" t="str">
        <f>TEXT(Sales_Data[[#This Row],[Order_Date]],"yyyy")</f>
        <v>2025</v>
      </c>
      <c r="Q712" s="9" t="str">
        <f t="shared" si="11"/>
        <v>Existing</v>
      </c>
      <c r="R712" s="1" t="s">
        <v>64</v>
      </c>
    </row>
    <row r="713" spans="1:18" x14ac:dyDescent="0.35">
      <c r="A713" s="1" t="s">
        <v>2001</v>
      </c>
      <c r="B713" s="2">
        <v>46019</v>
      </c>
      <c r="C713" s="1" t="s">
        <v>1423</v>
      </c>
      <c r="D713" s="1" t="s">
        <v>2002</v>
      </c>
      <c r="E713" s="1" t="s">
        <v>56</v>
      </c>
      <c r="F713" s="1" t="s">
        <v>57</v>
      </c>
      <c r="G713" s="1" t="s">
        <v>34</v>
      </c>
      <c r="H713" s="1" t="s">
        <v>153</v>
      </c>
      <c r="I713">
        <v>2</v>
      </c>
      <c r="J713">
        <v>7000</v>
      </c>
      <c r="K713" s="7">
        <v>0.15</v>
      </c>
      <c r="L713">
        <v>11900</v>
      </c>
      <c r="M713">
        <v>2855.14</v>
      </c>
      <c r="N713" s="7">
        <f>IFERROR(Sales_Data[[#This Row],[Profit]]/Sales_Data[[#This Row],[Sales]],0)</f>
        <v>0.23992773109243695</v>
      </c>
      <c r="O713" s="7" t="str">
        <f>TEXT(Sales_Data[[#This Row],[Order_Date]],"mmm")</f>
        <v>Dec</v>
      </c>
      <c r="P713" s="9" t="str">
        <f>TEXT(Sales_Data[[#This Row],[Order_Date]],"yyyy")</f>
        <v>2025</v>
      </c>
      <c r="Q713" s="9" t="str">
        <f t="shared" si="11"/>
        <v>Existing</v>
      </c>
      <c r="R713" s="1" t="s">
        <v>73</v>
      </c>
    </row>
    <row r="714" spans="1:18" x14ac:dyDescent="0.35">
      <c r="A714" s="1" t="s">
        <v>2003</v>
      </c>
      <c r="B714" s="2">
        <v>45777</v>
      </c>
      <c r="C714" s="1" t="s">
        <v>158</v>
      </c>
      <c r="D714" s="1" t="s">
        <v>2004</v>
      </c>
      <c r="E714" s="1" t="s">
        <v>135</v>
      </c>
      <c r="F714" s="1" t="s">
        <v>136</v>
      </c>
      <c r="G714" s="1" t="s">
        <v>120</v>
      </c>
      <c r="H714" s="1" t="s">
        <v>121</v>
      </c>
      <c r="I714">
        <v>4</v>
      </c>
      <c r="J714">
        <v>2800</v>
      </c>
      <c r="K714" s="7">
        <v>0.15</v>
      </c>
      <c r="L714">
        <v>9520</v>
      </c>
      <c r="M714">
        <v>1200.8800000000001</v>
      </c>
      <c r="N714" s="7">
        <f>IFERROR(Sales_Data[[#This Row],[Profit]]/Sales_Data[[#This Row],[Sales]],0)</f>
        <v>0.12614285714285717</v>
      </c>
      <c r="O714" s="7" t="str">
        <f>TEXT(Sales_Data[[#This Row],[Order_Date]],"mmm")</f>
        <v>Apr</v>
      </c>
      <c r="P714" s="9" t="str">
        <f>TEXT(Sales_Data[[#This Row],[Order_Date]],"yyyy")</f>
        <v>2025</v>
      </c>
      <c r="Q714" s="9" t="str">
        <f t="shared" si="11"/>
        <v>Existing</v>
      </c>
      <c r="R714" s="1" t="s">
        <v>64</v>
      </c>
    </row>
    <row r="715" spans="1:18" x14ac:dyDescent="0.35">
      <c r="A715" s="1" t="s">
        <v>2005</v>
      </c>
      <c r="B715" s="2">
        <v>45927</v>
      </c>
      <c r="C715" s="1" t="s">
        <v>2006</v>
      </c>
      <c r="D715" s="1" t="s">
        <v>404</v>
      </c>
      <c r="E715" s="1" t="s">
        <v>86</v>
      </c>
      <c r="F715" s="1" t="s">
        <v>25</v>
      </c>
      <c r="G715" s="1" t="s">
        <v>42</v>
      </c>
      <c r="H715" s="1" t="s">
        <v>63</v>
      </c>
      <c r="I715">
        <v>4</v>
      </c>
      <c r="J715">
        <v>4500</v>
      </c>
      <c r="K715" s="7">
        <v>0.1</v>
      </c>
      <c r="L715">
        <v>16200</v>
      </c>
      <c r="M715">
        <v>1698.35</v>
      </c>
      <c r="N715" s="7">
        <f>IFERROR(Sales_Data[[#This Row],[Profit]]/Sales_Data[[#This Row],[Sales]],0)</f>
        <v>0.10483641975308641</v>
      </c>
      <c r="O715" s="7" t="str">
        <f>TEXT(Sales_Data[[#This Row],[Order_Date]],"mmm")</f>
        <v>Sep</v>
      </c>
      <c r="P715" s="9" t="str">
        <f>TEXT(Sales_Data[[#This Row],[Order_Date]],"yyyy")</f>
        <v>2025</v>
      </c>
      <c r="Q715" s="9" t="str">
        <f t="shared" si="11"/>
        <v>Existing</v>
      </c>
      <c r="R715" s="1" t="s">
        <v>28</v>
      </c>
    </row>
    <row r="716" spans="1:18" x14ac:dyDescent="0.35">
      <c r="A716" s="1" t="s">
        <v>2007</v>
      </c>
      <c r="B716" s="2">
        <v>45715</v>
      </c>
      <c r="C716" s="1" t="s">
        <v>2008</v>
      </c>
      <c r="D716" s="1" t="s">
        <v>2009</v>
      </c>
      <c r="E716" s="1" t="s">
        <v>71</v>
      </c>
      <c r="F716" s="1" t="s">
        <v>33</v>
      </c>
      <c r="G716" s="1" t="s">
        <v>34</v>
      </c>
      <c r="H716" s="1" t="s">
        <v>35</v>
      </c>
      <c r="I716">
        <v>2</v>
      </c>
      <c r="J716">
        <v>9000</v>
      </c>
      <c r="K716" s="7">
        <v>0</v>
      </c>
      <c r="L716">
        <v>18000</v>
      </c>
      <c r="M716">
        <v>1491.75</v>
      </c>
      <c r="N716" s="7">
        <f>IFERROR(Sales_Data[[#This Row],[Profit]]/Sales_Data[[#This Row],[Sales]],0)</f>
        <v>8.2875000000000004E-2</v>
      </c>
      <c r="O716" s="7" t="str">
        <f>TEXT(Sales_Data[[#This Row],[Order_Date]],"mmm")</f>
        <v>Feb</v>
      </c>
      <c r="P716" s="9" t="str">
        <f>TEXT(Sales_Data[[#This Row],[Order_Date]],"yyyy")</f>
        <v>2025</v>
      </c>
      <c r="Q716" s="9" t="str">
        <f t="shared" si="11"/>
        <v>Existing</v>
      </c>
      <c r="R716" s="1" t="s">
        <v>20</v>
      </c>
    </row>
    <row r="717" spans="1:18" x14ac:dyDescent="0.35">
      <c r="A717" s="1" t="s">
        <v>2010</v>
      </c>
      <c r="B717" s="2">
        <v>45755</v>
      </c>
      <c r="C717" s="1" t="s">
        <v>2011</v>
      </c>
      <c r="D717" s="1" t="s">
        <v>2012</v>
      </c>
      <c r="E717" s="1" t="s">
        <v>135</v>
      </c>
      <c r="F717" s="1" t="s">
        <v>136</v>
      </c>
      <c r="G717" s="1" t="s">
        <v>26</v>
      </c>
      <c r="H717" s="1" t="s">
        <v>128</v>
      </c>
      <c r="I717">
        <v>4</v>
      </c>
      <c r="J717">
        <v>900</v>
      </c>
      <c r="K717" s="7">
        <v>0.05</v>
      </c>
      <c r="L717">
        <v>3420</v>
      </c>
      <c r="M717">
        <v>668.31</v>
      </c>
      <c r="N717" s="7">
        <f>IFERROR(Sales_Data[[#This Row],[Profit]]/Sales_Data[[#This Row],[Sales]],0)</f>
        <v>0.19541228070175437</v>
      </c>
      <c r="O717" s="7" t="str">
        <f>TEXT(Sales_Data[[#This Row],[Order_Date]],"mmm")</f>
        <v>Apr</v>
      </c>
      <c r="P717" s="9" t="str">
        <f>TEXT(Sales_Data[[#This Row],[Order_Date]],"yyyy")</f>
        <v>2025</v>
      </c>
      <c r="Q717" s="9" t="str">
        <f t="shared" si="11"/>
        <v>Existing</v>
      </c>
      <c r="R717" s="1" t="s">
        <v>28</v>
      </c>
    </row>
    <row r="718" spans="1:18" x14ac:dyDescent="0.35">
      <c r="A718" s="1" t="s">
        <v>2013</v>
      </c>
      <c r="B718" s="2">
        <v>45861</v>
      </c>
      <c r="C718" s="1" t="s">
        <v>270</v>
      </c>
      <c r="D718" s="1" t="s">
        <v>2014</v>
      </c>
      <c r="E718" s="1" t="s">
        <v>56</v>
      </c>
      <c r="F718" s="1" t="s">
        <v>57</v>
      </c>
      <c r="G718" s="1" t="s">
        <v>120</v>
      </c>
      <c r="H718" s="1" t="s">
        <v>146</v>
      </c>
      <c r="I718">
        <v>5</v>
      </c>
      <c r="J718">
        <v>800</v>
      </c>
      <c r="K718" s="7">
        <v>0.2</v>
      </c>
      <c r="L718">
        <v>3200</v>
      </c>
      <c r="M718">
        <v>345.07</v>
      </c>
      <c r="N718" s="7">
        <f>IFERROR(Sales_Data[[#This Row],[Profit]]/Sales_Data[[#This Row],[Sales]],0)</f>
        <v>0.107834375</v>
      </c>
      <c r="O718" s="7" t="str">
        <f>TEXT(Sales_Data[[#This Row],[Order_Date]],"mmm")</f>
        <v>Jul</v>
      </c>
      <c r="P718" s="9" t="str">
        <f>TEXT(Sales_Data[[#This Row],[Order_Date]],"yyyy")</f>
        <v>2025</v>
      </c>
      <c r="Q718" s="9" t="str">
        <f t="shared" si="11"/>
        <v>Existing</v>
      </c>
      <c r="R718" s="1" t="s">
        <v>36</v>
      </c>
    </row>
    <row r="719" spans="1:18" x14ac:dyDescent="0.35">
      <c r="A719" s="1" t="s">
        <v>2015</v>
      </c>
      <c r="B719" s="2">
        <v>45682</v>
      </c>
      <c r="C719" s="1" t="s">
        <v>2016</v>
      </c>
      <c r="D719" s="1" t="s">
        <v>1047</v>
      </c>
      <c r="E719" s="1" t="s">
        <v>62</v>
      </c>
      <c r="F719" s="1" t="s">
        <v>41</v>
      </c>
      <c r="G719" s="1" t="s">
        <v>26</v>
      </c>
      <c r="H719" s="1" t="s">
        <v>128</v>
      </c>
      <c r="I719">
        <v>5</v>
      </c>
      <c r="J719">
        <v>900</v>
      </c>
      <c r="K719" s="7">
        <v>0</v>
      </c>
      <c r="L719">
        <v>4500</v>
      </c>
      <c r="M719">
        <v>621.79999999999995</v>
      </c>
      <c r="N719" s="7">
        <f>IFERROR(Sales_Data[[#This Row],[Profit]]/Sales_Data[[#This Row],[Sales]],0)</f>
        <v>0.13817777777777776</v>
      </c>
      <c r="O719" s="7" t="str">
        <f>TEXT(Sales_Data[[#This Row],[Order_Date]],"mmm")</f>
        <v>Jan</v>
      </c>
      <c r="P719" s="9" t="str">
        <f>TEXT(Sales_Data[[#This Row],[Order_Date]],"yyyy")</f>
        <v>2025</v>
      </c>
      <c r="Q719" s="9" t="str">
        <f t="shared" si="11"/>
        <v>Existing</v>
      </c>
      <c r="R719" s="1" t="s">
        <v>36</v>
      </c>
    </row>
    <row r="720" spans="1:18" x14ac:dyDescent="0.35">
      <c r="A720" s="1" t="s">
        <v>2017</v>
      </c>
      <c r="B720" s="2">
        <v>45721</v>
      </c>
      <c r="C720" s="1" t="s">
        <v>2018</v>
      </c>
      <c r="D720" s="1" t="s">
        <v>2019</v>
      </c>
      <c r="E720" s="1" t="s">
        <v>71</v>
      </c>
      <c r="F720" s="1" t="s">
        <v>33</v>
      </c>
      <c r="G720" s="1" t="s">
        <v>42</v>
      </c>
      <c r="H720" s="1" t="s">
        <v>112</v>
      </c>
      <c r="I720">
        <v>3</v>
      </c>
      <c r="J720">
        <v>2500</v>
      </c>
      <c r="K720" s="7">
        <v>0.15</v>
      </c>
      <c r="L720">
        <v>6375</v>
      </c>
      <c r="M720">
        <v>815.05</v>
      </c>
      <c r="N720" s="7">
        <f>IFERROR(Sales_Data[[#This Row],[Profit]]/Sales_Data[[#This Row],[Sales]],0)</f>
        <v>0.12785098039215687</v>
      </c>
      <c r="O720" s="7" t="str">
        <f>TEXT(Sales_Data[[#This Row],[Order_Date]],"mmm")</f>
        <v>Mar</v>
      </c>
      <c r="P720" s="9" t="str">
        <f>TEXT(Sales_Data[[#This Row],[Order_Date]],"yyyy")</f>
        <v>2025</v>
      </c>
      <c r="Q720" s="9" t="str">
        <f t="shared" si="11"/>
        <v>Existing</v>
      </c>
      <c r="R720" s="1" t="s">
        <v>64</v>
      </c>
    </row>
    <row r="721" spans="1:18" x14ac:dyDescent="0.35">
      <c r="A721" s="1" t="s">
        <v>2020</v>
      </c>
      <c r="B721" s="2">
        <v>45969</v>
      </c>
      <c r="C721" s="1" t="s">
        <v>2021</v>
      </c>
      <c r="D721" s="1" t="s">
        <v>2022</v>
      </c>
      <c r="E721" s="1" t="s">
        <v>51</v>
      </c>
      <c r="F721" s="1" t="s">
        <v>52</v>
      </c>
      <c r="G721" s="1" t="s">
        <v>120</v>
      </c>
      <c r="H721" s="1" t="s">
        <v>143</v>
      </c>
      <c r="I721">
        <v>2</v>
      </c>
      <c r="J721">
        <v>1800</v>
      </c>
      <c r="K721" s="7">
        <v>0.05</v>
      </c>
      <c r="L721">
        <v>3420</v>
      </c>
      <c r="M721">
        <v>554.49</v>
      </c>
      <c r="N721" s="7">
        <f>IFERROR(Sales_Data[[#This Row],[Profit]]/Sales_Data[[#This Row],[Sales]],0)</f>
        <v>0.16213157894736843</v>
      </c>
      <c r="O721" s="7" t="str">
        <f>TEXT(Sales_Data[[#This Row],[Order_Date]],"mmm")</f>
        <v>Nov</v>
      </c>
      <c r="P721" s="9" t="str">
        <f>TEXT(Sales_Data[[#This Row],[Order_Date]],"yyyy")</f>
        <v>2025</v>
      </c>
      <c r="Q721" s="9" t="str">
        <f t="shared" si="11"/>
        <v>Existing</v>
      </c>
      <c r="R721" s="1" t="s">
        <v>20</v>
      </c>
    </row>
    <row r="722" spans="1:18" x14ac:dyDescent="0.35">
      <c r="A722" s="1" t="s">
        <v>2023</v>
      </c>
      <c r="B722" s="2">
        <v>45683</v>
      </c>
      <c r="C722" s="1" t="s">
        <v>2024</v>
      </c>
      <c r="D722" s="1" t="s">
        <v>2025</v>
      </c>
      <c r="E722" s="1" t="s">
        <v>24</v>
      </c>
      <c r="F722" s="1" t="s">
        <v>25</v>
      </c>
      <c r="G722" s="1" t="s">
        <v>34</v>
      </c>
      <c r="H722" s="1" t="s">
        <v>35</v>
      </c>
      <c r="I722">
        <v>5</v>
      </c>
      <c r="J722">
        <v>9000</v>
      </c>
      <c r="K722" s="7">
        <v>0.05</v>
      </c>
      <c r="L722">
        <v>42750</v>
      </c>
      <c r="M722">
        <v>4348.87</v>
      </c>
      <c r="N722" s="7">
        <f>IFERROR(Sales_Data[[#This Row],[Profit]]/Sales_Data[[#This Row],[Sales]],0)</f>
        <v>0.10172795321637426</v>
      </c>
      <c r="O722" s="7" t="str">
        <f>TEXT(Sales_Data[[#This Row],[Order_Date]],"mmm")</f>
        <v>Jan</v>
      </c>
      <c r="P722" s="9" t="str">
        <f>TEXT(Sales_Data[[#This Row],[Order_Date]],"yyyy")</f>
        <v>2025</v>
      </c>
      <c r="Q722" s="9" t="str">
        <f t="shared" si="11"/>
        <v>Existing</v>
      </c>
      <c r="R722" s="1" t="s">
        <v>36</v>
      </c>
    </row>
    <row r="723" spans="1:18" x14ac:dyDescent="0.35">
      <c r="A723" s="1" t="s">
        <v>2026</v>
      </c>
      <c r="B723" s="2">
        <v>45668</v>
      </c>
      <c r="C723" s="1" t="s">
        <v>2027</v>
      </c>
      <c r="D723" s="1" t="s">
        <v>2028</v>
      </c>
      <c r="E723" s="1" t="s">
        <v>135</v>
      </c>
      <c r="F723" s="1" t="s">
        <v>136</v>
      </c>
      <c r="G723" s="1" t="s">
        <v>26</v>
      </c>
      <c r="H723" s="1" t="s">
        <v>128</v>
      </c>
      <c r="I723">
        <v>3</v>
      </c>
      <c r="J723">
        <v>900</v>
      </c>
      <c r="K723" s="7">
        <v>0.05</v>
      </c>
      <c r="L723">
        <v>2565</v>
      </c>
      <c r="M723">
        <v>593.73</v>
      </c>
      <c r="N723" s="7">
        <f>IFERROR(Sales_Data[[#This Row],[Profit]]/Sales_Data[[#This Row],[Sales]],0)</f>
        <v>0.23147368421052633</v>
      </c>
      <c r="O723" s="7" t="str">
        <f>TEXT(Sales_Data[[#This Row],[Order_Date]],"mmm")</f>
        <v>Jan</v>
      </c>
      <c r="P723" s="9" t="str">
        <f>TEXT(Sales_Data[[#This Row],[Order_Date]],"yyyy")</f>
        <v>2025</v>
      </c>
      <c r="Q723" s="9" t="str">
        <f t="shared" si="11"/>
        <v>Existing</v>
      </c>
      <c r="R723" s="1" t="s">
        <v>28</v>
      </c>
    </row>
    <row r="724" spans="1:18" x14ac:dyDescent="0.35">
      <c r="A724" s="1" t="s">
        <v>2029</v>
      </c>
      <c r="B724" s="2">
        <v>45771</v>
      </c>
      <c r="C724" s="1" t="s">
        <v>1029</v>
      </c>
      <c r="D724" s="1" t="s">
        <v>2030</v>
      </c>
      <c r="E724" s="1" t="s">
        <v>17</v>
      </c>
      <c r="F724" s="1" t="s">
        <v>17</v>
      </c>
      <c r="G724" s="1" t="s">
        <v>26</v>
      </c>
      <c r="H724" s="1" t="s">
        <v>58</v>
      </c>
      <c r="I724">
        <v>5</v>
      </c>
      <c r="J724">
        <v>1400</v>
      </c>
      <c r="K724" s="7">
        <v>0.1</v>
      </c>
      <c r="L724">
        <v>6300</v>
      </c>
      <c r="M724">
        <v>534.85</v>
      </c>
      <c r="N724" s="7">
        <f>IFERROR(Sales_Data[[#This Row],[Profit]]/Sales_Data[[#This Row],[Sales]],0)</f>
        <v>8.4896825396825401E-2</v>
      </c>
      <c r="O724" s="7" t="str">
        <f>TEXT(Sales_Data[[#This Row],[Order_Date]],"mmm")</f>
        <v>Apr</v>
      </c>
      <c r="P724" s="9" t="str">
        <f>TEXT(Sales_Data[[#This Row],[Order_Date]],"yyyy")</f>
        <v>2025</v>
      </c>
      <c r="Q724" s="9" t="str">
        <f t="shared" si="11"/>
        <v>Existing</v>
      </c>
      <c r="R724" s="1" t="s">
        <v>28</v>
      </c>
    </row>
    <row r="725" spans="1:18" x14ac:dyDescent="0.35">
      <c r="A725" s="1" t="s">
        <v>2031</v>
      </c>
      <c r="B725" s="2">
        <v>45918</v>
      </c>
      <c r="C725" s="1" t="s">
        <v>2032</v>
      </c>
      <c r="D725" s="1" t="s">
        <v>2033</v>
      </c>
      <c r="E725" s="1" t="s">
        <v>24</v>
      </c>
      <c r="F725" s="1" t="s">
        <v>25</v>
      </c>
      <c r="G725" s="1" t="s">
        <v>18</v>
      </c>
      <c r="H725" s="1" t="s">
        <v>131</v>
      </c>
      <c r="I725">
        <v>2</v>
      </c>
      <c r="J725">
        <v>1500</v>
      </c>
      <c r="K725" s="7">
        <v>0</v>
      </c>
      <c r="L725">
        <v>3000</v>
      </c>
      <c r="M725">
        <v>729.47</v>
      </c>
      <c r="N725" s="7">
        <f>IFERROR(Sales_Data[[#This Row],[Profit]]/Sales_Data[[#This Row],[Sales]],0)</f>
        <v>0.24315666666666669</v>
      </c>
      <c r="O725" s="7" t="str">
        <f>TEXT(Sales_Data[[#This Row],[Order_Date]],"mmm")</f>
        <v>Sep</v>
      </c>
      <c r="P725" s="9" t="str">
        <f>TEXT(Sales_Data[[#This Row],[Order_Date]],"yyyy")</f>
        <v>2025</v>
      </c>
      <c r="Q725" s="9" t="str">
        <f t="shared" si="11"/>
        <v>Existing</v>
      </c>
      <c r="R725" s="1" t="s">
        <v>28</v>
      </c>
    </row>
    <row r="726" spans="1:18" x14ac:dyDescent="0.35">
      <c r="A726" s="1" t="s">
        <v>2034</v>
      </c>
      <c r="B726" s="2">
        <v>45740</v>
      </c>
      <c r="C726" s="1" t="s">
        <v>2035</v>
      </c>
      <c r="D726" s="1" t="s">
        <v>2036</v>
      </c>
      <c r="E726" s="1" t="s">
        <v>24</v>
      </c>
      <c r="F726" s="1" t="s">
        <v>25</v>
      </c>
      <c r="G726" s="1" t="s">
        <v>18</v>
      </c>
      <c r="H726" s="1" t="s">
        <v>131</v>
      </c>
      <c r="I726">
        <v>3</v>
      </c>
      <c r="J726">
        <v>1500</v>
      </c>
      <c r="K726" s="7">
        <v>0</v>
      </c>
      <c r="L726">
        <v>4500</v>
      </c>
      <c r="M726">
        <v>375.28</v>
      </c>
      <c r="N726" s="7">
        <f>IFERROR(Sales_Data[[#This Row],[Profit]]/Sales_Data[[#This Row],[Sales]],0)</f>
        <v>8.3395555555555556E-2</v>
      </c>
      <c r="O726" s="7" t="str">
        <f>TEXT(Sales_Data[[#This Row],[Order_Date]],"mmm")</f>
        <v>Mar</v>
      </c>
      <c r="P726" s="9" t="str">
        <f>TEXT(Sales_Data[[#This Row],[Order_Date]],"yyyy")</f>
        <v>2025</v>
      </c>
      <c r="Q726" s="9" t="str">
        <f t="shared" si="11"/>
        <v>Existing</v>
      </c>
      <c r="R726" s="1" t="s">
        <v>20</v>
      </c>
    </row>
    <row r="727" spans="1:18" x14ac:dyDescent="0.35">
      <c r="A727" s="1" t="s">
        <v>2037</v>
      </c>
      <c r="B727" s="2">
        <v>45936</v>
      </c>
      <c r="C727" s="1" t="s">
        <v>1579</v>
      </c>
      <c r="D727" s="1" t="s">
        <v>2038</v>
      </c>
      <c r="E727" s="1" t="s">
        <v>106</v>
      </c>
      <c r="F727" s="1" t="s">
        <v>33</v>
      </c>
      <c r="G727" s="1" t="s">
        <v>42</v>
      </c>
      <c r="H727" s="1" t="s">
        <v>112</v>
      </c>
      <c r="I727">
        <v>1</v>
      </c>
      <c r="J727">
        <v>2500</v>
      </c>
      <c r="K727" s="7">
        <v>0</v>
      </c>
      <c r="L727">
        <v>2500</v>
      </c>
      <c r="M727">
        <v>573.14</v>
      </c>
      <c r="N727" s="7">
        <f>IFERROR(Sales_Data[[#This Row],[Profit]]/Sales_Data[[#This Row],[Sales]],0)</f>
        <v>0.22925599999999999</v>
      </c>
      <c r="O727" s="7" t="str">
        <f>TEXT(Sales_Data[[#This Row],[Order_Date]],"mmm")</f>
        <v>Oct</v>
      </c>
      <c r="P727" s="9" t="str">
        <f>TEXT(Sales_Data[[#This Row],[Order_Date]],"yyyy")</f>
        <v>2025</v>
      </c>
      <c r="Q727" s="9" t="str">
        <f t="shared" si="11"/>
        <v>New</v>
      </c>
      <c r="R727" s="1" t="s">
        <v>73</v>
      </c>
    </row>
    <row r="728" spans="1:18" x14ac:dyDescent="0.35">
      <c r="A728" s="1" t="s">
        <v>2039</v>
      </c>
      <c r="B728" s="2">
        <v>45679</v>
      </c>
      <c r="C728" s="1" t="s">
        <v>2040</v>
      </c>
      <c r="D728" s="1" t="s">
        <v>2041</v>
      </c>
      <c r="E728" s="1" t="s">
        <v>17</v>
      </c>
      <c r="F728" s="1" t="s">
        <v>17</v>
      </c>
      <c r="G728" s="1" t="s">
        <v>120</v>
      </c>
      <c r="H728" s="1" t="s">
        <v>121</v>
      </c>
      <c r="I728">
        <v>5</v>
      </c>
      <c r="J728">
        <v>2800</v>
      </c>
      <c r="K728" s="7">
        <v>0.05</v>
      </c>
      <c r="L728">
        <v>13300</v>
      </c>
      <c r="M728">
        <v>1220.7</v>
      </c>
      <c r="N728" s="7">
        <f>IFERROR(Sales_Data[[#This Row],[Profit]]/Sales_Data[[#This Row],[Sales]],0)</f>
        <v>9.1781954887218048E-2</v>
      </c>
      <c r="O728" s="7" t="str">
        <f>TEXT(Sales_Data[[#This Row],[Order_Date]],"mmm")</f>
        <v>Jan</v>
      </c>
      <c r="P728" s="9" t="str">
        <f>TEXT(Sales_Data[[#This Row],[Order_Date]],"yyyy")</f>
        <v>2025</v>
      </c>
      <c r="Q728" s="9" t="str">
        <f t="shared" si="11"/>
        <v>Existing</v>
      </c>
      <c r="R728" s="1" t="s">
        <v>73</v>
      </c>
    </row>
    <row r="729" spans="1:18" x14ac:dyDescent="0.35">
      <c r="A729" s="1" t="s">
        <v>2042</v>
      </c>
      <c r="B729" s="2">
        <v>45939</v>
      </c>
      <c r="C729" s="1" t="s">
        <v>175</v>
      </c>
      <c r="D729" s="1" t="s">
        <v>142</v>
      </c>
      <c r="E729" s="1" t="s">
        <v>51</v>
      </c>
      <c r="F729" s="1" t="s">
        <v>52</v>
      </c>
      <c r="G729" s="1" t="s">
        <v>26</v>
      </c>
      <c r="H729" s="1" t="s">
        <v>128</v>
      </c>
      <c r="I729">
        <v>3</v>
      </c>
      <c r="J729">
        <v>900</v>
      </c>
      <c r="K729" s="7">
        <v>0.05</v>
      </c>
      <c r="L729">
        <v>2565</v>
      </c>
      <c r="M729">
        <v>417.95</v>
      </c>
      <c r="N729" s="7">
        <f>IFERROR(Sales_Data[[#This Row],[Profit]]/Sales_Data[[#This Row],[Sales]],0)</f>
        <v>0.16294346978557506</v>
      </c>
      <c r="O729" s="7" t="str">
        <f>TEXT(Sales_Data[[#This Row],[Order_Date]],"mmm")</f>
        <v>Oct</v>
      </c>
      <c r="P729" s="9" t="str">
        <f>TEXT(Sales_Data[[#This Row],[Order_Date]],"yyyy")</f>
        <v>2025</v>
      </c>
      <c r="Q729" s="9" t="str">
        <f t="shared" si="11"/>
        <v>Existing</v>
      </c>
      <c r="R729" s="1" t="s">
        <v>20</v>
      </c>
    </row>
    <row r="730" spans="1:18" x14ac:dyDescent="0.35">
      <c r="A730" s="1" t="s">
        <v>2043</v>
      </c>
      <c r="B730" s="2">
        <v>45873</v>
      </c>
      <c r="C730" s="1" t="s">
        <v>2044</v>
      </c>
      <c r="D730" s="1" t="s">
        <v>2045</v>
      </c>
      <c r="E730" s="1" t="s">
        <v>62</v>
      </c>
      <c r="F730" s="1" t="s">
        <v>41</v>
      </c>
      <c r="G730" s="1" t="s">
        <v>26</v>
      </c>
      <c r="H730" s="1" t="s">
        <v>58</v>
      </c>
      <c r="I730">
        <v>1</v>
      </c>
      <c r="J730">
        <v>1400</v>
      </c>
      <c r="K730" s="7">
        <v>0</v>
      </c>
      <c r="L730">
        <v>1400</v>
      </c>
      <c r="M730">
        <v>181.26</v>
      </c>
      <c r="N730" s="7">
        <f>IFERROR(Sales_Data[[#This Row],[Profit]]/Sales_Data[[#This Row],[Sales]],0)</f>
        <v>0.12947142857142857</v>
      </c>
      <c r="O730" s="7" t="str">
        <f>TEXT(Sales_Data[[#This Row],[Order_Date]],"mmm")</f>
        <v>Aug</v>
      </c>
      <c r="P730" s="9" t="str">
        <f>TEXT(Sales_Data[[#This Row],[Order_Date]],"yyyy")</f>
        <v>2025</v>
      </c>
      <c r="Q730" s="9" t="str">
        <f t="shared" si="11"/>
        <v>New</v>
      </c>
      <c r="R730" s="1" t="s">
        <v>20</v>
      </c>
    </row>
    <row r="731" spans="1:18" x14ac:dyDescent="0.35">
      <c r="A731" s="1" t="s">
        <v>2046</v>
      </c>
      <c r="B731" s="2">
        <v>45807</v>
      </c>
      <c r="C731" s="1" t="s">
        <v>1367</v>
      </c>
      <c r="D731" s="1" t="s">
        <v>1831</v>
      </c>
      <c r="E731" s="1" t="s">
        <v>106</v>
      </c>
      <c r="F731" s="1" t="s">
        <v>33</v>
      </c>
      <c r="G731" s="1" t="s">
        <v>120</v>
      </c>
      <c r="H731" s="1" t="s">
        <v>121</v>
      </c>
      <c r="I731">
        <v>4</v>
      </c>
      <c r="J731">
        <v>2800</v>
      </c>
      <c r="K731" s="7">
        <v>0</v>
      </c>
      <c r="L731">
        <v>11200</v>
      </c>
      <c r="M731">
        <v>1779.33</v>
      </c>
      <c r="N731" s="7">
        <f>IFERROR(Sales_Data[[#This Row],[Profit]]/Sales_Data[[#This Row],[Sales]],0)</f>
        <v>0.15886875</v>
      </c>
      <c r="O731" s="7" t="str">
        <f>TEXT(Sales_Data[[#This Row],[Order_Date]],"mmm")</f>
        <v>May</v>
      </c>
      <c r="P731" s="9" t="str">
        <f>TEXT(Sales_Data[[#This Row],[Order_Date]],"yyyy")</f>
        <v>2025</v>
      </c>
      <c r="Q731" s="9" t="str">
        <f t="shared" si="11"/>
        <v>Existing</v>
      </c>
      <c r="R731" s="1" t="s">
        <v>64</v>
      </c>
    </row>
    <row r="732" spans="1:18" x14ac:dyDescent="0.35">
      <c r="A732" s="1" t="s">
        <v>2047</v>
      </c>
      <c r="B732" s="2">
        <v>45890</v>
      </c>
      <c r="C732" s="1" t="s">
        <v>2048</v>
      </c>
      <c r="D732" s="1" t="s">
        <v>2049</v>
      </c>
      <c r="E732" s="1" t="s">
        <v>111</v>
      </c>
      <c r="F732" s="1" t="s">
        <v>33</v>
      </c>
      <c r="G732" s="1" t="s">
        <v>26</v>
      </c>
      <c r="H732" s="1" t="s">
        <v>82</v>
      </c>
      <c r="I732">
        <v>4</v>
      </c>
      <c r="J732">
        <v>450</v>
      </c>
      <c r="K732" s="7">
        <v>0.1</v>
      </c>
      <c r="L732">
        <v>1620</v>
      </c>
      <c r="M732">
        <v>279.13</v>
      </c>
      <c r="N732" s="7">
        <f>IFERROR(Sales_Data[[#This Row],[Profit]]/Sales_Data[[#This Row],[Sales]],0)</f>
        <v>0.17230246913580247</v>
      </c>
      <c r="O732" s="7" t="str">
        <f>TEXT(Sales_Data[[#This Row],[Order_Date]],"mmm")</f>
        <v>Aug</v>
      </c>
      <c r="P732" s="9" t="str">
        <f>TEXT(Sales_Data[[#This Row],[Order_Date]],"yyyy")</f>
        <v>2025</v>
      </c>
      <c r="Q732" s="9" t="str">
        <f t="shared" si="11"/>
        <v>Existing</v>
      </c>
      <c r="R732" s="1" t="s">
        <v>20</v>
      </c>
    </row>
    <row r="733" spans="1:18" x14ac:dyDescent="0.35">
      <c r="A733" s="1" t="s">
        <v>2050</v>
      </c>
      <c r="B733" s="2">
        <v>45843</v>
      </c>
      <c r="C733" s="1" t="s">
        <v>141</v>
      </c>
      <c r="D733" s="1" t="s">
        <v>1786</v>
      </c>
      <c r="E733" s="1" t="s">
        <v>86</v>
      </c>
      <c r="F733" s="1" t="s">
        <v>25</v>
      </c>
      <c r="G733" s="1" t="s">
        <v>18</v>
      </c>
      <c r="H733" s="1" t="s">
        <v>19</v>
      </c>
      <c r="I733">
        <v>1</v>
      </c>
      <c r="J733">
        <v>700</v>
      </c>
      <c r="K733" s="7">
        <v>0</v>
      </c>
      <c r="L733">
        <v>700</v>
      </c>
      <c r="M733">
        <v>104.35</v>
      </c>
      <c r="N733" s="7">
        <f>IFERROR(Sales_Data[[#This Row],[Profit]]/Sales_Data[[#This Row],[Sales]],0)</f>
        <v>0.14907142857142858</v>
      </c>
      <c r="O733" s="7" t="str">
        <f>TEXT(Sales_Data[[#This Row],[Order_Date]],"mmm")</f>
        <v>Jul</v>
      </c>
      <c r="P733" s="9" t="str">
        <f>TEXT(Sales_Data[[#This Row],[Order_Date]],"yyyy")</f>
        <v>2025</v>
      </c>
      <c r="Q733" s="9" t="str">
        <f t="shared" si="11"/>
        <v>New</v>
      </c>
      <c r="R733" s="1" t="s">
        <v>64</v>
      </c>
    </row>
    <row r="734" spans="1:18" x14ac:dyDescent="0.35">
      <c r="A734" s="1" t="s">
        <v>2051</v>
      </c>
      <c r="B734" s="2">
        <v>45867</v>
      </c>
      <c r="C734" s="1" t="s">
        <v>2052</v>
      </c>
      <c r="D734" s="1" t="s">
        <v>2053</v>
      </c>
      <c r="E734" s="1" t="s">
        <v>106</v>
      </c>
      <c r="F734" s="1" t="s">
        <v>33</v>
      </c>
      <c r="G734" s="1" t="s">
        <v>42</v>
      </c>
      <c r="H734" s="1" t="s">
        <v>43</v>
      </c>
      <c r="I734">
        <v>2</v>
      </c>
      <c r="J734">
        <v>18000</v>
      </c>
      <c r="K734" s="7">
        <v>0.2</v>
      </c>
      <c r="L734">
        <v>28800</v>
      </c>
      <c r="M734">
        <v>5566.73</v>
      </c>
      <c r="N734" s="7">
        <f>IFERROR(Sales_Data[[#This Row],[Profit]]/Sales_Data[[#This Row],[Sales]],0)</f>
        <v>0.1932892361111111</v>
      </c>
      <c r="O734" s="7" t="str">
        <f>TEXT(Sales_Data[[#This Row],[Order_Date]],"mmm")</f>
        <v>Jul</v>
      </c>
      <c r="P734" s="9" t="str">
        <f>TEXT(Sales_Data[[#This Row],[Order_Date]],"yyyy")</f>
        <v>2025</v>
      </c>
      <c r="Q734" s="9" t="str">
        <f t="shared" si="11"/>
        <v>Existing</v>
      </c>
      <c r="R734" s="1" t="s">
        <v>73</v>
      </c>
    </row>
    <row r="735" spans="1:18" x14ac:dyDescent="0.35">
      <c r="A735" s="1" t="s">
        <v>2054</v>
      </c>
      <c r="B735" s="2">
        <v>45748</v>
      </c>
      <c r="C735" s="1" t="s">
        <v>2055</v>
      </c>
      <c r="D735" s="1" t="s">
        <v>2056</v>
      </c>
      <c r="E735" s="1" t="s">
        <v>17</v>
      </c>
      <c r="F735" s="1" t="s">
        <v>17</v>
      </c>
      <c r="G735" s="1" t="s">
        <v>34</v>
      </c>
      <c r="H735" s="1" t="s">
        <v>77</v>
      </c>
      <c r="I735">
        <v>5</v>
      </c>
      <c r="J735">
        <v>22000</v>
      </c>
      <c r="K735" s="7">
        <v>0.2</v>
      </c>
      <c r="L735">
        <v>88000</v>
      </c>
      <c r="M735">
        <v>11369.97</v>
      </c>
      <c r="N735" s="7">
        <f>IFERROR(Sales_Data[[#This Row],[Profit]]/Sales_Data[[#This Row],[Sales]],0)</f>
        <v>0.12920420454545453</v>
      </c>
      <c r="O735" s="7" t="str">
        <f>TEXT(Sales_Data[[#This Row],[Order_Date]],"mmm")</f>
        <v>Apr</v>
      </c>
      <c r="P735" s="9" t="str">
        <f>TEXT(Sales_Data[[#This Row],[Order_Date]],"yyyy")</f>
        <v>2025</v>
      </c>
      <c r="Q735" s="9" t="str">
        <f t="shared" si="11"/>
        <v>Existing</v>
      </c>
      <c r="R735" s="1" t="s">
        <v>28</v>
      </c>
    </row>
    <row r="736" spans="1:18" x14ac:dyDescent="0.35">
      <c r="A736" s="1" t="s">
        <v>2057</v>
      </c>
      <c r="B736" s="2">
        <v>45796</v>
      </c>
      <c r="C736" s="1" t="s">
        <v>2058</v>
      </c>
      <c r="D736" s="1" t="s">
        <v>2059</v>
      </c>
      <c r="E736" s="1" t="s">
        <v>56</v>
      </c>
      <c r="F736" s="1" t="s">
        <v>57</v>
      </c>
      <c r="G736" s="1" t="s">
        <v>120</v>
      </c>
      <c r="H736" s="1" t="s">
        <v>143</v>
      </c>
      <c r="I736">
        <v>4</v>
      </c>
      <c r="J736">
        <v>1800</v>
      </c>
      <c r="K736" s="7">
        <v>0</v>
      </c>
      <c r="L736">
        <v>7200</v>
      </c>
      <c r="M736">
        <v>981.04</v>
      </c>
      <c r="N736" s="7">
        <f>IFERROR(Sales_Data[[#This Row],[Profit]]/Sales_Data[[#This Row],[Sales]],0)</f>
        <v>0.13625555555555555</v>
      </c>
      <c r="O736" s="7" t="str">
        <f>TEXT(Sales_Data[[#This Row],[Order_Date]],"mmm")</f>
        <v>May</v>
      </c>
      <c r="P736" s="9" t="str">
        <f>TEXT(Sales_Data[[#This Row],[Order_Date]],"yyyy")</f>
        <v>2025</v>
      </c>
      <c r="Q736" s="9" t="str">
        <f t="shared" si="11"/>
        <v>Existing</v>
      </c>
      <c r="R736" s="1" t="s">
        <v>64</v>
      </c>
    </row>
    <row r="737" spans="1:18" x14ac:dyDescent="0.35">
      <c r="A737" s="1" t="s">
        <v>2060</v>
      </c>
      <c r="B737" s="2">
        <v>45865</v>
      </c>
      <c r="C737" s="1" t="s">
        <v>2061</v>
      </c>
      <c r="D737" s="1" t="s">
        <v>2062</v>
      </c>
      <c r="E737" s="1" t="s">
        <v>17</v>
      </c>
      <c r="F737" s="1" t="s">
        <v>17</v>
      </c>
      <c r="G737" s="1" t="s">
        <v>26</v>
      </c>
      <c r="H737" s="1" t="s">
        <v>128</v>
      </c>
      <c r="I737">
        <v>3</v>
      </c>
      <c r="J737">
        <v>900</v>
      </c>
      <c r="K737" s="7">
        <v>0.1</v>
      </c>
      <c r="L737">
        <v>2430</v>
      </c>
      <c r="M737">
        <v>211.57</v>
      </c>
      <c r="N737" s="7">
        <f>IFERROR(Sales_Data[[#This Row],[Profit]]/Sales_Data[[#This Row],[Sales]],0)</f>
        <v>8.7065843621399172E-2</v>
      </c>
      <c r="O737" s="7" t="str">
        <f>TEXT(Sales_Data[[#This Row],[Order_Date]],"mmm")</f>
        <v>Jul</v>
      </c>
      <c r="P737" s="9" t="str">
        <f>TEXT(Sales_Data[[#This Row],[Order_Date]],"yyyy")</f>
        <v>2025</v>
      </c>
      <c r="Q737" s="9" t="str">
        <f t="shared" si="11"/>
        <v>Existing</v>
      </c>
      <c r="R737" s="1" t="s">
        <v>20</v>
      </c>
    </row>
    <row r="738" spans="1:18" x14ac:dyDescent="0.35">
      <c r="A738" s="1" t="s">
        <v>2063</v>
      </c>
      <c r="B738" s="2">
        <v>45991</v>
      </c>
      <c r="C738" s="1" t="s">
        <v>1961</v>
      </c>
      <c r="D738" s="1" t="s">
        <v>2064</v>
      </c>
      <c r="E738" s="1" t="s">
        <v>86</v>
      </c>
      <c r="F738" s="1" t="s">
        <v>25</v>
      </c>
      <c r="G738" s="1" t="s">
        <v>42</v>
      </c>
      <c r="H738" s="1" t="s">
        <v>43</v>
      </c>
      <c r="I738">
        <v>2</v>
      </c>
      <c r="J738">
        <v>18000</v>
      </c>
      <c r="K738" s="7">
        <v>0</v>
      </c>
      <c r="L738">
        <v>36000</v>
      </c>
      <c r="M738">
        <v>8987.6200000000008</v>
      </c>
      <c r="N738" s="7">
        <f>IFERROR(Sales_Data[[#This Row],[Profit]]/Sales_Data[[#This Row],[Sales]],0)</f>
        <v>0.24965611111111113</v>
      </c>
      <c r="O738" s="7" t="str">
        <f>TEXT(Sales_Data[[#This Row],[Order_Date]],"mmm")</f>
        <v>Nov</v>
      </c>
      <c r="P738" s="9" t="str">
        <f>TEXT(Sales_Data[[#This Row],[Order_Date]],"yyyy")</f>
        <v>2025</v>
      </c>
      <c r="Q738" s="9" t="str">
        <f t="shared" si="11"/>
        <v>Existing</v>
      </c>
      <c r="R738" s="1" t="s">
        <v>36</v>
      </c>
    </row>
    <row r="739" spans="1:18" x14ac:dyDescent="0.35">
      <c r="A739" s="1" t="s">
        <v>2065</v>
      </c>
      <c r="B739" s="2">
        <v>45940</v>
      </c>
      <c r="C739" s="1" t="s">
        <v>2066</v>
      </c>
      <c r="D739" s="1" t="s">
        <v>2067</v>
      </c>
      <c r="E739" s="1" t="s">
        <v>135</v>
      </c>
      <c r="F739" s="1" t="s">
        <v>136</v>
      </c>
      <c r="G739" s="1" t="s">
        <v>42</v>
      </c>
      <c r="H739" s="1" t="s">
        <v>63</v>
      </c>
      <c r="I739">
        <v>3</v>
      </c>
      <c r="J739">
        <v>4500</v>
      </c>
      <c r="K739" s="7">
        <v>0.1</v>
      </c>
      <c r="L739">
        <v>12150</v>
      </c>
      <c r="M739">
        <v>2828.93</v>
      </c>
      <c r="N739" s="7">
        <f>IFERROR(Sales_Data[[#This Row],[Profit]]/Sales_Data[[#This Row],[Sales]],0)</f>
        <v>0.23283374485596706</v>
      </c>
      <c r="O739" s="7" t="str">
        <f>TEXT(Sales_Data[[#This Row],[Order_Date]],"mmm")</f>
        <v>Oct</v>
      </c>
      <c r="P739" s="9" t="str">
        <f>TEXT(Sales_Data[[#This Row],[Order_Date]],"yyyy")</f>
        <v>2025</v>
      </c>
      <c r="Q739" s="9" t="str">
        <f t="shared" si="11"/>
        <v>Existing</v>
      </c>
      <c r="R739" s="1" t="s">
        <v>64</v>
      </c>
    </row>
    <row r="740" spans="1:18" x14ac:dyDescent="0.35">
      <c r="A740" s="1" t="s">
        <v>2068</v>
      </c>
      <c r="B740" s="2">
        <v>45733</v>
      </c>
      <c r="C740" s="1" t="s">
        <v>1173</v>
      </c>
      <c r="D740" s="1" t="s">
        <v>2069</v>
      </c>
      <c r="E740" s="1" t="s">
        <v>86</v>
      </c>
      <c r="F740" s="1" t="s">
        <v>25</v>
      </c>
      <c r="G740" s="1" t="s">
        <v>42</v>
      </c>
      <c r="H740" s="1" t="s">
        <v>112</v>
      </c>
      <c r="I740">
        <v>4</v>
      </c>
      <c r="J740">
        <v>2500</v>
      </c>
      <c r="K740" s="7">
        <v>0</v>
      </c>
      <c r="L740">
        <v>10000</v>
      </c>
      <c r="M740">
        <v>1942.99</v>
      </c>
      <c r="N740" s="7">
        <f>IFERROR(Sales_Data[[#This Row],[Profit]]/Sales_Data[[#This Row],[Sales]],0)</f>
        <v>0.194299</v>
      </c>
      <c r="O740" s="7" t="str">
        <f>TEXT(Sales_Data[[#This Row],[Order_Date]],"mmm")</f>
        <v>Mar</v>
      </c>
      <c r="P740" s="9" t="str">
        <f>TEXT(Sales_Data[[#This Row],[Order_Date]],"yyyy")</f>
        <v>2025</v>
      </c>
      <c r="Q740" s="9" t="str">
        <f t="shared" si="11"/>
        <v>Existing</v>
      </c>
      <c r="R740" s="1" t="s">
        <v>36</v>
      </c>
    </row>
    <row r="741" spans="1:18" x14ac:dyDescent="0.35">
      <c r="A741" s="1" t="s">
        <v>2070</v>
      </c>
      <c r="B741" s="2">
        <v>45873</v>
      </c>
      <c r="C741" s="1" t="s">
        <v>2071</v>
      </c>
      <c r="D741" s="1" t="s">
        <v>2072</v>
      </c>
      <c r="E741" s="1" t="s">
        <v>17</v>
      </c>
      <c r="F741" s="1" t="s">
        <v>17</v>
      </c>
      <c r="G741" s="1" t="s">
        <v>18</v>
      </c>
      <c r="H741" s="1" t="s">
        <v>131</v>
      </c>
      <c r="I741">
        <v>5</v>
      </c>
      <c r="J741">
        <v>1500</v>
      </c>
      <c r="K741" s="7">
        <v>0</v>
      </c>
      <c r="L741">
        <v>7500</v>
      </c>
      <c r="M741">
        <v>1814.13</v>
      </c>
      <c r="N741" s="7">
        <f>IFERROR(Sales_Data[[#This Row],[Profit]]/Sales_Data[[#This Row],[Sales]],0)</f>
        <v>0.24188400000000002</v>
      </c>
      <c r="O741" s="7" t="str">
        <f>TEXT(Sales_Data[[#This Row],[Order_Date]],"mmm")</f>
        <v>Aug</v>
      </c>
      <c r="P741" s="9" t="str">
        <f>TEXT(Sales_Data[[#This Row],[Order_Date]],"yyyy")</f>
        <v>2025</v>
      </c>
      <c r="Q741" s="9" t="str">
        <f t="shared" si="11"/>
        <v>Existing</v>
      </c>
      <c r="R741" s="1" t="s">
        <v>36</v>
      </c>
    </row>
    <row r="742" spans="1:18" x14ac:dyDescent="0.35">
      <c r="A742" s="1" t="s">
        <v>2073</v>
      </c>
      <c r="B742" s="2">
        <v>45787</v>
      </c>
      <c r="C742" s="1" t="s">
        <v>2074</v>
      </c>
      <c r="D742" s="1" t="s">
        <v>2075</v>
      </c>
      <c r="E742" s="1" t="s">
        <v>51</v>
      </c>
      <c r="F742" s="1" t="s">
        <v>52</v>
      </c>
      <c r="G742" s="1" t="s">
        <v>120</v>
      </c>
      <c r="H742" s="1" t="s">
        <v>143</v>
      </c>
      <c r="I742">
        <v>5</v>
      </c>
      <c r="J742">
        <v>1800</v>
      </c>
      <c r="K742" s="7">
        <v>0.2</v>
      </c>
      <c r="L742">
        <v>7200</v>
      </c>
      <c r="M742">
        <v>1232.6400000000001</v>
      </c>
      <c r="N742" s="7">
        <f>IFERROR(Sales_Data[[#This Row],[Profit]]/Sales_Data[[#This Row],[Sales]],0)</f>
        <v>0.17120000000000002</v>
      </c>
      <c r="O742" s="7" t="str">
        <f>TEXT(Sales_Data[[#This Row],[Order_Date]],"mmm")</f>
        <v>May</v>
      </c>
      <c r="P742" s="9" t="str">
        <f>TEXT(Sales_Data[[#This Row],[Order_Date]],"yyyy")</f>
        <v>2025</v>
      </c>
      <c r="Q742" s="9" t="str">
        <f t="shared" si="11"/>
        <v>Existing</v>
      </c>
      <c r="R742" s="1" t="s">
        <v>36</v>
      </c>
    </row>
    <row r="743" spans="1:18" x14ac:dyDescent="0.35">
      <c r="A743" s="1" t="s">
        <v>2076</v>
      </c>
      <c r="B743" s="2">
        <v>46006</v>
      </c>
      <c r="C743" s="1" t="s">
        <v>2077</v>
      </c>
      <c r="D743" s="1" t="s">
        <v>1464</v>
      </c>
      <c r="E743" s="1" t="s">
        <v>160</v>
      </c>
      <c r="F743" s="1" t="s">
        <v>161</v>
      </c>
      <c r="G743" s="1" t="s">
        <v>120</v>
      </c>
      <c r="H743" s="1" t="s">
        <v>217</v>
      </c>
      <c r="I743">
        <v>2</v>
      </c>
      <c r="J743">
        <v>3200</v>
      </c>
      <c r="K743" s="7">
        <v>0.1</v>
      </c>
      <c r="L743">
        <v>5760</v>
      </c>
      <c r="M743">
        <v>1266.3499999999999</v>
      </c>
      <c r="N743" s="7">
        <f>IFERROR(Sales_Data[[#This Row],[Profit]]/Sales_Data[[#This Row],[Sales]],0)</f>
        <v>0.21985243055555553</v>
      </c>
      <c r="O743" s="7" t="str">
        <f>TEXT(Sales_Data[[#This Row],[Order_Date]],"mmm")</f>
        <v>Dec</v>
      </c>
      <c r="P743" s="9" t="str">
        <f>TEXT(Sales_Data[[#This Row],[Order_Date]],"yyyy")</f>
        <v>2025</v>
      </c>
      <c r="Q743" s="9" t="str">
        <f t="shared" si="11"/>
        <v>Existing</v>
      </c>
      <c r="R743" s="1" t="s">
        <v>64</v>
      </c>
    </row>
    <row r="744" spans="1:18" x14ac:dyDescent="0.35">
      <c r="A744" s="1" t="s">
        <v>2078</v>
      </c>
      <c r="B744" s="2">
        <v>45980</v>
      </c>
      <c r="C744" s="1" t="s">
        <v>2079</v>
      </c>
      <c r="D744" s="1" t="s">
        <v>2080</v>
      </c>
      <c r="E744" s="1" t="s">
        <v>119</v>
      </c>
      <c r="F744" s="1" t="s">
        <v>33</v>
      </c>
      <c r="G744" s="1" t="s">
        <v>120</v>
      </c>
      <c r="H744" s="1" t="s">
        <v>143</v>
      </c>
      <c r="I744">
        <v>4</v>
      </c>
      <c r="J744">
        <v>1800</v>
      </c>
      <c r="K744" s="7">
        <v>0.1</v>
      </c>
      <c r="L744">
        <v>6480</v>
      </c>
      <c r="M744">
        <v>1072.75</v>
      </c>
      <c r="N744" s="7">
        <f>IFERROR(Sales_Data[[#This Row],[Profit]]/Sales_Data[[#This Row],[Sales]],0)</f>
        <v>0.16554783950617283</v>
      </c>
      <c r="O744" s="7" t="str">
        <f>TEXT(Sales_Data[[#This Row],[Order_Date]],"mmm")</f>
        <v>Nov</v>
      </c>
      <c r="P744" s="9" t="str">
        <f>TEXT(Sales_Data[[#This Row],[Order_Date]],"yyyy")</f>
        <v>2025</v>
      </c>
      <c r="Q744" s="9" t="str">
        <f t="shared" si="11"/>
        <v>Existing</v>
      </c>
      <c r="R744" s="1" t="s">
        <v>20</v>
      </c>
    </row>
    <row r="745" spans="1:18" x14ac:dyDescent="0.35">
      <c r="A745" s="1" t="s">
        <v>2081</v>
      </c>
      <c r="B745" s="2">
        <v>45989</v>
      </c>
      <c r="C745" s="1" t="s">
        <v>1405</v>
      </c>
      <c r="D745" s="1" t="s">
        <v>2082</v>
      </c>
      <c r="E745" s="1" t="s">
        <v>32</v>
      </c>
      <c r="F745" s="1" t="s">
        <v>33</v>
      </c>
      <c r="G745" s="1" t="s">
        <v>120</v>
      </c>
      <c r="H745" s="1" t="s">
        <v>146</v>
      </c>
      <c r="I745">
        <v>5</v>
      </c>
      <c r="J745">
        <v>800</v>
      </c>
      <c r="K745" s="7">
        <v>0</v>
      </c>
      <c r="L745">
        <v>4000</v>
      </c>
      <c r="M745">
        <v>733.29</v>
      </c>
      <c r="N745" s="7">
        <f>IFERROR(Sales_Data[[#This Row],[Profit]]/Sales_Data[[#This Row],[Sales]],0)</f>
        <v>0.1833225</v>
      </c>
      <c r="O745" s="7" t="str">
        <f>TEXT(Sales_Data[[#This Row],[Order_Date]],"mmm")</f>
        <v>Nov</v>
      </c>
      <c r="P745" s="9" t="str">
        <f>TEXT(Sales_Data[[#This Row],[Order_Date]],"yyyy")</f>
        <v>2025</v>
      </c>
      <c r="Q745" s="9" t="str">
        <f t="shared" si="11"/>
        <v>Existing</v>
      </c>
      <c r="R745" s="1" t="s">
        <v>73</v>
      </c>
    </row>
    <row r="746" spans="1:18" x14ac:dyDescent="0.35">
      <c r="A746" s="1" t="s">
        <v>2083</v>
      </c>
      <c r="B746" s="2">
        <v>45761</v>
      </c>
      <c r="C746" s="1" t="s">
        <v>2084</v>
      </c>
      <c r="D746" s="1" t="s">
        <v>274</v>
      </c>
      <c r="E746" s="1" t="s">
        <v>40</v>
      </c>
      <c r="F746" s="1" t="s">
        <v>41</v>
      </c>
      <c r="G746" s="1" t="s">
        <v>42</v>
      </c>
      <c r="H746" s="1" t="s">
        <v>63</v>
      </c>
      <c r="I746">
        <v>1</v>
      </c>
      <c r="J746">
        <v>4500</v>
      </c>
      <c r="K746" s="7">
        <v>0.15</v>
      </c>
      <c r="L746">
        <v>3825</v>
      </c>
      <c r="M746">
        <v>837.79</v>
      </c>
      <c r="N746" s="7">
        <f>IFERROR(Sales_Data[[#This Row],[Profit]]/Sales_Data[[#This Row],[Sales]],0)</f>
        <v>0.21903006535947711</v>
      </c>
      <c r="O746" s="7" t="str">
        <f>TEXT(Sales_Data[[#This Row],[Order_Date]],"mmm")</f>
        <v>Apr</v>
      </c>
      <c r="P746" s="9" t="str">
        <f>TEXT(Sales_Data[[#This Row],[Order_Date]],"yyyy")</f>
        <v>2025</v>
      </c>
      <c r="Q746" s="9" t="str">
        <f t="shared" si="11"/>
        <v>New</v>
      </c>
      <c r="R746" s="1" t="s">
        <v>64</v>
      </c>
    </row>
    <row r="747" spans="1:18" x14ac:dyDescent="0.35">
      <c r="A747" s="1" t="s">
        <v>2085</v>
      </c>
      <c r="B747" s="2">
        <v>45746</v>
      </c>
      <c r="C747" s="1" t="s">
        <v>2086</v>
      </c>
      <c r="D747" s="1" t="s">
        <v>2087</v>
      </c>
      <c r="E747" s="1" t="s">
        <v>111</v>
      </c>
      <c r="F747" s="1" t="s">
        <v>33</v>
      </c>
      <c r="G747" s="1" t="s">
        <v>26</v>
      </c>
      <c r="H747" s="1" t="s">
        <v>27</v>
      </c>
      <c r="I747">
        <v>2</v>
      </c>
      <c r="J747">
        <v>1200</v>
      </c>
      <c r="K747" s="7">
        <v>0.1</v>
      </c>
      <c r="L747">
        <v>2160</v>
      </c>
      <c r="M747">
        <v>472.07</v>
      </c>
      <c r="N747" s="7">
        <f>IFERROR(Sales_Data[[#This Row],[Profit]]/Sales_Data[[#This Row],[Sales]],0)</f>
        <v>0.21855092592592593</v>
      </c>
      <c r="O747" s="7" t="str">
        <f>TEXT(Sales_Data[[#This Row],[Order_Date]],"mmm")</f>
        <v>Mar</v>
      </c>
      <c r="P747" s="9" t="str">
        <f>TEXT(Sales_Data[[#This Row],[Order_Date]],"yyyy")</f>
        <v>2025</v>
      </c>
      <c r="Q747" s="9" t="str">
        <f t="shared" si="11"/>
        <v>Existing</v>
      </c>
      <c r="R747" s="1" t="s">
        <v>28</v>
      </c>
    </row>
    <row r="748" spans="1:18" x14ac:dyDescent="0.35">
      <c r="A748" s="1" t="s">
        <v>2088</v>
      </c>
      <c r="B748" s="2">
        <v>45672</v>
      </c>
      <c r="C748" s="1" t="s">
        <v>1309</v>
      </c>
      <c r="D748" s="1" t="s">
        <v>2089</v>
      </c>
      <c r="E748" s="1" t="s">
        <v>40</v>
      </c>
      <c r="F748" s="1" t="s">
        <v>41</v>
      </c>
      <c r="G748" s="1" t="s">
        <v>26</v>
      </c>
      <c r="H748" s="1" t="s">
        <v>58</v>
      </c>
      <c r="I748">
        <v>4</v>
      </c>
      <c r="J748">
        <v>1400</v>
      </c>
      <c r="K748" s="7">
        <v>0</v>
      </c>
      <c r="L748">
        <v>5600</v>
      </c>
      <c r="M748">
        <v>1133.44</v>
      </c>
      <c r="N748" s="7">
        <f>IFERROR(Sales_Data[[#This Row],[Profit]]/Sales_Data[[#This Row],[Sales]],0)</f>
        <v>0.2024</v>
      </c>
      <c r="O748" s="7" t="str">
        <f>TEXT(Sales_Data[[#This Row],[Order_Date]],"mmm")</f>
        <v>Jan</v>
      </c>
      <c r="P748" s="9" t="str">
        <f>TEXT(Sales_Data[[#This Row],[Order_Date]],"yyyy")</f>
        <v>2025</v>
      </c>
      <c r="Q748" s="9" t="str">
        <f t="shared" si="11"/>
        <v>Existing</v>
      </c>
      <c r="R748" s="1" t="s">
        <v>20</v>
      </c>
    </row>
    <row r="749" spans="1:18" x14ac:dyDescent="0.35">
      <c r="A749" s="1" t="s">
        <v>2090</v>
      </c>
      <c r="B749" s="2">
        <v>45747</v>
      </c>
      <c r="C749" s="1" t="s">
        <v>1744</v>
      </c>
      <c r="D749" s="1" t="s">
        <v>1027</v>
      </c>
      <c r="E749" s="1" t="s">
        <v>119</v>
      </c>
      <c r="F749" s="1" t="s">
        <v>33</v>
      </c>
      <c r="G749" s="1" t="s">
        <v>42</v>
      </c>
      <c r="H749" s="1" t="s">
        <v>63</v>
      </c>
      <c r="I749">
        <v>1</v>
      </c>
      <c r="J749">
        <v>4500</v>
      </c>
      <c r="K749" s="7">
        <v>0.1</v>
      </c>
      <c r="L749">
        <v>4050</v>
      </c>
      <c r="M749">
        <v>876.35</v>
      </c>
      <c r="N749" s="7">
        <f>IFERROR(Sales_Data[[#This Row],[Profit]]/Sales_Data[[#This Row],[Sales]],0)</f>
        <v>0.21638271604938272</v>
      </c>
      <c r="O749" s="7" t="str">
        <f>TEXT(Sales_Data[[#This Row],[Order_Date]],"mmm")</f>
        <v>Mar</v>
      </c>
      <c r="P749" s="9" t="str">
        <f>TEXT(Sales_Data[[#This Row],[Order_Date]],"yyyy")</f>
        <v>2025</v>
      </c>
      <c r="Q749" s="9" t="str">
        <f t="shared" si="11"/>
        <v>New</v>
      </c>
      <c r="R749" s="1" t="s">
        <v>20</v>
      </c>
    </row>
    <row r="750" spans="1:18" x14ac:dyDescent="0.35">
      <c r="A750" s="1" t="s">
        <v>2091</v>
      </c>
      <c r="B750" s="2">
        <v>45936</v>
      </c>
      <c r="C750" s="1" t="s">
        <v>2092</v>
      </c>
      <c r="D750" s="1" t="s">
        <v>2093</v>
      </c>
      <c r="E750" s="1" t="s">
        <v>81</v>
      </c>
      <c r="F750" s="1" t="s">
        <v>33</v>
      </c>
      <c r="G750" s="1" t="s">
        <v>42</v>
      </c>
      <c r="H750" s="1" t="s">
        <v>43</v>
      </c>
      <c r="I750">
        <v>2</v>
      </c>
      <c r="J750">
        <v>18000</v>
      </c>
      <c r="K750" s="7">
        <v>0.1</v>
      </c>
      <c r="L750">
        <v>32400</v>
      </c>
      <c r="M750">
        <v>6771.85</v>
      </c>
      <c r="N750" s="7">
        <f>IFERROR(Sales_Data[[#This Row],[Profit]]/Sales_Data[[#This Row],[Sales]],0)</f>
        <v>0.20900771604938273</v>
      </c>
      <c r="O750" s="7" t="str">
        <f>TEXT(Sales_Data[[#This Row],[Order_Date]],"mmm")</f>
        <v>Oct</v>
      </c>
      <c r="P750" s="9" t="str">
        <f>TEXT(Sales_Data[[#This Row],[Order_Date]],"yyyy")</f>
        <v>2025</v>
      </c>
      <c r="Q750" s="9" t="str">
        <f t="shared" si="11"/>
        <v>Existing</v>
      </c>
      <c r="R750" s="1" t="s">
        <v>73</v>
      </c>
    </row>
    <row r="751" spans="1:18" x14ac:dyDescent="0.35">
      <c r="A751" s="1" t="s">
        <v>2094</v>
      </c>
      <c r="B751" s="2">
        <v>45946</v>
      </c>
      <c r="C751" s="1" t="s">
        <v>2095</v>
      </c>
      <c r="D751" s="1" t="s">
        <v>184</v>
      </c>
      <c r="E751" s="1" t="s">
        <v>135</v>
      </c>
      <c r="F751" s="1" t="s">
        <v>136</v>
      </c>
      <c r="G751" s="1" t="s">
        <v>34</v>
      </c>
      <c r="H751" s="1" t="s">
        <v>35</v>
      </c>
      <c r="I751">
        <v>5</v>
      </c>
      <c r="J751">
        <v>9000</v>
      </c>
      <c r="K751" s="7">
        <v>0.05</v>
      </c>
      <c r="L751">
        <v>42750</v>
      </c>
      <c r="M751">
        <v>9584.32</v>
      </c>
      <c r="N751" s="7">
        <f>IFERROR(Sales_Data[[#This Row],[Profit]]/Sales_Data[[#This Row],[Sales]],0)</f>
        <v>0.22419461988304093</v>
      </c>
      <c r="O751" s="7" t="str">
        <f>TEXT(Sales_Data[[#This Row],[Order_Date]],"mmm")</f>
        <v>Oct</v>
      </c>
      <c r="P751" s="9" t="str">
        <f>TEXT(Sales_Data[[#This Row],[Order_Date]],"yyyy")</f>
        <v>2025</v>
      </c>
      <c r="Q751" s="9" t="str">
        <f t="shared" si="11"/>
        <v>Existing</v>
      </c>
      <c r="R751" s="1" t="s">
        <v>64</v>
      </c>
    </row>
    <row r="752" spans="1:18" x14ac:dyDescent="0.35">
      <c r="A752" s="1" t="s">
        <v>2096</v>
      </c>
      <c r="B752" s="2">
        <v>45777</v>
      </c>
      <c r="C752" s="1" t="s">
        <v>1497</v>
      </c>
      <c r="D752" s="1" t="s">
        <v>2097</v>
      </c>
      <c r="E752" s="1" t="s">
        <v>17</v>
      </c>
      <c r="F752" s="1" t="s">
        <v>17</v>
      </c>
      <c r="G752" s="1" t="s">
        <v>120</v>
      </c>
      <c r="H752" s="1" t="s">
        <v>146</v>
      </c>
      <c r="I752">
        <v>1</v>
      </c>
      <c r="J752">
        <v>800</v>
      </c>
      <c r="K752" s="7">
        <v>0.15</v>
      </c>
      <c r="L752">
        <v>680</v>
      </c>
      <c r="M752">
        <v>138.33000000000001</v>
      </c>
      <c r="N752" s="7">
        <f>IFERROR(Sales_Data[[#This Row],[Profit]]/Sales_Data[[#This Row],[Sales]],0)</f>
        <v>0.20342647058823532</v>
      </c>
      <c r="O752" s="7" t="str">
        <f>TEXT(Sales_Data[[#This Row],[Order_Date]],"mmm")</f>
        <v>Apr</v>
      </c>
      <c r="P752" s="9" t="str">
        <f>TEXT(Sales_Data[[#This Row],[Order_Date]],"yyyy")</f>
        <v>2025</v>
      </c>
      <c r="Q752" s="9" t="str">
        <f t="shared" si="11"/>
        <v>New</v>
      </c>
      <c r="R752" s="1" t="s">
        <v>36</v>
      </c>
    </row>
    <row r="753" spans="1:18" x14ac:dyDescent="0.35">
      <c r="A753" s="1" t="s">
        <v>2098</v>
      </c>
      <c r="B753" s="2">
        <v>45875</v>
      </c>
      <c r="C753" s="1" t="s">
        <v>631</v>
      </c>
      <c r="D753" s="1" t="s">
        <v>1488</v>
      </c>
      <c r="E753" s="1" t="s">
        <v>81</v>
      </c>
      <c r="F753" s="1" t="s">
        <v>33</v>
      </c>
      <c r="G753" s="1" t="s">
        <v>120</v>
      </c>
      <c r="H753" s="1" t="s">
        <v>146</v>
      </c>
      <c r="I753">
        <v>4</v>
      </c>
      <c r="J753">
        <v>800</v>
      </c>
      <c r="K753" s="7">
        <v>0.2</v>
      </c>
      <c r="L753">
        <v>2560</v>
      </c>
      <c r="M753">
        <v>541.28</v>
      </c>
      <c r="N753" s="7">
        <f>IFERROR(Sales_Data[[#This Row],[Profit]]/Sales_Data[[#This Row],[Sales]],0)</f>
        <v>0.2114375</v>
      </c>
      <c r="O753" s="7" t="str">
        <f>TEXT(Sales_Data[[#This Row],[Order_Date]],"mmm")</f>
        <v>Aug</v>
      </c>
      <c r="P753" s="9" t="str">
        <f>TEXT(Sales_Data[[#This Row],[Order_Date]],"yyyy")</f>
        <v>2025</v>
      </c>
      <c r="Q753" s="9" t="str">
        <f t="shared" si="11"/>
        <v>Existing</v>
      </c>
      <c r="R753" s="1" t="s">
        <v>36</v>
      </c>
    </row>
    <row r="754" spans="1:18" x14ac:dyDescent="0.35">
      <c r="A754" s="1" t="s">
        <v>2099</v>
      </c>
      <c r="B754" s="2">
        <v>45669</v>
      </c>
      <c r="C754" s="1" t="s">
        <v>2100</v>
      </c>
      <c r="D754" s="1" t="s">
        <v>866</v>
      </c>
      <c r="E754" s="1" t="s">
        <v>62</v>
      </c>
      <c r="F754" s="1" t="s">
        <v>41</v>
      </c>
      <c r="G754" s="1" t="s">
        <v>120</v>
      </c>
      <c r="H754" s="1" t="s">
        <v>217</v>
      </c>
      <c r="I754">
        <v>1</v>
      </c>
      <c r="J754">
        <v>3200</v>
      </c>
      <c r="K754" s="7">
        <v>0</v>
      </c>
      <c r="L754">
        <v>3200</v>
      </c>
      <c r="M754">
        <v>431.79</v>
      </c>
      <c r="N754" s="7">
        <f>IFERROR(Sales_Data[[#This Row],[Profit]]/Sales_Data[[#This Row],[Sales]],0)</f>
        <v>0.134934375</v>
      </c>
      <c r="O754" s="7" t="str">
        <f>TEXT(Sales_Data[[#This Row],[Order_Date]],"mmm")</f>
        <v>Jan</v>
      </c>
      <c r="P754" s="9" t="str">
        <f>TEXT(Sales_Data[[#This Row],[Order_Date]],"yyyy")</f>
        <v>2025</v>
      </c>
      <c r="Q754" s="9" t="str">
        <f t="shared" si="11"/>
        <v>New</v>
      </c>
      <c r="R754" s="1" t="s">
        <v>20</v>
      </c>
    </row>
    <row r="755" spans="1:18" x14ac:dyDescent="0.35">
      <c r="A755" s="1" t="s">
        <v>2101</v>
      </c>
      <c r="B755" s="2">
        <v>45810</v>
      </c>
      <c r="C755" s="1" t="s">
        <v>2102</v>
      </c>
      <c r="D755" s="1" t="s">
        <v>2103</v>
      </c>
      <c r="E755" s="1" t="s">
        <v>71</v>
      </c>
      <c r="F755" s="1" t="s">
        <v>33</v>
      </c>
      <c r="G755" s="1" t="s">
        <v>34</v>
      </c>
      <c r="H755" s="1" t="s">
        <v>35</v>
      </c>
      <c r="I755">
        <v>3</v>
      </c>
      <c r="J755">
        <v>9000</v>
      </c>
      <c r="K755" s="7">
        <v>0.05</v>
      </c>
      <c r="L755">
        <v>25650</v>
      </c>
      <c r="M755">
        <v>3178</v>
      </c>
      <c r="N755" s="7">
        <f>IFERROR(Sales_Data[[#This Row],[Profit]]/Sales_Data[[#This Row],[Sales]],0)</f>
        <v>0.12389863547758284</v>
      </c>
      <c r="O755" s="7" t="str">
        <f>TEXT(Sales_Data[[#This Row],[Order_Date]],"mmm")</f>
        <v>Jun</v>
      </c>
      <c r="P755" s="9" t="str">
        <f>TEXT(Sales_Data[[#This Row],[Order_Date]],"yyyy")</f>
        <v>2025</v>
      </c>
      <c r="Q755" s="9" t="str">
        <f t="shared" si="11"/>
        <v>Existing</v>
      </c>
      <c r="R755" s="1" t="s">
        <v>73</v>
      </c>
    </row>
    <row r="756" spans="1:18" x14ac:dyDescent="0.35">
      <c r="A756" s="1" t="s">
        <v>2104</v>
      </c>
      <c r="B756" s="2">
        <v>45855</v>
      </c>
      <c r="C756" s="1" t="s">
        <v>2105</v>
      </c>
      <c r="D756" s="1" t="s">
        <v>993</v>
      </c>
      <c r="E756" s="1" t="s">
        <v>106</v>
      </c>
      <c r="F756" s="1" t="s">
        <v>33</v>
      </c>
      <c r="G756" s="1" t="s">
        <v>42</v>
      </c>
      <c r="H756" s="1" t="s">
        <v>63</v>
      </c>
      <c r="I756">
        <v>5</v>
      </c>
      <c r="J756">
        <v>4500</v>
      </c>
      <c r="K756" s="7">
        <v>0</v>
      </c>
      <c r="L756">
        <v>22500</v>
      </c>
      <c r="M756">
        <v>3671.49</v>
      </c>
      <c r="N756" s="7">
        <f>IFERROR(Sales_Data[[#This Row],[Profit]]/Sales_Data[[#This Row],[Sales]],0)</f>
        <v>0.16317733333333331</v>
      </c>
      <c r="O756" s="7" t="str">
        <f>TEXT(Sales_Data[[#This Row],[Order_Date]],"mmm")</f>
        <v>Jul</v>
      </c>
      <c r="P756" s="9" t="str">
        <f>TEXT(Sales_Data[[#This Row],[Order_Date]],"yyyy")</f>
        <v>2025</v>
      </c>
      <c r="Q756" s="9" t="str">
        <f t="shared" si="11"/>
        <v>Existing</v>
      </c>
      <c r="R756" s="1" t="s">
        <v>73</v>
      </c>
    </row>
    <row r="757" spans="1:18" x14ac:dyDescent="0.35">
      <c r="A757" s="1" t="s">
        <v>2106</v>
      </c>
      <c r="B757" s="2">
        <v>45930</v>
      </c>
      <c r="C757" s="1" t="s">
        <v>1302</v>
      </c>
      <c r="D757" s="1" t="s">
        <v>2107</v>
      </c>
      <c r="E757" s="1" t="s">
        <v>62</v>
      </c>
      <c r="F757" s="1" t="s">
        <v>41</v>
      </c>
      <c r="G757" s="1" t="s">
        <v>18</v>
      </c>
      <c r="H757" s="1" t="s">
        <v>19</v>
      </c>
      <c r="I757">
        <v>5</v>
      </c>
      <c r="J757">
        <v>700</v>
      </c>
      <c r="K757" s="7">
        <v>0.15</v>
      </c>
      <c r="L757">
        <v>2975</v>
      </c>
      <c r="M757">
        <v>338.24</v>
      </c>
      <c r="N757" s="7">
        <f>IFERROR(Sales_Data[[#This Row],[Profit]]/Sales_Data[[#This Row],[Sales]],0)</f>
        <v>0.11369411764705882</v>
      </c>
      <c r="O757" s="7" t="str">
        <f>TEXT(Sales_Data[[#This Row],[Order_Date]],"mmm")</f>
        <v>Sep</v>
      </c>
      <c r="P757" s="9" t="str">
        <f>TEXT(Sales_Data[[#This Row],[Order_Date]],"yyyy")</f>
        <v>2025</v>
      </c>
      <c r="Q757" s="9" t="str">
        <f t="shared" si="11"/>
        <v>Existing</v>
      </c>
      <c r="R757" s="1" t="s">
        <v>20</v>
      </c>
    </row>
    <row r="758" spans="1:18" x14ac:dyDescent="0.35">
      <c r="A758" s="1" t="s">
        <v>2108</v>
      </c>
      <c r="B758" s="2">
        <v>45773</v>
      </c>
      <c r="C758" s="1" t="s">
        <v>2109</v>
      </c>
      <c r="D758" s="1" t="s">
        <v>548</v>
      </c>
      <c r="E758" s="1" t="s">
        <v>40</v>
      </c>
      <c r="F758" s="1" t="s">
        <v>41</v>
      </c>
      <c r="G758" s="1" t="s">
        <v>120</v>
      </c>
      <c r="H758" s="1" t="s">
        <v>121</v>
      </c>
      <c r="I758">
        <v>2</v>
      </c>
      <c r="J758">
        <v>2800</v>
      </c>
      <c r="K758" s="7">
        <v>0</v>
      </c>
      <c r="L758">
        <v>5600</v>
      </c>
      <c r="M758">
        <v>1346.47</v>
      </c>
      <c r="N758" s="7">
        <f>IFERROR(Sales_Data[[#This Row],[Profit]]/Sales_Data[[#This Row],[Sales]],0)</f>
        <v>0.24044107142857143</v>
      </c>
      <c r="O758" s="7" t="str">
        <f>TEXT(Sales_Data[[#This Row],[Order_Date]],"mmm")</f>
        <v>Apr</v>
      </c>
      <c r="P758" s="9" t="str">
        <f>TEXT(Sales_Data[[#This Row],[Order_Date]],"yyyy")</f>
        <v>2025</v>
      </c>
      <c r="Q758" s="9" t="str">
        <f t="shared" si="11"/>
        <v>Existing</v>
      </c>
      <c r="R758" s="1" t="s">
        <v>36</v>
      </c>
    </row>
    <row r="759" spans="1:18" x14ac:dyDescent="0.35">
      <c r="A759" s="1" t="s">
        <v>2110</v>
      </c>
      <c r="B759" s="2">
        <v>45743</v>
      </c>
      <c r="C759" s="1" t="s">
        <v>779</v>
      </c>
      <c r="D759" s="1" t="s">
        <v>2111</v>
      </c>
      <c r="E759" s="1" t="s">
        <v>106</v>
      </c>
      <c r="F759" s="1" t="s">
        <v>33</v>
      </c>
      <c r="G759" s="1" t="s">
        <v>42</v>
      </c>
      <c r="H759" s="1" t="s">
        <v>63</v>
      </c>
      <c r="I759">
        <v>2</v>
      </c>
      <c r="J759">
        <v>4500</v>
      </c>
      <c r="K759" s="7">
        <v>0.05</v>
      </c>
      <c r="L759">
        <v>8550</v>
      </c>
      <c r="M759">
        <v>1343.27</v>
      </c>
      <c r="N759" s="7">
        <f>IFERROR(Sales_Data[[#This Row],[Profit]]/Sales_Data[[#This Row],[Sales]],0)</f>
        <v>0.15710760233918128</v>
      </c>
      <c r="O759" s="7" t="str">
        <f>TEXT(Sales_Data[[#This Row],[Order_Date]],"mmm")</f>
        <v>Mar</v>
      </c>
      <c r="P759" s="9" t="str">
        <f>TEXT(Sales_Data[[#This Row],[Order_Date]],"yyyy")</f>
        <v>2025</v>
      </c>
      <c r="Q759" s="9" t="str">
        <f t="shared" si="11"/>
        <v>Existing</v>
      </c>
      <c r="R759" s="1" t="s">
        <v>28</v>
      </c>
    </row>
    <row r="760" spans="1:18" x14ac:dyDescent="0.35">
      <c r="A760" s="1" t="s">
        <v>2112</v>
      </c>
      <c r="B760" s="2">
        <v>45744</v>
      </c>
      <c r="C760" s="1" t="s">
        <v>1668</v>
      </c>
      <c r="D760" s="1" t="s">
        <v>562</v>
      </c>
      <c r="E760" s="1" t="s">
        <v>71</v>
      </c>
      <c r="F760" s="1" t="s">
        <v>33</v>
      </c>
      <c r="G760" s="1" t="s">
        <v>42</v>
      </c>
      <c r="H760" s="1" t="s">
        <v>112</v>
      </c>
      <c r="I760">
        <v>3</v>
      </c>
      <c r="J760">
        <v>2500</v>
      </c>
      <c r="K760" s="7">
        <v>0.05</v>
      </c>
      <c r="L760">
        <v>7125</v>
      </c>
      <c r="M760">
        <v>1584.01</v>
      </c>
      <c r="N760" s="7">
        <f>IFERROR(Sales_Data[[#This Row],[Profit]]/Sales_Data[[#This Row],[Sales]],0)</f>
        <v>0.22231719298245614</v>
      </c>
      <c r="O760" s="7" t="str">
        <f>TEXT(Sales_Data[[#This Row],[Order_Date]],"mmm")</f>
        <v>Mar</v>
      </c>
      <c r="P760" s="9" t="str">
        <f>TEXT(Sales_Data[[#This Row],[Order_Date]],"yyyy")</f>
        <v>2025</v>
      </c>
      <c r="Q760" s="9" t="str">
        <f t="shared" si="11"/>
        <v>Existing</v>
      </c>
      <c r="R760" s="1" t="s">
        <v>73</v>
      </c>
    </row>
    <row r="761" spans="1:18" x14ac:dyDescent="0.35">
      <c r="A761" s="1" t="s">
        <v>2113</v>
      </c>
      <c r="B761" s="2">
        <v>45928</v>
      </c>
      <c r="C761" s="1" t="s">
        <v>2114</v>
      </c>
      <c r="D761" s="1" t="s">
        <v>2115</v>
      </c>
      <c r="E761" s="1" t="s">
        <v>71</v>
      </c>
      <c r="F761" s="1" t="s">
        <v>33</v>
      </c>
      <c r="G761" s="1" t="s">
        <v>42</v>
      </c>
      <c r="H761" s="1" t="s">
        <v>43</v>
      </c>
      <c r="I761">
        <v>5</v>
      </c>
      <c r="J761">
        <v>18000</v>
      </c>
      <c r="K761" s="7">
        <v>0</v>
      </c>
      <c r="L761">
        <v>90000</v>
      </c>
      <c r="M761">
        <v>20666.37</v>
      </c>
      <c r="N761" s="7">
        <f>IFERROR(Sales_Data[[#This Row],[Profit]]/Sales_Data[[#This Row],[Sales]],0)</f>
        <v>0.22962633333333332</v>
      </c>
      <c r="O761" s="7" t="str">
        <f>TEXT(Sales_Data[[#This Row],[Order_Date]],"mmm")</f>
        <v>Sep</v>
      </c>
      <c r="P761" s="9" t="str">
        <f>TEXT(Sales_Data[[#This Row],[Order_Date]],"yyyy")</f>
        <v>2025</v>
      </c>
      <c r="Q761" s="9" t="str">
        <f t="shared" si="11"/>
        <v>Existing</v>
      </c>
      <c r="R761" s="1" t="s">
        <v>36</v>
      </c>
    </row>
    <row r="762" spans="1:18" x14ac:dyDescent="0.35">
      <c r="A762" s="1" t="s">
        <v>2116</v>
      </c>
      <c r="B762" s="2">
        <v>45796</v>
      </c>
      <c r="C762" s="1" t="s">
        <v>1487</v>
      </c>
      <c r="D762" s="1" t="s">
        <v>2117</v>
      </c>
      <c r="E762" s="1" t="s">
        <v>119</v>
      </c>
      <c r="F762" s="1" t="s">
        <v>33</v>
      </c>
      <c r="G762" s="1" t="s">
        <v>34</v>
      </c>
      <c r="H762" s="1" t="s">
        <v>35</v>
      </c>
      <c r="I762">
        <v>3</v>
      </c>
      <c r="J762">
        <v>9000</v>
      </c>
      <c r="K762" s="7">
        <v>0.15</v>
      </c>
      <c r="L762">
        <v>22950</v>
      </c>
      <c r="M762">
        <v>3655.56</v>
      </c>
      <c r="N762" s="7">
        <f>IFERROR(Sales_Data[[#This Row],[Profit]]/Sales_Data[[#This Row],[Sales]],0)</f>
        <v>0.15928366013071896</v>
      </c>
      <c r="O762" s="7" t="str">
        <f>TEXT(Sales_Data[[#This Row],[Order_Date]],"mmm")</f>
        <v>May</v>
      </c>
      <c r="P762" s="9" t="str">
        <f>TEXT(Sales_Data[[#This Row],[Order_Date]],"yyyy")</f>
        <v>2025</v>
      </c>
      <c r="Q762" s="9" t="str">
        <f t="shared" si="11"/>
        <v>Existing</v>
      </c>
      <c r="R762" s="1" t="s">
        <v>20</v>
      </c>
    </row>
    <row r="763" spans="1:18" x14ac:dyDescent="0.35">
      <c r="A763" s="1" t="s">
        <v>2118</v>
      </c>
      <c r="B763" s="2">
        <v>46021</v>
      </c>
      <c r="C763" s="1" t="s">
        <v>2119</v>
      </c>
      <c r="D763" s="1" t="s">
        <v>2120</v>
      </c>
      <c r="E763" s="1" t="s">
        <v>81</v>
      </c>
      <c r="F763" s="1" t="s">
        <v>33</v>
      </c>
      <c r="G763" s="1" t="s">
        <v>18</v>
      </c>
      <c r="H763" s="1" t="s">
        <v>292</v>
      </c>
      <c r="I763">
        <v>2</v>
      </c>
      <c r="J763">
        <v>500</v>
      </c>
      <c r="K763" s="7">
        <v>0</v>
      </c>
      <c r="L763">
        <v>1000</v>
      </c>
      <c r="M763">
        <v>148.62</v>
      </c>
      <c r="N763" s="7">
        <f>IFERROR(Sales_Data[[#This Row],[Profit]]/Sales_Data[[#This Row],[Sales]],0)</f>
        <v>0.14862</v>
      </c>
      <c r="O763" s="7" t="str">
        <f>TEXT(Sales_Data[[#This Row],[Order_Date]],"mmm")</f>
        <v>Dec</v>
      </c>
      <c r="P763" s="9" t="str">
        <f>TEXT(Sales_Data[[#This Row],[Order_Date]],"yyyy")</f>
        <v>2025</v>
      </c>
      <c r="Q763" s="9" t="str">
        <f t="shared" si="11"/>
        <v>Existing</v>
      </c>
      <c r="R763" s="1" t="s">
        <v>73</v>
      </c>
    </row>
    <row r="764" spans="1:18" x14ac:dyDescent="0.35">
      <c r="A764" s="1" t="s">
        <v>2121</v>
      </c>
      <c r="B764" s="2">
        <v>45705</v>
      </c>
      <c r="C764" s="1" t="s">
        <v>2122</v>
      </c>
      <c r="D764" s="1" t="s">
        <v>2123</v>
      </c>
      <c r="E764" s="1" t="s">
        <v>56</v>
      </c>
      <c r="F764" s="1" t="s">
        <v>57</v>
      </c>
      <c r="G764" s="1" t="s">
        <v>42</v>
      </c>
      <c r="H764" s="1" t="s">
        <v>112</v>
      </c>
      <c r="I764">
        <v>3</v>
      </c>
      <c r="J764">
        <v>2500</v>
      </c>
      <c r="K764" s="7">
        <v>0</v>
      </c>
      <c r="L764">
        <v>7500</v>
      </c>
      <c r="M764">
        <v>1547.77</v>
      </c>
      <c r="N764" s="7">
        <f>IFERROR(Sales_Data[[#This Row],[Profit]]/Sales_Data[[#This Row],[Sales]],0)</f>
        <v>0.20636933333333332</v>
      </c>
      <c r="O764" s="7" t="str">
        <f>TEXT(Sales_Data[[#This Row],[Order_Date]],"mmm")</f>
        <v>Feb</v>
      </c>
      <c r="P764" s="9" t="str">
        <f>TEXT(Sales_Data[[#This Row],[Order_Date]],"yyyy")</f>
        <v>2025</v>
      </c>
      <c r="Q764" s="9" t="str">
        <f t="shared" si="11"/>
        <v>Existing</v>
      </c>
      <c r="R764" s="1" t="s">
        <v>36</v>
      </c>
    </row>
    <row r="765" spans="1:18" x14ac:dyDescent="0.35">
      <c r="A765" s="1" t="s">
        <v>2124</v>
      </c>
      <c r="B765" s="2">
        <v>45991</v>
      </c>
      <c r="C765" s="1" t="s">
        <v>2125</v>
      </c>
      <c r="D765" s="1" t="s">
        <v>2126</v>
      </c>
      <c r="E765" s="1" t="s">
        <v>111</v>
      </c>
      <c r="F765" s="1" t="s">
        <v>33</v>
      </c>
      <c r="G765" s="1" t="s">
        <v>120</v>
      </c>
      <c r="H765" s="1" t="s">
        <v>121</v>
      </c>
      <c r="I765">
        <v>4</v>
      </c>
      <c r="J765">
        <v>2800</v>
      </c>
      <c r="K765" s="7">
        <v>0</v>
      </c>
      <c r="L765">
        <v>11200</v>
      </c>
      <c r="M765">
        <v>2285.77</v>
      </c>
      <c r="N765" s="7">
        <f>IFERROR(Sales_Data[[#This Row],[Profit]]/Sales_Data[[#This Row],[Sales]],0)</f>
        <v>0.20408660714285715</v>
      </c>
      <c r="O765" s="7" t="str">
        <f>TEXT(Sales_Data[[#This Row],[Order_Date]],"mmm")</f>
        <v>Nov</v>
      </c>
      <c r="P765" s="9" t="str">
        <f>TEXT(Sales_Data[[#This Row],[Order_Date]],"yyyy")</f>
        <v>2025</v>
      </c>
      <c r="Q765" s="9" t="str">
        <f t="shared" si="11"/>
        <v>Existing</v>
      </c>
      <c r="R765" s="1" t="s">
        <v>64</v>
      </c>
    </row>
    <row r="766" spans="1:18" x14ac:dyDescent="0.35">
      <c r="A766" s="1" t="s">
        <v>2127</v>
      </c>
      <c r="B766" s="2">
        <v>45994</v>
      </c>
      <c r="C766" s="1" t="s">
        <v>1506</v>
      </c>
      <c r="D766" s="1" t="s">
        <v>2128</v>
      </c>
      <c r="E766" s="1" t="s">
        <v>160</v>
      </c>
      <c r="F766" s="1" t="s">
        <v>161</v>
      </c>
      <c r="G766" s="1" t="s">
        <v>34</v>
      </c>
      <c r="H766" s="1" t="s">
        <v>107</v>
      </c>
      <c r="I766">
        <v>3</v>
      </c>
      <c r="J766">
        <v>6500</v>
      </c>
      <c r="K766" s="7">
        <v>0</v>
      </c>
      <c r="L766">
        <v>19500</v>
      </c>
      <c r="M766">
        <v>2031.33</v>
      </c>
      <c r="N766" s="7">
        <f>IFERROR(Sales_Data[[#This Row],[Profit]]/Sales_Data[[#This Row],[Sales]],0)</f>
        <v>0.10417076923076923</v>
      </c>
      <c r="O766" s="7" t="str">
        <f>TEXT(Sales_Data[[#This Row],[Order_Date]],"mmm")</f>
        <v>Dec</v>
      </c>
      <c r="P766" s="9" t="str">
        <f>TEXT(Sales_Data[[#This Row],[Order_Date]],"yyyy")</f>
        <v>2025</v>
      </c>
      <c r="Q766" s="9" t="str">
        <f t="shared" si="11"/>
        <v>Existing</v>
      </c>
      <c r="R766" s="1" t="s">
        <v>73</v>
      </c>
    </row>
    <row r="767" spans="1:18" x14ac:dyDescent="0.35">
      <c r="A767" s="1" t="s">
        <v>2129</v>
      </c>
      <c r="B767" s="2">
        <v>45994</v>
      </c>
      <c r="C767" s="1" t="s">
        <v>2130</v>
      </c>
      <c r="D767" s="1" t="s">
        <v>1104</v>
      </c>
      <c r="E767" s="1" t="s">
        <v>24</v>
      </c>
      <c r="F767" s="1" t="s">
        <v>25</v>
      </c>
      <c r="G767" s="1" t="s">
        <v>42</v>
      </c>
      <c r="H767" s="1" t="s">
        <v>43</v>
      </c>
      <c r="I767">
        <v>4</v>
      </c>
      <c r="J767">
        <v>18000</v>
      </c>
      <c r="K767" s="7">
        <v>0</v>
      </c>
      <c r="L767">
        <v>72000</v>
      </c>
      <c r="M767">
        <v>8179.73</v>
      </c>
      <c r="N767" s="7">
        <f>IFERROR(Sales_Data[[#This Row],[Profit]]/Sales_Data[[#This Row],[Sales]],0)</f>
        <v>0.11360736111111111</v>
      </c>
      <c r="O767" s="7" t="str">
        <f>TEXT(Sales_Data[[#This Row],[Order_Date]],"mmm")</f>
        <v>Dec</v>
      </c>
      <c r="P767" s="9" t="str">
        <f>TEXT(Sales_Data[[#This Row],[Order_Date]],"yyyy")</f>
        <v>2025</v>
      </c>
      <c r="Q767" s="9" t="str">
        <f t="shared" si="11"/>
        <v>Existing</v>
      </c>
      <c r="R767" s="1" t="s">
        <v>20</v>
      </c>
    </row>
    <row r="768" spans="1:18" x14ac:dyDescent="0.35">
      <c r="A768" s="1" t="s">
        <v>2131</v>
      </c>
      <c r="B768" s="2">
        <v>46015</v>
      </c>
      <c r="C768" s="1" t="s">
        <v>2132</v>
      </c>
      <c r="D768" s="1" t="s">
        <v>2133</v>
      </c>
      <c r="E768" s="1" t="s">
        <v>17</v>
      </c>
      <c r="F768" s="1" t="s">
        <v>17</v>
      </c>
      <c r="G768" s="1" t="s">
        <v>42</v>
      </c>
      <c r="H768" s="1" t="s">
        <v>112</v>
      </c>
      <c r="I768">
        <v>1</v>
      </c>
      <c r="J768">
        <v>2500</v>
      </c>
      <c r="K768" s="7">
        <v>0</v>
      </c>
      <c r="L768">
        <v>2500</v>
      </c>
      <c r="M768">
        <v>353.04</v>
      </c>
      <c r="N768" s="7">
        <f>IFERROR(Sales_Data[[#This Row],[Profit]]/Sales_Data[[#This Row],[Sales]],0)</f>
        <v>0.14121600000000001</v>
      </c>
      <c r="O768" s="7" t="str">
        <f>TEXT(Sales_Data[[#This Row],[Order_Date]],"mmm")</f>
        <v>Dec</v>
      </c>
      <c r="P768" s="9" t="str">
        <f>TEXT(Sales_Data[[#This Row],[Order_Date]],"yyyy")</f>
        <v>2025</v>
      </c>
      <c r="Q768" s="9" t="str">
        <f t="shared" si="11"/>
        <v>New</v>
      </c>
      <c r="R768" s="1" t="s">
        <v>36</v>
      </c>
    </row>
    <row r="769" spans="1:18" x14ac:dyDescent="0.35">
      <c r="A769" s="1" t="s">
        <v>2134</v>
      </c>
      <c r="B769" s="2">
        <v>45970</v>
      </c>
      <c r="C769" s="1" t="s">
        <v>2135</v>
      </c>
      <c r="D769" s="1" t="s">
        <v>2136</v>
      </c>
      <c r="E769" s="1" t="s">
        <v>106</v>
      </c>
      <c r="F769" s="1" t="s">
        <v>33</v>
      </c>
      <c r="G769" s="1" t="s">
        <v>26</v>
      </c>
      <c r="H769" s="1" t="s">
        <v>82</v>
      </c>
      <c r="I769">
        <v>3</v>
      </c>
      <c r="J769">
        <v>450</v>
      </c>
      <c r="K769" s="7">
        <v>0.1</v>
      </c>
      <c r="L769">
        <v>1215</v>
      </c>
      <c r="M769">
        <v>126.37</v>
      </c>
      <c r="N769" s="7">
        <f>IFERROR(Sales_Data[[#This Row],[Profit]]/Sales_Data[[#This Row],[Sales]],0)</f>
        <v>0.1040082304526749</v>
      </c>
      <c r="O769" s="7" t="str">
        <f>TEXT(Sales_Data[[#This Row],[Order_Date]],"mmm")</f>
        <v>Nov</v>
      </c>
      <c r="P769" s="9" t="str">
        <f>TEXT(Sales_Data[[#This Row],[Order_Date]],"yyyy")</f>
        <v>2025</v>
      </c>
      <c r="Q769" s="9" t="str">
        <f t="shared" si="11"/>
        <v>Existing</v>
      </c>
      <c r="R769" s="1" t="s">
        <v>20</v>
      </c>
    </row>
    <row r="770" spans="1:18" x14ac:dyDescent="0.35">
      <c r="A770" s="1" t="s">
        <v>2137</v>
      </c>
      <c r="B770" s="2">
        <v>45941</v>
      </c>
      <c r="C770" s="1" t="s">
        <v>2138</v>
      </c>
      <c r="D770" s="1" t="s">
        <v>2139</v>
      </c>
      <c r="E770" s="1" t="s">
        <v>24</v>
      </c>
      <c r="F770" s="1" t="s">
        <v>25</v>
      </c>
      <c r="G770" s="1" t="s">
        <v>42</v>
      </c>
      <c r="H770" s="1" t="s">
        <v>112</v>
      </c>
      <c r="I770">
        <v>5</v>
      </c>
      <c r="J770">
        <v>2500</v>
      </c>
      <c r="K770" s="7">
        <v>0.15</v>
      </c>
      <c r="L770">
        <v>10625</v>
      </c>
      <c r="M770">
        <v>2024.52</v>
      </c>
      <c r="N770" s="7">
        <f>IFERROR(Sales_Data[[#This Row],[Profit]]/Sales_Data[[#This Row],[Sales]],0)</f>
        <v>0.1905430588235294</v>
      </c>
      <c r="O770" s="7" t="str">
        <f>TEXT(Sales_Data[[#This Row],[Order_Date]],"mmm")</f>
        <v>Oct</v>
      </c>
      <c r="P770" s="9" t="str">
        <f>TEXT(Sales_Data[[#This Row],[Order_Date]],"yyyy")</f>
        <v>2025</v>
      </c>
      <c r="Q770" s="9" t="str">
        <f t="shared" ref="Q770:Q833" si="12">IF(I770&gt;1,"Existing","New")</f>
        <v>Existing</v>
      </c>
      <c r="R770" s="1" t="s">
        <v>36</v>
      </c>
    </row>
    <row r="771" spans="1:18" x14ac:dyDescent="0.35">
      <c r="A771" s="1" t="s">
        <v>2140</v>
      </c>
      <c r="B771" s="2">
        <v>45918</v>
      </c>
      <c r="C771" s="1" t="s">
        <v>2141</v>
      </c>
      <c r="D771" s="1" t="s">
        <v>562</v>
      </c>
      <c r="E771" s="1" t="s">
        <v>24</v>
      </c>
      <c r="F771" s="1" t="s">
        <v>25</v>
      </c>
      <c r="G771" s="1" t="s">
        <v>34</v>
      </c>
      <c r="H771" s="1" t="s">
        <v>35</v>
      </c>
      <c r="I771">
        <v>4</v>
      </c>
      <c r="J771">
        <v>9000</v>
      </c>
      <c r="K771" s="7">
        <v>0</v>
      </c>
      <c r="L771">
        <v>36000</v>
      </c>
      <c r="M771">
        <v>5918.67</v>
      </c>
      <c r="N771" s="7">
        <f>IFERROR(Sales_Data[[#This Row],[Profit]]/Sales_Data[[#This Row],[Sales]],0)</f>
        <v>0.16440750000000001</v>
      </c>
      <c r="O771" s="7" t="str">
        <f>TEXT(Sales_Data[[#This Row],[Order_Date]],"mmm")</f>
        <v>Sep</v>
      </c>
      <c r="P771" s="9" t="str">
        <f>TEXT(Sales_Data[[#This Row],[Order_Date]],"yyyy")</f>
        <v>2025</v>
      </c>
      <c r="Q771" s="9" t="str">
        <f t="shared" si="12"/>
        <v>Existing</v>
      </c>
      <c r="R771" s="1" t="s">
        <v>64</v>
      </c>
    </row>
    <row r="772" spans="1:18" x14ac:dyDescent="0.35">
      <c r="A772" s="1" t="s">
        <v>2142</v>
      </c>
      <c r="B772" s="2">
        <v>45710</v>
      </c>
      <c r="C772" s="1" t="s">
        <v>2143</v>
      </c>
      <c r="D772" s="1" t="s">
        <v>2144</v>
      </c>
      <c r="E772" s="1" t="s">
        <v>32</v>
      </c>
      <c r="F772" s="1" t="s">
        <v>33</v>
      </c>
      <c r="G772" s="1" t="s">
        <v>26</v>
      </c>
      <c r="H772" s="1" t="s">
        <v>58</v>
      </c>
      <c r="I772">
        <v>2</v>
      </c>
      <c r="J772">
        <v>1400</v>
      </c>
      <c r="K772" s="7">
        <v>0</v>
      </c>
      <c r="L772">
        <v>2800</v>
      </c>
      <c r="M772">
        <v>604.05999999999995</v>
      </c>
      <c r="N772" s="7">
        <f>IFERROR(Sales_Data[[#This Row],[Profit]]/Sales_Data[[#This Row],[Sales]],0)</f>
        <v>0.21573571428571425</v>
      </c>
      <c r="O772" s="7" t="str">
        <f>TEXT(Sales_Data[[#This Row],[Order_Date]],"mmm")</f>
        <v>Feb</v>
      </c>
      <c r="P772" s="9" t="str">
        <f>TEXT(Sales_Data[[#This Row],[Order_Date]],"yyyy")</f>
        <v>2025</v>
      </c>
      <c r="Q772" s="9" t="str">
        <f t="shared" si="12"/>
        <v>Existing</v>
      </c>
      <c r="R772" s="1" t="s">
        <v>28</v>
      </c>
    </row>
    <row r="773" spans="1:18" x14ac:dyDescent="0.35">
      <c r="A773" s="1" t="s">
        <v>2145</v>
      </c>
      <c r="B773" s="2">
        <v>46021</v>
      </c>
      <c r="C773" s="1" t="s">
        <v>2146</v>
      </c>
      <c r="D773" s="1" t="s">
        <v>1415</v>
      </c>
      <c r="E773" s="1" t="s">
        <v>106</v>
      </c>
      <c r="F773" s="1" t="s">
        <v>33</v>
      </c>
      <c r="G773" s="1" t="s">
        <v>26</v>
      </c>
      <c r="H773" s="1" t="s">
        <v>58</v>
      </c>
      <c r="I773">
        <v>2</v>
      </c>
      <c r="J773">
        <v>1400</v>
      </c>
      <c r="K773" s="7">
        <v>0.05</v>
      </c>
      <c r="L773">
        <v>2660</v>
      </c>
      <c r="M773">
        <v>440.34</v>
      </c>
      <c r="N773" s="7">
        <f>IFERROR(Sales_Data[[#This Row],[Profit]]/Sales_Data[[#This Row],[Sales]],0)</f>
        <v>0.16554135338345863</v>
      </c>
      <c r="O773" s="7" t="str">
        <f>TEXT(Sales_Data[[#This Row],[Order_Date]],"mmm")</f>
        <v>Dec</v>
      </c>
      <c r="P773" s="9" t="str">
        <f>TEXT(Sales_Data[[#This Row],[Order_Date]],"yyyy")</f>
        <v>2025</v>
      </c>
      <c r="Q773" s="9" t="str">
        <f t="shared" si="12"/>
        <v>Existing</v>
      </c>
      <c r="R773" s="1" t="s">
        <v>28</v>
      </c>
    </row>
    <row r="774" spans="1:18" x14ac:dyDescent="0.35">
      <c r="A774" s="1" t="s">
        <v>2147</v>
      </c>
      <c r="B774" s="2">
        <v>45947</v>
      </c>
      <c r="C774" s="1" t="s">
        <v>2148</v>
      </c>
      <c r="D774" s="1" t="s">
        <v>2149</v>
      </c>
      <c r="E774" s="1" t="s">
        <v>51</v>
      </c>
      <c r="F774" s="1" t="s">
        <v>52</v>
      </c>
      <c r="G774" s="1" t="s">
        <v>34</v>
      </c>
      <c r="H774" s="1" t="s">
        <v>35</v>
      </c>
      <c r="I774">
        <v>4</v>
      </c>
      <c r="J774">
        <v>9000</v>
      </c>
      <c r="K774" s="7">
        <v>0</v>
      </c>
      <c r="L774">
        <v>36000</v>
      </c>
      <c r="M774">
        <v>5047.42</v>
      </c>
      <c r="N774" s="7">
        <f>IFERROR(Sales_Data[[#This Row],[Profit]]/Sales_Data[[#This Row],[Sales]],0)</f>
        <v>0.14020611111111111</v>
      </c>
      <c r="O774" s="7" t="str">
        <f>TEXT(Sales_Data[[#This Row],[Order_Date]],"mmm")</f>
        <v>Oct</v>
      </c>
      <c r="P774" s="9" t="str">
        <f>TEXT(Sales_Data[[#This Row],[Order_Date]],"yyyy")</f>
        <v>2025</v>
      </c>
      <c r="Q774" s="9" t="str">
        <f t="shared" si="12"/>
        <v>Existing</v>
      </c>
      <c r="R774" s="1" t="s">
        <v>36</v>
      </c>
    </row>
    <row r="775" spans="1:18" x14ac:dyDescent="0.35">
      <c r="A775" s="1" t="s">
        <v>2150</v>
      </c>
      <c r="B775" s="2">
        <v>45735</v>
      </c>
      <c r="C775" s="1" t="s">
        <v>2151</v>
      </c>
      <c r="D775" s="1" t="s">
        <v>2152</v>
      </c>
      <c r="E775" s="1" t="s">
        <v>86</v>
      </c>
      <c r="F775" s="1" t="s">
        <v>25</v>
      </c>
      <c r="G775" s="1" t="s">
        <v>18</v>
      </c>
      <c r="H775" s="1" t="s">
        <v>72</v>
      </c>
      <c r="I775">
        <v>3</v>
      </c>
      <c r="J775">
        <v>350</v>
      </c>
      <c r="K775" s="7">
        <v>0.1</v>
      </c>
      <c r="L775">
        <v>945</v>
      </c>
      <c r="M775">
        <v>102.39</v>
      </c>
      <c r="N775" s="7">
        <f>IFERROR(Sales_Data[[#This Row],[Profit]]/Sales_Data[[#This Row],[Sales]],0)</f>
        <v>0.10834920634920635</v>
      </c>
      <c r="O775" s="7" t="str">
        <f>TEXT(Sales_Data[[#This Row],[Order_Date]],"mmm")</f>
        <v>Mar</v>
      </c>
      <c r="P775" s="9" t="str">
        <f>TEXT(Sales_Data[[#This Row],[Order_Date]],"yyyy")</f>
        <v>2025</v>
      </c>
      <c r="Q775" s="9" t="str">
        <f t="shared" si="12"/>
        <v>Existing</v>
      </c>
      <c r="R775" s="1" t="s">
        <v>20</v>
      </c>
    </row>
    <row r="776" spans="1:18" x14ac:dyDescent="0.35">
      <c r="A776" s="1" t="s">
        <v>2153</v>
      </c>
      <c r="B776" s="2">
        <v>45870</v>
      </c>
      <c r="C776" s="1" t="s">
        <v>383</v>
      </c>
      <c r="D776" s="1" t="s">
        <v>2154</v>
      </c>
      <c r="E776" s="1" t="s">
        <v>56</v>
      </c>
      <c r="F776" s="1" t="s">
        <v>57</v>
      </c>
      <c r="G776" s="1" t="s">
        <v>120</v>
      </c>
      <c r="H776" s="1" t="s">
        <v>217</v>
      </c>
      <c r="I776">
        <v>3</v>
      </c>
      <c r="J776">
        <v>3200</v>
      </c>
      <c r="K776" s="7">
        <v>0</v>
      </c>
      <c r="L776">
        <v>9600</v>
      </c>
      <c r="M776">
        <v>1421.34</v>
      </c>
      <c r="N776" s="7">
        <f>IFERROR(Sales_Data[[#This Row],[Profit]]/Sales_Data[[#This Row],[Sales]],0)</f>
        <v>0.14805625</v>
      </c>
      <c r="O776" s="7" t="str">
        <f>TEXT(Sales_Data[[#This Row],[Order_Date]],"mmm")</f>
        <v>Aug</v>
      </c>
      <c r="P776" s="9" t="str">
        <f>TEXT(Sales_Data[[#This Row],[Order_Date]],"yyyy")</f>
        <v>2025</v>
      </c>
      <c r="Q776" s="9" t="str">
        <f t="shared" si="12"/>
        <v>Existing</v>
      </c>
      <c r="R776" s="1" t="s">
        <v>36</v>
      </c>
    </row>
    <row r="777" spans="1:18" x14ac:dyDescent="0.35">
      <c r="A777" s="1" t="s">
        <v>2155</v>
      </c>
      <c r="B777" s="2">
        <v>45915</v>
      </c>
      <c r="C777" s="1" t="s">
        <v>707</v>
      </c>
      <c r="D777" s="1" t="s">
        <v>2156</v>
      </c>
      <c r="E777" s="1" t="s">
        <v>24</v>
      </c>
      <c r="F777" s="1" t="s">
        <v>25</v>
      </c>
      <c r="G777" s="1" t="s">
        <v>26</v>
      </c>
      <c r="H777" s="1" t="s">
        <v>128</v>
      </c>
      <c r="I777">
        <v>2</v>
      </c>
      <c r="J777">
        <v>900</v>
      </c>
      <c r="K777" s="7">
        <v>0.05</v>
      </c>
      <c r="L777">
        <v>1710</v>
      </c>
      <c r="M777">
        <v>287.87</v>
      </c>
      <c r="N777" s="7">
        <f>IFERROR(Sales_Data[[#This Row],[Profit]]/Sales_Data[[#This Row],[Sales]],0)</f>
        <v>0.16834502923976608</v>
      </c>
      <c r="O777" s="7" t="str">
        <f>TEXT(Sales_Data[[#This Row],[Order_Date]],"mmm")</f>
        <v>Sep</v>
      </c>
      <c r="P777" s="9" t="str">
        <f>TEXT(Sales_Data[[#This Row],[Order_Date]],"yyyy")</f>
        <v>2025</v>
      </c>
      <c r="Q777" s="9" t="str">
        <f t="shared" si="12"/>
        <v>Existing</v>
      </c>
      <c r="R777" s="1" t="s">
        <v>64</v>
      </c>
    </row>
    <row r="778" spans="1:18" x14ac:dyDescent="0.35">
      <c r="A778" s="1" t="s">
        <v>2157</v>
      </c>
      <c r="B778" s="2">
        <v>45882</v>
      </c>
      <c r="C778" s="1" t="s">
        <v>2158</v>
      </c>
      <c r="D778" s="1" t="s">
        <v>2159</v>
      </c>
      <c r="E778" s="1" t="s">
        <v>56</v>
      </c>
      <c r="F778" s="1" t="s">
        <v>57</v>
      </c>
      <c r="G778" s="1" t="s">
        <v>26</v>
      </c>
      <c r="H778" s="1" t="s">
        <v>82</v>
      </c>
      <c r="I778">
        <v>3</v>
      </c>
      <c r="J778">
        <v>450</v>
      </c>
      <c r="K778" s="7">
        <v>0.05</v>
      </c>
      <c r="L778">
        <v>1282</v>
      </c>
      <c r="M778">
        <v>241.75</v>
      </c>
      <c r="N778" s="7">
        <f>IFERROR(Sales_Data[[#This Row],[Profit]]/Sales_Data[[#This Row],[Sales]],0)</f>
        <v>0.18857254290171607</v>
      </c>
      <c r="O778" s="7" t="str">
        <f>TEXT(Sales_Data[[#This Row],[Order_Date]],"mmm")</f>
        <v>Aug</v>
      </c>
      <c r="P778" s="9" t="str">
        <f>TEXT(Sales_Data[[#This Row],[Order_Date]],"yyyy")</f>
        <v>2025</v>
      </c>
      <c r="Q778" s="9" t="str">
        <f t="shared" si="12"/>
        <v>Existing</v>
      </c>
      <c r="R778" s="1" t="s">
        <v>20</v>
      </c>
    </row>
    <row r="779" spans="1:18" x14ac:dyDescent="0.35">
      <c r="A779" s="1" t="s">
        <v>2160</v>
      </c>
      <c r="B779" s="2">
        <v>45812</v>
      </c>
      <c r="C779" s="1" t="s">
        <v>2161</v>
      </c>
      <c r="D779" s="1" t="s">
        <v>2162</v>
      </c>
      <c r="E779" s="1" t="s">
        <v>86</v>
      </c>
      <c r="F779" s="1" t="s">
        <v>25</v>
      </c>
      <c r="G779" s="1" t="s">
        <v>120</v>
      </c>
      <c r="H779" s="1" t="s">
        <v>217</v>
      </c>
      <c r="I779">
        <v>5</v>
      </c>
      <c r="J779">
        <v>3200</v>
      </c>
      <c r="K779" s="7">
        <v>0.1</v>
      </c>
      <c r="L779">
        <v>14400</v>
      </c>
      <c r="M779">
        <v>2637.43</v>
      </c>
      <c r="N779" s="7">
        <f>IFERROR(Sales_Data[[#This Row],[Profit]]/Sales_Data[[#This Row],[Sales]],0)</f>
        <v>0.18315486111111109</v>
      </c>
      <c r="O779" s="7" t="str">
        <f>TEXT(Sales_Data[[#This Row],[Order_Date]],"mmm")</f>
        <v>Jun</v>
      </c>
      <c r="P779" s="9" t="str">
        <f>TEXT(Sales_Data[[#This Row],[Order_Date]],"yyyy")</f>
        <v>2025</v>
      </c>
      <c r="Q779" s="9" t="str">
        <f t="shared" si="12"/>
        <v>Existing</v>
      </c>
      <c r="R779" s="1" t="s">
        <v>28</v>
      </c>
    </row>
    <row r="780" spans="1:18" x14ac:dyDescent="0.35">
      <c r="A780" s="1" t="s">
        <v>2163</v>
      </c>
      <c r="B780" s="2">
        <v>45744</v>
      </c>
      <c r="C780" s="1" t="s">
        <v>1058</v>
      </c>
      <c r="D780" s="1" t="s">
        <v>2164</v>
      </c>
      <c r="E780" s="1" t="s">
        <v>32</v>
      </c>
      <c r="F780" s="1" t="s">
        <v>33</v>
      </c>
      <c r="G780" s="1" t="s">
        <v>18</v>
      </c>
      <c r="H780" s="1" t="s">
        <v>72</v>
      </c>
      <c r="I780">
        <v>5</v>
      </c>
      <c r="J780">
        <v>350</v>
      </c>
      <c r="K780" s="7">
        <v>0</v>
      </c>
      <c r="L780">
        <v>1750</v>
      </c>
      <c r="M780">
        <v>299.3</v>
      </c>
      <c r="N780" s="7">
        <f>IFERROR(Sales_Data[[#This Row],[Profit]]/Sales_Data[[#This Row],[Sales]],0)</f>
        <v>0.17102857142857145</v>
      </c>
      <c r="O780" s="7" t="str">
        <f>TEXT(Sales_Data[[#This Row],[Order_Date]],"mmm")</f>
        <v>Mar</v>
      </c>
      <c r="P780" s="9" t="str">
        <f>TEXT(Sales_Data[[#This Row],[Order_Date]],"yyyy")</f>
        <v>2025</v>
      </c>
      <c r="Q780" s="9" t="str">
        <f t="shared" si="12"/>
        <v>Existing</v>
      </c>
      <c r="R780" s="1" t="s">
        <v>20</v>
      </c>
    </row>
    <row r="781" spans="1:18" x14ac:dyDescent="0.35">
      <c r="A781" s="1" t="s">
        <v>2165</v>
      </c>
      <c r="B781" s="2">
        <v>45809</v>
      </c>
      <c r="C781" s="1" t="s">
        <v>2166</v>
      </c>
      <c r="D781" s="1" t="s">
        <v>2036</v>
      </c>
      <c r="E781" s="1" t="s">
        <v>71</v>
      </c>
      <c r="F781" s="1" t="s">
        <v>33</v>
      </c>
      <c r="G781" s="1" t="s">
        <v>26</v>
      </c>
      <c r="H781" s="1" t="s">
        <v>82</v>
      </c>
      <c r="I781">
        <v>5</v>
      </c>
      <c r="J781">
        <v>450</v>
      </c>
      <c r="K781" s="7">
        <v>0.2</v>
      </c>
      <c r="L781">
        <v>1800</v>
      </c>
      <c r="M781">
        <v>357.69</v>
      </c>
      <c r="N781" s="7">
        <f>IFERROR(Sales_Data[[#This Row],[Profit]]/Sales_Data[[#This Row],[Sales]],0)</f>
        <v>0.19871666666666665</v>
      </c>
      <c r="O781" s="7" t="str">
        <f>TEXT(Sales_Data[[#This Row],[Order_Date]],"mmm")</f>
        <v>Jun</v>
      </c>
      <c r="P781" s="9" t="str">
        <f>TEXT(Sales_Data[[#This Row],[Order_Date]],"yyyy")</f>
        <v>2025</v>
      </c>
      <c r="Q781" s="9" t="str">
        <f t="shared" si="12"/>
        <v>Existing</v>
      </c>
      <c r="R781" s="1" t="s">
        <v>36</v>
      </c>
    </row>
    <row r="782" spans="1:18" x14ac:dyDescent="0.35">
      <c r="A782" s="1" t="s">
        <v>2167</v>
      </c>
      <c r="B782" s="2">
        <v>45953</v>
      </c>
      <c r="C782" s="1" t="s">
        <v>2168</v>
      </c>
      <c r="D782" s="1" t="s">
        <v>2169</v>
      </c>
      <c r="E782" s="1" t="s">
        <v>106</v>
      </c>
      <c r="F782" s="1" t="s">
        <v>33</v>
      </c>
      <c r="G782" s="1" t="s">
        <v>34</v>
      </c>
      <c r="H782" s="1" t="s">
        <v>107</v>
      </c>
      <c r="I782">
        <v>3</v>
      </c>
      <c r="J782">
        <v>6500</v>
      </c>
      <c r="K782" s="7">
        <v>0.1</v>
      </c>
      <c r="L782">
        <v>17550</v>
      </c>
      <c r="M782">
        <v>1892.15</v>
      </c>
      <c r="N782" s="7">
        <f>IFERROR(Sales_Data[[#This Row],[Profit]]/Sales_Data[[#This Row],[Sales]],0)</f>
        <v>0.10781481481481482</v>
      </c>
      <c r="O782" s="7" t="str">
        <f>TEXT(Sales_Data[[#This Row],[Order_Date]],"mmm")</f>
        <v>Oct</v>
      </c>
      <c r="P782" s="9" t="str">
        <f>TEXT(Sales_Data[[#This Row],[Order_Date]],"yyyy")</f>
        <v>2025</v>
      </c>
      <c r="Q782" s="9" t="str">
        <f t="shared" si="12"/>
        <v>Existing</v>
      </c>
      <c r="R782" s="1" t="s">
        <v>64</v>
      </c>
    </row>
    <row r="783" spans="1:18" x14ac:dyDescent="0.35">
      <c r="A783" s="1" t="s">
        <v>2170</v>
      </c>
      <c r="B783" s="2">
        <v>45770</v>
      </c>
      <c r="C783" s="1" t="s">
        <v>1112</v>
      </c>
      <c r="D783" s="1" t="s">
        <v>2171</v>
      </c>
      <c r="E783" s="1" t="s">
        <v>106</v>
      </c>
      <c r="F783" s="1" t="s">
        <v>33</v>
      </c>
      <c r="G783" s="1" t="s">
        <v>120</v>
      </c>
      <c r="H783" s="1" t="s">
        <v>121</v>
      </c>
      <c r="I783">
        <v>1</v>
      </c>
      <c r="J783">
        <v>2800</v>
      </c>
      <c r="K783" s="7">
        <v>0.15</v>
      </c>
      <c r="L783">
        <v>2380</v>
      </c>
      <c r="M783">
        <v>386.17</v>
      </c>
      <c r="N783" s="7">
        <f>IFERROR(Sales_Data[[#This Row],[Profit]]/Sales_Data[[#This Row],[Sales]],0)</f>
        <v>0.16225630252100842</v>
      </c>
      <c r="O783" s="7" t="str">
        <f>TEXT(Sales_Data[[#This Row],[Order_Date]],"mmm")</f>
        <v>Apr</v>
      </c>
      <c r="P783" s="9" t="str">
        <f>TEXT(Sales_Data[[#This Row],[Order_Date]],"yyyy")</f>
        <v>2025</v>
      </c>
      <c r="Q783" s="9" t="str">
        <f t="shared" si="12"/>
        <v>New</v>
      </c>
      <c r="R783" s="1" t="s">
        <v>64</v>
      </c>
    </row>
    <row r="784" spans="1:18" x14ac:dyDescent="0.35">
      <c r="A784" s="1" t="s">
        <v>2172</v>
      </c>
      <c r="B784" s="2">
        <v>45933</v>
      </c>
      <c r="C784" s="1" t="s">
        <v>1063</v>
      </c>
      <c r="D784" s="1" t="s">
        <v>2173</v>
      </c>
      <c r="E784" s="1" t="s">
        <v>62</v>
      </c>
      <c r="F784" s="1" t="s">
        <v>41</v>
      </c>
      <c r="G784" s="1" t="s">
        <v>120</v>
      </c>
      <c r="H784" s="1" t="s">
        <v>143</v>
      </c>
      <c r="I784">
        <v>5</v>
      </c>
      <c r="J784">
        <v>1800</v>
      </c>
      <c r="K784" s="7">
        <v>0</v>
      </c>
      <c r="L784">
        <v>9000</v>
      </c>
      <c r="M784">
        <v>1768.06</v>
      </c>
      <c r="N784" s="7">
        <f>IFERROR(Sales_Data[[#This Row],[Profit]]/Sales_Data[[#This Row],[Sales]],0)</f>
        <v>0.1964511111111111</v>
      </c>
      <c r="O784" s="7" t="str">
        <f>TEXT(Sales_Data[[#This Row],[Order_Date]],"mmm")</f>
        <v>Oct</v>
      </c>
      <c r="P784" s="9" t="str">
        <f>TEXT(Sales_Data[[#This Row],[Order_Date]],"yyyy")</f>
        <v>2025</v>
      </c>
      <c r="Q784" s="9" t="str">
        <f t="shared" si="12"/>
        <v>Existing</v>
      </c>
      <c r="R784" s="1" t="s">
        <v>36</v>
      </c>
    </row>
    <row r="785" spans="1:18" x14ac:dyDescent="0.35">
      <c r="A785" s="1" t="s">
        <v>2174</v>
      </c>
      <c r="B785" s="2">
        <v>45834</v>
      </c>
      <c r="C785" s="1" t="s">
        <v>158</v>
      </c>
      <c r="D785" s="1" t="s">
        <v>2175</v>
      </c>
      <c r="E785" s="1" t="s">
        <v>135</v>
      </c>
      <c r="F785" s="1" t="s">
        <v>136</v>
      </c>
      <c r="G785" s="1" t="s">
        <v>34</v>
      </c>
      <c r="H785" s="1" t="s">
        <v>77</v>
      </c>
      <c r="I785">
        <v>2</v>
      </c>
      <c r="J785">
        <v>22000</v>
      </c>
      <c r="K785" s="7">
        <v>0.1</v>
      </c>
      <c r="L785">
        <v>39600</v>
      </c>
      <c r="M785">
        <v>5291.38</v>
      </c>
      <c r="N785" s="7">
        <f>IFERROR(Sales_Data[[#This Row],[Profit]]/Sales_Data[[#This Row],[Sales]],0)</f>
        <v>0.13362070707070708</v>
      </c>
      <c r="O785" s="7" t="str">
        <f>TEXT(Sales_Data[[#This Row],[Order_Date]],"mmm")</f>
        <v>Jun</v>
      </c>
      <c r="P785" s="9" t="str">
        <f>TEXT(Sales_Data[[#This Row],[Order_Date]],"yyyy")</f>
        <v>2025</v>
      </c>
      <c r="Q785" s="9" t="str">
        <f t="shared" si="12"/>
        <v>Existing</v>
      </c>
      <c r="R785" s="1" t="s">
        <v>36</v>
      </c>
    </row>
    <row r="786" spans="1:18" x14ac:dyDescent="0.35">
      <c r="A786" s="1" t="s">
        <v>2176</v>
      </c>
      <c r="B786" s="2">
        <v>45910</v>
      </c>
      <c r="C786" s="1" t="s">
        <v>2177</v>
      </c>
      <c r="D786" s="1" t="s">
        <v>2178</v>
      </c>
      <c r="E786" s="1" t="s">
        <v>135</v>
      </c>
      <c r="F786" s="1" t="s">
        <v>136</v>
      </c>
      <c r="G786" s="1" t="s">
        <v>18</v>
      </c>
      <c r="H786" s="1" t="s">
        <v>292</v>
      </c>
      <c r="I786">
        <v>4</v>
      </c>
      <c r="J786">
        <v>500</v>
      </c>
      <c r="K786" s="7">
        <v>0.05</v>
      </c>
      <c r="L786">
        <v>1900</v>
      </c>
      <c r="M786">
        <v>230.53</v>
      </c>
      <c r="N786" s="7">
        <f>IFERROR(Sales_Data[[#This Row],[Profit]]/Sales_Data[[#This Row],[Sales]],0)</f>
        <v>0.12133157894736842</v>
      </c>
      <c r="O786" s="7" t="str">
        <f>TEXT(Sales_Data[[#This Row],[Order_Date]],"mmm")</f>
        <v>Sep</v>
      </c>
      <c r="P786" s="9" t="str">
        <f>TEXT(Sales_Data[[#This Row],[Order_Date]],"yyyy")</f>
        <v>2025</v>
      </c>
      <c r="Q786" s="9" t="str">
        <f t="shared" si="12"/>
        <v>Existing</v>
      </c>
      <c r="R786" s="1" t="s">
        <v>73</v>
      </c>
    </row>
    <row r="787" spans="1:18" x14ac:dyDescent="0.35">
      <c r="A787" s="1" t="s">
        <v>2179</v>
      </c>
      <c r="B787" s="2">
        <v>45988</v>
      </c>
      <c r="C787" s="1" t="s">
        <v>2180</v>
      </c>
      <c r="D787" s="1" t="s">
        <v>1138</v>
      </c>
      <c r="E787" s="1" t="s">
        <v>40</v>
      </c>
      <c r="F787" s="1" t="s">
        <v>41</v>
      </c>
      <c r="G787" s="1" t="s">
        <v>120</v>
      </c>
      <c r="H787" s="1" t="s">
        <v>217</v>
      </c>
      <c r="I787">
        <v>5</v>
      </c>
      <c r="J787">
        <v>3200</v>
      </c>
      <c r="K787" s="7">
        <v>0.1</v>
      </c>
      <c r="L787">
        <v>14400</v>
      </c>
      <c r="M787">
        <v>2707.53</v>
      </c>
      <c r="N787" s="7">
        <f>IFERROR(Sales_Data[[#This Row],[Profit]]/Sales_Data[[#This Row],[Sales]],0)</f>
        <v>0.18802291666666668</v>
      </c>
      <c r="O787" s="7" t="str">
        <f>TEXT(Sales_Data[[#This Row],[Order_Date]],"mmm")</f>
        <v>Nov</v>
      </c>
      <c r="P787" s="9" t="str">
        <f>TEXT(Sales_Data[[#This Row],[Order_Date]],"yyyy")</f>
        <v>2025</v>
      </c>
      <c r="Q787" s="9" t="str">
        <f t="shared" si="12"/>
        <v>Existing</v>
      </c>
      <c r="R787" s="1" t="s">
        <v>28</v>
      </c>
    </row>
    <row r="788" spans="1:18" x14ac:dyDescent="0.35">
      <c r="A788" s="1" t="s">
        <v>2181</v>
      </c>
      <c r="B788" s="2">
        <v>46019</v>
      </c>
      <c r="C788" s="1" t="s">
        <v>2182</v>
      </c>
      <c r="D788" s="1" t="s">
        <v>2183</v>
      </c>
      <c r="E788" s="1" t="s">
        <v>160</v>
      </c>
      <c r="F788" s="1" t="s">
        <v>161</v>
      </c>
      <c r="G788" s="1" t="s">
        <v>120</v>
      </c>
      <c r="H788" s="1" t="s">
        <v>146</v>
      </c>
      <c r="I788">
        <v>3</v>
      </c>
      <c r="J788">
        <v>800</v>
      </c>
      <c r="K788" s="7">
        <v>0</v>
      </c>
      <c r="L788">
        <v>2400</v>
      </c>
      <c r="M788">
        <v>196.13</v>
      </c>
      <c r="N788" s="7">
        <f>IFERROR(Sales_Data[[#This Row],[Profit]]/Sales_Data[[#This Row],[Sales]],0)</f>
        <v>8.1720833333333326E-2</v>
      </c>
      <c r="O788" s="7" t="str">
        <f>TEXT(Sales_Data[[#This Row],[Order_Date]],"mmm")</f>
        <v>Dec</v>
      </c>
      <c r="P788" s="9" t="str">
        <f>TEXT(Sales_Data[[#This Row],[Order_Date]],"yyyy")</f>
        <v>2025</v>
      </c>
      <c r="Q788" s="9" t="str">
        <f t="shared" si="12"/>
        <v>Existing</v>
      </c>
      <c r="R788" s="1" t="s">
        <v>36</v>
      </c>
    </row>
    <row r="789" spans="1:18" x14ac:dyDescent="0.35">
      <c r="A789" s="1" t="s">
        <v>2184</v>
      </c>
      <c r="B789" s="2">
        <v>45787</v>
      </c>
      <c r="C789" s="1" t="s">
        <v>1613</v>
      </c>
      <c r="D789" s="1" t="s">
        <v>940</v>
      </c>
      <c r="E789" s="1" t="s">
        <v>40</v>
      </c>
      <c r="F789" s="1" t="s">
        <v>41</v>
      </c>
      <c r="G789" s="1" t="s">
        <v>26</v>
      </c>
      <c r="H789" s="1" t="s">
        <v>27</v>
      </c>
      <c r="I789">
        <v>1</v>
      </c>
      <c r="J789">
        <v>1200</v>
      </c>
      <c r="K789" s="7">
        <v>0.05</v>
      </c>
      <c r="L789">
        <v>1140</v>
      </c>
      <c r="M789">
        <v>274.33999999999997</v>
      </c>
      <c r="N789" s="7">
        <f>IFERROR(Sales_Data[[#This Row],[Profit]]/Sales_Data[[#This Row],[Sales]],0)</f>
        <v>0.24064912280701753</v>
      </c>
      <c r="O789" s="7" t="str">
        <f>TEXT(Sales_Data[[#This Row],[Order_Date]],"mmm")</f>
        <v>May</v>
      </c>
      <c r="P789" s="9" t="str">
        <f>TEXT(Sales_Data[[#This Row],[Order_Date]],"yyyy")</f>
        <v>2025</v>
      </c>
      <c r="Q789" s="9" t="str">
        <f t="shared" si="12"/>
        <v>New</v>
      </c>
      <c r="R789" s="1" t="s">
        <v>28</v>
      </c>
    </row>
    <row r="790" spans="1:18" x14ac:dyDescent="0.35">
      <c r="A790" s="1" t="s">
        <v>2185</v>
      </c>
      <c r="B790" s="2">
        <v>46014</v>
      </c>
      <c r="C790" s="1" t="s">
        <v>2186</v>
      </c>
      <c r="D790" s="1" t="s">
        <v>1754</v>
      </c>
      <c r="E790" s="1" t="s">
        <v>62</v>
      </c>
      <c r="F790" s="1" t="s">
        <v>41</v>
      </c>
      <c r="G790" s="1" t="s">
        <v>120</v>
      </c>
      <c r="H790" s="1" t="s">
        <v>143</v>
      </c>
      <c r="I790">
        <v>4</v>
      </c>
      <c r="J790">
        <v>1800</v>
      </c>
      <c r="K790" s="7">
        <v>0.15</v>
      </c>
      <c r="L790">
        <v>6120</v>
      </c>
      <c r="M790">
        <v>1147.26</v>
      </c>
      <c r="N790" s="7">
        <f>IFERROR(Sales_Data[[#This Row],[Profit]]/Sales_Data[[#This Row],[Sales]],0)</f>
        <v>0.18746078431372548</v>
      </c>
      <c r="O790" s="7" t="str">
        <f>TEXT(Sales_Data[[#This Row],[Order_Date]],"mmm")</f>
        <v>Dec</v>
      </c>
      <c r="P790" s="9" t="str">
        <f>TEXT(Sales_Data[[#This Row],[Order_Date]],"yyyy")</f>
        <v>2025</v>
      </c>
      <c r="Q790" s="9" t="str">
        <f t="shared" si="12"/>
        <v>Existing</v>
      </c>
      <c r="R790" s="1" t="s">
        <v>73</v>
      </c>
    </row>
    <row r="791" spans="1:18" x14ac:dyDescent="0.35">
      <c r="A791" s="1" t="s">
        <v>2187</v>
      </c>
      <c r="B791" s="2">
        <v>46020</v>
      </c>
      <c r="C791" s="1" t="s">
        <v>2188</v>
      </c>
      <c r="D791" s="1" t="s">
        <v>1082</v>
      </c>
      <c r="E791" s="1" t="s">
        <v>135</v>
      </c>
      <c r="F791" s="1" t="s">
        <v>136</v>
      </c>
      <c r="G791" s="1" t="s">
        <v>42</v>
      </c>
      <c r="H791" s="1" t="s">
        <v>43</v>
      </c>
      <c r="I791">
        <v>1</v>
      </c>
      <c r="J791">
        <v>18000</v>
      </c>
      <c r="K791" s="7">
        <v>0</v>
      </c>
      <c r="L791">
        <v>18000</v>
      </c>
      <c r="M791">
        <v>3708.4</v>
      </c>
      <c r="N791" s="7">
        <f>IFERROR(Sales_Data[[#This Row],[Profit]]/Sales_Data[[#This Row],[Sales]],0)</f>
        <v>0.20602222222222222</v>
      </c>
      <c r="O791" s="7" t="str">
        <f>TEXT(Sales_Data[[#This Row],[Order_Date]],"mmm")</f>
        <v>Dec</v>
      </c>
      <c r="P791" s="9" t="str">
        <f>TEXT(Sales_Data[[#This Row],[Order_Date]],"yyyy")</f>
        <v>2025</v>
      </c>
      <c r="Q791" s="9" t="str">
        <f t="shared" si="12"/>
        <v>New</v>
      </c>
      <c r="R791" s="1" t="s">
        <v>64</v>
      </c>
    </row>
    <row r="792" spans="1:18" x14ac:dyDescent="0.35">
      <c r="A792" s="1" t="s">
        <v>2189</v>
      </c>
      <c r="B792" s="2">
        <v>45824</v>
      </c>
      <c r="C792" s="1" t="s">
        <v>2190</v>
      </c>
      <c r="D792" s="1" t="s">
        <v>889</v>
      </c>
      <c r="E792" s="1" t="s">
        <v>111</v>
      </c>
      <c r="F792" s="1" t="s">
        <v>33</v>
      </c>
      <c r="G792" s="1" t="s">
        <v>120</v>
      </c>
      <c r="H792" s="1" t="s">
        <v>121</v>
      </c>
      <c r="I792">
        <v>3</v>
      </c>
      <c r="J792">
        <v>2800</v>
      </c>
      <c r="K792" s="7">
        <v>0</v>
      </c>
      <c r="L792">
        <v>8400</v>
      </c>
      <c r="M792">
        <v>1024.23</v>
      </c>
      <c r="N792" s="7">
        <f>IFERROR(Sales_Data[[#This Row],[Profit]]/Sales_Data[[#This Row],[Sales]],0)</f>
        <v>0.12193214285714286</v>
      </c>
      <c r="O792" s="7" t="str">
        <f>TEXT(Sales_Data[[#This Row],[Order_Date]],"mmm")</f>
        <v>Jun</v>
      </c>
      <c r="P792" s="9" t="str">
        <f>TEXT(Sales_Data[[#This Row],[Order_Date]],"yyyy")</f>
        <v>2025</v>
      </c>
      <c r="Q792" s="9" t="str">
        <f t="shared" si="12"/>
        <v>Existing</v>
      </c>
      <c r="R792" s="1" t="s">
        <v>36</v>
      </c>
    </row>
    <row r="793" spans="1:18" x14ac:dyDescent="0.35">
      <c r="A793" s="1" t="s">
        <v>2191</v>
      </c>
      <c r="B793" s="2">
        <v>45812</v>
      </c>
      <c r="C793" s="1" t="s">
        <v>2192</v>
      </c>
      <c r="D793" s="1" t="s">
        <v>2193</v>
      </c>
      <c r="E793" s="1" t="s">
        <v>81</v>
      </c>
      <c r="F793" s="1" t="s">
        <v>33</v>
      </c>
      <c r="G793" s="1" t="s">
        <v>26</v>
      </c>
      <c r="H793" s="1" t="s">
        <v>58</v>
      </c>
      <c r="I793">
        <v>1</v>
      </c>
      <c r="J793">
        <v>1400</v>
      </c>
      <c r="K793" s="7">
        <v>0.1</v>
      </c>
      <c r="L793">
        <v>1260</v>
      </c>
      <c r="M793">
        <v>236.55</v>
      </c>
      <c r="N793" s="7">
        <f>IFERROR(Sales_Data[[#This Row],[Profit]]/Sales_Data[[#This Row],[Sales]],0)</f>
        <v>0.18773809523809526</v>
      </c>
      <c r="O793" s="7" t="str">
        <f>TEXT(Sales_Data[[#This Row],[Order_Date]],"mmm")</f>
        <v>Jun</v>
      </c>
      <c r="P793" s="9" t="str">
        <f>TEXT(Sales_Data[[#This Row],[Order_Date]],"yyyy")</f>
        <v>2025</v>
      </c>
      <c r="Q793" s="9" t="str">
        <f t="shared" si="12"/>
        <v>New</v>
      </c>
      <c r="R793" s="1" t="s">
        <v>73</v>
      </c>
    </row>
    <row r="794" spans="1:18" x14ac:dyDescent="0.35">
      <c r="A794" s="1" t="s">
        <v>2194</v>
      </c>
      <c r="B794" s="2">
        <v>45865</v>
      </c>
      <c r="C794" s="1" t="s">
        <v>2195</v>
      </c>
      <c r="D794" s="1" t="s">
        <v>1855</v>
      </c>
      <c r="E794" s="1" t="s">
        <v>160</v>
      </c>
      <c r="F794" s="1" t="s">
        <v>161</v>
      </c>
      <c r="G794" s="1" t="s">
        <v>34</v>
      </c>
      <c r="H794" s="1" t="s">
        <v>35</v>
      </c>
      <c r="I794">
        <v>5</v>
      </c>
      <c r="J794">
        <v>9000</v>
      </c>
      <c r="K794" s="7">
        <v>0.1</v>
      </c>
      <c r="L794">
        <v>40500</v>
      </c>
      <c r="M794">
        <v>9315.61</v>
      </c>
      <c r="N794" s="7">
        <f>IFERROR(Sales_Data[[#This Row],[Profit]]/Sales_Data[[#This Row],[Sales]],0)</f>
        <v>0.23001506172839509</v>
      </c>
      <c r="O794" s="7" t="str">
        <f>TEXT(Sales_Data[[#This Row],[Order_Date]],"mmm")</f>
        <v>Jul</v>
      </c>
      <c r="P794" s="9" t="str">
        <f>TEXT(Sales_Data[[#This Row],[Order_Date]],"yyyy")</f>
        <v>2025</v>
      </c>
      <c r="Q794" s="9" t="str">
        <f t="shared" si="12"/>
        <v>Existing</v>
      </c>
      <c r="R794" s="1" t="s">
        <v>64</v>
      </c>
    </row>
    <row r="795" spans="1:18" x14ac:dyDescent="0.35">
      <c r="A795" s="1" t="s">
        <v>2196</v>
      </c>
      <c r="B795" s="2">
        <v>45736</v>
      </c>
      <c r="C795" s="1" t="s">
        <v>2197</v>
      </c>
      <c r="D795" s="1" t="s">
        <v>2198</v>
      </c>
      <c r="E795" s="1" t="s">
        <v>71</v>
      </c>
      <c r="F795" s="1" t="s">
        <v>33</v>
      </c>
      <c r="G795" s="1" t="s">
        <v>120</v>
      </c>
      <c r="H795" s="1" t="s">
        <v>121</v>
      </c>
      <c r="I795">
        <v>5</v>
      </c>
      <c r="J795">
        <v>2800</v>
      </c>
      <c r="K795" s="7">
        <v>0</v>
      </c>
      <c r="L795">
        <v>14000</v>
      </c>
      <c r="M795">
        <v>2900.49</v>
      </c>
      <c r="N795" s="7">
        <f>IFERROR(Sales_Data[[#This Row],[Profit]]/Sales_Data[[#This Row],[Sales]],0)</f>
        <v>0.20717785714285714</v>
      </c>
      <c r="O795" s="7" t="str">
        <f>TEXT(Sales_Data[[#This Row],[Order_Date]],"mmm")</f>
        <v>Mar</v>
      </c>
      <c r="P795" s="9" t="str">
        <f>TEXT(Sales_Data[[#This Row],[Order_Date]],"yyyy")</f>
        <v>2025</v>
      </c>
      <c r="Q795" s="9" t="str">
        <f t="shared" si="12"/>
        <v>Existing</v>
      </c>
      <c r="R795" s="1" t="s">
        <v>28</v>
      </c>
    </row>
    <row r="796" spans="1:18" x14ac:dyDescent="0.35">
      <c r="A796" s="1" t="s">
        <v>2199</v>
      </c>
      <c r="B796" s="2">
        <v>45820</v>
      </c>
      <c r="C796" s="1" t="s">
        <v>2200</v>
      </c>
      <c r="D796" s="1" t="s">
        <v>2201</v>
      </c>
      <c r="E796" s="1" t="s">
        <v>135</v>
      </c>
      <c r="F796" s="1" t="s">
        <v>136</v>
      </c>
      <c r="G796" s="1" t="s">
        <v>34</v>
      </c>
      <c r="H796" s="1" t="s">
        <v>77</v>
      </c>
      <c r="I796">
        <v>4</v>
      </c>
      <c r="J796">
        <v>22000</v>
      </c>
      <c r="K796" s="7">
        <v>0.1</v>
      </c>
      <c r="L796">
        <v>79200</v>
      </c>
      <c r="M796">
        <v>16235.42</v>
      </c>
      <c r="N796" s="7">
        <f>IFERROR(Sales_Data[[#This Row],[Profit]]/Sales_Data[[#This Row],[Sales]],0)</f>
        <v>0.20499267676767677</v>
      </c>
      <c r="O796" s="7" t="str">
        <f>TEXT(Sales_Data[[#This Row],[Order_Date]],"mmm")</f>
        <v>Jun</v>
      </c>
      <c r="P796" s="9" t="str">
        <f>TEXT(Sales_Data[[#This Row],[Order_Date]],"yyyy")</f>
        <v>2025</v>
      </c>
      <c r="Q796" s="9" t="str">
        <f t="shared" si="12"/>
        <v>Existing</v>
      </c>
      <c r="R796" s="1" t="s">
        <v>20</v>
      </c>
    </row>
    <row r="797" spans="1:18" x14ac:dyDescent="0.35">
      <c r="A797" s="1" t="s">
        <v>2202</v>
      </c>
      <c r="B797" s="2">
        <v>45841</v>
      </c>
      <c r="C797" s="1" t="s">
        <v>2203</v>
      </c>
      <c r="D797" s="1" t="s">
        <v>1390</v>
      </c>
      <c r="E797" s="1" t="s">
        <v>106</v>
      </c>
      <c r="F797" s="1" t="s">
        <v>33</v>
      </c>
      <c r="G797" s="1" t="s">
        <v>42</v>
      </c>
      <c r="H797" s="1" t="s">
        <v>47</v>
      </c>
      <c r="I797">
        <v>5</v>
      </c>
      <c r="J797">
        <v>55000</v>
      </c>
      <c r="K797" s="7">
        <v>0.15</v>
      </c>
      <c r="L797">
        <v>233750</v>
      </c>
      <c r="M797">
        <v>49172.66</v>
      </c>
      <c r="N797" s="7">
        <f>IFERROR(Sales_Data[[#This Row],[Profit]]/Sales_Data[[#This Row],[Sales]],0)</f>
        <v>0.21036432085561499</v>
      </c>
      <c r="O797" s="7" t="str">
        <f>TEXT(Sales_Data[[#This Row],[Order_Date]],"mmm")</f>
        <v>Jul</v>
      </c>
      <c r="P797" s="9" t="str">
        <f>TEXT(Sales_Data[[#This Row],[Order_Date]],"yyyy")</f>
        <v>2025</v>
      </c>
      <c r="Q797" s="9" t="str">
        <f t="shared" si="12"/>
        <v>Existing</v>
      </c>
      <c r="R797" s="1" t="s">
        <v>20</v>
      </c>
    </row>
    <row r="798" spans="1:18" x14ac:dyDescent="0.35">
      <c r="A798" s="1" t="s">
        <v>2204</v>
      </c>
      <c r="B798" s="2">
        <v>45703</v>
      </c>
      <c r="C798" s="1" t="s">
        <v>2205</v>
      </c>
      <c r="D798" s="1" t="s">
        <v>31</v>
      </c>
      <c r="E798" s="1" t="s">
        <v>135</v>
      </c>
      <c r="F798" s="1" t="s">
        <v>136</v>
      </c>
      <c r="G798" s="1" t="s">
        <v>120</v>
      </c>
      <c r="H798" s="1" t="s">
        <v>121</v>
      </c>
      <c r="I798">
        <v>3</v>
      </c>
      <c r="J798">
        <v>2800</v>
      </c>
      <c r="K798" s="7">
        <v>0.1</v>
      </c>
      <c r="L798">
        <v>7560</v>
      </c>
      <c r="M798">
        <v>1091.47</v>
      </c>
      <c r="N798" s="7">
        <f>IFERROR(Sales_Data[[#This Row],[Profit]]/Sales_Data[[#This Row],[Sales]],0)</f>
        <v>0.14437433862433863</v>
      </c>
      <c r="O798" s="7" t="str">
        <f>TEXT(Sales_Data[[#This Row],[Order_Date]],"mmm")</f>
        <v>Feb</v>
      </c>
      <c r="P798" s="9" t="str">
        <f>TEXT(Sales_Data[[#This Row],[Order_Date]],"yyyy")</f>
        <v>2025</v>
      </c>
      <c r="Q798" s="9" t="str">
        <f t="shared" si="12"/>
        <v>Existing</v>
      </c>
      <c r="R798" s="1" t="s">
        <v>20</v>
      </c>
    </row>
    <row r="799" spans="1:18" x14ac:dyDescent="0.35">
      <c r="A799" s="1" t="s">
        <v>2206</v>
      </c>
      <c r="B799" s="2">
        <v>45761</v>
      </c>
      <c r="C799" s="1" t="s">
        <v>2207</v>
      </c>
      <c r="D799" s="1" t="s">
        <v>1451</v>
      </c>
      <c r="E799" s="1" t="s">
        <v>111</v>
      </c>
      <c r="F799" s="1" t="s">
        <v>33</v>
      </c>
      <c r="G799" s="1" t="s">
        <v>42</v>
      </c>
      <c r="H799" s="1" t="s">
        <v>43</v>
      </c>
      <c r="I799">
        <v>4</v>
      </c>
      <c r="J799">
        <v>18000</v>
      </c>
      <c r="K799" s="7">
        <v>0</v>
      </c>
      <c r="L799">
        <v>72000</v>
      </c>
      <c r="M799">
        <v>13046.19</v>
      </c>
      <c r="N799" s="7">
        <f>IFERROR(Sales_Data[[#This Row],[Profit]]/Sales_Data[[#This Row],[Sales]],0)</f>
        <v>0.18119708333333334</v>
      </c>
      <c r="O799" s="7" t="str">
        <f>TEXT(Sales_Data[[#This Row],[Order_Date]],"mmm")</f>
        <v>Apr</v>
      </c>
      <c r="P799" s="9" t="str">
        <f>TEXT(Sales_Data[[#This Row],[Order_Date]],"yyyy")</f>
        <v>2025</v>
      </c>
      <c r="Q799" s="9" t="str">
        <f t="shared" si="12"/>
        <v>Existing</v>
      </c>
      <c r="R799" s="1" t="s">
        <v>20</v>
      </c>
    </row>
    <row r="800" spans="1:18" x14ac:dyDescent="0.35">
      <c r="A800" s="1" t="s">
        <v>2208</v>
      </c>
      <c r="B800" s="2">
        <v>45770</v>
      </c>
      <c r="C800" s="1" t="s">
        <v>2209</v>
      </c>
      <c r="D800" s="1" t="s">
        <v>2210</v>
      </c>
      <c r="E800" s="1" t="s">
        <v>32</v>
      </c>
      <c r="F800" s="1" t="s">
        <v>33</v>
      </c>
      <c r="G800" s="1" t="s">
        <v>42</v>
      </c>
      <c r="H800" s="1" t="s">
        <v>112</v>
      </c>
      <c r="I800">
        <v>2</v>
      </c>
      <c r="J800">
        <v>2500</v>
      </c>
      <c r="K800" s="7">
        <v>0</v>
      </c>
      <c r="L800">
        <v>5000</v>
      </c>
      <c r="M800">
        <v>480.48</v>
      </c>
      <c r="N800" s="7">
        <f>IFERROR(Sales_Data[[#This Row],[Profit]]/Sales_Data[[#This Row],[Sales]],0)</f>
        <v>9.6096000000000001E-2</v>
      </c>
      <c r="O800" s="7" t="str">
        <f>TEXT(Sales_Data[[#This Row],[Order_Date]],"mmm")</f>
        <v>Apr</v>
      </c>
      <c r="P800" s="9" t="str">
        <f>TEXT(Sales_Data[[#This Row],[Order_Date]],"yyyy")</f>
        <v>2025</v>
      </c>
      <c r="Q800" s="9" t="str">
        <f t="shared" si="12"/>
        <v>Existing</v>
      </c>
      <c r="R800" s="1" t="s">
        <v>73</v>
      </c>
    </row>
    <row r="801" spans="1:18" x14ac:dyDescent="0.35">
      <c r="A801" s="1" t="s">
        <v>2211</v>
      </c>
      <c r="B801" s="2">
        <v>45975</v>
      </c>
      <c r="C801" s="1" t="s">
        <v>2212</v>
      </c>
      <c r="D801" s="1" t="s">
        <v>1699</v>
      </c>
      <c r="E801" s="1" t="s">
        <v>56</v>
      </c>
      <c r="F801" s="1" t="s">
        <v>57</v>
      </c>
      <c r="G801" s="1" t="s">
        <v>18</v>
      </c>
      <c r="H801" s="1" t="s">
        <v>292</v>
      </c>
      <c r="I801">
        <v>1</v>
      </c>
      <c r="J801">
        <v>500</v>
      </c>
      <c r="K801" s="7">
        <v>0.15</v>
      </c>
      <c r="L801">
        <v>425</v>
      </c>
      <c r="M801">
        <v>69.17</v>
      </c>
      <c r="N801" s="7">
        <f>IFERROR(Sales_Data[[#This Row],[Profit]]/Sales_Data[[#This Row],[Sales]],0)</f>
        <v>0.1627529411764706</v>
      </c>
      <c r="O801" s="7" t="str">
        <f>TEXT(Sales_Data[[#This Row],[Order_Date]],"mmm")</f>
        <v>Nov</v>
      </c>
      <c r="P801" s="9" t="str">
        <f>TEXT(Sales_Data[[#This Row],[Order_Date]],"yyyy")</f>
        <v>2025</v>
      </c>
      <c r="Q801" s="9" t="str">
        <f t="shared" si="12"/>
        <v>New</v>
      </c>
      <c r="R801" s="1" t="s">
        <v>20</v>
      </c>
    </row>
    <row r="802" spans="1:18" x14ac:dyDescent="0.35">
      <c r="A802" s="1" t="s">
        <v>2213</v>
      </c>
      <c r="B802" s="2">
        <v>45947</v>
      </c>
      <c r="C802" s="1" t="s">
        <v>2214</v>
      </c>
      <c r="D802" s="1" t="s">
        <v>2215</v>
      </c>
      <c r="E802" s="1" t="s">
        <v>24</v>
      </c>
      <c r="F802" s="1" t="s">
        <v>25</v>
      </c>
      <c r="G802" s="1" t="s">
        <v>26</v>
      </c>
      <c r="H802" s="1" t="s">
        <v>82</v>
      </c>
      <c r="I802">
        <v>2</v>
      </c>
      <c r="J802">
        <v>450</v>
      </c>
      <c r="K802" s="7">
        <v>0.05</v>
      </c>
      <c r="L802">
        <v>855</v>
      </c>
      <c r="M802">
        <v>184.16</v>
      </c>
      <c r="N802" s="7">
        <f>IFERROR(Sales_Data[[#This Row],[Profit]]/Sales_Data[[#This Row],[Sales]],0)</f>
        <v>0.21539181286549708</v>
      </c>
      <c r="O802" s="7" t="str">
        <f>TEXT(Sales_Data[[#This Row],[Order_Date]],"mmm")</f>
        <v>Oct</v>
      </c>
      <c r="P802" s="9" t="str">
        <f>TEXT(Sales_Data[[#This Row],[Order_Date]],"yyyy")</f>
        <v>2025</v>
      </c>
      <c r="Q802" s="9" t="str">
        <f t="shared" si="12"/>
        <v>Existing</v>
      </c>
      <c r="R802" s="1" t="s">
        <v>73</v>
      </c>
    </row>
    <row r="803" spans="1:18" x14ac:dyDescent="0.35">
      <c r="A803" s="1" t="s">
        <v>2216</v>
      </c>
      <c r="B803" s="2">
        <v>45960</v>
      </c>
      <c r="C803" s="1" t="s">
        <v>2217</v>
      </c>
      <c r="D803" s="1" t="s">
        <v>1495</v>
      </c>
      <c r="E803" s="1" t="s">
        <v>119</v>
      </c>
      <c r="F803" s="1" t="s">
        <v>33</v>
      </c>
      <c r="G803" s="1" t="s">
        <v>120</v>
      </c>
      <c r="H803" s="1" t="s">
        <v>121</v>
      </c>
      <c r="I803">
        <v>4</v>
      </c>
      <c r="J803">
        <v>2800</v>
      </c>
      <c r="K803" s="7">
        <v>0</v>
      </c>
      <c r="L803">
        <v>11200</v>
      </c>
      <c r="M803">
        <v>2024.11</v>
      </c>
      <c r="N803" s="7">
        <f>IFERROR(Sales_Data[[#This Row],[Profit]]/Sales_Data[[#This Row],[Sales]],0)</f>
        <v>0.18072410714285714</v>
      </c>
      <c r="O803" s="7" t="str">
        <f>TEXT(Sales_Data[[#This Row],[Order_Date]],"mmm")</f>
        <v>Oct</v>
      </c>
      <c r="P803" s="9" t="str">
        <f>TEXT(Sales_Data[[#This Row],[Order_Date]],"yyyy")</f>
        <v>2025</v>
      </c>
      <c r="Q803" s="9" t="str">
        <f t="shared" si="12"/>
        <v>Existing</v>
      </c>
      <c r="R803" s="1" t="s">
        <v>20</v>
      </c>
    </row>
    <row r="804" spans="1:18" x14ac:dyDescent="0.35">
      <c r="A804" s="1" t="s">
        <v>2218</v>
      </c>
      <c r="B804" s="2">
        <v>45795</v>
      </c>
      <c r="C804" s="1" t="s">
        <v>1239</v>
      </c>
      <c r="D804" s="1" t="s">
        <v>410</v>
      </c>
      <c r="E804" s="1" t="s">
        <v>111</v>
      </c>
      <c r="F804" s="1" t="s">
        <v>33</v>
      </c>
      <c r="G804" s="1" t="s">
        <v>42</v>
      </c>
      <c r="H804" s="1" t="s">
        <v>102</v>
      </c>
      <c r="I804">
        <v>4</v>
      </c>
      <c r="J804">
        <v>25000</v>
      </c>
      <c r="K804" s="7">
        <v>0.05</v>
      </c>
      <c r="L804">
        <v>95000</v>
      </c>
      <c r="M804">
        <v>14453.61</v>
      </c>
      <c r="N804" s="7">
        <f>IFERROR(Sales_Data[[#This Row],[Profit]]/Sales_Data[[#This Row],[Sales]],0)</f>
        <v>0.15214326315789475</v>
      </c>
      <c r="O804" s="7" t="str">
        <f>TEXT(Sales_Data[[#This Row],[Order_Date]],"mmm")</f>
        <v>May</v>
      </c>
      <c r="P804" s="9" t="str">
        <f>TEXT(Sales_Data[[#This Row],[Order_Date]],"yyyy")</f>
        <v>2025</v>
      </c>
      <c r="Q804" s="9" t="str">
        <f t="shared" si="12"/>
        <v>Existing</v>
      </c>
      <c r="R804" s="1" t="s">
        <v>73</v>
      </c>
    </row>
    <row r="805" spans="1:18" x14ac:dyDescent="0.35">
      <c r="A805" s="1" t="s">
        <v>2219</v>
      </c>
      <c r="B805" s="2">
        <v>45866</v>
      </c>
      <c r="C805" s="1" t="s">
        <v>2220</v>
      </c>
      <c r="D805" s="1" t="s">
        <v>2221</v>
      </c>
      <c r="E805" s="1" t="s">
        <v>17</v>
      </c>
      <c r="F805" s="1" t="s">
        <v>17</v>
      </c>
      <c r="G805" s="1" t="s">
        <v>34</v>
      </c>
      <c r="H805" s="1" t="s">
        <v>153</v>
      </c>
      <c r="I805">
        <v>1</v>
      </c>
      <c r="J805">
        <v>7000</v>
      </c>
      <c r="K805" s="7">
        <v>0.2</v>
      </c>
      <c r="L805">
        <v>5600</v>
      </c>
      <c r="M805">
        <v>572.36</v>
      </c>
      <c r="N805" s="7">
        <f>IFERROR(Sales_Data[[#This Row],[Profit]]/Sales_Data[[#This Row],[Sales]],0)</f>
        <v>0.10220714285714286</v>
      </c>
      <c r="O805" s="7" t="str">
        <f>TEXT(Sales_Data[[#This Row],[Order_Date]],"mmm")</f>
        <v>Jul</v>
      </c>
      <c r="P805" s="9" t="str">
        <f>TEXT(Sales_Data[[#This Row],[Order_Date]],"yyyy")</f>
        <v>2025</v>
      </c>
      <c r="Q805" s="9" t="str">
        <f t="shared" si="12"/>
        <v>New</v>
      </c>
      <c r="R805" s="1" t="s">
        <v>73</v>
      </c>
    </row>
    <row r="806" spans="1:18" x14ac:dyDescent="0.35">
      <c r="A806" s="1" t="s">
        <v>2222</v>
      </c>
      <c r="B806" s="2">
        <v>45877</v>
      </c>
      <c r="C806" s="1" t="s">
        <v>1414</v>
      </c>
      <c r="D806" s="1" t="s">
        <v>2223</v>
      </c>
      <c r="E806" s="1" t="s">
        <v>62</v>
      </c>
      <c r="F806" s="1" t="s">
        <v>41</v>
      </c>
      <c r="G806" s="1" t="s">
        <v>42</v>
      </c>
      <c r="H806" s="1" t="s">
        <v>47</v>
      </c>
      <c r="I806">
        <v>2</v>
      </c>
      <c r="J806">
        <v>55000</v>
      </c>
      <c r="K806" s="7">
        <v>0.15</v>
      </c>
      <c r="L806">
        <v>93500</v>
      </c>
      <c r="M806">
        <v>8051.68</v>
      </c>
      <c r="N806" s="7">
        <f>IFERROR(Sales_Data[[#This Row],[Profit]]/Sales_Data[[#This Row],[Sales]],0)</f>
        <v>8.6114224598930478E-2</v>
      </c>
      <c r="O806" s="7" t="str">
        <f>TEXT(Sales_Data[[#This Row],[Order_Date]],"mmm")</f>
        <v>Aug</v>
      </c>
      <c r="P806" s="9" t="str">
        <f>TEXT(Sales_Data[[#This Row],[Order_Date]],"yyyy")</f>
        <v>2025</v>
      </c>
      <c r="Q806" s="9" t="str">
        <f t="shared" si="12"/>
        <v>Existing</v>
      </c>
      <c r="R806" s="1" t="s">
        <v>36</v>
      </c>
    </row>
    <row r="807" spans="1:18" x14ac:dyDescent="0.35">
      <c r="A807" s="1" t="s">
        <v>2224</v>
      </c>
      <c r="B807" s="2">
        <v>45988</v>
      </c>
      <c r="C807" s="1" t="s">
        <v>2225</v>
      </c>
      <c r="D807" s="1" t="s">
        <v>2226</v>
      </c>
      <c r="E807" s="1" t="s">
        <v>135</v>
      </c>
      <c r="F807" s="1" t="s">
        <v>136</v>
      </c>
      <c r="G807" s="1" t="s">
        <v>42</v>
      </c>
      <c r="H807" s="1" t="s">
        <v>43</v>
      </c>
      <c r="I807">
        <v>2</v>
      </c>
      <c r="J807">
        <v>18000</v>
      </c>
      <c r="K807" s="7">
        <v>0.15</v>
      </c>
      <c r="L807">
        <v>30600</v>
      </c>
      <c r="M807">
        <v>3522.96</v>
      </c>
      <c r="N807" s="7">
        <f>IFERROR(Sales_Data[[#This Row],[Profit]]/Sales_Data[[#This Row],[Sales]],0)</f>
        <v>0.11512941176470588</v>
      </c>
      <c r="O807" s="7" t="str">
        <f>TEXT(Sales_Data[[#This Row],[Order_Date]],"mmm")</f>
        <v>Nov</v>
      </c>
      <c r="P807" s="9" t="str">
        <f>TEXT(Sales_Data[[#This Row],[Order_Date]],"yyyy")</f>
        <v>2025</v>
      </c>
      <c r="Q807" s="9" t="str">
        <f t="shared" si="12"/>
        <v>Existing</v>
      </c>
      <c r="R807" s="1" t="s">
        <v>73</v>
      </c>
    </row>
    <row r="808" spans="1:18" x14ac:dyDescent="0.35">
      <c r="A808" s="1" t="s">
        <v>2227</v>
      </c>
      <c r="B808" s="2">
        <v>46016</v>
      </c>
      <c r="C808" s="1" t="s">
        <v>2228</v>
      </c>
      <c r="D808" s="1" t="s">
        <v>2229</v>
      </c>
      <c r="E808" s="1" t="s">
        <v>51</v>
      </c>
      <c r="F808" s="1" t="s">
        <v>52</v>
      </c>
      <c r="G808" s="1" t="s">
        <v>26</v>
      </c>
      <c r="H808" s="1" t="s">
        <v>58</v>
      </c>
      <c r="I808">
        <v>5</v>
      </c>
      <c r="J808">
        <v>1400</v>
      </c>
      <c r="K808" s="7">
        <v>0.1</v>
      </c>
      <c r="L808">
        <v>6300</v>
      </c>
      <c r="M808">
        <v>728.29</v>
      </c>
      <c r="N808" s="7">
        <f>IFERROR(Sales_Data[[#This Row],[Profit]]/Sales_Data[[#This Row],[Sales]],0)</f>
        <v>0.1156015873015873</v>
      </c>
      <c r="O808" s="7" t="str">
        <f>TEXT(Sales_Data[[#This Row],[Order_Date]],"mmm")</f>
        <v>Dec</v>
      </c>
      <c r="P808" s="9" t="str">
        <f>TEXT(Sales_Data[[#This Row],[Order_Date]],"yyyy")</f>
        <v>2025</v>
      </c>
      <c r="Q808" s="9" t="str">
        <f t="shared" si="12"/>
        <v>Existing</v>
      </c>
      <c r="R808" s="1" t="s">
        <v>73</v>
      </c>
    </row>
    <row r="809" spans="1:18" x14ac:dyDescent="0.35">
      <c r="A809" s="1" t="s">
        <v>2230</v>
      </c>
      <c r="B809" s="2">
        <v>45759</v>
      </c>
      <c r="C809" s="1" t="s">
        <v>851</v>
      </c>
      <c r="D809" s="1" t="s">
        <v>369</v>
      </c>
      <c r="E809" s="1" t="s">
        <v>119</v>
      </c>
      <c r="F809" s="1" t="s">
        <v>33</v>
      </c>
      <c r="G809" s="1" t="s">
        <v>42</v>
      </c>
      <c r="H809" s="1" t="s">
        <v>102</v>
      </c>
      <c r="I809">
        <v>5</v>
      </c>
      <c r="J809">
        <v>25000</v>
      </c>
      <c r="K809" s="7">
        <v>0</v>
      </c>
      <c r="L809">
        <v>125000</v>
      </c>
      <c r="M809">
        <v>11416.52</v>
      </c>
      <c r="N809" s="7">
        <f>IFERROR(Sales_Data[[#This Row],[Profit]]/Sales_Data[[#This Row],[Sales]],0)</f>
        <v>9.1332160000000009E-2</v>
      </c>
      <c r="O809" s="7" t="str">
        <f>TEXT(Sales_Data[[#This Row],[Order_Date]],"mmm")</f>
        <v>Apr</v>
      </c>
      <c r="P809" s="9" t="str">
        <f>TEXT(Sales_Data[[#This Row],[Order_Date]],"yyyy")</f>
        <v>2025</v>
      </c>
      <c r="Q809" s="9" t="str">
        <f t="shared" si="12"/>
        <v>Existing</v>
      </c>
      <c r="R809" s="1" t="s">
        <v>73</v>
      </c>
    </row>
    <row r="810" spans="1:18" x14ac:dyDescent="0.35">
      <c r="A810" s="1" t="s">
        <v>2231</v>
      </c>
      <c r="B810" s="2">
        <v>45983</v>
      </c>
      <c r="C810" s="1" t="s">
        <v>2232</v>
      </c>
      <c r="D810" s="1" t="s">
        <v>2233</v>
      </c>
      <c r="E810" s="1" t="s">
        <v>160</v>
      </c>
      <c r="F810" s="1" t="s">
        <v>161</v>
      </c>
      <c r="G810" s="1" t="s">
        <v>26</v>
      </c>
      <c r="H810" s="1" t="s">
        <v>58</v>
      </c>
      <c r="I810">
        <v>1</v>
      </c>
      <c r="J810">
        <v>1400</v>
      </c>
      <c r="K810" s="7">
        <v>0.15</v>
      </c>
      <c r="L810">
        <v>1190</v>
      </c>
      <c r="M810">
        <v>282.57</v>
      </c>
      <c r="N810" s="7">
        <f>IFERROR(Sales_Data[[#This Row],[Profit]]/Sales_Data[[#This Row],[Sales]],0)</f>
        <v>0.23745378151260504</v>
      </c>
      <c r="O810" s="7" t="str">
        <f>TEXT(Sales_Data[[#This Row],[Order_Date]],"mmm")</f>
        <v>Nov</v>
      </c>
      <c r="P810" s="9" t="str">
        <f>TEXT(Sales_Data[[#This Row],[Order_Date]],"yyyy")</f>
        <v>2025</v>
      </c>
      <c r="Q810" s="9" t="str">
        <f t="shared" si="12"/>
        <v>New</v>
      </c>
      <c r="R810" s="1" t="s">
        <v>64</v>
      </c>
    </row>
    <row r="811" spans="1:18" x14ac:dyDescent="0.35">
      <c r="A811" s="1" t="s">
        <v>2234</v>
      </c>
      <c r="B811" s="2">
        <v>45749</v>
      </c>
      <c r="C811" s="1" t="s">
        <v>2235</v>
      </c>
      <c r="D811" s="1" t="s">
        <v>2236</v>
      </c>
      <c r="E811" s="1" t="s">
        <v>24</v>
      </c>
      <c r="F811" s="1" t="s">
        <v>25</v>
      </c>
      <c r="G811" s="1" t="s">
        <v>26</v>
      </c>
      <c r="H811" s="1" t="s">
        <v>82</v>
      </c>
      <c r="I811">
        <v>2</v>
      </c>
      <c r="J811">
        <v>450</v>
      </c>
      <c r="K811" s="7">
        <v>0.1</v>
      </c>
      <c r="L811">
        <v>810</v>
      </c>
      <c r="M811">
        <v>90.76</v>
      </c>
      <c r="N811" s="7">
        <f>IFERROR(Sales_Data[[#This Row],[Profit]]/Sales_Data[[#This Row],[Sales]],0)</f>
        <v>0.11204938271604939</v>
      </c>
      <c r="O811" s="7" t="str">
        <f>TEXT(Sales_Data[[#This Row],[Order_Date]],"mmm")</f>
        <v>Apr</v>
      </c>
      <c r="P811" s="9" t="str">
        <f>TEXT(Sales_Data[[#This Row],[Order_Date]],"yyyy")</f>
        <v>2025</v>
      </c>
      <c r="Q811" s="9" t="str">
        <f t="shared" si="12"/>
        <v>Existing</v>
      </c>
      <c r="R811" s="1" t="s">
        <v>73</v>
      </c>
    </row>
    <row r="812" spans="1:18" x14ac:dyDescent="0.35">
      <c r="A812" s="1" t="s">
        <v>2237</v>
      </c>
      <c r="B812" s="2">
        <v>45990</v>
      </c>
      <c r="C812" s="1" t="s">
        <v>2238</v>
      </c>
      <c r="D812" s="1" t="s">
        <v>316</v>
      </c>
      <c r="E812" s="1" t="s">
        <v>40</v>
      </c>
      <c r="F812" s="1" t="s">
        <v>41</v>
      </c>
      <c r="G812" s="1" t="s">
        <v>120</v>
      </c>
      <c r="H812" s="1" t="s">
        <v>146</v>
      </c>
      <c r="I812">
        <v>1</v>
      </c>
      <c r="J812">
        <v>800</v>
      </c>
      <c r="K812" s="7">
        <v>0.1</v>
      </c>
      <c r="L812">
        <v>720</v>
      </c>
      <c r="M812">
        <v>119.14</v>
      </c>
      <c r="N812" s="7">
        <f>IFERROR(Sales_Data[[#This Row],[Profit]]/Sales_Data[[#This Row],[Sales]],0)</f>
        <v>0.16547222222222221</v>
      </c>
      <c r="O812" s="7" t="str">
        <f>TEXT(Sales_Data[[#This Row],[Order_Date]],"mmm")</f>
        <v>Nov</v>
      </c>
      <c r="P812" s="9" t="str">
        <f>TEXT(Sales_Data[[#This Row],[Order_Date]],"yyyy")</f>
        <v>2025</v>
      </c>
      <c r="Q812" s="9" t="str">
        <f t="shared" si="12"/>
        <v>New</v>
      </c>
      <c r="R812" s="1" t="s">
        <v>20</v>
      </c>
    </row>
    <row r="813" spans="1:18" x14ac:dyDescent="0.35">
      <c r="A813" s="1" t="s">
        <v>2239</v>
      </c>
      <c r="B813" s="2">
        <v>45750</v>
      </c>
      <c r="C813" s="1" t="s">
        <v>990</v>
      </c>
      <c r="D813" s="1" t="s">
        <v>2240</v>
      </c>
      <c r="E813" s="1" t="s">
        <v>81</v>
      </c>
      <c r="F813" s="1" t="s">
        <v>33</v>
      </c>
      <c r="G813" s="1" t="s">
        <v>120</v>
      </c>
      <c r="H813" s="1" t="s">
        <v>121</v>
      </c>
      <c r="I813">
        <v>3</v>
      </c>
      <c r="J813">
        <v>2800</v>
      </c>
      <c r="K813" s="7">
        <v>0.1</v>
      </c>
      <c r="L813">
        <v>7560</v>
      </c>
      <c r="M813">
        <v>1521.17</v>
      </c>
      <c r="N813" s="7">
        <f>IFERROR(Sales_Data[[#This Row],[Profit]]/Sales_Data[[#This Row],[Sales]],0)</f>
        <v>0.20121296296296298</v>
      </c>
      <c r="O813" s="7" t="str">
        <f>TEXT(Sales_Data[[#This Row],[Order_Date]],"mmm")</f>
        <v>Apr</v>
      </c>
      <c r="P813" s="9" t="str">
        <f>TEXT(Sales_Data[[#This Row],[Order_Date]],"yyyy")</f>
        <v>2025</v>
      </c>
      <c r="Q813" s="9" t="str">
        <f t="shared" si="12"/>
        <v>Existing</v>
      </c>
      <c r="R813" s="1" t="s">
        <v>36</v>
      </c>
    </row>
    <row r="814" spans="1:18" x14ac:dyDescent="0.35">
      <c r="A814" s="1" t="s">
        <v>2241</v>
      </c>
      <c r="B814" s="2">
        <v>45806</v>
      </c>
      <c r="C814" s="1" t="s">
        <v>2242</v>
      </c>
      <c r="D814" s="1" t="s">
        <v>2243</v>
      </c>
      <c r="E814" s="1" t="s">
        <v>119</v>
      </c>
      <c r="F814" s="1" t="s">
        <v>33</v>
      </c>
      <c r="G814" s="1" t="s">
        <v>26</v>
      </c>
      <c r="H814" s="1" t="s">
        <v>128</v>
      </c>
      <c r="I814">
        <v>1</v>
      </c>
      <c r="J814">
        <v>900</v>
      </c>
      <c r="K814" s="7">
        <v>0.05</v>
      </c>
      <c r="L814">
        <v>855</v>
      </c>
      <c r="M814">
        <v>95.12</v>
      </c>
      <c r="N814" s="7">
        <f>IFERROR(Sales_Data[[#This Row],[Profit]]/Sales_Data[[#This Row],[Sales]],0)</f>
        <v>0.1112514619883041</v>
      </c>
      <c r="O814" s="7" t="str">
        <f>TEXT(Sales_Data[[#This Row],[Order_Date]],"mmm")</f>
        <v>May</v>
      </c>
      <c r="P814" s="9" t="str">
        <f>TEXT(Sales_Data[[#This Row],[Order_Date]],"yyyy")</f>
        <v>2025</v>
      </c>
      <c r="Q814" s="9" t="str">
        <f t="shared" si="12"/>
        <v>New</v>
      </c>
      <c r="R814" s="1" t="s">
        <v>64</v>
      </c>
    </row>
    <row r="815" spans="1:18" x14ac:dyDescent="0.35">
      <c r="A815" s="1" t="s">
        <v>2244</v>
      </c>
      <c r="B815" s="2">
        <v>45885</v>
      </c>
      <c r="C815" s="1" t="s">
        <v>1718</v>
      </c>
      <c r="D815" s="1" t="s">
        <v>2245</v>
      </c>
      <c r="E815" s="1" t="s">
        <v>62</v>
      </c>
      <c r="F815" s="1" t="s">
        <v>41</v>
      </c>
      <c r="G815" s="1" t="s">
        <v>120</v>
      </c>
      <c r="H815" s="1" t="s">
        <v>217</v>
      </c>
      <c r="I815">
        <v>1</v>
      </c>
      <c r="J815">
        <v>3200</v>
      </c>
      <c r="K815" s="7">
        <v>0.1</v>
      </c>
      <c r="L815">
        <v>2880</v>
      </c>
      <c r="M815">
        <v>499.56</v>
      </c>
      <c r="N815" s="7">
        <f>IFERROR(Sales_Data[[#This Row],[Profit]]/Sales_Data[[#This Row],[Sales]],0)</f>
        <v>0.17345833333333333</v>
      </c>
      <c r="O815" s="7" t="str">
        <f>TEXT(Sales_Data[[#This Row],[Order_Date]],"mmm")</f>
        <v>Aug</v>
      </c>
      <c r="P815" s="9" t="str">
        <f>TEXT(Sales_Data[[#This Row],[Order_Date]],"yyyy")</f>
        <v>2025</v>
      </c>
      <c r="Q815" s="9" t="str">
        <f t="shared" si="12"/>
        <v>New</v>
      </c>
      <c r="R815" s="1" t="s">
        <v>73</v>
      </c>
    </row>
    <row r="816" spans="1:18" x14ac:dyDescent="0.35">
      <c r="A816" s="1" t="s">
        <v>2246</v>
      </c>
      <c r="B816" s="2">
        <v>45723</v>
      </c>
      <c r="C816" s="1" t="s">
        <v>423</v>
      </c>
      <c r="D816" s="1" t="s">
        <v>2247</v>
      </c>
      <c r="E816" s="1" t="s">
        <v>32</v>
      </c>
      <c r="F816" s="1" t="s">
        <v>33</v>
      </c>
      <c r="G816" s="1" t="s">
        <v>42</v>
      </c>
      <c r="H816" s="1" t="s">
        <v>112</v>
      </c>
      <c r="I816">
        <v>5</v>
      </c>
      <c r="J816">
        <v>2500</v>
      </c>
      <c r="K816" s="7">
        <v>0.05</v>
      </c>
      <c r="L816">
        <v>11875</v>
      </c>
      <c r="M816">
        <v>2098.5100000000002</v>
      </c>
      <c r="N816" s="7">
        <f>IFERROR(Sales_Data[[#This Row],[Profit]]/Sales_Data[[#This Row],[Sales]],0)</f>
        <v>0.17671663157894738</v>
      </c>
      <c r="O816" s="7" t="str">
        <f>TEXT(Sales_Data[[#This Row],[Order_Date]],"mmm")</f>
        <v>Mar</v>
      </c>
      <c r="P816" s="9" t="str">
        <f>TEXT(Sales_Data[[#This Row],[Order_Date]],"yyyy")</f>
        <v>2025</v>
      </c>
      <c r="Q816" s="9" t="str">
        <f t="shared" si="12"/>
        <v>Existing</v>
      </c>
      <c r="R816" s="1" t="s">
        <v>73</v>
      </c>
    </row>
    <row r="817" spans="1:18" x14ac:dyDescent="0.35">
      <c r="A817" s="1" t="s">
        <v>2248</v>
      </c>
      <c r="B817" s="2">
        <v>45734</v>
      </c>
      <c r="C817" s="1" t="s">
        <v>2249</v>
      </c>
      <c r="D817" s="1" t="s">
        <v>2250</v>
      </c>
      <c r="E817" s="1" t="s">
        <v>51</v>
      </c>
      <c r="F817" s="1" t="s">
        <v>52</v>
      </c>
      <c r="G817" s="1" t="s">
        <v>26</v>
      </c>
      <c r="H817" s="1" t="s">
        <v>58</v>
      </c>
      <c r="I817">
        <v>2</v>
      </c>
      <c r="J817">
        <v>1400</v>
      </c>
      <c r="K817" s="7">
        <v>0.05</v>
      </c>
      <c r="L817">
        <v>2660</v>
      </c>
      <c r="M817">
        <v>366.41</v>
      </c>
      <c r="N817" s="7">
        <f>IFERROR(Sales_Data[[#This Row],[Profit]]/Sales_Data[[#This Row],[Sales]],0)</f>
        <v>0.1377481203007519</v>
      </c>
      <c r="O817" s="7" t="str">
        <f>TEXT(Sales_Data[[#This Row],[Order_Date]],"mmm")</f>
        <v>Mar</v>
      </c>
      <c r="P817" s="9" t="str">
        <f>TEXT(Sales_Data[[#This Row],[Order_Date]],"yyyy")</f>
        <v>2025</v>
      </c>
      <c r="Q817" s="9" t="str">
        <f t="shared" si="12"/>
        <v>Existing</v>
      </c>
      <c r="R817" s="1" t="s">
        <v>64</v>
      </c>
    </row>
    <row r="818" spans="1:18" x14ac:dyDescent="0.35">
      <c r="A818" s="1" t="s">
        <v>2251</v>
      </c>
      <c r="B818" s="2">
        <v>45669</v>
      </c>
      <c r="C818" s="1" t="s">
        <v>2252</v>
      </c>
      <c r="D818" s="1" t="s">
        <v>50</v>
      </c>
      <c r="E818" s="1" t="s">
        <v>24</v>
      </c>
      <c r="F818" s="1" t="s">
        <v>25</v>
      </c>
      <c r="G818" s="1" t="s">
        <v>34</v>
      </c>
      <c r="H818" s="1" t="s">
        <v>35</v>
      </c>
      <c r="I818">
        <v>3</v>
      </c>
      <c r="J818">
        <v>9000</v>
      </c>
      <c r="K818" s="7">
        <v>0.05</v>
      </c>
      <c r="L818">
        <v>25650</v>
      </c>
      <c r="M818">
        <v>5777.61</v>
      </c>
      <c r="N818" s="7">
        <f>IFERROR(Sales_Data[[#This Row],[Profit]]/Sales_Data[[#This Row],[Sales]],0)</f>
        <v>0.22524795321637425</v>
      </c>
      <c r="O818" s="7" t="str">
        <f>TEXT(Sales_Data[[#This Row],[Order_Date]],"mmm")</f>
        <v>Jan</v>
      </c>
      <c r="P818" s="9" t="str">
        <f>TEXT(Sales_Data[[#This Row],[Order_Date]],"yyyy")</f>
        <v>2025</v>
      </c>
      <c r="Q818" s="9" t="str">
        <f t="shared" si="12"/>
        <v>Existing</v>
      </c>
      <c r="R818" s="1" t="s">
        <v>36</v>
      </c>
    </row>
    <row r="819" spans="1:18" x14ac:dyDescent="0.35">
      <c r="A819" s="1" t="s">
        <v>2253</v>
      </c>
      <c r="B819" s="2">
        <v>45842</v>
      </c>
      <c r="C819" s="1" t="s">
        <v>490</v>
      </c>
      <c r="D819" s="1" t="s">
        <v>2254</v>
      </c>
      <c r="E819" s="1" t="s">
        <v>56</v>
      </c>
      <c r="F819" s="1" t="s">
        <v>57</v>
      </c>
      <c r="G819" s="1" t="s">
        <v>18</v>
      </c>
      <c r="H819" s="1" t="s">
        <v>19</v>
      </c>
      <c r="I819">
        <v>1</v>
      </c>
      <c r="J819">
        <v>700</v>
      </c>
      <c r="K819" s="7">
        <v>0.05</v>
      </c>
      <c r="L819">
        <v>665</v>
      </c>
      <c r="M819">
        <v>115.46</v>
      </c>
      <c r="N819" s="7">
        <f>IFERROR(Sales_Data[[#This Row],[Profit]]/Sales_Data[[#This Row],[Sales]],0)</f>
        <v>0.17362406015037593</v>
      </c>
      <c r="O819" s="7" t="str">
        <f>TEXT(Sales_Data[[#This Row],[Order_Date]],"mmm")</f>
        <v>Jul</v>
      </c>
      <c r="P819" s="9" t="str">
        <f>TEXT(Sales_Data[[#This Row],[Order_Date]],"yyyy")</f>
        <v>2025</v>
      </c>
      <c r="Q819" s="9" t="str">
        <f t="shared" si="12"/>
        <v>New</v>
      </c>
      <c r="R819" s="1" t="s">
        <v>28</v>
      </c>
    </row>
    <row r="820" spans="1:18" x14ac:dyDescent="0.35">
      <c r="A820" s="1" t="s">
        <v>2255</v>
      </c>
      <c r="B820" s="2">
        <v>45843</v>
      </c>
      <c r="C820" s="1" t="s">
        <v>2256</v>
      </c>
      <c r="D820" s="1" t="s">
        <v>2257</v>
      </c>
      <c r="E820" s="1" t="s">
        <v>135</v>
      </c>
      <c r="F820" s="1" t="s">
        <v>136</v>
      </c>
      <c r="G820" s="1" t="s">
        <v>120</v>
      </c>
      <c r="H820" s="1" t="s">
        <v>143</v>
      </c>
      <c r="I820">
        <v>3</v>
      </c>
      <c r="J820">
        <v>1800</v>
      </c>
      <c r="K820" s="7">
        <v>0.15</v>
      </c>
      <c r="L820">
        <v>4590</v>
      </c>
      <c r="M820">
        <v>1069.1600000000001</v>
      </c>
      <c r="N820" s="7">
        <f>IFERROR(Sales_Data[[#This Row],[Profit]]/Sales_Data[[#This Row],[Sales]],0)</f>
        <v>0.23293246187363836</v>
      </c>
      <c r="O820" s="7" t="str">
        <f>TEXT(Sales_Data[[#This Row],[Order_Date]],"mmm")</f>
        <v>Jul</v>
      </c>
      <c r="P820" s="9" t="str">
        <f>TEXT(Sales_Data[[#This Row],[Order_Date]],"yyyy")</f>
        <v>2025</v>
      </c>
      <c r="Q820" s="9" t="str">
        <f t="shared" si="12"/>
        <v>Existing</v>
      </c>
      <c r="R820" s="1" t="s">
        <v>28</v>
      </c>
    </row>
    <row r="821" spans="1:18" x14ac:dyDescent="0.35">
      <c r="A821" s="1" t="s">
        <v>2258</v>
      </c>
      <c r="B821" s="2">
        <v>46015</v>
      </c>
      <c r="C821" s="1" t="s">
        <v>2259</v>
      </c>
      <c r="D821" s="1" t="s">
        <v>2260</v>
      </c>
      <c r="E821" s="1" t="s">
        <v>135</v>
      </c>
      <c r="F821" s="1" t="s">
        <v>136</v>
      </c>
      <c r="G821" s="1" t="s">
        <v>42</v>
      </c>
      <c r="H821" s="1" t="s">
        <v>47</v>
      </c>
      <c r="I821">
        <v>2</v>
      </c>
      <c r="J821">
        <v>55000</v>
      </c>
      <c r="K821" s="7">
        <v>0.1</v>
      </c>
      <c r="L821">
        <v>99000</v>
      </c>
      <c r="M821">
        <v>11280.44</v>
      </c>
      <c r="N821" s="7">
        <f>IFERROR(Sales_Data[[#This Row],[Profit]]/Sales_Data[[#This Row],[Sales]],0)</f>
        <v>0.11394383838383838</v>
      </c>
      <c r="O821" s="7" t="str">
        <f>TEXT(Sales_Data[[#This Row],[Order_Date]],"mmm")</f>
        <v>Dec</v>
      </c>
      <c r="P821" s="9" t="str">
        <f>TEXT(Sales_Data[[#This Row],[Order_Date]],"yyyy")</f>
        <v>2025</v>
      </c>
      <c r="Q821" s="9" t="str">
        <f t="shared" si="12"/>
        <v>Existing</v>
      </c>
      <c r="R821" s="1" t="s">
        <v>64</v>
      </c>
    </row>
    <row r="822" spans="1:18" x14ac:dyDescent="0.35">
      <c r="A822" s="1" t="s">
        <v>2261</v>
      </c>
      <c r="B822" s="2">
        <v>45796</v>
      </c>
      <c r="C822" s="1" t="s">
        <v>409</v>
      </c>
      <c r="D822" s="1" t="s">
        <v>2087</v>
      </c>
      <c r="E822" s="1" t="s">
        <v>62</v>
      </c>
      <c r="F822" s="1" t="s">
        <v>41</v>
      </c>
      <c r="G822" s="1" t="s">
        <v>120</v>
      </c>
      <c r="H822" s="1" t="s">
        <v>217</v>
      </c>
      <c r="I822">
        <v>2</v>
      </c>
      <c r="J822">
        <v>3200</v>
      </c>
      <c r="K822" s="7">
        <v>0.1</v>
      </c>
      <c r="L822">
        <v>5760</v>
      </c>
      <c r="M822">
        <v>1413.26</v>
      </c>
      <c r="N822" s="7">
        <f>IFERROR(Sales_Data[[#This Row],[Profit]]/Sales_Data[[#This Row],[Sales]],0)</f>
        <v>0.2453576388888889</v>
      </c>
      <c r="O822" s="7" t="str">
        <f>TEXT(Sales_Data[[#This Row],[Order_Date]],"mmm")</f>
        <v>May</v>
      </c>
      <c r="P822" s="9" t="str">
        <f>TEXT(Sales_Data[[#This Row],[Order_Date]],"yyyy")</f>
        <v>2025</v>
      </c>
      <c r="Q822" s="9" t="str">
        <f t="shared" si="12"/>
        <v>Existing</v>
      </c>
      <c r="R822" s="1" t="s">
        <v>20</v>
      </c>
    </row>
    <row r="823" spans="1:18" x14ac:dyDescent="0.35">
      <c r="A823" s="1" t="s">
        <v>2262</v>
      </c>
      <c r="B823" s="2">
        <v>45968</v>
      </c>
      <c r="C823" s="1" t="s">
        <v>2263</v>
      </c>
      <c r="D823" s="1" t="s">
        <v>2264</v>
      </c>
      <c r="E823" s="1" t="s">
        <v>119</v>
      </c>
      <c r="F823" s="1" t="s">
        <v>33</v>
      </c>
      <c r="G823" s="1" t="s">
        <v>42</v>
      </c>
      <c r="H823" s="1" t="s">
        <v>47</v>
      </c>
      <c r="I823">
        <v>5</v>
      </c>
      <c r="J823">
        <v>55000</v>
      </c>
      <c r="K823" s="7">
        <v>0.05</v>
      </c>
      <c r="L823">
        <v>261250</v>
      </c>
      <c r="M823">
        <v>49296.23</v>
      </c>
      <c r="N823" s="7">
        <f>IFERROR(Sales_Data[[#This Row],[Profit]]/Sales_Data[[#This Row],[Sales]],0)</f>
        <v>0.18869370334928232</v>
      </c>
      <c r="O823" s="7" t="str">
        <f>TEXT(Sales_Data[[#This Row],[Order_Date]],"mmm")</f>
        <v>Nov</v>
      </c>
      <c r="P823" s="9" t="str">
        <f>TEXT(Sales_Data[[#This Row],[Order_Date]],"yyyy")</f>
        <v>2025</v>
      </c>
      <c r="Q823" s="9" t="str">
        <f t="shared" si="12"/>
        <v>Existing</v>
      </c>
      <c r="R823" s="1" t="s">
        <v>73</v>
      </c>
    </row>
    <row r="824" spans="1:18" x14ac:dyDescent="0.35">
      <c r="A824" s="1" t="s">
        <v>2265</v>
      </c>
      <c r="B824" s="2">
        <v>45928</v>
      </c>
      <c r="C824" s="1" t="s">
        <v>2266</v>
      </c>
      <c r="D824" s="1" t="s">
        <v>2267</v>
      </c>
      <c r="E824" s="1" t="s">
        <v>62</v>
      </c>
      <c r="F824" s="1" t="s">
        <v>41</v>
      </c>
      <c r="G824" s="1" t="s">
        <v>42</v>
      </c>
      <c r="H824" s="1" t="s">
        <v>112</v>
      </c>
      <c r="I824">
        <v>2</v>
      </c>
      <c r="J824">
        <v>2500</v>
      </c>
      <c r="K824" s="7">
        <v>0.1</v>
      </c>
      <c r="L824">
        <v>4500</v>
      </c>
      <c r="M824">
        <v>967.51</v>
      </c>
      <c r="N824" s="7">
        <f>IFERROR(Sales_Data[[#This Row],[Profit]]/Sales_Data[[#This Row],[Sales]],0)</f>
        <v>0.21500222222222223</v>
      </c>
      <c r="O824" s="7" t="str">
        <f>TEXT(Sales_Data[[#This Row],[Order_Date]],"mmm")</f>
        <v>Sep</v>
      </c>
      <c r="P824" s="9" t="str">
        <f>TEXT(Sales_Data[[#This Row],[Order_Date]],"yyyy")</f>
        <v>2025</v>
      </c>
      <c r="Q824" s="9" t="str">
        <f t="shared" si="12"/>
        <v>Existing</v>
      </c>
      <c r="R824" s="1" t="s">
        <v>36</v>
      </c>
    </row>
    <row r="825" spans="1:18" x14ac:dyDescent="0.35">
      <c r="A825" s="1" t="s">
        <v>2268</v>
      </c>
      <c r="B825" s="2">
        <v>45762</v>
      </c>
      <c r="C825" s="1" t="s">
        <v>2269</v>
      </c>
      <c r="D825" s="1" t="s">
        <v>826</v>
      </c>
      <c r="E825" s="1" t="s">
        <v>62</v>
      </c>
      <c r="F825" s="1" t="s">
        <v>41</v>
      </c>
      <c r="G825" s="1" t="s">
        <v>26</v>
      </c>
      <c r="H825" s="1" t="s">
        <v>58</v>
      </c>
      <c r="I825">
        <v>1</v>
      </c>
      <c r="J825">
        <v>1400</v>
      </c>
      <c r="K825" s="7">
        <v>0.15</v>
      </c>
      <c r="L825">
        <v>1190</v>
      </c>
      <c r="M825">
        <v>113.16</v>
      </c>
      <c r="N825" s="7">
        <f>IFERROR(Sales_Data[[#This Row],[Profit]]/Sales_Data[[#This Row],[Sales]],0)</f>
        <v>9.5092436974789918E-2</v>
      </c>
      <c r="O825" s="7" t="str">
        <f>TEXT(Sales_Data[[#This Row],[Order_Date]],"mmm")</f>
        <v>Apr</v>
      </c>
      <c r="P825" s="9" t="str">
        <f>TEXT(Sales_Data[[#This Row],[Order_Date]],"yyyy")</f>
        <v>2025</v>
      </c>
      <c r="Q825" s="9" t="str">
        <f t="shared" si="12"/>
        <v>New</v>
      </c>
      <c r="R825" s="1" t="s">
        <v>20</v>
      </c>
    </row>
    <row r="826" spans="1:18" x14ac:dyDescent="0.35">
      <c r="A826" s="1" t="s">
        <v>2270</v>
      </c>
      <c r="B826" s="2">
        <v>45947</v>
      </c>
      <c r="C826" s="1" t="s">
        <v>2271</v>
      </c>
      <c r="D826" s="1" t="s">
        <v>1147</v>
      </c>
      <c r="E826" s="1" t="s">
        <v>160</v>
      </c>
      <c r="F826" s="1" t="s">
        <v>161</v>
      </c>
      <c r="G826" s="1" t="s">
        <v>34</v>
      </c>
      <c r="H826" s="1" t="s">
        <v>77</v>
      </c>
      <c r="I826">
        <v>2</v>
      </c>
      <c r="J826">
        <v>22000</v>
      </c>
      <c r="K826" s="7">
        <v>0.05</v>
      </c>
      <c r="L826">
        <v>41800</v>
      </c>
      <c r="M826">
        <v>4408.32</v>
      </c>
      <c r="N826" s="7">
        <f>IFERROR(Sales_Data[[#This Row],[Profit]]/Sales_Data[[#This Row],[Sales]],0)</f>
        <v>0.1054622009569378</v>
      </c>
      <c r="O826" s="7" t="str">
        <f>TEXT(Sales_Data[[#This Row],[Order_Date]],"mmm")</f>
        <v>Oct</v>
      </c>
      <c r="P826" s="9" t="str">
        <f>TEXT(Sales_Data[[#This Row],[Order_Date]],"yyyy")</f>
        <v>2025</v>
      </c>
      <c r="Q826" s="9" t="str">
        <f t="shared" si="12"/>
        <v>Existing</v>
      </c>
      <c r="R826" s="1" t="s">
        <v>20</v>
      </c>
    </row>
    <row r="827" spans="1:18" x14ac:dyDescent="0.35">
      <c r="A827" s="1" t="s">
        <v>2272</v>
      </c>
      <c r="B827" s="2">
        <v>45739</v>
      </c>
      <c r="C827" s="1" t="s">
        <v>1239</v>
      </c>
      <c r="D827" s="1" t="s">
        <v>2273</v>
      </c>
      <c r="E827" s="1" t="s">
        <v>160</v>
      </c>
      <c r="F827" s="1" t="s">
        <v>161</v>
      </c>
      <c r="G827" s="1" t="s">
        <v>34</v>
      </c>
      <c r="H827" s="1" t="s">
        <v>35</v>
      </c>
      <c r="I827">
        <v>5</v>
      </c>
      <c r="J827">
        <v>9000</v>
      </c>
      <c r="K827" s="7">
        <v>0.1</v>
      </c>
      <c r="L827">
        <v>40500</v>
      </c>
      <c r="M827">
        <v>9391.82</v>
      </c>
      <c r="N827" s="7">
        <f>IFERROR(Sales_Data[[#This Row],[Profit]]/Sales_Data[[#This Row],[Sales]],0)</f>
        <v>0.23189679012345679</v>
      </c>
      <c r="O827" s="7" t="str">
        <f>TEXT(Sales_Data[[#This Row],[Order_Date]],"mmm")</f>
        <v>Mar</v>
      </c>
      <c r="P827" s="9" t="str">
        <f>TEXT(Sales_Data[[#This Row],[Order_Date]],"yyyy")</f>
        <v>2025</v>
      </c>
      <c r="Q827" s="9" t="str">
        <f t="shared" si="12"/>
        <v>Existing</v>
      </c>
      <c r="R827" s="1" t="s">
        <v>28</v>
      </c>
    </row>
    <row r="828" spans="1:18" x14ac:dyDescent="0.35">
      <c r="A828" s="1" t="s">
        <v>2274</v>
      </c>
      <c r="B828" s="2">
        <v>45683</v>
      </c>
      <c r="C828" s="1" t="s">
        <v>1569</v>
      </c>
      <c r="D828" s="1" t="s">
        <v>2275</v>
      </c>
      <c r="E828" s="1" t="s">
        <v>32</v>
      </c>
      <c r="F828" s="1" t="s">
        <v>33</v>
      </c>
      <c r="G828" s="1" t="s">
        <v>42</v>
      </c>
      <c r="H828" s="1" t="s">
        <v>47</v>
      </c>
      <c r="I828">
        <v>4</v>
      </c>
      <c r="J828">
        <v>55000</v>
      </c>
      <c r="K828" s="7">
        <v>0</v>
      </c>
      <c r="L828">
        <v>220000</v>
      </c>
      <c r="M828">
        <v>19965.68</v>
      </c>
      <c r="N828" s="7">
        <f>IFERROR(Sales_Data[[#This Row],[Profit]]/Sales_Data[[#This Row],[Sales]],0)</f>
        <v>9.0753090909090908E-2</v>
      </c>
      <c r="O828" s="7" t="str">
        <f>TEXT(Sales_Data[[#This Row],[Order_Date]],"mmm")</f>
        <v>Jan</v>
      </c>
      <c r="P828" s="9" t="str">
        <f>TEXT(Sales_Data[[#This Row],[Order_Date]],"yyyy")</f>
        <v>2025</v>
      </c>
      <c r="Q828" s="9" t="str">
        <f t="shared" si="12"/>
        <v>Existing</v>
      </c>
      <c r="R828" s="1" t="s">
        <v>64</v>
      </c>
    </row>
    <row r="829" spans="1:18" x14ac:dyDescent="0.35">
      <c r="A829" s="1" t="s">
        <v>2276</v>
      </c>
      <c r="B829" s="2">
        <v>45843</v>
      </c>
      <c r="C829" s="1" t="s">
        <v>1961</v>
      </c>
      <c r="D829" s="1" t="s">
        <v>1387</v>
      </c>
      <c r="E829" s="1" t="s">
        <v>106</v>
      </c>
      <c r="F829" s="1" t="s">
        <v>33</v>
      </c>
      <c r="G829" s="1" t="s">
        <v>120</v>
      </c>
      <c r="H829" s="1" t="s">
        <v>143</v>
      </c>
      <c r="I829">
        <v>1</v>
      </c>
      <c r="J829">
        <v>1800</v>
      </c>
      <c r="K829" s="7">
        <v>0</v>
      </c>
      <c r="L829">
        <v>1800</v>
      </c>
      <c r="M829">
        <v>408.51</v>
      </c>
      <c r="N829" s="7">
        <f>IFERROR(Sales_Data[[#This Row],[Profit]]/Sales_Data[[#This Row],[Sales]],0)</f>
        <v>0.22694999999999999</v>
      </c>
      <c r="O829" s="7" t="str">
        <f>TEXT(Sales_Data[[#This Row],[Order_Date]],"mmm")</f>
        <v>Jul</v>
      </c>
      <c r="P829" s="9" t="str">
        <f>TEXT(Sales_Data[[#This Row],[Order_Date]],"yyyy")</f>
        <v>2025</v>
      </c>
      <c r="Q829" s="9" t="str">
        <f t="shared" si="12"/>
        <v>New</v>
      </c>
      <c r="R829" s="1" t="s">
        <v>36</v>
      </c>
    </row>
    <row r="830" spans="1:18" x14ac:dyDescent="0.35">
      <c r="A830" s="1" t="s">
        <v>2277</v>
      </c>
      <c r="B830" s="2">
        <v>45699</v>
      </c>
      <c r="C830" s="1" t="s">
        <v>2278</v>
      </c>
      <c r="D830" s="1" t="s">
        <v>2279</v>
      </c>
      <c r="E830" s="1" t="s">
        <v>111</v>
      </c>
      <c r="F830" s="1" t="s">
        <v>33</v>
      </c>
      <c r="G830" s="1" t="s">
        <v>34</v>
      </c>
      <c r="H830" s="1" t="s">
        <v>77</v>
      </c>
      <c r="I830">
        <v>5</v>
      </c>
      <c r="J830">
        <v>22000</v>
      </c>
      <c r="K830" s="7">
        <v>0.05</v>
      </c>
      <c r="L830">
        <v>104500</v>
      </c>
      <c r="M830">
        <v>9652.16</v>
      </c>
      <c r="N830" s="7">
        <f>IFERROR(Sales_Data[[#This Row],[Profit]]/Sales_Data[[#This Row],[Sales]],0)</f>
        <v>9.2365167464114828E-2</v>
      </c>
      <c r="O830" s="7" t="str">
        <f>TEXT(Sales_Data[[#This Row],[Order_Date]],"mmm")</f>
        <v>Feb</v>
      </c>
      <c r="P830" s="9" t="str">
        <f>TEXT(Sales_Data[[#This Row],[Order_Date]],"yyyy")</f>
        <v>2025</v>
      </c>
      <c r="Q830" s="9" t="str">
        <f t="shared" si="12"/>
        <v>Existing</v>
      </c>
      <c r="R830" s="1" t="s">
        <v>36</v>
      </c>
    </row>
    <row r="831" spans="1:18" x14ac:dyDescent="0.35">
      <c r="A831" s="1" t="s">
        <v>2280</v>
      </c>
      <c r="B831" s="2">
        <v>45888</v>
      </c>
      <c r="C831" s="1" t="s">
        <v>2281</v>
      </c>
      <c r="D831" s="1" t="s">
        <v>2282</v>
      </c>
      <c r="E831" s="1" t="s">
        <v>40</v>
      </c>
      <c r="F831" s="1" t="s">
        <v>41</v>
      </c>
      <c r="G831" s="1" t="s">
        <v>34</v>
      </c>
      <c r="H831" s="1" t="s">
        <v>35</v>
      </c>
      <c r="I831">
        <v>2</v>
      </c>
      <c r="J831">
        <v>9000</v>
      </c>
      <c r="K831" s="7">
        <v>0.1</v>
      </c>
      <c r="L831">
        <v>16200</v>
      </c>
      <c r="M831">
        <v>2275.13</v>
      </c>
      <c r="N831" s="7">
        <f>IFERROR(Sales_Data[[#This Row],[Profit]]/Sales_Data[[#This Row],[Sales]],0)</f>
        <v>0.14044012345679013</v>
      </c>
      <c r="O831" s="7" t="str">
        <f>TEXT(Sales_Data[[#This Row],[Order_Date]],"mmm")</f>
        <v>Aug</v>
      </c>
      <c r="P831" s="9" t="str">
        <f>TEXT(Sales_Data[[#This Row],[Order_Date]],"yyyy")</f>
        <v>2025</v>
      </c>
      <c r="Q831" s="9" t="str">
        <f t="shared" si="12"/>
        <v>Existing</v>
      </c>
      <c r="R831" s="1" t="s">
        <v>20</v>
      </c>
    </row>
    <row r="832" spans="1:18" x14ac:dyDescent="0.35">
      <c r="A832" s="1" t="s">
        <v>2283</v>
      </c>
      <c r="B832" s="2">
        <v>46013</v>
      </c>
      <c r="C832" s="1" t="s">
        <v>2284</v>
      </c>
      <c r="D832" s="1" t="s">
        <v>2285</v>
      </c>
      <c r="E832" s="1" t="s">
        <v>17</v>
      </c>
      <c r="F832" s="1" t="s">
        <v>17</v>
      </c>
      <c r="G832" s="1" t="s">
        <v>34</v>
      </c>
      <c r="H832" s="1" t="s">
        <v>153</v>
      </c>
      <c r="I832">
        <v>2</v>
      </c>
      <c r="J832">
        <v>7000</v>
      </c>
      <c r="K832" s="7">
        <v>0.15</v>
      </c>
      <c r="L832">
        <v>11900</v>
      </c>
      <c r="M832">
        <v>2567.33</v>
      </c>
      <c r="N832" s="7">
        <f>IFERROR(Sales_Data[[#This Row],[Profit]]/Sales_Data[[#This Row],[Sales]],0)</f>
        <v>0.21574201680672267</v>
      </c>
      <c r="O832" s="7" t="str">
        <f>TEXT(Sales_Data[[#This Row],[Order_Date]],"mmm")</f>
        <v>Dec</v>
      </c>
      <c r="P832" s="9" t="str">
        <f>TEXT(Sales_Data[[#This Row],[Order_Date]],"yyyy")</f>
        <v>2025</v>
      </c>
      <c r="Q832" s="9" t="str">
        <f t="shared" si="12"/>
        <v>Existing</v>
      </c>
      <c r="R832" s="1" t="s">
        <v>28</v>
      </c>
    </row>
    <row r="833" spans="1:18" x14ac:dyDescent="0.35">
      <c r="A833" s="1" t="s">
        <v>2286</v>
      </c>
      <c r="B833" s="2">
        <v>45824</v>
      </c>
      <c r="C833" s="1" t="s">
        <v>2287</v>
      </c>
      <c r="D833" s="1" t="s">
        <v>2062</v>
      </c>
      <c r="E833" s="1" t="s">
        <v>56</v>
      </c>
      <c r="F833" s="1" t="s">
        <v>57</v>
      </c>
      <c r="G833" s="1" t="s">
        <v>26</v>
      </c>
      <c r="H833" s="1" t="s">
        <v>27</v>
      </c>
      <c r="I833">
        <v>1</v>
      </c>
      <c r="J833">
        <v>1200</v>
      </c>
      <c r="K833" s="7">
        <v>0</v>
      </c>
      <c r="L833">
        <v>1200</v>
      </c>
      <c r="M833">
        <v>240.62</v>
      </c>
      <c r="N833" s="7">
        <f>IFERROR(Sales_Data[[#This Row],[Profit]]/Sales_Data[[#This Row],[Sales]],0)</f>
        <v>0.20051666666666668</v>
      </c>
      <c r="O833" s="7" t="str">
        <f>TEXT(Sales_Data[[#This Row],[Order_Date]],"mmm")</f>
        <v>Jun</v>
      </c>
      <c r="P833" s="9" t="str">
        <f>TEXT(Sales_Data[[#This Row],[Order_Date]],"yyyy")</f>
        <v>2025</v>
      </c>
      <c r="Q833" s="9" t="str">
        <f t="shared" si="12"/>
        <v>New</v>
      </c>
      <c r="R833" s="1" t="s">
        <v>28</v>
      </c>
    </row>
    <row r="834" spans="1:18" x14ac:dyDescent="0.35">
      <c r="A834" s="1" t="s">
        <v>2288</v>
      </c>
      <c r="B834" s="2">
        <v>45875</v>
      </c>
      <c r="C834" s="1" t="s">
        <v>2289</v>
      </c>
      <c r="D834" s="1" t="s">
        <v>1767</v>
      </c>
      <c r="E834" s="1" t="s">
        <v>135</v>
      </c>
      <c r="F834" s="1" t="s">
        <v>136</v>
      </c>
      <c r="G834" s="1" t="s">
        <v>42</v>
      </c>
      <c r="H834" s="1" t="s">
        <v>63</v>
      </c>
      <c r="I834">
        <v>1</v>
      </c>
      <c r="J834">
        <v>4500</v>
      </c>
      <c r="K834" s="7">
        <v>0.15</v>
      </c>
      <c r="L834">
        <v>3825</v>
      </c>
      <c r="M834">
        <v>883.98</v>
      </c>
      <c r="N834" s="7">
        <f>IFERROR(Sales_Data[[#This Row],[Profit]]/Sales_Data[[#This Row],[Sales]],0)</f>
        <v>0.23110588235294119</v>
      </c>
      <c r="O834" s="7" t="str">
        <f>TEXT(Sales_Data[[#This Row],[Order_Date]],"mmm")</f>
        <v>Aug</v>
      </c>
      <c r="P834" s="9" t="str">
        <f>TEXT(Sales_Data[[#This Row],[Order_Date]],"yyyy")</f>
        <v>2025</v>
      </c>
      <c r="Q834" s="9" t="str">
        <f t="shared" ref="Q834:Q897" si="13">IF(I834&gt;1,"Existing","New")</f>
        <v>New</v>
      </c>
      <c r="R834" s="1" t="s">
        <v>64</v>
      </c>
    </row>
    <row r="835" spans="1:18" x14ac:dyDescent="0.35">
      <c r="A835" s="1" t="s">
        <v>2290</v>
      </c>
      <c r="B835" s="2">
        <v>45859</v>
      </c>
      <c r="C835" s="1" t="s">
        <v>1306</v>
      </c>
      <c r="D835" s="1" t="s">
        <v>413</v>
      </c>
      <c r="E835" s="1" t="s">
        <v>111</v>
      </c>
      <c r="F835" s="1" t="s">
        <v>33</v>
      </c>
      <c r="G835" s="1" t="s">
        <v>34</v>
      </c>
      <c r="H835" s="1" t="s">
        <v>153</v>
      </c>
      <c r="I835">
        <v>5</v>
      </c>
      <c r="J835">
        <v>7000</v>
      </c>
      <c r="K835" s="7">
        <v>0.2</v>
      </c>
      <c r="L835">
        <v>28000</v>
      </c>
      <c r="M835">
        <v>6082.57</v>
      </c>
      <c r="N835" s="7">
        <f>IFERROR(Sales_Data[[#This Row],[Profit]]/Sales_Data[[#This Row],[Sales]],0)</f>
        <v>0.21723464285714283</v>
      </c>
      <c r="O835" s="7" t="str">
        <f>TEXT(Sales_Data[[#This Row],[Order_Date]],"mmm")</f>
        <v>Jul</v>
      </c>
      <c r="P835" s="9" t="str">
        <f>TEXT(Sales_Data[[#This Row],[Order_Date]],"yyyy")</f>
        <v>2025</v>
      </c>
      <c r="Q835" s="9" t="str">
        <f t="shared" si="13"/>
        <v>Existing</v>
      </c>
      <c r="R835" s="1" t="s">
        <v>28</v>
      </c>
    </row>
    <row r="836" spans="1:18" x14ac:dyDescent="0.35">
      <c r="A836" s="1" t="s">
        <v>2291</v>
      </c>
      <c r="B836" s="2">
        <v>45685</v>
      </c>
      <c r="C836" s="1" t="s">
        <v>1330</v>
      </c>
      <c r="D836" s="1" t="s">
        <v>2292</v>
      </c>
      <c r="E836" s="1" t="s">
        <v>160</v>
      </c>
      <c r="F836" s="1" t="s">
        <v>161</v>
      </c>
      <c r="G836" s="1" t="s">
        <v>42</v>
      </c>
      <c r="H836" s="1" t="s">
        <v>63</v>
      </c>
      <c r="I836">
        <v>4</v>
      </c>
      <c r="J836">
        <v>4500</v>
      </c>
      <c r="K836" s="7">
        <v>0.1</v>
      </c>
      <c r="L836">
        <v>16200</v>
      </c>
      <c r="M836">
        <v>1785.88</v>
      </c>
      <c r="N836" s="7">
        <f>IFERROR(Sales_Data[[#This Row],[Profit]]/Sales_Data[[#This Row],[Sales]],0)</f>
        <v>0.11023950617283951</v>
      </c>
      <c r="O836" s="7" t="str">
        <f>TEXT(Sales_Data[[#This Row],[Order_Date]],"mmm")</f>
        <v>Jan</v>
      </c>
      <c r="P836" s="9" t="str">
        <f>TEXT(Sales_Data[[#This Row],[Order_Date]],"yyyy")</f>
        <v>2025</v>
      </c>
      <c r="Q836" s="9" t="str">
        <f t="shared" si="13"/>
        <v>Existing</v>
      </c>
      <c r="R836" s="1" t="s">
        <v>64</v>
      </c>
    </row>
    <row r="837" spans="1:18" x14ac:dyDescent="0.35">
      <c r="A837" s="1" t="s">
        <v>2293</v>
      </c>
      <c r="B837" s="2">
        <v>45982</v>
      </c>
      <c r="C837" s="1" t="s">
        <v>335</v>
      </c>
      <c r="D837" s="1" t="s">
        <v>2294</v>
      </c>
      <c r="E837" s="1" t="s">
        <v>71</v>
      </c>
      <c r="F837" s="1" t="s">
        <v>33</v>
      </c>
      <c r="G837" s="1" t="s">
        <v>26</v>
      </c>
      <c r="H837" s="1" t="s">
        <v>128</v>
      </c>
      <c r="I837">
        <v>2</v>
      </c>
      <c r="J837">
        <v>900</v>
      </c>
      <c r="K837" s="7">
        <v>0.2</v>
      </c>
      <c r="L837">
        <v>1440</v>
      </c>
      <c r="M837">
        <v>281.45999999999998</v>
      </c>
      <c r="N837" s="7">
        <f>IFERROR(Sales_Data[[#This Row],[Profit]]/Sales_Data[[#This Row],[Sales]],0)</f>
        <v>0.19545833333333332</v>
      </c>
      <c r="O837" s="7" t="str">
        <f>TEXT(Sales_Data[[#This Row],[Order_Date]],"mmm")</f>
        <v>Nov</v>
      </c>
      <c r="P837" s="9" t="str">
        <f>TEXT(Sales_Data[[#This Row],[Order_Date]],"yyyy")</f>
        <v>2025</v>
      </c>
      <c r="Q837" s="9" t="str">
        <f t="shared" si="13"/>
        <v>Existing</v>
      </c>
      <c r="R837" s="1" t="s">
        <v>28</v>
      </c>
    </row>
    <row r="838" spans="1:18" x14ac:dyDescent="0.35">
      <c r="A838" s="1" t="s">
        <v>2295</v>
      </c>
      <c r="B838" s="2">
        <v>45962</v>
      </c>
      <c r="C838" s="1" t="s">
        <v>2296</v>
      </c>
      <c r="D838" s="1" t="s">
        <v>2297</v>
      </c>
      <c r="E838" s="1" t="s">
        <v>135</v>
      </c>
      <c r="F838" s="1" t="s">
        <v>136</v>
      </c>
      <c r="G838" s="1" t="s">
        <v>42</v>
      </c>
      <c r="H838" s="1" t="s">
        <v>47</v>
      </c>
      <c r="I838">
        <v>4</v>
      </c>
      <c r="J838">
        <v>55000</v>
      </c>
      <c r="K838" s="7">
        <v>0.05</v>
      </c>
      <c r="L838">
        <v>209000</v>
      </c>
      <c r="M838">
        <v>46453.760000000002</v>
      </c>
      <c r="N838" s="7">
        <f>IFERROR(Sales_Data[[#This Row],[Profit]]/Sales_Data[[#This Row],[Sales]],0)</f>
        <v>0.22226679425837323</v>
      </c>
      <c r="O838" s="7" t="str">
        <f>TEXT(Sales_Data[[#This Row],[Order_Date]],"mmm")</f>
        <v>Nov</v>
      </c>
      <c r="P838" s="9" t="str">
        <f>TEXT(Sales_Data[[#This Row],[Order_Date]],"yyyy")</f>
        <v>2025</v>
      </c>
      <c r="Q838" s="9" t="str">
        <f t="shared" si="13"/>
        <v>Existing</v>
      </c>
      <c r="R838" s="1" t="s">
        <v>20</v>
      </c>
    </row>
    <row r="839" spans="1:18" x14ac:dyDescent="0.35">
      <c r="A839" s="1" t="s">
        <v>2298</v>
      </c>
      <c r="B839" s="2">
        <v>45665</v>
      </c>
      <c r="C839" s="1" t="s">
        <v>1828</v>
      </c>
      <c r="D839" s="1" t="s">
        <v>2299</v>
      </c>
      <c r="E839" s="1" t="s">
        <v>32</v>
      </c>
      <c r="F839" s="1" t="s">
        <v>33</v>
      </c>
      <c r="G839" s="1" t="s">
        <v>42</v>
      </c>
      <c r="H839" s="1" t="s">
        <v>63</v>
      </c>
      <c r="I839">
        <v>2</v>
      </c>
      <c r="J839">
        <v>4500</v>
      </c>
      <c r="K839" s="7">
        <v>0.1</v>
      </c>
      <c r="L839">
        <v>8100</v>
      </c>
      <c r="M839">
        <v>1895.23</v>
      </c>
      <c r="N839" s="7">
        <f>IFERROR(Sales_Data[[#This Row],[Profit]]/Sales_Data[[#This Row],[Sales]],0)</f>
        <v>0.23397901234567903</v>
      </c>
      <c r="O839" s="7" t="str">
        <f>TEXT(Sales_Data[[#This Row],[Order_Date]],"mmm")</f>
        <v>Jan</v>
      </c>
      <c r="P839" s="9" t="str">
        <f>TEXT(Sales_Data[[#This Row],[Order_Date]],"yyyy")</f>
        <v>2025</v>
      </c>
      <c r="Q839" s="9" t="str">
        <f t="shared" si="13"/>
        <v>Existing</v>
      </c>
      <c r="R839" s="1" t="s">
        <v>28</v>
      </c>
    </row>
    <row r="840" spans="1:18" x14ac:dyDescent="0.35">
      <c r="A840" s="1" t="s">
        <v>2300</v>
      </c>
      <c r="B840" s="2">
        <v>45887</v>
      </c>
      <c r="C840" s="1" t="s">
        <v>2301</v>
      </c>
      <c r="D840" s="1" t="s">
        <v>2302</v>
      </c>
      <c r="E840" s="1" t="s">
        <v>86</v>
      </c>
      <c r="F840" s="1" t="s">
        <v>25</v>
      </c>
      <c r="G840" s="1" t="s">
        <v>34</v>
      </c>
      <c r="H840" s="1" t="s">
        <v>153</v>
      </c>
      <c r="I840">
        <v>4</v>
      </c>
      <c r="J840">
        <v>7000</v>
      </c>
      <c r="K840" s="7">
        <v>0.15</v>
      </c>
      <c r="L840">
        <v>23800</v>
      </c>
      <c r="M840">
        <v>2105.75</v>
      </c>
      <c r="N840" s="7">
        <f>IFERROR(Sales_Data[[#This Row],[Profit]]/Sales_Data[[#This Row],[Sales]],0)</f>
        <v>8.8476890756302523E-2</v>
      </c>
      <c r="O840" s="7" t="str">
        <f>TEXT(Sales_Data[[#This Row],[Order_Date]],"mmm")</f>
        <v>Aug</v>
      </c>
      <c r="P840" s="9" t="str">
        <f>TEXT(Sales_Data[[#This Row],[Order_Date]],"yyyy")</f>
        <v>2025</v>
      </c>
      <c r="Q840" s="9" t="str">
        <f t="shared" si="13"/>
        <v>Existing</v>
      </c>
      <c r="R840" s="1" t="s">
        <v>28</v>
      </c>
    </row>
    <row r="841" spans="1:18" x14ac:dyDescent="0.35">
      <c r="A841" s="1" t="s">
        <v>2303</v>
      </c>
      <c r="B841" s="2">
        <v>45974</v>
      </c>
      <c r="C841" s="1" t="s">
        <v>2304</v>
      </c>
      <c r="D841" s="1" t="s">
        <v>2305</v>
      </c>
      <c r="E841" s="1" t="s">
        <v>86</v>
      </c>
      <c r="F841" s="1" t="s">
        <v>25</v>
      </c>
      <c r="G841" s="1" t="s">
        <v>42</v>
      </c>
      <c r="H841" s="1" t="s">
        <v>102</v>
      </c>
      <c r="I841">
        <v>2</v>
      </c>
      <c r="J841">
        <v>25000</v>
      </c>
      <c r="K841" s="7">
        <v>0</v>
      </c>
      <c r="L841">
        <v>50000</v>
      </c>
      <c r="M841">
        <v>7017.63</v>
      </c>
      <c r="N841" s="7">
        <f>IFERROR(Sales_Data[[#This Row],[Profit]]/Sales_Data[[#This Row],[Sales]],0)</f>
        <v>0.14035259999999999</v>
      </c>
      <c r="O841" s="7" t="str">
        <f>TEXT(Sales_Data[[#This Row],[Order_Date]],"mmm")</f>
        <v>Nov</v>
      </c>
      <c r="P841" s="9" t="str">
        <f>TEXT(Sales_Data[[#This Row],[Order_Date]],"yyyy")</f>
        <v>2025</v>
      </c>
      <c r="Q841" s="9" t="str">
        <f t="shared" si="13"/>
        <v>Existing</v>
      </c>
      <c r="R841" s="1" t="s">
        <v>64</v>
      </c>
    </row>
    <row r="842" spans="1:18" x14ac:dyDescent="0.35">
      <c r="A842" s="1" t="s">
        <v>2306</v>
      </c>
      <c r="B842" s="2">
        <v>45923</v>
      </c>
      <c r="C842" s="1" t="s">
        <v>2307</v>
      </c>
      <c r="D842" s="1" t="s">
        <v>2308</v>
      </c>
      <c r="E842" s="1" t="s">
        <v>119</v>
      </c>
      <c r="F842" s="1" t="s">
        <v>33</v>
      </c>
      <c r="G842" s="1" t="s">
        <v>26</v>
      </c>
      <c r="H842" s="1" t="s">
        <v>128</v>
      </c>
      <c r="I842">
        <v>2</v>
      </c>
      <c r="J842">
        <v>900</v>
      </c>
      <c r="K842" s="7">
        <v>0.15</v>
      </c>
      <c r="L842">
        <v>1530</v>
      </c>
      <c r="M842">
        <v>343.64</v>
      </c>
      <c r="N842" s="7">
        <f>IFERROR(Sales_Data[[#This Row],[Profit]]/Sales_Data[[#This Row],[Sales]],0)</f>
        <v>0.22460130718954247</v>
      </c>
      <c r="O842" s="7" t="str">
        <f>TEXT(Sales_Data[[#This Row],[Order_Date]],"mmm")</f>
        <v>Sep</v>
      </c>
      <c r="P842" s="9" t="str">
        <f>TEXT(Sales_Data[[#This Row],[Order_Date]],"yyyy")</f>
        <v>2025</v>
      </c>
      <c r="Q842" s="9" t="str">
        <f t="shared" si="13"/>
        <v>Existing</v>
      </c>
      <c r="R842" s="1" t="s">
        <v>20</v>
      </c>
    </row>
    <row r="843" spans="1:18" x14ac:dyDescent="0.35">
      <c r="A843" s="1" t="s">
        <v>2309</v>
      </c>
      <c r="B843" s="2">
        <v>45766</v>
      </c>
      <c r="C843" s="1" t="s">
        <v>2310</v>
      </c>
      <c r="D843" s="1" t="s">
        <v>2311</v>
      </c>
      <c r="E843" s="1" t="s">
        <v>111</v>
      </c>
      <c r="F843" s="1" t="s">
        <v>33</v>
      </c>
      <c r="G843" s="1" t="s">
        <v>42</v>
      </c>
      <c r="H843" s="1" t="s">
        <v>63</v>
      </c>
      <c r="I843">
        <v>1</v>
      </c>
      <c r="J843">
        <v>4500</v>
      </c>
      <c r="K843" s="7">
        <v>0.1</v>
      </c>
      <c r="L843">
        <v>4050</v>
      </c>
      <c r="M843">
        <v>502.87</v>
      </c>
      <c r="N843" s="7">
        <f>IFERROR(Sales_Data[[#This Row],[Profit]]/Sales_Data[[#This Row],[Sales]],0)</f>
        <v>0.12416543209876543</v>
      </c>
      <c r="O843" s="7" t="str">
        <f>TEXT(Sales_Data[[#This Row],[Order_Date]],"mmm")</f>
        <v>Apr</v>
      </c>
      <c r="P843" s="9" t="str">
        <f>TEXT(Sales_Data[[#This Row],[Order_Date]],"yyyy")</f>
        <v>2025</v>
      </c>
      <c r="Q843" s="9" t="str">
        <f t="shared" si="13"/>
        <v>New</v>
      </c>
      <c r="R843" s="1" t="s">
        <v>28</v>
      </c>
    </row>
    <row r="844" spans="1:18" x14ac:dyDescent="0.35">
      <c r="A844" s="1" t="s">
        <v>2312</v>
      </c>
      <c r="B844" s="2">
        <v>45977</v>
      </c>
      <c r="C844" s="1" t="s">
        <v>2313</v>
      </c>
      <c r="D844" s="1" t="s">
        <v>2314</v>
      </c>
      <c r="E844" s="1" t="s">
        <v>24</v>
      </c>
      <c r="F844" s="1" t="s">
        <v>25</v>
      </c>
      <c r="G844" s="1" t="s">
        <v>42</v>
      </c>
      <c r="H844" s="1" t="s">
        <v>102</v>
      </c>
      <c r="I844">
        <v>5</v>
      </c>
      <c r="J844">
        <v>25000</v>
      </c>
      <c r="K844" s="7">
        <v>0.1</v>
      </c>
      <c r="L844">
        <v>112500</v>
      </c>
      <c r="M844">
        <v>21007.9</v>
      </c>
      <c r="N844" s="7">
        <f>IFERROR(Sales_Data[[#This Row],[Profit]]/Sales_Data[[#This Row],[Sales]],0)</f>
        <v>0.1867368888888889</v>
      </c>
      <c r="O844" s="7" t="str">
        <f>TEXT(Sales_Data[[#This Row],[Order_Date]],"mmm")</f>
        <v>Nov</v>
      </c>
      <c r="P844" s="9" t="str">
        <f>TEXT(Sales_Data[[#This Row],[Order_Date]],"yyyy")</f>
        <v>2025</v>
      </c>
      <c r="Q844" s="9" t="str">
        <f t="shared" si="13"/>
        <v>Existing</v>
      </c>
      <c r="R844" s="1" t="s">
        <v>36</v>
      </c>
    </row>
    <row r="845" spans="1:18" x14ac:dyDescent="0.35">
      <c r="A845" s="1" t="s">
        <v>2315</v>
      </c>
      <c r="B845" s="2">
        <v>45787</v>
      </c>
      <c r="C845" s="1" t="s">
        <v>2316</v>
      </c>
      <c r="D845" s="1" t="s">
        <v>2317</v>
      </c>
      <c r="E845" s="1" t="s">
        <v>51</v>
      </c>
      <c r="F845" s="1" t="s">
        <v>52</v>
      </c>
      <c r="G845" s="1" t="s">
        <v>26</v>
      </c>
      <c r="H845" s="1" t="s">
        <v>128</v>
      </c>
      <c r="I845">
        <v>2</v>
      </c>
      <c r="J845">
        <v>900</v>
      </c>
      <c r="K845" s="7">
        <v>0.15</v>
      </c>
      <c r="L845">
        <v>1530</v>
      </c>
      <c r="M845">
        <v>269.32</v>
      </c>
      <c r="N845" s="7">
        <f>IFERROR(Sales_Data[[#This Row],[Profit]]/Sales_Data[[#This Row],[Sales]],0)</f>
        <v>0.17602614379084966</v>
      </c>
      <c r="O845" s="7" t="str">
        <f>TEXT(Sales_Data[[#This Row],[Order_Date]],"mmm")</f>
        <v>May</v>
      </c>
      <c r="P845" s="9" t="str">
        <f>TEXT(Sales_Data[[#This Row],[Order_Date]],"yyyy")</f>
        <v>2025</v>
      </c>
      <c r="Q845" s="9" t="str">
        <f t="shared" si="13"/>
        <v>Existing</v>
      </c>
      <c r="R845" s="1" t="s">
        <v>20</v>
      </c>
    </row>
    <row r="846" spans="1:18" x14ac:dyDescent="0.35">
      <c r="A846" s="1" t="s">
        <v>2318</v>
      </c>
      <c r="B846" s="2">
        <v>45731</v>
      </c>
      <c r="C846" s="1" t="s">
        <v>2319</v>
      </c>
      <c r="D846" s="1" t="s">
        <v>2320</v>
      </c>
      <c r="E846" s="1" t="s">
        <v>81</v>
      </c>
      <c r="F846" s="1" t="s">
        <v>33</v>
      </c>
      <c r="G846" s="1" t="s">
        <v>42</v>
      </c>
      <c r="H846" s="1" t="s">
        <v>112</v>
      </c>
      <c r="I846">
        <v>2</v>
      </c>
      <c r="J846">
        <v>2500</v>
      </c>
      <c r="K846" s="7">
        <v>0.15</v>
      </c>
      <c r="L846">
        <v>4250</v>
      </c>
      <c r="M846">
        <v>852.82</v>
      </c>
      <c r="N846" s="7">
        <f>IFERROR(Sales_Data[[#This Row],[Profit]]/Sales_Data[[#This Row],[Sales]],0)</f>
        <v>0.20066352941176471</v>
      </c>
      <c r="O846" s="7" t="str">
        <f>TEXT(Sales_Data[[#This Row],[Order_Date]],"mmm")</f>
        <v>Mar</v>
      </c>
      <c r="P846" s="9" t="str">
        <f>TEXT(Sales_Data[[#This Row],[Order_Date]],"yyyy")</f>
        <v>2025</v>
      </c>
      <c r="Q846" s="9" t="str">
        <f t="shared" si="13"/>
        <v>Existing</v>
      </c>
      <c r="R846" s="1" t="s">
        <v>28</v>
      </c>
    </row>
    <row r="847" spans="1:18" x14ac:dyDescent="0.35">
      <c r="A847" s="1" t="s">
        <v>2321</v>
      </c>
      <c r="B847" s="2">
        <v>45729</v>
      </c>
      <c r="C847" s="1" t="s">
        <v>1650</v>
      </c>
      <c r="D847" s="1" t="s">
        <v>2322</v>
      </c>
      <c r="E847" s="1" t="s">
        <v>40</v>
      </c>
      <c r="F847" s="1" t="s">
        <v>41</v>
      </c>
      <c r="G847" s="1" t="s">
        <v>18</v>
      </c>
      <c r="H847" s="1" t="s">
        <v>292</v>
      </c>
      <c r="I847">
        <v>2</v>
      </c>
      <c r="J847">
        <v>500</v>
      </c>
      <c r="K847" s="7">
        <v>0</v>
      </c>
      <c r="L847">
        <v>1000</v>
      </c>
      <c r="M847">
        <v>167.99</v>
      </c>
      <c r="N847" s="7">
        <f>IFERROR(Sales_Data[[#This Row],[Profit]]/Sales_Data[[#This Row],[Sales]],0)</f>
        <v>0.16799</v>
      </c>
      <c r="O847" s="7" t="str">
        <f>TEXT(Sales_Data[[#This Row],[Order_Date]],"mmm")</f>
        <v>Mar</v>
      </c>
      <c r="P847" s="9" t="str">
        <f>TEXT(Sales_Data[[#This Row],[Order_Date]],"yyyy")</f>
        <v>2025</v>
      </c>
      <c r="Q847" s="9" t="str">
        <f t="shared" si="13"/>
        <v>Existing</v>
      </c>
      <c r="R847" s="1" t="s">
        <v>28</v>
      </c>
    </row>
    <row r="848" spans="1:18" x14ac:dyDescent="0.35">
      <c r="A848" s="1" t="s">
        <v>2323</v>
      </c>
      <c r="B848" s="2">
        <v>45823</v>
      </c>
      <c r="C848" s="1" t="s">
        <v>2324</v>
      </c>
      <c r="D848" s="1" t="s">
        <v>2325</v>
      </c>
      <c r="E848" s="1" t="s">
        <v>106</v>
      </c>
      <c r="F848" s="1" t="s">
        <v>33</v>
      </c>
      <c r="G848" s="1" t="s">
        <v>42</v>
      </c>
      <c r="H848" s="1" t="s">
        <v>63</v>
      </c>
      <c r="I848">
        <v>4</v>
      </c>
      <c r="J848">
        <v>4500</v>
      </c>
      <c r="K848" s="7">
        <v>0.15</v>
      </c>
      <c r="L848">
        <v>15300</v>
      </c>
      <c r="M848">
        <v>3575.6</v>
      </c>
      <c r="N848" s="7">
        <f>IFERROR(Sales_Data[[#This Row],[Profit]]/Sales_Data[[#This Row],[Sales]],0)</f>
        <v>0.23369934640522874</v>
      </c>
      <c r="O848" s="7" t="str">
        <f>TEXT(Sales_Data[[#This Row],[Order_Date]],"mmm")</f>
        <v>Jun</v>
      </c>
      <c r="P848" s="9" t="str">
        <f>TEXT(Sales_Data[[#This Row],[Order_Date]],"yyyy")</f>
        <v>2025</v>
      </c>
      <c r="Q848" s="9" t="str">
        <f t="shared" si="13"/>
        <v>Existing</v>
      </c>
      <c r="R848" s="1" t="s">
        <v>20</v>
      </c>
    </row>
    <row r="849" spans="1:18" x14ac:dyDescent="0.35">
      <c r="A849" s="1" t="s">
        <v>2326</v>
      </c>
      <c r="B849" s="2">
        <v>45858</v>
      </c>
      <c r="C849" s="1" t="s">
        <v>2327</v>
      </c>
      <c r="D849" s="1" t="s">
        <v>1739</v>
      </c>
      <c r="E849" s="1" t="s">
        <v>24</v>
      </c>
      <c r="F849" s="1" t="s">
        <v>25</v>
      </c>
      <c r="G849" s="1" t="s">
        <v>120</v>
      </c>
      <c r="H849" s="1" t="s">
        <v>217</v>
      </c>
      <c r="I849">
        <v>4</v>
      </c>
      <c r="J849">
        <v>3200</v>
      </c>
      <c r="K849" s="7">
        <v>0.1</v>
      </c>
      <c r="L849">
        <v>11520</v>
      </c>
      <c r="M849">
        <v>2079.6999999999998</v>
      </c>
      <c r="N849" s="7">
        <f>IFERROR(Sales_Data[[#This Row],[Profit]]/Sales_Data[[#This Row],[Sales]],0)</f>
        <v>0.18052951388888888</v>
      </c>
      <c r="O849" s="7" t="str">
        <f>TEXT(Sales_Data[[#This Row],[Order_Date]],"mmm")</f>
        <v>Jul</v>
      </c>
      <c r="P849" s="9" t="str">
        <f>TEXT(Sales_Data[[#This Row],[Order_Date]],"yyyy")</f>
        <v>2025</v>
      </c>
      <c r="Q849" s="9" t="str">
        <f t="shared" si="13"/>
        <v>Existing</v>
      </c>
      <c r="R849" s="1" t="s">
        <v>20</v>
      </c>
    </row>
    <row r="850" spans="1:18" x14ac:dyDescent="0.35">
      <c r="A850" s="1" t="s">
        <v>2328</v>
      </c>
      <c r="B850" s="2">
        <v>46016</v>
      </c>
      <c r="C850" s="1" t="s">
        <v>335</v>
      </c>
      <c r="D850" s="1" t="s">
        <v>2329</v>
      </c>
      <c r="E850" s="1" t="s">
        <v>40</v>
      </c>
      <c r="F850" s="1" t="s">
        <v>41</v>
      </c>
      <c r="G850" s="1" t="s">
        <v>42</v>
      </c>
      <c r="H850" s="1" t="s">
        <v>102</v>
      </c>
      <c r="I850">
        <v>4</v>
      </c>
      <c r="J850">
        <v>25000</v>
      </c>
      <c r="K850" s="7">
        <v>0.05</v>
      </c>
      <c r="L850">
        <v>95000</v>
      </c>
      <c r="M850">
        <v>14080.23</v>
      </c>
      <c r="N850" s="7">
        <f>IFERROR(Sales_Data[[#This Row],[Profit]]/Sales_Data[[#This Row],[Sales]],0)</f>
        <v>0.14821294736842106</v>
      </c>
      <c r="O850" s="7" t="str">
        <f>TEXT(Sales_Data[[#This Row],[Order_Date]],"mmm")</f>
        <v>Dec</v>
      </c>
      <c r="P850" s="9" t="str">
        <f>TEXT(Sales_Data[[#This Row],[Order_Date]],"yyyy")</f>
        <v>2025</v>
      </c>
      <c r="Q850" s="9" t="str">
        <f t="shared" si="13"/>
        <v>Existing</v>
      </c>
      <c r="R850" s="1" t="s">
        <v>28</v>
      </c>
    </row>
    <row r="851" spans="1:18" x14ac:dyDescent="0.35">
      <c r="A851" s="1" t="s">
        <v>2330</v>
      </c>
      <c r="B851" s="2">
        <v>45856</v>
      </c>
      <c r="C851" s="1" t="s">
        <v>2331</v>
      </c>
      <c r="D851" s="1" t="s">
        <v>2332</v>
      </c>
      <c r="E851" s="1" t="s">
        <v>32</v>
      </c>
      <c r="F851" s="1" t="s">
        <v>33</v>
      </c>
      <c r="G851" s="1" t="s">
        <v>18</v>
      </c>
      <c r="H851" s="1" t="s">
        <v>19</v>
      </c>
      <c r="I851">
        <v>1</v>
      </c>
      <c r="J851">
        <v>700</v>
      </c>
      <c r="K851" s="7">
        <v>0</v>
      </c>
      <c r="L851">
        <v>700</v>
      </c>
      <c r="M851">
        <v>116.47</v>
      </c>
      <c r="N851" s="7">
        <f>IFERROR(Sales_Data[[#This Row],[Profit]]/Sales_Data[[#This Row],[Sales]],0)</f>
        <v>0.16638571428571428</v>
      </c>
      <c r="O851" s="7" t="str">
        <f>TEXT(Sales_Data[[#This Row],[Order_Date]],"mmm")</f>
        <v>Jul</v>
      </c>
      <c r="P851" s="9" t="str">
        <f>TEXT(Sales_Data[[#This Row],[Order_Date]],"yyyy")</f>
        <v>2025</v>
      </c>
      <c r="Q851" s="9" t="str">
        <f t="shared" si="13"/>
        <v>New</v>
      </c>
      <c r="R851" s="1" t="s">
        <v>73</v>
      </c>
    </row>
    <row r="852" spans="1:18" x14ac:dyDescent="0.35">
      <c r="A852" s="1" t="s">
        <v>2333</v>
      </c>
      <c r="B852" s="2">
        <v>45670</v>
      </c>
      <c r="C852" s="1" t="s">
        <v>2334</v>
      </c>
      <c r="D852" s="1" t="s">
        <v>2335</v>
      </c>
      <c r="E852" s="1" t="s">
        <v>86</v>
      </c>
      <c r="F852" s="1" t="s">
        <v>25</v>
      </c>
      <c r="G852" s="1" t="s">
        <v>42</v>
      </c>
      <c r="H852" s="1" t="s">
        <v>47</v>
      </c>
      <c r="I852">
        <v>3</v>
      </c>
      <c r="J852">
        <v>55000</v>
      </c>
      <c r="K852" s="7">
        <v>0.15</v>
      </c>
      <c r="L852">
        <v>140250</v>
      </c>
      <c r="M852">
        <v>16797.3</v>
      </c>
      <c r="N852" s="7">
        <f>IFERROR(Sales_Data[[#This Row],[Profit]]/Sales_Data[[#This Row],[Sales]],0)</f>
        <v>0.11976684491978609</v>
      </c>
      <c r="O852" s="7" t="str">
        <f>TEXT(Sales_Data[[#This Row],[Order_Date]],"mmm")</f>
        <v>Jan</v>
      </c>
      <c r="P852" s="9" t="str">
        <f>TEXT(Sales_Data[[#This Row],[Order_Date]],"yyyy")</f>
        <v>2025</v>
      </c>
      <c r="Q852" s="9" t="str">
        <f t="shared" si="13"/>
        <v>Existing</v>
      </c>
      <c r="R852" s="1" t="s">
        <v>28</v>
      </c>
    </row>
    <row r="853" spans="1:18" x14ac:dyDescent="0.35">
      <c r="A853" s="1" t="s">
        <v>2336</v>
      </c>
      <c r="B853" s="2">
        <v>45954</v>
      </c>
      <c r="C853" s="1" t="s">
        <v>1417</v>
      </c>
      <c r="D853" s="1" t="s">
        <v>2337</v>
      </c>
      <c r="E853" s="1" t="s">
        <v>135</v>
      </c>
      <c r="F853" s="1" t="s">
        <v>136</v>
      </c>
      <c r="G853" s="1" t="s">
        <v>42</v>
      </c>
      <c r="H853" s="1" t="s">
        <v>47</v>
      </c>
      <c r="I853">
        <v>4</v>
      </c>
      <c r="J853">
        <v>55000</v>
      </c>
      <c r="K853" s="7">
        <v>0</v>
      </c>
      <c r="L853">
        <v>220000</v>
      </c>
      <c r="M853">
        <v>33588.78</v>
      </c>
      <c r="N853" s="7">
        <f>IFERROR(Sales_Data[[#This Row],[Profit]]/Sales_Data[[#This Row],[Sales]],0)</f>
        <v>0.15267627272727272</v>
      </c>
      <c r="O853" s="7" t="str">
        <f>TEXT(Sales_Data[[#This Row],[Order_Date]],"mmm")</f>
        <v>Oct</v>
      </c>
      <c r="P853" s="9" t="str">
        <f>TEXT(Sales_Data[[#This Row],[Order_Date]],"yyyy")</f>
        <v>2025</v>
      </c>
      <c r="Q853" s="9" t="str">
        <f t="shared" si="13"/>
        <v>Existing</v>
      </c>
      <c r="R853" s="1" t="s">
        <v>64</v>
      </c>
    </row>
    <row r="854" spans="1:18" x14ac:dyDescent="0.35">
      <c r="A854" s="1" t="s">
        <v>2338</v>
      </c>
      <c r="B854" s="2">
        <v>46012</v>
      </c>
      <c r="C854" s="1" t="s">
        <v>1280</v>
      </c>
      <c r="D854" s="1" t="s">
        <v>223</v>
      </c>
      <c r="E854" s="1" t="s">
        <v>106</v>
      </c>
      <c r="F854" s="1" t="s">
        <v>33</v>
      </c>
      <c r="G854" s="1" t="s">
        <v>42</v>
      </c>
      <c r="H854" s="1" t="s">
        <v>102</v>
      </c>
      <c r="I854">
        <v>4</v>
      </c>
      <c r="J854">
        <v>25000</v>
      </c>
      <c r="K854" s="7">
        <v>0</v>
      </c>
      <c r="L854">
        <v>100000</v>
      </c>
      <c r="M854">
        <v>8166.25</v>
      </c>
      <c r="N854" s="7">
        <f>IFERROR(Sales_Data[[#This Row],[Profit]]/Sales_Data[[#This Row],[Sales]],0)</f>
        <v>8.1662499999999999E-2</v>
      </c>
      <c r="O854" s="7" t="str">
        <f>TEXT(Sales_Data[[#This Row],[Order_Date]],"mmm")</f>
        <v>Dec</v>
      </c>
      <c r="P854" s="9" t="str">
        <f>TEXT(Sales_Data[[#This Row],[Order_Date]],"yyyy")</f>
        <v>2025</v>
      </c>
      <c r="Q854" s="9" t="str">
        <f t="shared" si="13"/>
        <v>Existing</v>
      </c>
      <c r="R854" s="1" t="s">
        <v>20</v>
      </c>
    </row>
    <row r="855" spans="1:18" x14ac:dyDescent="0.35">
      <c r="A855" s="1" t="s">
        <v>2339</v>
      </c>
      <c r="B855" s="2">
        <v>45942</v>
      </c>
      <c r="C855" s="1" t="s">
        <v>2340</v>
      </c>
      <c r="D855" s="1" t="s">
        <v>1502</v>
      </c>
      <c r="E855" s="1" t="s">
        <v>40</v>
      </c>
      <c r="F855" s="1" t="s">
        <v>41</v>
      </c>
      <c r="G855" s="1" t="s">
        <v>26</v>
      </c>
      <c r="H855" s="1" t="s">
        <v>82</v>
      </c>
      <c r="I855">
        <v>4</v>
      </c>
      <c r="J855">
        <v>450</v>
      </c>
      <c r="K855" s="7">
        <v>0.05</v>
      </c>
      <c r="L855">
        <v>1710</v>
      </c>
      <c r="M855">
        <v>180.23</v>
      </c>
      <c r="N855" s="7">
        <f>IFERROR(Sales_Data[[#This Row],[Profit]]/Sales_Data[[#This Row],[Sales]],0)</f>
        <v>0.10539766081871345</v>
      </c>
      <c r="O855" s="7" t="str">
        <f>TEXT(Sales_Data[[#This Row],[Order_Date]],"mmm")</f>
        <v>Oct</v>
      </c>
      <c r="P855" s="9" t="str">
        <f>TEXT(Sales_Data[[#This Row],[Order_Date]],"yyyy")</f>
        <v>2025</v>
      </c>
      <c r="Q855" s="9" t="str">
        <f t="shared" si="13"/>
        <v>Existing</v>
      </c>
      <c r="R855" s="1" t="s">
        <v>20</v>
      </c>
    </row>
    <row r="856" spans="1:18" x14ac:dyDescent="0.35">
      <c r="A856" s="1" t="s">
        <v>2341</v>
      </c>
      <c r="B856" s="2">
        <v>45938</v>
      </c>
      <c r="C856" s="1" t="s">
        <v>2342</v>
      </c>
      <c r="D856" s="1" t="s">
        <v>2343</v>
      </c>
      <c r="E856" s="1" t="s">
        <v>106</v>
      </c>
      <c r="F856" s="1" t="s">
        <v>33</v>
      </c>
      <c r="G856" s="1" t="s">
        <v>26</v>
      </c>
      <c r="H856" s="1" t="s">
        <v>58</v>
      </c>
      <c r="I856">
        <v>2</v>
      </c>
      <c r="J856">
        <v>1400</v>
      </c>
      <c r="K856" s="7">
        <v>0.05</v>
      </c>
      <c r="L856">
        <v>2660</v>
      </c>
      <c r="M856">
        <v>263.27999999999997</v>
      </c>
      <c r="N856" s="7">
        <f>IFERROR(Sales_Data[[#This Row],[Profit]]/Sales_Data[[#This Row],[Sales]],0)</f>
        <v>9.8977443609022553E-2</v>
      </c>
      <c r="O856" s="7" t="str">
        <f>TEXT(Sales_Data[[#This Row],[Order_Date]],"mmm")</f>
        <v>Oct</v>
      </c>
      <c r="P856" s="9" t="str">
        <f>TEXT(Sales_Data[[#This Row],[Order_Date]],"yyyy")</f>
        <v>2025</v>
      </c>
      <c r="Q856" s="9" t="str">
        <f t="shared" si="13"/>
        <v>Existing</v>
      </c>
      <c r="R856" s="1" t="s">
        <v>20</v>
      </c>
    </row>
    <row r="857" spans="1:18" x14ac:dyDescent="0.35">
      <c r="A857" s="1" t="s">
        <v>2344</v>
      </c>
      <c r="B857" s="2">
        <v>45885</v>
      </c>
      <c r="C857" s="1" t="s">
        <v>2345</v>
      </c>
      <c r="D857" s="1" t="s">
        <v>2346</v>
      </c>
      <c r="E857" s="1" t="s">
        <v>51</v>
      </c>
      <c r="F857" s="1" t="s">
        <v>52</v>
      </c>
      <c r="G857" s="1" t="s">
        <v>18</v>
      </c>
      <c r="H857" s="1" t="s">
        <v>131</v>
      </c>
      <c r="I857">
        <v>4</v>
      </c>
      <c r="J857">
        <v>1500</v>
      </c>
      <c r="K857" s="7">
        <v>0.1</v>
      </c>
      <c r="L857">
        <v>5400</v>
      </c>
      <c r="M857">
        <v>1132.29</v>
      </c>
      <c r="N857" s="7">
        <f>IFERROR(Sales_Data[[#This Row],[Profit]]/Sales_Data[[#This Row],[Sales]],0)</f>
        <v>0.20968333333333333</v>
      </c>
      <c r="O857" s="7" t="str">
        <f>TEXT(Sales_Data[[#This Row],[Order_Date]],"mmm")</f>
        <v>Aug</v>
      </c>
      <c r="P857" s="9" t="str">
        <f>TEXT(Sales_Data[[#This Row],[Order_Date]],"yyyy")</f>
        <v>2025</v>
      </c>
      <c r="Q857" s="9" t="str">
        <f t="shared" si="13"/>
        <v>Existing</v>
      </c>
      <c r="R857" s="1" t="s">
        <v>28</v>
      </c>
    </row>
    <row r="858" spans="1:18" x14ac:dyDescent="0.35">
      <c r="A858" s="1" t="s">
        <v>2347</v>
      </c>
      <c r="B858" s="2">
        <v>45832</v>
      </c>
      <c r="C858" s="1" t="s">
        <v>2348</v>
      </c>
      <c r="D858" s="1" t="s">
        <v>2349</v>
      </c>
      <c r="E858" s="1" t="s">
        <v>32</v>
      </c>
      <c r="F858" s="1" t="s">
        <v>33</v>
      </c>
      <c r="G858" s="1" t="s">
        <v>26</v>
      </c>
      <c r="H858" s="1" t="s">
        <v>128</v>
      </c>
      <c r="I858">
        <v>5</v>
      </c>
      <c r="J858">
        <v>900</v>
      </c>
      <c r="K858" s="7">
        <v>0</v>
      </c>
      <c r="L858">
        <v>4500</v>
      </c>
      <c r="M858">
        <v>404.54</v>
      </c>
      <c r="N858" s="7">
        <f>IFERROR(Sales_Data[[#This Row],[Profit]]/Sales_Data[[#This Row],[Sales]],0)</f>
        <v>8.9897777777777785E-2</v>
      </c>
      <c r="O858" s="7" t="str">
        <f>TEXT(Sales_Data[[#This Row],[Order_Date]],"mmm")</f>
        <v>Jun</v>
      </c>
      <c r="P858" s="9" t="str">
        <f>TEXT(Sales_Data[[#This Row],[Order_Date]],"yyyy")</f>
        <v>2025</v>
      </c>
      <c r="Q858" s="9" t="str">
        <f t="shared" si="13"/>
        <v>Existing</v>
      </c>
      <c r="R858" s="1" t="s">
        <v>28</v>
      </c>
    </row>
    <row r="859" spans="1:18" x14ac:dyDescent="0.35">
      <c r="A859" s="1" t="s">
        <v>2350</v>
      </c>
      <c r="B859" s="2">
        <v>46004</v>
      </c>
      <c r="C859" s="1" t="s">
        <v>2351</v>
      </c>
      <c r="D859" s="1" t="s">
        <v>2352</v>
      </c>
      <c r="E859" s="1" t="s">
        <v>40</v>
      </c>
      <c r="F859" s="1" t="s">
        <v>41</v>
      </c>
      <c r="G859" s="1" t="s">
        <v>42</v>
      </c>
      <c r="H859" s="1" t="s">
        <v>112</v>
      </c>
      <c r="I859">
        <v>3</v>
      </c>
      <c r="J859">
        <v>2500</v>
      </c>
      <c r="K859" s="7">
        <v>0.05</v>
      </c>
      <c r="L859">
        <v>7125</v>
      </c>
      <c r="M859">
        <v>689.76</v>
      </c>
      <c r="N859" s="7">
        <f>IFERROR(Sales_Data[[#This Row],[Profit]]/Sales_Data[[#This Row],[Sales]],0)</f>
        <v>9.6808421052631571E-2</v>
      </c>
      <c r="O859" s="7" t="str">
        <f>TEXT(Sales_Data[[#This Row],[Order_Date]],"mmm")</f>
        <v>Dec</v>
      </c>
      <c r="P859" s="9" t="str">
        <f>TEXT(Sales_Data[[#This Row],[Order_Date]],"yyyy")</f>
        <v>2025</v>
      </c>
      <c r="Q859" s="9" t="str">
        <f t="shared" si="13"/>
        <v>Existing</v>
      </c>
      <c r="R859" s="1" t="s">
        <v>28</v>
      </c>
    </row>
    <row r="860" spans="1:18" x14ac:dyDescent="0.35">
      <c r="A860" s="1" t="s">
        <v>2353</v>
      </c>
      <c r="B860" s="2">
        <v>45961</v>
      </c>
      <c r="C860" s="1" t="s">
        <v>2354</v>
      </c>
      <c r="D860" s="1" t="s">
        <v>2355</v>
      </c>
      <c r="E860" s="1" t="s">
        <v>81</v>
      </c>
      <c r="F860" s="1" t="s">
        <v>33</v>
      </c>
      <c r="G860" s="1" t="s">
        <v>26</v>
      </c>
      <c r="H860" s="1" t="s">
        <v>27</v>
      </c>
      <c r="I860">
        <v>4</v>
      </c>
      <c r="J860">
        <v>1200</v>
      </c>
      <c r="K860" s="7">
        <v>0.05</v>
      </c>
      <c r="L860">
        <v>4560</v>
      </c>
      <c r="M860">
        <v>873.47</v>
      </c>
      <c r="N860" s="7">
        <f>IFERROR(Sales_Data[[#This Row],[Profit]]/Sales_Data[[#This Row],[Sales]],0)</f>
        <v>0.19155043859649123</v>
      </c>
      <c r="O860" s="7" t="str">
        <f>TEXT(Sales_Data[[#This Row],[Order_Date]],"mmm")</f>
        <v>Oct</v>
      </c>
      <c r="P860" s="9" t="str">
        <f>TEXT(Sales_Data[[#This Row],[Order_Date]],"yyyy")</f>
        <v>2025</v>
      </c>
      <c r="Q860" s="9" t="str">
        <f t="shared" si="13"/>
        <v>Existing</v>
      </c>
      <c r="R860" s="1" t="s">
        <v>28</v>
      </c>
    </row>
    <row r="861" spans="1:18" x14ac:dyDescent="0.35">
      <c r="A861" s="1" t="s">
        <v>2356</v>
      </c>
      <c r="B861" s="2">
        <v>45723</v>
      </c>
      <c r="C861" s="1" t="s">
        <v>2357</v>
      </c>
      <c r="D861" s="1" t="s">
        <v>2358</v>
      </c>
      <c r="E861" s="1" t="s">
        <v>86</v>
      </c>
      <c r="F861" s="1" t="s">
        <v>25</v>
      </c>
      <c r="G861" s="1" t="s">
        <v>34</v>
      </c>
      <c r="H861" s="1" t="s">
        <v>153</v>
      </c>
      <c r="I861">
        <v>4</v>
      </c>
      <c r="J861">
        <v>7000</v>
      </c>
      <c r="K861" s="7">
        <v>0</v>
      </c>
      <c r="L861">
        <v>28000</v>
      </c>
      <c r="M861">
        <v>2494.46</v>
      </c>
      <c r="N861" s="7">
        <f>IFERROR(Sales_Data[[#This Row],[Profit]]/Sales_Data[[#This Row],[Sales]],0)</f>
        <v>8.9087857142857149E-2</v>
      </c>
      <c r="O861" s="7" t="str">
        <f>TEXT(Sales_Data[[#This Row],[Order_Date]],"mmm")</f>
        <v>Mar</v>
      </c>
      <c r="P861" s="9" t="str">
        <f>TEXT(Sales_Data[[#This Row],[Order_Date]],"yyyy")</f>
        <v>2025</v>
      </c>
      <c r="Q861" s="9" t="str">
        <f t="shared" si="13"/>
        <v>Existing</v>
      </c>
      <c r="R861" s="1" t="s">
        <v>73</v>
      </c>
    </row>
    <row r="862" spans="1:18" x14ac:dyDescent="0.35">
      <c r="A862" s="1" t="s">
        <v>2359</v>
      </c>
      <c r="B862" s="2">
        <v>45809</v>
      </c>
      <c r="C862" s="1" t="s">
        <v>2360</v>
      </c>
      <c r="D862" s="1" t="s">
        <v>1823</v>
      </c>
      <c r="E862" s="1" t="s">
        <v>86</v>
      </c>
      <c r="F862" s="1" t="s">
        <v>25</v>
      </c>
      <c r="G862" s="1" t="s">
        <v>18</v>
      </c>
      <c r="H862" s="1" t="s">
        <v>72</v>
      </c>
      <c r="I862">
        <v>2</v>
      </c>
      <c r="J862">
        <v>350</v>
      </c>
      <c r="K862" s="7">
        <v>0.1</v>
      </c>
      <c r="L862">
        <v>630</v>
      </c>
      <c r="M862">
        <v>107.99</v>
      </c>
      <c r="N862" s="7">
        <f>IFERROR(Sales_Data[[#This Row],[Profit]]/Sales_Data[[#This Row],[Sales]],0)</f>
        <v>0.17141269841269841</v>
      </c>
      <c r="O862" s="7" t="str">
        <f>TEXT(Sales_Data[[#This Row],[Order_Date]],"mmm")</f>
        <v>Jun</v>
      </c>
      <c r="P862" s="9" t="str">
        <f>TEXT(Sales_Data[[#This Row],[Order_Date]],"yyyy")</f>
        <v>2025</v>
      </c>
      <c r="Q862" s="9" t="str">
        <f t="shared" si="13"/>
        <v>Existing</v>
      </c>
      <c r="R862" s="1" t="s">
        <v>28</v>
      </c>
    </row>
    <row r="863" spans="1:18" x14ac:dyDescent="0.35">
      <c r="A863" s="1" t="s">
        <v>2361</v>
      </c>
      <c r="B863" s="2">
        <v>45925</v>
      </c>
      <c r="C863" s="1" t="s">
        <v>2362</v>
      </c>
      <c r="D863" s="1" t="s">
        <v>2363</v>
      </c>
      <c r="E863" s="1" t="s">
        <v>40</v>
      </c>
      <c r="F863" s="1" t="s">
        <v>41</v>
      </c>
      <c r="G863" s="1" t="s">
        <v>42</v>
      </c>
      <c r="H863" s="1" t="s">
        <v>43</v>
      </c>
      <c r="I863">
        <v>2</v>
      </c>
      <c r="J863">
        <v>18000</v>
      </c>
      <c r="K863" s="7">
        <v>0</v>
      </c>
      <c r="L863">
        <v>36000</v>
      </c>
      <c r="M863">
        <v>8439.2000000000007</v>
      </c>
      <c r="N863" s="7">
        <f>IFERROR(Sales_Data[[#This Row],[Profit]]/Sales_Data[[#This Row],[Sales]],0)</f>
        <v>0.23442222222222225</v>
      </c>
      <c r="O863" s="7" t="str">
        <f>TEXT(Sales_Data[[#This Row],[Order_Date]],"mmm")</f>
        <v>Sep</v>
      </c>
      <c r="P863" s="9" t="str">
        <f>TEXT(Sales_Data[[#This Row],[Order_Date]],"yyyy")</f>
        <v>2025</v>
      </c>
      <c r="Q863" s="9" t="str">
        <f t="shared" si="13"/>
        <v>Existing</v>
      </c>
      <c r="R863" s="1" t="s">
        <v>28</v>
      </c>
    </row>
    <row r="864" spans="1:18" x14ac:dyDescent="0.35">
      <c r="A864" s="1" t="s">
        <v>2364</v>
      </c>
      <c r="B864" s="2">
        <v>45903</v>
      </c>
      <c r="C864" s="1" t="s">
        <v>2365</v>
      </c>
      <c r="D864" s="1" t="s">
        <v>2366</v>
      </c>
      <c r="E864" s="1" t="s">
        <v>119</v>
      </c>
      <c r="F864" s="1" t="s">
        <v>33</v>
      </c>
      <c r="G864" s="1" t="s">
        <v>34</v>
      </c>
      <c r="H864" s="1" t="s">
        <v>77</v>
      </c>
      <c r="I864">
        <v>3</v>
      </c>
      <c r="J864">
        <v>22000</v>
      </c>
      <c r="K864" s="7">
        <v>0.1</v>
      </c>
      <c r="L864">
        <v>59400</v>
      </c>
      <c r="M864">
        <v>11847.15</v>
      </c>
      <c r="N864" s="7">
        <f>IFERROR(Sales_Data[[#This Row],[Profit]]/Sales_Data[[#This Row],[Sales]],0)</f>
        <v>0.19944696969696968</v>
      </c>
      <c r="O864" s="7" t="str">
        <f>TEXT(Sales_Data[[#This Row],[Order_Date]],"mmm")</f>
        <v>Sep</v>
      </c>
      <c r="P864" s="9" t="str">
        <f>TEXT(Sales_Data[[#This Row],[Order_Date]],"yyyy")</f>
        <v>2025</v>
      </c>
      <c r="Q864" s="9" t="str">
        <f t="shared" si="13"/>
        <v>Existing</v>
      </c>
      <c r="R864" s="1" t="s">
        <v>36</v>
      </c>
    </row>
    <row r="865" spans="1:18" x14ac:dyDescent="0.35">
      <c r="A865" s="1" t="s">
        <v>2367</v>
      </c>
      <c r="B865" s="2">
        <v>45891</v>
      </c>
      <c r="C865" s="1" t="s">
        <v>2368</v>
      </c>
      <c r="D865" s="1" t="s">
        <v>2369</v>
      </c>
      <c r="E865" s="1" t="s">
        <v>32</v>
      </c>
      <c r="F865" s="1" t="s">
        <v>33</v>
      </c>
      <c r="G865" s="1" t="s">
        <v>26</v>
      </c>
      <c r="H865" s="1" t="s">
        <v>27</v>
      </c>
      <c r="I865">
        <v>2</v>
      </c>
      <c r="J865">
        <v>1200</v>
      </c>
      <c r="K865" s="7">
        <v>0</v>
      </c>
      <c r="L865">
        <v>2400</v>
      </c>
      <c r="M865">
        <v>243.6</v>
      </c>
      <c r="N865" s="7">
        <f>IFERROR(Sales_Data[[#This Row],[Profit]]/Sales_Data[[#This Row],[Sales]],0)</f>
        <v>0.10149999999999999</v>
      </c>
      <c r="O865" s="7" t="str">
        <f>TEXT(Sales_Data[[#This Row],[Order_Date]],"mmm")</f>
        <v>Aug</v>
      </c>
      <c r="P865" s="9" t="str">
        <f>TEXT(Sales_Data[[#This Row],[Order_Date]],"yyyy")</f>
        <v>2025</v>
      </c>
      <c r="Q865" s="9" t="str">
        <f t="shared" si="13"/>
        <v>Existing</v>
      </c>
      <c r="R865" s="1" t="s">
        <v>73</v>
      </c>
    </row>
    <row r="866" spans="1:18" x14ac:dyDescent="0.35">
      <c r="A866" s="1" t="s">
        <v>2370</v>
      </c>
      <c r="B866" s="2">
        <v>45996</v>
      </c>
      <c r="C866" s="1" t="s">
        <v>2371</v>
      </c>
      <c r="D866" s="1" t="s">
        <v>840</v>
      </c>
      <c r="E866" s="1" t="s">
        <v>40</v>
      </c>
      <c r="F866" s="1" t="s">
        <v>41</v>
      </c>
      <c r="G866" s="1" t="s">
        <v>120</v>
      </c>
      <c r="H866" s="1" t="s">
        <v>143</v>
      </c>
      <c r="I866">
        <v>1</v>
      </c>
      <c r="J866">
        <v>1800</v>
      </c>
      <c r="K866" s="7">
        <v>0.05</v>
      </c>
      <c r="L866">
        <v>1710</v>
      </c>
      <c r="M866">
        <v>263.56</v>
      </c>
      <c r="N866" s="7">
        <f>IFERROR(Sales_Data[[#This Row],[Profit]]/Sales_Data[[#This Row],[Sales]],0)</f>
        <v>0.15412865497076023</v>
      </c>
      <c r="O866" s="7" t="str">
        <f>TEXT(Sales_Data[[#This Row],[Order_Date]],"mmm")</f>
        <v>Dec</v>
      </c>
      <c r="P866" s="9" t="str">
        <f>TEXT(Sales_Data[[#This Row],[Order_Date]],"yyyy")</f>
        <v>2025</v>
      </c>
      <c r="Q866" s="9" t="str">
        <f t="shared" si="13"/>
        <v>New</v>
      </c>
      <c r="R866" s="1" t="s">
        <v>73</v>
      </c>
    </row>
    <row r="867" spans="1:18" x14ac:dyDescent="0.35">
      <c r="A867" s="1" t="s">
        <v>2372</v>
      </c>
      <c r="B867" s="2">
        <v>45929</v>
      </c>
      <c r="C867" s="1" t="s">
        <v>278</v>
      </c>
      <c r="D867" s="1" t="s">
        <v>2373</v>
      </c>
      <c r="E867" s="1" t="s">
        <v>106</v>
      </c>
      <c r="F867" s="1" t="s">
        <v>33</v>
      </c>
      <c r="G867" s="1" t="s">
        <v>120</v>
      </c>
      <c r="H867" s="1" t="s">
        <v>146</v>
      </c>
      <c r="I867">
        <v>1</v>
      </c>
      <c r="J867">
        <v>800</v>
      </c>
      <c r="K867" s="7">
        <v>0.15</v>
      </c>
      <c r="L867">
        <v>680</v>
      </c>
      <c r="M867">
        <v>151.80000000000001</v>
      </c>
      <c r="N867" s="7">
        <f>IFERROR(Sales_Data[[#This Row],[Profit]]/Sales_Data[[#This Row],[Sales]],0)</f>
        <v>0.22323529411764709</v>
      </c>
      <c r="O867" s="7" t="str">
        <f>TEXT(Sales_Data[[#This Row],[Order_Date]],"mmm")</f>
        <v>Sep</v>
      </c>
      <c r="P867" s="9" t="str">
        <f>TEXT(Sales_Data[[#This Row],[Order_Date]],"yyyy")</f>
        <v>2025</v>
      </c>
      <c r="Q867" s="9" t="str">
        <f t="shared" si="13"/>
        <v>New</v>
      </c>
      <c r="R867" s="1" t="s">
        <v>64</v>
      </c>
    </row>
    <row r="868" spans="1:18" x14ac:dyDescent="0.35">
      <c r="A868" s="1" t="s">
        <v>2374</v>
      </c>
      <c r="B868" s="2">
        <v>45724</v>
      </c>
      <c r="C868" s="1" t="s">
        <v>2375</v>
      </c>
      <c r="D868" s="1" t="s">
        <v>1940</v>
      </c>
      <c r="E868" s="1" t="s">
        <v>111</v>
      </c>
      <c r="F868" s="1" t="s">
        <v>33</v>
      </c>
      <c r="G868" s="1" t="s">
        <v>42</v>
      </c>
      <c r="H868" s="1" t="s">
        <v>112</v>
      </c>
      <c r="I868">
        <v>5</v>
      </c>
      <c r="J868">
        <v>2500</v>
      </c>
      <c r="K868" s="7">
        <v>0</v>
      </c>
      <c r="L868">
        <v>12500</v>
      </c>
      <c r="M868">
        <v>1509.89</v>
      </c>
      <c r="N868" s="7">
        <f>IFERROR(Sales_Data[[#This Row],[Profit]]/Sales_Data[[#This Row],[Sales]],0)</f>
        <v>0.1207912</v>
      </c>
      <c r="O868" s="7" t="str">
        <f>TEXT(Sales_Data[[#This Row],[Order_Date]],"mmm")</f>
        <v>Mar</v>
      </c>
      <c r="P868" s="9" t="str">
        <f>TEXT(Sales_Data[[#This Row],[Order_Date]],"yyyy")</f>
        <v>2025</v>
      </c>
      <c r="Q868" s="9" t="str">
        <f t="shared" si="13"/>
        <v>Existing</v>
      </c>
      <c r="R868" s="1" t="s">
        <v>28</v>
      </c>
    </row>
    <row r="869" spans="1:18" x14ac:dyDescent="0.35">
      <c r="A869" s="1" t="s">
        <v>2376</v>
      </c>
      <c r="B869" s="2">
        <v>45714</v>
      </c>
      <c r="C869" s="1" t="s">
        <v>2377</v>
      </c>
      <c r="D869" s="1" t="s">
        <v>2378</v>
      </c>
      <c r="E869" s="1" t="s">
        <v>86</v>
      </c>
      <c r="F869" s="1" t="s">
        <v>25</v>
      </c>
      <c r="G869" s="1" t="s">
        <v>34</v>
      </c>
      <c r="H869" s="1" t="s">
        <v>107</v>
      </c>
      <c r="I869">
        <v>1</v>
      </c>
      <c r="J869">
        <v>6500</v>
      </c>
      <c r="K869" s="7">
        <v>0</v>
      </c>
      <c r="L869">
        <v>6500</v>
      </c>
      <c r="M869">
        <v>726.38</v>
      </c>
      <c r="N869" s="7">
        <f>IFERROR(Sales_Data[[#This Row],[Profit]]/Sales_Data[[#This Row],[Sales]],0)</f>
        <v>0.11175076923076924</v>
      </c>
      <c r="O869" s="7" t="str">
        <f>TEXT(Sales_Data[[#This Row],[Order_Date]],"mmm")</f>
        <v>Feb</v>
      </c>
      <c r="P869" s="9" t="str">
        <f>TEXT(Sales_Data[[#This Row],[Order_Date]],"yyyy")</f>
        <v>2025</v>
      </c>
      <c r="Q869" s="9" t="str">
        <f t="shared" si="13"/>
        <v>New</v>
      </c>
      <c r="R869" s="1" t="s">
        <v>73</v>
      </c>
    </row>
    <row r="870" spans="1:18" x14ac:dyDescent="0.35">
      <c r="A870" s="1" t="s">
        <v>2379</v>
      </c>
      <c r="B870" s="2">
        <v>45779</v>
      </c>
      <c r="C870" s="1" t="s">
        <v>2209</v>
      </c>
      <c r="D870" s="1" t="s">
        <v>2380</v>
      </c>
      <c r="E870" s="1" t="s">
        <v>160</v>
      </c>
      <c r="F870" s="1" t="s">
        <v>161</v>
      </c>
      <c r="G870" s="1" t="s">
        <v>34</v>
      </c>
      <c r="H870" s="1" t="s">
        <v>107</v>
      </c>
      <c r="I870">
        <v>5</v>
      </c>
      <c r="J870">
        <v>6500</v>
      </c>
      <c r="K870" s="7">
        <v>0</v>
      </c>
      <c r="L870">
        <v>32500</v>
      </c>
      <c r="M870">
        <v>6334.31</v>
      </c>
      <c r="N870" s="7">
        <f>IFERROR(Sales_Data[[#This Row],[Profit]]/Sales_Data[[#This Row],[Sales]],0)</f>
        <v>0.19490184615384618</v>
      </c>
      <c r="O870" s="7" t="str">
        <f>TEXT(Sales_Data[[#This Row],[Order_Date]],"mmm")</f>
        <v>May</v>
      </c>
      <c r="P870" s="9" t="str">
        <f>TEXT(Sales_Data[[#This Row],[Order_Date]],"yyyy")</f>
        <v>2025</v>
      </c>
      <c r="Q870" s="9" t="str">
        <f t="shared" si="13"/>
        <v>Existing</v>
      </c>
      <c r="R870" s="1" t="s">
        <v>64</v>
      </c>
    </row>
    <row r="871" spans="1:18" x14ac:dyDescent="0.35">
      <c r="A871" s="1" t="s">
        <v>2381</v>
      </c>
      <c r="B871" s="2">
        <v>45695</v>
      </c>
      <c r="C871" s="1" t="s">
        <v>2382</v>
      </c>
      <c r="D871" s="1" t="s">
        <v>2383</v>
      </c>
      <c r="E871" s="1" t="s">
        <v>135</v>
      </c>
      <c r="F871" s="1" t="s">
        <v>136</v>
      </c>
      <c r="G871" s="1" t="s">
        <v>42</v>
      </c>
      <c r="H871" s="1" t="s">
        <v>102</v>
      </c>
      <c r="I871">
        <v>3</v>
      </c>
      <c r="J871">
        <v>25000</v>
      </c>
      <c r="K871" s="7">
        <v>0.15</v>
      </c>
      <c r="L871">
        <v>63750</v>
      </c>
      <c r="M871">
        <v>7715.63</v>
      </c>
      <c r="N871" s="7">
        <f>IFERROR(Sales_Data[[#This Row],[Profit]]/Sales_Data[[#This Row],[Sales]],0)</f>
        <v>0.12102949019607843</v>
      </c>
      <c r="O871" s="7" t="str">
        <f>TEXT(Sales_Data[[#This Row],[Order_Date]],"mmm")</f>
        <v>Feb</v>
      </c>
      <c r="P871" s="9" t="str">
        <f>TEXT(Sales_Data[[#This Row],[Order_Date]],"yyyy")</f>
        <v>2025</v>
      </c>
      <c r="Q871" s="9" t="str">
        <f t="shared" si="13"/>
        <v>Existing</v>
      </c>
      <c r="R871" s="1" t="s">
        <v>28</v>
      </c>
    </row>
    <row r="872" spans="1:18" x14ac:dyDescent="0.35">
      <c r="A872" s="1" t="s">
        <v>2384</v>
      </c>
      <c r="B872" s="2">
        <v>45853</v>
      </c>
      <c r="C872" s="1" t="s">
        <v>2385</v>
      </c>
      <c r="D872" s="1" t="s">
        <v>1570</v>
      </c>
      <c r="E872" s="1" t="s">
        <v>119</v>
      </c>
      <c r="F872" s="1" t="s">
        <v>33</v>
      </c>
      <c r="G872" s="1" t="s">
        <v>26</v>
      </c>
      <c r="H872" s="1" t="s">
        <v>82</v>
      </c>
      <c r="I872">
        <v>3</v>
      </c>
      <c r="J872">
        <v>450</v>
      </c>
      <c r="K872" s="7">
        <v>0.1</v>
      </c>
      <c r="L872">
        <v>1215</v>
      </c>
      <c r="M872">
        <v>221.92</v>
      </c>
      <c r="N872" s="7">
        <f>IFERROR(Sales_Data[[#This Row],[Profit]]/Sales_Data[[#This Row],[Sales]],0)</f>
        <v>0.18265020576131685</v>
      </c>
      <c r="O872" s="7" t="str">
        <f>TEXT(Sales_Data[[#This Row],[Order_Date]],"mmm")</f>
        <v>Jul</v>
      </c>
      <c r="P872" s="9" t="str">
        <f>TEXT(Sales_Data[[#This Row],[Order_Date]],"yyyy")</f>
        <v>2025</v>
      </c>
      <c r="Q872" s="9" t="str">
        <f t="shared" si="13"/>
        <v>Existing</v>
      </c>
      <c r="R872" s="1" t="s">
        <v>64</v>
      </c>
    </row>
    <row r="873" spans="1:18" x14ac:dyDescent="0.35">
      <c r="A873" s="1" t="s">
        <v>2386</v>
      </c>
      <c r="B873" s="2">
        <v>45797</v>
      </c>
      <c r="C873" s="1" t="s">
        <v>2387</v>
      </c>
      <c r="D873" s="1" t="s">
        <v>2388</v>
      </c>
      <c r="E873" s="1" t="s">
        <v>32</v>
      </c>
      <c r="F873" s="1" t="s">
        <v>33</v>
      </c>
      <c r="G873" s="1" t="s">
        <v>42</v>
      </c>
      <c r="H873" s="1" t="s">
        <v>43</v>
      </c>
      <c r="I873">
        <v>1</v>
      </c>
      <c r="J873">
        <v>18000</v>
      </c>
      <c r="K873" s="7">
        <v>0</v>
      </c>
      <c r="L873">
        <v>18000</v>
      </c>
      <c r="M873">
        <v>3232.48</v>
      </c>
      <c r="N873" s="7">
        <f>IFERROR(Sales_Data[[#This Row],[Profit]]/Sales_Data[[#This Row],[Sales]],0)</f>
        <v>0.17958222222222223</v>
      </c>
      <c r="O873" s="7" t="str">
        <f>TEXT(Sales_Data[[#This Row],[Order_Date]],"mmm")</f>
        <v>May</v>
      </c>
      <c r="P873" s="9" t="str">
        <f>TEXT(Sales_Data[[#This Row],[Order_Date]],"yyyy")</f>
        <v>2025</v>
      </c>
      <c r="Q873" s="9" t="str">
        <f t="shared" si="13"/>
        <v>New</v>
      </c>
      <c r="R873" s="1" t="s">
        <v>73</v>
      </c>
    </row>
    <row r="874" spans="1:18" x14ac:dyDescent="0.35">
      <c r="A874" s="1" t="s">
        <v>2389</v>
      </c>
      <c r="B874" s="2">
        <v>45977</v>
      </c>
      <c r="C874" s="1" t="s">
        <v>2390</v>
      </c>
      <c r="D874" s="1" t="s">
        <v>2391</v>
      </c>
      <c r="E874" s="1" t="s">
        <v>40</v>
      </c>
      <c r="F874" s="1" t="s">
        <v>41</v>
      </c>
      <c r="G874" s="1" t="s">
        <v>42</v>
      </c>
      <c r="H874" s="1" t="s">
        <v>112</v>
      </c>
      <c r="I874">
        <v>5</v>
      </c>
      <c r="J874">
        <v>2500</v>
      </c>
      <c r="K874" s="7">
        <v>0.15</v>
      </c>
      <c r="L874">
        <v>10625</v>
      </c>
      <c r="M874">
        <v>1330.5</v>
      </c>
      <c r="N874" s="7">
        <f>IFERROR(Sales_Data[[#This Row],[Profit]]/Sales_Data[[#This Row],[Sales]],0)</f>
        <v>0.12522352941176471</v>
      </c>
      <c r="O874" s="7" t="str">
        <f>TEXT(Sales_Data[[#This Row],[Order_Date]],"mmm")</f>
        <v>Nov</v>
      </c>
      <c r="P874" s="9" t="str">
        <f>TEXT(Sales_Data[[#This Row],[Order_Date]],"yyyy")</f>
        <v>2025</v>
      </c>
      <c r="Q874" s="9" t="str">
        <f t="shared" si="13"/>
        <v>Existing</v>
      </c>
      <c r="R874" s="1" t="s">
        <v>64</v>
      </c>
    </row>
    <row r="875" spans="1:18" x14ac:dyDescent="0.35">
      <c r="A875" s="1" t="s">
        <v>2392</v>
      </c>
      <c r="B875" s="2">
        <v>45985</v>
      </c>
      <c r="C875" s="1" t="s">
        <v>651</v>
      </c>
      <c r="D875" s="1" t="s">
        <v>2393</v>
      </c>
      <c r="E875" s="1" t="s">
        <v>135</v>
      </c>
      <c r="F875" s="1" t="s">
        <v>136</v>
      </c>
      <c r="G875" s="1" t="s">
        <v>42</v>
      </c>
      <c r="H875" s="1" t="s">
        <v>47</v>
      </c>
      <c r="I875">
        <v>3</v>
      </c>
      <c r="J875">
        <v>55000</v>
      </c>
      <c r="K875" s="7">
        <v>0.1</v>
      </c>
      <c r="L875">
        <v>148500</v>
      </c>
      <c r="M875">
        <v>12393.51</v>
      </c>
      <c r="N875" s="7">
        <f>IFERROR(Sales_Data[[#This Row],[Profit]]/Sales_Data[[#This Row],[Sales]],0)</f>
        <v>8.3457979797979795E-2</v>
      </c>
      <c r="O875" s="7" t="str">
        <f>TEXT(Sales_Data[[#This Row],[Order_Date]],"mmm")</f>
        <v>Nov</v>
      </c>
      <c r="P875" s="9" t="str">
        <f>TEXT(Sales_Data[[#This Row],[Order_Date]],"yyyy")</f>
        <v>2025</v>
      </c>
      <c r="Q875" s="9" t="str">
        <f t="shared" si="13"/>
        <v>Existing</v>
      </c>
      <c r="R875" s="1" t="s">
        <v>73</v>
      </c>
    </row>
    <row r="876" spans="1:18" x14ac:dyDescent="0.35">
      <c r="A876" s="1" t="s">
        <v>2394</v>
      </c>
      <c r="B876" s="2">
        <v>45671</v>
      </c>
      <c r="C876" s="1" t="s">
        <v>2395</v>
      </c>
      <c r="D876" s="1" t="s">
        <v>2396</v>
      </c>
      <c r="E876" s="1" t="s">
        <v>81</v>
      </c>
      <c r="F876" s="1" t="s">
        <v>33</v>
      </c>
      <c r="G876" s="1" t="s">
        <v>120</v>
      </c>
      <c r="H876" s="1" t="s">
        <v>217</v>
      </c>
      <c r="I876">
        <v>3</v>
      </c>
      <c r="J876">
        <v>3200</v>
      </c>
      <c r="K876" s="7">
        <v>0.05</v>
      </c>
      <c r="L876">
        <v>9120</v>
      </c>
      <c r="M876">
        <v>1489.99</v>
      </c>
      <c r="N876" s="7">
        <f>IFERROR(Sales_Data[[#This Row],[Profit]]/Sales_Data[[#This Row],[Sales]],0)</f>
        <v>0.16337609649122808</v>
      </c>
      <c r="O876" s="7" t="str">
        <f>TEXT(Sales_Data[[#This Row],[Order_Date]],"mmm")</f>
        <v>Jan</v>
      </c>
      <c r="P876" s="9" t="str">
        <f>TEXT(Sales_Data[[#This Row],[Order_Date]],"yyyy")</f>
        <v>2025</v>
      </c>
      <c r="Q876" s="9" t="str">
        <f t="shared" si="13"/>
        <v>Existing</v>
      </c>
      <c r="R876" s="1" t="s">
        <v>20</v>
      </c>
    </row>
    <row r="877" spans="1:18" x14ac:dyDescent="0.35">
      <c r="A877" s="1" t="s">
        <v>2397</v>
      </c>
      <c r="B877" s="2">
        <v>45878</v>
      </c>
      <c r="C877" s="1" t="s">
        <v>2398</v>
      </c>
      <c r="D877" s="1" t="s">
        <v>2000</v>
      </c>
      <c r="E877" s="1" t="s">
        <v>40</v>
      </c>
      <c r="F877" s="1" t="s">
        <v>41</v>
      </c>
      <c r="G877" s="1" t="s">
        <v>26</v>
      </c>
      <c r="H877" s="1" t="s">
        <v>58</v>
      </c>
      <c r="I877">
        <v>1</v>
      </c>
      <c r="J877">
        <v>1400</v>
      </c>
      <c r="K877" s="7">
        <v>0.15</v>
      </c>
      <c r="L877">
        <v>1190</v>
      </c>
      <c r="M877">
        <v>200.44</v>
      </c>
      <c r="N877" s="7">
        <f>IFERROR(Sales_Data[[#This Row],[Profit]]/Sales_Data[[#This Row],[Sales]],0)</f>
        <v>0.16843697478991596</v>
      </c>
      <c r="O877" s="7" t="str">
        <f>TEXT(Sales_Data[[#This Row],[Order_Date]],"mmm")</f>
        <v>Aug</v>
      </c>
      <c r="P877" s="9" t="str">
        <f>TEXT(Sales_Data[[#This Row],[Order_Date]],"yyyy")</f>
        <v>2025</v>
      </c>
      <c r="Q877" s="9" t="str">
        <f t="shared" si="13"/>
        <v>New</v>
      </c>
      <c r="R877" s="1" t="s">
        <v>28</v>
      </c>
    </row>
    <row r="878" spans="1:18" x14ac:dyDescent="0.35">
      <c r="A878" s="1" t="s">
        <v>2399</v>
      </c>
      <c r="B878" s="2">
        <v>45985</v>
      </c>
      <c r="C878" s="1" t="s">
        <v>2400</v>
      </c>
      <c r="D878" s="1" t="s">
        <v>2401</v>
      </c>
      <c r="E878" s="1" t="s">
        <v>160</v>
      </c>
      <c r="F878" s="1" t="s">
        <v>161</v>
      </c>
      <c r="G878" s="1" t="s">
        <v>34</v>
      </c>
      <c r="H878" s="1" t="s">
        <v>107</v>
      </c>
      <c r="I878">
        <v>3</v>
      </c>
      <c r="J878">
        <v>6500</v>
      </c>
      <c r="K878" s="7">
        <v>0.05</v>
      </c>
      <c r="L878">
        <v>18525</v>
      </c>
      <c r="M878">
        <v>2245.04</v>
      </c>
      <c r="N878" s="7">
        <f>IFERROR(Sales_Data[[#This Row],[Profit]]/Sales_Data[[#This Row],[Sales]],0)</f>
        <v>0.12118974358974359</v>
      </c>
      <c r="O878" s="7" t="str">
        <f>TEXT(Sales_Data[[#This Row],[Order_Date]],"mmm")</f>
        <v>Nov</v>
      </c>
      <c r="P878" s="9" t="str">
        <f>TEXT(Sales_Data[[#This Row],[Order_Date]],"yyyy")</f>
        <v>2025</v>
      </c>
      <c r="Q878" s="9" t="str">
        <f t="shared" si="13"/>
        <v>Existing</v>
      </c>
      <c r="R878" s="1" t="s">
        <v>20</v>
      </c>
    </row>
    <row r="879" spans="1:18" x14ac:dyDescent="0.35">
      <c r="A879" s="1" t="s">
        <v>2402</v>
      </c>
      <c r="B879" s="2">
        <v>45817</v>
      </c>
      <c r="C879" s="1" t="s">
        <v>2403</v>
      </c>
      <c r="D879" s="1" t="s">
        <v>23</v>
      </c>
      <c r="E879" s="1" t="s">
        <v>56</v>
      </c>
      <c r="F879" s="1" t="s">
        <v>57</v>
      </c>
      <c r="G879" s="1" t="s">
        <v>42</v>
      </c>
      <c r="H879" s="1" t="s">
        <v>63</v>
      </c>
      <c r="I879">
        <v>2</v>
      </c>
      <c r="J879">
        <v>4500</v>
      </c>
      <c r="K879" s="7">
        <v>0.15</v>
      </c>
      <c r="L879">
        <v>7650</v>
      </c>
      <c r="M879">
        <v>687.79</v>
      </c>
      <c r="N879" s="7">
        <f>IFERROR(Sales_Data[[#This Row],[Profit]]/Sales_Data[[#This Row],[Sales]],0)</f>
        <v>8.9907189542483654E-2</v>
      </c>
      <c r="O879" s="7" t="str">
        <f>TEXT(Sales_Data[[#This Row],[Order_Date]],"mmm")</f>
        <v>Jun</v>
      </c>
      <c r="P879" s="9" t="str">
        <f>TEXT(Sales_Data[[#This Row],[Order_Date]],"yyyy")</f>
        <v>2025</v>
      </c>
      <c r="Q879" s="9" t="str">
        <f t="shared" si="13"/>
        <v>Existing</v>
      </c>
      <c r="R879" s="1" t="s">
        <v>73</v>
      </c>
    </row>
    <row r="880" spans="1:18" x14ac:dyDescent="0.35">
      <c r="A880" s="1" t="s">
        <v>2404</v>
      </c>
      <c r="B880" s="2">
        <v>45923</v>
      </c>
      <c r="C880" s="1" t="s">
        <v>2405</v>
      </c>
      <c r="D880" s="1" t="s">
        <v>2406</v>
      </c>
      <c r="E880" s="1" t="s">
        <v>119</v>
      </c>
      <c r="F880" s="1" t="s">
        <v>33</v>
      </c>
      <c r="G880" s="1" t="s">
        <v>34</v>
      </c>
      <c r="H880" s="1" t="s">
        <v>77</v>
      </c>
      <c r="I880">
        <v>2</v>
      </c>
      <c r="J880">
        <v>22000</v>
      </c>
      <c r="K880" s="7">
        <v>0.1</v>
      </c>
      <c r="L880">
        <v>39600</v>
      </c>
      <c r="M880">
        <v>3291.59</v>
      </c>
      <c r="N880" s="7">
        <f>IFERROR(Sales_Data[[#This Row],[Profit]]/Sales_Data[[#This Row],[Sales]],0)</f>
        <v>8.3120959595959595E-2</v>
      </c>
      <c r="O880" s="7" t="str">
        <f>TEXT(Sales_Data[[#This Row],[Order_Date]],"mmm")</f>
        <v>Sep</v>
      </c>
      <c r="P880" s="9" t="str">
        <f>TEXT(Sales_Data[[#This Row],[Order_Date]],"yyyy")</f>
        <v>2025</v>
      </c>
      <c r="Q880" s="9" t="str">
        <f t="shared" si="13"/>
        <v>Existing</v>
      </c>
      <c r="R880" s="1" t="s">
        <v>36</v>
      </c>
    </row>
    <row r="881" spans="1:18" x14ac:dyDescent="0.35">
      <c r="A881" s="1" t="s">
        <v>2407</v>
      </c>
      <c r="B881" s="2">
        <v>45867</v>
      </c>
      <c r="C881" s="1" t="s">
        <v>2408</v>
      </c>
      <c r="D881" s="1" t="s">
        <v>2409</v>
      </c>
      <c r="E881" s="1" t="s">
        <v>135</v>
      </c>
      <c r="F881" s="1" t="s">
        <v>136</v>
      </c>
      <c r="G881" s="1" t="s">
        <v>26</v>
      </c>
      <c r="H881" s="1" t="s">
        <v>128</v>
      </c>
      <c r="I881">
        <v>4</v>
      </c>
      <c r="J881">
        <v>900</v>
      </c>
      <c r="K881" s="7">
        <v>0.1</v>
      </c>
      <c r="L881">
        <v>3240</v>
      </c>
      <c r="M881">
        <v>508.33</v>
      </c>
      <c r="N881" s="7">
        <f>IFERROR(Sales_Data[[#This Row],[Profit]]/Sales_Data[[#This Row],[Sales]],0)</f>
        <v>0.15689197530864196</v>
      </c>
      <c r="O881" s="7" t="str">
        <f>TEXT(Sales_Data[[#This Row],[Order_Date]],"mmm")</f>
        <v>Jul</v>
      </c>
      <c r="P881" s="9" t="str">
        <f>TEXT(Sales_Data[[#This Row],[Order_Date]],"yyyy")</f>
        <v>2025</v>
      </c>
      <c r="Q881" s="9" t="str">
        <f t="shared" si="13"/>
        <v>Existing</v>
      </c>
      <c r="R881" s="1" t="s">
        <v>28</v>
      </c>
    </row>
    <row r="882" spans="1:18" x14ac:dyDescent="0.35">
      <c r="A882" s="1" t="s">
        <v>2410</v>
      </c>
      <c r="B882" s="2">
        <v>45792</v>
      </c>
      <c r="C882" s="1" t="s">
        <v>1757</v>
      </c>
      <c r="D882" s="1" t="s">
        <v>919</v>
      </c>
      <c r="E882" s="1" t="s">
        <v>51</v>
      </c>
      <c r="F882" s="1" t="s">
        <v>52</v>
      </c>
      <c r="G882" s="1" t="s">
        <v>42</v>
      </c>
      <c r="H882" s="1" t="s">
        <v>47</v>
      </c>
      <c r="I882">
        <v>4</v>
      </c>
      <c r="J882">
        <v>55000</v>
      </c>
      <c r="K882" s="7">
        <v>0</v>
      </c>
      <c r="L882">
        <v>220000</v>
      </c>
      <c r="M882">
        <v>53467.5</v>
      </c>
      <c r="N882" s="7">
        <f>IFERROR(Sales_Data[[#This Row],[Profit]]/Sales_Data[[#This Row],[Sales]],0)</f>
        <v>0.24303409090909092</v>
      </c>
      <c r="O882" s="7" t="str">
        <f>TEXT(Sales_Data[[#This Row],[Order_Date]],"mmm")</f>
        <v>May</v>
      </c>
      <c r="P882" s="9" t="str">
        <f>TEXT(Sales_Data[[#This Row],[Order_Date]],"yyyy")</f>
        <v>2025</v>
      </c>
      <c r="Q882" s="9" t="str">
        <f t="shared" si="13"/>
        <v>Existing</v>
      </c>
      <c r="R882" s="1" t="s">
        <v>20</v>
      </c>
    </row>
    <row r="883" spans="1:18" x14ac:dyDescent="0.35">
      <c r="A883" s="1" t="s">
        <v>2411</v>
      </c>
      <c r="B883" s="2">
        <v>45870</v>
      </c>
      <c r="C883" s="1" t="s">
        <v>2412</v>
      </c>
      <c r="D883" s="1" t="s">
        <v>2062</v>
      </c>
      <c r="E883" s="1" t="s">
        <v>86</v>
      </c>
      <c r="F883" s="1" t="s">
        <v>25</v>
      </c>
      <c r="G883" s="1" t="s">
        <v>120</v>
      </c>
      <c r="H883" s="1" t="s">
        <v>143</v>
      </c>
      <c r="I883">
        <v>5</v>
      </c>
      <c r="J883">
        <v>1800</v>
      </c>
      <c r="K883" s="7">
        <v>0.05</v>
      </c>
      <c r="L883">
        <v>8550</v>
      </c>
      <c r="M883">
        <v>1731</v>
      </c>
      <c r="N883" s="7">
        <f>IFERROR(Sales_Data[[#This Row],[Profit]]/Sales_Data[[#This Row],[Sales]],0)</f>
        <v>0.2024561403508772</v>
      </c>
      <c r="O883" s="7" t="str">
        <f>TEXT(Sales_Data[[#This Row],[Order_Date]],"mmm")</f>
        <v>Aug</v>
      </c>
      <c r="P883" s="9" t="str">
        <f>TEXT(Sales_Data[[#This Row],[Order_Date]],"yyyy")</f>
        <v>2025</v>
      </c>
      <c r="Q883" s="9" t="str">
        <f t="shared" si="13"/>
        <v>Existing</v>
      </c>
      <c r="R883" s="1" t="s">
        <v>36</v>
      </c>
    </row>
    <row r="884" spans="1:18" x14ac:dyDescent="0.35">
      <c r="A884" s="1" t="s">
        <v>2413</v>
      </c>
      <c r="B884" s="2">
        <v>45766</v>
      </c>
      <c r="C884" s="1" t="s">
        <v>2238</v>
      </c>
      <c r="D884" s="1" t="s">
        <v>807</v>
      </c>
      <c r="E884" s="1" t="s">
        <v>119</v>
      </c>
      <c r="F884" s="1" t="s">
        <v>33</v>
      </c>
      <c r="G884" s="1" t="s">
        <v>18</v>
      </c>
      <c r="H884" s="1" t="s">
        <v>131</v>
      </c>
      <c r="I884">
        <v>4</v>
      </c>
      <c r="J884">
        <v>1500</v>
      </c>
      <c r="K884" s="7">
        <v>0.05</v>
      </c>
      <c r="L884">
        <v>5700</v>
      </c>
      <c r="M884">
        <v>466.46</v>
      </c>
      <c r="N884" s="7">
        <f>IFERROR(Sales_Data[[#This Row],[Profit]]/Sales_Data[[#This Row],[Sales]],0)</f>
        <v>8.1835087719298247E-2</v>
      </c>
      <c r="O884" s="7" t="str">
        <f>TEXT(Sales_Data[[#This Row],[Order_Date]],"mmm")</f>
        <v>Apr</v>
      </c>
      <c r="P884" s="9" t="str">
        <f>TEXT(Sales_Data[[#This Row],[Order_Date]],"yyyy")</f>
        <v>2025</v>
      </c>
      <c r="Q884" s="9" t="str">
        <f t="shared" si="13"/>
        <v>Existing</v>
      </c>
      <c r="R884" s="1" t="s">
        <v>64</v>
      </c>
    </row>
    <row r="885" spans="1:18" x14ac:dyDescent="0.35">
      <c r="A885" s="1" t="s">
        <v>2414</v>
      </c>
      <c r="B885" s="2">
        <v>46020</v>
      </c>
      <c r="C885" s="1" t="s">
        <v>2415</v>
      </c>
      <c r="D885" s="1" t="s">
        <v>2089</v>
      </c>
      <c r="E885" s="1" t="s">
        <v>62</v>
      </c>
      <c r="F885" s="1" t="s">
        <v>41</v>
      </c>
      <c r="G885" s="1" t="s">
        <v>120</v>
      </c>
      <c r="H885" s="1" t="s">
        <v>143</v>
      </c>
      <c r="I885">
        <v>3</v>
      </c>
      <c r="J885">
        <v>1800</v>
      </c>
      <c r="K885" s="7">
        <v>0.05</v>
      </c>
      <c r="L885">
        <v>5130</v>
      </c>
      <c r="M885">
        <v>830.75</v>
      </c>
      <c r="N885" s="7">
        <f>IFERROR(Sales_Data[[#This Row],[Profit]]/Sales_Data[[#This Row],[Sales]],0)</f>
        <v>0.16193957115009747</v>
      </c>
      <c r="O885" s="7" t="str">
        <f>TEXT(Sales_Data[[#This Row],[Order_Date]],"mmm")</f>
        <v>Dec</v>
      </c>
      <c r="P885" s="9" t="str">
        <f>TEXT(Sales_Data[[#This Row],[Order_Date]],"yyyy")</f>
        <v>2025</v>
      </c>
      <c r="Q885" s="9" t="str">
        <f t="shared" si="13"/>
        <v>Existing</v>
      </c>
      <c r="R885" s="1" t="s">
        <v>73</v>
      </c>
    </row>
    <row r="886" spans="1:18" x14ac:dyDescent="0.35">
      <c r="A886" s="1" t="s">
        <v>2416</v>
      </c>
      <c r="B886" s="2">
        <v>45948</v>
      </c>
      <c r="C886" s="1" t="s">
        <v>2417</v>
      </c>
      <c r="D886" s="1" t="s">
        <v>823</v>
      </c>
      <c r="E886" s="1" t="s">
        <v>106</v>
      </c>
      <c r="F886" s="1" t="s">
        <v>33</v>
      </c>
      <c r="G886" s="1" t="s">
        <v>34</v>
      </c>
      <c r="H886" s="1" t="s">
        <v>35</v>
      </c>
      <c r="I886">
        <v>2</v>
      </c>
      <c r="J886">
        <v>9000</v>
      </c>
      <c r="K886" s="7">
        <v>0.15</v>
      </c>
      <c r="L886">
        <v>15300</v>
      </c>
      <c r="M886">
        <v>1737.56</v>
      </c>
      <c r="N886" s="7">
        <f>IFERROR(Sales_Data[[#This Row],[Profit]]/Sales_Data[[#This Row],[Sales]],0)</f>
        <v>0.11356601307189543</v>
      </c>
      <c r="O886" s="7" t="str">
        <f>TEXT(Sales_Data[[#This Row],[Order_Date]],"mmm")</f>
        <v>Oct</v>
      </c>
      <c r="P886" s="9" t="str">
        <f>TEXT(Sales_Data[[#This Row],[Order_Date]],"yyyy")</f>
        <v>2025</v>
      </c>
      <c r="Q886" s="9" t="str">
        <f t="shared" si="13"/>
        <v>Existing</v>
      </c>
      <c r="R886" s="1" t="s">
        <v>73</v>
      </c>
    </row>
    <row r="887" spans="1:18" x14ac:dyDescent="0.35">
      <c r="A887" s="1" t="s">
        <v>2418</v>
      </c>
      <c r="B887" s="2">
        <v>45882</v>
      </c>
      <c r="C887" s="1" t="s">
        <v>2419</v>
      </c>
      <c r="D887" s="1" t="s">
        <v>2420</v>
      </c>
      <c r="E887" s="1" t="s">
        <v>32</v>
      </c>
      <c r="F887" s="1" t="s">
        <v>33</v>
      </c>
      <c r="G887" s="1" t="s">
        <v>120</v>
      </c>
      <c r="H887" s="1" t="s">
        <v>217</v>
      </c>
      <c r="I887">
        <v>4</v>
      </c>
      <c r="J887">
        <v>3200</v>
      </c>
      <c r="K887" s="7">
        <v>0</v>
      </c>
      <c r="L887">
        <v>12800</v>
      </c>
      <c r="M887">
        <v>2381.7399999999998</v>
      </c>
      <c r="N887" s="7">
        <f>IFERROR(Sales_Data[[#This Row],[Profit]]/Sales_Data[[#This Row],[Sales]],0)</f>
        <v>0.18607343749999999</v>
      </c>
      <c r="O887" s="7" t="str">
        <f>TEXT(Sales_Data[[#This Row],[Order_Date]],"mmm")</f>
        <v>Aug</v>
      </c>
      <c r="P887" s="9" t="str">
        <f>TEXT(Sales_Data[[#This Row],[Order_Date]],"yyyy")</f>
        <v>2025</v>
      </c>
      <c r="Q887" s="9" t="str">
        <f t="shared" si="13"/>
        <v>Existing</v>
      </c>
      <c r="R887" s="1" t="s">
        <v>64</v>
      </c>
    </row>
    <row r="888" spans="1:18" x14ac:dyDescent="0.35">
      <c r="A888" s="1" t="s">
        <v>2421</v>
      </c>
      <c r="B888" s="2">
        <v>45901</v>
      </c>
      <c r="C888" s="1" t="s">
        <v>2422</v>
      </c>
      <c r="D888" s="1" t="s">
        <v>1292</v>
      </c>
      <c r="E888" s="1" t="s">
        <v>56</v>
      </c>
      <c r="F888" s="1" t="s">
        <v>57</v>
      </c>
      <c r="G888" s="1" t="s">
        <v>26</v>
      </c>
      <c r="H888" s="1" t="s">
        <v>58</v>
      </c>
      <c r="I888">
        <v>2</v>
      </c>
      <c r="J888">
        <v>1400</v>
      </c>
      <c r="K888" s="7">
        <v>0</v>
      </c>
      <c r="L888">
        <v>2800</v>
      </c>
      <c r="M888">
        <v>615.63</v>
      </c>
      <c r="N888" s="7">
        <f>IFERROR(Sales_Data[[#This Row],[Profit]]/Sales_Data[[#This Row],[Sales]],0)</f>
        <v>0.21986785714285714</v>
      </c>
      <c r="O888" s="7" t="str">
        <f>TEXT(Sales_Data[[#This Row],[Order_Date]],"mmm")</f>
        <v>Sep</v>
      </c>
      <c r="P888" s="9" t="str">
        <f>TEXT(Sales_Data[[#This Row],[Order_Date]],"yyyy")</f>
        <v>2025</v>
      </c>
      <c r="Q888" s="9" t="str">
        <f t="shared" si="13"/>
        <v>Existing</v>
      </c>
      <c r="R888" s="1" t="s">
        <v>36</v>
      </c>
    </row>
    <row r="889" spans="1:18" x14ac:dyDescent="0.35">
      <c r="A889" s="1" t="s">
        <v>2423</v>
      </c>
      <c r="B889" s="2">
        <v>45780</v>
      </c>
      <c r="C889" s="1" t="s">
        <v>2424</v>
      </c>
      <c r="D889" s="1" t="s">
        <v>2425</v>
      </c>
      <c r="E889" s="1" t="s">
        <v>135</v>
      </c>
      <c r="F889" s="1" t="s">
        <v>136</v>
      </c>
      <c r="G889" s="1" t="s">
        <v>120</v>
      </c>
      <c r="H889" s="1" t="s">
        <v>143</v>
      </c>
      <c r="I889">
        <v>2</v>
      </c>
      <c r="J889">
        <v>1800</v>
      </c>
      <c r="K889" s="7">
        <v>0.15</v>
      </c>
      <c r="L889">
        <v>3060</v>
      </c>
      <c r="M889">
        <v>504.67</v>
      </c>
      <c r="N889" s="7">
        <f>IFERROR(Sales_Data[[#This Row],[Profit]]/Sales_Data[[#This Row],[Sales]],0)</f>
        <v>0.16492483660130719</v>
      </c>
      <c r="O889" s="7" t="str">
        <f>TEXT(Sales_Data[[#This Row],[Order_Date]],"mmm")</f>
        <v>May</v>
      </c>
      <c r="P889" s="9" t="str">
        <f>TEXT(Sales_Data[[#This Row],[Order_Date]],"yyyy")</f>
        <v>2025</v>
      </c>
      <c r="Q889" s="9" t="str">
        <f t="shared" si="13"/>
        <v>Existing</v>
      </c>
      <c r="R889" s="1" t="s">
        <v>36</v>
      </c>
    </row>
    <row r="890" spans="1:18" x14ac:dyDescent="0.35">
      <c r="A890" s="1" t="s">
        <v>2426</v>
      </c>
      <c r="B890" s="2">
        <v>45932</v>
      </c>
      <c r="C890" s="1" t="s">
        <v>2354</v>
      </c>
      <c r="D890" s="1" t="s">
        <v>1786</v>
      </c>
      <c r="E890" s="1" t="s">
        <v>81</v>
      </c>
      <c r="F890" s="1" t="s">
        <v>33</v>
      </c>
      <c r="G890" s="1" t="s">
        <v>26</v>
      </c>
      <c r="H890" s="1" t="s">
        <v>58</v>
      </c>
      <c r="I890">
        <v>4</v>
      </c>
      <c r="J890">
        <v>1400</v>
      </c>
      <c r="K890" s="7">
        <v>0</v>
      </c>
      <c r="L890">
        <v>5600</v>
      </c>
      <c r="M890">
        <v>1309.52</v>
      </c>
      <c r="N890" s="7">
        <f>IFERROR(Sales_Data[[#This Row],[Profit]]/Sales_Data[[#This Row],[Sales]],0)</f>
        <v>0.23384285714285713</v>
      </c>
      <c r="O890" s="7" t="str">
        <f>TEXT(Sales_Data[[#This Row],[Order_Date]],"mmm")</f>
        <v>Oct</v>
      </c>
      <c r="P890" s="9" t="str">
        <f>TEXT(Sales_Data[[#This Row],[Order_Date]],"yyyy")</f>
        <v>2025</v>
      </c>
      <c r="Q890" s="9" t="str">
        <f t="shared" si="13"/>
        <v>Existing</v>
      </c>
      <c r="R890" s="1" t="s">
        <v>36</v>
      </c>
    </row>
    <row r="891" spans="1:18" x14ac:dyDescent="0.35">
      <c r="A891" s="1" t="s">
        <v>2427</v>
      </c>
      <c r="B891" s="2">
        <v>45930</v>
      </c>
      <c r="C891" s="1" t="s">
        <v>2428</v>
      </c>
      <c r="D891" s="1" t="s">
        <v>2429</v>
      </c>
      <c r="E891" s="1" t="s">
        <v>81</v>
      </c>
      <c r="F891" s="1" t="s">
        <v>33</v>
      </c>
      <c r="G891" s="1" t="s">
        <v>18</v>
      </c>
      <c r="H891" s="1" t="s">
        <v>19</v>
      </c>
      <c r="I891">
        <v>2</v>
      </c>
      <c r="J891">
        <v>700</v>
      </c>
      <c r="K891" s="7">
        <v>0.2</v>
      </c>
      <c r="L891">
        <v>1120</v>
      </c>
      <c r="M891">
        <v>213.86</v>
      </c>
      <c r="N891" s="7">
        <f>IFERROR(Sales_Data[[#This Row],[Profit]]/Sales_Data[[#This Row],[Sales]],0)</f>
        <v>0.19094642857142857</v>
      </c>
      <c r="O891" s="7" t="str">
        <f>TEXT(Sales_Data[[#This Row],[Order_Date]],"mmm")</f>
        <v>Sep</v>
      </c>
      <c r="P891" s="9" t="str">
        <f>TEXT(Sales_Data[[#This Row],[Order_Date]],"yyyy")</f>
        <v>2025</v>
      </c>
      <c r="Q891" s="9" t="str">
        <f t="shared" si="13"/>
        <v>Existing</v>
      </c>
      <c r="R891" s="1" t="s">
        <v>20</v>
      </c>
    </row>
    <row r="892" spans="1:18" x14ac:dyDescent="0.35">
      <c r="A892" s="1" t="s">
        <v>2430</v>
      </c>
      <c r="B892" s="2">
        <v>45855</v>
      </c>
      <c r="C892" s="1" t="s">
        <v>567</v>
      </c>
      <c r="D892" s="1" t="s">
        <v>2431</v>
      </c>
      <c r="E892" s="1" t="s">
        <v>119</v>
      </c>
      <c r="F892" s="1" t="s">
        <v>33</v>
      </c>
      <c r="G892" s="1" t="s">
        <v>34</v>
      </c>
      <c r="H892" s="1" t="s">
        <v>153</v>
      </c>
      <c r="I892">
        <v>3</v>
      </c>
      <c r="J892">
        <v>7000</v>
      </c>
      <c r="K892" s="7">
        <v>0.1</v>
      </c>
      <c r="L892">
        <v>18900</v>
      </c>
      <c r="M892">
        <v>2244.89</v>
      </c>
      <c r="N892" s="7">
        <f>IFERROR(Sales_Data[[#This Row],[Profit]]/Sales_Data[[#This Row],[Sales]],0)</f>
        <v>0.11877724867724868</v>
      </c>
      <c r="O892" s="7" t="str">
        <f>TEXT(Sales_Data[[#This Row],[Order_Date]],"mmm")</f>
        <v>Jul</v>
      </c>
      <c r="P892" s="9" t="str">
        <f>TEXT(Sales_Data[[#This Row],[Order_Date]],"yyyy")</f>
        <v>2025</v>
      </c>
      <c r="Q892" s="9" t="str">
        <f t="shared" si="13"/>
        <v>Existing</v>
      </c>
      <c r="R892" s="1" t="s">
        <v>36</v>
      </c>
    </row>
    <row r="893" spans="1:18" x14ac:dyDescent="0.35">
      <c r="A893" s="1" t="s">
        <v>2432</v>
      </c>
      <c r="B893" s="2">
        <v>45822</v>
      </c>
      <c r="C893" s="1" t="s">
        <v>2433</v>
      </c>
      <c r="D893" s="1" t="s">
        <v>2434</v>
      </c>
      <c r="E893" s="1" t="s">
        <v>86</v>
      </c>
      <c r="F893" s="1" t="s">
        <v>25</v>
      </c>
      <c r="G893" s="1" t="s">
        <v>26</v>
      </c>
      <c r="H893" s="1" t="s">
        <v>82</v>
      </c>
      <c r="I893">
        <v>1</v>
      </c>
      <c r="J893">
        <v>450</v>
      </c>
      <c r="K893" s="7">
        <v>0.1</v>
      </c>
      <c r="L893">
        <v>405</v>
      </c>
      <c r="M893">
        <v>84.56</v>
      </c>
      <c r="N893" s="7">
        <f>IFERROR(Sales_Data[[#This Row],[Profit]]/Sales_Data[[#This Row],[Sales]],0)</f>
        <v>0.20879012345679013</v>
      </c>
      <c r="O893" s="7" t="str">
        <f>TEXT(Sales_Data[[#This Row],[Order_Date]],"mmm")</f>
        <v>Jun</v>
      </c>
      <c r="P893" s="9" t="str">
        <f>TEXT(Sales_Data[[#This Row],[Order_Date]],"yyyy")</f>
        <v>2025</v>
      </c>
      <c r="Q893" s="9" t="str">
        <f t="shared" si="13"/>
        <v>New</v>
      </c>
      <c r="R893" s="1" t="s">
        <v>36</v>
      </c>
    </row>
    <row r="894" spans="1:18" x14ac:dyDescent="0.35">
      <c r="A894" s="1" t="s">
        <v>2435</v>
      </c>
      <c r="B894" s="2">
        <v>45834</v>
      </c>
      <c r="C894" s="1" t="s">
        <v>601</v>
      </c>
      <c r="D894" s="1" t="s">
        <v>2436</v>
      </c>
      <c r="E894" s="1" t="s">
        <v>71</v>
      </c>
      <c r="F894" s="1" t="s">
        <v>33</v>
      </c>
      <c r="G894" s="1" t="s">
        <v>120</v>
      </c>
      <c r="H894" s="1" t="s">
        <v>143</v>
      </c>
      <c r="I894">
        <v>2</v>
      </c>
      <c r="J894">
        <v>1800</v>
      </c>
      <c r="K894" s="7">
        <v>0.1</v>
      </c>
      <c r="L894">
        <v>3240</v>
      </c>
      <c r="M894">
        <v>609.48</v>
      </c>
      <c r="N894" s="7">
        <f>IFERROR(Sales_Data[[#This Row],[Profit]]/Sales_Data[[#This Row],[Sales]],0)</f>
        <v>0.18811111111111112</v>
      </c>
      <c r="O894" s="7" t="str">
        <f>TEXT(Sales_Data[[#This Row],[Order_Date]],"mmm")</f>
        <v>Jun</v>
      </c>
      <c r="P894" s="9" t="str">
        <f>TEXT(Sales_Data[[#This Row],[Order_Date]],"yyyy")</f>
        <v>2025</v>
      </c>
      <c r="Q894" s="9" t="str">
        <f t="shared" si="13"/>
        <v>Existing</v>
      </c>
      <c r="R894" s="1" t="s">
        <v>20</v>
      </c>
    </row>
    <row r="895" spans="1:18" x14ac:dyDescent="0.35">
      <c r="A895" s="1" t="s">
        <v>2437</v>
      </c>
      <c r="B895" s="2">
        <v>45705</v>
      </c>
      <c r="C895" s="1" t="s">
        <v>567</v>
      </c>
      <c r="D895" s="1" t="s">
        <v>2438</v>
      </c>
      <c r="E895" s="1" t="s">
        <v>135</v>
      </c>
      <c r="F895" s="1" t="s">
        <v>136</v>
      </c>
      <c r="G895" s="1" t="s">
        <v>34</v>
      </c>
      <c r="H895" s="1" t="s">
        <v>153</v>
      </c>
      <c r="I895">
        <v>3</v>
      </c>
      <c r="J895">
        <v>7000</v>
      </c>
      <c r="K895" s="7">
        <v>0.05</v>
      </c>
      <c r="L895">
        <v>19950</v>
      </c>
      <c r="M895">
        <v>4291.1000000000004</v>
      </c>
      <c r="N895" s="7">
        <f>IFERROR(Sales_Data[[#This Row],[Profit]]/Sales_Data[[#This Row],[Sales]],0)</f>
        <v>0.21509273182957395</v>
      </c>
      <c r="O895" s="7" t="str">
        <f>TEXT(Sales_Data[[#This Row],[Order_Date]],"mmm")</f>
        <v>Feb</v>
      </c>
      <c r="P895" s="9" t="str">
        <f>TEXT(Sales_Data[[#This Row],[Order_Date]],"yyyy")</f>
        <v>2025</v>
      </c>
      <c r="Q895" s="9" t="str">
        <f t="shared" si="13"/>
        <v>Existing</v>
      </c>
      <c r="R895" s="1" t="s">
        <v>20</v>
      </c>
    </row>
    <row r="896" spans="1:18" x14ac:dyDescent="0.35">
      <c r="A896" s="1" t="s">
        <v>2439</v>
      </c>
      <c r="B896" s="2">
        <v>45704</v>
      </c>
      <c r="C896" s="1" t="s">
        <v>2440</v>
      </c>
      <c r="D896" s="1" t="s">
        <v>2441</v>
      </c>
      <c r="E896" s="1" t="s">
        <v>62</v>
      </c>
      <c r="F896" s="1" t="s">
        <v>41</v>
      </c>
      <c r="G896" s="1" t="s">
        <v>120</v>
      </c>
      <c r="H896" s="1" t="s">
        <v>143</v>
      </c>
      <c r="I896">
        <v>1</v>
      </c>
      <c r="J896">
        <v>1800</v>
      </c>
      <c r="K896" s="7">
        <v>0.1</v>
      </c>
      <c r="L896">
        <v>1620</v>
      </c>
      <c r="M896">
        <v>285.41000000000003</v>
      </c>
      <c r="N896" s="7">
        <f>IFERROR(Sales_Data[[#This Row],[Profit]]/Sales_Data[[#This Row],[Sales]],0)</f>
        <v>0.17617901234567904</v>
      </c>
      <c r="O896" s="7" t="str">
        <f>TEXT(Sales_Data[[#This Row],[Order_Date]],"mmm")</f>
        <v>Feb</v>
      </c>
      <c r="P896" s="9" t="str">
        <f>TEXT(Sales_Data[[#This Row],[Order_Date]],"yyyy")</f>
        <v>2025</v>
      </c>
      <c r="Q896" s="9" t="str">
        <f t="shared" si="13"/>
        <v>New</v>
      </c>
      <c r="R896" s="1" t="s">
        <v>73</v>
      </c>
    </row>
    <row r="897" spans="1:18" x14ac:dyDescent="0.35">
      <c r="A897" s="1" t="s">
        <v>2442</v>
      </c>
      <c r="B897" s="2">
        <v>45891</v>
      </c>
      <c r="C897" s="1" t="s">
        <v>2443</v>
      </c>
      <c r="D897" s="1" t="s">
        <v>2444</v>
      </c>
      <c r="E897" s="1" t="s">
        <v>135</v>
      </c>
      <c r="F897" s="1" t="s">
        <v>136</v>
      </c>
      <c r="G897" s="1" t="s">
        <v>26</v>
      </c>
      <c r="H897" s="1" t="s">
        <v>128</v>
      </c>
      <c r="I897">
        <v>3</v>
      </c>
      <c r="J897">
        <v>900</v>
      </c>
      <c r="K897" s="7">
        <v>0.05</v>
      </c>
      <c r="L897">
        <v>2565</v>
      </c>
      <c r="M897">
        <v>627.28</v>
      </c>
      <c r="N897" s="7">
        <f>IFERROR(Sales_Data[[#This Row],[Profit]]/Sales_Data[[#This Row],[Sales]],0)</f>
        <v>0.24455360623781675</v>
      </c>
      <c r="O897" s="7" t="str">
        <f>TEXT(Sales_Data[[#This Row],[Order_Date]],"mmm")</f>
        <v>Aug</v>
      </c>
      <c r="P897" s="9" t="str">
        <f>TEXT(Sales_Data[[#This Row],[Order_Date]],"yyyy")</f>
        <v>2025</v>
      </c>
      <c r="Q897" s="9" t="str">
        <f t="shared" si="13"/>
        <v>Existing</v>
      </c>
      <c r="R897" s="1" t="s">
        <v>28</v>
      </c>
    </row>
    <row r="898" spans="1:18" x14ac:dyDescent="0.35">
      <c r="A898" s="1" t="s">
        <v>2445</v>
      </c>
      <c r="B898" s="2">
        <v>45717</v>
      </c>
      <c r="C898" s="1" t="s">
        <v>689</v>
      </c>
      <c r="D898" s="1" t="s">
        <v>2446</v>
      </c>
      <c r="E898" s="1" t="s">
        <v>119</v>
      </c>
      <c r="F898" s="1" t="s">
        <v>33</v>
      </c>
      <c r="G898" s="1" t="s">
        <v>120</v>
      </c>
      <c r="H898" s="1" t="s">
        <v>121</v>
      </c>
      <c r="I898">
        <v>2</v>
      </c>
      <c r="J898">
        <v>2800</v>
      </c>
      <c r="K898" s="7">
        <v>0.1</v>
      </c>
      <c r="L898">
        <v>5040</v>
      </c>
      <c r="M898">
        <v>465.87</v>
      </c>
      <c r="N898" s="7">
        <f>IFERROR(Sales_Data[[#This Row],[Profit]]/Sales_Data[[#This Row],[Sales]],0)</f>
        <v>9.2434523809523814E-2</v>
      </c>
      <c r="O898" s="7" t="str">
        <f>TEXT(Sales_Data[[#This Row],[Order_Date]],"mmm")</f>
        <v>Mar</v>
      </c>
      <c r="P898" s="9" t="str">
        <f>TEXT(Sales_Data[[#This Row],[Order_Date]],"yyyy")</f>
        <v>2025</v>
      </c>
      <c r="Q898" s="9" t="str">
        <f t="shared" ref="Q898:Q961" si="14">IF(I898&gt;1,"Existing","New")</f>
        <v>Existing</v>
      </c>
      <c r="R898" s="1" t="s">
        <v>28</v>
      </c>
    </row>
    <row r="899" spans="1:18" x14ac:dyDescent="0.35">
      <c r="A899" s="1" t="s">
        <v>2447</v>
      </c>
      <c r="B899" s="2">
        <v>45822</v>
      </c>
      <c r="C899" s="1" t="s">
        <v>2448</v>
      </c>
      <c r="D899" s="1" t="s">
        <v>2449</v>
      </c>
      <c r="E899" s="1" t="s">
        <v>135</v>
      </c>
      <c r="F899" s="1" t="s">
        <v>136</v>
      </c>
      <c r="G899" s="1" t="s">
        <v>120</v>
      </c>
      <c r="H899" s="1" t="s">
        <v>217</v>
      </c>
      <c r="I899">
        <v>2</v>
      </c>
      <c r="J899">
        <v>3200</v>
      </c>
      <c r="K899" s="7">
        <v>0.1</v>
      </c>
      <c r="L899">
        <v>5760</v>
      </c>
      <c r="M899">
        <v>1408.78</v>
      </c>
      <c r="N899" s="7">
        <f>IFERROR(Sales_Data[[#This Row],[Profit]]/Sales_Data[[#This Row],[Sales]],0)</f>
        <v>0.2445798611111111</v>
      </c>
      <c r="O899" s="7" t="str">
        <f>TEXT(Sales_Data[[#This Row],[Order_Date]],"mmm")</f>
        <v>Jun</v>
      </c>
      <c r="P899" s="9" t="str">
        <f>TEXT(Sales_Data[[#This Row],[Order_Date]],"yyyy")</f>
        <v>2025</v>
      </c>
      <c r="Q899" s="9" t="str">
        <f t="shared" si="14"/>
        <v>Existing</v>
      </c>
      <c r="R899" s="1" t="s">
        <v>28</v>
      </c>
    </row>
    <row r="900" spans="1:18" x14ac:dyDescent="0.35">
      <c r="A900" s="1" t="s">
        <v>2450</v>
      </c>
      <c r="B900" s="2">
        <v>45731</v>
      </c>
      <c r="C900" s="1" t="s">
        <v>499</v>
      </c>
      <c r="D900" s="1" t="s">
        <v>760</v>
      </c>
      <c r="E900" s="1" t="s">
        <v>111</v>
      </c>
      <c r="F900" s="1" t="s">
        <v>33</v>
      </c>
      <c r="G900" s="1" t="s">
        <v>42</v>
      </c>
      <c r="H900" s="1" t="s">
        <v>102</v>
      </c>
      <c r="I900">
        <v>1</v>
      </c>
      <c r="J900">
        <v>25000</v>
      </c>
      <c r="K900" s="7">
        <v>0.15</v>
      </c>
      <c r="L900">
        <v>21250</v>
      </c>
      <c r="M900">
        <v>4782.8900000000003</v>
      </c>
      <c r="N900" s="7">
        <f>IFERROR(Sales_Data[[#This Row],[Profit]]/Sales_Data[[#This Row],[Sales]],0)</f>
        <v>0.22507717647058825</v>
      </c>
      <c r="O900" s="7" t="str">
        <f>TEXT(Sales_Data[[#This Row],[Order_Date]],"mmm")</f>
        <v>Mar</v>
      </c>
      <c r="P900" s="9" t="str">
        <f>TEXT(Sales_Data[[#This Row],[Order_Date]],"yyyy")</f>
        <v>2025</v>
      </c>
      <c r="Q900" s="9" t="str">
        <f t="shared" si="14"/>
        <v>New</v>
      </c>
      <c r="R900" s="1" t="s">
        <v>73</v>
      </c>
    </row>
    <row r="901" spans="1:18" x14ac:dyDescent="0.35">
      <c r="A901" s="1" t="s">
        <v>2451</v>
      </c>
      <c r="B901" s="2">
        <v>45775</v>
      </c>
      <c r="C901" s="1" t="s">
        <v>2452</v>
      </c>
      <c r="D901" s="1" t="s">
        <v>2453</v>
      </c>
      <c r="E901" s="1" t="s">
        <v>24</v>
      </c>
      <c r="F901" s="1" t="s">
        <v>25</v>
      </c>
      <c r="G901" s="1" t="s">
        <v>120</v>
      </c>
      <c r="H901" s="1" t="s">
        <v>121</v>
      </c>
      <c r="I901">
        <v>2</v>
      </c>
      <c r="J901">
        <v>2800</v>
      </c>
      <c r="K901" s="7">
        <v>0.1</v>
      </c>
      <c r="L901">
        <v>5040</v>
      </c>
      <c r="M901">
        <v>784.03</v>
      </c>
      <c r="N901" s="7">
        <f>IFERROR(Sales_Data[[#This Row],[Profit]]/Sales_Data[[#This Row],[Sales]],0)</f>
        <v>0.15556150793650794</v>
      </c>
      <c r="O901" s="7" t="str">
        <f>TEXT(Sales_Data[[#This Row],[Order_Date]],"mmm")</f>
        <v>Apr</v>
      </c>
      <c r="P901" s="9" t="str">
        <f>TEXT(Sales_Data[[#This Row],[Order_Date]],"yyyy")</f>
        <v>2025</v>
      </c>
      <c r="Q901" s="9" t="str">
        <f t="shared" si="14"/>
        <v>Existing</v>
      </c>
      <c r="R901" s="1" t="s">
        <v>36</v>
      </c>
    </row>
    <row r="902" spans="1:18" x14ac:dyDescent="0.35">
      <c r="A902" s="1" t="s">
        <v>2454</v>
      </c>
      <c r="B902" s="2">
        <v>45949</v>
      </c>
      <c r="C902" s="1" t="s">
        <v>2455</v>
      </c>
      <c r="D902" s="1" t="s">
        <v>2456</v>
      </c>
      <c r="E902" s="1" t="s">
        <v>111</v>
      </c>
      <c r="F902" s="1" t="s">
        <v>33</v>
      </c>
      <c r="G902" s="1" t="s">
        <v>42</v>
      </c>
      <c r="H902" s="1" t="s">
        <v>63</v>
      </c>
      <c r="I902">
        <v>3</v>
      </c>
      <c r="J902">
        <v>4500</v>
      </c>
      <c r="K902" s="7">
        <v>0.05</v>
      </c>
      <c r="L902">
        <v>12825</v>
      </c>
      <c r="M902">
        <v>2083.11</v>
      </c>
      <c r="N902" s="7">
        <f>IFERROR(Sales_Data[[#This Row],[Profit]]/Sales_Data[[#This Row],[Sales]],0)</f>
        <v>0.16242573099415206</v>
      </c>
      <c r="O902" s="7" t="str">
        <f>TEXT(Sales_Data[[#This Row],[Order_Date]],"mmm")</f>
        <v>Oct</v>
      </c>
      <c r="P902" s="9" t="str">
        <f>TEXT(Sales_Data[[#This Row],[Order_Date]],"yyyy")</f>
        <v>2025</v>
      </c>
      <c r="Q902" s="9" t="str">
        <f t="shared" si="14"/>
        <v>Existing</v>
      </c>
      <c r="R902" s="1" t="s">
        <v>20</v>
      </c>
    </row>
    <row r="903" spans="1:18" x14ac:dyDescent="0.35">
      <c r="A903" s="1" t="s">
        <v>2457</v>
      </c>
      <c r="B903" s="2">
        <v>45896</v>
      </c>
      <c r="C903" s="1" t="s">
        <v>2458</v>
      </c>
      <c r="D903" s="1" t="s">
        <v>2459</v>
      </c>
      <c r="E903" s="1" t="s">
        <v>106</v>
      </c>
      <c r="F903" s="1" t="s">
        <v>33</v>
      </c>
      <c r="G903" s="1" t="s">
        <v>42</v>
      </c>
      <c r="H903" s="1" t="s">
        <v>102</v>
      </c>
      <c r="I903">
        <v>2</v>
      </c>
      <c r="J903">
        <v>25000</v>
      </c>
      <c r="K903" s="7">
        <v>0.15</v>
      </c>
      <c r="L903">
        <v>42500</v>
      </c>
      <c r="M903">
        <v>5578.02</v>
      </c>
      <c r="N903" s="7">
        <f>IFERROR(Sales_Data[[#This Row],[Profit]]/Sales_Data[[#This Row],[Sales]],0)</f>
        <v>0.13124752941176471</v>
      </c>
      <c r="O903" s="7" t="str">
        <f>TEXT(Sales_Data[[#This Row],[Order_Date]],"mmm")</f>
        <v>Aug</v>
      </c>
      <c r="P903" s="9" t="str">
        <f>TEXT(Sales_Data[[#This Row],[Order_Date]],"yyyy")</f>
        <v>2025</v>
      </c>
      <c r="Q903" s="9" t="str">
        <f t="shared" si="14"/>
        <v>Existing</v>
      </c>
      <c r="R903" s="1" t="s">
        <v>28</v>
      </c>
    </row>
    <row r="904" spans="1:18" x14ac:dyDescent="0.35">
      <c r="A904" s="1" t="s">
        <v>2460</v>
      </c>
      <c r="B904" s="2">
        <v>45985</v>
      </c>
      <c r="C904" s="1" t="s">
        <v>2415</v>
      </c>
      <c r="D904" s="1" t="s">
        <v>2461</v>
      </c>
      <c r="E904" s="1" t="s">
        <v>32</v>
      </c>
      <c r="F904" s="1" t="s">
        <v>33</v>
      </c>
      <c r="G904" s="1" t="s">
        <v>120</v>
      </c>
      <c r="H904" s="1" t="s">
        <v>143</v>
      </c>
      <c r="I904">
        <v>5</v>
      </c>
      <c r="J904">
        <v>1800</v>
      </c>
      <c r="K904" s="7">
        <v>0</v>
      </c>
      <c r="L904">
        <v>9000</v>
      </c>
      <c r="M904">
        <v>1672.5</v>
      </c>
      <c r="N904" s="7">
        <f>IFERROR(Sales_Data[[#This Row],[Profit]]/Sales_Data[[#This Row],[Sales]],0)</f>
        <v>0.18583333333333332</v>
      </c>
      <c r="O904" s="7" t="str">
        <f>TEXT(Sales_Data[[#This Row],[Order_Date]],"mmm")</f>
        <v>Nov</v>
      </c>
      <c r="P904" s="9" t="str">
        <f>TEXT(Sales_Data[[#This Row],[Order_Date]],"yyyy")</f>
        <v>2025</v>
      </c>
      <c r="Q904" s="9" t="str">
        <f t="shared" si="14"/>
        <v>Existing</v>
      </c>
      <c r="R904" s="1" t="s">
        <v>73</v>
      </c>
    </row>
    <row r="905" spans="1:18" x14ac:dyDescent="0.35">
      <c r="A905" s="1" t="s">
        <v>2462</v>
      </c>
      <c r="B905" s="2">
        <v>45891</v>
      </c>
      <c r="C905" s="1" t="s">
        <v>2458</v>
      </c>
      <c r="D905" s="1" t="s">
        <v>2463</v>
      </c>
      <c r="E905" s="1" t="s">
        <v>32</v>
      </c>
      <c r="F905" s="1" t="s">
        <v>33</v>
      </c>
      <c r="G905" s="1" t="s">
        <v>26</v>
      </c>
      <c r="H905" s="1" t="s">
        <v>128</v>
      </c>
      <c r="I905">
        <v>4</v>
      </c>
      <c r="J905">
        <v>900</v>
      </c>
      <c r="K905" s="7">
        <v>0.1</v>
      </c>
      <c r="L905">
        <v>3240</v>
      </c>
      <c r="M905">
        <v>302.16000000000003</v>
      </c>
      <c r="N905" s="7">
        <f>IFERROR(Sales_Data[[#This Row],[Profit]]/Sales_Data[[#This Row],[Sales]],0)</f>
        <v>9.3259259259259264E-2</v>
      </c>
      <c r="O905" s="7" t="str">
        <f>TEXT(Sales_Data[[#This Row],[Order_Date]],"mmm")</f>
        <v>Aug</v>
      </c>
      <c r="P905" s="9" t="str">
        <f>TEXT(Sales_Data[[#This Row],[Order_Date]],"yyyy")</f>
        <v>2025</v>
      </c>
      <c r="Q905" s="9" t="str">
        <f t="shared" si="14"/>
        <v>Existing</v>
      </c>
      <c r="R905" s="1" t="s">
        <v>73</v>
      </c>
    </row>
    <row r="906" spans="1:18" x14ac:dyDescent="0.35">
      <c r="A906" s="1" t="s">
        <v>2464</v>
      </c>
      <c r="B906" s="2">
        <v>45718</v>
      </c>
      <c r="C906" s="1" t="s">
        <v>2465</v>
      </c>
      <c r="D906" s="1" t="s">
        <v>2466</v>
      </c>
      <c r="E906" s="1" t="s">
        <v>71</v>
      </c>
      <c r="F906" s="1" t="s">
        <v>33</v>
      </c>
      <c r="G906" s="1" t="s">
        <v>42</v>
      </c>
      <c r="H906" s="1" t="s">
        <v>112</v>
      </c>
      <c r="I906">
        <v>3</v>
      </c>
      <c r="J906">
        <v>2500</v>
      </c>
      <c r="K906" s="7">
        <v>0.05</v>
      </c>
      <c r="L906">
        <v>7125</v>
      </c>
      <c r="M906">
        <v>1344.46</v>
      </c>
      <c r="N906" s="7">
        <f>IFERROR(Sales_Data[[#This Row],[Profit]]/Sales_Data[[#This Row],[Sales]],0)</f>
        <v>0.1886961403508772</v>
      </c>
      <c r="O906" s="7" t="str">
        <f>TEXT(Sales_Data[[#This Row],[Order_Date]],"mmm")</f>
        <v>Mar</v>
      </c>
      <c r="P906" s="9" t="str">
        <f>TEXT(Sales_Data[[#This Row],[Order_Date]],"yyyy")</f>
        <v>2025</v>
      </c>
      <c r="Q906" s="9" t="str">
        <f t="shared" si="14"/>
        <v>Existing</v>
      </c>
      <c r="R906" s="1" t="s">
        <v>73</v>
      </c>
    </row>
    <row r="907" spans="1:18" x14ac:dyDescent="0.35">
      <c r="A907" s="1" t="s">
        <v>2467</v>
      </c>
      <c r="B907" s="2">
        <v>45835</v>
      </c>
      <c r="C907" s="1" t="s">
        <v>680</v>
      </c>
      <c r="D907" s="1" t="s">
        <v>2468</v>
      </c>
      <c r="E907" s="1" t="s">
        <v>32</v>
      </c>
      <c r="F907" s="1" t="s">
        <v>33</v>
      </c>
      <c r="G907" s="1" t="s">
        <v>120</v>
      </c>
      <c r="H907" s="1" t="s">
        <v>121</v>
      </c>
      <c r="I907">
        <v>4</v>
      </c>
      <c r="J907">
        <v>2800</v>
      </c>
      <c r="K907" s="7">
        <v>0</v>
      </c>
      <c r="L907">
        <v>11200</v>
      </c>
      <c r="M907">
        <v>2255.27</v>
      </c>
      <c r="N907" s="7">
        <f>IFERROR(Sales_Data[[#This Row],[Profit]]/Sales_Data[[#This Row],[Sales]],0)</f>
        <v>0.20136339285714286</v>
      </c>
      <c r="O907" s="7" t="str">
        <f>TEXT(Sales_Data[[#This Row],[Order_Date]],"mmm")</f>
        <v>Jun</v>
      </c>
      <c r="P907" s="9" t="str">
        <f>TEXT(Sales_Data[[#This Row],[Order_Date]],"yyyy")</f>
        <v>2025</v>
      </c>
      <c r="Q907" s="9" t="str">
        <f t="shared" si="14"/>
        <v>Existing</v>
      </c>
      <c r="R907" s="1" t="s">
        <v>20</v>
      </c>
    </row>
    <row r="908" spans="1:18" x14ac:dyDescent="0.35">
      <c r="A908" s="1" t="s">
        <v>2469</v>
      </c>
      <c r="B908" s="2">
        <v>45722</v>
      </c>
      <c r="C908" s="1" t="s">
        <v>725</v>
      </c>
      <c r="D908" s="1" t="s">
        <v>2470</v>
      </c>
      <c r="E908" s="1" t="s">
        <v>81</v>
      </c>
      <c r="F908" s="1" t="s">
        <v>33</v>
      </c>
      <c r="G908" s="1" t="s">
        <v>26</v>
      </c>
      <c r="H908" s="1" t="s">
        <v>82</v>
      </c>
      <c r="I908">
        <v>1</v>
      </c>
      <c r="J908">
        <v>450</v>
      </c>
      <c r="K908" s="7">
        <v>0.05</v>
      </c>
      <c r="L908">
        <v>428</v>
      </c>
      <c r="M908">
        <v>60.55</v>
      </c>
      <c r="N908" s="7">
        <f>IFERROR(Sales_Data[[#This Row],[Profit]]/Sales_Data[[#This Row],[Sales]],0)</f>
        <v>0.14147196261682243</v>
      </c>
      <c r="O908" s="7" t="str">
        <f>TEXT(Sales_Data[[#This Row],[Order_Date]],"mmm")</f>
        <v>Mar</v>
      </c>
      <c r="P908" s="9" t="str">
        <f>TEXT(Sales_Data[[#This Row],[Order_Date]],"yyyy")</f>
        <v>2025</v>
      </c>
      <c r="Q908" s="9" t="str">
        <f t="shared" si="14"/>
        <v>New</v>
      </c>
      <c r="R908" s="1" t="s">
        <v>64</v>
      </c>
    </row>
    <row r="909" spans="1:18" x14ac:dyDescent="0.35">
      <c r="A909" s="1" t="s">
        <v>2471</v>
      </c>
      <c r="B909" s="2">
        <v>45718</v>
      </c>
      <c r="C909" s="1" t="s">
        <v>2472</v>
      </c>
      <c r="D909" s="1" t="s">
        <v>1725</v>
      </c>
      <c r="E909" s="1" t="s">
        <v>160</v>
      </c>
      <c r="F909" s="1" t="s">
        <v>161</v>
      </c>
      <c r="G909" s="1" t="s">
        <v>26</v>
      </c>
      <c r="H909" s="1" t="s">
        <v>58</v>
      </c>
      <c r="I909">
        <v>4</v>
      </c>
      <c r="J909">
        <v>1400</v>
      </c>
      <c r="K909" s="7">
        <v>0.05</v>
      </c>
      <c r="L909">
        <v>5320</v>
      </c>
      <c r="M909">
        <v>861.84</v>
      </c>
      <c r="N909" s="7">
        <f>IFERROR(Sales_Data[[#This Row],[Profit]]/Sales_Data[[#This Row],[Sales]],0)</f>
        <v>0.16200000000000001</v>
      </c>
      <c r="O909" s="7" t="str">
        <f>TEXT(Sales_Data[[#This Row],[Order_Date]],"mmm")</f>
        <v>Mar</v>
      </c>
      <c r="P909" s="9" t="str">
        <f>TEXT(Sales_Data[[#This Row],[Order_Date]],"yyyy")</f>
        <v>2025</v>
      </c>
      <c r="Q909" s="9" t="str">
        <f t="shared" si="14"/>
        <v>Existing</v>
      </c>
      <c r="R909" s="1" t="s">
        <v>64</v>
      </c>
    </row>
    <row r="910" spans="1:18" x14ac:dyDescent="0.35">
      <c r="A910" s="1" t="s">
        <v>2473</v>
      </c>
      <c r="B910" s="2">
        <v>45792</v>
      </c>
      <c r="C910" s="1" t="s">
        <v>2474</v>
      </c>
      <c r="D910" s="1" t="s">
        <v>2475</v>
      </c>
      <c r="E910" s="1" t="s">
        <v>86</v>
      </c>
      <c r="F910" s="1" t="s">
        <v>25</v>
      </c>
      <c r="G910" s="1" t="s">
        <v>42</v>
      </c>
      <c r="H910" s="1" t="s">
        <v>112</v>
      </c>
      <c r="I910">
        <v>1</v>
      </c>
      <c r="J910">
        <v>2500</v>
      </c>
      <c r="K910" s="7">
        <v>0</v>
      </c>
      <c r="L910">
        <v>2500</v>
      </c>
      <c r="M910">
        <v>223.9</v>
      </c>
      <c r="N910" s="7">
        <f>IFERROR(Sales_Data[[#This Row],[Profit]]/Sales_Data[[#This Row],[Sales]],0)</f>
        <v>8.9560000000000001E-2</v>
      </c>
      <c r="O910" s="7" t="str">
        <f>TEXT(Sales_Data[[#This Row],[Order_Date]],"mmm")</f>
        <v>May</v>
      </c>
      <c r="P910" s="9" t="str">
        <f>TEXT(Sales_Data[[#This Row],[Order_Date]],"yyyy")</f>
        <v>2025</v>
      </c>
      <c r="Q910" s="9" t="str">
        <f t="shared" si="14"/>
        <v>New</v>
      </c>
      <c r="R910" s="1" t="s">
        <v>64</v>
      </c>
    </row>
    <row r="911" spans="1:18" x14ac:dyDescent="0.35">
      <c r="A911" s="1" t="s">
        <v>2476</v>
      </c>
      <c r="B911" s="2">
        <v>45774</v>
      </c>
      <c r="C911" s="1" t="s">
        <v>1043</v>
      </c>
      <c r="D911" s="1" t="s">
        <v>2477</v>
      </c>
      <c r="E911" s="1" t="s">
        <v>119</v>
      </c>
      <c r="F911" s="1" t="s">
        <v>33</v>
      </c>
      <c r="G911" s="1" t="s">
        <v>42</v>
      </c>
      <c r="H911" s="1" t="s">
        <v>47</v>
      </c>
      <c r="I911">
        <v>3</v>
      </c>
      <c r="J911">
        <v>55000</v>
      </c>
      <c r="K911" s="7">
        <v>0.15</v>
      </c>
      <c r="L911">
        <v>140250</v>
      </c>
      <c r="M911">
        <v>20668.240000000002</v>
      </c>
      <c r="N911" s="7">
        <f>IFERROR(Sales_Data[[#This Row],[Profit]]/Sales_Data[[#This Row],[Sales]],0)</f>
        <v>0.1473671301247772</v>
      </c>
      <c r="O911" s="7" t="str">
        <f>TEXT(Sales_Data[[#This Row],[Order_Date]],"mmm")</f>
        <v>Apr</v>
      </c>
      <c r="P911" s="9" t="str">
        <f>TEXT(Sales_Data[[#This Row],[Order_Date]],"yyyy")</f>
        <v>2025</v>
      </c>
      <c r="Q911" s="9" t="str">
        <f t="shared" si="14"/>
        <v>Existing</v>
      </c>
      <c r="R911" s="1" t="s">
        <v>73</v>
      </c>
    </row>
    <row r="912" spans="1:18" x14ac:dyDescent="0.35">
      <c r="A912" s="1" t="s">
        <v>2478</v>
      </c>
      <c r="B912" s="2">
        <v>45738</v>
      </c>
      <c r="C912" s="1" t="s">
        <v>2479</v>
      </c>
      <c r="D912" s="1" t="s">
        <v>2480</v>
      </c>
      <c r="E912" s="1" t="s">
        <v>24</v>
      </c>
      <c r="F912" s="1" t="s">
        <v>25</v>
      </c>
      <c r="G912" s="1" t="s">
        <v>18</v>
      </c>
      <c r="H912" s="1" t="s">
        <v>19</v>
      </c>
      <c r="I912">
        <v>5</v>
      </c>
      <c r="J912">
        <v>700</v>
      </c>
      <c r="K912" s="7">
        <v>0.1</v>
      </c>
      <c r="L912">
        <v>3150</v>
      </c>
      <c r="M912">
        <v>259.24</v>
      </c>
      <c r="N912" s="7">
        <f>IFERROR(Sales_Data[[#This Row],[Profit]]/Sales_Data[[#This Row],[Sales]],0)</f>
        <v>8.2298412698412704E-2</v>
      </c>
      <c r="O912" s="7" t="str">
        <f>TEXT(Sales_Data[[#This Row],[Order_Date]],"mmm")</f>
        <v>Mar</v>
      </c>
      <c r="P912" s="9" t="str">
        <f>TEXT(Sales_Data[[#This Row],[Order_Date]],"yyyy")</f>
        <v>2025</v>
      </c>
      <c r="Q912" s="9" t="str">
        <f t="shared" si="14"/>
        <v>Existing</v>
      </c>
      <c r="R912" s="1" t="s">
        <v>64</v>
      </c>
    </row>
    <row r="913" spans="1:18" x14ac:dyDescent="0.35">
      <c r="A913" s="1" t="s">
        <v>2481</v>
      </c>
      <c r="B913" s="2">
        <v>45825</v>
      </c>
      <c r="C913" s="1" t="s">
        <v>2482</v>
      </c>
      <c r="D913" s="1" t="s">
        <v>2483</v>
      </c>
      <c r="E913" s="1" t="s">
        <v>62</v>
      </c>
      <c r="F913" s="1" t="s">
        <v>41</v>
      </c>
      <c r="G913" s="1" t="s">
        <v>18</v>
      </c>
      <c r="H913" s="1" t="s">
        <v>19</v>
      </c>
      <c r="I913">
        <v>2</v>
      </c>
      <c r="J913">
        <v>700</v>
      </c>
      <c r="K913" s="7">
        <v>0</v>
      </c>
      <c r="L913">
        <v>1400</v>
      </c>
      <c r="M913">
        <v>176.17</v>
      </c>
      <c r="N913" s="7">
        <f>IFERROR(Sales_Data[[#This Row],[Profit]]/Sales_Data[[#This Row],[Sales]],0)</f>
        <v>0.12583571428571427</v>
      </c>
      <c r="O913" s="7" t="str">
        <f>TEXT(Sales_Data[[#This Row],[Order_Date]],"mmm")</f>
        <v>Jun</v>
      </c>
      <c r="P913" s="9" t="str">
        <f>TEXT(Sales_Data[[#This Row],[Order_Date]],"yyyy")</f>
        <v>2025</v>
      </c>
      <c r="Q913" s="9" t="str">
        <f t="shared" si="14"/>
        <v>Existing</v>
      </c>
      <c r="R913" s="1" t="s">
        <v>28</v>
      </c>
    </row>
    <row r="914" spans="1:18" x14ac:dyDescent="0.35">
      <c r="A914" s="1" t="s">
        <v>2484</v>
      </c>
      <c r="B914" s="2">
        <v>45729</v>
      </c>
      <c r="C914" s="1" t="s">
        <v>1776</v>
      </c>
      <c r="D914" s="1" t="s">
        <v>2388</v>
      </c>
      <c r="E914" s="1" t="s">
        <v>111</v>
      </c>
      <c r="F914" s="1" t="s">
        <v>33</v>
      </c>
      <c r="G914" s="1" t="s">
        <v>42</v>
      </c>
      <c r="H914" s="1" t="s">
        <v>47</v>
      </c>
      <c r="I914">
        <v>5</v>
      </c>
      <c r="J914">
        <v>55000</v>
      </c>
      <c r="K914" s="7">
        <v>0.05</v>
      </c>
      <c r="L914">
        <v>261250</v>
      </c>
      <c r="M914">
        <v>25594.43</v>
      </c>
      <c r="N914" s="7">
        <f>IFERROR(Sales_Data[[#This Row],[Profit]]/Sales_Data[[#This Row],[Sales]],0)</f>
        <v>9.7969110047846891E-2</v>
      </c>
      <c r="O914" s="7" t="str">
        <f>TEXT(Sales_Data[[#This Row],[Order_Date]],"mmm")</f>
        <v>Mar</v>
      </c>
      <c r="P914" s="9" t="str">
        <f>TEXT(Sales_Data[[#This Row],[Order_Date]],"yyyy")</f>
        <v>2025</v>
      </c>
      <c r="Q914" s="9" t="str">
        <f t="shared" si="14"/>
        <v>Existing</v>
      </c>
      <c r="R914" s="1" t="s">
        <v>36</v>
      </c>
    </row>
    <row r="915" spans="1:18" x14ac:dyDescent="0.35">
      <c r="A915" s="1" t="s">
        <v>2485</v>
      </c>
      <c r="B915" s="2">
        <v>45664</v>
      </c>
      <c r="C915" s="1" t="s">
        <v>2486</v>
      </c>
      <c r="D915" s="1" t="s">
        <v>2033</v>
      </c>
      <c r="E915" s="1" t="s">
        <v>24</v>
      </c>
      <c r="F915" s="1" t="s">
        <v>25</v>
      </c>
      <c r="G915" s="1" t="s">
        <v>34</v>
      </c>
      <c r="H915" s="1" t="s">
        <v>153</v>
      </c>
      <c r="I915">
        <v>1</v>
      </c>
      <c r="J915">
        <v>7000</v>
      </c>
      <c r="K915" s="7">
        <v>0</v>
      </c>
      <c r="L915">
        <v>7000</v>
      </c>
      <c r="M915">
        <v>754.69</v>
      </c>
      <c r="N915" s="7">
        <f>IFERROR(Sales_Data[[#This Row],[Profit]]/Sales_Data[[#This Row],[Sales]],0)</f>
        <v>0.10781285714285715</v>
      </c>
      <c r="O915" s="7" t="str">
        <f>TEXT(Sales_Data[[#This Row],[Order_Date]],"mmm")</f>
        <v>Jan</v>
      </c>
      <c r="P915" s="9" t="str">
        <f>TEXT(Sales_Data[[#This Row],[Order_Date]],"yyyy")</f>
        <v>2025</v>
      </c>
      <c r="Q915" s="9" t="str">
        <f t="shared" si="14"/>
        <v>New</v>
      </c>
      <c r="R915" s="1" t="s">
        <v>28</v>
      </c>
    </row>
    <row r="916" spans="1:18" x14ac:dyDescent="0.35">
      <c r="A916" s="1" t="s">
        <v>2487</v>
      </c>
      <c r="B916" s="2">
        <v>45737</v>
      </c>
      <c r="C916" s="1" t="s">
        <v>1693</v>
      </c>
      <c r="D916" s="1" t="s">
        <v>2488</v>
      </c>
      <c r="E916" s="1" t="s">
        <v>135</v>
      </c>
      <c r="F916" s="1" t="s">
        <v>136</v>
      </c>
      <c r="G916" s="1" t="s">
        <v>18</v>
      </c>
      <c r="H916" s="1" t="s">
        <v>292</v>
      </c>
      <c r="I916">
        <v>2</v>
      </c>
      <c r="J916">
        <v>500</v>
      </c>
      <c r="K916" s="7">
        <v>0.15</v>
      </c>
      <c r="L916">
        <v>850</v>
      </c>
      <c r="M916">
        <v>151.78</v>
      </c>
      <c r="N916" s="7">
        <f>IFERROR(Sales_Data[[#This Row],[Profit]]/Sales_Data[[#This Row],[Sales]],0)</f>
        <v>0.17856470588235293</v>
      </c>
      <c r="O916" s="7" t="str">
        <f>TEXT(Sales_Data[[#This Row],[Order_Date]],"mmm")</f>
        <v>Mar</v>
      </c>
      <c r="P916" s="9" t="str">
        <f>TEXT(Sales_Data[[#This Row],[Order_Date]],"yyyy")</f>
        <v>2025</v>
      </c>
      <c r="Q916" s="9" t="str">
        <f t="shared" si="14"/>
        <v>Existing</v>
      </c>
      <c r="R916" s="1" t="s">
        <v>20</v>
      </c>
    </row>
    <row r="917" spans="1:18" x14ac:dyDescent="0.35">
      <c r="A917" s="1" t="s">
        <v>2489</v>
      </c>
      <c r="B917" s="2">
        <v>45932</v>
      </c>
      <c r="C917" s="1" t="s">
        <v>2490</v>
      </c>
      <c r="D917" s="1" t="s">
        <v>2491</v>
      </c>
      <c r="E917" s="1" t="s">
        <v>24</v>
      </c>
      <c r="F917" s="1" t="s">
        <v>25</v>
      </c>
      <c r="G917" s="1" t="s">
        <v>34</v>
      </c>
      <c r="H917" s="1" t="s">
        <v>77</v>
      </c>
      <c r="I917">
        <v>5</v>
      </c>
      <c r="J917">
        <v>22000</v>
      </c>
      <c r="K917" s="7">
        <v>0</v>
      </c>
      <c r="L917">
        <v>110000</v>
      </c>
      <c r="M917">
        <v>19819.64</v>
      </c>
      <c r="N917" s="7">
        <f>IFERROR(Sales_Data[[#This Row],[Profit]]/Sales_Data[[#This Row],[Sales]],0)</f>
        <v>0.18017854545454545</v>
      </c>
      <c r="O917" s="7" t="str">
        <f>TEXT(Sales_Data[[#This Row],[Order_Date]],"mmm")</f>
        <v>Oct</v>
      </c>
      <c r="P917" s="9" t="str">
        <f>TEXT(Sales_Data[[#This Row],[Order_Date]],"yyyy")</f>
        <v>2025</v>
      </c>
      <c r="Q917" s="9" t="str">
        <f t="shared" si="14"/>
        <v>Existing</v>
      </c>
      <c r="R917" s="1" t="s">
        <v>28</v>
      </c>
    </row>
    <row r="918" spans="1:18" x14ac:dyDescent="0.35">
      <c r="A918" s="1" t="s">
        <v>2492</v>
      </c>
      <c r="B918" s="2">
        <v>45911</v>
      </c>
      <c r="C918" s="1" t="s">
        <v>2256</v>
      </c>
      <c r="D918" s="1" t="s">
        <v>2493</v>
      </c>
      <c r="E918" s="1" t="s">
        <v>32</v>
      </c>
      <c r="F918" s="1" t="s">
        <v>33</v>
      </c>
      <c r="G918" s="1" t="s">
        <v>26</v>
      </c>
      <c r="H918" s="1" t="s">
        <v>58</v>
      </c>
      <c r="I918">
        <v>3</v>
      </c>
      <c r="J918">
        <v>1400</v>
      </c>
      <c r="K918" s="7">
        <v>0</v>
      </c>
      <c r="L918">
        <v>4200</v>
      </c>
      <c r="M918">
        <v>382.84</v>
      </c>
      <c r="N918" s="7">
        <f>IFERROR(Sales_Data[[#This Row],[Profit]]/Sales_Data[[#This Row],[Sales]],0)</f>
        <v>9.1152380952380943E-2</v>
      </c>
      <c r="O918" s="7" t="str">
        <f>TEXT(Sales_Data[[#This Row],[Order_Date]],"mmm")</f>
        <v>Sep</v>
      </c>
      <c r="P918" s="9" t="str">
        <f>TEXT(Sales_Data[[#This Row],[Order_Date]],"yyyy")</f>
        <v>2025</v>
      </c>
      <c r="Q918" s="9" t="str">
        <f t="shared" si="14"/>
        <v>Existing</v>
      </c>
      <c r="R918" s="1" t="s">
        <v>28</v>
      </c>
    </row>
    <row r="919" spans="1:18" x14ac:dyDescent="0.35">
      <c r="A919" s="1" t="s">
        <v>2494</v>
      </c>
      <c r="B919" s="2">
        <v>45968</v>
      </c>
      <c r="C919" s="1" t="s">
        <v>2495</v>
      </c>
      <c r="D919" s="1" t="s">
        <v>1546</v>
      </c>
      <c r="E919" s="1" t="s">
        <v>81</v>
      </c>
      <c r="F919" s="1" t="s">
        <v>33</v>
      </c>
      <c r="G919" s="1" t="s">
        <v>120</v>
      </c>
      <c r="H919" s="1" t="s">
        <v>217</v>
      </c>
      <c r="I919">
        <v>4</v>
      </c>
      <c r="J919">
        <v>3200</v>
      </c>
      <c r="K919" s="7">
        <v>0.05</v>
      </c>
      <c r="L919">
        <v>12160</v>
      </c>
      <c r="M919">
        <v>1660.63</v>
      </c>
      <c r="N919" s="7">
        <f>IFERROR(Sales_Data[[#This Row],[Profit]]/Sales_Data[[#This Row],[Sales]],0)</f>
        <v>0.13656496710526317</v>
      </c>
      <c r="O919" s="7" t="str">
        <f>TEXT(Sales_Data[[#This Row],[Order_Date]],"mmm")</f>
        <v>Nov</v>
      </c>
      <c r="P919" s="9" t="str">
        <f>TEXT(Sales_Data[[#This Row],[Order_Date]],"yyyy")</f>
        <v>2025</v>
      </c>
      <c r="Q919" s="9" t="str">
        <f t="shared" si="14"/>
        <v>Existing</v>
      </c>
      <c r="R919" s="1" t="s">
        <v>73</v>
      </c>
    </row>
    <row r="920" spans="1:18" x14ac:dyDescent="0.35">
      <c r="A920" s="1" t="s">
        <v>2496</v>
      </c>
      <c r="B920" s="2">
        <v>45817</v>
      </c>
      <c r="C920" s="1" t="s">
        <v>2497</v>
      </c>
      <c r="D920" s="1" t="s">
        <v>2498</v>
      </c>
      <c r="E920" s="1" t="s">
        <v>62</v>
      </c>
      <c r="F920" s="1" t="s">
        <v>41</v>
      </c>
      <c r="G920" s="1" t="s">
        <v>42</v>
      </c>
      <c r="H920" s="1" t="s">
        <v>63</v>
      </c>
      <c r="I920">
        <v>3</v>
      </c>
      <c r="J920">
        <v>4500</v>
      </c>
      <c r="K920" s="7">
        <v>0.05</v>
      </c>
      <c r="L920">
        <v>12825</v>
      </c>
      <c r="M920">
        <v>2210.7600000000002</v>
      </c>
      <c r="N920" s="7">
        <f>IFERROR(Sales_Data[[#This Row],[Profit]]/Sales_Data[[#This Row],[Sales]],0)</f>
        <v>0.17237894736842108</v>
      </c>
      <c r="O920" s="7" t="str">
        <f>TEXT(Sales_Data[[#This Row],[Order_Date]],"mmm")</f>
        <v>Jun</v>
      </c>
      <c r="P920" s="9" t="str">
        <f>TEXT(Sales_Data[[#This Row],[Order_Date]],"yyyy")</f>
        <v>2025</v>
      </c>
      <c r="Q920" s="9" t="str">
        <f t="shared" si="14"/>
        <v>Existing</v>
      </c>
      <c r="R920" s="1" t="s">
        <v>28</v>
      </c>
    </row>
    <row r="921" spans="1:18" x14ac:dyDescent="0.35">
      <c r="A921" s="1" t="s">
        <v>2499</v>
      </c>
      <c r="B921" s="2">
        <v>45917</v>
      </c>
      <c r="C921" s="1" t="s">
        <v>2500</v>
      </c>
      <c r="D921" s="1" t="s">
        <v>482</v>
      </c>
      <c r="E921" s="1" t="s">
        <v>86</v>
      </c>
      <c r="F921" s="1" t="s">
        <v>25</v>
      </c>
      <c r="G921" s="1" t="s">
        <v>120</v>
      </c>
      <c r="H921" s="1" t="s">
        <v>217</v>
      </c>
      <c r="I921">
        <v>5</v>
      </c>
      <c r="J921">
        <v>3200</v>
      </c>
      <c r="K921" s="7">
        <v>0</v>
      </c>
      <c r="L921">
        <v>16000</v>
      </c>
      <c r="M921">
        <v>3056.53</v>
      </c>
      <c r="N921" s="7">
        <f>IFERROR(Sales_Data[[#This Row],[Profit]]/Sales_Data[[#This Row],[Sales]],0)</f>
        <v>0.19103312500000003</v>
      </c>
      <c r="O921" s="7" t="str">
        <f>TEXT(Sales_Data[[#This Row],[Order_Date]],"mmm")</f>
        <v>Sep</v>
      </c>
      <c r="P921" s="9" t="str">
        <f>TEXT(Sales_Data[[#This Row],[Order_Date]],"yyyy")</f>
        <v>2025</v>
      </c>
      <c r="Q921" s="9" t="str">
        <f t="shared" si="14"/>
        <v>Existing</v>
      </c>
      <c r="R921" s="1" t="s">
        <v>28</v>
      </c>
    </row>
    <row r="922" spans="1:18" x14ac:dyDescent="0.35">
      <c r="A922" s="1" t="s">
        <v>2501</v>
      </c>
      <c r="B922" s="2">
        <v>45977</v>
      </c>
      <c r="C922" s="1" t="s">
        <v>742</v>
      </c>
      <c r="D922" s="1" t="s">
        <v>2502</v>
      </c>
      <c r="E922" s="1" t="s">
        <v>51</v>
      </c>
      <c r="F922" s="1" t="s">
        <v>52</v>
      </c>
      <c r="G922" s="1" t="s">
        <v>42</v>
      </c>
      <c r="H922" s="1" t="s">
        <v>43</v>
      </c>
      <c r="I922">
        <v>2</v>
      </c>
      <c r="J922">
        <v>18000</v>
      </c>
      <c r="K922" s="7">
        <v>0.1</v>
      </c>
      <c r="L922">
        <v>32400</v>
      </c>
      <c r="M922">
        <v>6259.14</v>
      </c>
      <c r="N922" s="7">
        <f>IFERROR(Sales_Data[[#This Row],[Profit]]/Sales_Data[[#This Row],[Sales]],0)</f>
        <v>0.19318333333333335</v>
      </c>
      <c r="O922" s="7" t="str">
        <f>TEXT(Sales_Data[[#This Row],[Order_Date]],"mmm")</f>
        <v>Nov</v>
      </c>
      <c r="P922" s="9" t="str">
        <f>TEXT(Sales_Data[[#This Row],[Order_Date]],"yyyy")</f>
        <v>2025</v>
      </c>
      <c r="Q922" s="9" t="str">
        <f t="shared" si="14"/>
        <v>Existing</v>
      </c>
      <c r="R922" s="1" t="s">
        <v>20</v>
      </c>
    </row>
    <row r="923" spans="1:18" x14ac:dyDescent="0.35">
      <c r="A923" s="1" t="s">
        <v>2503</v>
      </c>
      <c r="B923" s="2">
        <v>45757</v>
      </c>
      <c r="C923" s="1" t="s">
        <v>2504</v>
      </c>
      <c r="D923" s="1" t="s">
        <v>1520</v>
      </c>
      <c r="E923" s="1" t="s">
        <v>81</v>
      </c>
      <c r="F923" s="1" t="s">
        <v>33</v>
      </c>
      <c r="G923" s="1" t="s">
        <v>34</v>
      </c>
      <c r="H923" s="1" t="s">
        <v>107</v>
      </c>
      <c r="I923">
        <v>4</v>
      </c>
      <c r="J923">
        <v>6500</v>
      </c>
      <c r="K923" s="7">
        <v>0.15</v>
      </c>
      <c r="L923">
        <v>22100</v>
      </c>
      <c r="M923">
        <v>3723.35</v>
      </c>
      <c r="N923" s="7">
        <f>IFERROR(Sales_Data[[#This Row],[Profit]]/Sales_Data[[#This Row],[Sales]],0)</f>
        <v>0.16847737556561085</v>
      </c>
      <c r="O923" s="7" t="str">
        <f>TEXT(Sales_Data[[#This Row],[Order_Date]],"mmm")</f>
        <v>Apr</v>
      </c>
      <c r="P923" s="9" t="str">
        <f>TEXT(Sales_Data[[#This Row],[Order_Date]],"yyyy")</f>
        <v>2025</v>
      </c>
      <c r="Q923" s="9" t="str">
        <f t="shared" si="14"/>
        <v>Existing</v>
      </c>
      <c r="R923" s="1" t="s">
        <v>36</v>
      </c>
    </row>
    <row r="924" spans="1:18" x14ac:dyDescent="0.35">
      <c r="A924" s="1" t="s">
        <v>2505</v>
      </c>
      <c r="B924" s="2">
        <v>45998</v>
      </c>
      <c r="C924" s="1" t="s">
        <v>2506</v>
      </c>
      <c r="D924" s="1" t="s">
        <v>2507</v>
      </c>
      <c r="E924" s="1" t="s">
        <v>62</v>
      </c>
      <c r="F924" s="1" t="s">
        <v>41</v>
      </c>
      <c r="G924" s="1" t="s">
        <v>26</v>
      </c>
      <c r="H924" s="1" t="s">
        <v>58</v>
      </c>
      <c r="I924">
        <v>4</v>
      </c>
      <c r="J924">
        <v>1400</v>
      </c>
      <c r="K924" s="7">
        <v>0.05</v>
      </c>
      <c r="L924">
        <v>5320</v>
      </c>
      <c r="M924">
        <v>1107.17</v>
      </c>
      <c r="N924" s="7">
        <f>IFERROR(Sales_Data[[#This Row],[Profit]]/Sales_Data[[#This Row],[Sales]],0)</f>
        <v>0.20811466165413536</v>
      </c>
      <c r="O924" s="7" t="str">
        <f>TEXT(Sales_Data[[#This Row],[Order_Date]],"mmm")</f>
        <v>Dec</v>
      </c>
      <c r="P924" s="9" t="str">
        <f>TEXT(Sales_Data[[#This Row],[Order_Date]],"yyyy")</f>
        <v>2025</v>
      </c>
      <c r="Q924" s="9" t="str">
        <f t="shared" si="14"/>
        <v>Existing</v>
      </c>
      <c r="R924" s="1" t="s">
        <v>73</v>
      </c>
    </row>
    <row r="925" spans="1:18" x14ac:dyDescent="0.35">
      <c r="A925" s="1" t="s">
        <v>2508</v>
      </c>
      <c r="B925" s="2">
        <v>45745</v>
      </c>
      <c r="C925" s="1" t="s">
        <v>2509</v>
      </c>
      <c r="D925" s="1" t="s">
        <v>1365</v>
      </c>
      <c r="E925" s="1" t="s">
        <v>135</v>
      </c>
      <c r="F925" s="1" t="s">
        <v>136</v>
      </c>
      <c r="G925" s="1" t="s">
        <v>42</v>
      </c>
      <c r="H925" s="1" t="s">
        <v>63</v>
      </c>
      <c r="I925">
        <v>5</v>
      </c>
      <c r="J925">
        <v>4500</v>
      </c>
      <c r="K925" s="7">
        <v>0</v>
      </c>
      <c r="L925">
        <v>22500</v>
      </c>
      <c r="M925">
        <v>3851.77</v>
      </c>
      <c r="N925" s="7">
        <f>IFERROR(Sales_Data[[#This Row],[Profit]]/Sales_Data[[#This Row],[Sales]],0)</f>
        <v>0.17118977777777777</v>
      </c>
      <c r="O925" s="7" t="str">
        <f>TEXT(Sales_Data[[#This Row],[Order_Date]],"mmm")</f>
        <v>Mar</v>
      </c>
      <c r="P925" s="9" t="str">
        <f>TEXT(Sales_Data[[#This Row],[Order_Date]],"yyyy")</f>
        <v>2025</v>
      </c>
      <c r="Q925" s="9" t="str">
        <f t="shared" si="14"/>
        <v>Existing</v>
      </c>
      <c r="R925" s="1" t="s">
        <v>73</v>
      </c>
    </row>
    <row r="926" spans="1:18" x14ac:dyDescent="0.35">
      <c r="A926" s="1" t="s">
        <v>2510</v>
      </c>
      <c r="B926" s="2">
        <v>45799</v>
      </c>
      <c r="C926" s="1" t="s">
        <v>1661</v>
      </c>
      <c r="D926" s="1" t="s">
        <v>2511</v>
      </c>
      <c r="E926" s="1" t="s">
        <v>24</v>
      </c>
      <c r="F926" s="1" t="s">
        <v>25</v>
      </c>
      <c r="G926" s="1" t="s">
        <v>26</v>
      </c>
      <c r="H926" s="1" t="s">
        <v>82</v>
      </c>
      <c r="I926">
        <v>4</v>
      </c>
      <c r="J926">
        <v>450</v>
      </c>
      <c r="K926" s="7">
        <v>0.2</v>
      </c>
      <c r="L926">
        <v>1440</v>
      </c>
      <c r="M926">
        <v>350.38</v>
      </c>
      <c r="N926" s="7">
        <f>IFERROR(Sales_Data[[#This Row],[Profit]]/Sales_Data[[#This Row],[Sales]],0)</f>
        <v>0.24331944444444445</v>
      </c>
      <c r="O926" s="7" t="str">
        <f>TEXT(Sales_Data[[#This Row],[Order_Date]],"mmm")</f>
        <v>May</v>
      </c>
      <c r="P926" s="9" t="str">
        <f>TEXT(Sales_Data[[#This Row],[Order_Date]],"yyyy")</f>
        <v>2025</v>
      </c>
      <c r="Q926" s="9" t="str">
        <f t="shared" si="14"/>
        <v>Existing</v>
      </c>
      <c r="R926" s="1" t="s">
        <v>36</v>
      </c>
    </row>
    <row r="927" spans="1:18" x14ac:dyDescent="0.35">
      <c r="A927" s="1" t="s">
        <v>2512</v>
      </c>
      <c r="B927" s="2">
        <v>45816</v>
      </c>
      <c r="C927" s="1" t="s">
        <v>2513</v>
      </c>
      <c r="D927" s="1" t="s">
        <v>304</v>
      </c>
      <c r="E927" s="1" t="s">
        <v>56</v>
      </c>
      <c r="F927" s="1" t="s">
        <v>57</v>
      </c>
      <c r="G927" s="1" t="s">
        <v>34</v>
      </c>
      <c r="H927" s="1" t="s">
        <v>153</v>
      </c>
      <c r="I927">
        <v>1</v>
      </c>
      <c r="J927">
        <v>7000</v>
      </c>
      <c r="K927" s="7">
        <v>0.15</v>
      </c>
      <c r="L927">
        <v>5950</v>
      </c>
      <c r="M927">
        <v>1318.59</v>
      </c>
      <c r="N927" s="7">
        <f>IFERROR(Sales_Data[[#This Row],[Profit]]/Sales_Data[[#This Row],[Sales]],0)</f>
        <v>0.22161176470588234</v>
      </c>
      <c r="O927" s="7" t="str">
        <f>TEXT(Sales_Data[[#This Row],[Order_Date]],"mmm")</f>
        <v>Jun</v>
      </c>
      <c r="P927" s="9" t="str">
        <f>TEXT(Sales_Data[[#This Row],[Order_Date]],"yyyy")</f>
        <v>2025</v>
      </c>
      <c r="Q927" s="9" t="str">
        <f t="shared" si="14"/>
        <v>New</v>
      </c>
      <c r="R927" s="1" t="s">
        <v>73</v>
      </c>
    </row>
    <row r="928" spans="1:18" x14ac:dyDescent="0.35">
      <c r="A928" s="1" t="s">
        <v>2514</v>
      </c>
      <c r="B928" s="2">
        <v>45734</v>
      </c>
      <c r="C928" s="1" t="s">
        <v>2515</v>
      </c>
      <c r="D928" s="1" t="s">
        <v>916</v>
      </c>
      <c r="E928" s="1" t="s">
        <v>51</v>
      </c>
      <c r="F928" s="1" t="s">
        <v>52</v>
      </c>
      <c r="G928" s="1" t="s">
        <v>120</v>
      </c>
      <c r="H928" s="1" t="s">
        <v>143</v>
      </c>
      <c r="I928">
        <v>1</v>
      </c>
      <c r="J928">
        <v>1800</v>
      </c>
      <c r="K928" s="7">
        <v>0.05</v>
      </c>
      <c r="L928">
        <v>1710</v>
      </c>
      <c r="M928">
        <v>330.82</v>
      </c>
      <c r="N928" s="7">
        <f>IFERROR(Sales_Data[[#This Row],[Profit]]/Sales_Data[[#This Row],[Sales]],0)</f>
        <v>0.19346198830409356</v>
      </c>
      <c r="O928" s="7" t="str">
        <f>TEXT(Sales_Data[[#This Row],[Order_Date]],"mmm")</f>
        <v>Mar</v>
      </c>
      <c r="P928" s="9" t="str">
        <f>TEXT(Sales_Data[[#This Row],[Order_Date]],"yyyy")</f>
        <v>2025</v>
      </c>
      <c r="Q928" s="9" t="str">
        <f t="shared" si="14"/>
        <v>New</v>
      </c>
      <c r="R928" s="1" t="s">
        <v>20</v>
      </c>
    </row>
    <row r="929" spans="1:18" x14ac:dyDescent="0.35">
      <c r="A929" s="1" t="s">
        <v>2516</v>
      </c>
      <c r="B929" s="2">
        <v>45882</v>
      </c>
      <c r="C929" s="1" t="s">
        <v>2517</v>
      </c>
      <c r="D929" s="1" t="s">
        <v>1930</v>
      </c>
      <c r="E929" s="1" t="s">
        <v>71</v>
      </c>
      <c r="F929" s="1" t="s">
        <v>33</v>
      </c>
      <c r="G929" s="1" t="s">
        <v>42</v>
      </c>
      <c r="H929" s="1" t="s">
        <v>112</v>
      </c>
      <c r="I929">
        <v>2</v>
      </c>
      <c r="J929">
        <v>2500</v>
      </c>
      <c r="K929" s="7">
        <v>0.1</v>
      </c>
      <c r="L929">
        <v>4500</v>
      </c>
      <c r="M929">
        <v>422.01</v>
      </c>
      <c r="N929" s="7">
        <f>IFERROR(Sales_Data[[#This Row],[Profit]]/Sales_Data[[#This Row],[Sales]],0)</f>
        <v>9.3780000000000002E-2</v>
      </c>
      <c r="O929" s="7" t="str">
        <f>TEXT(Sales_Data[[#This Row],[Order_Date]],"mmm")</f>
        <v>Aug</v>
      </c>
      <c r="P929" s="9" t="str">
        <f>TEXT(Sales_Data[[#This Row],[Order_Date]],"yyyy")</f>
        <v>2025</v>
      </c>
      <c r="Q929" s="9" t="str">
        <f t="shared" si="14"/>
        <v>Existing</v>
      </c>
      <c r="R929" s="1" t="s">
        <v>64</v>
      </c>
    </row>
    <row r="930" spans="1:18" x14ac:dyDescent="0.35">
      <c r="A930" s="1" t="s">
        <v>2518</v>
      </c>
      <c r="B930" s="2">
        <v>45753</v>
      </c>
      <c r="C930" s="1" t="s">
        <v>2519</v>
      </c>
      <c r="D930" s="1" t="s">
        <v>2520</v>
      </c>
      <c r="E930" s="1" t="s">
        <v>106</v>
      </c>
      <c r="F930" s="1" t="s">
        <v>33</v>
      </c>
      <c r="G930" s="1" t="s">
        <v>34</v>
      </c>
      <c r="H930" s="1" t="s">
        <v>153</v>
      </c>
      <c r="I930">
        <v>3</v>
      </c>
      <c r="J930">
        <v>7000</v>
      </c>
      <c r="K930" s="7">
        <v>0.15</v>
      </c>
      <c r="L930">
        <v>17850</v>
      </c>
      <c r="M930">
        <v>4260.1899999999996</v>
      </c>
      <c r="N930" s="7">
        <f>IFERROR(Sales_Data[[#This Row],[Profit]]/Sales_Data[[#This Row],[Sales]],0)</f>
        <v>0.23866610644257702</v>
      </c>
      <c r="O930" s="7" t="str">
        <f>TEXT(Sales_Data[[#This Row],[Order_Date]],"mmm")</f>
        <v>Apr</v>
      </c>
      <c r="P930" s="9" t="str">
        <f>TEXT(Sales_Data[[#This Row],[Order_Date]],"yyyy")</f>
        <v>2025</v>
      </c>
      <c r="Q930" s="9" t="str">
        <f t="shared" si="14"/>
        <v>Existing</v>
      </c>
      <c r="R930" s="1" t="s">
        <v>64</v>
      </c>
    </row>
    <row r="931" spans="1:18" x14ac:dyDescent="0.35">
      <c r="A931" s="1" t="s">
        <v>2521</v>
      </c>
      <c r="B931" s="2">
        <v>45778</v>
      </c>
      <c r="C931" s="1" t="s">
        <v>2522</v>
      </c>
      <c r="D931" s="1" t="s">
        <v>2523</v>
      </c>
      <c r="E931" s="1" t="s">
        <v>160</v>
      </c>
      <c r="F931" s="1" t="s">
        <v>161</v>
      </c>
      <c r="G931" s="1" t="s">
        <v>120</v>
      </c>
      <c r="H931" s="1" t="s">
        <v>146</v>
      </c>
      <c r="I931">
        <v>5</v>
      </c>
      <c r="J931">
        <v>800</v>
      </c>
      <c r="K931" s="7">
        <v>0.15</v>
      </c>
      <c r="L931">
        <v>3400</v>
      </c>
      <c r="M931">
        <v>822.64</v>
      </c>
      <c r="N931" s="7">
        <f>IFERROR(Sales_Data[[#This Row],[Profit]]/Sales_Data[[#This Row],[Sales]],0)</f>
        <v>0.24195294117647059</v>
      </c>
      <c r="O931" s="7" t="str">
        <f>TEXT(Sales_Data[[#This Row],[Order_Date]],"mmm")</f>
        <v>May</v>
      </c>
      <c r="P931" s="9" t="str">
        <f>TEXT(Sales_Data[[#This Row],[Order_Date]],"yyyy")</f>
        <v>2025</v>
      </c>
      <c r="Q931" s="9" t="str">
        <f t="shared" si="14"/>
        <v>Existing</v>
      </c>
      <c r="R931" s="1" t="s">
        <v>28</v>
      </c>
    </row>
    <row r="932" spans="1:18" x14ac:dyDescent="0.35">
      <c r="A932" s="1" t="s">
        <v>2524</v>
      </c>
      <c r="B932" s="2">
        <v>45857</v>
      </c>
      <c r="C932" s="1" t="s">
        <v>1551</v>
      </c>
      <c r="D932" s="1" t="s">
        <v>2396</v>
      </c>
      <c r="E932" s="1" t="s">
        <v>81</v>
      </c>
      <c r="F932" s="1" t="s">
        <v>33</v>
      </c>
      <c r="G932" s="1" t="s">
        <v>18</v>
      </c>
      <c r="H932" s="1" t="s">
        <v>292</v>
      </c>
      <c r="I932">
        <v>2</v>
      </c>
      <c r="J932">
        <v>500</v>
      </c>
      <c r="K932" s="7">
        <v>0.1</v>
      </c>
      <c r="L932">
        <v>900</v>
      </c>
      <c r="M932">
        <v>110.8</v>
      </c>
      <c r="N932" s="7">
        <f>IFERROR(Sales_Data[[#This Row],[Profit]]/Sales_Data[[#This Row],[Sales]],0)</f>
        <v>0.1231111111111111</v>
      </c>
      <c r="O932" s="7" t="str">
        <f>TEXT(Sales_Data[[#This Row],[Order_Date]],"mmm")</f>
        <v>Jul</v>
      </c>
      <c r="P932" s="9" t="str">
        <f>TEXT(Sales_Data[[#This Row],[Order_Date]],"yyyy")</f>
        <v>2025</v>
      </c>
      <c r="Q932" s="9" t="str">
        <f t="shared" si="14"/>
        <v>Existing</v>
      </c>
      <c r="R932" s="1" t="s">
        <v>20</v>
      </c>
    </row>
    <row r="933" spans="1:18" x14ac:dyDescent="0.35">
      <c r="A933" s="1" t="s">
        <v>2525</v>
      </c>
      <c r="B933" s="2">
        <v>45891</v>
      </c>
      <c r="C933" s="1" t="s">
        <v>2526</v>
      </c>
      <c r="D933" s="1" t="s">
        <v>2067</v>
      </c>
      <c r="E933" s="1" t="s">
        <v>119</v>
      </c>
      <c r="F933" s="1" t="s">
        <v>33</v>
      </c>
      <c r="G933" s="1" t="s">
        <v>42</v>
      </c>
      <c r="H933" s="1" t="s">
        <v>63</v>
      </c>
      <c r="I933">
        <v>2</v>
      </c>
      <c r="J933">
        <v>4500</v>
      </c>
      <c r="K933" s="7">
        <v>0.1</v>
      </c>
      <c r="L933">
        <v>8100</v>
      </c>
      <c r="M933">
        <v>1777.93</v>
      </c>
      <c r="N933" s="7">
        <f>IFERROR(Sales_Data[[#This Row],[Profit]]/Sales_Data[[#This Row],[Sales]],0)</f>
        <v>0.21949753086419754</v>
      </c>
      <c r="O933" s="7" t="str">
        <f>TEXT(Sales_Data[[#This Row],[Order_Date]],"mmm")</f>
        <v>Aug</v>
      </c>
      <c r="P933" s="9" t="str">
        <f>TEXT(Sales_Data[[#This Row],[Order_Date]],"yyyy")</f>
        <v>2025</v>
      </c>
      <c r="Q933" s="9" t="str">
        <f t="shared" si="14"/>
        <v>Existing</v>
      </c>
      <c r="R933" s="1" t="s">
        <v>28</v>
      </c>
    </row>
    <row r="934" spans="1:18" x14ac:dyDescent="0.35">
      <c r="A934" s="1" t="s">
        <v>2527</v>
      </c>
      <c r="B934" s="2">
        <v>45883</v>
      </c>
      <c r="C934" s="1" t="s">
        <v>2528</v>
      </c>
      <c r="D934" s="1" t="s">
        <v>2507</v>
      </c>
      <c r="E934" s="1" t="s">
        <v>135</v>
      </c>
      <c r="F934" s="1" t="s">
        <v>136</v>
      </c>
      <c r="G934" s="1" t="s">
        <v>42</v>
      </c>
      <c r="H934" s="1" t="s">
        <v>43</v>
      </c>
      <c r="I934">
        <v>2</v>
      </c>
      <c r="J934">
        <v>18000</v>
      </c>
      <c r="K934" s="7">
        <v>0.05</v>
      </c>
      <c r="L934">
        <v>34200</v>
      </c>
      <c r="M934">
        <v>5993.87</v>
      </c>
      <c r="N934" s="7">
        <f>IFERROR(Sales_Data[[#This Row],[Profit]]/Sales_Data[[#This Row],[Sales]],0)</f>
        <v>0.1752593567251462</v>
      </c>
      <c r="O934" s="7" t="str">
        <f>TEXT(Sales_Data[[#This Row],[Order_Date]],"mmm")</f>
        <v>Aug</v>
      </c>
      <c r="P934" s="9" t="str">
        <f>TEXT(Sales_Data[[#This Row],[Order_Date]],"yyyy")</f>
        <v>2025</v>
      </c>
      <c r="Q934" s="9" t="str">
        <f t="shared" si="14"/>
        <v>Existing</v>
      </c>
      <c r="R934" s="1" t="s">
        <v>20</v>
      </c>
    </row>
    <row r="935" spans="1:18" x14ac:dyDescent="0.35">
      <c r="A935" s="1" t="s">
        <v>2529</v>
      </c>
      <c r="B935" s="2">
        <v>45860</v>
      </c>
      <c r="C935" s="1" t="s">
        <v>2530</v>
      </c>
      <c r="D935" s="1" t="s">
        <v>2531</v>
      </c>
      <c r="E935" s="1" t="s">
        <v>32</v>
      </c>
      <c r="F935" s="1" t="s">
        <v>33</v>
      </c>
      <c r="G935" s="1" t="s">
        <v>42</v>
      </c>
      <c r="H935" s="1" t="s">
        <v>47</v>
      </c>
      <c r="I935">
        <v>5</v>
      </c>
      <c r="J935">
        <v>55000</v>
      </c>
      <c r="K935" s="7">
        <v>0.05</v>
      </c>
      <c r="L935">
        <v>261250</v>
      </c>
      <c r="M935">
        <v>32990.879999999997</v>
      </c>
      <c r="N935" s="7">
        <f>IFERROR(Sales_Data[[#This Row],[Profit]]/Sales_Data[[#This Row],[Sales]],0)</f>
        <v>0.1262808803827751</v>
      </c>
      <c r="O935" s="7" t="str">
        <f>TEXT(Sales_Data[[#This Row],[Order_Date]],"mmm")</f>
        <v>Jul</v>
      </c>
      <c r="P935" s="9" t="str">
        <f>TEXT(Sales_Data[[#This Row],[Order_Date]],"yyyy")</f>
        <v>2025</v>
      </c>
      <c r="Q935" s="9" t="str">
        <f t="shared" si="14"/>
        <v>Existing</v>
      </c>
      <c r="R935" s="1" t="s">
        <v>64</v>
      </c>
    </row>
    <row r="936" spans="1:18" x14ac:dyDescent="0.35">
      <c r="A936" s="1" t="s">
        <v>2532</v>
      </c>
      <c r="B936" s="2">
        <v>45915</v>
      </c>
      <c r="C936" s="1" t="s">
        <v>463</v>
      </c>
      <c r="D936" s="1" t="s">
        <v>2533</v>
      </c>
      <c r="E936" s="1" t="s">
        <v>32</v>
      </c>
      <c r="F936" s="1" t="s">
        <v>33</v>
      </c>
      <c r="G936" s="1" t="s">
        <v>26</v>
      </c>
      <c r="H936" s="1" t="s">
        <v>27</v>
      </c>
      <c r="I936">
        <v>5</v>
      </c>
      <c r="J936">
        <v>1200</v>
      </c>
      <c r="K936" s="7">
        <v>0.1</v>
      </c>
      <c r="L936">
        <v>5400</v>
      </c>
      <c r="M936">
        <v>754.2</v>
      </c>
      <c r="N936" s="7">
        <f>IFERROR(Sales_Data[[#This Row],[Profit]]/Sales_Data[[#This Row],[Sales]],0)</f>
        <v>0.13966666666666669</v>
      </c>
      <c r="O936" s="7" t="str">
        <f>TEXT(Sales_Data[[#This Row],[Order_Date]],"mmm")</f>
        <v>Sep</v>
      </c>
      <c r="P936" s="9" t="str">
        <f>TEXT(Sales_Data[[#This Row],[Order_Date]],"yyyy")</f>
        <v>2025</v>
      </c>
      <c r="Q936" s="9" t="str">
        <f t="shared" si="14"/>
        <v>Existing</v>
      </c>
      <c r="R936" s="1" t="s">
        <v>20</v>
      </c>
    </row>
    <row r="937" spans="1:18" x14ac:dyDescent="0.35">
      <c r="A937" s="1" t="s">
        <v>2534</v>
      </c>
      <c r="B937" s="2">
        <v>46007</v>
      </c>
      <c r="C937" s="1" t="s">
        <v>2535</v>
      </c>
      <c r="D937" s="1" t="s">
        <v>2536</v>
      </c>
      <c r="E937" s="1" t="s">
        <v>71</v>
      </c>
      <c r="F937" s="1" t="s">
        <v>33</v>
      </c>
      <c r="G937" s="1" t="s">
        <v>120</v>
      </c>
      <c r="H937" s="1" t="s">
        <v>143</v>
      </c>
      <c r="I937">
        <v>1</v>
      </c>
      <c r="J937">
        <v>1800</v>
      </c>
      <c r="K937" s="7">
        <v>0</v>
      </c>
      <c r="L937">
        <v>1800</v>
      </c>
      <c r="M937">
        <v>158.29</v>
      </c>
      <c r="N937" s="7">
        <f>IFERROR(Sales_Data[[#This Row],[Profit]]/Sales_Data[[#This Row],[Sales]],0)</f>
        <v>8.7938888888888886E-2</v>
      </c>
      <c r="O937" s="7" t="str">
        <f>TEXT(Sales_Data[[#This Row],[Order_Date]],"mmm")</f>
        <v>Dec</v>
      </c>
      <c r="P937" s="9" t="str">
        <f>TEXT(Sales_Data[[#This Row],[Order_Date]],"yyyy")</f>
        <v>2025</v>
      </c>
      <c r="Q937" s="9" t="str">
        <f t="shared" si="14"/>
        <v>New</v>
      </c>
      <c r="R937" s="1" t="s">
        <v>28</v>
      </c>
    </row>
    <row r="938" spans="1:18" x14ac:dyDescent="0.35">
      <c r="A938" s="1" t="s">
        <v>2537</v>
      </c>
      <c r="B938" s="2">
        <v>45778</v>
      </c>
      <c r="C938" s="1" t="s">
        <v>2538</v>
      </c>
      <c r="D938" s="1" t="s">
        <v>1059</v>
      </c>
      <c r="E938" s="1" t="s">
        <v>119</v>
      </c>
      <c r="F938" s="1" t="s">
        <v>33</v>
      </c>
      <c r="G938" s="1" t="s">
        <v>18</v>
      </c>
      <c r="H938" s="1" t="s">
        <v>19</v>
      </c>
      <c r="I938">
        <v>2</v>
      </c>
      <c r="J938">
        <v>700</v>
      </c>
      <c r="K938" s="7">
        <v>0.05</v>
      </c>
      <c r="L938">
        <v>1330</v>
      </c>
      <c r="M938">
        <v>256.07</v>
      </c>
      <c r="N938" s="7">
        <f>IFERROR(Sales_Data[[#This Row],[Profit]]/Sales_Data[[#This Row],[Sales]],0)</f>
        <v>0.19253383458646617</v>
      </c>
      <c r="O938" s="7" t="str">
        <f>TEXT(Sales_Data[[#This Row],[Order_Date]],"mmm")</f>
        <v>May</v>
      </c>
      <c r="P938" s="9" t="str">
        <f>TEXT(Sales_Data[[#This Row],[Order_Date]],"yyyy")</f>
        <v>2025</v>
      </c>
      <c r="Q938" s="9" t="str">
        <f t="shared" si="14"/>
        <v>Existing</v>
      </c>
      <c r="R938" s="1" t="s">
        <v>73</v>
      </c>
    </row>
    <row r="939" spans="1:18" x14ac:dyDescent="0.35">
      <c r="A939" s="1" t="s">
        <v>2539</v>
      </c>
      <c r="B939" s="2">
        <v>45925</v>
      </c>
      <c r="C939" s="1" t="s">
        <v>484</v>
      </c>
      <c r="D939" s="1" t="s">
        <v>2540</v>
      </c>
      <c r="E939" s="1" t="s">
        <v>32</v>
      </c>
      <c r="F939" s="1" t="s">
        <v>33</v>
      </c>
      <c r="G939" s="1" t="s">
        <v>120</v>
      </c>
      <c r="H939" s="1" t="s">
        <v>121</v>
      </c>
      <c r="I939">
        <v>2</v>
      </c>
      <c r="J939">
        <v>2800</v>
      </c>
      <c r="K939" s="7">
        <v>0.15</v>
      </c>
      <c r="L939">
        <v>4760</v>
      </c>
      <c r="M939">
        <v>403.92</v>
      </c>
      <c r="N939" s="7">
        <f>IFERROR(Sales_Data[[#This Row],[Profit]]/Sales_Data[[#This Row],[Sales]],0)</f>
        <v>8.4857142857142867E-2</v>
      </c>
      <c r="O939" s="7" t="str">
        <f>TEXT(Sales_Data[[#This Row],[Order_Date]],"mmm")</f>
        <v>Sep</v>
      </c>
      <c r="P939" s="9" t="str">
        <f>TEXT(Sales_Data[[#This Row],[Order_Date]],"yyyy")</f>
        <v>2025</v>
      </c>
      <c r="Q939" s="9" t="str">
        <f t="shared" si="14"/>
        <v>Existing</v>
      </c>
      <c r="R939" s="1" t="s">
        <v>64</v>
      </c>
    </row>
    <row r="940" spans="1:18" x14ac:dyDescent="0.35">
      <c r="A940" s="1" t="s">
        <v>2541</v>
      </c>
      <c r="B940" s="2">
        <v>45927</v>
      </c>
      <c r="C940" s="1" t="s">
        <v>2542</v>
      </c>
      <c r="D940" s="1" t="s">
        <v>2543</v>
      </c>
      <c r="E940" s="1" t="s">
        <v>24</v>
      </c>
      <c r="F940" s="1" t="s">
        <v>25</v>
      </c>
      <c r="G940" s="1" t="s">
        <v>26</v>
      </c>
      <c r="H940" s="1" t="s">
        <v>27</v>
      </c>
      <c r="I940">
        <v>1</v>
      </c>
      <c r="J940">
        <v>1200</v>
      </c>
      <c r="K940" s="7">
        <v>0.15</v>
      </c>
      <c r="L940">
        <v>1020</v>
      </c>
      <c r="M940">
        <v>88.14</v>
      </c>
      <c r="N940" s="7">
        <f>IFERROR(Sales_Data[[#This Row],[Profit]]/Sales_Data[[#This Row],[Sales]],0)</f>
        <v>8.6411764705882355E-2</v>
      </c>
      <c r="O940" s="7" t="str">
        <f>TEXT(Sales_Data[[#This Row],[Order_Date]],"mmm")</f>
        <v>Sep</v>
      </c>
      <c r="P940" s="9" t="str">
        <f>TEXT(Sales_Data[[#This Row],[Order_Date]],"yyyy")</f>
        <v>2025</v>
      </c>
      <c r="Q940" s="9" t="str">
        <f t="shared" si="14"/>
        <v>New</v>
      </c>
      <c r="R940" s="1" t="s">
        <v>36</v>
      </c>
    </row>
    <row r="941" spans="1:18" x14ac:dyDescent="0.35">
      <c r="A941" s="1" t="s">
        <v>2544</v>
      </c>
      <c r="B941" s="2">
        <v>45922</v>
      </c>
      <c r="C941" s="1" t="s">
        <v>2545</v>
      </c>
      <c r="D941" s="1" t="s">
        <v>2546</v>
      </c>
      <c r="E941" s="1" t="s">
        <v>32</v>
      </c>
      <c r="F941" s="1" t="s">
        <v>33</v>
      </c>
      <c r="G941" s="1" t="s">
        <v>18</v>
      </c>
      <c r="H941" s="1" t="s">
        <v>131</v>
      </c>
      <c r="I941">
        <v>4</v>
      </c>
      <c r="J941">
        <v>1500</v>
      </c>
      <c r="K941" s="7">
        <v>0.1</v>
      </c>
      <c r="L941">
        <v>5400</v>
      </c>
      <c r="M941">
        <v>1087.81</v>
      </c>
      <c r="N941" s="7">
        <f>IFERROR(Sales_Data[[#This Row],[Profit]]/Sales_Data[[#This Row],[Sales]],0)</f>
        <v>0.20144629629629629</v>
      </c>
      <c r="O941" s="7" t="str">
        <f>TEXT(Sales_Data[[#This Row],[Order_Date]],"mmm")</f>
        <v>Sep</v>
      </c>
      <c r="P941" s="9" t="str">
        <f>TEXT(Sales_Data[[#This Row],[Order_Date]],"yyyy")</f>
        <v>2025</v>
      </c>
      <c r="Q941" s="9" t="str">
        <f t="shared" si="14"/>
        <v>Existing</v>
      </c>
      <c r="R941" s="1" t="s">
        <v>36</v>
      </c>
    </row>
    <row r="942" spans="1:18" x14ac:dyDescent="0.35">
      <c r="A942" s="1" t="s">
        <v>2547</v>
      </c>
      <c r="B942" s="2">
        <v>45690</v>
      </c>
      <c r="C942" s="1" t="s">
        <v>2548</v>
      </c>
      <c r="D942" s="1" t="s">
        <v>2549</v>
      </c>
      <c r="E942" s="1" t="s">
        <v>135</v>
      </c>
      <c r="F942" s="1" t="s">
        <v>136</v>
      </c>
      <c r="G942" s="1" t="s">
        <v>42</v>
      </c>
      <c r="H942" s="1" t="s">
        <v>47</v>
      </c>
      <c r="I942">
        <v>4</v>
      </c>
      <c r="J942">
        <v>55000</v>
      </c>
      <c r="K942" s="7">
        <v>0.1</v>
      </c>
      <c r="L942">
        <v>198000</v>
      </c>
      <c r="M942">
        <v>29891.31</v>
      </c>
      <c r="N942" s="7">
        <f>IFERROR(Sales_Data[[#This Row],[Profit]]/Sales_Data[[#This Row],[Sales]],0)</f>
        <v>0.15096621212121214</v>
      </c>
      <c r="O942" s="7" t="str">
        <f>TEXT(Sales_Data[[#This Row],[Order_Date]],"mmm")</f>
        <v>Feb</v>
      </c>
      <c r="P942" s="9" t="str">
        <f>TEXT(Sales_Data[[#This Row],[Order_Date]],"yyyy")</f>
        <v>2025</v>
      </c>
      <c r="Q942" s="9" t="str">
        <f t="shared" si="14"/>
        <v>Existing</v>
      </c>
      <c r="R942" s="1" t="s">
        <v>20</v>
      </c>
    </row>
    <row r="943" spans="1:18" x14ac:dyDescent="0.35">
      <c r="A943" s="1" t="s">
        <v>2550</v>
      </c>
      <c r="B943" s="2">
        <v>45793</v>
      </c>
      <c r="C943" s="1" t="s">
        <v>918</v>
      </c>
      <c r="D943" s="1" t="s">
        <v>1116</v>
      </c>
      <c r="E943" s="1" t="s">
        <v>32</v>
      </c>
      <c r="F943" s="1" t="s">
        <v>33</v>
      </c>
      <c r="G943" s="1" t="s">
        <v>34</v>
      </c>
      <c r="H943" s="1" t="s">
        <v>153</v>
      </c>
      <c r="I943">
        <v>5</v>
      </c>
      <c r="J943">
        <v>7000</v>
      </c>
      <c r="K943" s="7">
        <v>0.1</v>
      </c>
      <c r="L943">
        <v>31500</v>
      </c>
      <c r="M943">
        <v>7311.45</v>
      </c>
      <c r="N943" s="7">
        <f>IFERROR(Sales_Data[[#This Row],[Profit]]/Sales_Data[[#This Row],[Sales]],0)</f>
        <v>0.23210952380952379</v>
      </c>
      <c r="O943" s="7" t="str">
        <f>TEXT(Sales_Data[[#This Row],[Order_Date]],"mmm")</f>
        <v>May</v>
      </c>
      <c r="P943" s="9" t="str">
        <f>TEXT(Sales_Data[[#This Row],[Order_Date]],"yyyy")</f>
        <v>2025</v>
      </c>
      <c r="Q943" s="9" t="str">
        <f t="shared" si="14"/>
        <v>Existing</v>
      </c>
      <c r="R943" s="1" t="s">
        <v>20</v>
      </c>
    </row>
    <row r="944" spans="1:18" x14ac:dyDescent="0.35">
      <c r="A944" s="1" t="s">
        <v>2551</v>
      </c>
      <c r="B944" s="2">
        <v>45888</v>
      </c>
      <c r="C944" s="1" t="s">
        <v>2552</v>
      </c>
      <c r="D944" s="1" t="s">
        <v>2553</v>
      </c>
      <c r="E944" s="1" t="s">
        <v>71</v>
      </c>
      <c r="F944" s="1" t="s">
        <v>33</v>
      </c>
      <c r="G944" s="1" t="s">
        <v>42</v>
      </c>
      <c r="H944" s="1" t="s">
        <v>102</v>
      </c>
      <c r="I944">
        <v>5</v>
      </c>
      <c r="J944">
        <v>25000</v>
      </c>
      <c r="K944" s="7">
        <v>0.05</v>
      </c>
      <c r="L944">
        <v>118750</v>
      </c>
      <c r="M944">
        <v>13053.8</v>
      </c>
      <c r="N944" s="7">
        <f>IFERROR(Sales_Data[[#This Row],[Profit]]/Sales_Data[[#This Row],[Sales]],0)</f>
        <v>0.10992673684210526</v>
      </c>
      <c r="O944" s="7" t="str">
        <f>TEXT(Sales_Data[[#This Row],[Order_Date]],"mmm")</f>
        <v>Aug</v>
      </c>
      <c r="P944" s="9" t="str">
        <f>TEXT(Sales_Data[[#This Row],[Order_Date]],"yyyy")</f>
        <v>2025</v>
      </c>
      <c r="Q944" s="9" t="str">
        <f t="shared" si="14"/>
        <v>Existing</v>
      </c>
      <c r="R944" s="1" t="s">
        <v>20</v>
      </c>
    </row>
    <row r="945" spans="1:18" x14ac:dyDescent="0.35">
      <c r="A945" s="1" t="s">
        <v>2554</v>
      </c>
      <c r="B945" s="2">
        <v>45886</v>
      </c>
      <c r="C945" s="1" t="s">
        <v>2395</v>
      </c>
      <c r="D945" s="1" t="s">
        <v>940</v>
      </c>
      <c r="E945" s="1" t="s">
        <v>51</v>
      </c>
      <c r="F945" s="1" t="s">
        <v>52</v>
      </c>
      <c r="G945" s="1" t="s">
        <v>120</v>
      </c>
      <c r="H945" s="1" t="s">
        <v>143</v>
      </c>
      <c r="I945">
        <v>1</v>
      </c>
      <c r="J945">
        <v>1800</v>
      </c>
      <c r="K945" s="7">
        <v>0</v>
      </c>
      <c r="L945">
        <v>1800</v>
      </c>
      <c r="M945">
        <v>239.83</v>
      </c>
      <c r="N945" s="7">
        <f>IFERROR(Sales_Data[[#This Row],[Profit]]/Sales_Data[[#This Row],[Sales]],0)</f>
        <v>0.13323888888888891</v>
      </c>
      <c r="O945" s="7" t="str">
        <f>TEXT(Sales_Data[[#This Row],[Order_Date]],"mmm")</f>
        <v>Aug</v>
      </c>
      <c r="P945" s="9" t="str">
        <f>TEXT(Sales_Data[[#This Row],[Order_Date]],"yyyy")</f>
        <v>2025</v>
      </c>
      <c r="Q945" s="9" t="str">
        <f t="shared" si="14"/>
        <v>New</v>
      </c>
      <c r="R945" s="1" t="s">
        <v>73</v>
      </c>
    </row>
    <row r="946" spans="1:18" x14ac:dyDescent="0.35">
      <c r="A946" s="1" t="s">
        <v>2555</v>
      </c>
      <c r="B946" s="2">
        <v>45867</v>
      </c>
      <c r="C946" s="1" t="s">
        <v>2556</v>
      </c>
      <c r="D946" s="1" t="s">
        <v>649</v>
      </c>
      <c r="E946" s="1" t="s">
        <v>24</v>
      </c>
      <c r="F946" s="1" t="s">
        <v>25</v>
      </c>
      <c r="G946" s="1" t="s">
        <v>34</v>
      </c>
      <c r="H946" s="1" t="s">
        <v>77</v>
      </c>
      <c r="I946">
        <v>5</v>
      </c>
      <c r="J946">
        <v>22000</v>
      </c>
      <c r="K946" s="7">
        <v>0</v>
      </c>
      <c r="L946">
        <v>110000</v>
      </c>
      <c r="M946">
        <v>22441.97</v>
      </c>
      <c r="N946" s="7">
        <f>IFERROR(Sales_Data[[#This Row],[Profit]]/Sales_Data[[#This Row],[Sales]],0)</f>
        <v>0.20401790909090911</v>
      </c>
      <c r="O946" s="7" t="str">
        <f>TEXT(Sales_Data[[#This Row],[Order_Date]],"mmm")</f>
        <v>Jul</v>
      </c>
      <c r="P946" s="9" t="str">
        <f>TEXT(Sales_Data[[#This Row],[Order_Date]],"yyyy")</f>
        <v>2025</v>
      </c>
      <c r="Q946" s="9" t="str">
        <f t="shared" si="14"/>
        <v>Existing</v>
      </c>
      <c r="R946" s="1" t="s">
        <v>73</v>
      </c>
    </row>
    <row r="947" spans="1:18" x14ac:dyDescent="0.35">
      <c r="A947" s="1" t="s">
        <v>2557</v>
      </c>
      <c r="B947" s="2">
        <v>45751</v>
      </c>
      <c r="C947" s="1" t="s">
        <v>1608</v>
      </c>
      <c r="D947" s="1" t="s">
        <v>2558</v>
      </c>
      <c r="E947" s="1" t="s">
        <v>106</v>
      </c>
      <c r="F947" s="1" t="s">
        <v>33</v>
      </c>
      <c r="G947" s="1" t="s">
        <v>42</v>
      </c>
      <c r="H947" s="1" t="s">
        <v>43</v>
      </c>
      <c r="I947">
        <v>4</v>
      </c>
      <c r="J947">
        <v>18000</v>
      </c>
      <c r="K947" s="7">
        <v>0</v>
      </c>
      <c r="L947">
        <v>72000</v>
      </c>
      <c r="M947">
        <v>12214.39</v>
      </c>
      <c r="N947" s="7">
        <f>IFERROR(Sales_Data[[#This Row],[Profit]]/Sales_Data[[#This Row],[Sales]],0)</f>
        <v>0.16964430555555554</v>
      </c>
      <c r="O947" s="7" t="str">
        <f>TEXT(Sales_Data[[#This Row],[Order_Date]],"mmm")</f>
        <v>Apr</v>
      </c>
      <c r="P947" s="9" t="str">
        <f>TEXT(Sales_Data[[#This Row],[Order_Date]],"yyyy")</f>
        <v>2025</v>
      </c>
      <c r="Q947" s="9" t="str">
        <f t="shared" si="14"/>
        <v>Existing</v>
      </c>
      <c r="R947" s="1" t="s">
        <v>36</v>
      </c>
    </row>
    <row r="948" spans="1:18" x14ac:dyDescent="0.35">
      <c r="A948" s="1" t="s">
        <v>2559</v>
      </c>
      <c r="B948" s="2">
        <v>45785</v>
      </c>
      <c r="C948" s="1" t="s">
        <v>2560</v>
      </c>
      <c r="D948" s="1" t="s">
        <v>2561</v>
      </c>
      <c r="E948" s="1" t="s">
        <v>106</v>
      </c>
      <c r="F948" s="1" t="s">
        <v>33</v>
      </c>
      <c r="G948" s="1" t="s">
        <v>120</v>
      </c>
      <c r="H948" s="1" t="s">
        <v>217</v>
      </c>
      <c r="I948">
        <v>3</v>
      </c>
      <c r="J948">
        <v>3200</v>
      </c>
      <c r="K948" s="7">
        <v>0</v>
      </c>
      <c r="L948">
        <v>9600</v>
      </c>
      <c r="M948">
        <v>1502.44</v>
      </c>
      <c r="N948" s="7">
        <f>IFERROR(Sales_Data[[#This Row],[Profit]]/Sales_Data[[#This Row],[Sales]],0)</f>
        <v>0.15650416666666667</v>
      </c>
      <c r="O948" s="7" t="str">
        <f>TEXT(Sales_Data[[#This Row],[Order_Date]],"mmm")</f>
        <v>May</v>
      </c>
      <c r="P948" s="9" t="str">
        <f>TEXT(Sales_Data[[#This Row],[Order_Date]],"yyyy")</f>
        <v>2025</v>
      </c>
      <c r="Q948" s="9" t="str">
        <f t="shared" si="14"/>
        <v>Existing</v>
      </c>
      <c r="R948" s="1" t="s">
        <v>73</v>
      </c>
    </row>
    <row r="949" spans="1:18" x14ac:dyDescent="0.35">
      <c r="A949" s="1" t="s">
        <v>2562</v>
      </c>
      <c r="B949" s="2">
        <v>45828</v>
      </c>
      <c r="C949" s="1" t="s">
        <v>1487</v>
      </c>
      <c r="D949" s="1" t="s">
        <v>2563</v>
      </c>
      <c r="E949" s="1" t="s">
        <v>81</v>
      </c>
      <c r="F949" s="1" t="s">
        <v>33</v>
      </c>
      <c r="G949" s="1" t="s">
        <v>42</v>
      </c>
      <c r="H949" s="1" t="s">
        <v>47</v>
      </c>
      <c r="I949">
        <v>4</v>
      </c>
      <c r="J949">
        <v>55000</v>
      </c>
      <c r="K949" s="7">
        <v>0.05</v>
      </c>
      <c r="L949">
        <v>209000</v>
      </c>
      <c r="M949">
        <v>41073.699999999997</v>
      </c>
      <c r="N949" s="7">
        <f>IFERROR(Sales_Data[[#This Row],[Profit]]/Sales_Data[[#This Row],[Sales]],0)</f>
        <v>0.1965248803827751</v>
      </c>
      <c r="O949" s="7" t="str">
        <f>TEXT(Sales_Data[[#This Row],[Order_Date]],"mmm")</f>
        <v>Jun</v>
      </c>
      <c r="P949" s="9" t="str">
        <f>TEXT(Sales_Data[[#This Row],[Order_Date]],"yyyy")</f>
        <v>2025</v>
      </c>
      <c r="Q949" s="9" t="str">
        <f t="shared" si="14"/>
        <v>Existing</v>
      </c>
      <c r="R949" s="1" t="s">
        <v>20</v>
      </c>
    </row>
    <row r="950" spans="1:18" x14ac:dyDescent="0.35">
      <c r="A950" s="1" t="s">
        <v>2564</v>
      </c>
      <c r="B950" s="2">
        <v>45911</v>
      </c>
      <c r="C950" s="1" t="s">
        <v>2565</v>
      </c>
      <c r="D950" s="1" t="s">
        <v>2566</v>
      </c>
      <c r="E950" s="1" t="s">
        <v>62</v>
      </c>
      <c r="F950" s="1" t="s">
        <v>41</v>
      </c>
      <c r="G950" s="1" t="s">
        <v>26</v>
      </c>
      <c r="H950" s="1" t="s">
        <v>128</v>
      </c>
      <c r="I950">
        <v>1</v>
      </c>
      <c r="J950">
        <v>900</v>
      </c>
      <c r="K950" s="7">
        <v>0</v>
      </c>
      <c r="L950">
        <v>900</v>
      </c>
      <c r="M950">
        <v>88.86</v>
      </c>
      <c r="N950" s="7">
        <f>IFERROR(Sales_Data[[#This Row],[Profit]]/Sales_Data[[#This Row],[Sales]],0)</f>
        <v>9.873333333333334E-2</v>
      </c>
      <c r="O950" s="7" t="str">
        <f>TEXT(Sales_Data[[#This Row],[Order_Date]],"mmm")</f>
        <v>Sep</v>
      </c>
      <c r="P950" s="9" t="str">
        <f>TEXT(Sales_Data[[#This Row],[Order_Date]],"yyyy")</f>
        <v>2025</v>
      </c>
      <c r="Q950" s="9" t="str">
        <f t="shared" si="14"/>
        <v>New</v>
      </c>
      <c r="R950" s="1" t="s">
        <v>64</v>
      </c>
    </row>
    <row r="951" spans="1:18" x14ac:dyDescent="0.35">
      <c r="A951" s="1" t="s">
        <v>2567</v>
      </c>
      <c r="B951" s="2">
        <v>45979</v>
      </c>
      <c r="C951" s="1" t="s">
        <v>2568</v>
      </c>
      <c r="D951" s="1" t="s">
        <v>737</v>
      </c>
      <c r="E951" s="1" t="s">
        <v>17</v>
      </c>
      <c r="F951" s="1" t="s">
        <v>17</v>
      </c>
      <c r="G951" s="1" t="s">
        <v>18</v>
      </c>
      <c r="H951" s="1" t="s">
        <v>19</v>
      </c>
      <c r="I951">
        <v>5</v>
      </c>
      <c r="J951">
        <v>700</v>
      </c>
      <c r="K951" s="7">
        <v>0</v>
      </c>
      <c r="L951">
        <v>3500</v>
      </c>
      <c r="M951">
        <v>468.38</v>
      </c>
      <c r="N951" s="7">
        <f>IFERROR(Sales_Data[[#This Row],[Profit]]/Sales_Data[[#This Row],[Sales]],0)</f>
        <v>0.13382285714285713</v>
      </c>
      <c r="O951" s="7" t="str">
        <f>TEXT(Sales_Data[[#This Row],[Order_Date]],"mmm")</f>
        <v>Nov</v>
      </c>
      <c r="P951" s="9" t="str">
        <f>TEXT(Sales_Data[[#This Row],[Order_Date]],"yyyy")</f>
        <v>2025</v>
      </c>
      <c r="Q951" s="9" t="str">
        <f t="shared" si="14"/>
        <v>Existing</v>
      </c>
      <c r="R951" s="1" t="s">
        <v>73</v>
      </c>
    </row>
    <row r="952" spans="1:18" x14ac:dyDescent="0.35">
      <c r="A952" s="1" t="s">
        <v>2569</v>
      </c>
      <c r="B952" s="2">
        <v>45811</v>
      </c>
      <c r="C952" s="1" t="s">
        <v>2570</v>
      </c>
      <c r="D952" s="1" t="s">
        <v>2571</v>
      </c>
      <c r="E952" s="1" t="s">
        <v>86</v>
      </c>
      <c r="F952" s="1" t="s">
        <v>25</v>
      </c>
      <c r="G952" s="1" t="s">
        <v>26</v>
      </c>
      <c r="H952" s="1" t="s">
        <v>82</v>
      </c>
      <c r="I952">
        <v>5</v>
      </c>
      <c r="J952">
        <v>450</v>
      </c>
      <c r="K952" s="7">
        <v>0.1</v>
      </c>
      <c r="L952">
        <v>2025</v>
      </c>
      <c r="M952">
        <v>355.25</v>
      </c>
      <c r="N952" s="7">
        <f>IFERROR(Sales_Data[[#This Row],[Profit]]/Sales_Data[[#This Row],[Sales]],0)</f>
        <v>0.17543209876543209</v>
      </c>
      <c r="O952" s="7" t="str">
        <f>TEXT(Sales_Data[[#This Row],[Order_Date]],"mmm")</f>
        <v>Jun</v>
      </c>
      <c r="P952" s="9" t="str">
        <f>TEXT(Sales_Data[[#This Row],[Order_Date]],"yyyy")</f>
        <v>2025</v>
      </c>
      <c r="Q952" s="9" t="str">
        <f t="shared" si="14"/>
        <v>Existing</v>
      </c>
      <c r="R952" s="1" t="s">
        <v>36</v>
      </c>
    </row>
    <row r="953" spans="1:18" x14ac:dyDescent="0.35">
      <c r="A953" s="1" t="s">
        <v>2572</v>
      </c>
      <c r="B953" s="2">
        <v>45672</v>
      </c>
      <c r="C953" s="1" t="s">
        <v>2573</v>
      </c>
      <c r="D953" s="1" t="s">
        <v>2574</v>
      </c>
      <c r="E953" s="1" t="s">
        <v>86</v>
      </c>
      <c r="F953" s="1" t="s">
        <v>25</v>
      </c>
      <c r="G953" s="1" t="s">
        <v>18</v>
      </c>
      <c r="H953" s="1" t="s">
        <v>72</v>
      </c>
      <c r="I953">
        <v>5</v>
      </c>
      <c r="J953">
        <v>350</v>
      </c>
      <c r="K953" s="7">
        <v>0</v>
      </c>
      <c r="L953">
        <v>1750</v>
      </c>
      <c r="M953">
        <v>155.9</v>
      </c>
      <c r="N953" s="7">
        <f>IFERROR(Sales_Data[[#This Row],[Profit]]/Sales_Data[[#This Row],[Sales]],0)</f>
        <v>8.9085714285714296E-2</v>
      </c>
      <c r="O953" s="7" t="str">
        <f>TEXT(Sales_Data[[#This Row],[Order_Date]],"mmm")</f>
        <v>Jan</v>
      </c>
      <c r="P953" s="9" t="str">
        <f>TEXT(Sales_Data[[#This Row],[Order_Date]],"yyyy")</f>
        <v>2025</v>
      </c>
      <c r="Q953" s="9" t="str">
        <f t="shared" si="14"/>
        <v>Existing</v>
      </c>
      <c r="R953" s="1" t="s">
        <v>36</v>
      </c>
    </row>
    <row r="954" spans="1:18" x14ac:dyDescent="0.35">
      <c r="A954" s="1" t="s">
        <v>2575</v>
      </c>
      <c r="B954" s="2">
        <v>45877</v>
      </c>
      <c r="C954" s="1" t="s">
        <v>2576</v>
      </c>
      <c r="D954" s="1" t="s">
        <v>390</v>
      </c>
      <c r="E954" s="1" t="s">
        <v>160</v>
      </c>
      <c r="F954" s="1" t="s">
        <v>161</v>
      </c>
      <c r="G954" s="1" t="s">
        <v>18</v>
      </c>
      <c r="H954" s="1" t="s">
        <v>292</v>
      </c>
      <c r="I954">
        <v>2</v>
      </c>
      <c r="J954">
        <v>500</v>
      </c>
      <c r="K954" s="7">
        <v>0.1</v>
      </c>
      <c r="L954">
        <v>900</v>
      </c>
      <c r="M954">
        <v>119.69</v>
      </c>
      <c r="N954" s="7">
        <f>IFERROR(Sales_Data[[#This Row],[Profit]]/Sales_Data[[#This Row],[Sales]],0)</f>
        <v>0.13298888888888888</v>
      </c>
      <c r="O954" s="7" t="str">
        <f>TEXT(Sales_Data[[#This Row],[Order_Date]],"mmm")</f>
        <v>Aug</v>
      </c>
      <c r="P954" s="9" t="str">
        <f>TEXT(Sales_Data[[#This Row],[Order_Date]],"yyyy")</f>
        <v>2025</v>
      </c>
      <c r="Q954" s="9" t="str">
        <f t="shared" si="14"/>
        <v>Existing</v>
      </c>
      <c r="R954" s="1" t="s">
        <v>73</v>
      </c>
    </row>
    <row r="955" spans="1:18" x14ac:dyDescent="0.35">
      <c r="A955" s="1" t="s">
        <v>2577</v>
      </c>
      <c r="B955" s="2">
        <v>45747</v>
      </c>
      <c r="C955" s="1" t="s">
        <v>2578</v>
      </c>
      <c r="D955" s="1" t="s">
        <v>2579</v>
      </c>
      <c r="E955" s="1" t="s">
        <v>135</v>
      </c>
      <c r="F955" s="1" t="s">
        <v>136</v>
      </c>
      <c r="G955" s="1" t="s">
        <v>42</v>
      </c>
      <c r="H955" s="1" t="s">
        <v>43</v>
      </c>
      <c r="I955">
        <v>4</v>
      </c>
      <c r="J955">
        <v>18000</v>
      </c>
      <c r="K955" s="7">
        <v>0.1</v>
      </c>
      <c r="L955">
        <v>64800</v>
      </c>
      <c r="M955">
        <v>6581.31</v>
      </c>
      <c r="N955" s="7">
        <f>IFERROR(Sales_Data[[#This Row],[Profit]]/Sales_Data[[#This Row],[Sales]],0)</f>
        <v>0.10156342592592593</v>
      </c>
      <c r="O955" s="7" t="str">
        <f>TEXT(Sales_Data[[#This Row],[Order_Date]],"mmm")</f>
        <v>Mar</v>
      </c>
      <c r="P955" s="9" t="str">
        <f>TEXT(Sales_Data[[#This Row],[Order_Date]],"yyyy")</f>
        <v>2025</v>
      </c>
      <c r="Q955" s="9" t="str">
        <f t="shared" si="14"/>
        <v>Existing</v>
      </c>
      <c r="R955" s="1" t="s">
        <v>36</v>
      </c>
    </row>
    <row r="956" spans="1:18" x14ac:dyDescent="0.35">
      <c r="A956" s="1" t="s">
        <v>2580</v>
      </c>
      <c r="B956" s="2">
        <v>45832</v>
      </c>
      <c r="C956" s="1" t="s">
        <v>515</v>
      </c>
      <c r="D956" s="1" t="s">
        <v>1116</v>
      </c>
      <c r="E956" s="1" t="s">
        <v>119</v>
      </c>
      <c r="F956" s="1" t="s">
        <v>33</v>
      </c>
      <c r="G956" s="1" t="s">
        <v>42</v>
      </c>
      <c r="H956" s="1" t="s">
        <v>63</v>
      </c>
      <c r="I956">
        <v>1</v>
      </c>
      <c r="J956">
        <v>4500</v>
      </c>
      <c r="K956" s="7">
        <v>0</v>
      </c>
      <c r="L956">
        <v>4500</v>
      </c>
      <c r="M956">
        <v>385.66</v>
      </c>
      <c r="N956" s="7">
        <f>IFERROR(Sales_Data[[#This Row],[Profit]]/Sales_Data[[#This Row],[Sales]],0)</f>
        <v>8.5702222222222221E-2</v>
      </c>
      <c r="O956" s="7" t="str">
        <f>TEXT(Sales_Data[[#This Row],[Order_Date]],"mmm")</f>
        <v>Jun</v>
      </c>
      <c r="P956" s="9" t="str">
        <f>TEXT(Sales_Data[[#This Row],[Order_Date]],"yyyy")</f>
        <v>2025</v>
      </c>
      <c r="Q956" s="9" t="str">
        <f t="shared" si="14"/>
        <v>New</v>
      </c>
      <c r="R956" s="1" t="s">
        <v>28</v>
      </c>
    </row>
    <row r="957" spans="1:18" x14ac:dyDescent="0.35">
      <c r="A957" s="1" t="s">
        <v>2581</v>
      </c>
      <c r="B957" s="2">
        <v>45822</v>
      </c>
      <c r="C957" s="1" t="s">
        <v>704</v>
      </c>
      <c r="D957" s="1" t="s">
        <v>1559</v>
      </c>
      <c r="E957" s="1" t="s">
        <v>111</v>
      </c>
      <c r="F957" s="1" t="s">
        <v>33</v>
      </c>
      <c r="G957" s="1" t="s">
        <v>18</v>
      </c>
      <c r="H957" s="1" t="s">
        <v>19</v>
      </c>
      <c r="I957">
        <v>1</v>
      </c>
      <c r="J957">
        <v>700</v>
      </c>
      <c r="K957" s="7">
        <v>0</v>
      </c>
      <c r="L957">
        <v>700</v>
      </c>
      <c r="M957">
        <v>99.64</v>
      </c>
      <c r="N957" s="7">
        <f>IFERROR(Sales_Data[[#This Row],[Profit]]/Sales_Data[[#This Row],[Sales]],0)</f>
        <v>0.14234285714285713</v>
      </c>
      <c r="O957" s="7" t="str">
        <f>TEXT(Sales_Data[[#This Row],[Order_Date]],"mmm")</f>
        <v>Jun</v>
      </c>
      <c r="P957" s="9" t="str">
        <f>TEXT(Sales_Data[[#This Row],[Order_Date]],"yyyy")</f>
        <v>2025</v>
      </c>
      <c r="Q957" s="9" t="str">
        <f t="shared" si="14"/>
        <v>New</v>
      </c>
      <c r="R957" s="1" t="s">
        <v>28</v>
      </c>
    </row>
    <row r="958" spans="1:18" x14ac:dyDescent="0.35">
      <c r="A958" s="1" t="s">
        <v>2582</v>
      </c>
      <c r="B958" s="2">
        <v>45914</v>
      </c>
      <c r="C958" s="1" t="s">
        <v>2583</v>
      </c>
      <c r="D958" s="1" t="s">
        <v>602</v>
      </c>
      <c r="E958" s="1" t="s">
        <v>17</v>
      </c>
      <c r="F958" s="1" t="s">
        <v>17</v>
      </c>
      <c r="G958" s="1" t="s">
        <v>42</v>
      </c>
      <c r="H958" s="1" t="s">
        <v>102</v>
      </c>
      <c r="I958">
        <v>2</v>
      </c>
      <c r="J958">
        <v>25000</v>
      </c>
      <c r="K958" s="7">
        <v>0.05</v>
      </c>
      <c r="L958">
        <v>47500</v>
      </c>
      <c r="M958">
        <v>11758.11</v>
      </c>
      <c r="N958" s="7">
        <f>IFERROR(Sales_Data[[#This Row],[Profit]]/Sales_Data[[#This Row],[Sales]],0)</f>
        <v>0.24753915789473685</v>
      </c>
      <c r="O958" s="7" t="str">
        <f>TEXT(Sales_Data[[#This Row],[Order_Date]],"mmm")</f>
        <v>Sep</v>
      </c>
      <c r="P958" s="9" t="str">
        <f>TEXT(Sales_Data[[#This Row],[Order_Date]],"yyyy")</f>
        <v>2025</v>
      </c>
      <c r="Q958" s="9" t="str">
        <f t="shared" si="14"/>
        <v>Existing</v>
      </c>
      <c r="R958" s="1" t="s">
        <v>20</v>
      </c>
    </row>
    <row r="959" spans="1:18" x14ac:dyDescent="0.35">
      <c r="A959" s="1" t="s">
        <v>2584</v>
      </c>
      <c r="B959" s="2">
        <v>45764</v>
      </c>
      <c r="C959" s="1" t="s">
        <v>2585</v>
      </c>
      <c r="D959" s="1" t="s">
        <v>2586</v>
      </c>
      <c r="E959" s="1" t="s">
        <v>160</v>
      </c>
      <c r="F959" s="1" t="s">
        <v>161</v>
      </c>
      <c r="G959" s="1" t="s">
        <v>42</v>
      </c>
      <c r="H959" s="1" t="s">
        <v>63</v>
      </c>
      <c r="I959">
        <v>2</v>
      </c>
      <c r="J959">
        <v>4500</v>
      </c>
      <c r="K959" s="7">
        <v>0</v>
      </c>
      <c r="L959">
        <v>9000</v>
      </c>
      <c r="M959">
        <v>867.07</v>
      </c>
      <c r="N959" s="7">
        <f>IFERROR(Sales_Data[[#This Row],[Profit]]/Sales_Data[[#This Row],[Sales]],0)</f>
        <v>9.6341111111111113E-2</v>
      </c>
      <c r="O959" s="7" t="str">
        <f>TEXT(Sales_Data[[#This Row],[Order_Date]],"mmm")</f>
        <v>Apr</v>
      </c>
      <c r="P959" s="9" t="str">
        <f>TEXT(Sales_Data[[#This Row],[Order_Date]],"yyyy")</f>
        <v>2025</v>
      </c>
      <c r="Q959" s="9" t="str">
        <f t="shared" si="14"/>
        <v>Existing</v>
      </c>
      <c r="R959" s="1" t="s">
        <v>36</v>
      </c>
    </row>
    <row r="960" spans="1:18" x14ac:dyDescent="0.35">
      <c r="A960" s="1" t="s">
        <v>2587</v>
      </c>
      <c r="B960" s="2">
        <v>45685</v>
      </c>
      <c r="C960" s="1" t="s">
        <v>879</v>
      </c>
      <c r="D960" s="1" t="s">
        <v>2588</v>
      </c>
      <c r="E960" s="1" t="s">
        <v>56</v>
      </c>
      <c r="F960" s="1" t="s">
        <v>57</v>
      </c>
      <c r="G960" s="1" t="s">
        <v>120</v>
      </c>
      <c r="H960" s="1" t="s">
        <v>121</v>
      </c>
      <c r="I960">
        <v>3</v>
      </c>
      <c r="J960">
        <v>2800</v>
      </c>
      <c r="K960" s="7">
        <v>0</v>
      </c>
      <c r="L960">
        <v>8400</v>
      </c>
      <c r="M960">
        <v>1828.88</v>
      </c>
      <c r="N960" s="7">
        <f>IFERROR(Sales_Data[[#This Row],[Profit]]/Sales_Data[[#This Row],[Sales]],0)</f>
        <v>0.21772380952380954</v>
      </c>
      <c r="O960" s="7" t="str">
        <f>TEXT(Sales_Data[[#This Row],[Order_Date]],"mmm")</f>
        <v>Jan</v>
      </c>
      <c r="P960" s="9" t="str">
        <f>TEXT(Sales_Data[[#This Row],[Order_Date]],"yyyy")</f>
        <v>2025</v>
      </c>
      <c r="Q960" s="9" t="str">
        <f t="shared" si="14"/>
        <v>Existing</v>
      </c>
      <c r="R960" s="1" t="s">
        <v>64</v>
      </c>
    </row>
    <row r="961" spans="1:18" x14ac:dyDescent="0.35">
      <c r="A961" s="1" t="s">
        <v>2589</v>
      </c>
      <c r="B961" s="2">
        <v>45938</v>
      </c>
      <c r="C961" s="1" t="s">
        <v>2590</v>
      </c>
      <c r="D961" s="1" t="s">
        <v>2591</v>
      </c>
      <c r="E961" s="1" t="s">
        <v>160</v>
      </c>
      <c r="F961" s="1" t="s">
        <v>161</v>
      </c>
      <c r="G961" s="1" t="s">
        <v>42</v>
      </c>
      <c r="H961" s="1" t="s">
        <v>112</v>
      </c>
      <c r="I961">
        <v>5</v>
      </c>
      <c r="J961">
        <v>2500</v>
      </c>
      <c r="K961" s="7">
        <v>0</v>
      </c>
      <c r="L961">
        <v>12500</v>
      </c>
      <c r="M961">
        <v>2712.45</v>
      </c>
      <c r="N961" s="7">
        <f>IFERROR(Sales_Data[[#This Row],[Profit]]/Sales_Data[[#This Row],[Sales]],0)</f>
        <v>0.21699599999999999</v>
      </c>
      <c r="O961" s="7" t="str">
        <f>TEXT(Sales_Data[[#This Row],[Order_Date]],"mmm")</f>
        <v>Oct</v>
      </c>
      <c r="P961" s="9" t="str">
        <f>TEXT(Sales_Data[[#This Row],[Order_Date]],"yyyy")</f>
        <v>2025</v>
      </c>
      <c r="Q961" s="9" t="str">
        <f t="shared" si="14"/>
        <v>Existing</v>
      </c>
      <c r="R961" s="1" t="s">
        <v>36</v>
      </c>
    </row>
    <row r="962" spans="1:18" x14ac:dyDescent="0.35">
      <c r="A962" s="1" t="s">
        <v>2592</v>
      </c>
      <c r="B962" s="2">
        <v>45951</v>
      </c>
      <c r="C962" s="1" t="s">
        <v>1627</v>
      </c>
      <c r="D962" s="1" t="s">
        <v>2593</v>
      </c>
      <c r="E962" s="1" t="s">
        <v>119</v>
      </c>
      <c r="F962" s="1" t="s">
        <v>33</v>
      </c>
      <c r="G962" s="1" t="s">
        <v>18</v>
      </c>
      <c r="H962" s="1" t="s">
        <v>292</v>
      </c>
      <c r="I962">
        <v>2</v>
      </c>
      <c r="J962">
        <v>500</v>
      </c>
      <c r="K962" s="7">
        <v>0.1</v>
      </c>
      <c r="L962">
        <v>900</v>
      </c>
      <c r="M962">
        <v>96.22</v>
      </c>
      <c r="N962" s="7">
        <f>IFERROR(Sales_Data[[#This Row],[Profit]]/Sales_Data[[#This Row],[Sales]],0)</f>
        <v>0.10691111111111111</v>
      </c>
      <c r="O962" s="7" t="str">
        <f>TEXT(Sales_Data[[#This Row],[Order_Date]],"mmm")</f>
        <v>Oct</v>
      </c>
      <c r="P962" s="9" t="str">
        <f>TEXT(Sales_Data[[#This Row],[Order_Date]],"yyyy")</f>
        <v>2025</v>
      </c>
      <c r="Q962" s="9" t="str">
        <f t="shared" ref="Q962:Q1025" si="15">IF(I962&gt;1,"Existing","New")</f>
        <v>Existing</v>
      </c>
      <c r="R962" s="1" t="s">
        <v>73</v>
      </c>
    </row>
    <row r="963" spans="1:18" x14ac:dyDescent="0.35">
      <c r="A963" s="1" t="s">
        <v>2594</v>
      </c>
      <c r="B963" s="2">
        <v>45833</v>
      </c>
      <c r="C963" s="1" t="s">
        <v>2595</v>
      </c>
      <c r="D963" s="1" t="s">
        <v>2596</v>
      </c>
      <c r="E963" s="1" t="s">
        <v>32</v>
      </c>
      <c r="F963" s="1" t="s">
        <v>33</v>
      </c>
      <c r="G963" s="1" t="s">
        <v>120</v>
      </c>
      <c r="H963" s="1" t="s">
        <v>143</v>
      </c>
      <c r="I963">
        <v>1</v>
      </c>
      <c r="J963">
        <v>1800</v>
      </c>
      <c r="K963" s="7">
        <v>0.15</v>
      </c>
      <c r="L963">
        <v>1530</v>
      </c>
      <c r="M963">
        <v>354.36</v>
      </c>
      <c r="N963" s="7">
        <f>IFERROR(Sales_Data[[#This Row],[Profit]]/Sales_Data[[#This Row],[Sales]],0)</f>
        <v>0.23160784313725491</v>
      </c>
      <c r="O963" s="7" t="str">
        <f>TEXT(Sales_Data[[#This Row],[Order_Date]],"mmm")</f>
        <v>Jun</v>
      </c>
      <c r="P963" s="9" t="str">
        <f>TEXT(Sales_Data[[#This Row],[Order_Date]],"yyyy")</f>
        <v>2025</v>
      </c>
      <c r="Q963" s="9" t="str">
        <f t="shared" si="15"/>
        <v>New</v>
      </c>
      <c r="R963" s="1" t="s">
        <v>28</v>
      </c>
    </row>
    <row r="964" spans="1:18" x14ac:dyDescent="0.35">
      <c r="A964" s="1" t="s">
        <v>2597</v>
      </c>
      <c r="B964" s="2">
        <v>45712</v>
      </c>
      <c r="C964" s="1" t="s">
        <v>642</v>
      </c>
      <c r="D964" s="1" t="s">
        <v>2598</v>
      </c>
      <c r="E964" s="1" t="s">
        <v>160</v>
      </c>
      <c r="F964" s="1" t="s">
        <v>161</v>
      </c>
      <c r="G964" s="1" t="s">
        <v>120</v>
      </c>
      <c r="H964" s="1" t="s">
        <v>217</v>
      </c>
      <c r="I964">
        <v>4</v>
      </c>
      <c r="J964">
        <v>3200</v>
      </c>
      <c r="K964" s="7">
        <v>0.15</v>
      </c>
      <c r="L964">
        <v>10880</v>
      </c>
      <c r="M964">
        <v>2687.78</v>
      </c>
      <c r="N964" s="7">
        <f>IFERROR(Sales_Data[[#This Row],[Profit]]/Sales_Data[[#This Row],[Sales]],0)</f>
        <v>0.24703860294117649</v>
      </c>
      <c r="O964" s="7" t="str">
        <f>TEXT(Sales_Data[[#This Row],[Order_Date]],"mmm")</f>
        <v>Feb</v>
      </c>
      <c r="P964" s="9" t="str">
        <f>TEXT(Sales_Data[[#This Row],[Order_Date]],"yyyy")</f>
        <v>2025</v>
      </c>
      <c r="Q964" s="9" t="str">
        <f t="shared" si="15"/>
        <v>Existing</v>
      </c>
      <c r="R964" s="1" t="s">
        <v>20</v>
      </c>
    </row>
    <row r="965" spans="1:18" x14ac:dyDescent="0.35">
      <c r="A965" s="1" t="s">
        <v>2599</v>
      </c>
      <c r="B965" s="2">
        <v>45798</v>
      </c>
      <c r="C965" s="1" t="s">
        <v>751</v>
      </c>
      <c r="D965" s="1" t="s">
        <v>2600</v>
      </c>
      <c r="E965" s="1" t="s">
        <v>71</v>
      </c>
      <c r="F965" s="1" t="s">
        <v>33</v>
      </c>
      <c r="G965" s="1" t="s">
        <v>42</v>
      </c>
      <c r="H965" s="1" t="s">
        <v>63</v>
      </c>
      <c r="I965">
        <v>1</v>
      </c>
      <c r="J965">
        <v>4500</v>
      </c>
      <c r="K965" s="7">
        <v>0</v>
      </c>
      <c r="L965">
        <v>4500</v>
      </c>
      <c r="M965">
        <v>1066.6600000000001</v>
      </c>
      <c r="N965" s="7">
        <f>IFERROR(Sales_Data[[#This Row],[Profit]]/Sales_Data[[#This Row],[Sales]],0)</f>
        <v>0.23703555555555558</v>
      </c>
      <c r="O965" s="7" t="str">
        <f>TEXT(Sales_Data[[#This Row],[Order_Date]],"mmm")</f>
        <v>May</v>
      </c>
      <c r="P965" s="9" t="str">
        <f>TEXT(Sales_Data[[#This Row],[Order_Date]],"yyyy")</f>
        <v>2025</v>
      </c>
      <c r="Q965" s="9" t="str">
        <f t="shared" si="15"/>
        <v>New</v>
      </c>
      <c r="R965" s="1" t="s">
        <v>36</v>
      </c>
    </row>
    <row r="966" spans="1:18" x14ac:dyDescent="0.35">
      <c r="A966" s="1" t="s">
        <v>2601</v>
      </c>
      <c r="B966" s="2">
        <v>45910</v>
      </c>
      <c r="C966" s="1" t="s">
        <v>2602</v>
      </c>
      <c r="D966" s="1" t="s">
        <v>2603</v>
      </c>
      <c r="E966" s="1" t="s">
        <v>86</v>
      </c>
      <c r="F966" s="1" t="s">
        <v>25</v>
      </c>
      <c r="G966" s="1" t="s">
        <v>34</v>
      </c>
      <c r="H966" s="1" t="s">
        <v>77</v>
      </c>
      <c r="I966">
        <v>4</v>
      </c>
      <c r="J966">
        <v>22000</v>
      </c>
      <c r="K966" s="7">
        <v>0.15</v>
      </c>
      <c r="L966">
        <v>74800</v>
      </c>
      <c r="M966">
        <v>6149.44</v>
      </c>
      <c r="N966" s="7">
        <f>IFERROR(Sales_Data[[#This Row],[Profit]]/Sales_Data[[#This Row],[Sales]],0)</f>
        <v>8.2211764705882345E-2</v>
      </c>
      <c r="O966" s="7" t="str">
        <f>TEXT(Sales_Data[[#This Row],[Order_Date]],"mmm")</f>
        <v>Sep</v>
      </c>
      <c r="P966" s="9" t="str">
        <f>TEXT(Sales_Data[[#This Row],[Order_Date]],"yyyy")</f>
        <v>2025</v>
      </c>
      <c r="Q966" s="9" t="str">
        <f t="shared" si="15"/>
        <v>Existing</v>
      </c>
      <c r="R966" s="1" t="s">
        <v>36</v>
      </c>
    </row>
    <row r="967" spans="1:18" x14ac:dyDescent="0.35">
      <c r="A967" s="1" t="s">
        <v>2604</v>
      </c>
      <c r="B967" s="2">
        <v>45970</v>
      </c>
      <c r="C967" s="1" t="s">
        <v>2605</v>
      </c>
      <c r="D967" s="1" t="s">
        <v>2606</v>
      </c>
      <c r="E967" s="1" t="s">
        <v>81</v>
      </c>
      <c r="F967" s="1" t="s">
        <v>33</v>
      </c>
      <c r="G967" s="1" t="s">
        <v>120</v>
      </c>
      <c r="H967" s="1" t="s">
        <v>217</v>
      </c>
      <c r="I967">
        <v>5</v>
      </c>
      <c r="J967">
        <v>3200</v>
      </c>
      <c r="K967" s="7">
        <v>0</v>
      </c>
      <c r="L967">
        <v>16000</v>
      </c>
      <c r="M967">
        <v>2446.5700000000002</v>
      </c>
      <c r="N967" s="7">
        <f>IFERROR(Sales_Data[[#This Row],[Profit]]/Sales_Data[[#This Row],[Sales]],0)</f>
        <v>0.15291062500000002</v>
      </c>
      <c r="O967" s="7" t="str">
        <f>TEXT(Sales_Data[[#This Row],[Order_Date]],"mmm")</f>
        <v>Nov</v>
      </c>
      <c r="P967" s="9" t="str">
        <f>TEXT(Sales_Data[[#This Row],[Order_Date]],"yyyy")</f>
        <v>2025</v>
      </c>
      <c r="Q967" s="9" t="str">
        <f t="shared" si="15"/>
        <v>Existing</v>
      </c>
      <c r="R967" s="1" t="s">
        <v>36</v>
      </c>
    </row>
    <row r="968" spans="1:18" x14ac:dyDescent="0.35">
      <c r="A968" s="1" t="s">
        <v>2607</v>
      </c>
      <c r="B968" s="2">
        <v>45816</v>
      </c>
      <c r="C968" s="1" t="s">
        <v>2513</v>
      </c>
      <c r="D968" s="1" t="s">
        <v>2608</v>
      </c>
      <c r="E968" s="1" t="s">
        <v>56</v>
      </c>
      <c r="F968" s="1" t="s">
        <v>57</v>
      </c>
      <c r="G968" s="1" t="s">
        <v>42</v>
      </c>
      <c r="H968" s="1" t="s">
        <v>47</v>
      </c>
      <c r="I968">
        <v>5</v>
      </c>
      <c r="J968">
        <v>55000</v>
      </c>
      <c r="K968" s="7">
        <v>0.2</v>
      </c>
      <c r="L968">
        <v>220000</v>
      </c>
      <c r="M968">
        <v>29389.11</v>
      </c>
      <c r="N968" s="7">
        <f>IFERROR(Sales_Data[[#This Row],[Profit]]/Sales_Data[[#This Row],[Sales]],0)</f>
        <v>0.13358686363636363</v>
      </c>
      <c r="O968" s="7" t="str">
        <f>TEXT(Sales_Data[[#This Row],[Order_Date]],"mmm")</f>
        <v>Jun</v>
      </c>
      <c r="P968" s="9" t="str">
        <f>TEXT(Sales_Data[[#This Row],[Order_Date]],"yyyy")</f>
        <v>2025</v>
      </c>
      <c r="Q968" s="9" t="str">
        <f t="shared" si="15"/>
        <v>Existing</v>
      </c>
      <c r="R968" s="1" t="s">
        <v>28</v>
      </c>
    </row>
    <row r="969" spans="1:18" x14ac:dyDescent="0.35">
      <c r="A969" s="1" t="s">
        <v>2609</v>
      </c>
      <c r="B969" s="2">
        <v>45882</v>
      </c>
      <c r="C969" s="1" t="s">
        <v>683</v>
      </c>
      <c r="D969" s="1" t="s">
        <v>2610</v>
      </c>
      <c r="E969" s="1" t="s">
        <v>56</v>
      </c>
      <c r="F969" s="1" t="s">
        <v>57</v>
      </c>
      <c r="G969" s="1" t="s">
        <v>42</v>
      </c>
      <c r="H969" s="1" t="s">
        <v>102</v>
      </c>
      <c r="I969">
        <v>4</v>
      </c>
      <c r="J969">
        <v>25000</v>
      </c>
      <c r="K969" s="7">
        <v>0.15</v>
      </c>
      <c r="L969">
        <v>85000</v>
      </c>
      <c r="M969">
        <v>10256.780000000001</v>
      </c>
      <c r="N969" s="7">
        <f>IFERROR(Sales_Data[[#This Row],[Profit]]/Sales_Data[[#This Row],[Sales]],0)</f>
        <v>0.12066800000000001</v>
      </c>
      <c r="O969" s="7" t="str">
        <f>TEXT(Sales_Data[[#This Row],[Order_Date]],"mmm")</f>
        <v>Aug</v>
      </c>
      <c r="P969" s="9" t="str">
        <f>TEXT(Sales_Data[[#This Row],[Order_Date]],"yyyy")</f>
        <v>2025</v>
      </c>
      <c r="Q969" s="9" t="str">
        <f t="shared" si="15"/>
        <v>Existing</v>
      </c>
      <c r="R969" s="1" t="s">
        <v>73</v>
      </c>
    </row>
    <row r="970" spans="1:18" x14ac:dyDescent="0.35">
      <c r="A970" s="1" t="s">
        <v>2611</v>
      </c>
      <c r="B970" s="2">
        <v>45848</v>
      </c>
      <c r="C970" s="1" t="s">
        <v>2612</v>
      </c>
      <c r="D970" s="1" t="s">
        <v>2613</v>
      </c>
      <c r="E970" s="1" t="s">
        <v>135</v>
      </c>
      <c r="F970" s="1" t="s">
        <v>136</v>
      </c>
      <c r="G970" s="1" t="s">
        <v>42</v>
      </c>
      <c r="H970" s="1" t="s">
        <v>63</v>
      </c>
      <c r="I970">
        <v>3</v>
      </c>
      <c r="J970">
        <v>4500</v>
      </c>
      <c r="K970" s="7">
        <v>0</v>
      </c>
      <c r="L970">
        <v>13500</v>
      </c>
      <c r="M970">
        <v>3238.53</v>
      </c>
      <c r="N970" s="7">
        <f>IFERROR(Sales_Data[[#This Row],[Profit]]/Sales_Data[[#This Row],[Sales]],0)</f>
        <v>0.23989111111111114</v>
      </c>
      <c r="O970" s="7" t="str">
        <f>TEXT(Sales_Data[[#This Row],[Order_Date]],"mmm")</f>
        <v>Jul</v>
      </c>
      <c r="P970" s="9" t="str">
        <f>TEXT(Sales_Data[[#This Row],[Order_Date]],"yyyy")</f>
        <v>2025</v>
      </c>
      <c r="Q970" s="9" t="str">
        <f t="shared" si="15"/>
        <v>Existing</v>
      </c>
      <c r="R970" s="1" t="s">
        <v>64</v>
      </c>
    </row>
    <row r="971" spans="1:18" x14ac:dyDescent="0.35">
      <c r="A971" s="1" t="s">
        <v>2614</v>
      </c>
      <c r="B971" s="2">
        <v>45974</v>
      </c>
      <c r="C971" s="1" t="s">
        <v>145</v>
      </c>
      <c r="D971" s="1" t="s">
        <v>2615</v>
      </c>
      <c r="E971" s="1" t="s">
        <v>106</v>
      </c>
      <c r="F971" s="1" t="s">
        <v>33</v>
      </c>
      <c r="G971" s="1" t="s">
        <v>34</v>
      </c>
      <c r="H971" s="1" t="s">
        <v>107</v>
      </c>
      <c r="I971">
        <v>2</v>
      </c>
      <c r="J971">
        <v>6500</v>
      </c>
      <c r="K971" s="7">
        <v>0.1</v>
      </c>
      <c r="L971">
        <v>11700</v>
      </c>
      <c r="M971">
        <v>2636.08</v>
      </c>
      <c r="N971" s="7">
        <f>IFERROR(Sales_Data[[#This Row],[Profit]]/Sales_Data[[#This Row],[Sales]],0)</f>
        <v>0.22530598290598289</v>
      </c>
      <c r="O971" s="7" t="str">
        <f>TEXT(Sales_Data[[#This Row],[Order_Date]],"mmm")</f>
        <v>Nov</v>
      </c>
      <c r="P971" s="9" t="str">
        <f>TEXT(Sales_Data[[#This Row],[Order_Date]],"yyyy")</f>
        <v>2025</v>
      </c>
      <c r="Q971" s="9" t="str">
        <f t="shared" si="15"/>
        <v>Existing</v>
      </c>
      <c r="R971" s="1" t="s">
        <v>28</v>
      </c>
    </row>
    <row r="972" spans="1:18" x14ac:dyDescent="0.35">
      <c r="A972" s="1" t="s">
        <v>2616</v>
      </c>
      <c r="B972" s="2">
        <v>45886</v>
      </c>
      <c r="C972" s="1" t="s">
        <v>2617</v>
      </c>
      <c r="D972" s="1" t="s">
        <v>2618</v>
      </c>
      <c r="E972" s="1" t="s">
        <v>56</v>
      </c>
      <c r="F972" s="1" t="s">
        <v>57</v>
      </c>
      <c r="G972" s="1" t="s">
        <v>120</v>
      </c>
      <c r="H972" s="1" t="s">
        <v>146</v>
      </c>
      <c r="I972">
        <v>4</v>
      </c>
      <c r="J972">
        <v>800</v>
      </c>
      <c r="K972" s="7">
        <v>0.05</v>
      </c>
      <c r="L972">
        <v>3040</v>
      </c>
      <c r="M972">
        <v>349.77</v>
      </c>
      <c r="N972" s="7">
        <f>IFERROR(Sales_Data[[#This Row],[Profit]]/Sales_Data[[#This Row],[Sales]],0)</f>
        <v>0.11505592105263157</v>
      </c>
      <c r="O972" s="7" t="str">
        <f>TEXT(Sales_Data[[#This Row],[Order_Date]],"mmm")</f>
        <v>Aug</v>
      </c>
      <c r="P972" s="9" t="str">
        <f>TEXT(Sales_Data[[#This Row],[Order_Date]],"yyyy")</f>
        <v>2025</v>
      </c>
      <c r="Q972" s="9" t="str">
        <f t="shared" si="15"/>
        <v>Existing</v>
      </c>
      <c r="R972" s="1" t="s">
        <v>64</v>
      </c>
    </row>
    <row r="973" spans="1:18" x14ac:dyDescent="0.35">
      <c r="A973" s="1" t="s">
        <v>2619</v>
      </c>
      <c r="B973" s="2">
        <v>45768</v>
      </c>
      <c r="C973" s="1" t="s">
        <v>2620</v>
      </c>
      <c r="D973" s="1" t="s">
        <v>2621</v>
      </c>
      <c r="E973" s="1" t="s">
        <v>111</v>
      </c>
      <c r="F973" s="1" t="s">
        <v>33</v>
      </c>
      <c r="G973" s="1" t="s">
        <v>18</v>
      </c>
      <c r="H973" s="1" t="s">
        <v>72</v>
      </c>
      <c r="I973">
        <v>1</v>
      </c>
      <c r="J973">
        <v>350</v>
      </c>
      <c r="K973" s="7">
        <v>0.1</v>
      </c>
      <c r="L973">
        <v>315</v>
      </c>
      <c r="M973">
        <v>48.74</v>
      </c>
      <c r="N973" s="7">
        <f>IFERROR(Sales_Data[[#This Row],[Profit]]/Sales_Data[[#This Row],[Sales]],0)</f>
        <v>0.15473015873015875</v>
      </c>
      <c r="O973" s="7" t="str">
        <f>TEXT(Sales_Data[[#This Row],[Order_Date]],"mmm")</f>
        <v>Apr</v>
      </c>
      <c r="P973" s="9" t="str">
        <f>TEXT(Sales_Data[[#This Row],[Order_Date]],"yyyy")</f>
        <v>2025</v>
      </c>
      <c r="Q973" s="9" t="str">
        <f t="shared" si="15"/>
        <v>New</v>
      </c>
      <c r="R973" s="1" t="s">
        <v>36</v>
      </c>
    </row>
    <row r="974" spans="1:18" x14ac:dyDescent="0.35">
      <c r="A974" s="1" t="s">
        <v>2622</v>
      </c>
      <c r="B974" s="2">
        <v>45928</v>
      </c>
      <c r="C974" s="1" t="s">
        <v>2623</v>
      </c>
      <c r="D974" s="1" t="s">
        <v>2624</v>
      </c>
      <c r="E974" s="1" t="s">
        <v>62</v>
      </c>
      <c r="F974" s="1" t="s">
        <v>41</v>
      </c>
      <c r="G974" s="1" t="s">
        <v>120</v>
      </c>
      <c r="H974" s="1" t="s">
        <v>217</v>
      </c>
      <c r="I974">
        <v>2</v>
      </c>
      <c r="J974">
        <v>3200</v>
      </c>
      <c r="K974" s="7">
        <v>0</v>
      </c>
      <c r="L974">
        <v>6400</v>
      </c>
      <c r="M974">
        <v>526.84</v>
      </c>
      <c r="N974" s="7">
        <f>IFERROR(Sales_Data[[#This Row],[Profit]]/Sales_Data[[#This Row],[Sales]],0)</f>
        <v>8.231875000000001E-2</v>
      </c>
      <c r="O974" s="7" t="str">
        <f>TEXT(Sales_Data[[#This Row],[Order_Date]],"mmm")</f>
        <v>Sep</v>
      </c>
      <c r="P974" s="9" t="str">
        <f>TEXT(Sales_Data[[#This Row],[Order_Date]],"yyyy")</f>
        <v>2025</v>
      </c>
      <c r="Q974" s="9" t="str">
        <f t="shared" si="15"/>
        <v>Existing</v>
      </c>
      <c r="R974" s="1" t="s">
        <v>20</v>
      </c>
    </row>
    <row r="975" spans="1:18" x14ac:dyDescent="0.35">
      <c r="A975" s="1" t="s">
        <v>2625</v>
      </c>
      <c r="B975" s="2">
        <v>45764</v>
      </c>
      <c r="C975" s="1" t="s">
        <v>2626</v>
      </c>
      <c r="D975" s="1" t="s">
        <v>2477</v>
      </c>
      <c r="E975" s="1" t="s">
        <v>56</v>
      </c>
      <c r="F975" s="1" t="s">
        <v>57</v>
      </c>
      <c r="G975" s="1" t="s">
        <v>34</v>
      </c>
      <c r="H975" s="1" t="s">
        <v>107</v>
      </c>
      <c r="I975">
        <v>5</v>
      </c>
      <c r="J975">
        <v>6500</v>
      </c>
      <c r="K975" s="7">
        <v>0.05</v>
      </c>
      <c r="L975">
        <v>30875</v>
      </c>
      <c r="M975">
        <v>4624.7299999999996</v>
      </c>
      <c r="N975" s="7">
        <f>IFERROR(Sales_Data[[#This Row],[Profit]]/Sales_Data[[#This Row],[Sales]],0)</f>
        <v>0.14978882591093115</v>
      </c>
      <c r="O975" s="7" t="str">
        <f>TEXT(Sales_Data[[#This Row],[Order_Date]],"mmm")</f>
        <v>Apr</v>
      </c>
      <c r="P975" s="9" t="str">
        <f>TEXT(Sales_Data[[#This Row],[Order_Date]],"yyyy")</f>
        <v>2025</v>
      </c>
      <c r="Q975" s="9" t="str">
        <f t="shared" si="15"/>
        <v>Existing</v>
      </c>
      <c r="R975" s="1" t="s">
        <v>64</v>
      </c>
    </row>
    <row r="976" spans="1:18" x14ac:dyDescent="0.35">
      <c r="A976" s="1" t="s">
        <v>2627</v>
      </c>
      <c r="B976" s="2">
        <v>45859</v>
      </c>
      <c r="C976" s="1" t="s">
        <v>2628</v>
      </c>
      <c r="D976" s="1" t="s">
        <v>2388</v>
      </c>
      <c r="E976" s="1" t="s">
        <v>17</v>
      </c>
      <c r="F976" s="1" t="s">
        <v>17</v>
      </c>
      <c r="G976" s="1" t="s">
        <v>42</v>
      </c>
      <c r="H976" s="1" t="s">
        <v>102</v>
      </c>
      <c r="I976">
        <v>5</v>
      </c>
      <c r="J976">
        <v>25000</v>
      </c>
      <c r="K976" s="7">
        <v>0.1</v>
      </c>
      <c r="L976">
        <v>112500</v>
      </c>
      <c r="M976">
        <v>16693.5</v>
      </c>
      <c r="N976" s="7">
        <f>IFERROR(Sales_Data[[#This Row],[Profit]]/Sales_Data[[#This Row],[Sales]],0)</f>
        <v>0.14838666666666667</v>
      </c>
      <c r="O976" s="7" t="str">
        <f>TEXT(Sales_Data[[#This Row],[Order_Date]],"mmm")</f>
        <v>Jul</v>
      </c>
      <c r="P976" s="9" t="str">
        <f>TEXT(Sales_Data[[#This Row],[Order_Date]],"yyyy")</f>
        <v>2025</v>
      </c>
      <c r="Q976" s="9" t="str">
        <f t="shared" si="15"/>
        <v>Existing</v>
      </c>
      <c r="R976" s="1" t="s">
        <v>28</v>
      </c>
    </row>
    <row r="977" spans="1:18" x14ac:dyDescent="0.35">
      <c r="A977" s="1" t="s">
        <v>2629</v>
      </c>
      <c r="B977" s="2">
        <v>45851</v>
      </c>
      <c r="C977" s="1" t="s">
        <v>2630</v>
      </c>
      <c r="D977" s="1" t="s">
        <v>2198</v>
      </c>
      <c r="E977" s="1" t="s">
        <v>106</v>
      </c>
      <c r="F977" s="1" t="s">
        <v>33</v>
      </c>
      <c r="G977" s="1" t="s">
        <v>34</v>
      </c>
      <c r="H977" s="1" t="s">
        <v>107</v>
      </c>
      <c r="I977">
        <v>1</v>
      </c>
      <c r="J977">
        <v>6500</v>
      </c>
      <c r="K977" s="7">
        <v>0</v>
      </c>
      <c r="L977">
        <v>6500</v>
      </c>
      <c r="M977">
        <v>1447.32</v>
      </c>
      <c r="N977" s="7">
        <f>IFERROR(Sales_Data[[#This Row],[Profit]]/Sales_Data[[#This Row],[Sales]],0)</f>
        <v>0.22266461538461538</v>
      </c>
      <c r="O977" s="7" t="str">
        <f>TEXT(Sales_Data[[#This Row],[Order_Date]],"mmm")</f>
        <v>Jul</v>
      </c>
      <c r="P977" s="9" t="str">
        <f>TEXT(Sales_Data[[#This Row],[Order_Date]],"yyyy")</f>
        <v>2025</v>
      </c>
      <c r="Q977" s="9" t="str">
        <f t="shared" si="15"/>
        <v>New</v>
      </c>
      <c r="R977" s="1" t="s">
        <v>36</v>
      </c>
    </row>
    <row r="978" spans="1:18" x14ac:dyDescent="0.35">
      <c r="A978" s="1" t="s">
        <v>2631</v>
      </c>
      <c r="B978" s="2">
        <v>45749</v>
      </c>
      <c r="C978" s="1" t="s">
        <v>1109</v>
      </c>
      <c r="D978" s="1" t="s">
        <v>1912</v>
      </c>
      <c r="E978" s="1" t="s">
        <v>51</v>
      </c>
      <c r="F978" s="1" t="s">
        <v>52</v>
      </c>
      <c r="G978" s="1" t="s">
        <v>120</v>
      </c>
      <c r="H978" s="1" t="s">
        <v>143</v>
      </c>
      <c r="I978">
        <v>4</v>
      </c>
      <c r="J978">
        <v>1800</v>
      </c>
      <c r="K978" s="7">
        <v>0</v>
      </c>
      <c r="L978">
        <v>7200</v>
      </c>
      <c r="M978">
        <v>1051.69</v>
      </c>
      <c r="N978" s="7">
        <f>IFERROR(Sales_Data[[#This Row],[Profit]]/Sales_Data[[#This Row],[Sales]],0)</f>
        <v>0.14606805555555558</v>
      </c>
      <c r="O978" s="7" t="str">
        <f>TEXT(Sales_Data[[#This Row],[Order_Date]],"mmm")</f>
        <v>Apr</v>
      </c>
      <c r="P978" s="9" t="str">
        <f>TEXT(Sales_Data[[#This Row],[Order_Date]],"yyyy")</f>
        <v>2025</v>
      </c>
      <c r="Q978" s="9" t="str">
        <f t="shared" si="15"/>
        <v>Existing</v>
      </c>
      <c r="R978" s="1" t="s">
        <v>20</v>
      </c>
    </row>
    <row r="979" spans="1:18" x14ac:dyDescent="0.35">
      <c r="A979" s="1" t="s">
        <v>2632</v>
      </c>
      <c r="B979" s="2">
        <v>45820</v>
      </c>
      <c r="C979" s="1" t="s">
        <v>2061</v>
      </c>
      <c r="D979" s="1" t="s">
        <v>271</v>
      </c>
      <c r="E979" s="1" t="s">
        <v>71</v>
      </c>
      <c r="F979" s="1" t="s">
        <v>33</v>
      </c>
      <c r="G979" s="1" t="s">
        <v>42</v>
      </c>
      <c r="H979" s="1" t="s">
        <v>43</v>
      </c>
      <c r="I979">
        <v>3</v>
      </c>
      <c r="J979">
        <v>18000</v>
      </c>
      <c r="K979" s="7">
        <v>0.15</v>
      </c>
      <c r="L979">
        <v>45900</v>
      </c>
      <c r="M979">
        <v>7431.51</v>
      </c>
      <c r="N979" s="7">
        <f>IFERROR(Sales_Data[[#This Row],[Profit]]/Sales_Data[[#This Row],[Sales]],0)</f>
        <v>0.16190653594771243</v>
      </c>
      <c r="O979" s="7" t="str">
        <f>TEXT(Sales_Data[[#This Row],[Order_Date]],"mmm")</f>
        <v>Jun</v>
      </c>
      <c r="P979" s="9" t="str">
        <f>TEXT(Sales_Data[[#This Row],[Order_Date]],"yyyy")</f>
        <v>2025</v>
      </c>
      <c r="Q979" s="9" t="str">
        <f t="shared" si="15"/>
        <v>Existing</v>
      </c>
      <c r="R979" s="1" t="s">
        <v>73</v>
      </c>
    </row>
    <row r="980" spans="1:18" x14ac:dyDescent="0.35">
      <c r="A980" s="1" t="s">
        <v>2633</v>
      </c>
      <c r="B980" s="2">
        <v>45965</v>
      </c>
      <c r="C980" s="1" t="s">
        <v>1934</v>
      </c>
      <c r="D980" s="1" t="s">
        <v>2634</v>
      </c>
      <c r="E980" s="1" t="s">
        <v>119</v>
      </c>
      <c r="F980" s="1" t="s">
        <v>33</v>
      </c>
      <c r="G980" s="1" t="s">
        <v>18</v>
      </c>
      <c r="H980" s="1" t="s">
        <v>19</v>
      </c>
      <c r="I980">
        <v>4</v>
      </c>
      <c r="J980">
        <v>700</v>
      </c>
      <c r="K980" s="7">
        <v>0.15</v>
      </c>
      <c r="L980">
        <v>2380</v>
      </c>
      <c r="M980">
        <v>587.99</v>
      </c>
      <c r="N980" s="7">
        <f>IFERROR(Sales_Data[[#This Row],[Profit]]/Sales_Data[[#This Row],[Sales]],0)</f>
        <v>0.2470546218487395</v>
      </c>
      <c r="O980" s="7" t="str">
        <f>TEXT(Sales_Data[[#This Row],[Order_Date]],"mmm")</f>
        <v>Nov</v>
      </c>
      <c r="P980" s="9" t="str">
        <f>TEXT(Sales_Data[[#This Row],[Order_Date]],"yyyy")</f>
        <v>2025</v>
      </c>
      <c r="Q980" s="9" t="str">
        <f t="shared" si="15"/>
        <v>Existing</v>
      </c>
      <c r="R980" s="1" t="s">
        <v>28</v>
      </c>
    </row>
    <row r="981" spans="1:18" x14ac:dyDescent="0.35">
      <c r="A981" s="1" t="s">
        <v>2635</v>
      </c>
      <c r="B981" s="2">
        <v>45745</v>
      </c>
      <c r="C981" s="1" t="s">
        <v>1506</v>
      </c>
      <c r="D981" s="1" t="s">
        <v>2636</v>
      </c>
      <c r="E981" s="1" t="s">
        <v>71</v>
      </c>
      <c r="F981" s="1" t="s">
        <v>33</v>
      </c>
      <c r="G981" s="1" t="s">
        <v>120</v>
      </c>
      <c r="H981" s="1" t="s">
        <v>217</v>
      </c>
      <c r="I981">
        <v>3</v>
      </c>
      <c r="J981">
        <v>3200</v>
      </c>
      <c r="K981" s="7">
        <v>0</v>
      </c>
      <c r="L981">
        <v>9600</v>
      </c>
      <c r="M981">
        <v>2078.71</v>
      </c>
      <c r="N981" s="7">
        <f>IFERROR(Sales_Data[[#This Row],[Profit]]/Sales_Data[[#This Row],[Sales]],0)</f>
        <v>0.21653229166666668</v>
      </c>
      <c r="O981" s="7" t="str">
        <f>TEXT(Sales_Data[[#This Row],[Order_Date]],"mmm")</f>
        <v>Mar</v>
      </c>
      <c r="P981" s="9" t="str">
        <f>TEXT(Sales_Data[[#This Row],[Order_Date]],"yyyy")</f>
        <v>2025</v>
      </c>
      <c r="Q981" s="9" t="str">
        <f t="shared" si="15"/>
        <v>Existing</v>
      </c>
      <c r="R981" s="1" t="s">
        <v>28</v>
      </c>
    </row>
    <row r="982" spans="1:18" x14ac:dyDescent="0.35">
      <c r="A982" s="1" t="s">
        <v>2637</v>
      </c>
      <c r="B982" s="2">
        <v>45706</v>
      </c>
      <c r="C982" s="1" t="s">
        <v>38</v>
      </c>
      <c r="D982" s="1" t="s">
        <v>259</v>
      </c>
      <c r="E982" s="1" t="s">
        <v>135</v>
      </c>
      <c r="F982" s="1" t="s">
        <v>136</v>
      </c>
      <c r="G982" s="1" t="s">
        <v>26</v>
      </c>
      <c r="H982" s="1" t="s">
        <v>27</v>
      </c>
      <c r="I982">
        <v>3</v>
      </c>
      <c r="J982">
        <v>1200</v>
      </c>
      <c r="K982" s="7">
        <v>0.1</v>
      </c>
      <c r="L982">
        <v>3240</v>
      </c>
      <c r="M982">
        <v>662.63</v>
      </c>
      <c r="N982" s="7">
        <f>IFERROR(Sales_Data[[#This Row],[Profit]]/Sales_Data[[#This Row],[Sales]],0)</f>
        <v>0.20451543209876544</v>
      </c>
      <c r="O982" s="7" t="str">
        <f>TEXT(Sales_Data[[#This Row],[Order_Date]],"mmm")</f>
        <v>Feb</v>
      </c>
      <c r="P982" s="9" t="str">
        <f>TEXT(Sales_Data[[#This Row],[Order_Date]],"yyyy")</f>
        <v>2025</v>
      </c>
      <c r="Q982" s="9" t="str">
        <f t="shared" si="15"/>
        <v>Existing</v>
      </c>
      <c r="R982" s="1" t="s">
        <v>73</v>
      </c>
    </row>
    <row r="983" spans="1:18" x14ac:dyDescent="0.35">
      <c r="A983" s="1" t="s">
        <v>2638</v>
      </c>
      <c r="B983" s="2">
        <v>46008</v>
      </c>
      <c r="C983" s="1" t="s">
        <v>2639</v>
      </c>
      <c r="D983" s="1" t="s">
        <v>2640</v>
      </c>
      <c r="E983" s="1" t="s">
        <v>135</v>
      </c>
      <c r="F983" s="1" t="s">
        <v>136</v>
      </c>
      <c r="G983" s="1" t="s">
        <v>18</v>
      </c>
      <c r="H983" s="1" t="s">
        <v>19</v>
      </c>
      <c r="I983">
        <v>5</v>
      </c>
      <c r="J983">
        <v>700</v>
      </c>
      <c r="K983" s="7">
        <v>0</v>
      </c>
      <c r="L983">
        <v>3500</v>
      </c>
      <c r="M983">
        <v>524.52</v>
      </c>
      <c r="N983" s="7">
        <f>IFERROR(Sales_Data[[#This Row],[Profit]]/Sales_Data[[#This Row],[Sales]],0)</f>
        <v>0.14986285714285713</v>
      </c>
      <c r="O983" s="7" t="str">
        <f>TEXT(Sales_Data[[#This Row],[Order_Date]],"mmm")</f>
        <v>Dec</v>
      </c>
      <c r="P983" s="9" t="str">
        <f>TEXT(Sales_Data[[#This Row],[Order_Date]],"yyyy")</f>
        <v>2025</v>
      </c>
      <c r="Q983" s="9" t="str">
        <f t="shared" si="15"/>
        <v>Existing</v>
      </c>
      <c r="R983" s="1" t="s">
        <v>73</v>
      </c>
    </row>
    <row r="984" spans="1:18" x14ac:dyDescent="0.35">
      <c r="A984" s="1" t="s">
        <v>2641</v>
      </c>
      <c r="B984" s="2">
        <v>45799</v>
      </c>
      <c r="C984" s="1" t="s">
        <v>2642</v>
      </c>
      <c r="D984" s="1" t="s">
        <v>1474</v>
      </c>
      <c r="E984" s="1" t="s">
        <v>111</v>
      </c>
      <c r="F984" s="1" t="s">
        <v>33</v>
      </c>
      <c r="G984" s="1" t="s">
        <v>42</v>
      </c>
      <c r="H984" s="1" t="s">
        <v>43</v>
      </c>
      <c r="I984">
        <v>1</v>
      </c>
      <c r="J984">
        <v>18000</v>
      </c>
      <c r="K984" s="7">
        <v>0</v>
      </c>
      <c r="L984">
        <v>18000</v>
      </c>
      <c r="M984">
        <v>4051.24</v>
      </c>
      <c r="N984" s="7">
        <f>IFERROR(Sales_Data[[#This Row],[Profit]]/Sales_Data[[#This Row],[Sales]],0)</f>
        <v>0.22506888888888887</v>
      </c>
      <c r="O984" s="7" t="str">
        <f>TEXT(Sales_Data[[#This Row],[Order_Date]],"mmm")</f>
        <v>May</v>
      </c>
      <c r="P984" s="9" t="str">
        <f>TEXT(Sales_Data[[#This Row],[Order_Date]],"yyyy")</f>
        <v>2025</v>
      </c>
      <c r="Q984" s="9" t="str">
        <f t="shared" si="15"/>
        <v>New</v>
      </c>
      <c r="R984" s="1" t="s">
        <v>36</v>
      </c>
    </row>
    <row r="985" spans="1:18" x14ac:dyDescent="0.35">
      <c r="A985" s="1" t="s">
        <v>2643</v>
      </c>
      <c r="B985" s="2">
        <v>45686</v>
      </c>
      <c r="C985" s="1" t="s">
        <v>2644</v>
      </c>
      <c r="D985" s="1" t="s">
        <v>2645</v>
      </c>
      <c r="E985" s="1" t="s">
        <v>119</v>
      </c>
      <c r="F985" s="1" t="s">
        <v>33</v>
      </c>
      <c r="G985" s="1" t="s">
        <v>18</v>
      </c>
      <c r="H985" s="1" t="s">
        <v>72</v>
      </c>
      <c r="I985">
        <v>4</v>
      </c>
      <c r="J985">
        <v>350</v>
      </c>
      <c r="K985" s="7">
        <v>0.05</v>
      </c>
      <c r="L985">
        <v>1330</v>
      </c>
      <c r="M985">
        <v>165.75</v>
      </c>
      <c r="N985" s="7">
        <f>IFERROR(Sales_Data[[#This Row],[Profit]]/Sales_Data[[#This Row],[Sales]],0)</f>
        <v>0.12462406015037594</v>
      </c>
      <c r="O985" s="7" t="str">
        <f>TEXT(Sales_Data[[#This Row],[Order_Date]],"mmm")</f>
        <v>Jan</v>
      </c>
      <c r="P985" s="9" t="str">
        <f>TEXT(Sales_Data[[#This Row],[Order_Date]],"yyyy")</f>
        <v>2025</v>
      </c>
      <c r="Q985" s="9" t="str">
        <f t="shared" si="15"/>
        <v>Existing</v>
      </c>
      <c r="R985" s="1" t="s">
        <v>36</v>
      </c>
    </row>
    <row r="986" spans="1:18" x14ac:dyDescent="0.35">
      <c r="A986" s="1" t="s">
        <v>2646</v>
      </c>
      <c r="B986" s="2">
        <v>45893</v>
      </c>
      <c r="C986" s="1" t="s">
        <v>189</v>
      </c>
      <c r="D986" s="1" t="s">
        <v>2647</v>
      </c>
      <c r="E986" s="1" t="s">
        <v>62</v>
      </c>
      <c r="F986" s="1" t="s">
        <v>41</v>
      </c>
      <c r="G986" s="1" t="s">
        <v>34</v>
      </c>
      <c r="H986" s="1" t="s">
        <v>77</v>
      </c>
      <c r="I986">
        <v>2</v>
      </c>
      <c r="J986">
        <v>22000</v>
      </c>
      <c r="K986" s="7">
        <v>0.1</v>
      </c>
      <c r="L986">
        <v>39600</v>
      </c>
      <c r="M986">
        <v>4578.59</v>
      </c>
      <c r="N986" s="7">
        <f>IFERROR(Sales_Data[[#This Row],[Profit]]/Sales_Data[[#This Row],[Sales]],0)</f>
        <v>0.1156209595959596</v>
      </c>
      <c r="O986" s="7" t="str">
        <f>TEXT(Sales_Data[[#This Row],[Order_Date]],"mmm")</f>
        <v>Aug</v>
      </c>
      <c r="P986" s="9" t="str">
        <f>TEXT(Sales_Data[[#This Row],[Order_Date]],"yyyy")</f>
        <v>2025</v>
      </c>
      <c r="Q986" s="9" t="str">
        <f t="shared" si="15"/>
        <v>Existing</v>
      </c>
      <c r="R986" s="1" t="s">
        <v>73</v>
      </c>
    </row>
    <row r="987" spans="1:18" x14ac:dyDescent="0.35">
      <c r="A987" s="1" t="s">
        <v>2648</v>
      </c>
      <c r="B987" s="2">
        <v>45695</v>
      </c>
      <c r="C987" s="1" t="s">
        <v>2649</v>
      </c>
      <c r="D987" s="1" t="s">
        <v>2650</v>
      </c>
      <c r="E987" s="1" t="s">
        <v>62</v>
      </c>
      <c r="F987" s="1" t="s">
        <v>41</v>
      </c>
      <c r="G987" s="1" t="s">
        <v>120</v>
      </c>
      <c r="H987" s="1" t="s">
        <v>143</v>
      </c>
      <c r="I987">
        <v>2</v>
      </c>
      <c r="J987">
        <v>1800</v>
      </c>
      <c r="K987" s="7">
        <v>0.15</v>
      </c>
      <c r="L987">
        <v>3060</v>
      </c>
      <c r="M987">
        <v>389.87</v>
      </c>
      <c r="N987" s="7">
        <f>IFERROR(Sales_Data[[#This Row],[Profit]]/Sales_Data[[#This Row],[Sales]],0)</f>
        <v>0.12740849673202614</v>
      </c>
      <c r="O987" s="7" t="str">
        <f>TEXT(Sales_Data[[#This Row],[Order_Date]],"mmm")</f>
        <v>Feb</v>
      </c>
      <c r="P987" s="9" t="str">
        <f>TEXT(Sales_Data[[#This Row],[Order_Date]],"yyyy")</f>
        <v>2025</v>
      </c>
      <c r="Q987" s="9" t="str">
        <f t="shared" si="15"/>
        <v>Existing</v>
      </c>
      <c r="R987" s="1" t="s">
        <v>28</v>
      </c>
    </row>
    <row r="988" spans="1:18" x14ac:dyDescent="0.35">
      <c r="A988" s="1" t="s">
        <v>2651</v>
      </c>
      <c r="B988" s="2">
        <v>45856</v>
      </c>
      <c r="C988" s="1" t="s">
        <v>2652</v>
      </c>
      <c r="D988" s="1" t="s">
        <v>2653</v>
      </c>
      <c r="E988" s="1" t="s">
        <v>71</v>
      </c>
      <c r="F988" s="1" t="s">
        <v>33</v>
      </c>
      <c r="G988" s="1" t="s">
        <v>26</v>
      </c>
      <c r="H988" s="1" t="s">
        <v>27</v>
      </c>
      <c r="I988">
        <v>2</v>
      </c>
      <c r="J988">
        <v>1200</v>
      </c>
      <c r="K988" s="7">
        <v>0.15</v>
      </c>
      <c r="L988">
        <v>2040</v>
      </c>
      <c r="M988">
        <v>509.91</v>
      </c>
      <c r="N988" s="7">
        <f>IFERROR(Sales_Data[[#This Row],[Profit]]/Sales_Data[[#This Row],[Sales]],0)</f>
        <v>0.24995588235294119</v>
      </c>
      <c r="O988" s="7" t="str">
        <f>TEXT(Sales_Data[[#This Row],[Order_Date]],"mmm")</f>
        <v>Jul</v>
      </c>
      <c r="P988" s="9" t="str">
        <f>TEXT(Sales_Data[[#This Row],[Order_Date]],"yyyy")</f>
        <v>2025</v>
      </c>
      <c r="Q988" s="9" t="str">
        <f t="shared" si="15"/>
        <v>Existing</v>
      </c>
      <c r="R988" s="1" t="s">
        <v>36</v>
      </c>
    </row>
    <row r="989" spans="1:18" x14ac:dyDescent="0.35">
      <c r="A989" s="1" t="s">
        <v>2654</v>
      </c>
      <c r="B989" s="2">
        <v>45686</v>
      </c>
      <c r="C989" s="1" t="s">
        <v>2655</v>
      </c>
      <c r="D989" s="1" t="s">
        <v>2282</v>
      </c>
      <c r="E989" s="1" t="s">
        <v>119</v>
      </c>
      <c r="F989" s="1" t="s">
        <v>33</v>
      </c>
      <c r="G989" s="1" t="s">
        <v>34</v>
      </c>
      <c r="H989" s="1" t="s">
        <v>77</v>
      </c>
      <c r="I989">
        <v>4</v>
      </c>
      <c r="J989">
        <v>22000</v>
      </c>
      <c r="K989" s="7">
        <v>0.15</v>
      </c>
      <c r="L989">
        <v>74800</v>
      </c>
      <c r="M989">
        <v>7618.21</v>
      </c>
      <c r="N989" s="7">
        <f>IFERROR(Sales_Data[[#This Row],[Profit]]/Sales_Data[[#This Row],[Sales]],0)</f>
        <v>0.10184772727272727</v>
      </c>
      <c r="O989" s="7" t="str">
        <f>TEXT(Sales_Data[[#This Row],[Order_Date]],"mmm")</f>
        <v>Jan</v>
      </c>
      <c r="P989" s="9" t="str">
        <f>TEXT(Sales_Data[[#This Row],[Order_Date]],"yyyy")</f>
        <v>2025</v>
      </c>
      <c r="Q989" s="9" t="str">
        <f t="shared" si="15"/>
        <v>Existing</v>
      </c>
      <c r="R989" s="1" t="s">
        <v>64</v>
      </c>
    </row>
    <row r="990" spans="1:18" x14ac:dyDescent="0.35">
      <c r="A990" s="1" t="s">
        <v>2656</v>
      </c>
      <c r="B990" s="2">
        <v>45920</v>
      </c>
      <c r="C990" s="1" t="s">
        <v>2509</v>
      </c>
      <c r="D990" s="1" t="s">
        <v>2062</v>
      </c>
      <c r="E990" s="1" t="s">
        <v>86</v>
      </c>
      <c r="F990" s="1" t="s">
        <v>25</v>
      </c>
      <c r="G990" s="1" t="s">
        <v>26</v>
      </c>
      <c r="H990" s="1" t="s">
        <v>128</v>
      </c>
      <c r="I990">
        <v>3</v>
      </c>
      <c r="J990">
        <v>900</v>
      </c>
      <c r="K990" s="7">
        <v>0</v>
      </c>
      <c r="L990">
        <v>2700</v>
      </c>
      <c r="M990">
        <v>334.98</v>
      </c>
      <c r="N990" s="7">
        <f>IFERROR(Sales_Data[[#This Row],[Profit]]/Sales_Data[[#This Row],[Sales]],0)</f>
        <v>0.12406666666666667</v>
      </c>
      <c r="O990" s="7" t="str">
        <f>TEXT(Sales_Data[[#This Row],[Order_Date]],"mmm")</f>
        <v>Sep</v>
      </c>
      <c r="P990" s="9" t="str">
        <f>TEXT(Sales_Data[[#This Row],[Order_Date]],"yyyy")</f>
        <v>2025</v>
      </c>
      <c r="Q990" s="9" t="str">
        <f t="shared" si="15"/>
        <v>Existing</v>
      </c>
      <c r="R990" s="1" t="s">
        <v>36</v>
      </c>
    </row>
    <row r="991" spans="1:18" x14ac:dyDescent="0.35">
      <c r="A991" s="1" t="s">
        <v>2657</v>
      </c>
      <c r="B991" s="2">
        <v>45748</v>
      </c>
      <c r="C991" s="1" t="s">
        <v>2205</v>
      </c>
      <c r="D991" s="1" t="s">
        <v>2097</v>
      </c>
      <c r="E991" s="1" t="s">
        <v>62</v>
      </c>
      <c r="F991" s="1" t="s">
        <v>41</v>
      </c>
      <c r="G991" s="1" t="s">
        <v>34</v>
      </c>
      <c r="H991" s="1" t="s">
        <v>153</v>
      </c>
      <c r="I991">
        <v>5</v>
      </c>
      <c r="J991">
        <v>7000</v>
      </c>
      <c r="K991" s="7">
        <v>0</v>
      </c>
      <c r="L991">
        <v>35000</v>
      </c>
      <c r="M991">
        <v>4409.6000000000004</v>
      </c>
      <c r="N991" s="7">
        <f>IFERROR(Sales_Data[[#This Row],[Profit]]/Sales_Data[[#This Row],[Sales]],0)</f>
        <v>0.12598857142857145</v>
      </c>
      <c r="O991" s="7" t="str">
        <f>TEXT(Sales_Data[[#This Row],[Order_Date]],"mmm")</f>
        <v>Apr</v>
      </c>
      <c r="P991" s="9" t="str">
        <f>TEXT(Sales_Data[[#This Row],[Order_Date]],"yyyy")</f>
        <v>2025</v>
      </c>
      <c r="Q991" s="9" t="str">
        <f t="shared" si="15"/>
        <v>Existing</v>
      </c>
      <c r="R991" s="1" t="s">
        <v>64</v>
      </c>
    </row>
    <row r="992" spans="1:18" x14ac:dyDescent="0.35">
      <c r="A992" s="1" t="s">
        <v>2658</v>
      </c>
      <c r="B992" s="2">
        <v>45942</v>
      </c>
      <c r="C992" s="1" t="s">
        <v>1377</v>
      </c>
      <c r="D992" s="1" t="s">
        <v>2659</v>
      </c>
      <c r="E992" s="1" t="s">
        <v>24</v>
      </c>
      <c r="F992" s="1" t="s">
        <v>25</v>
      </c>
      <c r="G992" s="1" t="s">
        <v>42</v>
      </c>
      <c r="H992" s="1" t="s">
        <v>112</v>
      </c>
      <c r="I992">
        <v>2</v>
      </c>
      <c r="J992">
        <v>2500</v>
      </c>
      <c r="K992" s="7">
        <v>0.05</v>
      </c>
      <c r="L992">
        <v>4750</v>
      </c>
      <c r="M992">
        <v>1057.47</v>
      </c>
      <c r="N992" s="7">
        <f>IFERROR(Sales_Data[[#This Row],[Profit]]/Sales_Data[[#This Row],[Sales]],0)</f>
        <v>0.22262526315789474</v>
      </c>
      <c r="O992" s="7" t="str">
        <f>TEXT(Sales_Data[[#This Row],[Order_Date]],"mmm")</f>
        <v>Oct</v>
      </c>
      <c r="P992" s="9" t="str">
        <f>TEXT(Sales_Data[[#This Row],[Order_Date]],"yyyy")</f>
        <v>2025</v>
      </c>
      <c r="Q992" s="9" t="str">
        <f t="shared" si="15"/>
        <v>Existing</v>
      </c>
      <c r="R992" s="1" t="s">
        <v>64</v>
      </c>
    </row>
    <row r="993" spans="1:18" x14ac:dyDescent="0.35">
      <c r="A993" s="1" t="s">
        <v>2660</v>
      </c>
      <c r="B993" s="2">
        <v>45853</v>
      </c>
      <c r="C993" s="1" t="s">
        <v>2661</v>
      </c>
      <c r="D993" s="1" t="s">
        <v>2586</v>
      </c>
      <c r="E993" s="1" t="s">
        <v>51</v>
      </c>
      <c r="F993" s="1" t="s">
        <v>52</v>
      </c>
      <c r="G993" s="1" t="s">
        <v>120</v>
      </c>
      <c r="H993" s="1" t="s">
        <v>143</v>
      </c>
      <c r="I993">
        <v>5</v>
      </c>
      <c r="J993">
        <v>1800</v>
      </c>
      <c r="K993" s="7">
        <v>0</v>
      </c>
      <c r="L993">
        <v>9000</v>
      </c>
      <c r="M993">
        <v>1201.71</v>
      </c>
      <c r="N993" s="7">
        <f>IFERROR(Sales_Data[[#This Row],[Profit]]/Sales_Data[[#This Row],[Sales]],0)</f>
        <v>0.13352333333333333</v>
      </c>
      <c r="O993" s="7" t="str">
        <f>TEXT(Sales_Data[[#This Row],[Order_Date]],"mmm")</f>
        <v>Jul</v>
      </c>
      <c r="P993" s="9" t="str">
        <f>TEXT(Sales_Data[[#This Row],[Order_Date]],"yyyy")</f>
        <v>2025</v>
      </c>
      <c r="Q993" s="9" t="str">
        <f t="shared" si="15"/>
        <v>Existing</v>
      </c>
      <c r="R993" s="1" t="s">
        <v>73</v>
      </c>
    </row>
    <row r="994" spans="1:18" x14ac:dyDescent="0.35">
      <c r="A994" s="1" t="s">
        <v>2662</v>
      </c>
      <c r="B994" s="2">
        <v>45906</v>
      </c>
      <c r="C994" s="1" t="s">
        <v>1741</v>
      </c>
      <c r="D994" s="1" t="s">
        <v>1739</v>
      </c>
      <c r="E994" s="1" t="s">
        <v>17</v>
      </c>
      <c r="F994" s="1" t="s">
        <v>17</v>
      </c>
      <c r="G994" s="1" t="s">
        <v>26</v>
      </c>
      <c r="H994" s="1" t="s">
        <v>27</v>
      </c>
      <c r="I994">
        <v>1</v>
      </c>
      <c r="J994">
        <v>1200</v>
      </c>
      <c r="K994" s="7">
        <v>0.1</v>
      </c>
      <c r="L994">
        <v>1080</v>
      </c>
      <c r="M994">
        <v>212.59</v>
      </c>
      <c r="N994" s="7">
        <f>IFERROR(Sales_Data[[#This Row],[Profit]]/Sales_Data[[#This Row],[Sales]],0)</f>
        <v>0.1968425925925926</v>
      </c>
      <c r="O994" s="7" t="str">
        <f>TEXT(Sales_Data[[#This Row],[Order_Date]],"mmm")</f>
        <v>Sep</v>
      </c>
      <c r="P994" s="9" t="str">
        <f>TEXT(Sales_Data[[#This Row],[Order_Date]],"yyyy")</f>
        <v>2025</v>
      </c>
      <c r="Q994" s="9" t="str">
        <f t="shared" si="15"/>
        <v>New</v>
      </c>
      <c r="R994" s="1" t="s">
        <v>64</v>
      </c>
    </row>
    <row r="995" spans="1:18" x14ac:dyDescent="0.35">
      <c r="A995" s="1" t="s">
        <v>2663</v>
      </c>
      <c r="B995" s="2">
        <v>45735</v>
      </c>
      <c r="C995" s="1" t="s">
        <v>2664</v>
      </c>
      <c r="D995" s="1" t="s">
        <v>2665</v>
      </c>
      <c r="E995" s="1" t="s">
        <v>17</v>
      </c>
      <c r="F995" s="1" t="s">
        <v>17</v>
      </c>
      <c r="G995" s="1" t="s">
        <v>34</v>
      </c>
      <c r="H995" s="1" t="s">
        <v>77</v>
      </c>
      <c r="I995">
        <v>4</v>
      </c>
      <c r="J995">
        <v>22000</v>
      </c>
      <c r="K995" s="7">
        <v>0</v>
      </c>
      <c r="L995">
        <v>88000</v>
      </c>
      <c r="M995">
        <v>17414.91</v>
      </c>
      <c r="N995" s="7">
        <f>IFERROR(Sales_Data[[#This Row],[Profit]]/Sales_Data[[#This Row],[Sales]],0)</f>
        <v>0.19789670454545455</v>
      </c>
      <c r="O995" s="7" t="str">
        <f>TEXT(Sales_Data[[#This Row],[Order_Date]],"mmm")</f>
        <v>Mar</v>
      </c>
      <c r="P995" s="9" t="str">
        <f>TEXT(Sales_Data[[#This Row],[Order_Date]],"yyyy")</f>
        <v>2025</v>
      </c>
      <c r="Q995" s="9" t="str">
        <f t="shared" si="15"/>
        <v>Existing</v>
      </c>
      <c r="R995" s="1" t="s">
        <v>36</v>
      </c>
    </row>
    <row r="996" spans="1:18" x14ac:dyDescent="0.35">
      <c r="A996" s="1" t="s">
        <v>2666</v>
      </c>
      <c r="B996" s="2">
        <v>45678</v>
      </c>
      <c r="C996" s="1" t="s">
        <v>2667</v>
      </c>
      <c r="D996" s="1" t="s">
        <v>2668</v>
      </c>
      <c r="E996" s="1" t="s">
        <v>119</v>
      </c>
      <c r="F996" s="1" t="s">
        <v>33</v>
      </c>
      <c r="G996" s="1" t="s">
        <v>26</v>
      </c>
      <c r="H996" s="1" t="s">
        <v>27</v>
      </c>
      <c r="I996">
        <v>3</v>
      </c>
      <c r="J996">
        <v>1200</v>
      </c>
      <c r="K996" s="7">
        <v>0.05</v>
      </c>
      <c r="L996">
        <v>3420</v>
      </c>
      <c r="M996">
        <v>507.06</v>
      </c>
      <c r="N996" s="7">
        <f>IFERROR(Sales_Data[[#This Row],[Profit]]/Sales_Data[[#This Row],[Sales]],0)</f>
        <v>0.14826315789473685</v>
      </c>
      <c r="O996" s="7" t="str">
        <f>TEXT(Sales_Data[[#This Row],[Order_Date]],"mmm")</f>
        <v>Jan</v>
      </c>
      <c r="P996" s="9" t="str">
        <f>TEXT(Sales_Data[[#This Row],[Order_Date]],"yyyy")</f>
        <v>2025</v>
      </c>
      <c r="Q996" s="9" t="str">
        <f t="shared" si="15"/>
        <v>Existing</v>
      </c>
      <c r="R996" s="1" t="s">
        <v>20</v>
      </c>
    </row>
    <row r="997" spans="1:18" x14ac:dyDescent="0.35">
      <c r="A997" s="1" t="s">
        <v>2669</v>
      </c>
      <c r="B997" s="2">
        <v>45782</v>
      </c>
      <c r="C997" s="1" t="s">
        <v>2670</v>
      </c>
      <c r="D997" s="1" t="s">
        <v>2671</v>
      </c>
      <c r="E997" s="1" t="s">
        <v>86</v>
      </c>
      <c r="F997" s="1" t="s">
        <v>25</v>
      </c>
      <c r="G997" s="1" t="s">
        <v>120</v>
      </c>
      <c r="H997" s="1" t="s">
        <v>217</v>
      </c>
      <c r="I997">
        <v>4</v>
      </c>
      <c r="J997">
        <v>3200</v>
      </c>
      <c r="K997" s="7">
        <v>0.1</v>
      </c>
      <c r="L997">
        <v>11520</v>
      </c>
      <c r="M997">
        <v>1811.54</v>
      </c>
      <c r="N997" s="7">
        <f>IFERROR(Sales_Data[[#This Row],[Profit]]/Sales_Data[[#This Row],[Sales]],0)</f>
        <v>0.1572517361111111</v>
      </c>
      <c r="O997" s="7" t="str">
        <f>TEXT(Sales_Data[[#This Row],[Order_Date]],"mmm")</f>
        <v>May</v>
      </c>
      <c r="P997" s="9" t="str">
        <f>TEXT(Sales_Data[[#This Row],[Order_Date]],"yyyy")</f>
        <v>2025</v>
      </c>
      <c r="Q997" s="9" t="str">
        <f t="shared" si="15"/>
        <v>Existing</v>
      </c>
      <c r="R997" s="1" t="s">
        <v>36</v>
      </c>
    </row>
    <row r="998" spans="1:18" x14ac:dyDescent="0.35">
      <c r="A998" s="1" t="s">
        <v>2672</v>
      </c>
      <c r="B998" s="2">
        <v>45678</v>
      </c>
      <c r="C998" s="1" t="s">
        <v>2673</v>
      </c>
      <c r="D998" s="1" t="s">
        <v>896</v>
      </c>
      <c r="E998" s="1" t="s">
        <v>160</v>
      </c>
      <c r="F998" s="1" t="s">
        <v>161</v>
      </c>
      <c r="G998" s="1" t="s">
        <v>26</v>
      </c>
      <c r="H998" s="1" t="s">
        <v>82</v>
      </c>
      <c r="I998">
        <v>4</v>
      </c>
      <c r="J998">
        <v>450</v>
      </c>
      <c r="K998" s="7">
        <v>0.1</v>
      </c>
      <c r="L998">
        <v>1620</v>
      </c>
      <c r="M998">
        <v>197.25</v>
      </c>
      <c r="N998" s="7">
        <f>IFERROR(Sales_Data[[#This Row],[Profit]]/Sales_Data[[#This Row],[Sales]],0)</f>
        <v>0.12175925925925926</v>
      </c>
      <c r="O998" s="7" t="str">
        <f>TEXT(Sales_Data[[#This Row],[Order_Date]],"mmm")</f>
        <v>Jan</v>
      </c>
      <c r="P998" s="9" t="str">
        <f>TEXT(Sales_Data[[#This Row],[Order_Date]],"yyyy")</f>
        <v>2025</v>
      </c>
      <c r="Q998" s="9" t="str">
        <f t="shared" si="15"/>
        <v>Existing</v>
      </c>
      <c r="R998" s="1" t="s">
        <v>64</v>
      </c>
    </row>
    <row r="999" spans="1:18" x14ac:dyDescent="0.35">
      <c r="A999" s="1" t="s">
        <v>2674</v>
      </c>
      <c r="B999" s="2">
        <v>45928</v>
      </c>
      <c r="C999" s="1" t="s">
        <v>2652</v>
      </c>
      <c r="D999" s="1" t="s">
        <v>2675</v>
      </c>
      <c r="E999" s="1" t="s">
        <v>40</v>
      </c>
      <c r="F999" s="1" t="s">
        <v>41</v>
      </c>
      <c r="G999" s="1" t="s">
        <v>18</v>
      </c>
      <c r="H999" s="1" t="s">
        <v>131</v>
      </c>
      <c r="I999">
        <v>2</v>
      </c>
      <c r="J999">
        <v>1500</v>
      </c>
      <c r="K999" s="7">
        <v>0.05</v>
      </c>
      <c r="L999">
        <v>2850</v>
      </c>
      <c r="M999">
        <v>253.56</v>
      </c>
      <c r="N999" s="7">
        <f>IFERROR(Sales_Data[[#This Row],[Profit]]/Sales_Data[[#This Row],[Sales]],0)</f>
        <v>8.8968421052631586E-2</v>
      </c>
      <c r="O999" s="7" t="str">
        <f>TEXT(Sales_Data[[#This Row],[Order_Date]],"mmm")</f>
        <v>Sep</v>
      </c>
      <c r="P999" s="9" t="str">
        <f>TEXT(Sales_Data[[#This Row],[Order_Date]],"yyyy")</f>
        <v>2025</v>
      </c>
      <c r="Q999" s="9" t="str">
        <f t="shared" si="15"/>
        <v>Existing</v>
      </c>
      <c r="R999" s="1" t="s">
        <v>73</v>
      </c>
    </row>
    <row r="1000" spans="1:18" x14ac:dyDescent="0.35">
      <c r="A1000" s="1" t="s">
        <v>2676</v>
      </c>
      <c r="B1000" s="2">
        <v>45740</v>
      </c>
      <c r="C1000" s="1" t="s">
        <v>2667</v>
      </c>
      <c r="D1000" s="1" t="s">
        <v>2677</v>
      </c>
      <c r="E1000" s="1" t="s">
        <v>71</v>
      </c>
      <c r="F1000" s="1" t="s">
        <v>33</v>
      </c>
      <c r="G1000" s="1" t="s">
        <v>34</v>
      </c>
      <c r="H1000" s="1" t="s">
        <v>35</v>
      </c>
      <c r="I1000">
        <v>5</v>
      </c>
      <c r="J1000">
        <v>9000</v>
      </c>
      <c r="K1000" s="7">
        <v>0.1</v>
      </c>
      <c r="L1000">
        <v>40500</v>
      </c>
      <c r="M1000">
        <v>3454.64</v>
      </c>
      <c r="N1000" s="7">
        <f>IFERROR(Sales_Data[[#This Row],[Profit]]/Sales_Data[[#This Row],[Sales]],0)</f>
        <v>8.5299753086419752E-2</v>
      </c>
      <c r="O1000" s="7" t="str">
        <f>TEXT(Sales_Data[[#This Row],[Order_Date]],"mmm")</f>
        <v>Mar</v>
      </c>
      <c r="P1000" s="9" t="str">
        <f>TEXT(Sales_Data[[#This Row],[Order_Date]],"yyyy")</f>
        <v>2025</v>
      </c>
      <c r="Q1000" s="9" t="str">
        <f t="shared" si="15"/>
        <v>Existing</v>
      </c>
      <c r="R1000" s="1" t="s">
        <v>28</v>
      </c>
    </row>
    <row r="1001" spans="1:18" x14ac:dyDescent="0.35">
      <c r="A1001" s="1" t="s">
        <v>2678</v>
      </c>
      <c r="B1001" s="2">
        <v>45853</v>
      </c>
      <c r="C1001" s="1" t="s">
        <v>1707</v>
      </c>
      <c r="D1001" s="1" t="s">
        <v>2679</v>
      </c>
      <c r="E1001" s="1" t="s">
        <v>135</v>
      </c>
      <c r="F1001" s="1" t="s">
        <v>136</v>
      </c>
      <c r="G1001" s="1" t="s">
        <v>18</v>
      </c>
      <c r="H1001" s="1" t="s">
        <v>19</v>
      </c>
      <c r="I1001">
        <v>4</v>
      </c>
      <c r="J1001">
        <v>700</v>
      </c>
      <c r="K1001" s="7">
        <v>0.1</v>
      </c>
      <c r="L1001">
        <v>2520</v>
      </c>
      <c r="M1001">
        <v>533.1</v>
      </c>
      <c r="N1001" s="7">
        <f>IFERROR(Sales_Data[[#This Row],[Profit]]/Sales_Data[[#This Row],[Sales]],0)</f>
        <v>0.21154761904761907</v>
      </c>
      <c r="O1001" s="7" t="str">
        <f>TEXT(Sales_Data[[#This Row],[Order_Date]],"mmm")</f>
        <v>Jul</v>
      </c>
      <c r="P1001" s="9" t="str">
        <f>TEXT(Sales_Data[[#This Row],[Order_Date]],"yyyy")</f>
        <v>2025</v>
      </c>
      <c r="Q1001" s="9" t="str">
        <f t="shared" si="15"/>
        <v>Existing</v>
      </c>
      <c r="R1001" s="1" t="s">
        <v>36</v>
      </c>
    </row>
    <row r="1002" spans="1:18" x14ac:dyDescent="0.35">
      <c r="A1002" s="1" t="s">
        <v>2680</v>
      </c>
      <c r="B1002" s="2">
        <v>45920</v>
      </c>
      <c r="C1002" s="1" t="s">
        <v>2681</v>
      </c>
      <c r="D1002" s="1" t="s">
        <v>2682</v>
      </c>
      <c r="E1002" s="1" t="s">
        <v>81</v>
      </c>
      <c r="F1002" s="1" t="s">
        <v>33</v>
      </c>
      <c r="G1002" s="1" t="s">
        <v>120</v>
      </c>
      <c r="H1002" s="1" t="s">
        <v>121</v>
      </c>
      <c r="I1002">
        <v>4</v>
      </c>
      <c r="J1002">
        <v>2800</v>
      </c>
      <c r="K1002" s="7">
        <v>0</v>
      </c>
      <c r="L1002">
        <v>11200</v>
      </c>
      <c r="M1002">
        <v>2702.24</v>
      </c>
      <c r="N1002" s="7">
        <f>IFERROR(Sales_Data[[#This Row],[Profit]]/Sales_Data[[#This Row],[Sales]],0)</f>
        <v>0.24127142857142855</v>
      </c>
      <c r="O1002" s="7" t="str">
        <f>TEXT(Sales_Data[[#This Row],[Order_Date]],"mmm")</f>
        <v>Sep</v>
      </c>
      <c r="P1002" s="9" t="str">
        <f>TEXT(Sales_Data[[#This Row],[Order_Date]],"yyyy")</f>
        <v>2025</v>
      </c>
      <c r="Q1002" s="9" t="str">
        <f t="shared" si="15"/>
        <v>Existing</v>
      </c>
      <c r="R1002" s="1" t="s">
        <v>36</v>
      </c>
    </row>
    <row r="1003" spans="1:18" x14ac:dyDescent="0.35">
      <c r="A1003" s="1" t="s">
        <v>2683</v>
      </c>
      <c r="B1003" s="2">
        <v>45782</v>
      </c>
      <c r="C1003" s="1" t="s">
        <v>561</v>
      </c>
      <c r="D1003" s="1" t="s">
        <v>1362</v>
      </c>
      <c r="E1003" s="1" t="s">
        <v>32</v>
      </c>
      <c r="F1003" s="1" t="s">
        <v>33</v>
      </c>
      <c r="G1003" s="1" t="s">
        <v>26</v>
      </c>
      <c r="H1003" s="1" t="s">
        <v>27</v>
      </c>
      <c r="I1003">
        <v>2</v>
      </c>
      <c r="J1003">
        <v>1200</v>
      </c>
      <c r="K1003" s="7">
        <v>0</v>
      </c>
      <c r="L1003">
        <v>2400</v>
      </c>
      <c r="M1003">
        <v>245</v>
      </c>
      <c r="N1003" s="7">
        <f>IFERROR(Sales_Data[[#This Row],[Profit]]/Sales_Data[[#This Row],[Sales]],0)</f>
        <v>0.10208333333333333</v>
      </c>
      <c r="O1003" s="7" t="str">
        <f>TEXT(Sales_Data[[#This Row],[Order_Date]],"mmm")</f>
        <v>May</v>
      </c>
      <c r="P1003" s="9" t="str">
        <f>TEXT(Sales_Data[[#This Row],[Order_Date]],"yyyy")</f>
        <v>2025</v>
      </c>
      <c r="Q1003" s="9" t="str">
        <f t="shared" si="15"/>
        <v>Existing</v>
      </c>
      <c r="R1003" s="1" t="s">
        <v>73</v>
      </c>
    </row>
    <row r="1004" spans="1:18" x14ac:dyDescent="0.35">
      <c r="A1004" s="1" t="s">
        <v>2684</v>
      </c>
      <c r="B1004" s="2">
        <v>45674</v>
      </c>
      <c r="C1004" s="1" t="s">
        <v>2685</v>
      </c>
      <c r="D1004" s="1" t="s">
        <v>2401</v>
      </c>
      <c r="E1004" s="1" t="s">
        <v>51</v>
      </c>
      <c r="F1004" s="1" t="s">
        <v>52</v>
      </c>
      <c r="G1004" s="1" t="s">
        <v>26</v>
      </c>
      <c r="H1004" s="1" t="s">
        <v>58</v>
      </c>
      <c r="I1004">
        <v>2</v>
      </c>
      <c r="J1004">
        <v>1400</v>
      </c>
      <c r="K1004" s="7">
        <v>0.1</v>
      </c>
      <c r="L1004">
        <v>2520</v>
      </c>
      <c r="M1004">
        <v>452.3</v>
      </c>
      <c r="N1004" s="7">
        <f>IFERROR(Sales_Data[[#This Row],[Profit]]/Sales_Data[[#This Row],[Sales]],0)</f>
        <v>0.179484126984127</v>
      </c>
      <c r="O1004" s="7" t="str">
        <f>TEXT(Sales_Data[[#This Row],[Order_Date]],"mmm")</f>
        <v>Jan</v>
      </c>
      <c r="P1004" s="9" t="str">
        <f>TEXT(Sales_Data[[#This Row],[Order_Date]],"yyyy")</f>
        <v>2025</v>
      </c>
      <c r="Q1004" s="9" t="str">
        <f t="shared" si="15"/>
        <v>Existing</v>
      </c>
      <c r="R1004" s="1" t="s">
        <v>20</v>
      </c>
    </row>
    <row r="1005" spans="1:18" x14ac:dyDescent="0.35">
      <c r="A1005" s="1" t="s">
        <v>2686</v>
      </c>
      <c r="B1005" s="2">
        <v>45993</v>
      </c>
      <c r="C1005" s="1" t="s">
        <v>321</v>
      </c>
      <c r="D1005" s="1" t="s">
        <v>1900</v>
      </c>
      <c r="E1005" s="1" t="s">
        <v>56</v>
      </c>
      <c r="F1005" s="1" t="s">
        <v>57</v>
      </c>
      <c r="G1005" s="1" t="s">
        <v>42</v>
      </c>
      <c r="H1005" s="1" t="s">
        <v>112</v>
      </c>
      <c r="I1005">
        <v>1</v>
      </c>
      <c r="J1005">
        <v>2500</v>
      </c>
      <c r="K1005" s="7">
        <v>0.1</v>
      </c>
      <c r="L1005">
        <v>2250</v>
      </c>
      <c r="M1005">
        <v>432.73</v>
      </c>
      <c r="N1005" s="7">
        <f>IFERROR(Sales_Data[[#This Row],[Profit]]/Sales_Data[[#This Row],[Sales]],0)</f>
        <v>0.19232444444444446</v>
      </c>
      <c r="O1005" s="7" t="str">
        <f>TEXT(Sales_Data[[#This Row],[Order_Date]],"mmm")</f>
        <v>Dec</v>
      </c>
      <c r="P1005" s="9" t="str">
        <f>TEXT(Sales_Data[[#This Row],[Order_Date]],"yyyy")</f>
        <v>2025</v>
      </c>
      <c r="Q1005" s="9" t="str">
        <f t="shared" si="15"/>
        <v>New</v>
      </c>
      <c r="R1005" s="1" t="s">
        <v>73</v>
      </c>
    </row>
    <row r="1006" spans="1:18" x14ac:dyDescent="0.35">
      <c r="A1006" s="1" t="s">
        <v>2687</v>
      </c>
      <c r="B1006" s="2">
        <v>45965</v>
      </c>
      <c r="C1006" s="1" t="s">
        <v>1611</v>
      </c>
      <c r="D1006" s="1" t="s">
        <v>899</v>
      </c>
      <c r="E1006" s="1" t="s">
        <v>119</v>
      </c>
      <c r="F1006" s="1" t="s">
        <v>33</v>
      </c>
      <c r="G1006" s="1" t="s">
        <v>42</v>
      </c>
      <c r="H1006" s="1" t="s">
        <v>63</v>
      </c>
      <c r="I1006">
        <v>4</v>
      </c>
      <c r="J1006">
        <v>4500</v>
      </c>
      <c r="K1006" s="7">
        <v>0.1</v>
      </c>
      <c r="L1006">
        <v>16200</v>
      </c>
      <c r="M1006">
        <v>3984.12</v>
      </c>
      <c r="N1006" s="7">
        <f>IFERROR(Sales_Data[[#This Row],[Profit]]/Sales_Data[[#This Row],[Sales]],0)</f>
        <v>0.24593333333333334</v>
      </c>
      <c r="O1006" s="7" t="str">
        <f>TEXT(Sales_Data[[#This Row],[Order_Date]],"mmm")</f>
        <v>Nov</v>
      </c>
      <c r="P1006" s="9" t="str">
        <f>TEXT(Sales_Data[[#This Row],[Order_Date]],"yyyy")</f>
        <v>2025</v>
      </c>
      <c r="Q1006" s="9" t="str">
        <f t="shared" si="15"/>
        <v>Existing</v>
      </c>
      <c r="R1006" s="1" t="s">
        <v>36</v>
      </c>
    </row>
    <row r="1007" spans="1:18" x14ac:dyDescent="0.35">
      <c r="A1007" s="1" t="s">
        <v>2688</v>
      </c>
      <c r="B1007" s="2">
        <v>45772</v>
      </c>
      <c r="C1007" s="1" t="s">
        <v>2689</v>
      </c>
      <c r="D1007" s="1" t="s">
        <v>2446</v>
      </c>
      <c r="E1007" s="1" t="s">
        <v>86</v>
      </c>
      <c r="F1007" s="1" t="s">
        <v>25</v>
      </c>
      <c r="G1007" s="1" t="s">
        <v>42</v>
      </c>
      <c r="H1007" s="1" t="s">
        <v>47</v>
      </c>
      <c r="I1007">
        <v>4</v>
      </c>
      <c r="J1007">
        <v>55000</v>
      </c>
      <c r="K1007" s="7">
        <v>0.15</v>
      </c>
      <c r="L1007">
        <v>187000</v>
      </c>
      <c r="M1007">
        <v>46376.85</v>
      </c>
      <c r="N1007" s="7">
        <f>IFERROR(Sales_Data[[#This Row],[Profit]]/Sales_Data[[#This Row],[Sales]],0)</f>
        <v>0.24800454545454545</v>
      </c>
      <c r="O1007" s="7" t="str">
        <f>TEXT(Sales_Data[[#This Row],[Order_Date]],"mmm")</f>
        <v>Apr</v>
      </c>
      <c r="P1007" s="9" t="str">
        <f>TEXT(Sales_Data[[#This Row],[Order_Date]],"yyyy")</f>
        <v>2025</v>
      </c>
      <c r="Q1007" s="9" t="str">
        <f t="shared" si="15"/>
        <v>Existing</v>
      </c>
      <c r="R1007" s="1" t="s">
        <v>73</v>
      </c>
    </row>
    <row r="1008" spans="1:18" x14ac:dyDescent="0.35">
      <c r="A1008" s="1" t="s">
        <v>2690</v>
      </c>
      <c r="B1008" s="2">
        <v>45767</v>
      </c>
      <c r="C1008" s="1" t="s">
        <v>2691</v>
      </c>
      <c r="D1008" s="1" t="s">
        <v>2692</v>
      </c>
      <c r="E1008" s="1" t="s">
        <v>135</v>
      </c>
      <c r="F1008" s="1" t="s">
        <v>136</v>
      </c>
      <c r="G1008" s="1" t="s">
        <v>120</v>
      </c>
      <c r="H1008" s="1" t="s">
        <v>143</v>
      </c>
      <c r="I1008">
        <v>2</v>
      </c>
      <c r="J1008">
        <v>1800</v>
      </c>
      <c r="K1008" s="7">
        <v>0.1</v>
      </c>
      <c r="L1008">
        <v>3240</v>
      </c>
      <c r="M1008">
        <v>534.39</v>
      </c>
      <c r="N1008" s="7">
        <f>IFERROR(Sales_Data[[#This Row],[Profit]]/Sales_Data[[#This Row],[Sales]],0)</f>
        <v>0.16493518518518518</v>
      </c>
      <c r="O1008" s="7" t="str">
        <f>TEXT(Sales_Data[[#This Row],[Order_Date]],"mmm")</f>
        <v>Apr</v>
      </c>
      <c r="P1008" s="9" t="str">
        <f>TEXT(Sales_Data[[#This Row],[Order_Date]],"yyyy")</f>
        <v>2025</v>
      </c>
      <c r="Q1008" s="9" t="str">
        <f t="shared" si="15"/>
        <v>Existing</v>
      </c>
      <c r="R1008" s="1" t="s">
        <v>36</v>
      </c>
    </row>
    <row r="1009" spans="1:18" x14ac:dyDescent="0.35">
      <c r="A1009" s="1" t="s">
        <v>2693</v>
      </c>
      <c r="B1009" s="2">
        <v>45796</v>
      </c>
      <c r="C1009" s="1" t="s">
        <v>2694</v>
      </c>
      <c r="D1009" s="1" t="s">
        <v>2695</v>
      </c>
      <c r="E1009" s="1" t="s">
        <v>111</v>
      </c>
      <c r="F1009" s="1" t="s">
        <v>33</v>
      </c>
      <c r="G1009" s="1" t="s">
        <v>34</v>
      </c>
      <c r="H1009" s="1" t="s">
        <v>35</v>
      </c>
      <c r="I1009">
        <v>1</v>
      </c>
      <c r="J1009">
        <v>9000</v>
      </c>
      <c r="K1009" s="7">
        <v>0</v>
      </c>
      <c r="L1009">
        <v>9000</v>
      </c>
      <c r="M1009">
        <v>982.72</v>
      </c>
      <c r="N1009" s="7">
        <f>IFERROR(Sales_Data[[#This Row],[Profit]]/Sales_Data[[#This Row],[Sales]],0)</f>
        <v>0.10919111111111111</v>
      </c>
      <c r="O1009" s="7" t="str">
        <f>TEXT(Sales_Data[[#This Row],[Order_Date]],"mmm")</f>
        <v>May</v>
      </c>
      <c r="P1009" s="9" t="str">
        <f>TEXT(Sales_Data[[#This Row],[Order_Date]],"yyyy")</f>
        <v>2025</v>
      </c>
      <c r="Q1009" s="9" t="str">
        <f t="shared" si="15"/>
        <v>New</v>
      </c>
      <c r="R1009" s="1" t="s">
        <v>73</v>
      </c>
    </row>
    <row r="1010" spans="1:18" x14ac:dyDescent="0.35">
      <c r="A1010" s="1" t="s">
        <v>2696</v>
      </c>
      <c r="B1010" s="2">
        <v>45861</v>
      </c>
      <c r="C1010" s="1" t="s">
        <v>2327</v>
      </c>
      <c r="D1010" s="1" t="s">
        <v>2697</v>
      </c>
      <c r="E1010" s="1" t="s">
        <v>17</v>
      </c>
      <c r="F1010" s="1" t="s">
        <v>17</v>
      </c>
      <c r="G1010" s="1" t="s">
        <v>120</v>
      </c>
      <c r="H1010" s="1" t="s">
        <v>146</v>
      </c>
      <c r="I1010">
        <v>5</v>
      </c>
      <c r="J1010">
        <v>800</v>
      </c>
      <c r="K1010" s="7">
        <v>0</v>
      </c>
      <c r="L1010">
        <v>4000</v>
      </c>
      <c r="M1010">
        <v>890.44</v>
      </c>
      <c r="N1010" s="7">
        <f>IFERROR(Sales_Data[[#This Row],[Profit]]/Sales_Data[[#This Row],[Sales]],0)</f>
        <v>0.22261</v>
      </c>
      <c r="O1010" s="7" t="str">
        <f>TEXT(Sales_Data[[#This Row],[Order_Date]],"mmm")</f>
        <v>Jul</v>
      </c>
      <c r="P1010" s="9" t="str">
        <f>TEXT(Sales_Data[[#This Row],[Order_Date]],"yyyy")</f>
        <v>2025</v>
      </c>
      <c r="Q1010" s="9" t="str">
        <f t="shared" si="15"/>
        <v>Existing</v>
      </c>
      <c r="R1010" s="1" t="s">
        <v>28</v>
      </c>
    </row>
    <row r="1011" spans="1:18" x14ac:dyDescent="0.35">
      <c r="A1011" s="1" t="s">
        <v>2698</v>
      </c>
      <c r="B1011" s="2">
        <v>45922</v>
      </c>
      <c r="C1011" s="1" t="s">
        <v>2699</v>
      </c>
      <c r="D1011" s="1" t="s">
        <v>1780</v>
      </c>
      <c r="E1011" s="1" t="s">
        <v>106</v>
      </c>
      <c r="F1011" s="1" t="s">
        <v>33</v>
      </c>
      <c r="G1011" s="1" t="s">
        <v>120</v>
      </c>
      <c r="H1011" s="1" t="s">
        <v>143</v>
      </c>
      <c r="I1011">
        <v>5</v>
      </c>
      <c r="J1011">
        <v>1800</v>
      </c>
      <c r="K1011" s="7">
        <v>0.1</v>
      </c>
      <c r="L1011">
        <v>8100</v>
      </c>
      <c r="M1011">
        <v>831.89</v>
      </c>
      <c r="N1011" s="7">
        <f>IFERROR(Sales_Data[[#This Row],[Profit]]/Sales_Data[[#This Row],[Sales]],0)</f>
        <v>0.10270246913580247</v>
      </c>
      <c r="O1011" s="7" t="str">
        <f>TEXT(Sales_Data[[#This Row],[Order_Date]],"mmm")</f>
        <v>Sep</v>
      </c>
      <c r="P1011" s="9" t="str">
        <f>TEXT(Sales_Data[[#This Row],[Order_Date]],"yyyy")</f>
        <v>2025</v>
      </c>
      <c r="Q1011" s="9" t="str">
        <f t="shared" si="15"/>
        <v>Existing</v>
      </c>
      <c r="R1011" s="1" t="s">
        <v>36</v>
      </c>
    </row>
    <row r="1012" spans="1:18" x14ac:dyDescent="0.35">
      <c r="A1012" s="1" t="s">
        <v>2700</v>
      </c>
      <c r="B1012" s="2">
        <v>45770</v>
      </c>
      <c r="C1012" s="1" t="s">
        <v>2701</v>
      </c>
      <c r="D1012" s="1" t="s">
        <v>565</v>
      </c>
      <c r="E1012" s="1" t="s">
        <v>62</v>
      </c>
      <c r="F1012" s="1" t="s">
        <v>41</v>
      </c>
      <c r="G1012" s="1" t="s">
        <v>120</v>
      </c>
      <c r="H1012" s="1" t="s">
        <v>143</v>
      </c>
      <c r="I1012">
        <v>2</v>
      </c>
      <c r="J1012">
        <v>1800</v>
      </c>
      <c r="K1012" s="7">
        <v>0.05</v>
      </c>
      <c r="L1012">
        <v>3420</v>
      </c>
      <c r="M1012">
        <v>507.77</v>
      </c>
      <c r="N1012" s="7">
        <f>IFERROR(Sales_Data[[#This Row],[Profit]]/Sales_Data[[#This Row],[Sales]],0)</f>
        <v>0.14847076023391811</v>
      </c>
      <c r="O1012" s="7" t="str">
        <f>TEXT(Sales_Data[[#This Row],[Order_Date]],"mmm")</f>
        <v>Apr</v>
      </c>
      <c r="P1012" s="9" t="str">
        <f>TEXT(Sales_Data[[#This Row],[Order_Date]],"yyyy")</f>
        <v>2025</v>
      </c>
      <c r="Q1012" s="9" t="str">
        <f t="shared" si="15"/>
        <v>Existing</v>
      </c>
      <c r="R1012" s="1" t="s">
        <v>20</v>
      </c>
    </row>
    <row r="1013" spans="1:18" x14ac:dyDescent="0.35">
      <c r="A1013" s="1" t="s">
        <v>2702</v>
      </c>
      <c r="B1013" s="2">
        <v>46017</v>
      </c>
      <c r="C1013" s="1" t="s">
        <v>2703</v>
      </c>
      <c r="D1013" s="1" t="s">
        <v>2704</v>
      </c>
      <c r="E1013" s="1" t="s">
        <v>81</v>
      </c>
      <c r="F1013" s="1" t="s">
        <v>33</v>
      </c>
      <c r="G1013" s="1" t="s">
        <v>42</v>
      </c>
      <c r="H1013" s="1" t="s">
        <v>43</v>
      </c>
      <c r="I1013">
        <v>3</v>
      </c>
      <c r="J1013">
        <v>18000</v>
      </c>
      <c r="K1013" s="7">
        <v>0.05</v>
      </c>
      <c r="L1013">
        <v>51300</v>
      </c>
      <c r="M1013">
        <v>6303.9</v>
      </c>
      <c r="N1013" s="7">
        <f>IFERROR(Sales_Data[[#This Row],[Profit]]/Sales_Data[[#This Row],[Sales]],0)</f>
        <v>0.12288304093567251</v>
      </c>
      <c r="O1013" s="7" t="str">
        <f>TEXT(Sales_Data[[#This Row],[Order_Date]],"mmm")</f>
        <v>Dec</v>
      </c>
      <c r="P1013" s="9" t="str">
        <f>TEXT(Sales_Data[[#This Row],[Order_Date]],"yyyy")</f>
        <v>2025</v>
      </c>
      <c r="Q1013" s="9" t="str">
        <f t="shared" si="15"/>
        <v>Existing</v>
      </c>
      <c r="R1013" s="1" t="s">
        <v>36</v>
      </c>
    </row>
    <row r="1014" spans="1:18" x14ac:dyDescent="0.35">
      <c r="A1014" s="1" t="s">
        <v>2705</v>
      </c>
      <c r="B1014" s="2">
        <v>45929</v>
      </c>
      <c r="C1014" s="1" t="s">
        <v>1106</v>
      </c>
      <c r="D1014" s="1" t="s">
        <v>1572</v>
      </c>
      <c r="E1014" s="1" t="s">
        <v>24</v>
      </c>
      <c r="F1014" s="1" t="s">
        <v>25</v>
      </c>
      <c r="G1014" s="1" t="s">
        <v>26</v>
      </c>
      <c r="H1014" s="1" t="s">
        <v>27</v>
      </c>
      <c r="I1014">
        <v>3</v>
      </c>
      <c r="J1014">
        <v>1200</v>
      </c>
      <c r="K1014" s="7">
        <v>0</v>
      </c>
      <c r="L1014">
        <v>3600</v>
      </c>
      <c r="M1014">
        <v>723.75</v>
      </c>
      <c r="N1014" s="7">
        <f>IFERROR(Sales_Data[[#This Row],[Profit]]/Sales_Data[[#This Row],[Sales]],0)</f>
        <v>0.20104166666666667</v>
      </c>
      <c r="O1014" s="7" t="str">
        <f>TEXT(Sales_Data[[#This Row],[Order_Date]],"mmm")</f>
        <v>Sep</v>
      </c>
      <c r="P1014" s="9" t="str">
        <f>TEXT(Sales_Data[[#This Row],[Order_Date]],"yyyy")</f>
        <v>2025</v>
      </c>
      <c r="Q1014" s="9" t="str">
        <f t="shared" si="15"/>
        <v>Existing</v>
      </c>
      <c r="R1014" s="1" t="s">
        <v>28</v>
      </c>
    </row>
    <row r="1015" spans="1:18" x14ac:dyDescent="0.35">
      <c r="A1015" s="1" t="s">
        <v>2706</v>
      </c>
      <c r="B1015" s="2">
        <v>45978</v>
      </c>
      <c r="C1015" s="1" t="s">
        <v>2707</v>
      </c>
      <c r="D1015" s="1" t="s">
        <v>2708</v>
      </c>
      <c r="E1015" s="1" t="s">
        <v>24</v>
      </c>
      <c r="F1015" s="1" t="s">
        <v>25</v>
      </c>
      <c r="G1015" s="1" t="s">
        <v>26</v>
      </c>
      <c r="H1015" s="1" t="s">
        <v>58</v>
      </c>
      <c r="I1015">
        <v>1</v>
      </c>
      <c r="J1015">
        <v>1400</v>
      </c>
      <c r="K1015" s="7">
        <v>0.05</v>
      </c>
      <c r="L1015">
        <v>1330</v>
      </c>
      <c r="M1015">
        <v>215.14</v>
      </c>
      <c r="N1015" s="7">
        <f>IFERROR(Sales_Data[[#This Row],[Profit]]/Sales_Data[[#This Row],[Sales]],0)</f>
        <v>0.1617593984962406</v>
      </c>
      <c r="O1015" s="7" t="str">
        <f>TEXT(Sales_Data[[#This Row],[Order_Date]],"mmm")</f>
        <v>Nov</v>
      </c>
      <c r="P1015" s="9" t="str">
        <f>TEXT(Sales_Data[[#This Row],[Order_Date]],"yyyy")</f>
        <v>2025</v>
      </c>
      <c r="Q1015" s="9" t="str">
        <f t="shared" si="15"/>
        <v>New</v>
      </c>
      <c r="R1015" s="1" t="s">
        <v>36</v>
      </c>
    </row>
    <row r="1016" spans="1:18" x14ac:dyDescent="0.35">
      <c r="A1016" s="1" t="s">
        <v>2709</v>
      </c>
      <c r="B1016" s="2">
        <v>45708</v>
      </c>
      <c r="C1016" s="1" t="s">
        <v>2710</v>
      </c>
      <c r="D1016" s="1" t="s">
        <v>2711</v>
      </c>
      <c r="E1016" s="1" t="s">
        <v>119</v>
      </c>
      <c r="F1016" s="1" t="s">
        <v>33</v>
      </c>
      <c r="G1016" s="1" t="s">
        <v>120</v>
      </c>
      <c r="H1016" s="1" t="s">
        <v>143</v>
      </c>
      <c r="I1016">
        <v>3</v>
      </c>
      <c r="J1016">
        <v>1800</v>
      </c>
      <c r="K1016" s="7">
        <v>0</v>
      </c>
      <c r="L1016">
        <v>5400</v>
      </c>
      <c r="M1016">
        <v>1017.77</v>
      </c>
      <c r="N1016" s="7">
        <f>IFERROR(Sales_Data[[#This Row],[Profit]]/Sales_Data[[#This Row],[Sales]],0)</f>
        <v>0.18847592592592594</v>
      </c>
      <c r="O1016" s="7" t="str">
        <f>TEXT(Sales_Data[[#This Row],[Order_Date]],"mmm")</f>
        <v>Feb</v>
      </c>
      <c r="P1016" s="9" t="str">
        <f>TEXT(Sales_Data[[#This Row],[Order_Date]],"yyyy")</f>
        <v>2025</v>
      </c>
      <c r="Q1016" s="9" t="str">
        <f t="shared" si="15"/>
        <v>Existing</v>
      </c>
      <c r="R1016" s="1" t="s">
        <v>73</v>
      </c>
    </row>
    <row r="1017" spans="1:18" x14ac:dyDescent="0.35">
      <c r="A1017" s="1" t="s">
        <v>2712</v>
      </c>
      <c r="B1017" s="2">
        <v>45777</v>
      </c>
      <c r="C1017" s="1" t="s">
        <v>2713</v>
      </c>
      <c r="D1017" s="1" t="s">
        <v>193</v>
      </c>
      <c r="E1017" s="1" t="s">
        <v>24</v>
      </c>
      <c r="F1017" s="1" t="s">
        <v>25</v>
      </c>
      <c r="G1017" s="1" t="s">
        <v>42</v>
      </c>
      <c r="H1017" s="1" t="s">
        <v>47</v>
      </c>
      <c r="I1017">
        <v>1</v>
      </c>
      <c r="J1017">
        <v>55000</v>
      </c>
      <c r="K1017" s="7">
        <v>0</v>
      </c>
      <c r="L1017">
        <v>55000</v>
      </c>
      <c r="M1017">
        <v>6492.7</v>
      </c>
      <c r="N1017" s="7">
        <f>IFERROR(Sales_Data[[#This Row],[Profit]]/Sales_Data[[#This Row],[Sales]],0)</f>
        <v>0.11804909090909091</v>
      </c>
      <c r="O1017" s="7" t="str">
        <f>TEXT(Sales_Data[[#This Row],[Order_Date]],"mmm")</f>
        <v>Apr</v>
      </c>
      <c r="P1017" s="9" t="str">
        <f>TEXT(Sales_Data[[#This Row],[Order_Date]],"yyyy")</f>
        <v>2025</v>
      </c>
      <c r="Q1017" s="9" t="str">
        <f t="shared" si="15"/>
        <v>New</v>
      </c>
      <c r="R1017" s="1" t="s">
        <v>20</v>
      </c>
    </row>
    <row r="1018" spans="1:18" x14ac:dyDescent="0.35">
      <c r="A1018" s="1" t="s">
        <v>2714</v>
      </c>
      <c r="B1018" s="2">
        <v>45875</v>
      </c>
      <c r="C1018" s="1" t="s">
        <v>267</v>
      </c>
      <c r="D1018" s="1" t="s">
        <v>2343</v>
      </c>
      <c r="E1018" s="1" t="s">
        <v>17</v>
      </c>
      <c r="F1018" s="1" t="s">
        <v>17</v>
      </c>
      <c r="G1018" s="1" t="s">
        <v>42</v>
      </c>
      <c r="H1018" s="1" t="s">
        <v>63</v>
      </c>
      <c r="I1018">
        <v>2</v>
      </c>
      <c r="J1018">
        <v>4500</v>
      </c>
      <c r="K1018" s="7">
        <v>0.05</v>
      </c>
      <c r="L1018">
        <v>8550</v>
      </c>
      <c r="M1018">
        <v>712.67</v>
      </c>
      <c r="N1018" s="7">
        <f>IFERROR(Sales_Data[[#This Row],[Profit]]/Sales_Data[[#This Row],[Sales]],0)</f>
        <v>8.3353216374268999E-2</v>
      </c>
      <c r="O1018" s="7" t="str">
        <f>TEXT(Sales_Data[[#This Row],[Order_Date]],"mmm")</f>
        <v>Aug</v>
      </c>
      <c r="P1018" s="9" t="str">
        <f>TEXT(Sales_Data[[#This Row],[Order_Date]],"yyyy")</f>
        <v>2025</v>
      </c>
      <c r="Q1018" s="9" t="str">
        <f t="shared" si="15"/>
        <v>Existing</v>
      </c>
      <c r="R1018" s="1" t="s">
        <v>73</v>
      </c>
    </row>
    <row r="1019" spans="1:18" x14ac:dyDescent="0.35">
      <c r="A1019" s="1" t="s">
        <v>2715</v>
      </c>
      <c r="B1019" s="2">
        <v>45692</v>
      </c>
      <c r="C1019" s="1" t="s">
        <v>2716</v>
      </c>
      <c r="D1019" s="1" t="s">
        <v>614</v>
      </c>
      <c r="E1019" s="1" t="s">
        <v>32</v>
      </c>
      <c r="F1019" s="1" t="s">
        <v>33</v>
      </c>
      <c r="G1019" s="1" t="s">
        <v>34</v>
      </c>
      <c r="H1019" s="1" t="s">
        <v>77</v>
      </c>
      <c r="I1019">
        <v>5</v>
      </c>
      <c r="J1019">
        <v>22000</v>
      </c>
      <c r="K1019" s="7">
        <v>0</v>
      </c>
      <c r="L1019">
        <v>110000</v>
      </c>
      <c r="M1019">
        <v>19593.64</v>
      </c>
      <c r="N1019" s="7">
        <f>IFERROR(Sales_Data[[#This Row],[Profit]]/Sales_Data[[#This Row],[Sales]],0)</f>
        <v>0.178124</v>
      </c>
      <c r="O1019" s="7" t="str">
        <f>TEXT(Sales_Data[[#This Row],[Order_Date]],"mmm")</f>
        <v>Feb</v>
      </c>
      <c r="P1019" s="9" t="str">
        <f>TEXT(Sales_Data[[#This Row],[Order_Date]],"yyyy")</f>
        <v>2025</v>
      </c>
      <c r="Q1019" s="9" t="str">
        <f t="shared" si="15"/>
        <v>Existing</v>
      </c>
      <c r="R1019" s="1" t="s">
        <v>36</v>
      </c>
    </row>
    <row r="1020" spans="1:18" x14ac:dyDescent="0.35">
      <c r="A1020" s="1" t="s">
        <v>2717</v>
      </c>
      <c r="B1020" s="2">
        <v>45691</v>
      </c>
      <c r="C1020" s="1" t="s">
        <v>2718</v>
      </c>
      <c r="D1020" s="1" t="s">
        <v>2719</v>
      </c>
      <c r="E1020" s="1" t="s">
        <v>32</v>
      </c>
      <c r="F1020" s="1" t="s">
        <v>33</v>
      </c>
      <c r="G1020" s="1" t="s">
        <v>26</v>
      </c>
      <c r="H1020" s="1" t="s">
        <v>128</v>
      </c>
      <c r="I1020">
        <v>2</v>
      </c>
      <c r="J1020">
        <v>900</v>
      </c>
      <c r="K1020" s="7">
        <v>0.1</v>
      </c>
      <c r="L1020">
        <v>1620</v>
      </c>
      <c r="M1020">
        <v>199.85</v>
      </c>
      <c r="N1020" s="7">
        <f>IFERROR(Sales_Data[[#This Row],[Profit]]/Sales_Data[[#This Row],[Sales]],0)</f>
        <v>0.12336419753086419</v>
      </c>
      <c r="O1020" s="7" t="str">
        <f>TEXT(Sales_Data[[#This Row],[Order_Date]],"mmm")</f>
        <v>Feb</v>
      </c>
      <c r="P1020" s="9" t="str">
        <f>TEXT(Sales_Data[[#This Row],[Order_Date]],"yyyy")</f>
        <v>2025</v>
      </c>
      <c r="Q1020" s="9" t="str">
        <f t="shared" si="15"/>
        <v>Existing</v>
      </c>
      <c r="R1020" s="1" t="s">
        <v>73</v>
      </c>
    </row>
    <row r="1021" spans="1:18" x14ac:dyDescent="0.35">
      <c r="A1021" s="1" t="s">
        <v>2720</v>
      </c>
      <c r="B1021" s="2">
        <v>45868</v>
      </c>
      <c r="C1021" s="1" t="s">
        <v>2721</v>
      </c>
      <c r="D1021" s="1" t="s">
        <v>1092</v>
      </c>
      <c r="E1021" s="1" t="s">
        <v>17</v>
      </c>
      <c r="F1021" s="1" t="s">
        <v>17</v>
      </c>
      <c r="G1021" s="1" t="s">
        <v>42</v>
      </c>
      <c r="H1021" s="1" t="s">
        <v>112</v>
      </c>
      <c r="I1021">
        <v>5</v>
      </c>
      <c r="J1021">
        <v>2500</v>
      </c>
      <c r="K1021" s="7">
        <v>0.15</v>
      </c>
      <c r="L1021">
        <v>10625</v>
      </c>
      <c r="M1021">
        <v>2171.46</v>
      </c>
      <c r="N1021" s="7">
        <f>IFERROR(Sales_Data[[#This Row],[Profit]]/Sales_Data[[#This Row],[Sales]],0)</f>
        <v>0.20437270588235296</v>
      </c>
      <c r="O1021" s="7" t="str">
        <f>TEXT(Sales_Data[[#This Row],[Order_Date]],"mmm")</f>
        <v>Jul</v>
      </c>
      <c r="P1021" s="9" t="str">
        <f>TEXT(Sales_Data[[#This Row],[Order_Date]],"yyyy")</f>
        <v>2025</v>
      </c>
      <c r="Q1021" s="9" t="str">
        <f t="shared" si="15"/>
        <v>Existing</v>
      </c>
      <c r="R1021" s="1" t="s">
        <v>28</v>
      </c>
    </row>
    <row r="1022" spans="1:18" x14ac:dyDescent="0.35">
      <c r="A1022" s="1" t="s">
        <v>2722</v>
      </c>
      <c r="B1022" s="2">
        <v>45928</v>
      </c>
      <c r="C1022" s="1" t="s">
        <v>930</v>
      </c>
      <c r="D1022" s="1" t="s">
        <v>774</v>
      </c>
      <c r="E1022" s="1" t="s">
        <v>86</v>
      </c>
      <c r="F1022" s="1" t="s">
        <v>25</v>
      </c>
      <c r="G1022" s="1" t="s">
        <v>26</v>
      </c>
      <c r="H1022" s="1" t="s">
        <v>128</v>
      </c>
      <c r="I1022">
        <v>2</v>
      </c>
      <c r="J1022">
        <v>900</v>
      </c>
      <c r="K1022" s="7">
        <v>0.15</v>
      </c>
      <c r="L1022">
        <v>1530</v>
      </c>
      <c r="M1022">
        <v>331.6</v>
      </c>
      <c r="N1022" s="7">
        <f>IFERROR(Sales_Data[[#This Row],[Profit]]/Sales_Data[[#This Row],[Sales]],0)</f>
        <v>0.21673202614379086</v>
      </c>
      <c r="O1022" s="7" t="str">
        <f>TEXT(Sales_Data[[#This Row],[Order_Date]],"mmm")</f>
        <v>Sep</v>
      </c>
      <c r="P1022" s="9" t="str">
        <f>TEXT(Sales_Data[[#This Row],[Order_Date]],"yyyy")</f>
        <v>2025</v>
      </c>
      <c r="Q1022" s="9" t="str">
        <f t="shared" si="15"/>
        <v>Existing</v>
      </c>
      <c r="R1022" s="1" t="s">
        <v>20</v>
      </c>
    </row>
    <row r="1023" spans="1:18" x14ac:dyDescent="0.35">
      <c r="A1023" s="1" t="s">
        <v>2723</v>
      </c>
      <c r="B1023" s="2">
        <v>45864</v>
      </c>
      <c r="C1023" s="1" t="s">
        <v>2724</v>
      </c>
      <c r="D1023" s="1" t="s">
        <v>366</v>
      </c>
      <c r="E1023" s="1" t="s">
        <v>32</v>
      </c>
      <c r="F1023" s="1" t="s">
        <v>33</v>
      </c>
      <c r="G1023" s="1" t="s">
        <v>42</v>
      </c>
      <c r="H1023" s="1" t="s">
        <v>47</v>
      </c>
      <c r="I1023">
        <v>2</v>
      </c>
      <c r="J1023">
        <v>55000</v>
      </c>
      <c r="K1023" s="7">
        <v>0.2</v>
      </c>
      <c r="L1023">
        <v>88000</v>
      </c>
      <c r="M1023">
        <v>18431.419999999998</v>
      </c>
      <c r="N1023" s="7">
        <f>IFERROR(Sales_Data[[#This Row],[Profit]]/Sales_Data[[#This Row],[Sales]],0)</f>
        <v>0.20944795454545453</v>
      </c>
      <c r="O1023" s="7" t="str">
        <f>TEXT(Sales_Data[[#This Row],[Order_Date]],"mmm")</f>
        <v>Jul</v>
      </c>
      <c r="P1023" s="9" t="str">
        <f>TEXT(Sales_Data[[#This Row],[Order_Date]],"yyyy")</f>
        <v>2025</v>
      </c>
      <c r="Q1023" s="9" t="str">
        <f t="shared" si="15"/>
        <v>Existing</v>
      </c>
      <c r="R1023" s="1" t="s">
        <v>36</v>
      </c>
    </row>
    <row r="1024" spans="1:18" x14ac:dyDescent="0.35">
      <c r="A1024" s="1" t="s">
        <v>2725</v>
      </c>
      <c r="B1024" s="2">
        <v>45726</v>
      </c>
      <c r="C1024" s="1" t="s">
        <v>2726</v>
      </c>
      <c r="D1024" s="1" t="s">
        <v>2727</v>
      </c>
      <c r="E1024" s="1" t="s">
        <v>160</v>
      </c>
      <c r="F1024" s="1" t="s">
        <v>161</v>
      </c>
      <c r="G1024" s="1" t="s">
        <v>34</v>
      </c>
      <c r="H1024" s="1" t="s">
        <v>153</v>
      </c>
      <c r="I1024">
        <v>5</v>
      </c>
      <c r="J1024">
        <v>7000</v>
      </c>
      <c r="K1024" s="7">
        <v>0.1</v>
      </c>
      <c r="L1024">
        <v>31500</v>
      </c>
      <c r="M1024">
        <v>3038.99</v>
      </c>
      <c r="N1024" s="7">
        <f>IFERROR(Sales_Data[[#This Row],[Profit]]/Sales_Data[[#This Row],[Sales]],0)</f>
        <v>9.6475873015873015E-2</v>
      </c>
      <c r="O1024" s="7" t="str">
        <f>TEXT(Sales_Data[[#This Row],[Order_Date]],"mmm")</f>
        <v>Mar</v>
      </c>
      <c r="P1024" s="9" t="str">
        <f>TEXT(Sales_Data[[#This Row],[Order_Date]],"yyyy")</f>
        <v>2025</v>
      </c>
      <c r="Q1024" s="9" t="str">
        <f t="shared" si="15"/>
        <v>Existing</v>
      </c>
      <c r="R1024" s="1" t="s">
        <v>64</v>
      </c>
    </row>
    <row r="1025" spans="1:18" x14ac:dyDescent="0.35">
      <c r="A1025" s="1" t="s">
        <v>2728</v>
      </c>
      <c r="B1025" s="2">
        <v>45854</v>
      </c>
      <c r="C1025" s="1" t="s">
        <v>426</v>
      </c>
      <c r="D1025" s="1" t="s">
        <v>2729</v>
      </c>
      <c r="E1025" s="1" t="s">
        <v>40</v>
      </c>
      <c r="F1025" s="1" t="s">
        <v>41</v>
      </c>
      <c r="G1025" s="1" t="s">
        <v>120</v>
      </c>
      <c r="H1025" s="1" t="s">
        <v>143</v>
      </c>
      <c r="I1025">
        <v>3</v>
      </c>
      <c r="J1025">
        <v>1800</v>
      </c>
      <c r="K1025" s="7">
        <v>0.1</v>
      </c>
      <c r="L1025">
        <v>4860</v>
      </c>
      <c r="M1025">
        <v>948.42</v>
      </c>
      <c r="N1025" s="7">
        <f>IFERROR(Sales_Data[[#This Row],[Profit]]/Sales_Data[[#This Row],[Sales]],0)</f>
        <v>0.19514814814814813</v>
      </c>
      <c r="O1025" s="7" t="str">
        <f>TEXT(Sales_Data[[#This Row],[Order_Date]],"mmm")</f>
        <v>Jul</v>
      </c>
      <c r="P1025" s="9" t="str">
        <f>TEXT(Sales_Data[[#This Row],[Order_Date]],"yyyy")</f>
        <v>2025</v>
      </c>
      <c r="Q1025" s="9" t="str">
        <f t="shared" si="15"/>
        <v>Existing</v>
      </c>
      <c r="R1025" s="1" t="s">
        <v>20</v>
      </c>
    </row>
    <row r="1026" spans="1:18" x14ac:dyDescent="0.35">
      <c r="A1026" s="1" t="s">
        <v>2730</v>
      </c>
      <c r="B1026" s="2">
        <v>45901</v>
      </c>
      <c r="C1026" s="1" t="s">
        <v>2731</v>
      </c>
      <c r="D1026" s="1" t="s">
        <v>2732</v>
      </c>
      <c r="E1026" s="1" t="s">
        <v>71</v>
      </c>
      <c r="F1026" s="1" t="s">
        <v>33</v>
      </c>
      <c r="G1026" s="1" t="s">
        <v>42</v>
      </c>
      <c r="H1026" s="1" t="s">
        <v>63</v>
      </c>
      <c r="I1026">
        <v>3</v>
      </c>
      <c r="J1026">
        <v>4500</v>
      </c>
      <c r="K1026" s="7">
        <v>0.15</v>
      </c>
      <c r="L1026">
        <v>11475</v>
      </c>
      <c r="M1026">
        <v>2474.31</v>
      </c>
      <c r="N1026" s="7">
        <f>IFERROR(Sales_Data[[#This Row],[Profit]]/Sales_Data[[#This Row],[Sales]],0)</f>
        <v>0.21562614379084966</v>
      </c>
      <c r="O1026" s="7" t="str">
        <f>TEXT(Sales_Data[[#This Row],[Order_Date]],"mmm")</f>
        <v>Sep</v>
      </c>
      <c r="P1026" s="9" t="str">
        <f>TEXT(Sales_Data[[#This Row],[Order_Date]],"yyyy")</f>
        <v>2025</v>
      </c>
      <c r="Q1026" s="9" t="str">
        <f t="shared" ref="Q1026:Q1089" si="16">IF(I1026&gt;1,"Existing","New")</f>
        <v>Existing</v>
      </c>
      <c r="R1026" s="1" t="s">
        <v>28</v>
      </c>
    </row>
    <row r="1027" spans="1:18" x14ac:dyDescent="0.35">
      <c r="A1027" s="1" t="s">
        <v>2733</v>
      </c>
      <c r="B1027" s="2">
        <v>45833</v>
      </c>
      <c r="C1027" s="1" t="s">
        <v>2734</v>
      </c>
      <c r="D1027" s="1" t="s">
        <v>2735</v>
      </c>
      <c r="E1027" s="1" t="s">
        <v>119</v>
      </c>
      <c r="F1027" s="1" t="s">
        <v>33</v>
      </c>
      <c r="G1027" s="1" t="s">
        <v>34</v>
      </c>
      <c r="H1027" s="1" t="s">
        <v>35</v>
      </c>
      <c r="I1027">
        <v>1</v>
      </c>
      <c r="J1027">
        <v>9000</v>
      </c>
      <c r="K1027" s="7">
        <v>0.2</v>
      </c>
      <c r="L1027">
        <v>7200</v>
      </c>
      <c r="M1027">
        <v>1327.18</v>
      </c>
      <c r="N1027" s="7">
        <f>IFERROR(Sales_Data[[#This Row],[Profit]]/Sales_Data[[#This Row],[Sales]],0)</f>
        <v>0.18433055555555555</v>
      </c>
      <c r="O1027" s="7" t="str">
        <f>TEXT(Sales_Data[[#This Row],[Order_Date]],"mmm")</f>
        <v>Jun</v>
      </c>
      <c r="P1027" s="9" t="str">
        <f>TEXT(Sales_Data[[#This Row],[Order_Date]],"yyyy")</f>
        <v>2025</v>
      </c>
      <c r="Q1027" s="9" t="str">
        <f t="shared" si="16"/>
        <v>New</v>
      </c>
      <c r="R1027" s="1" t="s">
        <v>64</v>
      </c>
    </row>
    <row r="1028" spans="1:18" x14ac:dyDescent="0.35">
      <c r="A1028" s="1" t="s">
        <v>2736</v>
      </c>
      <c r="B1028" s="2">
        <v>45686</v>
      </c>
      <c r="C1028" s="1" t="s">
        <v>779</v>
      </c>
      <c r="D1028" s="1" t="s">
        <v>2737</v>
      </c>
      <c r="E1028" s="1" t="s">
        <v>51</v>
      </c>
      <c r="F1028" s="1" t="s">
        <v>52</v>
      </c>
      <c r="G1028" s="1" t="s">
        <v>26</v>
      </c>
      <c r="H1028" s="1" t="s">
        <v>82</v>
      </c>
      <c r="I1028">
        <v>2</v>
      </c>
      <c r="J1028">
        <v>450</v>
      </c>
      <c r="K1028" s="7">
        <v>0.1</v>
      </c>
      <c r="L1028">
        <v>810</v>
      </c>
      <c r="M1028">
        <v>115.07</v>
      </c>
      <c r="N1028" s="7">
        <f>IFERROR(Sales_Data[[#This Row],[Profit]]/Sales_Data[[#This Row],[Sales]],0)</f>
        <v>0.14206172839506173</v>
      </c>
      <c r="O1028" s="7" t="str">
        <f>TEXT(Sales_Data[[#This Row],[Order_Date]],"mmm")</f>
        <v>Jan</v>
      </c>
      <c r="P1028" s="9" t="str">
        <f>TEXT(Sales_Data[[#This Row],[Order_Date]],"yyyy")</f>
        <v>2025</v>
      </c>
      <c r="Q1028" s="9" t="str">
        <f t="shared" si="16"/>
        <v>Existing</v>
      </c>
      <c r="R1028" s="1" t="s">
        <v>73</v>
      </c>
    </row>
    <row r="1029" spans="1:18" x14ac:dyDescent="0.35">
      <c r="A1029" s="1" t="s">
        <v>2738</v>
      </c>
      <c r="B1029" s="2">
        <v>45922</v>
      </c>
      <c r="C1029" s="1" t="s">
        <v>2739</v>
      </c>
      <c r="D1029" s="1" t="s">
        <v>2740</v>
      </c>
      <c r="E1029" s="1" t="s">
        <v>86</v>
      </c>
      <c r="F1029" s="1" t="s">
        <v>25</v>
      </c>
      <c r="G1029" s="1" t="s">
        <v>26</v>
      </c>
      <c r="H1029" s="1" t="s">
        <v>27</v>
      </c>
      <c r="I1029">
        <v>2</v>
      </c>
      <c r="J1029">
        <v>1200</v>
      </c>
      <c r="K1029" s="7">
        <v>0.05</v>
      </c>
      <c r="L1029">
        <v>2280</v>
      </c>
      <c r="M1029">
        <v>346.14</v>
      </c>
      <c r="N1029" s="7">
        <f>IFERROR(Sales_Data[[#This Row],[Profit]]/Sales_Data[[#This Row],[Sales]],0)</f>
        <v>0.15181578947368421</v>
      </c>
      <c r="O1029" s="7" t="str">
        <f>TEXT(Sales_Data[[#This Row],[Order_Date]],"mmm")</f>
        <v>Sep</v>
      </c>
      <c r="P1029" s="9" t="str">
        <f>TEXT(Sales_Data[[#This Row],[Order_Date]],"yyyy")</f>
        <v>2025</v>
      </c>
      <c r="Q1029" s="9" t="str">
        <f t="shared" si="16"/>
        <v>Existing</v>
      </c>
      <c r="R1029" s="1" t="s">
        <v>73</v>
      </c>
    </row>
    <row r="1030" spans="1:18" x14ac:dyDescent="0.35">
      <c r="A1030" s="1" t="s">
        <v>2741</v>
      </c>
      <c r="B1030" s="2">
        <v>45670</v>
      </c>
      <c r="C1030" s="1" t="s">
        <v>2652</v>
      </c>
      <c r="D1030" s="1" t="s">
        <v>2742</v>
      </c>
      <c r="E1030" s="1" t="s">
        <v>17</v>
      </c>
      <c r="F1030" s="1" t="s">
        <v>17</v>
      </c>
      <c r="G1030" s="1" t="s">
        <v>26</v>
      </c>
      <c r="H1030" s="1" t="s">
        <v>82</v>
      </c>
      <c r="I1030">
        <v>2</v>
      </c>
      <c r="J1030">
        <v>450</v>
      </c>
      <c r="K1030" s="7">
        <v>0.1</v>
      </c>
      <c r="L1030">
        <v>810</v>
      </c>
      <c r="M1030">
        <v>82.37</v>
      </c>
      <c r="N1030" s="7">
        <f>IFERROR(Sales_Data[[#This Row],[Profit]]/Sales_Data[[#This Row],[Sales]],0)</f>
        <v>0.10169135802469137</v>
      </c>
      <c r="O1030" s="7" t="str">
        <f>TEXT(Sales_Data[[#This Row],[Order_Date]],"mmm")</f>
        <v>Jan</v>
      </c>
      <c r="P1030" s="9" t="str">
        <f>TEXT(Sales_Data[[#This Row],[Order_Date]],"yyyy")</f>
        <v>2025</v>
      </c>
      <c r="Q1030" s="9" t="str">
        <f t="shared" si="16"/>
        <v>Existing</v>
      </c>
      <c r="R1030" s="1" t="s">
        <v>64</v>
      </c>
    </row>
    <row r="1031" spans="1:18" x14ac:dyDescent="0.35">
      <c r="A1031" s="1" t="s">
        <v>2743</v>
      </c>
      <c r="B1031" s="2">
        <v>45797</v>
      </c>
      <c r="C1031" s="1" t="s">
        <v>2744</v>
      </c>
      <c r="D1031" s="1" t="s">
        <v>2745</v>
      </c>
      <c r="E1031" s="1" t="s">
        <v>56</v>
      </c>
      <c r="F1031" s="1" t="s">
        <v>57</v>
      </c>
      <c r="G1031" s="1" t="s">
        <v>120</v>
      </c>
      <c r="H1031" s="1" t="s">
        <v>143</v>
      </c>
      <c r="I1031">
        <v>4</v>
      </c>
      <c r="J1031">
        <v>1800</v>
      </c>
      <c r="K1031" s="7">
        <v>0.1</v>
      </c>
      <c r="L1031">
        <v>6480</v>
      </c>
      <c r="M1031">
        <v>596.52</v>
      </c>
      <c r="N1031" s="7">
        <f>IFERROR(Sales_Data[[#This Row],[Profit]]/Sales_Data[[#This Row],[Sales]],0)</f>
        <v>9.2055555555555557E-2</v>
      </c>
      <c r="O1031" s="7" t="str">
        <f>TEXT(Sales_Data[[#This Row],[Order_Date]],"mmm")</f>
        <v>May</v>
      </c>
      <c r="P1031" s="9" t="str">
        <f>TEXT(Sales_Data[[#This Row],[Order_Date]],"yyyy")</f>
        <v>2025</v>
      </c>
      <c r="Q1031" s="9" t="str">
        <f t="shared" si="16"/>
        <v>Existing</v>
      </c>
      <c r="R1031" s="1" t="s">
        <v>64</v>
      </c>
    </row>
    <row r="1032" spans="1:18" x14ac:dyDescent="0.35">
      <c r="A1032" s="1" t="s">
        <v>2746</v>
      </c>
      <c r="B1032" s="2">
        <v>45785</v>
      </c>
      <c r="C1032" s="1" t="s">
        <v>1058</v>
      </c>
      <c r="D1032" s="1" t="s">
        <v>2747</v>
      </c>
      <c r="E1032" s="1" t="s">
        <v>86</v>
      </c>
      <c r="F1032" s="1" t="s">
        <v>25</v>
      </c>
      <c r="G1032" s="1" t="s">
        <v>120</v>
      </c>
      <c r="H1032" s="1" t="s">
        <v>121</v>
      </c>
      <c r="I1032">
        <v>2</v>
      </c>
      <c r="J1032">
        <v>2800</v>
      </c>
      <c r="K1032" s="7">
        <v>0</v>
      </c>
      <c r="L1032">
        <v>5600</v>
      </c>
      <c r="M1032">
        <v>467.31</v>
      </c>
      <c r="N1032" s="7">
        <f>IFERROR(Sales_Data[[#This Row],[Profit]]/Sales_Data[[#This Row],[Sales]],0)</f>
        <v>8.3448214285714292E-2</v>
      </c>
      <c r="O1032" s="7" t="str">
        <f>TEXT(Sales_Data[[#This Row],[Order_Date]],"mmm")</f>
        <v>May</v>
      </c>
      <c r="P1032" s="9" t="str">
        <f>TEXT(Sales_Data[[#This Row],[Order_Date]],"yyyy")</f>
        <v>2025</v>
      </c>
      <c r="Q1032" s="9" t="str">
        <f t="shared" si="16"/>
        <v>Existing</v>
      </c>
      <c r="R1032" s="1" t="s">
        <v>20</v>
      </c>
    </row>
    <row r="1033" spans="1:18" x14ac:dyDescent="0.35">
      <c r="A1033" s="1" t="s">
        <v>2748</v>
      </c>
      <c r="B1033" s="2">
        <v>45827</v>
      </c>
      <c r="C1033" s="1" t="s">
        <v>2749</v>
      </c>
      <c r="D1033" s="1" t="s">
        <v>2750</v>
      </c>
      <c r="E1033" s="1" t="s">
        <v>111</v>
      </c>
      <c r="F1033" s="1" t="s">
        <v>33</v>
      </c>
      <c r="G1033" s="1" t="s">
        <v>42</v>
      </c>
      <c r="H1033" s="1" t="s">
        <v>112</v>
      </c>
      <c r="I1033">
        <v>1</v>
      </c>
      <c r="J1033">
        <v>2500</v>
      </c>
      <c r="K1033" s="7">
        <v>0</v>
      </c>
      <c r="L1033">
        <v>2500</v>
      </c>
      <c r="M1033">
        <v>275.92</v>
      </c>
      <c r="N1033" s="7">
        <f>IFERROR(Sales_Data[[#This Row],[Profit]]/Sales_Data[[#This Row],[Sales]],0)</f>
        <v>0.11036800000000001</v>
      </c>
      <c r="O1033" s="7" t="str">
        <f>TEXT(Sales_Data[[#This Row],[Order_Date]],"mmm")</f>
        <v>Jun</v>
      </c>
      <c r="P1033" s="9" t="str">
        <f>TEXT(Sales_Data[[#This Row],[Order_Date]],"yyyy")</f>
        <v>2025</v>
      </c>
      <c r="Q1033" s="9" t="str">
        <f t="shared" si="16"/>
        <v>New</v>
      </c>
      <c r="R1033" s="1" t="s">
        <v>36</v>
      </c>
    </row>
    <row r="1034" spans="1:18" x14ac:dyDescent="0.35">
      <c r="A1034" s="1" t="s">
        <v>2751</v>
      </c>
      <c r="B1034" s="2">
        <v>45715</v>
      </c>
      <c r="C1034" s="1" t="s">
        <v>2752</v>
      </c>
      <c r="D1034" s="1" t="s">
        <v>1520</v>
      </c>
      <c r="E1034" s="1" t="s">
        <v>24</v>
      </c>
      <c r="F1034" s="1" t="s">
        <v>25</v>
      </c>
      <c r="G1034" s="1" t="s">
        <v>42</v>
      </c>
      <c r="H1034" s="1" t="s">
        <v>63</v>
      </c>
      <c r="I1034">
        <v>2</v>
      </c>
      <c r="J1034">
        <v>4500</v>
      </c>
      <c r="K1034" s="7">
        <v>0.1</v>
      </c>
      <c r="L1034">
        <v>8100</v>
      </c>
      <c r="M1034">
        <v>1192.94</v>
      </c>
      <c r="N1034" s="7">
        <f>IFERROR(Sales_Data[[#This Row],[Profit]]/Sales_Data[[#This Row],[Sales]],0)</f>
        <v>0.14727654320987654</v>
      </c>
      <c r="O1034" s="7" t="str">
        <f>TEXT(Sales_Data[[#This Row],[Order_Date]],"mmm")</f>
        <v>Feb</v>
      </c>
      <c r="P1034" s="9" t="str">
        <f>TEXT(Sales_Data[[#This Row],[Order_Date]],"yyyy")</f>
        <v>2025</v>
      </c>
      <c r="Q1034" s="9" t="str">
        <f t="shared" si="16"/>
        <v>Existing</v>
      </c>
      <c r="R1034" s="1" t="s">
        <v>36</v>
      </c>
    </row>
    <row r="1035" spans="1:18" x14ac:dyDescent="0.35">
      <c r="A1035" s="1" t="s">
        <v>2753</v>
      </c>
      <c r="B1035" s="2">
        <v>45996</v>
      </c>
      <c r="C1035" s="1" t="s">
        <v>2754</v>
      </c>
      <c r="D1035" s="1" t="s">
        <v>2755</v>
      </c>
      <c r="E1035" s="1" t="s">
        <v>56</v>
      </c>
      <c r="F1035" s="1" t="s">
        <v>57</v>
      </c>
      <c r="G1035" s="1" t="s">
        <v>42</v>
      </c>
      <c r="H1035" s="1" t="s">
        <v>112</v>
      </c>
      <c r="I1035">
        <v>1</v>
      </c>
      <c r="J1035">
        <v>2500</v>
      </c>
      <c r="K1035" s="7">
        <v>0.1</v>
      </c>
      <c r="L1035">
        <v>2250</v>
      </c>
      <c r="M1035">
        <v>258.82</v>
      </c>
      <c r="N1035" s="7">
        <f>IFERROR(Sales_Data[[#This Row],[Profit]]/Sales_Data[[#This Row],[Sales]],0)</f>
        <v>0.11503111111111111</v>
      </c>
      <c r="O1035" s="7" t="str">
        <f>TEXT(Sales_Data[[#This Row],[Order_Date]],"mmm")</f>
        <v>Dec</v>
      </c>
      <c r="P1035" s="9" t="str">
        <f>TEXT(Sales_Data[[#This Row],[Order_Date]],"yyyy")</f>
        <v>2025</v>
      </c>
      <c r="Q1035" s="9" t="str">
        <f t="shared" si="16"/>
        <v>New</v>
      </c>
      <c r="R1035" s="1" t="s">
        <v>64</v>
      </c>
    </row>
    <row r="1036" spans="1:18" x14ac:dyDescent="0.35">
      <c r="A1036" s="1" t="s">
        <v>2756</v>
      </c>
      <c r="B1036" s="2">
        <v>45835</v>
      </c>
      <c r="C1036" s="1" t="s">
        <v>2757</v>
      </c>
      <c r="D1036" s="1" t="s">
        <v>2758</v>
      </c>
      <c r="E1036" s="1" t="s">
        <v>81</v>
      </c>
      <c r="F1036" s="1" t="s">
        <v>33</v>
      </c>
      <c r="G1036" s="1" t="s">
        <v>42</v>
      </c>
      <c r="H1036" s="1" t="s">
        <v>112</v>
      </c>
      <c r="I1036">
        <v>5</v>
      </c>
      <c r="J1036">
        <v>2500</v>
      </c>
      <c r="K1036" s="7">
        <v>0.15</v>
      </c>
      <c r="L1036">
        <v>10625</v>
      </c>
      <c r="M1036">
        <v>1689.15</v>
      </c>
      <c r="N1036" s="7">
        <f>IFERROR(Sales_Data[[#This Row],[Profit]]/Sales_Data[[#This Row],[Sales]],0)</f>
        <v>0.15897882352941178</v>
      </c>
      <c r="O1036" s="7" t="str">
        <f>TEXT(Sales_Data[[#This Row],[Order_Date]],"mmm")</f>
        <v>Jun</v>
      </c>
      <c r="P1036" s="9" t="str">
        <f>TEXT(Sales_Data[[#This Row],[Order_Date]],"yyyy")</f>
        <v>2025</v>
      </c>
      <c r="Q1036" s="9" t="str">
        <f t="shared" si="16"/>
        <v>Existing</v>
      </c>
      <c r="R1036" s="1" t="s">
        <v>64</v>
      </c>
    </row>
    <row r="1037" spans="1:18" x14ac:dyDescent="0.35">
      <c r="A1037" s="1" t="s">
        <v>2759</v>
      </c>
      <c r="B1037" s="2">
        <v>45875</v>
      </c>
      <c r="C1037" s="1" t="s">
        <v>2760</v>
      </c>
      <c r="D1037" s="1" t="s">
        <v>2761</v>
      </c>
      <c r="E1037" s="1" t="s">
        <v>62</v>
      </c>
      <c r="F1037" s="1" t="s">
        <v>41</v>
      </c>
      <c r="G1037" s="1" t="s">
        <v>120</v>
      </c>
      <c r="H1037" s="1" t="s">
        <v>121</v>
      </c>
      <c r="I1037">
        <v>3</v>
      </c>
      <c r="J1037">
        <v>2800</v>
      </c>
      <c r="K1037" s="7">
        <v>0.05</v>
      </c>
      <c r="L1037">
        <v>7980</v>
      </c>
      <c r="M1037">
        <v>1463.16</v>
      </c>
      <c r="N1037" s="7">
        <f>IFERROR(Sales_Data[[#This Row],[Profit]]/Sales_Data[[#This Row],[Sales]],0)</f>
        <v>0.18335338345864663</v>
      </c>
      <c r="O1037" s="7" t="str">
        <f>TEXT(Sales_Data[[#This Row],[Order_Date]],"mmm")</f>
        <v>Aug</v>
      </c>
      <c r="P1037" s="9" t="str">
        <f>TEXT(Sales_Data[[#This Row],[Order_Date]],"yyyy")</f>
        <v>2025</v>
      </c>
      <c r="Q1037" s="9" t="str">
        <f t="shared" si="16"/>
        <v>Existing</v>
      </c>
      <c r="R1037" s="1" t="s">
        <v>20</v>
      </c>
    </row>
    <row r="1038" spans="1:18" x14ac:dyDescent="0.35">
      <c r="A1038" s="1" t="s">
        <v>2762</v>
      </c>
      <c r="B1038" s="2">
        <v>45773</v>
      </c>
      <c r="C1038" s="1" t="s">
        <v>2763</v>
      </c>
      <c r="D1038" s="1" t="s">
        <v>2764</v>
      </c>
      <c r="E1038" s="1" t="s">
        <v>81</v>
      </c>
      <c r="F1038" s="1" t="s">
        <v>33</v>
      </c>
      <c r="G1038" s="1" t="s">
        <v>26</v>
      </c>
      <c r="H1038" s="1" t="s">
        <v>27</v>
      </c>
      <c r="I1038">
        <v>4</v>
      </c>
      <c r="J1038">
        <v>1200</v>
      </c>
      <c r="K1038" s="7">
        <v>0.15</v>
      </c>
      <c r="L1038">
        <v>4080</v>
      </c>
      <c r="M1038">
        <v>394.41</v>
      </c>
      <c r="N1038" s="7">
        <f>IFERROR(Sales_Data[[#This Row],[Profit]]/Sales_Data[[#This Row],[Sales]],0)</f>
        <v>9.6669117647058836E-2</v>
      </c>
      <c r="O1038" s="7" t="str">
        <f>TEXT(Sales_Data[[#This Row],[Order_Date]],"mmm")</f>
        <v>Apr</v>
      </c>
      <c r="P1038" s="9" t="str">
        <f>TEXT(Sales_Data[[#This Row],[Order_Date]],"yyyy")</f>
        <v>2025</v>
      </c>
      <c r="Q1038" s="9" t="str">
        <f t="shared" si="16"/>
        <v>Existing</v>
      </c>
      <c r="R1038" s="1" t="s">
        <v>64</v>
      </c>
    </row>
    <row r="1039" spans="1:18" x14ac:dyDescent="0.35">
      <c r="A1039" s="1" t="s">
        <v>2765</v>
      </c>
      <c r="B1039" s="2">
        <v>45716</v>
      </c>
      <c r="C1039" s="1" t="s">
        <v>2766</v>
      </c>
      <c r="D1039" s="1" t="s">
        <v>2767</v>
      </c>
      <c r="E1039" s="1" t="s">
        <v>135</v>
      </c>
      <c r="F1039" s="1" t="s">
        <v>136</v>
      </c>
      <c r="G1039" s="1" t="s">
        <v>120</v>
      </c>
      <c r="H1039" s="1" t="s">
        <v>146</v>
      </c>
      <c r="I1039">
        <v>4</v>
      </c>
      <c r="J1039">
        <v>800</v>
      </c>
      <c r="K1039" s="7">
        <v>0.15</v>
      </c>
      <c r="L1039">
        <v>2720</v>
      </c>
      <c r="M1039">
        <v>378.53</v>
      </c>
      <c r="N1039" s="7">
        <f>IFERROR(Sales_Data[[#This Row],[Profit]]/Sales_Data[[#This Row],[Sales]],0)</f>
        <v>0.13916544117647059</v>
      </c>
      <c r="O1039" s="7" t="str">
        <f>TEXT(Sales_Data[[#This Row],[Order_Date]],"mmm")</f>
        <v>Feb</v>
      </c>
      <c r="P1039" s="9" t="str">
        <f>TEXT(Sales_Data[[#This Row],[Order_Date]],"yyyy")</f>
        <v>2025</v>
      </c>
      <c r="Q1039" s="9" t="str">
        <f t="shared" si="16"/>
        <v>Existing</v>
      </c>
      <c r="R1039" s="1" t="s">
        <v>73</v>
      </c>
    </row>
    <row r="1040" spans="1:18" x14ac:dyDescent="0.35">
      <c r="A1040" s="1" t="s">
        <v>2768</v>
      </c>
      <c r="B1040" s="2">
        <v>45823</v>
      </c>
      <c r="C1040" s="1" t="s">
        <v>699</v>
      </c>
      <c r="D1040" s="1" t="s">
        <v>2169</v>
      </c>
      <c r="E1040" s="1" t="s">
        <v>135</v>
      </c>
      <c r="F1040" s="1" t="s">
        <v>136</v>
      </c>
      <c r="G1040" s="1" t="s">
        <v>26</v>
      </c>
      <c r="H1040" s="1" t="s">
        <v>27</v>
      </c>
      <c r="I1040">
        <v>1</v>
      </c>
      <c r="J1040">
        <v>1200</v>
      </c>
      <c r="K1040" s="7">
        <v>0.05</v>
      </c>
      <c r="L1040">
        <v>1140</v>
      </c>
      <c r="M1040">
        <v>93.2</v>
      </c>
      <c r="N1040" s="7">
        <f>IFERROR(Sales_Data[[#This Row],[Profit]]/Sales_Data[[#This Row],[Sales]],0)</f>
        <v>8.1754385964912288E-2</v>
      </c>
      <c r="O1040" s="7" t="str">
        <f>TEXT(Sales_Data[[#This Row],[Order_Date]],"mmm")</f>
        <v>Jun</v>
      </c>
      <c r="P1040" s="9" t="str">
        <f>TEXT(Sales_Data[[#This Row],[Order_Date]],"yyyy")</f>
        <v>2025</v>
      </c>
      <c r="Q1040" s="9" t="str">
        <f t="shared" si="16"/>
        <v>New</v>
      </c>
      <c r="R1040" s="1" t="s">
        <v>64</v>
      </c>
    </row>
    <row r="1041" spans="1:18" x14ac:dyDescent="0.35">
      <c r="A1041" s="1" t="s">
        <v>2769</v>
      </c>
      <c r="B1041" s="2">
        <v>45815</v>
      </c>
      <c r="C1041" s="1" t="s">
        <v>2770</v>
      </c>
      <c r="D1041" s="1" t="s">
        <v>2771</v>
      </c>
      <c r="E1041" s="1" t="s">
        <v>135</v>
      </c>
      <c r="F1041" s="1" t="s">
        <v>136</v>
      </c>
      <c r="G1041" s="1" t="s">
        <v>18</v>
      </c>
      <c r="H1041" s="1" t="s">
        <v>292</v>
      </c>
      <c r="I1041">
        <v>3</v>
      </c>
      <c r="J1041">
        <v>500</v>
      </c>
      <c r="K1041" s="7">
        <v>0</v>
      </c>
      <c r="L1041">
        <v>1500</v>
      </c>
      <c r="M1041">
        <v>231.44</v>
      </c>
      <c r="N1041" s="7">
        <f>IFERROR(Sales_Data[[#This Row],[Profit]]/Sales_Data[[#This Row],[Sales]],0)</f>
        <v>0.15429333333333334</v>
      </c>
      <c r="O1041" s="7" t="str">
        <f>TEXT(Sales_Data[[#This Row],[Order_Date]],"mmm")</f>
        <v>Jun</v>
      </c>
      <c r="P1041" s="9" t="str">
        <f>TEXT(Sales_Data[[#This Row],[Order_Date]],"yyyy")</f>
        <v>2025</v>
      </c>
      <c r="Q1041" s="9" t="str">
        <f t="shared" si="16"/>
        <v>Existing</v>
      </c>
      <c r="R1041" s="1" t="s">
        <v>73</v>
      </c>
    </row>
    <row r="1042" spans="1:18" x14ac:dyDescent="0.35">
      <c r="A1042" s="1" t="s">
        <v>2772</v>
      </c>
      <c r="B1042" s="2">
        <v>46000</v>
      </c>
      <c r="C1042" s="1" t="s">
        <v>2773</v>
      </c>
      <c r="D1042" s="1" t="s">
        <v>2774</v>
      </c>
      <c r="E1042" s="1" t="s">
        <v>106</v>
      </c>
      <c r="F1042" s="1" t="s">
        <v>33</v>
      </c>
      <c r="G1042" s="1" t="s">
        <v>42</v>
      </c>
      <c r="H1042" s="1" t="s">
        <v>43</v>
      </c>
      <c r="I1042">
        <v>3</v>
      </c>
      <c r="J1042">
        <v>18000</v>
      </c>
      <c r="K1042" s="7">
        <v>0</v>
      </c>
      <c r="L1042">
        <v>54000</v>
      </c>
      <c r="M1042">
        <v>7447.49</v>
      </c>
      <c r="N1042" s="7">
        <f>IFERROR(Sales_Data[[#This Row],[Profit]]/Sales_Data[[#This Row],[Sales]],0)</f>
        <v>0.13791648148148147</v>
      </c>
      <c r="O1042" s="7" t="str">
        <f>TEXT(Sales_Data[[#This Row],[Order_Date]],"mmm")</f>
        <v>Dec</v>
      </c>
      <c r="P1042" s="9" t="str">
        <f>TEXT(Sales_Data[[#This Row],[Order_Date]],"yyyy")</f>
        <v>2025</v>
      </c>
      <c r="Q1042" s="9" t="str">
        <f t="shared" si="16"/>
        <v>Existing</v>
      </c>
      <c r="R1042" s="1" t="s">
        <v>64</v>
      </c>
    </row>
    <row r="1043" spans="1:18" x14ac:dyDescent="0.35">
      <c r="A1043" s="1" t="s">
        <v>2775</v>
      </c>
      <c r="B1043" s="2">
        <v>45836</v>
      </c>
      <c r="C1043" s="1" t="s">
        <v>2776</v>
      </c>
      <c r="D1043" s="1" t="s">
        <v>2777</v>
      </c>
      <c r="E1043" s="1" t="s">
        <v>56</v>
      </c>
      <c r="F1043" s="1" t="s">
        <v>57</v>
      </c>
      <c r="G1043" s="1" t="s">
        <v>26</v>
      </c>
      <c r="H1043" s="1" t="s">
        <v>82</v>
      </c>
      <c r="I1043">
        <v>4</v>
      </c>
      <c r="J1043">
        <v>450</v>
      </c>
      <c r="K1043" s="7">
        <v>0.1</v>
      </c>
      <c r="L1043">
        <v>1620</v>
      </c>
      <c r="M1043">
        <v>323.23</v>
      </c>
      <c r="N1043" s="7">
        <f>IFERROR(Sales_Data[[#This Row],[Profit]]/Sales_Data[[#This Row],[Sales]],0)</f>
        <v>0.1995246913580247</v>
      </c>
      <c r="O1043" s="7" t="str">
        <f>TEXT(Sales_Data[[#This Row],[Order_Date]],"mmm")</f>
        <v>Jun</v>
      </c>
      <c r="P1043" s="9" t="str">
        <f>TEXT(Sales_Data[[#This Row],[Order_Date]],"yyyy")</f>
        <v>2025</v>
      </c>
      <c r="Q1043" s="9" t="str">
        <f t="shared" si="16"/>
        <v>Existing</v>
      </c>
      <c r="R1043" s="1" t="s">
        <v>64</v>
      </c>
    </row>
    <row r="1044" spans="1:18" x14ac:dyDescent="0.35">
      <c r="A1044" s="1" t="s">
        <v>2778</v>
      </c>
      <c r="B1044" s="2">
        <v>45961</v>
      </c>
      <c r="C1044" s="1" t="s">
        <v>2779</v>
      </c>
      <c r="D1044" s="1" t="s">
        <v>2780</v>
      </c>
      <c r="E1044" s="1" t="s">
        <v>40</v>
      </c>
      <c r="F1044" s="1" t="s">
        <v>41</v>
      </c>
      <c r="G1044" s="1" t="s">
        <v>120</v>
      </c>
      <c r="H1044" s="1" t="s">
        <v>143</v>
      </c>
      <c r="I1044">
        <v>3</v>
      </c>
      <c r="J1044">
        <v>1800</v>
      </c>
      <c r="K1044" s="7">
        <v>0.1</v>
      </c>
      <c r="L1044">
        <v>4860</v>
      </c>
      <c r="M1044">
        <v>533.88</v>
      </c>
      <c r="N1044" s="7">
        <f>IFERROR(Sales_Data[[#This Row],[Profit]]/Sales_Data[[#This Row],[Sales]],0)</f>
        <v>0.10985185185185185</v>
      </c>
      <c r="O1044" s="7" t="str">
        <f>TEXT(Sales_Data[[#This Row],[Order_Date]],"mmm")</f>
        <v>Oct</v>
      </c>
      <c r="P1044" s="9" t="str">
        <f>TEXT(Sales_Data[[#This Row],[Order_Date]],"yyyy")</f>
        <v>2025</v>
      </c>
      <c r="Q1044" s="9" t="str">
        <f t="shared" si="16"/>
        <v>Existing</v>
      </c>
      <c r="R1044" s="1" t="s">
        <v>36</v>
      </c>
    </row>
    <row r="1045" spans="1:18" x14ac:dyDescent="0.35">
      <c r="A1045" s="1" t="s">
        <v>2781</v>
      </c>
      <c r="B1045" s="2">
        <v>45694</v>
      </c>
      <c r="C1045" s="1" t="s">
        <v>2782</v>
      </c>
      <c r="D1045" s="1" t="s">
        <v>2783</v>
      </c>
      <c r="E1045" s="1" t="s">
        <v>51</v>
      </c>
      <c r="F1045" s="1" t="s">
        <v>52</v>
      </c>
      <c r="G1045" s="1" t="s">
        <v>34</v>
      </c>
      <c r="H1045" s="1" t="s">
        <v>35</v>
      </c>
      <c r="I1045">
        <v>2</v>
      </c>
      <c r="J1045">
        <v>9000</v>
      </c>
      <c r="K1045" s="7">
        <v>0.15</v>
      </c>
      <c r="L1045">
        <v>15300</v>
      </c>
      <c r="M1045">
        <v>3425.19</v>
      </c>
      <c r="N1045" s="7">
        <f>IFERROR(Sales_Data[[#This Row],[Profit]]/Sales_Data[[#This Row],[Sales]],0)</f>
        <v>0.22386862745098041</v>
      </c>
      <c r="O1045" s="7" t="str">
        <f>TEXT(Sales_Data[[#This Row],[Order_Date]],"mmm")</f>
        <v>Feb</v>
      </c>
      <c r="P1045" s="9" t="str">
        <f>TEXT(Sales_Data[[#This Row],[Order_Date]],"yyyy")</f>
        <v>2025</v>
      </c>
      <c r="Q1045" s="9" t="str">
        <f t="shared" si="16"/>
        <v>Existing</v>
      </c>
      <c r="R1045" s="1" t="s">
        <v>64</v>
      </c>
    </row>
    <row r="1046" spans="1:18" x14ac:dyDescent="0.35">
      <c r="A1046" s="1" t="s">
        <v>2784</v>
      </c>
      <c r="B1046" s="2">
        <v>45973</v>
      </c>
      <c r="C1046" s="1" t="s">
        <v>2785</v>
      </c>
      <c r="D1046" s="1" t="s">
        <v>2786</v>
      </c>
      <c r="E1046" s="1" t="s">
        <v>81</v>
      </c>
      <c r="F1046" s="1" t="s">
        <v>33</v>
      </c>
      <c r="G1046" s="1" t="s">
        <v>42</v>
      </c>
      <c r="H1046" s="1" t="s">
        <v>112</v>
      </c>
      <c r="I1046">
        <v>3</v>
      </c>
      <c r="J1046">
        <v>2500</v>
      </c>
      <c r="K1046" s="7">
        <v>0.05</v>
      </c>
      <c r="L1046">
        <v>7125</v>
      </c>
      <c r="M1046">
        <v>1757.81</v>
      </c>
      <c r="N1046" s="7">
        <f>IFERROR(Sales_Data[[#This Row],[Profit]]/Sales_Data[[#This Row],[Sales]],0)</f>
        <v>0.2467101754385965</v>
      </c>
      <c r="O1046" s="7" t="str">
        <f>TEXT(Sales_Data[[#This Row],[Order_Date]],"mmm")</f>
        <v>Nov</v>
      </c>
      <c r="P1046" s="9" t="str">
        <f>TEXT(Sales_Data[[#This Row],[Order_Date]],"yyyy")</f>
        <v>2025</v>
      </c>
      <c r="Q1046" s="9" t="str">
        <f t="shared" si="16"/>
        <v>Existing</v>
      </c>
      <c r="R1046" s="1" t="s">
        <v>36</v>
      </c>
    </row>
    <row r="1047" spans="1:18" x14ac:dyDescent="0.35">
      <c r="A1047" s="1" t="s">
        <v>2787</v>
      </c>
      <c r="B1047" s="2">
        <v>45909</v>
      </c>
      <c r="C1047" s="1" t="s">
        <v>2788</v>
      </c>
      <c r="D1047" s="1" t="s">
        <v>2789</v>
      </c>
      <c r="E1047" s="1" t="s">
        <v>86</v>
      </c>
      <c r="F1047" s="1" t="s">
        <v>25</v>
      </c>
      <c r="G1047" s="1" t="s">
        <v>42</v>
      </c>
      <c r="H1047" s="1" t="s">
        <v>112</v>
      </c>
      <c r="I1047">
        <v>3</v>
      </c>
      <c r="J1047">
        <v>2500</v>
      </c>
      <c r="K1047" s="7">
        <v>0.1</v>
      </c>
      <c r="L1047">
        <v>6750</v>
      </c>
      <c r="M1047">
        <v>711.97</v>
      </c>
      <c r="N1047" s="7">
        <f>IFERROR(Sales_Data[[#This Row],[Profit]]/Sales_Data[[#This Row],[Sales]],0)</f>
        <v>0.10547703703703704</v>
      </c>
      <c r="O1047" s="7" t="str">
        <f>TEXT(Sales_Data[[#This Row],[Order_Date]],"mmm")</f>
        <v>Sep</v>
      </c>
      <c r="P1047" s="9" t="str">
        <f>TEXT(Sales_Data[[#This Row],[Order_Date]],"yyyy")</f>
        <v>2025</v>
      </c>
      <c r="Q1047" s="9" t="str">
        <f t="shared" si="16"/>
        <v>Existing</v>
      </c>
      <c r="R1047" s="1" t="s">
        <v>64</v>
      </c>
    </row>
    <row r="1048" spans="1:18" x14ac:dyDescent="0.35">
      <c r="A1048" s="1" t="s">
        <v>2790</v>
      </c>
      <c r="B1048" s="2">
        <v>45914</v>
      </c>
      <c r="C1048" s="1" t="s">
        <v>2791</v>
      </c>
      <c r="D1048" s="1" t="s">
        <v>2792</v>
      </c>
      <c r="E1048" s="1" t="s">
        <v>86</v>
      </c>
      <c r="F1048" s="1" t="s">
        <v>25</v>
      </c>
      <c r="G1048" s="1" t="s">
        <v>42</v>
      </c>
      <c r="H1048" s="1" t="s">
        <v>43</v>
      </c>
      <c r="I1048">
        <v>2</v>
      </c>
      <c r="J1048">
        <v>18000</v>
      </c>
      <c r="K1048" s="7">
        <v>0.05</v>
      </c>
      <c r="L1048">
        <v>34200</v>
      </c>
      <c r="M1048">
        <v>3415.53</v>
      </c>
      <c r="N1048" s="7">
        <f>IFERROR(Sales_Data[[#This Row],[Profit]]/Sales_Data[[#This Row],[Sales]],0)</f>
        <v>9.9869298245614038E-2</v>
      </c>
      <c r="O1048" s="7" t="str">
        <f>TEXT(Sales_Data[[#This Row],[Order_Date]],"mmm")</f>
        <v>Sep</v>
      </c>
      <c r="P1048" s="9" t="str">
        <f>TEXT(Sales_Data[[#This Row],[Order_Date]],"yyyy")</f>
        <v>2025</v>
      </c>
      <c r="Q1048" s="9" t="str">
        <f t="shared" si="16"/>
        <v>Existing</v>
      </c>
      <c r="R1048" s="1" t="s">
        <v>64</v>
      </c>
    </row>
    <row r="1049" spans="1:18" x14ac:dyDescent="0.35">
      <c r="A1049" s="1" t="s">
        <v>2793</v>
      </c>
      <c r="B1049" s="2">
        <v>45885</v>
      </c>
      <c r="C1049" s="1" t="s">
        <v>2794</v>
      </c>
      <c r="D1049" s="1" t="s">
        <v>2507</v>
      </c>
      <c r="E1049" s="1" t="s">
        <v>62</v>
      </c>
      <c r="F1049" s="1" t="s">
        <v>41</v>
      </c>
      <c r="G1049" s="1" t="s">
        <v>42</v>
      </c>
      <c r="H1049" s="1" t="s">
        <v>43</v>
      </c>
      <c r="I1049">
        <v>5</v>
      </c>
      <c r="J1049">
        <v>18000</v>
      </c>
      <c r="K1049" s="7">
        <v>0</v>
      </c>
      <c r="L1049">
        <v>90000</v>
      </c>
      <c r="M1049">
        <v>20395.240000000002</v>
      </c>
      <c r="N1049" s="7">
        <f>IFERROR(Sales_Data[[#This Row],[Profit]]/Sales_Data[[#This Row],[Sales]],0)</f>
        <v>0.2266137777777778</v>
      </c>
      <c r="O1049" s="7" t="str">
        <f>TEXT(Sales_Data[[#This Row],[Order_Date]],"mmm")</f>
        <v>Aug</v>
      </c>
      <c r="P1049" s="9" t="str">
        <f>TEXT(Sales_Data[[#This Row],[Order_Date]],"yyyy")</f>
        <v>2025</v>
      </c>
      <c r="Q1049" s="9" t="str">
        <f t="shared" si="16"/>
        <v>Existing</v>
      </c>
      <c r="R1049" s="1" t="s">
        <v>28</v>
      </c>
    </row>
    <row r="1050" spans="1:18" x14ac:dyDescent="0.35">
      <c r="A1050" s="1" t="s">
        <v>2795</v>
      </c>
      <c r="B1050" s="2">
        <v>45701</v>
      </c>
      <c r="C1050" s="1" t="s">
        <v>2796</v>
      </c>
      <c r="D1050" s="1" t="s">
        <v>2149</v>
      </c>
      <c r="E1050" s="1" t="s">
        <v>51</v>
      </c>
      <c r="F1050" s="1" t="s">
        <v>52</v>
      </c>
      <c r="G1050" s="1" t="s">
        <v>120</v>
      </c>
      <c r="H1050" s="1" t="s">
        <v>217</v>
      </c>
      <c r="I1050">
        <v>3</v>
      </c>
      <c r="J1050">
        <v>3200</v>
      </c>
      <c r="K1050" s="7">
        <v>0</v>
      </c>
      <c r="L1050">
        <v>9600</v>
      </c>
      <c r="M1050">
        <v>1835.37</v>
      </c>
      <c r="N1050" s="7">
        <f>IFERROR(Sales_Data[[#This Row],[Profit]]/Sales_Data[[#This Row],[Sales]],0)</f>
        <v>0.19118437499999999</v>
      </c>
      <c r="O1050" s="7" t="str">
        <f>TEXT(Sales_Data[[#This Row],[Order_Date]],"mmm")</f>
        <v>Feb</v>
      </c>
      <c r="P1050" s="9" t="str">
        <f>TEXT(Sales_Data[[#This Row],[Order_Date]],"yyyy")</f>
        <v>2025</v>
      </c>
      <c r="Q1050" s="9" t="str">
        <f t="shared" si="16"/>
        <v>Existing</v>
      </c>
      <c r="R1050" s="1" t="s">
        <v>73</v>
      </c>
    </row>
    <row r="1051" spans="1:18" x14ac:dyDescent="0.35">
      <c r="A1051" s="1" t="s">
        <v>2797</v>
      </c>
      <c r="B1051" s="2">
        <v>45713</v>
      </c>
      <c r="C1051" s="1" t="s">
        <v>2798</v>
      </c>
      <c r="D1051" s="1" t="s">
        <v>1511</v>
      </c>
      <c r="E1051" s="1" t="s">
        <v>40</v>
      </c>
      <c r="F1051" s="1" t="s">
        <v>41</v>
      </c>
      <c r="G1051" s="1" t="s">
        <v>42</v>
      </c>
      <c r="H1051" s="1" t="s">
        <v>47</v>
      </c>
      <c r="I1051">
        <v>2</v>
      </c>
      <c r="J1051">
        <v>55000</v>
      </c>
      <c r="K1051" s="7">
        <v>0.1</v>
      </c>
      <c r="L1051">
        <v>99000</v>
      </c>
      <c r="M1051">
        <v>9855.6299999999992</v>
      </c>
      <c r="N1051" s="7">
        <f>IFERROR(Sales_Data[[#This Row],[Profit]]/Sales_Data[[#This Row],[Sales]],0)</f>
        <v>9.9551818181818172E-2</v>
      </c>
      <c r="O1051" s="7" t="str">
        <f>TEXT(Sales_Data[[#This Row],[Order_Date]],"mmm")</f>
        <v>Feb</v>
      </c>
      <c r="P1051" s="9" t="str">
        <f>TEXT(Sales_Data[[#This Row],[Order_Date]],"yyyy")</f>
        <v>2025</v>
      </c>
      <c r="Q1051" s="9" t="str">
        <f t="shared" si="16"/>
        <v>Existing</v>
      </c>
      <c r="R1051" s="1" t="s">
        <v>36</v>
      </c>
    </row>
    <row r="1052" spans="1:18" x14ac:dyDescent="0.35">
      <c r="A1052" s="1" t="s">
        <v>2799</v>
      </c>
      <c r="B1052" s="2">
        <v>45839</v>
      </c>
      <c r="C1052" s="1" t="s">
        <v>2800</v>
      </c>
      <c r="D1052" s="1" t="s">
        <v>2801</v>
      </c>
      <c r="E1052" s="1" t="s">
        <v>51</v>
      </c>
      <c r="F1052" s="1" t="s">
        <v>52</v>
      </c>
      <c r="G1052" s="1" t="s">
        <v>120</v>
      </c>
      <c r="H1052" s="1" t="s">
        <v>217</v>
      </c>
      <c r="I1052">
        <v>1</v>
      </c>
      <c r="J1052">
        <v>3200</v>
      </c>
      <c r="K1052" s="7">
        <v>0</v>
      </c>
      <c r="L1052">
        <v>3200</v>
      </c>
      <c r="M1052">
        <v>660.14</v>
      </c>
      <c r="N1052" s="7">
        <f>IFERROR(Sales_Data[[#This Row],[Profit]]/Sales_Data[[#This Row],[Sales]],0)</f>
        <v>0.20629375</v>
      </c>
      <c r="O1052" s="7" t="str">
        <f>TEXT(Sales_Data[[#This Row],[Order_Date]],"mmm")</f>
        <v>Jul</v>
      </c>
      <c r="P1052" s="9" t="str">
        <f>TEXT(Sales_Data[[#This Row],[Order_Date]],"yyyy")</f>
        <v>2025</v>
      </c>
      <c r="Q1052" s="9" t="str">
        <f t="shared" si="16"/>
        <v>New</v>
      </c>
      <c r="R1052" s="1" t="s">
        <v>64</v>
      </c>
    </row>
    <row r="1053" spans="1:18" x14ac:dyDescent="0.35">
      <c r="A1053" s="1" t="s">
        <v>2802</v>
      </c>
      <c r="B1053" s="2">
        <v>45957</v>
      </c>
      <c r="C1053" s="1" t="s">
        <v>2803</v>
      </c>
      <c r="D1053" s="1" t="s">
        <v>2804</v>
      </c>
      <c r="E1053" s="1" t="s">
        <v>17</v>
      </c>
      <c r="F1053" s="1" t="s">
        <v>17</v>
      </c>
      <c r="G1053" s="1" t="s">
        <v>120</v>
      </c>
      <c r="H1053" s="1" t="s">
        <v>146</v>
      </c>
      <c r="I1053">
        <v>5</v>
      </c>
      <c r="J1053">
        <v>800</v>
      </c>
      <c r="K1053" s="7">
        <v>0.05</v>
      </c>
      <c r="L1053">
        <v>3800</v>
      </c>
      <c r="M1053">
        <v>640.04</v>
      </c>
      <c r="N1053" s="7">
        <f>IFERROR(Sales_Data[[#This Row],[Profit]]/Sales_Data[[#This Row],[Sales]],0)</f>
        <v>0.1684315789473684</v>
      </c>
      <c r="O1053" s="7" t="str">
        <f>TEXT(Sales_Data[[#This Row],[Order_Date]],"mmm")</f>
        <v>Oct</v>
      </c>
      <c r="P1053" s="9" t="str">
        <f>TEXT(Sales_Data[[#This Row],[Order_Date]],"yyyy")</f>
        <v>2025</v>
      </c>
      <c r="Q1053" s="9" t="str">
        <f t="shared" si="16"/>
        <v>Existing</v>
      </c>
      <c r="R1053" s="1" t="s">
        <v>36</v>
      </c>
    </row>
    <row r="1054" spans="1:18" x14ac:dyDescent="0.35">
      <c r="A1054" s="1" t="s">
        <v>2805</v>
      </c>
      <c r="B1054" s="2">
        <v>45960</v>
      </c>
      <c r="C1054" s="1" t="s">
        <v>2806</v>
      </c>
      <c r="D1054" s="1" t="s">
        <v>2807</v>
      </c>
      <c r="E1054" s="1" t="s">
        <v>106</v>
      </c>
      <c r="F1054" s="1" t="s">
        <v>33</v>
      </c>
      <c r="G1054" s="1" t="s">
        <v>42</v>
      </c>
      <c r="H1054" s="1" t="s">
        <v>112</v>
      </c>
      <c r="I1054">
        <v>5</v>
      </c>
      <c r="J1054">
        <v>2500</v>
      </c>
      <c r="K1054" s="7">
        <v>0.15</v>
      </c>
      <c r="L1054">
        <v>10625</v>
      </c>
      <c r="M1054">
        <v>2152.77</v>
      </c>
      <c r="N1054" s="7">
        <f>IFERROR(Sales_Data[[#This Row],[Profit]]/Sales_Data[[#This Row],[Sales]],0)</f>
        <v>0.20261364705882354</v>
      </c>
      <c r="O1054" s="7" t="str">
        <f>TEXT(Sales_Data[[#This Row],[Order_Date]],"mmm")</f>
        <v>Oct</v>
      </c>
      <c r="P1054" s="9" t="str">
        <f>TEXT(Sales_Data[[#This Row],[Order_Date]],"yyyy")</f>
        <v>2025</v>
      </c>
      <c r="Q1054" s="9" t="str">
        <f t="shared" si="16"/>
        <v>Existing</v>
      </c>
      <c r="R1054" s="1" t="s">
        <v>20</v>
      </c>
    </row>
    <row r="1055" spans="1:18" x14ac:dyDescent="0.35">
      <c r="A1055" s="1" t="s">
        <v>2808</v>
      </c>
      <c r="B1055" s="2">
        <v>46014</v>
      </c>
      <c r="C1055" s="1" t="s">
        <v>2809</v>
      </c>
      <c r="D1055" s="1" t="s">
        <v>2019</v>
      </c>
      <c r="E1055" s="1" t="s">
        <v>62</v>
      </c>
      <c r="F1055" s="1" t="s">
        <v>41</v>
      </c>
      <c r="G1055" s="1" t="s">
        <v>42</v>
      </c>
      <c r="H1055" s="1" t="s">
        <v>63</v>
      </c>
      <c r="I1055">
        <v>4</v>
      </c>
      <c r="J1055">
        <v>4500</v>
      </c>
      <c r="K1055" s="7">
        <v>0.15</v>
      </c>
      <c r="L1055">
        <v>15300</v>
      </c>
      <c r="M1055">
        <v>3648.48</v>
      </c>
      <c r="N1055" s="7">
        <f>IFERROR(Sales_Data[[#This Row],[Profit]]/Sales_Data[[#This Row],[Sales]],0)</f>
        <v>0.23846274509803922</v>
      </c>
      <c r="O1055" s="7" t="str">
        <f>TEXT(Sales_Data[[#This Row],[Order_Date]],"mmm")</f>
        <v>Dec</v>
      </c>
      <c r="P1055" s="9" t="str">
        <f>TEXT(Sales_Data[[#This Row],[Order_Date]],"yyyy")</f>
        <v>2025</v>
      </c>
      <c r="Q1055" s="9" t="str">
        <f t="shared" si="16"/>
        <v>Existing</v>
      </c>
      <c r="R1055" s="1" t="s">
        <v>64</v>
      </c>
    </row>
    <row r="1056" spans="1:18" x14ac:dyDescent="0.35">
      <c r="A1056" s="1" t="s">
        <v>2810</v>
      </c>
      <c r="B1056" s="2">
        <v>45812</v>
      </c>
      <c r="C1056" s="1" t="s">
        <v>2642</v>
      </c>
      <c r="D1056" s="1" t="s">
        <v>2811</v>
      </c>
      <c r="E1056" s="1" t="s">
        <v>17</v>
      </c>
      <c r="F1056" s="1" t="s">
        <v>17</v>
      </c>
      <c r="G1056" s="1" t="s">
        <v>18</v>
      </c>
      <c r="H1056" s="1" t="s">
        <v>72</v>
      </c>
      <c r="I1056">
        <v>2</v>
      </c>
      <c r="J1056">
        <v>350</v>
      </c>
      <c r="K1056" s="7">
        <v>0</v>
      </c>
      <c r="L1056">
        <v>700</v>
      </c>
      <c r="M1056">
        <v>152.43</v>
      </c>
      <c r="N1056" s="7">
        <f>IFERROR(Sales_Data[[#This Row],[Profit]]/Sales_Data[[#This Row],[Sales]],0)</f>
        <v>0.21775714285714287</v>
      </c>
      <c r="O1056" s="7" t="str">
        <f>TEXT(Sales_Data[[#This Row],[Order_Date]],"mmm")</f>
        <v>Jun</v>
      </c>
      <c r="P1056" s="9" t="str">
        <f>TEXT(Sales_Data[[#This Row],[Order_Date]],"yyyy")</f>
        <v>2025</v>
      </c>
      <c r="Q1056" s="9" t="str">
        <f t="shared" si="16"/>
        <v>Existing</v>
      </c>
      <c r="R1056" s="1" t="s">
        <v>73</v>
      </c>
    </row>
    <row r="1057" spans="1:18" x14ac:dyDescent="0.35">
      <c r="A1057" s="1" t="s">
        <v>2812</v>
      </c>
      <c r="B1057" s="2">
        <v>45903</v>
      </c>
      <c r="C1057" s="1" t="s">
        <v>2813</v>
      </c>
      <c r="D1057" s="1" t="s">
        <v>2814</v>
      </c>
      <c r="E1057" s="1" t="s">
        <v>32</v>
      </c>
      <c r="F1057" s="1" t="s">
        <v>33</v>
      </c>
      <c r="G1057" s="1" t="s">
        <v>26</v>
      </c>
      <c r="H1057" s="1" t="s">
        <v>27</v>
      </c>
      <c r="I1057">
        <v>5</v>
      </c>
      <c r="J1057">
        <v>1200</v>
      </c>
      <c r="K1057" s="7">
        <v>0</v>
      </c>
      <c r="L1057">
        <v>6000</v>
      </c>
      <c r="M1057">
        <v>502.72</v>
      </c>
      <c r="N1057" s="7">
        <f>IFERROR(Sales_Data[[#This Row],[Profit]]/Sales_Data[[#This Row],[Sales]],0)</f>
        <v>8.3786666666666676E-2</v>
      </c>
      <c r="O1057" s="7" t="str">
        <f>TEXT(Sales_Data[[#This Row],[Order_Date]],"mmm")</f>
        <v>Sep</v>
      </c>
      <c r="P1057" s="9" t="str">
        <f>TEXT(Sales_Data[[#This Row],[Order_Date]],"yyyy")</f>
        <v>2025</v>
      </c>
      <c r="Q1057" s="9" t="str">
        <f t="shared" si="16"/>
        <v>Existing</v>
      </c>
      <c r="R1057" s="1" t="s">
        <v>36</v>
      </c>
    </row>
    <row r="1058" spans="1:18" x14ac:dyDescent="0.35">
      <c r="A1058" s="1" t="s">
        <v>2815</v>
      </c>
      <c r="B1058" s="2">
        <v>45708</v>
      </c>
      <c r="C1058" s="1" t="s">
        <v>2289</v>
      </c>
      <c r="D1058" s="1" t="s">
        <v>1464</v>
      </c>
      <c r="E1058" s="1" t="s">
        <v>62</v>
      </c>
      <c r="F1058" s="1" t="s">
        <v>41</v>
      </c>
      <c r="G1058" s="1" t="s">
        <v>18</v>
      </c>
      <c r="H1058" s="1" t="s">
        <v>292</v>
      </c>
      <c r="I1058">
        <v>5</v>
      </c>
      <c r="J1058">
        <v>500</v>
      </c>
      <c r="K1058" s="7">
        <v>0</v>
      </c>
      <c r="L1058">
        <v>2500</v>
      </c>
      <c r="M1058">
        <v>353.07</v>
      </c>
      <c r="N1058" s="7">
        <f>IFERROR(Sales_Data[[#This Row],[Profit]]/Sales_Data[[#This Row],[Sales]],0)</f>
        <v>0.14122799999999999</v>
      </c>
      <c r="O1058" s="7" t="str">
        <f>TEXT(Sales_Data[[#This Row],[Order_Date]],"mmm")</f>
        <v>Feb</v>
      </c>
      <c r="P1058" s="9" t="str">
        <f>TEXT(Sales_Data[[#This Row],[Order_Date]],"yyyy")</f>
        <v>2025</v>
      </c>
      <c r="Q1058" s="9" t="str">
        <f t="shared" si="16"/>
        <v>Existing</v>
      </c>
      <c r="R1058" s="1" t="s">
        <v>64</v>
      </c>
    </row>
    <row r="1059" spans="1:18" x14ac:dyDescent="0.35">
      <c r="A1059" s="1" t="s">
        <v>2816</v>
      </c>
      <c r="B1059" s="2">
        <v>45995</v>
      </c>
      <c r="C1059" s="1" t="s">
        <v>2817</v>
      </c>
      <c r="D1059" s="1" t="s">
        <v>2818</v>
      </c>
      <c r="E1059" s="1" t="s">
        <v>106</v>
      </c>
      <c r="F1059" s="1" t="s">
        <v>33</v>
      </c>
      <c r="G1059" s="1" t="s">
        <v>34</v>
      </c>
      <c r="H1059" s="1" t="s">
        <v>107</v>
      </c>
      <c r="I1059">
        <v>2</v>
      </c>
      <c r="J1059">
        <v>6500</v>
      </c>
      <c r="K1059" s="7">
        <v>0</v>
      </c>
      <c r="L1059">
        <v>13000</v>
      </c>
      <c r="M1059">
        <v>1368.22</v>
      </c>
      <c r="N1059" s="7">
        <f>IFERROR(Sales_Data[[#This Row],[Profit]]/Sales_Data[[#This Row],[Sales]],0)</f>
        <v>0.10524769230769231</v>
      </c>
      <c r="O1059" s="7" t="str">
        <f>TEXT(Sales_Data[[#This Row],[Order_Date]],"mmm")</f>
        <v>Dec</v>
      </c>
      <c r="P1059" s="9" t="str">
        <f>TEXT(Sales_Data[[#This Row],[Order_Date]],"yyyy")</f>
        <v>2025</v>
      </c>
      <c r="Q1059" s="9" t="str">
        <f t="shared" si="16"/>
        <v>Existing</v>
      </c>
      <c r="R1059" s="1" t="s">
        <v>64</v>
      </c>
    </row>
    <row r="1060" spans="1:18" x14ac:dyDescent="0.35">
      <c r="A1060" s="1" t="s">
        <v>2819</v>
      </c>
      <c r="B1060" s="2">
        <v>45683</v>
      </c>
      <c r="C1060" s="1" t="s">
        <v>2701</v>
      </c>
      <c r="D1060" s="1" t="s">
        <v>2820</v>
      </c>
      <c r="E1060" s="1" t="s">
        <v>71</v>
      </c>
      <c r="F1060" s="1" t="s">
        <v>33</v>
      </c>
      <c r="G1060" s="1" t="s">
        <v>34</v>
      </c>
      <c r="H1060" s="1" t="s">
        <v>153</v>
      </c>
      <c r="I1060">
        <v>5</v>
      </c>
      <c r="J1060">
        <v>7000</v>
      </c>
      <c r="K1060" s="7">
        <v>0.05</v>
      </c>
      <c r="L1060">
        <v>33250</v>
      </c>
      <c r="M1060">
        <v>5058.8599999999997</v>
      </c>
      <c r="N1060" s="7">
        <f>IFERROR(Sales_Data[[#This Row],[Profit]]/Sales_Data[[#This Row],[Sales]],0)</f>
        <v>0.15214616541353382</v>
      </c>
      <c r="O1060" s="7" t="str">
        <f>TEXT(Sales_Data[[#This Row],[Order_Date]],"mmm")</f>
        <v>Jan</v>
      </c>
      <c r="P1060" s="9" t="str">
        <f>TEXT(Sales_Data[[#This Row],[Order_Date]],"yyyy")</f>
        <v>2025</v>
      </c>
      <c r="Q1060" s="9" t="str">
        <f t="shared" si="16"/>
        <v>Existing</v>
      </c>
      <c r="R1060" s="1" t="s">
        <v>64</v>
      </c>
    </row>
    <row r="1061" spans="1:18" x14ac:dyDescent="0.35">
      <c r="A1061" s="1" t="s">
        <v>2821</v>
      </c>
      <c r="B1061" s="2">
        <v>45700</v>
      </c>
      <c r="C1061" s="1" t="s">
        <v>2822</v>
      </c>
      <c r="D1061" s="1" t="s">
        <v>2823</v>
      </c>
      <c r="E1061" s="1" t="s">
        <v>86</v>
      </c>
      <c r="F1061" s="1" t="s">
        <v>25</v>
      </c>
      <c r="G1061" s="1" t="s">
        <v>42</v>
      </c>
      <c r="H1061" s="1" t="s">
        <v>47</v>
      </c>
      <c r="I1061">
        <v>3</v>
      </c>
      <c r="J1061">
        <v>55000</v>
      </c>
      <c r="K1061" s="7">
        <v>0.1</v>
      </c>
      <c r="L1061">
        <v>148500</v>
      </c>
      <c r="M1061">
        <v>29047.759999999998</v>
      </c>
      <c r="N1061" s="7">
        <f>IFERROR(Sales_Data[[#This Row],[Profit]]/Sales_Data[[#This Row],[Sales]],0)</f>
        <v>0.19560781144781145</v>
      </c>
      <c r="O1061" s="7" t="str">
        <f>TEXT(Sales_Data[[#This Row],[Order_Date]],"mmm")</f>
        <v>Feb</v>
      </c>
      <c r="P1061" s="9" t="str">
        <f>TEXT(Sales_Data[[#This Row],[Order_Date]],"yyyy")</f>
        <v>2025</v>
      </c>
      <c r="Q1061" s="9" t="str">
        <f t="shared" si="16"/>
        <v>Existing</v>
      </c>
      <c r="R1061" s="1" t="s">
        <v>73</v>
      </c>
    </row>
    <row r="1062" spans="1:18" x14ac:dyDescent="0.35">
      <c r="A1062" s="1" t="s">
        <v>2824</v>
      </c>
      <c r="B1062" s="2">
        <v>45854</v>
      </c>
      <c r="C1062" s="1" t="s">
        <v>1420</v>
      </c>
      <c r="D1062" s="1" t="s">
        <v>2825</v>
      </c>
      <c r="E1062" s="1" t="s">
        <v>135</v>
      </c>
      <c r="F1062" s="1" t="s">
        <v>136</v>
      </c>
      <c r="G1062" s="1" t="s">
        <v>120</v>
      </c>
      <c r="H1062" s="1" t="s">
        <v>143</v>
      </c>
      <c r="I1062">
        <v>4</v>
      </c>
      <c r="J1062">
        <v>1800</v>
      </c>
      <c r="K1062" s="7">
        <v>0</v>
      </c>
      <c r="L1062">
        <v>7200</v>
      </c>
      <c r="M1062">
        <v>1662.38</v>
      </c>
      <c r="N1062" s="7">
        <f>IFERROR(Sales_Data[[#This Row],[Profit]]/Sales_Data[[#This Row],[Sales]],0)</f>
        <v>0.23088611111111113</v>
      </c>
      <c r="O1062" s="7" t="str">
        <f>TEXT(Sales_Data[[#This Row],[Order_Date]],"mmm")</f>
        <v>Jul</v>
      </c>
      <c r="P1062" s="9" t="str">
        <f>TEXT(Sales_Data[[#This Row],[Order_Date]],"yyyy")</f>
        <v>2025</v>
      </c>
      <c r="Q1062" s="9" t="str">
        <f t="shared" si="16"/>
        <v>Existing</v>
      </c>
      <c r="R1062" s="1" t="s">
        <v>28</v>
      </c>
    </row>
    <row r="1063" spans="1:18" x14ac:dyDescent="0.35">
      <c r="A1063" s="1" t="s">
        <v>2826</v>
      </c>
      <c r="B1063" s="2">
        <v>45897</v>
      </c>
      <c r="C1063" s="1" t="s">
        <v>2443</v>
      </c>
      <c r="D1063" s="1" t="s">
        <v>2827</v>
      </c>
      <c r="E1063" s="1" t="s">
        <v>111</v>
      </c>
      <c r="F1063" s="1" t="s">
        <v>33</v>
      </c>
      <c r="G1063" s="1" t="s">
        <v>26</v>
      </c>
      <c r="H1063" s="1" t="s">
        <v>82</v>
      </c>
      <c r="I1063">
        <v>4</v>
      </c>
      <c r="J1063">
        <v>450</v>
      </c>
      <c r="K1063" s="7">
        <v>0.05</v>
      </c>
      <c r="L1063">
        <v>1710</v>
      </c>
      <c r="M1063">
        <v>370.25</v>
      </c>
      <c r="N1063" s="7">
        <f>IFERROR(Sales_Data[[#This Row],[Profit]]/Sales_Data[[#This Row],[Sales]],0)</f>
        <v>0.21652046783625731</v>
      </c>
      <c r="O1063" s="7" t="str">
        <f>TEXT(Sales_Data[[#This Row],[Order_Date]],"mmm")</f>
        <v>Aug</v>
      </c>
      <c r="P1063" s="9" t="str">
        <f>TEXT(Sales_Data[[#This Row],[Order_Date]],"yyyy")</f>
        <v>2025</v>
      </c>
      <c r="Q1063" s="9" t="str">
        <f t="shared" si="16"/>
        <v>Existing</v>
      </c>
      <c r="R1063" s="1" t="s">
        <v>28</v>
      </c>
    </row>
    <row r="1064" spans="1:18" x14ac:dyDescent="0.35">
      <c r="A1064" s="1" t="s">
        <v>2828</v>
      </c>
      <c r="B1064" s="2">
        <v>45684</v>
      </c>
      <c r="C1064" s="1" t="s">
        <v>2829</v>
      </c>
      <c r="D1064" s="1" t="s">
        <v>2830</v>
      </c>
      <c r="E1064" s="1" t="s">
        <v>51</v>
      </c>
      <c r="F1064" s="1" t="s">
        <v>52</v>
      </c>
      <c r="G1064" s="1" t="s">
        <v>26</v>
      </c>
      <c r="H1064" s="1" t="s">
        <v>82</v>
      </c>
      <c r="I1064">
        <v>1</v>
      </c>
      <c r="J1064">
        <v>450</v>
      </c>
      <c r="K1064" s="7">
        <v>0.05</v>
      </c>
      <c r="L1064">
        <v>428</v>
      </c>
      <c r="M1064">
        <v>63.68</v>
      </c>
      <c r="N1064" s="7">
        <f>IFERROR(Sales_Data[[#This Row],[Profit]]/Sales_Data[[#This Row],[Sales]],0)</f>
        <v>0.14878504672897197</v>
      </c>
      <c r="O1064" s="7" t="str">
        <f>TEXT(Sales_Data[[#This Row],[Order_Date]],"mmm")</f>
        <v>Jan</v>
      </c>
      <c r="P1064" s="9" t="str">
        <f>TEXT(Sales_Data[[#This Row],[Order_Date]],"yyyy")</f>
        <v>2025</v>
      </c>
      <c r="Q1064" s="9" t="str">
        <f t="shared" si="16"/>
        <v>New</v>
      </c>
      <c r="R1064" s="1" t="s">
        <v>28</v>
      </c>
    </row>
    <row r="1065" spans="1:18" x14ac:dyDescent="0.35">
      <c r="A1065" s="1" t="s">
        <v>2831</v>
      </c>
      <c r="B1065" s="2">
        <v>45917</v>
      </c>
      <c r="C1065" s="1" t="s">
        <v>38</v>
      </c>
      <c r="D1065" s="1" t="s">
        <v>2832</v>
      </c>
      <c r="E1065" s="1" t="s">
        <v>17</v>
      </c>
      <c r="F1065" s="1" t="s">
        <v>17</v>
      </c>
      <c r="G1065" s="1" t="s">
        <v>26</v>
      </c>
      <c r="H1065" s="1" t="s">
        <v>128</v>
      </c>
      <c r="I1065">
        <v>4</v>
      </c>
      <c r="J1065">
        <v>900</v>
      </c>
      <c r="K1065" s="7">
        <v>0.15</v>
      </c>
      <c r="L1065">
        <v>3060</v>
      </c>
      <c r="M1065">
        <v>586.13</v>
      </c>
      <c r="N1065" s="7">
        <f>IFERROR(Sales_Data[[#This Row],[Profit]]/Sales_Data[[#This Row],[Sales]],0)</f>
        <v>0.19154575163398693</v>
      </c>
      <c r="O1065" s="7" t="str">
        <f>TEXT(Sales_Data[[#This Row],[Order_Date]],"mmm")</f>
        <v>Sep</v>
      </c>
      <c r="P1065" s="9" t="str">
        <f>TEXT(Sales_Data[[#This Row],[Order_Date]],"yyyy")</f>
        <v>2025</v>
      </c>
      <c r="Q1065" s="9" t="str">
        <f t="shared" si="16"/>
        <v>Existing</v>
      </c>
      <c r="R1065" s="1" t="s">
        <v>28</v>
      </c>
    </row>
    <row r="1066" spans="1:18" x14ac:dyDescent="0.35">
      <c r="A1066" s="1" t="s">
        <v>2833</v>
      </c>
      <c r="B1066" s="2">
        <v>45852</v>
      </c>
      <c r="C1066" s="1" t="s">
        <v>2834</v>
      </c>
      <c r="D1066" s="1" t="s">
        <v>2835</v>
      </c>
      <c r="E1066" s="1" t="s">
        <v>81</v>
      </c>
      <c r="F1066" s="1" t="s">
        <v>33</v>
      </c>
      <c r="G1066" s="1" t="s">
        <v>34</v>
      </c>
      <c r="H1066" s="1" t="s">
        <v>107</v>
      </c>
      <c r="I1066">
        <v>1</v>
      </c>
      <c r="J1066">
        <v>6500</v>
      </c>
      <c r="K1066" s="7">
        <v>0.2</v>
      </c>
      <c r="L1066">
        <v>5200</v>
      </c>
      <c r="M1066">
        <v>808.49</v>
      </c>
      <c r="N1066" s="7">
        <f>IFERROR(Sales_Data[[#This Row],[Profit]]/Sales_Data[[#This Row],[Sales]],0)</f>
        <v>0.15547884615384616</v>
      </c>
      <c r="O1066" s="7" t="str">
        <f>TEXT(Sales_Data[[#This Row],[Order_Date]],"mmm")</f>
        <v>Jul</v>
      </c>
      <c r="P1066" s="9" t="str">
        <f>TEXT(Sales_Data[[#This Row],[Order_Date]],"yyyy")</f>
        <v>2025</v>
      </c>
      <c r="Q1066" s="9" t="str">
        <f t="shared" si="16"/>
        <v>New</v>
      </c>
      <c r="R1066" s="1" t="s">
        <v>28</v>
      </c>
    </row>
    <row r="1067" spans="1:18" x14ac:dyDescent="0.35">
      <c r="A1067" s="1" t="s">
        <v>2836</v>
      </c>
      <c r="B1067" s="2">
        <v>45740</v>
      </c>
      <c r="C1067" s="1" t="s">
        <v>2837</v>
      </c>
      <c r="D1067" s="1" t="s">
        <v>705</v>
      </c>
      <c r="E1067" s="1" t="s">
        <v>106</v>
      </c>
      <c r="F1067" s="1" t="s">
        <v>33</v>
      </c>
      <c r="G1067" s="1" t="s">
        <v>42</v>
      </c>
      <c r="H1067" s="1" t="s">
        <v>43</v>
      </c>
      <c r="I1067">
        <v>5</v>
      </c>
      <c r="J1067">
        <v>18000</v>
      </c>
      <c r="K1067" s="7">
        <v>0</v>
      </c>
      <c r="L1067">
        <v>90000</v>
      </c>
      <c r="M1067">
        <v>12470.94</v>
      </c>
      <c r="N1067" s="7">
        <f>IFERROR(Sales_Data[[#This Row],[Profit]]/Sales_Data[[#This Row],[Sales]],0)</f>
        <v>0.13856599999999999</v>
      </c>
      <c r="O1067" s="7" t="str">
        <f>TEXT(Sales_Data[[#This Row],[Order_Date]],"mmm")</f>
        <v>Mar</v>
      </c>
      <c r="P1067" s="9" t="str">
        <f>TEXT(Sales_Data[[#This Row],[Order_Date]],"yyyy")</f>
        <v>2025</v>
      </c>
      <c r="Q1067" s="9" t="str">
        <f t="shared" si="16"/>
        <v>Existing</v>
      </c>
      <c r="R1067" s="1" t="s">
        <v>28</v>
      </c>
    </row>
    <row r="1068" spans="1:18" x14ac:dyDescent="0.35">
      <c r="A1068" s="1" t="s">
        <v>2838</v>
      </c>
      <c r="B1068" s="2">
        <v>45832</v>
      </c>
      <c r="C1068" s="1" t="s">
        <v>1978</v>
      </c>
      <c r="D1068" s="1" t="s">
        <v>61</v>
      </c>
      <c r="E1068" s="1" t="s">
        <v>71</v>
      </c>
      <c r="F1068" s="1" t="s">
        <v>33</v>
      </c>
      <c r="G1068" s="1" t="s">
        <v>26</v>
      </c>
      <c r="H1068" s="1" t="s">
        <v>27</v>
      </c>
      <c r="I1068">
        <v>1</v>
      </c>
      <c r="J1068">
        <v>1200</v>
      </c>
      <c r="K1068" s="7">
        <v>0.15</v>
      </c>
      <c r="L1068">
        <v>1020</v>
      </c>
      <c r="M1068">
        <v>105.51</v>
      </c>
      <c r="N1068" s="7">
        <f>IFERROR(Sales_Data[[#This Row],[Profit]]/Sales_Data[[#This Row],[Sales]],0)</f>
        <v>0.10344117647058824</v>
      </c>
      <c r="O1068" s="7" t="str">
        <f>TEXT(Sales_Data[[#This Row],[Order_Date]],"mmm")</f>
        <v>Jun</v>
      </c>
      <c r="P1068" s="9" t="str">
        <f>TEXT(Sales_Data[[#This Row],[Order_Date]],"yyyy")</f>
        <v>2025</v>
      </c>
      <c r="Q1068" s="9" t="str">
        <f t="shared" si="16"/>
        <v>New</v>
      </c>
      <c r="R1068" s="1" t="s">
        <v>20</v>
      </c>
    </row>
    <row r="1069" spans="1:18" x14ac:dyDescent="0.35">
      <c r="A1069" s="1" t="s">
        <v>2839</v>
      </c>
      <c r="B1069" s="2">
        <v>45822</v>
      </c>
      <c r="C1069" s="1" t="s">
        <v>2840</v>
      </c>
      <c r="D1069" s="1" t="s">
        <v>2841</v>
      </c>
      <c r="E1069" s="1" t="s">
        <v>71</v>
      </c>
      <c r="F1069" s="1" t="s">
        <v>33</v>
      </c>
      <c r="G1069" s="1" t="s">
        <v>26</v>
      </c>
      <c r="H1069" s="1" t="s">
        <v>82</v>
      </c>
      <c r="I1069">
        <v>4</v>
      </c>
      <c r="J1069">
        <v>450</v>
      </c>
      <c r="K1069" s="7">
        <v>0.1</v>
      </c>
      <c r="L1069">
        <v>1620</v>
      </c>
      <c r="M1069">
        <v>310.11</v>
      </c>
      <c r="N1069" s="7">
        <f>IFERROR(Sales_Data[[#This Row],[Profit]]/Sales_Data[[#This Row],[Sales]],0)</f>
        <v>0.19142592592592594</v>
      </c>
      <c r="O1069" s="7" t="str">
        <f>TEXT(Sales_Data[[#This Row],[Order_Date]],"mmm")</f>
        <v>Jun</v>
      </c>
      <c r="P1069" s="9" t="str">
        <f>TEXT(Sales_Data[[#This Row],[Order_Date]],"yyyy")</f>
        <v>2025</v>
      </c>
      <c r="Q1069" s="9" t="str">
        <f t="shared" si="16"/>
        <v>Existing</v>
      </c>
      <c r="R1069" s="1" t="s">
        <v>64</v>
      </c>
    </row>
    <row r="1070" spans="1:18" x14ac:dyDescent="0.35">
      <c r="A1070" s="1" t="s">
        <v>2842</v>
      </c>
      <c r="B1070" s="2">
        <v>45874</v>
      </c>
      <c r="C1070" s="1" t="s">
        <v>809</v>
      </c>
      <c r="D1070" s="1" t="s">
        <v>2843</v>
      </c>
      <c r="E1070" s="1" t="s">
        <v>32</v>
      </c>
      <c r="F1070" s="1" t="s">
        <v>33</v>
      </c>
      <c r="G1070" s="1" t="s">
        <v>34</v>
      </c>
      <c r="H1070" s="1" t="s">
        <v>35</v>
      </c>
      <c r="I1070">
        <v>1</v>
      </c>
      <c r="J1070">
        <v>9000</v>
      </c>
      <c r="K1070" s="7">
        <v>0.1</v>
      </c>
      <c r="L1070">
        <v>8100</v>
      </c>
      <c r="M1070">
        <v>1224.0899999999999</v>
      </c>
      <c r="N1070" s="7">
        <f>IFERROR(Sales_Data[[#This Row],[Profit]]/Sales_Data[[#This Row],[Sales]],0)</f>
        <v>0.15112222222222221</v>
      </c>
      <c r="O1070" s="7" t="str">
        <f>TEXT(Sales_Data[[#This Row],[Order_Date]],"mmm")</f>
        <v>Aug</v>
      </c>
      <c r="P1070" s="9" t="str">
        <f>TEXT(Sales_Data[[#This Row],[Order_Date]],"yyyy")</f>
        <v>2025</v>
      </c>
      <c r="Q1070" s="9" t="str">
        <f t="shared" si="16"/>
        <v>New</v>
      </c>
      <c r="R1070" s="1" t="s">
        <v>20</v>
      </c>
    </row>
    <row r="1071" spans="1:18" x14ac:dyDescent="0.35">
      <c r="A1071" s="1" t="s">
        <v>2844</v>
      </c>
      <c r="B1071" s="2">
        <v>45971</v>
      </c>
      <c r="C1071" s="1" t="s">
        <v>2490</v>
      </c>
      <c r="D1071" s="1" t="s">
        <v>2845</v>
      </c>
      <c r="E1071" s="1" t="s">
        <v>111</v>
      </c>
      <c r="F1071" s="1" t="s">
        <v>33</v>
      </c>
      <c r="G1071" s="1" t="s">
        <v>18</v>
      </c>
      <c r="H1071" s="1" t="s">
        <v>72</v>
      </c>
      <c r="I1071">
        <v>1</v>
      </c>
      <c r="J1071">
        <v>350</v>
      </c>
      <c r="K1071" s="7">
        <v>0</v>
      </c>
      <c r="L1071">
        <v>350</v>
      </c>
      <c r="M1071">
        <v>49.99</v>
      </c>
      <c r="N1071" s="7">
        <f>IFERROR(Sales_Data[[#This Row],[Profit]]/Sales_Data[[#This Row],[Sales]],0)</f>
        <v>0.14282857142857144</v>
      </c>
      <c r="O1071" s="7" t="str">
        <f>TEXT(Sales_Data[[#This Row],[Order_Date]],"mmm")</f>
        <v>Nov</v>
      </c>
      <c r="P1071" s="9" t="str">
        <f>TEXT(Sales_Data[[#This Row],[Order_Date]],"yyyy")</f>
        <v>2025</v>
      </c>
      <c r="Q1071" s="9" t="str">
        <f t="shared" si="16"/>
        <v>New</v>
      </c>
      <c r="R1071" s="1" t="s">
        <v>64</v>
      </c>
    </row>
    <row r="1072" spans="1:18" x14ac:dyDescent="0.35">
      <c r="A1072" s="1" t="s">
        <v>2846</v>
      </c>
      <c r="B1072" s="2">
        <v>45764</v>
      </c>
      <c r="C1072" s="1" t="s">
        <v>2847</v>
      </c>
      <c r="D1072" s="1" t="s">
        <v>2848</v>
      </c>
      <c r="E1072" s="1" t="s">
        <v>71</v>
      </c>
      <c r="F1072" s="1" t="s">
        <v>33</v>
      </c>
      <c r="G1072" s="1" t="s">
        <v>42</v>
      </c>
      <c r="H1072" s="1" t="s">
        <v>112</v>
      </c>
      <c r="I1072">
        <v>2</v>
      </c>
      <c r="J1072">
        <v>2500</v>
      </c>
      <c r="K1072" s="7">
        <v>0</v>
      </c>
      <c r="L1072">
        <v>5000</v>
      </c>
      <c r="M1072">
        <v>412.75</v>
      </c>
      <c r="N1072" s="7">
        <f>IFERROR(Sales_Data[[#This Row],[Profit]]/Sales_Data[[#This Row],[Sales]],0)</f>
        <v>8.2549999999999998E-2</v>
      </c>
      <c r="O1072" s="7" t="str">
        <f>TEXT(Sales_Data[[#This Row],[Order_Date]],"mmm")</f>
        <v>Apr</v>
      </c>
      <c r="P1072" s="9" t="str">
        <f>TEXT(Sales_Data[[#This Row],[Order_Date]],"yyyy")</f>
        <v>2025</v>
      </c>
      <c r="Q1072" s="9" t="str">
        <f t="shared" si="16"/>
        <v>Existing</v>
      </c>
      <c r="R1072" s="1" t="s">
        <v>64</v>
      </c>
    </row>
    <row r="1073" spans="1:18" x14ac:dyDescent="0.35">
      <c r="A1073" s="1" t="s">
        <v>2849</v>
      </c>
      <c r="B1073" s="2">
        <v>45888</v>
      </c>
      <c r="C1073" s="1" t="s">
        <v>429</v>
      </c>
      <c r="D1073" s="1" t="s">
        <v>2850</v>
      </c>
      <c r="E1073" s="1" t="s">
        <v>56</v>
      </c>
      <c r="F1073" s="1" t="s">
        <v>57</v>
      </c>
      <c r="G1073" s="1" t="s">
        <v>120</v>
      </c>
      <c r="H1073" s="1" t="s">
        <v>217</v>
      </c>
      <c r="I1073">
        <v>2</v>
      </c>
      <c r="J1073">
        <v>3200</v>
      </c>
      <c r="K1073" s="7">
        <v>0</v>
      </c>
      <c r="L1073">
        <v>6400</v>
      </c>
      <c r="M1073">
        <v>1169.68</v>
      </c>
      <c r="N1073" s="7">
        <f>IFERROR(Sales_Data[[#This Row],[Profit]]/Sales_Data[[#This Row],[Sales]],0)</f>
        <v>0.18276250000000002</v>
      </c>
      <c r="O1073" s="7" t="str">
        <f>TEXT(Sales_Data[[#This Row],[Order_Date]],"mmm")</f>
        <v>Aug</v>
      </c>
      <c r="P1073" s="9" t="str">
        <f>TEXT(Sales_Data[[#This Row],[Order_Date]],"yyyy")</f>
        <v>2025</v>
      </c>
      <c r="Q1073" s="9" t="str">
        <f t="shared" si="16"/>
        <v>Existing</v>
      </c>
      <c r="R1073" s="1" t="s">
        <v>64</v>
      </c>
    </row>
    <row r="1074" spans="1:18" x14ac:dyDescent="0.35">
      <c r="A1074" s="1" t="s">
        <v>2851</v>
      </c>
      <c r="B1074" s="2">
        <v>45800</v>
      </c>
      <c r="C1074" s="1" t="s">
        <v>2852</v>
      </c>
      <c r="D1074" s="1" t="s">
        <v>2853</v>
      </c>
      <c r="E1074" s="1" t="s">
        <v>160</v>
      </c>
      <c r="F1074" s="1" t="s">
        <v>161</v>
      </c>
      <c r="G1074" s="1" t="s">
        <v>18</v>
      </c>
      <c r="H1074" s="1" t="s">
        <v>19</v>
      </c>
      <c r="I1074">
        <v>2</v>
      </c>
      <c r="J1074">
        <v>700</v>
      </c>
      <c r="K1074" s="7">
        <v>0</v>
      </c>
      <c r="L1074">
        <v>1400</v>
      </c>
      <c r="M1074">
        <v>120.28</v>
      </c>
      <c r="N1074" s="7">
        <f>IFERROR(Sales_Data[[#This Row],[Profit]]/Sales_Data[[#This Row],[Sales]],0)</f>
        <v>8.5914285714285721E-2</v>
      </c>
      <c r="O1074" s="7" t="str">
        <f>TEXT(Sales_Data[[#This Row],[Order_Date]],"mmm")</f>
        <v>May</v>
      </c>
      <c r="P1074" s="9" t="str">
        <f>TEXT(Sales_Data[[#This Row],[Order_Date]],"yyyy")</f>
        <v>2025</v>
      </c>
      <c r="Q1074" s="9" t="str">
        <f t="shared" si="16"/>
        <v>Existing</v>
      </c>
      <c r="R1074" s="1" t="s">
        <v>64</v>
      </c>
    </row>
    <row r="1075" spans="1:18" x14ac:dyDescent="0.35">
      <c r="A1075" s="1" t="s">
        <v>2854</v>
      </c>
      <c r="B1075" s="2">
        <v>45777</v>
      </c>
      <c r="C1075" s="1" t="s">
        <v>2855</v>
      </c>
      <c r="D1075" s="1" t="s">
        <v>2856</v>
      </c>
      <c r="E1075" s="1" t="s">
        <v>24</v>
      </c>
      <c r="F1075" s="1" t="s">
        <v>25</v>
      </c>
      <c r="G1075" s="1" t="s">
        <v>120</v>
      </c>
      <c r="H1075" s="1" t="s">
        <v>217</v>
      </c>
      <c r="I1075">
        <v>5</v>
      </c>
      <c r="J1075">
        <v>3200</v>
      </c>
      <c r="K1075" s="7">
        <v>0.05</v>
      </c>
      <c r="L1075">
        <v>15200</v>
      </c>
      <c r="M1075">
        <v>2628.48</v>
      </c>
      <c r="N1075" s="7">
        <f>IFERROR(Sales_Data[[#This Row],[Profit]]/Sales_Data[[#This Row],[Sales]],0)</f>
        <v>0.17292631578947368</v>
      </c>
      <c r="O1075" s="7" t="str">
        <f>TEXT(Sales_Data[[#This Row],[Order_Date]],"mmm")</f>
        <v>Apr</v>
      </c>
      <c r="P1075" s="9" t="str">
        <f>TEXT(Sales_Data[[#This Row],[Order_Date]],"yyyy")</f>
        <v>2025</v>
      </c>
      <c r="Q1075" s="9" t="str">
        <f t="shared" si="16"/>
        <v>Existing</v>
      </c>
      <c r="R1075" s="1" t="s">
        <v>73</v>
      </c>
    </row>
    <row r="1076" spans="1:18" x14ac:dyDescent="0.35">
      <c r="A1076" s="1" t="s">
        <v>2857</v>
      </c>
      <c r="B1076" s="2">
        <v>45765</v>
      </c>
      <c r="C1076" s="1" t="s">
        <v>163</v>
      </c>
      <c r="D1076" s="1" t="s">
        <v>2858</v>
      </c>
      <c r="E1076" s="1" t="s">
        <v>81</v>
      </c>
      <c r="F1076" s="1" t="s">
        <v>33</v>
      </c>
      <c r="G1076" s="1" t="s">
        <v>26</v>
      </c>
      <c r="H1076" s="1" t="s">
        <v>128</v>
      </c>
      <c r="I1076">
        <v>4</v>
      </c>
      <c r="J1076">
        <v>900</v>
      </c>
      <c r="K1076" s="7">
        <v>0.05</v>
      </c>
      <c r="L1076">
        <v>3420</v>
      </c>
      <c r="M1076">
        <v>652.19000000000005</v>
      </c>
      <c r="N1076" s="7">
        <f>IFERROR(Sales_Data[[#This Row],[Profit]]/Sales_Data[[#This Row],[Sales]],0)</f>
        <v>0.19069883040935673</v>
      </c>
      <c r="O1076" s="7" t="str">
        <f>TEXT(Sales_Data[[#This Row],[Order_Date]],"mmm")</f>
        <v>Apr</v>
      </c>
      <c r="P1076" s="9" t="str">
        <f>TEXT(Sales_Data[[#This Row],[Order_Date]],"yyyy")</f>
        <v>2025</v>
      </c>
      <c r="Q1076" s="9" t="str">
        <f t="shared" si="16"/>
        <v>Existing</v>
      </c>
      <c r="R1076" s="1" t="s">
        <v>28</v>
      </c>
    </row>
    <row r="1077" spans="1:18" x14ac:dyDescent="0.35">
      <c r="A1077" s="1" t="s">
        <v>2859</v>
      </c>
      <c r="B1077" s="2">
        <v>45851</v>
      </c>
      <c r="C1077" s="1" t="s">
        <v>657</v>
      </c>
      <c r="D1077" s="1" t="s">
        <v>889</v>
      </c>
      <c r="E1077" s="1" t="s">
        <v>56</v>
      </c>
      <c r="F1077" s="1" t="s">
        <v>57</v>
      </c>
      <c r="G1077" s="1" t="s">
        <v>120</v>
      </c>
      <c r="H1077" s="1" t="s">
        <v>143</v>
      </c>
      <c r="I1077">
        <v>1</v>
      </c>
      <c r="J1077">
        <v>1800</v>
      </c>
      <c r="K1077" s="7">
        <v>0.05</v>
      </c>
      <c r="L1077">
        <v>1710</v>
      </c>
      <c r="M1077">
        <v>292.95999999999998</v>
      </c>
      <c r="N1077" s="7">
        <f>IFERROR(Sales_Data[[#This Row],[Profit]]/Sales_Data[[#This Row],[Sales]],0)</f>
        <v>0.17132163742690057</v>
      </c>
      <c r="O1077" s="7" t="str">
        <f>TEXT(Sales_Data[[#This Row],[Order_Date]],"mmm")</f>
        <v>Jul</v>
      </c>
      <c r="P1077" s="9" t="str">
        <f>TEXT(Sales_Data[[#This Row],[Order_Date]],"yyyy")</f>
        <v>2025</v>
      </c>
      <c r="Q1077" s="9" t="str">
        <f t="shared" si="16"/>
        <v>New</v>
      </c>
      <c r="R1077" s="1" t="s">
        <v>20</v>
      </c>
    </row>
    <row r="1078" spans="1:18" x14ac:dyDescent="0.35">
      <c r="A1078" s="1" t="s">
        <v>2860</v>
      </c>
      <c r="B1078" s="2">
        <v>45744</v>
      </c>
      <c r="C1078" s="1" t="s">
        <v>1961</v>
      </c>
      <c r="D1078" s="1" t="s">
        <v>1292</v>
      </c>
      <c r="E1078" s="1" t="s">
        <v>71</v>
      </c>
      <c r="F1078" s="1" t="s">
        <v>33</v>
      </c>
      <c r="G1078" s="1" t="s">
        <v>26</v>
      </c>
      <c r="H1078" s="1" t="s">
        <v>82</v>
      </c>
      <c r="I1078">
        <v>3</v>
      </c>
      <c r="J1078">
        <v>450</v>
      </c>
      <c r="K1078" s="7">
        <v>0.15</v>
      </c>
      <c r="L1078">
        <v>1148</v>
      </c>
      <c r="M1078">
        <v>273.44</v>
      </c>
      <c r="N1078" s="7">
        <f>IFERROR(Sales_Data[[#This Row],[Profit]]/Sales_Data[[#This Row],[Sales]],0)</f>
        <v>0.23818815331010454</v>
      </c>
      <c r="O1078" s="7" t="str">
        <f>TEXT(Sales_Data[[#This Row],[Order_Date]],"mmm")</f>
        <v>Mar</v>
      </c>
      <c r="P1078" s="9" t="str">
        <f>TEXT(Sales_Data[[#This Row],[Order_Date]],"yyyy")</f>
        <v>2025</v>
      </c>
      <c r="Q1078" s="9" t="str">
        <f t="shared" si="16"/>
        <v>Existing</v>
      </c>
      <c r="R1078" s="1" t="s">
        <v>20</v>
      </c>
    </row>
    <row r="1079" spans="1:18" x14ac:dyDescent="0.35">
      <c r="A1079" s="1" t="s">
        <v>2861</v>
      </c>
      <c r="B1079" s="2">
        <v>45712</v>
      </c>
      <c r="C1079" s="1" t="s">
        <v>2862</v>
      </c>
      <c r="D1079" s="1" t="s">
        <v>1600</v>
      </c>
      <c r="E1079" s="1" t="s">
        <v>17</v>
      </c>
      <c r="F1079" s="1" t="s">
        <v>17</v>
      </c>
      <c r="G1079" s="1" t="s">
        <v>42</v>
      </c>
      <c r="H1079" s="1" t="s">
        <v>43</v>
      </c>
      <c r="I1079">
        <v>4</v>
      </c>
      <c r="J1079">
        <v>18000</v>
      </c>
      <c r="K1079" s="7">
        <v>0</v>
      </c>
      <c r="L1079">
        <v>72000</v>
      </c>
      <c r="M1079">
        <v>12032.26</v>
      </c>
      <c r="N1079" s="7">
        <f>IFERROR(Sales_Data[[#This Row],[Profit]]/Sales_Data[[#This Row],[Sales]],0)</f>
        <v>0.16711472222222223</v>
      </c>
      <c r="O1079" s="7" t="str">
        <f>TEXT(Sales_Data[[#This Row],[Order_Date]],"mmm")</f>
        <v>Feb</v>
      </c>
      <c r="P1079" s="9" t="str">
        <f>TEXT(Sales_Data[[#This Row],[Order_Date]],"yyyy")</f>
        <v>2025</v>
      </c>
      <c r="Q1079" s="9" t="str">
        <f t="shared" si="16"/>
        <v>Existing</v>
      </c>
      <c r="R1079" s="1" t="s">
        <v>20</v>
      </c>
    </row>
    <row r="1080" spans="1:18" x14ac:dyDescent="0.35">
      <c r="A1080" s="1" t="s">
        <v>2863</v>
      </c>
      <c r="B1080" s="2">
        <v>45963</v>
      </c>
      <c r="C1080" s="1" t="s">
        <v>2864</v>
      </c>
      <c r="D1080" s="1" t="s">
        <v>2865</v>
      </c>
      <c r="E1080" s="1" t="s">
        <v>51</v>
      </c>
      <c r="F1080" s="1" t="s">
        <v>52</v>
      </c>
      <c r="G1080" s="1" t="s">
        <v>42</v>
      </c>
      <c r="H1080" s="1" t="s">
        <v>112</v>
      </c>
      <c r="I1080">
        <v>1</v>
      </c>
      <c r="J1080">
        <v>2500</v>
      </c>
      <c r="K1080" s="7">
        <v>0.05</v>
      </c>
      <c r="L1080">
        <v>2375</v>
      </c>
      <c r="M1080">
        <v>248.07</v>
      </c>
      <c r="N1080" s="7">
        <f>IFERROR(Sales_Data[[#This Row],[Profit]]/Sales_Data[[#This Row],[Sales]],0)</f>
        <v>0.10445052631578947</v>
      </c>
      <c r="O1080" s="7" t="str">
        <f>TEXT(Sales_Data[[#This Row],[Order_Date]],"mmm")</f>
        <v>Nov</v>
      </c>
      <c r="P1080" s="9" t="str">
        <f>TEXT(Sales_Data[[#This Row],[Order_Date]],"yyyy")</f>
        <v>2025</v>
      </c>
      <c r="Q1080" s="9" t="str">
        <f t="shared" si="16"/>
        <v>New</v>
      </c>
      <c r="R1080" s="1" t="s">
        <v>28</v>
      </c>
    </row>
    <row r="1081" spans="1:18" x14ac:dyDescent="0.35">
      <c r="A1081" s="1" t="s">
        <v>2866</v>
      </c>
      <c r="B1081" s="2">
        <v>45787</v>
      </c>
      <c r="C1081" s="1" t="s">
        <v>329</v>
      </c>
      <c r="D1081" s="1" t="s">
        <v>2867</v>
      </c>
      <c r="E1081" s="1" t="s">
        <v>56</v>
      </c>
      <c r="F1081" s="1" t="s">
        <v>57</v>
      </c>
      <c r="G1081" s="1" t="s">
        <v>34</v>
      </c>
      <c r="H1081" s="1" t="s">
        <v>35</v>
      </c>
      <c r="I1081">
        <v>5</v>
      </c>
      <c r="J1081">
        <v>9000</v>
      </c>
      <c r="K1081" s="7">
        <v>0.1</v>
      </c>
      <c r="L1081">
        <v>40500</v>
      </c>
      <c r="M1081">
        <v>6846.08</v>
      </c>
      <c r="N1081" s="7">
        <f>IFERROR(Sales_Data[[#This Row],[Profit]]/Sales_Data[[#This Row],[Sales]],0)</f>
        <v>0.169039012345679</v>
      </c>
      <c r="O1081" s="7" t="str">
        <f>TEXT(Sales_Data[[#This Row],[Order_Date]],"mmm")</f>
        <v>May</v>
      </c>
      <c r="P1081" s="9" t="str">
        <f>TEXT(Sales_Data[[#This Row],[Order_Date]],"yyyy")</f>
        <v>2025</v>
      </c>
      <c r="Q1081" s="9" t="str">
        <f t="shared" si="16"/>
        <v>Existing</v>
      </c>
      <c r="R1081" s="1" t="s">
        <v>20</v>
      </c>
    </row>
    <row r="1082" spans="1:18" x14ac:dyDescent="0.35">
      <c r="A1082" s="1" t="s">
        <v>2868</v>
      </c>
      <c r="B1082" s="2">
        <v>46005</v>
      </c>
      <c r="C1082" s="1" t="s">
        <v>2869</v>
      </c>
      <c r="D1082" s="1" t="s">
        <v>2870</v>
      </c>
      <c r="E1082" s="1" t="s">
        <v>24</v>
      </c>
      <c r="F1082" s="1" t="s">
        <v>25</v>
      </c>
      <c r="G1082" s="1" t="s">
        <v>34</v>
      </c>
      <c r="H1082" s="1" t="s">
        <v>35</v>
      </c>
      <c r="I1082">
        <v>1</v>
      </c>
      <c r="J1082">
        <v>9000</v>
      </c>
      <c r="K1082" s="7">
        <v>0.05</v>
      </c>
      <c r="L1082">
        <v>8550</v>
      </c>
      <c r="M1082">
        <v>775.8</v>
      </c>
      <c r="N1082" s="7">
        <f>IFERROR(Sales_Data[[#This Row],[Profit]]/Sales_Data[[#This Row],[Sales]],0)</f>
        <v>9.0736842105263157E-2</v>
      </c>
      <c r="O1082" s="7" t="str">
        <f>TEXT(Sales_Data[[#This Row],[Order_Date]],"mmm")</f>
        <v>Dec</v>
      </c>
      <c r="P1082" s="9" t="str">
        <f>TEXT(Sales_Data[[#This Row],[Order_Date]],"yyyy")</f>
        <v>2025</v>
      </c>
      <c r="Q1082" s="9" t="str">
        <f t="shared" si="16"/>
        <v>New</v>
      </c>
      <c r="R1082" s="1" t="s">
        <v>28</v>
      </c>
    </row>
    <row r="1083" spans="1:18" x14ac:dyDescent="0.35">
      <c r="A1083" s="1" t="s">
        <v>2871</v>
      </c>
      <c r="B1083" s="2">
        <v>45992</v>
      </c>
      <c r="C1083" s="1" t="s">
        <v>2872</v>
      </c>
      <c r="D1083" s="1" t="s">
        <v>500</v>
      </c>
      <c r="E1083" s="1" t="s">
        <v>135</v>
      </c>
      <c r="F1083" s="1" t="s">
        <v>136</v>
      </c>
      <c r="G1083" s="1" t="s">
        <v>26</v>
      </c>
      <c r="H1083" s="1" t="s">
        <v>27</v>
      </c>
      <c r="I1083">
        <v>1</v>
      </c>
      <c r="J1083">
        <v>1200</v>
      </c>
      <c r="K1083" s="7">
        <v>0.1</v>
      </c>
      <c r="L1083">
        <v>1080</v>
      </c>
      <c r="M1083">
        <v>223.77</v>
      </c>
      <c r="N1083" s="7">
        <f>IFERROR(Sales_Data[[#This Row],[Profit]]/Sales_Data[[#This Row],[Sales]],0)</f>
        <v>0.20719444444444446</v>
      </c>
      <c r="O1083" s="7" t="str">
        <f>TEXT(Sales_Data[[#This Row],[Order_Date]],"mmm")</f>
        <v>Dec</v>
      </c>
      <c r="P1083" s="9" t="str">
        <f>TEXT(Sales_Data[[#This Row],[Order_Date]],"yyyy")</f>
        <v>2025</v>
      </c>
      <c r="Q1083" s="9" t="str">
        <f t="shared" si="16"/>
        <v>New</v>
      </c>
      <c r="R1083" s="1" t="s">
        <v>64</v>
      </c>
    </row>
    <row r="1084" spans="1:18" x14ac:dyDescent="0.35">
      <c r="A1084" s="1" t="s">
        <v>2873</v>
      </c>
      <c r="B1084" s="2">
        <v>45690</v>
      </c>
      <c r="C1084" s="1" t="s">
        <v>2287</v>
      </c>
      <c r="D1084" s="1" t="s">
        <v>1353</v>
      </c>
      <c r="E1084" s="1" t="s">
        <v>111</v>
      </c>
      <c r="F1084" s="1" t="s">
        <v>33</v>
      </c>
      <c r="G1084" s="1" t="s">
        <v>42</v>
      </c>
      <c r="H1084" s="1" t="s">
        <v>63</v>
      </c>
      <c r="I1084">
        <v>2</v>
      </c>
      <c r="J1084">
        <v>4500</v>
      </c>
      <c r="K1084" s="7">
        <v>0.05</v>
      </c>
      <c r="L1084">
        <v>8550</v>
      </c>
      <c r="M1084">
        <v>1726.48</v>
      </c>
      <c r="N1084" s="7">
        <f>IFERROR(Sales_Data[[#This Row],[Profit]]/Sales_Data[[#This Row],[Sales]],0)</f>
        <v>0.20192748538011696</v>
      </c>
      <c r="O1084" s="7" t="str">
        <f>TEXT(Sales_Data[[#This Row],[Order_Date]],"mmm")</f>
        <v>Feb</v>
      </c>
      <c r="P1084" s="9" t="str">
        <f>TEXT(Sales_Data[[#This Row],[Order_Date]],"yyyy")</f>
        <v>2025</v>
      </c>
      <c r="Q1084" s="9" t="str">
        <f t="shared" si="16"/>
        <v>Existing</v>
      </c>
      <c r="R1084" s="1" t="s">
        <v>64</v>
      </c>
    </row>
    <row r="1085" spans="1:18" x14ac:dyDescent="0.35">
      <c r="A1085" s="1" t="s">
        <v>2874</v>
      </c>
      <c r="B1085" s="2">
        <v>45882</v>
      </c>
      <c r="C1085" s="1" t="s">
        <v>1633</v>
      </c>
      <c r="D1085" s="1" t="s">
        <v>2875</v>
      </c>
      <c r="E1085" s="1" t="s">
        <v>56</v>
      </c>
      <c r="F1085" s="1" t="s">
        <v>57</v>
      </c>
      <c r="G1085" s="1" t="s">
        <v>18</v>
      </c>
      <c r="H1085" s="1" t="s">
        <v>72</v>
      </c>
      <c r="I1085">
        <v>1</v>
      </c>
      <c r="J1085">
        <v>350</v>
      </c>
      <c r="K1085" s="7">
        <v>0.15</v>
      </c>
      <c r="L1085">
        <v>298</v>
      </c>
      <c r="M1085">
        <v>58.33</v>
      </c>
      <c r="N1085" s="7">
        <f>IFERROR(Sales_Data[[#This Row],[Profit]]/Sales_Data[[#This Row],[Sales]],0)</f>
        <v>0.19573825503355705</v>
      </c>
      <c r="O1085" s="7" t="str">
        <f>TEXT(Sales_Data[[#This Row],[Order_Date]],"mmm")</f>
        <v>Aug</v>
      </c>
      <c r="P1085" s="9" t="str">
        <f>TEXT(Sales_Data[[#This Row],[Order_Date]],"yyyy")</f>
        <v>2025</v>
      </c>
      <c r="Q1085" s="9" t="str">
        <f t="shared" si="16"/>
        <v>New</v>
      </c>
      <c r="R1085" s="1" t="s">
        <v>20</v>
      </c>
    </row>
    <row r="1086" spans="1:18" x14ac:dyDescent="0.35">
      <c r="A1086" s="1" t="s">
        <v>2876</v>
      </c>
      <c r="B1086" s="2">
        <v>45748</v>
      </c>
      <c r="C1086" s="1" t="s">
        <v>502</v>
      </c>
      <c r="D1086" s="1" t="s">
        <v>2877</v>
      </c>
      <c r="E1086" s="1" t="s">
        <v>40</v>
      </c>
      <c r="F1086" s="1" t="s">
        <v>41</v>
      </c>
      <c r="G1086" s="1" t="s">
        <v>26</v>
      </c>
      <c r="H1086" s="1" t="s">
        <v>27</v>
      </c>
      <c r="I1086">
        <v>3</v>
      </c>
      <c r="J1086">
        <v>1200</v>
      </c>
      <c r="K1086" s="7">
        <v>0.05</v>
      </c>
      <c r="L1086">
        <v>3420</v>
      </c>
      <c r="M1086">
        <v>398.45</v>
      </c>
      <c r="N1086" s="7">
        <f>IFERROR(Sales_Data[[#This Row],[Profit]]/Sales_Data[[#This Row],[Sales]],0)</f>
        <v>0.11650584795321638</v>
      </c>
      <c r="O1086" s="7" t="str">
        <f>TEXT(Sales_Data[[#This Row],[Order_Date]],"mmm")</f>
        <v>Apr</v>
      </c>
      <c r="P1086" s="9" t="str">
        <f>TEXT(Sales_Data[[#This Row],[Order_Date]],"yyyy")</f>
        <v>2025</v>
      </c>
      <c r="Q1086" s="9" t="str">
        <f t="shared" si="16"/>
        <v>Existing</v>
      </c>
      <c r="R1086" s="1" t="s">
        <v>20</v>
      </c>
    </row>
    <row r="1087" spans="1:18" x14ac:dyDescent="0.35">
      <c r="A1087" s="1" t="s">
        <v>2878</v>
      </c>
      <c r="B1087" s="2">
        <v>45665</v>
      </c>
      <c r="C1087" s="1" t="s">
        <v>2879</v>
      </c>
      <c r="D1087" s="1" t="s">
        <v>2880</v>
      </c>
      <c r="E1087" s="1" t="s">
        <v>160</v>
      </c>
      <c r="F1087" s="1" t="s">
        <v>161</v>
      </c>
      <c r="G1087" s="1" t="s">
        <v>26</v>
      </c>
      <c r="H1087" s="1" t="s">
        <v>27</v>
      </c>
      <c r="I1087">
        <v>4</v>
      </c>
      <c r="J1087">
        <v>1200</v>
      </c>
      <c r="K1087" s="7">
        <v>0.05</v>
      </c>
      <c r="L1087">
        <v>4560</v>
      </c>
      <c r="M1087">
        <v>1126.1099999999999</v>
      </c>
      <c r="N1087" s="7">
        <f>IFERROR(Sales_Data[[#This Row],[Profit]]/Sales_Data[[#This Row],[Sales]],0)</f>
        <v>0.24695394736842102</v>
      </c>
      <c r="O1087" s="7" t="str">
        <f>TEXT(Sales_Data[[#This Row],[Order_Date]],"mmm")</f>
        <v>Jan</v>
      </c>
      <c r="P1087" s="9" t="str">
        <f>TEXT(Sales_Data[[#This Row],[Order_Date]],"yyyy")</f>
        <v>2025</v>
      </c>
      <c r="Q1087" s="9" t="str">
        <f t="shared" si="16"/>
        <v>Existing</v>
      </c>
      <c r="R1087" s="1" t="s">
        <v>28</v>
      </c>
    </row>
    <row r="1088" spans="1:18" x14ac:dyDescent="0.35">
      <c r="A1088" s="1" t="s">
        <v>2881</v>
      </c>
      <c r="B1088" s="2">
        <v>45977</v>
      </c>
      <c r="C1088" s="1" t="s">
        <v>2882</v>
      </c>
      <c r="D1088" s="1" t="s">
        <v>2883</v>
      </c>
      <c r="E1088" s="1" t="s">
        <v>62</v>
      </c>
      <c r="F1088" s="1" t="s">
        <v>41</v>
      </c>
      <c r="G1088" s="1" t="s">
        <v>120</v>
      </c>
      <c r="H1088" s="1" t="s">
        <v>121</v>
      </c>
      <c r="I1088">
        <v>3</v>
      </c>
      <c r="J1088">
        <v>2800</v>
      </c>
      <c r="K1088" s="7">
        <v>0.05</v>
      </c>
      <c r="L1088">
        <v>7980</v>
      </c>
      <c r="M1088">
        <v>1224.24</v>
      </c>
      <c r="N1088" s="7">
        <f>IFERROR(Sales_Data[[#This Row],[Profit]]/Sales_Data[[#This Row],[Sales]],0)</f>
        <v>0.15341353383458647</v>
      </c>
      <c r="O1088" s="7" t="str">
        <f>TEXT(Sales_Data[[#This Row],[Order_Date]],"mmm")</f>
        <v>Nov</v>
      </c>
      <c r="P1088" s="9" t="str">
        <f>TEXT(Sales_Data[[#This Row],[Order_Date]],"yyyy")</f>
        <v>2025</v>
      </c>
      <c r="Q1088" s="9" t="str">
        <f t="shared" si="16"/>
        <v>Existing</v>
      </c>
      <c r="R1088" s="1" t="s">
        <v>20</v>
      </c>
    </row>
    <row r="1089" spans="1:18" x14ac:dyDescent="0.35">
      <c r="A1089" s="1" t="s">
        <v>2884</v>
      </c>
      <c r="B1089" s="2">
        <v>45941</v>
      </c>
      <c r="C1089" s="1" t="s">
        <v>1975</v>
      </c>
      <c r="D1089" s="1" t="s">
        <v>1524</v>
      </c>
      <c r="E1089" s="1" t="s">
        <v>135</v>
      </c>
      <c r="F1089" s="1" t="s">
        <v>136</v>
      </c>
      <c r="G1089" s="1" t="s">
        <v>42</v>
      </c>
      <c r="H1089" s="1" t="s">
        <v>43</v>
      </c>
      <c r="I1089">
        <v>5</v>
      </c>
      <c r="J1089">
        <v>18000</v>
      </c>
      <c r="K1089" s="7">
        <v>0</v>
      </c>
      <c r="L1089">
        <v>90000</v>
      </c>
      <c r="M1089">
        <v>8745.73</v>
      </c>
      <c r="N1089" s="7">
        <f>IFERROR(Sales_Data[[#This Row],[Profit]]/Sales_Data[[#This Row],[Sales]],0)</f>
        <v>9.7174777777777777E-2</v>
      </c>
      <c r="O1089" s="7" t="str">
        <f>TEXT(Sales_Data[[#This Row],[Order_Date]],"mmm")</f>
        <v>Oct</v>
      </c>
      <c r="P1089" s="9" t="str">
        <f>TEXT(Sales_Data[[#This Row],[Order_Date]],"yyyy")</f>
        <v>2025</v>
      </c>
      <c r="Q1089" s="9" t="str">
        <f t="shared" si="16"/>
        <v>Existing</v>
      </c>
      <c r="R1089" s="1" t="s">
        <v>20</v>
      </c>
    </row>
    <row r="1090" spans="1:18" x14ac:dyDescent="0.35">
      <c r="A1090" s="1" t="s">
        <v>2885</v>
      </c>
      <c r="B1090" s="2">
        <v>45816</v>
      </c>
      <c r="C1090" s="1" t="s">
        <v>2886</v>
      </c>
      <c r="D1090" s="1" t="s">
        <v>2169</v>
      </c>
      <c r="E1090" s="1" t="s">
        <v>24</v>
      </c>
      <c r="F1090" s="1" t="s">
        <v>25</v>
      </c>
      <c r="G1090" s="1" t="s">
        <v>34</v>
      </c>
      <c r="H1090" s="1" t="s">
        <v>107</v>
      </c>
      <c r="I1090">
        <v>4</v>
      </c>
      <c r="J1090">
        <v>6500</v>
      </c>
      <c r="K1090" s="7">
        <v>0.05</v>
      </c>
      <c r="L1090">
        <v>24700</v>
      </c>
      <c r="M1090">
        <v>5081.6099999999997</v>
      </c>
      <c r="N1090" s="7">
        <f>IFERROR(Sales_Data[[#This Row],[Profit]]/Sales_Data[[#This Row],[Sales]],0)</f>
        <v>0.20573319838056678</v>
      </c>
      <c r="O1090" s="7" t="str">
        <f>TEXT(Sales_Data[[#This Row],[Order_Date]],"mmm")</f>
        <v>Jun</v>
      </c>
      <c r="P1090" s="9" t="str">
        <f>TEXT(Sales_Data[[#This Row],[Order_Date]],"yyyy")</f>
        <v>2025</v>
      </c>
      <c r="Q1090" s="9" t="str">
        <f t="shared" ref="Q1090:Q1153" si="17">IF(I1090&gt;1,"Existing","New")</f>
        <v>Existing</v>
      </c>
      <c r="R1090" s="1" t="s">
        <v>64</v>
      </c>
    </row>
    <row r="1091" spans="1:18" x14ac:dyDescent="0.35">
      <c r="A1091" s="1" t="s">
        <v>2887</v>
      </c>
      <c r="B1091" s="2">
        <v>45999</v>
      </c>
      <c r="C1091" s="1" t="s">
        <v>457</v>
      </c>
      <c r="D1091" s="1" t="s">
        <v>2493</v>
      </c>
      <c r="E1091" s="1" t="s">
        <v>135</v>
      </c>
      <c r="F1091" s="1" t="s">
        <v>136</v>
      </c>
      <c r="G1091" s="1" t="s">
        <v>42</v>
      </c>
      <c r="H1091" s="1" t="s">
        <v>43</v>
      </c>
      <c r="I1091">
        <v>5</v>
      </c>
      <c r="J1091">
        <v>18000</v>
      </c>
      <c r="K1091" s="7">
        <v>0.1</v>
      </c>
      <c r="L1091">
        <v>81000</v>
      </c>
      <c r="M1091">
        <v>8231.2800000000007</v>
      </c>
      <c r="N1091" s="7">
        <f>IFERROR(Sales_Data[[#This Row],[Profit]]/Sales_Data[[#This Row],[Sales]],0)</f>
        <v>0.10162074074074075</v>
      </c>
      <c r="O1091" s="7" t="str">
        <f>TEXT(Sales_Data[[#This Row],[Order_Date]],"mmm")</f>
        <v>Dec</v>
      </c>
      <c r="P1091" s="9" t="str">
        <f>TEXT(Sales_Data[[#This Row],[Order_Date]],"yyyy")</f>
        <v>2025</v>
      </c>
      <c r="Q1091" s="9" t="str">
        <f t="shared" si="17"/>
        <v>Existing</v>
      </c>
      <c r="R1091" s="1" t="s">
        <v>73</v>
      </c>
    </row>
    <row r="1092" spans="1:18" x14ac:dyDescent="0.35">
      <c r="A1092" s="1" t="s">
        <v>2888</v>
      </c>
      <c r="B1092" s="2">
        <v>45773</v>
      </c>
      <c r="C1092" s="1" t="s">
        <v>2889</v>
      </c>
      <c r="D1092" s="1" t="s">
        <v>2890</v>
      </c>
      <c r="E1092" s="1" t="s">
        <v>56</v>
      </c>
      <c r="F1092" s="1" t="s">
        <v>57</v>
      </c>
      <c r="G1092" s="1" t="s">
        <v>120</v>
      </c>
      <c r="H1092" s="1" t="s">
        <v>143</v>
      </c>
      <c r="I1092">
        <v>5</v>
      </c>
      <c r="J1092">
        <v>1800</v>
      </c>
      <c r="K1092" s="7">
        <v>0.05</v>
      </c>
      <c r="L1092">
        <v>8550</v>
      </c>
      <c r="M1092">
        <v>845.43</v>
      </c>
      <c r="N1092" s="7">
        <f>IFERROR(Sales_Data[[#This Row],[Profit]]/Sales_Data[[#This Row],[Sales]],0)</f>
        <v>9.8880701754385958E-2</v>
      </c>
      <c r="O1092" s="7" t="str">
        <f>TEXT(Sales_Data[[#This Row],[Order_Date]],"mmm")</f>
        <v>Apr</v>
      </c>
      <c r="P1092" s="9" t="str">
        <f>TEXT(Sales_Data[[#This Row],[Order_Date]],"yyyy")</f>
        <v>2025</v>
      </c>
      <c r="Q1092" s="9" t="str">
        <f t="shared" si="17"/>
        <v>Existing</v>
      </c>
      <c r="R1092" s="1" t="s">
        <v>28</v>
      </c>
    </row>
    <row r="1093" spans="1:18" x14ac:dyDescent="0.35">
      <c r="A1093" s="1" t="s">
        <v>2891</v>
      </c>
      <c r="B1093" s="2">
        <v>45884</v>
      </c>
      <c r="C1093" s="1" t="s">
        <v>1590</v>
      </c>
      <c r="D1093" s="1" t="s">
        <v>2892</v>
      </c>
      <c r="E1093" s="1" t="s">
        <v>86</v>
      </c>
      <c r="F1093" s="1" t="s">
        <v>25</v>
      </c>
      <c r="G1093" s="1" t="s">
        <v>42</v>
      </c>
      <c r="H1093" s="1" t="s">
        <v>63</v>
      </c>
      <c r="I1093">
        <v>3</v>
      </c>
      <c r="J1093">
        <v>4500</v>
      </c>
      <c r="K1093" s="7">
        <v>0.05</v>
      </c>
      <c r="L1093">
        <v>12825</v>
      </c>
      <c r="M1093">
        <v>1061.1199999999999</v>
      </c>
      <c r="N1093" s="7">
        <f>IFERROR(Sales_Data[[#This Row],[Profit]]/Sales_Data[[#This Row],[Sales]],0)</f>
        <v>8.2738401559454181E-2</v>
      </c>
      <c r="O1093" s="7" t="str">
        <f>TEXT(Sales_Data[[#This Row],[Order_Date]],"mmm")</f>
        <v>Aug</v>
      </c>
      <c r="P1093" s="9" t="str">
        <f>TEXT(Sales_Data[[#This Row],[Order_Date]],"yyyy")</f>
        <v>2025</v>
      </c>
      <c r="Q1093" s="9" t="str">
        <f t="shared" si="17"/>
        <v>Existing</v>
      </c>
      <c r="R1093" s="1" t="s">
        <v>20</v>
      </c>
    </row>
    <row r="1094" spans="1:18" x14ac:dyDescent="0.35">
      <c r="A1094" s="1" t="s">
        <v>2893</v>
      </c>
      <c r="B1094" s="2">
        <v>45750</v>
      </c>
      <c r="C1094" s="1" t="s">
        <v>2894</v>
      </c>
      <c r="D1094" s="1" t="s">
        <v>1347</v>
      </c>
      <c r="E1094" s="1" t="s">
        <v>86</v>
      </c>
      <c r="F1094" s="1" t="s">
        <v>25</v>
      </c>
      <c r="G1094" s="1" t="s">
        <v>26</v>
      </c>
      <c r="H1094" s="1" t="s">
        <v>128</v>
      </c>
      <c r="I1094">
        <v>2</v>
      </c>
      <c r="J1094">
        <v>900</v>
      </c>
      <c r="K1094" s="7">
        <v>0.1</v>
      </c>
      <c r="L1094">
        <v>1620</v>
      </c>
      <c r="M1094">
        <v>250.03</v>
      </c>
      <c r="N1094" s="7">
        <f>IFERROR(Sales_Data[[#This Row],[Profit]]/Sales_Data[[#This Row],[Sales]],0)</f>
        <v>0.15433950617283951</v>
      </c>
      <c r="O1094" s="7" t="str">
        <f>TEXT(Sales_Data[[#This Row],[Order_Date]],"mmm")</f>
        <v>Apr</v>
      </c>
      <c r="P1094" s="9" t="str">
        <f>TEXT(Sales_Data[[#This Row],[Order_Date]],"yyyy")</f>
        <v>2025</v>
      </c>
      <c r="Q1094" s="9" t="str">
        <f t="shared" si="17"/>
        <v>Existing</v>
      </c>
      <c r="R1094" s="1" t="s">
        <v>20</v>
      </c>
    </row>
    <row r="1095" spans="1:18" x14ac:dyDescent="0.35">
      <c r="A1095" s="1" t="s">
        <v>2895</v>
      </c>
      <c r="B1095" s="2">
        <v>45790</v>
      </c>
      <c r="C1095" s="1" t="s">
        <v>2896</v>
      </c>
      <c r="D1095" s="1" t="s">
        <v>2897</v>
      </c>
      <c r="E1095" s="1" t="s">
        <v>62</v>
      </c>
      <c r="F1095" s="1" t="s">
        <v>41</v>
      </c>
      <c r="G1095" s="1" t="s">
        <v>18</v>
      </c>
      <c r="H1095" s="1" t="s">
        <v>131</v>
      </c>
      <c r="I1095">
        <v>4</v>
      </c>
      <c r="J1095">
        <v>1500</v>
      </c>
      <c r="K1095" s="7">
        <v>0</v>
      </c>
      <c r="L1095">
        <v>6000</v>
      </c>
      <c r="M1095">
        <v>1043.2</v>
      </c>
      <c r="N1095" s="7">
        <f>IFERROR(Sales_Data[[#This Row],[Profit]]/Sales_Data[[#This Row],[Sales]],0)</f>
        <v>0.17386666666666667</v>
      </c>
      <c r="O1095" s="7" t="str">
        <f>TEXT(Sales_Data[[#This Row],[Order_Date]],"mmm")</f>
        <v>May</v>
      </c>
      <c r="P1095" s="9" t="str">
        <f>TEXT(Sales_Data[[#This Row],[Order_Date]],"yyyy")</f>
        <v>2025</v>
      </c>
      <c r="Q1095" s="9" t="str">
        <f t="shared" si="17"/>
        <v>Existing</v>
      </c>
      <c r="R1095" s="1" t="s">
        <v>28</v>
      </c>
    </row>
    <row r="1096" spans="1:18" x14ac:dyDescent="0.35">
      <c r="A1096" s="1" t="s">
        <v>2898</v>
      </c>
      <c r="B1096" s="2">
        <v>45957</v>
      </c>
      <c r="C1096" s="1" t="s">
        <v>2899</v>
      </c>
      <c r="D1096" s="1" t="s">
        <v>2900</v>
      </c>
      <c r="E1096" s="1" t="s">
        <v>135</v>
      </c>
      <c r="F1096" s="1" t="s">
        <v>136</v>
      </c>
      <c r="G1096" s="1" t="s">
        <v>42</v>
      </c>
      <c r="H1096" s="1" t="s">
        <v>112</v>
      </c>
      <c r="I1096">
        <v>5</v>
      </c>
      <c r="J1096">
        <v>2500</v>
      </c>
      <c r="K1096" s="7">
        <v>0.1</v>
      </c>
      <c r="L1096">
        <v>11250</v>
      </c>
      <c r="M1096">
        <v>1066.54</v>
      </c>
      <c r="N1096" s="7">
        <f>IFERROR(Sales_Data[[#This Row],[Profit]]/Sales_Data[[#This Row],[Sales]],0)</f>
        <v>9.4803555555555558E-2</v>
      </c>
      <c r="O1096" s="7" t="str">
        <f>TEXT(Sales_Data[[#This Row],[Order_Date]],"mmm")</f>
        <v>Oct</v>
      </c>
      <c r="P1096" s="9" t="str">
        <f>TEXT(Sales_Data[[#This Row],[Order_Date]],"yyyy")</f>
        <v>2025</v>
      </c>
      <c r="Q1096" s="9" t="str">
        <f t="shared" si="17"/>
        <v>Existing</v>
      </c>
      <c r="R1096" s="1" t="s">
        <v>28</v>
      </c>
    </row>
    <row r="1097" spans="1:18" x14ac:dyDescent="0.35">
      <c r="A1097" s="1" t="s">
        <v>2901</v>
      </c>
      <c r="B1097" s="2">
        <v>45702</v>
      </c>
      <c r="C1097" s="1" t="s">
        <v>2902</v>
      </c>
      <c r="D1097" s="1" t="s">
        <v>2903</v>
      </c>
      <c r="E1097" s="1" t="s">
        <v>119</v>
      </c>
      <c r="F1097" s="1" t="s">
        <v>33</v>
      </c>
      <c r="G1097" s="1" t="s">
        <v>120</v>
      </c>
      <c r="H1097" s="1" t="s">
        <v>121</v>
      </c>
      <c r="I1097">
        <v>3</v>
      </c>
      <c r="J1097">
        <v>2800</v>
      </c>
      <c r="K1097" s="7">
        <v>0</v>
      </c>
      <c r="L1097">
        <v>8400</v>
      </c>
      <c r="M1097">
        <v>1567.81</v>
      </c>
      <c r="N1097" s="7">
        <f>IFERROR(Sales_Data[[#This Row],[Profit]]/Sales_Data[[#This Row],[Sales]],0)</f>
        <v>0.18664404761904763</v>
      </c>
      <c r="O1097" s="7" t="str">
        <f>TEXT(Sales_Data[[#This Row],[Order_Date]],"mmm")</f>
        <v>Feb</v>
      </c>
      <c r="P1097" s="9" t="str">
        <f>TEXT(Sales_Data[[#This Row],[Order_Date]],"yyyy")</f>
        <v>2025</v>
      </c>
      <c r="Q1097" s="9" t="str">
        <f t="shared" si="17"/>
        <v>Existing</v>
      </c>
      <c r="R1097" s="1" t="s">
        <v>20</v>
      </c>
    </row>
    <row r="1098" spans="1:18" x14ac:dyDescent="0.35">
      <c r="A1098" s="1" t="s">
        <v>2904</v>
      </c>
      <c r="B1098" s="2">
        <v>45760</v>
      </c>
      <c r="C1098" s="1" t="s">
        <v>2905</v>
      </c>
      <c r="D1098" s="1" t="s">
        <v>491</v>
      </c>
      <c r="E1098" s="1" t="s">
        <v>62</v>
      </c>
      <c r="F1098" s="1" t="s">
        <v>41</v>
      </c>
      <c r="G1098" s="1" t="s">
        <v>34</v>
      </c>
      <c r="H1098" s="1" t="s">
        <v>153</v>
      </c>
      <c r="I1098">
        <v>5</v>
      </c>
      <c r="J1098">
        <v>7000</v>
      </c>
      <c r="K1098" s="7">
        <v>0.05</v>
      </c>
      <c r="L1098">
        <v>33250</v>
      </c>
      <c r="M1098">
        <v>4981.4799999999996</v>
      </c>
      <c r="N1098" s="7">
        <f>IFERROR(Sales_Data[[#This Row],[Profit]]/Sales_Data[[#This Row],[Sales]],0)</f>
        <v>0.14981894736842105</v>
      </c>
      <c r="O1098" s="7" t="str">
        <f>TEXT(Sales_Data[[#This Row],[Order_Date]],"mmm")</f>
        <v>Apr</v>
      </c>
      <c r="P1098" s="9" t="str">
        <f>TEXT(Sales_Data[[#This Row],[Order_Date]],"yyyy")</f>
        <v>2025</v>
      </c>
      <c r="Q1098" s="9" t="str">
        <f t="shared" si="17"/>
        <v>Existing</v>
      </c>
      <c r="R1098" s="1" t="s">
        <v>36</v>
      </c>
    </row>
    <row r="1099" spans="1:18" x14ac:dyDescent="0.35">
      <c r="A1099" s="1" t="s">
        <v>2906</v>
      </c>
      <c r="B1099" s="2">
        <v>45851</v>
      </c>
      <c r="C1099" s="1" t="s">
        <v>2907</v>
      </c>
      <c r="D1099" s="1" t="s">
        <v>681</v>
      </c>
      <c r="E1099" s="1" t="s">
        <v>17</v>
      </c>
      <c r="F1099" s="1" t="s">
        <v>17</v>
      </c>
      <c r="G1099" s="1" t="s">
        <v>34</v>
      </c>
      <c r="H1099" s="1" t="s">
        <v>77</v>
      </c>
      <c r="I1099">
        <v>5</v>
      </c>
      <c r="J1099">
        <v>22000</v>
      </c>
      <c r="K1099" s="7">
        <v>0</v>
      </c>
      <c r="L1099">
        <v>110000</v>
      </c>
      <c r="M1099">
        <v>19524.439999999999</v>
      </c>
      <c r="N1099" s="7">
        <f>IFERROR(Sales_Data[[#This Row],[Profit]]/Sales_Data[[#This Row],[Sales]],0)</f>
        <v>0.17749490909090909</v>
      </c>
      <c r="O1099" s="7" t="str">
        <f>TEXT(Sales_Data[[#This Row],[Order_Date]],"mmm")</f>
        <v>Jul</v>
      </c>
      <c r="P1099" s="9" t="str">
        <f>TEXT(Sales_Data[[#This Row],[Order_Date]],"yyyy")</f>
        <v>2025</v>
      </c>
      <c r="Q1099" s="9" t="str">
        <f t="shared" si="17"/>
        <v>Existing</v>
      </c>
      <c r="R1099" s="1" t="s">
        <v>20</v>
      </c>
    </row>
    <row r="1100" spans="1:18" x14ac:dyDescent="0.35">
      <c r="A1100" s="1" t="s">
        <v>2908</v>
      </c>
      <c r="B1100" s="2">
        <v>45834</v>
      </c>
      <c r="C1100" s="1" t="s">
        <v>1428</v>
      </c>
      <c r="D1100" s="1" t="s">
        <v>149</v>
      </c>
      <c r="E1100" s="1" t="s">
        <v>119</v>
      </c>
      <c r="F1100" s="1" t="s">
        <v>33</v>
      </c>
      <c r="G1100" s="1" t="s">
        <v>18</v>
      </c>
      <c r="H1100" s="1" t="s">
        <v>19</v>
      </c>
      <c r="I1100">
        <v>2</v>
      </c>
      <c r="J1100">
        <v>700</v>
      </c>
      <c r="K1100" s="7">
        <v>0.1</v>
      </c>
      <c r="L1100">
        <v>1260</v>
      </c>
      <c r="M1100">
        <v>194.84</v>
      </c>
      <c r="N1100" s="7">
        <f>IFERROR(Sales_Data[[#This Row],[Profit]]/Sales_Data[[#This Row],[Sales]],0)</f>
        <v>0.15463492063492063</v>
      </c>
      <c r="O1100" s="7" t="str">
        <f>TEXT(Sales_Data[[#This Row],[Order_Date]],"mmm")</f>
        <v>Jun</v>
      </c>
      <c r="P1100" s="9" t="str">
        <f>TEXT(Sales_Data[[#This Row],[Order_Date]],"yyyy")</f>
        <v>2025</v>
      </c>
      <c r="Q1100" s="9" t="str">
        <f t="shared" si="17"/>
        <v>Existing</v>
      </c>
      <c r="R1100" s="1" t="s">
        <v>64</v>
      </c>
    </row>
    <row r="1101" spans="1:18" x14ac:dyDescent="0.35">
      <c r="A1101" s="1" t="s">
        <v>2909</v>
      </c>
      <c r="B1101" s="2">
        <v>45890</v>
      </c>
      <c r="C1101" s="1" t="s">
        <v>2910</v>
      </c>
      <c r="D1101" s="1" t="s">
        <v>2911</v>
      </c>
      <c r="E1101" s="1" t="s">
        <v>111</v>
      </c>
      <c r="F1101" s="1" t="s">
        <v>33</v>
      </c>
      <c r="G1101" s="1" t="s">
        <v>120</v>
      </c>
      <c r="H1101" s="1" t="s">
        <v>146</v>
      </c>
      <c r="I1101">
        <v>1</v>
      </c>
      <c r="J1101">
        <v>800</v>
      </c>
      <c r="K1101" s="7">
        <v>0.15</v>
      </c>
      <c r="L1101">
        <v>680</v>
      </c>
      <c r="M1101">
        <v>105.35</v>
      </c>
      <c r="N1101" s="7">
        <f>IFERROR(Sales_Data[[#This Row],[Profit]]/Sales_Data[[#This Row],[Sales]],0)</f>
        <v>0.15492647058823528</v>
      </c>
      <c r="O1101" s="7" t="str">
        <f>TEXT(Sales_Data[[#This Row],[Order_Date]],"mmm")</f>
        <v>Aug</v>
      </c>
      <c r="P1101" s="9" t="str">
        <f>TEXT(Sales_Data[[#This Row],[Order_Date]],"yyyy")</f>
        <v>2025</v>
      </c>
      <c r="Q1101" s="9" t="str">
        <f t="shared" si="17"/>
        <v>New</v>
      </c>
      <c r="R1101" s="1" t="s">
        <v>64</v>
      </c>
    </row>
    <row r="1102" spans="1:18" x14ac:dyDescent="0.35">
      <c r="A1102" s="1" t="s">
        <v>2912</v>
      </c>
      <c r="B1102" s="2">
        <v>45660</v>
      </c>
      <c r="C1102" s="1" t="s">
        <v>756</v>
      </c>
      <c r="D1102" s="1" t="s">
        <v>953</v>
      </c>
      <c r="E1102" s="1" t="s">
        <v>40</v>
      </c>
      <c r="F1102" s="1" t="s">
        <v>41</v>
      </c>
      <c r="G1102" s="1" t="s">
        <v>120</v>
      </c>
      <c r="H1102" s="1" t="s">
        <v>143</v>
      </c>
      <c r="I1102">
        <v>2</v>
      </c>
      <c r="J1102">
        <v>1800</v>
      </c>
      <c r="K1102" s="7">
        <v>0.15</v>
      </c>
      <c r="L1102">
        <v>3060</v>
      </c>
      <c r="M1102">
        <v>565.04999999999995</v>
      </c>
      <c r="N1102" s="7">
        <f>IFERROR(Sales_Data[[#This Row],[Profit]]/Sales_Data[[#This Row],[Sales]],0)</f>
        <v>0.18465686274509802</v>
      </c>
      <c r="O1102" s="7" t="str">
        <f>TEXT(Sales_Data[[#This Row],[Order_Date]],"mmm")</f>
        <v>Jan</v>
      </c>
      <c r="P1102" s="9" t="str">
        <f>TEXT(Sales_Data[[#This Row],[Order_Date]],"yyyy")</f>
        <v>2025</v>
      </c>
      <c r="Q1102" s="9" t="str">
        <f t="shared" si="17"/>
        <v>Existing</v>
      </c>
      <c r="R1102" s="1" t="s">
        <v>36</v>
      </c>
    </row>
    <row r="1103" spans="1:18" x14ac:dyDescent="0.35">
      <c r="A1103" s="1" t="s">
        <v>2913</v>
      </c>
      <c r="B1103" s="2">
        <v>45988</v>
      </c>
      <c r="C1103" s="1" t="s">
        <v>2914</v>
      </c>
      <c r="D1103" s="1" t="s">
        <v>1815</v>
      </c>
      <c r="E1103" s="1" t="s">
        <v>56</v>
      </c>
      <c r="F1103" s="1" t="s">
        <v>57</v>
      </c>
      <c r="G1103" s="1" t="s">
        <v>120</v>
      </c>
      <c r="H1103" s="1" t="s">
        <v>217</v>
      </c>
      <c r="I1103">
        <v>2</v>
      </c>
      <c r="J1103">
        <v>3200</v>
      </c>
      <c r="K1103" s="7">
        <v>0.15</v>
      </c>
      <c r="L1103">
        <v>5440</v>
      </c>
      <c r="M1103">
        <v>559.1</v>
      </c>
      <c r="N1103" s="7">
        <f>IFERROR(Sales_Data[[#This Row],[Profit]]/Sales_Data[[#This Row],[Sales]],0)</f>
        <v>0.10277573529411765</v>
      </c>
      <c r="O1103" s="7" t="str">
        <f>TEXT(Sales_Data[[#This Row],[Order_Date]],"mmm")</f>
        <v>Nov</v>
      </c>
      <c r="P1103" s="9" t="str">
        <f>TEXT(Sales_Data[[#This Row],[Order_Date]],"yyyy")</f>
        <v>2025</v>
      </c>
      <c r="Q1103" s="9" t="str">
        <f t="shared" si="17"/>
        <v>Existing</v>
      </c>
      <c r="R1103" s="1" t="s">
        <v>20</v>
      </c>
    </row>
    <row r="1104" spans="1:18" x14ac:dyDescent="0.35">
      <c r="A1104" s="1" t="s">
        <v>2915</v>
      </c>
      <c r="B1104" s="2">
        <v>46002</v>
      </c>
      <c r="C1104" s="1" t="s">
        <v>2916</v>
      </c>
      <c r="D1104" s="1" t="s">
        <v>2917</v>
      </c>
      <c r="E1104" s="1" t="s">
        <v>86</v>
      </c>
      <c r="F1104" s="1" t="s">
        <v>25</v>
      </c>
      <c r="G1104" s="1" t="s">
        <v>42</v>
      </c>
      <c r="H1104" s="1" t="s">
        <v>43</v>
      </c>
      <c r="I1104">
        <v>2</v>
      </c>
      <c r="J1104">
        <v>18000</v>
      </c>
      <c r="K1104" s="7">
        <v>0.15</v>
      </c>
      <c r="L1104">
        <v>30600</v>
      </c>
      <c r="M1104">
        <v>3330.07</v>
      </c>
      <c r="N1104" s="7">
        <f>IFERROR(Sales_Data[[#This Row],[Profit]]/Sales_Data[[#This Row],[Sales]],0)</f>
        <v>0.10882581699346405</v>
      </c>
      <c r="O1104" s="7" t="str">
        <f>TEXT(Sales_Data[[#This Row],[Order_Date]],"mmm")</f>
        <v>Dec</v>
      </c>
      <c r="P1104" s="9" t="str">
        <f>TEXT(Sales_Data[[#This Row],[Order_Date]],"yyyy")</f>
        <v>2025</v>
      </c>
      <c r="Q1104" s="9" t="str">
        <f t="shared" si="17"/>
        <v>Existing</v>
      </c>
      <c r="R1104" s="1" t="s">
        <v>73</v>
      </c>
    </row>
    <row r="1105" spans="1:18" x14ac:dyDescent="0.35">
      <c r="A1105" s="1" t="s">
        <v>2918</v>
      </c>
      <c r="B1105" s="2">
        <v>45977</v>
      </c>
      <c r="C1105" s="1" t="s">
        <v>2919</v>
      </c>
      <c r="D1105" s="1" t="s">
        <v>2920</v>
      </c>
      <c r="E1105" s="1" t="s">
        <v>32</v>
      </c>
      <c r="F1105" s="1" t="s">
        <v>33</v>
      </c>
      <c r="G1105" s="1" t="s">
        <v>26</v>
      </c>
      <c r="H1105" s="1" t="s">
        <v>82</v>
      </c>
      <c r="I1105">
        <v>4</v>
      </c>
      <c r="J1105">
        <v>450</v>
      </c>
      <c r="K1105" s="7">
        <v>0.1</v>
      </c>
      <c r="L1105">
        <v>1620</v>
      </c>
      <c r="M1105">
        <v>329.23</v>
      </c>
      <c r="N1105" s="7">
        <f>IFERROR(Sales_Data[[#This Row],[Profit]]/Sales_Data[[#This Row],[Sales]],0)</f>
        <v>0.20322839506172841</v>
      </c>
      <c r="O1105" s="7" t="str">
        <f>TEXT(Sales_Data[[#This Row],[Order_Date]],"mmm")</f>
        <v>Nov</v>
      </c>
      <c r="P1105" s="9" t="str">
        <f>TEXT(Sales_Data[[#This Row],[Order_Date]],"yyyy")</f>
        <v>2025</v>
      </c>
      <c r="Q1105" s="9" t="str">
        <f t="shared" si="17"/>
        <v>Existing</v>
      </c>
      <c r="R1105" s="1" t="s">
        <v>28</v>
      </c>
    </row>
    <row r="1106" spans="1:18" x14ac:dyDescent="0.35">
      <c r="A1106" s="1" t="s">
        <v>2921</v>
      </c>
      <c r="B1106" s="2">
        <v>45678</v>
      </c>
      <c r="C1106" s="1" t="s">
        <v>2922</v>
      </c>
      <c r="D1106" s="1" t="s">
        <v>2923</v>
      </c>
      <c r="E1106" s="1" t="s">
        <v>119</v>
      </c>
      <c r="F1106" s="1" t="s">
        <v>33</v>
      </c>
      <c r="G1106" s="1" t="s">
        <v>34</v>
      </c>
      <c r="H1106" s="1" t="s">
        <v>107</v>
      </c>
      <c r="I1106">
        <v>4</v>
      </c>
      <c r="J1106">
        <v>6500</v>
      </c>
      <c r="K1106" s="7">
        <v>0</v>
      </c>
      <c r="L1106">
        <v>26000</v>
      </c>
      <c r="M1106">
        <v>2699</v>
      </c>
      <c r="N1106" s="7">
        <f>IFERROR(Sales_Data[[#This Row],[Profit]]/Sales_Data[[#This Row],[Sales]],0)</f>
        <v>0.10380769230769231</v>
      </c>
      <c r="O1106" s="7" t="str">
        <f>TEXT(Sales_Data[[#This Row],[Order_Date]],"mmm")</f>
        <v>Jan</v>
      </c>
      <c r="P1106" s="9" t="str">
        <f>TEXT(Sales_Data[[#This Row],[Order_Date]],"yyyy")</f>
        <v>2025</v>
      </c>
      <c r="Q1106" s="9" t="str">
        <f t="shared" si="17"/>
        <v>Existing</v>
      </c>
      <c r="R1106" s="1" t="s">
        <v>73</v>
      </c>
    </row>
    <row r="1107" spans="1:18" x14ac:dyDescent="0.35">
      <c r="A1107" s="1" t="s">
        <v>2924</v>
      </c>
      <c r="B1107" s="2">
        <v>45735</v>
      </c>
      <c r="C1107" s="1" t="s">
        <v>1405</v>
      </c>
      <c r="D1107" s="1" t="s">
        <v>2925</v>
      </c>
      <c r="E1107" s="1" t="s">
        <v>17</v>
      </c>
      <c r="F1107" s="1" t="s">
        <v>17</v>
      </c>
      <c r="G1107" s="1" t="s">
        <v>34</v>
      </c>
      <c r="H1107" s="1" t="s">
        <v>35</v>
      </c>
      <c r="I1107">
        <v>5</v>
      </c>
      <c r="J1107">
        <v>9000</v>
      </c>
      <c r="K1107" s="7">
        <v>0.05</v>
      </c>
      <c r="L1107">
        <v>42750</v>
      </c>
      <c r="M1107">
        <v>3569.07</v>
      </c>
      <c r="N1107" s="7">
        <f>IFERROR(Sales_Data[[#This Row],[Profit]]/Sales_Data[[#This Row],[Sales]],0)</f>
        <v>8.3487017543859648E-2</v>
      </c>
      <c r="O1107" s="7" t="str">
        <f>TEXT(Sales_Data[[#This Row],[Order_Date]],"mmm")</f>
        <v>Mar</v>
      </c>
      <c r="P1107" s="9" t="str">
        <f>TEXT(Sales_Data[[#This Row],[Order_Date]],"yyyy")</f>
        <v>2025</v>
      </c>
      <c r="Q1107" s="9" t="str">
        <f t="shared" si="17"/>
        <v>Existing</v>
      </c>
      <c r="R1107" s="1" t="s">
        <v>20</v>
      </c>
    </row>
    <row r="1108" spans="1:18" x14ac:dyDescent="0.35">
      <c r="A1108" s="1" t="s">
        <v>2926</v>
      </c>
      <c r="B1108" s="2">
        <v>45752</v>
      </c>
      <c r="C1108" s="1" t="s">
        <v>2927</v>
      </c>
      <c r="D1108" s="1" t="s">
        <v>2928</v>
      </c>
      <c r="E1108" s="1" t="s">
        <v>40</v>
      </c>
      <c r="F1108" s="1" t="s">
        <v>41</v>
      </c>
      <c r="G1108" s="1" t="s">
        <v>18</v>
      </c>
      <c r="H1108" s="1" t="s">
        <v>131</v>
      </c>
      <c r="I1108">
        <v>1</v>
      </c>
      <c r="J1108">
        <v>1500</v>
      </c>
      <c r="K1108" s="7">
        <v>0</v>
      </c>
      <c r="L1108">
        <v>1500</v>
      </c>
      <c r="M1108">
        <v>229.17</v>
      </c>
      <c r="N1108" s="7">
        <f>IFERROR(Sales_Data[[#This Row],[Profit]]/Sales_Data[[#This Row],[Sales]],0)</f>
        <v>0.15278</v>
      </c>
      <c r="O1108" s="7" t="str">
        <f>TEXT(Sales_Data[[#This Row],[Order_Date]],"mmm")</f>
        <v>Apr</v>
      </c>
      <c r="P1108" s="9" t="str">
        <f>TEXT(Sales_Data[[#This Row],[Order_Date]],"yyyy")</f>
        <v>2025</v>
      </c>
      <c r="Q1108" s="9" t="str">
        <f t="shared" si="17"/>
        <v>New</v>
      </c>
      <c r="R1108" s="1" t="s">
        <v>20</v>
      </c>
    </row>
    <row r="1109" spans="1:18" x14ac:dyDescent="0.35">
      <c r="A1109" s="1" t="s">
        <v>2929</v>
      </c>
      <c r="B1109" s="2">
        <v>45682</v>
      </c>
      <c r="C1109" s="1" t="s">
        <v>261</v>
      </c>
      <c r="D1109" s="1" t="s">
        <v>2930</v>
      </c>
      <c r="E1109" s="1" t="s">
        <v>32</v>
      </c>
      <c r="F1109" s="1" t="s">
        <v>33</v>
      </c>
      <c r="G1109" s="1" t="s">
        <v>120</v>
      </c>
      <c r="H1109" s="1" t="s">
        <v>121</v>
      </c>
      <c r="I1109">
        <v>4</v>
      </c>
      <c r="J1109">
        <v>2800</v>
      </c>
      <c r="K1109" s="7">
        <v>0.05</v>
      </c>
      <c r="L1109">
        <v>10640</v>
      </c>
      <c r="M1109">
        <v>1883.76</v>
      </c>
      <c r="N1109" s="7">
        <f>IFERROR(Sales_Data[[#This Row],[Profit]]/Sales_Data[[#This Row],[Sales]],0)</f>
        <v>0.17704511278195489</v>
      </c>
      <c r="O1109" s="7" t="str">
        <f>TEXT(Sales_Data[[#This Row],[Order_Date]],"mmm")</f>
        <v>Jan</v>
      </c>
      <c r="P1109" s="9" t="str">
        <f>TEXT(Sales_Data[[#This Row],[Order_Date]],"yyyy")</f>
        <v>2025</v>
      </c>
      <c r="Q1109" s="9" t="str">
        <f t="shared" si="17"/>
        <v>Existing</v>
      </c>
      <c r="R1109" s="1" t="s">
        <v>73</v>
      </c>
    </row>
    <row r="1110" spans="1:18" x14ac:dyDescent="0.35">
      <c r="A1110" s="1" t="s">
        <v>2931</v>
      </c>
      <c r="B1110" s="2">
        <v>45883</v>
      </c>
      <c r="C1110" s="1" t="s">
        <v>2932</v>
      </c>
      <c r="D1110" s="1" t="s">
        <v>170</v>
      </c>
      <c r="E1110" s="1" t="s">
        <v>135</v>
      </c>
      <c r="F1110" s="1" t="s">
        <v>136</v>
      </c>
      <c r="G1110" s="1" t="s">
        <v>42</v>
      </c>
      <c r="H1110" s="1" t="s">
        <v>47</v>
      </c>
      <c r="I1110">
        <v>2</v>
      </c>
      <c r="J1110">
        <v>55000</v>
      </c>
      <c r="K1110" s="7">
        <v>0.1</v>
      </c>
      <c r="L1110">
        <v>99000</v>
      </c>
      <c r="M1110">
        <v>10683.23</v>
      </c>
      <c r="N1110" s="7">
        <f>IFERROR(Sales_Data[[#This Row],[Profit]]/Sales_Data[[#This Row],[Sales]],0)</f>
        <v>0.10791141414141414</v>
      </c>
      <c r="O1110" s="7" t="str">
        <f>TEXT(Sales_Data[[#This Row],[Order_Date]],"mmm")</f>
        <v>Aug</v>
      </c>
      <c r="P1110" s="9" t="str">
        <f>TEXT(Sales_Data[[#This Row],[Order_Date]],"yyyy")</f>
        <v>2025</v>
      </c>
      <c r="Q1110" s="9" t="str">
        <f t="shared" si="17"/>
        <v>Existing</v>
      </c>
      <c r="R1110" s="1" t="s">
        <v>28</v>
      </c>
    </row>
    <row r="1111" spans="1:18" x14ac:dyDescent="0.35">
      <c r="A1111" s="1" t="s">
        <v>2933</v>
      </c>
      <c r="B1111" s="2">
        <v>45882</v>
      </c>
      <c r="C1111" s="1" t="s">
        <v>2011</v>
      </c>
      <c r="D1111" s="1" t="s">
        <v>421</v>
      </c>
      <c r="E1111" s="1" t="s">
        <v>111</v>
      </c>
      <c r="F1111" s="1" t="s">
        <v>33</v>
      </c>
      <c r="G1111" s="1" t="s">
        <v>120</v>
      </c>
      <c r="H1111" s="1" t="s">
        <v>121</v>
      </c>
      <c r="I1111">
        <v>2</v>
      </c>
      <c r="J1111">
        <v>2800</v>
      </c>
      <c r="K1111" s="7">
        <v>0.1</v>
      </c>
      <c r="L1111">
        <v>5040</v>
      </c>
      <c r="M1111">
        <v>478.6</v>
      </c>
      <c r="N1111" s="7">
        <f>IFERROR(Sales_Data[[#This Row],[Profit]]/Sales_Data[[#This Row],[Sales]],0)</f>
        <v>9.4960317460317467E-2</v>
      </c>
      <c r="O1111" s="7" t="str">
        <f>TEXT(Sales_Data[[#This Row],[Order_Date]],"mmm")</f>
        <v>Aug</v>
      </c>
      <c r="P1111" s="9" t="str">
        <f>TEXT(Sales_Data[[#This Row],[Order_Date]],"yyyy")</f>
        <v>2025</v>
      </c>
      <c r="Q1111" s="9" t="str">
        <f t="shared" si="17"/>
        <v>Existing</v>
      </c>
      <c r="R1111" s="1" t="s">
        <v>64</v>
      </c>
    </row>
    <row r="1112" spans="1:18" x14ac:dyDescent="0.35">
      <c r="A1112" s="1" t="s">
        <v>2934</v>
      </c>
      <c r="B1112" s="2">
        <v>45743</v>
      </c>
      <c r="C1112" s="1" t="s">
        <v>634</v>
      </c>
      <c r="D1112" s="1" t="s">
        <v>2935</v>
      </c>
      <c r="E1112" s="1" t="s">
        <v>106</v>
      </c>
      <c r="F1112" s="1" t="s">
        <v>33</v>
      </c>
      <c r="G1112" s="1" t="s">
        <v>18</v>
      </c>
      <c r="H1112" s="1" t="s">
        <v>131</v>
      </c>
      <c r="I1112">
        <v>4</v>
      </c>
      <c r="J1112">
        <v>1500</v>
      </c>
      <c r="K1112" s="7">
        <v>0</v>
      </c>
      <c r="L1112">
        <v>6000</v>
      </c>
      <c r="M1112">
        <v>800.67</v>
      </c>
      <c r="N1112" s="7">
        <f>IFERROR(Sales_Data[[#This Row],[Profit]]/Sales_Data[[#This Row],[Sales]],0)</f>
        <v>0.13344499999999998</v>
      </c>
      <c r="O1112" s="7" t="str">
        <f>TEXT(Sales_Data[[#This Row],[Order_Date]],"mmm")</f>
        <v>Mar</v>
      </c>
      <c r="P1112" s="9" t="str">
        <f>TEXT(Sales_Data[[#This Row],[Order_Date]],"yyyy")</f>
        <v>2025</v>
      </c>
      <c r="Q1112" s="9" t="str">
        <f t="shared" si="17"/>
        <v>Existing</v>
      </c>
      <c r="R1112" s="1" t="s">
        <v>64</v>
      </c>
    </row>
    <row r="1113" spans="1:18" x14ac:dyDescent="0.35">
      <c r="A1113" s="1" t="s">
        <v>2936</v>
      </c>
      <c r="B1113" s="2">
        <v>45950</v>
      </c>
      <c r="C1113" s="1" t="s">
        <v>2937</v>
      </c>
      <c r="D1113" s="1" t="s">
        <v>2938</v>
      </c>
      <c r="E1113" s="1" t="s">
        <v>81</v>
      </c>
      <c r="F1113" s="1" t="s">
        <v>33</v>
      </c>
      <c r="G1113" s="1" t="s">
        <v>26</v>
      </c>
      <c r="H1113" s="1" t="s">
        <v>27</v>
      </c>
      <c r="I1113">
        <v>2</v>
      </c>
      <c r="J1113">
        <v>1200</v>
      </c>
      <c r="K1113" s="7">
        <v>0.1</v>
      </c>
      <c r="L1113">
        <v>2160</v>
      </c>
      <c r="M1113">
        <v>273.61</v>
      </c>
      <c r="N1113" s="7">
        <f>IFERROR(Sales_Data[[#This Row],[Profit]]/Sales_Data[[#This Row],[Sales]],0)</f>
        <v>0.12667129629629631</v>
      </c>
      <c r="O1113" s="7" t="str">
        <f>TEXT(Sales_Data[[#This Row],[Order_Date]],"mmm")</f>
        <v>Oct</v>
      </c>
      <c r="P1113" s="9" t="str">
        <f>TEXT(Sales_Data[[#This Row],[Order_Date]],"yyyy")</f>
        <v>2025</v>
      </c>
      <c r="Q1113" s="9" t="str">
        <f t="shared" si="17"/>
        <v>Existing</v>
      </c>
      <c r="R1113" s="1" t="s">
        <v>64</v>
      </c>
    </row>
    <row r="1114" spans="1:18" x14ac:dyDescent="0.35">
      <c r="A1114" s="1" t="s">
        <v>2939</v>
      </c>
      <c r="B1114" s="2">
        <v>45907</v>
      </c>
      <c r="C1114" s="1" t="s">
        <v>2538</v>
      </c>
      <c r="D1114" s="1" t="s">
        <v>2940</v>
      </c>
      <c r="E1114" s="1" t="s">
        <v>62</v>
      </c>
      <c r="F1114" s="1" t="s">
        <v>41</v>
      </c>
      <c r="G1114" s="1" t="s">
        <v>34</v>
      </c>
      <c r="H1114" s="1" t="s">
        <v>35</v>
      </c>
      <c r="I1114">
        <v>5</v>
      </c>
      <c r="J1114">
        <v>9000</v>
      </c>
      <c r="K1114" s="7">
        <v>0</v>
      </c>
      <c r="L1114">
        <v>45000</v>
      </c>
      <c r="M1114">
        <v>6207.76</v>
      </c>
      <c r="N1114" s="7">
        <f>IFERROR(Sales_Data[[#This Row],[Profit]]/Sales_Data[[#This Row],[Sales]],0)</f>
        <v>0.13795022222222222</v>
      </c>
      <c r="O1114" s="7" t="str">
        <f>TEXT(Sales_Data[[#This Row],[Order_Date]],"mmm")</f>
        <v>Sep</v>
      </c>
      <c r="P1114" s="9" t="str">
        <f>TEXT(Sales_Data[[#This Row],[Order_Date]],"yyyy")</f>
        <v>2025</v>
      </c>
      <c r="Q1114" s="9" t="str">
        <f t="shared" si="17"/>
        <v>Existing</v>
      </c>
      <c r="R1114" s="1" t="s">
        <v>28</v>
      </c>
    </row>
    <row r="1115" spans="1:18" x14ac:dyDescent="0.35">
      <c r="A1115" s="1" t="s">
        <v>2941</v>
      </c>
      <c r="B1115" s="2">
        <v>45878</v>
      </c>
      <c r="C1115" s="1" t="s">
        <v>2937</v>
      </c>
      <c r="D1115" s="1" t="s">
        <v>1047</v>
      </c>
      <c r="E1115" s="1" t="s">
        <v>81</v>
      </c>
      <c r="F1115" s="1" t="s">
        <v>33</v>
      </c>
      <c r="G1115" s="1" t="s">
        <v>120</v>
      </c>
      <c r="H1115" s="1" t="s">
        <v>146</v>
      </c>
      <c r="I1115">
        <v>1</v>
      </c>
      <c r="J1115">
        <v>800</v>
      </c>
      <c r="K1115" s="7">
        <v>0.1</v>
      </c>
      <c r="L1115">
        <v>720</v>
      </c>
      <c r="M1115">
        <v>147.72</v>
      </c>
      <c r="N1115" s="7">
        <f>IFERROR(Sales_Data[[#This Row],[Profit]]/Sales_Data[[#This Row],[Sales]],0)</f>
        <v>0.20516666666666666</v>
      </c>
      <c r="O1115" s="7" t="str">
        <f>TEXT(Sales_Data[[#This Row],[Order_Date]],"mmm")</f>
        <v>Aug</v>
      </c>
      <c r="P1115" s="9" t="str">
        <f>TEXT(Sales_Data[[#This Row],[Order_Date]],"yyyy")</f>
        <v>2025</v>
      </c>
      <c r="Q1115" s="9" t="str">
        <f t="shared" si="17"/>
        <v>New</v>
      </c>
      <c r="R1115" s="1" t="s">
        <v>36</v>
      </c>
    </row>
    <row r="1116" spans="1:18" x14ac:dyDescent="0.35">
      <c r="A1116" s="1" t="s">
        <v>2942</v>
      </c>
      <c r="B1116" s="2">
        <v>45792</v>
      </c>
      <c r="C1116" s="1" t="s">
        <v>1008</v>
      </c>
      <c r="D1116" s="1" t="s">
        <v>2943</v>
      </c>
      <c r="E1116" s="1" t="s">
        <v>51</v>
      </c>
      <c r="F1116" s="1" t="s">
        <v>52</v>
      </c>
      <c r="G1116" s="1" t="s">
        <v>42</v>
      </c>
      <c r="H1116" s="1" t="s">
        <v>63</v>
      </c>
      <c r="I1116">
        <v>4</v>
      </c>
      <c r="J1116">
        <v>4500</v>
      </c>
      <c r="K1116" s="7">
        <v>0</v>
      </c>
      <c r="L1116">
        <v>18000</v>
      </c>
      <c r="M1116">
        <v>3563.17</v>
      </c>
      <c r="N1116" s="7">
        <f>IFERROR(Sales_Data[[#This Row],[Profit]]/Sales_Data[[#This Row],[Sales]],0)</f>
        <v>0.1979538888888889</v>
      </c>
      <c r="O1116" s="7" t="str">
        <f>TEXT(Sales_Data[[#This Row],[Order_Date]],"mmm")</f>
        <v>May</v>
      </c>
      <c r="P1116" s="9" t="str">
        <f>TEXT(Sales_Data[[#This Row],[Order_Date]],"yyyy")</f>
        <v>2025</v>
      </c>
      <c r="Q1116" s="9" t="str">
        <f t="shared" si="17"/>
        <v>Existing</v>
      </c>
      <c r="R1116" s="1" t="s">
        <v>28</v>
      </c>
    </row>
    <row r="1117" spans="1:18" x14ac:dyDescent="0.35">
      <c r="A1117" s="1" t="s">
        <v>2944</v>
      </c>
      <c r="B1117" s="2">
        <v>45829</v>
      </c>
      <c r="C1117" s="1" t="s">
        <v>2945</v>
      </c>
      <c r="D1117" s="1" t="s">
        <v>2946</v>
      </c>
      <c r="E1117" s="1" t="s">
        <v>160</v>
      </c>
      <c r="F1117" s="1" t="s">
        <v>161</v>
      </c>
      <c r="G1117" s="1" t="s">
        <v>34</v>
      </c>
      <c r="H1117" s="1" t="s">
        <v>107</v>
      </c>
      <c r="I1117">
        <v>1</v>
      </c>
      <c r="J1117">
        <v>6500</v>
      </c>
      <c r="K1117" s="7">
        <v>0.1</v>
      </c>
      <c r="L1117">
        <v>5850</v>
      </c>
      <c r="M1117">
        <v>1101.94</v>
      </c>
      <c r="N1117" s="7">
        <f>IFERROR(Sales_Data[[#This Row],[Profit]]/Sales_Data[[#This Row],[Sales]],0)</f>
        <v>0.18836581196581198</v>
      </c>
      <c r="O1117" s="7" t="str">
        <f>TEXT(Sales_Data[[#This Row],[Order_Date]],"mmm")</f>
        <v>Jun</v>
      </c>
      <c r="P1117" s="9" t="str">
        <f>TEXT(Sales_Data[[#This Row],[Order_Date]],"yyyy")</f>
        <v>2025</v>
      </c>
      <c r="Q1117" s="9" t="str">
        <f t="shared" si="17"/>
        <v>New</v>
      </c>
      <c r="R1117" s="1" t="s">
        <v>36</v>
      </c>
    </row>
    <row r="1118" spans="1:18" x14ac:dyDescent="0.35">
      <c r="A1118" s="1" t="s">
        <v>2947</v>
      </c>
      <c r="B1118" s="2">
        <v>45976</v>
      </c>
      <c r="C1118" s="1" t="s">
        <v>2948</v>
      </c>
      <c r="D1118" s="1" t="s">
        <v>1448</v>
      </c>
      <c r="E1118" s="1" t="s">
        <v>106</v>
      </c>
      <c r="F1118" s="1" t="s">
        <v>33</v>
      </c>
      <c r="G1118" s="1" t="s">
        <v>120</v>
      </c>
      <c r="H1118" s="1" t="s">
        <v>217</v>
      </c>
      <c r="I1118">
        <v>1</v>
      </c>
      <c r="J1118">
        <v>3200</v>
      </c>
      <c r="K1118" s="7">
        <v>0.1</v>
      </c>
      <c r="L1118">
        <v>2880</v>
      </c>
      <c r="M1118">
        <v>563.24</v>
      </c>
      <c r="N1118" s="7">
        <f>IFERROR(Sales_Data[[#This Row],[Profit]]/Sales_Data[[#This Row],[Sales]],0)</f>
        <v>0.19556944444444443</v>
      </c>
      <c r="O1118" s="7" t="str">
        <f>TEXT(Sales_Data[[#This Row],[Order_Date]],"mmm")</f>
        <v>Nov</v>
      </c>
      <c r="P1118" s="9" t="str">
        <f>TEXT(Sales_Data[[#This Row],[Order_Date]],"yyyy")</f>
        <v>2025</v>
      </c>
      <c r="Q1118" s="9" t="str">
        <f t="shared" si="17"/>
        <v>New</v>
      </c>
      <c r="R1118" s="1" t="s">
        <v>28</v>
      </c>
    </row>
    <row r="1119" spans="1:18" x14ac:dyDescent="0.35">
      <c r="A1119" s="1" t="s">
        <v>2949</v>
      </c>
      <c r="B1119" s="2">
        <v>45718</v>
      </c>
      <c r="C1119" s="1" t="s">
        <v>2950</v>
      </c>
      <c r="D1119" s="1" t="s">
        <v>2951</v>
      </c>
      <c r="E1119" s="1" t="s">
        <v>56</v>
      </c>
      <c r="F1119" s="1" t="s">
        <v>57</v>
      </c>
      <c r="G1119" s="1" t="s">
        <v>26</v>
      </c>
      <c r="H1119" s="1" t="s">
        <v>128</v>
      </c>
      <c r="I1119">
        <v>1</v>
      </c>
      <c r="J1119">
        <v>900</v>
      </c>
      <c r="K1119" s="7">
        <v>0.05</v>
      </c>
      <c r="L1119">
        <v>855</v>
      </c>
      <c r="M1119">
        <v>150.19999999999999</v>
      </c>
      <c r="N1119" s="7">
        <f>IFERROR(Sales_Data[[#This Row],[Profit]]/Sales_Data[[#This Row],[Sales]],0)</f>
        <v>0.17567251461988304</v>
      </c>
      <c r="O1119" s="7" t="str">
        <f>TEXT(Sales_Data[[#This Row],[Order_Date]],"mmm")</f>
        <v>Mar</v>
      </c>
      <c r="P1119" s="9" t="str">
        <f>TEXT(Sales_Data[[#This Row],[Order_Date]],"yyyy")</f>
        <v>2025</v>
      </c>
      <c r="Q1119" s="9" t="str">
        <f t="shared" si="17"/>
        <v>New</v>
      </c>
      <c r="R1119" s="1" t="s">
        <v>64</v>
      </c>
    </row>
    <row r="1120" spans="1:18" x14ac:dyDescent="0.35">
      <c r="A1120" s="1" t="s">
        <v>2952</v>
      </c>
      <c r="B1120" s="2">
        <v>45759</v>
      </c>
      <c r="C1120" s="1" t="s">
        <v>1423</v>
      </c>
      <c r="D1120" s="1" t="s">
        <v>2953</v>
      </c>
      <c r="E1120" s="1" t="s">
        <v>32</v>
      </c>
      <c r="F1120" s="1" t="s">
        <v>33</v>
      </c>
      <c r="G1120" s="1" t="s">
        <v>34</v>
      </c>
      <c r="H1120" s="1" t="s">
        <v>35</v>
      </c>
      <c r="I1120">
        <v>1</v>
      </c>
      <c r="J1120">
        <v>9000</v>
      </c>
      <c r="K1120" s="7">
        <v>0.05</v>
      </c>
      <c r="L1120">
        <v>8550</v>
      </c>
      <c r="M1120">
        <v>1268.76</v>
      </c>
      <c r="N1120" s="7">
        <f>IFERROR(Sales_Data[[#This Row],[Profit]]/Sales_Data[[#This Row],[Sales]],0)</f>
        <v>0.14839298245614035</v>
      </c>
      <c r="O1120" s="7" t="str">
        <f>TEXT(Sales_Data[[#This Row],[Order_Date]],"mmm")</f>
        <v>Apr</v>
      </c>
      <c r="P1120" s="9" t="str">
        <f>TEXT(Sales_Data[[#This Row],[Order_Date]],"yyyy")</f>
        <v>2025</v>
      </c>
      <c r="Q1120" s="9" t="str">
        <f t="shared" si="17"/>
        <v>New</v>
      </c>
      <c r="R1120" s="1" t="s">
        <v>73</v>
      </c>
    </row>
    <row r="1121" spans="1:18" x14ac:dyDescent="0.35">
      <c r="A1121" s="1" t="s">
        <v>2954</v>
      </c>
      <c r="B1121" s="2">
        <v>46010</v>
      </c>
      <c r="C1121" s="1" t="s">
        <v>2955</v>
      </c>
      <c r="D1121" s="1" t="s">
        <v>2956</v>
      </c>
      <c r="E1121" s="1" t="s">
        <v>160</v>
      </c>
      <c r="F1121" s="1" t="s">
        <v>161</v>
      </c>
      <c r="G1121" s="1" t="s">
        <v>34</v>
      </c>
      <c r="H1121" s="1" t="s">
        <v>153</v>
      </c>
      <c r="I1121">
        <v>3</v>
      </c>
      <c r="J1121">
        <v>7000</v>
      </c>
      <c r="K1121" s="7">
        <v>0</v>
      </c>
      <c r="L1121">
        <v>21000</v>
      </c>
      <c r="M1121">
        <v>2584.84</v>
      </c>
      <c r="N1121" s="7">
        <f>IFERROR(Sales_Data[[#This Row],[Profit]]/Sales_Data[[#This Row],[Sales]],0)</f>
        <v>0.12308761904761906</v>
      </c>
      <c r="O1121" s="7" t="str">
        <f>TEXT(Sales_Data[[#This Row],[Order_Date]],"mmm")</f>
        <v>Dec</v>
      </c>
      <c r="P1121" s="9" t="str">
        <f>TEXT(Sales_Data[[#This Row],[Order_Date]],"yyyy")</f>
        <v>2025</v>
      </c>
      <c r="Q1121" s="9" t="str">
        <f t="shared" si="17"/>
        <v>Existing</v>
      </c>
      <c r="R1121" s="1" t="s">
        <v>36</v>
      </c>
    </row>
    <row r="1122" spans="1:18" x14ac:dyDescent="0.35">
      <c r="A1122" s="1" t="s">
        <v>2957</v>
      </c>
      <c r="B1122" s="2">
        <v>45699</v>
      </c>
      <c r="C1122" s="1" t="s">
        <v>2958</v>
      </c>
      <c r="D1122" s="1" t="s">
        <v>2285</v>
      </c>
      <c r="E1122" s="1" t="s">
        <v>40</v>
      </c>
      <c r="F1122" s="1" t="s">
        <v>41</v>
      </c>
      <c r="G1122" s="1" t="s">
        <v>42</v>
      </c>
      <c r="H1122" s="1" t="s">
        <v>102</v>
      </c>
      <c r="I1122">
        <v>3</v>
      </c>
      <c r="J1122">
        <v>25000</v>
      </c>
      <c r="K1122" s="7">
        <v>0.1</v>
      </c>
      <c r="L1122">
        <v>67500</v>
      </c>
      <c r="M1122">
        <v>6695.05</v>
      </c>
      <c r="N1122" s="7">
        <f>IFERROR(Sales_Data[[#This Row],[Profit]]/Sales_Data[[#This Row],[Sales]],0)</f>
        <v>9.9185925925925927E-2</v>
      </c>
      <c r="O1122" s="7" t="str">
        <f>TEXT(Sales_Data[[#This Row],[Order_Date]],"mmm")</f>
        <v>Feb</v>
      </c>
      <c r="P1122" s="9" t="str">
        <f>TEXT(Sales_Data[[#This Row],[Order_Date]],"yyyy")</f>
        <v>2025</v>
      </c>
      <c r="Q1122" s="9" t="str">
        <f t="shared" si="17"/>
        <v>Existing</v>
      </c>
      <c r="R1122" s="1" t="s">
        <v>28</v>
      </c>
    </row>
    <row r="1123" spans="1:18" x14ac:dyDescent="0.35">
      <c r="A1123" s="1" t="s">
        <v>2959</v>
      </c>
      <c r="B1123" s="2">
        <v>45974</v>
      </c>
      <c r="C1123" s="1" t="s">
        <v>2960</v>
      </c>
      <c r="D1123" s="1" t="s">
        <v>2961</v>
      </c>
      <c r="E1123" s="1" t="s">
        <v>24</v>
      </c>
      <c r="F1123" s="1" t="s">
        <v>25</v>
      </c>
      <c r="G1123" s="1" t="s">
        <v>34</v>
      </c>
      <c r="H1123" s="1" t="s">
        <v>77</v>
      </c>
      <c r="I1123">
        <v>5</v>
      </c>
      <c r="J1123">
        <v>22000</v>
      </c>
      <c r="K1123" s="7">
        <v>0</v>
      </c>
      <c r="L1123">
        <v>110000</v>
      </c>
      <c r="M1123">
        <v>14064.23</v>
      </c>
      <c r="N1123" s="7">
        <f>IFERROR(Sales_Data[[#This Row],[Profit]]/Sales_Data[[#This Row],[Sales]],0)</f>
        <v>0.12785663636363637</v>
      </c>
      <c r="O1123" s="7" t="str">
        <f>TEXT(Sales_Data[[#This Row],[Order_Date]],"mmm")</f>
        <v>Nov</v>
      </c>
      <c r="P1123" s="9" t="str">
        <f>TEXT(Sales_Data[[#This Row],[Order_Date]],"yyyy")</f>
        <v>2025</v>
      </c>
      <c r="Q1123" s="9" t="str">
        <f t="shared" si="17"/>
        <v>Existing</v>
      </c>
      <c r="R1123" s="1" t="s">
        <v>20</v>
      </c>
    </row>
    <row r="1124" spans="1:18" x14ac:dyDescent="0.35">
      <c r="A1124" s="1" t="s">
        <v>2962</v>
      </c>
      <c r="B1124" s="2">
        <v>45806</v>
      </c>
      <c r="C1124" s="1" t="s">
        <v>371</v>
      </c>
      <c r="D1124" s="1" t="s">
        <v>2963</v>
      </c>
      <c r="E1124" s="1" t="s">
        <v>119</v>
      </c>
      <c r="F1124" s="1" t="s">
        <v>33</v>
      </c>
      <c r="G1124" s="1" t="s">
        <v>120</v>
      </c>
      <c r="H1124" s="1" t="s">
        <v>143</v>
      </c>
      <c r="I1124">
        <v>1</v>
      </c>
      <c r="J1124">
        <v>1800</v>
      </c>
      <c r="K1124" s="7">
        <v>0.1</v>
      </c>
      <c r="L1124">
        <v>1620</v>
      </c>
      <c r="M1124">
        <v>304.23</v>
      </c>
      <c r="N1124" s="7">
        <f>IFERROR(Sales_Data[[#This Row],[Profit]]/Sales_Data[[#This Row],[Sales]],0)</f>
        <v>0.18779629629629629</v>
      </c>
      <c r="O1124" s="7" t="str">
        <f>TEXT(Sales_Data[[#This Row],[Order_Date]],"mmm")</f>
        <v>May</v>
      </c>
      <c r="P1124" s="9" t="str">
        <f>TEXT(Sales_Data[[#This Row],[Order_Date]],"yyyy")</f>
        <v>2025</v>
      </c>
      <c r="Q1124" s="9" t="str">
        <f t="shared" si="17"/>
        <v>New</v>
      </c>
      <c r="R1124" s="1" t="s">
        <v>73</v>
      </c>
    </row>
    <row r="1125" spans="1:18" x14ac:dyDescent="0.35">
      <c r="A1125" s="1" t="s">
        <v>2964</v>
      </c>
      <c r="B1125" s="2">
        <v>46013</v>
      </c>
      <c r="C1125" s="1" t="s">
        <v>2965</v>
      </c>
      <c r="D1125" s="1" t="s">
        <v>2966</v>
      </c>
      <c r="E1125" s="1" t="s">
        <v>111</v>
      </c>
      <c r="F1125" s="1" t="s">
        <v>33</v>
      </c>
      <c r="G1125" s="1" t="s">
        <v>34</v>
      </c>
      <c r="H1125" s="1" t="s">
        <v>77</v>
      </c>
      <c r="I1125">
        <v>4</v>
      </c>
      <c r="J1125">
        <v>22000</v>
      </c>
      <c r="K1125" s="7">
        <v>0.1</v>
      </c>
      <c r="L1125">
        <v>79200</v>
      </c>
      <c r="M1125">
        <v>12931.05</v>
      </c>
      <c r="N1125" s="7">
        <f>IFERROR(Sales_Data[[#This Row],[Profit]]/Sales_Data[[#This Row],[Sales]],0)</f>
        <v>0.16327083333333334</v>
      </c>
      <c r="O1125" s="7" t="str">
        <f>TEXT(Sales_Data[[#This Row],[Order_Date]],"mmm")</f>
        <v>Dec</v>
      </c>
      <c r="P1125" s="9" t="str">
        <f>TEXT(Sales_Data[[#This Row],[Order_Date]],"yyyy")</f>
        <v>2025</v>
      </c>
      <c r="Q1125" s="9" t="str">
        <f t="shared" si="17"/>
        <v>Existing</v>
      </c>
      <c r="R1125" s="1" t="s">
        <v>64</v>
      </c>
    </row>
    <row r="1126" spans="1:18" x14ac:dyDescent="0.35">
      <c r="A1126" s="1" t="s">
        <v>2967</v>
      </c>
      <c r="B1126" s="2">
        <v>45719</v>
      </c>
      <c r="C1126" s="1" t="s">
        <v>2968</v>
      </c>
      <c r="D1126" s="1" t="s">
        <v>2969</v>
      </c>
      <c r="E1126" s="1" t="s">
        <v>86</v>
      </c>
      <c r="F1126" s="1" t="s">
        <v>25</v>
      </c>
      <c r="G1126" s="1" t="s">
        <v>120</v>
      </c>
      <c r="H1126" s="1" t="s">
        <v>143</v>
      </c>
      <c r="I1126">
        <v>3</v>
      </c>
      <c r="J1126">
        <v>1800</v>
      </c>
      <c r="K1126" s="7">
        <v>0</v>
      </c>
      <c r="L1126">
        <v>5400</v>
      </c>
      <c r="M1126">
        <v>721.18</v>
      </c>
      <c r="N1126" s="7">
        <f>IFERROR(Sales_Data[[#This Row],[Profit]]/Sales_Data[[#This Row],[Sales]],0)</f>
        <v>0.13355185185185184</v>
      </c>
      <c r="O1126" s="7" t="str">
        <f>TEXT(Sales_Data[[#This Row],[Order_Date]],"mmm")</f>
        <v>Mar</v>
      </c>
      <c r="P1126" s="9" t="str">
        <f>TEXT(Sales_Data[[#This Row],[Order_Date]],"yyyy")</f>
        <v>2025</v>
      </c>
      <c r="Q1126" s="9" t="str">
        <f t="shared" si="17"/>
        <v>Existing</v>
      </c>
      <c r="R1126" s="1" t="s">
        <v>73</v>
      </c>
    </row>
    <row r="1127" spans="1:18" x14ac:dyDescent="0.35">
      <c r="A1127" s="1" t="s">
        <v>2970</v>
      </c>
      <c r="B1127" s="2">
        <v>45765</v>
      </c>
      <c r="C1127" s="1" t="s">
        <v>2667</v>
      </c>
      <c r="D1127" s="1" t="s">
        <v>2971</v>
      </c>
      <c r="E1127" s="1" t="s">
        <v>40</v>
      </c>
      <c r="F1127" s="1" t="s">
        <v>41</v>
      </c>
      <c r="G1127" s="1" t="s">
        <v>42</v>
      </c>
      <c r="H1127" s="1" t="s">
        <v>63</v>
      </c>
      <c r="I1127">
        <v>4</v>
      </c>
      <c r="J1127">
        <v>4500</v>
      </c>
      <c r="K1127" s="7">
        <v>0.1</v>
      </c>
      <c r="L1127">
        <v>16200</v>
      </c>
      <c r="M1127">
        <v>1786.27</v>
      </c>
      <c r="N1127" s="7">
        <f>IFERROR(Sales_Data[[#This Row],[Profit]]/Sales_Data[[#This Row],[Sales]],0)</f>
        <v>0.11026358024691357</v>
      </c>
      <c r="O1127" s="7" t="str">
        <f>TEXT(Sales_Data[[#This Row],[Order_Date]],"mmm")</f>
        <v>Apr</v>
      </c>
      <c r="P1127" s="9" t="str">
        <f>TEXT(Sales_Data[[#This Row],[Order_Date]],"yyyy")</f>
        <v>2025</v>
      </c>
      <c r="Q1127" s="9" t="str">
        <f t="shared" si="17"/>
        <v>Existing</v>
      </c>
      <c r="R1127" s="1" t="s">
        <v>20</v>
      </c>
    </row>
    <row r="1128" spans="1:18" x14ac:dyDescent="0.35">
      <c r="A1128" s="1" t="s">
        <v>2972</v>
      </c>
      <c r="B1128" s="2">
        <v>45925</v>
      </c>
      <c r="C1128" s="1" t="s">
        <v>2973</v>
      </c>
      <c r="D1128" s="1" t="s">
        <v>2974</v>
      </c>
      <c r="E1128" s="1" t="s">
        <v>51</v>
      </c>
      <c r="F1128" s="1" t="s">
        <v>52</v>
      </c>
      <c r="G1128" s="1" t="s">
        <v>34</v>
      </c>
      <c r="H1128" s="1" t="s">
        <v>107</v>
      </c>
      <c r="I1128">
        <v>2</v>
      </c>
      <c r="J1128">
        <v>6500</v>
      </c>
      <c r="K1128" s="7">
        <v>0</v>
      </c>
      <c r="L1128">
        <v>13000</v>
      </c>
      <c r="M1128">
        <v>2177.1</v>
      </c>
      <c r="N1128" s="7">
        <f>IFERROR(Sales_Data[[#This Row],[Profit]]/Sales_Data[[#This Row],[Sales]],0)</f>
        <v>0.16746923076923076</v>
      </c>
      <c r="O1128" s="7" t="str">
        <f>TEXT(Sales_Data[[#This Row],[Order_Date]],"mmm")</f>
        <v>Sep</v>
      </c>
      <c r="P1128" s="9" t="str">
        <f>TEXT(Sales_Data[[#This Row],[Order_Date]],"yyyy")</f>
        <v>2025</v>
      </c>
      <c r="Q1128" s="9" t="str">
        <f t="shared" si="17"/>
        <v>Existing</v>
      </c>
      <c r="R1128" s="1" t="s">
        <v>36</v>
      </c>
    </row>
    <row r="1129" spans="1:18" x14ac:dyDescent="0.35">
      <c r="A1129" s="1" t="s">
        <v>2975</v>
      </c>
      <c r="B1129" s="2">
        <v>45960</v>
      </c>
      <c r="C1129" s="1" t="s">
        <v>2976</v>
      </c>
      <c r="D1129" s="1" t="s">
        <v>2977</v>
      </c>
      <c r="E1129" s="1" t="s">
        <v>17</v>
      </c>
      <c r="F1129" s="1" t="s">
        <v>17</v>
      </c>
      <c r="G1129" s="1" t="s">
        <v>42</v>
      </c>
      <c r="H1129" s="1" t="s">
        <v>47</v>
      </c>
      <c r="I1129">
        <v>1</v>
      </c>
      <c r="J1129">
        <v>55000</v>
      </c>
      <c r="K1129" s="7">
        <v>0.1</v>
      </c>
      <c r="L1129">
        <v>49500</v>
      </c>
      <c r="M1129">
        <v>10236.450000000001</v>
      </c>
      <c r="N1129" s="7">
        <f>IFERROR(Sales_Data[[#This Row],[Profit]]/Sales_Data[[#This Row],[Sales]],0)</f>
        <v>0.2067969696969697</v>
      </c>
      <c r="O1129" s="7" t="str">
        <f>TEXT(Sales_Data[[#This Row],[Order_Date]],"mmm")</f>
        <v>Oct</v>
      </c>
      <c r="P1129" s="9" t="str">
        <f>TEXT(Sales_Data[[#This Row],[Order_Date]],"yyyy")</f>
        <v>2025</v>
      </c>
      <c r="Q1129" s="9" t="str">
        <f t="shared" si="17"/>
        <v>New</v>
      </c>
      <c r="R1129" s="1" t="s">
        <v>64</v>
      </c>
    </row>
    <row r="1130" spans="1:18" x14ac:dyDescent="0.35">
      <c r="A1130" s="1" t="s">
        <v>2978</v>
      </c>
      <c r="B1130" s="2">
        <v>45803</v>
      </c>
      <c r="C1130" s="1" t="s">
        <v>2979</v>
      </c>
      <c r="D1130" s="1" t="s">
        <v>2980</v>
      </c>
      <c r="E1130" s="1" t="s">
        <v>86</v>
      </c>
      <c r="F1130" s="1" t="s">
        <v>25</v>
      </c>
      <c r="G1130" s="1" t="s">
        <v>18</v>
      </c>
      <c r="H1130" s="1" t="s">
        <v>72</v>
      </c>
      <c r="I1130">
        <v>5</v>
      </c>
      <c r="J1130">
        <v>350</v>
      </c>
      <c r="K1130" s="7">
        <v>0.15</v>
      </c>
      <c r="L1130">
        <v>1488</v>
      </c>
      <c r="M1130">
        <v>321.92</v>
      </c>
      <c r="N1130" s="7">
        <f>IFERROR(Sales_Data[[#This Row],[Profit]]/Sales_Data[[#This Row],[Sales]],0)</f>
        <v>0.2163440860215054</v>
      </c>
      <c r="O1130" s="7" t="str">
        <f>TEXT(Sales_Data[[#This Row],[Order_Date]],"mmm")</f>
        <v>May</v>
      </c>
      <c r="P1130" s="9" t="str">
        <f>TEXT(Sales_Data[[#This Row],[Order_Date]],"yyyy")</f>
        <v>2025</v>
      </c>
      <c r="Q1130" s="9" t="str">
        <f t="shared" si="17"/>
        <v>Existing</v>
      </c>
      <c r="R1130" s="1" t="s">
        <v>36</v>
      </c>
    </row>
    <row r="1131" spans="1:18" x14ac:dyDescent="0.35">
      <c r="A1131" s="1" t="s">
        <v>2981</v>
      </c>
      <c r="B1131" s="2">
        <v>45807</v>
      </c>
      <c r="C1131" s="1" t="s">
        <v>2982</v>
      </c>
      <c r="D1131" s="1" t="s">
        <v>2983</v>
      </c>
      <c r="E1131" s="1" t="s">
        <v>81</v>
      </c>
      <c r="F1131" s="1" t="s">
        <v>33</v>
      </c>
      <c r="G1131" s="1" t="s">
        <v>120</v>
      </c>
      <c r="H1131" s="1" t="s">
        <v>121</v>
      </c>
      <c r="I1131">
        <v>5</v>
      </c>
      <c r="J1131">
        <v>2800</v>
      </c>
      <c r="K1131" s="7">
        <v>0.15</v>
      </c>
      <c r="L1131">
        <v>11900</v>
      </c>
      <c r="M1131">
        <v>1536.52</v>
      </c>
      <c r="N1131" s="7">
        <f>IFERROR(Sales_Data[[#This Row],[Profit]]/Sales_Data[[#This Row],[Sales]],0)</f>
        <v>0.12911932773109244</v>
      </c>
      <c r="O1131" s="7" t="str">
        <f>TEXT(Sales_Data[[#This Row],[Order_Date]],"mmm")</f>
        <v>May</v>
      </c>
      <c r="P1131" s="9" t="str">
        <f>TEXT(Sales_Data[[#This Row],[Order_Date]],"yyyy")</f>
        <v>2025</v>
      </c>
      <c r="Q1131" s="9" t="str">
        <f t="shared" si="17"/>
        <v>Existing</v>
      </c>
      <c r="R1131" s="1" t="s">
        <v>36</v>
      </c>
    </row>
    <row r="1132" spans="1:18" x14ac:dyDescent="0.35">
      <c r="A1132" s="1" t="s">
        <v>2984</v>
      </c>
      <c r="B1132" s="2">
        <v>45722</v>
      </c>
      <c r="C1132" s="1" t="s">
        <v>2985</v>
      </c>
      <c r="D1132" s="1" t="s">
        <v>491</v>
      </c>
      <c r="E1132" s="1" t="s">
        <v>119</v>
      </c>
      <c r="F1132" s="1" t="s">
        <v>33</v>
      </c>
      <c r="G1132" s="1" t="s">
        <v>18</v>
      </c>
      <c r="H1132" s="1" t="s">
        <v>292</v>
      </c>
      <c r="I1132">
        <v>4</v>
      </c>
      <c r="J1132">
        <v>500</v>
      </c>
      <c r="K1132" s="7">
        <v>0</v>
      </c>
      <c r="L1132">
        <v>2000</v>
      </c>
      <c r="M1132">
        <v>202.41</v>
      </c>
      <c r="N1132" s="7">
        <f>IFERROR(Sales_Data[[#This Row],[Profit]]/Sales_Data[[#This Row],[Sales]],0)</f>
        <v>0.101205</v>
      </c>
      <c r="O1132" s="7" t="str">
        <f>TEXT(Sales_Data[[#This Row],[Order_Date]],"mmm")</f>
        <v>Mar</v>
      </c>
      <c r="P1132" s="9" t="str">
        <f>TEXT(Sales_Data[[#This Row],[Order_Date]],"yyyy")</f>
        <v>2025</v>
      </c>
      <c r="Q1132" s="9" t="str">
        <f t="shared" si="17"/>
        <v>Existing</v>
      </c>
      <c r="R1132" s="1" t="s">
        <v>20</v>
      </c>
    </row>
    <row r="1133" spans="1:18" x14ac:dyDescent="0.35">
      <c r="A1133" s="1" t="s">
        <v>2986</v>
      </c>
      <c r="B1133" s="2">
        <v>45961</v>
      </c>
      <c r="C1133" s="1" t="s">
        <v>704</v>
      </c>
      <c r="D1133" s="1" t="s">
        <v>2987</v>
      </c>
      <c r="E1133" s="1" t="s">
        <v>111</v>
      </c>
      <c r="F1133" s="1" t="s">
        <v>33</v>
      </c>
      <c r="G1133" s="1" t="s">
        <v>42</v>
      </c>
      <c r="H1133" s="1" t="s">
        <v>63</v>
      </c>
      <c r="I1133">
        <v>4</v>
      </c>
      <c r="J1133">
        <v>4500</v>
      </c>
      <c r="K1133" s="7">
        <v>0.15</v>
      </c>
      <c r="L1133">
        <v>15300</v>
      </c>
      <c r="M1133">
        <v>2596.7399999999998</v>
      </c>
      <c r="N1133" s="7">
        <f>IFERROR(Sales_Data[[#This Row],[Profit]]/Sales_Data[[#This Row],[Sales]],0)</f>
        <v>0.16972156862745097</v>
      </c>
      <c r="O1133" s="7" t="str">
        <f>TEXT(Sales_Data[[#This Row],[Order_Date]],"mmm")</f>
        <v>Oct</v>
      </c>
      <c r="P1133" s="9" t="str">
        <f>TEXT(Sales_Data[[#This Row],[Order_Date]],"yyyy")</f>
        <v>2025</v>
      </c>
      <c r="Q1133" s="9" t="str">
        <f t="shared" si="17"/>
        <v>Existing</v>
      </c>
      <c r="R1133" s="1" t="s">
        <v>36</v>
      </c>
    </row>
    <row r="1134" spans="1:18" x14ac:dyDescent="0.35">
      <c r="A1134" s="1" t="s">
        <v>2988</v>
      </c>
      <c r="B1134" s="2">
        <v>45824</v>
      </c>
      <c r="C1134" s="1" t="s">
        <v>2989</v>
      </c>
      <c r="D1134" s="1" t="s">
        <v>2990</v>
      </c>
      <c r="E1134" s="1" t="s">
        <v>160</v>
      </c>
      <c r="F1134" s="1" t="s">
        <v>161</v>
      </c>
      <c r="G1134" s="1" t="s">
        <v>120</v>
      </c>
      <c r="H1134" s="1" t="s">
        <v>217</v>
      </c>
      <c r="I1134">
        <v>3</v>
      </c>
      <c r="J1134">
        <v>3200</v>
      </c>
      <c r="K1134" s="7">
        <v>0.15</v>
      </c>
      <c r="L1134">
        <v>8160</v>
      </c>
      <c r="M1134">
        <v>1848.78</v>
      </c>
      <c r="N1134" s="7">
        <f>IFERROR(Sales_Data[[#This Row],[Profit]]/Sales_Data[[#This Row],[Sales]],0)</f>
        <v>0.22656617647058824</v>
      </c>
      <c r="O1134" s="7" t="str">
        <f>TEXT(Sales_Data[[#This Row],[Order_Date]],"mmm")</f>
        <v>Jun</v>
      </c>
      <c r="P1134" s="9" t="str">
        <f>TEXT(Sales_Data[[#This Row],[Order_Date]],"yyyy")</f>
        <v>2025</v>
      </c>
      <c r="Q1134" s="9" t="str">
        <f t="shared" si="17"/>
        <v>Existing</v>
      </c>
      <c r="R1134" s="1" t="s">
        <v>20</v>
      </c>
    </row>
    <row r="1135" spans="1:18" x14ac:dyDescent="0.35">
      <c r="A1135" s="1" t="s">
        <v>2991</v>
      </c>
      <c r="B1135" s="2">
        <v>45866</v>
      </c>
      <c r="C1135" s="1" t="s">
        <v>2992</v>
      </c>
      <c r="D1135" s="1" t="s">
        <v>2993</v>
      </c>
      <c r="E1135" s="1" t="s">
        <v>62</v>
      </c>
      <c r="F1135" s="1" t="s">
        <v>41</v>
      </c>
      <c r="G1135" s="1" t="s">
        <v>26</v>
      </c>
      <c r="H1135" s="1" t="s">
        <v>58</v>
      </c>
      <c r="I1135">
        <v>5</v>
      </c>
      <c r="J1135">
        <v>1400</v>
      </c>
      <c r="K1135" s="7">
        <v>0.1</v>
      </c>
      <c r="L1135">
        <v>6300</v>
      </c>
      <c r="M1135">
        <v>1130.53</v>
      </c>
      <c r="N1135" s="7">
        <f>IFERROR(Sales_Data[[#This Row],[Profit]]/Sales_Data[[#This Row],[Sales]],0)</f>
        <v>0.17944920634920636</v>
      </c>
      <c r="O1135" s="7" t="str">
        <f>TEXT(Sales_Data[[#This Row],[Order_Date]],"mmm")</f>
        <v>Jul</v>
      </c>
      <c r="P1135" s="9" t="str">
        <f>TEXT(Sales_Data[[#This Row],[Order_Date]],"yyyy")</f>
        <v>2025</v>
      </c>
      <c r="Q1135" s="9" t="str">
        <f t="shared" si="17"/>
        <v>Existing</v>
      </c>
      <c r="R1135" s="1" t="s">
        <v>20</v>
      </c>
    </row>
    <row r="1136" spans="1:18" x14ac:dyDescent="0.35">
      <c r="A1136" s="1" t="s">
        <v>2994</v>
      </c>
      <c r="B1136" s="2">
        <v>45899</v>
      </c>
      <c r="C1136" s="1" t="s">
        <v>2995</v>
      </c>
      <c r="D1136" s="1" t="s">
        <v>2996</v>
      </c>
      <c r="E1136" s="1" t="s">
        <v>32</v>
      </c>
      <c r="F1136" s="1" t="s">
        <v>33</v>
      </c>
      <c r="G1136" s="1" t="s">
        <v>120</v>
      </c>
      <c r="H1136" s="1" t="s">
        <v>121</v>
      </c>
      <c r="I1136">
        <v>4</v>
      </c>
      <c r="J1136">
        <v>2800</v>
      </c>
      <c r="K1136" s="7">
        <v>0</v>
      </c>
      <c r="L1136">
        <v>11200</v>
      </c>
      <c r="M1136">
        <v>2013.14</v>
      </c>
      <c r="N1136" s="7">
        <f>IFERROR(Sales_Data[[#This Row],[Profit]]/Sales_Data[[#This Row],[Sales]],0)</f>
        <v>0.17974464285714287</v>
      </c>
      <c r="O1136" s="7" t="str">
        <f>TEXT(Sales_Data[[#This Row],[Order_Date]],"mmm")</f>
        <v>Aug</v>
      </c>
      <c r="P1136" s="9" t="str">
        <f>TEXT(Sales_Data[[#This Row],[Order_Date]],"yyyy")</f>
        <v>2025</v>
      </c>
      <c r="Q1136" s="9" t="str">
        <f t="shared" si="17"/>
        <v>Existing</v>
      </c>
      <c r="R1136" s="1" t="s">
        <v>36</v>
      </c>
    </row>
    <row r="1137" spans="1:18" x14ac:dyDescent="0.35">
      <c r="A1137" s="1" t="s">
        <v>2997</v>
      </c>
      <c r="B1137" s="2">
        <v>45809</v>
      </c>
      <c r="C1137" s="1" t="s">
        <v>2976</v>
      </c>
      <c r="D1137" s="1" t="s">
        <v>2998</v>
      </c>
      <c r="E1137" s="1" t="s">
        <v>62</v>
      </c>
      <c r="F1137" s="1" t="s">
        <v>41</v>
      </c>
      <c r="G1137" s="1" t="s">
        <v>34</v>
      </c>
      <c r="H1137" s="1" t="s">
        <v>77</v>
      </c>
      <c r="I1137">
        <v>4</v>
      </c>
      <c r="J1137">
        <v>22000</v>
      </c>
      <c r="K1137" s="7">
        <v>0.05</v>
      </c>
      <c r="L1137">
        <v>83600</v>
      </c>
      <c r="M1137">
        <v>15157.61</v>
      </c>
      <c r="N1137" s="7">
        <f>IFERROR(Sales_Data[[#This Row],[Profit]]/Sales_Data[[#This Row],[Sales]],0)</f>
        <v>0.18131112440191388</v>
      </c>
      <c r="O1137" s="7" t="str">
        <f>TEXT(Sales_Data[[#This Row],[Order_Date]],"mmm")</f>
        <v>Jun</v>
      </c>
      <c r="P1137" s="9" t="str">
        <f>TEXT(Sales_Data[[#This Row],[Order_Date]],"yyyy")</f>
        <v>2025</v>
      </c>
      <c r="Q1137" s="9" t="str">
        <f t="shared" si="17"/>
        <v>Existing</v>
      </c>
      <c r="R1137" s="1" t="s">
        <v>20</v>
      </c>
    </row>
    <row r="1138" spans="1:18" x14ac:dyDescent="0.35">
      <c r="A1138" s="1" t="s">
        <v>2999</v>
      </c>
      <c r="B1138" s="2">
        <v>45699</v>
      </c>
      <c r="C1138" s="1" t="s">
        <v>3000</v>
      </c>
      <c r="D1138" s="1" t="s">
        <v>1359</v>
      </c>
      <c r="E1138" s="1" t="s">
        <v>111</v>
      </c>
      <c r="F1138" s="1" t="s">
        <v>33</v>
      </c>
      <c r="G1138" s="1" t="s">
        <v>34</v>
      </c>
      <c r="H1138" s="1" t="s">
        <v>107</v>
      </c>
      <c r="I1138">
        <v>1</v>
      </c>
      <c r="J1138">
        <v>6500</v>
      </c>
      <c r="K1138" s="7">
        <v>0</v>
      </c>
      <c r="L1138">
        <v>6500</v>
      </c>
      <c r="M1138">
        <v>1441.72</v>
      </c>
      <c r="N1138" s="7">
        <f>IFERROR(Sales_Data[[#This Row],[Profit]]/Sales_Data[[#This Row],[Sales]],0)</f>
        <v>0.22180307692307694</v>
      </c>
      <c r="O1138" s="7" t="str">
        <f>TEXT(Sales_Data[[#This Row],[Order_Date]],"mmm")</f>
        <v>Feb</v>
      </c>
      <c r="P1138" s="9" t="str">
        <f>TEXT(Sales_Data[[#This Row],[Order_Date]],"yyyy")</f>
        <v>2025</v>
      </c>
      <c r="Q1138" s="9" t="str">
        <f t="shared" si="17"/>
        <v>New</v>
      </c>
      <c r="R1138" s="1" t="s">
        <v>73</v>
      </c>
    </row>
    <row r="1139" spans="1:18" x14ac:dyDescent="0.35">
      <c r="A1139" s="1" t="s">
        <v>3001</v>
      </c>
      <c r="B1139" s="2">
        <v>45781</v>
      </c>
      <c r="C1139" s="1" t="s">
        <v>3002</v>
      </c>
      <c r="D1139" s="1" t="s">
        <v>1962</v>
      </c>
      <c r="E1139" s="1" t="s">
        <v>119</v>
      </c>
      <c r="F1139" s="1" t="s">
        <v>33</v>
      </c>
      <c r="G1139" s="1" t="s">
        <v>120</v>
      </c>
      <c r="H1139" s="1" t="s">
        <v>146</v>
      </c>
      <c r="I1139">
        <v>4</v>
      </c>
      <c r="J1139">
        <v>800</v>
      </c>
      <c r="K1139" s="7">
        <v>0</v>
      </c>
      <c r="L1139">
        <v>3200</v>
      </c>
      <c r="M1139">
        <v>763.36</v>
      </c>
      <c r="N1139" s="7">
        <f>IFERROR(Sales_Data[[#This Row],[Profit]]/Sales_Data[[#This Row],[Sales]],0)</f>
        <v>0.23855000000000001</v>
      </c>
      <c r="O1139" s="7" t="str">
        <f>TEXT(Sales_Data[[#This Row],[Order_Date]],"mmm")</f>
        <v>May</v>
      </c>
      <c r="P1139" s="9" t="str">
        <f>TEXT(Sales_Data[[#This Row],[Order_Date]],"yyyy")</f>
        <v>2025</v>
      </c>
      <c r="Q1139" s="9" t="str">
        <f t="shared" si="17"/>
        <v>Existing</v>
      </c>
      <c r="R1139" s="1" t="s">
        <v>64</v>
      </c>
    </row>
    <row r="1140" spans="1:18" x14ac:dyDescent="0.35">
      <c r="A1140" s="1" t="s">
        <v>3003</v>
      </c>
      <c r="B1140" s="2">
        <v>45750</v>
      </c>
      <c r="C1140" s="1" t="s">
        <v>3004</v>
      </c>
      <c r="D1140" s="1" t="s">
        <v>3005</v>
      </c>
      <c r="E1140" s="1" t="s">
        <v>81</v>
      </c>
      <c r="F1140" s="1" t="s">
        <v>33</v>
      </c>
      <c r="G1140" s="1" t="s">
        <v>120</v>
      </c>
      <c r="H1140" s="1" t="s">
        <v>143</v>
      </c>
      <c r="I1140">
        <v>2</v>
      </c>
      <c r="J1140">
        <v>1800</v>
      </c>
      <c r="K1140" s="7">
        <v>0.15</v>
      </c>
      <c r="L1140">
        <v>3060</v>
      </c>
      <c r="M1140">
        <v>418.29</v>
      </c>
      <c r="N1140" s="7">
        <f>IFERROR(Sales_Data[[#This Row],[Profit]]/Sales_Data[[#This Row],[Sales]],0)</f>
        <v>0.13669607843137255</v>
      </c>
      <c r="O1140" s="7" t="str">
        <f>TEXT(Sales_Data[[#This Row],[Order_Date]],"mmm")</f>
        <v>Apr</v>
      </c>
      <c r="P1140" s="9" t="str">
        <f>TEXT(Sales_Data[[#This Row],[Order_Date]],"yyyy")</f>
        <v>2025</v>
      </c>
      <c r="Q1140" s="9" t="str">
        <f t="shared" si="17"/>
        <v>Existing</v>
      </c>
      <c r="R1140" s="1" t="s">
        <v>73</v>
      </c>
    </row>
    <row r="1141" spans="1:18" x14ac:dyDescent="0.35">
      <c r="A1141" s="1" t="s">
        <v>3006</v>
      </c>
      <c r="B1141" s="2">
        <v>45886</v>
      </c>
      <c r="C1141" s="1" t="s">
        <v>859</v>
      </c>
      <c r="D1141" s="1" t="s">
        <v>1053</v>
      </c>
      <c r="E1141" s="1" t="s">
        <v>86</v>
      </c>
      <c r="F1141" s="1" t="s">
        <v>25</v>
      </c>
      <c r="G1141" s="1" t="s">
        <v>26</v>
      </c>
      <c r="H1141" s="1" t="s">
        <v>82</v>
      </c>
      <c r="I1141">
        <v>1</v>
      </c>
      <c r="J1141">
        <v>450</v>
      </c>
      <c r="K1141" s="7">
        <v>0</v>
      </c>
      <c r="L1141">
        <v>450</v>
      </c>
      <c r="M1141">
        <v>56.34</v>
      </c>
      <c r="N1141" s="7">
        <f>IFERROR(Sales_Data[[#This Row],[Profit]]/Sales_Data[[#This Row],[Sales]],0)</f>
        <v>0.12520000000000001</v>
      </c>
      <c r="O1141" s="7" t="str">
        <f>TEXT(Sales_Data[[#This Row],[Order_Date]],"mmm")</f>
        <v>Aug</v>
      </c>
      <c r="P1141" s="9" t="str">
        <f>TEXT(Sales_Data[[#This Row],[Order_Date]],"yyyy")</f>
        <v>2025</v>
      </c>
      <c r="Q1141" s="9" t="str">
        <f t="shared" si="17"/>
        <v>New</v>
      </c>
      <c r="R1141" s="1" t="s">
        <v>64</v>
      </c>
    </row>
    <row r="1142" spans="1:18" x14ac:dyDescent="0.35">
      <c r="A1142" s="1" t="s">
        <v>3007</v>
      </c>
      <c r="B1142" s="2">
        <v>46018</v>
      </c>
      <c r="C1142" s="1" t="s">
        <v>3008</v>
      </c>
      <c r="D1142" s="1" t="s">
        <v>3009</v>
      </c>
      <c r="E1142" s="1" t="s">
        <v>119</v>
      </c>
      <c r="F1142" s="1" t="s">
        <v>33</v>
      </c>
      <c r="G1142" s="1" t="s">
        <v>42</v>
      </c>
      <c r="H1142" s="1" t="s">
        <v>102</v>
      </c>
      <c r="I1142">
        <v>3</v>
      </c>
      <c r="J1142">
        <v>25000</v>
      </c>
      <c r="K1142" s="7">
        <v>0.15</v>
      </c>
      <c r="L1142">
        <v>63750</v>
      </c>
      <c r="M1142">
        <v>5192.87</v>
      </c>
      <c r="N1142" s="7">
        <f>IFERROR(Sales_Data[[#This Row],[Profit]]/Sales_Data[[#This Row],[Sales]],0)</f>
        <v>8.1456784313725494E-2</v>
      </c>
      <c r="O1142" s="7" t="str">
        <f>TEXT(Sales_Data[[#This Row],[Order_Date]],"mmm")</f>
        <v>Dec</v>
      </c>
      <c r="P1142" s="9" t="str">
        <f>TEXT(Sales_Data[[#This Row],[Order_Date]],"yyyy")</f>
        <v>2025</v>
      </c>
      <c r="Q1142" s="9" t="str">
        <f t="shared" si="17"/>
        <v>Existing</v>
      </c>
      <c r="R1142" s="1" t="s">
        <v>36</v>
      </c>
    </row>
    <row r="1143" spans="1:18" x14ac:dyDescent="0.35">
      <c r="A1143" s="1" t="s">
        <v>3010</v>
      </c>
      <c r="B1143" s="2">
        <v>45746</v>
      </c>
      <c r="C1143" s="1" t="s">
        <v>3011</v>
      </c>
      <c r="D1143" s="1" t="s">
        <v>375</v>
      </c>
      <c r="E1143" s="1" t="s">
        <v>111</v>
      </c>
      <c r="F1143" s="1" t="s">
        <v>33</v>
      </c>
      <c r="G1143" s="1" t="s">
        <v>42</v>
      </c>
      <c r="H1143" s="1" t="s">
        <v>102</v>
      </c>
      <c r="I1143">
        <v>1</v>
      </c>
      <c r="J1143">
        <v>25000</v>
      </c>
      <c r="K1143" s="7">
        <v>0.1</v>
      </c>
      <c r="L1143">
        <v>22500</v>
      </c>
      <c r="M1143">
        <v>4586.3999999999996</v>
      </c>
      <c r="N1143" s="7">
        <f>IFERROR(Sales_Data[[#This Row],[Profit]]/Sales_Data[[#This Row],[Sales]],0)</f>
        <v>0.20383999999999999</v>
      </c>
      <c r="O1143" s="7" t="str">
        <f>TEXT(Sales_Data[[#This Row],[Order_Date]],"mmm")</f>
        <v>Mar</v>
      </c>
      <c r="P1143" s="9" t="str">
        <f>TEXT(Sales_Data[[#This Row],[Order_Date]],"yyyy")</f>
        <v>2025</v>
      </c>
      <c r="Q1143" s="9" t="str">
        <f t="shared" si="17"/>
        <v>New</v>
      </c>
      <c r="R1143" s="1" t="s">
        <v>64</v>
      </c>
    </row>
    <row r="1144" spans="1:18" x14ac:dyDescent="0.35">
      <c r="A1144" s="1" t="s">
        <v>3012</v>
      </c>
      <c r="B1144" s="2">
        <v>45833</v>
      </c>
      <c r="C1144" s="1" t="s">
        <v>3013</v>
      </c>
      <c r="D1144" s="1" t="s">
        <v>3014</v>
      </c>
      <c r="E1144" s="1" t="s">
        <v>51</v>
      </c>
      <c r="F1144" s="1" t="s">
        <v>52</v>
      </c>
      <c r="G1144" s="1" t="s">
        <v>120</v>
      </c>
      <c r="H1144" s="1" t="s">
        <v>217</v>
      </c>
      <c r="I1144">
        <v>4</v>
      </c>
      <c r="J1144">
        <v>3200</v>
      </c>
      <c r="K1144" s="7">
        <v>0.15</v>
      </c>
      <c r="L1144">
        <v>10880</v>
      </c>
      <c r="M1144">
        <v>1760.02</v>
      </c>
      <c r="N1144" s="7">
        <f>IFERROR(Sales_Data[[#This Row],[Profit]]/Sales_Data[[#This Row],[Sales]],0)</f>
        <v>0.16176654411764707</v>
      </c>
      <c r="O1144" s="7" t="str">
        <f>TEXT(Sales_Data[[#This Row],[Order_Date]],"mmm")</f>
        <v>Jun</v>
      </c>
      <c r="P1144" s="9" t="str">
        <f>TEXT(Sales_Data[[#This Row],[Order_Date]],"yyyy")</f>
        <v>2025</v>
      </c>
      <c r="Q1144" s="9" t="str">
        <f t="shared" si="17"/>
        <v>Existing</v>
      </c>
      <c r="R1144" s="1" t="s">
        <v>36</v>
      </c>
    </row>
    <row r="1145" spans="1:18" x14ac:dyDescent="0.35">
      <c r="A1145" s="1" t="s">
        <v>3015</v>
      </c>
      <c r="B1145" s="2">
        <v>45932</v>
      </c>
      <c r="C1145" s="1" t="s">
        <v>172</v>
      </c>
      <c r="D1145" s="1" t="s">
        <v>2603</v>
      </c>
      <c r="E1145" s="1" t="s">
        <v>71</v>
      </c>
      <c r="F1145" s="1" t="s">
        <v>33</v>
      </c>
      <c r="G1145" s="1" t="s">
        <v>120</v>
      </c>
      <c r="H1145" s="1" t="s">
        <v>143</v>
      </c>
      <c r="I1145">
        <v>4</v>
      </c>
      <c r="J1145">
        <v>1800</v>
      </c>
      <c r="K1145" s="7">
        <v>0.1</v>
      </c>
      <c r="L1145">
        <v>6480</v>
      </c>
      <c r="M1145">
        <v>1043.1300000000001</v>
      </c>
      <c r="N1145" s="7">
        <f>IFERROR(Sales_Data[[#This Row],[Profit]]/Sales_Data[[#This Row],[Sales]],0)</f>
        <v>0.16097685185185187</v>
      </c>
      <c r="O1145" s="7" t="str">
        <f>TEXT(Sales_Data[[#This Row],[Order_Date]],"mmm")</f>
        <v>Oct</v>
      </c>
      <c r="P1145" s="9" t="str">
        <f>TEXT(Sales_Data[[#This Row],[Order_Date]],"yyyy")</f>
        <v>2025</v>
      </c>
      <c r="Q1145" s="9" t="str">
        <f t="shared" si="17"/>
        <v>Existing</v>
      </c>
      <c r="R1145" s="1" t="s">
        <v>36</v>
      </c>
    </row>
    <row r="1146" spans="1:18" x14ac:dyDescent="0.35">
      <c r="A1146" s="1" t="s">
        <v>3016</v>
      </c>
      <c r="B1146" s="2">
        <v>45769</v>
      </c>
      <c r="C1146" s="1" t="s">
        <v>1526</v>
      </c>
      <c r="D1146" s="1" t="s">
        <v>548</v>
      </c>
      <c r="E1146" s="1" t="s">
        <v>71</v>
      </c>
      <c r="F1146" s="1" t="s">
        <v>33</v>
      </c>
      <c r="G1146" s="1" t="s">
        <v>120</v>
      </c>
      <c r="H1146" s="1" t="s">
        <v>146</v>
      </c>
      <c r="I1146">
        <v>2</v>
      </c>
      <c r="J1146">
        <v>800</v>
      </c>
      <c r="K1146" s="7">
        <v>0.15</v>
      </c>
      <c r="L1146">
        <v>1360</v>
      </c>
      <c r="M1146">
        <v>123.67</v>
      </c>
      <c r="N1146" s="7">
        <f>IFERROR(Sales_Data[[#This Row],[Profit]]/Sales_Data[[#This Row],[Sales]],0)</f>
        <v>9.0933823529411761E-2</v>
      </c>
      <c r="O1146" s="7" t="str">
        <f>TEXT(Sales_Data[[#This Row],[Order_Date]],"mmm")</f>
        <v>Apr</v>
      </c>
      <c r="P1146" s="9" t="str">
        <f>TEXT(Sales_Data[[#This Row],[Order_Date]],"yyyy")</f>
        <v>2025</v>
      </c>
      <c r="Q1146" s="9" t="str">
        <f t="shared" si="17"/>
        <v>Existing</v>
      </c>
      <c r="R1146" s="1" t="s">
        <v>36</v>
      </c>
    </row>
    <row r="1147" spans="1:18" x14ac:dyDescent="0.35">
      <c r="A1147" s="1" t="s">
        <v>3017</v>
      </c>
      <c r="B1147" s="2">
        <v>45839</v>
      </c>
      <c r="C1147" s="1" t="s">
        <v>3018</v>
      </c>
      <c r="D1147" s="1" t="s">
        <v>2920</v>
      </c>
      <c r="E1147" s="1" t="s">
        <v>111</v>
      </c>
      <c r="F1147" s="1" t="s">
        <v>33</v>
      </c>
      <c r="G1147" s="1" t="s">
        <v>120</v>
      </c>
      <c r="H1147" s="1" t="s">
        <v>217</v>
      </c>
      <c r="I1147">
        <v>5</v>
      </c>
      <c r="J1147">
        <v>3200</v>
      </c>
      <c r="K1147" s="7">
        <v>0.1</v>
      </c>
      <c r="L1147">
        <v>14400</v>
      </c>
      <c r="M1147">
        <v>2456.08</v>
      </c>
      <c r="N1147" s="7">
        <f>IFERROR(Sales_Data[[#This Row],[Profit]]/Sales_Data[[#This Row],[Sales]],0)</f>
        <v>0.17056111111111111</v>
      </c>
      <c r="O1147" s="7" t="str">
        <f>TEXT(Sales_Data[[#This Row],[Order_Date]],"mmm")</f>
        <v>Jul</v>
      </c>
      <c r="P1147" s="9" t="str">
        <f>TEXT(Sales_Data[[#This Row],[Order_Date]],"yyyy")</f>
        <v>2025</v>
      </c>
      <c r="Q1147" s="9" t="str">
        <f t="shared" si="17"/>
        <v>Existing</v>
      </c>
      <c r="R1147" s="1" t="s">
        <v>28</v>
      </c>
    </row>
    <row r="1148" spans="1:18" x14ac:dyDescent="0.35">
      <c r="A1148" s="1" t="s">
        <v>3019</v>
      </c>
      <c r="B1148" s="2">
        <v>45916</v>
      </c>
      <c r="C1148" s="1" t="s">
        <v>3020</v>
      </c>
      <c r="D1148" s="1" t="s">
        <v>3021</v>
      </c>
      <c r="E1148" s="1" t="s">
        <v>24</v>
      </c>
      <c r="F1148" s="1" t="s">
        <v>25</v>
      </c>
      <c r="G1148" s="1" t="s">
        <v>26</v>
      </c>
      <c r="H1148" s="1" t="s">
        <v>27</v>
      </c>
      <c r="I1148">
        <v>3</v>
      </c>
      <c r="J1148">
        <v>1200</v>
      </c>
      <c r="K1148" s="7">
        <v>0.15</v>
      </c>
      <c r="L1148">
        <v>3060</v>
      </c>
      <c r="M1148">
        <v>444.53</v>
      </c>
      <c r="N1148" s="7">
        <f>IFERROR(Sales_Data[[#This Row],[Profit]]/Sales_Data[[#This Row],[Sales]],0)</f>
        <v>0.14527124183006535</v>
      </c>
      <c r="O1148" s="7" t="str">
        <f>TEXT(Sales_Data[[#This Row],[Order_Date]],"mmm")</f>
        <v>Sep</v>
      </c>
      <c r="P1148" s="9" t="str">
        <f>TEXT(Sales_Data[[#This Row],[Order_Date]],"yyyy")</f>
        <v>2025</v>
      </c>
      <c r="Q1148" s="9" t="str">
        <f t="shared" si="17"/>
        <v>Existing</v>
      </c>
      <c r="R1148" s="1" t="s">
        <v>73</v>
      </c>
    </row>
    <row r="1149" spans="1:18" x14ac:dyDescent="0.35">
      <c r="A1149" s="1" t="s">
        <v>3022</v>
      </c>
      <c r="B1149" s="2">
        <v>45934</v>
      </c>
      <c r="C1149" s="1" t="s">
        <v>3023</v>
      </c>
      <c r="D1149" s="1" t="s">
        <v>3024</v>
      </c>
      <c r="E1149" s="1" t="s">
        <v>71</v>
      </c>
      <c r="F1149" s="1" t="s">
        <v>33</v>
      </c>
      <c r="G1149" s="1" t="s">
        <v>18</v>
      </c>
      <c r="H1149" s="1" t="s">
        <v>19</v>
      </c>
      <c r="I1149">
        <v>3</v>
      </c>
      <c r="J1149">
        <v>700</v>
      </c>
      <c r="K1149" s="7">
        <v>0.1</v>
      </c>
      <c r="L1149">
        <v>1890</v>
      </c>
      <c r="M1149">
        <v>269.17</v>
      </c>
      <c r="N1149" s="7">
        <f>IFERROR(Sales_Data[[#This Row],[Profit]]/Sales_Data[[#This Row],[Sales]],0)</f>
        <v>0.14241798941798942</v>
      </c>
      <c r="O1149" s="7" t="str">
        <f>TEXT(Sales_Data[[#This Row],[Order_Date]],"mmm")</f>
        <v>Oct</v>
      </c>
      <c r="P1149" s="9" t="str">
        <f>TEXT(Sales_Data[[#This Row],[Order_Date]],"yyyy")</f>
        <v>2025</v>
      </c>
      <c r="Q1149" s="9" t="str">
        <f t="shared" si="17"/>
        <v>Existing</v>
      </c>
      <c r="R1149" s="1" t="s">
        <v>28</v>
      </c>
    </row>
    <row r="1150" spans="1:18" x14ac:dyDescent="0.35">
      <c r="A1150" s="1" t="s">
        <v>3025</v>
      </c>
      <c r="B1150" s="2">
        <v>45694</v>
      </c>
      <c r="C1150" s="1" t="s">
        <v>3026</v>
      </c>
      <c r="D1150" s="1" t="s">
        <v>3027</v>
      </c>
      <c r="E1150" s="1" t="s">
        <v>56</v>
      </c>
      <c r="F1150" s="1" t="s">
        <v>57</v>
      </c>
      <c r="G1150" s="1" t="s">
        <v>34</v>
      </c>
      <c r="H1150" s="1" t="s">
        <v>153</v>
      </c>
      <c r="I1150">
        <v>3</v>
      </c>
      <c r="J1150">
        <v>7000</v>
      </c>
      <c r="K1150" s="7">
        <v>0.05</v>
      </c>
      <c r="L1150">
        <v>19950</v>
      </c>
      <c r="M1150">
        <v>2067.96</v>
      </c>
      <c r="N1150" s="7">
        <f>IFERROR(Sales_Data[[#This Row],[Profit]]/Sales_Data[[#This Row],[Sales]],0)</f>
        <v>0.10365714285714286</v>
      </c>
      <c r="O1150" s="7" t="str">
        <f>TEXT(Sales_Data[[#This Row],[Order_Date]],"mmm")</f>
        <v>Feb</v>
      </c>
      <c r="P1150" s="9" t="str">
        <f>TEXT(Sales_Data[[#This Row],[Order_Date]],"yyyy")</f>
        <v>2025</v>
      </c>
      <c r="Q1150" s="9" t="str">
        <f t="shared" si="17"/>
        <v>Existing</v>
      </c>
      <c r="R1150" s="1" t="s">
        <v>20</v>
      </c>
    </row>
    <row r="1151" spans="1:18" x14ac:dyDescent="0.35">
      <c r="A1151" s="1" t="s">
        <v>3028</v>
      </c>
      <c r="B1151" s="2">
        <v>45772</v>
      </c>
      <c r="C1151" s="1" t="s">
        <v>3029</v>
      </c>
      <c r="D1151" s="1" t="s">
        <v>3030</v>
      </c>
      <c r="E1151" s="1" t="s">
        <v>81</v>
      </c>
      <c r="F1151" s="1" t="s">
        <v>33</v>
      </c>
      <c r="G1151" s="1" t="s">
        <v>120</v>
      </c>
      <c r="H1151" s="1" t="s">
        <v>217</v>
      </c>
      <c r="I1151">
        <v>4</v>
      </c>
      <c r="J1151">
        <v>3200</v>
      </c>
      <c r="K1151" s="7">
        <v>0.1</v>
      </c>
      <c r="L1151">
        <v>11520</v>
      </c>
      <c r="M1151">
        <v>1408.33</v>
      </c>
      <c r="N1151" s="7">
        <f>IFERROR(Sales_Data[[#This Row],[Profit]]/Sales_Data[[#This Row],[Sales]],0)</f>
        <v>0.12225086805555554</v>
      </c>
      <c r="O1151" s="7" t="str">
        <f>TEXT(Sales_Data[[#This Row],[Order_Date]],"mmm")</f>
        <v>Apr</v>
      </c>
      <c r="P1151" s="9" t="str">
        <f>TEXT(Sales_Data[[#This Row],[Order_Date]],"yyyy")</f>
        <v>2025</v>
      </c>
      <c r="Q1151" s="9" t="str">
        <f t="shared" si="17"/>
        <v>Existing</v>
      </c>
      <c r="R1151" s="1" t="s">
        <v>28</v>
      </c>
    </row>
    <row r="1152" spans="1:18" x14ac:dyDescent="0.35">
      <c r="A1152" s="1" t="s">
        <v>3031</v>
      </c>
      <c r="B1152" s="2">
        <v>45923</v>
      </c>
      <c r="C1152" s="1" t="s">
        <v>138</v>
      </c>
      <c r="D1152" s="1" t="s">
        <v>3032</v>
      </c>
      <c r="E1152" s="1" t="s">
        <v>86</v>
      </c>
      <c r="F1152" s="1" t="s">
        <v>25</v>
      </c>
      <c r="G1152" s="1" t="s">
        <v>42</v>
      </c>
      <c r="H1152" s="1" t="s">
        <v>43</v>
      </c>
      <c r="I1152">
        <v>3</v>
      </c>
      <c r="J1152">
        <v>18000</v>
      </c>
      <c r="K1152" s="7">
        <v>0.1</v>
      </c>
      <c r="L1152">
        <v>48600</v>
      </c>
      <c r="M1152">
        <v>4959.63</v>
      </c>
      <c r="N1152" s="7">
        <f>IFERROR(Sales_Data[[#This Row],[Profit]]/Sales_Data[[#This Row],[Sales]],0)</f>
        <v>0.10205</v>
      </c>
      <c r="O1152" s="7" t="str">
        <f>TEXT(Sales_Data[[#This Row],[Order_Date]],"mmm")</f>
        <v>Sep</v>
      </c>
      <c r="P1152" s="9" t="str">
        <f>TEXT(Sales_Data[[#This Row],[Order_Date]],"yyyy")</f>
        <v>2025</v>
      </c>
      <c r="Q1152" s="9" t="str">
        <f t="shared" si="17"/>
        <v>Existing</v>
      </c>
      <c r="R1152" s="1" t="s">
        <v>64</v>
      </c>
    </row>
    <row r="1153" spans="1:18" x14ac:dyDescent="0.35">
      <c r="A1153" s="1" t="s">
        <v>3033</v>
      </c>
      <c r="B1153" s="2">
        <v>45729</v>
      </c>
      <c r="C1153" s="1" t="s">
        <v>3034</v>
      </c>
      <c r="D1153" s="1" t="s">
        <v>1399</v>
      </c>
      <c r="E1153" s="1" t="s">
        <v>51</v>
      </c>
      <c r="F1153" s="1" t="s">
        <v>52</v>
      </c>
      <c r="G1153" s="1" t="s">
        <v>42</v>
      </c>
      <c r="H1153" s="1" t="s">
        <v>47</v>
      </c>
      <c r="I1153">
        <v>3</v>
      </c>
      <c r="J1153">
        <v>55000</v>
      </c>
      <c r="K1153" s="7">
        <v>0</v>
      </c>
      <c r="L1153">
        <v>165000</v>
      </c>
      <c r="M1153">
        <v>21057.759999999998</v>
      </c>
      <c r="N1153" s="7">
        <f>IFERROR(Sales_Data[[#This Row],[Profit]]/Sales_Data[[#This Row],[Sales]],0)</f>
        <v>0.12762278787878786</v>
      </c>
      <c r="O1153" s="7" t="str">
        <f>TEXT(Sales_Data[[#This Row],[Order_Date]],"mmm")</f>
        <v>Mar</v>
      </c>
      <c r="P1153" s="9" t="str">
        <f>TEXT(Sales_Data[[#This Row],[Order_Date]],"yyyy")</f>
        <v>2025</v>
      </c>
      <c r="Q1153" s="9" t="str">
        <f t="shared" si="17"/>
        <v>Existing</v>
      </c>
      <c r="R1153" s="1" t="s">
        <v>20</v>
      </c>
    </row>
    <row r="1154" spans="1:18" x14ac:dyDescent="0.35">
      <c r="A1154" s="1" t="s">
        <v>3035</v>
      </c>
      <c r="B1154" s="2">
        <v>45897</v>
      </c>
      <c r="C1154" s="1" t="s">
        <v>335</v>
      </c>
      <c r="D1154" s="1" t="s">
        <v>3036</v>
      </c>
      <c r="E1154" s="1" t="s">
        <v>81</v>
      </c>
      <c r="F1154" s="1" t="s">
        <v>33</v>
      </c>
      <c r="G1154" s="1" t="s">
        <v>18</v>
      </c>
      <c r="H1154" s="1" t="s">
        <v>131</v>
      </c>
      <c r="I1154">
        <v>5</v>
      </c>
      <c r="J1154">
        <v>1500</v>
      </c>
      <c r="K1154" s="7">
        <v>0.15</v>
      </c>
      <c r="L1154">
        <v>6375</v>
      </c>
      <c r="M1154">
        <v>1568.28</v>
      </c>
      <c r="N1154" s="7">
        <f>IFERROR(Sales_Data[[#This Row],[Profit]]/Sales_Data[[#This Row],[Sales]],0)</f>
        <v>0.24600470588235293</v>
      </c>
      <c r="O1154" s="7" t="str">
        <f>TEXT(Sales_Data[[#This Row],[Order_Date]],"mmm")</f>
        <v>Aug</v>
      </c>
      <c r="P1154" s="9" t="str">
        <f>TEXT(Sales_Data[[#This Row],[Order_Date]],"yyyy")</f>
        <v>2025</v>
      </c>
      <c r="Q1154" s="9" t="str">
        <f t="shared" ref="Q1154:Q1217" si="18">IF(I1154&gt;1,"Existing","New")</f>
        <v>Existing</v>
      </c>
      <c r="R1154" s="1" t="s">
        <v>73</v>
      </c>
    </row>
    <row r="1155" spans="1:18" x14ac:dyDescent="0.35">
      <c r="A1155" s="1" t="s">
        <v>3037</v>
      </c>
      <c r="B1155" s="2">
        <v>45831</v>
      </c>
      <c r="C1155" s="1" t="s">
        <v>3038</v>
      </c>
      <c r="D1155" s="1" t="s">
        <v>410</v>
      </c>
      <c r="E1155" s="1" t="s">
        <v>40</v>
      </c>
      <c r="F1155" s="1" t="s">
        <v>41</v>
      </c>
      <c r="G1155" s="1" t="s">
        <v>42</v>
      </c>
      <c r="H1155" s="1" t="s">
        <v>102</v>
      </c>
      <c r="I1155">
        <v>1</v>
      </c>
      <c r="J1155">
        <v>25000</v>
      </c>
      <c r="K1155" s="7">
        <v>0.1</v>
      </c>
      <c r="L1155">
        <v>22500</v>
      </c>
      <c r="M1155">
        <v>4136.87</v>
      </c>
      <c r="N1155" s="7">
        <f>IFERROR(Sales_Data[[#This Row],[Profit]]/Sales_Data[[#This Row],[Sales]],0)</f>
        <v>0.18386088888888888</v>
      </c>
      <c r="O1155" s="7" t="str">
        <f>TEXT(Sales_Data[[#This Row],[Order_Date]],"mmm")</f>
        <v>Jun</v>
      </c>
      <c r="P1155" s="9" t="str">
        <f>TEXT(Sales_Data[[#This Row],[Order_Date]],"yyyy")</f>
        <v>2025</v>
      </c>
      <c r="Q1155" s="9" t="str">
        <f t="shared" si="18"/>
        <v>New</v>
      </c>
      <c r="R1155" s="1" t="s">
        <v>28</v>
      </c>
    </row>
    <row r="1156" spans="1:18" x14ac:dyDescent="0.35">
      <c r="A1156" s="1" t="s">
        <v>3039</v>
      </c>
      <c r="B1156" s="2">
        <v>45693</v>
      </c>
      <c r="C1156" s="1" t="s">
        <v>3040</v>
      </c>
      <c r="D1156" s="1" t="s">
        <v>3041</v>
      </c>
      <c r="E1156" s="1" t="s">
        <v>51</v>
      </c>
      <c r="F1156" s="1" t="s">
        <v>52</v>
      </c>
      <c r="G1156" s="1" t="s">
        <v>120</v>
      </c>
      <c r="H1156" s="1" t="s">
        <v>146</v>
      </c>
      <c r="I1156">
        <v>1</v>
      </c>
      <c r="J1156">
        <v>800</v>
      </c>
      <c r="K1156" s="7">
        <v>0.1</v>
      </c>
      <c r="L1156">
        <v>720</v>
      </c>
      <c r="M1156">
        <v>59.78</v>
      </c>
      <c r="N1156" s="7">
        <f>IFERROR(Sales_Data[[#This Row],[Profit]]/Sales_Data[[#This Row],[Sales]],0)</f>
        <v>8.3027777777777784E-2</v>
      </c>
      <c r="O1156" s="7" t="str">
        <f>TEXT(Sales_Data[[#This Row],[Order_Date]],"mmm")</f>
        <v>Feb</v>
      </c>
      <c r="P1156" s="9" t="str">
        <f>TEXT(Sales_Data[[#This Row],[Order_Date]],"yyyy")</f>
        <v>2025</v>
      </c>
      <c r="Q1156" s="9" t="str">
        <f t="shared" si="18"/>
        <v>New</v>
      </c>
      <c r="R1156" s="1" t="s">
        <v>36</v>
      </c>
    </row>
    <row r="1157" spans="1:18" x14ac:dyDescent="0.35">
      <c r="A1157" s="1" t="s">
        <v>3042</v>
      </c>
      <c r="B1157" s="2">
        <v>45920</v>
      </c>
      <c r="C1157" s="1" t="s">
        <v>3043</v>
      </c>
      <c r="D1157" s="1" t="s">
        <v>3044</v>
      </c>
      <c r="E1157" s="1" t="s">
        <v>32</v>
      </c>
      <c r="F1157" s="1" t="s">
        <v>33</v>
      </c>
      <c r="G1157" s="1" t="s">
        <v>120</v>
      </c>
      <c r="H1157" s="1" t="s">
        <v>217</v>
      </c>
      <c r="I1157">
        <v>3</v>
      </c>
      <c r="J1157">
        <v>3200</v>
      </c>
      <c r="K1157" s="7">
        <v>0.05</v>
      </c>
      <c r="L1157">
        <v>9120</v>
      </c>
      <c r="M1157">
        <v>1889.35</v>
      </c>
      <c r="N1157" s="7">
        <f>IFERROR(Sales_Data[[#This Row],[Profit]]/Sales_Data[[#This Row],[Sales]],0)</f>
        <v>0.20716557017543857</v>
      </c>
      <c r="O1157" s="7" t="str">
        <f>TEXT(Sales_Data[[#This Row],[Order_Date]],"mmm")</f>
        <v>Sep</v>
      </c>
      <c r="P1157" s="9" t="str">
        <f>TEXT(Sales_Data[[#This Row],[Order_Date]],"yyyy")</f>
        <v>2025</v>
      </c>
      <c r="Q1157" s="9" t="str">
        <f t="shared" si="18"/>
        <v>Existing</v>
      </c>
      <c r="R1157" s="1" t="s">
        <v>20</v>
      </c>
    </row>
    <row r="1158" spans="1:18" x14ac:dyDescent="0.35">
      <c r="A1158" s="1" t="s">
        <v>3045</v>
      </c>
      <c r="B1158" s="2">
        <v>45976</v>
      </c>
      <c r="C1158" s="1" t="s">
        <v>992</v>
      </c>
      <c r="D1158" s="1" t="s">
        <v>3046</v>
      </c>
      <c r="E1158" s="1" t="s">
        <v>24</v>
      </c>
      <c r="F1158" s="1" t="s">
        <v>25</v>
      </c>
      <c r="G1158" s="1" t="s">
        <v>42</v>
      </c>
      <c r="H1158" s="1" t="s">
        <v>63</v>
      </c>
      <c r="I1158">
        <v>3</v>
      </c>
      <c r="J1158">
        <v>4500</v>
      </c>
      <c r="K1158" s="7">
        <v>0.1</v>
      </c>
      <c r="L1158">
        <v>12150</v>
      </c>
      <c r="M1158">
        <v>2839.61</v>
      </c>
      <c r="N1158" s="7">
        <f>IFERROR(Sales_Data[[#This Row],[Profit]]/Sales_Data[[#This Row],[Sales]],0)</f>
        <v>0.23371275720164611</v>
      </c>
      <c r="O1158" s="7" t="str">
        <f>TEXT(Sales_Data[[#This Row],[Order_Date]],"mmm")</f>
        <v>Nov</v>
      </c>
      <c r="P1158" s="9" t="str">
        <f>TEXT(Sales_Data[[#This Row],[Order_Date]],"yyyy")</f>
        <v>2025</v>
      </c>
      <c r="Q1158" s="9" t="str">
        <f t="shared" si="18"/>
        <v>Existing</v>
      </c>
      <c r="R1158" s="1" t="s">
        <v>64</v>
      </c>
    </row>
    <row r="1159" spans="1:18" x14ac:dyDescent="0.35">
      <c r="A1159" s="1" t="s">
        <v>3047</v>
      </c>
      <c r="B1159" s="2">
        <v>45876</v>
      </c>
      <c r="C1159" s="1" t="s">
        <v>3048</v>
      </c>
      <c r="D1159" s="1" t="s">
        <v>3049</v>
      </c>
      <c r="E1159" s="1" t="s">
        <v>32</v>
      </c>
      <c r="F1159" s="1" t="s">
        <v>33</v>
      </c>
      <c r="G1159" s="1" t="s">
        <v>26</v>
      </c>
      <c r="H1159" s="1" t="s">
        <v>128</v>
      </c>
      <c r="I1159">
        <v>3</v>
      </c>
      <c r="J1159">
        <v>900</v>
      </c>
      <c r="K1159" s="7">
        <v>0</v>
      </c>
      <c r="L1159">
        <v>2700</v>
      </c>
      <c r="M1159">
        <v>498.84</v>
      </c>
      <c r="N1159" s="7">
        <f>IFERROR(Sales_Data[[#This Row],[Profit]]/Sales_Data[[#This Row],[Sales]],0)</f>
        <v>0.18475555555555553</v>
      </c>
      <c r="O1159" s="7" t="str">
        <f>TEXT(Sales_Data[[#This Row],[Order_Date]],"mmm")</f>
        <v>Aug</v>
      </c>
      <c r="P1159" s="9" t="str">
        <f>TEXT(Sales_Data[[#This Row],[Order_Date]],"yyyy")</f>
        <v>2025</v>
      </c>
      <c r="Q1159" s="9" t="str">
        <f t="shared" si="18"/>
        <v>Existing</v>
      </c>
      <c r="R1159" s="1" t="s">
        <v>20</v>
      </c>
    </row>
    <row r="1160" spans="1:18" x14ac:dyDescent="0.35">
      <c r="A1160" s="1" t="s">
        <v>3050</v>
      </c>
      <c r="B1160" s="2">
        <v>45886</v>
      </c>
      <c r="C1160" s="1" t="s">
        <v>1932</v>
      </c>
      <c r="D1160" s="1" t="s">
        <v>3051</v>
      </c>
      <c r="E1160" s="1" t="s">
        <v>111</v>
      </c>
      <c r="F1160" s="1" t="s">
        <v>33</v>
      </c>
      <c r="G1160" s="1" t="s">
        <v>26</v>
      </c>
      <c r="H1160" s="1" t="s">
        <v>58</v>
      </c>
      <c r="I1160">
        <v>3</v>
      </c>
      <c r="J1160">
        <v>1400</v>
      </c>
      <c r="K1160" s="7">
        <v>0</v>
      </c>
      <c r="L1160">
        <v>4200</v>
      </c>
      <c r="M1160">
        <v>577.13</v>
      </c>
      <c r="N1160" s="7">
        <f>IFERROR(Sales_Data[[#This Row],[Profit]]/Sales_Data[[#This Row],[Sales]],0)</f>
        <v>0.13741190476190476</v>
      </c>
      <c r="O1160" s="7" t="str">
        <f>TEXT(Sales_Data[[#This Row],[Order_Date]],"mmm")</f>
        <v>Aug</v>
      </c>
      <c r="P1160" s="9" t="str">
        <f>TEXT(Sales_Data[[#This Row],[Order_Date]],"yyyy")</f>
        <v>2025</v>
      </c>
      <c r="Q1160" s="9" t="str">
        <f t="shared" si="18"/>
        <v>Existing</v>
      </c>
      <c r="R1160" s="1" t="s">
        <v>73</v>
      </c>
    </row>
    <row r="1161" spans="1:18" x14ac:dyDescent="0.35">
      <c r="A1161" s="1" t="s">
        <v>3052</v>
      </c>
      <c r="B1161" s="2">
        <v>45746</v>
      </c>
      <c r="C1161" s="1" t="s">
        <v>1084</v>
      </c>
      <c r="D1161" s="1" t="s">
        <v>3053</v>
      </c>
      <c r="E1161" s="1" t="s">
        <v>81</v>
      </c>
      <c r="F1161" s="1" t="s">
        <v>33</v>
      </c>
      <c r="G1161" s="1" t="s">
        <v>18</v>
      </c>
      <c r="H1161" s="1" t="s">
        <v>131</v>
      </c>
      <c r="I1161">
        <v>5</v>
      </c>
      <c r="J1161">
        <v>1500</v>
      </c>
      <c r="K1161" s="7">
        <v>0.1</v>
      </c>
      <c r="L1161">
        <v>6750</v>
      </c>
      <c r="M1161">
        <v>1337.83</v>
      </c>
      <c r="N1161" s="7">
        <f>IFERROR(Sales_Data[[#This Row],[Profit]]/Sales_Data[[#This Row],[Sales]],0)</f>
        <v>0.19819703703703703</v>
      </c>
      <c r="O1161" s="7" t="str">
        <f>TEXT(Sales_Data[[#This Row],[Order_Date]],"mmm")</f>
        <v>Mar</v>
      </c>
      <c r="P1161" s="9" t="str">
        <f>TEXT(Sales_Data[[#This Row],[Order_Date]],"yyyy")</f>
        <v>2025</v>
      </c>
      <c r="Q1161" s="9" t="str">
        <f t="shared" si="18"/>
        <v>Existing</v>
      </c>
      <c r="R1161" s="1" t="s">
        <v>36</v>
      </c>
    </row>
    <row r="1162" spans="1:18" x14ac:dyDescent="0.35">
      <c r="A1162" s="1" t="s">
        <v>3054</v>
      </c>
      <c r="B1162" s="2">
        <v>45801</v>
      </c>
      <c r="C1162" s="1" t="s">
        <v>1822</v>
      </c>
      <c r="D1162" s="1" t="s">
        <v>3055</v>
      </c>
      <c r="E1162" s="1" t="s">
        <v>135</v>
      </c>
      <c r="F1162" s="1" t="s">
        <v>136</v>
      </c>
      <c r="G1162" s="1" t="s">
        <v>18</v>
      </c>
      <c r="H1162" s="1" t="s">
        <v>292</v>
      </c>
      <c r="I1162">
        <v>3</v>
      </c>
      <c r="J1162">
        <v>500</v>
      </c>
      <c r="K1162" s="7">
        <v>0.1</v>
      </c>
      <c r="L1162">
        <v>1350</v>
      </c>
      <c r="M1162">
        <v>309.93</v>
      </c>
      <c r="N1162" s="7">
        <f>IFERROR(Sales_Data[[#This Row],[Profit]]/Sales_Data[[#This Row],[Sales]],0)</f>
        <v>0.22957777777777777</v>
      </c>
      <c r="O1162" s="7" t="str">
        <f>TEXT(Sales_Data[[#This Row],[Order_Date]],"mmm")</f>
        <v>May</v>
      </c>
      <c r="P1162" s="9" t="str">
        <f>TEXT(Sales_Data[[#This Row],[Order_Date]],"yyyy")</f>
        <v>2025</v>
      </c>
      <c r="Q1162" s="9" t="str">
        <f t="shared" si="18"/>
        <v>Existing</v>
      </c>
      <c r="R1162" s="1" t="s">
        <v>73</v>
      </c>
    </row>
    <row r="1163" spans="1:18" x14ac:dyDescent="0.35">
      <c r="A1163" s="1" t="s">
        <v>3056</v>
      </c>
      <c r="B1163" s="2">
        <v>45807</v>
      </c>
      <c r="C1163" s="1" t="s">
        <v>100</v>
      </c>
      <c r="D1163" s="1" t="s">
        <v>2875</v>
      </c>
      <c r="E1163" s="1" t="s">
        <v>71</v>
      </c>
      <c r="F1163" s="1" t="s">
        <v>33</v>
      </c>
      <c r="G1163" s="1" t="s">
        <v>42</v>
      </c>
      <c r="H1163" s="1" t="s">
        <v>102</v>
      </c>
      <c r="I1163">
        <v>1</v>
      </c>
      <c r="J1163">
        <v>25000</v>
      </c>
      <c r="K1163" s="7">
        <v>0</v>
      </c>
      <c r="L1163">
        <v>25000</v>
      </c>
      <c r="M1163">
        <v>4997.79</v>
      </c>
      <c r="N1163" s="7">
        <f>IFERROR(Sales_Data[[#This Row],[Profit]]/Sales_Data[[#This Row],[Sales]],0)</f>
        <v>0.19991159999999999</v>
      </c>
      <c r="O1163" s="7" t="str">
        <f>TEXT(Sales_Data[[#This Row],[Order_Date]],"mmm")</f>
        <v>May</v>
      </c>
      <c r="P1163" s="9" t="str">
        <f>TEXT(Sales_Data[[#This Row],[Order_Date]],"yyyy")</f>
        <v>2025</v>
      </c>
      <c r="Q1163" s="9" t="str">
        <f t="shared" si="18"/>
        <v>New</v>
      </c>
      <c r="R1163" s="1" t="s">
        <v>73</v>
      </c>
    </row>
    <row r="1164" spans="1:18" x14ac:dyDescent="0.35">
      <c r="A1164" s="1" t="s">
        <v>3057</v>
      </c>
      <c r="B1164" s="2">
        <v>45909</v>
      </c>
      <c r="C1164" s="1" t="s">
        <v>3058</v>
      </c>
      <c r="D1164" s="1" t="s">
        <v>3059</v>
      </c>
      <c r="E1164" s="1" t="s">
        <v>160</v>
      </c>
      <c r="F1164" s="1" t="s">
        <v>161</v>
      </c>
      <c r="G1164" s="1" t="s">
        <v>18</v>
      </c>
      <c r="H1164" s="1" t="s">
        <v>292</v>
      </c>
      <c r="I1164">
        <v>3</v>
      </c>
      <c r="J1164">
        <v>500</v>
      </c>
      <c r="K1164" s="7">
        <v>0</v>
      </c>
      <c r="L1164">
        <v>1500</v>
      </c>
      <c r="M1164">
        <v>259.39999999999998</v>
      </c>
      <c r="N1164" s="7">
        <f>IFERROR(Sales_Data[[#This Row],[Profit]]/Sales_Data[[#This Row],[Sales]],0)</f>
        <v>0.17293333333333333</v>
      </c>
      <c r="O1164" s="7" t="str">
        <f>TEXT(Sales_Data[[#This Row],[Order_Date]],"mmm")</f>
        <v>Sep</v>
      </c>
      <c r="P1164" s="9" t="str">
        <f>TEXT(Sales_Data[[#This Row],[Order_Date]],"yyyy")</f>
        <v>2025</v>
      </c>
      <c r="Q1164" s="9" t="str">
        <f t="shared" si="18"/>
        <v>Existing</v>
      </c>
      <c r="R1164" s="1" t="s">
        <v>64</v>
      </c>
    </row>
    <row r="1165" spans="1:18" x14ac:dyDescent="0.35">
      <c r="A1165" s="1" t="s">
        <v>3060</v>
      </c>
      <c r="B1165" s="2">
        <v>45761</v>
      </c>
      <c r="C1165" s="1" t="s">
        <v>3061</v>
      </c>
      <c r="D1165" s="1" t="s">
        <v>3062</v>
      </c>
      <c r="E1165" s="1" t="s">
        <v>56</v>
      </c>
      <c r="F1165" s="1" t="s">
        <v>57</v>
      </c>
      <c r="G1165" s="1" t="s">
        <v>120</v>
      </c>
      <c r="H1165" s="1" t="s">
        <v>217</v>
      </c>
      <c r="I1165">
        <v>2</v>
      </c>
      <c r="J1165">
        <v>3200</v>
      </c>
      <c r="K1165" s="7">
        <v>0.15</v>
      </c>
      <c r="L1165">
        <v>5440</v>
      </c>
      <c r="M1165">
        <v>1167.04</v>
      </c>
      <c r="N1165" s="7">
        <f>IFERROR(Sales_Data[[#This Row],[Profit]]/Sales_Data[[#This Row],[Sales]],0)</f>
        <v>0.21452941176470589</v>
      </c>
      <c r="O1165" s="7" t="str">
        <f>TEXT(Sales_Data[[#This Row],[Order_Date]],"mmm")</f>
        <v>Apr</v>
      </c>
      <c r="P1165" s="9" t="str">
        <f>TEXT(Sales_Data[[#This Row],[Order_Date]],"yyyy")</f>
        <v>2025</v>
      </c>
      <c r="Q1165" s="9" t="str">
        <f t="shared" si="18"/>
        <v>Existing</v>
      </c>
      <c r="R1165" s="1" t="s">
        <v>28</v>
      </c>
    </row>
    <row r="1166" spans="1:18" x14ac:dyDescent="0.35">
      <c r="A1166" s="1" t="s">
        <v>3063</v>
      </c>
      <c r="B1166" s="2">
        <v>45976</v>
      </c>
      <c r="C1166" s="1" t="s">
        <v>3064</v>
      </c>
      <c r="D1166" s="1" t="s">
        <v>3065</v>
      </c>
      <c r="E1166" s="1" t="s">
        <v>62</v>
      </c>
      <c r="F1166" s="1" t="s">
        <v>41</v>
      </c>
      <c r="G1166" s="1" t="s">
        <v>18</v>
      </c>
      <c r="H1166" s="1" t="s">
        <v>19</v>
      </c>
      <c r="I1166">
        <v>2</v>
      </c>
      <c r="J1166">
        <v>700</v>
      </c>
      <c r="K1166" s="7">
        <v>0.1</v>
      </c>
      <c r="L1166">
        <v>1260</v>
      </c>
      <c r="M1166">
        <v>240.87</v>
      </c>
      <c r="N1166" s="7">
        <f>IFERROR(Sales_Data[[#This Row],[Profit]]/Sales_Data[[#This Row],[Sales]],0)</f>
        <v>0.19116666666666668</v>
      </c>
      <c r="O1166" s="7" t="str">
        <f>TEXT(Sales_Data[[#This Row],[Order_Date]],"mmm")</f>
        <v>Nov</v>
      </c>
      <c r="P1166" s="9" t="str">
        <f>TEXT(Sales_Data[[#This Row],[Order_Date]],"yyyy")</f>
        <v>2025</v>
      </c>
      <c r="Q1166" s="9" t="str">
        <f t="shared" si="18"/>
        <v>Existing</v>
      </c>
      <c r="R1166" s="1" t="s">
        <v>36</v>
      </c>
    </row>
    <row r="1167" spans="1:18" x14ac:dyDescent="0.35">
      <c r="A1167" s="1" t="s">
        <v>3066</v>
      </c>
      <c r="B1167" s="2">
        <v>45899</v>
      </c>
      <c r="C1167" s="1" t="s">
        <v>3067</v>
      </c>
      <c r="D1167" s="1" t="s">
        <v>2668</v>
      </c>
      <c r="E1167" s="1" t="s">
        <v>32</v>
      </c>
      <c r="F1167" s="1" t="s">
        <v>33</v>
      </c>
      <c r="G1167" s="1" t="s">
        <v>42</v>
      </c>
      <c r="H1167" s="1" t="s">
        <v>47</v>
      </c>
      <c r="I1167">
        <v>1</v>
      </c>
      <c r="J1167">
        <v>55000</v>
      </c>
      <c r="K1167" s="7">
        <v>0.1</v>
      </c>
      <c r="L1167">
        <v>49500</v>
      </c>
      <c r="M1167">
        <v>4355.83</v>
      </c>
      <c r="N1167" s="7">
        <f>IFERROR(Sales_Data[[#This Row],[Profit]]/Sales_Data[[#This Row],[Sales]],0)</f>
        <v>8.7996565656565662E-2</v>
      </c>
      <c r="O1167" s="7" t="str">
        <f>TEXT(Sales_Data[[#This Row],[Order_Date]],"mmm")</f>
        <v>Aug</v>
      </c>
      <c r="P1167" s="9" t="str">
        <f>TEXT(Sales_Data[[#This Row],[Order_Date]],"yyyy")</f>
        <v>2025</v>
      </c>
      <c r="Q1167" s="9" t="str">
        <f t="shared" si="18"/>
        <v>New</v>
      </c>
      <c r="R1167" s="1" t="s">
        <v>36</v>
      </c>
    </row>
    <row r="1168" spans="1:18" x14ac:dyDescent="0.35">
      <c r="A1168" s="1" t="s">
        <v>3068</v>
      </c>
      <c r="B1168" s="2">
        <v>45661</v>
      </c>
      <c r="C1168" s="1" t="s">
        <v>3069</v>
      </c>
      <c r="D1168" s="1" t="s">
        <v>1257</v>
      </c>
      <c r="E1168" s="1" t="s">
        <v>17</v>
      </c>
      <c r="F1168" s="1" t="s">
        <v>17</v>
      </c>
      <c r="G1168" s="1" t="s">
        <v>42</v>
      </c>
      <c r="H1168" s="1" t="s">
        <v>63</v>
      </c>
      <c r="I1168">
        <v>1</v>
      </c>
      <c r="J1168">
        <v>4500</v>
      </c>
      <c r="K1168" s="7">
        <v>0.1</v>
      </c>
      <c r="L1168">
        <v>4050</v>
      </c>
      <c r="M1168">
        <v>584.27</v>
      </c>
      <c r="N1168" s="7">
        <f>IFERROR(Sales_Data[[#This Row],[Profit]]/Sales_Data[[#This Row],[Sales]],0)</f>
        <v>0.1442641975308642</v>
      </c>
      <c r="O1168" s="7" t="str">
        <f>TEXT(Sales_Data[[#This Row],[Order_Date]],"mmm")</f>
        <v>Jan</v>
      </c>
      <c r="P1168" s="9" t="str">
        <f>TEXT(Sales_Data[[#This Row],[Order_Date]],"yyyy")</f>
        <v>2025</v>
      </c>
      <c r="Q1168" s="9" t="str">
        <f t="shared" si="18"/>
        <v>New</v>
      </c>
      <c r="R1168" s="1" t="s">
        <v>73</v>
      </c>
    </row>
    <row r="1169" spans="1:18" x14ac:dyDescent="0.35">
      <c r="A1169" s="1" t="s">
        <v>3070</v>
      </c>
      <c r="B1169" s="2">
        <v>46007</v>
      </c>
      <c r="C1169" s="1" t="s">
        <v>3071</v>
      </c>
      <c r="D1169" s="1" t="s">
        <v>771</v>
      </c>
      <c r="E1169" s="1" t="s">
        <v>160</v>
      </c>
      <c r="F1169" s="1" t="s">
        <v>161</v>
      </c>
      <c r="G1169" s="1" t="s">
        <v>120</v>
      </c>
      <c r="H1169" s="1" t="s">
        <v>217</v>
      </c>
      <c r="I1169">
        <v>2</v>
      </c>
      <c r="J1169">
        <v>3200</v>
      </c>
      <c r="K1169" s="7">
        <v>0</v>
      </c>
      <c r="L1169">
        <v>6400</v>
      </c>
      <c r="M1169">
        <v>1427.57</v>
      </c>
      <c r="N1169" s="7">
        <f>IFERROR(Sales_Data[[#This Row],[Profit]]/Sales_Data[[#This Row],[Sales]],0)</f>
        <v>0.22305781249999998</v>
      </c>
      <c r="O1169" s="7" t="str">
        <f>TEXT(Sales_Data[[#This Row],[Order_Date]],"mmm")</f>
        <v>Dec</v>
      </c>
      <c r="P1169" s="9" t="str">
        <f>TEXT(Sales_Data[[#This Row],[Order_Date]],"yyyy")</f>
        <v>2025</v>
      </c>
      <c r="Q1169" s="9" t="str">
        <f t="shared" si="18"/>
        <v>Existing</v>
      </c>
      <c r="R1169" s="1" t="s">
        <v>73</v>
      </c>
    </row>
    <row r="1170" spans="1:18" x14ac:dyDescent="0.35">
      <c r="A1170" s="1" t="s">
        <v>3072</v>
      </c>
      <c r="B1170" s="2">
        <v>45686</v>
      </c>
      <c r="C1170" s="1" t="s">
        <v>579</v>
      </c>
      <c r="D1170" s="1" t="s">
        <v>3073</v>
      </c>
      <c r="E1170" s="1" t="s">
        <v>40</v>
      </c>
      <c r="F1170" s="1" t="s">
        <v>41</v>
      </c>
      <c r="G1170" s="1" t="s">
        <v>34</v>
      </c>
      <c r="H1170" s="1" t="s">
        <v>77</v>
      </c>
      <c r="I1170">
        <v>5</v>
      </c>
      <c r="J1170">
        <v>22000</v>
      </c>
      <c r="K1170" s="7">
        <v>0.1</v>
      </c>
      <c r="L1170">
        <v>99000</v>
      </c>
      <c r="M1170">
        <v>9381.9</v>
      </c>
      <c r="N1170" s="7">
        <f>IFERROR(Sales_Data[[#This Row],[Profit]]/Sales_Data[[#This Row],[Sales]],0)</f>
        <v>9.4766666666666666E-2</v>
      </c>
      <c r="O1170" s="7" t="str">
        <f>TEXT(Sales_Data[[#This Row],[Order_Date]],"mmm")</f>
        <v>Jan</v>
      </c>
      <c r="P1170" s="9" t="str">
        <f>TEXT(Sales_Data[[#This Row],[Order_Date]],"yyyy")</f>
        <v>2025</v>
      </c>
      <c r="Q1170" s="9" t="str">
        <f t="shared" si="18"/>
        <v>Existing</v>
      </c>
      <c r="R1170" s="1" t="s">
        <v>73</v>
      </c>
    </row>
    <row r="1171" spans="1:18" x14ac:dyDescent="0.35">
      <c r="A1171" s="1" t="s">
        <v>3074</v>
      </c>
      <c r="B1171" s="2">
        <v>45962</v>
      </c>
      <c r="C1171" s="1" t="s">
        <v>228</v>
      </c>
      <c r="D1171" s="1" t="s">
        <v>1110</v>
      </c>
      <c r="E1171" s="1" t="s">
        <v>62</v>
      </c>
      <c r="F1171" s="1" t="s">
        <v>41</v>
      </c>
      <c r="G1171" s="1" t="s">
        <v>120</v>
      </c>
      <c r="H1171" s="1" t="s">
        <v>143</v>
      </c>
      <c r="I1171">
        <v>5</v>
      </c>
      <c r="J1171">
        <v>1800</v>
      </c>
      <c r="K1171" s="7">
        <v>0</v>
      </c>
      <c r="L1171">
        <v>9000</v>
      </c>
      <c r="M1171">
        <v>1045.98</v>
      </c>
      <c r="N1171" s="7">
        <f>IFERROR(Sales_Data[[#This Row],[Profit]]/Sales_Data[[#This Row],[Sales]],0)</f>
        <v>0.11622</v>
      </c>
      <c r="O1171" s="7" t="str">
        <f>TEXT(Sales_Data[[#This Row],[Order_Date]],"mmm")</f>
        <v>Nov</v>
      </c>
      <c r="P1171" s="9" t="str">
        <f>TEXT(Sales_Data[[#This Row],[Order_Date]],"yyyy")</f>
        <v>2025</v>
      </c>
      <c r="Q1171" s="9" t="str">
        <f t="shared" si="18"/>
        <v>Existing</v>
      </c>
      <c r="R1171" s="1" t="s">
        <v>20</v>
      </c>
    </row>
    <row r="1172" spans="1:18" x14ac:dyDescent="0.35">
      <c r="A1172" s="1" t="s">
        <v>3075</v>
      </c>
      <c r="B1172" s="2">
        <v>45867</v>
      </c>
      <c r="C1172" s="1" t="s">
        <v>1757</v>
      </c>
      <c r="D1172" s="1" t="s">
        <v>3076</v>
      </c>
      <c r="E1172" s="1" t="s">
        <v>62</v>
      </c>
      <c r="F1172" s="1" t="s">
        <v>41</v>
      </c>
      <c r="G1172" s="1" t="s">
        <v>26</v>
      </c>
      <c r="H1172" s="1" t="s">
        <v>128</v>
      </c>
      <c r="I1172">
        <v>4</v>
      </c>
      <c r="J1172">
        <v>900</v>
      </c>
      <c r="K1172" s="7">
        <v>0</v>
      </c>
      <c r="L1172">
        <v>3600</v>
      </c>
      <c r="M1172">
        <v>804.66</v>
      </c>
      <c r="N1172" s="7">
        <f>IFERROR(Sales_Data[[#This Row],[Profit]]/Sales_Data[[#This Row],[Sales]],0)</f>
        <v>0.22351666666666667</v>
      </c>
      <c r="O1172" s="7" t="str">
        <f>TEXT(Sales_Data[[#This Row],[Order_Date]],"mmm")</f>
        <v>Jul</v>
      </c>
      <c r="P1172" s="9" t="str">
        <f>TEXT(Sales_Data[[#This Row],[Order_Date]],"yyyy")</f>
        <v>2025</v>
      </c>
      <c r="Q1172" s="9" t="str">
        <f t="shared" si="18"/>
        <v>Existing</v>
      </c>
      <c r="R1172" s="1" t="s">
        <v>20</v>
      </c>
    </row>
    <row r="1173" spans="1:18" x14ac:dyDescent="0.35">
      <c r="A1173" s="1" t="s">
        <v>3077</v>
      </c>
      <c r="B1173" s="2">
        <v>45997</v>
      </c>
      <c r="C1173" s="1" t="s">
        <v>3078</v>
      </c>
      <c r="D1173" s="1" t="s">
        <v>3079</v>
      </c>
      <c r="E1173" s="1" t="s">
        <v>56</v>
      </c>
      <c r="F1173" s="1" t="s">
        <v>57</v>
      </c>
      <c r="G1173" s="1" t="s">
        <v>42</v>
      </c>
      <c r="H1173" s="1" t="s">
        <v>47</v>
      </c>
      <c r="I1173">
        <v>1</v>
      </c>
      <c r="J1173">
        <v>55000</v>
      </c>
      <c r="K1173" s="7">
        <v>0</v>
      </c>
      <c r="L1173">
        <v>55000</v>
      </c>
      <c r="M1173">
        <v>7181.56</v>
      </c>
      <c r="N1173" s="7">
        <f>IFERROR(Sales_Data[[#This Row],[Profit]]/Sales_Data[[#This Row],[Sales]],0)</f>
        <v>0.13057381818181818</v>
      </c>
      <c r="O1173" s="7" t="str">
        <f>TEXT(Sales_Data[[#This Row],[Order_Date]],"mmm")</f>
        <v>Dec</v>
      </c>
      <c r="P1173" s="9" t="str">
        <f>TEXT(Sales_Data[[#This Row],[Order_Date]],"yyyy")</f>
        <v>2025</v>
      </c>
      <c r="Q1173" s="9" t="str">
        <f t="shared" si="18"/>
        <v>New</v>
      </c>
      <c r="R1173" s="1" t="s">
        <v>64</v>
      </c>
    </row>
    <row r="1174" spans="1:18" x14ac:dyDescent="0.35">
      <c r="A1174" s="1" t="s">
        <v>3080</v>
      </c>
      <c r="B1174" s="2">
        <v>45949</v>
      </c>
      <c r="C1174" s="1" t="s">
        <v>2217</v>
      </c>
      <c r="D1174" s="1" t="s">
        <v>366</v>
      </c>
      <c r="E1174" s="1" t="s">
        <v>56</v>
      </c>
      <c r="F1174" s="1" t="s">
        <v>57</v>
      </c>
      <c r="G1174" s="1" t="s">
        <v>42</v>
      </c>
      <c r="H1174" s="1" t="s">
        <v>102</v>
      </c>
      <c r="I1174">
        <v>4</v>
      </c>
      <c r="J1174">
        <v>25000</v>
      </c>
      <c r="K1174" s="7">
        <v>0</v>
      </c>
      <c r="L1174">
        <v>100000</v>
      </c>
      <c r="M1174">
        <v>18222.39</v>
      </c>
      <c r="N1174" s="7">
        <f>IFERROR(Sales_Data[[#This Row],[Profit]]/Sales_Data[[#This Row],[Sales]],0)</f>
        <v>0.18222389999999999</v>
      </c>
      <c r="O1174" s="7" t="str">
        <f>TEXT(Sales_Data[[#This Row],[Order_Date]],"mmm")</f>
        <v>Oct</v>
      </c>
      <c r="P1174" s="9" t="str">
        <f>TEXT(Sales_Data[[#This Row],[Order_Date]],"yyyy")</f>
        <v>2025</v>
      </c>
      <c r="Q1174" s="9" t="str">
        <f t="shared" si="18"/>
        <v>Existing</v>
      </c>
      <c r="R1174" s="1" t="s">
        <v>20</v>
      </c>
    </row>
    <row r="1175" spans="1:18" x14ac:dyDescent="0.35">
      <c r="A1175" s="1" t="s">
        <v>3081</v>
      </c>
      <c r="B1175" s="2">
        <v>45678</v>
      </c>
      <c r="C1175" s="1" t="s">
        <v>3082</v>
      </c>
      <c r="D1175" s="1" t="s">
        <v>3083</v>
      </c>
      <c r="E1175" s="1" t="s">
        <v>160</v>
      </c>
      <c r="F1175" s="1" t="s">
        <v>161</v>
      </c>
      <c r="G1175" s="1" t="s">
        <v>120</v>
      </c>
      <c r="H1175" s="1" t="s">
        <v>143</v>
      </c>
      <c r="I1175">
        <v>3</v>
      </c>
      <c r="J1175">
        <v>1800</v>
      </c>
      <c r="K1175" s="7">
        <v>0.05</v>
      </c>
      <c r="L1175">
        <v>5130</v>
      </c>
      <c r="M1175">
        <v>473.67</v>
      </c>
      <c r="N1175" s="7">
        <f>IFERROR(Sales_Data[[#This Row],[Profit]]/Sales_Data[[#This Row],[Sales]],0)</f>
        <v>9.2333333333333337E-2</v>
      </c>
      <c r="O1175" s="7" t="str">
        <f>TEXT(Sales_Data[[#This Row],[Order_Date]],"mmm")</f>
        <v>Jan</v>
      </c>
      <c r="P1175" s="9" t="str">
        <f>TEXT(Sales_Data[[#This Row],[Order_Date]],"yyyy")</f>
        <v>2025</v>
      </c>
      <c r="Q1175" s="9" t="str">
        <f t="shared" si="18"/>
        <v>Existing</v>
      </c>
      <c r="R1175" s="1" t="s">
        <v>20</v>
      </c>
    </row>
    <row r="1176" spans="1:18" x14ac:dyDescent="0.35">
      <c r="A1176" s="1" t="s">
        <v>3084</v>
      </c>
      <c r="B1176" s="2">
        <v>46003</v>
      </c>
      <c r="C1176" s="1" t="s">
        <v>2522</v>
      </c>
      <c r="D1176" s="1" t="s">
        <v>3085</v>
      </c>
      <c r="E1176" s="1" t="s">
        <v>24</v>
      </c>
      <c r="F1176" s="1" t="s">
        <v>25</v>
      </c>
      <c r="G1176" s="1" t="s">
        <v>120</v>
      </c>
      <c r="H1176" s="1" t="s">
        <v>217</v>
      </c>
      <c r="I1176">
        <v>2</v>
      </c>
      <c r="J1176">
        <v>3200</v>
      </c>
      <c r="K1176" s="7">
        <v>0.1</v>
      </c>
      <c r="L1176">
        <v>5760</v>
      </c>
      <c r="M1176">
        <v>480.07</v>
      </c>
      <c r="N1176" s="7">
        <f>IFERROR(Sales_Data[[#This Row],[Profit]]/Sales_Data[[#This Row],[Sales]],0)</f>
        <v>8.3345486111111117E-2</v>
      </c>
      <c r="O1176" s="7" t="str">
        <f>TEXT(Sales_Data[[#This Row],[Order_Date]],"mmm")</f>
        <v>Dec</v>
      </c>
      <c r="P1176" s="9" t="str">
        <f>TEXT(Sales_Data[[#This Row],[Order_Date]],"yyyy")</f>
        <v>2025</v>
      </c>
      <c r="Q1176" s="9" t="str">
        <f t="shared" si="18"/>
        <v>Existing</v>
      </c>
      <c r="R1176" s="1" t="s">
        <v>73</v>
      </c>
    </row>
    <row r="1177" spans="1:18" x14ac:dyDescent="0.35">
      <c r="A1177" s="1" t="s">
        <v>3086</v>
      </c>
      <c r="B1177" s="2">
        <v>45887</v>
      </c>
      <c r="C1177" s="1" t="s">
        <v>3087</v>
      </c>
      <c r="D1177" s="1" t="s">
        <v>3088</v>
      </c>
      <c r="E1177" s="1" t="s">
        <v>119</v>
      </c>
      <c r="F1177" s="1" t="s">
        <v>33</v>
      </c>
      <c r="G1177" s="1" t="s">
        <v>42</v>
      </c>
      <c r="H1177" s="1" t="s">
        <v>43</v>
      </c>
      <c r="I1177">
        <v>5</v>
      </c>
      <c r="J1177">
        <v>18000</v>
      </c>
      <c r="K1177" s="7">
        <v>0.15</v>
      </c>
      <c r="L1177">
        <v>76500</v>
      </c>
      <c r="M1177">
        <v>12780.77</v>
      </c>
      <c r="N1177" s="7">
        <f>IFERROR(Sales_Data[[#This Row],[Profit]]/Sales_Data[[#This Row],[Sales]],0)</f>
        <v>0.16706888888888891</v>
      </c>
      <c r="O1177" s="7" t="str">
        <f>TEXT(Sales_Data[[#This Row],[Order_Date]],"mmm")</f>
        <v>Aug</v>
      </c>
      <c r="P1177" s="9" t="str">
        <f>TEXT(Sales_Data[[#This Row],[Order_Date]],"yyyy")</f>
        <v>2025</v>
      </c>
      <c r="Q1177" s="9" t="str">
        <f t="shared" si="18"/>
        <v>Existing</v>
      </c>
      <c r="R1177" s="1" t="s">
        <v>64</v>
      </c>
    </row>
    <row r="1178" spans="1:18" x14ac:dyDescent="0.35">
      <c r="A1178" s="1" t="s">
        <v>3089</v>
      </c>
      <c r="B1178" s="2">
        <v>45923</v>
      </c>
      <c r="C1178" s="1" t="s">
        <v>3090</v>
      </c>
      <c r="D1178" s="1" t="s">
        <v>2966</v>
      </c>
      <c r="E1178" s="1" t="s">
        <v>24</v>
      </c>
      <c r="F1178" s="1" t="s">
        <v>25</v>
      </c>
      <c r="G1178" s="1" t="s">
        <v>26</v>
      </c>
      <c r="H1178" s="1" t="s">
        <v>27</v>
      </c>
      <c r="I1178">
        <v>3</v>
      </c>
      <c r="J1178">
        <v>1200</v>
      </c>
      <c r="K1178" s="7">
        <v>0</v>
      </c>
      <c r="L1178">
        <v>3600</v>
      </c>
      <c r="M1178">
        <v>516.66</v>
      </c>
      <c r="N1178" s="7">
        <f>IFERROR(Sales_Data[[#This Row],[Profit]]/Sales_Data[[#This Row],[Sales]],0)</f>
        <v>0.14351666666666665</v>
      </c>
      <c r="O1178" s="7" t="str">
        <f>TEXT(Sales_Data[[#This Row],[Order_Date]],"mmm")</f>
        <v>Sep</v>
      </c>
      <c r="P1178" s="9" t="str">
        <f>TEXT(Sales_Data[[#This Row],[Order_Date]],"yyyy")</f>
        <v>2025</v>
      </c>
      <c r="Q1178" s="9" t="str">
        <f t="shared" si="18"/>
        <v>Existing</v>
      </c>
      <c r="R1178" s="1" t="s">
        <v>20</v>
      </c>
    </row>
    <row r="1179" spans="1:18" x14ac:dyDescent="0.35">
      <c r="A1179" s="1" t="s">
        <v>3091</v>
      </c>
      <c r="B1179" s="2">
        <v>45933</v>
      </c>
      <c r="C1179" s="1" t="s">
        <v>3092</v>
      </c>
      <c r="D1179" s="1" t="s">
        <v>3093</v>
      </c>
      <c r="E1179" s="1" t="s">
        <v>135</v>
      </c>
      <c r="F1179" s="1" t="s">
        <v>136</v>
      </c>
      <c r="G1179" s="1" t="s">
        <v>26</v>
      </c>
      <c r="H1179" s="1" t="s">
        <v>82</v>
      </c>
      <c r="I1179">
        <v>1</v>
      </c>
      <c r="J1179">
        <v>450</v>
      </c>
      <c r="K1179" s="7">
        <v>0</v>
      </c>
      <c r="L1179">
        <v>450</v>
      </c>
      <c r="M1179">
        <v>69.09</v>
      </c>
      <c r="N1179" s="7">
        <f>IFERROR(Sales_Data[[#This Row],[Profit]]/Sales_Data[[#This Row],[Sales]],0)</f>
        <v>0.15353333333333333</v>
      </c>
      <c r="O1179" s="7" t="str">
        <f>TEXT(Sales_Data[[#This Row],[Order_Date]],"mmm")</f>
        <v>Oct</v>
      </c>
      <c r="P1179" s="9" t="str">
        <f>TEXT(Sales_Data[[#This Row],[Order_Date]],"yyyy")</f>
        <v>2025</v>
      </c>
      <c r="Q1179" s="9" t="str">
        <f t="shared" si="18"/>
        <v>New</v>
      </c>
      <c r="R1179" s="1" t="s">
        <v>64</v>
      </c>
    </row>
    <row r="1180" spans="1:18" x14ac:dyDescent="0.35">
      <c r="A1180" s="1" t="s">
        <v>3094</v>
      </c>
      <c r="B1180" s="2">
        <v>45825</v>
      </c>
      <c r="C1180" s="1" t="s">
        <v>3095</v>
      </c>
      <c r="D1180" s="1" t="s">
        <v>178</v>
      </c>
      <c r="E1180" s="1" t="s">
        <v>160</v>
      </c>
      <c r="F1180" s="1" t="s">
        <v>161</v>
      </c>
      <c r="G1180" s="1" t="s">
        <v>18</v>
      </c>
      <c r="H1180" s="1" t="s">
        <v>72</v>
      </c>
      <c r="I1180">
        <v>4</v>
      </c>
      <c r="J1180">
        <v>350</v>
      </c>
      <c r="K1180" s="7">
        <v>0.1</v>
      </c>
      <c r="L1180">
        <v>1260</v>
      </c>
      <c r="M1180">
        <v>200.25</v>
      </c>
      <c r="N1180" s="7">
        <f>IFERROR(Sales_Data[[#This Row],[Profit]]/Sales_Data[[#This Row],[Sales]],0)</f>
        <v>0.15892857142857142</v>
      </c>
      <c r="O1180" s="7" t="str">
        <f>TEXT(Sales_Data[[#This Row],[Order_Date]],"mmm")</f>
        <v>Jun</v>
      </c>
      <c r="P1180" s="9" t="str">
        <f>TEXT(Sales_Data[[#This Row],[Order_Date]],"yyyy")</f>
        <v>2025</v>
      </c>
      <c r="Q1180" s="9" t="str">
        <f t="shared" si="18"/>
        <v>Existing</v>
      </c>
      <c r="R1180" s="1" t="s">
        <v>20</v>
      </c>
    </row>
    <row r="1181" spans="1:18" x14ac:dyDescent="0.35">
      <c r="A1181" s="1" t="s">
        <v>3096</v>
      </c>
      <c r="B1181" s="2">
        <v>46014</v>
      </c>
      <c r="C1181" s="1" t="s">
        <v>3097</v>
      </c>
      <c r="D1181" s="1" t="s">
        <v>1502</v>
      </c>
      <c r="E1181" s="1" t="s">
        <v>81</v>
      </c>
      <c r="F1181" s="1" t="s">
        <v>33</v>
      </c>
      <c r="G1181" s="1" t="s">
        <v>42</v>
      </c>
      <c r="H1181" s="1" t="s">
        <v>112</v>
      </c>
      <c r="I1181">
        <v>1</v>
      </c>
      <c r="J1181">
        <v>2500</v>
      </c>
      <c r="K1181" s="7">
        <v>0.05</v>
      </c>
      <c r="L1181">
        <v>2375</v>
      </c>
      <c r="M1181">
        <v>377.21</v>
      </c>
      <c r="N1181" s="7">
        <f>IFERROR(Sales_Data[[#This Row],[Profit]]/Sales_Data[[#This Row],[Sales]],0)</f>
        <v>0.15882526315789472</v>
      </c>
      <c r="O1181" s="7" t="str">
        <f>TEXT(Sales_Data[[#This Row],[Order_Date]],"mmm")</f>
        <v>Dec</v>
      </c>
      <c r="P1181" s="9" t="str">
        <f>TEXT(Sales_Data[[#This Row],[Order_Date]],"yyyy")</f>
        <v>2025</v>
      </c>
      <c r="Q1181" s="9" t="str">
        <f t="shared" si="18"/>
        <v>New</v>
      </c>
      <c r="R1181" s="1" t="s">
        <v>20</v>
      </c>
    </row>
    <row r="1182" spans="1:18" x14ac:dyDescent="0.35">
      <c r="A1182" s="1" t="s">
        <v>3098</v>
      </c>
      <c r="B1182" s="2">
        <v>45773</v>
      </c>
      <c r="C1182" s="1" t="s">
        <v>3099</v>
      </c>
      <c r="D1182" s="1" t="s">
        <v>3100</v>
      </c>
      <c r="E1182" s="1" t="s">
        <v>56</v>
      </c>
      <c r="F1182" s="1" t="s">
        <v>57</v>
      </c>
      <c r="G1182" s="1" t="s">
        <v>120</v>
      </c>
      <c r="H1182" s="1" t="s">
        <v>146</v>
      </c>
      <c r="I1182">
        <v>2</v>
      </c>
      <c r="J1182">
        <v>800</v>
      </c>
      <c r="K1182" s="7">
        <v>0.1</v>
      </c>
      <c r="L1182">
        <v>1440</v>
      </c>
      <c r="M1182">
        <v>267.89999999999998</v>
      </c>
      <c r="N1182" s="7">
        <f>IFERROR(Sales_Data[[#This Row],[Profit]]/Sales_Data[[#This Row],[Sales]],0)</f>
        <v>0.18604166666666666</v>
      </c>
      <c r="O1182" s="7" t="str">
        <f>TEXT(Sales_Data[[#This Row],[Order_Date]],"mmm")</f>
        <v>Apr</v>
      </c>
      <c r="P1182" s="9" t="str">
        <f>TEXT(Sales_Data[[#This Row],[Order_Date]],"yyyy")</f>
        <v>2025</v>
      </c>
      <c r="Q1182" s="9" t="str">
        <f t="shared" si="18"/>
        <v>Existing</v>
      </c>
      <c r="R1182" s="1" t="s">
        <v>36</v>
      </c>
    </row>
    <row r="1183" spans="1:18" x14ac:dyDescent="0.35">
      <c r="A1183" s="1" t="s">
        <v>3101</v>
      </c>
      <c r="B1183" s="2">
        <v>45659</v>
      </c>
      <c r="C1183" s="1" t="s">
        <v>2135</v>
      </c>
      <c r="D1183" s="1" t="s">
        <v>3102</v>
      </c>
      <c r="E1183" s="1" t="s">
        <v>86</v>
      </c>
      <c r="F1183" s="1" t="s">
        <v>25</v>
      </c>
      <c r="G1183" s="1" t="s">
        <v>120</v>
      </c>
      <c r="H1183" s="1" t="s">
        <v>217</v>
      </c>
      <c r="I1183">
        <v>3</v>
      </c>
      <c r="J1183">
        <v>3200</v>
      </c>
      <c r="K1183" s="7">
        <v>0</v>
      </c>
      <c r="L1183">
        <v>9600</v>
      </c>
      <c r="M1183">
        <v>1361.03</v>
      </c>
      <c r="N1183" s="7">
        <f>IFERROR(Sales_Data[[#This Row],[Profit]]/Sales_Data[[#This Row],[Sales]],0)</f>
        <v>0.14177395833333334</v>
      </c>
      <c r="O1183" s="7" t="str">
        <f>TEXT(Sales_Data[[#This Row],[Order_Date]],"mmm")</f>
        <v>Jan</v>
      </c>
      <c r="P1183" s="9" t="str">
        <f>TEXT(Sales_Data[[#This Row],[Order_Date]],"yyyy")</f>
        <v>2025</v>
      </c>
      <c r="Q1183" s="9" t="str">
        <f t="shared" si="18"/>
        <v>Existing</v>
      </c>
      <c r="R1183" s="1" t="s">
        <v>64</v>
      </c>
    </row>
    <row r="1184" spans="1:18" x14ac:dyDescent="0.35">
      <c r="A1184" s="1" t="s">
        <v>3103</v>
      </c>
      <c r="B1184" s="2">
        <v>45732</v>
      </c>
      <c r="C1184" s="1" t="s">
        <v>3104</v>
      </c>
      <c r="D1184" s="1" t="s">
        <v>1240</v>
      </c>
      <c r="E1184" s="1" t="s">
        <v>81</v>
      </c>
      <c r="F1184" s="1" t="s">
        <v>33</v>
      </c>
      <c r="G1184" s="1" t="s">
        <v>34</v>
      </c>
      <c r="H1184" s="1" t="s">
        <v>35</v>
      </c>
      <c r="I1184">
        <v>2</v>
      </c>
      <c r="J1184">
        <v>9000</v>
      </c>
      <c r="K1184" s="7">
        <v>0.15</v>
      </c>
      <c r="L1184">
        <v>15300</v>
      </c>
      <c r="M1184">
        <v>2168.5100000000002</v>
      </c>
      <c r="N1184" s="7">
        <f>IFERROR(Sales_Data[[#This Row],[Profit]]/Sales_Data[[#This Row],[Sales]],0)</f>
        <v>0.1417326797385621</v>
      </c>
      <c r="O1184" s="7" t="str">
        <f>TEXT(Sales_Data[[#This Row],[Order_Date]],"mmm")</f>
        <v>Mar</v>
      </c>
      <c r="P1184" s="9" t="str">
        <f>TEXT(Sales_Data[[#This Row],[Order_Date]],"yyyy")</f>
        <v>2025</v>
      </c>
      <c r="Q1184" s="9" t="str">
        <f t="shared" si="18"/>
        <v>Existing</v>
      </c>
      <c r="R1184" s="1" t="s">
        <v>36</v>
      </c>
    </row>
    <row r="1185" spans="1:18" x14ac:dyDescent="0.35">
      <c r="A1185" s="1" t="s">
        <v>3105</v>
      </c>
      <c r="B1185" s="2">
        <v>45845</v>
      </c>
      <c r="C1185" s="1" t="s">
        <v>3106</v>
      </c>
      <c r="D1185" s="1" t="s">
        <v>3107</v>
      </c>
      <c r="E1185" s="1" t="s">
        <v>135</v>
      </c>
      <c r="F1185" s="1" t="s">
        <v>136</v>
      </c>
      <c r="G1185" s="1" t="s">
        <v>120</v>
      </c>
      <c r="H1185" s="1" t="s">
        <v>146</v>
      </c>
      <c r="I1185">
        <v>3</v>
      </c>
      <c r="J1185">
        <v>800</v>
      </c>
      <c r="K1185" s="7">
        <v>0</v>
      </c>
      <c r="L1185">
        <v>2400</v>
      </c>
      <c r="M1185">
        <v>277.83999999999997</v>
      </c>
      <c r="N1185" s="7">
        <f>IFERROR(Sales_Data[[#This Row],[Profit]]/Sales_Data[[#This Row],[Sales]],0)</f>
        <v>0.11576666666666666</v>
      </c>
      <c r="O1185" s="7" t="str">
        <f>TEXT(Sales_Data[[#This Row],[Order_Date]],"mmm")</f>
        <v>Jul</v>
      </c>
      <c r="P1185" s="9" t="str">
        <f>TEXT(Sales_Data[[#This Row],[Order_Date]],"yyyy")</f>
        <v>2025</v>
      </c>
      <c r="Q1185" s="9" t="str">
        <f t="shared" si="18"/>
        <v>Existing</v>
      </c>
      <c r="R1185" s="1" t="s">
        <v>28</v>
      </c>
    </row>
    <row r="1186" spans="1:18" x14ac:dyDescent="0.35">
      <c r="A1186" s="1" t="s">
        <v>3108</v>
      </c>
      <c r="B1186" s="2">
        <v>45943</v>
      </c>
      <c r="C1186" s="1" t="s">
        <v>3109</v>
      </c>
      <c r="D1186" s="1" t="s">
        <v>2553</v>
      </c>
      <c r="E1186" s="1" t="s">
        <v>51</v>
      </c>
      <c r="F1186" s="1" t="s">
        <v>52</v>
      </c>
      <c r="G1186" s="1" t="s">
        <v>34</v>
      </c>
      <c r="H1186" s="1" t="s">
        <v>107</v>
      </c>
      <c r="I1186">
        <v>2</v>
      </c>
      <c r="J1186">
        <v>6500</v>
      </c>
      <c r="K1186" s="7">
        <v>0.05</v>
      </c>
      <c r="L1186">
        <v>12350</v>
      </c>
      <c r="M1186">
        <v>2991.86</v>
      </c>
      <c r="N1186" s="7">
        <f>IFERROR(Sales_Data[[#This Row],[Profit]]/Sales_Data[[#This Row],[Sales]],0)</f>
        <v>0.24225587044534413</v>
      </c>
      <c r="O1186" s="7" t="str">
        <f>TEXT(Sales_Data[[#This Row],[Order_Date]],"mmm")</f>
        <v>Oct</v>
      </c>
      <c r="P1186" s="9" t="str">
        <f>TEXT(Sales_Data[[#This Row],[Order_Date]],"yyyy")</f>
        <v>2025</v>
      </c>
      <c r="Q1186" s="9" t="str">
        <f t="shared" si="18"/>
        <v>Existing</v>
      </c>
      <c r="R1186" s="1" t="s">
        <v>73</v>
      </c>
    </row>
    <row r="1187" spans="1:18" x14ac:dyDescent="0.35">
      <c r="A1187" s="1" t="s">
        <v>3110</v>
      </c>
      <c r="B1187" s="2">
        <v>45869</v>
      </c>
      <c r="C1187" s="1" t="s">
        <v>748</v>
      </c>
      <c r="D1187" s="1" t="s">
        <v>3111</v>
      </c>
      <c r="E1187" s="1" t="s">
        <v>40</v>
      </c>
      <c r="F1187" s="1" t="s">
        <v>41</v>
      </c>
      <c r="G1187" s="1" t="s">
        <v>120</v>
      </c>
      <c r="H1187" s="1" t="s">
        <v>146</v>
      </c>
      <c r="I1187">
        <v>1</v>
      </c>
      <c r="J1187">
        <v>800</v>
      </c>
      <c r="K1187" s="7">
        <v>0</v>
      </c>
      <c r="L1187">
        <v>800</v>
      </c>
      <c r="M1187">
        <v>132.65</v>
      </c>
      <c r="N1187" s="7">
        <f>IFERROR(Sales_Data[[#This Row],[Profit]]/Sales_Data[[#This Row],[Sales]],0)</f>
        <v>0.1658125</v>
      </c>
      <c r="O1187" s="7" t="str">
        <f>TEXT(Sales_Data[[#This Row],[Order_Date]],"mmm")</f>
        <v>Jul</v>
      </c>
      <c r="P1187" s="9" t="str">
        <f>TEXT(Sales_Data[[#This Row],[Order_Date]],"yyyy")</f>
        <v>2025</v>
      </c>
      <c r="Q1187" s="9" t="str">
        <f t="shared" si="18"/>
        <v>New</v>
      </c>
      <c r="R1187" s="1" t="s">
        <v>64</v>
      </c>
    </row>
    <row r="1188" spans="1:18" x14ac:dyDescent="0.35">
      <c r="A1188" s="1" t="s">
        <v>3112</v>
      </c>
      <c r="B1188" s="2">
        <v>46013</v>
      </c>
      <c r="C1188" s="1" t="s">
        <v>3113</v>
      </c>
      <c r="D1188" s="1" t="s">
        <v>3114</v>
      </c>
      <c r="E1188" s="1" t="s">
        <v>160</v>
      </c>
      <c r="F1188" s="1" t="s">
        <v>161</v>
      </c>
      <c r="G1188" s="1" t="s">
        <v>120</v>
      </c>
      <c r="H1188" s="1" t="s">
        <v>121</v>
      </c>
      <c r="I1188">
        <v>5</v>
      </c>
      <c r="J1188">
        <v>2800</v>
      </c>
      <c r="K1188" s="7">
        <v>0.1</v>
      </c>
      <c r="L1188">
        <v>12600</v>
      </c>
      <c r="M1188">
        <v>2528.62</v>
      </c>
      <c r="N1188" s="7">
        <f>IFERROR(Sales_Data[[#This Row],[Profit]]/Sales_Data[[#This Row],[Sales]],0)</f>
        <v>0.20068412698412696</v>
      </c>
      <c r="O1188" s="7" t="str">
        <f>TEXT(Sales_Data[[#This Row],[Order_Date]],"mmm")</f>
        <v>Dec</v>
      </c>
      <c r="P1188" s="9" t="str">
        <f>TEXT(Sales_Data[[#This Row],[Order_Date]],"yyyy")</f>
        <v>2025</v>
      </c>
      <c r="Q1188" s="9" t="str">
        <f t="shared" si="18"/>
        <v>Existing</v>
      </c>
      <c r="R1188" s="1" t="s">
        <v>20</v>
      </c>
    </row>
    <row r="1189" spans="1:18" x14ac:dyDescent="0.35">
      <c r="A1189" s="1" t="s">
        <v>3115</v>
      </c>
      <c r="B1189" s="2">
        <v>45807</v>
      </c>
      <c r="C1189" s="1" t="s">
        <v>3116</v>
      </c>
      <c r="D1189" s="1" t="s">
        <v>3117</v>
      </c>
      <c r="E1189" s="1" t="s">
        <v>160</v>
      </c>
      <c r="F1189" s="1" t="s">
        <v>161</v>
      </c>
      <c r="G1189" s="1" t="s">
        <v>120</v>
      </c>
      <c r="H1189" s="1" t="s">
        <v>217</v>
      </c>
      <c r="I1189">
        <v>2</v>
      </c>
      <c r="J1189">
        <v>3200</v>
      </c>
      <c r="K1189" s="7">
        <v>0.15</v>
      </c>
      <c r="L1189">
        <v>5440</v>
      </c>
      <c r="M1189">
        <v>579.36</v>
      </c>
      <c r="N1189" s="7">
        <f>IFERROR(Sales_Data[[#This Row],[Profit]]/Sales_Data[[#This Row],[Sales]],0)</f>
        <v>0.1065</v>
      </c>
      <c r="O1189" s="7" t="str">
        <f>TEXT(Sales_Data[[#This Row],[Order_Date]],"mmm")</f>
        <v>May</v>
      </c>
      <c r="P1189" s="9" t="str">
        <f>TEXT(Sales_Data[[#This Row],[Order_Date]],"yyyy")</f>
        <v>2025</v>
      </c>
      <c r="Q1189" s="9" t="str">
        <f t="shared" si="18"/>
        <v>Existing</v>
      </c>
      <c r="R1189" s="1" t="s">
        <v>73</v>
      </c>
    </row>
    <row r="1190" spans="1:18" x14ac:dyDescent="0.35">
      <c r="A1190" s="1" t="s">
        <v>3118</v>
      </c>
      <c r="B1190" s="2">
        <v>45870</v>
      </c>
      <c r="C1190" s="1" t="s">
        <v>2018</v>
      </c>
      <c r="D1190" s="1" t="s">
        <v>1409</v>
      </c>
      <c r="E1190" s="1" t="s">
        <v>86</v>
      </c>
      <c r="F1190" s="1" t="s">
        <v>25</v>
      </c>
      <c r="G1190" s="1" t="s">
        <v>18</v>
      </c>
      <c r="H1190" s="1" t="s">
        <v>72</v>
      </c>
      <c r="I1190">
        <v>2</v>
      </c>
      <c r="J1190">
        <v>350</v>
      </c>
      <c r="K1190" s="7">
        <v>0</v>
      </c>
      <c r="L1190">
        <v>700</v>
      </c>
      <c r="M1190">
        <v>169.4</v>
      </c>
      <c r="N1190" s="7">
        <f>IFERROR(Sales_Data[[#This Row],[Profit]]/Sales_Data[[#This Row],[Sales]],0)</f>
        <v>0.24200000000000002</v>
      </c>
      <c r="O1190" s="7" t="str">
        <f>TEXT(Sales_Data[[#This Row],[Order_Date]],"mmm")</f>
        <v>Aug</v>
      </c>
      <c r="P1190" s="9" t="str">
        <f>TEXT(Sales_Data[[#This Row],[Order_Date]],"yyyy")</f>
        <v>2025</v>
      </c>
      <c r="Q1190" s="9" t="str">
        <f t="shared" si="18"/>
        <v>Existing</v>
      </c>
      <c r="R1190" s="1" t="s">
        <v>36</v>
      </c>
    </row>
    <row r="1191" spans="1:18" x14ac:dyDescent="0.35">
      <c r="A1191" s="1" t="s">
        <v>3119</v>
      </c>
      <c r="B1191" s="2">
        <v>45919</v>
      </c>
      <c r="C1191" s="1" t="s">
        <v>3120</v>
      </c>
      <c r="D1191" s="1" t="s">
        <v>3121</v>
      </c>
      <c r="E1191" s="1" t="s">
        <v>62</v>
      </c>
      <c r="F1191" s="1" t="s">
        <v>41</v>
      </c>
      <c r="G1191" s="1" t="s">
        <v>26</v>
      </c>
      <c r="H1191" s="1" t="s">
        <v>58</v>
      </c>
      <c r="I1191">
        <v>4</v>
      </c>
      <c r="J1191">
        <v>1400</v>
      </c>
      <c r="K1191" s="7">
        <v>0</v>
      </c>
      <c r="L1191">
        <v>5600</v>
      </c>
      <c r="M1191">
        <v>835.05</v>
      </c>
      <c r="N1191" s="7">
        <f>IFERROR(Sales_Data[[#This Row],[Profit]]/Sales_Data[[#This Row],[Sales]],0)</f>
        <v>0.14911607142857142</v>
      </c>
      <c r="O1191" s="7" t="str">
        <f>TEXT(Sales_Data[[#This Row],[Order_Date]],"mmm")</f>
        <v>Sep</v>
      </c>
      <c r="P1191" s="9" t="str">
        <f>TEXT(Sales_Data[[#This Row],[Order_Date]],"yyyy")</f>
        <v>2025</v>
      </c>
      <c r="Q1191" s="9" t="str">
        <f t="shared" si="18"/>
        <v>Existing</v>
      </c>
      <c r="R1191" s="1" t="s">
        <v>64</v>
      </c>
    </row>
    <row r="1192" spans="1:18" x14ac:dyDescent="0.35">
      <c r="A1192" s="1" t="s">
        <v>3122</v>
      </c>
      <c r="B1192" s="2">
        <v>45952</v>
      </c>
      <c r="C1192" s="1" t="s">
        <v>2296</v>
      </c>
      <c r="D1192" s="1" t="s">
        <v>3123</v>
      </c>
      <c r="E1192" s="1" t="s">
        <v>106</v>
      </c>
      <c r="F1192" s="1" t="s">
        <v>33</v>
      </c>
      <c r="G1192" s="1" t="s">
        <v>34</v>
      </c>
      <c r="H1192" s="1" t="s">
        <v>153</v>
      </c>
      <c r="I1192">
        <v>2</v>
      </c>
      <c r="J1192">
        <v>7000</v>
      </c>
      <c r="K1192" s="7">
        <v>0</v>
      </c>
      <c r="L1192">
        <v>14000</v>
      </c>
      <c r="M1192">
        <v>1250.99</v>
      </c>
      <c r="N1192" s="7">
        <f>IFERROR(Sales_Data[[#This Row],[Profit]]/Sales_Data[[#This Row],[Sales]],0)</f>
        <v>8.9356428571428573E-2</v>
      </c>
      <c r="O1192" s="7" t="str">
        <f>TEXT(Sales_Data[[#This Row],[Order_Date]],"mmm")</f>
        <v>Oct</v>
      </c>
      <c r="P1192" s="9" t="str">
        <f>TEXT(Sales_Data[[#This Row],[Order_Date]],"yyyy")</f>
        <v>2025</v>
      </c>
      <c r="Q1192" s="9" t="str">
        <f t="shared" si="18"/>
        <v>Existing</v>
      </c>
      <c r="R1192" s="1" t="s">
        <v>36</v>
      </c>
    </row>
    <row r="1193" spans="1:18" x14ac:dyDescent="0.35">
      <c r="A1193" s="1" t="s">
        <v>3124</v>
      </c>
      <c r="B1193" s="2">
        <v>45665</v>
      </c>
      <c r="C1193" s="1" t="s">
        <v>3125</v>
      </c>
      <c r="D1193" s="1" t="s">
        <v>3126</v>
      </c>
      <c r="E1193" s="1" t="s">
        <v>160</v>
      </c>
      <c r="F1193" s="1" t="s">
        <v>161</v>
      </c>
      <c r="G1193" s="1" t="s">
        <v>42</v>
      </c>
      <c r="H1193" s="1" t="s">
        <v>102</v>
      </c>
      <c r="I1193">
        <v>5</v>
      </c>
      <c r="J1193">
        <v>25000</v>
      </c>
      <c r="K1193" s="7">
        <v>0.05</v>
      </c>
      <c r="L1193">
        <v>118750</v>
      </c>
      <c r="M1193">
        <v>26211.79</v>
      </c>
      <c r="N1193" s="7">
        <f>IFERROR(Sales_Data[[#This Row],[Profit]]/Sales_Data[[#This Row],[Sales]],0)</f>
        <v>0.22073086315789475</v>
      </c>
      <c r="O1193" s="7" t="str">
        <f>TEXT(Sales_Data[[#This Row],[Order_Date]],"mmm")</f>
        <v>Jan</v>
      </c>
      <c r="P1193" s="9" t="str">
        <f>TEXT(Sales_Data[[#This Row],[Order_Date]],"yyyy")</f>
        <v>2025</v>
      </c>
      <c r="Q1193" s="9" t="str">
        <f t="shared" si="18"/>
        <v>Existing</v>
      </c>
      <c r="R1193" s="1" t="s">
        <v>28</v>
      </c>
    </row>
    <row r="1194" spans="1:18" x14ac:dyDescent="0.35">
      <c r="A1194" s="1" t="s">
        <v>3127</v>
      </c>
      <c r="B1194" s="2">
        <v>45719</v>
      </c>
      <c r="C1194" s="1" t="s">
        <v>3128</v>
      </c>
      <c r="D1194" s="1" t="s">
        <v>3129</v>
      </c>
      <c r="E1194" s="1" t="s">
        <v>32</v>
      </c>
      <c r="F1194" s="1" t="s">
        <v>33</v>
      </c>
      <c r="G1194" s="1" t="s">
        <v>120</v>
      </c>
      <c r="H1194" s="1" t="s">
        <v>146</v>
      </c>
      <c r="I1194">
        <v>4</v>
      </c>
      <c r="J1194">
        <v>800</v>
      </c>
      <c r="K1194" s="7">
        <v>0.05</v>
      </c>
      <c r="L1194">
        <v>3040</v>
      </c>
      <c r="M1194">
        <v>745.49</v>
      </c>
      <c r="N1194" s="7">
        <f>IFERROR(Sales_Data[[#This Row],[Profit]]/Sales_Data[[#This Row],[Sales]],0)</f>
        <v>0.24522697368421054</v>
      </c>
      <c r="O1194" s="7" t="str">
        <f>TEXT(Sales_Data[[#This Row],[Order_Date]],"mmm")</f>
        <v>Mar</v>
      </c>
      <c r="P1194" s="9" t="str">
        <f>TEXT(Sales_Data[[#This Row],[Order_Date]],"yyyy")</f>
        <v>2025</v>
      </c>
      <c r="Q1194" s="9" t="str">
        <f t="shared" si="18"/>
        <v>Existing</v>
      </c>
      <c r="R1194" s="1" t="s">
        <v>20</v>
      </c>
    </row>
    <row r="1195" spans="1:18" x14ac:dyDescent="0.35">
      <c r="A1195" s="1" t="s">
        <v>3130</v>
      </c>
      <c r="B1195" s="2">
        <v>45820</v>
      </c>
      <c r="C1195" s="1" t="s">
        <v>3131</v>
      </c>
      <c r="D1195" s="1" t="s">
        <v>3132</v>
      </c>
      <c r="E1195" s="1" t="s">
        <v>40</v>
      </c>
      <c r="F1195" s="1" t="s">
        <v>41</v>
      </c>
      <c r="G1195" s="1" t="s">
        <v>26</v>
      </c>
      <c r="H1195" s="1" t="s">
        <v>128</v>
      </c>
      <c r="I1195">
        <v>4</v>
      </c>
      <c r="J1195">
        <v>900</v>
      </c>
      <c r="K1195" s="7">
        <v>0.05</v>
      </c>
      <c r="L1195">
        <v>3420</v>
      </c>
      <c r="M1195">
        <v>315.17</v>
      </c>
      <c r="N1195" s="7">
        <f>IFERROR(Sales_Data[[#This Row],[Profit]]/Sales_Data[[#This Row],[Sales]],0)</f>
        <v>9.215497076023392E-2</v>
      </c>
      <c r="O1195" s="7" t="str">
        <f>TEXT(Sales_Data[[#This Row],[Order_Date]],"mmm")</f>
        <v>Jun</v>
      </c>
      <c r="P1195" s="9" t="str">
        <f>TEXT(Sales_Data[[#This Row],[Order_Date]],"yyyy")</f>
        <v>2025</v>
      </c>
      <c r="Q1195" s="9" t="str">
        <f t="shared" si="18"/>
        <v>Existing</v>
      </c>
      <c r="R1195" s="1" t="s">
        <v>73</v>
      </c>
    </row>
    <row r="1196" spans="1:18" x14ac:dyDescent="0.35">
      <c r="A1196" s="1" t="s">
        <v>3133</v>
      </c>
      <c r="B1196" s="2">
        <v>45723</v>
      </c>
      <c r="C1196" s="1" t="s">
        <v>3134</v>
      </c>
      <c r="D1196" s="1" t="s">
        <v>2483</v>
      </c>
      <c r="E1196" s="1" t="s">
        <v>71</v>
      </c>
      <c r="F1196" s="1" t="s">
        <v>33</v>
      </c>
      <c r="G1196" s="1" t="s">
        <v>120</v>
      </c>
      <c r="H1196" s="1" t="s">
        <v>143</v>
      </c>
      <c r="I1196">
        <v>1</v>
      </c>
      <c r="J1196">
        <v>1800</v>
      </c>
      <c r="K1196" s="7">
        <v>0</v>
      </c>
      <c r="L1196">
        <v>1800</v>
      </c>
      <c r="M1196">
        <v>261.95</v>
      </c>
      <c r="N1196" s="7">
        <f>IFERROR(Sales_Data[[#This Row],[Profit]]/Sales_Data[[#This Row],[Sales]],0)</f>
        <v>0.14552777777777778</v>
      </c>
      <c r="O1196" s="7" t="str">
        <f>TEXT(Sales_Data[[#This Row],[Order_Date]],"mmm")</f>
        <v>Mar</v>
      </c>
      <c r="P1196" s="9" t="str">
        <f>TEXT(Sales_Data[[#This Row],[Order_Date]],"yyyy")</f>
        <v>2025</v>
      </c>
      <c r="Q1196" s="9" t="str">
        <f t="shared" si="18"/>
        <v>New</v>
      </c>
      <c r="R1196" s="1" t="s">
        <v>36</v>
      </c>
    </row>
    <row r="1197" spans="1:18" x14ac:dyDescent="0.35">
      <c r="A1197" s="1" t="s">
        <v>3135</v>
      </c>
      <c r="B1197" s="2">
        <v>45937</v>
      </c>
      <c r="C1197" s="1" t="s">
        <v>1202</v>
      </c>
      <c r="D1197" s="1" t="s">
        <v>3136</v>
      </c>
      <c r="E1197" s="1" t="s">
        <v>24</v>
      </c>
      <c r="F1197" s="1" t="s">
        <v>25</v>
      </c>
      <c r="G1197" s="1" t="s">
        <v>26</v>
      </c>
      <c r="H1197" s="1" t="s">
        <v>58</v>
      </c>
      <c r="I1197">
        <v>3</v>
      </c>
      <c r="J1197">
        <v>1400</v>
      </c>
      <c r="K1197" s="7">
        <v>0.15</v>
      </c>
      <c r="L1197">
        <v>3570</v>
      </c>
      <c r="M1197">
        <v>842.89</v>
      </c>
      <c r="N1197" s="7">
        <f>IFERROR(Sales_Data[[#This Row],[Profit]]/Sales_Data[[#This Row],[Sales]],0)</f>
        <v>0.23610364145658264</v>
      </c>
      <c r="O1197" s="7" t="str">
        <f>TEXT(Sales_Data[[#This Row],[Order_Date]],"mmm")</f>
        <v>Oct</v>
      </c>
      <c r="P1197" s="9" t="str">
        <f>TEXT(Sales_Data[[#This Row],[Order_Date]],"yyyy")</f>
        <v>2025</v>
      </c>
      <c r="Q1197" s="9" t="str">
        <f t="shared" si="18"/>
        <v>Existing</v>
      </c>
      <c r="R1197" s="1" t="s">
        <v>20</v>
      </c>
    </row>
    <row r="1198" spans="1:18" x14ac:dyDescent="0.35">
      <c r="A1198" s="1" t="s">
        <v>3137</v>
      </c>
      <c r="B1198" s="2">
        <v>45692</v>
      </c>
      <c r="C1198" s="1" t="s">
        <v>3138</v>
      </c>
      <c r="D1198" s="1" t="s">
        <v>3139</v>
      </c>
      <c r="E1198" s="1" t="s">
        <v>160</v>
      </c>
      <c r="F1198" s="1" t="s">
        <v>161</v>
      </c>
      <c r="G1198" s="1" t="s">
        <v>120</v>
      </c>
      <c r="H1198" s="1" t="s">
        <v>143</v>
      </c>
      <c r="I1198">
        <v>2</v>
      </c>
      <c r="J1198">
        <v>1800</v>
      </c>
      <c r="K1198" s="7">
        <v>0</v>
      </c>
      <c r="L1198">
        <v>3600</v>
      </c>
      <c r="M1198">
        <v>518.35</v>
      </c>
      <c r="N1198" s="7">
        <f>IFERROR(Sales_Data[[#This Row],[Profit]]/Sales_Data[[#This Row],[Sales]],0)</f>
        <v>0.14398611111111112</v>
      </c>
      <c r="O1198" s="7" t="str">
        <f>TEXT(Sales_Data[[#This Row],[Order_Date]],"mmm")</f>
        <v>Feb</v>
      </c>
      <c r="P1198" s="9" t="str">
        <f>TEXT(Sales_Data[[#This Row],[Order_Date]],"yyyy")</f>
        <v>2025</v>
      </c>
      <c r="Q1198" s="9" t="str">
        <f t="shared" si="18"/>
        <v>Existing</v>
      </c>
      <c r="R1198" s="1" t="s">
        <v>64</v>
      </c>
    </row>
    <row r="1199" spans="1:18" x14ac:dyDescent="0.35">
      <c r="A1199" s="1" t="s">
        <v>3140</v>
      </c>
      <c r="B1199" s="2">
        <v>45667</v>
      </c>
      <c r="C1199" s="1" t="s">
        <v>3141</v>
      </c>
      <c r="D1199" s="1" t="s">
        <v>3142</v>
      </c>
      <c r="E1199" s="1" t="s">
        <v>32</v>
      </c>
      <c r="F1199" s="1" t="s">
        <v>33</v>
      </c>
      <c r="G1199" s="1" t="s">
        <v>26</v>
      </c>
      <c r="H1199" s="1" t="s">
        <v>128</v>
      </c>
      <c r="I1199">
        <v>5</v>
      </c>
      <c r="J1199">
        <v>900</v>
      </c>
      <c r="K1199" s="7">
        <v>0.05</v>
      </c>
      <c r="L1199">
        <v>4275</v>
      </c>
      <c r="M1199">
        <v>713.59</v>
      </c>
      <c r="N1199" s="7">
        <f>IFERROR(Sales_Data[[#This Row],[Profit]]/Sales_Data[[#This Row],[Sales]],0)</f>
        <v>0.16692163742690058</v>
      </c>
      <c r="O1199" s="7" t="str">
        <f>TEXT(Sales_Data[[#This Row],[Order_Date]],"mmm")</f>
        <v>Jan</v>
      </c>
      <c r="P1199" s="9" t="str">
        <f>TEXT(Sales_Data[[#This Row],[Order_Date]],"yyyy")</f>
        <v>2025</v>
      </c>
      <c r="Q1199" s="9" t="str">
        <f t="shared" si="18"/>
        <v>Existing</v>
      </c>
      <c r="R1199" s="1" t="s">
        <v>28</v>
      </c>
    </row>
    <row r="1200" spans="1:18" x14ac:dyDescent="0.35">
      <c r="A1200" s="1" t="s">
        <v>3143</v>
      </c>
      <c r="B1200" s="2">
        <v>45678</v>
      </c>
      <c r="C1200" s="1" t="s">
        <v>1670</v>
      </c>
      <c r="D1200" s="1" t="s">
        <v>2956</v>
      </c>
      <c r="E1200" s="1" t="s">
        <v>51</v>
      </c>
      <c r="F1200" s="1" t="s">
        <v>52</v>
      </c>
      <c r="G1200" s="1" t="s">
        <v>120</v>
      </c>
      <c r="H1200" s="1" t="s">
        <v>143</v>
      </c>
      <c r="I1200">
        <v>2</v>
      </c>
      <c r="J1200">
        <v>1800</v>
      </c>
      <c r="K1200" s="7">
        <v>0.15</v>
      </c>
      <c r="L1200">
        <v>3060</v>
      </c>
      <c r="M1200">
        <v>722.06</v>
      </c>
      <c r="N1200" s="7">
        <f>IFERROR(Sales_Data[[#This Row],[Profit]]/Sales_Data[[#This Row],[Sales]],0)</f>
        <v>0.23596732026143788</v>
      </c>
      <c r="O1200" s="7" t="str">
        <f>TEXT(Sales_Data[[#This Row],[Order_Date]],"mmm")</f>
        <v>Jan</v>
      </c>
      <c r="P1200" s="9" t="str">
        <f>TEXT(Sales_Data[[#This Row],[Order_Date]],"yyyy")</f>
        <v>2025</v>
      </c>
      <c r="Q1200" s="9" t="str">
        <f t="shared" si="18"/>
        <v>Existing</v>
      </c>
      <c r="R1200" s="1" t="s">
        <v>36</v>
      </c>
    </row>
    <row r="1201" spans="1:18" x14ac:dyDescent="0.35">
      <c r="A1201" s="1" t="s">
        <v>3144</v>
      </c>
      <c r="B1201" s="2">
        <v>45750</v>
      </c>
      <c r="C1201" s="1" t="s">
        <v>3145</v>
      </c>
      <c r="D1201" s="1" t="s">
        <v>3146</v>
      </c>
      <c r="E1201" s="1" t="s">
        <v>135</v>
      </c>
      <c r="F1201" s="1" t="s">
        <v>136</v>
      </c>
      <c r="G1201" s="1" t="s">
        <v>42</v>
      </c>
      <c r="H1201" s="1" t="s">
        <v>43</v>
      </c>
      <c r="I1201">
        <v>3</v>
      </c>
      <c r="J1201">
        <v>18000</v>
      </c>
      <c r="K1201" s="7">
        <v>0</v>
      </c>
      <c r="L1201">
        <v>54000</v>
      </c>
      <c r="M1201">
        <v>7123.98</v>
      </c>
      <c r="N1201" s="7">
        <f>IFERROR(Sales_Data[[#This Row],[Profit]]/Sales_Data[[#This Row],[Sales]],0)</f>
        <v>0.13192555555555555</v>
      </c>
      <c r="O1201" s="7" t="str">
        <f>TEXT(Sales_Data[[#This Row],[Order_Date]],"mmm")</f>
        <v>Apr</v>
      </c>
      <c r="P1201" s="9" t="str">
        <f>TEXT(Sales_Data[[#This Row],[Order_Date]],"yyyy")</f>
        <v>2025</v>
      </c>
      <c r="Q1201" s="9" t="str">
        <f t="shared" si="18"/>
        <v>Existing</v>
      </c>
      <c r="R1201" s="1" t="s">
        <v>20</v>
      </c>
    </row>
    <row r="1202" spans="1:18" x14ac:dyDescent="0.35">
      <c r="A1202" s="1" t="s">
        <v>3147</v>
      </c>
      <c r="B1202" s="2">
        <v>45940</v>
      </c>
      <c r="C1202" s="1" t="s">
        <v>3148</v>
      </c>
      <c r="D1202" s="1" t="s">
        <v>782</v>
      </c>
      <c r="E1202" s="1" t="s">
        <v>71</v>
      </c>
      <c r="F1202" s="1" t="s">
        <v>33</v>
      </c>
      <c r="G1202" s="1" t="s">
        <v>34</v>
      </c>
      <c r="H1202" s="1" t="s">
        <v>153</v>
      </c>
      <c r="I1202">
        <v>3</v>
      </c>
      <c r="J1202">
        <v>7000</v>
      </c>
      <c r="K1202" s="7">
        <v>0.05</v>
      </c>
      <c r="L1202">
        <v>19950</v>
      </c>
      <c r="M1202">
        <v>2138.35</v>
      </c>
      <c r="N1202" s="7">
        <f>IFERROR(Sales_Data[[#This Row],[Profit]]/Sales_Data[[#This Row],[Sales]],0)</f>
        <v>0.10718546365914787</v>
      </c>
      <c r="O1202" s="7" t="str">
        <f>TEXT(Sales_Data[[#This Row],[Order_Date]],"mmm")</f>
        <v>Oct</v>
      </c>
      <c r="P1202" s="9" t="str">
        <f>TEXT(Sales_Data[[#This Row],[Order_Date]],"yyyy")</f>
        <v>2025</v>
      </c>
      <c r="Q1202" s="9" t="str">
        <f t="shared" si="18"/>
        <v>Existing</v>
      </c>
      <c r="R1202" s="1" t="s">
        <v>64</v>
      </c>
    </row>
    <row r="1203" spans="1:18" x14ac:dyDescent="0.35">
      <c r="A1203" s="1" t="s">
        <v>3149</v>
      </c>
      <c r="B1203" s="2">
        <v>45660</v>
      </c>
      <c r="C1203" s="1" t="s">
        <v>3150</v>
      </c>
      <c r="D1203" s="1" t="s">
        <v>2877</v>
      </c>
      <c r="E1203" s="1" t="s">
        <v>17</v>
      </c>
      <c r="F1203" s="1" t="s">
        <v>17</v>
      </c>
      <c r="G1203" s="1" t="s">
        <v>120</v>
      </c>
      <c r="H1203" s="1" t="s">
        <v>217</v>
      </c>
      <c r="I1203">
        <v>5</v>
      </c>
      <c r="J1203">
        <v>3200</v>
      </c>
      <c r="K1203" s="7">
        <v>0</v>
      </c>
      <c r="L1203">
        <v>16000</v>
      </c>
      <c r="M1203">
        <v>2131.4299999999998</v>
      </c>
      <c r="N1203" s="7">
        <f>IFERROR(Sales_Data[[#This Row],[Profit]]/Sales_Data[[#This Row],[Sales]],0)</f>
        <v>0.133214375</v>
      </c>
      <c r="O1203" s="7" t="str">
        <f>TEXT(Sales_Data[[#This Row],[Order_Date]],"mmm")</f>
        <v>Jan</v>
      </c>
      <c r="P1203" s="9" t="str">
        <f>TEXT(Sales_Data[[#This Row],[Order_Date]],"yyyy")</f>
        <v>2025</v>
      </c>
      <c r="Q1203" s="9" t="str">
        <f t="shared" si="18"/>
        <v>Existing</v>
      </c>
      <c r="R1203" s="1" t="s">
        <v>28</v>
      </c>
    </row>
    <row r="1204" spans="1:18" x14ac:dyDescent="0.35">
      <c r="A1204" s="1" t="s">
        <v>3151</v>
      </c>
      <c r="B1204" s="2">
        <v>45963</v>
      </c>
      <c r="C1204" s="1" t="s">
        <v>3152</v>
      </c>
      <c r="D1204" s="1" t="s">
        <v>2064</v>
      </c>
      <c r="E1204" s="1" t="s">
        <v>86</v>
      </c>
      <c r="F1204" s="1" t="s">
        <v>25</v>
      </c>
      <c r="G1204" s="1" t="s">
        <v>120</v>
      </c>
      <c r="H1204" s="1" t="s">
        <v>121</v>
      </c>
      <c r="I1204">
        <v>3</v>
      </c>
      <c r="J1204">
        <v>2800</v>
      </c>
      <c r="K1204" s="7">
        <v>0</v>
      </c>
      <c r="L1204">
        <v>8400</v>
      </c>
      <c r="M1204">
        <v>1064.4000000000001</v>
      </c>
      <c r="N1204" s="7">
        <f>IFERROR(Sales_Data[[#This Row],[Profit]]/Sales_Data[[#This Row],[Sales]],0)</f>
        <v>0.12671428571428572</v>
      </c>
      <c r="O1204" s="7" t="str">
        <f>TEXT(Sales_Data[[#This Row],[Order_Date]],"mmm")</f>
        <v>Nov</v>
      </c>
      <c r="P1204" s="9" t="str">
        <f>TEXT(Sales_Data[[#This Row],[Order_Date]],"yyyy")</f>
        <v>2025</v>
      </c>
      <c r="Q1204" s="9" t="str">
        <f t="shared" si="18"/>
        <v>Existing</v>
      </c>
      <c r="R1204" s="1" t="s">
        <v>36</v>
      </c>
    </row>
    <row r="1205" spans="1:18" x14ac:dyDescent="0.35">
      <c r="A1205" s="1" t="s">
        <v>3153</v>
      </c>
      <c r="B1205" s="2">
        <v>45773</v>
      </c>
      <c r="C1205" s="1" t="s">
        <v>3154</v>
      </c>
      <c r="D1205" s="1" t="s">
        <v>3155</v>
      </c>
      <c r="E1205" s="1" t="s">
        <v>40</v>
      </c>
      <c r="F1205" s="1" t="s">
        <v>41</v>
      </c>
      <c r="G1205" s="1" t="s">
        <v>34</v>
      </c>
      <c r="H1205" s="1" t="s">
        <v>107</v>
      </c>
      <c r="I1205">
        <v>3</v>
      </c>
      <c r="J1205">
        <v>6500</v>
      </c>
      <c r="K1205" s="7">
        <v>0</v>
      </c>
      <c r="L1205">
        <v>19500</v>
      </c>
      <c r="M1205">
        <v>4024.71</v>
      </c>
      <c r="N1205" s="7">
        <f>IFERROR(Sales_Data[[#This Row],[Profit]]/Sales_Data[[#This Row],[Sales]],0)</f>
        <v>0.20639538461538462</v>
      </c>
      <c r="O1205" s="7" t="str">
        <f>TEXT(Sales_Data[[#This Row],[Order_Date]],"mmm")</f>
        <v>Apr</v>
      </c>
      <c r="P1205" s="9" t="str">
        <f>TEXT(Sales_Data[[#This Row],[Order_Date]],"yyyy")</f>
        <v>2025</v>
      </c>
      <c r="Q1205" s="9" t="str">
        <f t="shared" si="18"/>
        <v>Existing</v>
      </c>
      <c r="R1205" s="1" t="s">
        <v>36</v>
      </c>
    </row>
    <row r="1206" spans="1:18" x14ac:dyDescent="0.35">
      <c r="A1206" s="1" t="s">
        <v>3156</v>
      </c>
      <c r="B1206" s="2">
        <v>45718</v>
      </c>
      <c r="C1206" s="1" t="s">
        <v>3157</v>
      </c>
      <c r="D1206" s="1" t="s">
        <v>3158</v>
      </c>
      <c r="E1206" s="1" t="s">
        <v>119</v>
      </c>
      <c r="F1206" s="1" t="s">
        <v>33</v>
      </c>
      <c r="G1206" s="1" t="s">
        <v>120</v>
      </c>
      <c r="H1206" s="1" t="s">
        <v>217</v>
      </c>
      <c r="I1206">
        <v>5</v>
      </c>
      <c r="J1206">
        <v>3200</v>
      </c>
      <c r="K1206" s="7">
        <v>0.05</v>
      </c>
      <c r="L1206">
        <v>15200</v>
      </c>
      <c r="M1206">
        <v>3711.73</v>
      </c>
      <c r="N1206" s="7">
        <f>IFERROR(Sales_Data[[#This Row],[Profit]]/Sales_Data[[#This Row],[Sales]],0)</f>
        <v>0.24419276315789473</v>
      </c>
      <c r="O1206" s="7" t="str">
        <f>TEXT(Sales_Data[[#This Row],[Order_Date]],"mmm")</f>
        <v>Mar</v>
      </c>
      <c r="P1206" s="9" t="str">
        <f>TEXT(Sales_Data[[#This Row],[Order_Date]],"yyyy")</f>
        <v>2025</v>
      </c>
      <c r="Q1206" s="9" t="str">
        <f t="shared" si="18"/>
        <v>Existing</v>
      </c>
      <c r="R1206" s="1" t="s">
        <v>28</v>
      </c>
    </row>
    <row r="1207" spans="1:18" x14ac:dyDescent="0.35">
      <c r="A1207" s="1" t="s">
        <v>3159</v>
      </c>
      <c r="B1207" s="2">
        <v>45663</v>
      </c>
      <c r="C1207" s="1" t="s">
        <v>3160</v>
      </c>
      <c r="D1207" s="1" t="s">
        <v>3161</v>
      </c>
      <c r="E1207" s="1" t="s">
        <v>40</v>
      </c>
      <c r="F1207" s="1" t="s">
        <v>41</v>
      </c>
      <c r="G1207" s="1" t="s">
        <v>42</v>
      </c>
      <c r="H1207" s="1" t="s">
        <v>47</v>
      </c>
      <c r="I1207">
        <v>1</v>
      </c>
      <c r="J1207">
        <v>55000</v>
      </c>
      <c r="K1207" s="7">
        <v>0</v>
      </c>
      <c r="L1207">
        <v>55000</v>
      </c>
      <c r="M1207">
        <v>6517.12</v>
      </c>
      <c r="N1207" s="7">
        <f>IFERROR(Sales_Data[[#This Row],[Profit]]/Sales_Data[[#This Row],[Sales]],0)</f>
        <v>0.11849309090909091</v>
      </c>
      <c r="O1207" s="7" t="str">
        <f>TEXT(Sales_Data[[#This Row],[Order_Date]],"mmm")</f>
        <v>Jan</v>
      </c>
      <c r="P1207" s="9" t="str">
        <f>TEXT(Sales_Data[[#This Row],[Order_Date]],"yyyy")</f>
        <v>2025</v>
      </c>
      <c r="Q1207" s="9" t="str">
        <f t="shared" si="18"/>
        <v>New</v>
      </c>
      <c r="R1207" s="1" t="s">
        <v>64</v>
      </c>
    </row>
    <row r="1208" spans="1:18" x14ac:dyDescent="0.35">
      <c r="A1208" s="1" t="s">
        <v>3162</v>
      </c>
      <c r="B1208" s="2">
        <v>45707</v>
      </c>
      <c r="C1208" s="1" t="s">
        <v>2504</v>
      </c>
      <c r="D1208" s="1" t="s">
        <v>390</v>
      </c>
      <c r="E1208" s="1" t="s">
        <v>81</v>
      </c>
      <c r="F1208" s="1" t="s">
        <v>33</v>
      </c>
      <c r="G1208" s="1" t="s">
        <v>18</v>
      </c>
      <c r="H1208" s="1" t="s">
        <v>19</v>
      </c>
      <c r="I1208">
        <v>4</v>
      </c>
      <c r="J1208">
        <v>700</v>
      </c>
      <c r="K1208" s="7">
        <v>0.1</v>
      </c>
      <c r="L1208">
        <v>2520</v>
      </c>
      <c r="M1208">
        <v>541.33000000000004</v>
      </c>
      <c r="N1208" s="7">
        <f>IFERROR(Sales_Data[[#This Row],[Profit]]/Sales_Data[[#This Row],[Sales]],0)</f>
        <v>0.21481349206349207</v>
      </c>
      <c r="O1208" s="7" t="str">
        <f>TEXT(Sales_Data[[#This Row],[Order_Date]],"mmm")</f>
        <v>Feb</v>
      </c>
      <c r="P1208" s="9" t="str">
        <f>TEXT(Sales_Data[[#This Row],[Order_Date]],"yyyy")</f>
        <v>2025</v>
      </c>
      <c r="Q1208" s="9" t="str">
        <f t="shared" si="18"/>
        <v>Existing</v>
      </c>
      <c r="R1208" s="1" t="s">
        <v>64</v>
      </c>
    </row>
    <row r="1209" spans="1:18" x14ac:dyDescent="0.35">
      <c r="A1209" s="1" t="s">
        <v>3163</v>
      </c>
      <c r="B1209" s="2">
        <v>46013</v>
      </c>
      <c r="C1209" s="1" t="s">
        <v>3164</v>
      </c>
      <c r="D1209" s="1" t="s">
        <v>1295</v>
      </c>
      <c r="E1209" s="1" t="s">
        <v>81</v>
      </c>
      <c r="F1209" s="1" t="s">
        <v>33</v>
      </c>
      <c r="G1209" s="1" t="s">
        <v>42</v>
      </c>
      <c r="H1209" s="1" t="s">
        <v>63</v>
      </c>
      <c r="I1209">
        <v>2</v>
      </c>
      <c r="J1209">
        <v>4500</v>
      </c>
      <c r="K1209" s="7">
        <v>0.05</v>
      </c>
      <c r="L1209">
        <v>8550</v>
      </c>
      <c r="M1209">
        <v>1490.26</v>
      </c>
      <c r="N1209" s="7">
        <f>IFERROR(Sales_Data[[#This Row],[Profit]]/Sales_Data[[#This Row],[Sales]],0)</f>
        <v>0.17429941520467837</v>
      </c>
      <c r="O1209" s="7" t="str">
        <f>TEXT(Sales_Data[[#This Row],[Order_Date]],"mmm")</f>
        <v>Dec</v>
      </c>
      <c r="P1209" s="9" t="str">
        <f>TEXT(Sales_Data[[#This Row],[Order_Date]],"yyyy")</f>
        <v>2025</v>
      </c>
      <c r="Q1209" s="9" t="str">
        <f t="shared" si="18"/>
        <v>Existing</v>
      </c>
      <c r="R1209" s="1" t="s">
        <v>20</v>
      </c>
    </row>
    <row r="1210" spans="1:18" x14ac:dyDescent="0.35">
      <c r="A1210" s="1" t="s">
        <v>3165</v>
      </c>
      <c r="B1210" s="2">
        <v>45912</v>
      </c>
      <c r="C1210" s="1" t="s">
        <v>3166</v>
      </c>
      <c r="D1210" s="1" t="s">
        <v>2380</v>
      </c>
      <c r="E1210" s="1" t="s">
        <v>56</v>
      </c>
      <c r="F1210" s="1" t="s">
        <v>57</v>
      </c>
      <c r="G1210" s="1" t="s">
        <v>42</v>
      </c>
      <c r="H1210" s="1" t="s">
        <v>112</v>
      </c>
      <c r="I1210">
        <v>5</v>
      </c>
      <c r="J1210">
        <v>2500</v>
      </c>
      <c r="K1210" s="7">
        <v>0.1</v>
      </c>
      <c r="L1210">
        <v>11250</v>
      </c>
      <c r="M1210">
        <v>2056.3200000000002</v>
      </c>
      <c r="N1210" s="7">
        <f>IFERROR(Sales_Data[[#This Row],[Profit]]/Sales_Data[[#This Row],[Sales]],0)</f>
        <v>0.182784</v>
      </c>
      <c r="O1210" s="7" t="str">
        <f>TEXT(Sales_Data[[#This Row],[Order_Date]],"mmm")</f>
        <v>Sep</v>
      </c>
      <c r="P1210" s="9" t="str">
        <f>TEXT(Sales_Data[[#This Row],[Order_Date]],"yyyy")</f>
        <v>2025</v>
      </c>
      <c r="Q1210" s="9" t="str">
        <f t="shared" si="18"/>
        <v>Existing</v>
      </c>
      <c r="R1210" s="1" t="s">
        <v>36</v>
      </c>
    </row>
    <row r="1211" spans="1:18" x14ac:dyDescent="0.35">
      <c r="A1211" s="1" t="s">
        <v>3167</v>
      </c>
      <c r="B1211" s="2">
        <v>45977</v>
      </c>
      <c r="C1211" s="1" t="s">
        <v>3168</v>
      </c>
      <c r="D1211" s="1" t="s">
        <v>3169</v>
      </c>
      <c r="E1211" s="1" t="s">
        <v>71</v>
      </c>
      <c r="F1211" s="1" t="s">
        <v>33</v>
      </c>
      <c r="G1211" s="1" t="s">
        <v>120</v>
      </c>
      <c r="H1211" s="1" t="s">
        <v>121</v>
      </c>
      <c r="I1211">
        <v>4</v>
      </c>
      <c r="J1211">
        <v>2800</v>
      </c>
      <c r="K1211" s="7">
        <v>0.05</v>
      </c>
      <c r="L1211">
        <v>10640</v>
      </c>
      <c r="M1211">
        <v>1787.58</v>
      </c>
      <c r="N1211" s="7">
        <f>IFERROR(Sales_Data[[#This Row],[Profit]]/Sales_Data[[#This Row],[Sales]],0)</f>
        <v>0.16800563909774435</v>
      </c>
      <c r="O1211" s="7" t="str">
        <f>TEXT(Sales_Data[[#This Row],[Order_Date]],"mmm")</f>
        <v>Nov</v>
      </c>
      <c r="P1211" s="9" t="str">
        <f>TEXT(Sales_Data[[#This Row],[Order_Date]],"yyyy")</f>
        <v>2025</v>
      </c>
      <c r="Q1211" s="9" t="str">
        <f t="shared" si="18"/>
        <v>Existing</v>
      </c>
      <c r="R1211" s="1" t="s">
        <v>64</v>
      </c>
    </row>
    <row r="1212" spans="1:18" x14ac:dyDescent="0.35">
      <c r="A1212" s="1" t="s">
        <v>3170</v>
      </c>
      <c r="B1212" s="2">
        <v>45884</v>
      </c>
      <c r="C1212" s="1" t="s">
        <v>1811</v>
      </c>
      <c r="D1212" s="1" t="s">
        <v>3171</v>
      </c>
      <c r="E1212" s="1" t="s">
        <v>111</v>
      </c>
      <c r="F1212" s="1" t="s">
        <v>33</v>
      </c>
      <c r="G1212" s="1" t="s">
        <v>120</v>
      </c>
      <c r="H1212" s="1" t="s">
        <v>217</v>
      </c>
      <c r="I1212">
        <v>5</v>
      </c>
      <c r="J1212">
        <v>3200</v>
      </c>
      <c r="K1212" s="7">
        <v>0.15</v>
      </c>
      <c r="L1212">
        <v>13600</v>
      </c>
      <c r="M1212">
        <v>3033.35</v>
      </c>
      <c r="N1212" s="7">
        <f>IFERROR(Sales_Data[[#This Row],[Profit]]/Sales_Data[[#This Row],[Sales]],0)</f>
        <v>0.22304044117647059</v>
      </c>
      <c r="O1212" s="7" t="str">
        <f>TEXT(Sales_Data[[#This Row],[Order_Date]],"mmm")</f>
        <v>Aug</v>
      </c>
      <c r="P1212" s="9" t="str">
        <f>TEXT(Sales_Data[[#This Row],[Order_Date]],"yyyy")</f>
        <v>2025</v>
      </c>
      <c r="Q1212" s="9" t="str">
        <f t="shared" si="18"/>
        <v>Existing</v>
      </c>
      <c r="R1212" s="1" t="s">
        <v>20</v>
      </c>
    </row>
    <row r="1213" spans="1:18" x14ac:dyDescent="0.35">
      <c r="A1213" s="1" t="s">
        <v>3172</v>
      </c>
      <c r="B1213" s="2">
        <v>45716</v>
      </c>
      <c r="C1213" s="1" t="s">
        <v>3173</v>
      </c>
      <c r="D1213" s="1" t="s">
        <v>2292</v>
      </c>
      <c r="E1213" s="1" t="s">
        <v>86</v>
      </c>
      <c r="F1213" s="1" t="s">
        <v>25</v>
      </c>
      <c r="G1213" s="1" t="s">
        <v>18</v>
      </c>
      <c r="H1213" s="1" t="s">
        <v>131</v>
      </c>
      <c r="I1213">
        <v>4</v>
      </c>
      <c r="J1213">
        <v>1500</v>
      </c>
      <c r="K1213" s="7">
        <v>0</v>
      </c>
      <c r="L1213">
        <v>6000</v>
      </c>
      <c r="M1213">
        <v>561.25</v>
      </c>
      <c r="N1213" s="7">
        <f>IFERROR(Sales_Data[[#This Row],[Profit]]/Sales_Data[[#This Row],[Sales]],0)</f>
        <v>9.3541666666666662E-2</v>
      </c>
      <c r="O1213" s="7" t="str">
        <f>TEXT(Sales_Data[[#This Row],[Order_Date]],"mmm")</f>
        <v>Feb</v>
      </c>
      <c r="P1213" s="9" t="str">
        <f>TEXT(Sales_Data[[#This Row],[Order_Date]],"yyyy")</f>
        <v>2025</v>
      </c>
      <c r="Q1213" s="9" t="str">
        <f t="shared" si="18"/>
        <v>Existing</v>
      </c>
      <c r="R1213" s="1" t="s">
        <v>73</v>
      </c>
    </row>
    <row r="1214" spans="1:18" x14ac:dyDescent="0.35">
      <c r="A1214" s="1" t="s">
        <v>3174</v>
      </c>
      <c r="B1214" s="2">
        <v>46012</v>
      </c>
      <c r="C1214" s="1" t="s">
        <v>3175</v>
      </c>
      <c r="D1214" s="1" t="s">
        <v>3176</v>
      </c>
      <c r="E1214" s="1" t="s">
        <v>17</v>
      </c>
      <c r="F1214" s="1" t="s">
        <v>17</v>
      </c>
      <c r="G1214" s="1" t="s">
        <v>18</v>
      </c>
      <c r="H1214" s="1" t="s">
        <v>19</v>
      </c>
      <c r="I1214">
        <v>1</v>
      </c>
      <c r="J1214">
        <v>700</v>
      </c>
      <c r="K1214" s="7">
        <v>0.1</v>
      </c>
      <c r="L1214">
        <v>630</v>
      </c>
      <c r="M1214">
        <v>88.46</v>
      </c>
      <c r="N1214" s="7">
        <f>IFERROR(Sales_Data[[#This Row],[Profit]]/Sales_Data[[#This Row],[Sales]],0)</f>
        <v>0.14041269841269841</v>
      </c>
      <c r="O1214" s="7" t="str">
        <f>TEXT(Sales_Data[[#This Row],[Order_Date]],"mmm")</f>
        <v>Dec</v>
      </c>
      <c r="P1214" s="9" t="str">
        <f>TEXT(Sales_Data[[#This Row],[Order_Date]],"yyyy")</f>
        <v>2025</v>
      </c>
      <c r="Q1214" s="9" t="str">
        <f t="shared" si="18"/>
        <v>New</v>
      </c>
      <c r="R1214" s="1" t="s">
        <v>64</v>
      </c>
    </row>
    <row r="1215" spans="1:18" x14ac:dyDescent="0.35">
      <c r="A1215" s="1" t="s">
        <v>3177</v>
      </c>
      <c r="B1215" s="2">
        <v>45867</v>
      </c>
      <c r="C1215" s="1" t="s">
        <v>1066</v>
      </c>
      <c r="D1215" s="1" t="s">
        <v>3178</v>
      </c>
      <c r="E1215" s="1" t="s">
        <v>160</v>
      </c>
      <c r="F1215" s="1" t="s">
        <v>161</v>
      </c>
      <c r="G1215" s="1" t="s">
        <v>18</v>
      </c>
      <c r="H1215" s="1" t="s">
        <v>19</v>
      </c>
      <c r="I1215">
        <v>2</v>
      </c>
      <c r="J1215">
        <v>700</v>
      </c>
      <c r="K1215" s="7">
        <v>0</v>
      </c>
      <c r="L1215">
        <v>1400</v>
      </c>
      <c r="M1215">
        <v>212.29</v>
      </c>
      <c r="N1215" s="7">
        <f>IFERROR(Sales_Data[[#This Row],[Profit]]/Sales_Data[[#This Row],[Sales]],0)</f>
        <v>0.15163571428571429</v>
      </c>
      <c r="O1215" s="7" t="str">
        <f>TEXT(Sales_Data[[#This Row],[Order_Date]],"mmm")</f>
        <v>Jul</v>
      </c>
      <c r="P1215" s="9" t="str">
        <f>TEXT(Sales_Data[[#This Row],[Order_Date]],"yyyy")</f>
        <v>2025</v>
      </c>
      <c r="Q1215" s="9" t="str">
        <f t="shared" si="18"/>
        <v>Existing</v>
      </c>
      <c r="R1215" s="1" t="s">
        <v>36</v>
      </c>
    </row>
    <row r="1216" spans="1:18" x14ac:dyDescent="0.35">
      <c r="A1216" s="1" t="s">
        <v>3179</v>
      </c>
      <c r="B1216" s="2">
        <v>45971</v>
      </c>
      <c r="C1216" s="1" t="s">
        <v>3180</v>
      </c>
      <c r="D1216" s="1" t="s">
        <v>2697</v>
      </c>
      <c r="E1216" s="1" t="s">
        <v>160</v>
      </c>
      <c r="F1216" s="1" t="s">
        <v>161</v>
      </c>
      <c r="G1216" s="1" t="s">
        <v>42</v>
      </c>
      <c r="H1216" s="1" t="s">
        <v>112</v>
      </c>
      <c r="I1216">
        <v>5</v>
      </c>
      <c r="J1216">
        <v>2500</v>
      </c>
      <c r="K1216" s="7">
        <v>0.05</v>
      </c>
      <c r="L1216">
        <v>11875</v>
      </c>
      <c r="M1216">
        <v>1165.1199999999999</v>
      </c>
      <c r="N1216" s="7">
        <f>IFERROR(Sales_Data[[#This Row],[Profit]]/Sales_Data[[#This Row],[Sales]],0)</f>
        <v>9.8115368421052618E-2</v>
      </c>
      <c r="O1216" s="7" t="str">
        <f>TEXT(Sales_Data[[#This Row],[Order_Date]],"mmm")</f>
        <v>Nov</v>
      </c>
      <c r="P1216" s="9" t="str">
        <f>TEXT(Sales_Data[[#This Row],[Order_Date]],"yyyy")</f>
        <v>2025</v>
      </c>
      <c r="Q1216" s="9" t="str">
        <f t="shared" si="18"/>
        <v>Existing</v>
      </c>
      <c r="R1216" s="1" t="s">
        <v>64</v>
      </c>
    </row>
    <row r="1217" spans="1:18" x14ac:dyDescent="0.35">
      <c r="A1217" s="1" t="s">
        <v>3181</v>
      </c>
      <c r="B1217" s="2">
        <v>45930</v>
      </c>
      <c r="C1217" s="1" t="s">
        <v>2628</v>
      </c>
      <c r="D1217" s="1" t="s">
        <v>3182</v>
      </c>
      <c r="E1217" s="1" t="s">
        <v>119</v>
      </c>
      <c r="F1217" s="1" t="s">
        <v>33</v>
      </c>
      <c r="G1217" s="1" t="s">
        <v>26</v>
      </c>
      <c r="H1217" s="1" t="s">
        <v>27</v>
      </c>
      <c r="I1217">
        <v>2</v>
      </c>
      <c r="J1217">
        <v>1200</v>
      </c>
      <c r="K1217" s="7">
        <v>0.1</v>
      </c>
      <c r="L1217">
        <v>2160</v>
      </c>
      <c r="M1217">
        <v>205.56</v>
      </c>
      <c r="N1217" s="7">
        <f>IFERROR(Sales_Data[[#This Row],[Profit]]/Sales_Data[[#This Row],[Sales]],0)</f>
        <v>9.5166666666666663E-2</v>
      </c>
      <c r="O1217" s="7" t="str">
        <f>TEXT(Sales_Data[[#This Row],[Order_Date]],"mmm")</f>
        <v>Sep</v>
      </c>
      <c r="P1217" s="9" t="str">
        <f>TEXT(Sales_Data[[#This Row],[Order_Date]],"yyyy")</f>
        <v>2025</v>
      </c>
      <c r="Q1217" s="9" t="str">
        <f t="shared" si="18"/>
        <v>Existing</v>
      </c>
      <c r="R1217" s="1" t="s">
        <v>36</v>
      </c>
    </row>
    <row r="1218" spans="1:18" x14ac:dyDescent="0.35">
      <c r="A1218" s="1" t="s">
        <v>3183</v>
      </c>
      <c r="B1218" s="2">
        <v>45658</v>
      </c>
      <c r="C1218" s="1" t="s">
        <v>1137</v>
      </c>
      <c r="D1218" s="1" t="s">
        <v>3184</v>
      </c>
      <c r="E1218" s="1" t="s">
        <v>135</v>
      </c>
      <c r="F1218" s="1" t="s">
        <v>136</v>
      </c>
      <c r="G1218" s="1" t="s">
        <v>42</v>
      </c>
      <c r="H1218" s="1" t="s">
        <v>63</v>
      </c>
      <c r="I1218">
        <v>2</v>
      </c>
      <c r="J1218">
        <v>4500</v>
      </c>
      <c r="K1218" s="7">
        <v>0</v>
      </c>
      <c r="L1218">
        <v>9000</v>
      </c>
      <c r="M1218">
        <v>1466.79</v>
      </c>
      <c r="N1218" s="7">
        <f>IFERROR(Sales_Data[[#This Row],[Profit]]/Sales_Data[[#This Row],[Sales]],0)</f>
        <v>0.16297666666666666</v>
      </c>
      <c r="O1218" s="7" t="str">
        <f>TEXT(Sales_Data[[#This Row],[Order_Date]],"mmm")</f>
        <v>Jan</v>
      </c>
      <c r="P1218" s="9" t="str">
        <f>TEXT(Sales_Data[[#This Row],[Order_Date]],"yyyy")</f>
        <v>2025</v>
      </c>
      <c r="Q1218" s="9" t="str">
        <f t="shared" ref="Q1218:Q1281" si="19">IF(I1218&gt;1,"Existing","New")</f>
        <v>Existing</v>
      </c>
      <c r="R1218" s="1" t="s">
        <v>28</v>
      </c>
    </row>
    <row r="1219" spans="1:18" x14ac:dyDescent="0.35">
      <c r="A1219" s="1" t="s">
        <v>3185</v>
      </c>
      <c r="B1219" s="2">
        <v>45853</v>
      </c>
      <c r="C1219" s="1" t="s">
        <v>2448</v>
      </c>
      <c r="D1219" s="1" t="s">
        <v>723</v>
      </c>
      <c r="E1219" s="1" t="s">
        <v>56</v>
      </c>
      <c r="F1219" s="1" t="s">
        <v>57</v>
      </c>
      <c r="G1219" s="1" t="s">
        <v>120</v>
      </c>
      <c r="H1219" s="1" t="s">
        <v>217</v>
      </c>
      <c r="I1219">
        <v>3</v>
      </c>
      <c r="J1219">
        <v>3200</v>
      </c>
      <c r="K1219" s="7">
        <v>0.15</v>
      </c>
      <c r="L1219">
        <v>8160</v>
      </c>
      <c r="M1219">
        <v>1741.59</v>
      </c>
      <c r="N1219" s="7">
        <f>IFERROR(Sales_Data[[#This Row],[Profit]]/Sales_Data[[#This Row],[Sales]],0)</f>
        <v>0.21343014705882352</v>
      </c>
      <c r="O1219" s="7" t="str">
        <f>TEXT(Sales_Data[[#This Row],[Order_Date]],"mmm")</f>
        <v>Jul</v>
      </c>
      <c r="P1219" s="9" t="str">
        <f>TEXT(Sales_Data[[#This Row],[Order_Date]],"yyyy")</f>
        <v>2025</v>
      </c>
      <c r="Q1219" s="9" t="str">
        <f t="shared" si="19"/>
        <v>Existing</v>
      </c>
      <c r="R1219" s="1" t="s">
        <v>28</v>
      </c>
    </row>
    <row r="1220" spans="1:18" x14ac:dyDescent="0.35">
      <c r="A1220" s="1" t="s">
        <v>3186</v>
      </c>
      <c r="B1220" s="2">
        <v>45729</v>
      </c>
      <c r="C1220" s="1" t="s">
        <v>3187</v>
      </c>
      <c r="D1220" s="1" t="s">
        <v>3188</v>
      </c>
      <c r="E1220" s="1" t="s">
        <v>135</v>
      </c>
      <c r="F1220" s="1" t="s">
        <v>136</v>
      </c>
      <c r="G1220" s="1" t="s">
        <v>18</v>
      </c>
      <c r="H1220" s="1" t="s">
        <v>19</v>
      </c>
      <c r="I1220">
        <v>2</v>
      </c>
      <c r="J1220">
        <v>700</v>
      </c>
      <c r="K1220" s="7">
        <v>0.1</v>
      </c>
      <c r="L1220">
        <v>1260</v>
      </c>
      <c r="M1220">
        <v>104.17</v>
      </c>
      <c r="N1220" s="7">
        <f>IFERROR(Sales_Data[[#This Row],[Profit]]/Sales_Data[[#This Row],[Sales]],0)</f>
        <v>8.2674603174603178E-2</v>
      </c>
      <c r="O1220" s="7" t="str">
        <f>TEXT(Sales_Data[[#This Row],[Order_Date]],"mmm")</f>
        <v>Mar</v>
      </c>
      <c r="P1220" s="9" t="str">
        <f>TEXT(Sales_Data[[#This Row],[Order_Date]],"yyyy")</f>
        <v>2025</v>
      </c>
      <c r="Q1220" s="9" t="str">
        <f t="shared" si="19"/>
        <v>Existing</v>
      </c>
      <c r="R1220" s="1" t="s">
        <v>73</v>
      </c>
    </row>
    <row r="1221" spans="1:18" x14ac:dyDescent="0.35">
      <c r="A1221" s="1" t="s">
        <v>3189</v>
      </c>
      <c r="B1221" s="2">
        <v>45753</v>
      </c>
      <c r="C1221" s="1" t="s">
        <v>3190</v>
      </c>
      <c r="D1221" s="1" t="s">
        <v>3191</v>
      </c>
      <c r="E1221" s="1" t="s">
        <v>24</v>
      </c>
      <c r="F1221" s="1" t="s">
        <v>25</v>
      </c>
      <c r="G1221" s="1" t="s">
        <v>34</v>
      </c>
      <c r="H1221" s="1" t="s">
        <v>153</v>
      </c>
      <c r="I1221">
        <v>4</v>
      </c>
      <c r="J1221">
        <v>7000</v>
      </c>
      <c r="K1221" s="7">
        <v>0</v>
      </c>
      <c r="L1221">
        <v>28000</v>
      </c>
      <c r="M1221">
        <v>4628.1499999999996</v>
      </c>
      <c r="N1221" s="7">
        <f>IFERROR(Sales_Data[[#This Row],[Profit]]/Sales_Data[[#This Row],[Sales]],0)</f>
        <v>0.16529107142857141</v>
      </c>
      <c r="O1221" s="7" t="str">
        <f>TEXT(Sales_Data[[#This Row],[Order_Date]],"mmm")</f>
        <v>Apr</v>
      </c>
      <c r="P1221" s="9" t="str">
        <f>TEXT(Sales_Data[[#This Row],[Order_Date]],"yyyy")</f>
        <v>2025</v>
      </c>
      <c r="Q1221" s="9" t="str">
        <f t="shared" si="19"/>
        <v>Existing</v>
      </c>
      <c r="R1221" s="1" t="s">
        <v>20</v>
      </c>
    </row>
    <row r="1222" spans="1:18" x14ac:dyDescent="0.35">
      <c r="A1222" s="1" t="s">
        <v>3192</v>
      </c>
      <c r="B1222" s="2">
        <v>45736</v>
      </c>
      <c r="C1222" s="1" t="s">
        <v>3193</v>
      </c>
      <c r="D1222" s="1" t="s">
        <v>2245</v>
      </c>
      <c r="E1222" s="1" t="s">
        <v>62</v>
      </c>
      <c r="F1222" s="1" t="s">
        <v>41</v>
      </c>
      <c r="G1222" s="1" t="s">
        <v>18</v>
      </c>
      <c r="H1222" s="1" t="s">
        <v>292</v>
      </c>
      <c r="I1222">
        <v>3</v>
      </c>
      <c r="J1222">
        <v>500</v>
      </c>
      <c r="K1222" s="7">
        <v>0.2</v>
      </c>
      <c r="L1222">
        <v>1200</v>
      </c>
      <c r="M1222">
        <v>275.95999999999998</v>
      </c>
      <c r="N1222" s="7">
        <f>IFERROR(Sales_Data[[#This Row],[Profit]]/Sales_Data[[#This Row],[Sales]],0)</f>
        <v>0.22996666666666665</v>
      </c>
      <c r="O1222" s="7" t="str">
        <f>TEXT(Sales_Data[[#This Row],[Order_Date]],"mmm")</f>
        <v>Mar</v>
      </c>
      <c r="P1222" s="9" t="str">
        <f>TEXT(Sales_Data[[#This Row],[Order_Date]],"yyyy")</f>
        <v>2025</v>
      </c>
      <c r="Q1222" s="9" t="str">
        <f t="shared" si="19"/>
        <v>Existing</v>
      </c>
      <c r="R1222" s="1" t="s">
        <v>20</v>
      </c>
    </row>
    <row r="1223" spans="1:18" x14ac:dyDescent="0.35">
      <c r="A1223" s="1" t="s">
        <v>3194</v>
      </c>
      <c r="B1223" s="2">
        <v>45743</v>
      </c>
      <c r="C1223" s="1" t="s">
        <v>1100</v>
      </c>
      <c r="D1223" s="1" t="s">
        <v>3195</v>
      </c>
      <c r="E1223" s="1" t="s">
        <v>17</v>
      </c>
      <c r="F1223" s="1" t="s">
        <v>17</v>
      </c>
      <c r="G1223" s="1" t="s">
        <v>18</v>
      </c>
      <c r="H1223" s="1" t="s">
        <v>72</v>
      </c>
      <c r="I1223">
        <v>2</v>
      </c>
      <c r="J1223">
        <v>350</v>
      </c>
      <c r="K1223" s="7">
        <v>0.15</v>
      </c>
      <c r="L1223">
        <v>595</v>
      </c>
      <c r="M1223">
        <v>52.66</v>
      </c>
      <c r="N1223" s="7">
        <f>IFERROR(Sales_Data[[#This Row],[Profit]]/Sales_Data[[#This Row],[Sales]],0)</f>
        <v>8.8504201680672259E-2</v>
      </c>
      <c r="O1223" s="7" t="str">
        <f>TEXT(Sales_Data[[#This Row],[Order_Date]],"mmm")</f>
        <v>Mar</v>
      </c>
      <c r="P1223" s="9" t="str">
        <f>TEXT(Sales_Data[[#This Row],[Order_Date]],"yyyy")</f>
        <v>2025</v>
      </c>
      <c r="Q1223" s="9" t="str">
        <f t="shared" si="19"/>
        <v>Existing</v>
      </c>
      <c r="R1223" s="1" t="s">
        <v>64</v>
      </c>
    </row>
    <row r="1224" spans="1:18" x14ac:dyDescent="0.35">
      <c r="A1224" s="1" t="s">
        <v>3196</v>
      </c>
      <c r="B1224" s="2">
        <v>45785</v>
      </c>
      <c r="C1224" s="1" t="s">
        <v>1100</v>
      </c>
      <c r="D1224" s="1" t="s">
        <v>2477</v>
      </c>
      <c r="E1224" s="1" t="s">
        <v>71</v>
      </c>
      <c r="F1224" s="1" t="s">
        <v>33</v>
      </c>
      <c r="G1224" s="1" t="s">
        <v>18</v>
      </c>
      <c r="H1224" s="1" t="s">
        <v>292</v>
      </c>
      <c r="I1224">
        <v>4</v>
      </c>
      <c r="J1224">
        <v>500</v>
      </c>
      <c r="K1224" s="7">
        <v>0.15</v>
      </c>
      <c r="L1224">
        <v>1700</v>
      </c>
      <c r="M1224">
        <v>332.69</v>
      </c>
      <c r="N1224" s="7">
        <f>IFERROR(Sales_Data[[#This Row],[Profit]]/Sales_Data[[#This Row],[Sales]],0)</f>
        <v>0.19569999999999999</v>
      </c>
      <c r="O1224" s="7" t="str">
        <f>TEXT(Sales_Data[[#This Row],[Order_Date]],"mmm")</f>
        <v>May</v>
      </c>
      <c r="P1224" s="9" t="str">
        <f>TEXT(Sales_Data[[#This Row],[Order_Date]],"yyyy")</f>
        <v>2025</v>
      </c>
      <c r="Q1224" s="9" t="str">
        <f t="shared" si="19"/>
        <v>Existing</v>
      </c>
      <c r="R1224" s="1" t="s">
        <v>28</v>
      </c>
    </row>
    <row r="1225" spans="1:18" x14ac:dyDescent="0.35">
      <c r="A1225" s="1" t="s">
        <v>3197</v>
      </c>
      <c r="B1225" s="2">
        <v>45703</v>
      </c>
      <c r="C1225" s="1" t="s">
        <v>3198</v>
      </c>
      <c r="D1225" s="1" t="s">
        <v>1860</v>
      </c>
      <c r="E1225" s="1" t="s">
        <v>17</v>
      </c>
      <c r="F1225" s="1" t="s">
        <v>17</v>
      </c>
      <c r="G1225" s="1" t="s">
        <v>120</v>
      </c>
      <c r="H1225" s="1" t="s">
        <v>143</v>
      </c>
      <c r="I1225">
        <v>4</v>
      </c>
      <c r="J1225">
        <v>1800</v>
      </c>
      <c r="K1225" s="7">
        <v>0.1</v>
      </c>
      <c r="L1225">
        <v>6480</v>
      </c>
      <c r="M1225">
        <v>1590.14</v>
      </c>
      <c r="N1225" s="7">
        <f>IFERROR(Sales_Data[[#This Row],[Profit]]/Sales_Data[[#This Row],[Sales]],0)</f>
        <v>0.24539197530864199</v>
      </c>
      <c r="O1225" s="7" t="str">
        <f>TEXT(Sales_Data[[#This Row],[Order_Date]],"mmm")</f>
        <v>Feb</v>
      </c>
      <c r="P1225" s="9" t="str">
        <f>TEXT(Sales_Data[[#This Row],[Order_Date]],"yyyy")</f>
        <v>2025</v>
      </c>
      <c r="Q1225" s="9" t="str">
        <f t="shared" si="19"/>
        <v>Existing</v>
      </c>
      <c r="R1225" s="1" t="s">
        <v>64</v>
      </c>
    </row>
    <row r="1226" spans="1:18" x14ac:dyDescent="0.35">
      <c r="A1226" s="1" t="s">
        <v>3199</v>
      </c>
      <c r="B1226" s="2">
        <v>45919</v>
      </c>
      <c r="C1226" s="1" t="s">
        <v>1091</v>
      </c>
      <c r="D1226" s="1" t="s">
        <v>905</v>
      </c>
      <c r="E1226" s="1" t="s">
        <v>51</v>
      </c>
      <c r="F1226" s="1" t="s">
        <v>52</v>
      </c>
      <c r="G1226" s="1" t="s">
        <v>26</v>
      </c>
      <c r="H1226" s="1" t="s">
        <v>128</v>
      </c>
      <c r="I1226">
        <v>2</v>
      </c>
      <c r="J1226">
        <v>900</v>
      </c>
      <c r="K1226" s="7">
        <v>0.1</v>
      </c>
      <c r="L1226">
        <v>1620</v>
      </c>
      <c r="M1226">
        <v>221.05</v>
      </c>
      <c r="N1226" s="7">
        <f>IFERROR(Sales_Data[[#This Row],[Profit]]/Sales_Data[[#This Row],[Sales]],0)</f>
        <v>0.13645061728395064</v>
      </c>
      <c r="O1226" s="7" t="str">
        <f>TEXT(Sales_Data[[#This Row],[Order_Date]],"mmm")</f>
        <v>Sep</v>
      </c>
      <c r="P1226" s="9" t="str">
        <f>TEXT(Sales_Data[[#This Row],[Order_Date]],"yyyy")</f>
        <v>2025</v>
      </c>
      <c r="Q1226" s="9" t="str">
        <f t="shared" si="19"/>
        <v>Existing</v>
      </c>
      <c r="R1226" s="1" t="s">
        <v>64</v>
      </c>
    </row>
    <row r="1227" spans="1:18" x14ac:dyDescent="0.35">
      <c r="A1227" s="1" t="s">
        <v>3200</v>
      </c>
      <c r="B1227" s="2">
        <v>45764</v>
      </c>
      <c r="C1227" s="1" t="s">
        <v>2024</v>
      </c>
      <c r="D1227" s="1" t="s">
        <v>55</v>
      </c>
      <c r="E1227" s="1" t="s">
        <v>119</v>
      </c>
      <c r="F1227" s="1" t="s">
        <v>33</v>
      </c>
      <c r="G1227" s="1" t="s">
        <v>26</v>
      </c>
      <c r="H1227" s="1" t="s">
        <v>82</v>
      </c>
      <c r="I1227">
        <v>1</v>
      </c>
      <c r="J1227">
        <v>450</v>
      </c>
      <c r="K1227" s="7">
        <v>0.1</v>
      </c>
      <c r="L1227">
        <v>405</v>
      </c>
      <c r="M1227">
        <v>55.47</v>
      </c>
      <c r="N1227" s="7">
        <f>IFERROR(Sales_Data[[#This Row],[Profit]]/Sales_Data[[#This Row],[Sales]],0)</f>
        <v>0.13696296296296295</v>
      </c>
      <c r="O1227" s="7" t="str">
        <f>TEXT(Sales_Data[[#This Row],[Order_Date]],"mmm")</f>
        <v>Apr</v>
      </c>
      <c r="P1227" s="9" t="str">
        <f>TEXT(Sales_Data[[#This Row],[Order_Date]],"yyyy")</f>
        <v>2025</v>
      </c>
      <c r="Q1227" s="9" t="str">
        <f t="shared" si="19"/>
        <v>New</v>
      </c>
      <c r="R1227" s="1" t="s">
        <v>64</v>
      </c>
    </row>
    <row r="1228" spans="1:18" x14ac:dyDescent="0.35">
      <c r="A1228" s="1" t="s">
        <v>3201</v>
      </c>
      <c r="B1228" s="2">
        <v>45938</v>
      </c>
      <c r="C1228" s="1" t="s">
        <v>3202</v>
      </c>
      <c r="D1228" s="1" t="s">
        <v>3203</v>
      </c>
      <c r="E1228" s="1" t="s">
        <v>56</v>
      </c>
      <c r="F1228" s="1" t="s">
        <v>57</v>
      </c>
      <c r="G1228" s="1" t="s">
        <v>42</v>
      </c>
      <c r="H1228" s="1" t="s">
        <v>47</v>
      </c>
      <c r="I1228">
        <v>3</v>
      </c>
      <c r="J1228">
        <v>55000</v>
      </c>
      <c r="K1228" s="7">
        <v>0.1</v>
      </c>
      <c r="L1228">
        <v>148500</v>
      </c>
      <c r="M1228">
        <v>16218.53</v>
      </c>
      <c r="N1228" s="7">
        <f>IFERROR(Sales_Data[[#This Row],[Profit]]/Sales_Data[[#This Row],[Sales]],0)</f>
        <v>0.10921569023569024</v>
      </c>
      <c r="O1228" s="7" t="str">
        <f>TEXT(Sales_Data[[#This Row],[Order_Date]],"mmm")</f>
        <v>Oct</v>
      </c>
      <c r="P1228" s="9" t="str">
        <f>TEXT(Sales_Data[[#This Row],[Order_Date]],"yyyy")</f>
        <v>2025</v>
      </c>
      <c r="Q1228" s="9" t="str">
        <f t="shared" si="19"/>
        <v>Existing</v>
      </c>
      <c r="R1228" s="1" t="s">
        <v>28</v>
      </c>
    </row>
    <row r="1229" spans="1:18" x14ac:dyDescent="0.35">
      <c r="A1229" s="1" t="s">
        <v>3204</v>
      </c>
      <c r="B1229" s="2">
        <v>45688</v>
      </c>
      <c r="C1229" s="1" t="s">
        <v>2595</v>
      </c>
      <c r="D1229" s="1" t="s">
        <v>3205</v>
      </c>
      <c r="E1229" s="1" t="s">
        <v>56</v>
      </c>
      <c r="F1229" s="1" t="s">
        <v>57</v>
      </c>
      <c r="G1229" s="1" t="s">
        <v>34</v>
      </c>
      <c r="H1229" s="1" t="s">
        <v>153</v>
      </c>
      <c r="I1229">
        <v>2</v>
      </c>
      <c r="J1229">
        <v>7000</v>
      </c>
      <c r="K1229" s="7">
        <v>0.1</v>
      </c>
      <c r="L1229">
        <v>12600</v>
      </c>
      <c r="M1229">
        <v>2769.31</v>
      </c>
      <c r="N1229" s="7">
        <f>IFERROR(Sales_Data[[#This Row],[Profit]]/Sales_Data[[#This Row],[Sales]],0)</f>
        <v>0.21978650793650792</v>
      </c>
      <c r="O1229" s="7" t="str">
        <f>TEXT(Sales_Data[[#This Row],[Order_Date]],"mmm")</f>
        <v>Jan</v>
      </c>
      <c r="P1229" s="9" t="str">
        <f>TEXT(Sales_Data[[#This Row],[Order_Date]],"yyyy")</f>
        <v>2025</v>
      </c>
      <c r="Q1229" s="9" t="str">
        <f t="shared" si="19"/>
        <v>Existing</v>
      </c>
      <c r="R1229" s="1" t="s">
        <v>64</v>
      </c>
    </row>
    <row r="1230" spans="1:18" x14ac:dyDescent="0.35">
      <c r="A1230" s="1" t="s">
        <v>3206</v>
      </c>
      <c r="B1230" s="2">
        <v>45837</v>
      </c>
      <c r="C1230" s="1" t="s">
        <v>3207</v>
      </c>
      <c r="D1230" s="1" t="s">
        <v>3208</v>
      </c>
      <c r="E1230" s="1" t="s">
        <v>119</v>
      </c>
      <c r="F1230" s="1" t="s">
        <v>33</v>
      </c>
      <c r="G1230" s="1" t="s">
        <v>42</v>
      </c>
      <c r="H1230" s="1" t="s">
        <v>63</v>
      </c>
      <c r="I1230">
        <v>4</v>
      </c>
      <c r="J1230">
        <v>4500</v>
      </c>
      <c r="K1230" s="7">
        <v>0</v>
      </c>
      <c r="L1230">
        <v>18000</v>
      </c>
      <c r="M1230">
        <v>3924.3</v>
      </c>
      <c r="N1230" s="7">
        <f>IFERROR(Sales_Data[[#This Row],[Profit]]/Sales_Data[[#This Row],[Sales]],0)</f>
        <v>0.21801666666666666</v>
      </c>
      <c r="O1230" s="7" t="str">
        <f>TEXT(Sales_Data[[#This Row],[Order_Date]],"mmm")</f>
        <v>Jun</v>
      </c>
      <c r="P1230" s="9" t="str">
        <f>TEXT(Sales_Data[[#This Row],[Order_Date]],"yyyy")</f>
        <v>2025</v>
      </c>
      <c r="Q1230" s="9" t="str">
        <f t="shared" si="19"/>
        <v>Existing</v>
      </c>
      <c r="R1230" s="1" t="s">
        <v>28</v>
      </c>
    </row>
    <row r="1231" spans="1:18" x14ac:dyDescent="0.35">
      <c r="A1231" s="1" t="s">
        <v>3209</v>
      </c>
      <c r="B1231" s="2">
        <v>45902</v>
      </c>
      <c r="C1231" s="1" t="s">
        <v>3090</v>
      </c>
      <c r="D1231" s="1" t="s">
        <v>3210</v>
      </c>
      <c r="E1231" s="1" t="s">
        <v>62</v>
      </c>
      <c r="F1231" s="1" t="s">
        <v>41</v>
      </c>
      <c r="G1231" s="1" t="s">
        <v>18</v>
      </c>
      <c r="H1231" s="1" t="s">
        <v>72</v>
      </c>
      <c r="I1231">
        <v>2</v>
      </c>
      <c r="J1231">
        <v>350</v>
      </c>
      <c r="K1231" s="7">
        <v>0.15</v>
      </c>
      <c r="L1231">
        <v>595</v>
      </c>
      <c r="M1231">
        <v>51.81</v>
      </c>
      <c r="N1231" s="7">
        <f>IFERROR(Sales_Data[[#This Row],[Profit]]/Sales_Data[[#This Row],[Sales]],0)</f>
        <v>8.7075630252100841E-2</v>
      </c>
      <c r="O1231" s="7" t="str">
        <f>TEXT(Sales_Data[[#This Row],[Order_Date]],"mmm")</f>
        <v>Sep</v>
      </c>
      <c r="P1231" s="9" t="str">
        <f>TEXT(Sales_Data[[#This Row],[Order_Date]],"yyyy")</f>
        <v>2025</v>
      </c>
      <c r="Q1231" s="9" t="str">
        <f t="shared" si="19"/>
        <v>Existing</v>
      </c>
      <c r="R1231" s="1" t="s">
        <v>28</v>
      </c>
    </row>
    <row r="1232" spans="1:18" x14ac:dyDescent="0.35">
      <c r="A1232" s="1" t="s">
        <v>3211</v>
      </c>
      <c r="B1232" s="2">
        <v>45930</v>
      </c>
      <c r="C1232" s="1" t="s">
        <v>2266</v>
      </c>
      <c r="D1232" s="1" t="s">
        <v>3212</v>
      </c>
      <c r="E1232" s="1" t="s">
        <v>86</v>
      </c>
      <c r="F1232" s="1" t="s">
        <v>25</v>
      </c>
      <c r="G1232" s="1" t="s">
        <v>26</v>
      </c>
      <c r="H1232" s="1" t="s">
        <v>58</v>
      </c>
      <c r="I1232">
        <v>3</v>
      </c>
      <c r="J1232">
        <v>1400</v>
      </c>
      <c r="K1232" s="7">
        <v>0.15</v>
      </c>
      <c r="L1232">
        <v>3570</v>
      </c>
      <c r="M1232">
        <v>285.75</v>
      </c>
      <c r="N1232" s="7">
        <f>IFERROR(Sales_Data[[#This Row],[Profit]]/Sales_Data[[#This Row],[Sales]],0)</f>
        <v>8.0042016806722682E-2</v>
      </c>
      <c r="O1232" s="7" t="str">
        <f>TEXT(Sales_Data[[#This Row],[Order_Date]],"mmm")</f>
        <v>Sep</v>
      </c>
      <c r="P1232" s="9" t="str">
        <f>TEXT(Sales_Data[[#This Row],[Order_Date]],"yyyy")</f>
        <v>2025</v>
      </c>
      <c r="Q1232" s="9" t="str">
        <f t="shared" si="19"/>
        <v>Existing</v>
      </c>
      <c r="R1232" s="1" t="s">
        <v>28</v>
      </c>
    </row>
    <row r="1233" spans="1:18" x14ac:dyDescent="0.35">
      <c r="A1233" s="1" t="s">
        <v>3213</v>
      </c>
      <c r="B1233" s="2">
        <v>45961</v>
      </c>
      <c r="C1233" s="1" t="s">
        <v>294</v>
      </c>
      <c r="D1233" s="1" t="s">
        <v>61</v>
      </c>
      <c r="E1233" s="1" t="s">
        <v>111</v>
      </c>
      <c r="F1233" s="1" t="s">
        <v>33</v>
      </c>
      <c r="G1233" s="1" t="s">
        <v>18</v>
      </c>
      <c r="H1233" s="1" t="s">
        <v>292</v>
      </c>
      <c r="I1233">
        <v>1</v>
      </c>
      <c r="J1233">
        <v>500</v>
      </c>
      <c r="K1233" s="7">
        <v>0</v>
      </c>
      <c r="L1233">
        <v>500</v>
      </c>
      <c r="M1233">
        <v>62.44</v>
      </c>
      <c r="N1233" s="7">
        <f>IFERROR(Sales_Data[[#This Row],[Profit]]/Sales_Data[[#This Row],[Sales]],0)</f>
        <v>0.12487999999999999</v>
      </c>
      <c r="O1233" s="7" t="str">
        <f>TEXT(Sales_Data[[#This Row],[Order_Date]],"mmm")</f>
        <v>Oct</v>
      </c>
      <c r="P1233" s="9" t="str">
        <f>TEXT(Sales_Data[[#This Row],[Order_Date]],"yyyy")</f>
        <v>2025</v>
      </c>
      <c r="Q1233" s="9" t="str">
        <f t="shared" si="19"/>
        <v>New</v>
      </c>
      <c r="R1233" s="1" t="s">
        <v>28</v>
      </c>
    </row>
    <row r="1234" spans="1:18" x14ac:dyDescent="0.35">
      <c r="A1234" s="1" t="s">
        <v>3214</v>
      </c>
      <c r="B1234" s="2">
        <v>45658</v>
      </c>
      <c r="C1234" s="1" t="s">
        <v>3215</v>
      </c>
      <c r="D1234" s="1" t="s">
        <v>3216</v>
      </c>
      <c r="E1234" s="1" t="s">
        <v>62</v>
      </c>
      <c r="F1234" s="1" t="s">
        <v>41</v>
      </c>
      <c r="G1234" s="1" t="s">
        <v>26</v>
      </c>
      <c r="H1234" s="1" t="s">
        <v>27</v>
      </c>
      <c r="I1234">
        <v>1</v>
      </c>
      <c r="J1234">
        <v>1200</v>
      </c>
      <c r="K1234" s="7">
        <v>0.1</v>
      </c>
      <c r="L1234">
        <v>1080</v>
      </c>
      <c r="M1234">
        <v>184.06</v>
      </c>
      <c r="N1234" s="7">
        <f>IFERROR(Sales_Data[[#This Row],[Profit]]/Sales_Data[[#This Row],[Sales]],0)</f>
        <v>0.17042592592592593</v>
      </c>
      <c r="O1234" s="7" t="str">
        <f>TEXT(Sales_Data[[#This Row],[Order_Date]],"mmm")</f>
        <v>Jan</v>
      </c>
      <c r="P1234" s="9" t="str">
        <f>TEXT(Sales_Data[[#This Row],[Order_Date]],"yyyy")</f>
        <v>2025</v>
      </c>
      <c r="Q1234" s="9" t="str">
        <f t="shared" si="19"/>
        <v>New</v>
      </c>
      <c r="R1234" s="1" t="s">
        <v>36</v>
      </c>
    </row>
    <row r="1235" spans="1:18" x14ac:dyDescent="0.35">
      <c r="A1235" s="1" t="s">
        <v>3217</v>
      </c>
      <c r="B1235" s="2">
        <v>45912</v>
      </c>
      <c r="C1235" s="1" t="s">
        <v>3218</v>
      </c>
      <c r="D1235" s="1" t="s">
        <v>1591</v>
      </c>
      <c r="E1235" s="1" t="s">
        <v>135</v>
      </c>
      <c r="F1235" s="1" t="s">
        <v>136</v>
      </c>
      <c r="G1235" s="1" t="s">
        <v>18</v>
      </c>
      <c r="H1235" s="1" t="s">
        <v>131</v>
      </c>
      <c r="I1235">
        <v>4</v>
      </c>
      <c r="J1235">
        <v>1500</v>
      </c>
      <c r="K1235" s="7">
        <v>0.1</v>
      </c>
      <c r="L1235">
        <v>5400</v>
      </c>
      <c r="M1235">
        <v>1333.09</v>
      </c>
      <c r="N1235" s="7">
        <f>IFERROR(Sales_Data[[#This Row],[Profit]]/Sales_Data[[#This Row],[Sales]],0)</f>
        <v>0.24686851851851851</v>
      </c>
      <c r="O1235" s="7" t="str">
        <f>TEXT(Sales_Data[[#This Row],[Order_Date]],"mmm")</f>
        <v>Sep</v>
      </c>
      <c r="P1235" s="9" t="str">
        <f>TEXT(Sales_Data[[#This Row],[Order_Date]],"yyyy")</f>
        <v>2025</v>
      </c>
      <c r="Q1235" s="9" t="str">
        <f t="shared" si="19"/>
        <v>Existing</v>
      </c>
      <c r="R1235" s="1" t="s">
        <v>20</v>
      </c>
    </row>
    <row r="1236" spans="1:18" x14ac:dyDescent="0.35">
      <c r="A1236" s="1" t="s">
        <v>3219</v>
      </c>
      <c r="B1236" s="2">
        <v>45937</v>
      </c>
      <c r="C1236" s="1" t="s">
        <v>3220</v>
      </c>
      <c r="D1236" s="1" t="s">
        <v>3221</v>
      </c>
      <c r="E1236" s="1" t="s">
        <v>17</v>
      </c>
      <c r="F1236" s="1" t="s">
        <v>17</v>
      </c>
      <c r="G1236" s="1" t="s">
        <v>42</v>
      </c>
      <c r="H1236" s="1" t="s">
        <v>47</v>
      </c>
      <c r="I1236">
        <v>5</v>
      </c>
      <c r="J1236">
        <v>55000</v>
      </c>
      <c r="K1236" s="7">
        <v>0</v>
      </c>
      <c r="L1236">
        <v>275000</v>
      </c>
      <c r="M1236">
        <v>60521.08</v>
      </c>
      <c r="N1236" s="7">
        <f>IFERROR(Sales_Data[[#This Row],[Profit]]/Sales_Data[[#This Row],[Sales]],0)</f>
        <v>0.22007665454545455</v>
      </c>
      <c r="O1236" s="7" t="str">
        <f>TEXT(Sales_Data[[#This Row],[Order_Date]],"mmm")</f>
        <v>Oct</v>
      </c>
      <c r="P1236" s="9" t="str">
        <f>TEXT(Sales_Data[[#This Row],[Order_Date]],"yyyy")</f>
        <v>2025</v>
      </c>
      <c r="Q1236" s="9" t="str">
        <f t="shared" si="19"/>
        <v>Existing</v>
      </c>
      <c r="R1236" s="1" t="s">
        <v>73</v>
      </c>
    </row>
    <row r="1237" spans="1:18" x14ac:dyDescent="0.35">
      <c r="A1237" s="1" t="s">
        <v>3222</v>
      </c>
      <c r="B1237" s="2">
        <v>45768</v>
      </c>
      <c r="C1237" s="1" t="s">
        <v>3223</v>
      </c>
      <c r="D1237" s="1" t="s">
        <v>3224</v>
      </c>
      <c r="E1237" s="1" t="s">
        <v>119</v>
      </c>
      <c r="F1237" s="1" t="s">
        <v>33</v>
      </c>
      <c r="G1237" s="1" t="s">
        <v>42</v>
      </c>
      <c r="H1237" s="1" t="s">
        <v>112</v>
      </c>
      <c r="I1237">
        <v>5</v>
      </c>
      <c r="J1237">
        <v>2500</v>
      </c>
      <c r="K1237" s="7">
        <v>0</v>
      </c>
      <c r="L1237">
        <v>12500</v>
      </c>
      <c r="M1237">
        <v>2941.55</v>
      </c>
      <c r="N1237" s="7">
        <f>IFERROR(Sales_Data[[#This Row],[Profit]]/Sales_Data[[#This Row],[Sales]],0)</f>
        <v>0.23532400000000001</v>
      </c>
      <c r="O1237" s="7" t="str">
        <f>TEXT(Sales_Data[[#This Row],[Order_Date]],"mmm")</f>
        <v>Apr</v>
      </c>
      <c r="P1237" s="9" t="str">
        <f>TEXT(Sales_Data[[#This Row],[Order_Date]],"yyyy")</f>
        <v>2025</v>
      </c>
      <c r="Q1237" s="9" t="str">
        <f t="shared" si="19"/>
        <v>Existing</v>
      </c>
      <c r="R1237" s="1" t="s">
        <v>20</v>
      </c>
    </row>
    <row r="1238" spans="1:18" x14ac:dyDescent="0.35">
      <c r="A1238" s="1" t="s">
        <v>3225</v>
      </c>
      <c r="B1238" s="2">
        <v>45859</v>
      </c>
      <c r="C1238" s="1" t="s">
        <v>1277</v>
      </c>
      <c r="D1238" s="1" t="s">
        <v>1082</v>
      </c>
      <c r="E1238" s="1" t="s">
        <v>40</v>
      </c>
      <c r="F1238" s="1" t="s">
        <v>41</v>
      </c>
      <c r="G1238" s="1" t="s">
        <v>120</v>
      </c>
      <c r="H1238" s="1" t="s">
        <v>217</v>
      </c>
      <c r="I1238">
        <v>2</v>
      </c>
      <c r="J1238">
        <v>3200</v>
      </c>
      <c r="K1238" s="7">
        <v>0</v>
      </c>
      <c r="L1238">
        <v>6400</v>
      </c>
      <c r="M1238">
        <v>692.83</v>
      </c>
      <c r="N1238" s="7">
        <f>IFERROR(Sales_Data[[#This Row],[Profit]]/Sales_Data[[#This Row],[Sales]],0)</f>
        <v>0.1082546875</v>
      </c>
      <c r="O1238" s="7" t="str">
        <f>TEXT(Sales_Data[[#This Row],[Order_Date]],"mmm")</f>
        <v>Jul</v>
      </c>
      <c r="P1238" s="9" t="str">
        <f>TEXT(Sales_Data[[#This Row],[Order_Date]],"yyyy")</f>
        <v>2025</v>
      </c>
      <c r="Q1238" s="9" t="str">
        <f t="shared" si="19"/>
        <v>Existing</v>
      </c>
      <c r="R1238" s="1" t="s">
        <v>28</v>
      </c>
    </row>
    <row r="1239" spans="1:18" x14ac:dyDescent="0.35">
      <c r="A1239" s="1" t="s">
        <v>3226</v>
      </c>
      <c r="B1239" s="2">
        <v>45685</v>
      </c>
      <c r="C1239" s="1" t="s">
        <v>3227</v>
      </c>
      <c r="D1239" s="1" t="s">
        <v>3228</v>
      </c>
      <c r="E1239" s="1" t="s">
        <v>62</v>
      </c>
      <c r="F1239" s="1" t="s">
        <v>41</v>
      </c>
      <c r="G1239" s="1" t="s">
        <v>26</v>
      </c>
      <c r="H1239" s="1" t="s">
        <v>128</v>
      </c>
      <c r="I1239">
        <v>4</v>
      </c>
      <c r="J1239">
        <v>900</v>
      </c>
      <c r="K1239" s="7">
        <v>0.2</v>
      </c>
      <c r="L1239">
        <v>2880</v>
      </c>
      <c r="M1239">
        <v>615.54999999999995</v>
      </c>
      <c r="N1239" s="7">
        <f>IFERROR(Sales_Data[[#This Row],[Profit]]/Sales_Data[[#This Row],[Sales]],0)</f>
        <v>0.21373263888888888</v>
      </c>
      <c r="O1239" s="7" t="str">
        <f>TEXT(Sales_Data[[#This Row],[Order_Date]],"mmm")</f>
        <v>Jan</v>
      </c>
      <c r="P1239" s="9" t="str">
        <f>TEXT(Sales_Data[[#This Row],[Order_Date]],"yyyy")</f>
        <v>2025</v>
      </c>
      <c r="Q1239" s="9" t="str">
        <f t="shared" si="19"/>
        <v>Existing</v>
      </c>
      <c r="R1239" s="1" t="s">
        <v>36</v>
      </c>
    </row>
    <row r="1240" spans="1:18" x14ac:dyDescent="0.35">
      <c r="A1240" s="1" t="s">
        <v>3229</v>
      </c>
      <c r="B1240" s="2">
        <v>45672</v>
      </c>
      <c r="C1240" s="1" t="s">
        <v>3230</v>
      </c>
      <c r="D1240" s="1" t="s">
        <v>521</v>
      </c>
      <c r="E1240" s="1" t="s">
        <v>56</v>
      </c>
      <c r="F1240" s="1" t="s">
        <v>57</v>
      </c>
      <c r="G1240" s="1" t="s">
        <v>18</v>
      </c>
      <c r="H1240" s="1" t="s">
        <v>292</v>
      </c>
      <c r="I1240">
        <v>2</v>
      </c>
      <c r="J1240">
        <v>500</v>
      </c>
      <c r="K1240" s="7">
        <v>0.1</v>
      </c>
      <c r="L1240">
        <v>900</v>
      </c>
      <c r="M1240">
        <v>92.79</v>
      </c>
      <c r="N1240" s="7">
        <f>IFERROR(Sales_Data[[#This Row],[Profit]]/Sales_Data[[#This Row],[Sales]],0)</f>
        <v>0.10310000000000001</v>
      </c>
      <c r="O1240" s="7" t="str">
        <f>TEXT(Sales_Data[[#This Row],[Order_Date]],"mmm")</f>
        <v>Jan</v>
      </c>
      <c r="P1240" s="9" t="str">
        <f>TEXT(Sales_Data[[#This Row],[Order_Date]],"yyyy")</f>
        <v>2025</v>
      </c>
      <c r="Q1240" s="9" t="str">
        <f t="shared" si="19"/>
        <v>Existing</v>
      </c>
      <c r="R1240" s="1" t="s">
        <v>36</v>
      </c>
    </row>
    <row r="1241" spans="1:18" x14ac:dyDescent="0.35">
      <c r="A1241" s="1" t="s">
        <v>3231</v>
      </c>
      <c r="B1241" s="2">
        <v>45839</v>
      </c>
      <c r="C1241" s="1" t="s">
        <v>3232</v>
      </c>
      <c r="D1241" s="1" t="s">
        <v>2169</v>
      </c>
      <c r="E1241" s="1" t="s">
        <v>17</v>
      </c>
      <c r="F1241" s="1" t="s">
        <v>17</v>
      </c>
      <c r="G1241" s="1" t="s">
        <v>18</v>
      </c>
      <c r="H1241" s="1" t="s">
        <v>19</v>
      </c>
      <c r="I1241">
        <v>4</v>
      </c>
      <c r="J1241">
        <v>700</v>
      </c>
      <c r="K1241" s="7">
        <v>0.05</v>
      </c>
      <c r="L1241">
        <v>2660</v>
      </c>
      <c r="M1241">
        <v>389.06</v>
      </c>
      <c r="N1241" s="7">
        <f>IFERROR(Sales_Data[[#This Row],[Profit]]/Sales_Data[[#This Row],[Sales]],0)</f>
        <v>0.14626315789473684</v>
      </c>
      <c r="O1241" s="7" t="str">
        <f>TEXT(Sales_Data[[#This Row],[Order_Date]],"mmm")</f>
        <v>Jul</v>
      </c>
      <c r="P1241" s="9" t="str">
        <f>TEXT(Sales_Data[[#This Row],[Order_Date]],"yyyy")</f>
        <v>2025</v>
      </c>
      <c r="Q1241" s="9" t="str">
        <f t="shared" si="19"/>
        <v>Existing</v>
      </c>
      <c r="R1241" s="1" t="s">
        <v>36</v>
      </c>
    </row>
    <row r="1242" spans="1:18" x14ac:dyDescent="0.35">
      <c r="A1242" s="1" t="s">
        <v>3233</v>
      </c>
      <c r="B1242" s="2">
        <v>45802</v>
      </c>
      <c r="C1242" s="1" t="s">
        <v>637</v>
      </c>
      <c r="D1242" s="1" t="s">
        <v>3234</v>
      </c>
      <c r="E1242" s="1" t="s">
        <v>17</v>
      </c>
      <c r="F1242" s="1" t="s">
        <v>17</v>
      </c>
      <c r="G1242" s="1" t="s">
        <v>26</v>
      </c>
      <c r="H1242" s="1" t="s">
        <v>58</v>
      </c>
      <c r="I1242">
        <v>3</v>
      </c>
      <c r="J1242">
        <v>1400</v>
      </c>
      <c r="K1242" s="7">
        <v>0.05</v>
      </c>
      <c r="L1242">
        <v>3990</v>
      </c>
      <c r="M1242">
        <v>518.21</v>
      </c>
      <c r="N1242" s="7">
        <f>IFERROR(Sales_Data[[#This Row],[Profit]]/Sales_Data[[#This Row],[Sales]],0)</f>
        <v>0.12987719298245615</v>
      </c>
      <c r="O1242" s="7" t="str">
        <f>TEXT(Sales_Data[[#This Row],[Order_Date]],"mmm")</f>
        <v>May</v>
      </c>
      <c r="P1242" s="9" t="str">
        <f>TEXT(Sales_Data[[#This Row],[Order_Date]],"yyyy")</f>
        <v>2025</v>
      </c>
      <c r="Q1242" s="9" t="str">
        <f t="shared" si="19"/>
        <v>Existing</v>
      </c>
      <c r="R1242" s="1" t="s">
        <v>73</v>
      </c>
    </row>
    <row r="1243" spans="1:18" x14ac:dyDescent="0.35">
      <c r="A1243" s="1" t="s">
        <v>3235</v>
      </c>
      <c r="B1243" s="2">
        <v>45846</v>
      </c>
      <c r="C1243" s="1" t="s">
        <v>3236</v>
      </c>
      <c r="D1243" s="1" t="s">
        <v>3237</v>
      </c>
      <c r="E1243" s="1" t="s">
        <v>86</v>
      </c>
      <c r="F1243" s="1" t="s">
        <v>25</v>
      </c>
      <c r="G1243" s="1" t="s">
        <v>120</v>
      </c>
      <c r="H1243" s="1" t="s">
        <v>143</v>
      </c>
      <c r="I1243">
        <v>4</v>
      </c>
      <c r="J1243">
        <v>1800</v>
      </c>
      <c r="K1243" s="7">
        <v>0.15</v>
      </c>
      <c r="L1243">
        <v>6120</v>
      </c>
      <c r="M1243">
        <v>642.97</v>
      </c>
      <c r="N1243" s="7">
        <f>IFERROR(Sales_Data[[#This Row],[Profit]]/Sales_Data[[#This Row],[Sales]],0)</f>
        <v>0.10506045751633987</v>
      </c>
      <c r="O1243" s="7" t="str">
        <f>TEXT(Sales_Data[[#This Row],[Order_Date]],"mmm")</f>
        <v>Jul</v>
      </c>
      <c r="P1243" s="9" t="str">
        <f>TEXT(Sales_Data[[#This Row],[Order_Date]],"yyyy")</f>
        <v>2025</v>
      </c>
      <c r="Q1243" s="9" t="str">
        <f t="shared" si="19"/>
        <v>Existing</v>
      </c>
      <c r="R1243" s="1" t="s">
        <v>73</v>
      </c>
    </row>
    <row r="1244" spans="1:18" x14ac:dyDescent="0.35">
      <c r="A1244" s="1" t="s">
        <v>3238</v>
      </c>
      <c r="B1244" s="2">
        <v>45986</v>
      </c>
      <c r="C1244" s="1" t="s">
        <v>3239</v>
      </c>
      <c r="D1244" s="1" t="s">
        <v>3240</v>
      </c>
      <c r="E1244" s="1" t="s">
        <v>160</v>
      </c>
      <c r="F1244" s="1" t="s">
        <v>161</v>
      </c>
      <c r="G1244" s="1" t="s">
        <v>18</v>
      </c>
      <c r="H1244" s="1" t="s">
        <v>131</v>
      </c>
      <c r="I1244">
        <v>4</v>
      </c>
      <c r="J1244">
        <v>1500</v>
      </c>
      <c r="K1244" s="7">
        <v>0</v>
      </c>
      <c r="L1244">
        <v>6000</v>
      </c>
      <c r="M1244">
        <v>1412.73</v>
      </c>
      <c r="N1244" s="7">
        <f>IFERROR(Sales_Data[[#This Row],[Profit]]/Sales_Data[[#This Row],[Sales]],0)</f>
        <v>0.235455</v>
      </c>
      <c r="O1244" s="7" t="str">
        <f>TEXT(Sales_Data[[#This Row],[Order_Date]],"mmm")</f>
        <v>Nov</v>
      </c>
      <c r="P1244" s="9" t="str">
        <f>TEXT(Sales_Data[[#This Row],[Order_Date]],"yyyy")</f>
        <v>2025</v>
      </c>
      <c r="Q1244" s="9" t="str">
        <f t="shared" si="19"/>
        <v>Existing</v>
      </c>
      <c r="R1244" s="1" t="s">
        <v>36</v>
      </c>
    </row>
    <row r="1245" spans="1:18" x14ac:dyDescent="0.35">
      <c r="A1245" s="1" t="s">
        <v>3241</v>
      </c>
      <c r="B1245" s="2">
        <v>45959</v>
      </c>
      <c r="C1245" s="1" t="s">
        <v>3242</v>
      </c>
      <c r="D1245" s="1" t="s">
        <v>3243</v>
      </c>
      <c r="E1245" s="1" t="s">
        <v>111</v>
      </c>
      <c r="F1245" s="1" t="s">
        <v>33</v>
      </c>
      <c r="G1245" s="1" t="s">
        <v>120</v>
      </c>
      <c r="H1245" s="1" t="s">
        <v>121</v>
      </c>
      <c r="I1245">
        <v>4</v>
      </c>
      <c r="J1245">
        <v>2800</v>
      </c>
      <c r="K1245" s="7">
        <v>0.1</v>
      </c>
      <c r="L1245">
        <v>10080</v>
      </c>
      <c r="M1245">
        <v>2324.7800000000002</v>
      </c>
      <c r="N1245" s="7">
        <f>IFERROR(Sales_Data[[#This Row],[Profit]]/Sales_Data[[#This Row],[Sales]],0)</f>
        <v>0.23063293650793654</v>
      </c>
      <c r="O1245" s="7" t="str">
        <f>TEXT(Sales_Data[[#This Row],[Order_Date]],"mmm")</f>
        <v>Oct</v>
      </c>
      <c r="P1245" s="9" t="str">
        <f>TEXT(Sales_Data[[#This Row],[Order_Date]],"yyyy")</f>
        <v>2025</v>
      </c>
      <c r="Q1245" s="9" t="str">
        <f t="shared" si="19"/>
        <v>Existing</v>
      </c>
      <c r="R1245" s="1" t="s">
        <v>28</v>
      </c>
    </row>
    <row r="1246" spans="1:18" x14ac:dyDescent="0.35">
      <c r="A1246" s="1" t="s">
        <v>3244</v>
      </c>
      <c r="B1246" s="2">
        <v>45888</v>
      </c>
      <c r="C1246" s="1" t="s">
        <v>3245</v>
      </c>
      <c r="D1246" s="1" t="s">
        <v>3246</v>
      </c>
      <c r="E1246" s="1" t="s">
        <v>24</v>
      </c>
      <c r="F1246" s="1" t="s">
        <v>25</v>
      </c>
      <c r="G1246" s="1" t="s">
        <v>42</v>
      </c>
      <c r="H1246" s="1" t="s">
        <v>43</v>
      </c>
      <c r="I1246">
        <v>5</v>
      </c>
      <c r="J1246">
        <v>18000</v>
      </c>
      <c r="K1246" s="7">
        <v>0</v>
      </c>
      <c r="L1246">
        <v>90000</v>
      </c>
      <c r="M1246">
        <v>11181.23</v>
      </c>
      <c r="N1246" s="7">
        <f>IFERROR(Sales_Data[[#This Row],[Profit]]/Sales_Data[[#This Row],[Sales]],0)</f>
        <v>0.12423588888888888</v>
      </c>
      <c r="O1246" s="7" t="str">
        <f>TEXT(Sales_Data[[#This Row],[Order_Date]],"mmm")</f>
        <v>Aug</v>
      </c>
      <c r="P1246" s="9" t="str">
        <f>TEXT(Sales_Data[[#This Row],[Order_Date]],"yyyy")</f>
        <v>2025</v>
      </c>
      <c r="Q1246" s="9" t="str">
        <f t="shared" si="19"/>
        <v>Existing</v>
      </c>
      <c r="R1246" s="1" t="s">
        <v>20</v>
      </c>
    </row>
    <row r="1247" spans="1:18" x14ac:dyDescent="0.35">
      <c r="A1247" s="1" t="s">
        <v>3247</v>
      </c>
      <c r="B1247" s="2">
        <v>45898</v>
      </c>
      <c r="C1247" s="1" t="s">
        <v>3248</v>
      </c>
      <c r="D1247" s="1" t="s">
        <v>3249</v>
      </c>
      <c r="E1247" s="1" t="s">
        <v>160</v>
      </c>
      <c r="F1247" s="1" t="s">
        <v>161</v>
      </c>
      <c r="G1247" s="1" t="s">
        <v>120</v>
      </c>
      <c r="H1247" s="1" t="s">
        <v>217</v>
      </c>
      <c r="I1247">
        <v>2</v>
      </c>
      <c r="J1247">
        <v>3200</v>
      </c>
      <c r="K1247" s="7">
        <v>0</v>
      </c>
      <c r="L1247">
        <v>6400</v>
      </c>
      <c r="M1247">
        <v>1276.1400000000001</v>
      </c>
      <c r="N1247" s="7">
        <f>IFERROR(Sales_Data[[#This Row],[Profit]]/Sales_Data[[#This Row],[Sales]],0)</f>
        <v>0.19939687500000003</v>
      </c>
      <c r="O1247" s="7" t="str">
        <f>TEXT(Sales_Data[[#This Row],[Order_Date]],"mmm")</f>
        <v>Aug</v>
      </c>
      <c r="P1247" s="9" t="str">
        <f>TEXT(Sales_Data[[#This Row],[Order_Date]],"yyyy")</f>
        <v>2025</v>
      </c>
      <c r="Q1247" s="9" t="str">
        <f t="shared" si="19"/>
        <v>Existing</v>
      </c>
      <c r="R1247" s="1" t="s">
        <v>64</v>
      </c>
    </row>
    <row r="1248" spans="1:18" x14ac:dyDescent="0.35">
      <c r="A1248" s="1" t="s">
        <v>3250</v>
      </c>
      <c r="B1248" s="2">
        <v>45951</v>
      </c>
      <c r="C1248" s="1" t="s">
        <v>3251</v>
      </c>
      <c r="D1248" s="1" t="s">
        <v>3252</v>
      </c>
      <c r="E1248" s="1" t="s">
        <v>24</v>
      </c>
      <c r="F1248" s="1" t="s">
        <v>25</v>
      </c>
      <c r="G1248" s="1" t="s">
        <v>26</v>
      </c>
      <c r="H1248" s="1" t="s">
        <v>128</v>
      </c>
      <c r="I1248">
        <v>1</v>
      </c>
      <c r="J1248">
        <v>900</v>
      </c>
      <c r="K1248" s="7">
        <v>0.2</v>
      </c>
      <c r="L1248">
        <v>720</v>
      </c>
      <c r="M1248">
        <v>83.07</v>
      </c>
      <c r="N1248" s="7">
        <f>IFERROR(Sales_Data[[#This Row],[Profit]]/Sales_Data[[#This Row],[Sales]],0)</f>
        <v>0.11537499999999999</v>
      </c>
      <c r="O1248" s="7" t="str">
        <f>TEXT(Sales_Data[[#This Row],[Order_Date]],"mmm")</f>
        <v>Oct</v>
      </c>
      <c r="P1248" s="9" t="str">
        <f>TEXT(Sales_Data[[#This Row],[Order_Date]],"yyyy")</f>
        <v>2025</v>
      </c>
      <c r="Q1248" s="9" t="str">
        <f t="shared" si="19"/>
        <v>New</v>
      </c>
      <c r="R1248" s="1" t="s">
        <v>64</v>
      </c>
    </row>
    <row r="1249" spans="1:18" x14ac:dyDescent="0.35">
      <c r="A1249" s="1" t="s">
        <v>3253</v>
      </c>
      <c r="B1249" s="2">
        <v>45696</v>
      </c>
      <c r="C1249" s="1" t="s">
        <v>2602</v>
      </c>
      <c r="D1249" s="1" t="s">
        <v>3254</v>
      </c>
      <c r="E1249" s="1" t="s">
        <v>62</v>
      </c>
      <c r="F1249" s="1" t="s">
        <v>41</v>
      </c>
      <c r="G1249" s="1" t="s">
        <v>26</v>
      </c>
      <c r="H1249" s="1" t="s">
        <v>128</v>
      </c>
      <c r="I1249">
        <v>3</v>
      </c>
      <c r="J1249">
        <v>900</v>
      </c>
      <c r="K1249" s="7">
        <v>0</v>
      </c>
      <c r="L1249">
        <v>2700</v>
      </c>
      <c r="M1249">
        <v>502.03</v>
      </c>
      <c r="N1249" s="7">
        <f>IFERROR(Sales_Data[[#This Row],[Profit]]/Sales_Data[[#This Row],[Sales]],0)</f>
        <v>0.18593703703703704</v>
      </c>
      <c r="O1249" s="7" t="str">
        <f>TEXT(Sales_Data[[#This Row],[Order_Date]],"mmm")</f>
        <v>Feb</v>
      </c>
      <c r="P1249" s="9" t="str">
        <f>TEXT(Sales_Data[[#This Row],[Order_Date]],"yyyy")</f>
        <v>2025</v>
      </c>
      <c r="Q1249" s="9" t="str">
        <f t="shared" si="19"/>
        <v>Existing</v>
      </c>
      <c r="R1249" s="1" t="s">
        <v>36</v>
      </c>
    </row>
    <row r="1250" spans="1:18" x14ac:dyDescent="0.35">
      <c r="A1250" s="1" t="s">
        <v>3255</v>
      </c>
      <c r="B1250" s="2">
        <v>45821</v>
      </c>
      <c r="C1250" s="1" t="s">
        <v>3256</v>
      </c>
      <c r="D1250" s="1" t="s">
        <v>3257</v>
      </c>
      <c r="E1250" s="1" t="s">
        <v>56</v>
      </c>
      <c r="F1250" s="1" t="s">
        <v>57</v>
      </c>
      <c r="G1250" s="1" t="s">
        <v>120</v>
      </c>
      <c r="H1250" s="1" t="s">
        <v>146</v>
      </c>
      <c r="I1250">
        <v>5</v>
      </c>
      <c r="J1250">
        <v>800</v>
      </c>
      <c r="K1250" s="7">
        <v>0.05</v>
      </c>
      <c r="L1250">
        <v>3800</v>
      </c>
      <c r="M1250">
        <v>887.83</v>
      </c>
      <c r="N1250" s="7">
        <f>IFERROR(Sales_Data[[#This Row],[Profit]]/Sales_Data[[#This Row],[Sales]],0)</f>
        <v>0.23363947368421054</v>
      </c>
      <c r="O1250" s="7" t="str">
        <f>TEXT(Sales_Data[[#This Row],[Order_Date]],"mmm")</f>
        <v>Jun</v>
      </c>
      <c r="P1250" s="9" t="str">
        <f>TEXT(Sales_Data[[#This Row],[Order_Date]],"yyyy")</f>
        <v>2025</v>
      </c>
      <c r="Q1250" s="9" t="str">
        <f t="shared" si="19"/>
        <v>Existing</v>
      </c>
      <c r="R1250" s="1" t="s">
        <v>64</v>
      </c>
    </row>
    <row r="1251" spans="1:18" x14ac:dyDescent="0.35">
      <c r="A1251" s="1" t="s">
        <v>3258</v>
      </c>
      <c r="B1251" s="2">
        <v>45963</v>
      </c>
      <c r="C1251" s="1" t="s">
        <v>3259</v>
      </c>
      <c r="D1251" s="1" t="s">
        <v>3260</v>
      </c>
      <c r="E1251" s="1" t="s">
        <v>106</v>
      </c>
      <c r="F1251" s="1" t="s">
        <v>33</v>
      </c>
      <c r="G1251" s="1" t="s">
        <v>34</v>
      </c>
      <c r="H1251" s="1" t="s">
        <v>35</v>
      </c>
      <c r="I1251">
        <v>2</v>
      </c>
      <c r="J1251">
        <v>9000</v>
      </c>
      <c r="K1251" s="7">
        <v>0.15</v>
      </c>
      <c r="L1251">
        <v>15300</v>
      </c>
      <c r="M1251">
        <v>2620.54</v>
      </c>
      <c r="N1251" s="7">
        <f>IFERROR(Sales_Data[[#This Row],[Profit]]/Sales_Data[[#This Row],[Sales]],0)</f>
        <v>0.17127712418300653</v>
      </c>
      <c r="O1251" s="7" t="str">
        <f>TEXT(Sales_Data[[#This Row],[Order_Date]],"mmm")</f>
        <v>Nov</v>
      </c>
      <c r="P1251" s="9" t="str">
        <f>TEXT(Sales_Data[[#This Row],[Order_Date]],"yyyy")</f>
        <v>2025</v>
      </c>
      <c r="Q1251" s="9" t="str">
        <f t="shared" si="19"/>
        <v>Existing</v>
      </c>
      <c r="R1251" s="1" t="s">
        <v>20</v>
      </c>
    </row>
    <row r="1252" spans="1:18" x14ac:dyDescent="0.35">
      <c r="A1252" s="1" t="s">
        <v>3261</v>
      </c>
      <c r="B1252" s="2">
        <v>45804</v>
      </c>
      <c r="C1252" s="1" t="s">
        <v>341</v>
      </c>
      <c r="D1252" s="1" t="s">
        <v>3262</v>
      </c>
      <c r="E1252" s="1" t="s">
        <v>160</v>
      </c>
      <c r="F1252" s="1" t="s">
        <v>161</v>
      </c>
      <c r="G1252" s="1" t="s">
        <v>18</v>
      </c>
      <c r="H1252" s="1" t="s">
        <v>72</v>
      </c>
      <c r="I1252">
        <v>5</v>
      </c>
      <c r="J1252">
        <v>350</v>
      </c>
      <c r="K1252" s="7">
        <v>0</v>
      </c>
      <c r="L1252">
        <v>1750</v>
      </c>
      <c r="M1252">
        <v>401.02</v>
      </c>
      <c r="N1252" s="7">
        <f>IFERROR(Sales_Data[[#This Row],[Profit]]/Sales_Data[[#This Row],[Sales]],0)</f>
        <v>0.2291542857142857</v>
      </c>
      <c r="O1252" s="7" t="str">
        <f>TEXT(Sales_Data[[#This Row],[Order_Date]],"mmm")</f>
        <v>May</v>
      </c>
      <c r="P1252" s="9" t="str">
        <f>TEXT(Sales_Data[[#This Row],[Order_Date]],"yyyy")</f>
        <v>2025</v>
      </c>
      <c r="Q1252" s="9" t="str">
        <f t="shared" si="19"/>
        <v>Existing</v>
      </c>
      <c r="R1252" s="1" t="s">
        <v>28</v>
      </c>
    </row>
    <row r="1253" spans="1:18" x14ac:dyDescent="0.35">
      <c r="A1253" s="1" t="s">
        <v>3263</v>
      </c>
      <c r="B1253" s="2">
        <v>45788</v>
      </c>
      <c r="C1253" s="1" t="s">
        <v>3264</v>
      </c>
      <c r="D1253" s="1" t="s">
        <v>3265</v>
      </c>
      <c r="E1253" s="1" t="s">
        <v>62</v>
      </c>
      <c r="F1253" s="1" t="s">
        <v>41</v>
      </c>
      <c r="G1253" s="1" t="s">
        <v>26</v>
      </c>
      <c r="H1253" s="1" t="s">
        <v>58</v>
      </c>
      <c r="I1253">
        <v>4</v>
      </c>
      <c r="J1253">
        <v>1400</v>
      </c>
      <c r="K1253" s="7">
        <v>0.2</v>
      </c>
      <c r="L1253">
        <v>4480</v>
      </c>
      <c r="M1253">
        <v>567.17999999999995</v>
      </c>
      <c r="N1253" s="7">
        <f>IFERROR(Sales_Data[[#This Row],[Profit]]/Sales_Data[[#This Row],[Sales]],0)</f>
        <v>0.12660267857142857</v>
      </c>
      <c r="O1253" s="7" t="str">
        <f>TEXT(Sales_Data[[#This Row],[Order_Date]],"mmm")</f>
        <v>May</v>
      </c>
      <c r="P1253" s="9" t="str">
        <f>TEXT(Sales_Data[[#This Row],[Order_Date]],"yyyy")</f>
        <v>2025</v>
      </c>
      <c r="Q1253" s="9" t="str">
        <f t="shared" si="19"/>
        <v>Existing</v>
      </c>
      <c r="R1253" s="1" t="s">
        <v>28</v>
      </c>
    </row>
    <row r="1254" spans="1:18" x14ac:dyDescent="0.35">
      <c r="A1254" s="1" t="s">
        <v>3266</v>
      </c>
      <c r="B1254" s="2">
        <v>45865</v>
      </c>
      <c r="C1254" s="1" t="s">
        <v>3267</v>
      </c>
      <c r="D1254" s="1" t="s">
        <v>3268</v>
      </c>
      <c r="E1254" s="1" t="s">
        <v>51</v>
      </c>
      <c r="F1254" s="1" t="s">
        <v>52</v>
      </c>
      <c r="G1254" s="1" t="s">
        <v>26</v>
      </c>
      <c r="H1254" s="1" t="s">
        <v>58</v>
      </c>
      <c r="I1254">
        <v>1</v>
      </c>
      <c r="J1254">
        <v>1400</v>
      </c>
      <c r="K1254" s="7">
        <v>0.05</v>
      </c>
      <c r="L1254">
        <v>1330</v>
      </c>
      <c r="M1254">
        <v>268.95999999999998</v>
      </c>
      <c r="N1254" s="7">
        <f>IFERROR(Sales_Data[[#This Row],[Profit]]/Sales_Data[[#This Row],[Sales]],0)</f>
        <v>0.20222556390977442</v>
      </c>
      <c r="O1254" s="7" t="str">
        <f>TEXT(Sales_Data[[#This Row],[Order_Date]],"mmm")</f>
        <v>Jul</v>
      </c>
      <c r="P1254" s="9" t="str">
        <f>TEXT(Sales_Data[[#This Row],[Order_Date]],"yyyy")</f>
        <v>2025</v>
      </c>
      <c r="Q1254" s="9" t="str">
        <f t="shared" si="19"/>
        <v>New</v>
      </c>
      <c r="R1254" s="1" t="s">
        <v>73</v>
      </c>
    </row>
    <row r="1255" spans="1:18" x14ac:dyDescent="0.35">
      <c r="A1255" s="1" t="s">
        <v>3269</v>
      </c>
      <c r="B1255" s="2">
        <v>45731</v>
      </c>
      <c r="C1255" s="1" t="s">
        <v>3270</v>
      </c>
      <c r="D1255" s="1" t="s">
        <v>1101</v>
      </c>
      <c r="E1255" s="1" t="s">
        <v>160</v>
      </c>
      <c r="F1255" s="1" t="s">
        <v>161</v>
      </c>
      <c r="G1255" s="1" t="s">
        <v>34</v>
      </c>
      <c r="H1255" s="1" t="s">
        <v>77</v>
      </c>
      <c r="I1255">
        <v>4</v>
      </c>
      <c r="J1255">
        <v>22000</v>
      </c>
      <c r="K1255" s="7">
        <v>0.05</v>
      </c>
      <c r="L1255">
        <v>83600</v>
      </c>
      <c r="M1255">
        <v>20595.560000000001</v>
      </c>
      <c r="N1255" s="7">
        <f>IFERROR(Sales_Data[[#This Row],[Profit]]/Sales_Data[[#This Row],[Sales]],0)</f>
        <v>0.24635837320574164</v>
      </c>
      <c r="O1255" s="7" t="str">
        <f>TEXT(Sales_Data[[#This Row],[Order_Date]],"mmm")</f>
        <v>Mar</v>
      </c>
      <c r="P1255" s="9" t="str">
        <f>TEXT(Sales_Data[[#This Row],[Order_Date]],"yyyy")</f>
        <v>2025</v>
      </c>
      <c r="Q1255" s="9" t="str">
        <f t="shared" si="19"/>
        <v>Existing</v>
      </c>
      <c r="R1255" s="1" t="s">
        <v>28</v>
      </c>
    </row>
    <row r="1256" spans="1:18" x14ac:dyDescent="0.35">
      <c r="A1256" s="1" t="s">
        <v>3271</v>
      </c>
      <c r="B1256" s="2">
        <v>45970</v>
      </c>
      <c r="C1256" s="1" t="s">
        <v>3272</v>
      </c>
      <c r="D1256" s="1" t="s">
        <v>1104</v>
      </c>
      <c r="E1256" s="1" t="s">
        <v>51</v>
      </c>
      <c r="F1256" s="1" t="s">
        <v>52</v>
      </c>
      <c r="G1256" s="1" t="s">
        <v>18</v>
      </c>
      <c r="H1256" s="1" t="s">
        <v>72</v>
      </c>
      <c r="I1256">
        <v>4</v>
      </c>
      <c r="J1256">
        <v>350</v>
      </c>
      <c r="K1256" s="7">
        <v>0</v>
      </c>
      <c r="L1256">
        <v>1400</v>
      </c>
      <c r="M1256">
        <v>343.36</v>
      </c>
      <c r="N1256" s="7">
        <f>IFERROR(Sales_Data[[#This Row],[Profit]]/Sales_Data[[#This Row],[Sales]],0)</f>
        <v>0.24525714285714287</v>
      </c>
      <c r="O1256" s="7" t="str">
        <f>TEXT(Sales_Data[[#This Row],[Order_Date]],"mmm")</f>
        <v>Nov</v>
      </c>
      <c r="P1256" s="9" t="str">
        <f>TEXT(Sales_Data[[#This Row],[Order_Date]],"yyyy")</f>
        <v>2025</v>
      </c>
      <c r="Q1256" s="9" t="str">
        <f t="shared" si="19"/>
        <v>Existing</v>
      </c>
      <c r="R1256" s="1" t="s">
        <v>20</v>
      </c>
    </row>
    <row r="1257" spans="1:18" x14ac:dyDescent="0.35">
      <c r="A1257" s="1" t="s">
        <v>3273</v>
      </c>
      <c r="B1257" s="2">
        <v>45804</v>
      </c>
      <c r="C1257" s="1" t="s">
        <v>3274</v>
      </c>
      <c r="D1257" s="1" t="s">
        <v>3275</v>
      </c>
      <c r="E1257" s="1" t="s">
        <v>40</v>
      </c>
      <c r="F1257" s="1" t="s">
        <v>41</v>
      </c>
      <c r="G1257" s="1" t="s">
        <v>18</v>
      </c>
      <c r="H1257" s="1" t="s">
        <v>292</v>
      </c>
      <c r="I1257">
        <v>4</v>
      </c>
      <c r="J1257">
        <v>500</v>
      </c>
      <c r="K1257" s="7">
        <v>0.05</v>
      </c>
      <c r="L1257">
        <v>1900</v>
      </c>
      <c r="M1257">
        <v>370.09</v>
      </c>
      <c r="N1257" s="7">
        <f>IFERROR(Sales_Data[[#This Row],[Profit]]/Sales_Data[[#This Row],[Sales]],0)</f>
        <v>0.19478421052631578</v>
      </c>
      <c r="O1257" s="7" t="str">
        <f>TEXT(Sales_Data[[#This Row],[Order_Date]],"mmm")</f>
        <v>May</v>
      </c>
      <c r="P1257" s="9" t="str">
        <f>TEXT(Sales_Data[[#This Row],[Order_Date]],"yyyy")</f>
        <v>2025</v>
      </c>
      <c r="Q1257" s="9" t="str">
        <f t="shared" si="19"/>
        <v>Existing</v>
      </c>
      <c r="R1257" s="1" t="s">
        <v>20</v>
      </c>
    </row>
    <row r="1258" spans="1:18" x14ac:dyDescent="0.35">
      <c r="A1258" s="1" t="s">
        <v>3276</v>
      </c>
      <c r="B1258" s="2">
        <v>45934</v>
      </c>
      <c r="C1258" s="1" t="s">
        <v>3277</v>
      </c>
      <c r="D1258" s="1" t="s">
        <v>3278</v>
      </c>
      <c r="E1258" s="1" t="s">
        <v>40</v>
      </c>
      <c r="F1258" s="1" t="s">
        <v>41</v>
      </c>
      <c r="G1258" s="1" t="s">
        <v>18</v>
      </c>
      <c r="H1258" s="1" t="s">
        <v>19</v>
      </c>
      <c r="I1258">
        <v>1</v>
      </c>
      <c r="J1258">
        <v>700</v>
      </c>
      <c r="K1258" s="7">
        <v>0</v>
      </c>
      <c r="L1258">
        <v>700</v>
      </c>
      <c r="M1258">
        <v>76.430000000000007</v>
      </c>
      <c r="N1258" s="7">
        <f>IFERROR(Sales_Data[[#This Row],[Profit]]/Sales_Data[[#This Row],[Sales]],0)</f>
        <v>0.10918571428571429</v>
      </c>
      <c r="O1258" s="7" t="str">
        <f>TEXT(Sales_Data[[#This Row],[Order_Date]],"mmm")</f>
        <v>Oct</v>
      </c>
      <c r="P1258" s="9" t="str">
        <f>TEXT(Sales_Data[[#This Row],[Order_Date]],"yyyy")</f>
        <v>2025</v>
      </c>
      <c r="Q1258" s="9" t="str">
        <f t="shared" si="19"/>
        <v>New</v>
      </c>
      <c r="R1258" s="1" t="s">
        <v>20</v>
      </c>
    </row>
    <row r="1259" spans="1:18" x14ac:dyDescent="0.35">
      <c r="A1259" s="1" t="s">
        <v>3279</v>
      </c>
      <c r="B1259" s="2">
        <v>45713</v>
      </c>
      <c r="C1259" s="1" t="s">
        <v>3131</v>
      </c>
      <c r="D1259" s="1" t="s">
        <v>3280</v>
      </c>
      <c r="E1259" s="1" t="s">
        <v>160</v>
      </c>
      <c r="F1259" s="1" t="s">
        <v>161</v>
      </c>
      <c r="G1259" s="1" t="s">
        <v>42</v>
      </c>
      <c r="H1259" s="1" t="s">
        <v>102</v>
      </c>
      <c r="I1259">
        <v>1</v>
      </c>
      <c r="J1259">
        <v>25000</v>
      </c>
      <c r="K1259" s="7">
        <v>0.1</v>
      </c>
      <c r="L1259">
        <v>22500</v>
      </c>
      <c r="M1259">
        <v>4261.4799999999996</v>
      </c>
      <c r="N1259" s="7">
        <f>IFERROR(Sales_Data[[#This Row],[Profit]]/Sales_Data[[#This Row],[Sales]],0)</f>
        <v>0.1893991111111111</v>
      </c>
      <c r="O1259" s="7" t="str">
        <f>TEXT(Sales_Data[[#This Row],[Order_Date]],"mmm")</f>
        <v>Feb</v>
      </c>
      <c r="P1259" s="9" t="str">
        <f>TEXT(Sales_Data[[#This Row],[Order_Date]],"yyyy")</f>
        <v>2025</v>
      </c>
      <c r="Q1259" s="9" t="str">
        <f t="shared" si="19"/>
        <v>New</v>
      </c>
      <c r="R1259" s="1" t="s">
        <v>36</v>
      </c>
    </row>
    <row r="1260" spans="1:18" x14ac:dyDescent="0.35">
      <c r="A1260" s="1" t="s">
        <v>3281</v>
      </c>
      <c r="B1260" s="2">
        <v>45917</v>
      </c>
      <c r="C1260" s="1" t="s">
        <v>2565</v>
      </c>
      <c r="D1260" s="1" t="s">
        <v>2028</v>
      </c>
      <c r="E1260" s="1" t="s">
        <v>111</v>
      </c>
      <c r="F1260" s="1" t="s">
        <v>33</v>
      </c>
      <c r="G1260" s="1" t="s">
        <v>120</v>
      </c>
      <c r="H1260" s="1" t="s">
        <v>121</v>
      </c>
      <c r="I1260">
        <v>2</v>
      </c>
      <c r="J1260">
        <v>2800</v>
      </c>
      <c r="K1260" s="7">
        <v>0</v>
      </c>
      <c r="L1260">
        <v>5600</v>
      </c>
      <c r="M1260">
        <v>1042</v>
      </c>
      <c r="N1260" s="7">
        <f>IFERROR(Sales_Data[[#This Row],[Profit]]/Sales_Data[[#This Row],[Sales]],0)</f>
        <v>0.18607142857142858</v>
      </c>
      <c r="O1260" s="7" t="str">
        <f>TEXT(Sales_Data[[#This Row],[Order_Date]],"mmm")</f>
        <v>Sep</v>
      </c>
      <c r="P1260" s="9" t="str">
        <f>TEXT(Sales_Data[[#This Row],[Order_Date]],"yyyy")</f>
        <v>2025</v>
      </c>
      <c r="Q1260" s="9" t="str">
        <f t="shared" si="19"/>
        <v>Existing</v>
      </c>
      <c r="R1260" s="1" t="s">
        <v>28</v>
      </c>
    </row>
    <row r="1261" spans="1:18" x14ac:dyDescent="0.35">
      <c r="A1261" s="1" t="s">
        <v>3282</v>
      </c>
      <c r="B1261" s="2">
        <v>46006</v>
      </c>
      <c r="C1261" s="1" t="s">
        <v>3193</v>
      </c>
      <c r="D1261" s="1" t="s">
        <v>3283</v>
      </c>
      <c r="E1261" s="1" t="s">
        <v>135</v>
      </c>
      <c r="F1261" s="1" t="s">
        <v>136</v>
      </c>
      <c r="G1261" s="1" t="s">
        <v>42</v>
      </c>
      <c r="H1261" s="1" t="s">
        <v>112</v>
      </c>
      <c r="I1261">
        <v>2</v>
      </c>
      <c r="J1261">
        <v>2500</v>
      </c>
      <c r="K1261" s="7">
        <v>0</v>
      </c>
      <c r="L1261">
        <v>5000</v>
      </c>
      <c r="M1261">
        <v>1177.78</v>
      </c>
      <c r="N1261" s="7">
        <f>IFERROR(Sales_Data[[#This Row],[Profit]]/Sales_Data[[#This Row],[Sales]],0)</f>
        <v>0.23555599999999999</v>
      </c>
      <c r="O1261" s="7" t="str">
        <f>TEXT(Sales_Data[[#This Row],[Order_Date]],"mmm")</f>
        <v>Dec</v>
      </c>
      <c r="P1261" s="9" t="str">
        <f>TEXT(Sales_Data[[#This Row],[Order_Date]],"yyyy")</f>
        <v>2025</v>
      </c>
      <c r="Q1261" s="9" t="str">
        <f t="shared" si="19"/>
        <v>Existing</v>
      </c>
      <c r="R1261" s="1" t="s">
        <v>64</v>
      </c>
    </row>
    <row r="1262" spans="1:18" x14ac:dyDescent="0.35">
      <c r="A1262" s="1" t="s">
        <v>3284</v>
      </c>
      <c r="B1262" s="2">
        <v>45928</v>
      </c>
      <c r="C1262" s="1" t="s">
        <v>3285</v>
      </c>
      <c r="D1262" s="1" t="s">
        <v>972</v>
      </c>
      <c r="E1262" s="1" t="s">
        <v>119</v>
      </c>
      <c r="F1262" s="1" t="s">
        <v>33</v>
      </c>
      <c r="G1262" s="1" t="s">
        <v>18</v>
      </c>
      <c r="H1262" s="1" t="s">
        <v>131</v>
      </c>
      <c r="I1262">
        <v>2</v>
      </c>
      <c r="J1262">
        <v>1500</v>
      </c>
      <c r="K1262" s="7">
        <v>0.05</v>
      </c>
      <c r="L1262">
        <v>2850</v>
      </c>
      <c r="M1262">
        <v>643.67999999999995</v>
      </c>
      <c r="N1262" s="7">
        <f>IFERROR(Sales_Data[[#This Row],[Profit]]/Sales_Data[[#This Row],[Sales]],0)</f>
        <v>0.22585263157894736</v>
      </c>
      <c r="O1262" s="7" t="str">
        <f>TEXT(Sales_Data[[#This Row],[Order_Date]],"mmm")</f>
        <v>Sep</v>
      </c>
      <c r="P1262" s="9" t="str">
        <f>TEXT(Sales_Data[[#This Row],[Order_Date]],"yyyy")</f>
        <v>2025</v>
      </c>
      <c r="Q1262" s="9" t="str">
        <f t="shared" si="19"/>
        <v>Existing</v>
      </c>
      <c r="R1262" s="1" t="s">
        <v>28</v>
      </c>
    </row>
    <row r="1263" spans="1:18" x14ac:dyDescent="0.35">
      <c r="A1263" s="1" t="s">
        <v>3286</v>
      </c>
      <c r="B1263" s="2">
        <v>45906</v>
      </c>
      <c r="C1263" s="1" t="s">
        <v>3287</v>
      </c>
      <c r="D1263" s="1" t="s">
        <v>3288</v>
      </c>
      <c r="E1263" s="1" t="s">
        <v>81</v>
      </c>
      <c r="F1263" s="1" t="s">
        <v>33</v>
      </c>
      <c r="G1263" s="1" t="s">
        <v>34</v>
      </c>
      <c r="H1263" s="1" t="s">
        <v>77</v>
      </c>
      <c r="I1263">
        <v>4</v>
      </c>
      <c r="J1263">
        <v>22000</v>
      </c>
      <c r="K1263" s="7">
        <v>0.05</v>
      </c>
      <c r="L1263">
        <v>83600</v>
      </c>
      <c r="M1263">
        <v>9944.2099999999991</v>
      </c>
      <c r="N1263" s="7">
        <f>IFERROR(Sales_Data[[#This Row],[Profit]]/Sales_Data[[#This Row],[Sales]],0)</f>
        <v>0.11894988038277511</v>
      </c>
      <c r="O1263" s="7" t="str">
        <f>TEXT(Sales_Data[[#This Row],[Order_Date]],"mmm")</f>
        <v>Sep</v>
      </c>
      <c r="P1263" s="9" t="str">
        <f>TEXT(Sales_Data[[#This Row],[Order_Date]],"yyyy")</f>
        <v>2025</v>
      </c>
      <c r="Q1263" s="9" t="str">
        <f t="shared" si="19"/>
        <v>Existing</v>
      </c>
      <c r="R1263" s="1" t="s">
        <v>36</v>
      </c>
    </row>
    <row r="1264" spans="1:18" x14ac:dyDescent="0.35">
      <c r="A1264" s="1" t="s">
        <v>3289</v>
      </c>
      <c r="B1264" s="2">
        <v>45736</v>
      </c>
      <c r="C1264" s="1" t="s">
        <v>3290</v>
      </c>
      <c r="D1264" s="1" t="s">
        <v>1903</v>
      </c>
      <c r="E1264" s="1" t="s">
        <v>71</v>
      </c>
      <c r="F1264" s="1" t="s">
        <v>33</v>
      </c>
      <c r="G1264" s="1" t="s">
        <v>120</v>
      </c>
      <c r="H1264" s="1" t="s">
        <v>217</v>
      </c>
      <c r="I1264">
        <v>2</v>
      </c>
      <c r="J1264">
        <v>3200</v>
      </c>
      <c r="K1264" s="7">
        <v>0.05</v>
      </c>
      <c r="L1264">
        <v>6080</v>
      </c>
      <c r="M1264">
        <v>891.23</v>
      </c>
      <c r="N1264" s="7">
        <f>IFERROR(Sales_Data[[#This Row],[Profit]]/Sales_Data[[#This Row],[Sales]],0)</f>
        <v>0.14658388157894736</v>
      </c>
      <c r="O1264" s="7" t="str">
        <f>TEXT(Sales_Data[[#This Row],[Order_Date]],"mmm")</f>
        <v>Mar</v>
      </c>
      <c r="P1264" s="9" t="str">
        <f>TEXT(Sales_Data[[#This Row],[Order_Date]],"yyyy")</f>
        <v>2025</v>
      </c>
      <c r="Q1264" s="9" t="str">
        <f t="shared" si="19"/>
        <v>Existing</v>
      </c>
      <c r="R1264" s="1" t="s">
        <v>36</v>
      </c>
    </row>
    <row r="1265" spans="1:18" x14ac:dyDescent="0.35">
      <c r="A1265" s="1" t="s">
        <v>3291</v>
      </c>
      <c r="B1265" s="2">
        <v>45751</v>
      </c>
      <c r="C1265" s="1" t="s">
        <v>3202</v>
      </c>
      <c r="D1265" s="1" t="s">
        <v>3292</v>
      </c>
      <c r="E1265" s="1" t="s">
        <v>32</v>
      </c>
      <c r="F1265" s="1" t="s">
        <v>33</v>
      </c>
      <c r="G1265" s="1" t="s">
        <v>34</v>
      </c>
      <c r="H1265" s="1" t="s">
        <v>77</v>
      </c>
      <c r="I1265">
        <v>1</v>
      </c>
      <c r="J1265">
        <v>22000</v>
      </c>
      <c r="K1265" s="7">
        <v>0.05</v>
      </c>
      <c r="L1265">
        <v>20900</v>
      </c>
      <c r="M1265">
        <v>2169.13</v>
      </c>
      <c r="N1265" s="7">
        <f>IFERROR(Sales_Data[[#This Row],[Profit]]/Sales_Data[[#This Row],[Sales]],0)</f>
        <v>0.10378612440191388</v>
      </c>
      <c r="O1265" s="7" t="str">
        <f>TEXT(Sales_Data[[#This Row],[Order_Date]],"mmm")</f>
        <v>Apr</v>
      </c>
      <c r="P1265" s="9" t="str">
        <f>TEXT(Sales_Data[[#This Row],[Order_Date]],"yyyy")</f>
        <v>2025</v>
      </c>
      <c r="Q1265" s="9" t="str">
        <f t="shared" si="19"/>
        <v>New</v>
      </c>
      <c r="R1265" s="1" t="s">
        <v>73</v>
      </c>
    </row>
    <row r="1266" spans="1:18" x14ac:dyDescent="0.35">
      <c r="A1266" s="1" t="s">
        <v>3293</v>
      </c>
      <c r="B1266" s="2">
        <v>45696</v>
      </c>
      <c r="C1266" s="1" t="s">
        <v>2578</v>
      </c>
      <c r="D1266" s="1" t="s">
        <v>3294</v>
      </c>
      <c r="E1266" s="1" t="s">
        <v>51</v>
      </c>
      <c r="F1266" s="1" t="s">
        <v>52</v>
      </c>
      <c r="G1266" s="1" t="s">
        <v>26</v>
      </c>
      <c r="H1266" s="1" t="s">
        <v>82</v>
      </c>
      <c r="I1266">
        <v>2</v>
      </c>
      <c r="J1266">
        <v>450</v>
      </c>
      <c r="K1266" s="7">
        <v>0.1</v>
      </c>
      <c r="L1266">
        <v>810</v>
      </c>
      <c r="M1266">
        <v>129.43</v>
      </c>
      <c r="N1266" s="7">
        <f>IFERROR(Sales_Data[[#This Row],[Profit]]/Sales_Data[[#This Row],[Sales]],0)</f>
        <v>0.15979012345679014</v>
      </c>
      <c r="O1266" s="7" t="str">
        <f>TEXT(Sales_Data[[#This Row],[Order_Date]],"mmm")</f>
        <v>Feb</v>
      </c>
      <c r="P1266" s="9" t="str">
        <f>TEXT(Sales_Data[[#This Row],[Order_Date]],"yyyy")</f>
        <v>2025</v>
      </c>
      <c r="Q1266" s="9" t="str">
        <f t="shared" si="19"/>
        <v>Existing</v>
      </c>
      <c r="R1266" s="1" t="s">
        <v>20</v>
      </c>
    </row>
    <row r="1267" spans="1:18" x14ac:dyDescent="0.35">
      <c r="A1267" s="1" t="s">
        <v>3295</v>
      </c>
      <c r="B1267" s="2">
        <v>45803</v>
      </c>
      <c r="C1267" s="1" t="s">
        <v>1658</v>
      </c>
      <c r="D1267" s="1" t="s">
        <v>3296</v>
      </c>
      <c r="E1267" s="1" t="s">
        <v>86</v>
      </c>
      <c r="F1267" s="1" t="s">
        <v>25</v>
      </c>
      <c r="G1267" s="1" t="s">
        <v>34</v>
      </c>
      <c r="H1267" s="1" t="s">
        <v>107</v>
      </c>
      <c r="I1267">
        <v>4</v>
      </c>
      <c r="J1267">
        <v>6500</v>
      </c>
      <c r="K1267" s="7">
        <v>0</v>
      </c>
      <c r="L1267">
        <v>26000</v>
      </c>
      <c r="M1267">
        <v>2506.75</v>
      </c>
      <c r="N1267" s="7">
        <f>IFERROR(Sales_Data[[#This Row],[Profit]]/Sales_Data[[#This Row],[Sales]],0)</f>
        <v>9.6413461538461545E-2</v>
      </c>
      <c r="O1267" s="7" t="str">
        <f>TEXT(Sales_Data[[#This Row],[Order_Date]],"mmm")</f>
        <v>May</v>
      </c>
      <c r="P1267" s="9" t="str">
        <f>TEXT(Sales_Data[[#This Row],[Order_Date]],"yyyy")</f>
        <v>2025</v>
      </c>
      <c r="Q1267" s="9" t="str">
        <f t="shared" si="19"/>
        <v>Existing</v>
      </c>
      <c r="R1267" s="1" t="s">
        <v>73</v>
      </c>
    </row>
    <row r="1268" spans="1:18" x14ac:dyDescent="0.35">
      <c r="A1268" s="1" t="s">
        <v>3297</v>
      </c>
      <c r="B1268" s="2">
        <v>45742</v>
      </c>
      <c r="C1268" s="1" t="s">
        <v>3298</v>
      </c>
      <c r="D1268" s="1" t="s">
        <v>1989</v>
      </c>
      <c r="E1268" s="1" t="s">
        <v>81</v>
      </c>
      <c r="F1268" s="1" t="s">
        <v>33</v>
      </c>
      <c r="G1268" s="1" t="s">
        <v>34</v>
      </c>
      <c r="H1268" s="1" t="s">
        <v>77</v>
      </c>
      <c r="I1268">
        <v>2</v>
      </c>
      <c r="J1268">
        <v>22000</v>
      </c>
      <c r="K1268" s="7">
        <v>0.15</v>
      </c>
      <c r="L1268">
        <v>37400</v>
      </c>
      <c r="M1268">
        <v>4434.6400000000003</v>
      </c>
      <c r="N1268" s="7">
        <f>IFERROR(Sales_Data[[#This Row],[Profit]]/Sales_Data[[#This Row],[Sales]],0)</f>
        <v>0.11857326203208557</v>
      </c>
      <c r="O1268" s="7" t="str">
        <f>TEXT(Sales_Data[[#This Row],[Order_Date]],"mmm")</f>
        <v>Mar</v>
      </c>
      <c r="P1268" s="9" t="str">
        <f>TEXT(Sales_Data[[#This Row],[Order_Date]],"yyyy")</f>
        <v>2025</v>
      </c>
      <c r="Q1268" s="9" t="str">
        <f t="shared" si="19"/>
        <v>Existing</v>
      </c>
      <c r="R1268" s="1" t="s">
        <v>36</v>
      </c>
    </row>
    <row r="1269" spans="1:18" x14ac:dyDescent="0.35">
      <c r="A1269" s="1" t="s">
        <v>3299</v>
      </c>
      <c r="B1269" s="2">
        <v>45901</v>
      </c>
      <c r="C1269" s="1" t="s">
        <v>3300</v>
      </c>
      <c r="D1269" s="1" t="s">
        <v>3301</v>
      </c>
      <c r="E1269" s="1" t="s">
        <v>24</v>
      </c>
      <c r="F1269" s="1" t="s">
        <v>25</v>
      </c>
      <c r="G1269" s="1" t="s">
        <v>42</v>
      </c>
      <c r="H1269" s="1" t="s">
        <v>43</v>
      </c>
      <c r="I1269">
        <v>2</v>
      </c>
      <c r="J1269">
        <v>18000</v>
      </c>
      <c r="K1269" s="7">
        <v>0.05</v>
      </c>
      <c r="L1269">
        <v>34200</v>
      </c>
      <c r="M1269">
        <v>3736.59</v>
      </c>
      <c r="N1269" s="7">
        <f>IFERROR(Sales_Data[[#This Row],[Profit]]/Sales_Data[[#This Row],[Sales]],0)</f>
        <v>0.10925701754385965</v>
      </c>
      <c r="O1269" s="7" t="str">
        <f>TEXT(Sales_Data[[#This Row],[Order_Date]],"mmm")</f>
        <v>Sep</v>
      </c>
      <c r="P1269" s="9" t="str">
        <f>TEXT(Sales_Data[[#This Row],[Order_Date]],"yyyy")</f>
        <v>2025</v>
      </c>
      <c r="Q1269" s="9" t="str">
        <f t="shared" si="19"/>
        <v>Existing</v>
      </c>
      <c r="R1269" s="1" t="s">
        <v>28</v>
      </c>
    </row>
    <row r="1270" spans="1:18" x14ac:dyDescent="0.35">
      <c r="A1270" s="1" t="s">
        <v>3302</v>
      </c>
      <c r="B1270" s="2">
        <v>45719</v>
      </c>
      <c r="C1270" s="1" t="s">
        <v>3303</v>
      </c>
      <c r="D1270" s="1" t="s">
        <v>2943</v>
      </c>
      <c r="E1270" s="1" t="s">
        <v>135</v>
      </c>
      <c r="F1270" s="1" t="s">
        <v>136</v>
      </c>
      <c r="G1270" s="1" t="s">
        <v>18</v>
      </c>
      <c r="H1270" s="1" t="s">
        <v>131</v>
      </c>
      <c r="I1270">
        <v>5</v>
      </c>
      <c r="J1270">
        <v>1500</v>
      </c>
      <c r="K1270" s="7">
        <v>0.1</v>
      </c>
      <c r="L1270">
        <v>6750</v>
      </c>
      <c r="M1270">
        <v>1659.94</v>
      </c>
      <c r="N1270" s="7">
        <f>IFERROR(Sales_Data[[#This Row],[Profit]]/Sales_Data[[#This Row],[Sales]],0)</f>
        <v>0.24591703703703705</v>
      </c>
      <c r="O1270" s="7" t="str">
        <f>TEXT(Sales_Data[[#This Row],[Order_Date]],"mmm")</f>
        <v>Mar</v>
      </c>
      <c r="P1270" s="9" t="str">
        <f>TEXT(Sales_Data[[#This Row],[Order_Date]],"yyyy")</f>
        <v>2025</v>
      </c>
      <c r="Q1270" s="9" t="str">
        <f t="shared" si="19"/>
        <v>Existing</v>
      </c>
      <c r="R1270" s="1" t="s">
        <v>20</v>
      </c>
    </row>
    <row r="1271" spans="1:18" x14ac:dyDescent="0.35">
      <c r="A1271" s="1" t="s">
        <v>3304</v>
      </c>
      <c r="B1271" s="2">
        <v>45921</v>
      </c>
      <c r="C1271" s="1" t="s">
        <v>3305</v>
      </c>
      <c r="D1271" s="1" t="s">
        <v>3306</v>
      </c>
      <c r="E1271" s="1" t="s">
        <v>17</v>
      </c>
      <c r="F1271" s="1" t="s">
        <v>17</v>
      </c>
      <c r="G1271" s="1" t="s">
        <v>18</v>
      </c>
      <c r="H1271" s="1" t="s">
        <v>72</v>
      </c>
      <c r="I1271">
        <v>5</v>
      </c>
      <c r="J1271">
        <v>350</v>
      </c>
      <c r="K1271" s="7">
        <v>0</v>
      </c>
      <c r="L1271">
        <v>1750</v>
      </c>
      <c r="M1271">
        <v>349.85</v>
      </c>
      <c r="N1271" s="7">
        <f>IFERROR(Sales_Data[[#This Row],[Profit]]/Sales_Data[[#This Row],[Sales]],0)</f>
        <v>0.19991428571428574</v>
      </c>
      <c r="O1271" s="7" t="str">
        <f>TEXT(Sales_Data[[#This Row],[Order_Date]],"mmm")</f>
        <v>Sep</v>
      </c>
      <c r="P1271" s="9" t="str">
        <f>TEXT(Sales_Data[[#This Row],[Order_Date]],"yyyy")</f>
        <v>2025</v>
      </c>
      <c r="Q1271" s="9" t="str">
        <f t="shared" si="19"/>
        <v>Existing</v>
      </c>
      <c r="R1271" s="1" t="s">
        <v>20</v>
      </c>
    </row>
    <row r="1272" spans="1:18" x14ac:dyDescent="0.35">
      <c r="A1272" s="1" t="s">
        <v>3307</v>
      </c>
      <c r="B1272" s="2">
        <v>45729</v>
      </c>
      <c r="C1272" s="1" t="s">
        <v>3308</v>
      </c>
      <c r="D1272" s="1" t="s">
        <v>3309</v>
      </c>
      <c r="E1272" s="1" t="s">
        <v>111</v>
      </c>
      <c r="F1272" s="1" t="s">
        <v>33</v>
      </c>
      <c r="G1272" s="1" t="s">
        <v>120</v>
      </c>
      <c r="H1272" s="1" t="s">
        <v>143</v>
      </c>
      <c r="I1272">
        <v>1</v>
      </c>
      <c r="J1272">
        <v>1800</v>
      </c>
      <c r="K1272" s="7">
        <v>0.1</v>
      </c>
      <c r="L1272">
        <v>1620</v>
      </c>
      <c r="M1272">
        <v>296.83</v>
      </c>
      <c r="N1272" s="7">
        <f>IFERROR(Sales_Data[[#This Row],[Profit]]/Sales_Data[[#This Row],[Sales]],0)</f>
        <v>0.18322839506172839</v>
      </c>
      <c r="O1272" s="7" t="str">
        <f>TEXT(Sales_Data[[#This Row],[Order_Date]],"mmm")</f>
        <v>Mar</v>
      </c>
      <c r="P1272" s="9" t="str">
        <f>TEXT(Sales_Data[[#This Row],[Order_Date]],"yyyy")</f>
        <v>2025</v>
      </c>
      <c r="Q1272" s="9" t="str">
        <f t="shared" si="19"/>
        <v>New</v>
      </c>
      <c r="R1272" s="1" t="s">
        <v>73</v>
      </c>
    </row>
    <row r="1273" spans="1:18" x14ac:dyDescent="0.35">
      <c r="A1273" s="1" t="s">
        <v>3310</v>
      </c>
      <c r="B1273" s="2">
        <v>45940</v>
      </c>
      <c r="C1273" s="1" t="s">
        <v>3311</v>
      </c>
      <c r="D1273" s="1" t="s">
        <v>401</v>
      </c>
      <c r="E1273" s="1" t="s">
        <v>24</v>
      </c>
      <c r="F1273" s="1" t="s">
        <v>25</v>
      </c>
      <c r="G1273" s="1" t="s">
        <v>120</v>
      </c>
      <c r="H1273" s="1" t="s">
        <v>217</v>
      </c>
      <c r="I1273">
        <v>4</v>
      </c>
      <c r="J1273">
        <v>3200</v>
      </c>
      <c r="K1273" s="7">
        <v>0.1</v>
      </c>
      <c r="L1273">
        <v>11520</v>
      </c>
      <c r="M1273">
        <v>2435.62</v>
      </c>
      <c r="N1273" s="7">
        <f>IFERROR(Sales_Data[[#This Row],[Profit]]/Sales_Data[[#This Row],[Sales]],0)</f>
        <v>0.21142534722222223</v>
      </c>
      <c r="O1273" s="7" t="str">
        <f>TEXT(Sales_Data[[#This Row],[Order_Date]],"mmm")</f>
        <v>Oct</v>
      </c>
      <c r="P1273" s="9" t="str">
        <f>TEXT(Sales_Data[[#This Row],[Order_Date]],"yyyy")</f>
        <v>2025</v>
      </c>
      <c r="Q1273" s="9" t="str">
        <f t="shared" si="19"/>
        <v>Existing</v>
      </c>
      <c r="R1273" s="1" t="s">
        <v>20</v>
      </c>
    </row>
    <row r="1274" spans="1:18" x14ac:dyDescent="0.35">
      <c r="A1274" s="1" t="s">
        <v>3312</v>
      </c>
      <c r="B1274" s="2">
        <v>45859</v>
      </c>
      <c r="C1274" s="1" t="s">
        <v>3313</v>
      </c>
      <c r="D1274" s="1" t="s">
        <v>3314</v>
      </c>
      <c r="E1274" s="1" t="s">
        <v>17</v>
      </c>
      <c r="F1274" s="1" t="s">
        <v>17</v>
      </c>
      <c r="G1274" s="1" t="s">
        <v>120</v>
      </c>
      <c r="H1274" s="1" t="s">
        <v>146</v>
      </c>
      <c r="I1274">
        <v>4</v>
      </c>
      <c r="J1274">
        <v>800</v>
      </c>
      <c r="K1274" s="7">
        <v>0.05</v>
      </c>
      <c r="L1274">
        <v>3040</v>
      </c>
      <c r="M1274">
        <v>618.49</v>
      </c>
      <c r="N1274" s="7">
        <f>IFERROR(Sales_Data[[#This Row],[Profit]]/Sales_Data[[#This Row],[Sales]],0)</f>
        <v>0.20345065789473685</v>
      </c>
      <c r="O1274" s="7" t="str">
        <f>TEXT(Sales_Data[[#This Row],[Order_Date]],"mmm")</f>
        <v>Jul</v>
      </c>
      <c r="P1274" s="9" t="str">
        <f>TEXT(Sales_Data[[#This Row],[Order_Date]],"yyyy")</f>
        <v>2025</v>
      </c>
      <c r="Q1274" s="9" t="str">
        <f t="shared" si="19"/>
        <v>Existing</v>
      </c>
      <c r="R1274" s="1" t="s">
        <v>73</v>
      </c>
    </row>
    <row r="1275" spans="1:18" x14ac:dyDescent="0.35">
      <c r="A1275" s="1" t="s">
        <v>3315</v>
      </c>
      <c r="B1275" s="2">
        <v>46011</v>
      </c>
      <c r="C1275" s="1" t="s">
        <v>3316</v>
      </c>
      <c r="D1275" s="1" t="s">
        <v>3317</v>
      </c>
      <c r="E1275" s="1" t="s">
        <v>81</v>
      </c>
      <c r="F1275" s="1" t="s">
        <v>33</v>
      </c>
      <c r="G1275" s="1" t="s">
        <v>42</v>
      </c>
      <c r="H1275" s="1" t="s">
        <v>47</v>
      </c>
      <c r="I1275">
        <v>2</v>
      </c>
      <c r="J1275">
        <v>55000</v>
      </c>
      <c r="K1275" s="7">
        <v>0.1</v>
      </c>
      <c r="L1275">
        <v>99000</v>
      </c>
      <c r="M1275">
        <v>12176.51</v>
      </c>
      <c r="N1275" s="7">
        <f>IFERROR(Sales_Data[[#This Row],[Profit]]/Sales_Data[[#This Row],[Sales]],0)</f>
        <v>0.12299505050505051</v>
      </c>
      <c r="O1275" s="7" t="str">
        <f>TEXT(Sales_Data[[#This Row],[Order_Date]],"mmm")</f>
        <v>Dec</v>
      </c>
      <c r="P1275" s="9" t="str">
        <f>TEXT(Sales_Data[[#This Row],[Order_Date]],"yyyy")</f>
        <v>2025</v>
      </c>
      <c r="Q1275" s="9" t="str">
        <f t="shared" si="19"/>
        <v>Existing</v>
      </c>
      <c r="R1275" s="1" t="s">
        <v>64</v>
      </c>
    </row>
    <row r="1276" spans="1:18" x14ac:dyDescent="0.35">
      <c r="A1276" s="1" t="s">
        <v>3318</v>
      </c>
      <c r="B1276" s="2">
        <v>45702</v>
      </c>
      <c r="C1276" s="1" t="s">
        <v>440</v>
      </c>
      <c r="D1276" s="1" t="s">
        <v>3319</v>
      </c>
      <c r="E1276" s="1" t="s">
        <v>56</v>
      </c>
      <c r="F1276" s="1" t="s">
        <v>57</v>
      </c>
      <c r="G1276" s="1" t="s">
        <v>120</v>
      </c>
      <c r="H1276" s="1" t="s">
        <v>217</v>
      </c>
      <c r="I1276">
        <v>3</v>
      </c>
      <c r="J1276">
        <v>3200</v>
      </c>
      <c r="K1276" s="7">
        <v>0</v>
      </c>
      <c r="L1276">
        <v>9600</v>
      </c>
      <c r="M1276">
        <v>1210.3699999999999</v>
      </c>
      <c r="N1276" s="7">
        <f>IFERROR(Sales_Data[[#This Row],[Profit]]/Sales_Data[[#This Row],[Sales]],0)</f>
        <v>0.12608020833333333</v>
      </c>
      <c r="O1276" s="7" t="str">
        <f>TEXT(Sales_Data[[#This Row],[Order_Date]],"mmm")</f>
        <v>Feb</v>
      </c>
      <c r="P1276" s="9" t="str">
        <f>TEXT(Sales_Data[[#This Row],[Order_Date]],"yyyy")</f>
        <v>2025</v>
      </c>
      <c r="Q1276" s="9" t="str">
        <f t="shared" si="19"/>
        <v>Existing</v>
      </c>
      <c r="R1276" s="1" t="s">
        <v>64</v>
      </c>
    </row>
    <row r="1277" spans="1:18" x14ac:dyDescent="0.35">
      <c r="A1277" s="1" t="s">
        <v>3320</v>
      </c>
      <c r="B1277" s="2">
        <v>45955</v>
      </c>
      <c r="C1277" s="1" t="s">
        <v>3321</v>
      </c>
      <c r="D1277" s="1" t="s">
        <v>3322</v>
      </c>
      <c r="E1277" s="1" t="s">
        <v>32</v>
      </c>
      <c r="F1277" s="1" t="s">
        <v>33</v>
      </c>
      <c r="G1277" s="1" t="s">
        <v>26</v>
      </c>
      <c r="H1277" s="1" t="s">
        <v>27</v>
      </c>
      <c r="I1277">
        <v>3</v>
      </c>
      <c r="J1277">
        <v>1200</v>
      </c>
      <c r="K1277" s="7">
        <v>0.2</v>
      </c>
      <c r="L1277">
        <v>2880</v>
      </c>
      <c r="M1277">
        <v>681.48</v>
      </c>
      <c r="N1277" s="7">
        <f>IFERROR(Sales_Data[[#This Row],[Profit]]/Sales_Data[[#This Row],[Sales]],0)</f>
        <v>0.236625</v>
      </c>
      <c r="O1277" s="7" t="str">
        <f>TEXT(Sales_Data[[#This Row],[Order_Date]],"mmm")</f>
        <v>Oct</v>
      </c>
      <c r="P1277" s="9" t="str">
        <f>TEXT(Sales_Data[[#This Row],[Order_Date]],"yyyy")</f>
        <v>2025</v>
      </c>
      <c r="Q1277" s="9" t="str">
        <f t="shared" si="19"/>
        <v>Existing</v>
      </c>
      <c r="R1277" s="1" t="s">
        <v>20</v>
      </c>
    </row>
    <row r="1278" spans="1:18" x14ac:dyDescent="0.35">
      <c r="A1278" s="1" t="s">
        <v>3323</v>
      </c>
      <c r="B1278" s="2">
        <v>45897</v>
      </c>
      <c r="C1278" s="1" t="s">
        <v>745</v>
      </c>
      <c r="D1278" s="1" t="s">
        <v>2169</v>
      </c>
      <c r="E1278" s="1" t="s">
        <v>71</v>
      </c>
      <c r="F1278" s="1" t="s">
        <v>33</v>
      </c>
      <c r="G1278" s="1" t="s">
        <v>26</v>
      </c>
      <c r="H1278" s="1" t="s">
        <v>128</v>
      </c>
      <c r="I1278">
        <v>1</v>
      </c>
      <c r="J1278">
        <v>900</v>
      </c>
      <c r="K1278" s="7">
        <v>0.15</v>
      </c>
      <c r="L1278">
        <v>765</v>
      </c>
      <c r="M1278">
        <v>123.65</v>
      </c>
      <c r="N1278" s="7">
        <f>IFERROR(Sales_Data[[#This Row],[Profit]]/Sales_Data[[#This Row],[Sales]],0)</f>
        <v>0.16163398692810457</v>
      </c>
      <c r="O1278" s="7" t="str">
        <f>TEXT(Sales_Data[[#This Row],[Order_Date]],"mmm")</f>
        <v>Aug</v>
      </c>
      <c r="P1278" s="9" t="str">
        <f>TEXT(Sales_Data[[#This Row],[Order_Date]],"yyyy")</f>
        <v>2025</v>
      </c>
      <c r="Q1278" s="9" t="str">
        <f t="shared" si="19"/>
        <v>New</v>
      </c>
      <c r="R1278" s="1" t="s">
        <v>28</v>
      </c>
    </row>
    <row r="1279" spans="1:18" x14ac:dyDescent="0.35">
      <c r="A1279" s="1" t="s">
        <v>3324</v>
      </c>
      <c r="B1279" s="2">
        <v>45982</v>
      </c>
      <c r="C1279" s="1" t="s">
        <v>3002</v>
      </c>
      <c r="D1279" s="1" t="s">
        <v>3325</v>
      </c>
      <c r="E1279" s="1" t="s">
        <v>86</v>
      </c>
      <c r="F1279" s="1" t="s">
        <v>25</v>
      </c>
      <c r="G1279" s="1" t="s">
        <v>26</v>
      </c>
      <c r="H1279" s="1" t="s">
        <v>82</v>
      </c>
      <c r="I1279">
        <v>1</v>
      </c>
      <c r="J1279">
        <v>450</v>
      </c>
      <c r="K1279" s="7">
        <v>0.1</v>
      </c>
      <c r="L1279">
        <v>405</v>
      </c>
      <c r="M1279">
        <v>78.34</v>
      </c>
      <c r="N1279" s="7">
        <f>IFERROR(Sales_Data[[#This Row],[Profit]]/Sales_Data[[#This Row],[Sales]],0)</f>
        <v>0.1934320987654321</v>
      </c>
      <c r="O1279" s="7" t="str">
        <f>TEXT(Sales_Data[[#This Row],[Order_Date]],"mmm")</f>
        <v>Nov</v>
      </c>
      <c r="P1279" s="9" t="str">
        <f>TEXT(Sales_Data[[#This Row],[Order_Date]],"yyyy")</f>
        <v>2025</v>
      </c>
      <c r="Q1279" s="9" t="str">
        <f t="shared" si="19"/>
        <v>New</v>
      </c>
      <c r="R1279" s="1" t="s">
        <v>73</v>
      </c>
    </row>
    <row r="1280" spans="1:18" x14ac:dyDescent="0.35">
      <c r="A1280" s="1" t="s">
        <v>3326</v>
      </c>
      <c r="B1280" s="2">
        <v>45693</v>
      </c>
      <c r="C1280" s="1" t="s">
        <v>3327</v>
      </c>
      <c r="D1280" s="1" t="s">
        <v>3328</v>
      </c>
      <c r="E1280" s="1" t="s">
        <v>111</v>
      </c>
      <c r="F1280" s="1" t="s">
        <v>33</v>
      </c>
      <c r="G1280" s="1" t="s">
        <v>42</v>
      </c>
      <c r="H1280" s="1" t="s">
        <v>43</v>
      </c>
      <c r="I1280">
        <v>3</v>
      </c>
      <c r="J1280">
        <v>18000</v>
      </c>
      <c r="K1280" s="7">
        <v>0.05</v>
      </c>
      <c r="L1280">
        <v>51300</v>
      </c>
      <c r="M1280">
        <v>10009.780000000001</v>
      </c>
      <c r="N1280" s="7">
        <f>IFERROR(Sales_Data[[#This Row],[Profit]]/Sales_Data[[#This Row],[Sales]],0)</f>
        <v>0.19512241715399611</v>
      </c>
      <c r="O1280" s="7" t="str">
        <f>TEXT(Sales_Data[[#This Row],[Order_Date]],"mmm")</f>
        <v>Feb</v>
      </c>
      <c r="P1280" s="9" t="str">
        <f>TEXT(Sales_Data[[#This Row],[Order_Date]],"yyyy")</f>
        <v>2025</v>
      </c>
      <c r="Q1280" s="9" t="str">
        <f t="shared" si="19"/>
        <v>Existing</v>
      </c>
      <c r="R1280" s="1" t="s">
        <v>20</v>
      </c>
    </row>
    <row r="1281" spans="1:18" x14ac:dyDescent="0.35">
      <c r="A1281" s="1" t="s">
        <v>3329</v>
      </c>
      <c r="B1281" s="2">
        <v>45735</v>
      </c>
      <c r="C1281" s="1" t="s">
        <v>3330</v>
      </c>
      <c r="D1281" s="1" t="s">
        <v>3331</v>
      </c>
      <c r="E1281" s="1" t="s">
        <v>32</v>
      </c>
      <c r="F1281" s="1" t="s">
        <v>33</v>
      </c>
      <c r="G1281" s="1" t="s">
        <v>34</v>
      </c>
      <c r="H1281" s="1" t="s">
        <v>35</v>
      </c>
      <c r="I1281">
        <v>3</v>
      </c>
      <c r="J1281">
        <v>9000</v>
      </c>
      <c r="K1281" s="7">
        <v>0.15</v>
      </c>
      <c r="L1281">
        <v>22950</v>
      </c>
      <c r="M1281">
        <v>2335.1999999999998</v>
      </c>
      <c r="N1281" s="7">
        <f>IFERROR(Sales_Data[[#This Row],[Profit]]/Sales_Data[[#This Row],[Sales]],0)</f>
        <v>0.1017516339869281</v>
      </c>
      <c r="O1281" s="7" t="str">
        <f>TEXT(Sales_Data[[#This Row],[Order_Date]],"mmm")</f>
        <v>Mar</v>
      </c>
      <c r="P1281" s="9" t="str">
        <f>TEXT(Sales_Data[[#This Row],[Order_Date]],"yyyy")</f>
        <v>2025</v>
      </c>
      <c r="Q1281" s="9" t="str">
        <f t="shared" si="19"/>
        <v>Existing</v>
      </c>
      <c r="R1281" s="1" t="s">
        <v>20</v>
      </c>
    </row>
    <row r="1282" spans="1:18" x14ac:dyDescent="0.35">
      <c r="A1282" s="1" t="s">
        <v>3332</v>
      </c>
      <c r="B1282" s="2">
        <v>45706</v>
      </c>
      <c r="C1282" s="1" t="s">
        <v>3333</v>
      </c>
      <c r="D1282" s="1" t="s">
        <v>2925</v>
      </c>
      <c r="E1282" s="1" t="s">
        <v>135</v>
      </c>
      <c r="F1282" s="1" t="s">
        <v>136</v>
      </c>
      <c r="G1282" s="1" t="s">
        <v>26</v>
      </c>
      <c r="H1282" s="1" t="s">
        <v>27</v>
      </c>
      <c r="I1282">
        <v>5</v>
      </c>
      <c r="J1282">
        <v>1200</v>
      </c>
      <c r="K1282" s="7">
        <v>0.05</v>
      </c>
      <c r="L1282">
        <v>5700</v>
      </c>
      <c r="M1282">
        <v>1402.14</v>
      </c>
      <c r="N1282" s="7">
        <f>IFERROR(Sales_Data[[#This Row],[Profit]]/Sales_Data[[#This Row],[Sales]],0)</f>
        <v>0.24598947368421054</v>
      </c>
      <c r="O1282" s="7" t="str">
        <f>TEXT(Sales_Data[[#This Row],[Order_Date]],"mmm")</f>
        <v>Feb</v>
      </c>
      <c r="P1282" s="9" t="str">
        <f>TEXT(Sales_Data[[#This Row],[Order_Date]],"yyyy")</f>
        <v>2025</v>
      </c>
      <c r="Q1282" s="9" t="str">
        <f t="shared" ref="Q1282:Q1345" si="20">IF(I1282&gt;1,"Existing","New")</f>
        <v>Existing</v>
      </c>
      <c r="R1282" s="1" t="s">
        <v>73</v>
      </c>
    </row>
    <row r="1283" spans="1:18" x14ac:dyDescent="0.35">
      <c r="A1283" s="1" t="s">
        <v>3334</v>
      </c>
      <c r="B1283" s="2">
        <v>45735</v>
      </c>
      <c r="C1283" s="1" t="s">
        <v>3335</v>
      </c>
      <c r="D1283" s="1" t="s">
        <v>3336</v>
      </c>
      <c r="E1283" s="1" t="s">
        <v>81</v>
      </c>
      <c r="F1283" s="1" t="s">
        <v>33</v>
      </c>
      <c r="G1283" s="1" t="s">
        <v>18</v>
      </c>
      <c r="H1283" s="1" t="s">
        <v>19</v>
      </c>
      <c r="I1283">
        <v>2</v>
      </c>
      <c r="J1283">
        <v>700</v>
      </c>
      <c r="K1283" s="7">
        <v>0.1</v>
      </c>
      <c r="L1283">
        <v>1260</v>
      </c>
      <c r="M1283">
        <v>118.01</v>
      </c>
      <c r="N1283" s="7">
        <f>IFERROR(Sales_Data[[#This Row],[Profit]]/Sales_Data[[#This Row],[Sales]],0)</f>
        <v>9.3658730158730163E-2</v>
      </c>
      <c r="O1283" s="7" t="str">
        <f>TEXT(Sales_Data[[#This Row],[Order_Date]],"mmm")</f>
        <v>Mar</v>
      </c>
      <c r="P1283" s="9" t="str">
        <f>TEXT(Sales_Data[[#This Row],[Order_Date]],"yyyy")</f>
        <v>2025</v>
      </c>
      <c r="Q1283" s="9" t="str">
        <f t="shared" si="20"/>
        <v>Existing</v>
      </c>
      <c r="R1283" s="1" t="s">
        <v>73</v>
      </c>
    </row>
    <row r="1284" spans="1:18" x14ac:dyDescent="0.35">
      <c r="A1284" s="1" t="s">
        <v>3337</v>
      </c>
      <c r="B1284" s="2">
        <v>45798</v>
      </c>
      <c r="C1284" s="1" t="s">
        <v>3338</v>
      </c>
      <c r="D1284" s="1" t="s">
        <v>351</v>
      </c>
      <c r="E1284" s="1" t="s">
        <v>32</v>
      </c>
      <c r="F1284" s="1" t="s">
        <v>33</v>
      </c>
      <c r="G1284" s="1" t="s">
        <v>18</v>
      </c>
      <c r="H1284" s="1" t="s">
        <v>131</v>
      </c>
      <c r="I1284">
        <v>2</v>
      </c>
      <c r="J1284">
        <v>1500</v>
      </c>
      <c r="K1284" s="7">
        <v>0.05</v>
      </c>
      <c r="L1284">
        <v>2850</v>
      </c>
      <c r="M1284">
        <v>340.76</v>
      </c>
      <c r="N1284" s="7">
        <f>IFERROR(Sales_Data[[#This Row],[Profit]]/Sales_Data[[#This Row],[Sales]],0)</f>
        <v>0.11956491228070175</v>
      </c>
      <c r="O1284" s="7" t="str">
        <f>TEXT(Sales_Data[[#This Row],[Order_Date]],"mmm")</f>
        <v>May</v>
      </c>
      <c r="P1284" s="9" t="str">
        <f>TEXT(Sales_Data[[#This Row],[Order_Date]],"yyyy")</f>
        <v>2025</v>
      </c>
      <c r="Q1284" s="9" t="str">
        <f t="shared" si="20"/>
        <v>Existing</v>
      </c>
      <c r="R1284" s="1" t="s">
        <v>28</v>
      </c>
    </row>
    <row r="1285" spans="1:18" x14ac:dyDescent="0.35">
      <c r="A1285" s="1" t="s">
        <v>3339</v>
      </c>
      <c r="B1285" s="2">
        <v>45971</v>
      </c>
      <c r="C1285" s="1" t="s">
        <v>3340</v>
      </c>
      <c r="D1285" s="1" t="s">
        <v>3341</v>
      </c>
      <c r="E1285" s="1" t="s">
        <v>160</v>
      </c>
      <c r="F1285" s="1" t="s">
        <v>161</v>
      </c>
      <c r="G1285" s="1" t="s">
        <v>34</v>
      </c>
      <c r="H1285" s="1" t="s">
        <v>107</v>
      </c>
      <c r="I1285">
        <v>4</v>
      </c>
      <c r="J1285">
        <v>6500</v>
      </c>
      <c r="K1285" s="7">
        <v>0.1</v>
      </c>
      <c r="L1285">
        <v>23400</v>
      </c>
      <c r="M1285">
        <v>2866.73</v>
      </c>
      <c r="N1285" s="7">
        <f>IFERROR(Sales_Data[[#This Row],[Profit]]/Sales_Data[[#This Row],[Sales]],0)</f>
        <v>0.12250982905982906</v>
      </c>
      <c r="O1285" s="7" t="str">
        <f>TEXT(Sales_Data[[#This Row],[Order_Date]],"mmm")</f>
        <v>Nov</v>
      </c>
      <c r="P1285" s="9" t="str">
        <f>TEXT(Sales_Data[[#This Row],[Order_Date]],"yyyy")</f>
        <v>2025</v>
      </c>
      <c r="Q1285" s="9" t="str">
        <f t="shared" si="20"/>
        <v>Existing</v>
      </c>
      <c r="R1285" s="1" t="s">
        <v>28</v>
      </c>
    </row>
    <row r="1286" spans="1:18" x14ac:dyDescent="0.35">
      <c r="A1286" s="1" t="s">
        <v>3342</v>
      </c>
      <c r="B1286" s="2">
        <v>45944</v>
      </c>
      <c r="C1286" s="1" t="s">
        <v>3343</v>
      </c>
      <c r="D1286" s="1" t="s">
        <v>2000</v>
      </c>
      <c r="E1286" s="1" t="s">
        <v>40</v>
      </c>
      <c r="F1286" s="1" t="s">
        <v>41</v>
      </c>
      <c r="G1286" s="1" t="s">
        <v>26</v>
      </c>
      <c r="H1286" s="1" t="s">
        <v>128</v>
      </c>
      <c r="I1286">
        <v>2</v>
      </c>
      <c r="J1286">
        <v>900</v>
      </c>
      <c r="K1286" s="7">
        <v>0.15</v>
      </c>
      <c r="L1286">
        <v>1530</v>
      </c>
      <c r="M1286">
        <v>376.02</v>
      </c>
      <c r="N1286" s="7">
        <f>IFERROR(Sales_Data[[#This Row],[Profit]]/Sales_Data[[#This Row],[Sales]],0)</f>
        <v>0.24576470588235294</v>
      </c>
      <c r="O1286" s="7" t="str">
        <f>TEXT(Sales_Data[[#This Row],[Order_Date]],"mmm")</f>
        <v>Oct</v>
      </c>
      <c r="P1286" s="9" t="str">
        <f>TEXT(Sales_Data[[#This Row],[Order_Date]],"yyyy")</f>
        <v>2025</v>
      </c>
      <c r="Q1286" s="9" t="str">
        <f t="shared" si="20"/>
        <v>Existing</v>
      </c>
      <c r="R1286" s="1" t="s">
        <v>20</v>
      </c>
    </row>
    <row r="1287" spans="1:18" x14ac:dyDescent="0.35">
      <c r="A1287" s="1" t="s">
        <v>3344</v>
      </c>
      <c r="B1287" s="2">
        <v>45939</v>
      </c>
      <c r="C1287" s="1" t="s">
        <v>3345</v>
      </c>
      <c r="D1287" s="1" t="s">
        <v>3346</v>
      </c>
      <c r="E1287" s="1" t="s">
        <v>106</v>
      </c>
      <c r="F1287" s="1" t="s">
        <v>33</v>
      </c>
      <c r="G1287" s="1" t="s">
        <v>120</v>
      </c>
      <c r="H1287" s="1" t="s">
        <v>146</v>
      </c>
      <c r="I1287">
        <v>4</v>
      </c>
      <c r="J1287">
        <v>800</v>
      </c>
      <c r="K1287" s="7">
        <v>0</v>
      </c>
      <c r="L1287">
        <v>3200</v>
      </c>
      <c r="M1287">
        <v>702.68</v>
      </c>
      <c r="N1287" s="7">
        <f>IFERROR(Sales_Data[[#This Row],[Profit]]/Sales_Data[[#This Row],[Sales]],0)</f>
        <v>0.21958749999999999</v>
      </c>
      <c r="O1287" s="7" t="str">
        <f>TEXT(Sales_Data[[#This Row],[Order_Date]],"mmm")</f>
        <v>Oct</v>
      </c>
      <c r="P1287" s="9" t="str">
        <f>TEXT(Sales_Data[[#This Row],[Order_Date]],"yyyy")</f>
        <v>2025</v>
      </c>
      <c r="Q1287" s="9" t="str">
        <f t="shared" si="20"/>
        <v>Existing</v>
      </c>
      <c r="R1287" s="1" t="s">
        <v>28</v>
      </c>
    </row>
    <row r="1288" spans="1:18" x14ac:dyDescent="0.35">
      <c r="A1288" s="1" t="s">
        <v>3347</v>
      </c>
      <c r="B1288" s="2">
        <v>45685</v>
      </c>
      <c r="C1288" s="1" t="s">
        <v>1645</v>
      </c>
      <c r="D1288" s="1" t="s">
        <v>3348</v>
      </c>
      <c r="E1288" s="1" t="s">
        <v>160</v>
      </c>
      <c r="F1288" s="1" t="s">
        <v>161</v>
      </c>
      <c r="G1288" s="1" t="s">
        <v>42</v>
      </c>
      <c r="H1288" s="1" t="s">
        <v>112</v>
      </c>
      <c r="I1288">
        <v>3</v>
      </c>
      <c r="J1288">
        <v>2500</v>
      </c>
      <c r="K1288" s="7">
        <v>0.2</v>
      </c>
      <c r="L1288">
        <v>6000</v>
      </c>
      <c r="M1288">
        <v>1365.06</v>
      </c>
      <c r="N1288" s="7">
        <f>IFERROR(Sales_Data[[#This Row],[Profit]]/Sales_Data[[#This Row],[Sales]],0)</f>
        <v>0.22750999999999999</v>
      </c>
      <c r="O1288" s="7" t="str">
        <f>TEXT(Sales_Data[[#This Row],[Order_Date]],"mmm")</f>
        <v>Jan</v>
      </c>
      <c r="P1288" s="9" t="str">
        <f>TEXT(Sales_Data[[#This Row],[Order_Date]],"yyyy")</f>
        <v>2025</v>
      </c>
      <c r="Q1288" s="9" t="str">
        <f t="shared" si="20"/>
        <v>Existing</v>
      </c>
      <c r="R1288" s="1" t="s">
        <v>73</v>
      </c>
    </row>
    <row r="1289" spans="1:18" x14ac:dyDescent="0.35">
      <c r="A1289" s="1" t="s">
        <v>3349</v>
      </c>
      <c r="B1289" s="2">
        <v>45956</v>
      </c>
      <c r="C1289" s="1" t="s">
        <v>1880</v>
      </c>
      <c r="D1289" s="1" t="s">
        <v>3350</v>
      </c>
      <c r="E1289" s="1" t="s">
        <v>40</v>
      </c>
      <c r="F1289" s="1" t="s">
        <v>41</v>
      </c>
      <c r="G1289" s="1" t="s">
        <v>34</v>
      </c>
      <c r="H1289" s="1" t="s">
        <v>77</v>
      </c>
      <c r="I1289">
        <v>4</v>
      </c>
      <c r="J1289">
        <v>22000</v>
      </c>
      <c r="K1289" s="7">
        <v>0</v>
      </c>
      <c r="L1289">
        <v>88000</v>
      </c>
      <c r="M1289">
        <v>21560.18</v>
      </c>
      <c r="N1289" s="7">
        <f>IFERROR(Sales_Data[[#This Row],[Profit]]/Sales_Data[[#This Row],[Sales]],0)</f>
        <v>0.24500204545454546</v>
      </c>
      <c r="O1289" s="7" t="str">
        <f>TEXT(Sales_Data[[#This Row],[Order_Date]],"mmm")</f>
        <v>Oct</v>
      </c>
      <c r="P1289" s="9" t="str">
        <f>TEXT(Sales_Data[[#This Row],[Order_Date]],"yyyy")</f>
        <v>2025</v>
      </c>
      <c r="Q1289" s="9" t="str">
        <f t="shared" si="20"/>
        <v>Existing</v>
      </c>
      <c r="R1289" s="1" t="s">
        <v>73</v>
      </c>
    </row>
    <row r="1290" spans="1:18" x14ac:dyDescent="0.35">
      <c r="A1290" s="1" t="s">
        <v>3351</v>
      </c>
      <c r="B1290" s="2">
        <v>45871</v>
      </c>
      <c r="C1290" s="1" t="s">
        <v>3352</v>
      </c>
      <c r="D1290" s="1" t="s">
        <v>3353</v>
      </c>
      <c r="E1290" s="1" t="s">
        <v>51</v>
      </c>
      <c r="F1290" s="1" t="s">
        <v>52</v>
      </c>
      <c r="G1290" s="1" t="s">
        <v>120</v>
      </c>
      <c r="H1290" s="1" t="s">
        <v>143</v>
      </c>
      <c r="I1290">
        <v>5</v>
      </c>
      <c r="J1290">
        <v>1800</v>
      </c>
      <c r="K1290" s="7">
        <v>0</v>
      </c>
      <c r="L1290">
        <v>9000</v>
      </c>
      <c r="M1290">
        <v>1937.06</v>
      </c>
      <c r="N1290" s="7">
        <f>IFERROR(Sales_Data[[#This Row],[Profit]]/Sales_Data[[#This Row],[Sales]],0)</f>
        <v>0.21522888888888889</v>
      </c>
      <c r="O1290" s="7" t="str">
        <f>TEXT(Sales_Data[[#This Row],[Order_Date]],"mmm")</f>
        <v>Aug</v>
      </c>
      <c r="P1290" s="9" t="str">
        <f>TEXT(Sales_Data[[#This Row],[Order_Date]],"yyyy")</f>
        <v>2025</v>
      </c>
      <c r="Q1290" s="9" t="str">
        <f t="shared" si="20"/>
        <v>Existing</v>
      </c>
      <c r="R1290" s="1" t="s">
        <v>20</v>
      </c>
    </row>
    <row r="1291" spans="1:18" x14ac:dyDescent="0.35">
      <c r="A1291" s="1" t="s">
        <v>3354</v>
      </c>
      <c r="B1291" s="2">
        <v>45858</v>
      </c>
      <c r="C1291" s="1" t="s">
        <v>169</v>
      </c>
      <c r="D1291" s="1" t="s">
        <v>3355</v>
      </c>
      <c r="E1291" s="1" t="s">
        <v>135</v>
      </c>
      <c r="F1291" s="1" t="s">
        <v>136</v>
      </c>
      <c r="G1291" s="1" t="s">
        <v>34</v>
      </c>
      <c r="H1291" s="1" t="s">
        <v>107</v>
      </c>
      <c r="I1291">
        <v>3</v>
      </c>
      <c r="J1291">
        <v>6500</v>
      </c>
      <c r="K1291" s="7">
        <v>0.15</v>
      </c>
      <c r="L1291">
        <v>16575</v>
      </c>
      <c r="M1291">
        <v>1728.15</v>
      </c>
      <c r="N1291" s="7">
        <f>IFERROR(Sales_Data[[#This Row],[Profit]]/Sales_Data[[#This Row],[Sales]],0)</f>
        <v>0.10426244343891403</v>
      </c>
      <c r="O1291" s="7" t="str">
        <f>TEXT(Sales_Data[[#This Row],[Order_Date]],"mmm")</f>
        <v>Jul</v>
      </c>
      <c r="P1291" s="9" t="str">
        <f>TEXT(Sales_Data[[#This Row],[Order_Date]],"yyyy")</f>
        <v>2025</v>
      </c>
      <c r="Q1291" s="9" t="str">
        <f t="shared" si="20"/>
        <v>Existing</v>
      </c>
      <c r="R1291" s="1" t="s">
        <v>64</v>
      </c>
    </row>
    <row r="1292" spans="1:18" x14ac:dyDescent="0.35">
      <c r="A1292" s="1" t="s">
        <v>3356</v>
      </c>
      <c r="B1292" s="2">
        <v>45809</v>
      </c>
      <c r="C1292" s="1" t="s">
        <v>3357</v>
      </c>
      <c r="D1292" s="1" t="s">
        <v>3358</v>
      </c>
      <c r="E1292" s="1" t="s">
        <v>81</v>
      </c>
      <c r="F1292" s="1" t="s">
        <v>33</v>
      </c>
      <c r="G1292" s="1" t="s">
        <v>120</v>
      </c>
      <c r="H1292" s="1" t="s">
        <v>121</v>
      </c>
      <c r="I1292">
        <v>4</v>
      </c>
      <c r="J1292">
        <v>2800</v>
      </c>
      <c r="K1292" s="7">
        <v>0</v>
      </c>
      <c r="L1292">
        <v>11200</v>
      </c>
      <c r="M1292">
        <v>2315.44</v>
      </c>
      <c r="N1292" s="7">
        <f>IFERROR(Sales_Data[[#This Row],[Profit]]/Sales_Data[[#This Row],[Sales]],0)</f>
        <v>0.2067357142857143</v>
      </c>
      <c r="O1292" s="7" t="str">
        <f>TEXT(Sales_Data[[#This Row],[Order_Date]],"mmm")</f>
        <v>Jun</v>
      </c>
      <c r="P1292" s="9" t="str">
        <f>TEXT(Sales_Data[[#This Row],[Order_Date]],"yyyy")</f>
        <v>2025</v>
      </c>
      <c r="Q1292" s="9" t="str">
        <f t="shared" si="20"/>
        <v>Existing</v>
      </c>
      <c r="R1292" s="1" t="s">
        <v>73</v>
      </c>
    </row>
    <row r="1293" spans="1:18" x14ac:dyDescent="0.35">
      <c r="A1293" s="1" t="s">
        <v>3359</v>
      </c>
      <c r="B1293" s="2">
        <v>45867</v>
      </c>
      <c r="C1293" s="1" t="s">
        <v>3360</v>
      </c>
      <c r="D1293" s="1" t="s">
        <v>3361</v>
      </c>
      <c r="E1293" s="1" t="s">
        <v>160</v>
      </c>
      <c r="F1293" s="1" t="s">
        <v>161</v>
      </c>
      <c r="G1293" s="1" t="s">
        <v>120</v>
      </c>
      <c r="H1293" s="1" t="s">
        <v>146</v>
      </c>
      <c r="I1293">
        <v>4</v>
      </c>
      <c r="J1293">
        <v>800</v>
      </c>
      <c r="K1293" s="7">
        <v>0.1</v>
      </c>
      <c r="L1293">
        <v>2880</v>
      </c>
      <c r="M1293">
        <v>425.95</v>
      </c>
      <c r="N1293" s="7">
        <f>IFERROR(Sales_Data[[#This Row],[Profit]]/Sales_Data[[#This Row],[Sales]],0)</f>
        <v>0.14789930555555555</v>
      </c>
      <c r="O1293" s="7" t="str">
        <f>TEXT(Sales_Data[[#This Row],[Order_Date]],"mmm")</f>
        <v>Jul</v>
      </c>
      <c r="P1293" s="9" t="str">
        <f>TEXT(Sales_Data[[#This Row],[Order_Date]],"yyyy")</f>
        <v>2025</v>
      </c>
      <c r="Q1293" s="9" t="str">
        <f t="shared" si="20"/>
        <v>Existing</v>
      </c>
      <c r="R1293" s="1" t="s">
        <v>73</v>
      </c>
    </row>
    <row r="1294" spans="1:18" x14ac:dyDescent="0.35">
      <c r="A1294" s="1" t="s">
        <v>3362</v>
      </c>
      <c r="B1294" s="2">
        <v>45901</v>
      </c>
      <c r="C1294" s="1" t="s">
        <v>3202</v>
      </c>
      <c r="D1294" s="1" t="s">
        <v>3363</v>
      </c>
      <c r="E1294" s="1" t="s">
        <v>17</v>
      </c>
      <c r="F1294" s="1" t="s">
        <v>17</v>
      </c>
      <c r="G1294" s="1" t="s">
        <v>120</v>
      </c>
      <c r="H1294" s="1" t="s">
        <v>217</v>
      </c>
      <c r="I1294">
        <v>2</v>
      </c>
      <c r="J1294">
        <v>3200</v>
      </c>
      <c r="K1294" s="7">
        <v>0</v>
      </c>
      <c r="L1294">
        <v>6400</v>
      </c>
      <c r="M1294">
        <v>1453.11</v>
      </c>
      <c r="N1294" s="7">
        <f>IFERROR(Sales_Data[[#This Row],[Profit]]/Sales_Data[[#This Row],[Sales]],0)</f>
        <v>0.22704843749999998</v>
      </c>
      <c r="O1294" s="7" t="str">
        <f>TEXT(Sales_Data[[#This Row],[Order_Date]],"mmm")</f>
        <v>Sep</v>
      </c>
      <c r="P1294" s="9" t="str">
        <f>TEXT(Sales_Data[[#This Row],[Order_Date]],"yyyy")</f>
        <v>2025</v>
      </c>
      <c r="Q1294" s="9" t="str">
        <f t="shared" si="20"/>
        <v>Existing</v>
      </c>
      <c r="R1294" s="1" t="s">
        <v>28</v>
      </c>
    </row>
    <row r="1295" spans="1:18" x14ac:dyDescent="0.35">
      <c r="A1295" s="1" t="s">
        <v>3364</v>
      </c>
      <c r="B1295" s="2">
        <v>46016</v>
      </c>
      <c r="C1295" s="1" t="s">
        <v>3365</v>
      </c>
      <c r="D1295" s="1" t="s">
        <v>2004</v>
      </c>
      <c r="E1295" s="1" t="s">
        <v>119</v>
      </c>
      <c r="F1295" s="1" t="s">
        <v>33</v>
      </c>
      <c r="G1295" s="1" t="s">
        <v>26</v>
      </c>
      <c r="H1295" s="1" t="s">
        <v>27</v>
      </c>
      <c r="I1295">
        <v>5</v>
      </c>
      <c r="J1295">
        <v>1200</v>
      </c>
      <c r="K1295" s="7">
        <v>0.1</v>
      </c>
      <c r="L1295">
        <v>5400</v>
      </c>
      <c r="M1295">
        <v>507.49</v>
      </c>
      <c r="N1295" s="7">
        <f>IFERROR(Sales_Data[[#This Row],[Profit]]/Sales_Data[[#This Row],[Sales]],0)</f>
        <v>9.3979629629629635E-2</v>
      </c>
      <c r="O1295" s="7" t="str">
        <f>TEXT(Sales_Data[[#This Row],[Order_Date]],"mmm")</f>
        <v>Dec</v>
      </c>
      <c r="P1295" s="9" t="str">
        <f>TEXT(Sales_Data[[#This Row],[Order_Date]],"yyyy")</f>
        <v>2025</v>
      </c>
      <c r="Q1295" s="9" t="str">
        <f t="shared" si="20"/>
        <v>Existing</v>
      </c>
      <c r="R1295" s="1" t="s">
        <v>28</v>
      </c>
    </row>
    <row r="1296" spans="1:18" x14ac:dyDescent="0.35">
      <c r="A1296" s="1" t="s">
        <v>3366</v>
      </c>
      <c r="B1296" s="2">
        <v>45885</v>
      </c>
      <c r="C1296" s="1" t="s">
        <v>3367</v>
      </c>
      <c r="D1296" s="1" t="s">
        <v>3368</v>
      </c>
      <c r="E1296" s="1" t="s">
        <v>111</v>
      </c>
      <c r="F1296" s="1" t="s">
        <v>33</v>
      </c>
      <c r="G1296" s="1" t="s">
        <v>120</v>
      </c>
      <c r="H1296" s="1" t="s">
        <v>143</v>
      </c>
      <c r="I1296">
        <v>5</v>
      </c>
      <c r="J1296">
        <v>1800</v>
      </c>
      <c r="K1296" s="7">
        <v>0.1</v>
      </c>
      <c r="L1296">
        <v>8100</v>
      </c>
      <c r="M1296">
        <v>1805.3</v>
      </c>
      <c r="N1296" s="7">
        <f>IFERROR(Sales_Data[[#This Row],[Profit]]/Sales_Data[[#This Row],[Sales]],0)</f>
        <v>0.22287654320987654</v>
      </c>
      <c r="O1296" s="7" t="str">
        <f>TEXT(Sales_Data[[#This Row],[Order_Date]],"mmm")</f>
        <v>Aug</v>
      </c>
      <c r="P1296" s="9" t="str">
        <f>TEXT(Sales_Data[[#This Row],[Order_Date]],"yyyy")</f>
        <v>2025</v>
      </c>
      <c r="Q1296" s="9" t="str">
        <f t="shared" si="20"/>
        <v>Existing</v>
      </c>
      <c r="R1296" s="1" t="s">
        <v>28</v>
      </c>
    </row>
    <row r="1297" spans="1:18" x14ac:dyDescent="0.35">
      <c r="A1297" s="1" t="s">
        <v>3369</v>
      </c>
      <c r="B1297" s="2">
        <v>45949</v>
      </c>
      <c r="C1297" s="1" t="s">
        <v>3370</v>
      </c>
      <c r="D1297" s="1" t="s">
        <v>3371</v>
      </c>
      <c r="E1297" s="1" t="s">
        <v>24</v>
      </c>
      <c r="F1297" s="1" t="s">
        <v>25</v>
      </c>
      <c r="G1297" s="1" t="s">
        <v>42</v>
      </c>
      <c r="H1297" s="1" t="s">
        <v>47</v>
      </c>
      <c r="I1297">
        <v>3</v>
      </c>
      <c r="J1297">
        <v>55000</v>
      </c>
      <c r="K1297" s="7">
        <v>0.2</v>
      </c>
      <c r="L1297">
        <v>132000</v>
      </c>
      <c r="M1297">
        <v>25369.64</v>
      </c>
      <c r="N1297" s="7">
        <f>IFERROR(Sales_Data[[#This Row],[Profit]]/Sales_Data[[#This Row],[Sales]],0)</f>
        <v>0.19219424242424241</v>
      </c>
      <c r="O1297" s="7" t="str">
        <f>TEXT(Sales_Data[[#This Row],[Order_Date]],"mmm")</f>
        <v>Oct</v>
      </c>
      <c r="P1297" s="9" t="str">
        <f>TEXT(Sales_Data[[#This Row],[Order_Date]],"yyyy")</f>
        <v>2025</v>
      </c>
      <c r="Q1297" s="9" t="str">
        <f t="shared" si="20"/>
        <v>Existing</v>
      </c>
      <c r="R1297" s="1" t="s">
        <v>36</v>
      </c>
    </row>
    <row r="1298" spans="1:18" x14ac:dyDescent="0.35">
      <c r="A1298" s="1" t="s">
        <v>3372</v>
      </c>
      <c r="B1298" s="2">
        <v>45682</v>
      </c>
      <c r="C1298" s="1" t="s">
        <v>3373</v>
      </c>
      <c r="D1298" s="1" t="s">
        <v>1274</v>
      </c>
      <c r="E1298" s="1" t="s">
        <v>17</v>
      </c>
      <c r="F1298" s="1" t="s">
        <v>17</v>
      </c>
      <c r="G1298" s="1" t="s">
        <v>26</v>
      </c>
      <c r="H1298" s="1" t="s">
        <v>58</v>
      </c>
      <c r="I1298">
        <v>3</v>
      </c>
      <c r="J1298">
        <v>1400</v>
      </c>
      <c r="K1298" s="7">
        <v>0.15</v>
      </c>
      <c r="L1298">
        <v>3570</v>
      </c>
      <c r="M1298">
        <v>876.03</v>
      </c>
      <c r="N1298" s="7">
        <f>IFERROR(Sales_Data[[#This Row],[Profit]]/Sales_Data[[#This Row],[Sales]],0)</f>
        <v>0.24538655462184872</v>
      </c>
      <c r="O1298" s="7" t="str">
        <f>TEXT(Sales_Data[[#This Row],[Order_Date]],"mmm")</f>
        <v>Jan</v>
      </c>
      <c r="P1298" s="9" t="str">
        <f>TEXT(Sales_Data[[#This Row],[Order_Date]],"yyyy")</f>
        <v>2025</v>
      </c>
      <c r="Q1298" s="9" t="str">
        <f t="shared" si="20"/>
        <v>Existing</v>
      </c>
      <c r="R1298" s="1" t="s">
        <v>36</v>
      </c>
    </row>
    <row r="1299" spans="1:18" x14ac:dyDescent="0.35">
      <c r="A1299" s="1" t="s">
        <v>3374</v>
      </c>
      <c r="B1299" s="2">
        <v>45990</v>
      </c>
      <c r="C1299" s="1" t="s">
        <v>3375</v>
      </c>
      <c r="D1299" s="1" t="s">
        <v>886</v>
      </c>
      <c r="E1299" s="1" t="s">
        <v>111</v>
      </c>
      <c r="F1299" s="1" t="s">
        <v>33</v>
      </c>
      <c r="G1299" s="1" t="s">
        <v>18</v>
      </c>
      <c r="H1299" s="1" t="s">
        <v>19</v>
      </c>
      <c r="I1299">
        <v>3</v>
      </c>
      <c r="J1299">
        <v>700</v>
      </c>
      <c r="K1299" s="7">
        <v>0.15</v>
      </c>
      <c r="L1299">
        <v>1785</v>
      </c>
      <c r="M1299">
        <v>416.79</v>
      </c>
      <c r="N1299" s="7">
        <f>IFERROR(Sales_Data[[#This Row],[Profit]]/Sales_Data[[#This Row],[Sales]],0)</f>
        <v>0.23349579831932774</v>
      </c>
      <c r="O1299" s="7" t="str">
        <f>TEXT(Sales_Data[[#This Row],[Order_Date]],"mmm")</f>
        <v>Nov</v>
      </c>
      <c r="P1299" s="9" t="str">
        <f>TEXT(Sales_Data[[#This Row],[Order_Date]],"yyyy")</f>
        <v>2025</v>
      </c>
      <c r="Q1299" s="9" t="str">
        <f t="shared" si="20"/>
        <v>Existing</v>
      </c>
      <c r="R1299" s="1" t="s">
        <v>20</v>
      </c>
    </row>
    <row r="1300" spans="1:18" x14ac:dyDescent="0.35">
      <c r="A1300" s="1" t="s">
        <v>3376</v>
      </c>
      <c r="B1300" s="2">
        <v>45916</v>
      </c>
      <c r="C1300" s="1" t="s">
        <v>3377</v>
      </c>
      <c r="D1300" s="1" t="s">
        <v>2493</v>
      </c>
      <c r="E1300" s="1" t="s">
        <v>111</v>
      </c>
      <c r="F1300" s="1" t="s">
        <v>33</v>
      </c>
      <c r="G1300" s="1" t="s">
        <v>34</v>
      </c>
      <c r="H1300" s="1" t="s">
        <v>153</v>
      </c>
      <c r="I1300">
        <v>5</v>
      </c>
      <c r="J1300">
        <v>7000</v>
      </c>
      <c r="K1300" s="7">
        <v>0.05</v>
      </c>
      <c r="L1300">
        <v>33250</v>
      </c>
      <c r="M1300">
        <v>5514.84</v>
      </c>
      <c r="N1300" s="7">
        <f>IFERROR(Sales_Data[[#This Row],[Profit]]/Sales_Data[[#This Row],[Sales]],0)</f>
        <v>0.16585984962406017</v>
      </c>
      <c r="O1300" s="7" t="str">
        <f>TEXT(Sales_Data[[#This Row],[Order_Date]],"mmm")</f>
        <v>Sep</v>
      </c>
      <c r="P1300" s="9" t="str">
        <f>TEXT(Sales_Data[[#This Row],[Order_Date]],"yyyy")</f>
        <v>2025</v>
      </c>
      <c r="Q1300" s="9" t="str">
        <f t="shared" si="20"/>
        <v>Existing</v>
      </c>
      <c r="R1300" s="1" t="s">
        <v>64</v>
      </c>
    </row>
    <row r="1301" spans="1:18" x14ac:dyDescent="0.35">
      <c r="A1301" s="1" t="s">
        <v>3378</v>
      </c>
      <c r="B1301" s="2">
        <v>45959</v>
      </c>
      <c r="C1301" s="1" t="s">
        <v>3379</v>
      </c>
      <c r="D1301" s="1" t="s">
        <v>1203</v>
      </c>
      <c r="E1301" s="1" t="s">
        <v>17</v>
      </c>
      <c r="F1301" s="1" t="s">
        <v>17</v>
      </c>
      <c r="G1301" s="1" t="s">
        <v>26</v>
      </c>
      <c r="H1301" s="1" t="s">
        <v>27</v>
      </c>
      <c r="I1301">
        <v>1</v>
      </c>
      <c r="J1301">
        <v>1200</v>
      </c>
      <c r="K1301" s="7">
        <v>0</v>
      </c>
      <c r="L1301">
        <v>1200</v>
      </c>
      <c r="M1301">
        <v>106.63</v>
      </c>
      <c r="N1301" s="7">
        <f>IFERROR(Sales_Data[[#This Row],[Profit]]/Sales_Data[[#This Row],[Sales]],0)</f>
        <v>8.8858333333333331E-2</v>
      </c>
      <c r="O1301" s="7" t="str">
        <f>TEXT(Sales_Data[[#This Row],[Order_Date]],"mmm")</f>
        <v>Oct</v>
      </c>
      <c r="P1301" s="9" t="str">
        <f>TEXT(Sales_Data[[#This Row],[Order_Date]],"yyyy")</f>
        <v>2025</v>
      </c>
      <c r="Q1301" s="9" t="str">
        <f t="shared" si="20"/>
        <v>New</v>
      </c>
      <c r="R1301" s="1" t="s">
        <v>20</v>
      </c>
    </row>
    <row r="1302" spans="1:18" x14ac:dyDescent="0.35">
      <c r="A1302" s="1" t="s">
        <v>3380</v>
      </c>
      <c r="B1302" s="2">
        <v>45906</v>
      </c>
      <c r="C1302" s="1" t="s">
        <v>3264</v>
      </c>
      <c r="D1302" s="1" t="s">
        <v>860</v>
      </c>
      <c r="E1302" s="1" t="s">
        <v>160</v>
      </c>
      <c r="F1302" s="1" t="s">
        <v>161</v>
      </c>
      <c r="G1302" s="1" t="s">
        <v>18</v>
      </c>
      <c r="H1302" s="1" t="s">
        <v>292</v>
      </c>
      <c r="I1302">
        <v>3</v>
      </c>
      <c r="J1302">
        <v>500</v>
      </c>
      <c r="K1302" s="7">
        <v>0.05</v>
      </c>
      <c r="L1302">
        <v>1425</v>
      </c>
      <c r="M1302">
        <v>334.53</v>
      </c>
      <c r="N1302" s="7">
        <f>IFERROR(Sales_Data[[#This Row],[Profit]]/Sales_Data[[#This Row],[Sales]],0)</f>
        <v>0.23475789473684208</v>
      </c>
      <c r="O1302" s="7" t="str">
        <f>TEXT(Sales_Data[[#This Row],[Order_Date]],"mmm")</f>
        <v>Sep</v>
      </c>
      <c r="P1302" s="9" t="str">
        <f>TEXT(Sales_Data[[#This Row],[Order_Date]],"yyyy")</f>
        <v>2025</v>
      </c>
      <c r="Q1302" s="9" t="str">
        <f t="shared" si="20"/>
        <v>Existing</v>
      </c>
      <c r="R1302" s="1" t="s">
        <v>28</v>
      </c>
    </row>
    <row r="1303" spans="1:18" x14ac:dyDescent="0.35">
      <c r="A1303" s="1" t="s">
        <v>3381</v>
      </c>
      <c r="B1303" s="2">
        <v>45699</v>
      </c>
      <c r="C1303" s="1" t="s">
        <v>3382</v>
      </c>
      <c r="D1303" s="1" t="s">
        <v>3383</v>
      </c>
      <c r="E1303" s="1" t="s">
        <v>71</v>
      </c>
      <c r="F1303" s="1" t="s">
        <v>33</v>
      </c>
      <c r="G1303" s="1" t="s">
        <v>18</v>
      </c>
      <c r="H1303" s="1" t="s">
        <v>19</v>
      </c>
      <c r="I1303">
        <v>5</v>
      </c>
      <c r="J1303">
        <v>700</v>
      </c>
      <c r="K1303" s="7">
        <v>0.05</v>
      </c>
      <c r="L1303">
        <v>3325</v>
      </c>
      <c r="M1303">
        <v>312.54000000000002</v>
      </c>
      <c r="N1303" s="7">
        <f>IFERROR(Sales_Data[[#This Row],[Profit]]/Sales_Data[[#This Row],[Sales]],0)</f>
        <v>9.3996992481203009E-2</v>
      </c>
      <c r="O1303" s="7" t="str">
        <f>TEXT(Sales_Data[[#This Row],[Order_Date]],"mmm")</f>
        <v>Feb</v>
      </c>
      <c r="P1303" s="9" t="str">
        <f>TEXT(Sales_Data[[#This Row],[Order_Date]],"yyyy")</f>
        <v>2025</v>
      </c>
      <c r="Q1303" s="9" t="str">
        <f t="shared" si="20"/>
        <v>Existing</v>
      </c>
      <c r="R1303" s="1" t="s">
        <v>73</v>
      </c>
    </row>
    <row r="1304" spans="1:18" x14ac:dyDescent="0.35">
      <c r="A1304" s="1" t="s">
        <v>3384</v>
      </c>
      <c r="B1304" s="2">
        <v>45755</v>
      </c>
      <c r="C1304" s="1" t="s">
        <v>3385</v>
      </c>
      <c r="D1304" s="1" t="s">
        <v>3386</v>
      </c>
      <c r="E1304" s="1" t="s">
        <v>62</v>
      </c>
      <c r="F1304" s="1" t="s">
        <v>41</v>
      </c>
      <c r="G1304" s="1" t="s">
        <v>34</v>
      </c>
      <c r="H1304" s="1" t="s">
        <v>35</v>
      </c>
      <c r="I1304">
        <v>3</v>
      </c>
      <c r="J1304">
        <v>9000</v>
      </c>
      <c r="K1304" s="7">
        <v>0</v>
      </c>
      <c r="L1304">
        <v>27000</v>
      </c>
      <c r="M1304">
        <v>3240.81</v>
      </c>
      <c r="N1304" s="7">
        <f>IFERROR(Sales_Data[[#This Row],[Profit]]/Sales_Data[[#This Row],[Sales]],0)</f>
        <v>0.12003</v>
      </c>
      <c r="O1304" s="7" t="str">
        <f>TEXT(Sales_Data[[#This Row],[Order_Date]],"mmm")</f>
        <v>Apr</v>
      </c>
      <c r="P1304" s="9" t="str">
        <f>TEXT(Sales_Data[[#This Row],[Order_Date]],"yyyy")</f>
        <v>2025</v>
      </c>
      <c r="Q1304" s="9" t="str">
        <f t="shared" si="20"/>
        <v>Existing</v>
      </c>
      <c r="R1304" s="1" t="s">
        <v>64</v>
      </c>
    </row>
    <row r="1305" spans="1:18" x14ac:dyDescent="0.35">
      <c r="A1305" s="1" t="s">
        <v>3387</v>
      </c>
      <c r="B1305" s="2">
        <v>45717</v>
      </c>
      <c r="C1305" s="1" t="s">
        <v>3388</v>
      </c>
      <c r="D1305" s="1" t="s">
        <v>3389</v>
      </c>
      <c r="E1305" s="1" t="s">
        <v>62</v>
      </c>
      <c r="F1305" s="1" t="s">
        <v>41</v>
      </c>
      <c r="G1305" s="1" t="s">
        <v>120</v>
      </c>
      <c r="H1305" s="1" t="s">
        <v>217</v>
      </c>
      <c r="I1305">
        <v>3</v>
      </c>
      <c r="J1305">
        <v>3200</v>
      </c>
      <c r="K1305" s="7">
        <v>0.1</v>
      </c>
      <c r="L1305">
        <v>8640</v>
      </c>
      <c r="M1305">
        <v>1007.32</v>
      </c>
      <c r="N1305" s="7">
        <f>IFERROR(Sales_Data[[#This Row],[Profit]]/Sales_Data[[#This Row],[Sales]],0)</f>
        <v>0.11658796296296296</v>
      </c>
      <c r="O1305" s="7" t="str">
        <f>TEXT(Sales_Data[[#This Row],[Order_Date]],"mmm")</f>
        <v>Mar</v>
      </c>
      <c r="P1305" s="9" t="str">
        <f>TEXT(Sales_Data[[#This Row],[Order_Date]],"yyyy")</f>
        <v>2025</v>
      </c>
      <c r="Q1305" s="9" t="str">
        <f t="shared" si="20"/>
        <v>Existing</v>
      </c>
      <c r="R1305" s="1" t="s">
        <v>73</v>
      </c>
    </row>
    <row r="1306" spans="1:18" x14ac:dyDescent="0.35">
      <c r="A1306" s="1" t="s">
        <v>3390</v>
      </c>
      <c r="B1306" s="2">
        <v>45720</v>
      </c>
      <c r="C1306" s="1" t="s">
        <v>3391</v>
      </c>
      <c r="D1306" s="1" t="s">
        <v>3392</v>
      </c>
      <c r="E1306" s="1" t="s">
        <v>135</v>
      </c>
      <c r="F1306" s="1" t="s">
        <v>136</v>
      </c>
      <c r="G1306" s="1" t="s">
        <v>34</v>
      </c>
      <c r="H1306" s="1" t="s">
        <v>153</v>
      </c>
      <c r="I1306">
        <v>5</v>
      </c>
      <c r="J1306">
        <v>7000</v>
      </c>
      <c r="K1306" s="7">
        <v>0.1</v>
      </c>
      <c r="L1306">
        <v>31500</v>
      </c>
      <c r="M1306">
        <v>3984.61</v>
      </c>
      <c r="N1306" s="7">
        <f>IFERROR(Sales_Data[[#This Row],[Profit]]/Sales_Data[[#This Row],[Sales]],0)</f>
        <v>0.12649555555555556</v>
      </c>
      <c r="O1306" s="7" t="str">
        <f>TEXT(Sales_Data[[#This Row],[Order_Date]],"mmm")</f>
        <v>Mar</v>
      </c>
      <c r="P1306" s="9" t="str">
        <f>TEXT(Sales_Data[[#This Row],[Order_Date]],"yyyy")</f>
        <v>2025</v>
      </c>
      <c r="Q1306" s="9" t="str">
        <f t="shared" si="20"/>
        <v>Existing</v>
      </c>
      <c r="R1306" s="1" t="s">
        <v>73</v>
      </c>
    </row>
    <row r="1307" spans="1:18" x14ac:dyDescent="0.35">
      <c r="A1307" s="1" t="s">
        <v>3393</v>
      </c>
      <c r="B1307" s="2">
        <v>45685</v>
      </c>
      <c r="C1307" s="1" t="s">
        <v>454</v>
      </c>
      <c r="D1307" s="1" t="s">
        <v>3394</v>
      </c>
      <c r="E1307" s="1" t="s">
        <v>62</v>
      </c>
      <c r="F1307" s="1" t="s">
        <v>41</v>
      </c>
      <c r="G1307" s="1" t="s">
        <v>34</v>
      </c>
      <c r="H1307" s="1" t="s">
        <v>107</v>
      </c>
      <c r="I1307">
        <v>1</v>
      </c>
      <c r="J1307">
        <v>6500</v>
      </c>
      <c r="K1307" s="7">
        <v>0.05</v>
      </c>
      <c r="L1307">
        <v>6175</v>
      </c>
      <c r="M1307">
        <v>1145.1400000000001</v>
      </c>
      <c r="N1307" s="7">
        <f>IFERROR(Sales_Data[[#This Row],[Profit]]/Sales_Data[[#This Row],[Sales]],0)</f>
        <v>0.18544777327935225</v>
      </c>
      <c r="O1307" s="7" t="str">
        <f>TEXT(Sales_Data[[#This Row],[Order_Date]],"mmm")</f>
        <v>Jan</v>
      </c>
      <c r="P1307" s="9" t="str">
        <f>TEXT(Sales_Data[[#This Row],[Order_Date]],"yyyy")</f>
        <v>2025</v>
      </c>
      <c r="Q1307" s="9" t="str">
        <f t="shared" si="20"/>
        <v>New</v>
      </c>
      <c r="R1307" s="1" t="s">
        <v>28</v>
      </c>
    </row>
    <row r="1308" spans="1:18" x14ac:dyDescent="0.35">
      <c r="A1308" s="1" t="s">
        <v>3395</v>
      </c>
      <c r="B1308" s="2">
        <v>45669</v>
      </c>
      <c r="C1308" s="1" t="s">
        <v>1997</v>
      </c>
      <c r="D1308" s="1" t="s">
        <v>3396</v>
      </c>
      <c r="E1308" s="1" t="s">
        <v>160</v>
      </c>
      <c r="F1308" s="1" t="s">
        <v>161</v>
      </c>
      <c r="G1308" s="1" t="s">
        <v>120</v>
      </c>
      <c r="H1308" s="1" t="s">
        <v>217</v>
      </c>
      <c r="I1308">
        <v>4</v>
      </c>
      <c r="J1308">
        <v>3200</v>
      </c>
      <c r="K1308" s="7">
        <v>0.05</v>
      </c>
      <c r="L1308">
        <v>12160</v>
      </c>
      <c r="M1308">
        <v>1826.06</v>
      </c>
      <c r="N1308" s="7">
        <f>IFERROR(Sales_Data[[#This Row],[Profit]]/Sales_Data[[#This Row],[Sales]],0)</f>
        <v>0.15016940789473684</v>
      </c>
      <c r="O1308" s="7" t="str">
        <f>TEXT(Sales_Data[[#This Row],[Order_Date]],"mmm")</f>
        <v>Jan</v>
      </c>
      <c r="P1308" s="9" t="str">
        <f>TEXT(Sales_Data[[#This Row],[Order_Date]],"yyyy")</f>
        <v>2025</v>
      </c>
      <c r="Q1308" s="9" t="str">
        <f t="shared" si="20"/>
        <v>Existing</v>
      </c>
      <c r="R1308" s="1" t="s">
        <v>20</v>
      </c>
    </row>
    <row r="1309" spans="1:18" x14ac:dyDescent="0.35">
      <c r="A1309" s="1" t="s">
        <v>3397</v>
      </c>
      <c r="B1309" s="2">
        <v>45769</v>
      </c>
      <c r="C1309" s="1" t="s">
        <v>3398</v>
      </c>
      <c r="D1309" s="1" t="s">
        <v>3399</v>
      </c>
      <c r="E1309" s="1" t="s">
        <v>24</v>
      </c>
      <c r="F1309" s="1" t="s">
        <v>25</v>
      </c>
      <c r="G1309" s="1" t="s">
        <v>26</v>
      </c>
      <c r="H1309" s="1" t="s">
        <v>128</v>
      </c>
      <c r="I1309">
        <v>5</v>
      </c>
      <c r="J1309">
        <v>900</v>
      </c>
      <c r="K1309" s="7">
        <v>0.1</v>
      </c>
      <c r="L1309">
        <v>4050</v>
      </c>
      <c r="M1309">
        <v>911.62</v>
      </c>
      <c r="N1309" s="7">
        <f>IFERROR(Sales_Data[[#This Row],[Profit]]/Sales_Data[[#This Row],[Sales]],0)</f>
        <v>0.22509135802469135</v>
      </c>
      <c r="O1309" s="7" t="str">
        <f>TEXT(Sales_Data[[#This Row],[Order_Date]],"mmm")</f>
        <v>Apr</v>
      </c>
      <c r="P1309" s="9" t="str">
        <f>TEXT(Sales_Data[[#This Row],[Order_Date]],"yyyy")</f>
        <v>2025</v>
      </c>
      <c r="Q1309" s="9" t="str">
        <f t="shared" si="20"/>
        <v>Existing</v>
      </c>
      <c r="R1309" s="1" t="s">
        <v>20</v>
      </c>
    </row>
    <row r="1310" spans="1:18" x14ac:dyDescent="0.35">
      <c r="A1310" s="1" t="s">
        <v>3400</v>
      </c>
      <c r="B1310" s="2">
        <v>45860</v>
      </c>
      <c r="C1310" s="1" t="s">
        <v>3401</v>
      </c>
      <c r="D1310" s="1" t="s">
        <v>996</v>
      </c>
      <c r="E1310" s="1" t="s">
        <v>111</v>
      </c>
      <c r="F1310" s="1" t="s">
        <v>33</v>
      </c>
      <c r="G1310" s="1" t="s">
        <v>34</v>
      </c>
      <c r="H1310" s="1" t="s">
        <v>153</v>
      </c>
      <c r="I1310">
        <v>1</v>
      </c>
      <c r="J1310">
        <v>7000</v>
      </c>
      <c r="K1310" s="7">
        <v>0</v>
      </c>
      <c r="L1310">
        <v>7000</v>
      </c>
      <c r="M1310">
        <v>1229.56</v>
      </c>
      <c r="N1310" s="7">
        <f>IFERROR(Sales_Data[[#This Row],[Profit]]/Sales_Data[[#This Row],[Sales]],0)</f>
        <v>0.17565142857142857</v>
      </c>
      <c r="O1310" s="7" t="str">
        <f>TEXT(Sales_Data[[#This Row],[Order_Date]],"mmm")</f>
        <v>Jul</v>
      </c>
      <c r="P1310" s="9" t="str">
        <f>TEXT(Sales_Data[[#This Row],[Order_Date]],"yyyy")</f>
        <v>2025</v>
      </c>
      <c r="Q1310" s="9" t="str">
        <f t="shared" si="20"/>
        <v>New</v>
      </c>
      <c r="R1310" s="1" t="s">
        <v>64</v>
      </c>
    </row>
    <row r="1311" spans="1:18" x14ac:dyDescent="0.35">
      <c r="A1311" s="1" t="s">
        <v>3402</v>
      </c>
      <c r="B1311" s="2">
        <v>45996</v>
      </c>
      <c r="C1311" s="1" t="s">
        <v>2334</v>
      </c>
      <c r="D1311" s="1" t="s">
        <v>3403</v>
      </c>
      <c r="E1311" s="1" t="s">
        <v>119</v>
      </c>
      <c r="F1311" s="1" t="s">
        <v>33</v>
      </c>
      <c r="G1311" s="1" t="s">
        <v>42</v>
      </c>
      <c r="H1311" s="1" t="s">
        <v>47</v>
      </c>
      <c r="I1311">
        <v>1</v>
      </c>
      <c r="J1311">
        <v>55000</v>
      </c>
      <c r="K1311" s="7">
        <v>0.05</v>
      </c>
      <c r="L1311">
        <v>52250</v>
      </c>
      <c r="M1311">
        <v>10031.67</v>
      </c>
      <c r="N1311" s="7">
        <f>IFERROR(Sales_Data[[#This Row],[Profit]]/Sales_Data[[#This Row],[Sales]],0)</f>
        <v>0.19199368421052632</v>
      </c>
      <c r="O1311" s="7" t="str">
        <f>TEXT(Sales_Data[[#This Row],[Order_Date]],"mmm")</f>
        <v>Dec</v>
      </c>
      <c r="P1311" s="9" t="str">
        <f>TEXT(Sales_Data[[#This Row],[Order_Date]],"yyyy")</f>
        <v>2025</v>
      </c>
      <c r="Q1311" s="9" t="str">
        <f t="shared" si="20"/>
        <v>New</v>
      </c>
      <c r="R1311" s="1" t="s">
        <v>64</v>
      </c>
    </row>
    <row r="1312" spans="1:18" x14ac:dyDescent="0.35">
      <c r="A1312" s="1" t="s">
        <v>3404</v>
      </c>
      <c r="B1312" s="2">
        <v>45684</v>
      </c>
      <c r="C1312" s="1" t="s">
        <v>3232</v>
      </c>
      <c r="D1312" s="1" t="s">
        <v>3405</v>
      </c>
      <c r="E1312" s="1" t="s">
        <v>62</v>
      </c>
      <c r="F1312" s="1" t="s">
        <v>41</v>
      </c>
      <c r="G1312" s="1" t="s">
        <v>34</v>
      </c>
      <c r="H1312" s="1" t="s">
        <v>35</v>
      </c>
      <c r="I1312">
        <v>4</v>
      </c>
      <c r="J1312">
        <v>9000</v>
      </c>
      <c r="K1312" s="7">
        <v>0.05</v>
      </c>
      <c r="L1312">
        <v>34200</v>
      </c>
      <c r="M1312">
        <v>3476.08</v>
      </c>
      <c r="N1312" s="7">
        <f>IFERROR(Sales_Data[[#This Row],[Profit]]/Sales_Data[[#This Row],[Sales]],0)</f>
        <v>0.10163976608187135</v>
      </c>
      <c r="O1312" s="7" t="str">
        <f>TEXT(Sales_Data[[#This Row],[Order_Date]],"mmm")</f>
        <v>Jan</v>
      </c>
      <c r="P1312" s="9" t="str">
        <f>TEXT(Sales_Data[[#This Row],[Order_Date]],"yyyy")</f>
        <v>2025</v>
      </c>
      <c r="Q1312" s="9" t="str">
        <f t="shared" si="20"/>
        <v>Existing</v>
      </c>
      <c r="R1312" s="1" t="s">
        <v>36</v>
      </c>
    </row>
    <row r="1313" spans="1:18" x14ac:dyDescent="0.35">
      <c r="A1313" s="1" t="s">
        <v>3406</v>
      </c>
      <c r="B1313" s="2">
        <v>45698</v>
      </c>
      <c r="C1313" s="1" t="s">
        <v>3407</v>
      </c>
      <c r="D1313" s="1" t="s">
        <v>829</v>
      </c>
      <c r="E1313" s="1" t="s">
        <v>40</v>
      </c>
      <c r="F1313" s="1" t="s">
        <v>41</v>
      </c>
      <c r="G1313" s="1" t="s">
        <v>26</v>
      </c>
      <c r="H1313" s="1" t="s">
        <v>27</v>
      </c>
      <c r="I1313">
        <v>2</v>
      </c>
      <c r="J1313">
        <v>1200</v>
      </c>
      <c r="K1313" s="7">
        <v>0</v>
      </c>
      <c r="L1313">
        <v>2400</v>
      </c>
      <c r="M1313">
        <v>582.97</v>
      </c>
      <c r="N1313" s="7">
        <f>IFERROR(Sales_Data[[#This Row],[Profit]]/Sales_Data[[#This Row],[Sales]],0)</f>
        <v>0.24290416666666667</v>
      </c>
      <c r="O1313" s="7" t="str">
        <f>TEXT(Sales_Data[[#This Row],[Order_Date]],"mmm")</f>
        <v>Feb</v>
      </c>
      <c r="P1313" s="9" t="str">
        <f>TEXT(Sales_Data[[#This Row],[Order_Date]],"yyyy")</f>
        <v>2025</v>
      </c>
      <c r="Q1313" s="9" t="str">
        <f t="shared" si="20"/>
        <v>Existing</v>
      </c>
      <c r="R1313" s="1" t="s">
        <v>20</v>
      </c>
    </row>
    <row r="1314" spans="1:18" x14ac:dyDescent="0.35">
      <c r="A1314" s="1" t="s">
        <v>3408</v>
      </c>
      <c r="B1314" s="2">
        <v>45755</v>
      </c>
      <c r="C1314" s="1" t="s">
        <v>3409</v>
      </c>
      <c r="D1314" s="1" t="s">
        <v>1365</v>
      </c>
      <c r="E1314" s="1" t="s">
        <v>135</v>
      </c>
      <c r="F1314" s="1" t="s">
        <v>136</v>
      </c>
      <c r="G1314" s="1" t="s">
        <v>120</v>
      </c>
      <c r="H1314" s="1" t="s">
        <v>217</v>
      </c>
      <c r="I1314">
        <v>5</v>
      </c>
      <c r="J1314">
        <v>3200</v>
      </c>
      <c r="K1314" s="7">
        <v>0.15</v>
      </c>
      <c r="L1314">
        <v>13600</v>
      </c>
      <c r="M1314">
        <v>2452.77</v>
      </c>
      <c r="N1314" s="7">
        <f>IFERROR(Sales_Data[[#This Row],[Profit]]/Sales_Data[[#This Row],[Sales]],0)</f>
        <v>0.18035073529411766</v>
      </c>
      <c r="O1314" s="7" t="str">
        <f>TEXT(Sales_Data[[#This Row],[Order_Date]],"mmm")</f>
        <v>Apr</v>
      </c>
      <c r="P1314" s="9" t="str">
        <f>TEXT(Sales_Data[[#This Row],[Order_Date]],"yyyy")</f>
        <v>2025</v>
      </c>
      <c r="Q1314" s="9" t="str">
        <f t="shared" si="20"/>
        <v>Existing</v>
      </c>
      <c r="R1314" s="1" t="s">
        <v>20</v>
      </c>
    </row>
    <row r="1315" spans="1:18" x14ac:dyDescent="0.35">
      <c r="A1315" s="1" t="s">
        <v>3410</v>
      </c>
      <c r="B1315" s="2">
        <v>45728</v>
      </c>
      <c r="C1315" s="1" t="s">
        <v>3411</v>
      </c>
      <c r="D1315" s="1" t="s">
        <v>2827</v>
      </c>
      <c r="E1315" s="1" t="s">
        <v>160</v>
      </c>
      <c r="F1315" s="1" t="s">
        <v>161</v>
      </c>
      <c r="G1315" s="1" t="s">
        <v>42</v>
      </c>
      <c r="H1315" s="1" t="s">
        <v>43</v>
      </c>
      <c r="I1315">
        <v>4</v>
      </c>
      <c r="J1315">
        <v>18000</v>
      </c>
      <c r="K1315" s="7">
        <v>0.15</v>
      </c>
      <c r="L1315">
        <v>61200</v>
      </c>
      <c r="M1315">
        <v>6221.18</v>
      </c>
      <c r="N1315" s="7">
        <f>IFERROR(Sales_Data[[#This Row],[Profit]]/Sales_Data[[#This Row],[Sales]],0)</f>
        <v>0.10165326797385621</v>
      </c>
      <c r="O1315" s="7" t="str">
        <f>TEXT(Sales_Data[[#This Row],[Order_Date]],"mmm")</f>
        <v>Mar</v>
      </c>
      <c r="P1315" s="9" t="str">
        <f>TEXT(Sales_Data[[#This Row],[Order_Date]],"yyyy")</f>
        <v>2025</v>
      </c>
      <c r="Q1315" s="9" t="str">
        <f t="shared" si="20"/>
        <v>Existing</v>
      </c>
      <c r="R1315" s="1" t="s">
        <v>28</v>
      </c>
    </row>
    <row r="1316" spans="1:18" x14ac:dyDescent="0.35">
      <c r="A1316" s="1" t="s">
        <v>3412</v>
      </c>
      <c r="B1316" s="2">
        <v>46012</v>
      </c>
      <c r="C1316" s="1" t="s">
        <v>3413</v>
      </c>
      <c r="D1316" s="1" t="s">
        <v>3414</v>
      </c>
      <c r="E1316" s="1" t="s">
        <v>160</v>
      </c>
      <c r="F1316" s="1" t="s">
        <v>161</v>
      </c>
      <c r="G1316" s="1" t="s">
        <v>120</v>
      </c>
      <c r="H1316" s="1" t="s">
        <v>146</v>
      </c>
      <c r="I1316">
        <v>4</v>
      </c>
      <c r="J1316">
        <v>800</v>
      </c>
      <c r="K1316" s="7">
        <v>0.05</v>
      </c>
      <c r="L1316">
        <v>3040</v>
      </c>
      <c r="M1316">
        <v>409.47</v>
      </c>
      <c r="N1316" s="7">
        <f>IFERROR(Sales_Data[[#This Row],[Profit]]/Sales_Data[[#This Row],[Sales]],0)</f>
        <v>0.13469407894736843</v>
      </c>
      <c r="O1316" s="7" t="str">
        <f>TEXT(Sales_Data[[#This Row],[Order_Date]],"mmm")</f>
        <v>Dec</v>
      </c>
      <c r="P1316" s="9" t="str">
        <f>TEXT(Sales_Data[[#This Row],[Order_Date]],"yyyy")</f>
        <v>2025</v>
      </c>
      <c r="Q1316" s="9" t="str">
        <f t="shared" si="20"/>
        <v>Existing</v>
      </c>
      <c r="R1316" s="1" t="s">
        <v>73</v>
      </c>
    </row>
    <row r="1317" spans="1:18" x14ac:dyDescent="0.35">
      <c r="A1317" s="1" t="s">
        <v>3415</v>
      </c>
      <c r="B1317" s="2">
        <v>45877</v>
      </c>
      <c r="C1317" s="1" t="s">
        <v>3416</v>
      </c>
      <c r="D1317" s="1" t="s">
        <v>1418</v>
      </c>
      <c r="E1317" s="1" t="s">
        <v>56</v>
      </c>
      <c r="F1317" s="1" t="s">
        <v>57</v>
      </c>
      <c r="G1317" s="1" t="s">
        <v>26</v>
      </c>
      <c r="H1317" s="1" t="s">
        <v>58</v>
      </c>
      <c r="I1317">
        <v>4</v>
      </c>
      <c r="J1317">
        <v>1400</v>
      </c>
      <c r="K1317" s="7">
        <v>0.1</v>
      </c>
      <c r="L1317">
        <v>5040</v>
      </c>
      <c r="M1317">
        <v>753.75</v>
      </c>
      <c r="N1317" s="7">
        <f>IFERROR(Sales_Data[[#This Row],[Profit]]/Sales_Data[[#This Row],[Sales]],0)</f>
        <v>0.14955357142857142</v>
      </c>
      <c r="O1317" s="7" t="str">
        <f>TEXT(Sales_Data[[#This Row],[Order_Date]],"mmm")</f>
        <v>Aug</v>
      </c>
      <c r="P1317" s="9" t="str">
        <f>TEXT(Sales_Data[[#This Row],[Order_Date]],"yyyy")</f>
        <v>2025</v>
      </c>
      <c r="Q1317" s="9" t="str">
        <f t="shared" si="20"/>
        <v>Existing</v>
      </c>
      <c r="R1317" s="1" t="s">
        <v>73</v>
      </c>
    </row>
    <row r="1318" spans="1:18" x14ac:dyDescent="0.35">
      <c r="A1318" s="1" t="s">
        <v>3417</v>
      </c>
      <c r="B1318" s="2">
        <v>45990</v>
      </c>
      <c r="C1318" s="1" t="s">
        <v>315</v>
      </c>
      <c r="D1318" s="1" t="s">
        <v>2977</v>
      </c>
      <c r="E1318" s="1" t="s">
        <v>40</v>
      </c>
      <c r="F1318" s="1" t="s">
        <v>41</v>
      </c>
      <c r="G1318" s="1" t="s">
        <v>120</v>
      </c>
      <c r="H1318" s="1" t="s">
        <v>143</v>
      </c>
      <c r="I1318">
        <v>2</v>
      </c>
      <c r="J1318">
        <v>1800</v>
      </c>
      <c r="K1318" s="7">
        <v>0.05</v>
      </c>
      <c r="L1318">
        <v>3420</v>
      </c>
      <c r="M1318">
        <v>386.22</v>
      </c>
      <c r="N1318" s="7">
        <f>IFERROR(Sales_Data[[#This Row],[Profit]]/Sales_Data[[#This Row],[Sales]],0)</f>
        <v>0.11292982456140352</v>
      </c>
      <c r="O1318" s="7" t="str">
        <f>TEXT(Sales_Data[[#This Row],[Order_Date]],"mmm")</f>
        <v>Nov</v>
      </c>
      <c r="P1318" s="9" t="str">
        <f>TEXT(Sales_Data[[#This Row],[Order_Date]],"yyyy")</f>
        <v>2025</v>
      </c>
      <c r="Q1318" s="9" t="str">
        <f t="shared" si="20"/>
        <v>Existing</v>
      </c>
      <c r="R1318" s="1" t="s">
        <v>20</v>
      </c>
    </row>
    <row r="1319" spans="1:18" x14ac:dyDescent="0.35">
      <c r="A1319" s="1" t="s">
        <v>3418</v>
      </c>
      <c r="B1319" s="2">
        <v>45676</v>
      </c>
      <c r="C1319" s="1" t="s">
        <v>3419</v>
      </c>
      <c r="D1319" s="1" t="s">
        <v>3420</v>
      </c>
      <c r="E1319" s="1" t="s">
        <v>106</v>
      </c>
      <c r="F1319" s="1" t="s">
        <v>33</v>
      </c>
      <c r="G1319" s="1" t="s">
        <v>34</v>
      </c>
      <c r="H1319" s="1" t="s">
        <v>35</v>
      </c>
      <c r="I1319">
        <v>3</v>
      </c>
      <c r="J1319">
        <v>9000</v>
      </c>
      <c r="K1319" s="7">
        <v>0.1</v>
      </c>
      <c r="L1319">
        <v>24300</v>
      </c>
      <c r="M1319">
        <v>5542.87</v>
      </c>
      <c r="N1319" s="7">
        <f>IFERROR(Sales_Data[[#This Row],[Profit]]/Sales_Data[[#This Row],[Sales]],0)</f>
        <v>0.22810164609053499</v>
      </c>
      <c r="O1319" s="7" t="str">
        <f>TEXT(Sales_Data[[#This Row],[Order_Date]],"mmm")</f>
        <v>Jan</v>
      </c>
      <c r="P1319" s="9" t="str">
        <f>TEXT(Sales_Data[[#This Row],[Order_Date]],"yyyy")</f>
        <v>2025</v>
      </c>
      <c r="Q1319" s="9" t="str">
        <f t="shared" si="20"/>
        <v>Existing</v>
      </c>
      <c r="R1319" s="1" t="s">
        <v>64</v>
      </c>
    </row>
    <row r="1320" spans="1:18" x14ac:dyDescent="0.35">
      <c r="A1320" s="1" t="s">
        <v>3421</v>
      </c>
      <c r="B1320" s="2">
        <v>45977</v>
      </c>
      <c r="C1320" s="1" t="s">
        <v>1185</v>
      </c>
      <c r="D1320" s="1" t="s">
        <v>435</v>
      </c>
      <c r="E1320" s="1" t="s">
        <v>24</v>
      </c>
      <c r="F1320" s="1" t="s">
        <v>25</v>
      </c>
      <c r="G1320" s="1" t="s">
        <v>26</v>
      </c>
      <c r="H1320" s="1" t="s">
        <v>128</v>
      </c>
      <c r="I1320">
        <v>3</v>
      </c>
      <c r="J1320">
        <v>900</v>
      </c>
      <c r="K1320" s="7">
        <v>0.15</v>
      </c>
      <c r="L1320">
        <v>2295</v>
      </c>
      <c r="M1320">
        <v>338.57</v>
      </c>
      <c r="N1320" s="7">
        <f>IFERROR(Sales_Data[[#This Row],[Profit]]/Sales_Data[[#This Row],[Sales]],0)</f>
        <v>0.14752505446623093</v>
      </c>
      <c r="O1320" s="7" t="str">
        <f>TEXT(Sales_Data[[#This Row],[Order_Date]],"mmm")</f>
        <v>Nov</v>
      </c>
      <c r="P1320" s="9" t="str">
        <f>TEXT(Sales_Data[[#This Row],[Order_Date]],"yyyy")</f>
        <v>2025</v>
      </c>
      <c r="Q1320" s="9" t="str">
        <f t="shared" si="20"/>
        <v>Existing</v>
      </c>
      <c r="R1320" s="1" t="s">
        <v>28</v>
      </c>
    </row>
    <row r="1321" spans="1:18" x14ac:dyDescent="0.35">
      <c r="A1321" s="1" t="s">
        <v>3422</v>
      </c>
      <c r="B1321" s="2">
        <v>45871</v>
      </c>
      <c r="C1321" s="1" t="s">
        <v>3423</v>
      </c>
      <c r="D1321" s="1" t="s">
        <v>3424</v>
      </c>
      <c r="E1321" s="1" t="s">
        <v>106</v>
      </c>
      <c r="F1321" s="1" t="s">
        <v>33</v>
      </c>
      <c r="G1321" s="1" t="s">
        <v>42</v>
      </c>
      <c r="H1321" s="1" t="s">
        <v>112</v>
      </c>
      <c r="I1321">
        <v>2</v>
      </c>
      <c r="J1321">
        <v>2500</v>
      </c>
      <c r="K1321" s="7">
        <v>0.1</v>
      </c>
      <c r="L1321">
        <v>4500</v>
      </c>
      <c r="M1321">
        <v>1050.6199999999999</v>
      </c>
      <c r="N1321" s="7">
        <f>IFERROR(Sales_Data[[#This Row],[Profit]]/Sales_Data[[#This Row],[Sales]],0)</f>
        <v>0.23347111111111107</v>
      </c>
      <c r="O1321" s="7" t="str">
        <f>TEXT(Sales_Data[[#This Row],[Order_Date]],"mmm")</f>
        <v>Aug</v>
      </c>
      <c r="P1321" s="9" t="str">
        <f>TEXT(Sales_Data[[#This Row],[Order_Date]],"yyyy")</f>
        <v>2025</v>
      </c>
      <c r="Q1321" s="9" t="str">
        <f t="shared" si="20"/>
        <v>Existing</v>
      </c>
      <c r="R1321" s="1" t="s">
        <v>20</v>
      </c>
    </row>
    <row r="1322" spans="1:18" x14ac:dyDescent="0.35">
      <c r="A1322" s="1" t="s">
        <v>3425</v>
      </c>
      <c r="B1322" s="2">
        <v>45839</v>
      </c>
      <c r="C1322" s="1" t="s">
        <v>240</v>
      </c>
      <c r="D1322" s="1" t="s">
        <v>3426</v>
      </c>
      <c r="E1322" s="1" t="s">
        <v>111</v>
      </c>
      <c r="F1322" s="1" t="s">
        <v>33</v>
      </c>
      <c r="G1322" s="1" t="s">
        <v>42</v>
      </c>
      <c r="H1322" s="1" t="s">
        <v>102</v>
      </c>
      <c r="I1322">
        <v>5</v>
      </c>
      <c r="J1322">
        <v>25000</v>
      </c>
      <c r="K1322" s="7">
        <v>0.05</v>
      </c>
      <c r="L1322">
        <v>118750</v>
      </c>
      <c r="M1322">
        <v>23277.83</v>
      </c>
      <c r="N1322" s="7">
        <f>IFERROR(Sales_Data[[#This Row],[Profit]]/Sales_Data[[#This Row],[Sales]],0)</f>
        <v>0.19602383157894737</v>
      </c>
      <c r="O1322" s="7" t="str">
        <f>TEXT(Sales_Data[[#This Row],[Order_Date]],"mmm")</f>
        <v>Jul</v>
      </c>
      <c r="P1322" s="9" t="str">
        <f>TEXT(Sales_Data[[#This Row],[Order_Date]],"yyyy")</f>
        <v>2025</v>
      </c>
      <c r="Q1322" s="9" t="str">
        <f t="shared" si="20"/>
        <v>Existing</v>
      </c>
      <c r="R1322" s="1" t="s">
        <v>28</v>
      </c>
    </row>
    <row r="1323" spans="1:18" x14ac:dyDescent="0.35">
      <c r="A1323" s="1" t="s">
        <v>3427</v>
      </c>
      <c r="B1323" s="2">
        <v>45685</v>
      </c>
      <c r="C1323" s="1" t="s">
        <v>2395</v>
      </c>
      <c r="D1323" s="1" t="s">
        <v>3428</v>
      </c>
      <c r="E1323" s="1" t="s">
        <v>24</v>
      </c>
      <c r="F1323" s="1" t="s">
        <v>25</v>
      </c>
      <c r="G1323" s="1" t="s">
        <v>18</v>
      </c>
      <c r="H1323" s="1" t="s">
        <v>131</v>
      </c>
      <c r="I1323">
        <v>3</v>
      </c>
      <c r="J1323">
        <v>1500</v>
      </c>
      <c r="K1323" s="7">
        <v>0.1</v>
      </c>
      <c r="L1323">
        <v>4050</v>
      </c>
      <c r="M1323">
        <v>939.73</v>
      </c>
      <c r="N1323" s="7">
        <f>IFERROR(Sales_Data[[#This Row],[Profit]]/Sales_Data[[#This Row],[Sales]],0)</f>
        <v>0.2320320987654321</v>
      </c>
      <c r="O1323" s="7" t="str">
        <f>TEXT(Sales_Data[[#This Row],[Order_Date]],"mmm")</f>
        <v>Jan</v>
      </c>
      <c r="P1323" s="9" t="str">
        <f>TEXT(Sales_Data[[#This Row],[Order_Date]],"yyyy")</f>
        <v>2025</v>
      </c>
      <c r="Q1323" s="9" t="str">
        <f t="shared" si="20"/>
        <v>Existing</v>
      </c>
      <c r="R1323" s="1" t="s">
        <v>73</v>
      </c>
    </row>
    <row r="1324" spans="1:18" x14ac:dyDescent="0.35">
      <c r="A1324" s="1" t="s">
        <v>3429</v>
      </c>
      <c r="B1324" s="2">
        <v>45824</v>
      </c>
      <c r="C1324" s="1" t="s">
        <v>3430</v>
      </c>
      <c r="D1324" s="1" t="s">
        <v>3076</v>
      </c>
      <c r="E1324" s="1" t="s">
        <v>111</v>
      </c>
      <c r="F1324" s="1" t="s">
        <v>33</v>
      </c>
      <c r="G1324" s="1" t="s">
        <v>42</v>
      </c>
      <c r="H1324" s="1" t="s">
        <v>47</v>
      </c>
      <c r="I1324">
        <v>4</v>
      </c>
      <c r="J1324">
        <v>55000</v>
      </c>
      <c r="K1324" s="7">
        <v>0.15</v>
      </c>
      <c r="L1324">
        <v>187000</v>
      </c>
      <c r="M1324">
        <v>46514.43</v>
      </c>
      <c r="N1324" s="7">
        <f>IFERROR(Sales_Data[[#This Row],[Profit]]/Sales_Data[[#This Row],[Sales]],0)</f>
        <v>0.24874026737967914</v>
      </c>
      <c r="O1324" s="7" t="str">
        <f>TEXT(Sales_Data[[#This Row],[Order_Date]],"mmm")</f>
        <v>Jun</v>
      </c>
      <c r="P1324" s="9" t="str">
        <f>TEXT(Sales_Data[[#This Row],[Order_Date]],"yyyy")</f>
        <v>2025</v>
      </c>
      <c r="Q1324" s="9" t="str">
        <f t="shared" si="20"/>
        <v>Existing</v>
      </c>
      <c r="R1324" s="1" t="s">
        <v>64</v>
      </c>
    </row>
    <row r="1325" spans="1:18" x14ac:dyDescent="0.35">
      <c r="A1325" s="1" t="s">
        <v>3431</v>
      </c>
      <c r="B1325" s="2">
        <v>45681</v>
      </c>
      <c r="C1325" s="1" t="s">
        <v>3432</v>
      </c>
      <c r="D1325" s="1" t="s">
        <v>2221</v>
      </c>
      <c r="E1325" s="1" t="s">
        <v>24</v>
      </c>
      <c r="F1325" s="1" t="s">
        <v>25</v>
      </c>
      <c r="G1325" s="1" t="s">
        <v>34</v>
      </c>
      <c r="H1325" s="1" t="s">
        <v>153</v>
      </c>
      <c r="I1325">
        <v>4</v>
      </c>
      <c r="J1325">
        <v>7000</v>
      </c>
      <c r="K1325" s="7">
        <v>0.05</v>
      </c>
      <c r="L1325">
        <v>26600</v>
      </c>
      <c r="M1325">
        <v>6354.07</v>
      </c>
      <c r="N1325" s="7">
        <f>IFERROR(Sales_Data[[#This Row],[Profit]]/Sales_Data[[#This Row],[Sales]],0)</f>
        <v>0.23887481203007518</v>
      </c>
      <c r="O1325" s="7" t="str">
        <f>TEXT(Sales_Data[[#This Row],[Order_Date]],"mmm")</f>
        <v>Jan</v>
      </c>
      <c r="P1325" s="9" t="str">
        <f>TEXT(Sales_Data[[#This Row],[Order_Date]],"yyyy")</f>
        <v>2025</v>
      </c>
      <c r="Q1325" s="9" t="str">
        <f t="shared" si="20"/>
        <v>Existing</v>
      </c>
      <c r="R1325" s="1" t="s">
        <v>28</v>
      </c>
    </row>
    <row r="1326" spans="1:18" x14ac:dyDescent="0.35">
      <c r="A1326" s="1" t="s">
        <v>3433</v>
      </c>
      <c r="B1326" s="2">
        <v>45728</v>
      </c>
      <c r="C1326" s="1" t="s">
        <v>3434</v>
      </c>
      <c r="D1326" s="1" t="s">
        <v>3435</v>
      </c>
      <c r="E1326" s="1" t="s">
        <v>86</v>
      </c>
      <c r="F1326" s="1" t="s">
        <v>25</v>
      </c>
      <c r="G1326" s="1" t="s">
        <v>18</v>
      </c>
      <c r="H1326" s="1" t="s">
        <v>292</v>
      </c>
      <c r="I1326">
        <v>2</v>
      </c>
      <c r="J1326">
        <v>500</v>
      </c>
      <c r="K1326" s="7">
        <v>0.1</v>
      </c>
      <c r="L1326">
        <v>900</v>
      </c>
      <c r="M1326">
        <v>183.73</v>
      </c>
      <c r="N1326" s="7">
        <f>IFERROR(Sales_Data[[#This Row],[Profit]]/Sales_Data[[#This Row],[Sales]],0)</f>
        <v>0.20414444444444443</v>
      </c>
      <c r="O1326" s="7" t="str">
        <f>TEXT(Sales_Data[[#This Row],[Order_Date]],"mmm")</f>
        <v>Mar</v>
      </c>
      <c r="P1326" s="9" t="str">
        <f>TEXT(Sales_Data[[#This Row],[Order_Date]],"yyyy")</f>
        <v>2025</v>
      </c>
      <c r="Q1326" s="9" t="str">
        <f t="shared" si="20"/>
        <v>Existing</v>
      </c>
      <c r="R1326" s="1" t="s">
        <v>20</v>
      </c>
    </row>
    <row r="1327" spans="1:18" x14ac:dyDescent="0.35">
      <c r="A1327" s="1" t="s">
        <v>3436</v>
      </c>
      <c r="B1327" s="2">
        <v>45996</v>
      </c>
      <c r="C1327" s="1" t="s">
        <v>3437</v>
      </c>
      <c r="D1327" s="1" t="s">
        <v>3438</v>
      </c>
      <c r="E1327" s="1" t="s">
        <v>86</v>
      </c>
      <c r="F1327" s="1" t="s">
        <v>25</v>
      </c>
      <c r="G1327" s="1" t="s">
        <v>42</v>
      </c>
      <c r="H1327" s="1" t="s">
        <v>47</v>
      </c>
      <c r="I1327">
        <v>1</v>
      </c>
      <c r="J1327">
        <v>55000</v>
      </c>
      <c r="K1327" s="7">
        <v>0</v>
      </c>
      <c r="L1327">
        <v>55000</v>
      </c>
      <c r="M1327">
        <v>6312.95</v>
      </c>
      <c r="N1327" s="7">
        <f>IFERROR(Sales_Data[[#This Row],[Profit]]/Sales_Data[[#This Row],[Sales]],0)</f>
        <v>0.11478090909090909</v>
      </c>
      <c r="O1327" s="7" t="str">
        <f>TEXT(Sales_Data[[#This Row],[Order_Date]],"mmm")</f>
        <v>Dec</v>
      </c>
      <c r="P1327" s="9" t="str">
        <f>TEXT(Sales_Data[[#This Row],[Order_Date]],"yyyy")</f>
        <v>2025</v>
      </c>
      <c r="Q1327" s="9" t="str">
        <f t="shared" si="20"/>
        <v>New</v>
      </c>
      <c r="R1327" s="1" t="s">
        <v>28</v>
      </c>
    </row>
    <row r="1328" spans="1:18" x14ac:dyDescent="0.35">
      <c r="A1328" s="1" t="s">
        <v>3439</v>
      </c>
      <c r="B1328" s="2">
        <v>45921</v>
      </c>
      <c r="C1328" s="1" t="s">
        <v>3078</v>
      </c>
      <c r="D1328" s="1" t="s">
        <v>3440</v>
      </c>
      <c r="E1328" s="1" t="s">
        <v>51</v>
      </c>
      <c r="F1328" s="1" t="s">
        <v>52</v>
      </c>
      <c r="G1328" s="1" t="s">
        <v>120</v>
      </c>
      <c r="H1328" s="1" t="s">
        <v>217</v>
      </c>
      <c r="I1328">
        <v>1</v>
      </c>
      <c r="J1328">
        <v>3200</v>
      </c>
      <c r="K1328" s="7">
        <v>0</v>
      </c>
      <c r="L1328">
        <v>3200</v>
      </c>
      <c r="M1328">
        <v>447.97</v>
      </c>
      <c r="N1328" s="7">
        <f>IFERROR(Sales_Data[[#This Row],[Profit]]/Sales_Data[[#This Row],[Sales]],0)</f>
        <v>0.13999062500000001</v>
      </c>
      <c r="O1328" s="7" t="str">
        <f>TEXT(Sales_Data[[#This Row],[Order_Date]],"mmm")</f>
        <v>Sep</v>
      </c>
      <c r="P1328" s="9" t="str">
        <f>TEXT(Sales_Data[[#This Row],[Order_Date]],"yyyy")</f>
        <v>2025</v>
      </c>
      <c r="Q1328" s="9" t="str">
        <f t="shared" si="20"/>
        <v>New</v>
      </c>
      <c r="R1328" s="1" t="s">
        <v>73</v>
      </c>
    </row>
    <row r="1329" spans="1:18" x14ac:dyDescent="0.35">
      <c r="A1329" s="1" t="s">
        <v>3441</v>
      </c>
      <c r="B1329" s="2">
        <v>45902</v>
      </c>
      <c r="C1329" s="1" t="s">
        <v>596</v>
      </c>
      <c r="D1329" s="1" t="s">
        <v>2233</v>
      </c>
      <c r="E1329" s="1" t="s">
        <v>32</v>
      </c>
      <c r="F1329" s="1" t="s">
        <v>33</v>
      </c>
      <c r="G1329" s="1" t="s">
        <v>26</v>
      </c>
      <c r="H1329" s="1" t="s">
        <v>27</v>
      </c>
      <c r="I1329">
        <v>4</v>
      </c>
      <c r="J1329">
        <v>1200</v>
      </c>
      <c r="K1329" s="7">
        <v>0.1</v>
      </c>
      <c r="L1329">
        <v>4320</v>
      </c>
      <c r="M1329">
        <v>395.8</v>
      </c>
      <c r="N1329" s="7">
        <f>IFERROR(Sales_Data[[#This Row],[Profit]]/Sales_Data[[#This Row],[Sales]],0)</f>
        <v>9.162037037037038E-2</v>
      </c>
      <c r="O1329" s="7" t="str">
        <f>TEXT(Sales_Data[[#This Row],[Order_Date]],"mmm")</f>
        <v>Sep</v>
      </c>
      <c r="P1329" s="9" t="str">
        <f>TEXT(Sales_Data[[#This Row],[Order_Date]],"yyyy")</f>
        <v>2025</v>
      </c>
      <c r="Q1329" s="9" t="str">
        <f t="shared" si="20"/>
        <v>Existing</v>
      </c>
      <c r="R1329" s="1" t="s">
        <v>20</v>
      </c>
    </row>
    <row r="1330" spans="1:18" x14ac:dyDescent="0.35">
      <c r="A1330" s="1" t="s">
        <v>3442</v>
      </c>
      <c r="B1330" s="2">
        <v>45674</v>
      </c>
      <c r="C1330" s="1" t="s">
        <v>3443</v>
      </c>
      <c r="D1330" s="1" t="s">
        <v>3182</v>
      </c>
      <c r="E1330" s="1" t="s">
        <v>81</v>
      </c>
      <c r="F1330" s="1" t="s">
        <v>33</v>
      </c>
      <c r="G1330" s="1" t="s">
        <v>42</v>
      </c>
      <c r="H1330" s="1" t="s">
        <v>112</v>
      </c>
      <c r="I1330">
        <v>4</v>
      </c>
      <c r="J1330">
        <v>2500</v>
      </c>
      <c r="K1330" s="7">
        <v>0</v>
      </c>
      <c r="L1330">
        <v>10000</v>
      </c>
      <c r="M1330">
        <v>1026.0999999999999</v>
      </c>
      <c r="N1330" s="7">
        <f>IFERROR(Sales_Data[[#This Row],[Profit]]/Sales_Data[[#This Row],[Sales]],0)</f>
        <v>0.10260999999999999</v>
      </c>
      <c r="O1330" s="7" t="str">
        <f>TEXT(Sales_Data[[#This Row],[Order_Date]],"mmm")</f>
        <v>Jan</v>
      </c>
      <c r="P1330" s="9" t="str">
        <f>TEXT(Sales_Data[[#This Row],[Order_Date]],"yyyy")</f>
        <v>2025</v>
      </c>
      <c r="Q1330" s="9" t="str">
        <f t="shared" si="20"/>
        <v>Existing</v>
      </c>
      <c r="R1330" s="1" t="s">
        <v>28</v>
      </c>
    </row>
    <row r="1331" spans="1:18" x14ac:dyDescent="0.35">
      <c r="A1331" s="1" t="s">
        <v>3444</v>
      </c>
      <c r="B1331" s="2">
        <v>46004</v>
      </c>
      <c r="C1331" s="1" t="s">
        <v>3445</v>
      </c>
      <c r="D1331" s="1" t="s">
        <v>3446</v>
      </c>
      <c r="E1331" s="1" t="s">
        <v>17</v>
      </c>
      <c r="F1331" s="1" t="s">
        <v>17</v>
      </c>
      <c r="G1331" s="1" t="s">
        <v>42</v>
      </c>
      <c r="H1331" s="1" t="s">
        <v>63</v>
      </c>
      <c r="I1331">
        <v>3</v>
      </c>
      <c r="J1331">
        <v>4500</v>
      </c>
      <c r="K1331" s="7">
        <v>0.1</v>
      </c>
      <c r="L1331">
        <v>12150</v>
      </c>
      <c r="M1331">
        <v>2083.4</v>
      </c>
      <c r="N1331" s="7">
        <f>IFERROR(Sales_Data[[#This Row],[Profit]]/Sales_Data[[#This Row],[Sales]],0)</f>
        <v>0.17147325102880659</v>
      </c>
      <c r="O1331" s="7" t="str">
        <f>TEXT(Sales_Data[[#This Row],[Order_Date]],"mmm")</f>
        <v>Dec</v>
      </c>
      <c r="P1331" s="9" t="str">
        <f>TEXT(Sales_Data[[#This Row],[Order_Date]],"yyyy")</f>
        <v>2025</v>
      </c>
      <c r="Q1331" s="9" t="str">
        <f t="shared" si="20"/>
        <v>Existing</v>
      </c>
      <c r="R1331" s="1" t="s">
        <v>73</v>
      </c>
    </row>
    <row r="1332" spans="1:18" x14ac:dyDescent="0.35">
      <c r="A1332" s="1" t="s">
        <v>3447</v>
      </c>
      <c r="B1332" s="2">
        <v>45945</v>
      </c>
      <c r="C1332" s="1" t="s">
        <v>3448</v>
      </c>
      <c r="D1332" s="1" t="s">
        <v>3449</v>
      </c>
      <c r="E1332" s="1" t="s">
        <v>135</v>
      </c>
      <c r="F1332" s="1" t="s">
        <v>136</v>
      </c>
      <c r="G1332" s="1" t="s">
        <v>26</v>
      </c>
      <c r="H1332" s="1" t="s">
        <v>58</v>
      </c>
      <c r="I1332">
        <v>1</v>
      </c>
      <c r="J1332">
        <v>1400</v>
      </c>
      <c r="K1332" s="7">
        <v>0.2</v>
      </c>
      <c r="L1332">
        <v>1120</v>
      </c>
      <c r="M1332">
        <v>96.75</v>
      </c>
      <c r="N1332" s="7">
        <f>IFERROR(Sales_Data[[#This Row],[Profit]]/Sales_Data[[#This Row],[Sales]],0)</f>
        <v>8.638392857142857E-2</v>
      </c>
      <c r="O1332" s="7" t="str">
        <f>TEXT(Sales_Data[[#This Row],[Order_Date]],"mmm")</f>
        <v>Oct</v>
      </c>
      <c r="P1332" s="9" t="str">
        <f>TEXT(Sales_Data[[#This Row],[Order_Date]],"yyyy")</f>
        <v>2025</v>
      </c>
      <c r="Q1332" s="9" t="str">
        <f t="shared" si="20"/>
        <v>New</v>
      </c>
      <c r="R1332" s="1" t="s">
        <v>73</v>
      </c>
    </row>
    <row r="1333" spans="1:18" x14ac:dyDescent="0.35">
      <c r="A1333" s="1" t="s">
        <v>3450</v>
      </c>
      <c r="B1333" s="2">
        <v>45697</v>
      </c>
      <c r="C1333" s="1" t="s">
        <v>1782</v>
      </c>
      <c r="D1333" s="1" t="s">
        <v>2974</v>
      </c>
      <c r="E1333" s="1" t="s">
        <v>106</v>
      </c>
      <c r="F1333" s="1" t="s">
        <v>33</v>
      </c>
      <c r="G1333" s="1" t="s">
        <v>120</v>
      </c>
      <c r="H1333" s="1" t="s">
        <v>146</v>
      </c>
      <c r="I1333">
        <v>2</v>
      </c>
      <c r="J1333">
        <v>800</v>
      </c>
      <c r="K1333" s="7">
        <v>0.05</v>
      </c>
      <c r="L1333">
        <v>1520</v>
      </c>
      <c r="M1333">
        <v>351.01</v>
      </c>
      <c r="N1333" s="7">
        <f>IFERROR(Sales_Data[[#This Row],[Profit]]/Sales_Data[[#This Row],[Sales]],0)</f>
        <v>0.23092763157894736</v>
      </c>
      <c r="O1333" s="7" t="str">
        <f>TEXT(Sales_Data[[#This Row],[Order_Date]],"mmm")</f>
        <v>Feb</v>
      </c>
      <c r="P1333" s="9" t="str">
        <f>TEXT(Sales_Data[[#This Row],[Order_Date]],"yyyy")</f>
        <v>2025</v>
      </c>
      <c r="Q1333" s="9" t="str">
        <f t="shared" si="20"/>
        <v>Existing</v>
      </c>
      <c r="R1333" s="1" t="s">
        <v>36</v>
      </c>
    </row>
    <row r="1334" spans="1:18" x14ac:dyDescent="0.35">
      <c r="A1334" s="1" t="s">
        <v>3451</v>
      </c>
      <c r="B1334" s="2">
        <v>45796</v>
      </c>
      <c r="C1334" s="1" t="s">
        <v>3452</v>
      </c>
      <c r="D1334" s="1" t="s">
        <v>190</v>
      </c>
      <c r="E1334" s="1" t="s">
        <v>32</v>
      </c>
      <c r="F1334" s="1" t="s">
        <v>33</v>
      </c>
      <c r="G1334" s="1" t="s">
        <v>42</v>
      </c>
      <c r="H1334" s="1" t="s">
        <v>112</v>
      </c>
      <c r="I1334">
        <v>1</v>
      </c>
      <c r="J1334">
        <v>2500</v>
      </c>
      <c r="K1334" s="7">
        <v>0</v>
      </c>
      <c r="L1334">
        <v>2500</v>
      </c>
      <c r="M1334">
        <v>456.65</v>
      </c>
      <c r="N1334" s="7">
        <f>IFERROR(Sales_Data[[#This Row],[Profit]]/Sales_Data[[#This Row],[Sales]],0)</f>
        <v>0.18265999999999999</v>
      </c>
      <c r="O1334" s="7" t="str">
        <f>TEXT(Sales_Data[[#This Row],[Order_Date]],"mmm")</f>
        <v>May</v>
      </c>
      <c r="P1334" s="9" t="str">
        <f>TEXT(Sales_Data[[#This Row],[Order_Date]],"yyyy")</f>
        <v>2025</v>
      </c>
      <c r="Q1334" s="9" t="str">
        <f t="shared" si="20"/>
        <v>New</v>
      </c>
      <c r="R1334" s="1" t="s">
        <v>36</v>
      </c>
    </row>
    <row r="1335" spans="1:18" x14ac:dyDescent="0.35">
      <c r="A1335" s="1" t="s">
        <v>3453</v>
      </c>
      <c r="B1335" s="2">
        <v>45878</v>
      </c>
      <c r="C1335" s="1" t="s">
        <v>1167</v>
      </c>
      <c r="D1335" s="1" t="s">
        <v>3454</v>
      </c>
      <c r="E1335" s="1" t="s">
        <v>119</v>
      </c>
      <c r="F1335" s="1" t="s">
        <v>33</v>
      </c>
      <c r="G1335" s="1" t="s">
        <v>42</v>
      </c>
      <c r="H1335" s="1" t="s">
        <v>63</v>
      </c>
      <c r="I1335">
        <v>5</v>
      </c>
      <c r="J1335">
        <v>4500</v>
      </c>
      <c r="K1335" s="7">
        <v>0</v>
      </c>
      <c r="L1335">
        <v>22500</v>
      </c>
      <c r="M1335">
        <v>4772.6400000000003</v>
      </c>
      <c r="N1335" s="7">
        <f>IFERROR(Sales_Data[[#This Row],[Profit]]/Sales_Data[[#This Row],[Sales]],0)</f>
        <v>0.21211733333333335</v>
      </c>
      <c r="O1335" s="7" t="str">
        <f>TEXT(Sales_Data[[#This Row],[Order_Date]],"mmm")</f>
        <v>Aug</v>
      </c>
      <c r="P1335" s="9" t="str">
        <f>TEXT(Sales_Data[[#This Row],[Order_Date]],"yyyy")</f>
        <v>2025</v>
      </c>
      <c r="Q1335" s="9" t="str">
        <f t="shared" si="20"/>
        <v>Existing</v>
      </c>
      <c r="R1335" s="1" t="s">
        <v>20</v>
      </c>
    </row>
    <row r="1336" spans="1:18" x14ac:dyDescent="0.35">
      <c r="A1336" s="1" t="s">
        <v>3455</v>
      </c>
      <c r="B1336" s="2">
        <v>45859</v>
      </c>
      <c r="C1336" s="1" t="s">
        <v>3277</v>
      </c>
      <c r="D1336" s="1" t="s">
        <v>3062</v>
      </c>
      <c r="E1336" s="1" t="s">
        <v>160</v>
      </c>
      <c r="F1336" s="1" t="s">
        <v>161</v>
      </c>
      <c r="G1336" s="1" t="s">
        <v>120</v>
      </c>
      <c r="H1336" s="1" t="s">
        <v>121</v>
      </c>
      <c r="I1336">
        <v>4</v>
      </c>
      <c r="J1336">
        <v>2800</v>
      </c>
      <c r="K1336" s="7">
        <v>0.15</v>
      </c>
      <c r="L1336">
        <v>9520</v>
      </c>
      <c r="M1336">
        <v>1491.62</v>
      </c>
      <c r="N1336" s="7">
        <f>IFERROR(Sales_Data[[#This Row],[Profit]]/Sales_Data[[#This Row],[Sales]],0)</f>
        <v>0.15668277310924369</v>
      </c>
      <c r="O1336" s="7" t="str">
        <f>TEXT(Sales_Data[[#This Row],[Order_Date]],"mmm")</f>
        <v>Jul</v>
      </c>
      <c r="P1336" s="9" t="str">
        <f>TEXT(Sales_Data[[#This Row],[Order_Date]],"yyyy")</f>
        <v>2025</v>
      </c>
      <c r="Q1336" s="9" t="str">
        <f t="shared" si="20"/>
        <v>Existing</v>
      </c>
      <c r="R1336" s="1" t="s">
        <v>73</v>
      </c>
    </row>
    <row r="1337" spans="1:18" x14ac:dyDescent="0.35">
      <c r="A1337" s="1" t="s">
        <v>3456</v>
      </c>
      <c r="B1337" s="2">
        <v>45710</v>
      </c>
      <c r="C1337" s="1" t="s">
        <v>3457</v>
      </c>
      <c r="D1337" s="1" t="s">
        <v>3458</v>
      </c>
      <c r="E1337" s="1" t="s">
        <v>86</v>
      </c>
      <c r="F1337" s="1" t="s">
        <v>25</v>
      </c>
      <c r="G1337" s="1" t="s">
        <v>18</v>
      </c>
      <c r="H1337" s="1" t="s">
        <v>131</v>
      </c>
      <c r="I1337">
        <v>1</v>
      </c>
      <c r="J1337">
        <v>1500</v>
      </c>
      <c r="K1337" s="7">
        <v>0.1</v>
      </c>
      <c r="L1337">
        <v>1350</v>
      </c>
      <c r="M1337">
        <v>115.02</v>
      </c>
      <c r="N1337" s="7">
        <f>IFERROR(Sales_Data[[#This Row],[Profit]]/Sales_Data[[#This Row],[Sales]],0)</f>
        <v>8.5199999999999998E-2</v>
      </c>
      <c r="O1337" s="7" t="str">
        <f>TEXT(Sales_Data[[#This Row],[Order_Date]],"mmm")</f>
        <v>Feb</v>
      </c>
      <c r="P1337" s="9" t="str">
        <f>TEXT(Sales_Data[[#This Row],[Order_Date]],"yyyy")</f>
        <v>2025</v>
      </c>
      <c r="Q1337" s="9" t="str">
        <f t="shared" si="20"/>
        <v>New</v>
      </c>
      <c r="R1337" s="1" t="s">
        <v>64</v>
      </c>
    </row>
    <row r="1338" spans="1:18" x14ac:dyDescent="0.35">
      <c r="A1338" s="1" t="s">
        <v>3459</v>
      </c>
      <c r="B1338" s="2">
        <v>45738</v>
      </c>
      <c r="C1338" s="1" t="s">
        <v>3460</v>
      </c>
      <c r="D1338" s="1" t="s">
        <v>3461</v>
      </c>
      <c r="E1338" s="1" t="s">
        <v>81</v>
      </c>
      <c r="F1338" s="1" t="s">
        <v>33</v>
      </c>
      <c r="G1338" s="1" t="s">
        <v>18</v>
      </c>
      <c r="H1338" s="1" t="s">
        <v>131</v>
      </c>
      <c r="I1338">
        <v>5</v>
      </c>
      <c r="J1338">
        <v>1500</v>
      </c>
      <c r="K1338" s="7">
        <v>0.05</v>
      </c>
      <c r="L1338">
        <v>7125</v>
      </c>
      <c r="M1338">
        <v>1423.97</v>
      </c>
      <c r="N1338" s="7">
        <f>IFERROR(Sales_Data[[#This Row],[Profit]]/Sales_Data[[#This Row],[Sales]],0)</f>
        <v>0.19985543859649124</v>
      </c>
      <c r="O1338" s="7" t="str">
        <f>TEXT(Sales_Data[[#This Row],[Order_Date]],"mmm")</f>
        <v>Mar</v>
      </c>
      <c r="P1338" s="9" t="str">
        <f>TEXT(Sales_Data[[#This Row],[Order_Date]],"yyyy")</f>
        <v>2025</v>
      </c>
      <c r="Q1338" s="9" t="str">
        <f t="shared" si="20"/>
        <v>Existing</v>
      </c>
      <c r="R1338" s="1" t="s">
        <v>64</v>
      </c>
    </row>
    <row r="1339" spans="1:18" x14ac:dyDescent="0.35">
      <c r="A1339" s="1" t="s">
        <v>3462</v>
      </c>
      <c r="B1339" s="2">
        <v>45861</v>
      </c>
      <c r="C1339" s="1" t="s">
        <v>403</v>
      </c>
      <c r="D1339" s="1" t="s">
        <v>3463</v>
      </c>
      <c r="E1339" s="1" t="s">
        <v>32</v>
      </c>
      <c r="F1339" s="1" t="s">
        <v>33</v>
      </c>
      <c r="G1339" s="1" t="s">
        <v>42</v>
      </c>
      <c r="H1339" s="1" t="s">
        <v>102</v>
      </c>
      <c r="I1339">
        <v>2</v>
      </c>
      <c r="J1339">
        <v>25000</v>
      </c>
      <c r="K1339" s="7">
        <v>0.1</v>
      </c>
      <c r="L1339">
        <v>45000</v>
      </c>
      <c r="M1339">
        <v>7214.34</v>
      </c>
      <c r="N1339" s="7">
        <f>IFERROR(Sales_Data[[#This Row],[Profit]]/Sales_Data[[#This Row],[Sales]],0)</f>
        <v>0.16031866666666666</v>
      </c>
      <c r="O1339" s="7" t="str">
        <f>TEXT(Sales_Data[[#This Row],[Order_Date]],"mmm")</f>
        <v>Jul</v>
      </c>
      <c r="P1339" s="9" t="str">
        <f>TEXT(Sales_Data[[#This Row],[Order_Date]],"yyyy")</f>
        <v>2025</v>
      </c>
      <c r="Q1339" s="9" t="str">
        <f t="shared" si="20"/>
        <v>Existing</v>
      </c>
      <c r="R1339" s="1" t="s">
        <v>64</v>
      </c>
    </row>
    <row r="1340" spans="1:18" x14ac:dyDescent="0.35">
      <c r="A1340" s="1" t="s">
        <v>3464</v>
      </c>
      <c r="B1340" s="2">
        <v>45788</v>
      </c>
      <c r="C1340" s="1" t="s">
        <v>3465</v>
      </c>
      <c r="D1340" s="1" t="s">
        <v>3466</v>
      </c>
      <c r="E1340" s="1" t="s">
        <v>71</v>
      </c>
      <c r="F1340" s="1" t="s">
        <v>33</v>
      </c>
      <c r="G1340" s="1" t="s">
        <v>42</v>
      </c>
      <c r="H1340" s="1" t="s">
        <v>63</v>
      </c>
      <c r="I1340">
        <v>4</v>
      </c>
      <c r="J1340">
        <v>4500</v>
      </c>
      <c r="K1340" s="7">
        <v>0.1</v>
      </c>
      <c r="L1340">
        <v>16200</v>
      </c>
      <c r="M1340">
        <v>1853.6</v>
      </c>
      <c r="N1340" s="7">
        <f>IFERROR(Sales_Data[[#This Row],[Profit]]/Sales_Data[[#This Row],[Sales]],0)</f>
        <v>0.11441975308641975</v>
      </c>
      <c r="O1340" s="7" t="str">
        <f>TEXT(Sales_Data[[#This Row],[Order_Date]],"mmm")</f>
        <v>May</v>
      </c>
      <c r="P1340" s="9" t="str">
        <f>TEXT(Sales_Data[[#This Row],[Order_Date]],"yyyy")</f>
        <v>2025</v>
      </c>
      <c r="Q1340" s="9" t="str">
        <f t="shared" si="20"/>
        <v>Existing</v>
      </c>
      <c r="R1340" s="1" t="s">
        <v>20</v>
      </c>
    </row>
    <row r="1341" spans="1:18" x14ac:dyDescent="0.35">
      <c r="A1341" s="1" t="s">
        <v>3467</v>
      </c>
      <c r="B1341" s="2">
        <v>45814</v>
      </c>
      <c r="C1341" s="1" t="s">
        <v>3468</v>
      </c>
      <c r="D1341" s="1" t="s">
        <v>1119</v>
      </c>
      <c r="E1341" s="1" t="s">
        <v>135</v>
      </c>
      <c r="F1341" s="1" t="s">
        <v>136</v>
      </c>
      <c r="G1341" s="1" t="s">
        <v>18</v>
      </c>
      <c r="H1341" s="1" t="s">
        <v>72</v>
      </c>
      <c r="I1341">
        <v>2</v>
      </c>
      <c r="J1341">
        <v>350</v>
      </c>
      <c r="K1341" s="7">
        <v>0.1</v>
      </c>
      <c r="L1341">
        <v>630</v>
      </c>
      <c r="M1341">
        <v>75.28</v>
      </c>
      <c r="N1341" s="7">
        <f>IFERROR(Sales_Data[[#This Row],[Profit]]/Sales_Data[[#This Row],[Sales]],0)</f>
        <v>0.1194920634920635</v>
      </c>
      <c r="O1341" s="7" t="str">
        <f>TEXT(Sales_Data[[#This Row],[Order_Date]],"mmm")</f>
        <v>Jun</v>
      </c>
      <c r="P1341" s="9" t="str">
        <f>TEXT(Sales_Data[[#This Row],[Order_Date]],"yyyy")</f>
        <v>2025</v>
      </c>
      <c r="Q1341" s="9" t="str">
        <f t="shared" si="20"/>
        <v>Existing</v>
      </c>
      <c r="R1341" s="1" t="s">
        <v>36</v>
      </c>
    </row>
    <row r="1342" spans="1:18" x14ac:dyDescent="0.35">
      <c r="A1342" s="1" t="s">
        <v>3469</v>
      </c>
      <c r="B1342" s="2">
        <v>45760</v>
      </c>
      <c r="C1342" s="1" t="s">
        <v>3470</v>
      </c>
      <c r="D1342" s="1" t="s">
        <v>3471</v>
      </c>
      <c r="E1342" s="1" t="s">
        <v>51</v>
      </c>
      <c r="F1342" s="1" t="s">
        <v>52</v>
      </c>
      <c r="G1342" s="1" t="s">
        <v>34</v>
      </c>
      <c r="H1342" s="1" t="s">
        <v>77</v>
      </c>
      <c r="I1342">
        <v>5</v>
      </c>
      <c r="J1342">
        <v>22000</v>
      </c>
      <c r="K1342" s="7">
        <v>0.1</v>
      </c>
      <c r="L1342">
        <v>99000</v>
      </c>
      <c r="M1342">
        <v>19224.14</v>
      </c>
      <c r="N1342" s="7">
        <f>IFERROR(Sales_Data[[#This Row],[Profit]]/Sales_Data[[#This Row],[Sales]],0)</f>
        <v>0.19418323232323231</v>
      </c>
      <c r="O1342" s="7" t="str">
        <f>TEXT(Sales_Data[[#This Row],[Order_Date]],"mmm")</f>
        <v>Apr</v>
      </c>
      <c r="P1342" s="9" t="str">
        <f>TEXT(Sales_Data[[#This Row],[Order_Date]],"yyyy")</f>
        <v>2025</v>
      </c>
      <c r="Q1342" s="9" t="str">
        <f t="shared" si="20"/>
        <v>Existing</v>
      </c>
      <c r="R1342" s="1" t="s">
        <v>20</v>
      </c>
    </row>
    <row r="1343" spans="1:18" x14ac:dyDescent="0.35">
      <c r="A1343" s="1" t="s">
        <v>3472</v>
      </c>
      <c r="B1343" s="2">
        <v>46011</v>
      </c>
      <c r="C1343" s="1" t="s">
        <v>3473</v>
      </c>
      <c r="D1343" s="1" t="s">
        <v>3328</v>
      </c>
      <c r="E1343" s="1" t="s">
        <v>56</v>
      </c>
      <c r="F1343" s="1" t="s">
        <v>57</v>
      </c>
      <c r="G1343" s="1" t="s">
        <v>18</v>
      </c>
      <c r="H1343" s="1" t="s">
        <v>72</v>
      </c>
      <c r="I1343">
        <v>2</v>
      </c>
      <c r="J1343">
        <v>350</v>
      </c>
      <c r="K1343" s="7">
        <v>0.05</v>
      </c>
      <c r="L1343">
        <v>665</v>
      </c>
      <c r="M1343">
        <v>112.63</v>
      </c>
      <c r="N1343" s="7">
        <f>IFERROR(Sales_Data[[#This Row],[Profit]]/Sales_Data[[#This Row],[Sales]],0)</f>
        <v>0.16936842105263158</v>
      </c>
      <c r="O1343" s="7" t="str">
        <f>TEXT(Sales_Data[[#This Row],[Order_Date]],"mmm")</f>
        <v>Dec</v>
      </c>
      <c r="P1343" s="9" t="str">
        <f>TEXT(Sales_Data[[#This Row],[Order_Date]],"yyyy")</f>
        <v>2025</v>
      </c>
      <c r="Q1343" s="9" t="str">
        <f t="shared" si="20"/>
        <v>Existing</v>
      </c>
      <c r="R1343" s="1" t="s">
        <v>36</v>
      </c>
    </row>
    <row r="1344" spans="1:18" x14ac:dyDescent="0.35">
      <c r="A1344" s="1" t="s">
        <v>3474</v>
      </c>
      <c r="B1344" s="2">
        <v>45860</v>
      </c>
      <c r="C1344" s="1" t="s">
        <v>2032</v>
      </c>
      <c r="D1344" s="1" t="s">
        <v>1150</v>
      </c>
      <c r="E1344" s="1" t="s">
        <v>51</v>
      </c>
      <c r="F1344" s="1" t="s">
        <v>52</v>
      </c>
      <c r="G1344" s="1" t="s">
        <v>34</v>
      </c>
      <c r="H1344" s="1" t="s">
        <v>77</v>
      </c>
      <c r="I1344">
        <v>3</v>
      </c>
      <c r="J1344">
        <v>22000</v>
      </c>
      <c r="K1344" s="7">
        <v>0.1</v>
      </c>
      <c r="L1344">
        <v>59400</v>
      </c>
      <c r="M1344">
        <v>11258.8</v>
      </c>
      <c r="N1344" s="7">
        <f>IFERROR(Sales_Data[[#This Row],[Profit]]/Sales_Data[[#This Row],[Sales]],0)</f>
        <v>0.18954208754208754</v>
      </c>
      <c r="O1344" s="7" t="str">
        <f>TEXT(Sales_Data[[#This Row],[Order_Date]],"mmm")</f>
        <v>Jul</v>
      </c>
      <c r="P1344" s="9" t="str">
        <f>TEXT(Sales_Data[[#This Row],[Order_Date]],"yyyy")</f>
        <v>2025</v>
      </c>
      <c r="Q1344" s="9" t="str">
        <f t="shared" si="20"/>
        <v>Existing</v>
      </c>
      <c r="R1344" s="1" t="s">
        <v>20</v>
      </c>
    </row>
    <row r="1345" spans="1:18" x14ac:dyDescent="0.35">
      <c r="A1345" s="1" t="s">
        <v>3475</v>
      </c>
      <c r="B1345" s="2">
        <v>45794</v>
      </c>
      <c r="C1345" s="1" t="s">
        <v>3476</v>
      </c>
      <c r="D1345" s="1" t="s">
        <v>2480</v>
      </c>
      <c r="E1345" s="1" t="s">
        <v>71</v>
      </c>
      <c r="F1345" s="1" t="s">
        <v>33</v>
      </c>
      <c r="G1345" s="1" t="s">
        <v>42</v>
      </c>
      <c r="H1345" s="1" t="s">
        <v>63</v>
      </c>
      <c r="I1345">
        <v>4</v>
      </c>
      <c r="J1345">
        <v>4500</v>
      </c>
      <c r="K1345" s="7">
        <v>0.1</v>
      </c>
      <c r="L1345">
        <v>16200</v>
      </c>
      <c r="M1345">
        <v>1667.02</v>
      </c>
      <c r="N1345" s="7">
        <f>IFERROR(Sales_Data[[#This Row],[Profit]]/Sales_Data[[#This Row],[Sales]],0)</f>
        <v>0.10290246913580246</v>
      </c>
      <c r="O1345" s="7" t="str">
        <f>TEXT(Sales_Data[[#This Row],[Order_Date]],"mmm")</f>
        <v>May</v>
      </c>
      <c r="P1345" s="9" t="str">
        <f>TEXT(Sales_Data[[#This Row],[Order_Date]],"yyyy")</f>
        <v>2025</v>
      </c>
      <c r="Q1345" s="9" t="str">
        <f t="shared" si="20"/>
        <v>Existing</v>
      </c>
      <c r="R1345" s="1" t="s">
        <v>36</v>
      </c>
    </row>
    <row r="1346" spans="1:18" x14ac:dyDescent="0.35">
      <c r="A1346" s="1" t="s">
        <v>3477</v>
      </c>
      <c r="B1346" s="2">
        <v>45784</v>
      </c>
      <c r="C1346" s="1" t="s">
        <v>3478</v>
      </c>
      <c r="D1346" s="1" t="s">
        <v>3479</v>
      </c>
      <c r="E1346" s="1" t="s">
        <v>86</v>
      </c>
      <c r="F1346" s="1" t="s">
        <v>25</v>
      </c>
      <c r="G1346" s="1" t="s">
        <v>120</v>
      </c>
      <c r="H1346" s="1" t="s">
        <v>121</v>
      </c>
      <c r="I1346">
        <v>1</v>
      </c>
      <c r="J1346">
        <v>2800</v>
      </c>
      <c r="K1346" s="7">
        <v>0.15</v>
      </c>
      <c r="L1346">
        <v>2380</v>
      </c>
      <c r="M1346">
        <v>535.04999999999995</v>
      </c>
      <c r="N1346" s="7">
        <f>IFERROR(Sales_Data[[#This Row],[Profit]]/Sales_Data[[#This Row],[Sales]],0)</f>
        <v>0.22481092436974787</v>
      </c>
      <c r="O1346" s="7" t="str">
        <f>TEXT(Sales_Data[[#This Row],[Order_Date]],"mmm")</f>
        <v>May</v>
      </c>
      <c r="P1346" s="9" t="str">
        <f>TEXT(Sales_Data[[#This Row],[Order_Date]],"yyyy")</f>
        <v>2025</v>
      </c>
      <c r="Q1346" s="9" t="str">
        <f t="shared" ref="Q1346:Q1409" si="21">IF(I1346&gt;1,"Existing","New")</f>
        <v>New</v>
      </c>
      <c r="R1346" s="1" t="s">
        <v>64</v>
      </c>
    </row>
    <row r="1347" spans="1:18" x14ac:dyDescent="0.35">
      <c r="A1347" s="1" t="s">
        <v>3480</v>
      </c>
      <c r="B1347" s="2">
        <v>45791</v>
      </c>
      <c r="C1347" s="1" t="s">
        <v>290</v>
      </c>
      <c r="D1347" s="1" t="s">
        <v>3481</v>
      </c>
      <c r="E1347" s="1" t="s">
        <v>81</v>
      </c>
      <c r="F1347" s="1" t="s">
        <v>33</v>
      </c>
      <c r="G1347" s="1" t="s">
        <v>42</v>
      </c>
      <c r="H1347" s="1" t="s">
        <v>63</v>
      </c>
      <c r="I1347">
        <v>5</v>
      </c>
      <c r="J1347">
        <v>4500</v>
      </c>
      <c r="K1347" s="7">
        <v>0.05</v>
      </c>
      <c r="L1347">
        <v>21375</v>
      </c>
      <c r="M1347">
        <v>4604.8500000000004</v>
      </c>
      <c r="N1347" s="7">
        <f>IFERROR(Sales_Data[[#This Row],[Profit]]/Sales_Data[[#This Row],[Sales]],0)</f>
        <v>0.21543157894736845</v>
      </c>
      <c r="O1347" s="7" t="str">
        <f>TEXT(Sales_Data[[#This Row],[Order_Date]],"mmm")</f>
        <v>May</v>
      </c>
      <c r="P1347" s="9" t="str">
        <f>TEXT(Sales_Data[[#This Row],[Order_Date]],"yyyy")</f>
        <v>2025</v>
      </c>
      <c r="Q1347" s="9" t="str">
        <f t="shared" si="21"/>
        <v>Existing</v>
      </c>
      <c r="R1347" s="1" t="s">
        <v>73</v>
      </c>
    </row>
    <row r="1348" spans="1:18" x14ac:dyDescent="0.35">
      <c r="A1348" s="1" t="s">
        <v>3482</v>
      </c>
      <c r="B1348" s="2">
        <v>45879</v>
      </c>
      <c r="C1348" s="1" t="s">
        <v>3483</v>
      </c>
      <c r="D1348" s="1" t="s">
        <v>3484</v>
      </c>
      <c r="E1348" s="1" t="s">
        <v>81</v>
      </c>
      <c r="F1348" s="1" t="s">
        <v>33</v>
      </c>
      <c r="G1348" s="1" t="s">
        <v>18</v>
      </c>
      <c r="H1348" s="1" t="s">
        <v>131</v>
      </c>
      <c r="I1348">
        <v>2</v>
      </c>
      <c r="J1348">
        <v>1500</v>
      </c>
      <c r="K1348" s="7">
        <v>0.05</v>
      </c>
      <c r="L1348">
        <v>2850</v>
      </c>
      <c r="M1348">
        <v>615.15</v>
      </c>
      <c r="N1348" s="7">
        <f>IFERROR(Sales_Data[[#This Row],[Profit]]/Sales_Data[[#This Row],[Sales]],0)</f>
        <v>0.21584210526315789</v>
      </c>
      <c r="O1348" s="7" t="str">
        <f>TEXT(Sales_Data[[#This Row],[Order_Date]],"mmm")</f>
        <v>Aug</v>
      </c>
      <c r="P1348" s="9" t="str">
        <f>TEXT(Sales_Data[[#This Row],[Order_Date]],"yyyy")</f>
        <v>2025</v>
      </c>
      <c r="Q1348" s="9" t="str">
        <f t="shared" si="21"/>
        <v>Existing</v>
      </c>
      <c r="R1348" s="1" t="s">
        <v>73</v>
      </c>
    </row>
    <row r="1349" spans="1:18" x14ac:dyDescent="0.35">
      <c r="A1349" s="1" t="s">
        <v>3485</v>
      </c>
      <c r="B1349" s="2">
        <v>45889</v>
      </c>
      <c r="C1349" s="1" t="s">
        <v>3486</v>
      </c>
      <c r="D1349" s="1" t="s">
        <v>3487</v>
      </c>
      <c r="E1349" s="1" t="s">
        <v>111</v>
      </c>
      <c r="F1349" s="1" t="s">
        <v>33</v>
      </c>
      <c r="G1349" s="1" t="s">
        <v>26</v>
      </c>
      <c r="H1349" s="1" t="s">
        <v>82</v>
      </c>
      <c r="I1349">
        <v>2</v>
      </c>
      <c r="J1349">
        <v>450</v>
      </c>
      <c r="K1349" s="7">
        <v>0.1</v>
      </c>
      <c r="L1349">
        <v>810</v>
      </c>
      <c r="M1349">
        <v>199.62</v>
      </c>
      <c r="N1349" s="7">
        <f>IFERROR(Sales_Data[[#This Row],[Profit]]/Sales_Data[[#This Row],[Sales]],0)</f>
        <v>0.24644444444444444</v>
      </c>
      <c r="O1349" s="7" t="str">
        <f>TEXT(Sales_Data[[#This Row],[Order_Date]],"mmm")</f>
        <v>Aug</v>
      </c>
      <c r="P1349" s="9" t="str">
        <f>TEXT(Sales_Data[[#This Row],[Order_Date]],"yyyy")</f>
        <v>2025</v>
      </c>
      <c r="Q1349" s="9" t="str">
        <f t="shared" si="21"/>
        <v>Existing</v>
      </c>
      <c r="R1349" s="1" t="s">
        <v>20</v>
      </c>
    </row>
    <row r="1350" spans="1:18" x14ac:dyDescent="0.35">
      <c r="A1350" s="1" t="s">
        <v>3488</v>
      </c>
      <c r="B1350" s="2">
        <v>45969</v>
      </c>
      <c r="C1350" s="1" t="s">
        <v>2806</v>
      </c>
      <c r="D1350" s="1" t="s">
        <v>3489</v>
      </c>
      <c r="E1350" s="1" t="s">
        <v>81</v>
      </c>
      <c r="F1350" s="1" t="s">
        <v>33</v>
      </c>
      <c r="G1350" s="1" t="s">
        <v>34</v>
      </c>
      <c r="H1350" s="1" t="s">
        <v>107</v>
      </c>
      <c r="I1350">
        <v>5</v>
      </c>
      <c r="J1350">
        <v>6500</v>
      </c>
      <c r="K1350" s="7">
        <v>0.1</v>
      </c>
      <c r="L1350">
        <v>29250</v>
      </c>
      <c r="M1350">
        <v>3008.46</v>
      </c>
      <c r="N1350" s="7">
        <f>IFERROR(Sales_Data[[#This Row],[Profit]]/Sales_Data[[#This Row],[Sales]],0)</f>
        <v>0.10285333333333334</v>
      </c>
      <c r="O1350" s="7" t="str">
        <f>TEXT(Sales_Data[[#This Row],[Order_Date]],"mmm")</f>
        <v>Nov</v>
      </c>
      <c r="P1350" s="9" t="str">
        <f>TEXT(Sales_Data[[#This Row],[Order_Date]],"yyyy")</f>
        <v>2025</v>
      </c>
      <c r="Q1350" s="9" t="str">
        <f t="shared" si="21"/>
        <v>Existing</v>
      </c>
      <c r="R1350" s="1" t="s">
        <v>36</v>
      </c>
    </row>
    <row r="1351" spans="1:18" x14ac:dyDescent="0.35">
      <c r="A1351" s="1" t="s">
        <v>3490</v>
      </c>
      <c r="B1351" s="2">
        <v>45715</v>
      </c>
      <c r="C1351" s="1" t="s">
        <v>3491</v>
      </c>
      <c r="D1351" s="1" t="s">
        <v>3492</v>
      </c>
      <c r="E1351" s="1" t="s">
        <v>32</v>
      </c>
      <c r="F1351" s="1" t="s">
        <v>33</v>
      </c>
      <c r="G1351" s="1" t="s">
        <v>42</v>
      </c>
      <c r="H1351" s="1" t="s">
        <v>47</v>
      </c>
      <c r="I1351">
        <v>2</v>
      </c>
      <c r="J1351">
        <v>55000</v>
      </c>
      <c r="K1351" s="7">
        <v>0</v>
      </c>
      <c r="L1351">
        <v>110000</v>
      </c>
      <c r="M1351">
        <v>26930.15</v>
      </c>
      <c r="N1351" s="7">
        <f>IFERROR(Sales_Data[[#This Row],[Profit]]/Sales_Data[[#This Row],[Sales]],0)</f>
        <v>0.24481954545454546</v>
      </c>
      <c r="O1351" s="7" t="str">
        <f>TEXT(Sales_Data[[#This Row],[Order_Date]],"mmm")</f>
        <v>Feb</v>
      </c>
      <c r="P1351" s="9" t="str">
        <f>TEXT(Sales_Data[[#This Row],[Order_Date]],"yyyy")</f>
        <v>2025</v>
      </c>
      <c r="Q1351" s="9" t="str">
        <f t="shared" si="21"/>
        <v>Existing</v>
      </c>
      <c r="R1351" s="1" t="s">
        <v>36</v>
      </c>
    </row>
    <row r="1352" spans="1:18" x14ac:dyDescent="0.35">
      <c r="A1352" s="1" t="s">
        <v>3493</v>
      </c>
      <c r="B1352" s="2">
        <v>45789</v>
      </c>
      <c r="C1352" s="1" t="s">
        <v>3494</v>
      </c>
      <c r="D1352" s="1" t="s">
        <v>3495</v>
      </c>
      <c r="E1352" s="1" t="s">
        <v>106</v>
      </c>
      <c r="F1352" s="1" t="s">
        <v>33</v>
      </c>
      <c r="G1352" s="1" t="s">
        <v>120</v>
      </c>
      <c r="H1352" s="1" t="s">
        <v>146</v>
      </c>
      <c r="I1352">
        <v>4</v>
      </c>
      <c r="J1352">
        <v>800</v>
      </c>
      <c r="K1352" s="7">
        <v>0.1</v>
      </c>
      <c r="L1352">
        <v>2880</v>
      </c>
      <c r="M1352">
        <v>592.5</v>
      </c>
      <c r="N1352" s="7">
        <f>IFERROR(Sales_Data[[#This Row],[Profit]]/Sales_Data[[#This Row],[Sales]],0)</f>
        <v>0.20572916666666666</v>
      </c>
      <c r="O1352" s="7" t="str">
        <f>TEXT(Sales_Data[[#This Row],[Order_Date]],"mmm")</f>
        <v>May</v>
      </c>
      <c r="P1352" s="9" t="str">
        <f>TEXT(Sales_Data[[#This Row],[Order_Date]],"yyyy")</f>
        <v>2025</v>
      </c>
      <c r="Q1352" s="9" t="str">
        <f t="shared" si="21"/>
        <v>Existing</v>
      </c>
      <c r="R1352" s="1" t="s">
        <v>36</v>
      </c>
    </row>
    <row r="1353" spans="1:18" x14ac:dyDescent="0.35">
      <c r="A1353" s="1" t="s">
        <v>3496</v>
      </c>
      <c r="B1353" s="2">
        <v>45676</v>
      </c>
      <c r="C1353" s="1" t="s">
        <v>3497</v>
      </c>
      <c r="D1353" s="1" t="s">
        <v>3498</v>
      </c>
      <c r="E1353" s="1" t="s">
        <v>62</v>
      </c>
      <c r="F1353" s="1" t="s">
        <v>41</v>
      </c>
      <c r="G1353" s="1" t="s">
        <v>34</v>
      </c>
      <c r="H1353" s="1" t="s">
        <v>153</v>
      </c>
      <c r="I1353">
        <v>3</v>
      </c>
      <c r="J1353">
        <v>7000</v>
      </c>
      <c r="K1353" s="7">
        <v>0.05</v>
      </c>
      <c r="L1353">
        <v>19950</v>
      </c>
      <c r="M1353">
        <v>3631.59</v>
      </c>
      <c r="N1353" s="7">
        <f>IFERROR(Sales_Data[[#This Row],[Profit]]/Sales_Data[[#This Row],[Sales]],0)</f>
        <v>0.18203458646616541</v>
      </c>
      <c r="O1353" s="7" t="str">
        <f>TEXT(Sales_Data[[#This Row],[Order_Date]],"mmm")</f>
        <v>Jan</v>
      </c>
      <c r="P1353" s="9" t="str">
        <f>TEXT(Sales_Data[[#This Row],[Order_Date]],"yyyy")</f>
        <v>2025</v>
      </c>
      <c r="Q1353" s="9" t="str">
        <f t="shared" si="21"/>
        <v>Existing</v>
      </c>
      <c r="R1353" s="1" t="s">
        <v>36</v>
      </c>
    </row>
    <row r="1354" spans="1:18" x14ac:dyDescent="0.35">
      <c r="A1354" s="1" t="s">
        <v>3499</v>
      </c>
      <c r="B1354" s="2">
        <v>46001</v>
      </c>
      <c r="C1354" s="1" t="s">
        <v>3452</v>
      </c>
      <c r="D1354" s="1" t="s">
        <v>3055</v>
      </c>
      <c r="E1354" s="1" t="s">
        <v>160</v>
      </c>
      <c r="F1354" s="1" t="s">
        <v>161</v>
      </c>
      <c r="G1354" s="1" t="s">
        <v>34</v>
      </c>
      <c r="H1354" s="1" t="s">
        <v>35</v>
      </c>
      <c r="I1354">
        <v>5</v>
      </c>
      <c r="J1354">
        <v>9000</v>
      </c>
      <c r="K1354" s="7">
        <v>0</v>
      </c>
      <c r="L1354">
        <v>45000</v>
      </c>
      <c r="M1354">
        <v>10144.469999999999</v>
      </c>
      <c r="N1354" s="7">
        <f>IFERROR(Sales_Data[[#This Row],[Profit]]/Sales_Data[[#This Row],[Sales]],0)</f>
        <v>0.22543266666666664</v>
      </c>
      <c r="O1354" s="7" t="str">
        <f>TEXT(Sales_Data[[#This Row],[Order_Date]],"mmm")</f>
        <v>Dec</v>
      </c>
      <c r="P1354" s="9" t="str">
        <f>TEXT(Sales_Data[[#This Row],[Order_Date]],"yyyy")</f>
        <v>2025</v>
      </c>
      <c r="Q1354" s="9" t="str">
        <f t="shared" si="21"/>
        <v>Existing</v>
      </c>
      <c r="R1354" s="1" t="s">
        <v>20</v>
      </c>
    </row>
    <row r="1355" spans="1:18" x14ac:dyDescent="0.35">
      <c r="A1355" s="1" t="s">
        <v>3500</v>
      </c>
      <c r="B1355" s="2">
        <v>45955</v>
      </c>
      <c r="C1355" s="1" t="s">
        <v>3501</v>
      </c>
      <c r="D1355" s="1" t="s">
        <v>3502</v>
      </c>
      <c r="E1355" s="1" t="s">
        <v>56</v>
      </c>
      <c r="F1355" s="1" t="s">
        <v>57</v>
      </c>
      <c r="G1355" s="1" t="s">
        <v>42</v>
      </c>
      <c r="H1355" s="1" t="s">
        <v>47</v>
      </c>
      <c r="I1355">
        <v>2</v>
      </c>
      <c r="J1355">
        <v>55000</v>
      </c>
      <c r="K1355" s="7">
        <v>0</v>
      </c>
      <c r="L1355">
        <v>110000</v>
      </c>
      <c r="M1355">
        <v>11190.87</v>
      </c>
      <c r="N1355" s="7">
        <f>IFERROR(Sales_Data[[#This Row],[Profit]]/Sales_Data[[#This Row],[Sales]],0)</f>
        <v>0.10173518181818182</v>
      </c>
      <c r="O1355" s="7" t="str">
        <f>TEXT(Sales_Data[[#This Row],[Order_Date]],"mmm")</f>
        <v>Oct</v>
      </c>
      <c r="P1355" s="9" t="str">
        <f>TEXT(Sales_Data[[#This Row],[Order_Date]],"yyyy")</f>
        <v>2025</v>
      </c>
      <c r="Q1355" s="9" t="str">
        <f t="shared" si="21"/>
        <v>Existing</v>
      </c>
      <c r="R1355" s="1" t="s">
        <v>73</v>
      </c>
    </row>
    <row r="1356" spans="1:18" x14ac:dyDescent="0.35">
      <c r="A1356" s="1" t="s">
        <v>3503</v>
      </c>
      <c r="B1356" s="2">
        <v>45988</v>
      </c>
      <c r="C1356" s="1" t="s">
        <v>1049</v>
      </c>
      <c r="D1356" s="1" t="s">
        <v>3504</v>
      </c>
      <c r="E1356" s="1" t="s">
        <v>17</v>
      </c>
      <c r="F1356" s="1" t="s">
        <v>17</v>
      </c>
      <c r="G1356" s="1" t="s">
        <v>18</v>
      </c>
      <c r="H1356" s="1" t="s">
        <v>131</v>
      </c>
      <c r="I1356">
        <v>4</v>
      </c>
      <c r="J1356">
        <v>1500</v>
      </c>
      <c r="K1356" s="7">
        <v>0.05</v>
      </c>
      <c r="L1356">
        <v>5700</v>
      </c>
      <c r="M1356">
        <v>915.12</v>
      </c>
      <c r="N1356" s="7">
        <f>IFERROR(Sales_Data[[#This Row],[Profit]]/Sales_Data[[#This Row],[Sales]],0)</f>
        <v>0.16054736842105263</v>
      </c>
      <c r="O1356" s="7" t="str">
        <f>TEXT(Sales_Data[[#This Row],[Order_Date]],"mmm")</f>
        <v>Nov</v>
      </c>
      <c r="P1356" s="9" t="str">
        <f>TEXT(Sales_Data[[#This Row],[Order_Date]],"yyyy")</f>
        <v>2025</v>
      </c>
      <c r="Q1356" s="9" t="str">
        <f t="shared" si="21"/>
        <v>Existing</v>
      </c>
      <c r="R1356" s="1" t="s">
        <v>64</v>
      </c>
    </row>
    <row r="1357" spans="1:18" x14ac:dyDescent="0.35">
      <c r="A1357" s="1" t="s">
        <v>3505</v>
      </c>
      <c r="B1357" s="2">
        <v>45909</v>
      </c>
      <c r="C1357" s="1" t="s">
        <v>1297</v>
      </c>
      <c r="D1357" s="1" t="s">
        <v>3506</v>
      </c>
      <c r="E1357" s="1" t="s">
        <v>62</v>
      </c>
      <c r="F1357" s="1" t="s">
        <v>41</v>
      </c>
      <c r="G1357" s="1" t="s">
        <v>120</v>
      </c>
      <c r="H1357" s="1" t="s">
        <v>121</v>
      </c>
      <c r="I1357">
        <v>1</v>
      </c>
      <c r="J1357">
        <v>2800</v>
      </c>
      <c r="K1357" s="7">
        <v>0.15</v>
      </c>
      <c r="L1357">
        <v>2380</v>
      </c>
      <c r="M1357">
        <v>537.97</v>
      </c>
      <c r="N1357" s="7">
        <f>IFERROR(Sales_Data[[#This Row],[Profit]]/Sales_Data[[#This Row],[Sales]],0)</f>
        <v>0.22603781512605042</v>
      </c>
      <c r="O1357" s="7" t="str">
        <f>TEXT(Sales_Data[[#This Row],[Order_Date]],"mmm")</f>
        <v>Sep</v>
      </c>
      <c r="P1357" s="9" t="str">
        <f>TEXT(Sales_Data[[#This Row],[Order_Date]],"yyyy")</f>
        <v>2025</v>
      </c>
      <c r="Q1357" s="9" t="str">
        <f t="shared" si="21"/>
        <v>New</v>
      </c>
      <c r="R1357" s="1" t="s">
        <v>28</v>
      </c>
    </row>
    <row r="1358" spans="1:18" x14ac:dyDescent="0.35">
      <c r="A1358" s="1" t="s">
        <v>3507</v>
      </c>
      <c r="B1358" s="2">
        <v>45834</v>
      </c>
      <c r="C1358" s="1" t="s">
        <v>3508</v>
      </c>
      <c r="D1358" s="1" t="s">
        <v>3509</v>
      </c>
      <c r="E1358" s="1" t="s">
        <v>106</v>
      </c>
      <c r="F1358" s="1" t="s">
        <v>33</v>
      </c>
      <c r="G1358" s="1" t="s">
        <v>120</v>
      </c>
      <c r="H1358" s="1" t="s">
        <v>217</v>
      </c>
      <c r="I1358">
        <v>2</v>
      </c>
      <c r="J1358">
        <v>3200</v>
      </c>
      <c r="K1358" s="7">
        <v>0.1</v>
      </c>
      <c r="L1358">
        <v>5760</v>
      </c>
      <c r="M1358">
        <v>778.87</v>
      </c>
      <c r="N1358" s="7">
        <f>IFERROR(Sales_Data[[#This Row],[Profit]]/Sales_Data[[#This Row],[Sales]],0)</f>
        <v>0.13522048611111112</v>
      </c>
      <c r="O1358" s="7" t="str">
        <f>TEXT(Sales_Data[[#This Row],[Order_Date]],"mmm")</f>
        <v>Jun</v>
      </c>
      <c r="P1358" s="9" t="str">
        <f>TEXT(Sales_Data[[#This Row],[Order_Date]],"yyyy")</f>
        <v>2025</v>
      </c>
      <c r="Q1358" s="9" t="str">
        <f t="shared" si="21"/>
        <v>Existing</v>
      </c>
      <c r="R1358" s="1" t="s">
        <v>28</v>
      </c>
    </row>
    <row r="1359" spans="1:18" x14ac:dyDescent="0.35">
      <c r="A1359" s="1" t="s">
        <v>3510</v>
      </c>
      <c r="B1359" s="2">
        <v>45852</v>
      </c>
      <c r="C1359" s="1" t="s">
        <v>3511</v>
      </c>
      <c r="D1359" s="1" t="s">
        <v>3512</v>
      </c>
      <c r="E1359" s="1" t="s">
        <v>106</v>
      </c>
      <c r="F1359" s="1" t="s">
        <v>33</v>
      </c>
      <c r="G1359" s="1" t="s">
        <v>26</v>
      </c>
      <c r="H1359" s="1" t="s">
        <v>58</v>
      </c>
      <c r="I1359">
        <v>1</v>
      </c>
      <c r="J1359">
        <v>1400</v>
      </c>
      <c r="K1359" s="7">
        <v>0.1</v>
      </c>
      <c r="L1359">
        <v>1260</v>
      </c>
      <c r="M1359">
        <v>287.79000000000002</v>
      </c>
      <c r="N1359" s="7">
        <f>IFERROR(Sales_Data[[#This Row],[Profit]]/Sales_Data[[#This Row],[Sales]],0)</f>
        <v>0.22840476190476192</v>
      </c>
      <c r="O1359" s="7" t="str">
        <f>TEXT(Sales_Data[[#This Row],[Order_Date]],"mmm")</f>
        <v>Jul</v>
      </c>
      <c r="P1359" s="9" t="str">
        <f>TEXT(Sales_Data[[#This Row],[Order_Date]],"yyyy")</f>
        <v>2025</v>
      </c>
      <c r="Q1359" s="9" t="str">
        <f t="shared" si="21"/>
        <v>New</v>
      </c>
      <c r="R1359" s="1" t="s">
        <v>64</v>
      </c>
    </row>
    <row r="1360" spans="1:18" x14ac:dyDescent="0.35">
      <c r="A1360" s="1" t="s">
        <v>3513</v>
      </c>
      <c r="B1360" s="2">
        <v>45702</v>
      </c>
      <c r="C1360" s="1" t="s">
        <v>1185</v>
      </c>
      <c r="D1360" s="1" t="s">
        <v>3514</v>
      </c>
      <c r="E1360" s="1" t="s">
        <v>160</v>
      </c>
      <c r="F1360" s="1" t="s">
        <v>161</v>
      </c>
      <c r="G1360" s="1" t="s">
        <v>120</v>
      </c>
      <c r="H1360" s="1" t="s">
        <v>121</v>
      </c>
      <c r="I1360">
        <v>5</v>
      </c>
      <c r="J1360">
        <v>2800</v>
      </c>
      <c r="K1360" s="7">
        <v>0</v>
      </c>
      <c r="L1360">
        <v>14000</v>
      </c>
      <c r="M1360">
        <v>3272.53</v>
      </c>
      <c r="N1360" s="7">
        <f>IFERROR(Sales_Data[[#This Row],[Profit]]/Sales_Data[[#This Row],[Sales]],0)</f>
        <v>0.23375214285714288</v>
      </c>
      <c r="O1360" s="7" t="str">
        <f>TEXT(Sales_Data[[#This Row],[Order_Date]],"mmm")</f>
        <v>Feb</v>
      </c>
      <c r="P1360" s="9" t="str">
        <f>TEXT(Sales_Data[[#This Row],[Order_Date]],"yyyy")</f>
        <v>2025</v>
      </c>
      <c r="Q1360" s="9" t="str">
        <f t="shared" si="21"/>
        <v>Existing</v>
      </c>
      <c r="R1360" s="1" t="s">
        <v>28</v>
      </c>
    </row>
    <row r="1361" spans="1:18" x14ac:dyDescent="0.35">
      <c r="A1361" s="1" t="s">
        <v>3515</v>
      </c>
      <c r="B1361" s="2">
        <v>45779</v>
      </c>
      <c r="C1361" s="1" t="s">
        <v>3516</v>
      </c>
      <c r="D1361" s="1" t="s">
        <v>1225</v>
      </c>
      <c r="E1361" s="1" t="s">
        <v>86</v>
      </c>
      <c r="F1361" s="1" t="s">
        <v>25</v>
      </c>
      <c r="G1361" s="1" t="s">
        <v>42</v>
      </c>
      <c r="H1361" s="1" t="s">
        <v>47</v>
      </c>
      <c r="I1361">
        <v>3</v>
      </c>
      <c r="J1361">
        <v>55000</v>
      </c>
      <c r="K1361" s="7">
        <v>0.2</v>
      </c>
      <c r="L1361">
        <v>132000</v>
      </c>
      <c r="M1361">
        <v>31020.19</v>
      </c>
      <c r="N1361" s="7">
        <f>IFERROR(Sales_Data[[#This Row],[Profit]]/Sales_Data[[#This Row],[Sales]],0)</f>
        <v>0.23500143939393939</v>
      </c>
      <c r="O1361" s="7" t="str">
        <f>TEXT(Sales_Data[[#This Row],[Order_Date]],"mmm")</f>
        <v>May</v>
      </c>
      <c r="P1361" s="9" t="str">
        <f>TEXT(Sales_Data[[#This Row],[Order_Date]],"yyyy")</f>
        <v>2025</v>
      </c>
      <c r="Q1361" s="9" t="str">
        <f t="shared" si="21"/>
        <v>Existing</v>
      </c>
      <c r="R1361" s="1" t="s">
        <v>20</v>
      </c>
    </row>
    <row r="1362" spans="1:18" x14ac:dyDescent="0.35">
      <c r="A1362" s="1" t="s">
        <v>3517</v>
      </c>
      <c r="B1362" s="2">
        <v>46005</v>
      </c>
      <c r="C1362" s="1" t="s">
        <v>2238</v>
      </c>
      <c r="D1362" s="1" t="s">
        <v>2841</v>
      </c>
      <c r="E1362" s="1" t="s">
        <v>51</v>
      </c>
      <c r="F1362" s="1" t="s">
        <v>52</v>
      </c>
      <c r="G1362" s="1" t="s">
        <v>26</v>
      </c>
      <c r="H1362" s="1" t="s">
        <v>82</v>
      </c>
      <c r="I1362">
        <v>4</v>
      </c>
      <c r="J1362">
        <v>450</v>
      </c>
      <c r="K1362" s="7">
        <v>0</v>
      </c>
      <c r="L1362">
        <v>1800</v>
      </c>
      <c r="M1362">
        <v>311.36</v>
      </c>
      <c r="N1362" s="7">
        <f>IFERROR(Sales_Data[[#This Row],[Profit]]/Sales_Data[[#This Row],[Sales]],0)</f>
        <v>0.17297777777777779</v>
      </c>
      <c r="O1362" s="7" t="str">
        <f>TEXT(Sales_Data[[#This Row],[Order_Date]],"mmm")</f>
        <v>Dec</v>
      </c>
      <c r="P1362" s="9" t="str">
        <f>TEXT(Sales_Data[[#This Row],[Order_Date]],"yyyy")</f>
        <v>2025</v>
      </c>
      <c r="Q1362" s="9" t="str">
        <f t="shared" si="21"/>
        <v>Existing</v>
      </c>
      <c r="R1362" s="1" t="s">
        <v>28</v>
      </c>
    </row>
    <row r="1363" spans="1:18" x14ac:dyDescent="0.35">
      <c r="A1363" s="1" t="s">
        <v>3518</v>
      </c>
      <c r="B1363" s="2">
        <v>45784</v>
      </c>
      <c r="C1363" s="1" t="s">
        <v>3519</v>
      </c>
      <c r="D1363" s="1" t="s">
        <v>3520</v>
      </c>
      <c r="E1363" s="1" t="s">
        <v>32</v>
      </c>
      <c r="F1363" s="1" t="s">
        <v>33</v>
      </c>
      <c r="G1363" s="1" t="s">
        <v>34</v>
      </c>
      <c r="H1363" s="1" t="s">
        <v>35</v>
      </c>
      <c r="I1363">
        <v>2</v>
      </c>
      <c r="J1363">
        <v>9000</v>
      </c>
      <c r="K1363" s="7">
        <v>0.1</v>
      </c>
      <c r="L1363">
        <v>16200</v>
      </c>
      <c r="M1363">
        <v>3645.04</v>
      </c>
      <c r="N1363" s="7">
        <f>IFERROR(Sales_Data[[#This Row],[Profit]]/Sales_Data[[#This Row],[Sales]],0)</f>
        <v>0.22500246913580246</v>
      </c>
      <c r="O1363" s="7" t="str">
        <f>TEXT(Sales_Data[[#This Row],[Order_Date]],"mmm")</f>
        <v>May</v>
      </c>
      <c r="P1363" s="9" t="str">
        <f>TEXT(Sales_Data[[#This Row],[Order_Date]],"yyyy")</f>
        <v>2025</v>
      </c>
      <c r="Q1363" s="9" t="str">
        <f t="shared" si="21"/>
        <v>Existing</v>
      </c>
      <c r="R1363" s="1" t="s">
        <v>20</v>
      </c>
    </row>
    <row r="1364" spans="1:18" x14ac:dyDescent="0.35">
      <c r="A1364" s="1" t="s">
        <v>3521</v>
      </c>
      <c r="B1364" s="2">
        <v>45904</v>
      </c>
      <c r="C1364" s="1" t="s">
        <v>3522</v>
      </c>
      <c r="D1364" s="1" t="s">
        <v>139</v>
      </c>
      <c r="E1364" s="1" t="s">
        <v>24</v>
      </c>
      <c r="F1364" s="1" t="s">
        <v>25</v>
      </c>
      <c r="G1364" s="1" t="s">
        <v>26</v>
      </c>
      <c r="H1364" s="1" t="s">
        <v>27</v>
      </c>
      <c r="I1364">
        <v>2</v>
      </c>
      <c r="J1364">
        <v>1200</v>
      </c>
      <c r="K1364" s="7">
        <v>0.15</v>
      </c>
      <c r="L1364">
        <v>2040</v>
      </c>
      <c r="M1364">
        <v>195.3</v>
      </c>
      <c r="N1364" s="7">
        <f>IFERROR(Sales_Data[[#This Row],[Profit]]/Sales_Data[[#This Row],[Sales]],0)</f>
        <v>9.5735294117647071E-2</v>
      </c>
      <c r="O1364" s="7" t="str">
        <f>TEXT(Sales_Data[[#This Row],[Order_Date]],"mmm")</f>
        <v>Sep</v>
      </c>
      <c r="P1364" s="9" t="str">
        <f>TEXT(Sales_Data[[#This Row],[Order_Date]],"yyyy")</f>
        <v>2025</v>
      </c>
      <c r="Q1364" s="9" t="str">
        <f t="shared" si="21"/>
        <v>Existing</v>
      </c>
      <c r="R1364" s="1" t="s">
        <v>28</v>
      </c>
    </row>
    <row r="1365" spans="1:18" x14ac:dyDescent="0.35">
      <c r="A1365" s="1" t="s">
        <v>3523</v>
      </c>
      <c r="B1365" s="2">
        <v>45965</v>
      </c>
      <c r="C1365" s="1" t="s">
        <v>3524</v>
      </c>
      <c r="D1365" s="1" t="s">
        <v>614</v>
      </c>
      <c r="E1365" s="1" t="s">
        <v>32</v>
      </c>
      <c r="F1365" s="1" t="s">
        <v>33</v>
      </c>
      <c r="G1365" s="1" t="s">
        <v>26</v>
      </c>
      <c r="H1365" s="1" t="s">
        <v>82</v>
      </c>
      <c r="I1365">
        <v>1</v>
      </c>
      <c r="J1365">
        <v>450</v>
      </c>
      <c r="K1365" s="7">
        <v>0.1</v>
      </c>
      <c r="L1365">
        <v>405</v>
      </c>
      <c r="M1365">
        <v>83.36</v>
      </c>
      <c r="N1365" s="7">
        <f>IFERROR(Sales_Data[[#This Row],[Profit]]/Sales_Data[[#This Row],[Sales]],0)</f>
        <v>0.20582716049382715</v>
      </c>
      <c r="O1365" s="7" t="str">
        <f>TEXT(Sales_Data[[#This Row],[Order_Date]],"mmm")</f>
        <v>Nov</v>
      </c>
      <c r="P1365" s="9" t="str">
        <f>TEXT(Sales_Data[[#This Row],[Order_Date]],"yyyy")</f>
        <v>2025</v>
      </c>
      <c r="Q1365" s="9" t="str">
        <f t="shared" si="21"/>
        <v>New</v>
      </c>
      <c r="R1365" s="1" t="s">
        <v>20</v>
      </c>
    </row>
    <row r="1366" spans="1:18" x14ac:dyDescent="0.35">
      <c r="A1366" s="1" t="s">
        <v>3525</v>
      </c>
      <c r="B1366" s="2">
        <v>45841</v>
      </c>
      <c r="C1366" s="1" t="s">
        <v>3526</v>
      </c>
      <c r="D1366" s="1" t="s">
        <v>324</v>
      </c>
      <c r="E1366" s="1" t="s">
        <v>119</v>
      </c>
      <c r="F1366" s="1" t="s">
        <v>33</v>
      </c>
      <c r="G1366" s="1" t="s">
        <v>34</v>
      </c>
      <c r="H1366" s="1" t="s">
        <v>35</v>
      </c>
      <c r="I1366">
        <v>4</v>
      </c>
      <c r="J1366">
        <v>9000</v>
      </c>
      <c r="K1366" s="7">
        <v>0.1</v>
      </c>
      <c r="L1366">
        <v>32400</v>
      </c>
      <c r="M1366">
        <v>5853.78</v>
      </c>
      <c r="N1366" s="7">
        <f>IFERROR(Sales_Data[[#This Row],[Profit]]/Sales_Data[[#This Row],[Sales]],0)</f>
        <v>0.18067222222222221</v>
      </c>
      <c r="O1366" s="7" t="str">
        <f>TEXT(Sales_Data[[#This Row],[Order_Date]],"mmm")</f>
        <v>Jul</v>
      </c>
      <c r="P1366" s="9" t="str">
        <f>TEXT(Sales_Data[[#This Row],[Order_Date]],"yyyy")</f>
        <v>2025</v>
      </c>
      <c r="Q1366" s="9" t="str">
        <f t="shared" si="21"/>
        <v>Existing</v>
      </c>
      <c r="R1366" s="1" t="s">
        <v>28</v>
      </c>
    </row>
    <row r="1367" spans="1:18" x14ac:dyDescent="0.35">
      <c r="A1367" s="1" t="s">
        <v>3527</v>
      </c>
      <c r="B1367" s="2">
        <v>45906</v>
      </c>
      <c r="C1367" s="1" t="s">
        <v>3528</v>
      </c>
      <c r="D1367" s="1" t="s">
        <v>1292</v>
      </c>
      <c r="E1367" s="1" t="s">
        <v>119</v>
      </c>
      <c r="F1367" s="1" t="s">
        <v>33</v>
      </c>
      <c r="G1367" s="1" t="s">
        <v>42</v>
      </c>
      <c r="H1367" s="1" t="s">
        <v>102</v>
      </c>
      <c r="I1367">
        <v>1</v>
      </c>
      <c r="J1367">
        <v>25000</v>
      </c>
      <c r="K1367" s="7">
        <v>0</v>
      </c>
      <c r="L1367">
        <v>25000</v>
      </c>
      <c r="M1367">
        <v>5405.83</v>
      </c>
      <c r="N1367" s="7">
        <f>IFERROR(Sales_Data[[#This Row],[Profit]]/Sales_Data[[#This Row],[Sales]],0)</f>
        <v>0.21623319999999999</v>
      </c>
      <c r="O1367" s="7" t="str">
        <f>TEXT(Sales_Data[[#This Row],[Order_Date]],"mmm")</f>
        <v>Sep</v>
      </c>
      <c r="P1367" s="9" t="str">
        <f>TEXT(Sales_Data[[#This Row],[Order_Date]],"yyyy")</f>
        <v>2025</v>
      </c>
      <c r="Q1367" s="9" t="str">
        <f t="shared" si="21"/>
        <v>New</v>
      </c>
      <c r="R1367" s="1" t="s">
        <v>36</v>
      </c>
    </row>
    <row r="1368" spans="1:18" x14ac:dyDescent="0.35">
      <c r="A1368" s="1" t="s">
        <v>3529</v>
      </c>
      <c r="B1368" s="2">
        <v>45749</v>
      </c>
      <c r="C1368" s="1" t="s">
        <v>3530</v>
      </c>
      <c r="D1368" s="1" t="s">
        <v>840</v>
      </c>
      <c r="E1368" s="1" t="s">
        <v>135</v>
      </c>
      <c r="F1368" s="1" t="s">
        <v>136</v>
      </c>
      <c r="G1368" s="1" t="s">
        <v>26</v>
      </c>
      <c r="H1368" s="1" t="s">
        <v>27</v>
      </c>
      <c r="I1368">
        <v>3</v>
      </c>
      <c r="J1368">
        <v>1200</v>
      </c>
      <c r="K1368" s="7">
        <v>0.1</v>
      </c>
      <c r="L1368">
        <v>3240</v>
      </c>
      <c r="M1368">
        <v>400.85</v>
      </c>
      <c r="N1368" s="7">
        <f>IFERROR(Sales_Data[[#This Row],[Profit]]/Sales_Data[[#This Row],[Sales]],0)</f>
        <v>0.12371913580246914</v>
      </c>
      <c r="O1368" s="7" t="str">
        <f>TEXT(Sales_Data[[#This Row],[Order_Date]],"mmm")</f>
        <v>Apr</v>
      </c>
      <c r="P1368" s="9" t="str">
        <f>TEXT(Sales_Data[[#This Row],[Order_Date]],"yyyy")</f>
        <v>2025</v>
      </c>
      <c r="Q1368" s="9" t="str">
        <f t="shared" si="21"/>
        <v>Existing</v>
      </c>
      <c r="R1368" s="1" t="s">
        <v>36</v>
      </c>
    </row>
    <row r="1369" spans="1:18" x14ac:dyDescent="0.35">
      <c r="A1369" s="1" t="s">
        <v>3531</v>
      </c>
      <c r="B1369" s="2">
        <v>45803</v>
      </c>
      <c r="C1369" s="1" t="s">
        <v>2190</v>
      </c>
      <c r="D1369" s="1" t="s">
        <v>2507</v>
      </c>
      <c r="E1369" s="1" t="s">
        <v>32</v>
      </c>
      <c r="F1369" s="1" t="s">
        <v>33</v>
      </c>
      <c r="G1369" s="1" t="s">
        <v>120</v>
      </c>
      <c r="H1369" s="1" t="s">
        <v>217</v>
      </c>
      <c r="I1369">
        <v>3</v>
      </c>
      <c r="J1369">
        <v>3200</v>
      </c>
      <c r="K1369" s="7">
        <v>0.15</v>
      </c>
      <c r="L1369">
        <v>8160</v>
      </c>
      <c r="M1369">
        <v>1542.68</v>
      </c>
      <c r="N1369" s="7">
        <f>IFERROR(Sales_Data[[#This Row],[Profit]]/Sales_Data[[#This Row],[Sales]],0)</f>
        <v>0.18905392156862746</v>
      </c>
      <c r="O1369" s="7" t="str">
        <f>TEXT(Sales_Data[[#This Row],[Order_Date]],"mmm")</f>
        <v>May</v>
      </c>
      <c r="P1369" s="9" t="str">
        <f>TEXT(Sales_Data[[#This Row],[Order_Date]],"yyyy")</f>
        <v>2025</v>
      </c>
      <c r="Q1369" s="9" t="str">
        <f t="shared" si="21"/>
        <v>Existing</v>
      </c>
      <c r="R1369" s="1" t="s">
        <v>36</v>
      </c>
    </row>
    <row r="1370" spans="1:18" x14ac:dyDescent="0.35">
      <c r="A1370" s="1" t="s">
        <v>3532</v>
      </c>
      <c r="B1370" s="2">
        <v>46009</v>
      </c>
      <c r="C1370" s="1" t="s">
        <v>3533</v>
      </c>
      <c r="D1370" s="1" t="s">
        <v>3534</v>
      </c>
      <c r="E1370" s="1" t="s">
        <v>135</v>
      </c>
      <c r="F1370" s="1" t="s">
        <v>136</v>
      </c>
      <c r="G1370" s="1" t="s">
        <v>42</v>
      </c>
      <c r="H1370" s="1" t="s">
        <v>102</v>
      </c>
      <c r="I1370">
        <v>5</v>
      </c>
      <c r="J1370">
        <v>25000</v>
      </c>
      <c r="K1370" s="7">
        <v>0.15</v>
      </c>
      <c r="L1370">
        <v>106250</v>
      </c>
      <c r="M1370">
        <v>15639.28</v>
      </c>
      <c r="N1370" s="7">
        <f>IFERROR(Sales_Data[[#This Row],[Profit]]/Sales_Data[[#This Row],[Sales]],0)</f>
        <v>0.14719322352941178</v>
      </c>
      <c r="O1370" s="7" t="str">
        <f>TEXT(Sales_Data[[#This Row],[Order_Date]],"mmm")</f>
        <v>Dec</v>
      </c>
      <c r="P1370" s="9" t="str">
        <f>TEXT(Sales_Data[[#This Row],[Order_Date]],"yyyy")</f>
        <v>2025</v>
      </c>
      <c r="Q1370" s="9" t="str">
        <f t="shared" si="21"/>
        <v>Existing</v>
      </c>
      <c r="R1370" s="1" t="s">
        <v>20</v>
      </c>
    </row>
    <row r="1371" spans="1:18" x14ac:dyDescent="0.35">
      <c r="A1371" s="1" t="s">
        <v>3535</v>
      </c>
      <c r="B1371" s="2">
        <v>45981</v>
      </c>
      <c r="C1371" s="1" t="s">
        <v>3536</v>
      </c>
      <c r="D1371" s="1" t="s">
        <v>3537</v>
      </c>
      <c r="E1371" s="1" t="s">
        <v>86</v>
      </c>
      <c r="F1371" s="1" t="s">
        <v>25</v>
      </c>
      <c r="G1371" s="1" t="s">
        <v>42</v>
      </c>
      <c r="H1371" s="1" t="s">
        <v>102</v>
      </c>
      <c r="I1371">
        <v>4</v>
      </c>
      <c r="J1371">
        <v>25000</v>
      </c>
      <c r="K1371" s="7">
        <v>0.15</v>
      </c>
      <c r="L1371">
        <v>85000</v>
      </c>
      <c r="M1371">
        <v>13800.63</v>
      </c>
      <c r="N1371" s="7">
        <f>IFERROR(Sales_Data[[#This Row],[Profit]]/Sales_Data[[#This Row],[Sales]],0)</f>
        <v>0.16236035294117646</v>
      </c>
      <c r="O1371" s="7" t="str">
        <f>TEXT(Sales_Data[[#This Row],[Order_Date]],"mmm")</f>
        <v>Nov</v>
      </c>
      <c r="P1371" s="9" t="str">
        <f>TEXT(Sales_Data[[#This Row],[Order_Date]],"yyyy")</f>
        <v>2025</v>
      </c>
      <c r="Q1371" s="9" t="str">
        <f t="shared" si="21"/>
        <v>Existing</v>
      </c>
      <c r="R1371" s="1" t="s">
        <v>64</v>
      </c>
    </row>
    <row r="1372" spans="1:18" x14ac:dyDescent="0.35">
      <c r="A1372" s="1" t="s">
        <v>3538</v>
      </c>
      <c r="B1372" s="2">
        <v>45877</v>
      </c>
      <c r="C1372" s="1" t="s">
        <v>3116</v>
      </c>
      <c r="D1372" s="1" t="s">
        <v>3539</v>
      </c>
      <c r="E1372" s="1" t="s">
        <v>32</v>
      </c>
      <c r="F1372" s="1" t="s">
        <v>33</v>
      </c>
      <c r="G1372" s="1" t="s">
        <v>120</v>
      </c>
      <c r="H1372" s="1" t="s">
        <v>146</v>
      </c>
      <c r="I1372">
        <v>3</v>
      </c>
      <c r="J1372">
        <v>800</v>
      </c>
      <c r="K1372" s="7">
        <v>0.05</v>
      </c>
      <c r="L1372">
        <v>2280</v>
      </c>
      <c r="M1372">
        <v>256.41000000000003</v>
      </c>
      <c r="N1372" s="7">
        <f>IFERROR(Sales_Data[[#This Row],[Profit]]/Sales_Data[[#This Row],[Sales]],0)</f>
        <v>0.11246052631578948</v>
      </c>
      <c r="O1372" s="7" t="str">
        <f>TEXT(Sales_Data[[#This Row],[Order_Date]],"mmm")</f>
        <v>Aug</v>
      </c>
      <c r="P1372" s="9" t="str">
        <f>TEXT(Sales_Data[[#This Row],[Order_Date]],"yyyy")</f>
        <v>2025</v>
      </c>
      <c r="Q1372" s="9" t="str">
        <f t="shared" si="21"/>
        <v>Existing</v>
      </c>
      <c r="R1372" s="1" t="s">
        <v>36</v>
      </c>
    </row>
    <row r="1373" spans="1:18" x14ac:dyDescent="0.35">
      <c r="A1373" s="1" t="s">
        <v>3540</v>
      </c>
      <c r="B1373" s="2">
        <v>45762</v>
      </c>
      <c r="C1373" s="1" t="s">
        <v>3486</v>
      </c>
      <c r="D1373" s="1" t="s">
        <v>3541</v>
      </c>
      <c r="E1373" s="1" t="s">
        <v>40</v>
      </c>
      <c r="F1373" s="1" t="s">
        <v>41</v>
      </c>
      <c r="G1373" s="1" t="s">
        <v>120</v>
      </c>
      <c r="H1373" s="1" t="s">
        <v>121</v>
      </c>
      <c r="I1373">
        <v>4</v>
      </c>
      <c r="J1373">
        <v>2800</v>
      </c>
      <c r="K1373" s="7">
        <v>0.15</v>
      </c>
      <c r="L1373">
        <v>9520</v>
      </c>
      <c r="M1373">
        <v>2016.37</v>
      </c>
      <c r="N1373" s="7">
        <f>IFERROR(Sales_Data[[#This Row],[Profit]]/Sales_Data[[#This Row],[Sales]],0)</f>
        <v>0.21180357142857142</v>
      </c>
      <c r="O1373" s="7" t="str">
        <f>TEXT(Sales_Data[[#This Row],[Order_Date]],"mmm")</f>
        <v>Apr</v>
      </c>
      <c r="P1373" s="9" t="str">
        <f>TEXT(Sales_Data[[#This Row],[Order_Date]],"yyyy")</f>
        <v>2025</v>
      </c>
      <c r="Q1373" s="9" t="str">
        <f t="shared" si="21"/>
        <v>Existing</v>
      </c>
      <c r="R1373" s="1" t="s">
        <v>36</v>
      </c>
    </row>
    <row r="1374" spans="1:18" x14ac:dyDescent="0.35">
      <c r="A1374" s="1" t="s">
        <v>3542</v>
      </c>
      <c r="B1374" s="2">
        <v>45690</v>
      </c>
      <c r="C1374" s="1" t="s">
        <v>49</v>
      </c>
      <c r="D1374" s="1" t="s">
        <v>3543</v>
      </c>
      <c r="E1374" s="1" t="s">
        <v>106</v>
      </c>
      <c r="F1374" s="1" t="s">
        <v>33</v>
      </c>
      <c r="G1374" s="1" t="s">
        <v>120</v>
      </c>
      <c r="H1374" s="1" t="s">
        <v>146</v>
      </c>
      <c r="I1374">
        <v>4</v>
      </c>
      <c r="J1374">
        <v>800</v>
      </c>
      <c r="K1374" s="7">
        <v>0.05</v>
      </c>
      <c r="L1374">
        <v>3040</v>
      </c>
      <c r="M1374">
        <v>642.54999999999995</v>
      </c>
      <c r="N1374" s="7">
        <f>IFERROR(Sales_Data[[#This Row],[Profit]]/Sales_Data[[#This Row],[Sales]],0)</f>
        <v>0.21136513157894735</v>
      </c>
      <c r="O1374" s="7" t="str">
        <f>TEXT(Sales_Data[[#This Row],[Order_Date]],"mmm")</f>
        <v>Feb</v>
      </c>
      <c r="P1374" s="9" t="str">
        <f>TEXT(Sales_Data[[#This Row],[Order_Date]],"yyyy")</f>
        <v>2025</v>
      </c>
      <c r="Q1374" s="9" t="str">
        <f t="shared" si="21"/>
        <v>Existing</v>
      </c>
      <c r="R1374" s="1" t="s">
        <v>73</v>
      </c>
    </row>
    <row r="1375" spans="1:18" x14ac:dyDescent="0.35">
      <c r="A1375" s="1" t="s">
        <v>3544</v>
      </c>
      <c r="B1375" s="2">
        <v>46008</v>
      </c>
      <c r="C1375" s="1" t="s">
        <v>3545</v>
      </c>
      <c r="D1375" s="1" t="s">
        <v>1855</v>
      </c>
      <c r="E1375" s="1" t="s">
        <v>81</v>
      </c>
      <c r="F1375" s="1" t="s">
        <v>33</v>
      </c>
      <c r="G1375" s="1" t="s">
        <v>26</v>
      </c>
      <c r="H1375" s="1" t="s">
        <v>82</v>
      </c>
      <c r="I1375">
        <v>2</v>
      </c>
      <c r="J1375">
        <v>450</v>
      </c>
      <c r="K1375" s="7">
        <v>0.05</v>
      </c>
      <c r="L1375">
        <v>855</v>
      </c>
      <c r="M1375">
        <v>155.52000000000001</v>
      </c>
      <c r="N1375" s="7">
        <f>IFERROR(Sales_Data[[#This Row],[Profit]]/Sales_Data[[#This Row],[Sales]],0)</f>
        <v>0.18189473684210528</v>
      </c>
      <c r="O1375" s="7" t="str">
        <f>TEXT(Sales_Data[[#This Row],[Order_Date]],"mmm")</f>
        <v>Dec</v>
      </c>
      <c r="P1375" s="9" t="str">
        <f>TEXT(Sales_Data[[#This Row],[Order_Date]],"yyyy")</f>
        <v>2025</v>
      </c>
      <c r="Q1375" s="9" t="str">
        <f t="shared" si="21"/>
        <v>Existing</v>
      </c>
      <c r="R1375" s="1" t="s">
        <v>64</v>
      </c>
    </row>
    <row r="1376" spans="1:18" x14ac:dyDescent="0.35">
      <c r="A1376" s="1" t="s">
        <v>3546</v>
      </c>
      <c r="B1376" s="2">
        <v>46015</v>
      </c>
      <c r="C1376" s="1" t="s">
        <v>3547</v>
      </c>
      <c r="D1376" s="1" t="s">
        <v>3548</v>
      </c>
      <c r="E1376" s="1" t="s">
        <v>17</v>
      </c>
      <c r="F1376" s="1" t="s">
        <v>17</v>
      </c>
      <c r="G1376" s="1" t="s">
        <v>42</v>
      </c>
      <c r="H1376" s="1" t="s">
        <v>63</v>
      </c>
      <c r="I1376">
        <v>5</v>
      </c>
      <c r="J1376">
        <v>4500</v>
      </c>
      <c r="K1376" s="7">
        <v>0.1</v>
      </c>
      <c r="L1376">
        <v>20250</v>
      </c>
      <c r="M1376">
        <v>2382.1999999999998</v>
      </c>
      <c r="N1376" s="7">
        <f>IFERROR(Sales_Data[[#This Row],[Profit]]/Sales_Data[[#This Row],[Sales]],0)</f>
        <v>0.1176395061728395</v>
      </c>
      <c r="O1376" s="7" t="str">
        <f>TEXT(Sales_Data[[#This Row],[Order_Date]],"mmm")</f>
        <v>Dec</v>
      </c>
      <c r="P1376" s="9" t="str">
        <f>TEXT(Sales_Data[[#This Row],[Order_Date]],"yyyy")</f>
        <v>2025</v>
      </c>
      <c r="Q1376" s="9" t="str">
        <f t="shared" si="21"/>
        <v>Existing</v>
      </c>
      <c r="R1376" s="1" t="s">
        <v>64</v>
      </c>
    </row>
    <row r="1377" spans="1:18" x14ac:dyDescent="0.35">
      <c r="A1377" s="1" t="s">
        <v>3549</v>
      </c>
      <c r="B1377" s="2">
        <v>45947</v>
      </c>
      <c r="C1377" s="1" t="s">
        <v>3550</v>
      </c>
      <c r="D1377" s="1" t="s">
        <v>2103</v>
      </c>
      <c r="E1377" s="1" t="s">
        <v>106</v>
      </c>
      <c r="F1377" s="1" t="s">
        <v>33</v>
      </c>
      <c r="G1377" s="1" t="s">
        <v>120</v>
      </c>
      <c r="H1377" s="1" t="s">
        <v>121</v>
      </c>
      <c r="I1377">
        <v>5</v>
      </c>
      <c r="J1377">
        <v>2800</v>
      </c>
      <c r="K1377" s="7">
        <v>0.15</v>
      </c>
      <c r="L1377">
        <v>11900</v>
      </c>
      <c r="M1377">
        <v>1697</v>
      </c>
      <c r="N1377" s="7">
        <f>IFERROR(Sales_Data[[#This Row],[Profit]]/Sales_Data[[#This Row],[Sales]],0)</f>
        <v>0.14260504201680671</v>
      </c>
      <c r="O1377" s="7" t="str">
        <f>TEXT(Sales_Data[[#This Row],[Order_Date]],"mmm")</f>
        <v>Oct</v>
      </c>
      <c r="P1377" s="9" t="str">
        <f>TEXT(Sales_Data[[#This Row],[Order_Date]],"yyyy")</f>
        <v>2025</v>
      </c>
      <c r="Q1377" s="9" t="str">
        <f t="shared" si="21"/>
        <v>Existing</v>
      </c>
      <c r="R1377" s="1" t="s">
        <v>20</v>
      </c>
    </row>
    <row r="1378" spans="1:18" x14ac:dyDescent="0.35">
      <c r="A1378" s="1" t="s">
        <v>3551</v>
      </c>
      <c r="B1378" s="2">
        <v>45903</v>
      </c>
      <c r="C1378" s="1" t="s">
        <v>1286</v>
      </c>
      <c r="D1378" s="1" t="s">
        <v>1232</v>
      </c>
      <c r="E1378" s="1" t="s">
        <v>119</v>
      </c>
      <c r="F1378" s="1" t="s">
        <v>33</v>
      </c>
      <c r="G1378" s="1" t="s">
        <v>120</v>
      </c>
      <c r="H1378" s="1" t="s">
        <v>217</v>
      </c>
      <c r="I1378">
        <v>5</v>
      </c>
      <c r="J1378">
        <v>3200</v>
      </c>
      <c r="K1378" s="7">
        <v>0.15</v>
      </c>
      <c r="L1378">
        <v>13600</v>
      </c>
      <c r="M1378">
        <v>3391.09</v>
      </c>
      <c r="N1378" s="7">
        <f>IFERROR(Sales_Data[[#This Row],[Profit]]/Sales_Data[[#This Row],[Sales]],0)</f>
        <v>0.24934485294117648</v>
      </c>
      <c r="O1378" s="7" t="str">
        <f>TEXT(Sales_Data[[#This Row],[Order_Date]],"mmm")</f>
        <v>Sep</v>
      </c>
      <c r="P1378" s="9" t="str">
        <f>TEXT(Sales_Data[[#This Row],[Order_Date]],"yyyy")</f>
        <v>2025</v>
      </c>
      <c r="Q1378" s="9" t="str">
        <f t="shared" si="21"/>
        <v>Existing</v>
      </c>
      <c r="R1378" s="1" t="s">
        <v>64</v>
      </c>
    </row>
    <row r="1379" spans="1:18" x14ac:dyDescent="0.35">
      <c r="A1379" s="1" t="s">
        <v>3552</v>
      </c>
      <c r="B1379" s="2">
        <v>45861</v>
      </c>
      <c r="C1379" s="1" t="s">
        <v>1704</v>
      </c>
      <c r="D1379" s="1" t="s">
        <v>2477</v>
      </c>
      <c r="E1379" s="1" t="s">
        <v>119</v>
      </c>
      <c r="F1379" s="1" t="s">
        <v>33</v>
      </c>
      <c r="G1379" s="1" t="s">
        <v>120</v>
      </c>
      <c r="H1379" s="1" t="s">
        <v>217</v>
      </c>
      <c r="I1379">
        <v>2</v>
      </c>
      <c r="J1379">
        <v>3200</v>
      </c>
      <c r="K1379" s="7">
        <v>0</v>
      </c>
      <c r="L1379">
        <v>6400</v>
      </c>
      <c r="M1379">
        <v>1348.62</v>
      </c>
      <c r="N1379" s="7">
        <f>IFERROR(Sales_Data[[#This Row],[Profit]]/Sales_Data[[#This Row],[Sales]],0)</f>
        <v>0.21072187499999998</v>
      </c>
      <c r="O1379" s="7" t="str">
        <f>TEXT(Sales_Data[[#This Row],[Order_Date]],"mmm")</f>
        <v>Jul</v>
      </c>
      <c r="P1379" s="9" t="str">
        <f>TEXT(Sales_Data[[#This Row],[Order_Date]],"yyyy")</f>
        <v>2025</v>
      </c>
      <c r="Q1379" s="9" t="str">
        <f t="shared" si="21"/>
        <v>Existing</v>
      </c>
      <c r="R1379" s="1" t="s">
        <v>73</v>
      </c>
    </row>
    <row r="1380" spans="1:18" x14ac:dyDescent="0.35">
      <c r="A1380" s="1" t="s">
        <v>3553</v>
      </c>
      <c r="B1380" s="2">
        <v>45725</v>
      </c>
      <c r="C1380" s="1" t="s">
        <v>3554</v>
      </c>
      <c r="D1380" s="1" t="s">
        <v>3555</v>
      </c>
      <c r="E1380" s="1" t="s">
        <v>62</v>
      </c>
      <c r="F1380" s="1" t="s">
        <v>41</v>
      </c>
      <c r="G1380" s="1" t="s">
        <v>120</v>
      </c>
      <c r="H1380" s="1" t="s">
        <v>217</v>
      </c>
      <c r="I1380">
        <v>3</v>
      </c>
      <c r="J1380">
        <v>3200</v>
      </c>
      <c r="K1380" s="7">
        <v>0.05</v>
      </c>
      <c r="L1380">
        <v>9120</v>
      </c>
      <c r="M1380">
        <v>2214.86</v>
      </c>
      <c r="N1380" s="7">
        <f>IFERROR(Sales_Data[[#This Row],[Profit]]/Sales_Data[[#This Row],[Sales]],0)</f>
        <v>0.2428574561403509</v>
      </c>
      <c r="O1380" s="7" t="str">
        <f>TEXT(Sales_Data[[#This Row],[Order_Date]],"mmm")</f>
        <v>Mar</v>
      </c>
      <c r="P1380" s="9" t="str">
        <f>TEXT(Sales_Data[[#This Row],[Order_Date]],"yyyy")</f>
        <v>2025</v>
      </c>
      <c r="Q1380" s="9" t="str">
        <f t="shared" si="21"/>
        <v>Existing</v>
      </c>
      <c r="R1380" s="1" t="s">
        <v>64</v>
      </c>
    </row>
    <row r="1381" spans="1:18" x14ac:dyDescent="0.35">
      <c r="A1381" s="1" t="s">
        <v>3556</v>
      </c>
      <c r="B1381" s="2">
        <v>46010</v>
      </c>
      <c r="C1381" s="1" t="s">
        <v>3557</v>
      </c>
      <c r="D1381" s="1" t="s">
        <v>3558</v>
      </c>
      <c r="E1381" s="1" t="s">
        <v>40</v>
      </c>
      <c r="F1381" s="1" t="s">
        <v>41</v>
      </c>
      <c r="G1381" s="1" t="s">
        <v>42</v>
      </c>
      <c r="H1381" s="1" t="s">
        <v>47</v>
      </c>
      <c r="I1381">
        <v>3</v>
      </c>
      <c r="J1381">
        <v>55000</v>
      </c>
      <c r="K1381" s="7">
        <v>0</v>
      </c>
      <c r="L1381">
        <v>165000</v>
      </c>
      <c r="M1381">
        <v>35340.800000000003</v>
      </c>
      <c r="N1381" s="7">
        <f>IFERROR(Sales_Data[[#This Row],[Profit]]/Sales_Data[[#This Row],[Sales]],0)</f>
        <v>0.21418666666666669</v>
      </c>
      <c r="O1381" s="7" t="str">
        <f>TEXT(Sales_Data[[#This Row],[Order_Date]],"mmm")</f>
        <v>Dec</v>
      </c>
      <c r="P1381" s="9" t="str">
        <f>TEXT(Sales_Data[[#This Row],[Order_Date]],"yyyy")</f>
        <v>2025</v>
      </c>
      <c r="Q1381" s="9" t="str">
        <f t="shared" si="21"/>
        <v>Existing</v>
      </c>
      <c r="R1381" s="1" t="s">
        <v>36</v>
      </c>
    </row>
    <row r="1382" spans="1:18" x14ac:dyDescent="0.35">
      <c r="A1382" s="1" t="s">
        <v>3559</v>
      </c>
      <c r="B1382" s="2">
        <v>46009</v>
      </c>
      <c r="C1382" s="1" t="s">
        <v>3560</v>
      </c>
      <c r="D1382" s="1" t="s">
        <v>1303</v>
      </c>
      <c r="E1382" s="1" t="s">
        <v>24</v>
      </c>
      <c r="F1382" s="1" t="s">
        <v>25</v>
      </c>
      <c r="G1382" s="1" t="s">
        <v>42</v>
      </c>
      <c r="H1382" s="1" t="s">
        <v>112</v>
      </c>
      <c r="I1382">
        <v>3</v>
      </c>
      <c r="J1382">
        <v>2500</v>
      </c>
      <c r="K1382" s="7">
        <v>0.05</v>
      </c>
      <c r="L1382">
        <v>7125</v>
      </c>
      <c r="M1382">
        <v>1259.82</v>
      </c>
      <c r="N1382" s="7">
        <f>IFERROR(Sales_Data[[#This Row],[Profit]]/Sales_Data[[#This Row],[Sales]],0)</f>
        <v>0.17681684210526316</v>
      </c>
      <c r="O1382" s="7" t="str">
        <f>TEXT(Sales_Data[[#This Row],[Order_Date]],"mmm")</f>
        <v>Dec</v>
      </c>
      <c r="P1382" s="9" t="str">
        <f>TEXT(Sales_Data[[#This Row],[Order_Date]],"yyyy")</f>
        <v>2025</v>
      </c>
      <c r="Q1382" s="9" t="str">
        <f t="shared" si="21"/>
        <v>Existing</v>
      </c>
      <c r="R1382" s="1" t="s">
        <v>64</v>
      </c>
    </row>
    <row r="1383" spans="1:18" x14ac:dyDescent="0.35">
      <c r="A1383" s="1" t="s">
        <v>3561</v>
      </c>
      <c r="B1383" s="2">
        <v>46020</v>
      </c>
      <c r="C1383" s="1" t="s">
        <v>3562</v>
      </c>
      <c r="D1383" s="1" t="s">
        <v>3563</v>
      </c>
      <c r="E1383" s="1" t="s">
        <v>62</v>
      </c>
      <c r="F1383" s="1" t="s">
        <v>41</v>
      </c>
      <c r="G1383" s="1" t="s">
        <v>34</v>
      </c>
      <c r="H1383" s="1" t="s">
        <v>77</v>
      </c>
      <c r="I1383">
        <v>5</v>
      </c>
      <c r="J1383">
        <v>22000</v>
      </c>
      <c r="K1383" s="7">
        <v>0</v>
      </c>
      <c r="L1383">
        <v>110000</v>
      </c>
      <c r="M1383">
        <v>15738.91</v>
      </c>
      <c r="N1383" s="7">
        <f>IFERROR(Sales_Data[[#This Row],[Profit]]/Sales_Data[[#This Row],[Sales]],0)</f>
        <v>0.14308099999999999</v>
      </c>
      <c r="O1383" s="7" t="str">
        <f>TEXT(Sales_Data[[#This Row],[Order_Date]],"mmm")</f>
        <v>Dec</v>
      </c>
      <c r="P1383" s="9" t="str">
        <f>TEXT(Sales_Data[[#This Row],[Order_Date]],"yyyy")</f>
        <v>2025</v>
      </c>
      <c r="Q1383" s="9" t="str">
        <f t="shared" si="21"/>
        <v>Existing</v>
      </c>
      <c r="R1383" s="1" t="s">
        <v>28</v>
      </c>
    </row>
    <row r="1384" spans="1:18" x14ac:dyDescent="0.35">
      <c r="A1384" s="1" t="s">
        <v>3564</v>
      </c>
      <c r="B1384" s="2">
        <v>45847</v>
      </c>
      <c r="C1384" s="1" t="s">
        <v>2340</v>
      </c>
      <c r="D1384" s="1" t="s">
        <v>3032</v>
      </c>
      <c r="E1384" s="1" t="s">
        <v>40</v>
      </c>
      <c r="F1384" s="1" t="s">
        <v>41</v>
      </c>
      <c r="G1384" s="1" t="s">
        <v>120</v>
      </c>
      <c r="H1384" s="1" t="s">
        <v>146</v>
      </c>
      <c r="I1384">
        <v>1</v>
      </c>
      <c r="J1384">
        <v>800</v>
      </c>
      <c r="K1384" s="7">
        <v>0.15</v>
      </c>
      <c r="L1384">
        <v>680</v>
      </c>
      <c r="M1384">
        <v>113.16</v>
      </c>
      <c r="N1384" s="7">
        <f>IFERROR(Sales_Data[[#This Row],[Profit]]/Sales_Data[[#This Row],[Sales]],0)</f>
        <v>0.16641176470588234</v>
      </c>
      <c r="O1384" s="7" t="str">
        <f>TEXT(Sales_Data[[#This Row],[Order_Date]],"mmm")</f>
        <v>Jul</v>
      </c>
      <c r="P1384" s="9" t="str">
        <f>TEXT(Sales_Data[[#This Row],[Order_Date]],"yyyy")</f>
        <v>2025</v>
      </c>
      <c r="Q1384" s="9" t="str">
        <f t="shared" si="21"/>
        <v>New</v>
      </c>
      <c r="R1384" s="1" t="s">
        <v>73</v>
      </c>
    </row>
    <row r="1385" spans="1:18" x14ac:dyDescent="0.35">
      <c r="A1385" s="1" t="s">
        <v>3565</v>
      </c>
      <c r="B1385" s="2">
        <v>45808</v>
      </c>
      <c r="C1385" s="1" t="s">
        <v>3566</v>
      </c>
      <c r="D1385" s="1" t="s">
        <v>3567</v>
      </c>
      <c r="E1385" s="1" t="s">
        <v>111</v>
      </c>
      <c r="F1385" s="1" t="s">
        <v>33</v>
      </c>
      <c r="G1385" s="1" t="s">
        <v>120</v>
      </c>
      <c r="H1385" s="1" t="s">
        <v>121</v>
      </c>
      <c r="I1385">
        <v>5</v>
      </c>
      <c r="J1385">
        <v>2800</v>
      </c>
      <c r="K1385" s="7">
        <v>0.05</v>
      </c>
      <c r="L1385">
        <v>13300</v>
      </c>
      <c r="M1385">
        <v>3098.86</v>
      </c>
      <c r="N1385" s="7">
        <f>IFERROR(Sales_Data[[#This Row],[Profit]]/Sales_Data[[#This Row],[Sales]],0)</f>
        <v>0.23299699248120301</v>
      </c>
      <c r="O1385" s="7" t="str">
        <f>TEXT(Sales_Data[[#This Row],[Order_Date]],"mmm")</f>
        <v>May</v>
      </c>
      <c r="P1385" s="9" t="str">
        <f>TEXT(Sales_Data[[#This Row],[Order_Date]],"yyyy")</f>
        <v>2025</v>
      </c>
      <c r="Q1385" s="9" t="str">
        <f t="shared" si="21"/>
        <v>Existing</v>
      </c>
      <c r="R1385" s="1" t="s">
        <v>20</v>
      </c>
    </row>
    <row r="1386" spans="1:18" x14ac:dyDescent="0.35">
      <c r="A1386" s="1" t="s">
        <v>3568</v>
      </c>
      <c r="B1386" s="2">
        <v>45956</v>
      </c>
      <c r="C1386" s="1" t="s">
        <v>3547</v>
      </c>
      <c r="D1386" s="1" t="s">
        <v>869</v>
      </c>
      <c r="E1386" s="1" t="s">
        <v>56</v>
      </c>
      <c r="F1386" s="1" t="s">
        <v>57</v>
      </c>
      <c r="G1386" s="1" t="s">
        <v>42</v>
      </c>
      <c r="H1386" s="1" t="s">
        <v>63</v>
      </c>
      <c r="I1386">
        <v>1</v>
      </c>
      <c r="J1386">
        <v>4500</v>
      </c>
      <c r="K1386" s="7">
        <v>0.05</v>
      </c>
      <c r="L1386">
        <v>4275</v>
      </c>
      <c r="M1386">
        <v>594.01</v>
      </c>
      <c r="N1386" s="7">
        <f>IFERROR(Sales_Data[[#This Row],[Profit]]/Sales_Data[[#This Row],[Sales]],0)</f>
        <v>0.13894970760233918</v>
      </c>
      <c r="O1386" s="7" t="str">
        <f>TEXT(Sales_Data[[#This Row],[Order_Date]],"mmm")</f>
        <v>Oct</v>
      </c>
      <c r="P1386" s="9" t="str">
        <f>TEXT(Sales_Data[[#This Row],[Order_Date]],"yyyy")</f>
        <v>2025</v>
      </c>
      <c r="Q1386" s="9" t="str">
        <f t="shared" si="21"/>
        <v>New</v>
      </c>
      <c r="R1386" s="1" t="s">
        <v>73</v>
      </c>
    </row>
    <row r="1387" spans="1:18" x14ac:dyDescent="0.35">
      <c r="A1387" s="1" t="s">
        <v>3569</v>
      </c>
      <c r="B1387" s="2">
        <v>45829</v>
      </c>
      <c r="C1387" s="1" t="s">
        <v>3570</v>
      </c>
      <c r="D1387" s="1" t="s">
        <v>3027</v>
      </c>
      <c r="E1387" s="1" t="s">
        <v>56</v>
      </c>
      <c r="F1387" s="1" t="s">
        <v>57</v>
      </c>
      <c r="G1387" s="1" t="s">
        <v>34</v>
      </c>
      <c r="H1387" s="1" t="s">
        <v>107</v>
      </c>
      <c r="I1387">
        <v>5</v>
      </c>
      <c r="J1387">
        <v>6500</v>
      </c>
      <c r="K1387" s="7">
        <v>0.15</v>
      </c>
      <c r="L1387">
        <v>27625</v>
      </c>
      <c r="M1387">
        <v>3053.61</v>
      </c>
      <c r="N1387" s="7">
        <f>IFERROR(Sales_Data[[#This Row],[Profit]]/Sales_Data[[#This Row],[Sales]],0)</f>
        <v>0.11053791855203621</v>
      </c>
      <c r="O1387" s="7" t="str">
        <f>TEXT(Sales_Data[[#This Row],[Order_Date]],"mmm")</f>
        <v>Jun</v>
      </c>
      <c r="P1387" s="9" t="str">
        <f>TEXT(Sales_Data[[#This Row],[Order_Date]],"yyyy")</f>
        <v>2025</v>
      </c>
      <c r="Q1387" s="9" t="str">
        <f t="shared" si="21"/>
        <v>Existing</v>
      </c>
      <c r="R1387" s="1" t="s">
        <v>64</v>
      </c>
    </row>
    <row r="1388" spans="1:18" x14ac:dyDescent="0.35">
      <c r="A1388" s="1" t="s">
        <v>3571</v>
      </c>
      <c r="B1388" s="2">
        <v>46001</v>
      </c>
      <c r="C1388" s="1" t="s">
        <v>3572</v>
      </c>
      <c r="D1388" s="1" t="s">
        <v>3573</v>
      </c>
      <c r="E1388" s="1" t="s">
        <v>71</v>
      </c>
      <c r="F1388" s="1" t="s">
        <v>33</v>
      </c>
      <c r="G1388" s="1" t="s">
        <v>18</v>
      </c>
      <c r="H1388" s="1" t="s">
        <v>131</v>
      </c>
      <c r="I1388">
        <v>1</v>
      </c>
      <c r="J1388">
        <v>1500</v>
      </c>
      <c r="K1388" s="7">
        <v>0</v>
      </c>
      <c r="L1388">
        <v>1500</v>
      </c>
      <c r="M1388">
        <v>243.88</v>
      </c>
      <c r="N1388" s="7">
        <f>IFERROR(Sales_Data[[#This Row],[Profit]]/Sales_Data[[#This Row],[Sales]],0)</f>
        <v>0.16258666666666666</v>
      </c>
      <c r="O1388" s="7" t="str">
        <f>TEXT(Sales_Data[[#This Row],[Order_Date]],"mmm")</f>
        <v>Dec</v>
      </c>
      <c r="P1388" s="9" t="str">
        <f>TEXT(Sales_Data[[#This Row],[Order_Date]],"yyyy")</f>
        <v>2025</v>
      </c>
      <c r="Q1388" s="9" t="str">
        <f t="shared" si="21"/>
        <v>New</v>
      </c>
      <c r="R1388" s="1" t="s">
        <v>20</v>
      </c>
    </row>
    <row r="1389" spans="1:18" x14ac:dyDescent="0.35">
      <c r="A1389" s="1" t="s">
        <v>3574</v>
      </c>
      <c r="B1389" s="2">
        <v>45858</v>
      </c>
      <c r="C1389" s="1" t="s">
        <v>3575</v>
      </c>
      <c r="D1389" s="1" t="s">
        <v>3576</v>
      </c>
      <c r="E1389" s="1" t="s">
        <v>17</v>
      </c>
      <c r="F1389" s="1" t="s">
        <v>17</v>
      </c>
      <c r="G1389" s="1" t="s">
        <v>26</v>
      </c>
      <c r="H1389" s="1" t="s">
        <v>58</v>
      </c>
      <c r="I1389">
        <v>2</v>
      </c>
      <c r="J1389">
        <v>1400</v>
      </c>
      <c r="K1389" s="7">
        <v>0.1</v>
      </c>
      <c r="L1389">
        <v>2520</v>
      </c>
      <c r="M1389">
        <v>361.1</v>
      </c>
      <c r="N1389" s="7">
        <f>IFERROR(Sales_Data[[#This Row],[Profit]]/Sales_Data[[#This Row],[Sales]],0)</f>
        <v>0.14329365079365081</v>
      </c>
      <c r="O1389" s="7" t="str">
        <f>TEXT(Sales_Data[[#This Row],[Order_Date]],"mmm")</f>
        <v>Jul</v>
      </c>
      <c r="P1389" s="9" t="str">
        <f>TEXT(Sales_Data[[#This Row],[Order_Date]],"yyyy")</f>
        <v>2025</v>
      </c>
      <c r="Q1389" s="9" t="str">
        <f t="shared" si="21"/>
        <v>Existing</v>
      </c>
      <c r="R1389" s="1" t="s">
        <v>36</v>
      </c>
    </row>
    <row r="1390" spans="1:18" x14ac:dyDescent="0.35">
      <c r="A1390" s="1" t="s">
        <v>3577</v>
      </c>
      <c r="B1390" s="2">
        <v>45868</v>
      </c>
      <c r="C1390" s="1" t="s">
        <v>3578</v>
      </c>
      <c r="D1390" s="1" t="s">
        <v>3579</v>
      </c>
      <c r="E1390" s="1" t="s">
        <v>51</v>
      </c>
      <c r="F1390" s="1" t="s">
        <v>52</v>
      </c>
      <c r="G1390" s="1" t="s">
        <v>34</v>
      </c>
      <c r="H1390" s="1" t="s">
        <v>107</v>
      </c>
      <c r="I1390">
        <v>1</v>
      </c>
      <c r="J1390">
        <v>6500</v>
      </c>
      <c r="K1390" s="7">
        <v>0.1</v>
      </c>
      <c r="L1390">
        <v>5850</v>
      </c>
      <c r="M1390">
        <v>1033.94</v>
      </c>
      <c r="N1390" s="7">
        <f>IFERROR(Sales_Data[[#This Row],[Profit]]/Sales_Data[[#This Row],[Sales]],0)</f>
        <v>0.17674188034188035</v>
      </c>
      <c r="O1390" s="7" t="str">
        <f>TEXT(Sales_Data[[#This Row],[Order_Date]],"mmm")</f>
        <v>Jul</v>
      </c>
      <c r="P1390" s="9" t="str">
        <f>TEXT(Sales_Data[[#This Row],[Order_Date]],"yyyy")</f>
        <v>2025</v>
      </c>
      <c r="Q1390" s="9" t="str">
        <f t="shared" si="21"/>
        <v>New</v>
      </c>
      <c r="R1390" s="1" t="s">
        <v>20</v>
      </c>
    </row>
    <row r="1391" spans="1:18" x14ac:dyDescent="0.35">
      <c r="A1391" s="1" t="s">
        <v>3580</v>
      </c>
      <c r="B1391" s="2">
        <v>45855</v>
      </c>
      <c r="C1391" s="1" t="s">
        <v>3581</v>
      </c>
      <c r="D1391" s="1" t="s">
        <v>470</v>
      </c>
      <c r="E1391" s="1" t="s">
        <v>51</v>
      </c>
      <c r="F1391" s="1" t="s">
        <v>52</v>
      </c>
      <c r="G1391" s="1" t="s">
        <v>120</v>
      </c>
      <c r="H1391" s="1" t="s">
        <v>143</v>
      </c>
      <c r="I1391">
        <v>1</v>
      </c>
      <c r="J1391">
        <v>1800</v>
      </c>
      <c r="K1391" s="7">
        <v>0.1</v>
      </c>
      <c r="L1391">
        <v>1620</v>
      </c>
      <c r="M1391">
        <v>359.39</v>
      </c>
      <c r="N1391" s="7">
        <f>IFERROR(Sales_Data[[#This Row],[Profit]]/Sales_Data[[#This Row],[Sales]],0)</f>
        <v>0.22184567901234567</v>
      </c>
      <c r="O1391" s="7" t="str">
        <f>TEXT(Sales_Data[[#This Row],[Order_Date]],"mmm")</f>
        <v>Jul</v>
      </c>
      <c r="P1391" s="9" t="str">
        <f>TEXT(Sales_Data[[#This Row],[Order_Date]],"yyyy")</f>
        <v>2025</v>
      </c>
      <c r="Q1391" s="9" t="str">
        <f t="shared" si="21"/>
        <v>New</v>
      </c>
      <c r="R1391" s="1" t="s">
        <v>28</v>
      </c>
    </row>
    <row r="1392" spans="1:18" x14ac:dyDescent="0.35">
      <c r="A1392" s="1" t="s">
        <v>3582</v>
      </c>
      <c r="B1392" s="2">
        <v>45918</v>
      </c>
      <c r="C1392" s="1" t="s">
        <v>3557</v>
      </c>
      <c r="D1392" s="1" t="s">
        <v>479</v>
      </c>
      <c r="E1392" s="1" t="s">
        <v>51</v>
      </c>
      <c r="F1392" s="1" t="s">
        <v>52</v>
      </c>
      <c r="G1392" s="1" t="s">
        <v>26</v>
      </c>
      <c r="H1392" s="1" t="s">
        <v>82</v>
      </c>
      <c r="I1392">
        <v>5</v>
      </c>
      <c r="J1392">
        <v>450</v>
      </c>
      <c r="K1392" s="7">
        <v>0.05</v>
      </c>
      <c r="L1392">
        <v>2138</v>
      </c>
      <c r="M1392">
        <v>512.99</v>
      </c>
      <c r="N1392" s="7">
        <f>IFERROR(Sales_Data[[#This Row],[Profit]]/Sales_Data[[#This Row],[Sales]],0)</f>
        <v>0.23993919550982226</v>
      </c>
      <c r="O1392" s="7" t="str">
        <f>TEXT(Sales_Data[[#This Row],[Order_Date]],"mmm")</f>
        <v>Sep</v>
      </c>
      <c r="P1392" s="9" t="str">
        <f>TEXT(Sales_Data[[#This Row],[Order_Date]],"yyyy")</f>
        <v>2025</v>
      </c>
      <c r="Q1392" s="9" t="str">
        <f t="shared" si="21"/>
        <v>Existing</v>
      </c>
      <c r="R1392" s="1" t="s">
        <v>28</v>
      </c>
    </row>
    <row r="1393" spans="1:18" x14ac:dyDescent="0.35">
      <c r="A1393" s="1" t="s">
        <v>3583</v>
      </c>
      <c r="B1393" s="2">
        <v>45673</v>
      </c>
      <c r="C1393" s="1" t="s">
        <v>3584</v>
      </c>
      <c r="D1393" s="1" t="s">
        <v>3585</v>
      </c>
      <c r="E1393" s="1" t="s">
        <v>40</v>
      </c>
      <c r="F1393" s="1" t="s">
        <v>41</v>
      </c>
      <c r="G1393" s="1" t="s">
        <v>18</v>
      </c>
      <c r="H1393" s="1" t="s">
        <v>292</v>
      </c>
      <c r="I1393">
        <v>5</v>
      </c>
      <c r="J1393">
        <v>500</v>
      </c>
      <c r="K1393" s="7">
        <v>0.15</v>
      </c>
      <c r="L1393">
        <v>2125</v>
      </c>
      <c r="M1393">
        <v>450.56</v>
      </c>
      <c r="N1393" s="7">
        <f>IFERROR(Sales_Data[[#This Row],[Profit]]/Sales_Data[[#This Row],[Sales]],0)</f>
        <v>0.21202823529411766</v>
      </c>
      <c r="O1393" s="7" t="str">
        <f>TEXT(Sales_Data[[#This Row],[Order_Date]],"mmm")</f>
        <v>Jan</v>
      </c>
      <c r="P1393" s="9" t="str">
        <f>TEXT(Sales_Data[[#This Row],[Order_Date]],"yyyy")</f>
        <v>2025</v>
      </c>
      <c r="Q1393" s="9" t="str">
        <f t="shared" si="21"/>
        <v>Existing</v>
      </c>
      <c r="R1393" s="1" t="s">
        <v>73</v>
      </c>
    </row>
    <row r="1394" spans="1:18" x14ac:dyDescent="0.35">
      <c r="A1394" s="1" t="s">
        <v>3586</v>
      </c>
      <c r="B1394" s="2">
        <v>45930</v>
      </c>
      <c r="C1394" s="1" t="s">
        <v>3587</v>
      </c>
      <c r="D1394" s="1" t="s">
        <v>101</v>
      </c>
      <c r="E1394" s="1" t="s">
        <v>111</v>
      </c>
      <c r="F1394" s="1" t="s">
        <v>33</v>
      </c>
      <c r="G1394" s="1" t="s">
        <v>42</v>
      </c>
      <c r="H1394" s="1" t="s">
        <v>112</v>
      </c>
      <c r="I1394">
        <v>2</v>
      </c>
      <c r="J1394">
        <v>2500</v>
      </c>
      <c r="K1394" s="7">
        <v>0.1</v>
      </c>
      <c r="L1394">
        <v>4500</v>
      </c>
      <c r="M1394">
        <v>393.64</v>
      </c>
      <c r="N1394" s="7">
        <f>IFERROR(Sales_Data[[#This Row],[Profit]]/Sales_Data[[#This Row],[Sales]],0)</f>
        <v>8.7475555555555556E-2</v>
      </c>
      <c r="O1394" s="7" t="str">
        <f>TEXT(Sales_Data[[#This Row],[Order_Date]],"mmm")</f>
        <v>Sep</v>
      </c>
      <c r="P1394" s="9" t="str">
        <f>TEXT(Sales_Data[[#This Row],[Order_Date]],"yyyy")</f>
        <v>2025</v>
      </c>
      <c r="Q1394" s="9" t="str">
        <f t="shared" si="21"/>
        <v>Existing</v>
      </c>
      <c r="R1394" s="1" t="s">
        <v>64</v>
      </c>
    </row>
    <row r="1395" spans="1:18" x14ac:dyDescent="0.35">
      <c r="A1395" s="1" t="s">
        <v>3588</v>
      </c>
      <c r="B1395" s="2">
        <v>45857</v>
      </c>
      <c r="C1395" s="1" t="s">
        <v>2937</v>
      </c>
      <c r="D1395" s="1" t="s">
        <v>577</v>
      </c>
      <c r="E1395" s="1" t="s">
        <v>81</v>
      </c>
      <c r="F1395" s="1" t="s">
        <v>33</v>
      </c>
      <c r="G1395" s="1" t="s">
        <v>34</v>
      </c>
      <c r="H1395" s="1" t="s">
        <v>35</v>
      </c>
      <c r="I1395">
        <v>3</v>
      </c>
      <c r="J1395">
        <v>9000</v>
      </c>
      <c r="K1395" s="7">
        <v>0</v>
      </c>
      <c r="L1395">
        <v>27000</v>
      </c>
      <c r="M1395">
        <v>4002.63</v>
      </c>
      <c r="N1395" s="7">
        <f>IFERROR(Sales_Data[[#This Row],[Profit]]/Sales_Data[[#This Row],[Sales]],0)</f>
        <v>0.14824555555555555</v>
      </c>
      <c r="O1395" s="7" t="str">
        <f>TEXT(Sales_Data[[#This Row],[Order_Date]],"mmm")</f>
        <v>Jul</v>
      </c>
      <c r="P1395" s="9" t="str">
        <f>TEXT(Sales_Data[[#This Row],[Order_Date]],"yyyy")</f>
        <v>2025</v>
      </c>
      <c r="Q1395" s="9" t="str">
        <f t="shared" si="21"/>
        <v>Existing</v>
      </c>
      <c r="R1395" s="1" t="s">
        <v>20</v>
      </c>
    </row>
    <row r="1396" spans="1:18" x14ac:dyDescent="0.35">
      <c r="A1396" s="1" t="s">
        <v>3589</v>
      </c>
      <c r="B1396" s="2">
        <v>45888</v>
      </c>
      <c r="C1396" s="1" t="s">
        <v>3590</v>
      </c>
      <c r="D1396" s="1" t="s">
        <v>3591</v>
      </c>
      <c r="E1396" s="1" t="s">
        <v>17</v>
      </c>
      <c r="F1396" s="1" t="s">
        <v>17</v>
      </c>
      <c r="G1396" s="1" t="s">
        <v>34</v>
      </c>
      <c r="H1396" s="1" t="s">
        <v>153</v>
      </c>
      <c r="I1396">
        <v>3</v>
      </c>
      <c r="J1396">
        <v>7000</v>
      </c>
      <c r="K1396" s="7">
        <v>0</v>
      </c>
      <c r="L1396">
        <v>21000</v>
      </c>
      <c r="M1396">
        <v>3952.2</v>
      </c>
      <c r="N1396" s="7">
        <f>IFERROR(Sales_Data[[#This Row],[Profit]]/Sales_Data[[#This Row],[Sales]],0)</f>
        <v>0.18819999999999998</v>
      </c>
      <c r="O1396" s="7" t="str">
        <f>TEXT(Sales_Data[[#This Row],[Order_Date]],"mmm")</f>
        <v>Aug</v>
      </c>
      <c r="P1396" s="9" t="str">
        <f>TEXT(Sales_Data[[#This Row],[Order_Date]],"yyyy")</f>
        <v>2025</v>
      </c>
      <c r="Q1396" s="9" t="str">
        <f t="shared" si="21"/>
        <v>Existing</v>
      </c>
      <c r="R1396" s="1" t="s">
        <v>20</v>
      </c>
    </row>
    <row r="1397" spans="1:18" x14ac:dyDescent="0.35">
      <c r="A1397" s="1" t="s">
        <v>3592</v>
      </c>
      <c r="B1397" s="2">
        <v>45785</v>
      </c>
      <c r="C1397" s="1" t="s">
        <v>2472</v>
      </c>
      <c r="D1397" s="1" t="s">
        <v>3593</v>
      </c>
      <c r="E1397" s="1" t="s">
        <v>62</v>
      </c>
      <c r="F1397" s="1" t="s">
        <v>41</v>
      </c>
      <c r="G1397" s="1" t="s">
        <v>120</v>
      </c>
      <c r="H1397" s="1" t="s">
        <v>217</v>
      </c>
      <c r="I1397">
        <v>3</v>
      </c>
      <c r="J1397">
        <v>3200</v>
      </c>
      <c r="K1397" s="7">
        <v>0.05</v>
      </c>
      <c r="L1397">
        <v>9120</v>
      </c>
      <c r="M1397">
        <v>1549.92</v>
      </c>
      <c r="N1397" s="7">
        <f>IFERROR(Sales_Data[[#This Row],[Profit]]/Sales_Data[[#This Row],[Sales]],0)</f>
        <v>0.16994736842105265</v>
      </c>
      <c r="O1397" s="7" t="str">
        <f>TEXT(Sales_Data[[#This Row],[Order_Date]],"mmm")</f>
        <v>May</v>
      </c>
      <c r="P1397" s="9" t="str">
        <f>TEXT(Sales_Data[[#This Row],[Order_Date]],"yyyy")</f>
        <v>2025</v>
      </c>
      <c r="Q1397" s="9" t="str">
        <f t="shared" si="21"/>
        <v>Existing</v>
      </c>
      <c r="R1397" s="1" t="s">
        <v>36</v>
      </c>
    </row>
    <row r="1398" spans="1:18" x14ac:dyDescent="0.35">
      <c r="A1398" s="1" t="s">
        <v>3594</v>
      </c>
      <c r="B1398" s="2">
        <v>45700</v>
      </c>
      <c r="C1398" s="1" t="s">
        <v>2989</v>
      </c>
      <c r="D1398" s="1" t="s">
        <v>3595</v>
      </c>
      <c r="E1398" s="1" t="s">
        <v>71</v>
      </c>
      <c r="F1398" s="1" t="s">
        <v>33</v>
      </c>
      <c r="G1398" s="1" t="s">
        <v>42</v>
      </c>
      <c r="H1398" s="1" t="s">
        <v>63</v>
      </c>
      <c r="I1398">
        <v>1</v>
      </c>
      <c r="J1398">
        <v>4500</v>
      </c>
      <c r="K1398" s="7">
        <v>0</v>
      </c>
      <c r="L1398">
        <v>4500</v>
      </c>
      <c r="M1398">
        <v>685.79</v>
      </c>
      <c r="N1398" s="7">
        <f>IFERROR(Sales_Data[[#This Row],[Profit]]/Sales_Data[[#This Row],[Sales]],0)</f>
        <v>0.15239777777777777</v>
      </c>
      <c r="O1398" s="7" t="str">
        <f>TEXT(Sales_Data[[#This Row],[Order_Date]],"mmm")</f>
        <v>Feb</v>
      </c>
      <c r="P1398" s="9" t="str">
        <f>TEXT(Sales_Data[[#This Row],[Order_Date]],"yyyy")</f>
        <v>2025</v>
      </c>
      <c r="Q1398" s="9" t="str">
        <f t="shared" si="21"/>
        <v>New</v>
      </c>
      <c r="R1398" s="1" t="s">
        <v>36</v>
      </c>
    </row>
    <row r="1399" spans="1:18" x14ac:dyDescent="0.35">
      <c r="A1399" s="1" t="s">
        <v>3596</v>
      </c>
      <c r="B1399" s="2">
        <v>45874</v>
      </c>
      <c r="C1399" s="1" t="s">
        <v>2886</v>
      </c>
      <c r="D1399" s="1" t="s">
        <v>3597</v>
      </c>
      <c r="E1399" s="1" t="s">
        <v>81</v>
      </c>
      <c r="F1399" s="1" t="s">
        <v>33</v>
      </c>
      <c r="G1399" s="1" t="s">
        <v>34</v>
      </c>
      <c r="H1399" s="1" t="s">
        <v>35</v>
      </c>
      <c r="I1399">
        <v>1</v>
      </c>
      <c r="J1399">
        <v>9000</v>
      </c>
      <c r="K1399" s="7">
        <v>0.2</v>
      </c>
      <c r="L1399">
        <v>7200</v>
      </c>
      <c r="M1399">
        <v>1779.29</v>
      </c>
      <c r="N1399" s="7">
        <f>IFERROR(Sales_Data[[#This Row],[Profit]]/Sales_Data[[#This Row],[Sales]],0)</f>
        <v>0.24712361111111111</v>
      </c>
      <c r="O1399" s="7" t="str">
        <f>TEXT(Sales_Data[[#This Row],[Order_Date]],"mmm")</f>
        <v>Aug</v>
      </c>
      <c r="P1399" s="9" t="str">
        <f>TEXT(Sales_Data[[#This Row],[Order_Date]],"yyyy")</f>
        <v>2025</v>
      </c>
      <c r="Q1399" s="9" t="str">
        <f t="shared" si="21"/>
        <v>New</v>
      </c>
      <c r="R1399" s="1" t="s">
        <v>73</v>
      </c>
    </row>
    <row r="1400" spans="1:18" x14ac:dyDescent="0.35">
      <c r="A1400" s="1" t="s">
        <v>3598</v>
      </c>
      <c r="B1400" s="2">
        <v>45734</v>
      </c>
      <c r="C1400" s="1" t="s">
        <v>338</v>
      </c>
      <c r="D1400" s="1" t="s">
        <v>3599</v>
      </c>
      <c r="E1400" s="1" t="s">
        <v>24</v>
      </c>
      <c r="F1400" s="1" t="s">
        <v>25</v>
      </c>
      <c r="G1400" s="1" t="s">
        <v>26</v>
      </c>
      <c r="H1400" s="1" t="s">
        <v>128</v>
      </c>
      <c r="I1400">
        <v>3</v>
      </c>
      <c r="J1400">
        <v>900</v>
      </c>
      <c r="K1400" s="7">
        <v>0.15</v>
      </c>
      <c r="L1400">
        <v>2295</v>
      </c>
      <c r="M1400">
        <v>396.57</v>
      </c>
      <c r="N1400" s="7">
        <f>IFERROR(Sales_Data[[#This Row],[Profit]]/Sales_Data[[#This Row],[Sales]],0)</f>
        <v>0.17279738562091504</v>
      </c>
      <c r="O1400" s="7" t="str">
        <f>TEXT(Sales_Data[[#This Row],[Order_Date]],"mmm")</f>
        <v>Mar</v>
      </c>
      <c r="P1400" s="9" t="str">
        <f>TEXT(Sales_Data[[#This Row],[Order_Date]],"yyyy")</f>
        <v>2025</v>
      </c>
      <c r="Q1400" s="9" t="str">
        <f t="shared" si="21"/>
        <v>Existing</v>
      </c>
      <c r="R1400" s="1" t="s">
        <v>36</v>
      </c>
    </row>
    <row r="1401" spans="1:18" x14ac:dyDescent="0.35">
      <c r="A1401" s="1" t="s">
        <v>3600</v>
      </c>
      <c r="B1401" s="2">
        <v>45948</v>
      </c>
      <c r="C1401" s="1" t="s">
        <v>3601</v>
      </c>
      <c r="D1401" s="1" t="s">
        <v>3602</v>
      </c>
      <c r="E1401" s="1" t="s">
        <v>40</v>
      </c>
      <c r="F1401" s="1" t="s">
        <v>41</v>
      </c>
      <c r="G1401" s="1" t="s">
        <v>120</v>
      </c>
      <c r="H1401" s="1" t="s">
        <v>121</v>
      </c>
      <c r="I1401">
        <v>5</v>
      </c>
      <c r="J1401">
        <v>2800</v>
      </c>
      <c r="K1401" s="7">
        <v>0</v>
      </c>
      <c r="L1401">
        <v>14000</v>
      </c>
      <c r="M1401">
        <v>2460.85</v>
      </c>
      <c r="N1401" s="7">
        <f>IFERROR(Sales_Data[[#This Row],[Profit]]/Sales_Data[[#This Row],[Sales]],0)</f>
        <v>0.17577499999999999</v>
      </c>
      <c r="O1401" s="7" t="str">
        <f>TEXT(Sales_Data[[#This Row],[Order_Date]],"mmm")</f>
        <v>Oct</v>
      </c>
      <c r="P1401" s="9" t="str">
        <f>TEXT(Sales_Data[[#This Row],[Order_Date]],"yyyy")</f>
        <v>2025</v>
      </c>
      <c r="Q1401" s="9" t="str">
        <f t="shared" si="21"/>
        <v>Existing</v>
      </c>
      <c r="R1401" s="1" t="s">
        <v>36</v>
      </c>
    </row>
    <row r="1402" spans="1:18" x14ac:dyDescent="0.35">
      <c r="A1402" s="1" t="s">
        <v>3603</v>
      </c>
      <c r="B1402" s="2">
        <v>45715</v>
      </c>
      <c r="C1402" s="1" t="s">
        <v>1268</v>
      </c>
      <c r="D1402" s="1" t="s">
        <v>3604</v>
      </c>
      <c r="E1402" s="1" t="s">
        <v>51</v>
      </c>
      <c r="F1402" s="1" t="s">
        <v>52</v>
      </c>
      <c r="G1402" s="1" t="s">
        <v>42</v>
      </c>
      <c r="H1402" s="1" t="s">
        <v>102</v>
      </c>
      <c r="I1402">
        <v>2</v>
      </c>
      <c r="J1402">
        <v>25000</v>
      </c>
      <c r="K1402" s="7">
        <v>0</v>
      </c>
      <c r="L1402">
        <v>50000</v>
      </c>
      <c r="M1402">
        <v>12209.23</v>
      </c>
      <c r="N1402" s="7">
        <f>IFERROR(Sales_Data[[#This Row],[Profit]]/Sales_Data[[#This Row],[Sales]],0)</f>
        <v>0.2441846</v>
      </c>
      <c r="O1402" s="7" t="str">
        <f>TEXT(Sales_Data[[#This Row],[Order_Date]],"mmm")</f>
        <v>Feb</v>
      </c>
      <c r="P1402" s="9" t="str">
        <f>TEXT(Sales_Data[[#This Row],[Order_Date]],"yyyy")</f>
        <v>2025</v>
      </c>
      <c r="Q1402" s="9" t="str">
        <f t="shared" si="21"/>
        <v>Existing</v>
      </c>
      <c r="R1402" s="1" t="s">
        <v>64</v>
      </c>
    </row>
    <row r="1403" spans="1:18" x14ac:dyDescent="0.35">
      <c r="A1403" s="1" t="s">
        <v>3605</v>
      </c>
      <c r="B1403" s="2">
        <v>45862</v>
      </c>
      <c r="C1403" s="1" t="s">
        <v>3413</v>
      </c>
      <c r="D1403" s="1" t="s">
        <v>664</v>
      </c>
      <c r="E1403" s="1" t="s">
        <v>17</v>
      </c>
      <c r="F1403" s="1" t="s">
        <v>17</v>
      </c>
      <c r="G1403" s="1" t="s">
        <v>120</v>
      </c>
      <c r="H1403" s="1" t="s">
        <v>143</v>
      </c>
      <c r="I1403">
        <v>4</v>
      </c>
      <c r="J1403">
        <v>1800</v>
      </c>
      <c r="K1403" s="7">
        <v>0.1</v>
      </c>
      <c r="L1403">
        <v>6480</v>
      </c>
      <c r="M1403">
        <v>1165.78</v>
      </c>
      <c r="N1403" s="7">
        <f>IFERROR(Sales_Data[[#This Row],[Profit]]/Sales_Data[[#This Row],[Sales]],0)</f>
        <v>0.17990432098765433</v>
      </c>
      <c r="O1403" s="7" t="str">
        <f>TEXT(Sales_Data[[#This Row],[Order_Date]],"mmm")</f>
        <v>Jul</v>
      </c>
      <c r="P1403" s="9" t="str">
        <f>TEXT(Sales_Data[[#This Row],[Order_Date]],"yyyy")</f>
        <v>2025</v>
      </c>
      <c r="Q1403" s="9" t="str">
        <f t="shared" si="21"/>
        <v>Existing</v>
      </c>
      <c r="R1403" s="1" t="s">
        <v>64</v>
      </c>
    </row>
    <row r="1404" spans="1:18" x14ac:dyDescent="0.35">
      <c r="A1404" s="1" t="s">
        <v>3606</v>
      </c>
      <c r="B1404" s="2">
        <v>45799</v>
      </c>
      <c r="C1404" s="1" t="s">
        <v>3519</v>
      </c>
      <c r="D1404" s="1" t="s">
        <v>23</v>
      </c>
      <c r="E1404" s="1" t="s">
        <v>51</v>
      </c>
      <c r="F1404" s="1" t="s">
        <v>52</v>
      </c>
      <c r="G1404" s="1" t="s">
        <v>34</v>
      </c>
      <c r="H1404" s="1" t="s">
        <v>153</v>
      </c>
      <c r="I1404">
        <v>1</v>
      </c>
      <c r="J1404">
        <v>7000</v>
      </c>
      <c r="K1404" s="7">
        <v>0.05</v>
      </c>
      <c r="L1404">
        <v>6650</v>
      </c>
      <c r="M1404">
        <v>925.04</v>
      </c>
      <c r="N1404" s="7">
        <f>IFERROR(Sales_Data[[#This Row],[Profit]]/Sales_Data[[#This Row],[Sales]],0)</f>
        <v>0.13910375939849623</v>
      </c>
      <c r="O1404" s="7" t="str">
        <f>TEXT(Sales_Data[[#This Row],[Order_Date]],"mmm")</f>
        <v>May</v>
      </c>
      <c r="P1404" s="9" t="str">
        <f>TEXT(Sales_Data[[#This Row],[Order_Date]],"yyyy")</f>
        <v>2025</v>
      </c>
      <c r="Q1404" s="9" t="str">
        <f t="shared" si="21"/>
        <v>New</v>
      </c>
      <c r="R1404" s="1" t="s">
        <v>28</v>
      </c>
    </row>
    <row r="1405" spans="1:18" x14ac:dyDescent="0.35">
      <c r="A1405" s="1" t="s">
        <v>3607</v>
      </c>
      <c r="B1405" s="2">
        <v>45763</v>
      </c>
      <c r="C1405" s="1" t="s">
        <v>2100</v>
      </c>
      <c r="D1405" s="1" t="s">
        <v>3608</v>
      </c>
      <c r="E1405" s="1" t="s">
        <v>119</v>
      </c>
      <c r="F1405" s="1" t="s">
        <v>33</v>
      </c>
      <c r="G1405" s="1" t="s">
        <v>34</v>
      </c>
      <c r="H1405" s="1" t="s">
        <v>153</v>
      </c>
      <c r="I1405">
        <v>4</v>
      </c>
      <c r="J1405">
        <v>7000</v>
      </c>
      <c r="K1405" s="7">
        <v>0.1</v>
      </c>
      <c r="L1405">
        <v>25200</v>
      </c>
      <c r="M1405">
        <v>2307</v>
      </c>
      <c r="N1405" s="7">
        <f>IFERROR(Sales_Data[[#This Row],[Profit]]/Sales_Data[[#This Row],[Sales]],0)</f>
        <v>9.1547619047619044E-2</v>
      </c>
      <c r="O1405" s="7" t="str">
        <f>TEXT(Sales_Data[[#This Row],[Order_Date]],"mmm")</f>
        <v>Apr</v>
      </c>
      <c r="P1405" s="9" t="str">
        <f>TEXT(Sales_Data[[#This Row],[Order_Date]],"yyyy")</f>
        <v>2025</v>
      </c>
      <c r="Q1405" s="9" t="str">
        <f t="shared" si="21"/>
        <v>Existing</v>
      </c>
      <c r="R1405" s="1" t="s">
        <v>64</v>
      </c>
    </row>
    <row r="1406" spans="1:18" x14ac:dyDescent="0.35">
      <c r="A1406" s="1" t="s">
        <v>3609</v>
      </c>
      <c r="B1406" s="2">
        <v>45979</v>
      </c>
      <c r="C1406" s="1" t="s">
        <v>901</v>
      </c>
      <c r="D1406" s="1" t="s">
        <v>421</v>
      </c>
      <c r="E1406" s="1" t="s">
        <v>24</v>
      </c>
      <c r="F1406" s="1" t="s">
        <v>25</v>
      </c>
      <c r="G1406" s="1" t="s">
        <v>26</v>
      </c>
      <c r="H1406" s="1" t="s">
        <v>58</v>
      </c>
      <c r="I1406">
        <v>3</v>
      </c>
      <c r="J1406">
        <v>1400</v>
      </c>
      <c r="K1406" s="7">
        <v>0.1</v>
      </c>
      <c r="L1406">
        <v>3780</v>
      </c>
      <c r="M1406">
        <v>594.76</v>
      </c>
      <c r="N1406" s="7">
        <f>IFERROR(Sales_Data[[#This Row],[Profit]]/Sales_Data[[#This Row],[Sales]],0)</f>
        <v>0.15734391534391534</v>
      </c>
      <c r="O1406" s="7" t="str">
        <f>TEXT(Sales_Data[[#This Row],[Order_Date]],"mmm")</f>
        <v>Nov</v>
      </c>
      <c r="P1406" s="9" t="str">
        <f>TEXT(Sales_Data[[#This Row],[Order_Date]],"yyyy")</f>
        <v>2025</v>
      </c>
      <c r="Q1406" s="9" t="str">
        <f t="shared" si="21"/>
        <v>Existing</v>
      </c>
      <c r="R1406" s="1" t="s">
        <v>64</v>
      </c>
    </row>
    <row r="1407" spans="1:18" x14ac:dyDescent="0.35">
      <c r="A1407" s="1" t="s">
        <v>3610</v>
      </c>
      <c r="B1407" s="2">
        <v>45916</v>
      </c>
      <c r="C1407" s="1" t="s">
        <v>338</v>
      </c>
      <c r="D1407" s="1" t="s">
        <v>928</v>
      </c>
      <c r="E1407" s="1" t="s">
        <v>32</v>
      </c>
      <c r="F1407" s="1" t="s">
        <v>33</v>
      </c>
      <c r="G1407" s="1" t="s">
        <v>120</v>
      </c>
      <c r="H1407" s="1" t="s">
        <v>146</v>
      </c>
      <c r="I1407">
        <v>5</v>
      </c>
      <c r="J1407">
        <v>800</v>
      </c>
      <c r="K1407" s="7">
        <v>0</v>
      </c>
      <c r="L1407">
        <v>4000</v>
      </c>
      <c r="M1407">
        <v>800.67</v>
      </c>
      <c r="N1407" s="7">
        <f>IFERROR(Sales_Data[[#This Row],[Profit]]/Sales_Data[[#This Row],[Sales]],0)</f>
        <v>0.2001675</v>
      </c>
      <c r="O1407" s="7" t="str">
        <f>TEXT(Sales_Data[[#This Row],[Order_Date]],"mmm")</f>
        <v>Sep</v>
      </c>
      <c r="P1407" s="9" t="str">
        <f>TEXT(Sales_Data[[#This Row],[Order_Date]],"yyyy")</f>
        <v>2025</v>
      </c>
      <c r="Q1407" s="9" t="str">
        <f t="shared" si="21"/>
        <v>Existing</v>
      </c>
      <c r="R1407" s="1" t="s">
        <v>36</v>
      </c>
    </row>
    <row r="1408" spans="1:18" x14ac:dyDescent="0.35">
      <c r="A1408" s="1" t="s">
        <v>3611</v>
      </c>
      <c r="B1408" s="2">
        <v>45802</v>
      </c>
      <c r="C1408" s="1" t="s">
        <v>3612</v>
      </c>
      <c r="D1408" s="1" t="s">
        <v>3613</v>
      </c>
      <c r="E1408" s="1" t="s">
        <v>32</v>
      </c>
      <c r="F1408" s="1" t="s">
        <v>33</v>
      </c>
      <c r="G1408" s="1" t="s">
        <v>26</v>
      </c>
      <c r="H1408" s="1" t="s">
        <v>58</v>
      </c>
      <c r="I1408">
        <v>3</v>
      </c>
      <c r="J1408">
        <v>1400</v>
      </c>
      <c r="K1408" s="7">
        <v>0</v>
      </c>
      <c r="L1408">
        <v>4200</v>
      </c>
      <c r="M1408">
        <v>827.84</v>
      </c>
      <c r="N1408" s="7">
        <f>IFERROR(Sales_Data[[#This Row],[Profit]]/Sales_Data[[#This Row],[Sales]],0)</f>
        <v>0.19710476190476192</v>
      </c>
      <c r="O1408" s="7" t="str">
        <f>TEXT(Sales_Data[[#This Row],[Order_Date]],"mmm")</f>
        <v>May</v>
      </c>
      <c r="P1408" s="9" t="str">
        <f>TEXT(Sales_Data[[#This Row],[Order_Date]],"yyyy")</f>
        <v>2025</v>
      </c>
      <c r="Q1408" s="9" t="str">
        <f t="shared" si="21"/>
        <v>Existing</v>
      </c>
      <c r="R1408" s="1" t="s">
        <v>28</v>
      </c>
    </row>
    <row r="1409" spans="1:18" x14ac:dyDescent="0.35">
      <c r="A1409" s="1" t="s">
        <v>3614</v>
      </c>
      <c r="B1409" s="2">
        <v>46017</v>
      </c>
      <c r="C1409" s="1" t="s">
        <v>3385</v>
      </c>
      <c r="D1409" s="1" t="s">
        <v>1471</v>
      </c>
      <c r="E1409" s="1" t="s">
        <v>56</v>
      </c>
      <c r="F1409" s="1" t="s">
        <v>57</v>
      </c>
      <c r="G1409" s="1" t="s">
        <v>120</v>
      </c>
      <c r="H1409" s="1" t="s">
        <v>121</v>
      </c>
      <c r="I1409">
        <v>2</v>
      </c>
      <c r="J1409">
        <v>2800</v>
      </c>
      <c r="K1409" s="7">
        <v>0</v>
      </c>
      <c r="L1409">
        <v>5600</v>
      </c>
      <c r="M1409">
        <v>1265.94</v>
      </c>
      <c r="N1409" s="7">
        <f>IFERROR(Sales_Data[[#This Row],[Profit]]/Sales_Data[[#This Row],[Sales]],0)</f>
        <v>0.22606071428571431</v>
      </c>
      <c r="O1409" s="7" t="str">
        <f>TEXT(Sales_Data[[#This Row],[Order_Date]],"mmm")</f>
        <v>Dec</v>
      </c>
      <c r="P1409" s="9" t="str">
        <f>TEXT(Sales_Data[[#This Row],[Order_Date]],"yyyy")</f>
        <v>2025</v>
      </c>
      <c r="Q1409" s="9" t="str">
        <f t="shared" si="21"/>
        <v>Existing</v>
      </c>
      <c r="R1409" s="1" t="s">
        <v>36</v>
      </c>
    </row>
    <row r="1410" spans="1:18" x14ac:dyDescent="0.35">
      <c r="A1410" s="1" t="s">
        <v>3615</v>
      </c>
      <c r="B1410" s="2">
        <v>45966</v>
      </c>
      <c r="C1410" s="1" t="s">
        <v>3616</v>
      </c>
      <c r="D1410" s="1" t="s">
        <v>3617</v>
      </c>
      <c r="E1410" s="1" t="s">
        <v>56</v>
      </c>
      <c r="F1410" s="1" t="s">
        <v>57</v>
      </c>
      <c r="G1410" s="1" t="s">
        <v>34</v>
      </c>
      <c r="H1410" s="1" t="s">
        <v>77</v>
      </c>
      <c r="I1410">
        <v>3</v>
      </c>
      <c r="J1410">
        <v>22000</v>
      </c>
      <c r="K1410" s="7">
        <v>0.05</v>
      </c>
      <c r="L1410">
        <v>62700</v>
      </c>
      <c r="M1410">
        <v>15159.14</v>
      </c>
      <c r="N1410" s="7">
        <f>IFERROR(Sales_Data[[#This Row],[Profit]]/Sales_Data[[#This Row],[Sales]],0)</f>
        <v>0.24177256778309408</v>
      </c>
      <c r="O1410" s="7" t="str">
        <f>TEXT(Sales_Data[[#This Row],[Order_Date]],"mmm")</f>
        <v>Nov</v>
      </c>
      <c r="P1410" s="9" t="str">
        <f>TEXT(Sales_Data[[#This Row],[Order_Date]],"yyyy")</f>
        <v>2025</v>
      </c>
      <c r="Q1410" s="9" t="str">
        <f t="shared" ref="Q1410:Q1473" si="22">IF(I1410&gt;1,"Existing","New")</f>
        <v>Existing</v>
      </c>
      <c r="R1410" s="1" t="s">
        <v>36</v>
      </c>
    </row>
    <row r="1411" spans="1:18" x14ac:dyDescent="0.35">
      <c r="A1411" s="1" t="s">
        <v>3618</v>
      </c>
      <c r="B1411" s="2">
        <v>45872</v>
      </c>
      <c r="C1411" s="1" t="s">
        <v>3365</v>
      </c>
      <c r="D1411" s="1" t="s">
        <v>3619</v>
      </c>
      <c r="E1411" s="1" t="s">
        <v>62</v>
      </c>
      <c r="F1411" s="1" t="s">
        <v>41</v>
      </c>
      <c r="G1411" s="1" t="s">
        <v>26</v>
      </c>
      <c r="H1411" s="1" t="s">
        <v>128</v>
      </c>
      <c r="I1411">
        <v>2</v>
      </c>
      <c r="J1411">
        <v>900</v>
      </c>
      <c r="K1411" s="7">
        <v>0</v>
      </c>
      <c r="L1411">
        <v>1800</v>
      </c>
      <c r="M1411">
        <v>227.8</v>
      </c>
      <c r="N1411" s="7">
        <f>IFERROR(Sales_Data[[#This Row],[Profit]]/Sales_Data[[#This Row],[Sales]],0)</f>
        <v>0.12655555555555556</v>
      </c>
      <c r="O1411" s="7" t="str">
        <f>TEXT(Sales_Data[[#This Row],[Order_Date]],"mmm")</f>
        <v>Aug</v>
      </c>
      <c r="P1411" s="9" t="str">
        <f>TEXT(Sales_Data[[#This Row],[Order_Date]],"yyyy")</f>
        <v>2025</v>
      </c>
      <c r="Q1411" s="9" t="str">
        <f t="shared" si="22"/>
        <v>Existing</v>
      </c>
      <c r="R1411" s="1" t="s">
        <v>36</v>
      </c>
    </row>
    <row r="1412" spans="1:18" x14ac:dyDescent="0.35">
      <c r="A1412" s="1" t="s">
        <v>3620</v>
      </c>
      <c r="B1412" s="2">
        <v>45695</v>
      </c>
      <c r="C1412" s="1" t="s">
        <v>1945</v>
      </c>
      <c r="D1412" s="1" t="s">
        <v>1588</v>
      </c>
      <c r="E1412" s="1" t="s">
        <v>51</v>
      </c>
      <c r="F1412" s="1" t="s">
        <v>52</v>
      </c>
      <c r="G1412" s="1" t="s">
        <v>18</v>
      </c>
      <c r="H1412" s="1" t="s">
        <v>19</v>
      </c>
      <c r="I1412">
        <v>2</v>
      </c>
      <c r="J1412">
        <v>700</v>
      </c>
      <c r="K1412" s="7">
        <v>0.1</v>
      </c>
      <c r="L1412">
        <v>1260</v>
      </c>
      <c r="M1412">
        <v>192.66</v>
      </c>
      <c r="N1412" s="7">
        <f>IFERROR(Sales_Data[[#This Row],[Profit]]/Sales_Data[[#This Row],[Sales]],0)</f>
        <v>0.1529047619047619</v>
      </c>
      <c r="O1412" s="7" t="str">
        <f>TEXT(Sales_Data[[#This Row],[Order_Date]],"mmm")</f>
        <v>Feb</v>
      </c>
      <c r="P1412" s="9" t="str">
        <f>TEXT(Sales_Data[[#This Row],[Order_Date]],"yyyy")</f>
        <v>2025</v>
      </c>
      <c r="Q1412" s="9" t="str">
        <f t="shared" si="22"/>
        <v>Existing</v>
      </c>
      <c r="R1412" s="1" t="s">
        <v>36</v>
      </c>
    </row>
    <row r="1413" spans="1:18" x14ac:dyDescent="0.35">
      <c r="A1413" s="1" t="s">
        <v>3621</v>
      </c>
      <c r="B1413" s="2">
        <v>45811</v>
      </c>
      <c r="C1413" s="1" t="s">
        <v>3622</v>
      </c>
      <c r="D1413" s="1" t="s">
        <v>395</v>
      </c>
      <c r="E1413" s="1" t="s">
        <v>32</v>
      </c>
      <c r="F1413" s="1" t="s">
        <v>33</v>
      </c>
      <c r="G1413" s="1" t="s">
        <v>120</v>
      </c>
      <c r="H1413" s="1" t="s">
        <v>146</v>
      </c>
      <c r="I1413">
        <v>5</v>
      </c>
      <c r="J1413">
        <v>800</v>
      </c>
      <c r="K1413" s="7">
        <v>0</v>
      </c>
      <c r="L1413">
        <v>4000</v>
      </c>
      <c r="M1413">
        <v>468.91</v>
      </c>
      <c r="N1413" s="7">
        <f>IFERROR(Sales_Data[[#This Row],[Profit]]/Sales_Data[[#This Row],[Sales]],0)</f>
        <v>0.11722750000000001</v>
      </c>
      <c r="O1413" s="7" t="str">
        <f>TEXT(Sales_Data[[#This Row],[Order_Date]],"mmm")</f>
        <v>Jun</v>
      </c>
      <c r="P1413" s="9" t="str">
        <f>TEXT(Sales_Data[[#This Row],[Order_Date]],"yyyy")</f>
        <v>2025</v>
      </c>
      <c r="Q1413" s="9" t="str">
        <f t="shared" si="22"/>
        <v>Existing</v>
      </c>
      <c r="R1413" s="1" t="s">
        <v>20</v>
      </c>
    </row>
    <row r="1414" spans="1:18" x14ac:dyDescent="0.35">
      <c r="A1414" s="1" t="s">
        <v>3623</v>
      </c>
      <c r="B1414" s="2">
        <v>45931</v>
      </c>
      <c r="C1414" s="1" t="s">
        <v>1337</v>
      </c>
      <c r="D1414" s="1" t="s">
        <v>3624</v>
      </c>
      <c r="E1414" s="1" t="s">
        <v>56</v>
      </c>
      <c r="F1414" s="1" t="s">
        <v>57</v>
      </c>
      <c r="G1414" s="1" t="s">
        <v>26</v>
      </c>
      <c r="H1414" s="1" t="s">
        <v>128</v>
      </c>
      <c r="I1414">
        <v>3</v>
      </c>
      <c r="J1414">
        <v>900</v>
      </c>
      <c r="K1414" s="7">
        <v>0.05</v>
      </c>
      <c r="L1414">
        <v>2565</v>
      </c>
      <c r="M1414">
        <v>304.52999999999997</v>
      </c>
      <c r="N1414" s="7">
        <f>IFERROR(Sales_Data[[#This Row],[Profit]]/Sales_Data[[#This Row],[Sales]],0)</f>
        <v>0.1187251461988304</v>
      </c>
      <c r="O1414" s="7" t="str">
        <f>TEXT(Sales_Data[[#This Row],[Order_Date]],"mmm")</f>
        <v>Oct</v>
      </c>
      <c r="P1414" s="9" t="str">
        <f>TEXT(Sales_Data[[#This Row],[Order_Date]],"yyyy")</f>
        <v>2025</v>
      </c>
      <c r="Q1414" s="9" t="str">
        <f t="shared" si="22"/>
        <v>Existing</v>
      </c>
      <c r="R1414" s="1" t="s">
        <v>28</v>
      </c>
    </row>
    <row r="1415" spans="1:18" x14ac:dyDescent="0.35">
      <c r="A1415" s="1" t="s">
        <v>3625</v>
      </c>
      <c r="B1415" s="2">
        <v>45944</v>
      </c>
      <c r="C1415" s="1" t="s">
        <v>3626</v>
      </c>
      <c r="D1415" s="1" t="s">
        <v>1228</v>
      </c>
      <c r="E1415" s="1" t="s">
        <v>111</v>
      </c>
      <c r="F1415" s="1" t="s">
        <v>33</v>
      </c>
      <c r="G1415" s="1" t="s">
        <v>18</v>
      </c>
      <c r="H1415" s="1" t="s">
        <v>72</v>
      </c>
      <c r="I1415">
        <v>1</v>
      </c>
      <c r="J1415">
        <v>350</v>
      </c>
      <c r="K1415" s="7">
        <v>0.05</v>
      </c>
      <c r="L1415">
        <v>332</v>
      </c>
      <c r="M1415">
        <v>29.11</v>
      </c>
      <c r="N1415" s="7">
        <f>IFERROR(Sales_Data[[#This Row],[Profit]]/Sales_Data[[#This Row],[Sales]],0)</f>
        <v>8.7680722891566268E-2</v>
      </c>
      <c r="O1415" s="7" t="str">
        <f>TEXT(Sales_Data[[#This Row],[Order_Date]],"mmm")</f>
        <v>Oct</v>
      </c>
      <c r="P1415" s="9" t="str">
        <f>TEXT(Sales_Data[[#This Row],[Order_Date]],"yyyy")</f>
        <v>2025</v>
      </c>
      <c r="Q1415" s="9" t="str">
        <f t="shared" si="22"/>
        <v>New</v>
      </c>
      <c r="R1415" s="1" t="s">
        <v>28</v>
      </c>
    </row>
    <row r="1416" spans="1:18" x14ac:dyDescent="0.35">
      <c r="A1416" s="1" t="s">
        <v>3627</v>
      </c>
      <c r="B1416" s="2">
        <v>45788</v>
      </c>
      <c r="C1416" s="1" t="s">
        <v>3628</v>
      </c>
      <c r="D1416" s="1" t="s">
        <v>452</v>
      </c>
      <c r="E1416" s="1" t="s">
        <v>51</v>
      </c>
      <c r="F1416" s="1" t="s">
        <v>52</v>
      </c>
      <c r="G1416" s="1" t="s">
        <v>34</v>
      </c>
      <c r="H1416" s="1" t="s">
        <v>153</v>
      </c>
      <c r="I1416">
        <v>4</v>
      </c>
      <c r="J1416">
        <v>7000</v>
      </c>
      <c r="K1416" s="7">
        <v>0.05</v>
      </c>
      <c r="L1416">
        <v>26600</v>
      </c>
      <c r="M1416">
        <v>6607.47</v>
      </c>
      <c r="N1416" s="7">
        <f>IFERROR(Sales_Data[[#This Row],[Profit]]/Sales_Data[[#This Row],[Sales]],0)</f>
        <v>0.24840112781954887</v>
      </c>
      <c r="O1416" s="7" t="str">
        <f>TEXT(Sales_Data[[#This Row],[Order_Date]],"mmm")</f>
        <v>May</v>
      </c>
      <c r="P1416" s="9" t="str">
        <f>TEXT(Sales_Data[[#This Row],[Order_Date]],"yyyy")</f>
        <v>2025</v>
      </c>
      <c r="Q1416" s="9" t="str">
        <f t="shared" si="22"/>
        <v>Existing</v>
      </c>
      <c r="R1416" s="1" t="s">
        <v>28</v>
      </c>
    </row>
    <row r="1417" spans="1:18" x14ac:dyDescent="0.35">
      <c r="A1417" s="1" t="s">
        <v>3629</v>
      </c>
      <c r="B1417" s="2">
        <v>45800</v>
      </c>
      <c r="C1417" s="1" t="s">
        <v>454</v>
      </c>
      <c r="D1417" s="1" t="s">
        <v>3630</v>
      </c>
      <c r="E1417" s="1" t="s">
        <v>17</v>
      </c>
      <c r="F1417" s="1" t="s">
        <v>17</v>
      </c>
      <c r="G1417" s="1" t="s">
        <v>34</v>
      </c>
      <c r="H1417" s="1" t="s">
        <v>153</v>
      </c>
      <c r="I1417">
        <v>1</v>
      </c>
      <c r="J1417">
        <v>7000</v>
      </c>
      <c r="K1417" s="7">
        <v>0.2</v>
      </c>
      <c r="L1417">
        <v>5600</v>
      </c>
      <c r="M1417">
        <v>852.19</v>
      </c>
      <c r="N1417" s="7">
        <f>IFERROR(Sales_Data[[#This Row],[Profit]]/Sales_Data[[#This Row],[Sales]],0)</f>
        <v>0.15217678571428572</v>
      </c>
      <c r="O1417" s="7" t="str">
        <f>TEXT(Sales_Data[[#This Row],[Order_Date]],"mmm")</f>
        <v>May</v>
      </c>
      <c r="P1417" s="9" t="str">
        <f>TEXT(Sales_Data[[#This Row],[Order_Date]],"yyyy")</f>
        <v>2025</v>
      </c>
      <c r="Q1417" s="9" t="str">
        <f t="shared" si="22"/>
        <v>New</v>
      </c>
      <c r="R1417" s="1" t="s">
        <v>73</v>
      </c>
    </row>
    <row r="1418" spans="1:18" x14ac:dyDescent="0.35">
      <c r="A1418" s="1" t="s">
        <v>3631</v>
      </c>
      <c r="B1418" s="2">
        <v>45766</v>
      </c>
      <c r="C1418" s="1" t="s">
        <v>1645</v>
      </c>
      <c r="D1418" s="1" t="s">
        <v>3632</v>
      </c>
      <c r="E1418" s="1" t="s">
        <v>81</v>
      </c>
      <c r="F1418" s="1" t="s">
        <v>33</v>
      </c>
      <c r="G1418" s="1" t="s">
        <v>120</v>
      </c>
      <c r="H1418" s="1" t="s">
        <v>217</v>
      </c>
      <c r="I1418">
        <v>1</v>
      </c>
      <c r="J1418">
        <v>3200</v>
      </c>
      <c r="K1418" s="7">
        <v>0.05</v>
      </c>
      <c r="L1418">
        <v>3040</v>
      </c>
      <c r="M1418">
        <v>449.22</v>
      </c>
      <c r="N1418" s="7">
        <f>IFERROR(Sales_Data[[#This Row],[Profit]]/Sales_Data[[#This Row],[Sales]],0)</f>
        <v>0.14776973684210526</v>
      </c>
      <c r="O1418" s="7" t="str">
        <f>TEXT(Sales_Data[[#This Row],[Order_Date]],"mmm")</f>
        <v>Apr</v>
      </c>
      <c r="P1418" s="9" t="str">
        <f>TEXT(Sales_Data[[#This Row],[Order_Date]],"yyyy")</f>
        <v>2025</v>
      </c>
      <c r="Q1418" s="9" t="str">
        <f t="shared" si="22"/>
        <v>New</v>
      </c>
      <c r="R1418" s="1" t="s">
        <v>20</v>
      </c>
    </row>
    <row r="1419" spans="1:18" x14ac:dyDescent="0.35">
      <c r="A1419" s="1" t="s">
        <v>3633</v>
      </c>
      <c r="B1419" s="2">
        <v>45667</v>
      </c>
      <c r="C1419" s="1" t="s">
        <v>3634</v>
      </c>
      <c r="D1419" s="1" t="s">
        <v>3635</v>
      </c>
      <c r="E1419" s="1" t="s">
        <v>160</v>
      </c>
      <c r="F1419" s="1" t="s">
        <v>161</v>
      </c>
      <c r="G1419" s="1" t="s">
        <v>18</v>
      </c>
      <c r="H1419" s="1" t="s">
        <v>72</v>
      </c>
      <c r="I1419">
        <v>3</v>
      </c>
      <c r="J1419">
        <v>350</v>
      </c>
      <c r="K1419" s="7">
        <v>0.1</v>
      </c>
      <c r="L1419">
        <v>945</v>
      </c>
      <c r="M1419">
        <v>122.33</v>
      </c>
      <c r="N1419" s="7">
        <f>IFERROR(Sales_Data[[#This Row],[Profit]]/Sales_Data[[#This Row],[Sales]],0)</f>
        <v>0.12944973544973545</v>
      </c>
      <c r="O1419" s="7" t="str">
        <f>TEXT(Sales_Data[[#This Row],[Order_Date]],"mmm")</f>
        <v>Jan</v>
      </c>
      <c r="P1419" s="9" t="str">
        <f>TEXT(Sales_Data[[#This Row],[Order_Date]],"yyyy")</f>
        <v>2025</v>
      </c>
      <c r="Q1419" s="9" t="str">
        <f t="shared" si="22"/>
        <v>Existing</v>
      </c>
      <c r="R1419" s="1" t="s">
        <v>36</v>
      </c>
    </row>
    <row r="1420" spans="1:18" x14ac:dyDescent="0.35">
      <c r="A1420" s="1" t="s">
        <v>3636</v>
      </c>
      <c r="B1420" s="2">
        <v>45973</v>
      </c>
      <c r="C1420" s="1" t="s">
        <v>1638</v>
      </c>
      <c r="D1420" s="1" t="s">
        <v>3637</v>
      </c>
      <c r="E1420" s="1" t="s">
        <v>32</v>
      </c>
      <c r="F1420" s="1" t="s">
        <v>33</v>
      </c>
      <c r="G1420" s="1" t="s">
        <v>26</v>
      </c>
      <c r="H1420" s="1" t="s">
        <v>27</v>
      </c>
      <c r="I1420">
        <v>2</v>
      </c>
      <c r="J1420">
        <v>1200</v>
      </c>
      <c r="K1420" s="7">
        <v>0</v>
      </c>
      <c r="L1420">
        <v>2400</v>
      </c>
      <c r="M1420">
        <v>434.58</v>
      </c>
      <c r="N1420" s="7">
        <f>IFERROR(Sales_Data[[#This Row],[Profit]]/Sales_Data[[#This Row],[Sales]],0)</f>
        <v>0.18107499999999999</v>
      </c>
      <c r="O1420" s="7" t="str">
        <f>TEXT(Sales_Data[[#This Row],[Order_Date]],"mmm")</f>
        <v>Nov</v>
      </c>
      <c r="P1420" s="9" t="str">
        <f>TEXT(Sales_Data[[#This Row],[Order_Date]],"yyyy")</f>
        <v>2025</v>
      </c>
      <c r="Q1420" s="9" t="str">
        <f t="shared" si="22"/>
        <v>Existing</v>
      </c>
      <c r="R1420" s="1" t="s">
        <v>64</v>
      </c>
    </row>
    <row r="1421" spans="1:18" x14ac:dyDescent="0.35">
      <c r="A1421" s="1" t="s">
        <v>3638</v>
      </c>
      <c r="B1421" s="2">
        <v>45721</v>
      </c>
      <c r="C1421" s="1" t="s">
        <v>3639</v>
      </c>
      <c r="D1421" s="1" t="s">
        <v>3640</v>
      </c>
      <c r="E1421" s="1" t="s">
        <v>56</v>
      </c>
      <c r="F1421" s="1" t="s">
        <v>57</v>
      </c>
      <c r="G1421" s="1" t="s">
        <v>120</v>
      </c>
      <c r="H1421" s="1" t="s">
        <v>217</v>
      </c>
      <c r="I1421">
        <v>5</v>
      </c>
      <c r="J1421">
        <v>3200</v>
      </c>
      <c r="K1421" s="7">
        <v>0.05</v>
      </c>
      <c r="L1421">
        <v>15200</v>
      </c>
      <c r="M1421">
        <v>3328.42</v>
      </c>
      <c r="N1421" s="7">
        <f>IFERROR(Sales_Data[[#This Row],[Profit]]/Sales_Data[[#This Row],[Sales]],0)</f>
        <v>0.218975</v>
      </c>
      <c r="O1421" s="7" t="str">
        <f>TEXT(Sales_Data[[#This Row],[Order_Date]],"mmm")</f>
        <v>Mar</v>
      </c>
      <c r="P1421" s="9" t="str">
        <f>TEXT(Sales_Data[[#This Row],[Order_Date]],"yyyy")</f>
        <v>2025</v>
      </c>
      <c r="Q1421" s="9" t="str">
        <f t="shared" si="22"/>
        <v>Existing</v>
      </c>
      <c r="R1421" s="1" t="s">
        <v>20</v>
      </c>
    </row>
    <row r="1422" spans="1:18" x14ac:dyDescent="0.35">
      <c r="A1422" s="1" t="s">
        <v>3641</v>
      </c>
      <c r="B1422" s="2">
        <v>45942</v>
      </c>
      <c r="C1422" s="1" t="s">
        <v>3642</v>
      </c>
      <c r="D1422" s="1" t="s">
        <v>3191</v>
      </c>
      <c r="E1422" s="1" t="s">
        <v>24</v>
      </c>
      <c r="F1422" s="1" t="s">
        <v>25</v>
      </c>
      <c r="G1422" s="1" t="s">
        <v>42</v>
      </c>
      <c r="H1422" s="1" t="s">
        <v>63</v>
      </c>
      <c r="I1422">
        <v>2</v>
      </c>
      <c r="J1422">
        <v>4500</v>
      </c>
      <c r="K1422" s="7">
        <v>0.2</v>
      </c>
      <c r="L1422">
        <v>7200</v>
      </c>
      <c r="M1422">
        <v>1350.88</v>
      </c>
      <c r="N1422" s="7">
        <f>IFERROR(Sales_Data[[#This Row],[Profit]]/Sales_Data[[#This Row],[Sales]],0)</f>
        <v>0.18762222222222225</v>
      </c>
      <c r="O1422" s="7" t="str">
        <f>TEXT(Sales_Data[[#This Row],[Order_Date]],"mmm")</f>
        <v>Oct</v>
      </c>
      <c r="P1422" s="9" t="str">
        <f>TEXT(Sales_Data[[#This Row],[Order_Date]],"yyyy")</f>
        <v>2025</v>
      </c>
      <c r="Q1422" s="9" t="str">
        <f t="shared" si="22"/>
        <v>Existing</v>
      </c>
      <c r="R1422" s="1" t="s">
        <v>36</v>
      </c>
    </row>
    <row r="1423" spans="1:18" x14ac:dyDescent="0.35">
      <c r="A1423" s="1" t="s">
        <v>3643</v>
      </c>
      <c r="B1423" s="2">
        <v>45685</v>
      </c>
      <c r="C1423" s="1" t="s">
        <v>496</v>
      </c>
      <c r="D1423" s="1" t="s">
        <v>3644</v>
      </c>
      <c r="E1423" s="1" t="s">
        <v>86</v>
      </c>
      <c r="F1423" s="1" t="s">
        <v>25</v>
      </c>
      <c r="G1423" s="1" t="s">
        <v>120</v>
      </c>
      <c r="H1423" s="1" t="s">
        <v>217</v>
      </c>
      <c r="I1423">
        <v>1</v>
      </c>
      <c r="J1423">
        <v>3200</v>
      </c>
      <c r="K1423" s="7">
        <v>0.05</v>
      </c>
      <c r="L1423">
        <v>3040</v>
      </c>
      <c r="M1423">
        <v>752.74</v>
      </c>
      <c r="N1423" s="7">
        <f>IFERROR(Sales_Data[[#This Row],[Profit]]/Sales_Data[[#This Row],[Sales]],0)</f>
        <v>0.24761184210526316</v>
      </c>
      <c r="O1423" s="7" t="str">
        <f>TEXT(Sales_Data[[#This Row],[Order_Date]],"mmm")</f>
        <v>Jan</v>
      </c>
      <c r="P1423" s="9" t="str">
        <f>TEXT(Sales_Data[[#This Row],[Order_Date]],"yyyy")</f>
        <v>2025</v>
      </c>
      <c r="Q1423" s="9" t="str">
        <f t="shared" si="22"/>
        <v>New</v>
      </c>
      <c r="R1423" s="1" t="s">
        <v>28</v>
      </c>
    </row>
    <row r="1424" spans="1:18" x14ac:dyDescent="0.35">
      <c r="A1424" s="1" t="s">
        <v>3645</v>
      </c>
      <c r="B1424" s="2">
        <v>45907</v>
      </c>
      <c r="C1424" s="1" t="s">
        <v>3646</v>
      </c>
      <c r="D1424" s="1" t="s">
        <v>620</v>
      </c>
      <c r="E1424" s="1" t="s">
        <v>40</v>
      </c>
      <c r="F1424" s="1" t="s">
        <v>41</v>
      </c>
      <c r="G1424" s="1" t="s">
        <v>120</v>
      </c>
      <c r="H1424" s="1" t="s">
        <v>146</v>
      </c>
      <c r="I1424">
        <v>1</v>
      </c>
      <c r="J1424">
        <v>800</v>
      </c>
      <c r="K1424" s="7">
        <v>0</v>
      </c>
      <c r="L1424">
        <v>800</v>
      </c>
      <c r="M1424">
        <v>75.040000000000006</v>
      </c>
      <c r="N1424" s="7">
        <f>IFERROR(Sales_Data[[#This Row],[Profit]]/Sales_Data[[#This Row],[Sales]],0)</f>
        <v>9.3800000000000008E-2</v>
      </c>
      <c r="O1424" s="7" t="str">
        <f>TEXT(Sales_Data[[#This Row],[Order_Date]],"mmm")</f>
        <v>Sep</v>
      </c>
      <c r="P1424" s="9" t="str">
        <f>TEXT(Sales_Data[[#This Row],[Order_Date]],"yyyy")</f>
        <v>2025</v>
      </c>
      <c r="Q1424" s="9" t="str">
        <f t="shared" si="22"/>
        <v>New</v>
      </c>
      <c r="R1424" s="1" t="s">
        <v>73</v>
      </c>
    </row>
    <row r="1425" spans="1:18" x14ac:dyDescent="0.35">
      <c r="A1425" s="1" t="s">
        <v>3647</v>
      </c>
      <c r="B1425" s="2">
        <v>45877</v>
      </c>
      <c r="C1425" s="1" t="s">
        <v>2138</v>
      </c>
      <c r="D1425" s="1" t="s">
        <v>3648</v>
      </c>
      <c r="E1425" s="1" t="s">
        <v>51</v>
      </c>
      <c r="F1425" s="1" t="s">
        <v>52</v>
      </c>
      <c r="G1425" s="1" t="s">
        <v>42</v>
      </c>
      <c r="H1425" s="1" t="s">
        <v>63</v>
      </c>
      <c r="I1425">
        <v>2</v>
      </c>
      <c r="J1425">
        <v>4500</v>
      </c>
      <c r="K1425" s="7">
        <v>0</v>
      </c>
      <c r="L1425">
        <v>9000</v>
      </c>
      <c r="M1425">
        <v>2032.11</v>
      </c>
      <c r="N1425" s="7">
        <f>IFERROR(Sales_Data[[#This Row],[Profit]]/Sales_Data[[#This Row],[Sales]],0)</f>
        <v>0.22578999999999999</v>
      </c>
      <c r="O1425" s="7" t="str">
        <f>TEXT(Sales_Data[[#This Row],[Order_Date]],"mmm")</f>
        <v>Aug</v>
      </c>
      <c r="P1425" s="9" t="str">
        <f>TEXT(Sales_Data[[#This Row],[Order_Date]],"yyyy")</f>
        <v>2025</v>
      </c>
      <c r="Q1425" s="9" t="str">
        <f t="shared" si="22"/>
        <v>Existing</v>
      </c>
      <c r="R1425" s="1" t="s">
        <v>20</v>
      </c>
    </row>
    <row r="1426" spans="1:18" x14ac:dyDescent="0.35">
      <c r="A1426" s="1" t="s">
        <v>3649</v>
      </c>
      <c r="B1426" s="2">
        <v>45759</v>
      </c>
      <c r="C1426" s="1" t="s">
        <v>2232</v>
      </c>
      <c r="D1426" s="1" t="s">
        <v>3102</v>
      </c>
      <c r="E1426" s="1" t="s">
        <v>62</v>
      </c>
      <c r="F1426" s="1" t="s">
        <v>41</v>
      </c>
      <c r="G1426" s="1" t="s">
        <v>26</v>
      </c>
      <c r="H1426" s="1" t="s">
        <v>27</v>
      </c>
      <c r="I1426">
        <v>5</v>
      </c>
      <c r="J1426">
        <v>1200</v>
      </c>
      <c r="K1426" s="7">
        <v>0</v>
      </c>
      <c r="L1426">
        <v>6000</v>
      </c>
      <c r="M1426">
        <v>895.28</v>
      </c>
      <c r="N1426" s="7">
        <f>IFERROR(Sales_Data[[#This Row],[Profit]]/Sales_Data[[#This Row],[Sales]],0)</f>
        <v>0.14921333333333334</v>
      </c>
      <c r="O1426" s="7" t="str">
        <f>TEXT(Sales_Data[[#This Row],[Order_Date]],"mmm")</f>
        <v>Apr</v>
      </c>
      <c r="P1426" s="9" t="str">
        <f>TEXT(Sales_Data[[#This Row],[Order_Date]],"yyyy")</f>
        <v>2025</v>
      </c>
      <c r="Q1426" s="9" t="str">
        <f t="shared" si="22"/>
        <v>Existing</v>
      </c>
      <c r="R1426" s="1" t="s">
        <v>73</v>
      </c>
    </row>
    <row r="1427" spans="1:18" x14ac:dyDescent="0.35">
      <c r="A1427" s="1" t="s">
        <v>3650</v>
      </c>
      <c r="B1427" s="2">
        <v>45789</v>
      </c>
      <c r="C1427" s="1" t="s">
        <v>3651</v>
      </c>
      <c r="D1427" s="1" t="s">
        <v>3652</v>
      </c>
      <c r="E1427" s="1" t="s">
        <v>62</v>
      </c>
      <c r="F1427" s="1" t="s">
        <v>41</v>
      </c>
      <c r="G1427" s="1" t="s">
        <v>26</v>
      </c>
      <c r="H1427" s="1" t="s">
        <v>82</v>
      </c>
      <c r="I1427">
        <v>4</v>
      </c>
      <c r="J1427">
        <v>450</v>
      </c>
      <c r="K1427" s="7">
        <v>0.05</v>
      </c>
      <c r="L1427">
        <v>1710</v>
      </c>
      <c r="M1427">
        <v>298.91000000000003</v>
      </c>
      <c r="N1427" s="7">
        <f>IFERROR(Sales_Data[[#This Row],[Profit]]/Sales_Data[[#This Row],[Sales]],0)</f>
        <v>0.17480116959064329</v>
      </c>
      <c r="O1427" s="7" t="str">
        <f>TEXT(Sales_Data[[#This Row],[Order_Date]],"mmm")</f>
        <v>May</v>
      </c>
      <c r="P1427" s="9" t="str">
        <f>TEXT(Sales_Data[[#This Row],[Order_Date]],"yyyy")</f>
        <v>2025</v>
      </c>
      <c r="Q1427" s="9" t="str">
        <f t="shared" si="22"/>
        <v>Existing</v>
      </c>
      <c r="R1427" s="1" t="s">
        <v>36</v>
      </c>
    </row>
    <row r="1428" spans="1:18" x14ac:dyDescent="0.35">
      <c r="A1428" s="1" t="s">
        <v>3653</v>
      </c>
      <c r="B1428" s="2">
        <v>45835</v>
      </c>
      <c r="C1428" s="1" t="s">
        <v>1160</v>
      </c>
      <c r="D1428" s="1" t="s">
        <v>3654</v>
      </c>
      <c r="E1428" s="1" t="s">
        <v>71</v>
      </c>
      <c r="F1428" s="1" t="s">
        <v>33</v>
      </c>
      <c r="G1428" s="1" t="s">
        <v>120</v>
      </c>
      <c r="H1428" s="1" t="s">
        <v>217</v>
      </c>
      <c r="I1428">
        <v>2</v>
      </c>
      <c r="J1428">
        <v>3200</v>
      </c>
      <c r="K1428" s="7">
        <v>0.1</v>
      </c>
      <c r="L1428">
        <v>5760</v>
      </c>
      <c r="M1428">
        <v>1384.42</v>
      </c>
      <c r="N1428" s="7">
        <f>IFERROR(Sales_Data[[#This Row],[Profit]]/Sales_Data[[#This Row],[Sales]],0)</f>
        <v>0.24035069444444446</v>
      </c>
      <c r="O1428" s="7" t="str">
        <f>TEXT(Sales_Data[[#This Row],[Order_Date]],"mmm")</f>
        <v>Jun</v>
      </c>
      <c r="P1428" s="9" t="str">
        <f>TEXT(Sales_Data[[#This Row],[Order_Date]],"yyyy")</f>
        <v>2025</v>
      </c>
      <c r="Q1428" s="9" t="str">
        <f t="shared" si="22"/>
        <v>Existing</v>
      </c>
      <c r="R1428" s="1" t="s">
        <v>20</v>
      </c>
    </row>
    <row r="1429" spans="1:18" x14ac:dyDescent="0.35">
      <c r="A1429" s="1" t="s">
        <v>3655</v>
      </c>
      <c r="B1429" s="2">
        <v>45977</v>
      </c>
      <c r="C1429" s="1" t="s">
        <v>3656</v>
      </c>
      <c r="D1429" s="1" t="s">
        <v>3657</v>
      </c>
      <c r="E1429" s="1" t="s">
        <v>81</v>
      </c>
      <c r="F1429" s="1" t="s">
        <v>33</v>
      </c>
      <c r="G1429" s="1" t="s">
        <v>18</v>
      </c>
      <c r="H1429" s="1" t="s">
        <v>292</v>
      </c>
      <c r="I1429">
        <v>1</v>
      </c>
      <c r="J1429">
        <v>500</v>
      </c>
      <c r="K1429" s="7">
        <v>0.05</v>
      </c>
      <c r="L1429">
        <v>475</v>
      </c>
      <c r="M1429">
        <v>42.31</v>
      </c>
      <c r="N1429" s="7">
        <f>IFERROR(Sales_Data[[#This Row],[Profit]]/Sales_Data[[#This Row],[Sales]],0)</f>
        <v>8.9073684210526319E-2</v>
      </c>
      <c r="O1429" s="7" t="str">
        <f>TEXT(Sales_Data[[#This Row],[Order_Date]],"mmm")</f>
        <v>Nov</v>
      </c>
      <c r="P1429" s="9" t="str">
        <f>TEXT(Sales_Data[[#This Row],[Order_Date]],"yyyy")</f>
        <v>2025</v>
      </c>
      <c r="Q1429" s="9" t="str">
        <f t="shared" si="22"/>
        <v>New</v>
      </c>
      <c r="R1429" s="1" t="s">
        <v>73</v>
      </c>
    </row>
    <row r="1430" spans="1:18" x14ac:dyDescent="0.35">
      <c r="A1430" s="1" t="s">
        <v>3658</v>
      </c>
      <c r="B1430" s="2">
        <v>45907</v>
      </c>
      <c r="C1430" s="1" t="s">
        <v>3659</v>
      </c>
      <c r="D1430" s="1" t="s">
        <v>3660</v>
      </c>
      <c r="E1430" s="1" t="s">
        <v>81</v>
      </c>
      <c r="F1430" s="1" t="s">
        <v>33</v>
      </c>
      <c r="G1430" s="1" t="s">
        <v>34</v>
      </c>
      <c r="H1430" s="1" t="s">
        <v>107</v>
      </c>
      <c r="I1430">
        <v>4</v>
      </c>
      <c r="J1430">
        <v>6500</v>
      </c>
      <c r="K1430" s="7">
        <v>0.1</v>
      </c>
      <c r="L1430">
        <v>23400</v>
      </c>
      <c r="M1430">
        <v>3228.17</v>
      </c>
      <c r="N1430" s="7">
        <f>IFERROR(Sales_Data[[#This Row],[Profit]]/Sales_Data[[#This Row],[Sales]],0)</f>
        <v>0.1379559829059829</v>
      </c>
      <c r="O1430" s="7" t="str">
        <f>TEXT(Sales_Data[[#This Row],[Order_Date]],"mmm")</f>
        <v>Sep</v>
      </c>
      <c r="P1430" s="9" t="str">
        <f>TEXT(Sales_Data[[#This Row],[Order_Date]],"yyyy")</f>
        <v>2025</v>
      </c>
      <c r="Q1430" s="9" t="str">
        <f t="shared" si="22"/>
        <v>Existing</v>
      </c>
      <c r="R1430" s="1" t="s">
        <v>20</v>
      </c>
    </row>
    <row r="1431" spans="1:18" x14ac:dyDescent="0.35">
      <c r="A1431" s="1" t="s">
        <v>3661</v>
      </c>
      <c r="B1431" s="2">
        <v>45980</v>
      </c>
      <c r="C1431" s="1" t="s">
        <v>1289</v>
      </c>
      <c r="D1431" s="1" t="s">
        <v>3662</v>
      </c>
      <c r="E1431" s="1" t="s">
        <v>135</v>
      </c>
      <c r="F1431" s="1" t="s">
        <v>136</v>
      </c>
      <c r="G1431" s="1" t="s">
        <v>120</v>
      </c>
      <c r="H1431" s="1" t="s">
        <v>217</v>
      </c>
      <c r="I1431">
        <v>3</v>
      </c>
      <c r="J1431">
        <v>3200</v>
      </c>
      <c r="K1431" s="7">
        <v>0</v>
      </c>
      <c r="L1431">
        <v>9600</v>
      </c>
      <c r="M1431">
        <v>2287.61</v>
      </c>
      <c r="N1431" s="7">
        <f>IFERROR(Sales_Data[[#This Row],[Profit]]/Sales_Data[[#This Row],[Sales]],0)</f>
        <v>0.23829270833333335</v>
      </c>
      <c r="O1431" s="7" t="str">
        <f>TEXT(Sales_Data[[#This Row],[Order_Date]],"mmm")</f>
        <v>Nov</v>
      </c>
      <c r="P1431" s="9" t="str">
        <f>TEXT(Sales_Data[[#This Row],[Order_Date]],"yyyy")</f>
        <v>2025</v>
      </c>
      <c r="Q1431" s="9" t="str">
        <f t="shared" si="22"/>
        <v>Existing</v>
      </c>
      <c r="R1431" s="1" t="s">
        <v>36</v>
      </c>
    </row>
    <row r="1432" spans="1:18" x14ac:dyDescent="0.35">
      <c r="A1432" s="1" t="s">
        <v>3663</v>
      </c>
      <c r="B1432" s="2">
        <v>45819</v>
      </c>
      <c r="C1432" s="1" t="s">
        <v>3664</v>
      </c>
      <c r="D1432" s="1" t="s">
        <v>3665</v>
      </c>
      <c r="E1432" s="1" t="s">
        <v>17</v>
      </c>
      <c r="F1432" s="1" t="s">
        <v>17</v>
      </c>
      <c r="G1432" s="1" t="s">
        <v>26</v>
      </c>
      <c r="H1432" s="1" t="s">
        <v>128</v>
      </c>
      <c r="I1432">
        <v>5</v>
      </c>
      <c r="J1432">
        <v>900</v>
      </c>
      <c r="K1432" s="7">
        <v>0.15</v>
      </c>
      <c r="L1432">
        <v>3825</v>
      </c>
      <c r="M1432">
        <v>751.98</v>
      </c>
      <c r="N1432" s="7">
        <f>IFERROR(Sales_Data[[#This Row],[Profit]]/Sales_Data[[#This Row],[Sales]],0)</f>
        <v>0.19659607843137256</v>
      </c>
      <c r="O1432" s="7" t="str">
        <f>TEXT(Sales_Data[[#This Row],[Order_Date]],"mmm")</f>
        <v>Jun</v>
      </c>
      <c r="P1432" s="9" t="str">
        <f>TEXT(Sales_Data[[#This Row],[Order_Date]],"yyyy")</f>
        <v>2025</v>
      </c>
      <c r="Q1432" s="9" t="str">
        <f t="shared" si="22"/>
        <v>Existing</v>
      </c>
      <c r="R1432" s="1" t="s">
        <v>64</v>
      </c>
    </row>
    <row r="1433" spans="1:18" x14ac:dyDescent="0.35">
      <c r="A1433" s="1" t="s">
        <v>3666</v>
      </c>
      <c r="B1433" s="2">
        <v>45677</v>
      </c>
      <c r="C1433" s="1" t="s">
        <v>3667</v>
      </c>
      <c r="D1433" s="1" t="s">
        <v>3668</v>
      </c>
      <c r="E1433" s="1" t="s">
        <v>106</v>
      </c>
      <c r="F1433" s="1" t="s">
        <v>33</v>
      </c>
      <c r="G1433" s="1" t="s">
        <v>120</v>
      </c>
      <c r="H1433" s="1" t="s">
        <v>143</v>
      </c>
      <c r="I1433">
        <v>3</v>
      </c>
      <c r="J1433">
        <v>1800</v>
      </c>
      <c r="K1433" s="7">
        <v>0.15</v>
      </c>
      <c r="L1433">
        <v>4590</v>
      </c>
      <c r="M1433">
        <v>800.66</v>
      </c>
      <c r="N1433" s="7">
        <f>IFERROR(Sales_Data[[#This Row],[Profit]]/Sales_Data[[#This Row],[Sales]],0)</f>
        <v>0.17443572984749456</v>
      </c>
      <c r="O1433" s="7" t="str">
        <f>TEXT(Sales_Data[[#This Row],[Order_Date]],"mmm")</f>
        <v>Jan</v>
      </c>
      <c r="P1433" s="9" t="str">
        <f>TEXT(Sales_Data[[#This Row],[Order_Date]],"yyyy")</f>
        <v>2025</v>
      </c>
      <c r="Q1433" s="9" t="str">
        <f t="shared" si="22"/>
        <v>Existing</v>
      </c>
      <c r="R1433" s="1" t="s">
        <v>73</v>
      </c>
    </row>
    <row r="1434" spans="1:18" x14ac:dyDescent="0.35">
      <c r="A1434" s="1" t="s">
        <v>3669</v>
      </c>
      <c r="B1434" s="2">
        <v>45681</v>
      </c>
      <c r="C1434" s="1" t="s">
        <v>3670</v>
      </c>
      <c r="D1434" s="1" t="s">
        <v>1842</v>
      </c>
      <c r="E1434" s="1" t="s">
        <v>111</v>
      </c>
      <c r="F1434" s="1" t="s">
        <v>33</v>
      </c>
      <c r="G1434" s="1" t="s">
        <v>26</v>
      </c>
      <c r="H1434" s="1" t="s">
        <v>58</v>
      </c>
      <c r="I1434">
        <v>5</v>
      </c>
      <c r="J1434">
        <v>1400</v>
      </c>
      <c r="K1434" s="7">
        <v>0.05</v>
      </c>
      <c r="L1434">
        <v>6650</v>
      </c>
      <c r="M1434">
        <v>1494.55</v>
      </c>
      <c r="N1434" s="7">
        <f>IFERROR(Sales_Data[[#This Row],[Profit]]/Sales_Data[[#This Row],[Sales]],0)</f>
        <v>0.22474436090225564</v>
      </c>
      <c r="O1434" s="7" t="str">
        <f>TEXT(Sales_Data[[#This Row],[Order_Date]],"mmm")</f>
        <v>Jan</v>
      </c>
      <c r="P1434" s="9" t="str">
        <f>TEXT(Sales_Data[[#This Row],[Order_Date]],"yyyy")</f>
        <v>2025</v>
      </c>
      <c r="Q1434" s="9" t="str">
        <f t="shared" si="22"/>
        <v>Existing</v>
      </c>
      <c r="R1434" s="1" t="s">
        <v>28</v>
      </c>
    </row>
    <row r="1435" spans="1:18" x14ac:dyDescent="0.35">
      <c r="A1435" s="1" t="s">
        <v>3671</v>
      </c>
      <c r="B1435" s="2">
        <v>45790</v>
      </c>
      <c r="C1435" s="1" t="s">
        <v>3672</v>
      </c>
      <c r="D1435" s="1" t="s">
        <v>655</v>
      </c>
      <c r="E1435" s="1" t="s">
        <v>160</v>
      </c>
      <c r="F1435" s="1" t="s">
        <v>161</v>
      </c>
      <c r="G1435" s="1" t="s">
        <v>34</v>
      </c>
      <c r="H1435" s="1" t="s">
        <v>153</v>
      </c>
      <c r="I1435">
        <v>4</v>
      </c>
      <c r="J1435">
        <v>7000</v>
      </c>
      <c r="K1435" s="7">
        <v>0</v>
      </c>
      <c r="L1435">
        <v>28000</v>
      </c>
      <c r="M1435">
        <v>2587.7600000000002</v>
      </c>
      <c r="N1435" s="7">
        <f>IFERROR(Sales_Data[[#This Row],[Profit]]/Sales_Data[[#This Row],[Sales]],0)</f>
        <v>9.2420000000000002E-2</v>
      </c>
      <c r="O1435" s="7" t="str">
        <f>TEXT(Sales_Data[[#This Row],[Order_Date]],"mmm")</f>
        <v>May</v>
      </c>
      <c r="P1435" s="9" t="str">
        <f>TEXT(Sales_Data[[#This Row],[Order_Date]],"yyyy")</f>
        <v>2025</v>
      </c>
      <c r="Q1435" s="9" t="str">
        <f t="shared" si="22"/>
        <v>Existing</v>
      </c>
      <c r="R1435" s="1" t="s">
        <v>28</v>
      </c>
    </row>
    <row r="1436" spans="1:18" x14ac:dyDescent="0.35">
      <c r="A1436" s="1" t="s">
        <v>3673</v>
      </c>
      <c r="B1436" s="2">
        <v>45769</v>
      </c>
      <c r="C1436" s="1" t="s">
        <v>2440</v>
      </c>
      <c r="D1436" s="1" t="s">
        <v>3674</v>
      </c>
      <c r="E1436" s="1" t="s">
        <v>71</v>
      </c>
      <c r="F1436" s="1" t="s">
        <v>33</v>
      </c>
      <c r="G1436" s="1" t="s">
        <v>42</v>
      </c>
      <c r="H1436" s="1" t="s">
        <v>102</v>
      </c>
      <c r="I1436">
        <v>1</v>
      </c>
      <c r="J1436">
        <v>25000</v>
      </c>
      <c r="K1436" s="7">
        <v>0.1</v>
      </c>
      <c r="L1436">
        <v>22500</v>
      </c>
      <c r="M1436">
        <v>4523.6099999999997</v>
      </c>
      <c r="N1436" s="7">
        <f>IFERROR(Sales_Data[[#This Row],[Profit]]/Sales_Data[[#This Row],[Sales]],0)</f>
        <v>0.20104933333333333</v>
      </c>
      <c r="O1436" s="7" t="str">
        <f>TEXT(Sales_Data[[#This Row],[Order_Date]],"mmm")</f>
        <v>Apr</v>
      </c>
      <c r="P1436" s="9" t="str">
        <f>TEXT(Sales_Data[[#This Row],[Order_Date]],"yyyy")</f>
        <v>2025</v>
      </c>
      <c r="Q1436" s="9" t="str">
        <f t="shared" si="22"/>
        <v>New</v>
      </c>
      <c r="R1436" s="1" t="s">
        <v>73</v>
      </c>
    </row>
    <row r="1437" spans="1:18" x14ac:dyDescent="0.35">
      <c r="A1437" s="1" t="s">
        <v>3675</v>
      </c>
      <c r="B1437" s="2">
        <v>45804</v>
      </c>
      <c r="C1437" s="1" t="s">
        <v>3676</v>
      </c>
      <c r="D1437" s="1" t="s">
        <v>3426</v>
      </c>
      <c r="E1437" s="1" t="s">
        <v>17</v>
      </c>
      <c r="F1437" s="1" t="s">
        <v>17</v>
      </c>
      <c r="G1437" s="1" t="s">
        <v>120</v>
      </c>
      <c r="H1437" s="1" t="s">
        <v>146</v>
      </c>
      <c r="I1437">
        <v>2</v>
      </c>
      <c r="J1437">
        <v>800</v>
      </c>
      <c r="K1437" s="7">
        <v>0.05</v>
      </c>
      <c r="L1437">
        <v>1520</v>
      </c>
      <c r="M1437">
        <v>248.31</v>
      </c>
      <c r="N1437" s="7">
        <f>IFERROR(Sales_Data[[#This Row],[Profit]]/Sales_Data[[#This Row],[Sales]],0)</f>
        <v>0.16336184210526317</v>
      </c>
      <c r="O1437" s="7" t="str">
        <f>TEXT(Sales_Data[[#This Row],[Order_Date]],"mmm")</f>
        <v>May</v>
      </c>
      <c r="P1437" s="9" t="str">
        <f>TEXT(Sales_Data[[#This Row],[Order_Date]],"yyyy")</f>
        <v>2025</v>
      </c>
      <c r="Q1437" s="9" t="str">
        <f t="shared" si="22"/>
        <v>Existing</v>
      </c>
      <c r="R1437" s="1" t="s">
        <v>64</v>
      </c>
    </row>
    <row r="1438" spans="1:18" x14ac:dyDescent="0.35">
      <c r="A1438" s="1" t="s">
        <v>3677</v>
      </c>
      <c r="B1438" s="2">
        <v>45831</v>
      </c>
      <c r="C1438" s="1" t="s">
        <v>634</v>
      </c>
      <c r="D1438" s="1" t="s">
        <v>3678</v>
      </c>
      <c r="E1438" s="1" t="s">
        <v>62</v>
      </c>
      <c r="F1438" s="1" t="s">
        <v>41</v>
      </c>
      <c r="G1438" s="1" t="s">
        <v>26</v>
      </c>
      <c r="H1438" s="1" t="s">
        <v>58</v>
      </c>
      <c r="I1438">
        <v>4</v>
      </c>
      <c r="J1438">
        <v>1400</v>
      </c>
      <c r="K1438" s="7">
        <v>0</v>
      </c>
      <c r="L1438">
        <v>5600</v>
      </c>
      <c r="M1438">
        <v>775.21</v>
      </c>
      <c r="N1438" s="7">
        <f>IFERROR(Sales_Data[[#This Row],[Profit]]/Sales_Data[[#This Row],[Sales]],0)</f>
        <v>0.13843035714285715</v>
      </c>
      <c r="O1438" s="7" t="str">
        <f>TEXT(Sales_Data[[#This Row],[Order_Date]],"mmm")</f>
        <v>Jun</v>
      </c>
      <c r="P1438" s="9" t="str">
        <f>TEXT(Sales_Data[[#This Row],[Order_Date]],"yyyy")</f>
        <v>2025</v>
      </c>
      <c r="Q1438" s="9" t="str">
        <f t="shared" si="22"/>
        <v>Existing</v>
      </c>
      <c r="R1438" s="1" t="s">
        <v>73</v>
      </c>
    </row>
    <row r="1439" spans="1:18" x14ac:dyDescent="0.35">
      <c r="A1439" s="1" t="s">
        <v>3679</v>
      </c>
      <c r="B1439" s="2">
        <v>45709</v>
      </c>
      <c r="C1439" s="1" t="s">
        <v>2652</v>
      </c>
      <c r="D1439" s="1" t="s">
        <v>2117</v>
      </c>
      <c r="E1439" s="1" t="s">
        <v>86</v>
      </c>
      <c r="F1439" s="1" t="s">
        <v>25</v>
      </c>
      <c r="G1439" s="1" t="s">
        <v>120</v>
      </c>
      <c r="H1439" s="1" t="s">
        <v>146</v>
      </c>
      <c r="I1439">
        <v>3</v>
      </c>
      <c r="J1439">
        <v>800</v>
      </c>
      <c r="K1439" s="7">
        <v>0</v>
      </c>
      <c r="L1439">
        <v>2400</v>
      </c>
      <c r="M1439">
        <v>510.85</v>
      </c>
      <c r="N1439" s="7">
        <f>IFERROR(Sales_Data[[#This Row],[Profit]]/Sales_Data[[#This Row],[Sales]],0)</f>
        <v>0.21285416666666668</v>
      </c>
      <c r="O1439" s="7" t="str">
        <f>TEXT(Sales_Data[[#This Row],[Order_Date]],"mmm")</f>
        <v>Feb</v>
      </c>
      <c r="P1439" s="9" t="str">
        <f>TEXT(Sales_Data[[#This Row],[Order_Date]],"yyyy")</f>
        <v>2025</v>
      </c>
      <c r="Q1439" s="9" t="str">
        <f t="shared" si="22"/>
        <v>Existing</v>
      </c>
      <c r="R1439" s="1" t="s">
        <v>36</v>
      </c>
    </row>
    <row r="1440" spans="1:18" x14ac:dyDescent="0.35">
      <c r="A1440" s="1" t="s">
        <v>3680</v>
      </c>
      <c r="B1440" s="2">
        <v>45720</v>
      </c>
      <c r="C1440" s="1" t="s">
        <v>3681</v>
      </c>
      <c r="D1440" s="1" t="s">
        <v>3682</v>
      </c>
      <c r="E1440" s="1" t="s">
        <v>111</v>
      </c>
      <c r="F1440" s="1" t="s">
        <v>33</v>
      </c>
      <c r="G1440" s="1" t="s">
        <v>26</v>
      </c>
      <c r="H1440" s="1" t="s">
        <v>27</v>
      </c>
      <c r="I1440">
        <v>2</v>
      </c>
      <c r="J1440">
        <v>1200</v>
      </c>
      <c r="K1440" s="7">
        <v>0</v>
      </c>
      <c r="L1440">
        <v>2400</v>
      </c>
      <c r="M1440">
        <v>556.97</v>
      </c>
      <c r="N1440" s="7">
        <f>IFERROR(Sales_Data[[#This Row],[Profit]]/Sales_Data[[#This Row],[Sales]],0)</f>
        <v>0.23207083333333334</v>
      </c>
      <c r="O1440" s="7" t="str">
        <f>TEXT(Sales_Data[[#This Row],[Order_Date]],"mmm")</f>
        <v>Mar</v>
      </c>
      <c r="P1440" s="9" t="str">
        <f>TEXT(Sales_Data[[#This Row],[Order_Date]],"yyyy")</f>
        <v>2025</v>
      </c>
      <c r="Q1440" s="9" t="str">
        <f t="shared" si="22"/>
        <v>Existing</v>
      </c>
      <c r="R1440" s="1" t="s">
        <v>64</v>
      </c>
    </row>
    <row r="1441" spans="1:18" x14ac:dyDescent="0.35">
      <c r="A1441" s="1" t="s">
        <v>3683</v>
      </c>
      <c r="B1441" s="2">
        <v>45849</v>
      </c>
      <c r="C1441" s="1" t="s">
        <v>3684</v>
      </c>
      <c r="D1441" s="1" t="s">
        <v>3685</v>
      </c>
      <c r="E1441" s="1" t="s">
        <v>62</v>
      </c>
      <c r="F1441" s="1" t="s">
        <v>41</v>
      </c>
      <c r="G1441" s="1" t="s">
        <v>18</v>
      </c>
      <c r="H1441" s="1" t="s">
        <v>131</v>
      </c>
      <c r="I1441">
        <v>5</v>
      </c>
      <c r="J1441">
        <v>1500</v>
      </c>
      <c r="K1441" s="7">
        <v>0.2</v>
      </c>
      <c r="L1441">
        <v>6000</v>
      </c>
      <c r="M1441">
        <v>807.3</v>
      </c>
      <c r="N1441" s="7">
        <f>IFERROR(Sales_Data[[#This Row],[Profit]]/Sales_Data[[#This Row],[Sales]],0)</f>
        <v>0.13455</v>
      </c>
      <c r="O1441" s="7" t="str">
        <f>TEXT(Sales_Data[[#This Row],[Order_Date]],"mmm")</f>
        <v>Jul</v>
      </c>
      <c r="P1441" s="9" t="str">
        <f>TEXT(Sales_Data[[#This Row],[Order_Date]],"yyyy")</f>
        <v>2025</v>
      </c>
      <c r="Q1441" s="9" t="str">
        <f t="shared" si="22"/>
        <v>Existing</v>
      </c>
      <c r="R1441" s="1" t="s">
        <v>73</v>
      </c>
    </row>
    <row r="1442" spans="1:18" x14ac:dyDescent="0.35">
      <c r="A1442" s="1" t="s">
        <v>3686</v>
      </c>
      <c r="B1442" s="2">
        <v>46017</v>
      </c>
      <c r="C1442" s="1" t="s">
        <v>440</v>
      </c>
      <c r="D1442" s="1" t="s">
        <v>1640</v>
      </c>
      <c r="E1442" s="1" t="s">
        <v>119</v>
      </c>
      <c r="F1442" s="1" t="s">
        <v>33</v>
      </c>
      <c r="G1442" s="1" t="s">
        <v>42</v>
      </c>
      <c r="H1442" s="1" t="s">
        <v>102</v>
      </c>
      <c r="I1442">
        <v>1</v>
      </c>
      <c r="J1442">
        <v>25000</v>
      </c>
      <c r="K1442" s="7">
        <v>0.1</v>
      </c>
      <c r="L1442">
        <v>22500</v>
      </c>
      <c r="M1442">
        <v>2785.53</v>
      </c>
      <c r="N1442" s="7">
        <f>IFERROR(Sales_Data[[#This Row],[Profit]]/Sales_Data[[#This Row],[Sales]],0)</f>
        <v>0.12380133333333335</v>
      </c>
      <c r="O1442" s="7" t="str">
        <f>TEXT(Sales_Data[[#This Row],[Order_Date]],"mmm")</f>
        <v>Dec</v>
      </c>
      <c r="P1442" s="9" t="str">
        <f>TEXT(Sales_Data[[#This Row],[Order_Date]],"yyyy")</f>
        <v>2025</v>
      </c>
      <c r="Q1442" s="9" t="str">
        <f t="shared" si="22"/>
        <v>New</v>
      </c>
      <c r="R1442" s="1" t="s">
        <v>64</v>
      </c>
    </row>
    <row r="1443" spans="1:18" x14ac:dyDescent="0.35">
      <c r="A1443" s="1" t="s">
        <v>3687</v>
      </c>
      <c r="B1443" s="2">
        <v>45944</v>
      </c>
      <c r="C1443" s="1" t="s">
        <v>3519</v>
      </c>
      <c r="D1443" s="1" t="s">
        <v>3688</v>
      </c>
      <c r="E1443" s="1" t="s">
        <v>135</v>
      </c>
      <c r="F1443" s="1" t="s">
        <v>136</v>
      </c>
      <c r="G1443" s="1" t="s">
        <v>26</v>
      </c>
      <c r="H1443" s="1" t="s">
        <v>58</v>
      </c>
      <c r="I1443">
        <v>3</v>
      </c>
      <c r="J1443">
        <v>1400</v>
      </c>
      <c r="K1443" s="7">
        <v>0.05</v>
      </c>
      <c r="L1443">
        <v>3990</v>
      </c>
      <c r="M1443">
        <v>854.17</v>
      </c>
      <c r="N1443" s="7">
        <f>IFERROR(Sales_Data[[#This Row],[Profit]]/Sales_Data[[#This Row],[Sales]],0)</f>
        <v>0.21407769423558895</v>
      </c>
      <c r="O1443" s="7" t="str">
        <f>TEXT(Sales_Data[[#This Row],[Order_Date]],"mmm")</f>
        <v>Oct</v>
      </c>
      <c r="P1443" s="9" t="str">
        <f>TEXT(Sales_Data[[#This Row],[Order_Date]],"yyyy")</f>
        <v>2025</v>
      </c>
      <c r="Q1443" s="9" t="str">
        <f t="shared" si="22"/>
        <v>Existing</v>
      </c>
      <c r="R1443" s="1" t="s">
        <v>64</v>
      </c>
    </row>
    <row r="1444" spans="1:18" x14ac:dyDescent="0.35">
      <c r="A1444" s="1" t="s">
        <v>3689</v>
      </c>
      <c r="B1444" s="2">
        <v>45977</v>
      </c>
      <c r="C1444" s="1" t="s">
        <v>3690</v>
      </c>
      <c r="D1444" s="1" t="s">
        <v>3691</v>
      </c>
      <c r="E1444" s="1" t="s">
        <v>71</v>
      </c>
      <c r="F1444" s="1" t="s">
        <v>33</v>
      </c>
      <c r="G1444" s="1" t="s">
        <v>42</v>
      </c>
      <c r="H1444" s="1" t="s">
        <v>43</v>
      </c>
      <c r="I1444">
        <v>4</v>
      </c>
      <c r="J1444">
        <v>18000</v>
      </c>
      <c r="K1444" s="7">
        <v>0</v>
      </c>
      <c r="L1444">
        <v>72000</v>
      </c>
      <c r="M1444">
        <v>8287.7199999999993</v>
      </c>
      <c r="N1444" s="7">
        <f>IFERROR(Sales_Data[[#This Row],[Profit]]/Sales_Data[[#This Row],[Sales]],0)</f>
        <v>0.11510722222222221</v>
      </c>
      <c r="O1444" s="7" t="str">
        <f>TEXT(Sales_Data[[#This Row],[Order_Date]],"mmm")</f>
        <v>Nov</v>
      </c>
      <c r="P1444" s="9" t="str">
        <f>TEXT(Sales_Data[[#This Row],[Order_Date]],"yyyy")</f>
        <v>2025</v>
      </c>
      <c r="Q1444" s="9" t="str">
        <f t="shared" si="22"/>
        <v>Existing</v>
      </c>
      <c r="R1444" s="1" t="s">
        <v>73</v>
      </c>
    </row>
    <row r="1445" spans="1:18" x14ac:dyDescent="0.35">
      <c r="A1445" s="1" t="s">
        <v>3692</v>
      </c>
      <c r="B1445" s="2">
        <v>45945</v>
      </c>
      <c r="C1445" s="1" t="s">
        <v>1040</v>
      </c>
      <c r="D1445" s="1" t="s">
        <v>3693</v>
      </c>
      <c r="E1445" s="1" t="s">
        <v>111</v>
      </c>
      <c r="F1445" s="1" t="s">
        <v>33</v>
      </c>
      <c r="G1445" s="1" t="s">
        <v>42</v>
      </c>
      <c r="H1445" s="1" t="s">
        <v>102</v>
      </c>
      <c r="I1445">
        <v>1</v>
      </c>
      <c r="J1445">
        <v>25000</v>
      </c>
      <c r="K1445" s="7">
        <v>0</v>
      </c>
      <c r="L1445">
        <v>25000</v>
      </c>
      <c r="M1445">
        <v>2277.0700000000002</v>
      </c>
      <c r="N1445" s="7">
        <f>IFERROR(Sales_Data[[#This Row],[Profit]]/Sales_Data[[#This Row],[Sales]],0)</f>
        <v>9.1082800000000005E-2</v>
      </c>
      <c r="O1445" s="7" t="str">
        <f>TEXT(Sales_Data[[#This Row],[Order_Date]],"mmm")</f>
        <v>Oct</v>
      </c>
      <c r="P1445" s="9" t="str">
        <f>TEXT(Sales_Data[[#This Row],[Order_Date]],"yyyy")</f>
        <v>2025</v>
      </c>
      <c r="Q1445" s="9" t="str">
        <f t="shared" si="22"/>
        <v>New</v>
      </c>
      <c r="R1445" s="1" t="s">
        <v>20</v>
      </c>
    </row>
    <row r="1446" spans="1:18" x14ac:dyDescent="0.35">
      <c r="A1446" s="1" t="s">
        <v>3694</v>
      </c>
      <c r="B1446" s="2">
        <v>45951</v>
      </c>
      <c r="C1446" s="1" t="s">
        <v>3695</v>
      </c>
      <c r="D1446" s="1" t="s">
        <v>2540</v>
      </c>
      <c r="E1446" s="1" t="s">
        <v>32</v>
      </c>
      <c r="F1446" s="1" t="s">
        <v>33</v>
      </c>
      <c r="G1446" s="1" t="s">
        <v>34</v>
      </c>
      <c r="H1446" s="1" t="s">
        <v>77</v>
      </c>
      <c r="I1446">
        <v>2</v>
      </c>
      <c r="J1446">
        <v>22000</v>
      </c>
      <c r="K1446" s="7">
        <v>0</v>
      </c>
      <c r="L1446">
        <v>44000</v>
      </c>
      <c r="M1446">
        <v>4100.41</v>
      </c>
      <c r="N1446" s="7">
        <f>IFERROR(Sales_Data[[#This Row],[Profit]]/Sales_Data[[#This Row],[Sales]],0)</f>
        <v>9.3191136363636365E-2</v>
      </c>
      <c r="O1446" s="7" t="str">
        <f>TEXT(Sales_Data[[#This Row],[Order_Date]],"mmm")</f>
        <v>Oct</v>
      </c>
      <c r="P1446" s="9" t="str">
        <f>TEXT(Sales_Data[[#This Row],[Order_Date]],"yyyy")</f>
        <v>2025</v>
      </c>
      <c r="Q1446" s="9" t="str">
        <f t="shared" si="22"/>
        <v>Existing</v>
      </c>
      <c r="R1446" s="1" t="s">
        <v>36</v>
      </c>
    </row>
    <row r="1447" spans="1:18" x14ac:dyDescent="0.35">
      <c r="A1447" s="1" t="s">
        <v>3696</v>
      </c>
      <c r="B1447" s="2">
        <v>45768</v>
      </c>
      <c r="C1447" s="1" t="s">
        <v>3457</v>
      </c>
      <c r="D1447" s="1" t="s">
        <v>1725</v>
      </c>
      <c r="E1447" s="1" t="s">
        <v>56</v>
      </c>
      <c r="F1447" s="1" t="s">
        <v>57</v>
      </c>
      <c r="G1447" s="1" t="s">
        <v>120</v>
      </c>
      <c r="H1447" s="1" t="s">
        <v>146</v>
      </c>
      <c r="I1447">
        <v>1</v>
      </c>
      <c r="J1447">
        <v>800</v>
      </c>
      <c r="K1447" s="7">
        <v>0.2</v>
      </c>
      <c r="L1447">
        <v>640</v>
      </c>
      <c r="M1447">
        <v>140.54</v>
      </c>
      <c r="N1447" s="7">
        <f>IFERROR(Sales_Data[[#This Row],[Profit]]/Sales_Data[[#This Row],[Sales]],0)</f>
        <v>0.21959374999999998</v>
      </c>
      <c r="O1447" s="7" t="str">
        <f>TEXT(Sales_Data[[#This Row],[Order_Date]],"mmm")</f>
        <v>Apr</v>
      </c>
      <c r="P1447" s="9" t="str">
        <f>TEXT(Sales_Data[[#This Row],[Order_Date]],"yyyy")</f>
        <v>2025</v>
      </c>
      <c r="Q1447" s="9" t="str">
        <f t="shared" si="22"/>
        <v>New</v>
      </c>
      <c r="R1447" s="1" t="s">
        <v>36</v>
      </c>
    </row>
    <row r="1448" spans="1:18" x14ac:dyDescent="0.35">
      <c r="A1448" s="1" t="s">
        <v>3697</v>
      </c>
      <c r="B1448" s="2">
        <v>45830</v>
      </c>
      <c r="C1448" s="1" t="s">
        <v>3698</v>
      </c>
      <c r="D1448" s="1" t="s">
        <v>3699</v>
      </c>
      <c r="E1448" s="1" t="s">
        <v>17</v>
      </c>
      <c r="F1448" s="1" t="s">
        <v>17</v>
      </c>
      <c r="G1448" s="1" t="s">
        <v>34</v>
      </c>
      <c r="H1448" s="1" t="s">
        <v>77</v>
      </c>
      <c r="I1448">
        <v>1</v>
      </c>
      <c r="J1448">
        <v>22000</v>
      </c>
      <c r="K1448" s="7">
        <v>0</v>
      </c>
      <c r="L1448">
        <v>22000</v>
      </c>
      <c r="M1448">
        <v>4807.32</v>
      </c>
      <c r="N1448" s="7">
        <f>IFERROR(Sales_Data[[#This Row],[Profit]]/Sales_Data[[#This Row],[Sales]],0)</f>
        <v>0.21851454545454543</v>
      </c>
      <c r="O1448" s="7" t="str">
        <f>TEXT(Sales_Data[[#This Row],[Order_Date]],"mmm")</f>
        <v>Jun</v>
      </c>
      <c r="P1448" s="9" t="str">
        <f>TEXT(Sales_Data[[#This Row],[Order_Date]],"yyyy")</f>
        <v>2025</v>
      </c>
      <c r="Q1448" s="9" t="str">
        <f t="shared" si="22"/>
        <v>New</v>
      </c>
      <c r="R1448" s="1" t="s">
        <v>20</v>
      </c>
    </row>
    <row r="1449" spans="1:18" x14ac:dyDescent="0.35">
      <c r="A1449" s="1" t="s">
        <v>3700</v>
      </c>
      <c r="B1449" s="2">
        <v>45890</v>
      </c>
      <c r="C1449" s="1" t="s">
        <v>1072</v>
      </c>
      <c r="D1449" s="1" t="s">
        <v>2449</v>
      </c>
      <c r="E1449" s="1" t="s">
        <v>51</v>
      </c>
      <c r="F1449" s="1" t="s">
        <v>52</v>
      </c>
      <c r="G1449" s="1" t="s">
        <v>26</v>
      </c>
      <c r="H1449" s="1" t="s">
        <v>128</v>
      </c>
      <c r="I1449">
        <v>4</v>
      </c>
      <c r="J1449">
        <v>900</v>
      </c>
      <c r="K1449" s="7">
        <v>0.05</v>
      </c>
      <c r="L1449">
        <v>3420</v>
      </c>
      <c r="M1449">
        <v>305.20999999999998</v>
      </c>
      <c r="N1449" s="7">
        <f>IFERROR(Sales_Data[[#This Row],[Profit]]/Sales_Data[[#This Row],[Sales]],0)</f>
        <v>8.9242690058479526E-2</v>
      </c>
      <c r="O1449" s="7" t="str">
        <f>TEXT(Sales_Data[[#This Row],[Order_Date]],"mmm")</f>
        <v>Aug</v>
      </c>
      <c r="P1449" s="9" t="str">
        <f>TEXT(Sales_Data[[#This Row],[Order_Date]],"yyyy")</f>
        <v>2025</v>
      </c>
      <c r="Q1449" s="9" t="str">
        <f t="shared" si="22"/>
        <v>Existing</v>
      </c>
      <c r="R1449" s="1" t="s">
        <v>73</v>
      </c>
    </row>
    <row r="1450" spans="1:18" x14ac:dyDescent="0.35">
      <c r="A1450" s="1" t="s">
        <v>3701</v>
      </c>
      <c r="B1450" s="2">
        <v>45708</v>
      </c>
      <c r="C1450" s="1" t="s">
        <v>1839</v>
      </c>
      <c r="D1450" s="1" t="s">
        <v>3702</v>
      </c>
      <c r="E1450" s="1" t="s">
        <v>51</v>
      </c>
      <c r="F1450" s="1" t="s">
        <v>52</v>
      </c>
      <c r="G1450" s="1" t="s">
        <v>34</v>
      </c>
      <c r="H1450" s="1" t="s">
        <v>107</v>
      </c>
      <c r="I1450">
        <v>5</v>
      </c>
      <c r="J1450">
        <v>6500</v>
      </c>
      <c r="K1450" s="7">
        <v>0.15</v>
      </c>
      <c r="L1450">
        <v>27625</v>
      </c>
      <c r="M1450">
        <v>6501.42</v>
      </c>
      <c r="N1450" s="7">
        <f>IFERROR(Sales_Data[[#This Row],[Profit]]/Sales_Data[[#This Row],[Sales]],0)</f>
        <v>0.23534552036199094</v>
      </c>
      <c r="O1450" s="7" t="str">
        <f>TEXT(Sales_Data[[#This Row],[Order_Date]],"mmm")</f>
        <v>Feb</v>
      </c>
      <c r="P1450" s="9" t="str">
        <f>TEXT(Sales_Data[[#This Row],[Order_Date]],"yyyy")</f>
        <v>2025</v>
      </c>
      <c r="Q1450" s="9" t="str">
        <f t="shared" si="22"/>
        <v>Existing</v>
      </c>
      <c r="R1450" s="1" t="s">
        <v>64</v>
      </c>
    </row>
    <row r="1451" spans="1:18" x14ac:dyDescent="0.35">
      <c r="A1451" s="1" t="s">
        <v>3703</v>
      </c>
      <c r="B1451" s="2">
        <v>45842</v>
      </c>
      <c r="C1451" s="1" t="s">
        <v>3704</v>
      </c>
      <c r="D1451" s="1" t="s">
        <v>3705</v>
      </c>
      <c r="E1451" s="1" t="s">
        <v>119</v>
      </c>
      <c r="F1451" s="1" t="s">
        <v>33</v>
      </c>
      <c r="G1451" s="1" t="s">
        <v>26</v>
      </c>
      <c r="H1451" s="1" t="s">
        <v>82</v>
      </c>
      <c r="I1451">
        <v>3</v>
      </c>
      <c r="J1451">
        <v>450</v>
      </c>
      <c r="K1451" s="7">
        <v>0</v>
      </c>
      <c r="L1451">
        <v>1350</v>
      </c>
      <c r="M1451">
        <v>185.27</v>
      </c>
      <c r="N1451" s="7">
        <f>IFERROR(Sales_Data[[#This Row],[Profit]]/Sales_Data[[#This Row],[Sales]],0)</f>
        <v>0.13723703703703705</v>
      </c>
      <c r="O1451" s="7" t="str">
        <f>TEXT(Sales_Data[[#This Row],[Order_Date]],"mmm")</f>
        <v>Jul</v>
      </c>
      <c r="P1451" s="9" t="str">
        <f>TEXT(Sales_Data[[#This Row],[Order_Date]],"yyyy")</f>
        <v>2025</v>
      </c>
      <c r="Q1451" s="9" t="str">
        <f t="shared" si="22"/>
        <v>Existing</v>
      </c>
      <c r="R1451" s="1" t="s">
        <v>73</v>
      </c>
    </row>
    <row r="1452" spans="1:18" x14ac:dyDescent="0.35">
      <c r="A1452" s="1" t="s">
        <v>3706</v>
      </c>
      <c r="B1452" s="2">
        <v>46008</v>
      </c>
      <c r="C1452" s="1" t="s">
        <v>607</v>
      </c>
      <c r="D1452" s="1" t="s">
        <v>2210</v>
      </c>
      <c r="E1452" s="1" t="s">
        <v>32</v>
      </c>
      <c r="F1452" s="1" t="s">
        <v>33</v>
      </c>
      <c r="G1452" s="1" t="s">
        <v>34</v>
      </c>
      <c r="H1452" s="1" t="s">
        <v>35</v>
      </c>
      <c r="I1452">
        <v>3</v>
      </c>
      <c r="J1452">
        <v>9000</v>
      </c>
      <c r="K1452" s="7">
        <v>0.1</v>
      </c>
      <c r="L1452">
        <v>24300</v>
      </c>
      <c r="M1452">
        <v>4150.37</v>
      </c>
      <c r="N1452" s="7">
        <f>IFERROR(Sales_Data[[#This Row],[Profit]]/Sales_Data[[#This Row],[Sales]],0)</f>
        <v>0.17079711934156377</v>
      </c>
      <c r="O1452" s="7" t="str">
        <f>TEXT(Sales_Data[[#This Row],[Order_Date]],"mmm")</f>
        <v>Dec</v>
      </c>
      <c r="P1452" s="9" t="str">
        <f>TEXT(Sales_Data[[#This Row],[Order_Date]],"yyyy")</f>
        <v>2025</v>
      </c>
      <c r="Q1452" s="9" t="str">
        <f t="shared" si="22"/>
        <v>Existing</v>
      </c>
      <c r="R1452" s="1" t="s">
        <v>73</v>
      </c>
    </row>
    <row r="1453" spans="1:18" x14ac:dyDescent="0.35">
      <c r="A1453" s="1" t="s">
        <v>3707</v>
      </c>
      <c r="B1453" s="2">
        <v>45760</v>
      </c>
      <c r="C1453" s="1" t="s">
        <v>3708</v>
      </c>
      <c r="D1453" s="1" t="s">
        <v>2697</v>
      </c>
      <c r="E1453" s="1" t="s">
        <v>135</v>
      </c>
      <c r="F1453" s="1" t="s">
        <v>136</v>
      </c>
      <c r="G1453" s="1" t="s">
        <v>18</v>
      </c>
      <c r="H1453" s="1" t="s">
        <v>72</v>
      </c>
      <c r="I1453">
        <v>5</v>
      </c>
      <c r="J1453">
        <v>350</v>
      </c>
      <c r="K1453" s="7">
        <v>0.15</v>
      </c>
      <c r="L1453">
        <v>1488</v>
      </c>
      <c r="M1453">
        <v>148.94</v>
      </c>
      <c r="N1453" s="7">
        <f>IFERROR(Sales_Data[[#This Row],[Profit]]/Sales_Data[[#This Row],[Sales]],0)</f>
        <v>0.10009408602150538</v>
      </c>
      <c r="O1453" s="7" t="str">
        <f>TEXT(Sales_Data[[#This Row],[Order_Date]],"mmm")</f>
        <v>Apr</v>
      </c>
      <c r="P1453" s="9" t="str">
        <f>TEXT(Sales_Data[[#This Row],[Order_Date]],"yyyy")</f>
        <v>2025</v>
      </c>
      <c r="Q1453" s="9" t="str">
        <f t="shared" si="22"/>
        <v>Existing</v>
      </c>
      <c r="R1453" s="1" t="s">
        <v>28</v>
      </c>
    </row>
    <row r="1454" spans="1:18" x14ac:dyDescent="0.35">
      <c r="A1454" s="1" t="s">
        <v>3709</v>
      </c>
      <c r="B1454" s="2">
        <v>45805</v>
      </c>
      <c r="C1454" s="1" t="s">
        <v>3710</v>
      </c>
      <c r="D1454" s="1" t="s">
        <v>3711</v>
      </c>
      <c r="E1454" s="1" t="s">
        <v>40</v>
      </c>
      <c r="F1454" s="1" t="s">
        <v>41</v>
      </c>
      <c r="G1454" s="1" t="s">
        <v>120</v>
      </c>
      <c r="H1454" s="1" t="s">
        <v>146</v>
      </c>
      <c r="I1454">
        <v>5</v>
      </c>
      <c r="J1454">
        <v>800</v>
      </c>
      <c r="K1454" s="7">
        <v>0.1</v>
      </c>
      <c r="L1454">
        <v>3600</v>
      </c>
      <c r="M1454">
        <v>760.56</v>
      </c>
      <c r="N1454" s="7">
        <f>IFERROR(Sales_Data[[#This Row],[Profit]]/Sales_Data[[#This Row],[Sales]],0)</f>
        <v>0.21126666666666666</v>
      </c>
      <c r="O1454" s="7" t="str">
        <f>TEXT(Sales_Data[[#This Row],[Order_Date]],"mmm")</f>
        <v>May</v>
      </c>
      <c r="P1454" s="9" t="str">
        <f>TEXT(Sales_Data[[#This Row],[Order_Date]],"yyyy")</f>
        <v>2025</v>
      </c>
      <c r="Q1454" s="9" t="str">
        <f t="shared" si="22"/>
        <v>Existing</v>
      </c>
      <c r="R1454" s="1" t="s">
        <v>20</v>
      </c>
    </row>
    <row r="1455" spans="1:18" x14ac:dyDescent="0.35">
      <c r="A1455" s="1" t="s">
        <v>3712</v>
      </c>
      <c r="B1455" s="2">
        <v>46007</v>
      </c>
      <c r="C1455" s="1" t="s">
        <v>3248</v>
      </c>
      <c r="D1455" s="1" t="s">
        <v>1080</v>
      </c>
      <c r="E1455" s="1" t="s">
        <v>17</v>
      </c>
      <c r="F1455" s="1" t="s">
        <v>17</v>
      </c>
      <c r="G1455" s="1" t="s">
        <v>26</v>
      </c>
      <c r="H1455" s="1" t="s">
        <v>58</v>
      </c>
      <c r="I1455">
        <v>5</v>
      </c>
      <c r="J1455">
        <v>1400</v>
      </c>
      <c r="K1455" s="7">
        <v>0</v>
      </c>
      <c r="L1455">
        <v>7000</v>
      </c>
      <c r="M1455">
        <v>1149.6600000000001</v>
      </c>
      <c r="N1455" s="7">
        <f>IFERROR(Sales_Data[[#This Row],[Profit]]/Sales_Data[[#This Row],[Sales]],0)</f>
        <v>0.16423714285714286</v>
      </c>
      <c r="O1455" s="7" t="str">
        <f>TEXT(Sales_Data[[#This Row],[Order_Date]],"mmm")</f>
        <v>Dec</v>
      </c>
      <c r="P1455" s="9" t="str">
        <f>TEXT(Sales_Data[[#This Row],[Order_Date]],"yyyy")</f>
        <v>2025</v>
      </c>
      <c r="Q1455" s="9" t="str">
        <f t="shared" si="22"/>
        <v>Existing</v>
      </c>
      <c r="R1455" s="1" t="s">
        <v>20</v>
      </c>
    </row>
    <row r="1456" spans="1:18" x14ac:dyDescent="0.35">
      <c r="A1456" s="1" t="s">
        <v>3713</v>
      </c>
      <c r="B1456" s="2">
        <v>45769</v>
      </c>
      <c r="C1456" s="1" t="s">
        <v>417</v>
      </c>
      <c r="D1456" s="1" t="s">
        <v>1359</v>
      </c>
      <c r="E1456" s="1" t="s">
        <v>106</v>
      </c>
      <c r="F1456" s="1" t="s">
        <v>33</v>
      </c>
      <c r="G1456" s="1" t="s">
        <v>34</v>
      </c>
      <c r="H1456" s="1" t="s">
        <v>77</v>
      </c>
      <c r="I1456">
        <v>2</v>
      </c>
      <c r="J1456">
        <v>22000</v>
      </c>
      <c r="K1456" s="7">
        <v>0</v>
      </c>
      <c r="L1456">
        <v>44000</v>
      </c>
      <c r="M1456">
        <v>5434</v>
      </c>
      <c r="N1456" s="7">
        <f>IFERROR(Sales_Data[[#This Row],[Profit]]/Sales_Data[[#This Row],[Sales]],0)</f>
        <v>0.1235</v>
      </c>
      <c r="O1456" s="7" t="str">
        <f>TEXT(Sales_Data[[#This Row],[Order_Date]],"mmm")</f>
        <v>Apr</v>
      </c>
      <c r="P1456" s="9" t="str">
        <f>TEXT(Sales_Data[[#This Row],[Order_Date]],"yyyy")</f>
        <v>2025</v>
      </c>
      <c r="Q1456" s="9" t="str">
        <f t="shared" si="22"/>
        <v>Existing</v>
      </c>
      <c r="R1456" s="1" t="s">
        <v>20</v>
      </c>
    </row>
    <row r="1457" spans="1:18" x14ac:dyDescent="0.35">
      <c r="A1457" s="1" t="s">
        <v>3714</v>
      </c>
      <c r="B1457" s="2">
        <v>45837</v>
      </c>
      <c r="C1457" s="1" t="s">
        <v>3715</v>
      </c>
      <c r="D1457" s="1" t="s">
        <v>3716</v>
      </c>
      <c r="E1457" s="1" t="s">
        <v>24</v>
      </c>
      <c r="F1457" s="1" t="s">
        <v>25</v>
      </c>
      <c r="G1457" s="1" t="s">
        <v>42</v>
      </c>
      <c r="H1457" s="1" t="s">
        <v>47</v>
      </c>
      <c r="I1457">
        <v>1</v>
      </c>
      <c r="J1457">
        <v>55000</v>
      </c>
      <c r="K1457" s="7">
        <v>0</v>
      </c>
      <c r="L1457">
        <v>55000</v>
      </c>
      <c r="M1457">
        <v>10902.06</v>
      </c>
      <c r="N1457" s="7">
        <f>IFERROR(Sales_Data[[#This Row],[Profit]]/Sales_Data[[#This Row],[Sales]],0)</f>
        <v>0.19821927272727272</v>
      </c>
      <c r="O1457" s="7" t="str">
        <f>TEXT(Sales_Data[[#This Row],[Order_Date]],"mmm")</f>
        <v>Jun</v>
      </c>
      <c r="P1457" s="9" t="str">
        <f>TEXT(Sales_Data[[#This Row],[Order_Date]],"yyyy")</f>
        <v>2025</v>
      </c>
      <c r="Q1457" s="9" t="str">
        <f t="shared" si="22"/>
        <v>New</v>
      </c>
      <c r="R1457" s="1" t="s">
        <v>64</v>
      </c>
    </row>
    <row r="1458" spans="1:18" x14ac:dyDescent="0.35">
      <c r="A1458" s="1" t="s">
        <v>3717</v>
      </c>
      <c r="B1458" s="2">
        <v>45838</v>
      </c>
      <c r="C1458" s="1" t="s">
        <v>1434</v>
      </c>
      <c r="D1458" s="1" t="s">
        <v>969</v>
      </c>
      <c r="E1458" s="1" t="s">
        <v>106</v>
      </c>
      <c r="F1458" s="1" t="s">
        <v>33</v>
      </c>
      <c r="G1458" s="1" t="s">
        <v>26</v>
      </c>
      <c r="H1458" s="1" t="s">
        <v>128</v>
      </c>
      <c r="I1458">
        <v>5</v>
      </c>
      <c r="J1458">
        <v>900</v>
      </c>
      <c r="K1458" s="7">
        <v>0.15</v>
      </c>
      <c r="L1458">
        <v>3825</v>
      </c>
      <c r="M1458">
        <v>671.34</v>
      </c>
      <c r="N1458" s="7">
        <f>IFERROR(Sales_Data[[#This Row],[Profit]]/Sales_Data[[#This Row],[Sales]],0)</f>
        <v>0.17551372549019609</v>
      </c>
      <c r="O1458" s="7" t="str">
        <f>TEXT(Sales_Data[[#This Row],[Order_Date]],"mmm")</f>
        <v>Jun</v>
      </c>
      <c r="P1458" s="9" t="str">
        <f>TEXT(Sales_Data[[#This Row],[Order_Date]],"yyyy")</f>
        <v>2025</v>
      </c>
      <c r="Q1458" s="9" t="str">
        <f t="shared" si="22"/>
        <v>Existing</v>
      </c>
      <c r="R1458" s="1" t="s">
        <v>73</v>
      </c>
    </row>
    <row r="1459" spans="1:18" x14ac:dyDescent="0.35">
      <c r="A1459" s="1" t="s">
        <v>3718</v>
      </c>
      <c r="B1459" s="2">
        <v>45990</v>
      </c>
      <c r="C1459" s="1" t="s">
        <v>3719</v>
      </c>
      <c r="D1459" s="1" t="s">
        <v>3046</v>
      </c>
      <c r="E1459" s="1" t="s">
        <v>81</v>
      </c>
      <c r="F1459" s="1" t="s">
        <v>33</v>
      </c>
      <c r="G1459" s="1" t="s">
        <v>120</v>
      </c>
      <c r="H1459" s="1" t="s">
        <v>146</v>
      </c>
      <c r="I1459">
        <v>3</v>
      </c>
      <c r="J1459">
        <v>800</v>
      </c>
      <c r="K1459" s="7">
        <v>0.1</v>
      </c>
      <c r="L1459">
        <v>2160</v>
      </c>
      <c r="M1459">
        <v>401.72</v>
      </c>
      <c r="N1459" s="7">
        <f>IFERROR(Sales_Data[[#This Row],[Profit]]/Sales_Data[[#This Row],[Sales]],0)</f>
        <v>0.1859814814814815</v>
      </c>
      <c r="O1459" s="7" t="str">
        <f>TEXT(Sales_Data[[#This Row],[Order_Date]],"mmm")</f>
        <v>Nov</v>
      </c>
      <c r="P1459" s="9" t="str">
        <f>TEXT(Sales_Data[[#This Row],[Order_Date]],"yyyy")</f>
        <v>2025</v>
      </c>
      <c r="Q1459" s="9" t="str">
        <f t="shared" si="22"/>
        <v>Existing</v>
      </c>
      <c r="R1459" s="1" t="s">
        <v>64</v>
      </c>
    </row>
    <row r="1460" spans="1:18" x14ac:dyDescent="0.35">
      <c r="A1460" s="1" t="s">
        <v>3720</v>
      </c>
      <c r="B1460" s="2">
        <v>45994</v>
      </c>
      <c r="C1460" s="1" t="s">
        <v>1947</v>
      </c>
      <c r="D1460" s="1" t="s">
        <v>1609</v>
      </c>
      <c r="E1460" s="1" t="s">
        <v>40</v>
      </c>
      <c r="F1460" s="1" t="s">
        <v>41</v>
      </c>
      <c r="G1460" s="1" t="s">
        <v>34</v>
      </c>
      <c r="H1460" s="1" t="s">
        <v>77</v>
      </c>
      <c r="I1460">
        <v>3</v>
      </c>
      <c r="J1460">
        <v>22000</v>
      </c>
      <c r="K1460" s="7">
        <v>0.1</v>
      </c>
      <c r="L1460">
        <v>59400</v>
      </c>
      <c r="M1460">
        <v>7887.46</v>
      </c>
      <c r="N1460" s="7">
        <f>IFERROR(Sales_Data[[#This Row],[Profit]]/Sales_Data[[#This Row],[Sales]],0)</f>
        <v>0.1327855218855219</v>
      </c>
      <c r="O1460" s="7" t="str">
        <f>TEXT(Sales_Data[[#This Row],[Order_Date]],"mmm")</f>
        <v>Dec</v>
      </c>
      <c r="P1460" s="9" t="str">
        <f>TEXT(Sales_Data[[#This Row],[Order_Date]],"yyyy")</f>
        <v>2025</v>
      </c>
      <c r="Q1460" s="9" t="str">
        <f t="shared" si="22"/>
        <v>Existing</v>
      </c>
      <c r="R1460" s="1" t="s">
        <v>28</v>
      </c>
    </row>
    <row r="1461" spans="1:18" x14ac:dyDescent="0.35">
      <c r="A1461" s="1" t="s">
        <v>3721</v>
      </c>
      <c r="B1461" s="2">
        <v>45850</v>
      </c>
      <c r="C1461" s="1" t="s">
        <v>3722</v>
      </c>
      <c r="D1461" s="1" t="s">
        <v>3723</v>
      </c>
      <c r="E1461" s="1" t="s">
        <v>81</v>
      </c>
      <c r="F1461" s="1" t="s">
        <v>33</v>
      </c>
      <c r="G1461" s="1" t="s">
        <v>42</v>
      </c>
      <c r="H1461" s="1" t="s">
        <v>102</v>
      </c>
      <c r="I1461">
        <v>1</v>
      </c>
      <c r="J1461">
        <v>25000</v>
      </c>
      <c r="K1461" s="7">
        <v>0.05</v>
      </c>
      <c r="L1461">
        <v>23750</v>
      </c>
      <c r="M1461">
        <v>5364.16</v>
      </c>
      <c r="N1461" s="7">
        <f>IFERROR(Sales_Data[[#This Row],[Profit]]/Sales_Data[[#This Row],[Sales]],0)</f>
        <v>0.22585936842105261</v>
      </c>
      <c r="O1461" s="7" t="str">
        <f>TEXT(Sales_Data[[#This Row],[Order_Date]],"mmm")</f>
        <v>Jul</v>
      </c>
      <c r="P1461" s="9" t="str">
        <f>TEXT(Sales_Data[[#This Row],[Order_Date]],"yyyy")</f>
        <v>2025</v>
      </c>
      <c r="Q1461" s="9" t="str">
        <f t="shared" si="22"/>
        <v>New</v>
      </c>
      <c r="R1461" s="1" t="s">
        <v>28</v>
      </c>
    </row>
    <row r="1462" spans="1:18" x14ac:dyDescent="0.35">
      <c r="A1462" s="1" t="s">
        <v>3724</v>
      </c>
      <c r="B1462" s="2">
        <v>45708</v>
      </c>
      <c r="C1462" s="1" t="s">
        <v>3725</v>
      </c>
      <c r="D1462" s="1" t="s">
        <v>1409</v>
      </c>
      <c r="E1462" s="1" t="s">
        <v>106</v>
      </c>
      <c r="F1462" s="1" t="s">
        <v>33</v>
      </c>
      <c r="G1462" s="1" t="s">
        <v>34</v>
      </c>
      <c r="H1462" s="1" t="s">
        <v>107</v>
      </c>
      <c r="I1462">
        <v>2</v>
      </c>
      <c r="J1462">
        <v>6500</v>
      </c>
      <c r="K1462" s="7">
        <v>0.05</v>
      </c>
      <c r="L1462">
        <v>12350</v>
      </c>
      <c r="M1462">
        <v>2445.63</v>
      </c>
      <c r="N1462" s="7">
        <f>IFERROR(Sales_Data[[#This Row],[Profit]]/Sales_Data[[#This Row],[Sales]],0)</f>
        <v>0.1980267206477733</v>
      </c>
      <c r="O1462" s="7" t="str">
        <f>TEXT(Sales_Data[[#This Row],[Order_Date]],"mmm")</f>
        <v>Feb</v>
      </c>
      <c r="P1462" s="9" t="str">
        <f>TEXT(Sales_Data[[#This Row],[Order_Date]],"yyyy")</f>
        <v>2025</v>
      </c>
      <c r="Q1462" s="9" t="str">
        <f t="shared" si="22"/>
        <v>Existing</v>
      </c>
      <c r="R1462" s="1" t="s">
        <v>36</v>
      </c>
    </row>
    <row r="1463" spans="1:18" x14ac:dyDescent="0.35">
      <c r="A1463" s="1" t="s">
        <v>3726</v>
      </c>
      <c r="B1463" s="2">
        <v>45993</v>
      </c>
      <c r="C1463" s="1" t="s">
        <v>1398</v>
      </c>
      <c r="D1463" s="1" t="s">
        <v>3727</v>
      </c>
      <c r="E1463" s="1" t="s">
        <v>160</v>
      </c>
      <c r="F1463" s="1" t="s">
        <v>161</v>
      </c>
      <c r="G1463" s="1" t="s">
        <v>34</v>
      </c>
      <c r="H1463" s="1" t="s">
        <v>77</v>
      </c>
      <c r="I1463">
        <v>3</v>
      </c>
      <c r="J1463">
        <v>22000</v>
      </c>
      <c r="K1463" s="7">
        <v>0</v>
      </c>
      <c r="L1463">
        <v>66000</v>
      </c>
      <c r="M1463">
        <v>5865.52</v>
      </c>
      <c r="N1463" s="7">
        <f>IFERROR(Sales_Data[[#This Row],[Profit]]/Sales_Data[[#This Row],[Sales]],0)</f>
        <v>8.887151515151516E-2</v>
      </c>
      <c r="O1463" s="7" t="str">
        <f>TEXT(Sales_Data[[#This Row],[Order_Date]],"mmm")</f>
        <v>Dec</v>
      </c>
      <c r="P1463" s="9" t="str">
        <f>TEXT(Sales_Data[[#This Row],[Order_Date]],"yyyy")</f>
        <v>2025</v>
      </c>
      <c r="Q1463" s="9" t="str">
        <f t="shared" si="22"/>
        <v>Existing</v>
      </c>
      <c r="R1463" s="1" t="s">
        <v>28</v>
      </c>
    </row>
    <row r="1464" spans="1:18" x14ac:dyDescent="0.35">
      <c r="A1464" s="1" t="s">
        <v>3728</v>
      </c>
      <c r="B1464" s="2">
        <v>45871</v>
      </c>
      <c r="C1464" s="1" t="s">
        <v>1364</v>
      </c>
      <c r="D1464" s="1" t="s">
        <v>3114</v>
      </c>
      <c r="E1464" s="1" t="s">
        <v>51</v>
      </c>
      <c r="F1464" s="1" t="s">
        <v>52</v>
      </c>
      <c r="G1464" s="1" t="s">
        <v>26</v>
      </c>
      <c r="H1464" s="1" t="s">
        <v>58</v>
      </c>
      <c r="I1464">
        <v>3</v>
      </c>
      <c r="J1464">
        <v>1400</v>
      </c>
      <c r="K1464" s="7">
        <v>0.2</v>
      </c>
      <c r="L1464">
        <v>3360</v>
      </c>
      <c r="M1464">
        <v>443.59</v>
      </c>
      <c r="N1464" s="7">
        <f>IFERROR(Sales_Data[[#This Row],[Profit]]/Sales_Data[[#This Row],[Sales]],0)</f>
        <v>0.13202083333333334</v>
      </c>
      <c r="O1464" s="7" t="str">
        <f>TEXT(Sales_Data[[#This Row],[Order_Date]],"mmm")</f>
        <v>Aug</v>
      </c>
      <c r="P1464" s="9" t="str">
        <f>TEXT(Sales_Data[[#This Row],[Order_Date]],"yyyy")</f>
        <v>2025</v>
      </c>
      <c r="Q1464" s="9" t="str">
        <f t="shared" si="22"/>
        <v>Existing</v>
      </c>
      <c r="R1464" s="1" t="s">
        <v>64</v>
      </c>
    </row>
    <row r="1465" spans="1:18" x14ac:dyDescent="0.35">
      <c r="A1465" s="1" t="s">
        <v>3729</v>
      </c>
      <c r="B1465" s="2">
        <v>45943</v>
      </c>
      <c r="C1465" s="1" t="s">
        <v>3730</v>
      </c>
      <c r="D1465" s="1" t="s">
        <v>3731</v>
      </c>
      <c r="E1465" s="1" t="s">
        <v>56</v>
      </c>
      <c r="F1465" s="1" t="s">
        <v>57</v>
      </c>
      <c r="G1465" s="1" t="s">
        <v>42</v>
      </c>
      <c r="H1465" s="1" t="s">
        <v>63</v>
      </c>
      <c r="I1465">
        <v>1</v>
      </c>
      <c r="J1465">
        <v>4500</v>
      </c>
      <c r="K1465" s="7">
        <v>0.2</v>
      </c>
      <c r="L1465">
        <v>3600</v>
      </c>
      <c r="M1465">
        <v>719.1</v>
      </c>
      <c r="N1465" s="7">
        <f>IFERROR(Sales_Data[[#This Row],[Profit]]/Sales_Data[[#This Row],[Sales]],0)</f>
        <v>0.19975000000000001</v>
      </c>
      <c r="O1465" s="7" t="str">
        <f>TEXT(Sales_Data[[#This Row],[Order_Date]],"mmm")</f>
        <v>Oct</v>
      </c>
      <c r="P1465" s="9" t="str">
        <f>TEXT(Sales_Data[[#This Row],[Order_Date]],"yyyy")</f>
        <v>2025</v>
      </c>
      <c r="Q1465" s="9" t="str">
        <f t="shared" si="22"/>
        <v>New</v>
      </c>
      <c r="R1465" s="1" t="s">
        <v>28</v>
      </c>
    </row>
    <row r="1466" spans="1:18" x14ac:dyDescent="0.35">
      <c r="A1466" s="1" t="s">
        <v>3732</v>
      </c>
      <c r="B1466" s="2">
        <v>45763</v>
      </c>
      <c r="C1466" s="1" t="s">
        <v>3733</v>
      </c>
      <c r="D1466" s="1" t="s">
        <v>3734</v>
      </c>
      <c r="E1466" s="1" t="s">
        <v>56</v>
      </c>
      <c r="F1466" s="1" t="s">
        <v>57</v>
      </c>
      <c r="G1466" s="1" t="s">
        <v>34</v>
      </c>
      <c r="H1466" s="1" t="s">
        <v>153</v>
      </c>
      <c r="I1466">
        <v>1</v>
      </c>
      <c r="J1466">
        <v>7000</v>
      </c>
      <c r="K1466" s="7">
        <v>0.1</v>
      </c>
      <c r="L1466">
        <v>6300</v>
      </c>
      <c r="M1466">
        <v>1288.8</v>
      </c>
      <c r="N1466" s="7">
        <f>IFERROR(Sales_Data[[#This Row],[Profit]]/Sales_Data[[#This Row],[Sales]],0)</f>
        <v>0.20457142857142857</v>
      </c>
      <c r="O1466" s="7" t="str">
        <f>TEXT(Sales_Data[[#This Row],[Order_Date]],"mmm")</f>
        <v>Apr</v>
      </c>
      <c r="P1466" s="9" t="str">
        <f>TEXT(Sales_Data[[#This Row],[Order_Date]],"yyyy")</f>
        <v>2025</v>
      </c>
      <c r="Q1466" s="9" t="str">
        <f t="shared" si="22"/>
        <v>New</v>
      </c>
      <c r="R1466" s="1" t="s">
        <v>36</v>
      </c>
    </row>
    <row r="1467" spans="1:18" x14ac:dyDescent="0.35">
      <c r="A1467" s="1" t="s">
        <v>3735</v>
      </c>
      <c r="B1467" s="2">
        <v>45720</v>
      </c>
      <c r="C1467" s="1" t="s">
        <v>3736</v>
      </c>
      <c r="D1467" s="1" t="s">
        <v>3737</v>
      </c>
      <c r="E1467" s="1" t="s">
        <v>106</v>
      </c>
      <c r="F1467" s="1" t="s">
        <v>33</v>
      </c>
      <c r="G1467" s="1" t="s">
        <v>42</v>
      </c>
      <c r="H1467" s="1" t="s">
        <v>112</v>
      </c>
      <c r="I1467">
        <v>1</v>
      </c>
      <c r="J1467">
        <v>2500</v>
      </c>
      <c r="K1467" s="7">
        <v>0</v>
      </c>
      <c r="L1467">
        <v>2500</v>
      </c>
      <c r="M1467">
        <v>354.54</v>
      </c>
      <c r="N1467" s="7">
        <f>IFERROR(Sales_Data[[#This Row],[Profit]]/Sales_Data[[#This Row],[Sales]],0)</f>
        <v>0.141816</v>
      </c>
      <c r="O1467" s="7" t="str">
        <f>TEXT(Sales_Data[[#This Row],[Order_Date]],"mmm")</f>
        <v>Mar</v>
      </c>
      <c r="P1467" s="9" t="str">
        <f>TEXT(Sales_Data[[#This Row],[Order_Date]],"yyyy")</f>
        <v>2025</v>
      </c>
      <c r="Q1467" s="9" t="str">
        <f t="shared" si="22"/>
        <v>New</v>
      </c>
      <c r="R1467" s="1" t="s">
        <v>64</v>
      </c>
    </row>
    <row r="1468" spans="1:18" x14ac:dyDescent="0.35">
      <c r="A1468" s="1" t="s">
        <v>3738</v>
      </c>
      <c r="B1468" s="2">
        <v>45840</v>
      </c>
      <c r="C1468" s="1" t="s">
        <v>3739</v>
      </c>
      <c r="D1468" s="1" t="s">
        <v>2659</v>
      </c>
      <c r="E1468" s="1" t="s">
        <v>62</v>
      </c>
      <c r="F1468" s="1" t="s">
        <v>41</v>
      </c>
      <c r="G1468" s="1" t="s">
        <v>18</v>
      </c>
      <c r="H1468" s="1" t="s">
        <v>72</v>
      </c>
      <c r="I1468">
        <v>4</v>
      </c>
      <c r="J1468">
        <v>350</v>
      </c>
      <c r="K1468" s="7">
        <v>0.1</v>
      </c>
      <c r="L1468">
        <v>1260</v>
      </c>
      <c r="M1468">
        <v>307.92</v>
      </c>
      <c r="N1468" s="7">
        <f>IFERROR(Sales_Data[[#This Row],[Profit]]/Sales_Data[[#This Row],[Sales]],0)</f>
        <v>0.24438095238095239</v>
      </c>
      <c r="O1468" s="7" t="str">
        <f>TEXT(Sales_Data[[#This Row],[Order_Date]],"mmm")</f>
        <v>Jul</v>
      </c>
      <c r="P1468" s="9" t="str">
        <f>TEXT(Sales_Data[[#This Row],[Order_Date]],"yyyy")</f>
        <v>2025</v>
      </c>
      <c r="Q1468" s="9" t="str">
        <f t="shared" si="22"/>
        <v>Existing</v>
      </c>
      <c r="R1468" s="1" t="s">
        <v>28</v>
      </c>
    </row>
    <row r="1469" spans="1:18" x14ac:dyDescent="0.35">
      <c r="A1469" s="1" t="s">
        <v>3740</v>
      </c>
      <c r="B1469" s="2">
        <v>45769</v>
      </c>
      <c r="C1469" s="1" t="s">
        <v>3741</v>
      </c>
      <c r="D1469" s="1" t="s">
        <v>3742</v>
      </c>
      <c r="E1469" s="1" t="s">
        <v>106</v>
      </c>
      <c r="F1469" s="1" t="s">
        <v>33</v>
      </c>
      <c r="G1469" s="1" t="s">
        <v>42</v>
      </c>
      <c r="H1469" s="1" t="s">
        <v>47</v>
      </c>
      <c r="I1469">
        <v>5</v>
      </c>
      <c r="J1469">
        <v>55000</v>
      </c>
      <c r="K1469" s="7">
        <v>0.1</v>
      </c>
      <c r="L1469">
        <v>247500</v>
      </c>
      <c r="M1469">
        <v>43802.02</v>
      </c>
      <c r="N1469" s="7">
        <f>IFERROR(Sales_Data[[#This Row],[Profit]]/Sales_Data[[#This Row],[Sales]],0)</f>
        <v>0.17697785858585857</v>
      </c>
      <c r="O1469" s="7" t="str">
        <f>TEXT(Sales_Data[[#This Row],[Order_Date]],"mmm")</f>
        <v>Apr</v>
      </c>
      <c r="P1469" s="9" t="str">
        <f>TEXT(Sales_Data[[#This Row],[Order_Date]],"yyyy")</f>
        <v>2025</v>
      </c>
      <c r="Q1469" s="9" t="str">
        <f t="shared" si="22"/>
        <v>Existing</v>
      </c>
      <c r="R1469" s="1" t="s">
        <v>64</v>
      </c>
    </row>
    <row r="1470" spans="1:18" x14ac:dyDescent="0.35">
      <c r="A1470" s="1" t="s">
        <v>3743</v>
      </c>
      <c r="B1470" s="2">
        <v>45763</v>
      </c>
      <c r="C1470" s="1" t="s">
        <v>270</v>
      </c>
      <c r="D1470" s="1" t="s">
        <v>1253</v>
      </c>
      <c r="E1470" s="1" t="s">
        <v>17</v>
      </c>
      <c r="F1470" s="1" t="s">
        <v>17</v>
      </c>
      <c r="G1470" s="1" t="s">
        <v>42</v>
      </c>
      <c r="H1470" s="1" t="s">
        <v>63</v>
      </c>
      <c r="I1470">
        <v>5</v>
      </c>
      <c r="J1470">
        <v>4500</v>
      </c>
      <c r="K1470" s="7">
        <v>0</v>
      </c>
      <c r="L1470">
        <v>22500</v>
      </c>
      <c r="M1470">
        <v>2726.55</v>
      </c>
      <c r="N1470" s="7">
        <f>IFERROR(Sales_Data[[#This Row],[Profit]]/Sales_Data[[#This Row],[Sales]],0)</f>
        <v>0.12118000000000001</v>
      </c>
      <c r="O1470" s="7" t="str">
        <f>TEXT(Sales_Data[[#This Row],[Order_Date]],"mmm")</f>
        <v>Apr</v>
      </c>
      <c r="P1470" s="9" t="str">
        <f>TEXT(Sales_Data[[#This Row],[Order_Date]],"yyyy")</f>
        <v>2025</v>
      </c>
      <c r="Q1470" s="9" t="str">
        <f t="shared" si="22"/>
        <v>Existing</v>
      </c>
      <c r="R1470" s="1" t="s">
        <v>20</v>
      </c>
    </row>
    <row r="1471" spans="1:18" x14ac:dyDescent="0.35">
      <c r="A1471" s="1" t="s">
        <v>3744</v>
      </c>
      <c r="B1471" s="2">
        <v>45921</v>
      </c>
      <c r="C1471" s="1" t="s">
        <v>3745</v>
      </c>
      <c r="D1471" s="1" t="s">
        <v>3746</v>
      </c>
      <c r="E1471" s="1" t="s">
        <v>106</v>
      </c>
      <c r="F1471" s="1" t="s">
        <v>33</v>
      </c>
      <c r="G1471" s="1" t="s">
        <v>26</v>
      </c>
      <c r="H1471" s="1" t="s">
        <v>82</v>
      </c>
      <c r="I1471">
        <v>2</v>
      </c>
      <c r="J1471">
        <v>450</v>
      </c>
      <c r="K1471" s="7">
        <v>0.15</v>
      </c>
      <c r="L1471">
        <v>765</v>
      </c>
      <c r="M1471">
        <v>143.66</v>
      </c>
      <c r="N1471" s="7">
        <f>IFERROR(Sales_Data[[#This Row],[Profit]]/Sales_Data[[#This Row],[Sales]],0)</f>
        <v>0.18779084967320261</v>
      </c>
      <c r="O1471" s="7" t="str">
        <f>TEXT(Sales_Data[[#This Row],[Order_Date]],"mmm")</f>
        <v>Sep</v>
      </c>
      <c r="P1471" s="9" t="str">
        <f>TEXT(Sales_Data[[#This Row],[Order_Date]],"yyyy")</f>
        <v>2025</v>
      </c>
      <c r="Q1471" s="9" t="str">
        <f t="shared" si="22"/>
        <v>Existing</v>
      </c>
      <c r="R1471" s="1" t="s">
        <v>20</v>
      </c>
    </row>
    <row r="1472" spans="1:18" x14ac:dyDescent="0.35">
      <c r="A1472" s="1" t="s">
        <v>3747</v>
      </c>
      <c r="B1472" s="2">
        <v>45791</v>
      </c>
      <c r="C1472" s="1" t="s">
        <v>2122</v>
      </c>
      <c r="D1472" s="1" t="s">
        <v>3748</v>
      </c>
      <c r="E1472" s="1" t="s">
        <v>86</v>
      </c>
      <c r="F1472" s="1" t="s">
        <v>25</v>
      </c>
      <c r="G1472" s="1" t="s">
        <v>120</v>
      </c>
      <c r="H1472" s="1" t="s">
        <v>143</v>
      </c>
      <c r="I1472">
        <v>1</v>
      </c>
      <c r="J1472">
        <v>1800</v>
      </c>
      <c r="K1472" s="7">
        <v>0.2</v>
      </c>
      <c r="L1472">
        <v>1440</v>
      </c>
      <c r="M1472">
        <v>130.63</v>
      </c>
      <c r="N1472" s="7">
        <f>IFERROR(Sales_Data[[#This Row],[Profit]]/Sales_Data[[#This Row],[Sales]],0)</f>
        <v>9.071527777777777E-2</v>
      </c>
      <c r="O1472" s="7" t="str">
        <f>TEXT(Sales_Data[[#This Row],[Order_Date]],"mmm")</f>
        <v>May</v>
      </c>
      <c r="P1472" s="9" t="str">
        <f>TEXT(Sales_Data[[#This Row],[Order_Date]],"yyyy")</f>
        <v>2025</v>
      </c>
      <c r="Q1472" s="9" t="str">
        <f t="shared" si="22"/>
        <v>New</v>
      </c>
      <c r="R1472" s="1" t="s">
        <v>28</v>
      </c>
    </row>
    <row r="1473" spans="1:18" x14ac:dyDescent="0.35">
      <c r="A1473" s="1" t="s">
        <v>3749</v>
      </c>
      <c r="B1473" s="2">
        <v>45727</v>
      </c>
      <c r="C1473" s="1" t="s">
        <v>3750</v>
      </c>
      <c r="D1473" s="1" t="s">
        <v>3751</v>
      </c>
      <c r="E1473" s="1" t="s">
        <v>40</v>
      </c>
      <c r="F1473" s="1" t="s">
        <v>41</v>
      </c>
      <c r="G1473" s="1" t="s">
        <v>26</v>
      </c>
      <c r="H1473" s="1" t="s">
        <v>27</v>
      </c>
      <c r="I1473">
        <v>5</v>
      </c>
      <c r="J1473">
        <v>1200</v>
      </c>
      <c r="K1473" s="7">
        <v>0.1</v>
      </c>
      <c r="L1473">
        <v>5400</v>
      </c>
      <c r="M1473">
        <v>949.27</v>
      </c>
      <c r="N1473" s="7">
        <f>IFERROR(Sales_Data[[#This Row],[Profit]]/Sales_Data[[#This Row],[Sales]],0)</f>
        <v>0.17579074074074075</v>
      </c>
      <c r="O1473" s="7" t="str">
        <f>TEXT(Sales_Data[[#This Row],[Order_Date]],"mmm")</f>
        <v>Mar</v>
      </c>
      <c r="P1473" s="9" t="str">
        <f>TEXT(Sales_Data[[#This Row],[Order_Date]],"yyyy")</f>
        <v>2025</v>
      </c>
      <c r="Q1473" s="9" t="str">
        <f t="shared" si="22"/>
        <v>Existing</v>
      </c>
      <c r="R1473" s="1" t="s">
        <v>64</v>
      </c>
    </row>
    <row r="1474" spans="1:18" x14ac:dyDescent="0.35">
      <c r="A1474" s="1" t="s">
        <v>3752</v>
      </c>
      <c r="B1474" s="2">
        <v>45969</v>
      </c>
      <c r="C1474" s="1" t="s">
        <v>1551</v>
      </c>
      <c r="D1474" s="1" t="s">
        <v>3753</v>
      </c>
      <c r="E1474" s="1" t="s">
        <v>40</v>
      </c>
      <c r="F1474" s="1" t="s">
        <v>41</v>
      </c>
      <c r="G1474" s="1" t="s">
        <v>18</v>
      </c>
      <c r="H1474" s="1" t="s">
        <v>72</v>
      </c>
      <c r="I1474">
        <v>1</v>
      </c>
      <c r="J1474">
        <v>350</v>
      </c>
      <c r="K1474" s="7">
        <v>0</v>
      </c>
      <c r="L1474">
        <v>350</v>
      </c>
      <c r="M1474">
        <v>76.14</v>
      </c>
      <c r="N1474" s="7">
        <f>IFERROR(Sales_Data[[#This Row],[Profit]]/Sales_Data[[#This Row],[Sales]],0)</f>
        <v>0.21754285714285715</v>
      </c>
      <c r="O1474" s="7" t="str">
        <f>TEXT(Sales_Data[[#This Row],[Order_Date]],"mmm")</f>
        <v>Nov</v>
      </c>
      <c r="P1474" s="9" t="str">
        <f>TEXT(Sales_Data[[#This Row],[Order_Date]],"yyyy")</f>
        <v>2025</v>
      </c>
      <c r="Q1474" s="9" t="str">
        <f t="shared" ref="Q1474:Q1537" si="23">IF(I1474&gt;1,"Existing","New")</f>
        <v>New</v>
      </c>
      <c r="R1474" s="1" t="s">
        <v>64</v>
      </c>
    </row>
    <row r="1475" spans="1:18" x14ac:dyDescent="0.35">
      <c r="A1475" s="1" t="s">
        <v>3754</v>
      </c>
      <c r="B1475" s="2">
        <v>46014</v>
      </c>
      <c r="C1475" s="1" t="s">
        <v>3755</v>
      </c>
      <c r="D1475" s="1" t="s">
        <v>3756</v>
      </c>
      <c r="E1475" s="1" t="s">
        <v>160</v>
      </c>
      <c r="F1475" s="1" t="s">
        <v>161</v>
      </c>
      <c r="G1475" s="1" t="s">
        <v>120</v>
      </c>
      <c r="H1475" s="1" t="s">
        <v>121</v>
      </c>
      <c r="I1475">
        <v>5</v>
      </c>
      <c r="J1475">
        <v>2800</v>
      </c>
      <c r="K1475" s="7">
        <v>0.1</v>
      </c>
      <c r="L1475">
        <v>12600</v>
      </c>
      <c r="M1475">
        <v>2356.7600000000002</v>
      </c>
      <c r="N1475" s="7">
        <f>IFERROR(Sales_Data[[#This Row],[Profit]]/Sales_Data[[#This Row],[Sales]],0)</f>
        <v>0.18704444444444446</v>
      </c>
      <c r="O1475" s="7" t="str">
        <f>TEXT(Sales_Data[[#This Row],[Order_Date]],"mmm")</f>
        <v>Dec</v>
      </c>
      <c r="P1475" s="9" t="str">
        <f>TEXT(Sales_Data[[#This Row],[Order_Date]],"yyyy")</f>
        <v>2025</v>
      </c>
      <c r="Q1475" s="9" t="str">
        <f t="shared" si="23"/>
        <v>Existing</v>
      </c>
      <c r="R1475" s="1" t="s">
        <v>28</v>
      </c>
    </row>
    <row r="1476" spans="1:18" x14ac:dyDescent="0.35">
      <c r="A1476" s="1" t="s">
        <v>3757</v>
      </c>
      <c r="B1476" s="2">
        <v>45829</v>
      </c>
      <c r="C1476" s="1" t="s">
        <v>3382</v>
      </c>
      <c r="D1476" s="1" t="s">
        <v>3758</v>
      </c>
      <c r="E1476" s="1" t="s">
        <v>86</v>
      </c>
      <c r="F1476" s="1" t="s">
        <v>25</v>
      </c>
      <c r="G1476" s="1" t="s">
        <v>120</v>
      </c>
      <c r="H1476" s="1" t="s">
        <v>146</v>
      </c>
      <c r="I1476">
        <v>4</v>
      </c>
      <c r="J1476">
        <v>800</v>
      </c>
      <c r="K1476" s="7">
        <v>0</v>
      </c>
      <c r="L1476">
        <v>3200</v>
      </c>
      <c r="M1476">
        <v>738.23</v>
      </c>
      <c r="N1476" s="7">
        <f>IFERROR(Sales_Data[[#This Row],[Profit]]/Sales_Data[[#This Row],[Sales]],0)</f>
        <v>0.230696875</v>
      </c>
      <c r="O1476" s="7" t="str">
        <f>TEXT(Sales_Data[[#This Row],[Order_Date]],"mmm")</f>
        <v>Jun</v>
      </c>
      <c r="P1476" s="9" t="str">
        <f>TEXT(Sales_Data[[#This Row],[Order_Date]],"yyyy")</f>
        <v>2025</v>
      </c>
      <c r="Q1476" s="9" t="str">
        <f t="shared" si="23"/>
        <v>Existing</v>
      </c>
      <c r="R1476" s="1" t="s">
        <v>73</v>
      </c>
    </row>
    <row r="1477" spans="1:18" x14ac:dyDescent="0.35">
      <c r="A1477" s="1" t="s">
        <v>3759</v>
      </c>
      <c r="B1477" s="2">
        <v>45998</v>
      </c>
      <c r="C1477" s="1" t="s">
        <v>3760</v>
      </c>
      <c r="D1477" s="1" t="s">
        <v>3761</v>
      </c>
      <c r="E1477" s="1" t="s">
        <v>119</v>
      </c>
      <c r="F1477" s="1" t="s">
        <v>33</v>
      </c>
      <c r="G1477" s="1" t="s">
        <v>42</v>
      </c>
      <c r="H1477" s="1" t="s">
        <v>43</v>
      </c>
      <c r="I1477">
        <v>1</v>
      </c>
      <c r="J1477">
        <v>18000</v>
      </c>
      <c r="K1477" s="7">
        <v>0</v>
      </c>
      <c r="L1477">
        <v>18000</v>
      </c>
      <c r="M1477">
        <v>2186.15</v>
      </c>
      <c r="N1477" s="7">
        <f>IFERROR(Sales_Data[[#This Row],[Profit]]/Sales_Data[[#This Row],[Sales]],0)</f>
        <v>0.12145277777777778</v>
      </c>
      <c r="O1477" s="7" t="str">
        <f>TEXT(Sales_Data[[#This Row],[Order_Date]],"mmm")</f>
        <v>Dec</v>
      </c>
      <c r="P1477" s="9" t="str">
        <f>TEXT(Sales_Data[[#This Row],[Order_Date]],"yyyy")</f>
        <v>2025</v>
      </c>
      <c r="Q1477" s="9" t="str">
        <f t="shared" si="23"/>
        <v>New</v>
      </c>
      <c r="R1477" s="1" t="s">
        <v>28</v>
      </c>
    </row>
    <row r="1478" spans="1:18" x14ac:dyDescent="0.35">
      <c r="A1478" s="1" t="s">
        <v>3762</v>
      </c>
      <c r="B1478" s="2">
        <v>45920</v>
      </c>
      <c r="C1478" s="1" t="s">
        <v>3763</v>
      </c>
      <c r="D1478" s="1" t="s">
        <v>3764</v>
      </c>
      <c r="E1478" s="1" t="s">
        <v>160</v>
      </c>
      <c r="F1478" s="1" t="s">
        <v>161</v>
      </c>
      <c r="G1478" s="1" t="s">
        <v>42</v>
      </c>
      <c r="H1478" s="1" t="s">
        <v>47</v>
      </c>
      <c r="I1478">
        <v>1</v>
      </c>
      <c r="J1478">
        <v>55000</v>
      </c>
      <c r="K1478" s="7">
        <v>0.05</v>
      </c>
      <c r="L1478">
        <v>52250</v>
      </c>
      <c r="M1478">
        <v>6807.56</v>
      </c>
      <c r="N1478" s="7">
        <f>IFERROR(Sales_Data[[#This Row],[Profit]]/Sales_Data[[#This Row],[Sales]],0)</f>
        <v>0.13028822966507178</v>
      </c>
      <c r="O1478" s="7" t="str">
        <f>TEXT(Sales_Data[[#This Row],[Order_Date]],"mmm")</f>
        <v>Sep</v>
      </c>
      <c r="P1478" s="9" t="str">
        <f>TEXT(Sales_Data[[#This Row],[Order_Date]],"yyyy")</f>
        <v>2025</v>
      </c>
      <c r="Q1478" s="9" t="str">
        <f t="shared" si="23"/>
        <v>New</v>
      </c>
      <c r="R1478" s="1" t="s">
        <v>36</v>
      </c>
    </row>
    <row r="1479" spans="1:18" x14ac:dyDescent="0.35">
      <c r="A1479" s="1" t="s">
        <v>3765</v>
      </c>
      <c r="B1479" s="2">
        <v>45932</v>
      </c>
      <c r="C1479" s="1" t="s">
        <v>3095</v>
      </c>
      <c r="D1479" s="1" t="s">
        <v>791</v>
      </c>
      <c r="E1479" s="1" t="s">
        <v>86</v>
      </c>
      <c r="F1479" s="1" t="s">
        <v>25</v>
      </c>
      <c r="G1479" s="1" t="s">
        <v>18</v>
      </c>
      <c r="H1479" s="1" t="s">
        <v>19</v>
      </c>
      <c r="I1479">
        <v>2</v>
      </c>
      <c r="J1479">
        <v>700</v>
      </c>
      <c r="K1479" s="7">
        <v>0.05</v>
      </c>
      <c r="L1479">
        <v>1330</v>
      </c>
      <c r="M1479">
        <v>128.1</v>
      </c>
      <c r="N1479" s="7">
        <f>IFERROR(Sales_Data[[#This Row],[Profit]]/Sales_Data[[#This Row],[Sales]],0)</f>
        <v>9.6315789473684202E-2</v>
      </c>
      <c r="O1479" s="7" t="str">
        <f>TEXT(Sales_Data[[#This Row],[Order_Date]],"mmm")</f>
        <v>Oct</v>
      </c>
      <c r="P1479" s="9" t="str">
        <f>TEXT(Sales_Data[[#This Row],[Order_Date]],"yyyy")</f>
        <v>2025</v>
      </c>
      <c r="Q1479" s="9" t="str">
        <f t="shared" si="23"/>
        <v>Existing</v>
      </c>
      <c r="R1479" s="1" t="s">
        <v>20</v>
      </c>
    </row>
    <row r="1480" spans="1:18" x14ac:dyDescent="0.35">
      <c r="A1480" s="1" t="s">
        <v>3766</v>
      </c>
      <c r="B1480" s="2">
        <v>45886</v>
      </c>
      <c r="C1480" s="1" t="s">
        <v>3767</v>
      </c>
      <c r="D1480" s="1" t="s">
        <v>3768</v>
      </c>
      <c r="E1480" s="1" t="s">
        <v>56</v>
      </c>
      <c r="F1480" s="1" t="s">
        <v>57</v>
      </c>
      <c r="G1480" s="1" t="s">
        <v>18</v>
      </c>
      <c r="H1480" s="1" t="s">
        <v>19</v>
      </c>
      <c r="I1480">
        <v>5</v>
      </c>
      <c r="J1480">
        <v>700</v>
      </c>
      <c r="K1480" s="7">
        <v>0</v>
      </c>
      <c r="L1480">
        <v>3500</v>
      </c>
      <c r="M1480">
        <v>526.78</v>
      </c>
      <c r="N1480" s="7">
        <f>IFERROR(Sales_Data[[#This Row],[Profit]]/Sales_Data[[#This Row],[Sales]],0)</f>
        <v>0.15050857142857141</v>
      </c>
      <c r="O1480" s="7" t="str">
        <f>TEXT(Sales_Data[[#This Row],[Order_Date]],"mmm")</f>
        <v>Aug</v>
      </c>
      <c r="P1480" s="9" t="str">
        <f>TEXT(Sales_Data[[#This Row],[Order_Date]],"yyyy")</f>
        <v>2025</v>
      </c>
      <c r="Q1480" s="9" t="str">
        <f t="shared" si="23"/>
        <v>Existing</v>
      </c>
      <c r="R1480" s="1" t="s">
        <v>64</v>
      </c>
    </row>
    <row r="1481" spans="1:18" x14ac:dyDescent="0.35">
      <c r="A1481" s="1" t="s">
        <v>3769</v>
      </c>
      <c r="B1481" s="2">
        <v>45744</v>
      </c>
      <c r="C1481" s="1" t="s">
        <v>130</v>
      </c>
      <c r="D1481" s="1" t="s">
        <v>2969</v>
      </c>
      <c r="E1481" s="1" t="s">
        <v>40</v>
      </c>
      <c r="F1481" s="1" t="s">
        <v>41</v>
      </c>
      <c r="G1481" s="1" t="s">
        <v>26</v>
      </c>
      <c r="H1481" s="1" t="s">
        <v>27</v>
      </c>
      <c r="I1481">
        <v>3</v>
      </c>
      <c r="J1481">
        <v>1200</v>
      </c>
      <c r="K1481" s="7">
        <v>0.15</v>
      </c>
      <c r="L1481">
        <v>3060</v>
      </c>
      <c r="M1481">
        <v>763.85</v>
      </c>
      <c r="N1481" s="7">
        <f>IFERROR(Sales_Data[[#This Row],[Profit]]/Sales_Data[[#This Row],[Sales]],0)</f>
        <v>0.24962418300653597</v>
      </c>
      <c r="O1481" s="7" t="str">
        <f>TEXT(Sales_Data[[#This Row],[Order_Date]],"mmm")</f>
        <v>Mar</v>
      </c>
      <c r="P1481" s="9" t="str">
        <f>TEXT(Sales_Data[[#This Row],[Order_Date]],"yyyy")</f>
        <v>2025</v>
      </c>
      <c r="Q1481" s="9" t="str">
        <f t="shared" si="23"/>
        <v>Existing</v>
      </c>
      <c r="R1481" s="1" t="s">
        <v>28</v>
      </c>
    </row>
    <row r="1482" spans="1:18" x14ac:dyDescent="0.35">
      <c r="A1482" s="1" t="s">
        <v>3770</v>
      </c>
      <c r="B1482" s="2">
        <v>45866</v>
      </c>
      <c r="C1482" s="1" t="s">
        <v>3771</v>
      </c>
      <c r="D1482" s="1" t="s">
        <v>2719</v>
      </c>
      <c r="E1482" s="1" t="s">
        <v>81</v>
      </c>
      <c r="F1482" s="1" t="s">
        <v>33</v>
      </c>
      <c r="G1482" s="1" t="s">
        <v>42</v>
      </c>
      <c r="H1482" s="1" t="s">
        <v>112</v>
      </c>
      <c r="I1482">
        <v>5</v>
      </c>
      <c r="J1482">
        <v>2500</v>
      </c>
      <c r="K1482" s="7">
        <v>0.15</v>
      </c>
      <c r="L1482">
        <v>10625</v>
      </c>
      <c r="M1482">
        <v>857.45</v>
      </c>
      <c r="N1482" s="7">
        <f>IFERROR(Sales_Data[[#This Row],[Profit]]/Sales_Data[[#This Row],[Sales]],0)</f>
        <v>8.0701176470588235E-2</v>
      </c>
      <c r="O1482" s="7" t="str">
        <f>TEXT(Sales_Data[[#This Row],[Order_Date]],"mmm")</f>
        <v>Jul</v>
      </c>
      <c r="P1482" s="9" t="str">
        <f>TEXT(Sales_Data[[#This Row],[Order_Date]],"yyyy")</f>
        <v>2025</v>
      </c>
      <c r="Q1482" s="9" t="str">
        <f t="shared" si="23"/>
        <v>Existing</v>
      </c>
      <c r="R1482" s="1" t="s">
        <v>20</v>
      </c>
    </row>
    <row r="1483" spans="1:18" x14ac:dyDescent="0.35">
      <c r="A1483" s="1" t="s">
        <v>3772</v>
      </c>
      <c r="B1483" s="2">
        <v>45859</v>
      </c>
      <c r="C1483" s="1" t="s">
        <v>2387</v>
      </c>
      <c r="D1483" s="1" t="s">
        <v>3773</v>
      </c>
      <c r="E1483" s="1" t="s">
        <v>160</v>
      </c>
      <c r="F1483" s="1" t="s">
        <v>161</v>
      </c>
      <c r="G1483" s="1" t="s">
        <v>18</v>
      </c>
      <c r="H1483" s="1" t="s">
        <v>72</v>
      </c>
      <c r="I1483">
        <v>3</v>
      </c>
      <c r="J1483">
        <v>350</v>
      </c>
      <c r="K1483" s="7">
        <v>0</v>
      </c>
      <c r="L1483">
        <v>1050</v>
      </c>
      <c r="M1483">
        <v>225.41</v>
      </c>
      <c r="N1483" s="7">
        <f>IFERROR(Sales_Data[[#This Row],[Profit]]/Sales_Data[[#This Row],[Sales]],0)</f>
        <v>0.21467619047619046</v>
      </c>
      <c r="O1483" s="7" t="str">
        <f>TEXT(Sales_Data[[#This Row],[Order_Date]],"mmm")</f>
        <v>Jul</v>
      </c>
      <c r="P1483" s="9" t="str">
        <f>TEXT(Sales_Data[[#This Row],[Order_Date]],"yyyy")</f>
        <v>2025</v>
      </c>
      <c r="Q1483" s="9" t="str">
        <f t="shared" si="23"/>
        <v>Existing</v>
      </c>
      <c r="R1483" s="1" t="s">
        <v>20</v>
      </c>
    </row>
    <row r="1484" spans="1:18" x14ac:dyDescent="0.35">
      <c r="A1484" s="1" t="s">
        <v>3774</v>
      </c>
      <c r="B1484" s="2">
        <v>45844</v>
      </c>
      <c r="C1484" s="1" t="s">
        <v>3775</v>
      </c>
      <c r="D1484" s="1" t="s">
        <v>866</v>
      </c>
      <c r="E1484" s="1" t="s">
        <v>40</v>
      </c>
      <c r="F1484" s="1" t="s">
        <v>41</v>
      </c>
      <c r="G1484" s="1" t="s">
        <v>26</v>
      </c>
      <c r="H1484" s="1" t="s">
        <v>27</v>
      </c>
      <c r="I1484">
        <v>3</v>
      </c>
      <c r="J1484">
        <v>1200</v>
      </c>
      <c r="K1484" s="7">
        <v>0</v>
      </c>
      <c r="L1484">
        <v>3600</v>
      </c>
      <c r="M1484">
        <v>814.03</v>
      </c>
      <c r="N1484" s="7">
        <f>IFERROR(Sales_Data[[#This Row],[Profit]]/Sales_Data[[#This Row],[Sales]],0)</f>
        <v>0.22611944444444443</v>
      </c>
      <c r="O1484" s="7" t="str">
        <f>TEXT(Sales_Data[[#This Row],[Order_Date]],"mmm")</f>
        <v>Jul</v>
      </c>
      <c r="P1484" s="9" t="str">
        <f>TEXT(Sales_Data[[#This Row],[Order_Date]],"yyyy")</f>
        <v>2025</v>
      </c>
      <c r="Q1484" s="9" t="str">
        <f t="shared" si="23"/>
        <v>Existing</v>
      </c>
      <c r="R1484" s="1" t="s">
        <v>28</v>
      </c>
    </row>
    <row r="1485" spans="1:18" x14ac:dyDescent="0.35">
      <c r="A1485" s="1" t="s">
        <v>3776</v>
      </c>
      <c r="B1485" s="2">
        <v>45820</v>
      </c>
      <c r="C1485" s="1" t="s">
        <v>657</v>
      </c>
      <c r="D1485" s="1" t="s">
        <v>3777</v>
      </c>
      <c r="E1485" s="1" t="s">
        <v>62</v>
      </c>
      <c r="F1485" s="1" t="s">
        <v>41</v>
      </c>
      <c r="G1485" s="1" t="s">
        <v>34</v>
      </c>
      <c r="H1485" s="1" t="s">
        <v>77</v>
      </c>
      <c r="I1485">
        <v>5</v>
      </c>
      <c r="J1485">
        <v>22000</v>
      </c>
      <c r="K1485" s="7">
        <v>0</v>
      </c>
      <c r="L1485">
        <v>110000</v>
      </c>
      <c r="M1485">
        <v>21588.63</v>
      </c>
      <c r="N1485" s="7">
        <f>IFERROR(Sales_Data[[#This Row],[Profit]]/Sales_Data[[#This Row],[Sales]],0)</f>
        <v>0.19626027272727273</v>
      </c>
      <c r="O1485" s="7" t="str">
        <f>TEXT(Sales_Data[[#This Row],[Order_Date]],"mmm")</f>
        <v>Jun</v>
      </c>
      <c r="P1485" s="9" t="str">
        <f>TEXT(Sales_Data[[#This Row],[Order_Date]],"yyyy")</f>
        <v>2025</v>
      </c>
      <c r="Q1485" s="9" t="str">
        <f t="shared" si="23"/>
        <v>Existing</v>
      </c>
      <c r="R1485" s="1" t="s">
        <v>36</v>
      </c>
    </row>
    <row r="1486" spans="1:18" x14ac:dyDescent="0.35">
      <c r="A1486" s="1" t="s">
        <v>3778</v>
      </c>
      <c r="B1486" s="2">
        <v>45982</v>
      </c>
      <c r="C1486" s="1" t="s">
        <v>1779</v>
      </c>
      <c r="D1486" s="1" t="s">
        <v>3779</v>
      </c>
      <c r="E1486" s="1" t="s">
        <v>81</v>
      </c>
      <c r="F1486" s="1" t="s">
        <v>33</v>
      </c>
      <c r="G1486" s="1" t="s">
        <v>26</v>
      </c>
      <c r="H1486" s="1" t="s">
        <v>27</v>
      </c>
      <c r="I1486">
        <v>5</v>
      </c>
      <c r="J1486">
        <v>1200</v>
      </c>
      <c r="K1486" s="7">
        <v>0</v>
      </c>
      <c r="L1486">
        <v>6000</v>
      </c>
      <c r="M1486">
        <v>1199.07</v>
      </c>
      <c r="N1486" s="7">
        <f>IFERROR(Sales_Data[[#This Row],[Profit]]/Sales_Data[[#This Row],[Sales]],0)</f>
        <v>0.19984499999999999</v>
      </c>
      <c r="O1486" s="7" t="str">
        <f>TEXT(Sales_Data[[#This Row],[Order_Date]],"mmm")</f>
        <v>Nov</v>
      </c>
      <c r="P1486" s="9" t="str">
        <f>TEXT(Sales_Data[[#This Row],[Order_Date]],"yyyy")</f>
        <v>2025</v>
      </c>
      <c r="Q1486" s="9" t="str">
        <f t="shared" si="23"/>
        <v>Existing</v>
      </c>
      <c r="R1486" s="1" t="s">
        <v>20</v>
      </c>
    </row>
    <row r="1487" spans="1:18" x14ac:dyDescent="0.35">
      <c r="A1487" s="1" t="s">
        <v>3780</v>
      </c>
      <c r="B1487" s="2">
        <v>45834</v>
      </c>
      <c r="C1487" s="1" t="s">
        <v>3781</v>
      </c>
      <c r="D1487" s="1" t="s">
        <v>3782</v>
      </c>
      <c r="E1487" s="1" t="s">
        <v>81</v>
      </c>
      <c r="F1487" s="1" t="s">
        <v>33</v>
      </c>
      <c r="G1487" s="1" t="s">
        <v>42</v>
      </c>
      <c r="H1487" s="1" t="s">
        <v>47</v>
      </c>
      <c r="I1487">
        <v>4</v>
      </c>
      <c r="J1487">
        <v>55000</v>
      </c>
      <c r="K1487" s="7">
        <v>0.15</v>
      </c>
      <c r="L1487">
        <v>187000</v>
      </c>
      <c r="M1487">
        <v>40171.760000000002</v>
      </c>
      <c r="N1487" s="7">
        <f>IFERROR(Sales_Data[[#This Row],[Profit]]/Sales_Data[[#This Row],[Sales]],0)</f>
        <v>0.21482224598930483</v>
      </c>
      <c r="O1487" s="7" t="str">
        <f>TEXT(Sales_Data[[#This Row],[Order_Date]],"mmm")</f>
        <v>Jun</v>
      </c>
      <c r="P1487" s="9" t="str">
        <f>TEXT(Sales_Data[[#This Row],[Order_Date]],"yyyy")</f>
        <v>2025</v>
      </c>
      <c r="Q1487" s="9" t="str">
        <f t="shared" si="23"/>
        <v>Existing</v>
      </c>
      <c r="R1487" s="1" t="s">
        <v>28</v>
      </c>
    </row>
    <row r="1488" spans="1:18" x14ac:dyDescent="0.35">
      <c r="A1488" s="1" t="s">
        <v>3783</v>
      </c>
      <c r="B1488" s="2">
        <v>45802</v>
      </c>
      <c r="C1488" s="1" t="s">
        <v>3784</v>
      </c>
      <c r="D1488" s="1" t="s">
        <v>3785</v>
      </c>
      <c r="E1488" s="1" t="s">
        <v>81</v>
      </c>
      <c r="F1488" s="1" t="s">
        <v>33</v>
      </c>
      <c r="G1488" s="1" t="s">
        <v>18</v>
      </c>
      <c r="H1488" s="1" t="s">
        <v>72</v>
      </c>
      <c r="I1488">
        <v>2</v>
      </c>
      <c r="J1488">
        <v>350</v>
      </c>
      <c r="K1488" s="7">
        <v>0.05</v>
      </c>
      <c r="L1488">
        <v>665</v>
      </c>
      <c r="M1488">
        <v>96.97</v>
      </c>
      <c r="N1488" s="7">
        <f>IFERROR(Sales_Data[[#This Row],[Profit]]/Sales_Data[[#This Row],[Sales]],0)</f>
        <v>0.14581954887218046</v>
      </c>
      <c r="O1488" s="7" t="str">
        <f>TEXT(Sales_Data[[#This Row],[Order_Date]],"mmm")</f>
        <v>May</v>
      </c>
      <c r="P1488" s="9" t="str">
        <f>TEXT(Sales_Data[[#This Row],[Order_Date]],"yyyy")</f>
        <v>2025</v>
      </c>
      <c r="Q1488" s="9" t="str">
        <f t="shared" si="23"/>
        <v>Existing</v>
      </c>
      <c r="R1488" s="1" t="s">
        <v>28</v>
      </c>
    </row>
    <row r="1489" spans="1:18" x14ac:dyDescent="0.35">
      <c r="A1489" s="1" t="s">
        <v>3786</v>
      </c>
      <c r="B1489" s="2">
        <v>45729</v>
      </c>
      <c r="C1489" s="1" t="s">
        <v>3787</v>
      </c>
      <c r="D1489" s="1" t="s">
        <v>821</v>
      </c>
      <c r="E1489" s="1" t="s">
        <v>56</v>
      </c>
      <c r="F1489" s="1" t="s">
        <v>57</v>
      </c>
      <c r="G1489" s="1" t="s">
        <v>34</v>
      </c>
      <c r="H1489" s="1" t="s">
        <v>153</v>
      </c>
      <c r="I1489">
        <v>5</v>
      </c>
      <c r="J1489">
        <v>7000</v>
      </c>
      <c r="K1489" s="7">
        <v>0.1</v>
      </c>
      <c r="L1489">
        <v>31500</v>
      </c>
      <c r="M1489">
        <v>6844.18</v>
      </c>
      <c r="N1489" s="7">
        <f>IFERROR(Sales_Data[[#This Row],[Profit]]/Sales_Data[[#This Row],[Sales]],0)</f>
        <v>0.21727555555555556</v>
      </c>
      <c r="O1489" s="7" t="str">
        <f>TEXT(Sales_Data[[#This Row],[Order_Date]],"mmm")</f>
        <v>Mar</v>
      </c>
      <c r="P1489" s="9" t="str">
        <f>TEXT(Sales_Data[[#This Row],[Order_Date]],"yyyy")</f>
        <v>2025</v>
      </c>
      <c r="Q1489" s="9" t="str">
        <f t="shared" si="23"/>
        <v>Existing</v>
      </c>
      <c r="R1489" s="1" t="s">
        <v>28</v>
      </c>
    </row>
    <row r="1490" spans="1:18" x14ac:dyDescent="0.35">
      <c r="A1490" s="1" t="s">
        <v>3788</v>
      </c>
      <c r="B1490" s="2">
        <v>45661</v>
      </c>
      <c r="C1490" s="1" t="s">
        <v>389</v>
      </c>
      <c r="D1490" s="1" t="s">
        <v>966</v>
      </c>
      <c r="E1490" s="1" t="s">
        <v>51</v>
      </c>
      <c r="F1490" s="1" t="s">
        <v>52</v>
      </c>
      <c r="G1490" s="1" t="s">
        <v>120</v>
      </c>
      <c r="H1490" s="1" t="s">
        <v>121</v>
      </c>
      <c r="I1490">
        <v>5</v>
      </c>
      <c r="J1490">
        <v>2800</v>
      </c>
      <c r="K1490" s="7">
        <v>0.05</v>
      </c>
      <c r="L1490">
        <v>13300</v>
      </c>
      <c r="M1490">
        <v>3252.2</v>
      </c>
      <c r="N1490" s="7">
        <f>IFERROR(Sales_Data[[#This Row],[Profit]]/Sales_Data[[#This Row],[Sales]],0)</f>
        <v>0.24452631578947367</v>
      </c>
      <c r="O1490" s="7" t="str">
        <f>TEXT(Sales_Data[[#This Row],[Order_Date]],"mmm")</f>
        <v>Jan</v>
      </c>
      <c r="P1490" s="9" t="str">
        <f>TEXT(Sales_Data[[#This Row],[Order_Date]],"yyyy")</f>
        <v>2025</v>
      </c>
      <c r="Q1490" s="9" t="str">
        <f t="shared" si="23"/>
        <v>Existing</v>
      </c>
      <c r="R1490" s="1" t="s">
        <v>36</v>
      </c>
    </row>
    <row r="1491" spans="1:18" x14ac:dyDescent="0.35">
      <c r="A1491" s="1" t="s">
        <v>3789</v>
      </c>
      <c r="B1491" s="2">
        <v>45850</v>
      </c>
      <c r="C1491" s="1" t="s">
        <v>158</v>
      </c>
      <c r="D1491" s="1" t="s">
        <v>3176</v>
      </c>
      <c r="E1491" s="1" t="s">
        <v>17</v>
      </c>
      <c r="F1491" s="1" t="s">
        <v>17</v>
      </c>
      <c r="G1491" s="1" t="s">
        <v>42</v>
      </c>
      <c r="H1491" s="1" t="s">
        <v>63</v>
      </c>
      <c r="I1491">
        <v>2</v>
      </c>
      <c r="J1491">
        <v>4500</v>
      </c>
      <c r="K1491" s="7">
        <v>0</v>
      </c>
      <c r="L1491">
        <v>9000</v>
      </c>
      <c r="M1491">
        <v>2215.7800000000002</v>
      </c>
      <c r="N1491" s="7">
        <f>IFERROR(Sales_Data[[#This Row],[Profit]]/Sales_Data[[#This Row],[Sales]],0)</f>
        <v>0.24619777777777779</v>
      </c>
      <c r="O1491" s="7" t="str">
        <f>TEXT(Sales_Data[[#This Row],[Order_Date]],"mmm")</f>
        <v>Jul</v>
      </c>
      <c r="P1491" s="9" t="str">
        <f>TEXT(Sales_Data[[#This Row],[Order_Date]],"yyyy")</f>
        <v>2025</v>
      </c>
      <c r="Q1491" s="9" t="str">
        <f t="shared" si="23"/>
        <v>Existing</v>
      </c>
      <c r="R1491" s="1" t="s">
        <v>20</v>
      </c>
    </row>
    <row r="1492" spans="1:18" x14ac:dyDescent="0.35">
      <c r="A1492" s="1" t="s">
        <v>3790</v>
      </c>
      <c r="B1492" s="2">
        <v>45658</v>
      </c>
      <c r="C1492" s="1" t="s">
        <v>3791</v>
      </c>
      <c r="D1492" s="1" t="s">
        <v>3792</v>
      </c>
      <c r="E1492" s="1" t="s">
        <v>51</v>
      </c>
      <c r="F1492" s="1" t="s">
        <v>52</v>
      </c>
      <c r="G1492" s="1" t="s">
        <v>42</v>
      </c>
      <c r="H1492" s="1" t="s">
        <v>47</v>
      </c>
      <c r="I1492">
        <v>1</v>
      </c>
      <c r="J1492">
        <v>55000</v>
      </c>
      <c r="K1492" s="7">
        <v>0.05</v>
      </c>
      <c r="L1492">
        <v>52250</v>
      </c>
      <c r="M1492">
        <v>11906.11</v>
      </c>
      <c r="N1492" s="7">
        <f>IFERROR(Sales_Data[[#This Row],[Profit]]/Sales_Data[[#This Row],[Sales]],0)</f>
        <v>0.22786813397129188</v>
      </c>
      <c r="O1492" s="7" t="str">
        <f>TEXT(Sales_Data[[#This Row],[Order_Date]],"mmm")</f>
        <v>Jan</v>
      </c>
      <c r="P1492" s="9" t="str">
        <f>TEXT(Sales_Data[[#This Row],[Order_Date]],"yyyy")</f>
        <v>2025</v>
      </c>
      <c r="Q1492" s="9" t="str">
        <f t="shared" si="23"/>
        <v>New</v>
      </c>
      <c r="R1492" s="1" t="s">
        <v>64</v>
      </c>
    </row>
    <row r="1493" spans="1:18" x14ac:dyDescent="0.35">
      <c r="A1493" s="1" t="s">
        <v>3793</v>
      </c>
      <c r="B1493" s="2">
        <v>45951</v>
      </c>
      <c r="C1493" s="1" t="s">
        <v>3794</v>
      </c>
      <c r="D1493" s="1" t="s">
        <v>3795</v>
      </c>
      <c r="E1493" s="1" t="s">
        <v>111</v>
      </c>
      <c r="F1493" s="1" t="s">
        <v>33</v>
      </c>
      <c r="G1493" s="1" t="s">
        <v>26</v>
      </c>
      <c r="H1493" s="1" t="s">
        <v>58</v>
      </c>
      <c r="I1493">
        <v>2</v>
      </c>
      <c r="J1493">
        <v>1400</v>
      </c>
      <c r="K1493" s="7">
        <v>0.15</v>
      </c>
      <c r="L1493">
        <v>2380</v>
      </c>
      <c r="M1493">
        <v>296.99</v>
      </c>
      <c r="N1493" s="7">
        <f>IFERROR(Sales_Data[[#This Row],[Profit]]/Sales_Data[[#This Row],[Sales]],0)</f>
        <v>0.12478571428571429</v>
      </c>
      <c r="O1493" s="7" t="str">
        <f>TEXT(Sales_Data[[#This Row],[Order_Date]],"mmm")</f>
        <v>Oct</v>
      </c>
      <c r="P1493" s="9" t="str">
        <f>TEXT(Sales_Data[[#This Row],[Order_Date]],"yyyy")</f>
        <v>2025</v>
      </c>
      <c r="Q1493" s="9" t="str">
        <f t="shared" si="23"/>
        <v>Existing</v>
      </c>
      <c r="R1493" s="1" t="s">
        <v>73</v>
      </c>
    </row>
    <row r="1494" spans="1:18" x14ac:dyDescent="0.35">
      <c r="A1494" s="1" t="s">
        <v>3796</v>
      </c>
      <c r="B1494" s="2">
        <v>46008</v>
      </c>
      <c r="C1494" s="1" t="s">
        <v>1543</v>
      </c>
      <c r="D1494" s="1" t="s">
        <v>1764</v>
      </c>
      <c r="E1494" s="1" t="s">
        <v>160</v>
      </c>
      <c r="F1494" s="1" t="s">
        <v>161</v>
      </c>
      <c r="G1494" s="1" t="s">
        <v>18</v>
      </c>
      <c r="H1494" s="1" t="s">
        <v>131</v>
      </c>
      <c r="I1494">
        <v>5</v>
      </c>
      <c r="J1494">
        <v>1500</v>
      </c>
      <c r="K1494" s="7">
        <v>0.2</v>
      </c>
      <c r="L1494">
        <v>6000</v>
      </c>
      <c r="M1494">
        <v>928.28</v>
      </c>
      <c r="N1494" s="7">
        <f>IFERROR(Sales_Data[[#This Row],[Profit]]/Sales_Data[[#This Row],[Sales]],0)</f>
        <v>0.15471333333333334</v>
      </c>
      <c r="O1494" s="7" t="str">
        <f>TEXT(Sales_Data[[#This Row],[Order_Date]],"mmm")</f>
        <v>Dec</v>
      </c>
      <c r="P1494" s="9" t="str">
        <f>TEXT(Sales_Data[[#This Row],[Order_Date]],"yyyy")</f>
        <v>2025</v>
      </c>
      <c r="Q1494" s="9" t="str">
        <f t="shared" si="23"/>
        <v>Existing</v>
      </c>
      <c r="R1494" s="1" t="s">
        <v>36</v>
      </c>
    </row>
    <row r="1495" spans="1:18" x14ac:dyDescent="0.35">
      <c r="A1495" s="1" t="s">
        <v>3797</v>
      </c>
      <c r="B1495" s="2">
        <v>45684</v>
      </c>
      <c r="C1495" s="1" t="s">
        <v>694</v>
      </c>
      <c r="D1495" s="1" t="s">
        <v>3798</v>
      </c>
      <c r="E1495" s="1" t="s">
        <v>24</v>
      </c>
      <c r="F1495" s="1" t="s">
        <v>25</v>
      </c>
      <c r="G1495" s="1" t="s">
        <v>18</v>
      </c>
      <c r="H1495" s="1" t="s">
        <v>292</v>
      </c>
      <c r="I1495">
        <v>1</v>
      </c>
      <c r="J1495">
        <v>500</v>
      </c>
      <c r="K1495" s="7">
        <v>0.05</v>
      </c>
      <c r="L1495">
        <v>475</v>
      </c>
      <c r="M1495">
        <v>99.13</v>
      </c>
      <c r="N1495" s="7">
        <f>IFERROR(Sales_Data[[#This Row],[Profit]]/Sales_Data[[#This Row],[Sales]],0)</f>
        <v>0.20869473684210527</v>
      </c>
      <c r="O1495" s="7" t="str">
        <f>TEXT(Sales_Data[[#This Row],[Order_Date]],"mmm")</f>
        <v>Jan</v>
      </c>
      <c r="P1495" s="9" t="str">
        <f>TEXT(Sales_Data[[#This Row],[Order_Date]],"yyyy")</f>
        <v>2025</v>
      </c>
      <c r="Q1495" s="9" t="str">
        <f t="shared" si="23"/>
        <v>New</v>
      </c>
      <c r="R1495" s="1" t="s">
        <v>64</v>
      </c>
    </row>
    <row r="1496" spans="1:18" x14ac:dyDescent="0.35">
      <c r="A1496" s="1" t="s">
        <v>3799</v>
      </c>
      <c r="B1496" s="2">
        <v>45700</v>
      </c>
      <c r="C1496" s="1" t="s">
        <v>420</v>
      </c>
      <c r="D1496" s="1" t="s">
        <v>3800</v>
      </c>
      <c r="E1496" s="1" t="s">
        <v>56</v>
      </c>
      <c r="F1496" s="1" t="s">
        <v>57</v>
      </c>
      <c r="G1496" s="1" t="s">
        <v>18</v>
      </c>
      <c r="H1496" s="1" t="s">
        <v>292</v>
      </c>
      <c r="I1496">
        <v>2</v>
      </c>
      <c r="J1496">
        <v>500</v>
      </c>
      <c r="K1496" s="7">
        <v>0</v>
      </c>
      <c r="L1496">
        <v>1000</v>
      </c>
      <c r="M1496">
        <v>189.24</v>
      </c>
      <c r="N1496" s="7">
        <f>IFERROR(Sales_Data[[#This Row],[Profit]]/Sales_Data[[#This Row],[Sales]],0)</f>
        <v>0.18924000000000002</v>
      </c>
      <c r="O1496" s="7" t="str">
        <f>TEXT(Sales_Data[[#This Row],[Order_Date]],"mmm")</f>
        <v>Feb</v>
      </c>
      <c r="P1496" s="9" t="str">
        <f>TEXT(Sales_Data[[#This Row],[Order_Date]],"yyyy")</f>
        <v>2025</v>
      </c>
      <c r="Q1496" s="9" t="str">
        <f t="shared" si="23"/>
        <v>Existing</v>
      </c>
      <c r="R1496" s="1" t="s">
        <v>36</v>
      </c>
    </row>
    <row r="1497" spans="1:18" x14ac:dyDescent="0.35">
      <c r="A1497" s="1" t="s">
        <v>3801</v>
      </c>
      <c r="B1497" s="2">
        <v>45795</v>
      </c>
      <c r="C1497" s="1" t="s">
        <v>666</v>
      </c>
      <c r="D1497" s="1" t="s">
        <v>2036</v>
      </c>
      <c r="E1497" s="1" t="s">
        <v>119</v>
      </c>
      <c r="F1497" s="1" t="s">
        <v>33</v>
      </c>
      <c r="G1497" s="1" t="s">
        <v>26</v>
      </c>
      <c r="H1497" s="1" t="s">
        <v>82</v>
      </c>
      <c r="I1497">
        <v>1</v>
      </c>
      <c r="J1497">
        <v>450</v>
      </c>
      <c r="K1497" s="7">
        <v>0</v>
      </c>
      <c r="L1497">
        <v>450</v>
      </c>
      <c r="M1497">
        <v>44.28</v>
      </c>
      <c r="N1497" s="7">
        <f>IFERROR(Sales_Data[[#This Row],[Profit]]/Sales_Data[[#This Row],[Sales]],0)</f>
        <v>9.8400000000000001E-2</v>
      </c>
      <c r="O1497" s="7" t="str">
        <f>TEXT(Sales_Data[[#This Row],[Order_Date]],"mmm")</f>
        <v>May</v>
      </c>
      <c r="P1497" s="9" t="str">
        <f>TEXT(Sales_Data[[#This Row],[Order_Date]],"yyyy")</f>
        <v>2025</v>
      </c>
      <c r="Q1497" s="9" t="str">
        <f t="shared" si="23"/>
        <v>New</v>
      </c>
      <c r="R1497" s="1" t="s">
        <v>20</v>
      </c>
    </row>
    <row r="1498" spans="1:18" x14ac:dyDescent="0.35">
      <c r="A1498" s="1" t="s">
        <v>3802</v>
      </c>
      <c r="B1498" s="2">
        <v>45683</v>
      </c>
      <c r="C1498" s="1" t="s">
        <v>2044</v>
      </c>
      <c r="D1498" s="1" t="s">
        <v>1150</v>
      </c>
      <c r="E1498" s="1" t="s">
        <v>119</v>
      </c>
      <c r="F1498" s="1" t="s">
        <v>33</v>
      </c>
      <c r="G1498" s="1" t="s">
        <v>18</v>
      </c>
      <c r="H1498" s="1" t="s">
        <v>19</v>
      </c>
      <c r="I1498">
        <v>3</v>
      </c>
      <c r="J1498">
        <v>700</v>
      </c>
      <c r="K1498" s="7">
        <v>0.05</v>
      </c>
      <c r="L1498">
        <v>1995</v>
      </c>
      <c r="M1498">
        <v>236.35</v>
      </c>
      <c r="N1498" s="7">
        <f>IFERROR(Sales_Data[[#This Row],[Profit]]/Sales_Data[[#This Row],[Sales]],0)</f>
        <v>0.11847117794486216</v>
      </c>
      <c r="O1498" s="7" t="str">
        <f>TEXT(Sales_Data[[#This Row],[Order_Date]],"mmm")</f>
        <v>Jan</v>
      </c>
      <c r="P1498" s="9" t="str">
        <f>TEXT(Sales_Data[[#This Row],[Order_Date]],"yyyy")</f>
        <v>2025</v>
      </c>
      <c r="Q1498" s="9" t="str">
        <f t="shared" si="23"/>
        <v>Existing</v>
      </c>
      <c r="R1498" s="1" t="s">
        <v>36</v>
      </c>
    </row>
    <row r="1499" spans="1:18" x14ac:dyDescent="0.35">
      <c r="A1499" s="1" t="s">
        <v>3803</v>
      </c>
      <c r="B1499" s="2">
        <v>45995</v>
      </c>
      <c r="C1499" s="1" t="s">
        <v>3804</v>
      </c>
      <c r="D1499" s="1" t="s">
        <v>3805</v>
      </c>
      <c r="E1499" s="1" t="s">
        <v>111</v>
      </c>
      <c r="F1499" s="1" t="s">
        <v>33</v>
      </c>
      <c r="G1499" s="1" t="s">
        <v>18</v>
      </c>
      <c r="H1499" s="1" t="s">
        <v>292</v>
      </c>
      <c r="I1499">
        <v>3</v>
      </c>
      <c r="J1499">
        <v>500</v>
      </c>
      <c r="K1499" s="7">
        <v>0.1</v>
      </c>
      <c r="L1499">
        <v>1350</v>
      </c>
      <c r="M1499">
        <v>321.56</v>
      </c>
      <c r="N1499" s="7">
        <f>IFERROR(Sales_Data[[#This Row],[Profit]]/Sales_Data[[#This Row],[Sales]],0)</f>
        <v>0.23819259259259259</v>
      </c>
      <c r="O1499" s="7" t="str">
        <f>TEXT(Sales_Data[[#This Row],[Order_Date]],"mmm")</f>
        <v>Dec</v>
      </c>
      <c r="P1499" s="9" t="str">
        <f>TEXT(Sales_Data[[#This Row],[Order_Date]],"yyyy")</f>
        <v>2025</v>
      </c>
      <c r="Q1499" s="9" t="str">
        <f t="shared" si="23"/>
        <v>Existing</v>
      </c>
      <c r="R1499" s="1" t="s">
        <v>20</v>
      </c>
    </row>
    <row r="1500" spans="1:18" x14ac:dyDescent="0.35">
      <c r="A1500" s="1" t="s">
        <v>3806</v>
      </c>
      <c r="B1500" s="2">
        <v>45899</v>
      </c>
      <c r="C1500" s="1" t="s">
        <v>3807</v>
      </c>
      <c r="D1500" s="1" t="s">
        <v>98</v>
      </c>
      <c r="E1500" s="1" t="s">
        <v>62</v>
      </c>
      <c r="F1500" s="1" t="s">
        <v>41</v>
      </c>
      <c r="G1500" s="1" t="s">
        <v>34</v>
      </c>
      <c r="H1500" s="1" t="s">
        <v>107</v>
      </c>
      <c r="I1500">
        <v>3</v>
      </c>
      <c r="J1500">
        <v>6500</v>
      </c>
      <c r="K1500" s="7">
        <v>0.05</v>
      </c>
      <c r="L1500">
        <v>18525</v>
      </c>
      <c r="M1500">
        <v>4380.8</v>
      </c>
      <c r="N1500" s="7">
        <f>IFERROR(Sales_Data[[#This Row],[Profit]]/Sales_Data[[#This Row],[Sales]],0)</f>
        <v>0.23648043184885292</v>
      </c>
      <c r="O1500" s="7" t="str">
        <f>TEXT(Sales_Data[[#This Row],[Order_Date]],"mmm")</f>
        <v>Aug</v>
      </c>
      <c r="P1500" s="9" t="str">
        <f>TEXT(Sales_Data[[#This Row],[Order_Date]],"yyyy")</f>
        <v>2025</v>
      </c>
      <c r="Q1500" s="9" t="str">
        <f t="shared" si="23"/>
        <v>Existing</v>
      </c>
      <c r="R1500" s="1" t="s">
        <v>28</v>
      </c>
    </row>
    <row r="1501" spans="1:18" x14ac:dyDescent="0.35">
      <c r="A1501" s="1" t="s">
        <v>3808</v>
      </c>
      <c r="B1501" s="2">
        <v>45749</v>
      </c>
      <c r="C1501" s="1" t="s">
        <v>3809</v>
      </c>
      <c r="D1501" s="1" t="s">
        <v>3810</v>
      </c>
      <c r="E1501" s="1" t="s">
        <v>160</v>
      </c>
      <c r="F1501" s="1" t="s">
        <v>161</v>
      </c>
      <c r="G1501" s="1" t="s">
        <v>42</v>
      </c>
      <c r="H1501" s="1" t="s">
        <v>102</v>
      </c>
      <c r="I1501">
        <v>1</v>
      </c>
      <c r="J1501">
        <v>25000</v>
      </c>
      <c r="K1501" s="7">
        <v>0.1</v>
      </c>
      <c r="L1501">
        <v>22500</v>
      </c>
      <c r="M1501">
        <v>1997.83</v>
      </c>
      <c r="N1501" s="7">
        <f>IFERROR(Sales_Data[[#This Row],[Profit]]/Sales_Data[[#This Row],[Sales]],0)</f>
        <v>8.8792444444444438E-2</v>
      </c>
      <c r="O1501" s="7" t="str">
        <f>TEXT(Sales_Data[[#This Row],[Order_Date]],"mmm")</f>
        <v>Apr</v>
      </c>
      <c r="P1501" s="9" t="str">
        <f>TEXT(Sales_Data[[#This Row],[Order_Date]],"yyyy")</f>
        <v>2025</v>
      </c>
      <c r="Q1501" s="9" t="str">
        <f t="shared" si="23"/>
        <v>New</v>
      </c>
      <c r="R1501" s="1" t="s">
        <v>20</v>
      </c>
    </row>
    <row r="1502" spans="1:18" x14ac:dyDescent="0.35">
      <c r="A1502" s="1" t="s">
        <v>3811</v>
      </c>
      <c r="B1502" s="2">
        <v>45692</v>
      </c>
      <c r="C1502" s="1" t="s">
        <v>888</v>
      </c>
      <c r="D1502" s="1" t="s">
        <v>3812</v>
      </c>
      <c r="E1502" s="1" t="s">
        <v>71</v>
      </c>
      <c r="F1502" s="1" t="s">
        <v>33</v>
      </c>
      <c r="G1502" s="1" t="s">
        <v>42</v>
      </c>
      <c r="H1502" s="1" t="s">
        <v>63</v>
      </c>
      <c r="I1502">
        <v>2</v>
      </c>
      <c r="J1502">
        <v>4500</v>
      </c>
      <c r="K1502" s="7">
        <v>0</v>
      </c>
      <c r="L1502">
        <v>9000</v>
      </c>
      <c r="M1502">
        <v>1860.54</v>
      </c>
      <c r="N1502" s="7">
        <f>IFERROR(Sales_Data[[#This Row],[Profit]]/Sales_Data[[#This Row],[Sales]],0)</f>
        <v>0.20672666666666667</v>
      </c>
      <c r="O1502" s="7" t="str">
        <f>TEXT(Sales_Data[[#This Row],[Order_Date]],"mmm")</f>
        <v>Feb</v>
      </c>
      <c r="P1502" s="9" t="str">
        <f>TEXT(Sales_Data[[#This Row],[Order_Date]],"yyyy")</f>
        <v>2025</v>
      </c>
      <c r="Q1502" s="9" t="str">
        <f t="shared" si="23"/>
        <v>Existing</v>
      </c>
      <c r="R1502" s="1" t="s">
        <v>36</v>
      </c>
    </row>
    <row r="1503" spans="1:18" x14ac:dyDescent="0.35">
      <c r="A1503" s="1" t="s">
        <v>3813</v>
      </c>
      <c r="B1503" s="2">
        <v>45934</v>
      </c>
      <c r="C1503" s="1" t="s">
        <v>3814</v>
      </c>
      <c r="D1503" s="1" t="s">
        <v>3815</v>
      </c>
      <c r="E1503" s="1" t="s">
        <v>106</v>
      </c>
      <c r="F1503" s="1" t="s">
        <v>33</v>
      </c>
      <c r="G1503" s="1" t="s">
        <v>26</v>
      </c>
      <c r="H1503" s="1" t="s">
        <v>128</v>
      </c>
      <c r="I1503">
        <v>1</v>
      </c>
      <c r="J1503">
        <v>900</v>
      </c>
      <c r="K1503" s="7">
        <v>0.05</v>
      </c>
      <c r="L1503">
        <v>855</v>
      </c>
      <c r="M1503">
        <v>199.21</v>
      </c>
      <c r="N1503" s="7">
        <f>IFERROR(Sales_Data[[#This Row],[Profit]]/Sales_Data[[#This Row],[Sales]],0)</f>
        <v>0.23299415204678364</v>
      </c>
      <c r="O1503" s="7" t="str">
        <f>TEXT(Sales_Data[[#This Row],[Order_Date]],"mmm")</f>
        <v>Oct</v>
      </c>
      <c r="P1503" s="9" t="str">
        <f>TEXT(Sales_Data[[#This Row],[Order_Date]],"yyyy")</f>
        <v>2025</v>
      </c>
      <c r="Q1503" s="9" t="str">
        <f t="shared" si="23"/>
        <v>New</v>
      </c>
      <c r="R1503" s="1" t="s">
        <v>20</v>
      </c>
    </row>
    <row r="1504" spans="1:18" x14ac:dyDescent="0.35">
      <c r="A1504" s="1" t="s">
        <v>3816</v>
      </c>
      <c r="B1504" s="2">
        <v>45998</v>
      </c>
      <c r="C1504" s="1" t="s">
        <v>3817</v>
      </c>
      <c r="D1504" s="1" t="s">
        <v>3818</v>
      </c>
      <c r="E1504" s="1" t="s">
        <v>106</v>
      </c>
      <c r="F1504" s="1" t="s">
        <v>33</v>
      </c>
      <c r="G1504" s="1" t="s">
        <v>42</v>
      </c>
      <c r="H1504" s="1" t="s">
        <v>47</v>
      </c>
      <c r="I1504">
        <v>2</v>
      </c>
      <c r="J1504">
        <v>55000</v>
      </c>
      <c r="K1504" s="7">
        <v>0.05</v>
      </c>
      <c r="L1504">
        <v>104500</v>
      </c>
      <c r="M1504">
        <v>23416.99</v>
      </c>
      <c r="N1504" s="7">
        <f>IFERROR(Sales_Data[[#This Row],[Profit]]/Sales_Data[[#This Row],[Sales]],0)</f>
        <v>0.22408602870813399</v>
      </c>
      <c r="O1504" s="7" t="str">
        <f>TEXT(Sales_Data[[#This Row],[Order_Date]],"mmm")</f>
        <v>Dec</v>
      </c>
      <c r="P1504" s="9" t="str">
        <f>TEXT(Sales_Data[[#This Row],[Order_Date]],"yyyy")</f>
        <v>2025</v>
      </c>
      <c r="Q1504" s="9" t="str">
        <f t="shared" si="23"/>
        <v>Existing</v>
      </c>
      <c r="R1504" s="1" t="s">
        <v>28</v>
      </c>
    </row>
    <row r="1505" spans="1:18" x14ac:dyDescent="0.35">
      <c r="A1505" s="1" t="s">
        <v>3819</v>
      </c>
      <c r="B1505" s="2">
        <v>45729</v>
      </c>
      <c r="C1505" s="1" t="s">
        <v>2021</v>
      </c>
      <c r="D1505" s="1" t="s">
        <v>3541</v>
      </c>
      <c r="E1505" s="1" t="s">
        <v>86</v>
      </c>
      <c r="F1505" s="1" t="s">
        <v>25</v>
      </c>
      <c r="G1505" s="1" t="s">
        <v>42</v>
      </c>
      <c r="H1505" s="1" t="s">
        <v>112</v>
      </c>
      <c r="I1505">
        <v>4</v>
      </c>
      <c r="J1505">
        <v>2500</v>
      </c>
      <c r="K1505" s="7">
        <v>0</v>
      </c>
      <c r="L1505">
        <v>10000</v>
      </c>
      <c r="M1505">
        <v>2194.1</v>
      </c>
      <c r="N1505" s="7">
        <f>IFERROR(Sales_Data[[#This Row],[Profit]]/Sales_Data[[#This Row],[Sales]],0)</f>
        <v>0.21940999999999999</v>
      </c>
      <c r="O1505" s="7" t="str">
        <f>TEXT(Sales_Data[[#This Row],[Order_Date]],"mmm")</f>
        <v>Mar</v>
      </c>
      <c r="P1505" s="9" t="str">
        <f>TEXT(Sales_Data[[#This Row],[Order_Date]],"yyyy")</f>
        <v>2025</v>
      </c>
      <c r="Q1505" s="9" t="str">
        <f t="shared" si="23"/>
        <v>Existing</v>
      </c>
      <c r="R1505" s="1" t="s">
        <v>73</v>
      </c>
    </row>
    <row r="1506" spans="1:18" x14ac:dyDescent="0.35">
      <c r="A1506" s="1" t="s">
        <v>3820</v>
      </c>
      <c r="B1506" s="2">
        <v>45756</v>
      </c>
      <c r="C1506" s="1" t="s">
        <v>3821</v>
      </c>
      <c r="D1506" s="1" t="s">
        <v>3822</v>
      </c>
      <c r="E1506" s="1" t="s">
        <v>24</v>
      </c>
      <c r="F1506" s="1" t="s">
        <v>25</v>
      </c>
      <c r="G1506" s="1" t="s">
        <v>34</v>
      </c>
      <c r="H1506" s="1" t="s">
        <v>35</v>
      </c>
      <c r="I1506">
        <v>3</v>
      </c>
      <c r="J1506">
        <v>9000</v>
      </c>
      <c r="K1506" s="7">
        <v>0.15</v>
      </c>
      <c r="L1506">
        <v>22950</v>
      </c>
      <c r="M1506">
        <v>3005.39</v>
      </c>
      <c r="N1506" s="7">
        <f>IFERROR(Sales_Data[[#This Row],[Profit]]/Sales_Data[[#This Row],[Sales]],0)</f>
        <v>0.13095381263616557</v>
      </c>
      <c r="O1506" s="7" t="str">
        <f>TEXT(Sales_Data[[#This Row],[Order_Date]],"mmm")</f>
        <v>Apr</v>
      </c>
      <c r="P1506" s="9" t="str">
        <f>TEXT(Sales_Data[[#This Row],[Order_Date]],"yyyy")</f>
        <v>2025</v>
      </c>
      <c r="Q1506" s="9" t="str">
        <f t="shared" si="23"/>
        <v>Existing</v>
      </c>
      <c r="R1506" s="1" t="s">
        <v>64</v>
      </c>
    </row>
    <row r="1507" spans="1:18" x14ac:dyDescent="0.35">
      <c r="A1507" s="1" t="s">
        <v>3823</v>
      </c>
      <c r="B1507" s="2">
        <v>45667</v>
      </c>
      <c r="C1507" s="1" t="s">
        <v>3824</v>
      </c>
      <c r="D1507" s="1" t="s">
        <v>3051</v>
      </c>
      <c r="E1507" s="1" t="s">
        <v>119</v>
      </c>
      <c r="F1507" s="1" t="s">
        <v>33</v>
      </c>
      <c r="G1507" s="1" t="s">
        <v>42</v>
      </c>
      <c r="H1507" s="1" t="s">
        <v>63</v>
      </c>
      <c r="I1507">
        <v>3</v>
      </c>
      <c r="J1507">
        <v>4500</v>
      </c>
      <c r="K1507" s="7">
        <v>0.1</v>
      </c>
      <c r="L1507">
        <v>12150</v>
      </c>
      <c r="M1507">
        <v>1929.38</v>
      </c>
      <c r="N1507" s="7">
        <f>IFERROR(Sales_Data[[#This Row],[Profit]]/Sales_Data[[#This Row],[Sales]],0)</f>
        <v>0.15879670781893004</v>
      </c>
      <c r="O1507" s="7" t="str">
        <f>TEXT(Sales_Data[[#This Row],[Order_Date]],"mmm")</f>
        <v>Jan</v>
      </c>
      <c r="P1507" s="9" t="str">
        <f>TEXT(Sales_Data[[#This Row],[Order_Date]],"yyyy")</f>
        <v>2025</v>
      </c>
      <c r="Q1507" s="9" t="str">
        <f t="shared" si="23"/>
        <v>Existing</v>
      </c>
      <c r="R1507" s="1" t="s">
        <v>20</v>
      </c>
    </row>
    <row r="1508" spans="1:18" x14ac:dyDescent="0.35">
      <c r="A1508" s="1" t="s">
        <v>3825</v>
      </c>
      <c r="B1508" s="2">
        <v>45790</v>
      </c>
      <c r="C1508" s="1" t="s">
        <v>3826</v>
      </c>
      <c r="D1508" s="1" t="s">
        <v>354</v>
      </c>
      <c r="E1508" s="1" t="s">
        <v>106</v>
      </c>
      <c r="F1508" s="1" t="s">
        <v>33</v>
      </c>
      <c r="G1508" s="1" t="s">
        <v>42</v>
      </c>
      <c r="H1508" s="1" t="s">
        <v>43</v>
      </c>
      <c r="I1508">
        <v>3</v>
      </c>
      <c r="J1508">
        <v>18000</v>
      </c>
      <c r="K1508" s="7">
        <v>0</v>
      </c>
      <c r="L1508">
        <v>54000</v>
      </c>
      <c r="M1508">
        <v>4646.8599999999997</v>
      </c>
      <c r="N1508" s="7">
        <f>IFERROR(Sales_Data[[#This Row],[Profit]]/Sales_Data[[#This Row],[Sales]],0)</f>
        <v>8.6052962962962956E-2</v>
      </c>
      <c r="O1508" s="7" t="str">
        <f>TEXT(Sales_Data[[#This Row],[Order_Date]],"mmm")</f>
        <v>May</v>
      </c>
      <c r="P1508" s="9" t="str">
        <f>TEXT(Sales_Data[[#This Row],[Order_Date]],"yyyy")</f>
        <v>2025</v>
      </c>
      <c r="Q1508" s="9" t="str">
        <f t="shared" si="23"/>
        <v>Existing</v>
      </c>
      <c r="R1508" s="1" t="s">
        <v>64</v>
      </c>
    </row>
    <row r="1509" spans="1:18" x14ac:dyDescent="0.35">
      <c r="A1509" s="1" t="s">
        <v>3827</v>
      </c>
      <c r="B1509" s="2">
        <v>45729</v>
      </c>
      <c r="C1509" s="1" t="s">
        <v>3828</v>
      </c>
      <c r="D1509" s="1" t="s">
        <v>207</v>
      </c>
      <c r="E1509" s="1" t="s">
        <v>86</v>
      </c>
      <c r="F1509" s="1" t="s">
        <v>25</v>
      </c>
      <c r="G1509" s="1" t="s">
        <v>26</v>
      </c>
      <c r="H1509" s="1" t="s">
        <v>58</v>
      </c>
      <c r="I1509">
        <v>2</v>
      </c>
      <c r="J1509">
        <v>1400</v>
      </c>
      <c r="K1509" s="7">
        <v>0</v>
      </c>
      <c r="L1509">
        <v>2800</v>
      </c>
      <c r="M1509">
        <v>449.52</v>
      </c>
      <c r="N1509" s="7">
        <f>IFERROR(Sales_Data[[#This Row],[Profit]]/Sales_Data[[#This Row],[Sales]],0)</f>
        <v>0.16054285714285713</v>
      </c>
      <c r="O1509" s="7" t="str">
        <f>TEXT(Sales_Data[[#This Row],[Order_Date]],"mmm")</f>
        <v>Mar</v>
      </c>
      <c r="P1509" s="9" t="str">
        <f>TEXT(Sales_Data[[#This Row],[Order_Date]],"yyyy")</f>
        <v>2025</v>
      </c>
      <c r="Q1509" s="9" t="str">
        <f t="shared" si="23"/>
        <v>Existing</v>
      </c>
      <c r="R1509" s="1" t="s">
        <v>64</v>
      </c>
    </row>
    <row r="1510" spans="1:18" x14ac:dyDescent="0.35">
      <c r="A1510" s="1" t="s">
        <v>3829</v>
      </c>
      <c r="B1510" s="2">
        <v>45704</v>
      </c>
      <c r="C1510" s="1" t="s">
        <v>3830</v>
      </c>
      <c r="D1510" s="1" t="s">
        <v>963</v>
      </c>
      <c r="E1510" s="1" t="s">
        <v>32</v>
      </c>
      <c r="F1510" s="1" t="s">
        <v>33</v>
      </c>
      <c r="G1510" s="1" t="s">
        <v>18</v>
      </c>
      <c r="H1510" s="1" t="s">
        <v>292</v>
      </c>
      <c r="I1510">
        <v>1</v>
      </c>
      <c r="J1510">
        <v>500</v>
      </c>
      <c r="K1510" s="7">
        <v>0.05</v>
      </c>
      <c r="L1510">
        <v>475</v>
      </c>
      <c r="M1510">
        <v>112.56</v>
      </c>
      <c r="N1510" s="7">
        <f>IFERROR(Sales_Data[[#This Row],[Profit]]/Sales_Data[[#This Row],[Sales]],0)</f>
        <v>0.23696842105263158</v>
      </c>
      <c r="O1510" s="7" t="str">
        <f>TEXT(Sales_Data[[#This Row],[Order_Date]],"mmm")</f>
        <v>Feb</v>
      </c>
      <c r="P1510" s="9" t="str">
        <f>TEXT(Sales_Data[[#This Row],[Order_Date]],"yyyy")</f>
        <v>2025</v>
      </c>
      <c r="Q1510" s="9" t="str">
        <f t="shared" si="23"/>
        <v>New</v>
      </c>
      <c r="R1510" s="1" t="s">
        <v>36</v>
      </c>
    </row>
    <row r="1511" spans="1:18" x14ac:dyDescent="0.35">
      <c r="A1511" s="1" t="s">
        <v>3831</v>
      </c>
      <c r="B1511" s="2">
        <v>45670</v>
      </c>
      <c r="C1511" s="1" t="s">
        <v>278</v>
      </c>
      <c r="D1511" s="1" t="s">
        <v>3832</v>
      </c>
      <c r="E1511" s="1" t="s">
        <v>106</v>
      </c>
      <c r="F1511" s="1" t="s">
        <v>33</v>
      </c>
      <c r="G1511" s="1" t="s">
        <v>26</v>
      </c>
      <c r="H1511" s="1" t="s">
        <v>58</v>
      </c>
      <c r="I1511">
        <v>2</v>
      </c>
      <c r="J1511">
        <v>1400</v>
      </c>
      <c r="K1511" s="7">
        <v>0.1</v>
      </c>
      <c r="L1511">
        <v>2520</v>
      </c>
      <c r="M1511">
        <v>436.04</v>
      </c>
      <c r="N1511" s="7">
        <f>IFERROR(Sales_Data[[#This Row],[Profit]]/Sales_Data[[#This Row],[Sales]],0)</f>
        <v>0.17303174603174604</v>
      </c>
      <c r="O1511" s="7" t="str">
        <f>TEXT(Sales_Data[[#This Row],[Order_Date]],"mmm")</f>
        <v>Jan</v>
      </c>
      <c r="P1511" s="9" t="str">
        <f>TEXT(Sales_Data[[#This Row],[Order_Date]],"yyyy")</f>
        <v>2025</v>
      </c>
      <c r="Q1511" s="9" t="str">
        <f t="shared" si="23"/>
        <v>Existing</v>
      </c>
      <c r="R1511" s="1" t="s">
        <v>28</v>
      </c>
    </row>
    <row r="1512" spans="1:18" x14ac:dyDescent="0.35">
      <c r="A1512" s="1" t="s">
        <v>3833</v>
      </c>
      <c r="B1512" s="2">
        <v>45734</v>
      </c>
      <c r="C1512" s="1" t="s">
        <v>3834</v>
      </c>
      <c r="D1512" s="1" t="s">
        <v>928</v>
      </c>
      <c r="E1512" s="1" t="s">
        <v>111</v>
      </c>
      <c r="F1512" s="1" t="s">
        <v>33</v>
      </c>
      <c r="G1512" s="1" t="s">
        <v>18</v>
      </c>
      <c r="H1512" s="1" t="s">
        <v>72</v>
      </c>
      <c r="I1512">
        <v>2</v>
      </c>
      <c r="J1512">
        <v>350</v>
      </c>
      <c r="K1512" s="7">
        <v>0.05</v>
      </c>
      <c r="L1512">
        <v>665</v>
      </c>
      <c r="M1512">
        <v>152.62</v>
      </c>
      <c r="N1512" s="7">
        <f>IFERROR(Sales_Data[[#This Row],[Profit]]/Sales_Data[[#This Row],[Sales]],0)</f>
        <v>0.22950375939849624</v>
      </c>
      <c r="O1512" s="7" t="str">
        <f>TEXT(Sales_Data[[#This Row],[Order_Date]],"mmm")</f>
        <v>Mar</v>
      </c>
      <c r="P1512" s="9" t="str">
        <f>TEXT(Sales_Data[[#This Row],[Order_Date]],"yyyy")</f>
        <v>2025</v>
      </c>
      <c r="Q1512" s="9" t="str">
        <f t="shared" si="23"/>
        <v>Existing</v>
      </c>
      <c r="R1512" s="1" t="s">
        <v>73</v>
      </c>
    </row>
    <row r="1513" spans="1:18" x14ac:dyDescent="0.35">
      <c r="A1513" s="1" t="s">
        <v>3835</v>
      </c>
      <c r="B1513" s="2">
        <v>45932</v>
      </c>
      <c r="C1513" s="1" t="s">
        <v>3836</v>
      </c>
      <c r="D1513" s="1" t="s">
        <v>3837</v>
      </c>
      <c r="E1513" s="1" t="s">
        <v>56</v>
      </c>
      <c r="F1513" s="1" t="s">
        <v>57</v>
      </c>
      <c r="G1513" s="1" t="s">
        <v>42</v>
      </c>
      <c r="H1513" s="1" t="s">
        <v>47</v>
      </c>
      <c r="I1513">
        <v>4</v>
      </c>
      <c r="J1513">
        <v>55000</v>
      </c>
      <c r="K1513" s="7">
        <v>0.15</v>
      </c>
      <c r="L1513">
        <v>187000</v>
      </c>
      <c r="M1513">
        <v>31444.76</v>
      </c>
      <c r="N1513" s="7">
        <f>IFERROR(Sales_Data[[#This Row],[Profit]]/Sales_Data[[#This Row],[Sales]],0)</f>
        <v>0.16815379679144385</v>
      </c>
      <c r="O1513" s="7" t="str">
        <f>TEXT(Sales_Data[[#This Row],[Order_Date]],"mmm")</f>
        <v>Oct</v>
      </c>
      <c r="P1513" s="9" t="str">
        <f>TEXT(Sales_Data[[#This Row],[Order_Date]],"yyyy")</f>
        <v>2025</v>
      </c>
      <c r="Q1513" s="9" t="str">
        <f t="shared" si="23"/>
        <v>Existing</v>
      </c>
      <c r="R1513" s="1" t="s">
        <v>64</v>
      </c>
    </row>
    <row r="1514" spans="1:18" x14ac:dyDescent="0.35">
      <c r="A1514" s="1" t="s">
        <v>3838</v>
      </c>
      <c r="B1514" s="2">
        <v>45861</v>
      </c>
      <c r="C1514" s="1" t="s">
        <v>2701</v>
      </c>
      <c r="D1514" s="1" t="s">
        <v>3839</v>
      </c>
      <c r="E1514" s="1" t="s">
        <v>32</v>
      </c>
      <c r="F1514" s="1" t="s">
        <v>33</v>
      </c>
      <c r="G1514" s="1" t="s">
        <v>18</v>
      </c>
      <c r="H1514" s="1" t="s">
        <v>72</v>
      </c>
      <c r="I1514">
        <v>4</v>
      </c>
      <c r="J1514">
        <v>350</v>
      </c>
      <c r="K1514" s="7">
        <v>0</v>
      </c>
      <c r="L1514">
        <v>1400</v>
      </c>
      <c r="M1514">
        <v>327.64999999999998</v>
      </c>
      <c r="N1514" s="7">
        <f>IFERROR(Sales_Data[[#This Row],[Profit]]/Sales_Data[[#This Row],[Sales]],0)</f>
        <v>0.23403571428571426</v>
      </c>
      <c r="O1514" s="7" t="str">
        <f>TEXT(Sales_Data[[#This Row],[Order_Date]],"mmm")</f>
        <v>Jul</v>
      </c>
      <c r="P1514" s="9" t="str">
        <f>TEXT(Sales_Data[[#This Row],[Order_Date]],"yyyy")</f>
        <v>2025</v>
      </c>
      <c r="Q1514" s="9" t="str">
        <f t="shared" si="23"/>
        <v>Existing</v>
      </c>
      <c r="R1514" s="1" t="s">
        <v>73</v>
      </c>
    </row>
    <row r="1515" spans="1:18" x14ac:dyDescent="0.35">
      <c r="A1515" s="1" t="s">
        <v>3840</v>
      </c>
      <c r="B1515" s="2">
        <v>45894</v>
      </c>
      <c r="C1515" s="1" t="s">
        <v>3841</v>
      </c>
      <c r="D1515" s="1" t="s">
        <v>3319</v>
      </c>
      <c r="E1515" s="1" t="s">
        <v>119</v>
      </c>
      <c r="F1515" s="1" t="s">
        <v>33</v>
      </c>
      <c r="G1515" s="1" t="s">
        <v>34</v>
      </c>
      <c r="H1515" s="1" t="s">
        <v>77</v>
      </c>
      <c r="I1515">
        <v>5</v>
      </c>
      <c r="J1515">
        <v>22000</v>
      </c>
      <c r="K1515" s="7">
        <v>0</v>
      </c>
      <c r="L1515">
        <v>110000</v>
      </c>
      <c r="M1515">
        <v>14276.03</v>
      </c>
      <c r="N1515" s="7">
        <f>IFERROR(Sales_Data[[#This Row],[Profit]]/Sales_Data[[#This Row],[Sales]],0)</f>
        <v>0.1297820909090909</v>
      </c>
      <c r="O1515" s="7" t="str">
        <f>TEXT(Sales_Data[[#This Row],[Order_Date]],"mmm")</f>
        <v>Aug</v>
      </c>
      <c r="P1515" s="9" t="str">
        <f>TEXT(Sales_Data[[#This Row],[Order_Date]],"yyyy")</f>
        <v>2025</v>
      </c>
      <c r="Q1515" s="9" t="str">
        <f t="shared" si="23"/>
        <v>Existing</v>
      </c>
      <c r="R1515" s="1" t="s">
        <v>20</v>
      </c>
    </row>
    <row r="1516" spans="1:18" x14ac:dyDescent="0.35">
      <c r="A1516" s="1" t="s">
        <v>3842</v>
      </c>
      <c r="B1516" s="2">
        <v>45773</v>
      </c>
      <c r="C1516" s="1" t="s">
        <v>2517</v>
      </c>
      <c r="D1516" s="1" t="s">
        <v>2366</v>
      </c>
      <c r="E1516" s="1" t="s">
        <v>62</v>
      </c>
      <c r="F1516" s="1" t="s">
        <v>41</v>
      </c>
      <c r="G1516" s="1" t="s">
        <v>120</v>
      </c>
      <c r="H1516" s="1" t="s">
        <v>146</v>
      </c>
      <c r="I1516">
        <v>1</v>
      </c>
      <c r="J1516">
        <v>800</v>
      </c>
      <c r="K1516" s="7">
        <v>0</v>
      </c>
      <c r="L1516">
        <v>800</v>
      </c>
      <c r="M1516">
        <v>186.16</v>
      </c>
      <c r="N1516" s="7">
        <f>IFERROR(Sales_Data[[#This Row],[Profit]]/Sales_Data[[#This Row],[Sales]],0)</f>
        <v>0.23269999999999999</v>
      </c>
      <c r="O1516" s="7" t="str">
        <f>TEXT(Sales_Data[[#This Row],[Order_Date]],"mmm")</f>
        <v>Apr</v>
      </c>
      <c r="P1516" s="9" t="str">
        <f>TEXT(Sales_Data[[#This Row],[Order_Date]],"yyyy")</f>
        <v>2025</v>
      </c>
      <c r="Q1516" s="9" t="str">
        <f t="shared" si="23"/>
        <v>New</v>
      </c>
      <c r="R1516" s="1" t="s">
        <v>20</v>
      </c>
    </row>
    <row r="1517" spans="1:18" x14ac:dyDescent="0.35">
      <c r="A1517" s="1" t="s">
        <v>3843</v>
      </c>
      <c r="B1517" s="2">
        <v>45707</v>
      </c>
      <c r="C1517" s="1" t="s">
        <v>3844</v>
      </c>
      <c r="D1517" s="1" t="s">
        <v>2236</v>
      </c>
      <c r="E1517" s="1" t="s">
        <v>32</v>
      </c>
      <c r="F1517" s="1" t="s">
        <v>33</v>
      </c>
      <c r="G1517" s="1" t="s">
        <v>120</v>
      </c>
      <c r="H1517" s="1" t="s">
        <v>143</v>
      </c>
      <c r="I1517">
        <v>2</v>
      </c>
      <c r="J1517">
        <v>1800</v>
      </c>
      <c r="K1517" s="7">
        <v>0.2</v>
      </c>
      <c r="L1517">
        <v>2880</v>
      </c>
      <c r="M1517">
        <v>711.78</v>
      </c>
      <c r="N1517" s="7">
        <f>IFERROR(Sales_Data[[#This Row],[Profit]]/Sales_Data[[#This Row],[Sales]],0)</f>
        <v>0.24714583333333331</v>
      </c>
      <c r="O1517" s="7" t="str">
        <f>TEXT(Sales_Data[[#This Row],[Order_Date]],"mmm")</f>
        <v>Feb</v>
      </c>
      <c r="P1517" s="9" t="str">
        <f>TEXT(Sales_Data[[#This Row],[Order_Date]],"yyyy")</f>
        <v>2025</v>
      </c>
      <c r="Q1517" s="9" t="str">
        <f t="shared" si="23"/>
        <v>Existing</v>
      </c>
      <c r="R1517" s="1" t="s">
        <v>73</v>
      </c>
    </row>
    <row r="1518" spans="1:18" x14ac:dyDescent="0.35">
      <c r="A1518" s="1" t="s">
        <v>3845</v>
      </c>
      <c r="B1518" s="2">
        <v>45674</v>
      </c>
      <c r="C1518" s="1" t="s">
        <v>1868</v>
      </c>
      <c r="D1518" s="1" t="s">
        <v>3756</v>
      </c>
      <c r="E1518" s="1" t="s">
        <v>86</v>
      </c>
      <c r="F1518" s="1" t="s">
        <v>25</v>
      </c>
      <c r="G1518" s="1" t="s">
        <v>18</v>
      </c>
      <c r="H1518" s="1" t="s">
        <v>72</v>
      </c>
      <c r="I1518">
        <v>1</v>
      </c>
      <c r="J1518">
        <v>350</v>
      </c>
      <c r="K1518" s="7">
        <v>0.05</v>
      </c>
      <c r="L1518">
        <v>332</v>
      </c>
      <c r="M1518">
        <v>36.15</v>
      </c>
      <c r="N1518" s="7">
        <f>IFERROR(Sales_Data[[#This Row],[Profit]]/Sales_Data[[#This Row],[Sales]],0)</f>
        <v>0.1088855421686747</v>
      </c>
      <c r="O1518" s="7" t="str">
        <f>TEXT(Sales_Data[[#This Row],[Order_Date]],"mmm")</f>
        <v>Jan</v>
      </c>
      <c r="P1518" s="9" t="str">
        <f>TEXT(Sales_Data[[#This Row],[Order_Date]],"yyyy")</f>
        <v>2025</v>
      </c>
      <c r="Q1518" s="9" t="str">
        <f t="shared" si="23"/>
        <v>New</v>
      </c>
      <c r="R1518" s="1" t="s">
        <v>20</v>
      </c>
    </row>
    <row r="1519" spans="1:18" x14ac:dyDescent="0.35">
      <c r="A1519" s="1" t="s">
        <v>3846</v>
      </c>
      <c r="B1519" s="2">
        <v>45757</v>
      </c>
      <c r="C1519" s="1" t="s">
        <v>3847</v>
      </c>
      <c r="D1519" s="1" t="s">
        <v>3848</v>
      </c>
      <c r="E1519" s="1" t="s">
        <v>51</v>
      </c>
      <c r="F1519" s="1" t="s">
        <v>52</v>
      </c>
      <c r="G1519" s="1" t="s">
        <v>120</v>
      </c>
      <c r="H1519" s="1" t="s">
        <v>121</v>
      </c>
      <c r="I1519">
        <v>1</v>
      </c>
      <c r="J1519">
        <v>2800</v>
      </c>
      <c r="K1519" s="7">
        <v>0</v>
      </c>
      <c r="L1519">
        <v>2800</v>
      </c>
      <c r="M1519">
        <v>628.70000000000005</v>
      </c>
      <c r="N1519" s="7">
        <f>IFERROR(Sales_Data[[#This Row],[Profit]]/Sales_Data[[#This Row],[Sales]],0)</f>
        <v>0.22453571428571431</v>
      </c>
      <c r="O1519" s="7" t="str">
        <f>TEXT(Sales_Data[[#This Row],[Order_Date]],"mmm")</f>
        <v>Apr</v>
      </c>
      <c r="P1519" s="9" t="str">
        <f>TEXT(Sales_Data[[#This Row],[Order_Date]],"yyyy")</f>
        <v>2025</v>
      </c>
      <c r="Q1519" s="9" t="str">
        <f t="shared" si="23"/>
        <v>New</v>
      </c>
      <c r="R1519" s="1" t="s">
        <v>73</v>
      </c>
    </row>
    <row r="1520" spans="1:18" x14ac:dyDescent="0.35">
      <c r="A1520" s="1" t="s">
        <v>3849</v>
      </c>
      <c r="B1520" s="2">
        <v>45731</v>
      </c>
      <c r="C1520" s="1" t="s">
        <v>1902</v>
      </c>
      <c r="D1520" s="1" t="s">
        <v>3850</v>
      </c>
      <c r="E1520" s="1" t="s">
        <v>81</v>
      </c>
      <c r="F1520" s="1" t="s">
        <v>33</v>
      </c>
      <c r="G1520" s="1" t="s">
        <v>42</v>
      </c>
      <c r="H1520" s="1" t="s">
        <v>63</v>
      </c>
      <c r="I1520">
        <v>3</v>
      </c>
      <c r="J1520">
        <v>4500</v>
      </c>
      <c r="K1520" s="7">
        <v>0.2</v>
      </c>
      <c r="L1520">
        <v>10800</v>
      </c>
      <c r="M1520">
        <v>2281.04</v>
      </c>
      <c r="N1520" s="7">
        <f>IFERROR(Sales_Data[[#This Row],[Profit]]/Sales_Data[[#This Row],[Sales]],0)</f>
        <v>0.2112074074074074</v>
      </c>
      <c r="O1520" s="7" t="str">
        <f>TEXT(Sales_Data[[#This Row],[Order_Date]],"mmm")</f>
        <v>Mar</v>
      </c>
      <c r="P1520" s="9" t="str">
        <f>TEXT(Sales_Data[[#This Row],[Order_Date]],"yyyy")</f>
        <v>2025</v>
      </c>
      <c r="Q1520" s="9" t="str">
        <f t="shared" si="23"/>
        <v>Existing</v>
      </c>
      <c r="R1520" s="1" t="s">
        <v>64</v>
      </c>
    </row>
    <row r="1521" spans="1:18" x14ac:dyDescent="0.35">
      <c r="A1521" s="1" t="s">
        <v>3851</v>
      </c>
      <c r="B1521" s="2">
        <v>45889</v>
      </c>
      <c r="C1521" s="1" t="s">
        <v>3852</v>
      </c>
      <c r="D1521" s="1" t="s">
        <v>3853</v>
      </c>
      <c r="E1521" s="1" t="s">
        <v>17</v>
      </c>
      <c r="F1521" s="1" t="s">
        <v>17</v>
      </c>
      <c r="G1521" s="1" t="s">
        <v>42</v>
      </c>
      <c r="H1521" s="1" t="s">
        <v>47</v>
      </c>
      <c r="I1521">
        <v>1</v>
      </c>
      <c r="J1521">
        <v>55000</v>
      </c>
      <c r="K1521" s="7">
        <v>0</v>
      </c>
      <c r="L1521">
        <v>55000</v>
      </c>
      <c r="M1521">
        <v>5460.55</v>
      </c>
      <c r="N1521" s="7">
        <f>IFERROR(Sales_Data[[#This Row],[Profit]]/Sales_Data[[#This Row],[Sales]],0)</f>
        <v>9.9282727272727272E-2</v>
      </c>
      <c r="O1521" s="7" t="str">
        <f>TEXT(Sales_Data[[#This Row],[Order_Date]],"mmm")</f>
        <v>Aug</v>
      </c>
      <c r="P1521" s="9" t="str">
        <f>TEXT(Sales_Data[[#This Row],[Order_Date]],"yyyy")</f>
        <v>2025</v>
      </c>
      <c r="Q1521" s="9" t="str">
        <f t="shared" si="23"/>
        <v>New</v>
      </c>
      <c r="R1521" s="1" t="s">
        <v>73</v>
      </c>
    </row>
    <row r="1522" spans="1:18" x14ac:dyDescent="0.35">
      <c r="A1522" s="1" t="s">
        <v>3854</v>
      </c>
      <c r="B1522" s="2">
        <v>45839</v>
      </c>
      <c r="C1522" s="1" t="s">
        <v>3855</v>
      </c>
      <c r="D1522" s="1" t="s">
        <v>3657</v>
      </c>
      <c r="E1522" s="1" t="s">
        <v>51</v>
      </c>
      <c r="F1522" s="1" t="s">
        <v>52</v>
      </c>
      <c r="G1522" s="1" t="s">
        <v>120</v>
      </c>
      <c r="H1522" s="1" t="s">
        <v>146</v>
      </c>
      <c r="I1522">
        <v>1</v>
      </c>
      <c r="J1522">
        <v>800</v>
      </c>
      <c r="K1522" s="7">
        <v>0.1</v>
      </c>
      <c r="L1522">
        <v>720</v>
      </c>
      <c r="M1522">
        <v>123.09</v>
      </c>
      <c r="N1522" s="7">
        <f>IFERROR(Sales_Data[[#This Row],[Profit]]/Sales_Data[[#This Row],[Sales]],0)</f>
        <v>0.17095833333333335</v>
      </c>
      <c r="O1522" s="7" t="str">
        <f>TEXT(Sales_Data[[#This Row],[Order_Date]],"mmm")</f>
        <v>Jul</v>
      </c>
      <c r="P1522" s="9" t="str">
        <f>TEXT(Sales_Data[[#This Row],[Order_Date]],"yyyy")</f>
        <v>2025</v>
      </c>
      <c r="Q1522" s="9" t="str">
        <f t="shared" si="23"/>
        <v>New</v>
      </c>
      <c r="R1522" s="1" t="s">
        <v>73</v>
      </c>
    </row>
    <row r="1523" spans="1:18" x14ac:dyDescent="0.35">
      <c r="A1523" s="1" t="s">
        <v>3856</v>
      </c>
      <c r="B1523" s="2">
        <v>45750</v>
      </c>
      <c r="C1523" s="1" t="s">
        <v>3138</v>
      </c>
      <c r="D1523" s="1" t="s">
        <v>3857</v>
      </c>
      <c r="E1523" s="1" t="s">
        <v>40</v>
      </c>
      <c r="F1523" s="1" t="s">
        <v>41</v>
      </c>
      <c r="G1523" s="1" t="s">
        <v>26</v>
      </c>
      <c r="H1523" s="1" t="s">
        <v>82</v>
      </c>
      <c r="I1523">
        <v>4</v>
      </c>
      <c r="J1523">
        <v>450</v>
      </c>
      <c r="K1523" s="7">
        <v>0.2</v>
      </c>
      <c r="L1523">
        <v>1440</v>
      </c>
      <c r="M1523">
        <v>270.08999999999997</v>
      </c>
      <c r="N1523" s="7">
        <f>IFERROR(Sales_Data[[#This Row],[Profit]]/Sales_Data[[#This Row],[Sales]],0)</f>
        <v>0.18756249999999999</v>
      </c>
      <c r="O1523" s="7" t="str">
        <f>TEXT(Sales_Data[[#This Row],[Order_Date]],"mmm")</f>
        <v>Apr</v>
      </c>
      <c r="P1523" s="9" t="str">
        <f>TEXT(Sales_Data[[#This Row],[Order_Date]],"yyyy")</f>
        <v>2025</v>
      </c>
      <c r="Q1523" s="9" t="str">
        <f t="shared" si="23"/>
        <v>Existing</v>
      </c>
      <c r="R1523" s="1" t="s">
        <v>20</v>
      </c>
    </row>
    <row r="1524" spans="1:18" x14ac:dyDescent="0.35">
      <c r="A1524" s="1" t="s">
        <v>3858</v>
      </c>
      <c r="B1524" s="2">
        <v>45752</v>
      </c>
      <c r="C1524" s="1" t="s">
        <v>3859</v>
      </c>
      <c r="D1524" s="1" t="s">
        <v>3860</v>
      </c>
      <c r="E1524" s="1" t="s">
        <v>56</v>
      </c>
      <c r="F1524" s="1" t="s">
        <v>57</v>
      </c>
      <c r="G1524" s="1" t="s">
        <v>42</v>
      </c>
      <c r="H1524" s="1" t="s">
        <v>102</v>
      </c>
      <c r="I1524">
        <v>2</v>
      </c>
      <c r="J1524">
        <v>25000</v>
      </c>
      <c r="K1524" s="7">
        <v>0.1</v>
      </c>
      <c r="L1524">
        <v>45000</v>
      </c>
      <c r="M1524">
        <v>8560.0499999999993</v>
      </c>
      <c r="N1524" s="7">
        <f>IFERROR(Sales_Data[[#This Row],[Profit]]/Sales_Data[[#This Row],[Sales]],0)</f>
        <v>0.19022333333333333</v>
      </c>
      <c r="O1524" s="7" t="str">
        <f>TEXT(Sales_Data[[#This Row],[Order_Date]],"mmm")</f>
        <v>Apr</v>
      </c>
      <c r="P1524" s="9" t="str">
        <f>TEXT(Sales_Data[[#This Row],[Order_Date]],"yyyy")</f>
        <v>2025</v>
      </c>
      <c r="Q1524" s="9" t="str">
        <f t="shared" si="23"/>
        <v>Existing</v>
      </c>
      <c r="R1524" s="1" t="s">
        <v>20</v>
      </c>
    </row>
    <row r="1525" spans="1:18" x14ac:dyDescent="0.35">
      <c r="A1525" s="1" t="s">
        <v>3861</v>
      </c>
      <c r="B1525" s="2">
        <v>45824</v>
      </c>
      <c r="C1525" s="1" t="s">
        <v>3862</v>
      </c>
      <c r="D1525" s="1" t="s">
        <v>3742</v>
      </c>
      <c r="E1525" s="1" t="s">
        <v>119</v>
      </c>
      <c r="F1525" s="1" t="s">
        <v>33</v>
      </c>
      <c r="G1525" s="1" t="s">
        <v>42</v>
      </c>
      <c r="H1525" s="1" t="s">
        <v>47</v>
      </c>
      <c r="I1525">
        <v>1</v>
      </c>
      <c r="J1525">
        <v>55000</v>
      </c>
      <c r="K1525" s="7">
        <v>0.1</v>
      </c>
      <c r="L1525">
        <v>49500</v>
      </c>
      <c r="M1525">
        <v>7234.82</v>
      </c>
      <c r="N1525" s="7">
        <f>IFERROR(Sales_Data[[#This Row],[Profit]]/Sales_Data[[#This Row],[Sales]],0)</f>
        <v>0.14615797979797979</v>
      </c>
      <c r="O1525" s="7" t="str">
        <f>TEXT(Sales_Data[[#This Row],[Order_Date]],"mmm")</f>
        <v>Jun</v>
      </c>
      <c r="P1525" s="9" t="str">
        <f>TEXT(Sales_Data[[#This Row],[Order_Date]],"yyyy")</f>
        <v>2025</v>
      </c>
      <c r="Q1525" s="9" t="str">
        <f t="shared" si="23"/>
        <v>New</v>
      </c>
      <c r="R1525" s="1" t="s">
        <v>36</v>
      </c>
    </row>
    <row r="1526" spans="1:18" x14ac:dyDescent="0.35">
      <c r="A1526" s="1" t="s">
        <v>3863</v>
      </c>
      <c r="B1526" s="2">
        <v>45779</v>
      </c>
      <c r="C1526" s="1" t="s">
        <v>3864</v>
      </c>
      <c r="D1526" s="1" t="s">
        <v>360</v>
      </c>
      <c r="E1526" s="1" t="s">
        <v>56</v>
      </c>
      <c r="F1526" s="1" t="s">
        <v>57</v>
      </c>
      <c r="G1526" s="1" t="s">
        <v>18</v>
      </c>
      <c r="H1526" s="1" t="s">
        <v>292</v>
      </c>
      <c r="I1526">
        <v>1</v>
      </c>
      <c r="J1526">
        <v>500</v>
      </c>
      <c r="K1526" s="7">
        <v>0.05</v>
      </c>
      <c r="L1526">
        <v>475</v>
      </c>
      <c r="M1526">
        <v>68.66</v>
      </c>
      <c r="N1526" s="7">
        <f>IFERROR(Sales_Data[[#This Row],[Profit]]/Sales_Data[[#This Row],[Sales]],0)</f>
        <v>0.14454736842105262</v>
      </c>
      <c r="O1526" s="7" t="str">
        <f>TEXT(Sales_Data[[#This Row],[Order_Date]],"mmm")</f>
        <v>May</v>
      </c>
      <c r="P1526" s="9" t="str">
        <f>TEXT(Sales_Data[[#This Row],[Order_Date]],"yyyy")</f>
        <v>2025</v>
      </c>
      <c r="Q1526" s="9" t="str">
        <f t="shared" si="23"/>
        <v>New</v>
      </c>
      <c r="R1526" s="1" t="s">
        <v>73</v>
      </c>
    </row>
    <row r="1527" spans="1:18" x14ac:dyDescent="0.35">
      <c r="A1527" s="1" t="s">
        <v>3865</v>
      </c>
      <c r="B1527" s="2">
        <v>45804</v>
      </c>
      <c r="C1527" s="1" t="s">
        <v>2168</v>
      </c>
      <c r="D1527" s="1" t="s">
        <v>3866</v>
      </c>
      <c r="E1527" s="1" t="s">
        <v>62</v>
      </c>
      <c r="F1527" s="1" t="s">
        <v>41</v>
      </c>
      <c r="G1527" s="1" t="s">
        <v>26</v>
      </c>
      <c r="H1527" s="1" t="s">
        <v>58</v>
      </c>
      <c r="I1527">
        <v>2</v>
      </c>
      <c r="J1527">
        <v>1400</v>
      </c>
      <c r="K1527" s="7">
        <v>0</v>
      </c>
      <c r="L1527">
        <v>2800</v>
      </c>
      <c r="M1527">
        <v>648.23</v>
      </c>
      <c r="N1527" s="7">
        <f>IFERROR(Sales_Data[[#This Row],[Profit]]/Sales_Data[[#This Row],[Sales]],0)</f>
        <v>0.23151071428571429</v>
      </c>
      <c r="O1527" s="7" t="str">
        <f>TEXT(Sales_Data[[#This Row],[Order_Date]],"mmm")</f>
        <v>May</v>
      </c>
      <c r="P1527" s="9" t="str">
        <f>TEXT(Sales_Data[[#This Row],[Order_Date]],"yyyy")</f>
        <v>2025</v>
      </c>
      <c r="Q1527" s="9" t="str">
        <f t="shared" si="23"/>
        <v>Existing</v>
      </c>
      <c r="R1527" s="1" t="s">
        <v>73</v>
      </c>
    </row>
    <row r="1528" spans="1:18" x14ac:dyDescent="0.35">
      <c r="A1528" s="1" t="s">
        <v>3867</v>
      </c>
      <c r="B1528" s="2">
        <v>46011</v>
      </c>
      <c r="C1528" s="1" t="s">
        <v>228</v>
      </c>
      <c r="D1528" s="1" t="s">
        <v>3868</v>
      </c>
      <c r="E1528" s="1" t="s">
        <v>56</v>
      </c>
      <c r="F1528" s="1" t="s">
        <v>57</v>
      </c>
      <c r="G1528" s="1" t="s">
        <v>34</v>
      </c>
      <c r="H1528" s="1" t="s">
        <v>77</v>
      </c>
      <c r="I1528">
        <v>3</v>
      </c>
      <c r="J1528">
        <v>22000</v>
      </c>
      <c r="K1528" s="7">
        <v>0.1</v>
      </c>
      <c r="L1528">
        <v>59400</v>
      </c>
      <c r="M1528">
        <v>8230.7800000000007</v>
      </c>
      <c r="N1528" s="7">
        <f>IFERROR(Sales_Data[[#This Row],[Profit]]/Sales_Data[[#This Row],[Sales]],0)</f>
        <v>0.13856531986531986</v>
      </c>
      <c r="O1528" s="7" t="str">
        <f>TEXT(Sales_Data[[#This Row],[Order_Date]],"mmm")</f>
        <v>Dec</v>
      </c>
      <c r="P1528" s="9" t="str">
        <f>TEXT(Sales_Data[[#This Row],[Order_Date]],"yyyy")</f>
        <v>2025</v>
      </c>
      <c r="Q1528" s="9" t="str">
        <f t="shared" si="23"/>
        <v>Existing</v>
      </c>
      <c r="R1528" s="1" t="s">
        <v>36</v>
      </c>
    </row>
    <row r="1529" spans="1:18" x14ac:dyDescent="0.35">
      <c r="A1529" s="1" t="s">
        <v>3869</v>
      </c>
      <c r="B1529" s="2">
        <v>45959</v>
      </c>
      <c r="C1529" s="1" t="s">
        <v>3870</v>
      </c>
      <c r="D1529" s="1" t="s">
        <v>2598</v>
      </c>
      <c r="E1529" s="1" t="s">
        <v>24</v>
      </c>
      <c r="F1529" s="1" t="s">
        <v>25</v>
      </c>
      <c r="G1529" s="1" t="s">
        <v>120</v>
      </c>
      <c r="H1529" s="1" t="s">
        <v>146</v>
      </c>
      <c r="I1529">
        <v>4</v>
      </c>
      <c r="J1529">
        <v>800</v>
      </c>
      <c r="K1529" s="7">
        <v>0.1</v>
      </c>
      <c r="L1529">
        <v>2880</v>
      </c>
      <c r="M1529">
        <v>238.8</v>
      </c>
      <c r="N1529" s="7">
        <f>IFERROR(Sales_Data[[#This Row],[Profit]]/Sales_Data[[#This Row],[Sales]],0)</f>
        <v>8.2916666666666666E-2</v>
      </c>
      <c r="O1529" s="7" t="str">
        <f>TEXT(Sales_Data[[#This Row],[Order_Date]],"mmm")</f>
        <v>Oct</v>
      </c>
      <c r="P1529" s="9" t="str">
        <f>TEXT(Sales_Data[[#This Row],[Order_Date]],"yyyy")</f>
        <v>2025</v>
      </c>
      <c r="Q1529" s="9" t="str">
        <f t="shared" si="23"/>
        <v>Existing</v>
      </c>
      <c r="R1529" s="1" t="s">
        <v>20</v>
      </c>
    </row>
    <row r="1530" spans="1:18" x14ac:dyDescent="0.35">
      <c r="A1530" s="1" t="s">
        <v>3871</v>
      </c>
      <c r="B1530" s="2">
        <v>45682</v>
      </c>
      <c r="C1530" s="1" t="s">
        <v>3872</v>
      </c>
      <c r="D1530" s="1" t="s">
        <v>3873</v>
      </c>
      <c r="E1530" s="1" t="s">
        <v>40</v>
      </c>
      <c r="F1530" s="1" t="s">
        <v>41</v>
      </c>
      <c r="G1530" s="1" t="s">
        <v>34</v>
      </c>
      <c r="H1530" s="1" t="s">
        <v>77</v>
      </c>
      <c r="I1530">
        <v>5</v>
      </c>
      <c r="J1530">
        <v>22000</v>
      </c>
      <c r="K1530" s="7">
        <v>0.05</v>
      </c>
      <c r="L1530">
        <v>104500</v>
      </c>
      <c r="M1530">
        <v>11702.92</v>
      </c>
      <c r="N1530" s="7">
        <f>IFERROR(Sales_Data[[#This Row],[Profit]]/Sales_Data[[#This Row],[Sales]],0)</f>
        <v>0.11198966507177034</v>
      </c>
      <c r="O1530" s="7" t="str">
        <f>TEXT(Sales_Data[[#This Row],[Order_Date]],"mmm")</f>
        <v>Jan</v>
      </c>
      <c r="P1530" s="9" t="str">
        <f>TEXT(Sales_Data[[#This Row],[Order_Date]],"yyyy")</f>
        <v>2025</v>
      </c>
      <c r="Q1530" s="9" t="str">
        <f t="shared" si="23"/>
        <v>Existing</v>
      </c>
      <c r="R1530" s="1" t="s">
        <v>64</v>
      </c>
    </row>
    <row r="1531" spans="1:18" x14ac:dyDescent="0.35">
      <c r="A1531" s="1" t="s">
        <v>3874</v>
      </c>
      <c r="B1531" s="2">
        <v>46000</v>
      </c>
      <c r="C1531" s="1" t="s">
        <v>3875</v>
      </c>
      <c r="D1531" s="1" t="s">
        <v>1328</v>
      </c>
      <c r="E1531" s="1" t="s">
        <v>160</v>
      </c>
      <c r="F1531" s="1" t="s">
        <v>161</v>
      </c>
      <c r="G1531" s="1" t="s">
        <v>26</v>
      </c>
      <c r="H1531" s="1" t="s">
        <v>58</v>
      </c>
      <c r="I1531">
        <v>4</v>
      </c>
      <c r="J1531">
        <v>1400</v>
      </c>
      <c r="K1531" s="7">
        <v>0</v>
      </c>
      <c r="L1531">
        <v>5600</v>
      </c>
      <c r="M1531">
        <v>998.55</v>
      </c>
      <c r="N1531" s="7">
        <f>IFERROR(Sales_Data[[#This Row],[Profit]]/Sales_Data[[#This Row],[Sales]],0)</f>
        <v>0.17831249999999998</v>
      </c>
      <c r="O1531" s="7" t="str">
        <f>TEXT(Sales_Data[[#This Row],[Order_Date]],"mmm")</f>
        <v>Dec</v>
      </c>
      <c r="P1531" s="9" t="str">
        <f>TEXT(Sales_Data[[#This Row],[Order_Date]],"yyyy")</f>
        <v>2025</v>
      </c>
      <c r="Q1531" s="9" t="str">
        <f t="shared" si="23"/>
        <v>Existing</v>
      </c>
      <c r="R1531" s="1" t="s">
        <v>20</v>
      </c>
    </row>
    <row r="1532" spans="1:18" x14ac:dyDescent="0.35">
      <c r="A1532" s="1" t="s">
        <v>3876</v>
      </c>
      <c r="B1532" s="2">
        <v>45888</v>
      </c>
      <c r="C1532" s="1" t="s">
        <v>3877</v>
      </c>
      <c r="D1532" s="1" t="s">
        <v>3878</v>
      </c>
      <c r="E1532" s="1" t="s">
        <v>32</v>
      </c>
      <c r="F1532" s="1" t="s">
        <v>33</v>
      </c>
      <c r="G1532" s="1" t="s">
        <v>26</v>
      </c>
      <c r="H1532" s="1" t="s">
        <v>58</v>
      </c>
      <c r="I1532">
        <v>4</v>
      </c>
      <c r="J1532">
        <v>1400</v>
      </c>
      <c r="K1532" s="7">
        <v>0</v>
      </c>
      <c r="L1532">
        <v>5600</v>
      </c>
      <c r="M1532">
        <v>1103.44</v>
      </c>
      <c r="N1532" s="7">
        <f>IFERROR(Sales_Data[[#This Row],[Profit]]/Sales_Data[[#This Row],[Sales]],0)</f>
        <v>0.19704285714285716</v>
      </c>
      <c r="O1532" s="7" t="str">
        <f>TEXT(Sales_Data[[#This Row],[Order_Date]],"mmm")</f>
        <v>Aug</v>
      </c>
      <c r="P1532" s="9" t="str">
        <f>TEXT(Sales_Data[[#This Row],[Order_Date]],"yyyy")</f>
        <v>2025</v>
      </c>
      <c r="Q1532" s="9" t="str">
        <f t="shared" si="23"/>
        <v>Existing</v>
      </c>
      <c r="R1532" s="1" t="s">
        <v>73</v>
      </c>
    </row>
    <row r="1533" spans="1:18" x14ac:dyDescent="0.35">
      <c r="A1533" s="1" t="s">
        <v>3879</v>
      </c>
      <c r="B1533" s="2">
        <v>45912</v>
      </c>
      <c r="C1533" s="1" t="s">
        <v>3722</v>
      </c>
      <c r="D1533" s="1" t="s">
        <v>3880</v>
      </c>
      <c r="E1533" s="1" t="s">
        <v>106</v>
      </c>
      <c r="F1533" s="1" t="s">
        <v>33</v>
      </c>
      <c r="G1533" s="1" t="s">
        <v>18</v>
      </c>
      <c r="H1533" s="1" t="s">
        <v>19</v>
      </c>
      <c r="I1533">
        <v>5</v>
      </c>
      <c r="J1533">
        <v>700</v>
      </c>
      <c r="K1533" s="7">
        <v>0.1</v>
      </c>
      <c r="L1533">
        <v>3150</v>
      </c>
      <c r="M1533">
        <v>425.28</v>
      </c>
      <c r="N1533" s="7">
        <f>IFERROR(Sales_Data[[#This Row],[Profit]]/Sales_Data[[#This Row],[Sales]],0)</f>
        <v>0.1350095238095238</v>
      </c>
      <c r="O1533" s="7" t="str">
        <f>TEXT(Sales_Data[[#This Row],[Order_Date]],"mmm")</f>
        <v>Sep</v>
      </c>
      <c r="P1533" s="9" t="str">
        <f>TEXT(Sales_Data[[#This Row],[Order_Date]],"yyyy")</f>
        <v>2025</v>
      </c>
      <c r="Q1533" s="9" t="str">
        <f t="shared" si="23"/>
        <v>Existing</v>
      </c>
      <c r="R1533" s="1" t="s">
        <v>36</v>
      </c>
    </row>
    <row r="1534" spans="1:18" x14ac:dyDescent="0.35">
      <c r="A1534" s="1" t="s">
        <v>3881</v>
      </c>
      <c r="B1534" s="2">
        <v>45754</v>
      </c>
      <c r="C1534" s="1" t="s">
        <v>709</v>
      </c>
      <c r="D1534" s="1" t="s">
        <v>316</v>
      </c>
      <c r="E1534" s="1" t="s">
        <v>24</v>
      </c>
      <c r="F1534" s="1" t="s">
        <v>25</v>
      </c>
      <c r="G1534" s="1" t="s">
        <v>42</v>
      </c>
      <c r="H1534" s="1" t="s">
        <v>47</v>
      </c>
      <c r="I1534">
        <v>3</v>
      </c>
      <c r="J1534">
        <v>55000</v>
      </c>
      <c r="K1534" s="7">
        <v>0.1</v>
      </c>
      <c r="L1534">
        <v>148500</v>
      </c>
      <c r="M1534">
        <v>13501.62</v>
      </c>
      <c r="N1534" s="7">
        <f>IFERROR(Sales_Data[[#This Row],[Profit]]/Sales_Data[[#This Row],[Sales]],0)</f>
        <v>9.0920000000000001E-2</v>
      </c>
      <c r="O1534" s="7" t="str">
        <f>TEXT(Sales_Data[[#This Row],[Order_Date]],"mmm")</f>
        <v>Apr</v>
      </c>
      <c r="P1534" s="9" t="str">
        <f>TEXT(Sales_Data[[#This Row],[Order_Date]],"yyyy")</f>
        <v>2025</v>
      </c>
      <c r="Q1534" s="9" t="str">
        <f t="shared" si="23"/>
        <v>Existing</v>
      </c>
      <c r="R1534" s="1" t="s">
        <v>73</v>
      </c>
    </row>
    <row r="1535" spans="1:18" x14ac:dyDescent="0.35">
      <c r="A1535" s="1" t="s">
        <v>3882</v>
      </c>
      <c r="B1535" s="2">
        <v>45875</v>
      </c>
      <c r="C1535" s="1" t="s">
        <v>3883</v>
      </c>
      <c r="D1535" s="1" t="s">
        <v>3884</v>
      </c>
      <c r="E1535" s="1" t="s">
        <v>71</v>
      </c>
      <c r="F1535" s="1" t="s">
        <v>33</v>
      </c>
      <c r="G1535" s="1" t="s">
        <v>42</v>
      </c>
      <c r="H1535" s="1" t="s">
        <v>102</v>
      </c>
      <c r="I1535">
        <v>2</v>
      </c>
      <c r="J1535">
        <v>25000</v>
      </c>
      <c r="K1535" s="7">
        <v>0.05</v>
      </c>
      <c r="L1535">
        <v>47500</v>
      </c>
      <c r="M1535">
        <v>5508.45</v>
      </c>
      <c r="N1535" s="7">
        <f>IFERROR(Sales_Data[[#This Row],[Profit]]/Sales_Data[[#This Row],[Sales]],0)</f>
        <v>0.11596736842105262</v>
      </c>
      <c r="O1535" s="7" t="str">
        <f>TEXT(Sales_Data[[#This Row],[Order_Date]],"mmm")</f>
        <v>Aug</v>
      </c>
      <c r="P1535" s="9" t="str">
        <f>TEXT(Sales_Data[[#This Row],[Order_Date]],"yyyy")</f>
        <v>2025</v>
      </c>
      <c r="Q1535" s="9" t="str">
        <f t="shared" si="23"/>
        <v>Existing</v>
      </c>
      <c r="R1535" s="1" t="s">
        <v>36</v>
      </c>
    </row>
    <row r="1536" spans="1:18" x14ac:dyDescent="0.35">
      <c r="A1536" s="1" t="s">
        <v>3885</v>
      </c>
      <c r="B1536" s="2">
        <v>46010</v>
      </c>
      <c r="C1536" s="1" t="s">
        <v>2122</v>
      </c>
      <c r="D1536" s="1" t="s">
        <v>3886</v>
      </c>
      <c r="E1536" s="1" t="s">
        <v>40</v>
      </c>
      <c r="F1536" s="1" t="s">
        <v>41</v>
      </c>
      <c r="G1536" s="1" t="s">
        <v>34</v>
      </c>
      <c r="H1536" s="1" t="s">
        <v>77</v>
      </c>
      <c r="I1536">
        <v>4</v>
      </c>
      <c r="J1536">
        <v>22000</v>
      </c>
      <c r="K1536" s="7">
        <v>0.05</v>
      </c>
      <c r="L1536">
        <v>83600</v>
      </c>
      <c r="M1536">
        <v>7794.03</v>
      </c>
      <c r="N1536" s="7">
        <f>IFERROR(Sales_Data[[#This Row],[Profit]]/Sales_Data[[#This Row],[Sales]],0)</f>
        <v>9.3230023923444968E-2</v>
      </c>
      <c r="O1536" s="7" t="str">
        <f>TEXT(Sales_Data[[#This Row],[Order_Date]],"mmm")</f>
        <v>Dec</v>
      </c>
      <c r="P1536" s="9" t="str">
        <f>TEXT(Sales_Data[[#This Row],[Order_Date]],"yyyy")</f>
        <v>2025</v>
      </c>
      <c r="Q1536" s="9" t="str">
        <f t="shared" si="23"/>
        <v>Existing</v>
      </c>
      <c r="R1536" s="1" t="s">
        <v>28</v>
      </c>
    </row>
    <row r="1537" spans="1:18" x14ac:dyDescent="0.35">
      <c r="A1537" s="1" t="s">
        <v>3887</v>
      </c>
      <c r="B1537" s="2">
        <v>45993</v>
      </c>
      <c r="C1537" s="1" t="s">
        <v>3888</v>
      </c>
      <c r="D1537" s="1" t="s">
        <v>3889</v>
      </c>
      <c r="E1537" s="1" t="s">
        <v>135</v>
      </c>
      <c r="F1537" s="1" t="s">
        <v>136</v>
      </c>
      <c r="G1537" s="1" t="s">
        <v>34</v>
      </c>
      <c r="H1537" s="1" t="s">
        <v>107</v>
      </c>
      <c r="I1537">
        <v>3</v>
      </c>
      <c r="J1537">
        <v>6500</v>
      </c>
      <c r="K1537" s="7">
        <v>0</v>
      </c>
      <c r="L1537">
        <v>19500</v>
      </c>
      <c r="M1537">
        <v>2874.76</v>
      </c>
      <c r="N1537" s="7">
        <f>IFERROR(Sales_Data[[#This Row],[Profit]]/Sales_Data[[#This Row],[Sales]],0)</f>
        <v>0.14742358974358977</v>
      </c>
      <c r="O1537" s="7" t="str">
        <f>TEXT(Sales_Data[[#This Row],[Order_Date]],"mmm")</f>
        <v>Dec</v>
      </c>
      <c r="P1537" s="9" t="str">
        <f>TEXT(Sales_Data[[#This Row],[Order_Date]],"yyyy")</f>
        <v>2025</v>
      </c>
      <c r="Q1537" s="9" t="str">
        <f t="shared" si="23"/>
        <v>Existing</v>
      </c>
      <c r="R1537" s="1" t="s">
        <v>64</v>
      </c>
    </row>
    <row r="1538" spans="1:18" x14ac:dyDescent="0.35">
      <c r="A1538" s="1" t="s">
        <v>3890</v>
      </c>
      <c r="B1538" s="2">
        <v>45919</v>
      </c>
      <c r="C1538" s="1" t="s">
        <v>2278</v>
      </c>
      <c r="D1538" s="1" t="s">
        <v>3891</v>
      </c>
      <c r="E1538" s="1" t="s">
        <v>135</v>
      </c>
      <c r="F1538" s="1" t="s">
        <v>136</v>
      </c>
      <c r="G1538" s="1" t="s">
        <v>18</v>
      </c>
      <c r="H1538" s="1" t="s">
        <v>292</v>
      </c>
      <c r="I1538">
        <v>4</v>
      </c>
      <c r="J1538">
        <v>500</v>
      </c>
      <c r="K1538" s="7">
        <v>0.1</v>
      </c>
      <c r="L1538">
        <v>1800</v>
      </c>
      <c r="M1538">
        <v>305.35000000000002</v>
      </c>
      <c r="N1538" s="7">
        <f>IFERROR(Sales_Data[[#This Row],[Profit]]/Sales_Data[[#This Row],[Sales]],0)</f>
        <v>0.16963888888888889</v>
      </c>
      <c r="O1538" s="7" t="str">
        <f>TEXT(Sales_Data[[#This Row],[Order_Date]],"mmm")</f>
        <v>Sep</v>
      </c>
      <c r="P1538" s="9" t="str">
        <f>TEXT(Sales_Data[[#This Row],[Order_Date]],"yyyy")</f>
        <v>2025</v>
      </c>
      <c r="Q1538" s="9" t="str">
        <f t="shared" ref="Q1538:Q1601" si="24">IF(I1538&gt;1,"Existing","New")</f>
        <v>Existing</v>
      </c>
      <c r="R1538" s="1" t="s">
        <v>20</v>
      </c>
    </row>
    <row r="1539" spans="1:18" x14ac:dyDescent="0.35">
      <c r="A1539" s="1" t="s">
        <v>3892</v>
      </c>
      <c r="B1539" s="2">
        <v>45722</v>
      </c>
      <c r="C1539" s="1" t="s">
        <v>1958</v>
      </c>
      <c r="D1539" s="1" t="s">
        <v>330</v>
      </c>
      <c r="E1539" s="1" t="s">
        <v>106</v>
      </c>
      <c r="F1539" s="1" t="s">
        <v>33</v>
      </c>
      <c r="G1539" s="1" t="s">
        <v>34</v>
      </c>
      <c r="H1539" s="1" t="s">
        <v>153</v>
      </c>
      <c r="I1539">
        <v>4</v>
      </c>
      <c r="J1539">
        <v>7000</v>
      </c>
      <c r="K1539" s="7">
        <v>0.1</v>
      </c>
      <c r="L1539">
        <v>25200</v>
      </c>
      <c r="M1539">
        <v>3949.52</v>
      </c>
      <c r="N1539" s="7">
        <f>IFERROR(Sales_Data[[#This Row],[Profit]]/Sales_Data[[#This Row],[Sales]],0)</f>
        <v>0.15672698412698413</v>
      </c>
      <c r="O1539" s="7" t="str">
        <f>TEXT(Sales_Data[[#This Row],[Order_Date]],"mmm")</f>
        <v>Mar</v>
      </c>
      <c r="P1539" s="9" t="str">
        <f>TEXT(Sales_Data[[#This Row],[Order_Date]],"yyyy")</f>
        <v>2025</v>
      </c>
      <c r="Q1539" s="9" t="str">
        <f t="shared" si="24"/>
        <v>Existing</v>
      </c>
      <c r="R1539" s="1" t="s">
        <v>28</v>
      </c>
    </row>
    <row r="1540" spans="1:18" x14ac:dyDescent="0.35">
      <c r="A1540" s="1" t="s">
        <v>3893</v>
      </c>
      <c r="B1540" s="2">
        <v>46017</v>
      </c>
      <c r="C1540" s="1" t="s">
        <v>2526</v>
      </c>
      <c r="D1540" s="1" t="s">
        <v>3894</v>
      </c>
      <c r="E1540" s="1" t="s">
        <v>86</v>
      </c>
      <c r="F1540" s="1" t="s">
        <v>25</v>
      </c>
      <c r="G1540" s="1" t="s">
        <v>26</v>
      </c>
      <c r="H1540" s="1" t="s">
        <v>128</v>
      </c>
      <c r="I1540">
        <v>1</v>
      </c>
      <c r="J1540">
        <v>900</v>
      </c>
      <c r="K1540" s="7">
        <v>0.1</v>
      </c>
      <c r="L1540">
        <v>810</v>
      </c>
      <c r="M1540">
        <v>82.48</v>
      </c>
      <c r="N1540" s="7">
        <f>IFERROR(Sales_Data[[#This Row],[Profit]]/Sales_Data[[#This Row],[Sales]],0)</f>
        <v>0.10182716049382716</v>
      </c>
      <c r="O1540" s="7" t="str">
        <f>TEXT(Sales_Data[[#This Row],[Order_Date]],"mmm")</f>
        <v>Dec</v>
      </c>
      <c r="P1540" s="9" t="str">
        <f>TEXT(Sales_Data[[#This Row],[Order_Date]],"yyyy")</f>
        <v>2025</v>
      </c>
      <c r="Q1540" s="9" t="str">
        <f t="shared" si="24"/>
        <v>New</v>
      </c>
      <c r="R1540" s="1" t="s">
        <v>64</v>
      </c>
    </row>
    <row r="1541" spans="1:18" x14ac:dyDescent="0.35">
      <c r="A1541" s="1" t="s">
        <v>3895</v>
      </c>
      <c r="B1541" s="2">
        <v>45909</v>
      </c>
      <c r="C1541" s="1" t="s">
        <v>195</v>
      </c>
      <c r="D1541" s="1" t="s">
        <v>3896</v>
      </c>
      <c r="E1541" s="1" t="s">
        <v>32</v>
      </c>
      <c r="F1541" s="1" t="s">
        <v>33</v>
      </c>
      <c r="G1541" s="1" t="s">
        <v>42</v>
      </c>
      <c r="H1541" s="1" t="s">
        <v>102</v>
      </c>
      <c r="I1541">
        <v>5</v>
      </c>
      <c r="J1541">
        <v>25000</v>
      </c>
      <c r="K1541" s="7">
        <v>0.05</v>
      </c>
      <c r="L1541">
        <v>118750</v>
      </c>
      <c r="M1541">
        <v>22372.080000000002</v>
      </c>
      <c r="N1541" s="7">
        <f>IFERROR(Sales_Data[[#This Row],[Profit]]/Sales_Data[[#This Row],[Sales]],0)</f>
        <v>0.18839646315789474</v>
      </c>
      <c r="O1541" s="7" t="str">
        <f>TEXT(Sales_Data[[#This Row],[Order_Date]],"mmm")</f>
        <v>Sep</v>
      </c>
      <c r="P1541" s="9" t="str">
        <f>TEXT(Sales_Data[[#This Row],[Order_Date]],"yyyy")</f>
        <v>2025</v>
      </c>
      <c r="Q1541" s="9" t="str">
        <f t="shared" si="24"/>
        <v>Existing</v>
      </c>
      <c r="R1541" s="1" t="s">
        <v>36</v>
      </c>
    </row>
    <row r="1542" spans="1:18" x14ac:dyDescent="0.35">
      <c r="A1542" s="1" t="s">
        <v>3897</v>
      </c>
      <c r="B1542" s="2">
        <v>45720</v>
      </c>
      <c r="C1542" s="1" t="s">
        <v>3898</v>
      </c>
      <c r="D1542" s="1" t="s">
        <v>3899</v>
      </c>
      <c r="E1542" s="1" t="s">
        <v>71</v>
      </c>
      <c r="F1542" s="1" t="s">
        <v>33</v>
      </c>
      <c r="G1542" s="1" t="s">
        <v>42</v>
      </c>
      <c r="H1542" s="1" t="s">
        <v>63</v>
      </c>
      <c r="I1542">
        <v>3</v>
      </c>
      <c r="J1542">
        <v>4500</v>
      </c>
      <c r="K1542" s="7">
        <v>0.2</v>
      </c>
      <c r="L1542">
        <v>10800</v>
      </c>
      <c r="M1542">
        <v>2661.88</v>
      </c>
      <c r="N1542" s="7">
        <f>IFERROR(Sales_Data[[#This Row],[Profit]]/Sales_Data[[#This Row],[Sales]],0)</f>
        <v>0.24647037037037037</v>
      </c>
      <c r="O1542" s="7" t="str">
        <f>TEXT(Sales_Data[[#This Row],[Order_Date]],"mmm")</f>
        <v>Mar</v>
      </c>
      <c r="P1542" s="9" t="str">
        <f>TEXT(Sales_Data[[#This Row],[Order_Date]],"yyyy")</f>
        <v>2025</v>
      </c>
      <c r="Q1542" s="9" t="str">
        <f t="shared" si="24"/>
        <v>Existing</v>
      </c>
      <c r="R1542" s="1" t="s">
        <v>28</v>
      </c>
    </row>
    <row r="1543" spans="1:18" x14ac:dyDescent="0.35">
      <c r="A1543" s="1" t="s">
        <v>3900</v>
      </c>
      <c r="B1543" s="2">
        <v>45714</v>
      </c>
      <c r="C1543" s="1" t="s">
        <v>2548</v>
      </c>
      <c r="D1543" s="1" t="s">
        <v>3901</v>
      </c>
      <c r="E1543" s="1" t="s">
        <v>56</v>
      </c>
      <c r="F1543" s="1" t="s">
        <v>57</v>
      </c>
      <c r="G1543" s="1" t="s">
        <v>42</v>
      </c>
      <c r="H1543" s="1" t="s">
        <v>43</v>
      </c>
      <c r="I1543">
        <v>3</v>
      </c>
      <c r="J1543">
        <v>18000</v>
      </c>
      <c r="K1543" s="7">
        <v>0.15</v>
      </c>
      <c r="L1543">
        <v>45900</v>
      </c>
      <c r="M1543">
        <v>9251.16</v>
      </c>
      <c r="N1543" s="7">
        <f>IFERROR(Sales_Data[[#This Row],[Profit]]/Sales_Data[[#This Row],[Sales]],0)</f>
        <v>0.2015503267973856</v>
      </c>
      <c r="O1543" s="7" t="str">
        <f>TEXT(Sales_Data[[#This Row],[Order_Date]],"mmm")</f>
        <v>Feb</v>
      </c>
      <c r="P1543" s="9" t="str">
        <f>TEXT(Sales_Data[[#This Row],[Order_Date]],"yyyy")</f>
        <v>2025</v>
      </c>
      <c r="Q1543" s="9" t="str">
        <f t="shared" si="24"/>
        <v>Existing</v>
      </c>
      <c r="R1543" s="1" t="s">
        <v>20</v>
      </c>
    </row>
    <row r="1544" spans="1:18" x14ac:dyDescent="0.35">
      <c r="A1544" s="1" t="s">
        <v>3902</v>
      </c>
      <c r="B1544" s="2">
        <v>45783</v>
      </c>
      <c r="C1544" s="1" t="s">
        <v>3903</v>
      </c>
      <c r="D1544" s="1" t="s">
        <v>3126</v>
      </c>
      <c r="E1544" s="1" t="s">
        <v>62</v>
      </c>
      <c r="F1544" s="1" t="s">
        <v>41</v>
      </c>
      <c r="G1544" s="1" t="s">
        <v>34</v>
      </c>
      <c r="H1544" s="1" t="s">
        <v>153</v>
      </c>
      <c r="I1544">
        <v>5</v>
      </c>
      <c r="J1544">
        <v>7000</v>
      </c>
      <c r="K1544" s="7">
        <v>0</v>
      </c>
      <c r="L1544">
        <v>35000</v>
      </c>
      <c r="M1544">
        <v>6194.83</v>
      </c>
      <c r="N1544" s="7">
        <f>IFERROR(Sales_Data[[#This Row],[Profit]]/Sales_Data[[#This Row],[Sales]],0)</f>
        <v>0.17699514285714285</v>
      </c>
      <c r="O1544" s="7" t="str">
        <f>TEXT(Sales_Data[[#This Row],[Order_Date]],"mmm")</f>
        <v>May</v>
      </c>
      <c r="P1544" s="9" t="str">
        <f>TEXT(Sales_Data[[#This Row],[Order_Date]],"yyyy")</f>
        <v>2025</v>
      </c>
      <c r="Q1544" s="9" t="str">
        <f t="shared" si="24"/>
        <v>Existing</v>
      </c>
      <c r="R1544" s="1" t="s">
        <v>20</v>
      </c>
    </row>
    <row r="1545" spans="1:18" x14ac:dyDescent="0.35">
      <c r="A1545" s="1" t="s">
        <v>3904</v>
      </c>
      <c r="B1545" s="2">
        <v>45889</v>
      </c>
      <c r="C1545" s="1" t="s">
        <v>3029</v>
      </c>
      <c r="D1545" s="1" t="s">
        <v>2352</v>
      </c>
      <c r="E1545" s="1" t="s">
        <v>24</v>
      </c>
      <c r="F1545" s="1" t="s">
        <v>25</v>
      </c>
      <c r="G1545" s="1" t="s">
        <v>120</v>
      </c>
      <c r="H1545" s="1" t="s">
        <v>217</v>
      </c>
      <c r="I1545">
        <v>2</v>
      </c>
      <c r="J1545">
        <v>3200</v>
      </c>
      <c r="K1545" s="7">
        <v>0</v>
      </c>
      <c r="L1545">
        <v>6400</v>
      </c>
      <c r="M1545">
        <v>973.71</v>
      </c>
      <c r="N1545" s="7">
        <f>IFERROR(Sales_Data[[#This Row],[Profit]]/Sales_Data[[#This Row],[Sales]],0)</f>
        <v>0.1521421875</v>
      </c>
      <c r="O1545" s="7" t="str">
        <f>TEXT(Sales_Data[[#This Row],[Order_Date]],"mmm")</f>
        <v>Aug</v>
      </c>
      <c r="P1545" s="9" t="str">
        <f>TEXT(Sales_Data[[#This Row],[Order_Date]],"yyyy")</f>
        <v>2025</v>
      </c>
      <c r="Q1545" s="9" t="str">
        <f t="shared" si="24"/>
        <v>Existing</v>
      </c>
      <c r="R1545" s="1" t="s">
        <v>73</v>
      </c>
    </row>
    <row r="1546" spans="1:18" x14ac:dyDescent="0.35">
      <c r="A1546" s="1" t="s">
        <v>3905</v>
      </c>
      <c r="B1546" s="2">
        <v>45954</v>
      </c>
      <c r="C1546" s="1" t="s">
        <v>3906</v>
      </c>
      <c r="D1546" s="1" t="s">
        <v>3907</v>
      </c>
      <c r="E1546" s="1" t="s">
        <v>160</v>
      </c>
      <c r="F1546" s="1" t="s">
        <v>161</v>
      </c>
      <c r="G1546" s="1" t="s">
        <v>42</v>
      </c>
      <c r="H1546" s="1" t="s">
        <v>63</v>
      </c>
      <c r="I1546">
        <v>2</v>
      </c>
      <c r="J1546">
        <v>4500</v>
      </c>
      <c r="K1546" s="7">
        <v>0</v>
      </c>
      <c r="L1546">
        <v>9000</v>
      </c>
      <c r="M1546">
        <v>1501.84</v>
      </c>
      <c r="N1546" s="7">
        <f>IFERROR(Sales_Data[[#This Row],[Profit]]/Sales_Data[[#This Row],[Sales]],0)</f>
        <v>0.16687111111111111</v>
      </c>
      <c r="O1546" s="7" t="str">
        <f>TEXT(Sales_Data[[#This Row],[Order_Date]],"mmm")</f>
        <v>Oct</v>
      </c>
      <c r="P1546" s="9" t="str">
        <f>TEXT(Sales_Data[[#This Row],[Order_Date]],"yyyy")</f>
        <v>2025</v>
      </c>
      <c r="Q1546" s="9" t="str">
        <f t="shared" si="24"/>
        <v>Existing</v>
      </c>
      <c r="R1546" s="1" t="s">
        <v>64</v>
      </c>
    </row>
    <row r="1547" spans="1:18" x14ac:dyDescent="0.35">
      <c r="A1547" s="1" t="s">
        <v>3908</v>
      </c>
      <c r="B1547" s="2">
        <v>45765</v>
      </c>
      <c r="C1547" s="1" t="s">
        <v>3909</v>
      </c>
      <c r="D1547" s="1" t="s">
        <v>3910</v>
      </c>
      <c r="E1547" s="1" t="s">
        <v>86</v>
      </c>
      <c r="F1547" s="1" t="s">
        <v>25</v>
      </c>
      <c r="G1547" s="1" t="s">
        <v>120</v>
      </c>
      <c r="H1547" s="1" t="s">
        <v>217</v>
      </c>
      <c r="I1547">
        <v>4</v>
      </c>
      <c r="J1547">
        <v>3200</v>
      </c>
      <c r="K1547" s="7">
        <v>0</v>
      </c>
      <c r="L1547">
        <v>12800</v>
      </c>
      <c r="M1547">
        <v>1937.37</v>
      </c>
      <c r="N1547" s="7">
        <f>IFERROR(Sales_Data[[#This Row],[Profit]]/Sales_Data[[#This Row],[Sales]],0)</f>
        <v>0.15135703125</v>
      </c>
      <c r="O1547" s="7" t="str">
        <f>TEXT(Sales_Data[[#This Row],[Order_Date]],"mmm")</f>
        <v>Apr</v>
      </c>
      <c r="P1547" s="9" t="str">
        <f>TEXT(Sales_Data[[#This Row],[Order_Date]],"yyyy")</f>
        <v>2025</v>
      </c>
      <c r="Q1547" s="9" t="str">
        <f t="shared" si="24"/>
        <v>Existing</v>
      </c>
      <c r="R1547" s="1" t="s">
        <v>28</v>
      </c>
    </row>
    <row r="1548" spans="1:18" x14ac:dyDescent="0.35">
      <c r="A1548" s="1" t="s">
        <v>3911</v>
      </c>
      <c r="B1548" s="2">
        <v>45750</v>
      </c>
      <c r="C1548" s="1" t="s">
        <v>3912</v>
      </c>
      <c r="D1548" s="1" t="s">
        <v>127</v>
      </c>
      <c r="E1548" s="1" t="s">
        <v>62</v>
      </c>
      <c r="F1548" s="1" t="s">
        <v>41</v>
      </c>
      <c r="G1548" s="1" t="s">
        <v>18</v>
      </c>
      <c r="H1548" s="1" t="s">
        <v>19</v>
      </c>
      <c r="I1548">
        <v>4</v>
      </c>
      <c r="J1548">
        <v>700</v>
      </c>
      <c r="K1548" s="7">
        <v>0.05</v>
      </c>
      <c r="L1548">
        <v>2660</v>
      </c>
      <c r="M1548">
        <v>251.62</v>
      </c>
      <c r="N1548" s="7">
        <f>IFERROR(Sales_Data[[#This Row],[Profit]]/Sales_Data[[#This Row],[Sales]],0)</f>
        <v>9.4593984962406022E-2</v>
      </c>
      <c r="O1548" s="7" t="str">
        <f>TEXT(Sales_Data[[#This Row],[Order_Date]],"mmm")</f>
        <v>Apr</v>
      </c>
      <c r="P1548" s="9" t="str">
        <f>TEXT(Sales_Data[[#This Row],[Order_Date]],"yyyy")</f>
        <v>2025</v>
      </c>
      <c r="Q1548" s="9" t="str">
        <f t="shared" si="24"/>
        <v>Existing</v>
      </c>
      <c r="R1548" s="1" t="s">
        <v>20</v>
      </c>
    </row>
    <row r="1549" spans="1:18" x14ac:dyDescent="0.35">
      <c r="A1549" s="1" t="s">
        <v>3913</v>
      </c>
      <c r="B1549" s="2">
        <v>45989</v>
      </c>
      <c r="C1549" s="1" t="s">
        <v>3914</v>
      </c>
      <c r="D1549" s="1" t="s">
        <v>3915</v>
      </c>
      <c r="E1549" s="1" t="s">
        <v>51</v>
      </c>
      <c r="F1549" s="1" t="s">
        <v>52</v>
      </c>
      <c r="G1549" s="1" t="s">
        <v>26</v>
      </c>
      <c r="H1549" s="1" t="s">
        <v>82</v>
      </c>
      <c r="I1549">
        <v>3</v>
      </c>
      <c r="J1549">
        <v>450</v>
      </c>
      <c r="K1549" s="7">
        <v>0</v>
      </c>
      <c r="L1549">
        <v>1350</v>
      </c>
      <c r="M1549">
        <v>164.18</v>
      </c>
      <c r="N1549" s="7">
        <f>IFERROR(Sales_Data[[#This Row],[Profit]]/Sales_Data[[#This Row],[Sales]],0)</f>
        <v>0.12161481481481481</v>
      </c>
      <c r="O1549" s="7" t="str">
        <f>TEXT(Sales_Data[[#This Row],[Order_Date]],"mmm")</f>
        <v>Nov</v>
      </c>
      <c r="P1549" s="9" t="str">
        <f>TEXT(Sales_Data[[#This Row],[Order_Date]],"yyyy")</f>
        <v>2025</v>
      </c>
      <c r="Q1549" s="9" t="str">
        <f t="shared" si="24"/>
        <v>Existing</v>
      </c>
      <c r="R1549" s="1" t="s">
        <v>73</v>
      </c>
    </row>
    <row r="1550" spans="1:18" x14ac:dyDescent="0.35">
      <c r="A1550" s="1" t="s">
        <v>3916</v>
      </c>
      <c r="B1550" s="2">
        <v>45780</v>
      </c>
      <c r="C1550" s="1" t="s">
        <v>3917</v>
      </c>
      <c r="D1550" s="1" t="s">
        <v>3918</v>
      </c>
      <c r="E1550" s="1" t="s">
        <v>119</v>
      </c>
      <c r="F1550" s="1" t="s">
        <v>33</v>
      </c>
      <c r="G1550" s="1" t="s">
        <v>34</v>
      </c>
      <c r="H1550" s="1" t="s">
        <v>35</v>
      </c>
      <c r="I1550">
        <v>3</v>
      </c>
      <c r="J1550">
        <v>9000</v>
      </c>
      <c r="K1550" s="7">
        <v>0</v>
      </c>
      <c r="L1550">
        <v>27000</v>
      </c>
      <c r="M1550">
        <v>6103.6</v>
      </c>
      <c r="N1550" s="7">
        <f>IFERROR(Sales_Data[[#This Row],[Profit]]/Sales_Data[[#This Row],[Sales]],0)</f>
        <v>0.22605925925925927</v>
      </c>
      <c r="O1550" s="7" t="str">
        <f>TEXT(Sales_Data[[#This Row],[Order_Date]],"mmm")</f>
        <v>May</v>
      </c>
      <c r="P1550" s="9" t="str">
        <f>TEXT(Sales_Data[[#This Row],[Order_Date]],"yyyy")</f>
        <v>2025</v>
      </c>
      <c r="Q1550" s="9" t="str">
        <f t="shared" si="24"/>
        <v>Existing</v>
      </c>
      <c r="R1550" s="1" t="s">
        <v>73</v>
      </c>
    </row>
    <row r="1551" spans="1:18" x14ac:dyDescent="0.35">
      <c r="A1551" s="1" t="s">
        <v>3919</v>
      </c>
      <c r="B1551" s="2">
        <v>45854</v>
      </c>
      <c r="C1551" s="1" t="s">
        <v>3920</v>
      </c>
      <c r="D1551" s="1" t="s">
        <v>3921</v>
      </c>
      <c r="E1551" s="1" t="s">
        <v>51</v>
      </c>
      <c r="F1551" s="1" t="s">
        <v>52</v>
      </c>
      <c r="G1551" s="1" t="s">
        <v>42</v>
      </c>
      <c r="H1551" s="1" t="s">
        <v>102</v>
      </c>
      <c r="I1551">
        <v>2</v>
      </c>
      <c r="J1551">
        <v>25000</v>
      </c>
      <c r="K1551" s="7">
        <v>0</v>
      </c>
      <c r="L1551">
        <v>50000</v>
      </c>
      <c r="M1551">
        <v>4550.5600000000004</v>
      </c>
      <c r="N1551" s="7">
        <f>IFERROR(Sales_Data[[#This Row],[Profit]]/Sales_Data[[#This Row],[Sales]],0)</f>
        <v>9.1011200000000014E-2</v>
      </c>
      <c r="O1551" s="7" t="str">
        <f>TEXT(Sales_Data[[#This Row],[Order_Date]],"mmm")</f>
        <v>Jul</v>
      </c>
      <c r="P1551" s="9" t="str">
        <f>TEXT(Sales_Data[[#This Row],[Order_Date]],"yyyy")</f>
        <v>2025</v>
      </c>
      <c r="Q1551" s="9" t="str">
        <f t="shared" si="24"/>
        <v>Existing</v>
      </c>
      <c r="R1551" s="1" t="s">
        <v>36</v>
      </c>
    </row>
    <row r="1552" spans="1:18" x14ac:dyDescent="0.35">
      <c r="A1552" s="1" t="s">
        <v>3922</v>
      </c>
      <c r="B1552" s="2">
        <v>45810</v>
      </c>
      <c r="C1552" s="1" t="s">
        <v>3923</v>
      </c>
      <c r="D1552" s="1" t="s">
        <v>3924</v>
      </c>
      <c r="E1552" s="1" t="s">
        <v>106</v>
      </c>
      <c r="F1552" s="1" t="s">
        <v>33</v>
      </c>
      <c r="G1552" s="1" t="s">
        <v>26</v>
      </c>
      <c r="H1552" s="1" t="s">
        <v>27</v>
      </c>
      <c r="I1552">
        <v>2</v>
      </c>
      <c r="J1552">
        <v>1200</v>
      </c>
      <c r="K1552" s="7">
        <v>0</v>
      </c>
      <c r="L1552">
        <v>2400</v>
      </c>
      <c r="M1552">
        <v>445.4</v>
      </c>
      <c r="N1552" s="7">
        <f>IFERROR(Sales_Data[[#This Row],[Profit]]/Sales_Data[[#This Row],[Sales]],0)</f>
        <v>0.18558333333333332</v>
      </c>
      <c r="O1552" s="7" t="str">
        <f>TEXT(Sales_Data[[#This Row],[Order_Date]],"mmm")</f>
        <v>Jun</v>
      </c>
      <c r="P1552" s="9" t="str">
        <f>TEXT(Sales_Data[[#This Row],[Order_Date]],"yyyy")</f>
        <v>2025</v>
      </c>
      <c r="Q1552" s="9" t="str">
        <f t="shared" si="24"/>
        <v>Existing</v>
      </c>
      <c r="R1552" s="1" t="s">
        <v>28</v>
      </c>
    </row>
    <row r="1553" spans="1:18" x14ac:dyDescent="0.35">
      <c r="A1553" s="1" t="s">
        <v>3925</v>
      </c>
      <c r="B1553" s="2">
        <v>45915</v>
      </c>
      <c r="C1553" s="1" t="s">
        <v>1504</v>
      </c>
      <c r="D1553" s="1" t="s">
        <v>986</v>
      </c>
      <c r="E1553" s="1" t="s">
        <v>81</v>
      </c>
      <c r="F1553" s="1" t="s">
        <v>33</v>
      </c>
      <c r="G1553" s="1" t="s">
        <v>26</v>
      </c>
      <c r="H1553" s="1" t="s">
        <v>82</v>
      </c>
      <c r="I1553">
        <v>4</v>
      </c>
      <c r="J1553">
        <v>450</v>
      </c>
      <c r="K1553" s="7">
        <v>0.1</v>
      </c>
      <c r="L1553">
        <v>1620</v>
      </c>
      <c r="M1553">
        <v>215.25</v>
      </c>
      <c r="N1553" s="7">
        <f>IFERROR(Sales_Data[[#This Row],[Profit]]/Sales_Data[[#This Row],[Sales]],0)</f>
        <v>0.13287037037037036</v>
      </c>
      <c r="O1553" s="7" t="str">
        <f>TEXT(Sales_Data[[#This Row],[Order_Date]],"mmm")</f>
        <v>Sep</v>
      </c>
      <c r="P1553" s="9" t="str">
        <f>TEXT(Sales_Data[[#This Row],[Order_Date]],"yyyy")</f>
        <v>2025</v>
      </c>
      <c r="Q1553" s="9" t="str">
        <f t="shared" si="24"/>
        <v>Existing</v>
      </c>
      <c r="R1553" s="1" t="s">
        <v>28</v>
      </c>
    </row>
    <row r="1554" spans="1:18" x14ac:dyDescent="0.35">
      <c r="A1554" s="1" t="s">
        <v>3926</v>
      </c>
      <c r="B1554" s="2">
        <v>45815</v>
      </c>
      <c r="C1554" s="1" t="s">
        <v>397</v>
      </c>
      <c r="D1554" s="1" t="s">
        <v>1240</v>
      </c>
      <c r="E1554" s="1" t="s">
        <v>111</v>
      </c>
      <c r="F1554" s="1" t="s">
        <v>33</v>
      </c>
      <c r="G1554" s="1" t="s">
        <v>26</v>
      </c>
      <c r="H1554" s="1" t="s">
        <v>58</v>
      </c>
      <c r="I1554">
        <v>3</v>
      </c>
      <c r="J1554">
        <v>1400</v>
      </c>
      <c r="K1554" s="7">
        <v>0.2</v>
      </c>
      <c r="L1554">
        <v>3360</v>
      </c>
      <c r="M1554">
        <v>383.87</v>
      </c>
      <c r="N1554" s="7">
        <f>IFERROR(Sales_Data[[#This Row],[Profit]]/Sales_Data[[#This Row],[Sales]],0)</f>
        <v>0.11424702380952381</v>
      </c>
      <c r="O1554" s="7" t="str">
        <f>TEXT(Sales_Data[[#This Row],[Order_Date]],"mmm")</f>
        <v>Jun</v>
      </c>
      <c r="P1554" s="9" t="str">
        <f>TEXT(Sales_Data[[#This Row],[Order_Date]],"yyyy")</f>
        <v>2025</v>
      </c>
      <c r="Q1554" s="9" t="str">
        <f t="shared" si="24"/>
        <v>Existing</v>
      </c>
      <c r="R1554" s="1" t="s">
        <v>36</v>
      </c>
    </row>
    <row r="1555" spans="1:18" x14ac:dyDescent="0.35">
      <c r="A1555" s="1" t="s">
        <v>3927</v>
      </c>
      <c r="B1555" s="2">
        <v>45974</v>
      </c>
      <c r="C1555" s="1" t="s">
        <v>3928</v>
      </c>
      <c r="D1555" s="1" t="s">
        <v>3929</v>
      </c>
      <c r="E1555" s="1" t="s">
        <v>81</v>
      </c>
      <c r="F1555" s="1" t="s">
        <v>33</v>
      </c>
      <c r="G1555" s="1" t="s">
        <v>42</v>
      </c>
      <c r="H1555" s="1" t="s">
        <v>63</v>
      </c>
      <c r="I1555">
        <v>3</v>
      </c>
      <c r="J1555">
        <v>4500</v>
      </c>
      <c r="K1555" s="7">
        <v>0.05</v>
      </c>
      <c r="L1555">
        <v>12825</v>
      </c>
      <c r="M1555">
        <v>2046.54</v>
      </c>
      <c r="N1555" s="7">
        <f>IFERROR(Sales_Data[[#This Row],[Profit]]/Sales_Data[[#This Row],[Sales]],0)</f>
        <v>0.15957426900584795</v>
      </c>
      <c r="O1555" s="7" t="str">
        <f>TEXT(Sales_Data[[#This Row],[Order_Date]],"mmm")</f>
        <v>Nov</v>
      </c>
      <c r="P1555" s="9" t="str">
        <f>TEXT(Sales_Data[[#This Row],[Order_Date]],"yyyy")</f>
        <v>2025</v>
      </c>
      <c r="Q1555" s="9" t="str">
        <f t="shared" si="24"/>
        <v>Existing</v>
      </c>
      <c r="R1555" s="1" t="s">
        <v>20</v>
      </c>
    </row>
    <row r="1556" spans="1:18" x14ac:dyDescent="0.35">
      <c r="A1556" s="1" t="s">
        <v>3930</v>
      </c>
      <c r="B1556" s="2">
        <v>45832</v>
      </c>
      <c r="C1556" s="1" t="s">
        <v>3931</v>
      </c>
      <c r="D1556" s="1" t="s">
        <v>3932</v>
      </c>
      <c r="E1556" s="1" t="s">
        <v>51</v>
      </c>
      <c r="F1556" s="1" t="s">
        <v>52</v>
      </c>
      <c r="G1556" s="1" t="s">
        <v>120</v>
      </c>
      <c r="H1556" s="1" t="s">
        <v>217</v>
      </c>
      <c r="I1556">
        <v>5</v>
      </c>
      <c r="J1556">
        <v>3200</v>
      </c>
      <c r="K1556" s="7">
        <v>0</v>
      </c>
      <c r="L1556">
        <v>16000</v>
      </c>
      <c r="M1556">
        <v>3770.16</v>
      </c>
      <c r="N1556" s="7">
        <f>IFERROR(Sales_Data[[#This Row],[Profit]]/Sales_Data[[#This Row],[Sales]],0)</f>
        <v>0.23563499999999998</v>
      </c>
      <c r="O1556" s="7" t="str">
        <f>TEXT(Sales_Data[[#This Row],[Order_Date]],"mmm")</f>
        <v>Jun</v>
      </c>
      <c r="P1556" s="9" t="str">
        <f>TEXT(Sales_Data[[#This Row],[Order_Date]],"yyyy")</f>
        <v>2025</v>
      </c>
      <c r="Q1556" s="9" t="str">
        <f t="shared" si="24"/>
        <v>Existing</v>
      </c>
      <c r="R1556" s="1" t="s">
        <v>28</v>
      </c>
    </row>
    <row r="1557" spans="1:18" x14ac:dyDescent="0.35">
      <c r="A1557" s="1" t="s">
        <v>3933</v>
      </c>
      <c r="B1557" s="2">
        <v>45902</v>
      </c>
      <c r="C1557" s="1" t="s">
        <v>3934</v>
      </c>
      <c r="D1557" s="1" t="s">
        <v>2600</v>
      </c>
      <c r="E1557" s="1" t="s">
        <v>40</v>
      </c>
      <c r="F1557" s="1" t="s">
        <v>41</v>
      </c>
      <c r="G1557" s="1" t="s">
        <v>42</v>
      </c>
      <c r="H1557" s="1" t="s">
        <v>112</v>
      </c>
      <c r="I1557">
        <v>5</v>
      </c>
      <c r="J1557">
        <v>2500</v>
      </c>
      <c r="K1557" s="7">
        <v>0.1</v>
      </c>
      <c r="L1557">
        <v>11250</v>
      </c>
      <c r="M1557">
        <v>1002.7</v>
      </c>
      <c r="N1557" s="7">
        <f>IFERROR(Sales_Data[[#This Row],[Profit]]/Sales_Data[[#This Row],[Sales]],0)</f>
        <v>8.9128888888888896E-2</v>
      </c>
      <c r="O1557" s="7" t="str">
        <f>TEXT(Sales_Data[[#This Row],[Order_Date]],"mmm")</f>
        <v>Sep</v>
      </c>
      <c r="P1557" s="9" t="str">
        <f>TEXT(Sales_Data[[#This Row],[Order_Date]],"yyyy")</f>
        <v>2025</v>
      </c>
      <c r="Q1557" s="9" t="str">
        <f t="shared" si="24"/>
        <v>Existing</v>
      </c>
      <c r="R1557" s="1" t="s">
        <v>64</v>
      </c>
    </row>
    <row r="1558" spans="1:18" x14ac:dyDescent="0.35">
      <c r="A1558" s="1" t="s">
        <v>3935</v>
      </c>
      <c r="B1558" s="2">
        <v>46007</v>
      </c>
      <c r="C1558" s="1" t="s">
        <v>3936</v>
      </c>
      <c r="D1558" s="1" t="s">
        <v>3937</v>
      </c>
      <c r="E1558" s="1" t="s">
        <v>160</v>
      </c>
      <c r="F1558" s="1" t="s">
        <v>161</v>
      </c>
      <c r="G1558" s="1" t="s">
        <v>18</v>
      </c>
      <c r="H1558" s="1" t="s">
        <v>19</v>
      </c>
      <c r="I1558">
        <v>4</v>
      </c>
      <c r="J1558">
        <v>700</v>
      </c>
      <c r="K1558" s="7">
        <v>0</v>
      </c>
      <c r="L1558">
        <v>2800</v>
      </c>
      <c r="M1558">
        <v>261.45</v>
      </c>
      <c r="N1558" s="7">
        <f>IFERROR(Sales_Data[[#This Row],[Profit]]/Sales_Data[[#This Row],[Sales]],0)</f>
        <v>9.3375E-2</v>
      </c>
      <c r="O1558" s="7" t="str">
        <f>TEXT(Sales_Data[[#This Row],[Order_Date]],"mmm")</f>
        <v>Dec</v>
      </c>
      <c r="P1558" s="9" t="str">
        <f>TEXT(Sales_Data[[#This Row],[Order_Date]],"yyyy")</f>
        <v>2025</v>
      </c>
      <c r="Q1558" s="9" t="str">
        <f t="shared" si="24"/>
        <v>Existing</v>
      </c>
      <c r="R1558" s="1" t="s">
        <v>64</v>
      </c>
    </row>
    <row r="1559" spans="1:18" x14ac:dyDescent="0.35">
      <c r="A1559" s="1" t="s">
        <v>3938</v>
      </c>
      <c r="B1559" s="2">
        <v>45858</v>
      </c>
      <c r="C1559" s="1" t="s">
        <v>69</v>
      </c>
      <c r="D1559" s="1" t="s">
        <v>3939</v>
      </c>
      <c r="E1559" s="1" t="s">
        <v>86</v>
      </c>
      <c r="F1559" s="1" t="s">
        <v>25</v>
      </c>
      <c r="G1559" s="1" t="s">
        <v>42</v>
      </c>
      <c r="H1559" s="1" t="s">
        <v>63</v>
      </c>
      <c r="I1559">
        <v>5</v>
      </c>
      <c r="J1559">
        <v>4500</v>
      </c>
      <c r="K1559" s="7">
        <v>0.1</v>
      </c>
      <c r="L1559">
        <v>20250</v>
      </c>
      <c r="M1559">
        <v>3833.29</v>
      </c>
      <c r="N1559" s="7">
        <f>IFERROR(Sales_Data[[#This Row],[Profit]]/Sales_Data[[#This Row],[Sales]],0)</f>
        <v>0.18929827160493826</v>
      </c>
      <c r="O1559" s="7" t="str">
        <f>TEXT(Sales_Data[[#This Row],[Order_Date]],"mmm")</f>
        <v>Jul</v>
      </c>
      <c r="P1559" s="9" t="str">
        <f>TEXT(Sales_Data[[#This Row],[Order_Date]],"yyyy")</f>
        <v>2025</v>
      </c>
      <c r="Q1559" s="9" t="str">
        <f t="shared" si="24"/>
        <v>Existing</v>
      </c>
      <c r="R1559" s="1" t="s">
        <v>28</v>
      </c>
    </row>
    <row r="1560" spans="1:18" x14ac:dyDescent="0.35">
      <c r="A1560" s="1" t="s">
        <v>3940</v>
      </c>
      <c r="B1560" s="2">
        <v>45684</v>
      </c>
      <c r="C1560" s="1" t="s">
        <v>3941</v>
      </c>
      <c r="D1560" s="1" t="s">
        <v>3942</v>
      </c>
      <c r="E1560" s="1" t="s">
        <v>81</v>
      </c>
      <c r="F1560" s="1" t="s">
        <v>33</v>
      </c>
      <c r="G1560" s="1" t="s">
        <v>34</v>
      </c>
      <c r="H1560" s="1" t="s">
        <v>153</v>
      </c>
      <c r="I1560">
        <v>4</v>
      </c>
      <c r="J1560">
        <v>7000</v>
      </c>
      <c r="K1560" s="7">
        <v>0.1</v>
      </c>
      <c r="L1560">
        <v>25200</v>
      </c>
      <c r="M1560">
        <v>4290.82</v>
      </c>
      <c r="N1560" s="7">
        <f>IFERROR(Sales_Data[[#This Row],[Profit]]/Sales_Data[[#This Row],[Sales]],0)</f>
        <v>0.17027063492063491</v>
      </c>
      <c r="O1560" s="7" t="str">
        <f>TEXT(Sales_Data[[#This Row],[Order_Date]],"mmm")</f>
        <v>Jan</v>
      </c>
      <c r="P1560" s="9" t="str">
        <f>TEXT(Sales_Data[[#This Row],[Order_Date]],"yyyy")</f>
        <v>2025</v>
      </c>
      <c r="Q1560" s="9" t="str">
        <f t="shared" si="24"/>
        <v>Existing</v>
      </c>
      <c r="R1560" s="1" t="s">
        <v>36</v>
      </c>
    </row>
    <row r="1561" spans="1:18" x14ac:dyDescent="0.35">
      <c r="A1561" s="1" t="s">
        <v>3943</v>
      </c>
      <c r="B1561" s="2">
        <v>45843</v>
      </c>
      <c r="C1561" s="1" t="s">
        <v>2763</v>
      </c>
      <c r="D1561" s="1" t="s">
        <v>3944</v>
      </c>
      <c r="E1561" s="1" t="s">
        <v>40</v>
      </c>
      <c r="F1561" s="1" t="s">
        <v>41</v>
      </c>
      <c r="G1561" s="1" t="s">
        <v>18</v>
      </c>
      <c r="H1561" s="1" t="s">
        <v>292</v>
      </c>
      <c r="I1561">
        <v>5</v>
      </c>
      <c r="J1561">
        <v>500</v>
      </c>
      <c r="K1561" s="7">
        <v>0.05</v>
      </c>
      <c r="L1561">
        <v>2375</v>
      </c>
      <c r="M1561">
        <v>461.61</v>
      </c>
      <c r="N1561" s="7">
        <f>IFERROR(Sales_Data[[#This Row],[Profit]]/Sales_Data[[#This Row],[Sales]],0)</f>
        <v>0.19436210526315789</v>
      </c>
      <c r="O1561" s="7" t="str">
        <f>TEXT(Sales_Data[[#This Row],[Order_Date]],"mmm")</f>
        <v>Jul</v>
      </c>
      <c r="P1561" s="9" t="str">
        <f>TEXT(Sales_Data[[#This Row],[Order_Date]],"yyyy")</f>
        <v>2025</v>
      </c>
      <c r="Q1561" s="9" t="str">
        <f t="shared" si="24"/>
        <v>Existing</v>
      </c>
      <c r="R1561" s="1" t="s">
        <v>36</v>
      </c>
    </row>
    <row r="1562" spans="1:18" x14ac:dyDescent="0.35">
      <c r="A1562" s="1" t="s">
        <v>3945</v>
      </c>
      <c r="B1562" s="2">
        <v>45814</v>
      </c>
      <c r="C1562" s="1" t="s">
        <v>1268</v>
      </c>
      <c r="D1562" s="1" t="s">
        <v>345</v>
      </c>
      <c r="E1562" s="1" t="s">
        <v>111</v>
      </c>
      <c r="F1562" s="1" t="s">
        <v>33</v>
      </c>
      <c r="G1562" s="1" t="s">
        <v>42</v>
      </c>
      <c r="H1562" s="1" t="s">
        <v>47</v>
      </c>
      <c r="I1562">
        <v>3</v>
      </c>
      <c r="J1562">
        <v>55000</v>
      </c>
      <c r="K1562" s="7">
        <v>0.15</v>
      </c>
      <c r="L1562">
        <v>140250</v>
      </c>
      <c r="M1562">
        <v>13836.09</v>
      </c>
      <c r="N1562" s="7">
        <f>IFERROR(Sales_Data[[#This Row],[Profit]]/Sales_Data[[#This Row],[Sales]],0)</f>
        <v>9.8653048128342247E-2</v>
      </c>
      <c r="O1562" s="7" t="str">
        <f>TEXT(Sales_Data[[#This Row],[Order_Date]],"mmm")</f>
        <v>Jun</v>
      </c>
      <c r="P1562" s="9" t="str">
        <f>TEXT(Sales_Data[[#This Row],[Order_Date]],"yyyy")</f>
        <v>2025</v>
      </c>
      <c r="Q1562" s="9" t="str">
        <f t="shared" si="24"/>
        <v>Existing</v>
      </c>
      <c r="R1562" s="1" t="s">
        <v>36</v>
      </c>
    </row>
    <row r="1563" spans="1:18" x14ac:dyDescent="0.35">
      <c r="A1563" s="1" t="s">
        <v>3946</v>
      </c>
      <c r="B1563" s="2">
        <v>45794</v>
      </c>
      <c r="C1563" s="1" t="s">
        <v>3941</v>
      </c>
      <c r="D1563" s="1" t="s">
        <v>2352</v>
      </c>
      <c r="E1563" s="1" t="s">
        <v>135</v>
      </c>
      <c r="F1563" s="1" t="s">
        <v>136</v>
      </c>
      <c r="G1563" s="1" t="s">
        <v>34</v>
      </c>
      <c r="H1563" s="1" t="s">
        <v>153</v>
      </c>
      <c r="I1563">
        <v>3</v>
      </c>
      <c r="J1563">
        <v>7000</v>
      </c>
      <c r="K1563" s="7">
        <v>0.1</v>
      </c>
      <c r="L1563">
        <v>18900</v>
      </c>
      <c r="M1563">
        <v>1819.7</v>
      </c>
      <c r="N1563" s="7">
        <f>IFERROR(Sales_Data[[#This Row],[Profit]]/Sales_Data[[#This Row],[Sales]],0)</f>
        <v>9.6280423280423286E-2</v>
      </c>
      <c r="O1563" s="7" t="str">
        <f>TEXT(Sales_Data[[#This Row],[Order_Date]],"mmm")</f>
        <v>May</v>
      </c>
      <c r="P1563" s="9" t="str">
        <f>TEXT(Sales_Data[[#This Row],[Order_Date]],"yyyy")</f>
        <v>2025</v>
      </c>
      <c r="Q1563" s="9" t="str">
        <f t="shared" si="24"/>
        <v>Existing</v>
      </c>
      <c r="R1563" s="1" t="s">
        <v>36</v>
      </c>
    </row>
    <row r="1564" spans="1:18" x14ac:dyDescent="0.35">
      <c r="A1564" s="1" t="s">
        <v>3947</v>
      </c>
      <c r="B1564" s="2">
        <v>45828</v>
      </c>
      <c r="C1564" s="1" t="s">
        <v>3948</v>
      </c>
      <c r="D1564" s="1" t="s">
        <v>3949</v>
      </c>
      <c r="E1564" s="1" t="s">
        <v>51</v>
      </c>
      <c r="F1564" s="1" t="s">
        <v>52</v>
      </c>
      <c r="G1564" s="1" t="s">
        <v>18</v>
      </c>
      <c r="H1564" s="1" t="s">
        <v>131</v>
      </c>
      <c r="I1564">
        <v>3</v>
      </c>
      <c r="J1564">
        <v>1500</v>
      </c>
      <c r="K1564" s="7">
        <v>0</v>
      </c>
      <c r="L1564">
        <v>4500</v>
      </c>
      <c r="M1564">
        <v>845.43</v>
      </c>
      <c r="N1564" s="7">
        <f>IFERROR(Sales_Data[[#This Row],[Profit]]/Sales_Data[[#This Row],[Sales]],0)</f>
        <v>0.18787333333333331</v>
      </c>
      <c r="O1564" s="7" t="str">
        <f>TEXT(Sales_Data[[#This Row],[Order_Date]],"mmm")</f>
        <v>Jun</v>
      </c>
      <c r="P1564" s="9" t="str">
        <f>TEXT(Sales_Data[[#This Row],[Order_Date]],"yyyy")</f>
        <v>2025</v>
      </c>
      <c r="Q1564" s="9" t="str">
        <f t="shared" si="24"/>
        <v>Existing</v>
      </c>
      <c r="R1564" s="1" t="s">
        <v>36</v>
      </c>
    </row>
    <row r="1565" spans="1:18" x14ac:dyDescent="0.35">
      <c r="A1565" s="1" t="s">
        <v>3950</v>
      </c>
      <c r="B1565" s="2">
        <v>45705</v>
      </c>
      <c r="C1565" s="1" t="s">
        <v>1877</v>
      </c>
      <c r="D1565" s="1" t="s">
        <v>3301</v>
      </c>
      <c r="E1565" s="1" t="s">
        <v>62</v>
      </c>
      <c r="F1565" s="1" t="s">
        <v>41</v>
      </c>
      <c r="G1565" s="1" t="s">
        <v>26</v>
      </c>
      <c r="H1565" s="1" t="s">
        <v>58</v>
      </c>
      <c r="I1565">
        <v>5</v>
      </c>
      <c r="J1565">
        <v>1400</v>
      </c>
      <c r="K1565" s="7">
        <v>0</v>
      </c>
      <c r="L1565">
        <v>7000</v>
      </c>
      <c r="M1565">
        <v>1304.4100000000001</v>
      </c>
      <c r="N1565" s="7">
        <f>IFERROR(Sales_Data[[#This Row],[Profit]]/Sales_Data[[#This Row],[Sales]],0)</f>
        <v>0.18634428571428571</v>
      </c>
      <c r="O1565" s="7" t="str">
        <f>TEXT(Sales_Data[[#This Row],[Order_Date]],"mmm")</f>
        <v>Feb</v>
      </c>
      <c r="P1565" s="9" t="str">
        <f>TEXT(Sales_Data[[#This Row],[Order_Date]],"yyyy")</f>
        <v>2025</v>
      </c>
      <c r="Q1565" s="9" t="str">
        <f t="shared" si="24"/>
        <v>Existing</v>
      </c>
      <c r="R1565" s="1" t="s">
        <v>20</v>
      </c>
    </row>
    <row r="1566" spans="1:18" x14ac:dyDescent="0.35">
      <c r="A1566" s="1" t="s">
        <v>3951</v>
      </c>
      <c r="B1566" s="2">
        <v>45964</v>
      </c>
      <c r="C1566" s="1" t="s">
        <v>2691</v>
      </c>
      <c r="D1566" s="1" t="s">
        <v>3952</v>
      </c>
      <c r="E1566" s="1" t="s">
        <v>17</v>
      </c>
      <c r="F1566" s="1" t="s">
        <v>17</v>
      </c>
      <c r="G1566" s="1" t="s">
        <v>26</v>
      </c>
      <c r="H1566" s="1" t="s">
        <v>128</v>
      </c>
      <c r="I1566">
        <v>3</v>
      </c>
      <c r="J1566">
        <v>900</v>
      </c>
      <c r="K1566" s="7">
        <v>0.05</v>
      </c>
      <c r="L1566">
        <v>2565</v>
      </c>
      <c r="M1566">
        <v>410.47</v>
      </c>
      <c r="N1566" s="7">
        <f>IFERROR(Sales_Data[[#This Row],[Profit]]/Sales_Data[[#This Row],[Sales]],0)</f>
        <v>0.1600272904483431</v>
      </c>
      <c r="O1566" s="7" t="str">
        <f>TEXT(Sales_Data[[#This Row],[Order_Date]],"mmm")</f>
        <v>Nov</v>
      </c>
      <c r="P1566" s="9" t="str">
        <f>TEXT(Sales_Data[[#This Row],[Order_Date]],"yyyy")</f>
        <v>2025</v>
      </c>
      <c r="Q1566" s="9" t="str">
        <f t="shared" si="24"/>
        <v>Existing</v>
      </c>
      <c r="R1566" s="1" t="s">
        <v>28</v>
      </c>
    </row>
    <row r="1567" spans="1:18" x14ac:dyDescent="0.35">
      <c r="A1567" s="1" t="s">
        <v>3953</v>
      </c>
      <c r="B1567" s="2">
        <v>45903</v>
      </c>
      <c r="C1567" s="1" t="s">
        <v>3954</v>
      </c>
      <c r="D1567" s="1" t="s">
        <v>2511</v>
      </c>
      <c r="E1567" s="1" t="s">
        <v>32</v>
      </c>
      <c r="F1567" s="1" t="s">
        <v>33</v>
      </c>
      <c r="G1567" s="1" t="s">
        <v>120</v>
      </c>
      <c r="H1567" s="1" t="s">
        <v>121</v>
      </c>
      <c r="I1567">
        <v>4</v>
      </c>
      <c r="J1567">
        <v>2800</v>
      </c>
      <c r="K1567" s="7">
        <v>0</v>
      </c>
      <c r="L1567">
        <v>11200</v>
      </c>
      <c r="M1567">
        <v>1227.6400000000001</v>
      </c>
      <c r="N1567" s="7">
        <f>IFERROR(Sales_Data[[#This Row],[Profit]]/Sales_Data[[#This Row],[Sales]],0)</f>
        <v>0.1096107142857143</v>
      </c>
      <c r="O1567" s="7" t="str">
        <f>TEXT(Sales_Data[[#This Row],[Order_Date]],"mmm")</f>
        <v>Sep</v>
      </c>
      <c r="P1567" s="9" t="str">
        <f>TEXT(Sales_Data[[#This Row],[Order_Date]],"yyyy")</f>
        <v>2025</v>
      </c>
      <c r="Q1567" s="9" t="str">
        <f t="shared" si="24"/>
        <v>Existing</v>
      </c>
      <c r="R1567" s="1" t="s">
        <v>73</v>
      </c>
    </row>
    <row r="1568" spans="1:18" x14ac:dyDescent="0.35">
      <c r="A1568" s="1" t="s">
        <v>3955</v>
      </c>
      <c r="B1568" s="2">
        <v>45949</v>
      </c>
      <c r="C1568" s="1" t="s">
        <v>3956</v>
      </c>
      <c r="D1568" s="1" t="s">
        <v>3957</v>
      </c>
      <c r="E1568" s="1" t="s">
        <v>32</v>
      </c>
      <c r="F1568" s="1" t="s">
        <v>33</v>
      </c>
      <c r="G1568" s="1" t="s">
        <v>42</v>
      </c>
      <c r="H1568" s="1" t="s">
        <v>47</v>
      </c>
      <c r="I1568">
        <v>4</v>
      </c>
      <c r="J1568">
        <v>55000</v>
      </c>
      <c r="K1568" s="7">
        <v>0.1</v>
      </c>
      <c r="L1568">
        <v>198000</v>
      </c>
      <c r="M1568">
        <v>44775.61</v>
      </c>
      <c r="N1568" s="7">
        <f>IFERROR(Sales_Data[[#This Row],[Profit]]/Sales_Data[[#This Row],[Sales]],0)</f>
        <v>0.22613944444444445</v>
      </c>
      <c r="O1568" s="7" t="str">
        <f>TEXT(Sales_Data[[#This Row],[Order_Date]],"mmm")</f>
        <v>Oct</v>
      </c>
      <c r="P1568" s="9" t="str">
        <f>TEXT(Sales_Data[[#This Row],[Order_Date]],"yyyy")</f>
        <v>2025</v>
      </c>
      <c r="Q1568" s="9" t="str">
        <f t="shared" si="24"/>
        <v>Existing</v>
      </c>
      <c r="R1568" s="1" t="s">
        <v>28</v>
      </c>
    </row>
    <row r="1569" spans="1:18" x14ac:dyDescent="0.35">
      <c r="A1569" s="1" t="s">
        <v>3958</v>
      </c>
      <c r="B1569" s="2">
        <v>46020</v>
      </c>
      <c r="C1569" s="1" t="s">
        <v>3959</v>
      </c>
      <c r="D1569" s="1" t="s">
        <v>3960</v>
      </c>
      <c r="E1569" s="1" t="s">
        <v>86</v>
      </c>
      <c r="F1569" s="1" t="s">
        <v>25</v>
      </c>
      <c r="G1569" s="1" t="s">
        <v>42</v>
      </c>
      <c r="H1569" s="1" t="s">
        <v>47</v>
      </c>
      <c r="I1569">
        <v>1</v>
      </c>
      <c r="J1569">
        <v>55000</v>
      </c>
      <c r="K1569" s="7">
        <v>0.1</v>
      </c>
      <c r="L1569">
        <v>49500</v>
      </c>
      <c r="M1569">
        <v>4623.51</v>
      </c>
      <c r="N1569" s="7">
        <f>IFERROR(Sales_Data[[#This Row],[Profit]]/Sales_Data[[#This Row],[Sales]],0)</f>
        <v>9.3404242424242431E-2</v>
      </c>
      <c r="O1569" s="7" t="str">
        <f>TEXT(Sales_Data[[#This Row],[Order_Date]],"mmm")</f>
        <v>Dec</v>
      </c>
      <c r="P1569" s="9" t="str">
        <f>TEXT(Sales_Data[[#This Row],[Order_Date]],"yyyy")</f>
        <v>2025</v>
      </c>
      <c r="Q1569" s="9" t="str">
        <f t="shared" si="24"/>
        <v>New</v>
      </c>
      <c r="R1569" s="1" t="s">
        <v>36</v>
      </c>
    </row>
    <row r="1570" spans="1:18" x14ac:dyDescent="0.35">
      <c r="A1570" s="1" t="s">
        <v>3961</v>
      </c>
      <c r="B1570" s="2">
        <v>45986</v>
      </c>
      <c r="C1570" s="1" t="s">
        <v>696</v>
      </c>
      <c r="D1570" s="1" t="s">
        <v>1530</v>
      </c>
      <c r="E1570" s="1" t="s">
        <v>62</v>
      </c>
      <c r="F1570" s="1" t="s">
        <v>41</v>
      </c>
      <c r="G1570" s="1" t="s">
        <v>42</v>
      </c>
      <c r="H1570" s="1" t="s">
        <v>43</v>
      </c>
      <c r="I1570">
        <v>4</v>
      </c>
      <c r="J1570">
        <v>18000</v>
      </c>
      <c r="K1570" s="7">
        <v>0</v>
      </c>
      <c r="L1570">
        <v>72000</v>
      </c>
      <c r="M1570">
        <v>7889.12</v>
      </c>
      <c r="N1570" s="7">
        <f>IFERROR(Sales_Data[[#This Row],[Profit]]/Sales_Data[[#This Row],[Sales]],0)</f>
        <v>0.10957111111111111</v>
      </c>
      <c r="O1570" s="7" t="str">
        <f>TEXT(Sales_Data[[#This Row],[Order_Date]],"mmm")</f>
        <v>Nov</v>
      </c>
      <c r="P1570" s="9" t="str">
        <f>TEXT(Sales_Data[[#This Row],[Order_Date]],"yyyy")</f>
        <v>2025</v>
      </c>
      <c r="Q1570" s="9" t="str">
        <f t="shared" si="24"/>
        <v>Existing</v>
      </c>
      <c r="R1570" s="1" t="s">
        <v>73</v>
      </c>
    </row>
    <row r="1571" spans="1:18" x14ac:dyDescent="0.35">
      <c r="A1571" s="1" t="s">
        <v>3962</v>
      </c>
      <c r="B1571" s="2">
        <v>45977</v>
      </c>
      <c r="C1571" s="1" t="s">
        <v>3963</v>
      </c>
      <c r="D1571" s="1" t="s">
        <v>3964</v>
      </c>
      <c r="E1571" s="1" t="s">
        <v>86</v>
      </c>
      <c r="F1571" s="1" t="s">
        <v>25</v>
      </c>
      <c r="G1571" s="1" t="s">
        <v>26</v>
      </c>
      <c r="H1571" s="1" t="s">
        <v>27</v>
      </c>
      <c r="I1571">
        <v>5</v>
      </c>
      <c r="J1571">
        <v>1200</v>
      </c>
      <c r="K1571" s="7">
        <v>0</v>
      </c>
      <c r="L1571">
        <v>6000</v>
      </c>
      <c r="M1571">
        <v>725.78</v>
      </c>
      <c r="N1571" s="7">
        <f>IFERROR(Sales_Data[[#This Row],[Profit]]/Sales_Data[[#This Row],[Sales]],0)</f>
        <v>0.12096333333333333</v>
      </c>
      <c r="O1571" s="7" t="str">
        <f>TEXT(Sales_Data[[#This Row],[Order_Date]],"mmm")</f>
        <v>Nov</v>
      </c>
      <c r="P1571" s="9" t="str">
        <f>TEXT(Sales_Data[[#This Row],[Order_Date]],"yyyy")</f>
        <v>2025</v>
      </c>
      <c r="Q1571" s="9" t="str">
        <f t="shared" si="24"/>
        <v>Existing</v>
      </c>
      <c r="R1571" s="1" t="s">
        <v>64</v>
      </c>
    </row>
    <row r="1572" spans="1:18" x14ac:dyDescent="0.35">
      <c r="A1572" s="1" t="s">
        <v>3965</v>
      </c>
      <c r="B1572" s="2">
        <v>45880</v>
      </c>
      <c r="C1572" s="1" t="s">
        <v>3966</v>
      </c>
      <c r="D1572" s="1" t="s">
        <v>855</v>
      </c>
      <c r="E1572" s="1" t="s">
        <v>160</v>
      </c>
      <c r="F1572" s="1" t="s">
        <v>161</v>
      </c>
      <c r="G1572" s="1" t="s">
        <v>120</v>
      </c>
      <c r="H1572" s="1" t="s">
        <v>121</v>
      </c>
      <c r="I1572">
        <v>1</v>
      </c>
      <c r="J1572">
        <v>2800</v>
      </c>
      <c r="K1572" s="7">
        <v>0</v>
      </c>
      <c r="L1572">
        <v>2800</v>
      </c>
      <c r="M1572">
        <v>253.09</v>
      </c>
      <c r="N1572" s="7">
        <f>IFERROR(Sales_Data[[#This Row],[Profit]]/Sales_Data[[#This Row],[Sales]],0)</f>
        <v>9.0389285714285714E-2</v>
      </c>
      <c r="O1572" s="7" t="str">
        <f>TEXT(Sales_Data[[#This Row],[Order_Date]],"mmm")</f>
        <v>Aug</v>
      </c>
      <c r="P1572" s="9" t="str">
        <f>TEXT(Sales_Data[[#This Row],[Order_Date]],"yyyy")</f>
        <v>2025</v>
      </c>
      <c r="Q1572" s="9" t="str">
        <f t="shared" si="24"/>
        <v>New</v>
      </c>
      <c r="R1572" s="1" t="s">
        <v>28</v>
      </c>
    </row>
    <row r="1573" spans="1:18" x14ac:dyDescent="0.35">
      <c r="A1573" s="1" t="s">
        <v>3967</v>
      </c>
      <c r="B1573" s="2">
        <v>45807</v>
      </c>
      <c r="C1573" s="1" t="s">
        <v>3968</v>
      </c>
      <c r="D1573" s="1" t="s">
        <v>3969</v>
      </c>
      <c r="E1573" s="1" t="s">
        <v>86</v>
      </c>
      <c r="F1573" s="1" t="s">
        <v>25</v>
      </c>
      <c r="G1573" s="1" t="s">
        <v>42</v>
      </c>
      <c r="H1573" s="1" t="s">
        <v>102</v>
      </c>
      <c r="I1573">
        <v>3</v>
      </c>
      <c r="J1573">
        <v>25000</v>
      </c>
      <c r="K1573" s="7">
        <v>0.1</v>
      </c>
      <c r="L1573">
        <v>67500</v>
      </c>
      <c r="M1573">
        <v>15452.48</v>
      </c>
      <c r="N1573" s="7">
        <f>IFERROR(Sales_Data[[#This Row],[Profit]]/Sales_Data[[#This Row],[Sales]],0)</f>
        <v>0.22892562962962962</v>
      </c>
      <c r="O1573" s="7" t="str">
        <f>TEXT(Sales_Data[[#This Row],[Order_Date]],"mmm")</f>
        <v>May</v>
      </c>
      <c r="P1573" s="9" t="str">
        <f>TEXT(Sales_Data[[#This Row],[Order_Date]],"yyyy")</f>
        <v>2025</v>
      </c>
      <c r="Q1573" s="9" t="str">
        <f t="shared" si="24"/>
        <v>Existing</v>
      </c>
      <c r="R1573" s="1" t="s">
        <v>64</v>
      </c>
    </row>
    <row r="1574" spans="1:18" x14ac:dyDescent="0.35">
      <c r="A1574" s="1" t="s">
        <v>3970</v>
      </c>
      <c r="B1574" s="2">
        <v>45912</v>
      </c>
      <c r="C1574" s="1" t="s">
        <v>3971</v>
      </c>
      <c r="D1574" s="1" t="s">
        <v>3972</v>
      </c>
      <c r="E1574" s="1" t="s">
        <v>119</v>
      </c>
      <c r="F1574" s="1" t="s">
        <v>33</v>
      </c>
      <c r="G1574" s="1" t="s">
        <v>42</v>
      </c>
      <c r="H1574" s="1" t="s">
        <v>43</v>
      </c>
      <c r="I1574">
        <v>1</v>
      </c>
      <c r="J1574">
        <v>18000</v>
      </c>
      <c r="K1574" s="7">
        <v>0</v>
      </c>
      <c r="L1574">
        <v>18000</v>
      </c>
      <c r="M1574">
        <v>2920.62</v>
      </c>
      <c r="N1574" s="7">
        <f>IFERROR(Sales_Data[[#This Row],[Profit]]/Sales_Data[[#This Row],[Sales]],0)</f>
        <v>0.16225666666666666</v>
      </c>
      <c r="O1574" s="7" t="str">
        <f>TEXT(Sales_Data[[#This Row],[Order_Date]],"mmm")</f>
        <v>Sep</v>
      </c>
      <c r="P1574" s="9" t="str">
        <f>TEXT(Sales_Data[[#This Row],[Order_Date]],"yyyy")</f>
        <v>2025</v>
      </c>
      <c r="Q1574" s="9" t="str">
        <f t="shared" si="24"/>
        <v>New</v>
      </c>
      <c r="R1574" s="1" t="s">
        <v>64</v>
      </c>
    </row>
    <row r="1575" spans="1:18" x14ac:dyDescent="0.35">
      <c r="A1575" s="1" t="s">
        <v>3973</v>
      </c>
      <c r="B1575" s="2">
        <v>45974</v>
      </c>
      <c r="C1575" s="1" t="s">
        <v>3974</v>
      </c>
      <c r="D1575" s="1" t="s">
        <v>3975</v>
      </c>
      <c r="E1575" s="1" t="s">
        <v>111</v>
      </c>
      <c r="F1575" s="1" t="s">
        <v>33</v>
      </c>
      <c r="G1575" s="1" t="s">
        <v>34</v>
      </c>
      <c r="H1575" s="1" t="s">
        <v>77</v>
      </c>
      <c r="I1575">
        <v>2</v>
      </c>
      <c r="J1575">
        <v>22000</v>
      </c>
      <c r="K1575" s="7">
        <v>0.1</v>
      </c>
      <c r="L1575">
        <v>39600</v>
      </c>
      <c r="M1575">
        <v>5149.55</v>
      </c>
      <c r="N1575" s="7">
        <f>IFERROR(Sales_Data[[#This Row],[Profit]]/Sales_Data[[#This Row],[Sales]],0)</f>
        <v>0.13003914141414141</v>
      </c>
      <c r="O1575" s="7" t="str">
        <f>TEXT(Sales_Data[[#This Row],[Order_Date]],"mmm")</f>
        <v>Nov</v>
      </c>
      <c r="P1575" s="9" t="str">
        <f>TEXT(Sales_Data[[#This Row],[Order_Date]],"yyyy")</f>
        <v>2025</v>
      </c>
      <c r="Q1575" s="9" t="str">
        <f t="shared" si="24"/>
        <v>Existing</v>
      </c>
      <c r="R1575" s="1" t="s">
        <v>64</v>
      </c>
    </row>
    <row r="1576" spans="1:18" x14ac:dyDescent="0.35">
      <c r="A1576" s="1" t="s">
        <v>3976</v>
      </c>
      <c r="B1576" s="2">
        <v>45928</v>
      </c>
      <c r="C1576" s="1" t="s">
        <v>1991</v>
      </c>
      <c r="D1576" s="1" t="s">
        <v>3777</v>
      </c>
      <c r="E1576" s="1" t="s">
        <v>71</v>
      </c>
      <c r="F1576" s="1" t="s">
        <v>33</v>
      </c>
      <c r="G1576" s="1" t="s">
        <v>18</v>
      </c>
      <c r="H1576" s="1" t="s">
        <v>19</v>
      </c>
      <c r="I1576">
        <v>5</v>
      </c>
      <c r="J1576">
        <v>700</v>
      </c>
      <c r="K1576" s="7">
        <v>0</v>
      </c>
      <c r="L1576">
        <v>3500</v>
      </c>
      <c r="M1576">
        <v>502.38</v>
      </c>
      <c r="N1576" s="7">
        <f>IFERROR(Sales_Data[[#This Row],[Profit]]/Sales_Data[[#This Row],[Sales]],0)</f>
        <v>0.14353714285714286</v>
      </c>
      <c r="O1576" s="7" t="str">
        <f>TEXT(Sales_Data[[#This Row],[Order_Date]],"mmm")</f>
        <v>Sep</v>
      </c>
      <c r="P1576" s="9" t="str">
        <f>TEXT(Sales_Data[[#This Row],[Order_Date]],"yyyy")</f>
        <v>2025</v>
      </c>
      <c r="Q1576" s="9" t="str">
        <f t="shared" si="24"/>
        <v>Existing</v>
      </c>
      <c r="R1576" s="1" t="s">
        <v>36</v>
      </c>
    </row>
    <row r="1577" spans="1:18" x14ac:dyDescent="0.35">
      <c r="A1577" s="1" t="s">
        <v>3977</v>
      </c>
      <c r="B1577" s="2">
        <v>45730</v>
      </c>
      <c r="C1577" s="1" t="s">
        <v>3978</v>
      </c>
      <c r="D1577" s="1" t="s">
        <v>3979</v>
      </c>
      <c r="E1577" s="1" t="s">
        <v>56</v>
      </c>
      <c r="F1577" s="1" t="s">
        <v>57</v>
      </c>
      <c r="G1577" s="1" t="s">
        <v>18</v>
      </c>
      <c r="H1577" s="1" t="s">
        <v>292</v>
      </c>
      <c r="I1577">
        <v>4</v>
      </c>
      <c r="J1577">
        <v>500</v>
      </c>
      <c r="K1577" s="7">
        <v>0.2</v>
      </c>
      <c r="L1577">
        <v>1600</v>
      </c>
      <c r="M1577">
        <v>280.29000000000002</v>
      </c>
      <c r="N1577" s="7">
        <f>IFERROR(Sales_Data[[#This Row],[Profit]]/Sales_Data[[#This Row],[Sales]],0)</f>
        <v>0.17518125000000001</v>
      </c>
      <c r="O1577" s="7" t="str">
        <f>TEXT(Sales_Data[[#This Row],[Order_Date]],"mmm")</f>
        <v>Mar</v>
      </c>
      <c r="P1577" s="9" t="str">
        <f>TEXT(Sales_Data[[#This Row],[Order_Date]],"yyyy")</f>
        <v>2025</v>
      </c>
      <c r="Q1577" s="9" t="str">
        <f t="shared" si="24"/>
        <v>Existing</v>
      </c>
      <c r="R1577" s="1" t="s">
        <v>73</v>
      </c>
    </row>
    <row r="1578" spans="1:18" x14ac:dyDescent="0.35">
      <c r="A1578" s="1" t="s">
        <v>3980</v>
      </c>
      <c r="B1578" s="2">
        <v>45731</v>
      </c>
      <c r="C1578" s="1" t="s">
        <v>3981</v>
      </c>
      <c r="D1578" s="1" t="s">
        <v>3982</v>
      </c>
      <c r="E1578" s="1" t="s">
        <v>51</v>
      </c>
      <c r="F1578" s="1" t="s">
        <v>52</v>
      </c>
      <c r="G1578" s="1" t="s">
        <v>42</v>
      </c>
      <c r="H1578" s="1" t="s">
        <v>112</v>
      </c>
      <c r="I1578">
        <v>2</v>
      </c>
      <c r="J1578">
        <v>2500</v>
      </c>
      <c r="K1578" s="7">
        <v>0</v>
      </c>
      <c r="L1578">
        <v>5000</v>
      </c>
      <c r="M1578">
        <v>1022.98</v>
      </c>
      <c r="N1578" s="7">
        <f>IFERROR(Sales_Data[[#This Row],[Profit]]/Sales_Data[[#This Row],[Sales]],0)</f>
        <v>0.204596</v>
      </c>
      <c r="O1578" s="7" t="str">
        <f>TEXT(Sales_Data[[#This Row],[Order_Date]],"mmm")</f>
        <v>Mar</v>
      </c>
      <c r="P1578" s="9" t="str">
        <f>TEXT(Sales_Data[[#This Row],[Order_Date]],"yyyy")</f>
        <v>2025</v>
      </c>
      <c r="Q1578" s="9" t="str">
        <f t="shared" si="24"/>
        <v>Existing</v>
      </c>
      <c r="R1578" s="1" t="s">
        <v>36</v>
      </c>
    </row>
    <row r="1579" spans="1:18" x14ac:dyDescent="0.35">
      <c r="A1579" s="1" t="s">
        <v>3983</v>
      </c>
      <c r="B1579" s="2">
        <v>45727</v>
      </c>
      <c r="C1579" s="1" t="s">
        <v>1250</v>
      </c>
      <c r="D1579" s="1" t="s">
        <v>574</v>
      </c>
      <c r="E1579" s="1" t="s">
        <v>40</v>
      </c>
      <c r="F1579" s="1" t="s">
        <v>41</v>
      </c>
      <c r="G1579" s="1" t="s">
        <v>42</v>
      </c>
      <c r="H1579" s="1" t="s">
        <v>43</v>
      </c>
      <c r="I1579">
        <v>2</v>
      </c>
      <c r="J1579">
        <v>18000</v>
      </c>
      <c r="K1579" s="7">
        <v>0.05</v>
      </c>
      <c r="L1579">
        <v>34200</v>
      </c>
      <c r="M1579">
        <v>3026.6</v>
      </c>
      <c r="N1579" s="7">
        <f>IFERROR(Sales_Data[[#This Row],[Profit]]/Sales_Data[[#This Row],[Sales]],0)</f>
        <v>8.849707602339181E-2</v>
      </c>
      <c r="O1579" s="7" t="str">
        <f>TEXT(Sales_Data[[#This Row],[Order_Date]],"mmm")</f>
        <v>Mar</v>
      </c>
      <c r="P1579" s="9" t="str">
        <f>TEXT(Sales_Data[[#This Row],[Order_Date]],"yyyy")</f>
        <v>2025</v>
      </c>
      <c r="Q1579" s="9" t="str">
        <f t="shared" si="24"/>
        <v>Existing</v>
      </c>
      <c r="R1579" s="1" t="s">
        <v>28</v>
      </c>
    </row>
    <row r="1580" spans="1:18" x14ac:dyDescent="0.35">
      <c r="A1580" s="1" t="s">
        <v>3984</v>
      </c>
      <c r="B1580" s="2">
        <v>46003</v>
      </c>
      <c r="C1580" s="1" t="s">
        <v>1925</v>
      </c>
      <c r="D1580" s="1" t="s">
        <v>3985</v>
      </c>
      <c r="E1580" s="1" t="s">
        <v>51</v>
      </c>
      <c r="F1580" s="1" t="s">
        <v>52</v>
      </c>
      <c r="G1580" s="1" t="s">
        <v>42</v>
      </c>
      <c r="H1580" s="1" t="s">
        <v>102</v>
      </c>
      <c r="I1580">
        <v>5</v>
      </c>
      <c r="J1580">
        <v>25000</v>
      </c>
      <c r="K1580" s="7">
        <v>0</v>
      </c>
      <c r="L1580">
        <v>125000</v>
      </c>
      <c r="M1580">
        <v>12394.83</v>
      </c>
      <c r="N1580" s="7">
        <f>IFERROR(Sales_Data[[#This Row],[Profit]]/Sales_Data[[#This Row],[Sales]],0)</f>
        <v>9.9158640000000006E-2</v>
      </c>
      <c r="O1580" s="7" t="str">
        <f>TEXT(Sales_Data[[#This Row],[Order_Date]],"mmm")</f>
        <v>Dec</v>
      </c>
      <c r="P1580" s="9" t="str">
        <f>TEXT(Sales_Data[[#This Row],[Order_Date]],"yyyy")</f>
        <v>2025</v>
      </c>
      <c r="Q1580" s="9" t="str">
        <f t="shared" si="24"/>
        <v>Existing</v>
      </c>
      <c r="R1580" s="1" t="s">
        <v>36</v>
      </c>
    </row>
    <row r="1581" spans="1:18" x14ac:dyDescent="0.35">
      <c r="A1581" s="1" t="s">
        <v>3986</v>
      </c>
      <c r="B1581" s="2">
        <v>45774</v>
      </c>
      <c r="C1581" s="1" t="s">
        <v>484</v>
      </c>
      <c r="D1581" s="1" t="s">
        <v>3049</v>
      </c>
      <c r="E1581" s="1" t="s">
        <v>56</v>
      </c>
      <c r="F1581" s="1" t="s">
        <v>57</v>
      </c>
      <c r="G1581" s="1" t="s">
        <v>120</v>
      </c>
      <c r="H1581" s="1" t="s">
        <v>146</v>
      </c>
      <c r="I1581">
        <v>5</v>
      </c>
      <c r="J1581">
        <v>800</v>
      </c>
      <c r="K1581" s="7">
        <v>0.15</v>
      </c>
      <c r="L1581">
        <v>3400</v>
      </c>
      <c r="M1581">
        <v>796.31</v>
      </c>
      <c r="N1581" s="7">
        <f>IFERROR(Sales_Data[[#This Row],[Profit]]/Sales_Data[[#This Row],[Sales]],0)</f>
        <v>0.23420882352941175</v>
      </c>
      <c r="O1581" s="7" t="str">
        <f>TEXT(Sales_Data[[#This Row],[Order_Date]],"mmm")</f>
        <v>Apr</v>
      </c>
      <c r="P1581" s="9" t="str">
        <f>TEXT(Sales_Data[[#This Row],[Order_Date]],"yyyy")</f>
        <v>2025</v>
      </c>
      <c r="Q1581" s="9" t="str">
        <f t="shared" si="24"/>
        <v>Existing</v>
      </c>
      <c r="R1581" s="1" t="s">
        <v>73</v>
      </c>
    </row>
    <row r="1582" spans="1:18" x14ac:dyDescent="0.35">
      <c r="A1582" s="1" t="s">
        <v>3987</v>
      </c>
      <c r="B1582" s="2">
        <v>45762</v>
      </c>
      <c r="C1582" s="1" t="s">
        <v>3988</v>
      </c>
      <c r="D1582" s="1" t="s">
        <v>3989</v>
      </c>
      <c r="E1582" s="1" t="s">
        <v>71</v>
      </c>
      <c r="F1582" s="1" t="s">
        <v>33</v>
      </c>
      <c r="G1582" s="1" t="s">
        <v>42</v>
      </c>
      <c r="H1582" s="1" t="s">
        <v>47</v>
      </c>
      <c r="I1582">
        <v>4</v>
      </c>
      <c r="J1582">
        <v>55000</v>
      </c>
      <c r="K1582" s="7">
        <v>0.05</v>
      </c>
      <c r="L1582">
        <v>209000</v>
      </c>
      <c r="M1582">
        <v>24468.27</v>
      </c>
      <c r="N1582" s="7">
        <f>IFERROR(Sales_Data[[#This Row],[Profit]]/Sales_Data[[#This Row],[Sales]],0)</f>
        <v>0.11707306220095694</v>
      </c>
      <c r="O1582" s="7" t="str">
        <f>TEXT(Sales_Data[[#This Row],[Order_Date]],"mmm")</f>
        <v>Apr</v>
      </c>
      <c r="P1582" s="9" t="str">
        <f>TEXT(Sales_Data[[#This Row],[Order_Date]],"yyyy")</f>
        <v>2025</v>
      </c>
      <c r="Q1582" s="9" t="str">
        <f t="shared" si="24"/>
        <v>Existing</v>
      </c>
      <c r="R1582" s="1" t="s">
        <v>36</v>
      </c>
    </row>
    <row r="1583" spans="1:18" x14ac:dyDescent="0.35">
      <c r="A1583" s="1" t="s">
        <v>3990</v>
      </c>
      <c r="B1583" s="2">
        <v>46001</v>
      </c>
      <c r="C1583" s="1" t="s">
        <v>3991</v>
      </c>
      <c r="D1583" s="1" t="s">
        <v>3630</v>
      </c>
      <c r="E1583" s="1" t="s">
        <v>71</v>
      </c>
      <c r="F1583" s="1" t="s">
        <v>33</v>
      </c>
      <c r="G1583" s="1" t="s">
        <v>26</v>
      </c>
      <c r="H1583" s="1" t="s">
        <v>82</v>
      </c>
      <c r="I1583">
        <v>2</v>
      </c>
      <c r="J1583">
        <v>450</v>
      </c>
      <c r="K1583" s="7">
        <v>0.1</v>
      </c>
      <c r="L1583">
        <v>810</v>
      </c>
      <c r="M1583">
        <v>195.74</v>
      </c>
      <c r="N1583" s="7">
        <f>IFERROR(Sales_Data[[#This Row],[Profit]]/Sales_Data[[#This Row],[Sales]],0)</f>
        <v>0.24165432098765433</v>
      </c>
      <c r="O1583" s="7" t="str">
        <f>TEXT(Sales_Data[[#This Row],[Order_Date]],"mmm")</f>
        <v>Dec</v>
      </c>
      <c r="P1583" s="9" t="str">
        <f>TEXT(Sales_Data[[#This Row],[Order_Date]],"yyyy")</f>
        <v>2025</v>
      </c>
      <c r="Q1583" s="9" t="str">
        <f t="shared" si="24"/>
        <v>Existing</v>
      </c>
      <c r="R1583" s="1" t="s">
        <v>64</v>
      </c>
    </row>
    <row r="1584" spans="1:18" x14ac:dyDescent="0.35">
      <c r="A1584" s="1" t="s">
        <v>3992</v>
      </c>
      <c r="B1584" s="2">
        <v>45831</v>
      </c>
      <c r="C1584" s="1" t="s">
        <v>3993</v>
      </c>
      <c r="D1584" s="1" t="s">
        <v>3994</v>
      </c>
      <c r="E1584" s="1" t="s">
        <v>17</v>
      </c>
      <c r="F1584" s="1" t="s">
        <v>17</v>
      </c>
      <c r="G1584" s="1" t="s">
        <v>120</v>
      </c>
      <c r="H1584" s="1" t="s">
        <v>146</v>
      </c>
      <c r="I1584">
        <v>1</v>
      </c>
      <c r="J1584">
        <v>800</v>
      </c>
      <c r="K1584" s="7">
        <v>0</v>
      </c>
      <c r="L1584">
        <v>800</v>
      </c>
      <c r="M1584">
        <v>185.68</v>
      </c>
      <c r="N1584" s="7">
        <f>IFERROR(Sales_Data[[#This Row],[Profit]]/Sales_Data[[#This Row],[Sales]],0)</f>
        <v>0.2321</v>
      </c>
      <c r="O1584" s="7" t="str">
        <f>TEXT(Sales_Data[[#This Row],[Order_Date]],"mmm")</f>
        <v>Jun</v>
      </c>
      <c r="P1584" s="9" t="str">
        <f>TEXT(Sales_Data[[#This Row],[Order_Date]],"yyyy")</f>
        <v>2025</v>
      </c>
      <c r="Q1584" s="9" t="str">
        <f t="shared" si="24"/>
        <v>New</v>
      </c>
      <c r="R1584" s="1" t="s">
        <v>20</v>
      </c>
    </row>
    <row r="1585" spans="1:18" x14ac:dyDescent="0.35">
      <c r="A1585" s="1" t="s">
        <v>3995</v>
      </c>
      <c r="B1585" s="2">
        <v>45799</v>
      </c>
      <c r="C1585" s="1" t="s">
        <v>3996</v>
      </c>
      <c r="D1585" s="1" t="s">
        <v>1333</v>
      </c>
      <c r="E1585" s="1" t="s">
        <v>17</v>
      </c>
      <c r="F1585" s="1" t="s">
        <v>17</v>
      </c>
      <c r="G1585" s="1" t="s">
        <v>42</v>
      </c>
      <c r="H1585" s="1" t="s">
        <v>47</v>
      </c>
      <c r="I1585">
        <v>1</v>
      </c>
      <c r="J1585">
        <v>55000</v>
      </c>
      <c r="K1585" s="7">
        <v>0</v>
      </c>
      <c r="L1585">
        <v>55000</v>
      </c>
      <c r="M1585">
        <v>6019.45</v>
      </c>
      <c r="N1585" s="7">
        <f>IFERROR(Sales_Data[[#This Row],[Profit]]/Sales_Data[[#This Row],[Sales]],0)</f>
        <v>0.10944454545454545</v>
      </c>
      <c r="O1585" s="7" t="str">
        <f>TEXT(Sales_Data[[#This Row],[Order_Date]],"mmm")</f>
        <v>May</v>
      </c>
      <c r="P1585" s="9" t="str">
        <f>TEXT(Sales_Data[[#This Row],[Order_Date]],"yyyy")</f>
        <v>2025</v>
      </c>
      <c r="Q1585" s="9" t="str">
        <f t="shared" si="24"/>
        <v>New</v>
      </c>
      <c r="R1585" s="1" t="s">
        <v>64</v>
      </c>
    </row>
    <row r="1586" spans="1:18" x14ac:dyDescent="0.35">
      <c r="A1586" s="1" t="s">
        <v>3997</v>
      </c>
      <c r="B1586" s="2">
        <v>45881</v>
      </c>
      <c r="C1586" s="1" t="s">
        <v>3998</v>
      </c>
      <c r="D1586" s="1" t="s">
        <v>931</v>
      </c>
      <c r="E1586" s="1" t="s">
        <v>86</v>
      </c>
      <c r="F1586" s="1" t="s">
        <v>25</v>
      </c>
      <c r="G1586" s="1" t="s">
        <v>120</v>
      </c>
      <c r="H1586" s="1" t="s">
        <v>143</v>
      </c>
      <c r="I1586">
        <v>1</v>
      </c>
      <c r="J1586">
        <v>1800</v>
      </c>
      <c r="K1586" s="7">
        <v>0</v>
      </c>
      <c r="L1586">
        <v>1800</v>
      </c>
      <c r="M1586">
        <v>333.89</v>
      </c>
      <c r="N1586" s="7">
        <f>IFERROR(Sales_Data[[#This Row],[Profit]]/Sales_Data[[#This Row],[Sales]],0)</f>
        <v>0.18549444444444443</v>
      </c>
      <c r="O1586" s="7" t="str">
        <f>TEXT(Sales_Data[[#This Row],[Order_Date]],"mmm")</f>
        <v>Aug</v>
      </c>
      <c r="P1586" s="9" t="str">
        <f>TEXT(Sales_Data[[#This Row],[Order_Date]],"yyyy")</f>
        <v>2025</v>
      </c>
      <c r="Q1586" s="9" t="str">
        <f t="shared" si="24"/>
        <v>New</v>
      </c>
      <c r="R1586" s="1" t="s">
        <v>64</v>
      </c>
    </row>
    <row r="1587" spans="1:18" x14ac:dyDescent="0.35">
      <c r="A1587" s="1" t="s">
        <v>3999</v>
      </c>
      <c r="B1587" s="2">
        <v>45844</v>
      </c>
      <c r="C1587" s="1" t="s">
        <v>4000</v>
      </c>
      <c r="D1587" s="1" t="s">
        <v>4001</v>
      </c>
      <c r="E1587" s="1" t="s">
        <v>56</v>
      </c>
      <c r="F1587" s="1" t="s">
        <v>57</v>
      </c>
      <c r="G1587" s="1" t="s">
        <v>42</v>
      </c>
      <c r="H1587" s="1" t="s">
        <v>43</v>
      </c>
      <c r="I1587">
        <v>4</v>
      </c>
      <c r="J1587">
        <v>18000</v>
      </c>
      <c r="K1587" s="7">
        <v>0</v>
      </c>
      <c r="L1587">
        <v>72000</v>
      </c>
      <c r="M1587">
        <v>9545.75</v>
      </c>
      <c r="N1587" s="7">
        <f>IFERROR(Sales_Data[[#This Row],[Profit]]/Sales_Data[[#This Row],[Sales]],0)</f>
        <v>0.13257986111111111</v>
      </c>
      <c r="O1587" s="7" t="str">
        <f>TEXT(Sales_Data[[#This Row],[Order_Date]],"mmm")</f>
        <v>Jul</v>
      </c>
      <c r="P1587" s="9" t="str">
        <f>TEXT(Sales_Data[[#This Row],[Order_Date]],"yyyy")</f>
        <v>2025</v>
      </c>
      <c r="Q1587" s="9" t="str">
        <f t="shared" si="24"/>
        <v>Existing</v>
      </c>
      <c r="R1587" s="1" t="s">
        <v>20</v>
      </c>
    </row>
    <row r="1588" spans="1:18" x14ac:dyDescent="0.35">
      <c r="A1588" s="1" t="s">
        <v>4002</v>
      </c>
      <c r="B1588" s="2">
        <v>45870</v>
      </c>
      <c r="C1588" s="1" t="s">
        <v>671</v>
      </c>
      <c r="D1588" s="1" t="s">
        <v>1594</v>
      </c>
      <c r="E1588" s="1" t="s">
        <v>71</v>
      </c>
      <c r="F1588" s="1" t="s">
        <v>33</v>
      </c>
      <c r="G1588" s="1" t="s">
        <v>42</v>
      </c>
      <c r="H1588" s="1" t="s">
        <v>43</v>
      </c>
      <c r="I1588">
        <v>5</v>
      </c>
      <c r="J1588">
        <v>18000</v>
      </c>
      <c r="K1588" s="7">
        <v>0.05</v>
      </c>
      <c r="L1588">
        <v>85500</v>
      </c>
      <c r="M1588">
        <v>9431.2199999999993</v>
      </c>
      <c r="N1588" s="7">
        <f>IFERROR(Sales_Data[[#This Row],[Profit]]/Sales_Data[[#This Row],[Sales]],0)</f>
        <v>0.11030666666666666</v>
      </c>
      <c r="O1588" s="7" t="str">
        <f>TEXT(Sales_Data[[#This Row],[Order_Date]],"mmm")</f>
        <v>Aug</v>
      </c>
      <c r="P1588" s="9" t="str">
        <f>TEXT(Sales_Data[[#This Row],[Order_Date]],"yyyy")</f>
        <v>2025</v>
      </c>
      <c r="Q1588" s="9" t="str">
        <f t="shared" si="24"/>
        <v>Existing</v>
      </c>
      <c r="R1588" s="1" t="s">
        <v>64</v>
      </c>
    </row>
    <row r="1589" spans="1:18" x14ac:dyDescent="0.35">
      <c r="A1589" s="1" t="s">
        <v>4003</v>
      </c>
      <c r="B1589" s="2">
        <v>45674</v>
      </c>
      <c r="C1589" s="1" t="s">
        <v>2458</v>
      </c>
      <c r="D1589" s="1" t="s">
        <v>452</v>
      </c>
      <c r="E1589" s="1" t="s">
        <v>160</v>
      </c>
      <c r="F1589" s="1" t="s">
        <v>161</v>
      </c>
      <c r="G1589" s="1" t="s">
        <v>18</v>
      </c>
      <c r="H1589" s="1" t="s">
        <v>19</v>
      </c>
      <c r="I1589">
        <v>5</v>
      </c>
      <c r="J1589">
        <v>700</v>
      </c>
      <c r="K1589" s="7">
        <v>0</v>
      </c>
      <c r="L1589">
        <v>3500</v>
      </c>
      <c r="M1589">
        <v>428.97</v>
      </c>
      <c r="N1589" s="7">
        <f>IFERROR(Sales_Data[[#This Row],[Profit]]/Sales_Data[[#This Row],[Sales]],0)</f>
        <v>0.12256285714285715</v>
      </c>
      <c r="O1589" s="7" t="str">
        <f>TEXT(Sales_Data[[#This Row],[Order_Date]],"mmm")</f>
        <v>Jan</v>
      </c>
      <c r="P1589" s="9" t="str">
        <f>TEXT(Sales_Data[[#This Row],[Order_Date]],"yyyy")</f>
        <v>2025</v>
      </c>
      <c r="Q1589" s="9" t="str">
        <f t="shared" si="24"/>
        <v>Existing</v>
      </c>
      <c r="R1589" s="1" t="s">
        <v>64</v>
      </c>
    </row>
    <row r="1590" spans="1:18" x14ac:dyDescent="0.35">
      <c r="A1590" s="1" t="s">
        <v>4004</v>
      </c>
      <c r="B1590" s="2">
        <v>45775</v>
      </c>
      <c r="C1590" s="1" t="s">
        <v>4005</v>
      </c>
      <c r="D1590" s="1" t="s">
        <v>4006</v>
      </c>
      <c r="E1590" s="1" t="s">
        <v>71</v>
      </c>
      <c r="F1590" s="1" t="s">
        <v>33</v>
      </c>
      <c r="G1590" s="1" t="s">
        <v>18</v>
      </c>
      <c r="H1590" s="1" t="s">
        <v>19</v>
      </c>
      <c r="I1590">
        <v>3</v>
      </c>
      <c r="J1590">
        <v>700</v>
      </c>
      <c r="K1590" s="7">
        <v>0.1</v>
      </c>
      <c r="L1590">
        <v>1890</v>
      </c>
      <c r="M1590">
        <v>318.63</v>
      </c>
      <c r="N1590" s="7">
        <f>IFERROR(Sales_Data[[#This Row],[Profit]]/Sales_Data[[#This Row],[Sales]],0)</f>
        <v>0.16858730158730159</v>
      </c>
      <c r="O1590" s="7" t="str">
        <f>TEXT(Sales_Data[[#This Row],[Order_Date]],"mmm")</f>
        <v>Apr</v>
      </c>
      <c r="P1590" s="9" t="str">
        <f>TEXT(Sales_Data[[#This Row],[Order_Date]],"yyyy")</f>
        <v>2025</v>
      </c>
      <c r="Q1590" s="9" t="str">
        <f t="shared" si="24"/>
        <v>Existing</v>
      </c>
      <c r="R1590" s="1" t="s">
        <v>64</v>
      </c>
    </row>
    <row r="1591" spans="1:18" x14ac:dyDescent="0.35">
      <c r="A1591" s="1" t="s">
        <v>4007</v>
      </c>
      <c r="B1591" s="2">
        <v>45674</v>
      </c>
      <c r="C1591" s="1" t="s">
        <v>4008</v>
      </c>
      <c r="D1591" s="1" t="s">
        <v>4009</v>
      </c>
      <c r="E1591" s="1" t="s">
        <v>81</v>
      </c>
      <c r="F1591" s="1" t="s">
        <v>33</v>
      </c>
      <c r="G1591" s="1" t="s">
        <v>120</v>
      </c>
      <c r="H1591" s="1" t="s">
        <v>146</v>
      </c>
      <c r="I1591">
        <v>3</v>
      </c>
      <c r="J1591">
        <v>800</v>
      </c>
      <c r="K1591" s="7">
        <v>0.1</v>
      </c>
      <c r="L1591">
        <v>2160</v>
      </c>
      <c r="M1591">
        <v>273.97000000000003</v>
      </c>
      <c r="N1591" s="7">
        <f>IFERROR(Sales_Data[[#This Row],[Profit]]/Sales_Data[[#This Row],[Sales]],0)</f>
        <v>0.12683796296296299</v>
      </c>
      <c r="O1591" s="7" t="str">
        <f>TEXT(Sales_Data[[#This Row],[Order_Date]],"mmm")</f>
        <v>Jan</v>
      </c>
      <c r="P1591" s="9" t="str">
        <f>TEXT(Sales_Data[[#This Row],[Order_Date]],"yyyy")</f>
        <v>2025</v>
      </c>
      <c r="Q1591" s="9" t="str">
        <f t="shared" si="24"/>
        <v>Existing</v>
      </c>
      <c r="R1591" s="1" t="s">
        <v>36</v>
      </c>
    </row>
    <row r="1592" spans="1:18" x14ac:dyDescent="0.35">
      <c r="A1592" s="1" t="s">
        <v>4010</v>
      </c>
      <c r="B1592" s="2">
        <v>45761</v>
      </c>
      <c r="C1592" s="1" t="s">
        <v>601</v>
      </c>
      <c r="D1592" s="1" t="s">
        <v>232</v>
      </c>
      <c r="E1592" s="1" t="s">
        <v>62</v>
      </c>
      <c r="F1592" s="1" t="s">
        <v>41</v>
      </c>
      <c r="G1592" s="1" t="s">
        <v>18</v>
      </c>
      <c r="H1592" s="1" t="s">
        <v>292</v>
      </c>
      <c r="I1592">
        <v>3</v>
      </c>
      <c r="J1592">
        <v>500</v>
      </c>
      <c r="K1592" s="7">
        <v>0</v>
      </c>
      <c r="L1592">
        <v>1500</v>
      </c>
      <c r="M1592">
        <v>202.53</v>
      </c>
      <c r="N1592" s="7">
        <f>IFERROR(Sales_Data[[#This Row],[Profit]]/Sales_Data[[#This Row],[Sales]],0)</f>
        <v>0.13502</v>
      </c>
      <c r="O1592" s="7" t="str">
        <f>TEXT(Sales_Data[[#This Row],[Order_Date]],"mmm")</f>
        <v>Apr</v>
      </c>
      <c r="P1592" s="9" t="str">
        <f>TEXT(Sales_Data[[#This Row],[Order_Date]],"yyyy")</f>
        <v>2025</v>
      </c>
      <c r="Q1592" s="9" t="str">
        <f t="shared" si="24"/>
        <v>Existing</v>
      </c>
      <c r="R1592" s="1" t="s">
        <v>36</v>
      </c>
    </row>
    <row r="1593" spans="1:18" x14ac:dyDescent="0.35">
      <c r="A1593" s="1" t="s">
        <v>4011</v>
      </c>
      <c r="B1593" s="2">
        <v>45663</v>
      </c>
      <c r="C1593" s="1" t="s">
        <v>4012</v>
      </c>
      <c r="D1593" s="1" t="s">
        <v>1006</v>
      </c>
      <c r="E1593" s="1" t="s">
        <v>62</v>
      </c>
      <c r="F1593" s="1" t="s">
        <v>41</v>
      </c>
      <c r="G1593" s="1" t="s">
        <v>120</v>
      </c>
      <c r="H1593" s="1" t="s">
        <v>217</v>
      </c>
      <c r="I1593">
        <v>4</v>
      </c>
      <c r="J1593">
        <v>3200</v>
      </c>
      <c r="K1593" s="7">
        <v>0</v>
      </c>
      <c r="L1593">
        <v>12800</v>
      </c>
      <c r="M1593">
        <v>1029.5</v>
      </c>
      <c r="N1593" s="7">
        <f>IFERROR(Sales_Data[[#This Row],[Profit]]/Sales_Data[[#This Row],[Sales]],0)</f>
        <v>8.0429687499999999E-2</v>
      </c>
      <c r="O1593" s="7" t="str">
        <f>TEXT(Sales_Data[[#This Row],[Order_Date]],"mmm")</f>
        <v>Jan</v>
      </c>
      <c r="P1593" s="9" t="str">
        <f>TEXT(Sales_Data[[#This Row],[Order_Date]],"yyyy")</f>
        <v>2025</v>
      </c>
      <c r="Q1593" s="9" t="str">
        <f t="shared" si="24"/>
        <v>Existing</v>
      </c>
      <c r="R1593" s="1" t="s">
        <v>28</v>
      </c>
    </row>
    <row r="1594" spans="1:18" x14ac:dyDescent="0.35">
      <c r="A1594" s="1" t="s">
        <v>4013</v>
      </c>
      <c r="B1594" s="2">
        <v>45871</v>
      </c>
      <c r="C1594" s="1" t="s">
        <v>3524</v>
      </c>
      <c r="D1594" s="1" t="s">
        <v>752</v>
      </c>
      <c r="E1594" s="1" t="s">
        <v>24</v>
      </c>
      <c r="F1594" s="1" t="s">
        <v>25</v>
      </c>
      <c r="G1594" s="1" t="s">
        <v>34</v>
      </c>
      <c r="H1594" s="1" t="s">
        <v>77</v>
      </c>
      <c r="I1594">
        <v>1</v>
      </c>
      <c r="J1594">
        <v>22000</v>
      </c>
      <c r="K1594" s="7">
        <v>0</v>
      </c>
      <c r="L1594">
        <v>22000</v>
      </c>
      <c r="M1594">
        <v>4956</v>
      </c>
      <c r="N1594" s="7">
        <f>IFERROR(Sales_Data[[#This Row],[Profit]]/Sales_Data[[#This Row],[Sales]],0)</f>
        <v>0.22527272727272726</v>
      </c>
      <c r="O1594" s="7" t="str">
        <f>TEXT(Sales_Data[[#This Row],[Order_Date]],"mmm")</f>
        <v>Aug</v>
      </c>
      <c r="P1594" s="9" t="str">
        <f>TEXT(Sales_Data[[#This Row],[Order_Date]],"yyyy")</f>
        <v>2025</v>
      </c>
      <c r="Q1594" s="9" t="str">
        <f t="shared" si="24"/>
        <v>New</v>
      </c>
      <c r="R1594" s="1" t="s">
        <v>28</v>
      </c>
    </row>
    <row r="1595" spans="1:18" x14ac:dyDescent="0.35">
      <c r="A1595" s="1" t="s">
        <v>4014</v>
      </c>
      <c r="B1595" s="2">
        <v>45701</v>
      </c>
      <c r="C1595" s="1" t="s">
        <v>4015</v>
      </c>
      <c r="D1595" s="1" t="s">
        <v>4016</v>
      </c>
      <c r="E1595" s="1" t="s">
        <v>106</v>
      </c>
      <c r="F1595" s="1" t="s">
        <v>33</v>
      </c>
      <c r="G1595" s="1" t="s">
        <v>18</v>
      </c>
      <c r="H1595" s="1" t="s">
        <v>131</v>
      </c>
      <c r="I1595">
        <v>2</v>
      </c>
      <c r="J1595">
        <v>1500</v>
      </c>
      <c r="K1595" s="7">
        <v>0.05</v>
      </c>
      <c r="L1595">
        <v>2850</v>
      </c>
      <c r="M1595">
        <v>312.08</v>
      </c>
      <c r="N1595" s="7">
        <f>IFERROR(Sales_Data[[#This Row],[Profit]]/Sales_Data[[#This Row],[Sales]],0)</f>
        <v>0.10950175438596491</v>
      </c>
      <c r="O1595" s="7" t="str">
        <f>TEXT(Sales_Data[[#This Row],[Order_Date]],"mmm")</f>
        <v>Feb</v>
      </c>
      <c r="P1595" s="9" t="str">
        <f>TEXT(Sales_Data[[#This Row],[Order_Date]],"yyyy")</f>
        <v>2025</v>
      </c>
      <c r="Q1595" s="9" t="str">
        <f t="shared" si="24"/>
        <v>Existing</v>
      </c>
      <c r="R1595" s="1" t="s">
        <v>64</v>
      </c>
    </row>
    <row r="1596" spans="1:18" x14ac:dyDescent="0.35">
      <c r="A1596" s="1" t="s">
        <v>4017</v>
      </c>
      <c r="B1596" s="2">
        <v>45836</v>
      </c>
      <c r="C1596" s="1" t="s">
        <v>1330</v>
      </c>
      <c r="D1596" s="1" t="s">
        <v>2536</v>
      </c>
      <c r="E1596" s="1" t="s">
        <v>119</v>
      </c>
      <c r="F1596" s="1" t="s">
        <v>33</v>
      </c>
      <c r="G1596" s="1" t="s">
        <v>120</v>
      </c>
      <c r="H1596" s="1" t="s">
        <v>217</v>
      </c>
      <c r="I1596">
        <v>2</v>
      </c>
      <c r="J1596">
        <v>3200</v>
      </c>
      <c r="K1596" s="7">
        <v>0.2</v>
      </c>
      <c r="L1596">
        <v>5120</v>
      </c>
      <c r="M1596">
        <v>808.61</v>
      </c>
      <c r="N1596" s="7">
        <f>IFERROR(Sales_Data[[#This Row],[Profit]]/Sales_Data[[#This Row],[Sales]],0)</f>
        <v>0.15793164062500001</v>
      </c>
      <c r="O1596" s="7" t="str">
        <f>TEXT(Sales_Data[[#This Row],[Order_Date]],"mmm")</f>
        <v>Jun</v>
      </c>
      <c r="P1596" s="9" t="str">
        <f>TEXT(Sales_Data[[#This Row],[Order_Date]],"yyyy")</f>
        <v>2025</v>
      </c>
      <c r="Q1596" s="9" t="str">
        <f t="shared" si="24"/>
        <v>Existing</v>
      </c>
      <c r="R1596" s="1" t="s">
        <v>20</v>
      </c>
    </row>
    <row r="1597" spans="1:18" x14ac:dyDescent="0.35">
      <c r="A1597" s="1" t="s">
        <v>4018</v>
      </c>
      <c r="B1597" s="2">
        <v>45749</v>
      </c>
      <c r="C1597" s="1" t="s">
        <v>4019</v>
      </c>
      <c r="D1597" s="1" t="s">
        <v>4020</v>
      </c>
      <c r="E1597" s="1" t="s">
        <v>160</v>
      </c>
      <c r="F1597" s="1" t="s">
        <v>161</v>
      </c>
      <c r="G1597" s="1" t="s">
        <v>42</v>
      </c>
      <c r="H1597" s="1" t="s">
        <v>47</v>
      </c>
      <c r="I1597">
        <v>5</v>
      </c>
      <c r="J1597">
        <v>55000</v>
      </c>
      <c r="K1597" s="7">
        <v>0.05</v>
      </c>
      <c r="L1597">
        <v>261250</v>
      </c>
      <c r="M1597">
        <v>44776.41</v>
      </c>
      <c r="N1597" s="7">
        <f>IFERROR(Sales_Data[[#This Row],[Profit]]/Sales_Data[[#This Row],[Sales]],0)</f>
        <v>0.17139295693779905</v>
      </c>
      <c r="O1597" s="7" t="str">
        <f>TEXT(Sales_Data[[#This Row],[Order_Date]],"mmm")</f>
        <v>Apr</v>
      </c>
      <c r="P1597" s="9" t="str">
        <f>TEXT(Sales_Data[[#This Row],[Order_Date]],"yyyy")</f>
        <v>2025</v>
      </c>
      <c r="Q1597" s="9" t="str">
        <f t="shared" si="24"/>
        <v>Existing</v>
      </c>
      <c r="R1597" s="1" t="s">
        <v>73</v>
      </c>
    </row>
    <row r="1598" spans="1:18" x14ac:dyDescent="0.35">
      <c r="A1598" s="1" t="s">
        <v>4021</v>
      </c>
      <c r="B1598" s="2">
        <v>45772</v>
      </c>
      <c r="C1598" s="1" t="s">
        <v>770</v>
      </c>
      <c r="D1598" s="1" t="s">
        <v>3371</v>
      </c>
      <c r="E1598" s="1" t="s">
        <v>32</v>
      </c>
      <c r="F1598" s="1" t="s">
        <v>33</v>
      </c>
      <c r="G1598" s="1" t="s">
        <v>120</v>
      </c>
      <c r="H1598" s="1" t="s">
        <v>217</v>
      </c>
      <c r="I1598">
        <v>3</v>
      </c>
      <c r="J1598">
        <v>3200</v>
      </c>
      <c r="K1598" s="7">
        <v>0</v>
      </c>
      <c r="L1598">
        <v>9600</v>
      </c>
      <c r="M1598">
        <v>1834.81</v>
      </c>
      <c r="N1598" s="7">
        <f>IFERROR(Sales_Data[[#This Row],[Profit]]/Sales_Data[[#This Row],[Sales]],0)</f>
        <v>0.19112604166666666</v>
      </c>
      <c r="O1598" s="7" t="str">
        <f>TEXT(Sales_Data[[#This Row],[Order_Date]],"mmm")</f>
        <v>Apr</v>
      </c>
      <c r="P1598" s="9" t="str">
        <f>TEXT(Sales_Data[[#This Row],[Order_Date]],"yyyy")</f>
        <v>2025</v>
      </c>
      <c r="Q1598" s="9" t="str">
        <f t="shared" si="24"/>
        <v>Existing</v>
      </c>
      <c r="R1598" s="1" t="s">
        <v>20</v>
      </c>
    </row>
    <row r="1599" spans="1:18" x14ac:dyDescent="0.35">
      <c r="A1599" s="1" t="s">
        <v>4022</v>
      </c>
      <c r="B1599" s="2">
        <v>45754</v>
      </c>
      <c r="C1599" s="1" t="s">
        <v>2035</v>
      </c>
      <c r="D1599" s="1" t="s">
        <v>1158</v>
      </c>
      <c r="E1599" s="1" t="s">
        <v>24</v>
      </c>
      <c r="F1599" s="1" t="s">
        <v>25</v>
      </c>
      <c r="G1599" s="1" t="s">
        <v>120</v>
      </c>
      <c r="H1599" s="1" t="s">
        <v>121</v>
      </c>
      <c r="I1599">
        <v>5</v>
      </c>
      <c r="J1599">
        <v>2800</v>
      </c>
      <c r="K1599" s="7">
        <v>0.1</v>
      </c>
      <c r="L1599">
        <v>12600</v>
      </c>
      <c r="M1599">
        <v>2145.98</v>
      </c>
      <c r="N1599" s="7">
        <f>IFERROR(Sales_Data[[#This Row],[Profit]]/Sales_Data[[#This Row],[Sales]],0)</f>
        <v>0.170315873015873</v>
      </c>
      <c r="O1599" s="7" t="str">
        <f>TEXT(Sales_Data[[#This Row],[Order_Date]],"mmm")</f>
        <v>Apr</v>
      </c>
      <c r="P1599" s="9" t="str">
        <f>TEXT(Sales_Data[[#This Row],[Order_Date]],"yyyy")</f>
        <v>2025</v>
      </c>
      <c r="Q1599" s="9" t="str">
        <f t="shared" si="24"/>
        <v>Existing</v>
      </c>
      <c r="R1599" s="1" t="s">
        <v>36</v>
      </c>
    </row>
    <row r="1600" spans="1:18" x14ac:dyDescent="0.35">
      <c r="A1600" s="1" t="s">
        <v>4023</v>
      </c>
      <c r="B1600" s="2">
        <v>45691</v>
      </c>
      <c r="C1600" s="1" t="s">
        <v>2985</v>
      </c>
      <c r="D1600" s="1" t="s">
        <v>4024</v>
      </c>
      <c r="E1600" s="1" t="s">
        <v>32</v>
      </c>
      <c r="F1600" s="1" t="s">
        <v>33</v>
      </c>
      <c r="G1600" s="1" t="s">
        <v>42</v>
      </c>
      <c r="H1600" s="1" t="s">
        <v>112</v>
      </c>
      <c r="I1600">
        <v>3</v>
      </c>
      <c r="J1600">
        <v>2500</v>
      </c>
      <c r="K1600" s="7">
        <v>0.05</v>
      </c>
      <c r="L1600">
        <v>7125</v>
      </c>
      <c r="M1600">
        <v>1324.92</v>
      </c>
      <c r="N1600" s="7">
        <f>IFERROR(Sales_Data[[#This Row],[Profit]]/Sales_Data[[#This Row],[Sales]],0)</f>
        <v>0.18595368421052633</v>
      </c>
      <c r="O1600" s="7" t="str">
        <f>TEXT(Sales_Data[[#This Row],[Order_Date]],"mmm")</f>
        <v>Feb</v>
      </c>
      <c r="P1600" s="9" t="str">
        <f>TEXT(Sales_Data[[#This Row],[Order_Date]],"yyyy")</f>
        <v>2025</v>
      </c>
      <c r="Q1600" s="9" t="str">
        <f t="shared" si="24"/>
        <v>Existing</v>
      </c>
      <c r="R1600" s="1" t="s">
        <v>28</v>
      </c>
    </row>
    <row r="1601" spans="1:18" x14ac:dyDescent="0.35">
      <c r="A1601" s="1" t="s">
        <v>4025</v>
      </c>
      <c r="B1601" s="2">
        <v>45859</v>
      </c>
      <c r="C1601" s="1" t="s">
        <v>1741</v>
      </c>
      <c r="D1601" s="1" t="s">
        <v>4026</v>
      </c>
      <c r="E1601" s="1" t="s">
        <v>106</v>
      </c>
      <c r="F1601" s="1" t="s">
        <v>33</v>
      </c>
      <c r="G1601" s="1" t="s">
        <v>34</v>
      </c>
      <c r="H1601" s="1" t="s">
        <v>77</v>
      </c>
      <c r="I1601">
        <v>2</v>
      </c>
      <c r="J1601">
        <v>22000</v>
      </c>
      <c r="K1601" s="7">
        <v>0.15</v>
      </c>
      <c r="L1601">
        <v>37400</v>
      </c>
      <c r="M1601">
        <v>8044.89</v>
      </c>
      <c r="N1601" s="7">
        <f>IFERROR(Sales_Data[[#This Row],[Profit]]/Sales_Data[[#This Row],[Sales]],0)</f>
        <v>0.21510401069518717</v>
      </c>
      <c r="O1601" s="7" t="str">
        <f>TEXT(Sales_Data[[#This Row],[Order_Date]],"mmm")</f>
        <v>Jul</v>
      </c>
      <c r="P1601" s="9" t="str">
        <f>TEXT(Sales_Data[[#This Row],[Order_Date]],"yyyy")</f>
        <v>2025</v>
      </c>
      <c r="Q1601" s="9" t="str">
        <f t="shared" si="24"/>
        <v>Existing</v>
      </c>
      <c r="R1601" s="1" t="s">
        <v>73</v>
      </c>
    </row>
    <row r="1602" spans="1:18" x14ac:dyDescent="0.35">
      <c r="A1602" s="1" t="s">
        <v>4027</v>
      </c>
      <c r="B1602" s="2">
        <v>45887</v>
      </c>
      <c r="C1602" s="1" t="s">
        <v>2752</v>
      </c>
      <c r="D1602" s="1" t="s">
        <v>1200</v>
      </c>
      <c r="E1602" s="1" t="s">
        <v>135</v>
      </c>
      <c r="F1602" s="1" t="s">
        <v>136</v>
      </c>
      <c r="G1602" s="1" t="s">
        <v>34</v>
      </c>
      <c r="H1602" s="1" t="s">
        <v>77</v>
      </c>
      <c r="I1602">
        <v>3</v>
      </c>
      <c r="J1602">
        <v>22000</v>
      </c>
      <c r="K1602" s="7">
        <v>0</v>
      </c>
      <c r="L1602">
        <v>66000</v>
      </c>
      <c r="M1602">
        <v>11581.96</v>
      </c>
      <c r="N1602" s="7">
        <f>IFERROR(Sales_Data[[#This Row],[Profit]]/Sales_Data[[#This Row],[Sales]],0)</f>
        <v>0.1754842424242424</v>
      </c>
      <c r="O1602" s="7" t="str">
        <f>TEXT(Sales_Data[[#This Row],[Order_Date]],"mmm")</f>
        <v>Aug</v>
      </c>
      <c r="P1602" s="9" t="str">
        <f>TEXT(Sales_Data[[#This Row],[Order_Date]],"yyyy")</f>
        <v>2025</v>
      </c>
      <c r="Q1602" s="9" t="str">
        <f t="shared" ref="Q1602:Q1665" si="25">IF(I1602&gt;1,"Existing","New")</f>
        <v>Existing</v>
      </c>
      <c r="R1602" s="1" t="s">
        <v>20</v>
      </c>
    </row>
    <row r="1603" spans="1:18" x14ac:dyDescent="0.35">
      <c r="A1603" s="1" t="s">
        <v>4028</v>
      </c>
      <c r="B1603" s="2">
        <v>45672</v>
      </c>
      <c r="C1603" s="1" t="s">
        <v>4029</v>
      </c>
      <c r="D1603" s="1" t="s">
        <v>3079</v>
      </c>
      <c r="E1603" s="1" t="s">
        <v>56</v>
      </c>
      <c r="F1603" s="1" t="s">
        <v>57</v>
      </c>
      <c r="G1603" s="1" t="s">
        <v>34</v>
      </c>
      <c r="H1603" s="1" t="s">
        <v>77</v>
      </c>
      <c r="I1603">
        <v>2</v>
      </c>
      <c r="J1603">
        <v>22000</v>
      </c>
      <c r="K1603" s="7">
        <v>0.15</v>
      </c>
      <c r="L1603">
        <v>37400</v>
      </c>
      <c r="M1603">
        <v>5504.84</v>
      </c>
      <c r="N1603" s="7">
        <f>IFERROR(Sales_Data[[#This Row],[Profit]]/Sales_Data[[#This Row],[Sales]],0)</f>
        <v>0.14718823529411765</v>
      </c>
      <c r="O1603" s="7" t="str">
        <f>TEXT(Sales_Data[[#This Row],[Order_Date]],"mmm")</f>
        <v>Jan</v>
      </c>
      <c r="P1603" s="9" t="str">
        <f>TEXT(Sales_Data[[#This Row],[Order_Date]],"yyyy")</f>
        <v>2025</v>
      </c>
      <c r="Q1603" s="9" t="str">
        <f t="shared" si="25"/>
        <v>Existing</v>
      </c>
      <c r="R1603" s="1" t="s">
        <v>28</v>
      </c>
    </row>
    <row r="1604" spans="1:18" x14ac:dyDescent="0.35">
      <c r="A1604" s="1" t="s">
        <v>4030</v>
      </c>
      <c r="B1604" s="2">
        <v>45977</v>
      </c>
      <c r="C1604" s="1" t="s">
        <v>4031</v>
      </c>
      <c r="D1604" s="1" t="s">
        <v>4032</v>
      </c>
      <c r="E1604" s="1" t="s">
        <v>17</v>
      </c>
      <c r="F1604" s="1" t="s">
        <v>17</v>
      </c>
      <c r="G1604" s="1" t="s">
        <v>26</v>
      </c>
      <c r="H1604" s="1" t="s">
        <v>58</v>
      </c>
      <c r="I1604">
        <v>1</v>
      </c>
      <c r="J1604">
        <v>1400</v>
      </c>
      <c r="K1604" s="7">
        <v>0.15</v>
      </c>
      <c r="L1604">
        <v>1190</v>
      </c>
      <c r="M1604">
        <v>215.82</v>
      </c>
      <c r="N1604" s="7">
        <f>IFERROR(Sales_Data[[#This Row],[Profit]]/Sales_Data[[#This Row],[Sales]],0)</f>
        <v>0.18136134453781513</v>
      </c>
      <c r="O1604" s="7" t="str">
        <f>TEXT(Sales_Data[[#This Row],[Order_Date]],"mmm")</f>
        <v>Nov</v>
      </c>
      <c r="P1604" s="9" t="str">
        <f>TEXT(Sales_Data[[#This Row],[Order_Date]],"yyyy")</f>
        <v>2025</v>
      </c>
      <c r="Q1604" s="9" t="str">
        <f t="shared" si="25"/>
        <v>New</v>
      </c>
      <c r="R1604" s="1" t="s">
        <v>20</v>
      </c>
    </row>
    <row r="1605" spans="1:18" x14ac:dyDescent="0.35">
      <c r="A1605" s="1" t="s">
        <v>4033</v>
      </c>
      <c r="B1605" s="2">
        <v>45791</v>
      </c>
      <c r="C1605" s="1" t="s">
        <v>1450</v>
      </c>
      <c r="D1605" s="1" t="s">
        <v>4034</v>
      </c>
      <c r="E1605" s="1" t="s">
        <v>160</v>
      </c>
      <c r="F1605" s="1" t="s">
        <v>161</v>
      </c>
      <c r="G1605" s="1" t="s">
        <v>26</v>
      </c>
      <c r="H1605" s="1" t="s">
        <v>128</v>
      </c>
      <c r="I1605">
        <v>4</v>
      </c>
      <c r="J1605">
        <v>900</v>
      </c>
      <c r="K1605" s="7">
        <v>0</v>
      </c>
      <c r="L1605">
        <v>3600</v>
      </c>
      <c r="M1605">
        <v>534.19000000000005</v>
      </c>
      <c r="N1605" s="7">
        <f>IFERROR(Sales_Data[[#This Row],[Profit]]/Sales_Data[[#This Row],[Sales]],0)</f>
        <v>0.14838611111111114</v>
      </c>
      <c r="O1605" s="7" t="str">
        <f>TEXT(Sales_Data[[#This Row],[Order_Date]],"mmm")</f>
        <v>May</v>
      </c>
      <c r="P1605" s="9" t="str">
        <f>TEXT(Sales_Data[[#This Row],[Order_Date]],"yyyy")</f>
        <v>2025</v>
      </c>
      <c r="Q1605" s="9" t="str">
        <f t="shared" si="25"/>
        <v>Existing</v>
      </c>
      <c r="R1605" s="1" t="s">
        <v>73</v>
      </c>
    </row>
    <row r="1606" spans="1:18" x14ac:dyDescent="0.35">
      <c r="A1606" s="1" t="s">
        <v>4035</v>
      </c>
      <c r="B1606" s="2">
        <v>45873</v>
      </c>
      <c r="C1606" s="1" t="s">
        <v>1040</v>
      </c>
      <c r="D1606" s="1" t="s">
        <v>4036</v>
      </c>
      <c r="E1606" s="1" t="s">
        <v>51</v>
      </c>
      <c r="F1606" s="1" t="s">
        <v>52</v>
      </c>
      <c r="G1606" s="1" t="s">
        <v>18</v>
      </c>
      <c r="H1606" s="1" t="s">
        <v>72</v>
      </c>
      <c r="I1606">
        <v>5</v>
      </c>
      <c r="J1606">
        <v>350</v>
      </c>
      <c r="K1606" s="7">
        <v>0.05</v>
      </c>
      <c r="L1606">
        <v>1662</v>
      </c>
      <c r="M1606">
        <v>398.52</v>
      </c>
      <c r="N1606" s="7">
        <f>IFERROR(Sales_Data[[#This Row],[Profit]]/Sales_Data[[#This Row],[Sales]],0)</f>
        <v>0.23978339350180505</v>
      </c>
      <c r="O1606" s="7" t="str">
        <f>TEXT(Sales_Data[[#This Row],[Order_Date]],"mmm")</f>
        <v>Aug</v>
      </c>
      <c r="P1606" s="9" t="str">
        <f>TEXT(Sales_Data[[#This Row],[Order_Date]],"yyyy")</f>
        <v>2025</v>
      </c>
      <c r="Q1606" s="9" t="str">
        <f t="shared" si="25"/>
        <v>Existing</v>
      </c>
      <c r="R1606" s="1" t="s">
        <v>28</v>
      </c>
    </row>
    <row r="1607" spans="1:18" x14ac:dyDescent="0.35">
      <c r="A1607" s="1" t="s">
        <v>4037</v>
      </c>
      <c r="B1607" s="2">
        <v>45999</v>
      </c>
      <c r="C1607" s="1" t="s">
        <v>3160</v>
      </c>
      <c r="D1607" s="1" t="s">
        <v>4038</v>
      </c>
      <c r="E1607" s="1" t="s">
        <v>119</v>
      </c>
      <c r="F1607" s="1" t="s">
        <v>33</v>
      </c>
      <c r="G1607" s="1" t="s">
        <v>42</v>
      </c>
      <c r="H1607" s="1" t="s">
        <v>112</v>
      </c>
      <c r="I1607">
        <v>1</v>
      </c>
      <c r="J1607">
        <v>2500</v>
      </c>
      <c r="K1607" s="7">
        <v>0.05</v>
      </c>
      <c r="L1607">
        <v>2375</v>
      </c>
      <c r="M1607">
        <v>520.05999999999995</v>
      </c>
      <c r="N1607" s="7">
        <f>IFERROR(Sales_Data[[#This Row],[Profit]]/Sales_Data[[#This Row],[Sales]],0)</f>
        <v>0.21897263157894734</v>
      </c>
      <c r="O1607" s="7" t="str">
        <f>TEXT(Sales_Data[[#This Row],[Order_Date]],"mmm")</f>
        <v>Dec</v>
      </c>
      <c r="P1607" s="9" t="str">
        <f>TEXT(Sales_Data[[#This Row],[Order_Date]],"yyyy")</f>
        <v>2025</v>
      </c>
      <c r="Q1607" s="9" t="str">
        <f t="shared" si="25"/>
        <v>New</v>
      </c>
      <c r="R1607" s="1" t="s">
        <v>28</v>
      </c>
    </row>
    <row r="1608" spans="1:18" x14ac:dyDescent="0.35">
      <c r="A1608" s="1" t="s">
        <v>4039</v>
      </c>
      <c r="B1608" s="2">
        <v>45708</v>
      </c>
      <c r="C1608" s="1" t="s">
        <v>4040</v>
      </c>
      <c r="D1608" s="1" t="s">
        <v>2477</v>
      </c>
      <c r="E1608" s="1" t="s">
        <v>160</v>
      </c>
      <c r="F1608" s="1" t="s">
        <v>161</v>
      </c>
      <c r="G1608" s="1" t="s">
        <v>120</v>
      </c>
      <c r="H1608" s="1" t="s">
        <v>143</v>
      </c>
      <c r="I1608">
        <v>4</v>
      </c>
      <c r="J1608">
        <v>1800</v>
      </c>
      <c r="K1608" s="7">
        <v>0</v>
      </c>
      <c r="L1608">
        <v>7200</v>
      </c>
      <c r="M1608">
        <v>925.2</v>
      </c>
      <c r="N1608" s="7">
        <f>IFERROR(Sales_Data[[#This Row],[Profit]]/Sales_Data[[#This Row],[Sales]],0)</f>
        <v>0.1285</v>
      </c>
      <c r="O1608" s="7" t="str">
        <f>TEXT(Sales_Data[[#This Row],[Order_Date]],"mmm")</f>
        <v>Feb</v>
      </c>
      <c r="P1608" s="9" t="str">
        <f>TEXT(Sales_Data[[#This Row],[Order_Date]],"yyyy")</f>
        <v>2025</v>
      </c>
      <c r="Q1608" s="9" t="str">
        <f t="shared" si="25"/>
        <v>Existing</v>
      </c>
      <c r="R1608" s="1" t="s">
        <v>28</v>
      </c>
    </row>
    <row r="1609" spans="1:18" x14ac:dyDescent="0.35">
      <c r="A1609" s="1" t="s">
        <v>4041</v>
      </c>
      <c r="B1609" s="2">
        <v>45908</v>
      </c>
      <c r="C1609" s="1" t="s">
        <v>4042</v>
      </c>
      <c r="D1609" s="1" t="s">
        <v>4043</v>
      </c>
      <c r="E1609" s="1" t="s">
        <v>81</v>
      </c>
      <c r="F1609" s="1" t="s">
        <v>33</v>
      </c>
      <c r="G1609" s="1" t="s">
        <v>18</v>
      </c>
      <c r="H1609" s="1" t="s">
        <v>72</v>
      </c>
      <c r="I1609">
        <v>5</v>
      </c>
      <c r="J1609">
        <v>350</v>
      </c>
      <c r="K1609" s="7">
        <v>0</v>
      </c>
      <c r="L1609">
        <v>1750</v>
      </c>
      <c r="M1609">
        <v>319.5</v>
      </c>
      <c r="N1609" s="7">
        <f>IFERROR(Sales_Data[[#This Row],[Profit]]/Sales_Data[[#This Row],[Sales]],0)</f>
        <v>0.18257142857142858</v>
      </c>
      <c r="O1609" s="7" t="str">
        <f>TEXT(Sales_Data[[#This Row],[Order_Date]],"mmm")</f>
        <v>Sep</v>
      </c>
      <c r="P1609" s="9" t="str">
        <f>TEXT(Sales_Data[[#This Row],[Order_Date]],"yyyy")</f>
        <v>2025</v>
      </c>
      <c r="Q1609" s="9" t="str">
        <f t="shared" si="25"/>
        <v>Existing</v>
      </c>
      <c r="R1609" s="1" t="s">
        <v>64</v>
      </c>
    </row>
    <row r="1610" spans="1:18" x14ac:dyDescent="0.35">
      <c r="A1610" s="1" t="s">
        <v>4044</v>
      </c>
      <c r="B1610" s="2">
        <v>45950</v>
      </c>
      <c r="C1610" s="1" t="s">
        <v>4045</v>
      </c>
      <c r="D1610" s="1" t="s">
        <v>444</v>
      </c>
      <c r="E1610" s="1" t="s">
        <v>17</v>
      </c>
      <c r="F1610" s="1" t="s">
        <v>17</v>
      </c>
      <c r="G1610" s="1" t="s">
        <v>18</v>
      </c>
      <c r="H1610" s="1" t="s">
        <v>131</v>
      </c>
      <c r="I1610">
        <v>1</v>
      </c>
      <c r="J1610">
        <v>1500</v>
      </c>
      <c r="K1610" s="7">
        <v>0.15</v>
      </c>
      <c r="L1610">
        <v>1275</v>
      </c>
      <c r="M1610">
        <v>176.22</v>
      </c>
      <c r="N1610" s="7">
        <f>IFERROR(Sales_Data[[#This Row],[Profit]]/Sales_Data[[#This Row],[Sales]],0)</f>
        <v>0.13821176470588234</v>
      </c>
      <c r="O1610" s="7" t="str">
        <f>TEXT(Sales_Data[[#This Row],[Order_Date]],"mmm")</f>
        <v>Oct</v>
      </c>
      <c r="P1610" s="9" t="str">
        <f>TEXT(Sales_Data[[#This Row],[Order_Date]],"yyyy")</f>
        <v>2025</v>
      </c>
      <c r="Q1610" s="9" t="str">
        <f t="shared" si="25"/>
        <v>New</v>
      </c>
      <c r="R1610" s="1" t="s">
        <v>73</v>
      </c>
    </row>
    <row r="1611" spans="1:18" x14ac:dyDescent="0.35">
      <c r="A1611" s="1" t="s">
        <v>4046</v>
      </c>
      <c r="B1611" s="2">
        <v>45877</v>
      </c>
      <c r="C1611" s="1" t="s">
        <v>1947</v>
      </c>
      <c r="D1611" s="1" t="s">
        <v>3795</v>
      </c>
      <c r="E1611" s="1" t="s">
        <v>106</v>
      </c>
      <c r="F1611" s="1" t="s">
        <v>33</v>
      </c>
      <c r="G1611" s="1" t="s">
        <v>120</v>
      </c>
      <c r="H1611" s="1" t="s">
        <v>143</v>
      </c>
      <c r="I1611">
        <v>3</v>
      </c>
      <c r="J1611">
        <v>1800</v>
      </c>
      <c r="K1611" s="7">
        <v>0.2</v>
      </c>
      <c r="L1611">
        <v>4320</v>
      </c>
      <c r="M1611">
        <v>994.36</v>
      </c>
      <c r="N1611" s="7">
        <f>IFERROR(Sales_Data[[#This Row],[Profit]]/Sales_Data[[#This Row],[Sales]],0)</f>
        <v>0.23017592592592592</v>
      </c>
      <c r="O1611" s="7" t="str">
        <f>TEXT(Sales_Data[[#This Row],[Order_Date]],"mmm")</f>
        <v>Aug</v>
      </c>
      <c r="P1611" s="9" t="str">
        <f>TEXT(Sales_Data[[#This Row],[Order_Date]],"yyyy")</f>
        <v>2025</v>
      </c>
      <c r="Q1611" s="9" t="str">
        <f t="shared" si="25"/>
        <v>Existing</v>
      </c>
      <c r="R1611" s="1" t="s">
        <v>73</v>
      </c>
    </row>
    <row r="1612" spans="1:18" x14ac:dyDescent="0.35">
      <c r="A1612" s="1" t="s">
        <v>4047</v>
      </c>
      <c r="B1612" s="2">
        <v>45868</v>
      </c>
      <c r="C1612" s="1" t="s">
        <v>4048</v>
      </c>
      <c r="D1612" s="1" t="s">
        <v>2523</v>
      </c>
      <c r="E1612" s="1" t="s">
        <v>81</v>
      </c>
      <c r="F1612" s="1" t="s">
        <v>33</v>
      </c>
      <c r="G1612" s="1" t="s">
        <v>26</v>
      </c>
      <c r="H1612" s="1" t="s">
        <v>58</v>
      </c>
      <c r="I1612">
        <v>1</v>
      </c>
      <c r="J1612">
        <v>1400</v>
      </c>
      <c r="K1612" s="7">
        <v>0.1</v>
      </c>
      <c r="L1612">
        <v>1260</v>
      </c>
      <c r="M1612">
        <v>112.04</v>
      </c>
      <c r="N1612" s="7">
        <f>IFERROR(Sales_Data[[#This Row],[Profit]]/Sales_Data[[#This Row],[Sales]],0)</f>
        <v>8.8920634920634928E-2</v>
      </c>
      <c r="O1612" s="7" t="str">
        <f>TEXT(Sales_Data[[#This Row],[Order_Date]],"mmm")</f>
        <v>Jul</v>
      </c>
      <c r="P1612" s="9" t="str">
        <f>TEXT(Sales_Data[[#This Row],[Order_Date]],"yyyy")</f>
        <v>2025</v>
      </c>
      <c r="Q1612" s="9" t="str">
        <f t="shared" si="25"/>
        <v>New</v>
      </c>
      <c r="R1612" s="1" t="s">
        <v>73</v>
      </c>
    </row>
    <row r="1613" spans="1:18" x14ac:dyDescent="0.35">
      <c r="A1613" s="1" t="s">
        <v>4049</v>
      </c>
      <c r="B1613" s="2">
        <v>45736</v>
      </c>
      <c r="C1613" s="1" t="s">
        <v>2855</v>
      </c>
      <c r="D1613" s="1" t="s">
        <v>1597</v>
      </c>
      <c r="E1613" s="1" t="s">
        <v>119</v>
      </c>
      <c r="F1613" s="1" t="s">
        <v>33</v>
      </c>
      <c r="G1613" s="1" t="s">
        <v>42</v>
      </c>
      <c r="H1613" s="1" t="s">
        <v>43</v>
      </c>
      <c r="I1613">
        <v>1</v>
      </c>
      <c r="J1613">
        <v>18000</v>
      </c>
      <c r="K1613" s="7">
        <v>0</v>
      </c>
      <c r="L1613">
        <v>18000</v>
      </c>
      <c r="M1613">
        <v>2527.94</v>
      </c>
      <c r="N1613" s="7">
        <f>IFERROR(Sales_Data[[#This Row],[Profit]]/Sales_Data[[#This Row],[Sales]],0)</f>
        <v>0.14044111111111113</v>
      </c>
      <c r="O1613" s="7" t="str">
        <f>TEXT(Sales_Data[[#This Row],[Order_Date]],"mmm")</f>
        <v>Mar</v>
      </c>
      <c r="P1613" s="9" t="str">
        <f>TEXT(Sales_Data[[#This Row],[Order_Date]],"yyyy")</f>
        <v>2025</v>
      </c>
      <c r="Q1613" s="9" t="str">
        <f t="shared" si="25"/>
        <v>New</v>
      </c>
      <c r="R1613" s="1" t="s">
        <v>20</v>
      </c>
    </row>
    <row r="1614" spans="1:18" x14ac:dyDescent="0.35">
      <c r="A1614" s="1" t="s">
        <v>4050</v>
      </c>
      <c r="B1614" s="2">
        <v>45691</v>
      </c>
      <c r="C1614" s="1" t="s">
        <v>1445</v>
      </c>
      <c r="D1614" s="1" t="s">
        <v>3705</v>
      </c>
      <c r="E1614" s="1" t="s">
        <v>119</v>
      </c>
      <c r="F1614" s="1" t="s">
        <v>33</v>
      </c>
      <c r="G1614" s="1" t="s">
        <v>42</v>
      </c>
      <c r="H1614" s="1" t="s">
        <v>102</v>
      </c>
      <c r="I1614">
        <v>3</v>
      </c>
      <c r="J1614">
        <v>25000</v>
      </c>
      <c r="K1614" s="7">
        <v>0.15</v>
      </c>
      <c r="L1614">
        <v>63750</v>
      </c>
      <c r="M1614">
        <v>6309.42</v>
      </c>
      <c r="N1614" s="7">
        <f>IFERROR(Sales_Data[[#This Row],[Profit]]/Sales_Data[[#This Row],[Sales]],0)</f>
        <v>9.897129411764706E-2</v>
      </c>
      <c r="O1614" s="7" t="str">
        <f>TEXT(Sales_Data[[#This Row],[Order_Date]],"mmm")</f>
        <v>Feb</v>
      </c>
      <c r="P1614" s="9" t="str">
        <f>TEXT(Sales_Data[[#This Row],[Order_Date]],"yyyy")</f>
        <v>2025</v>
      </c>
      <c r="Q1614" s="9" t="str">
        <f t="shared" si="25"/>
        <v>Existing</v>
      </c>
      <c r="R1614" s="1" t="s">
        <v>73</v>
      </c>
    </row>
    <row r="1615" spans="1:18" x14ac:dyDescent="0.35">
      <c r="A1615" s="1" t="s">
        <v>4051</v>
      </c>
      <c r="B1615" s="2">
        <v>45859</v>
      </c>
      <c r="C1615" s="1" t="s">
        <v>2862</v>
      </c>
      <c r="D1615" s="1" t="s">
        <v>4052</v>
      </c>
      <c r="E1615" s="1" t="s">
        <v>71</v>
      </c>
      <c r="F1615" s="1" t="s">
        <v>33</v>
      </c>
      <c r="G1615" s="1" t="s">
        <v>18</v>
      </c>
      <c r="H1615" s="1" t="s">
        <v>131</v>
      </c>
      <c r="I1615">
        <v>4</v>
      </c>
      <c r="J1615">
        <v>1500</v>
      </c>
      <c r="K1615" s="7">
        <v>0.05</v>
      </c>
      <c r="L1615">
        <v>5700</v>
      </c>
      <c r="M1615">
        <v>497.87</v>
      </c>
      <c r="N1615" s="7">
        <f>IFERROR(Sales_Data[[#This Row],[Profit]]/Sales_Data[[#This Row],[Sales]],0)</f>
        <v>8.7345614035087726E-2</v>
      </c>
      <c r="O1615" s="7" t="str">
        <f>TEXT(Sales_Data[[#This Row],[Order_Date]],"mmm")</f>
        <v>Jul</v>
      </c>
      <c r="P1615" s="9" t="str">
        <f>TEXT(Sales_Data[[#This Row],[Order_Date]],"yyyy")</f>
        <v>2025</v>
      </c>
      <c r="Q1615" s="9" t="str">
        <f t="shared" si="25"/>
        <v>Existing</v>
      </c>
      <c r="R1615" s="1" t="s">
        <v>20</v>
      </c>
    </row>
    <row r="1616" spans="1:18" x14ac:dyDescent="0.35">
      <c r="A1616" s="1" t="s">
        <v>4053</v>
      </c>
      <c r="B1616" s="2">
        <v>45838</v>
      </c>
      <c r="C1616" s="1" t="s">
        <v>4054</v>
      </c>
      <c r="D1616" s="1" t="s">
        <v>4055</v>
      </c>
      <c r="E1616" s="1" t="s">
        <v>160</v>
      </c>
      <c r="F1616" s="1" t="s">
        <v>161</v>
      </c>
      <c r="G1616" s="1" t="s">
        <v>42</v>
      </c>
      <c r="H1616" s="1" t="s">
        <v>102</v>
      </c>
      <c r="I1616">
        <v>3</v>
      </c>
      <c r="J1616">
        <v>25000</v>
      </c>
      <c r="K1616" s="7">
        <v>0.2</v>
      </c>
      <c r="L1616">
        <v>60000</v>
      </c>
      <c r="M1616">
        <v>6441.56</v>
      </c>
      <c r="N1616" s="7">
        <f>IFERROR(Sales_Data[[#This Row],[Profit]]/Sales_Data[[#This Row],[Sales]],0)</f>
        <v>0.10735933333333333</v>
      </c>
      <c r="O1616" s="7" t="str">
        <f>TEXT(Sales_Data[[#This Row],[Order_Date]],"mmm")</f>
        <v>Jun</v>
      </c>
      <c r="P1616" s="9" t="str">
        <f>TEXT(Sales_Data[[#This Row],[Order_Date]],"yyyy")</f>
        <v>2025</v>
      </c>
      <c r="Q1616" s="9" t="str">
        <f t="shared" si="25"/>
        <v>Existing</v>
      </c>
      <c r="R1616" s="1" t="s">
        <v>73</v>
      </c>
    </row>
    <row r="1617" spans="1:18" x14ac:dyDescent="0.35">
      <c r="A1617" s="1" t="s">
        <v>4056</v>
      </c>
      <c r="B1617" s="2">
        <v>45720</v>
      </c>
      <c r="C1617" s="1" t="s">
        <v>2307</v>
      </c>
      <c r="D1617" s="1" t="s">
        <v>592</v>
      </c>
      <c r="E1617" s="1" t="s">
        <v>71</v>
      </c>
      <c r="F1617" s="1" t="s">
        <v>33</v>
      </c>
      <c r="G1617" s="1" t="s">
        <v>18</v>
      </c>
      <c r="H1617" s="1" t="s">
        <v>72</v>
      </c>
      <c r="I1617">
        <v>4</v>
      </c>
      <c r="J1617">
        <v>350</v>
      </c>
      <c r="K1617" s="7">
        <v>0.2</v>
      </c>
      <c r="L1617">
        <v>1120</v>
      </c>
      <c r="M1617">
        <v>211.22</v>
      </c>
      <c r="N1617" s="7">
        <f>IFERROR(Sales_Data[[#This Row],[Profit]]/Sales_Data[[#This Row],[Sales]],0)</f>
        <v>0.18858928571428571</v>
      </c>
      <c r="O1617" s="7" t="str">
        <f>TEXT(Sales_Data[[#This Row],[Order_Date]],"mmm")</f>
        <v>Mar</v>
      </c>
      <c r="P1617" s="9" t="str">
        <f>TEXT(Sales_Data[[#This Row],[Order_Date]],"yyyy")</f>
        <v>2025</v>
      </c>
      <c r="Q1617" s="9" t="str">
        <f t="shared" si="25"/>
        <v>Existing</v>
      </c>
      <c r="R1617" s="1" t="s">
        <v>36</v>
      </c>
    </row>
    <row r="1618" spans="1:18" x14ac:dyDescent="0.35">
      <c r="A1618" s="1" t="s">
        <v>4057</v>
      </c>
      <c r="B1618" s="2">
        <v>45701</v>
      </c>
      <c r="C1618" s="1" t="s">
        <v>4058</v>
      </c>
      <c r="D1618" s="1" t="s">
        <v>1215</v>
      </c>
      <c r="E1618" s="1" t="s">
        <v>119</v>
      </c>
      <c r="F1618" s="1" t="s">
        <v>33</v>
      </c>
      <c r="G1618" s="1" t="s">
        <v>26</v>
      </c>
      <c r="H1618" s="1" t="s">
        <v>58</v>
      </c>
      <c r="I1618">
        <v>2</v>
      </c>
      <c r="J1618">
        <v>1400</v>
      </c>
      <c r="K1618" s="7">
        <v>0.1</v>
      </c>
      <c r="L1618">
        <v>2520</v>
      </c>
      <c r="M1618">
        <v>441.49</v>
      </c>
      <c r="N1618" s="7">
        <f>IFERROR(Sales_Data[[#This Row],[Profit]]/Sales_Data[[#This Row],[Sales]],0)</f>
        <v>0.17519444444444446</v>
      </c>
      <c r="O1618" s="7" t="str">
        <f>TEXT(Sales_Data[[#This Row],[Order_Date]],"mmm")</f>
        <v>Feb</v>
      </c>
      <c r="P1618" s="9" t="str">
        <f>TEXT(Sales_Data[[#This Row],[Order_Date]],"yyyy")</f>
        <v>2025</v>
      </c>
      <c r="Q1618" s="9" t="str">
        <f t="shared" si="25"/>
        <v>Existing</v>
      </c>
      <c r="R1618" s="1" t="s">
        <v>28</v>
      </c>
    </row>
    <row r="1619" spans="1:18" x14ac:dyDescent="0.35">
      <c r="A1619" s="1" t="s">
        <v>4059</v>
      </c>
      <c r="B1619" s="2">
        <v>45769</v>
      </c>
      <c r="C1619" s="1" t="s">
        <v>4060</v>
      </c>
      <c r="D1619" s="1" t="s">
        <v>4061</v>
      </c>
      <c r="E1619" s="1" t="s">
        <v>106</v>
      </c>
      <c r="F1619" s="1" t="s">
        <v>33</v>
      </c>
      <c r="G1619" s="1" t="s">
        <v>42</v>
      </c>
      <c r="H1619" s="1" t="s">
        <v>102</v>
      </c>
      <c r="I1619">
        <v>1</v>
      </c>
      <c r="J1619">
        <v>25000</v>
      </c>
      <c r="K1619" s="7">
        <v>0.1</v>
      </c>
      <c r="L1619">
        <v>22500</v>
      </c>
      <c r="M1619">
        <v>2795.58</v>
      </c>
      <c r="N1619" s="7">
        <f>IFERROR(Sales_Data[[#This Row],[Profit]]/Sales_Data[[#This Row],[Sales]],0)</f>
        <v>0.124248</v>
      </c>
      <c r="O1619" s="7" t="str">
        <f>TEXT(Sales_Data[[#This Row],[Order_Date]],"mmm")</f>
        <v>Apr</v>
      </c>
      <c r="P1619" s="9" t="str">
        <f>TEXT(Sales_Data[[#This Row],[Order_Date]],"yyyy")</f>
        <v>2025</v>
      </c>
      <c r="Q1619" s="9" t="str">
        <f t="shared" si="25"/>
        <v>New</v>
      </c>
      <c r="R1619" s="1" t="s">
        <v>73</v>
      </c>
    </row>
    <row r="1620" spans="1:18" x14ac:dyDescent="0.35">
      <c r="A1620" s="1" t="s">
        <v>4062</v>
      </c>
      <c r="B1620" s="2">
        <v>45733</v>
      </c>
      <c r="C1620" s="1" t="s">
        <v>1248</v>
      </c>
      <c r="D1620" s="1" t="s">
        <v>710</v>
      </c>
      <c r="E1620" s="1" t="s">
        <v>81</v>
      </c>
      <c r="F1620" s="1" t="s">
        <v>33</v>
      </c>
      <c r="G1620" s="1" t="s">
        <v>34</v>
      </c>
      <c r="H1620" s="1" t="s">
        <v>77</v>
      </c>
      <c r="I1620">
        <v>1</v>
      </c>
      <c r="J1620">
        <v>22000</v>
      </c>
      <c r="K1620" s="7">
        <v>0.05</v>
      </c>
      <c r="L1620">
        <v>20900</v>
      </c>
      <c r="M1620">
        <v>3602.3</v>
      </c>
      <c r="N1620" s="7">
        <f>IFERROR(Sales_Data[[#This Row],[Profit]]/Sales_Data[[#This Row],[Sales]],0)</f>
        <v>0.17235885167464116</v>
      </c>
      <c r="O1620" s="7" t="str">
        <f>TEXT(Sales_Data[[#This Row],[Order_Date]],"mmm")</f>
        <v>Mar</v>
      </c>
      <c r="P1620" s="9" t="str">
        <f>TEXT(Sales_Data[[#This Row],[Order_Date]],"yyyy")</f>
        <v>2025</v>
      </c>
      <c r="Q1620" s="9" t="str">
        <f t="shared" si="25"/>
        <v>New</v>
      </c>
      <c r="R1620" s="1" t="s">
        <v>73</v>
      </c>
    </row>
    <row r="1621" spans="1:18" x14ac:dyDescent="0.35">
      <c r="A1621" s="1" t="s">
        <v>4063</v>
      </c>
      <c r="B1621" s="2">
        <v>45724</v>
      </c>
      <c r="C1621" s="1" t="s">
        <v>4064</v>
      </c>
      <c r="D1621" s="1" t="s">
        <v>4065</v>
      </c>
      <c r="E1621" s="1" t="s">
        <v>51</v>
      </c>
      <c r="F1621" s="1" t="s">
        <v>52</v>
      </c>
      <c r="G1621" s="1" t="s">
        <v>42</v>
      </c>
      <c r="H1621" s="1" t="s">
        <v>47</v>
      </c>
      <c r="I1621">
        <v>2</v>
      </c>
      <c r="J1621">
        <v>55000</v>
      </c>
      <c r="K1621" s="7">
        <v>0</v>
      </c>
      <c r="L1621">
        <v>110000</v>
      </c>
      <c r="M1621">
        <v>21118.15</v>
      </c>
      <c r="N1621" s="7">
        <f>IFERROR(Sales_Data[[#This Row],[Profit]]/Sales_Data[[#This Row],[Sales]],0)</f>
        <v>0.19198318181818183</v>
      </c>
      <c r="O1621" s="7" t="str">
        <f>TEXT(Sales_Data[[#This Row],[Order_Date]],"mmm")</f>
        <v>Mar</v>
      </c>
      <c r="P1621" s="9" t="str">
        <f>TEXT(Sales_Data[[#This Row],[Order_Date]],"yyyy")</f>
        <v>2025</v>
      </c>
      <c r="Q1621" s="9" t="str">
        <f t="shared" si="25"/>
        <v>Existing</v>
      </c>
      <c r="R1621" s="1" t="s">
        <v>64</v>
      </c>
    </row>
    <row r="1622" spans="1:18" x14ac:dyDescent="0.35">
      <c r="A1622" s="1" t="s">
        <v>4066</v>
      </c>
      <c r="B1622" s="2">
        <v>45961</v>
      </c>
      <c r="C1622" s="1" t="s">
        <v>4067</v>
      </c>
      <c r="D1622" s="1" t="s">
        <v>2591</v>
      </c>
      <c r="E1622" s="1" t="s">
        <v>111</v>
      </c>
      <c r="F1622" s="1" t="s">
        <v>33</v>
      </c>
      <c r="G1622" s="1" t="s">
        <v>42</v>
      </c>
      <c r="H1622" s="1" t="s">
        <v>43</v>
      </c>
      <c r="I1622">
        <v>4</v>
      </c>
      <c r="J1622">
        <v>18000</v>
      </c>
      <c r="K1622" s="7">
        <v>0.1</v>
      </c>
      <c r="L1622">
        <v>64800</v>
      </c>
      <c r="M1622">
        <v>9424.6200000000008</v>
      </c>
      <c r="N1622" s="7">
        <f>IFERROR(Sales_Data[[#This Row],[Profit]]/Sales_Data[[#This Row],[Sales]],0)</f>
        <v>0.14544166666666669</v>
      </c>
      <c r="O1622" s="7" t="str">
        <f>TEXT(Sales_Data[[#This Row],[Order_Date]],"mmm")</f>
        <v>Oct</v>
      </c>
      <c r="P1622" s="9" t="str">
        <f>TEXT(Sales_Data[[#This Row],[Order_Date]],"yyyy")</f>
        <v>2025</v>
      </c>
      <c r="Q1622" s="9" t="str">
        <f t="shared" si="25"/>
        <v>Existing</v>
      </c>
      <c r="R1622" s="1" t="s">
        <v>36</v>
      </c>
    </row>
    <row r="1623" spans="1:18" x14ac:dyDescent="0.35">
      <c r="A1623" s="1" t="s">
        <v>4068</v>
      </c>
      <c r="B1623" s="2">
        <v>45793</v>
      </c>
      <c r="C1623" s="1" t="s">
        <v>2084</v>
      </c>
      <c r="D1623" s="1" t="s">
        <v>568</v>
      </c>
      <c r="E1623" s="1" t="s">
        <v>86</v>
      </c>
      <c r="F1623" s="1" t="s">
        <v>25</v>
      </c>
      <c r="G1623" s="1" t="s">
        <v>34</v>
      </c>
      <c r="H1623" s="1" t="s">
        <v>77</v>
      </c>
      <c r="I1623">
        <v>1</v>
      </c>
      <c r="J1623">
        <v>22000</v>
      </c>
      <c r="K1623" s="7">
        <v>0.05</v>
      </c>
      <c r="L1623">
        <v>20900</v>
      </c>
      <c r="M1623">
        <v>3808.69</v>
      </c>
      <c r="N1623" s="7">
        <f>IFERROR(Sales_Data[[#This Row],[Profit]]/Sales_Data[[#This Row],[Sales]],0)</f>
        <v>0.18223397129186603</v>
      </c>
      <c r="O1623" s="7" t="str">
        <f>TEXT(Sales_Data[[#This Row],[Order_Date]],"mmm")</f>
        <v>May</v>
      </c>
      <c r="P1623" s="9" t="str">
        <f>TEXT(Sales_Data[[#This Row],[Order_Date]],"yyyy")</f>
        <v>2025</v>
      </c>
      <c r="Q1623" s="9" t="str">
        <f t="shared" si="25"/>
        <v>New</v>
      </c>
      <c r="R1623" s="1" t="s">
        <v>36</v>
      </c>
    </row>
    <row r="1624" spans="1:18" x14ac:dyDescent="0.35">
      <c r="A1624" s="1" t="s">
        <v>4069</v>
      </c>
      <c r="B1624" s="2">
        <v>45691</v>
      </c>
      <c r="C1624" s="1" t="s">
        <v>4070</v>
      </c>
      <c r="D1624" s="1" t="s">
        <v>4071</v>
      </c>
      <c r="E1624" s="1" t="s">
        <v>62</v>
      </c>
      <c r="F1624" s="1" t="s">
        <v>41</v>
      </c>
      <c r="G1624" s="1" t="s">
        <v>42</v>
      </c>
      <c r="H1624" s="1" t="s">
        <v>47</v>
      </c>
      <c r="I1624">
        <v>1</v>
      </c>
      <c r="J1624">
        <v>55000</v>
      </c>
      <c r="K1624" s="7">
        <v>0</v>
      </c>
      <c r="L1624">
        <v>55000</v>
      </c>
      <c r="M1624">
        <v>9488.61</v>
      </c>
      <c r="N1624" s="7">
        <f>IFERROR(Sales_Data[[#This Row],[Profit]]/Sales_Data[[#This Row],[Sales]],0)</f>
        <v>0.17252018181818182</v>
      </c>
      <c r="O1624" s="7" t="str">
        <f>TEXT(Sales_Data[[#This Row],[Order_Date]],"mmm")</f>
        <v>Feb</v>
      </c>
      <c r="P1624" s="9" t="str">
        <f>TEXT(Sales_Data[[#This Row],[Order_Date]],"yyyy")</f>
        <v>2025</v>
      </c>
      <c r="Q1624" s="9" t="str">
        <f t="shared" si="25"/>
        <v>New</v>
      </c>
      <c r="R1624" s="1" t="s">
        <v>28</v>
      </c>
    </row>
    <row r="1625" spans="1:18" x14ac:dyDescent="0.35">
      <c r="A1625" s="1" t="s">
        <v>4072</v>
      </c>
      <c r="B1625" s="2">
        <v>45991</v>
      </c>
      <c r="C1625" s="1" t="s">
        <v>4073</v>
      </c>
      <c r="D1625" s="1" t="s">
        <v>4074</v>
      </c>
      <c r="E1625" s="1" t="s">
        <v>106</v>
      </c>
      <c r="F1625" s="1" t="s">
        <v>33</v>
      </c>
      <c r="G1625" s="1" t="s">
        <v>120</v>
      </c>
      <c r="H1625" s="1" t="s">
        <v>143</v>
      </c>
      <c r="I1625">
        <v>4</v>
      </c>
      <c r="J1625">
        <v>1800</v>
      </c>
      <c r="K1625" s="7">
        <v>0.05</v>
      </c>
      <c r="L1625">
        <v>6840</v>
      </c>
      <c r="M1625">
        <v>769.62</v>
      </c>
      <c r="N1625" s="7">
        <f>IFERROR(Sales_Data[[#This Row],[Profit]]/Sales_Data[[#This Row],[Sales]],0)</f>
        <v>0.11251754385964913</v>
      </c>
      <c r="O1625" s="7" t="str">
        <f>TEXT(Sales_Data[[#This Row],[Order_Date]],"mmm")</f>
        <v>Nov</v>
      </c>
      <c r="P1625" s="9" t="str">
        <f>TEXT(Sales_Data[[#This Row],[Order_Date]],"yyyy")</f>
        <v>2025</v>
      </c>
      <c r="Q1625" s="9" t="str">
        <f t="shared" si="25"/>
        <v>Existing</v>
      </c>
      <c r="R1625" s="1" t="s">
        <v>20</v>
      </c>
    </row>
    <row r="1626" spans="1:18" x14ac:dyDescent="0.35">
      <c r="A1626" s="1" t="s">
        <v>4075</v>
      </c>
      <c r="B1626" s="2">
        <v>45677</v>
      </c>
      <c r="C1626" s="1" t="s">
        <v>1857</v>
      </c>
      <c r="D1626" s="1" t="s">
        <v>4076</v>
      </c>
      <c r="E1626" s="1" t="s">
        <v>62</v>
      </c>
      <c r="F1626" s="1" t="s">
        <v>41</v>
      </c>
      <c r="G1626" s="1" t="s">
        <v>42</v>
      </c>
      <c r="H1626" s="1" t="s">
        <v>43</v>
      </c>
      <c r="I1626">
        <v>2</v>
      </c>
      <c r="J1626">
        <v>18000</v>
      </c>
      <c r="K1626" s="7">
        <v>0.2</v>
      </c>
      <c r="L1626">
        <v>28800</v>
      </c>
      <c r="M1626">
        <v>5706.56</v>
      </c>
      <c r="N1626" s="7">
        <f>IFERROR(Sales_Data[[#This Row],[Profit]]/Sales_Data[[#This Row],[Sales]],0)</f>
        <v>0.19814444444444446</v>
      </c>
      <c r="O1626" s="7" t="str">
        <f>TEXT(Sales_Data[[#This Row],[Order_Date]],"mmm")</f>
        <v>Jan</v>
      </c>
      <c r="P1626" s="9" t="str">
        <f>TEXT(Sales_Data[[#This Row],[Order_Date]],"yyyy")</f>
        <v>2025</v>
      </c>
      <c r="Q1626" s="9" t="str">
        <f t="shared" si="25"/>
        <v>Existing</v>
      </c>
      <c r="R1626" s="1" t="s">
        <v>73</v>
      </c>
    </row>
    <row r="1627" spans="1:18" x14ac:dyDescent="0.35">
      <c r="A1627" s="1" t="s">
        <v>4077</v>
      </c>
      <c r="B1627" s="2">
        <v>45681</v>
      </c>
      <c r="C1627" s="1" t="s">
        <v>3061</v>
      </c>
      <c r="D1627" s="1" t="s">
        <v>1834</v>
      </c>
      <c r="E1627" s="1" t="s">
        <v>62</v>
      </c>
      <c r="F1627" s="1" t="s">
        <v>41</v>
      </c>
      <c r="G1627" s="1" t="s">
        <v>26</v>
      </c>
      <c r="H1627" s="1" t="s">
        <v>82</v>
      </c>
      <c r="I1627">
        <v>5</v>
      </c>
      <c r="J1627">
        <v>450</v>
      </c>
      <c r="K1627" s="7">
        <v>0</v>
      </c>
      <c r="L1627">
        <v>2250</v>
      </c>
      <c r="M1627">
        <v>468.86</v>
      </c>
      <c r="N1627" s="7">
        <f>IFERROR(Sales_Data[[#This Row],[Profit]]/Sales_Data[[#This Row],[Sales]],0)</f>
        <v>0.20838222222222222</v>
      </c>
      <c r="O1627" s="7" t="str">
        <f>TEXT(Sales_Data[[#This Row],[Order_Date]],"mmm")</f>
        <v>Jan</v>
      </c>
      <c r="P1627" s="9" t="str">
        <f>TEXT(Sales_Data[[#This Row],[Order_Date]],"yyyy")</f>
        <v>2025</v>
      </c>
      <c r="Q1627" s="9" t="str">
        <f t="shared" si="25"/>
        <v>Existing</v>
      </c>
      <c r="R1627" s="1" t="s">
        <v>64</v>
      </c>
    </row>
    <row r="1628" spans="1:18" x14ac:dyDescent="0.35">
      <c r="A1628" s="1" t="s">
        <v>4078</v>
      </c>
      <c r="B1628" s="2">
        <v>45759</v>
      </c>
      <c r="C1628" s="1" t="s">
        <v>4079</v>
      </c>
      <c r="D1628" s="1" t="s">
        <v>2056</v>
      </c>
      <c r="E1628" s="1" t="s">
        <v>62</v>
      </c>
      <c r="F1628" s="1" t="s">
        <v>41</v>
      </c>
      <c r="G1628" s="1" t="s">
        <v>120</v>
      </c>
      <c r="H1628" s="1" t="s">
        <v>121</v>
      </c>
      <c r="I1628">
        <v>2</v>
      </c>
      <c r="J1628">
        <v>2800</v>
      </c>
      <c r="K1628" s="7">
        <v>0.05</v>
      </c>
      <c r="L1628">
        <v>5320</v>
      </c>
      <c r="M1628">
        <v>607.27</v>
      </c>
      <c r="N1628" s="7">
        <f>IFERROR(Sales_Data[[#This Row],[Profit]]/Sales_Data[[#This Row],[Sales]],0)</f>
        <v>0.1141484962406015</v>
      </c>
      <c r="O1628" s="7" t="str">
        <f>TEXT(Sales_Data[[#This Row],[Order_Date]],"mmm")</f>
        <v>Apr</v>
      </c>
      <c r="P1628" s="9" t="str">
        <f>TEXT(Sales_Data[[#This Row],[Order_Date]],"yyyy")</f>
        <v>2025</v>
      </c>
      <c r="Q1628" s="9" t="str">
        <f t="shared" si="25"/>
        <v>Existing</v>
      </c>
      <c r="R1628" s="1" t="s">
        <v>73</v>
      </c>
    </row>
    <row r="1629" spans="1:18" x14ac:dyDescent="0.35">
      <c r="A1629" s="1" t="s">
        <v>4080</v>
      </c>
      <c r="B1629" s="2">
        <v>45937</v>
      </c>
      <c r="C1629" s="1" t="s">
        <v>4081</v>
      </c>
      <c r="D1629" s="1" t="s">
        <v>1761</v>
      </c>
      <c r="E1629" s="1" t="s">
        <v>71</v>
      </c>
      <c r="F1629" s="1" t="s">
        <v>33</v>
      </c>
      <c r="G1629" s="1" t="s">
        <v>26</v>
      </c>
      <c r="H1629" s="1" t="s">
        <v>128</v>
      </c>
      <c r="I1629">
        <v>5</v>
      </c>
      <c r="J1629">
        <v>900</v>
      </c>
      <c r="K1629" s="7">
        <v>0</v>
      </c>
      <c r="L1629">
        <v>4500</v>
      </c>
      <c r="M1629">
        <v>394.87</v>
      </c>
      <c r="N1629" s="7">
        <f>IFERROR(Sales_Data[[#This Row],[Profit]]/Sales_Data[[#This Row],[Sales]],0)</f>
        <v>8.774888888888889E-2</v>
      </c>
      <c r="O1629" s="7" t="str">
        <f>TEXT(Sales_Data[[#This Row],[Order_Date]],"mmm")</f>
        <v>Oct</v>
      </c>
      <c r="P1629" s="9" t="str">
        <f>TEXT(Sales_Data[[#This Row],[Order_Date]],"yyyy")</f>
        <v>2025</v>
      </c>
      <c r="Q1629" s="9" t="str">
        <f t="shared" si="25"/>
        <v>Existing</v>
      </c>
      <c r="R1629" s="1" t="s">
        <v>20</v>
      </c>
    </row>
    <row r="1630" spans="1:18" x14ac:dyDescent="0.35">
      <c r="A1630" s="1" t="s">
        <v>4082</v>
      </c>
      <c r="B1630" s="2">
        <v>45984</v>
      </c>
      <c r="C1630" s="1" t="s">
        <v>4083</v>
      </c>
      <c r="D1630" s="1" t="s">
        <v>4084</v>
      </c>
      <c r="E1630" s="1" t="s">
        <v>32</v>
      </c>
      <c r="F1630" s="1" t="s">
        <v>33</v>
      </c>
      <c r="G1630" s="1" t="s">
        <v>120</v>
      </c>
      <c r="H1630" s="1" t="s">
        <v>146</v>
      </c>
      <c r="I1630">
        <v>4</v>
      </c>
      <c r="J1630">
        <v>800</v>
      </c>
      <c r="K1630" s="7">
        <v>0.05</v>
      </c>
      <c r="L1630">
        <v>3040</v>
      </c>
      <c r="M1630">
        <v>523.54</v>
      </c>
      <c r="N1630" s="7">
        <f>IFERROR(Sales_Data[[#This Row],[Profit]]/Sales_Data[[#This Row],[Sales]],0)</f>
        <v>0.17221710526315789</v>
      </c>
      <c r="O1630" s="7" t="str">
        <f>TEXT(Sales_Data[[#This Row],[Order_Date]],"mmm")</f>
        <v>Nov</v>
      </c>
      <c r="P1630" s="9" t="str">
        <f>TEXT(Sales_Data[[#This Row],[Order_Date]],"yyyy")</f>
        <v>2025</v>
      </c>
      <c r="Q1630" s="9" t="str">
        <f t="shared" si="25"/>
        <v>Existing</v>
      </c>
      <c r="R1630" s="1" t="s">
        <v>36</v>
      </c>
    </row>
    <row r="1631" spans="1:18" x14ac:dyDescent="0.35">
      <c r="A1631" s="1" t="s">
        <v>4085</v>
      </c>
      <c r="B1631" s="2">
        <v>45809</v>
      </c>
      <c r="C1631" s="1" t="s">
        <v>4086</v>
      </c>
      <c r="D1631" s="1" t="s">
        <v>2553</v>
      </c>
      <c r="E1631" s="1" t="s">
        <v>86</v>
      </c>
      <c r="F1631" s="1" t="s">
        <v>25</v>
      </c>
      <c r="G1631" s="1" t="s">
        <v>18</v>
      </c>
      <c r="H1631" s="1" t="s">
        <v>19</v>
      </c>
      <c r="I1631">
        <v>1</v>
      </c>
      <c r="J1631">
        <v>700</v>
      </c>
      <c r="K1631" s="7">
        <v>0.05</v>
      </c>
      <c r="L1631">
        <v>665</v>
      </c>
      <c r="M1631">
        <v>94.1</v>
      </c>
      <c r="N1631" s="7">
        <f>IFERROR(Sales_Data[[#This Row],[Profit]]/Sales_Data[[#This Row],[Sales]],0)</f>
        <v>0.14150375939849624</v>
      </c>
      <c r="O1631" s="7" t="str">
        <f>TEXT(Sales_Data[[#This Row],[Order_Date]],"mmm")</f>
        <v>Jun</v>
      </c>
      <c r="P1631" s="9" t="str">
        <f>TEXT(Sales_Data[[#This Row],[Order_Date]],"yyyy")</f>
        <v>2025</v>
      </c>
      <c r="Q1631" s="9" t="str">
        <f t="shared" si="25"/>
        <v>New</v>
      </c>
      <c r="R1631" s="1" t="s">
        <v>28</v>
      </c>
    </row>
    <row r="1632" spans="1:18" x14ac:dyDescent="0.35">
      <c r="A1632" s="1" t="s">
        <v>4087</v>
      </c>
      <c r="B1632" s="2">
        <v>45903</v>
      </c>
      <c r="C1632" s="1" t="s">
        <v>4088</v>
      </c>
      <c r="D1632" s="1" t="s">
        <v>4089</v>
      </c>
      <c r="E1632" s="1" t="s">
        <v>17</v>
      </c>
      <c r="F1632" s="1" t="s">
        <v>17</v>
      </c>
      <c r="G1632" s="1" t="s">
        <v>26</v>
      </c>
      <c r="H1632" s="1" t="s">
        <v>128</v>
      </c>
      <c r="I1632">
        <v>2</v>
      </c>
      <c r="J1632">
        <v>900</v>
      </c>
      <c r="K1632" s="7">
        <v>0.1</v>
      </c>
      <c r="L1632">
        <v>1620</v>
      </c>
      <c r="M1632">
        <v>137.08000000000001</v>
      </c>
      <c r="N1632" s="7">
        <f>IFERROR(Sales_Data[[#This Row],[Profit]]/Sales_Data[[#This Row],[Sales]],0)</f>
        <v>8.4617283950617295E-2</v>
      </c>
      <c r="O1632" s="7" t="str">
        <f>TEXT(Sales_Data[[#This Row],[Order_Date]],"mmm")</f>
        <v>Sep</v>
      </c>
      <c r="P1632" s="9" t="str">
        <f>TEXT(Sales_Data[[#This Row],[Order_Date]],"yyyy")</f>
        <v>2025</v>
      </c>
      <c r="Q1632" s="9" t="str">
        <f t="shared" si="25"/>
        <v>Existing</v>
      </c>
      <c r="R1632" s="1" t="s">
        <v>64</v>
      </c>
    </row>
    <row r="1633" spans="1:18" x14ac:dyDescent="0.35">
      <c r="A1633" s="1" t="s">
        <v>4090</v>
      </c>
      <c r="B1633" s="2">
        <v>45812</v>
      </c>
      <c r="C1633" s="1" t="s">
        <v>1143</v>
      </c>
      <c r="D1633" s="1" t="s">
        <v>516</v>
      </c>
      <c r="E1633" s="1" t="s">
        <v>119</v>
      </c>
      <c r="F1633" s="1" t="s">
        <v>33</v>
      </c>
      <c r="G1633" s="1" t="s">
        <v>26</v>
      </c>
      <c r="H1633" s="1" t="s">
        <v>128</v>
      </c>
      <c r="I1633">
        <v>3</v>
      </c>
      <c r="J1633">
        <v>900</v>
      </c>
      <c r="K1633" s="7">
        <v>0.15</v>
      </c>
      <c r="L1633">
        <v>2295</v>
      </c>
      <c r="M1633">
        <v>209.54</v>
      </c>
      <c r="N1633" s="7">
        <f>IFERROR(Sales_Data[[#This Row],[Profit]]/Sales_Data[[#This Row],[Sales]],0)</f>
        <v>9.1302832244008716E-2</v>
      </c>
      <c r="O1633" s="7" t="str">
        <f>TEXT(Sales_Data[[#This Row],[Order_Date]],"mmm")</f>
        <v>Jun</v>
      </c>
      <c r="P1633" s="9" t="str">
        <f>TEXT(Sales_Data[[#This Row],[Order_Date]],"yyyy")</f>
        <v>2025</v>
      </c>
      <c r="Q1633" s="9" t="str">
        <f t="shared" si="25"/>
        <v>Existing</v>
      </c>
      <c r="R1633" s="1" t="s">
        <v>64</v>
      </c>
    </row>
    <row r="1634" spans="1:18" x14ac:dyDescent="0.35">
      <c r="A1634" s="1" t="s">
        <v>4091</v>
      </c>
      <c r="B1634" s="2">
        <v>46014</v>
      </c>
      <c r="C1634" s="1" t="s">
        <v>4092</v>
      </c>
      <c r="D1634" s="1" t="s">
        <v>4093</v>
      </c>
      <c r="E1634" s="1" t="s">
        <v>51</v>
      </c>
      <c r="F1634" s="1" t="s">
        <v>52</v>
      </c>
      <c r="G1634" s="1" t="s">
        <v>120</v>
      </c>
      <c r="H1634" s="1" t="s">
        <v>143</v>
      </c>
      <c r="I1634">
        <v>2</v>
      </c>
      <c r="J1634">
        <v>1800</v>
      </c>
      <c r="K1634" s="7">
        <v>0.1</v>
      </c>
      <c r="L1634">
        <v>3240</v>
      </c>
      <c r="M1634">
        <v>653.49</v>
      </c>
      <c r="N1634" s="7">
        <f>IFERROR(Sales_Data[[#This Row],[Profit]]/Sales_Data[[#This Row],[Sales]],0)</f>
        <v>0.20169444444444445</v>
      </c>
      <c r="O1634" s="7" t="str">
        <f>TEXT(Sales_Data[[#This Row],[Order_Date]],"mmm")</f>
        <v>Dec</v>
      </c>
      <c r="P1634" s="9" t="str">
        <f>TEXT(Sales_Data[[#This Row],[Order_Date]],"yyyy")</f>
        <v>2025</v>
      </c>
      <c r="Q1634" s="9" t="str">
        <f t="shared" si="25"/>
        <v>Existing</v>
      </c>
      <c r="R1634" s="1" t="s">
        <v>73</v>
      </c>
    </row>
    <row r="1635" spans="1:18" x14ac:dyDescent="0.35">
      <c r="A1635" s="1" t="s">
        <v>4094</v>
      </c>
      <c r="B1635" s="2">
        <v>45769</v>
      </c>
      <c r="C1635" s="1" t="s">
        <v>4095</v>
      </c>
      <c r="D1635" s="1" t="s">
        <v>3348</v>
      </c>
      <c r="E1635" s="1" t="s">
        <v>32</v>
      </c>
      <c r="F1635" s="1" t="s">
        <v>33</v>
      </c>
      <c r="G1635" s="1" t="s">
        <v>34</v>
      </c>
      <c r="H1635" s="1" t="s">
        <v>35</v>
      </c>
      <c r="I1635">
        <v>2</v>
      </c>
      <c r="J1635">
        <v>9000</v>
      </c>
      <c r="K1635" s="7">
        <v>0.05</v>
      </c>
      <c r="L1635">
        <v>17100</v>
      </c>
      <c r="M1635">
        <v>2909.35</v>
      </c>
      <c r="N1635" s="7">
        <f>IFERROR(Sales_Data[[#This Row],[Profit]]/Sales_Data[[#This Row],[Sales]],0)</f>
        <v>0.17013742690058478</v>
      </c>
      <c r="O1635" s="7" t="str">
        <f>TEXT(Sales_Data[[#This Row],[Order_Date]],"mmm")</f>
        <v>Apr</v>
      </c>
      <c r="P1635" s="9" t="str">
        <f>TEXT(Sales_Data[[#This Row],[Order_Date]],"yyyy")</f>
        <v>2025</v>
      </c>
      <c r="Q1635" s="9" t="str">
        <f t="shared" si="25"/>
        <v>Existing</v>
      </c>
      <c r="R1635" s="1" t="s">
        <v>28</v>
      </c>
    </row>
    <row r="1636" spans="1:18" x14ac:dyDescent="0.35">
      <c r="A1636" s="1" t="s">
        <v>4096</v>
      </c>
      <c r="B1636" s="2">
        <v>45763</v>
      </c>
      <c r="C1636" s="1" t="s">
        <v>1403</v>
      </c>
      <c r="D1636" s="1" t="s">
        <v>4097</v>
      </c>
      <c r="E1636" s="1" t="s">
        <v>111</v>
      </c>
      <c r="F1636" s="1" t="s">
        <v>33</v>
      </c>
      <c r="G1636" s="1" t="s">
        <v>120</v>
      </c>
      <c r="H1636" s="1" t="s">
        <v>217</v>
      </c>
      <c r="I1636">
        <v>3</v>
      </c>
      <c r="J1636">
        <v>3200</v>
      </c>
      <c r="K1636" s="7">
        <v>0</v>
      </c>
      <c r="L1636">
        <v>9600</v>
      </c>
      <c r="M1636">
        <v>1288.28</v>
      </c>
      <c r="N1636" s="7">
        <f>IFERROR(Sales_Data[[#This Row],[Profit]]/Sales_Data[[#This Row],[Sales]],0)</f>
        <v>0.13419583333333332</v>
      </c>
      <c r="O1636" s="7" t="str">
        <f>TEXT(Sales_Data[[#This Row],[Order_Date]],"mmm")</f>
        <v>Apr</v>
      </c>
      <c r="P1636" s="9" t="str">
        <f>TEXT(Sales_Data[[#This Row],[Order_Date]],"yyyy")</f>
        <v>2025</v>
      </c>
      <c r="Q1636" s="9" t="str">
        <f t="shared" si="25"/>
        <v>Existing</v>
      </c>
      <c r="R1636" s="1" t="s">
        <v>64</v>
      </c>
    </row>
    <row r="1637" spans="1:18" x14ac:dyDescent="0.35">
      <c r="A1637" s="1" t="s">
        <v>4098</v>
      </c>
      <c r="B1637" s="2">
        <v>45967</v>
      </c>
      <c r="C1637" s="1" t="s">
        <v>2422</v>
      </c>
      <c r="D1637" s="1" t="s">
        <v>4099</v>
      </c>
      <c r="E1637" s="1" t="s">
        <v>62</v>
      </c>
      <c r="F1637" s="1" t="s">
        <v>41</v>
      </c>
      <c r="G1637" s="1" t="s">
        <v>120</v>
      </c>
      <c r="H1637" s="1" t="s">
        <v>217</v>
      </c>
      <c r="I1637">
        <v>3</v>
      </c>
      <c r="J1637">
        <v>3200</v>
      </c>
      <c r="K1637" s="7">
        <v>0.15</v>
      </c>
      <c r="L1637">
        <v>8160</v>
      </c>
      <c r="M1637">
        <v>1659.7</v>
      </c>
      <c r="N1637" s="7">
        <f>IFERROR(Sales_Data[[#This Row],[Profit]]/Sales_Data[[#This Row],[Sales]],0)</f>
        <v>0.20339460784313726</v>
      </c>
      <c r="O1637" s="7" t="str">
        <f>TEXT(Sales_Data[[#This Row],[Order_Date]],"mmm")</f>
        <v>Nov</v>
      </c>
      <c r="P1637" s="9" t="str">
        <f>TEXT(Sales_Data[[#This Row],[Order_Date]],"yyyy")</f>
        <v>2025</v>
      </c>
      <c r="Q1637" s="9" t="str">
        <f t="shared" si="25"/>
        <v>Existing</v>
      </c>
      <c r="R1637" s="1" t="s">
        <v>73</v>
      </c>
    </row>
    <row r="1638" spans="1:18" x14ac:dyDescent="0.35">
      <c r="A1638" s="1" t="s">
        <v>4100</v>
      </c>
      <c r="B1638" s="2">
        <v>45662</v>
      </c>
      <c r="C1638" s="1" t="s">
        <v>1389</v>
      </c>
      <c r="D1638" s="1" t="s">
        <v>4101</v>
      </c>
      <c r="E1638" s="1" t="s">
        <v>81</v>
      </c>
      <c r="F1638" s="1" t="s">
        <v>33</v>
      </c>
      <c r="G1638" s="1" t="s">
        <v>120</v>
      </c>
      <c r="H1638" s="1" t="s">
        <v>217</v>
      </c>
      <c r="I1638">
        <v>5</v>
      </c>
      <c r="J1638">
        <v>3200</v>
      </c>
      <c r="K1638" s="7">
        <v>0.2</v>
      </c>
      <c r="L1638">
        <v>12800</v>
      </c>
      <c r="M1638">
        <v>1430.55</v>
      </c>
      <c r="N1638" s="7">
        <f>IFERROR(Sales_Data[[#This Row],[Profit]]/Sales_Data[[#This Row],[Sales]],0)</f>
        <v>0.11176171875</v>
      </c>
      <c r="O1638" s="7" t="str">
        <f>TEXT(Sales_Data[[#This Row],[Order_Date]],"mmm")</f>
        <v>Jan</v>
      </c>
      <c r="P1638" s="9" t="str">
        <f>TEXT(Sales_Data[[#This Row],[Order_Date]],"yyyy")</f>
        <v>2025</v>
      </c>
      <c r="Q1638" s="9" t="str">
        <f t="shared" si="25"/>
        <v>Existing</v>
      </c>
      <c r="R1638" s="1" t="s">
        <v>73</v>
      </c>
    </row>
    <row r="1639" spans="1:18" x14ac:dyDescent="0.35">
      <c r="A1639" s="1" t="s">
        <v>4102</v>
      </c>
      <c r="B1639" s="2">
        <v>45829</v>
      </c>
      <c r="C1639" s="1" t="s">
        <v>4103</v>
      </c>
      <c r="D1639" s="1" t="s">
        <v>4104</v>
      </c>
      <c r="E1639" s="1" t="s">
        <v>62</v>
      </c>
      <c r="F1639" s="1" t="s">
        <v>41</v>
      </c>
      <c r="G1639" s="1" t="s">
        <v>42</v>
      </c>
      <c r="H1639" s="1" t="s">
        <v>47</v>
      </c>
      <c r="I1639">
        <v>3</v>
      </c>
      <c r="J1639">
        <v>55000</v>
      </c>
      <c r="K1639" s="7">
        <v>0.05</v>
      </c>
      <c r="L1639">
        <v>156750</v>
      </c>
      <c r="M1639">
        <v>38827.410000000003</v>
      </c>
      <c r="N1639" s="7">
        <f>IFERROR(Sales_Data[[#This Row],[Profit]]/Sales_Data[[#This Row],[Sales]],0)</f>
        <v>0.24770277511961725</v>
      </c>
      <c r="O1639" s="7" t="str">
        <f>TEXT(Sales_Data[[#This Row],[Order_Date]],"mmm")</f>
        <v>Jun</v>
      </c>
      <c r="P1639" s="9" t="str">
        <f>TEXT(Sales_Data[[#This Row],[Order_Date]],"yyyy")</f>
        <v>2025</v>
      </c>
      <c r="Q1639" s="9" t="str">
        <f t="shared" si="25"/>
        <v>Existing</v>
      </c>
      <c r="R1639" s="1" t="s">
        <v>36</v>
      </c>
    </row>
    <row r="1640" spans="1:18" x14ac:dyDescent="0.35">
      <c r="A1640" s="1" t="s">
        <v>4105</v>
      </c>
      <c r="B1640" s="2">
        <v>45770</v>
      </c>
      <c r="C1640" s="1" t="s">
        <v>4106</v>
      </c>
      <c r="D1640" s="1" t="s">
        <v>4107</v>
      </c>
      <c r="E1640" s="1" t="s">
        <v>62</v>
      </c>
      <c r="F1640" s="1" t="s">
        <v>41</v>
      </c>
      <c r="G1640" s="1" t="s">
        <v>120</v>
      </c>
      <c r="H1640" s="1" t="s">
        <v>146</v>
      </c>
      <c r="I1640">
        <v>4</v>
      </c>
      <c r="J1640">
        <v>800</v>
      </c>
      <c r="K1640" s="7">
        <v>0.2</v>
      </c>
      <c r="L1640">
        <v>2560</v>
      </c>
      <c r="M1640">
        <v>271.43</v>
      </c>
      <c r="N1640" s="7">
        <f>IFERROR(Sales_Data[[#This Row],[Profit]]/Sales_Data[[#This Row],[Sales]],0)</f>
        <v>0.10602734375</v>
      </c>
      <c r="O1640" s="7" t="str">
        <f>TEXT(Sales_Data[[#This Row],[Order_Date]],"mmm")</f>
        <v>Apr</v>
      </c>
      <c r="P1640" s="9" t="str">
        <f>TEXT(Sales_Data[[#This Row],[Order_Date]],"yyyy")</f>
        <v>2025</v>
      </c>
      <c r="Q1640" s="9" t="str">
        <f t="shared" si="25"/>
        <v>Existing</v>
      </c>
      <c r="R1640" s="1" t="s">
        <v>36</v>
      </c>
    </row>
    <row r="1641" spans="1:18" x14ac:dyDescent="0.35">
      <c r="A1641" s="1" t="s">
        <v>4108</v>
      </c>
      <c r="B1641" s="2">
        <v>45747</v>
      </c>
      <c r="C1641" s="1" t="s">
        <v>4109</v>
      </c>
      <c r="D1641" s="1" t="s">
        <v>4110</v>
      </c>
      <c r="E1641" s="1" t="s">
        <v>119</v>
      </c>
      <c r="F1641" s="1" t="s">
        <v>33</v>
      </c>
      <c r="G1641" s="1" t="s">
        <v>120</v>
      </c>
      <c r="H1641" s="1" t="s">
        <v>146</v>
      </c>
      <c r="I1641">
        <v>2</v>
      </c>
      <c r="J1641">
        <v>800</v>
      </c>
      <c r="K1641" s="7">
        <v>0</v>
      </c>
      <c r="L1641">
        <v>1600</v>
      </c>
      <c r="M1641">
        <v>275.39</v>
      </c>
      <c r="N1641" s="7">
        <f>IFERROR(Sales_Data[[#This Row],[Profit]]/Sales_Data[[#This Row],[Sales]],0)</f>
        <v>0.17211874999999999</v>
      </c>
      <c r="O1641" s="7" t="str">
        <f>TEXT(Sales_Data[[#This Row],[Order_Date]],"mmm")</f>
        <v>Mar</v>
      </c>
      <c r="P1641" s="9" t="str">
        <f>TEXT(Sales_Data[[#This Row],[Order_Date]],"yyyy")</f>
        <v>2025</v>
      </c>
      <c r="Q1641" s="9" t="str">
        <f t="shared" si="25"/>
        <v>Existing</v>
      </c>
      <c r="R1641" s="1" t="s">
        <v>36</v>
      </c>
    </row>
    <row r="1642" spans="1:18" x14ac:dyDescent="0.35">
      <c r="A1642" s="1" t="s">
        <v>4111</v>
      </c>
      <c r="B1642" s="2">
        <v>45928</v>
      </c>
      <c r="C1642" s="1" t="s">
        <v>4112</v>
      </c>
      <c r="D1642" s="1" t="s">
        <v>4113</v>
      </c>
      <c r="E1642" s="1" t="s">
        <v>24</v>
      </c>
      <c r="F1642" s="1" t="s">
        <v>25</v>
      </c>
      <c r="G1642" s="1" t="s">
        <v>42</v>
      </c>
      <c r="H1642" s="1" t="s">
        <v>47</v>
      </c>
      <c r="I1642">
        <v>4</v>
      </c>
      <c r="J1642">
        <v>55000</v>
      </c>
      <c r="K1642" s="7">
        <v>0</v>
      </c>
      <c r="L1642">
        <v>220000</v>
      </c>
      <c r="M1642">
        <v>35789.49</v>
      </c>
      <c r="N1642" s="7">
        <f>IFERROR(Sales_Data[[#This Row],[Profit]]/Sales_Data[[#This Row],[Sales]],0)</f>
        <v>0.16267949999999998</v>
      </c>
      <c r="O1642" s="7" t="str">
        <f>TEXT(Sales_Data[[#This Row],[Order_Date]],"mmm")</f>
        <v>Sep</v>
      </c>
      <c r="P1642" s="9" t="str">
        <f>TEXT(Sales_Data[[#This Row],[Order_Date]],"yyyy")</f>
        <v>2025</v>
      </c>
      <c r="Q1642" s="9" t="str">
        <f t="shared" si="25"/>
        <v>Existing</v>
      </c>
      <c r="R1642" s="1" t="s">
        <v>36</v>
      </c>
    </row>
    <row r="1643" spans="1:18" x14ac:dyDescent="0.35">
      <c r="A1643" s="1" t="s">
        <v>4114</v>
      </c>
      <c r="B1643" s="2">
        <v>45841</v>
      </c>
      <c r="C1643" s="1" t="s">
        <v>4115</v>
      </c>
      <c r="D1643" s="1" t="s">
        <v>1047</v>
      </c>
      <c r="E1643" s="1" t="s">
        <v>32</v>
      </c>
      <c r="F1643" s="1" t="s">
        <v>33</v>
      </c>
      <c r="G1643" s="1" t="s">
        <v>18</v>
      </c>
      <c r="H1643" s="1" t="s">
        <v>72</v>
      </c>
      <c r="I1643">
        <v>2</v>
      </c>
      <c r="J1643">
        <v>350</v>
      </c>
      <c r="K1643" s="7">
        <v>0.1</v>
      </c>
      <c r="L1643">
        <v>630</v>
      </c>
      <c r="M1643">
        <v>146.49</v>
      </c>
      <c r="N1643" s="7">
        <f>IFERROR(Sales_Data[[#This Row],[Profit]]/Sales_Data[[#This Row],[Sales]],0)</f>
        <v>0.23252380952380955</v>
      </c>
      <c r="O1643" s="7" t="str">
        <f>TEXT(Sales_Data[[#This Row],[Order_Date]],"mmm")</f>
        <v>Jul</v>
      </c>
      <c r="P1643" s="9" t="str">
        <f>TEXT(Sales_Data[[#This Row],[Order_Date]],"yyyy")</f>
        <v>2025</v>
      </c>
      <c r="Q1643" s="9" t="str">
        <f t="shared" si="25"/>
        <v>Existing</v>
      </c>
      <c r="R1643" s="1" t="s">
        <v>28</v>
      </c>
    </row>
    <row r="1644" spans="1:18" x14ac:dyDescent="0.35">
      <c r="A1644" s="1" t="s">
        <v>4116</v>
      </c>
      <c r="B1644" s="2">
        <v>45825</v>
      </c>
      <c r="C1644" s="1" t="s">
        <v>4117</v>
      </c>
      <c r="D1644" s="1" t="s">
        <v>2974</v>
      </c>
      <c r="E1644" s="1" t="s">
        <v>71</v>
      </c>
      <c r="F1644" s="1" t="s">
        <v>33</v>
      </c>
      <c r="G1644" s="1" t="s">
        <v>42</v>
      </c>
      <c r="H1644" s="1" t="s">
        <v>102</v>
      </c>
      <c r="I1644">
        <v>4</v>
      </c>
      <c r="J1644">
        <v>25000</v>
      </c>
      <c r="K1644" s="7">
        <v>0</v>
      </c>
      <c r="L1644">
        <v>100000</v>
      </c>
      <c r="M1644">
        <v>15349.91</v>
      </c>
      <c r="N1644" s="7">
        <f>IFERROR(Sales_Data[[#This Row],[Profit]]/Sales_Data[[#This Row],[Sales]],0)</f>
        <v>0.1534991</v>
      </c>
      <c r="O1644" s="7" t="str">
        <f>TEXT(Sales_Data[[#This Row],[Order_Date]],"mmm")</f>
        <v>Jun</v>
      </c>
      <c r="P1644" s="9" t="str">
        <f>TEXT(Sales_Data[[#This Row],[Order_Date]],"yyyy")</f>
        <v>2025</v>
      </c>
      <c r="Q1644" s="9" t="str">
        <f t="shared" si="25"/>
        <v>Existing</v>
      </c>
      <c r="R1644" s="1" t="s">
        <v>20</v>
      </c>
    </row>
    <row r="1645" spans="1:18" x14ac:dyDescent="0.35">
      <c r="A1645" s="1" t="s">
        <v>4118</v>
      </c>
      <c r="B1645" s="2">
        <v>45674</v>
      </c>
      <c r="C1645" s="1" t="s">
        <v>4119</v>
      </c>
      <c r="D1645" s="1" t="s">
        <v>4120</v>
      </c>
      <c r="E1645" s="1" t="s">
        <v>160</v>
      </c>
      <c r="F1645" s="1" t="s">
        <v>161</v>
      </c>
      <c r="G1645" s="1" t="s">
        <v>42</v>
      </c>
      <c r="H1645" s="1" t="s">
        <v>63</v>
      </c>
      <c r="I1645">
        <v>4</v>
      </c>
      <c r="J1645">
        <v>4500</v>
      </c>
      <c r="K1645" s="7">
        <v>0.2</v>
      </c>
      <c r="L1645">
        <v>14400</v>
      </c>
      <c r="M1645">
        <v>3507.66</v>
      </c>
      <c r="N1645" s="7">
        <f>IFERROR(Sales_Data[[#This Row],[Profit]]/Sales_Data[[#This Row],[Sales]],0)</f>
        <v>0.24358749999999998</v>
      </c>
      <c r="O1645" s="7" t="str">
        <f>TEXT(Sales_Data[[#This Row],[Order_Date]],"mmm")</f>
        <v>Jan</v>
      </c>
      <c r="P1645" s="9" t="str">
        <f>TEXT(Sales_Data[[#This Row],[Order_Date]],"yyyy")</f>
        <v>2025</v>
      </c>
      <c r="Q1645" s="9" t="str">
        <f t="shared" si="25"/>
        <v>Existing</v>
      </c>
      <c r="R1645" s="1" t="s">
        <v>73</v>
      </c>
    </row>
    <row r="1646" spans="1:18" x14ac:dyDescent="0.35">
      <c r="A1646" s="1" t="s">
        <v>4121</v>
      </c>
      <c r="B1646" s="2">
        <v>45985</v>
      </c>
      <c r="C1646" s="1" t="s">
        <v>4122</v>
      </c>
      <c r="D1646" s="1" t="s">
        <v>4123</v>
      </c>
      <c r="E1646" s="1" t="s">
        <v>106</v>
      </c>
      <c r="F1646" s="1" t="s">
        <v>33</v>
      </c>
      <c r="G1646" s="1" t="s">
        <v>18</v>
      </c>
      <c r="H1646" s="1" t="s">
        <v>19</v>
      </c>
      <c r="I1646">
        <v>5</v>
      </c>
      <c r="J1646">
        <v>700</v>
      </c>
      <c r="K1646" s="7">
        <v>0</v>
      </c>
      <c r="L1646">
        <v>3500</v>
      </c>
      <c r="M1646">
        <v>625.54999999999995</v>
      </c>
      <c r="N1646" s="7">
        <f>IFERROR(Sales_Data[[#This Row],[Profit]]/Sales_Data[[#This Row],[Sales]],0)</f>
        <v>0.1787285714285714</v>
      </c>
      <c r="O1646" s="7" t="str">
        <f>TEXT(Sales_Data[[#This Row],[Order_Date]],"mmm")</f>
        <v>Nov</v>
      </c>
      <c r="P1646" s="9" t="str">
        <f>TEXT(Sales_Data[[#This Row],[Order_Date]],"yyyy")</f>
        <v>2025</v>
      </c>
      <c r="Q1646" s="9" t="str">
        <f t="shared" si="25"/>
        <v>Existing</v>
      </c>
      <c r="R1646" s="1" t="s">
        <v>36</v>
      </c>
    </row>
    <row r="1647" spans="1:18" x14ac:dyDescent="0.35">
      <c r="A1647" s="1" t="s">
        <v>4124</v>
      </c>
      <c r="B1647" s="2">
        <v>45922</v>
      </c>
      <c r="C1647" s="1" t="s">
        <v>4125</v>
      </c>
      <c r="D1647" s="1" t="s">
        <v>4126</v>
      </c>
      <c r="E1647" s="1" t="s">
        <v>17</v>
      </c>
      <c r="F1647" s="1" t="s">
        <v>17</v>
      </c>
      <c r="G1647" s="1" t="s">
        <v>34</v>
      </c>
      <c r="H1647" s="1" t="s">
        <v>107</v>
      </c>
      <c r="I1647">
        <v>2</v>
      </c>
      <c r="J1647">
        <v>6500</v>
      </c>
      <c r="K1647" s="7">
        <v>0</v>
      </c>
      <c r="L1647">
        <v>13000</v>
      </c>
      <c r="M1647">
        <v>1627.3</v>
      </c>
      <c r="N1647" s="7">
        <f>IFERROR(Sales_Data[[#This Row],[Profit]]/Sales_Data[[#This Row],[Sales]],0)</f>
        <v>0.12517692307692307</v>
      </c>
      <c r="O1647" s="7" t="str">
        <f>TEXT(Sales_Data[[#This Row],[Order_Date]],"mmm")</f>
        <v>Sep</v>
      </c>
      <c r="P1647" s="9" t="str">
        <f>TEXT(Sales_Data[[#This Row],[Order_Date]],"yyyy")</f>
        <v>2025</v>
      </c>
      <c r="Q1647" s="9" t="str">
        <f t="shared" si="25"/>
        <v>Existing</v>
      </c>
      <c r="R1647" s="1" t="s">
        <v>28</v>
      </c>
    </row>
    <row r="1648" spans="1:18" x14ac:dyDescent="0.35">
      <c r="A1648" s="1" t="s">
        <v>4127</v>
      </c>
      <c r="B1648" s="2">
        <v>45956</v>
      </c>
      <c r="C1648" s="1" t="s">
        <v>2770</v>
      </c>
      <c r="D1648" s="1" t="s">
        <v>1802</v>
      </c>
      <c r="E1648" s="1" t="s">
        <v>160</v>
      </c>
      <c r="F1648" s="1" t="s">
        <v>161</v>
      </c>
      <c r="G1648" s="1" t="s">
        <v>34</v>
      </c>
      <c r="H1648" s="1" t="s">
        <v>107</v>
      </c>
      <c r="I1648">
        <v>2</v>
      </c>
      <c r="J1648">
        <v>6500</v>
      </c>
      <c r="K1648" s="7">
        <v>0.1</v>
      </c>
      <c r="L1648">
        <v>11700</v>
      </c>
      <c r="M1648">
        <v>2091.98</v>
      </c>
      <c r="N1648" s="7">
        <f>IFERROR(Sales_Data[[#This Row],[Profit]]/Sales_Data[[#This Row],[Sales]],0)</f>
        <v>0.17880170940170939</v>
      </c>
      <c r="O1648" s="7" t="str">
        <f>TEXT(Sales_Data[[#This Row],[Order_Date]],"mmm")</f>
        <v>Oct</v>
      </c>
      <c r="P1648" s="9" t="str">
        <f>TEXT(Sales_Data[[#This Row],[Order_Date]],"yyyy")</f>
        <v>2025</v>
      </c>
      <c r="Q1648" s="9" t="str">
        <f t="shared" si="25"/>
        <v>Existing</v>
      </c>
      <c r="R1648" s="1" t="s">
        <v>36</v>
      </c>
    </row>
    <row r="1649" spans="1:18" x14ac:dyDescent="0.35">
      <c r="A1649" s="1" t="s">
        <v>4128</v>
      </c>
      <c r="B1649" s="2">
        <v>45731</v>
      </c>
      <c r="C1649" s="1" t="s">
        <v>3443</v>
      </c>
      <c r="D1649" s="1" t="s">
        <v>4129</v>
      </c>
      <c r="E1649" s="1" t="s">
        <v>62</v>
      </c>
      <c r="F1649" s="1" t="s">
        <v>41</v>
      </c>
      <c r="G1649" s="1" t="s">
        <v>120</v>
      </c>
      <c r="H1649" s="1" t="s">
        <v>143</v>
      </c>
      <c r="I1649">
        <v>4</v>
      </c>
      <c r="J1649">
        <v>1800</v>
      </c>
      <c r="K1649" s="7">
        <v>0.1</v>
      </c>
      <c r="L1649">
        <v>6480</v>
      </c>
      <c r="M1649">
        <v>1586.26</v>
      </c>
      <c r="N1649" s="7">
        <f>IFERROR(Sales_Data[[#This Row],[Profit]]/Sales_Data[[#This Row],[Sales]],0)</f>
        <v>0.24479320987654321</v>
      </c>
      <c r="O1649" s="7" t="str">
        <f>TEXT(Sales_Data[[#This Row],[Order_Date]],"mmm")</f>
        <v>Mar</v>
      </c>
      <c r="P1649" s="9" t="str">
        <f>TEXT(Sales_Data[[#This Row],[Order_Date]],"yyyy")</f>
        <v>2025</v>
      </c>
      <c r="Q1649" s="9" t="str">
        <f t="shared" si="25"/>
        <v>Existing</v>
      </c>
      <c r="R1649" s="1" t="s">
        <v>20</v>
      </c>
    </row>
    <row r="1650" spans="1:18" x14ac:dyDescent="0.35">
      <c r="A1650" s="1" t="s">
        <v>4130</v>
      </c>
      <c r="B1650" s="2">
        <v>45805</v>
      </c>
      <c r="C1650" s="1" t="s">
        <v>4131</v>
      </c>
      <c r="D1650" s="1" t="s">
        <v>4132</v>
      </c>
      <c r="E1650" s="1" t="s">
        <v>106</v>
      </c>
      <c r="F1650" s="1" t="s">
        <v>33</v>
      </c>
      <c r="G1650" s="1" t="s">
        <v>18</v>
      </c>
      <c r="H1650" s="1" t="s">
        <v>72</v>
      </c>
      <c r="I1650">
        <v>5</v>
      </c>
      <c r="J1650">
        <v>350</v>
      </c>
      <c r="K1650" s="7">
        <v>0</v>
      </c>
      <c r="L1650">
        <v>1750</v>
      </c>
      <c r="M1650">
        <v>244.98</v>
      </c>
      <c r="N1650" s="7">
        <f>IFERROR(Sales_Data[[#This Row],[Profit]]/Sales_Data[[#This Row],[Sales]],0)</f>
        <v>0.13998857142857143</v>
      </c>
      <c r="O1650" s="7" t="str">
        <f>TEXT(Sales_Data[[#This Row],[Order_Date]],"mmm")</f>
        <v>May</v>
      </c>
      <c r="P1650" s="9" t="str">
        <f>TEXT(Sales_Data[[#This Row],[Order_Date]],"yyyy")</f>
        <v>2025</v>
      </c>
      <c r="Q1650" s="9" t="str">
        <f t="shared" si="25"/>
        <v>Existing</v>
      </c>
      <c r="R1650" s="1" t="s">
        <v>73</v>
      </c>
    </row>
    <row r="1651" spans="1:18" x14ac:dyDescent="0.35">
      <c r="A1651" s="1" t="s">
        <v>4133</v>
      </c>
      <c r="B1651" s="2">
        <v>45889</v>
      </c>
      <c r="C1651" s="1" t="s">
        <v>3681</v>
      </c>
      <c r="D1651" s="1" t="s">
        <v>1786</v>
      </c>
      <c r="E1651" s="1" t="s">
        <v>40</v>
      </c>
      <c r="F1651" s="1" t="s">
        <v>41</v>
      </c>
      <c r="G1651" s="1" t="s">
        <v>26</v>
      </c>
      <c r="H1651" s="1" t="s">
        <v>27</v>
      </c>
      <c r="I1651">
        <v>5</v>
      </c>
      <c r="J1651">
        <v>1200</v>
      </c>
      <c r="K1651" s="7">
        <v>0.05</v>
      </c>
      <c r="L1651">
        <v>5700</v>
      </c>
      <c r="M1651">
        <v>738.48</v>
      </c>
      <c r="N1651" s="7">
        <f>IFERROR(Sales_Data[[#This Row],[Profit]]/Sales_Data[[#This Row],[Sales]],0)</f>
        <v>0.12955789473684212</v>
      </c>
      <c r="O1651" s="7" t="str">
        <f>TEXT(Sales_Data[[#This Row],[Order_Date]],"mmm")</f>
        <v>Aug</v>
      </c>
      <c r="P1651" s="9" t="str">
        <f>TEXT(Sales_Data[[#This Row],[Order_Date]],"yyyy")</f>
        <v>2025</v>
      </c>
      <c r="Q1651" s="9" t="str">
        <f t="shared" si="25"/>
        <v>Existing</v>
      </c>
      <c r="R1651" s="1" t="s">
        <v>20</v>
      </c>
    </row>
    <row r="1652" spans="1:18" x14ac:dyDescent="0.35">
      <c r="A1652" s="1" t="s">
        <v>4134</v>
      </c>
      <c r="B1652" s="2">
        <v>45969</v>
      </c>
      <c r="C1652" s="1" t="s">
        <v>4135</v>
      </c>
      <c r="D1652" s="1" t="s">
        <v>4136</v>
      </c>
      <c r="E1652" s="1" t="s">
        <v>71</v>
      </c>
      <c r="F1652" s="1" t="s">
        <v>33</v>
      </c>
      <c r="G1652" s="1" t="s">
        <v>120</v>
      </c>
      <c r="H1652" s="1" t="s">
        <v>143</v>
      </c>
      <c r="I1652">
        <v>2</v>
      </c>
      <c r="J1652">
        <v>1800</v>
      </c>
      <c r="K1652" s="7">
        <v>0.1</v>
      </c>
      <c r="L1652">
        <v>3240</v>
      </c>
      <c r="M1652">
        <v>761.3</v>
      </c>
      <c r="N1652" s="7">
        <f>IFERROR(Sales_Data[[#This Row],[Profit]]/Sales_Data[[#This Row],[Sales]],0)</f>
        <v>0.23496913580246911</v>
      </c>
      <c r="O1652" s="7" t="str">
        <f>TEXT(Sales_Data[[#This Row],[Order_Date]],"mmm")</f>
        <v>Nov</v>
      </c>
      <c r="P1652" s="9" t="str">
        <f>TEXT(Sales_Data[[#This Row],[Order_Date]],"yyyy")</f>
        <v>2025</v>
      </c>
      <c r="Q1652" s="9" t="str">
        <f t="shared" si="25"/>
        <v>Existing</v>
      </c>
      <c r="R1652" s="1" t="s">
        <v>20</v>
      </c>
    </row>
    <row r="1653" spans="1:18" x14ac:dyDescent="0.35">
      <c r="A1653" s="1" t="s">
        <v>4137</v>
      </c>
      <c r="B1653" s="2">
        <v>45870</v>
      </c>
      <c r="C1653" s="1" t="s">
        <v>2905</v>
      </c>
      <c r="D1653" s="1" t="s">
        <v>4138</v>
      </c>
      <c r="E1653" s="1" t="s">
        <v>111</v>
      </c>
      <c r="F1653" s="1" t="s">
        <v>33</v>
      </c>
      <c r="G1653" s="1" t="s">
        <v>120</v>
      </c>
      <c r="H1653" s="1" t="s">
        <v>146</v>
      </c>
      <c r="I1653">
        <v>4</v>
      </c>
      <c r="J1653">
        <v>800</v>
      </c>
      <c r="K1653" s="7">
        <v>0.05</v>
      </c>
      <c r="L1653">
        <v>3040</v>
      </c>
      <c r="M1653">
        <v>722.41</v>
      </c>
      <c r="N1653" s="7">
        <f>IFERROR(Sales_Data[[#This Row],[Profit]]/Sales_Data[[#This Row],[Sales]],0)</f>
        <v>0.23763486842105261</v>
      </c>
      <c r="O1653" s="7" t="str">
        <f>TEXT(Sales_Data[[#This Row],[Order_Date]],"mmm")</f>
        <v>Aug</v>
      </c>
      <c r="P1653" s="9" t="str">
        <f>TEXT(Sales_Data[[#This Row],[Order_Date]],"yyyy")</f>
        <v>2025</v>
      </c>
      <c r="Q1653" s="9" t="str">
        <f t="shared" si="25"/>
        <v>Existing</v>
      </c>
      <c r="R1653" s="1" t="s">
        <v>36</v>
      </c>
    </row>
    <row r="1654" spans="1:18" x14ac:dyDescent="0.35">
      <c r="A1654" s="1" t="s">
        <v>4139</v>
      </c>
      <c r="B1654" s="2">
        <v>45702</v>
      </c>
      <c r="C1654" s="1" t="s">
        <v>4060</v>
      </c>
      <c r="D1654" s="1" t="s">
        <v>1316</v>
      </c>
      <c r="E1654" s="1" t="s">
        <v>62</v>
      </c>
      <c r="F1654" s="1" t="s">
        <v>41</v>
      </c>
      <c r="G1654" s="1" t="s">
        <v>120</v>
      </c>
      <c r="H1654" s="1" t="s">
        <v>146</v>
      </c>
      <c r="I1654">
        <v>5</v>
      </c>
      <c r="J1654">
        <v>800</v>
      </c>
      <c r="K1654" s="7">
        <v>0.1</v>
      </c>
      <c r="L1654">
        <v>3600</v>
      </c>
      <c r="M1654">
        <v>594.05999999999995</v>
      </c>
      <c r="N1654" s="7">
        <f>IFERROR(Sales_Data[[#This Row],[Profit]]/Sales_Data[[#This Row],[Sales]],0)</f>
        <v>0.16501666666666664</v>
      </c>
      <c r="O1654" s="7" t="str">
        <f>TEXT(Sales_Data[[#This Row],[Order_Date]],"mmm")</f>
        <v>Feb</v>
      </c>
      <c r="P1654" s="9" t="str">
        <f>TEXT(Sales_Data[[#This Row],[Order_Date]],"yyyy")</f>
        <v>2025</v>
      </c>
      <c r="Q1654" s="9" t="str">
        <f t="shared" si="25"/>
        <v>Existing</v>
      </c>
      <c r="R1654" s="1" t="s">
        <v>36</v>
      </c>
    </row>
    <row r="1655" spans="1:18" x14ac:dyDescent="0.35">
      <c r="A1655" s="1" t="s">
        <v>4140</v>
      </c>
      <c r="B1655" s="2">
        <v>45724</v>
      </c>
      <c r="C1655" s="1" t="s">
        <v>4141</v>
      </c>
      <c r="D1655" s="1" t="s">
        <v>2082</v>
      </c>
      <c r="E1655" s="1" t="s">
        <v>106</v>
      </c>
      <c r="F1655" s="1" t="s">
        <v>33</v>
      </c>
      <c r="G1655" s="1" t="s">
        <v>120</v>
      </c>
      <c r="H1655" s="1" t="s">
        <v>146</v>
      </c>
      <c r="I1655">
        <v>2</v>
      </c>
      <c r="J1655">
        <v>800</v>
      </c>
      <c r="K1655" s="7">
        <v>0.05</v>
      </c>
      <c r="L1655">
        <v>1520</v>
      </c>
      <c r="M1655">
        <v>269.25</v>
      </c>
      <c r="N1655" s="7">
        <f>IFERROR(Sales_Data[[#This Row],[Profit]]/Sales_Data[[#This Row],[Sales]],0)</f>
        <v>0.17713815789473683</v>
      </c>
      <c r="O1655" s="7" t="str">
        <f>TEXT(Sales_Data[[#This Row],[Order_Date]],"mmm")</f>
        <v>Mar</v>
      </c>
      <c r="P1655" s="9" t="str">
        <f>TEXT(Sales_Data[[#This Row],[Order_Date]],"yyyy")</f>
        <v>2025</v>
      </c>
      <c r="Q1655" s="9" t="str">
        <f t="shared" si="25"/>
        <v>Existing</v>
      </c>
      <c r="R1655" s="1" t="s">
        <v>64</v>
      </c>
    </row>
    <row r="1656" spans="1:18" x14ac:dyDescent="0.35">
      <c r="A1656" s="1" t="s">
        <v>4142</v>
      </c>
      <c r="B1656" s="2">
        <v>45779</v>
      </c>
      <c r="C1656" s="1" t="s">
        <v>1704</v>
      </c>
      <c r="D1656" s="1" t="s">
        <v>4143</v>
      </c>
      <c r="E1656" s="1" t="s">
        <v>24</v>
      </c>
      <c r="F1656" s="1" t="s">
        <v>25</v>
      </c>
      <c r="G1656" s="1" t="s">
        <v>34</v>
      </c>
      <c r="H1656" s="1" t="s">
        <v>35</v>
      </c>
      <c r="I1656">
        <v>5</v>
      </c>
      <c r="J1656">
        <v>9000</v>
      </c>
      <c r="K1656" s="7">
        <v>0.05</v>
      </c>
      <c r="L1656">
        <v>42750</v>
      </c>
      <c r="M1656">
        <v>7125.64</v>
      </c>
      <c r="N1656" s="7">
        <f>IFERROR(Sales_Data[[#This Row],[Profit]]/Sales_Data[[#This Row],[Sales]],0)</f>
        <v>0.16668163742690059</v>
      </c>
      <c r="O1656" s="7" t="str">
        <f>TEXT(Sales_Data[[#This Row],[Order_Date]],"mmm")</f>
        <v>May</v>
      </c>
      <c r="P1656" s="9" t="str">
        <f>TEXT(Sales_Data[[#This Row],[Order_Date]],"yyyy")</f>
        <v>2025</v>
      </c>
      <c r="Q1656" s="9" t="str">
        <f t="shared" si="25"/>
        <v>Existing</v>
      </c>
      <c r="R1656" s="1" t="s">
        <v>73</v>
      </c>
    </row>
    <row r="1657" spans="1:18" x14ac:dyDescent="0.35">
      <c r="A1657" s="1" t="s">
        <v>4144</v>
      </c>
      <c r="B1657" s="2">
        <v>45954</v>
      </c>
      <c r="C1657" s="1" t="s">
        <v>1252</v>
      </c>
      <c r="D1657" s="1" t="s">
        <v>1609</v>
      </c>
      <c r="E1657" s="1" t="s">
        <v>62</v>
      </c>
      <c r="F1657" s="1" t="s">
        <v>41</v>
      </c>
      <c r="G1657" s="1" t="s">
        <v>26</v>
      </c>
      <c r="H1657" s="1" t="s">
        <v>128</v>
      </c>
      <c r="I1657">
        <v>1</v>
      </c>
      <c r="J1657">
        <v>900</v>
      </c>
      <c r="K1657" s="7">
        <v>0.05</v>
      </c>
      <c r="L1657">
        <v>855</v>
      </c>
      <c r="M1657">
        <v>120.23</v>
      </c>
      <c r="N1657" s="7">
        <f>IFERROR(Sales_Data[[#This Row],[Profit]]/Sales_Data[[#This Row],[Sales]],0)</f>
        <v>0.14061988304093567</v>
      </c>
      <c r="O1657" s="7" t="str">
        <f>TEXT(Sales_Data[[#This Row],[Order_Date]],"mmm")</f>
        <v>Oct</v>
      </c>
      <c r="P1657" s="9" t="str">
        <f>TEXT(Sales_Data[[#This Row],[Order_Date]],"yyyy")</f>
        <v>2025</v>
      </c>
      <c r="Q1657" s="9" t="str">
        <f t="shared" si="25"/>
        <v>New</v>
      </c>
      <c r="R1657" s="1" t="s">
        <v>36</v>
      </c>
    </row>
    <row r="1658" spans="1:18" x14ac:dyDescent="0.35">
      <c r="A1658" s="1" t="s">
        <v>4145</v>
      </c>
      <c r="B1658" s="2">
        <v>45995</v>
      </c>
      <c r="C1658" s="1" t="s">
        <v>2398</v>
      </c>
      <c r="D1658" s="1" t="s">
        <v>2429</v>
      </c>
      <c r="E1658" s="1" t="s">
        <v>135</v>
      </c>
      <c r="F1658" s="1" t="s">
        <v>136</v>
      </c>
      <c r="G1658" s="1" t="s">
        <v>120</v>
      </c>
      <c r="H1658" s="1" t="s">
        <v>143</v>
      </c>
      <c r="I1658">
        <v>3</v>
      </c>
      <c r="J1658">
        <v>1800</v>
      </c>
      <c r="K1658" s="7">
        <v>0.1</v>
      </c>
      <c r="L1658">
        <v>4860</v>
      </c>
      <c r="M1658">
        <v>632.76</v>
      </c>
      <c r="N1658" s="7">
        <f>IFERROR(Sales_Data[[#This Row],[Profit]]/Sales_Data[[#This Row],[Sales]],0)</f>
        <v>0.13019753086419752</v>
      </c>
      <c r="O1658" s="7" t="str">
        <f>TEXT(Sales_Data[[#This Row],[Order_Date]],"mmm")</f>
        <v>Dec</v>
      </c>
      <c r="P1658" s="9" t="str">
        <f>TEXT(Sales_Data[[#This Row],[Order_Date]],"yyyy")</f>
        <v>2025</v>
      </c>
      <c r="Q1658" s="9" t="str">
        <f t="shared" si="25"/>
        <v>Existing</v>
      </c>
      <c r="R1658" s="1" t="s">
        <v>73</v>
      </c>
    </row>
    <row r="1659" spans="1:18" x14ac:dyDescent="0.35">
      <c r="A1659" s="1" t="s">
        <v>4146</v>
      </c>
      <c r="B1659" s="2">
        <v>45792</v>
      </c>
      <c r="C1659" s="1" t="s">
        <v>3626</v>
      </c>
      <c r="D1659" s="1" t="s">
        <v>4147</v>
      </c>
      <c r="E1659" s="1" t="s">
        <v>40</v>
      </c>
      <c r="F1659" s="1" t="s">
        <v>41</v>
      </c>
      <c r="G1659" s="1" t="s">
        <v>26</v>
      </c>
      <c r="H1659" s="1" t="s">
        <v>128</v>
      </c>
      <c r="I1659">
        <v>3</v>
      </c>
      <c r="J1659">
        <v>900</v>
      </c>
      <c r="K1659" s="7">
        <v>0.15</v>
      </c>
      <c r="L1659">
        <v>2295</v>
      </c>
      <c r="M1659">
        <v>434.95</v>
      </c>
      <c r="N1659" s="7">
        <f>IFERROR(Sales_Data[[#This Row],[Profit]]/Sales_Data[[#This Row],[Sales]],0)</f>
        <v>0.18952069716775599</v>
      </c>
      <c r="O1659" s="7" t="str">
        <f>TEXT(Sales_Data[[#This Row],[Order_Date]],"mmm")</f>
        <v>May</v>
      </c>
      <c r="P1659" s="9" t="str">
        <f>TEXT(Sales_Data[[#This Row],[Order_Date]],"yyyy")</f>
        <v>2025</v>
      </c>
      <c r="Q1659" s="9" t="str">
        <f t="shared" si="25"/>
        <v>Existing</v>
      </c>
      <c r="R1659" s="1" t="s">
        <v>73</v>
      </c>
    </row>
    <row r="1660" spans="1:18" x14ac:dyDescent="0.35">
      <c r="A1660" s="1" t="s">
        <v>4148</v>
      </c>
      <c r="B1660" s="2">
        <v>45785</v>
      </c>
      <c r="C1660" s="1" t="s">
        <v>4149</v>
      </c>
      <c r="D1660" s="1" t="s">
        <v>1047</v>
      </c>
      <c r="E1660" s="1" t="s">
        <v>106</v>
      </c>
      <c r="F1660" s="1" t="s">
        <v>33</v>
      </c>
      <c r="G1660" s="1" t="s">
        <v>26</v>
      </c>
      <c r="H1660" s="1" t="s">
        <v>27</v>
      </c>
      <c r="I1660">
        <v>2</v>
      </c>
      <c r="J1660">
        <v>1200</v>
      </c>
      <c r="K1660" s="7">
        <v>0</v>
      </c>
      <c r="L1660">
        <v>2400</v>
      </c>
      <c r="M1660">
        <v>347.63</v>
      </c>
      <c r="N1660" s="7">
        <f>IFERROR(Sales_Data[[#This Row],[Profit]]/Sales_Data[[#This Row],[Sales]],0)</f>
        <v>0.14484583333333334</v>
      </c>
      <c r="O1660" s="7" t="str">
        <f>TEXT(Sales_Data[[#This Row],[Order_Date]],"mmm")</f>
        <v>May</v>
      </c>
      <c r="P1660" s="9" t="str">
        <f>TEXT(Sales_Data[[#This Row],[Order_Date]],"yyyy")</f>
        <v>2025</v>
      </c>
      <c r="Q1660" s="9" t="str">
        <f t="shared" si="25"/>
        <v>Existing</v>
      </c>
      <c r="R1660" s="1" t="s">
        <v>28</v>
      </c>
    </row>
    <row r="1661" spans="1:18" x14ac:dyDescent="0.35">
      <c r="A1661" s="1" t="s">
        <v>4150</v>
      </c>
      <c r="B1661" s="2">
        <v>46018</v>
      </c>
      <c r="C1661" s="1" t="s">
        <v>1185</v>
      </c>
      <c r="D1661" s="1" t="s">
        <v>2835</v>
      </c>
      <c r="E1661" s="1" t="s">
        <v>62</v>
      </c>
      <c r="F1661" s="1" t="s">
        <v>41</v>
      </c>
      <c r="G1661" s="1" t="s">
        <v>120</v>
      </c>
      <c r="H1661" s="1" t="s">
        <v>121</v>
      </c>
      <c r="I1661">
        <v>2</v>
      </c>
      <c r="J1661">
        <v>2800</v>
      </c>
      <c r="K1661" s="7">
        <v>0.15</v>
      </c>
      <c r="L1661">
        <v>4760</v>
      </c>
      <c r="M1661">
        <v>766.37</v>
      </c>
      <c r="N1661" s="7">
        <f>IFERROR(Sales_Data[[#This Row],[Profit]]/Sales_Data[[#This Row],[Sales]],0)</f>
        <v>0.16100210084033614</v>
      </c>
      <c r="O1661" s="7" t="str">
        <f>TEXT(Sales_Data[[#This Row],[Order_Date]],"mmm")</f>
        <v>Dec</v>
      </c>
      <c r="P1661" s="9" t="str">
        <f>TEXT(Sales_Data[[#This Row],[Order_Date]],"yyyy")</f>
        <v>2025</v>
      </c>
      <c r="Q1661" s="9" t="str">
        <f t="shared" si="25"/>
        <v>Existing</v>
      </c>
      <c r="R1661" s="1" t="s">
        <v>64</v>
      </c>
    </row>
    <row r="1662" spans="1:18" x14ac:dyDescent="0.35">
      <c r="A1662" s="1" t="s">
        <v>4151</v>
      </c>
      <c r="B1662" s="2">
        <v>45962</v>
      </c>
      <c r="C1662" s="1" t="s">
        <v>4152</v>
      </c>
      <c r="D1662" s="1" t="s">
        <v>1948</v>
      </c>
      <c r="E1662" s="1" t="s">
        <v>106</v>
      </c>
      <c r="F1662" s="1" t="s">
        <v>33</v>
      </c>
      <c r="G1662" s="1" t="s">
        <v>26</v>
      </c>
      <c r="H1662" s="1" t="s">
        <v>58</v>
      </c>
      <c r="I1662">
        <v>1</v>
      </c>
      <c r="J1662">
        <v>1400</v>
      </c>
      <c r="K1662" s="7">
        <v>0.15</v>
      </c>
      <c r="L1662">
        <v>1190</v>
      </c>
      <c r="M1662">
        <v>291.42</v>
      </c>
      <c r="N1662" s="7">
        <f>IFERROR(Sales_Data[[#This Row],[Profit]]/Sales_Data[[#This Row],[Sales]],0)</f>
        <v>0.24489075630252102</v>
      </c>
      <c r="O1662" s="7" t="str">
        <f>TEXT(Sales_Data[[#This Row],[Order_Date]],"mmm")</f>
        <v>Nov</v>
      </c>
      <c r="P1662" s="9" t="str">
        <f>TEXT(Sales_Data[[#This Row],[Order_Date]],"yyyy")</f>
        <v>2025</v>
      </c>
      <c r="Q1662" s="9" t="str">
        <f t="shared" si="25"/>
        <v>New</v>
      </c>
      <c r="R1662" s="1" t="s">
        <v>64</v>
      </c>
    </row>
    <row r="1663" spans="1:18" x14ac:dyDescent="0.35">
      <c r="A1663" s="1" t="s">
        <v>4153</v>
      </c>
      <c r="B1663" s="2">
        <v>45977</v>
      </c>
      <c r="C1663" s="1" t="s">
        <v>4154</v>
      </c>
      <c r="D1663" s="1" t="s">
        <v>4155</v>
      </c>
      <c r="E1663" s="1" t="s">
        <v>106</v>
      </c>
      <c r="F1663" s="1" t="s">
        <v>33</v>
      </c>
      <c r="G1663" s="1" t="s">
        <v>42</v>
      </c>
      <c r="H1663" s="1" t="s">
        <v>102</v>
      </c>
      <c r="I1663">
        <v>2</v>
      </c>
      <c r="J1663">
        <v>25000</v>
      </c>
      <c r="K1663" s="7">
        <v>0.05</v>
      </c>
      <c r="L1663">
        <v>47500</v>
      </c>
      <c r="M1663">
        <v>7401.17</v>
      </c>
      <c r="N1663" s="7">
        <f>IFERROR(Sales_Data[[#This Row],[Profit]]/Sales_Data[[#This Row],[Sales]],0)</f>
        <v>0.15581410526315789</v>
      </c>
      <c r="O1663" s="7" t="str">
        <f>TEXT(Sales_Data[[#This Row],[Order_Date]],"mmm")</f>
        <v>Nov</v>
      </c>
      <c r="P1663" s="9" t="str">
        <f>TEXT(Sales_Data[[#This Row],[Order_Date]],"yyyy")</f>
        <v>2025</v>
      </c>
      <c r="Q1663" s="9" t="str">
        <f t="shared" si="25"/>
        <v>Existing</v>
      </c>
      <c r="R1663" s="1" t="s">
        <v>36</v>
      </c>
    </row>
    <row r="1664" spans="1:18" x14ac:dyDescent="0.35">
      <c r="A1664" s="1" t="s">
        <v>4156</v>
      </c>
      <c r="B1664" s="2">
        <v>45707</v>
      </c>
      <c r="C1664" s="1" t="s">
        <v>1154</v>
      </c>
      <c r="D1664" s="1" t="s">
        <v>4157</v>
      </c>
      <c r="E1664" s="1" t="s">
        <v>81</v>
      </c>
      <c r="F1664" s="1" t="s">
        <v>33</v>
      </c>
      <c r="G1664" s="1" t="s">
        <v>18</v>
      </c>
      <c r="H1664" s="1" t="s">
        <v>19</v>
      </c>
      <c r="I1664">
        <v>1</v>
      </c>
      <c r="J1664">
        <v>700</v>
      </c>
      <c r="K1664" s="7">
        <v>0.15</v>
      </c>
      <c r="L1664">
        <v>595</v>
      </c>
      <c r="M1664">
        <v>120.83</v>
      </c>
      <c r="N1664" s="7">
        <f>IFERROR(Sales_Data[[#This Row],[Profit]]/Sales_Data[[#This Row],[Sales]],0)</f>
        <v>0.20307563025210085</v>
      </c>
      <c r="O1664" s="7" t="str">
        <f>TEXT(Sales_Data[[#This Row],[Order_Date]],"mmm")</f>
        <v>Feb</v>
      </c>
      <c r="P1664" s="9" t="str">
        <f>TEXT(Sales_Data[[#This Row],[Order_Date]],"yyyy")</f>
        <v>2025</v>
      </c>
      <c r="Q1664" s="9" t="str">
        <f t="shared" si="25"/>
        <v>New</v>
      </c>
      <c r="R1664" s="1" t="s">
        <v>73</v>
      </c>
    </row>
    <row r="1665" spans="1:18" x14ac:dyDescent="0.35">
      <c r="A1665" s="1" t="s">
        <v>4158</v>
      </c>
      <c r="B1665" s="2">
        <v>45907</v>
      </c>
      <c r="C1665" s="1" t="s">
        <v>4159</v>
      </c>
      <c r="D1665" s="1" t="s">
        <v>2067</v>
      </c>
      <c r="E1665" s="1" t="s">
        <v>160</v>
      </c>
      <c r="F1665" s="1" t="s">
        <v>161</v>
      </c>
      <c r="G1665" s="1" t="s">
        <v>42</v>
      </c>
      <c r="H1665" s="1" t="s">
        <v>102</v>
      </c>
      <c r="I1665">
        <v>4</v>
      </c>
      <c r="J1665">
        <v>25000</v>
      </c>
      <c r="K1665" s="7">
        <v>0.2</v>
      </c>
      <c r="L1665">
        <v>80000</v>
      </c>
      <c r="M1665">
        <v>15360.15</v>
      </c>
      <c r="N1665" s="7">
        <f>IFERROR(Sales_Data[[#This Row],[Profit]]/Sales_Data[[#This Row],[Sales]],0)</f>
        <v>0.19200187499999999</v>
      </c>
      <c r="O1665" s="7" t="str">
        <f>TEXT(Sales_Data[[#This Row],[Order_Date]],"mmm")</f>
        <v>Sep</v>
      </c>
      <c r="P1665" s="9" t="str">
        <f>TEXT(Sales_Data[[#This Row],[Order_Date]],"yyyy")</f>
        <v>2025</v>
      </c>
      <c r="Q1665" s="9" t="str">
        <f t="shared" si="25"/>
        <v>Existing</v>
      </c>
      <c r="R1665" s="1" t="s">
        <v>28</v>
      </c>
    </row>
    <row r="1666" spans="1:18" x14ac:dyDescent="0.35">
      <c r="A1666" s="1" t="s">
        <v>4160</v>
      </c>
      <c r="B1666" s="2">
        <v>45939</v>
      </c>
      <c r="C1666" s="1" t="s">
        <v>3150</v>
      </c>
      <c r="D1666" s="1" t="s">
        <v>4161</v>
      </c>
      <c r="E1666" s="1" t="s">
        <v>56</v>
      </c>
      <c r="F1666" s="1" t="s">
        <v>57</v>
      </c>
      <c r="G1666" s="1" t="s">
        <v>34</v>
      </c>
      <c r="H1666" s="1" t="s">
        <v>107</v>
      </c>
      <c r="I1666">
        <v>1</v>
      </c>
      <c r="J1666">
        <v>6500</v>
      </c>
      <c r="K1666" s="7">
        <v>0.15</v>
      </c>
      <c r="L1666">
        <v>5525</v>
      </c>
      <c r="M1666">
        <v>614.94000000000005</v>
      </c>
      <c r="N1666" s="7">
        <f>IFERROR(Sales_Data[[#This Row],[Profit]]/Sales_Data[[#This Row],[Sales]],0)</f>
        <v>0.11130135746606336</v>
      </c>
      <c r="O1666" s="7" t="str">
        <f>TEXT(Sales_Data[[#This Row],[Order_Date]],"mmm")</f>
        <v>Oct</v>
      </c>
      <c r="P1666" s="9" t="str">
        <f>TEXT(Sales_Data[[#This Row],[Order_Date]],"yyyy")</f>
        <v>2025</v>
      </c>
      <c r="Q1666" s="9" t="str">
        <f t="shared" ref="Q1666:Q1729" si="26">IF(I1666&gt;1,"Existing","New")</f>
        <v>New</v>
      </c>
      <c r="R1666" s="1" t="s">
        <v>73</v>
      </c>
    </row>
    <row r="1667" spans="1:18" x14ac:dyDescent="0.35">
      <c r="A1667" s="1" t="s">
        <v>4162</v>
      </c>
      <c r="B1667" s="2">
        <v>45780</v>
      </c>
      <c r="C1667" s="1" t="s">
        <v>4163</v>
      </c>
      <c r="D1667" s="1" t="s">
        <v>4164</v>
      </c>
      <c r="E1667" s="1" t="s">
        <v>40</v>
      </c>
      <c r="F1667" s="1" t="s">
        <v>41</v>
      </c>
      <c r="G1667" s="1" t="s">
        <v>18</v>
      </c>
      <c r="H1667" s="1" t="s">
        <v>72</v>
      </c>
      <c r="I1667">
        <v>1</v>
      </c>
      <c r="J1667">
        <v>350</v>
      </c>
      <c r="K1667" s="7">
        <v>0</v>
      </c>
      <c r="L1667">
        <v>350</v>
      </c>
      <c r="M1667">
        <v>32.25</v>
      </c>
      <c r="N1667" s="7">
        <f>IFERROR(Sales_Data[[#This Row],[Profit]]/Sales_Data[[#This Row],[Sales]],0)</f>
        <v>9.2142857142857137E-2</v>
      </c>
      <c r="O1667" s="7" t="str">
        <f>TEXT(Sales_Data[[#This Row],[Order_Date]],"mmm")</f>
        <v>May</v>
      </c>
      <c r="P1667" s="9" t="str">
        <f>TEXT(Sales_Data[[#This Row],[Order_Date]],"yyyy")</f>
        <v>2025</v>
      </c>
      <c r="Q1667" s="9" t="str">
        <f t="shared" si="26"/>
        <v>New</v>
      </c>
      <c r="R1667" s="1" t="s">
        <v>73</v>
      </c>
    </row>
    <row r="1668" spans="1:18" x14ac:dyDescent="0.35">
      <c r="A1668" s="1" t="s">
        <v>4165</v>
      </c>
      <c r="B1668" s="2">
        <v>45876</v>
      </c>
      <c r="C1668" s="1" t="s">
        <v>2689</v>
      </c>
      <c r="D1668" s="1" t="s">
        <v>928</v>
      </c>
      <c r="E1668" s="1" t="s">
        <v>81</v>
      </c>
      <c r="F1668" s="1" t="s">
        <v>33</v>
      </c>
      <c r="G1668" s="1" t="s">
        <v>26</v>
      </c>
      <c r="H1668" s="1" t="s">
        <v>82</v>
      </c>
      <c r="I1668">
        <v>5</v>
      </c>
      <c r="J1668">
        <v>450</v>
      </c>
      <c r="K1668" s="7">
        <v>0.15</v>
      </c>
      <c r="L1668">
        <v>1912</v>
      </c>
      <c r="M1668">
        <v>224.57</v>
      </c>
      <c r="N1668" s="7">
        <f>IFERROR(Sales_Data[[#This Row],[Profit]]/Sales_Data[[#This Row],[Sales]],0)</f>
        <v>0.11745292887029288</v>
      </c>
      <c r="O1668" s="7" t="str">
        <f>TEXT(Sales_Data[[#This Row],[Order_Date]],"mmm")</f>
        <v>Aug</v>
      </c>
      <c r="P1668" s="9" t="str">
        <f>TEXT(Sales_Data[[#This Row],[Order_Date]],"yyyy")</f>
        <v>2025</v>
      </c>
      <c r="Q1668" s="9" t="str">
        <f t="shared" si="26"/>
        <v>Existing</v>
      </c>
      <c r="R1668" s="1" t="s">
        <v>20</v>
      </c>
    </row>
    <row r="1669" spans="1:18" x14ac:dyDescent="0.35">
      <c r="A1669" s="1" t="s">
        <v>4166</v>
      </c>
      <c r="B1669" s="2">
        <v>45793</v>
      </c>
      <c r="C1669" s="1" t="s">
        <v>2058</v>
      </c>
      <c r="D1669" s="1" t="s">
        <v>4167</v>
      </c>
      <c r="E1669" s="1" t="s">
        <v>106</v>
      </c>
      <c r="F1669" s="1" t="s">
        <v>33</v>
      </c>
      <c r="G1669" s="1" t="s">
        <v>18</v>
      </c>
      <c r="H1669" s="1" t="s">
        <v>72</v>
      </c>
      <c r="I1669">
        <v>4</v>
      </c>
      <c r="J1669">
        <v>350</v>
      </c>
      <c r="K1669" s="7">
        <v>0.1</v>
      </c>
      <c r="L1669">
        <v>1260</v>
      </c>
      <c r="M1669">
        <v>157.02000000000001</v>
      </c>
      <c r="N1669" s="7">
        <f>IFERROR(Sales_Data[[#This Row],[Profit]]/Sales_Data[[#This Row],[Sales]],0)</f>
        <v>0.12461904761904763</v>
      </c>
      <c r="O1669" s="7" t="str">
        <f>TEXT(Sales_Data[[#This Row],[Order_Date]],"mmm")</f>
        <v>May</v>
      </c>
      <c r="P1669" s="9" t="str">
        <f>TEXT(Sales_Data[[#This Row],[Order_Date]],"yyyy")</f>
        <v>2025</v>
      </c>
      <c r="Q1669" s="9" t="str">
        <f t="shared" si="26"/>
        <v>Existing</v>
      </c>
      <c r="R1669" s="1" t="s">
        <v>73</v>
      </c>
    </row>
    <row r="1670" spans="1:18" x14ac:dyDescent="0.35">
      <c r="A1670" s="1" t="s">
        <v>4168</v>
      </c>
      <c r="B1670" s="2">
        <v>45855</v>
      </c>
      <c r="C1670" s="1" t="s">
        <v>4169</v>
      </c>
      <c r="D1670" s="1" t="s">
        <v>905</v>
      </c>
      <c r="E1670" s="1" t="s">
        <v>81</v>
      </c>
      <c r="F1670" s="1" t="s">
        <v>33</v>
      </c>
      <c r="G1670" s="1" t="s">
        <v>34</v>
      </c>
      <c r="H1670" s="1" t="s">
        <v>35</v>
      </c>
      <c r="I1670">
        <v>1</v>
      </c>
      <c r="J1670">
        <v>9000</v>
      </c>
      <c r="K1670" s="7">
        <v>0.05</v>
      </c>
      <c r="L1670">
        <v>8550</v>
      </c>
      <c r="M1670">
        <v>1398.61</v>
      </c>
      <c r="N1670" s="7">
        <f>IFERROR(Sales_Data[[#This Row],[Profit]]/Sales_Data[[#This Row],[Sales]],0)</f>
        <v>0.16358011695906433</v>
      </c>
      <c r="O1670" s="7" t="str">
        <f>TEXT(Sales_Data[[#This Row],[Order_Date]],"mmm")</f>
        <v>Jul</v>
      </c>
      <c r="P1670" s="9" t="str">
        <f>TEXT(Sales_Data[[#This Row],[Order_Date]],"yyyy")</f>
        <v>2025</v>
      </c>
      <c r="Q1670" s="9" t="str">
        <f t="shared" si="26"/>
        <v>New</v>
      </c>
      <c r="R1670" s="1" t="s">
        <v>73</v>
      </c>
    </row>
    <row r="1671" spans="1:18" x14ac:dyDescent="0.35">
      <c r="A1671" s="1" t="s">
        <v>4170</v>
      </c>
      <c r="B1671" s="2">
        <v>45888</v>
      </c>
      <c r="C1671" s="1" t="s">
        <v>4171</v>
      </c>
      <c r="D1671" s="1" t="s">
        <v>3753</v>
      </c>
      <c r="E1671" s="1" t="s">
        <v>40</v>
      </c>
      <c r="F1671" s="1" t="s">
        <v>41</v>
      </c>
      <c r="G1671" s="1" t="s">
        <v>42</v>
      </c>
      <c r="H1671" s="1" t="s">
        <v>63</v>
      </c>
      <c r="I1671">
        <v>2</v>
      </c>
      <c r="J1671">
        <v>4500</v>
      </c>
      <c r="K1671" s="7">
        <v>0.1</v>
      </c>
      <c r="L1671">
        <v>8100</v>
      </c>
      <c r="M1671">
        <v>1792.89</v>
      </c>
      <c r="N1671" s="7">
        <f>IFERROR(Sales_Data[[#This Row],[Profit]]/Sales_Data[[#This Row],[Sales]],0)</f>
        <v>0.22134444444444445</v>
      </c>
      <c r="O1671" s="7" t="str">
        <f>TEXT(Sales_Data[[#This Row],[Order_Date]],"mmm")</f>
        <v>Aug</v>
      </c>
      <c r="P1671" s="9" t="str">
        <f>TEXT(Sales_Data[[#This Row],[Order_Date]],"yyyy")</f>
        <v>2025</v>
      </c>
      <c r="Q1671" s="9" t="str">
        <f t="shared" si="26"/>
        <v>Existing</v>
      </c>
      <c r="R1671" s="1" t="s">
        <v>64</v>
      </c>
    </row>
    <row r="1672" spans="1:18" x14ac:dyDescent="0.35">
      <c r="A1672" s="1" t="s">
        <v>4172</v>
      </c>
      <c r="B1672" s="2">
        <v>45900</v>
      </c>
      <c r="C1672" s="1" t="s">
        <v>4173</v>
      </c>
      <c r="D1672" s="1" t="s">
        <v>4174</v>
      </c>
      <c r="E1672" s="1" t="s">
        <v>56</v>
      </c>
      <c r="F1672" s="1" t="s">
        <v>57</v>
      </c>
      <c r="G1672" s="1" t="s">
        <v>42</v>
      </c>
      <c r="H1672" s="1" t="s">
        <v>43</v>
      </c>
      <c r="I1672">
        <v>5</v>
      </c>
      <c r="J1672">
        <v>18000</v>
      </c>
      <c r="K1672" s="7">
        <v>0.05</v>
      </c>
      <c r="L1672">
        <v>85500</v>
      </c>
      <c r="M1672">
        <v>18945.37</v>
      </c>
      <c r="N1672" s="7">
        <f>IFERROR(Sales_Data[[#This Row],[Profit]]/Sales_Data[[#This Row],[Sales]],0)</f>
        <v>0.22158327485380117</v>
      </c>
      <c r="O1672" s="7" t="str">
        <f>TEXT(Sales_Data[[#This Row],[Order_Date]],"mmm")</f>
        <v>Aug</v>
      </c>
      <c r="P1672" s="9" t="str">
        <f>TEXT(Sales_Data[[#This Row],[Order_Date]],"yyyy")</f>
        <v>2025</v>
      </c>
      <c r="Q1672" s="9" t="str">
        <f t="shared" si="26"/>
        <v>Existing</v>
      </c>
      <c r="R1672" s="1" t="s">
        <v>36</v>
      </c>
    </row>
    <row r="1673" spans="1:18" x14ac:dyDescent="0.35">
      <c r="A1673" s="1" t="s">
        <v>4175</v>
      </c>
      <c r="B1673" s="2">
        <v>45917</v>
      </c>
      <c r="C1673" s="1" t="s">
        <v>3198</v>
      </c>
      <c r="D1673" s="1" t="s">
        <v>4176</v>
      </c>
      <c r="E1673" s="1" t="s">
        <v>71</v>
      </c>
      <c r="F1673" s="1" t="s">
        <v>33</v>
      </c>
      <c r="G1673" s="1" t="s">
        <v>42</v>
      </c>
      <c r="H1673" s="1" t="s">
        <v>43</v>
      </c>
      <c r="I1673">
        <v>5</v>
      </c>
      <c r="J1673">
        <v>18000</v>
      </c>
      <c r="K1673" s="7">
        <v>0.1</v>
      </c>
      <c r="L1673">
        <v>81000</v>
      </c>
      <c r="M1673">
        <v>14482.06</v>
      </c>
      <c r="N1673" s="7">
        <f>IFERROR(Sales_Data[[#This Row],[Profit]]/Sales_Data[[#This Row],[Sales]],0)</f>
        <v>0.17879086419753085</v>
      </c>
      <c r="O1673" s="7" t="str">
        <f>TEXT(Sales_Data[[#This Row],[Order_Date]],"mmm")</f>
        <v>Sep</v>
      </c>
      <c r="P1673" s="9" t="str">
        <f>TEXT(Sales_Data[[#This Row],[Order_Date]],"yyyy")</f>
        <v>2025</v>
      </c>
      <c r="Q1673" s="9" t="str">
        <f t="shared" si="26"/>
        <v>Existing</v>
      </c>
      <c r="R1673" s="1" t="s">
        <v>20</v>
      </c>
    </row>
    <row r="1674" spans="1:18" x14ac:dyDescent="0.35">
      <c r="A1674" s="1" t="s">
        <v>4177</v>
      </c>
      <c r="B1674" s="2">
        <v>45810</v>
      </c>
      <c r="C1674" s="1" t="s">
        <v>3357</v>
      </c>
      <c r="D1674" s="1" t="s">
        <v>232</v>
      </c>
      <c r="E1674" s="1" t="s">
        <v>135</v>
      </c>
      <c r="F1674" s="1" t="s">
        <v>136</v>
      </c>
      <c r="G1674" s="1" t="s">
        <v>34</v>
      </c>
      <c r="H1674" s="1" t="s">
        <v>77</v>
      </c>
      <c r="I1674">
        <v>3</v>
      </c>
      <c r="J1674">
        <v>22000</v>
      </c>
      <c r="K1674" s="7">
        <v>0.1</v>
      </c>
      <c r="L1674">
        <v>59400</v>
      </c>
      <c r="M1674">
        <v>7282</v>
      </c>
      <c r="N1674" s="7">
        <f>IFERROR(Sales_Data[[#This Row],[Profit]]/Sales_Data[[#This Row],[Sales]],0)</f>
        <v>0.12259259259259259</v>
      </c>
      <c r="O1674" s="7" t="str">
        <f>TEXT(Sales_Data[[#This Row],[Order_Date]],"mmm")</f>
        <v>Jun</v>
      </c>
      <c r="P1674" s="9" t="str">
        <f>TEXT(Sales_Data[[#This Row],[Order_Date]],"yyyy")</f>
        <v>2025</v>
      </c>
      <c r="Q1674" s="9" t="str">
        <f t="shared" si="26"/>
        <v>Existing</v>
      </c>
      <c r="R1674" s="1" t="s">
        <v>20</v>
      </c>
    </row>
    <row r="1675" spans="1:18" x14ac:dyDescent="0.35">
      <c r="A1675" s="1" t="s">
        <v>4178</v>
      </c>
      <c r="B1675" s="2">
        <v>45912</v>
      </c>
      <c r="C1675" s="1" t="s">
        <v>297</v>
      </c>
      <c r="D1675" s="1" t="s">
        <v>4179</v>
      </c>
      <c r="E1675" s="1" t="s">
        <v>56</v>
      </c>
      <c r="F1675" s="1" t="s">
        <v>57</v>
      </c>
      <c r="G1675" s="1" t="s">
        <v>18</v>
      </c>
      <c r="H1675" s="1" t="s">
        <v>292</v>
      </c>
      <c r="I1675">
        <v>2</v>
      </c>
      <c r="J1675">
        <v>500</v>
      </c>
      <c r="K1675" s="7">
        <v>0.15</v>
      </c>
      <c r="L1675">
        <v>850</v>
      </c>
      <c r="M1675">
        <v>168.38</v>
      </c>
      <c r="N1675" s="7">
        <f>IFERROR(Sales_Data[[#This Row],[Profit]]/Sales_Data[[#This Row],[Sales]],0)</f>
        <v>0.19809411764705881</v>
      </c>
      <c r="O1675" s="7" t="str">
        <f>TEXT(Sales_Data[[#This Row],[Order_Date]],"mmm")</f>
        <v>Sep</v>
      </c>
      <c r="P1675" s="9" t="str">
        <f>TEXT(Sales_Data[[#This Row],[Order_Date]],"yyyy")</f>
        <v>2025</v>
      </c>
      <c r="Q1675" s="9" t="str">
        <f t="shared" si="26"/>
        <v>Existing</v>
      </c>
      <c r="R1675" s="1" t="s">
        <v>36</v>
      </c>
    </row>
    <row r="1676" spans="1:18" x14ac:dyDescent="0.35">
      <c r="A1676" s="1" t="s">
        <v>4180</v>
      </c>
      <c r="B1676" s="2">
        <v>45664</v>
      </c>
      <c r="C1676" s="1" t="s">
        <v>1439</v>
      </c>
      <c r="D1676" s="1" t="s">
        <v>2358</v>
      </c>
      <c r="E1676" s="1" t="s">
        <v>51</v>
      </c>
      <c r="F1676" s="1" t="s">
        <v>52</v>
      </c>
      <c r="G1676" s="1" t="s">
        <v>18</v>
      </c>
      <c r="H1676" s="1" t="s">
        <v>292</v>
      </c>
      <c r="I1676">
        <v>3</v>
      </c>
      <c r="J1676">
        <v>500</v>
      </c>
      <c r="K1676" s="7">
        <v>0.15</v>
      </c>
      <c r="L1676">
        <v>1275</v>
      </c>
      <c r="M1676">
        <v>198.27</v>
      </c>
      <c r="N1676" s="7">
        <f>IFERROR(Sales_Data[[#This Row],[Profit]]/Sales_Data[[#This Row],[Sales]],0)</f>
        <v>0.15550588235294119</v>
      </c>
      <c r="O1676" s="7" t="str">
        <f>TEXT(Sales_Data[[#This Row],[Order_Date]],"mmm")</f>
        <v>Jan</v>
      </c>
      <c r="P1676" s="9" t="str">
        <f>TEXT(Sales_Data[[#This Row],[Order_Date]],"yyyy")</f>
        <v>2025</v>
      </c>
      <c r="Q1676" s="9" t="str">
        <f t="shared" si="26"/>
        <v>Existing</v>
      </c>
      <c r="R1676" s="1" t="s">
        <v>20</v>
      </c>
    </row>
    <row r="1677" spans="1:18" x14ac:dyDescent="0.35">
      <c r="A1677" s="1" t="s">
        <v>4181</v>
      </c>
      <c r="B1677" s="2">
        <v>45904</v>
      </c>
      <c r="C1677" s="1" t="s">
        <v>4182</v>
      </c>
      <c r="D1677" s="1" t="s">
        <v>4183</v>
      </c>
      <c r="E1677" s="1" t="s">
        <v>135</v>
      </c>
      <c r="F1677" s="1" t="s">
        <v>136</v>
      </c>
      <c r="G1677" s="1" t="s">
        <v>42</v>
      </c>
      <c r="H1677" s="1" t="s">
        <v>47</v>
      </c>
      <c r="I1677">
        <v>4</v>
      </c>
      <c r="J1677">
        <v>55000</v>
      </c>
      <c r="K1677" s="7">
        <v>0.1</v>
      </c>
      <c r="L1677">
        <v>198000</v>
      </c>
      <c r="M1677">
        <v>43268.42</v>
      </c>
      <c r="N1677" s="7">
        <f>IFERROR(Sales_Data[[#This Row],[Profit]]/Sales_Data[[#This Row],[Sales]],0)</f>
        <v>0.21852737373737374</v>
      </c>
      <c r="O1677" s="7" t="str">
        <f>TEXT(Sales_Data[[#This Row],[Order_Date]],"mmm")</f>
        <v>Sep</v>
      </c>
      <c r="P1677" s="9" t="str">
        <f>TEXT(Sales_Data[[#This Row],[Order_Date]],"yyyy")</f>
        <v>2025</v>
      </c>
      <c r="Q1677" s="9" t="str">
        <f t="shared" si="26"/>
        <v>Existing</v>
      </c>
      <c r="R1677" s="1" t="s">
        <v>36</v>
      </c>
    </row>
    <row r="1678" spans="1:18" x14ac:dyDescent="0.35">
      <c r="A1678" s="1" t="s">
        <v>4184</v>
      </c>
      <c r="B1678" s="2">
        <v>45701</v>
      </c>
      <c r="C1678" s="1" t="s">
        <v>1199</v>
      </c>
      <c r="D1678" s="1" t="s">
        <v>3853</v>
      </c>
      <c r="E1678" s="1" t="s">
        <v>135</v>
      </c>
      <c r="F1678" s="1" t="s">
        <v>136</v>
      </c>
      <c r="G1678" s="1" t="s">
        <v>42</v>
      </c>
      <c r="H1678" s="1" t="s">
        <v>112</v>
      </c>
      <c r="I1678">
        <v>2</v>
      </c>
      <c r="J1678">
        <v>2500</v>
      </c>
      <c r="K1678" s="7">
        <v>0.1</v>
      </c>
      <c r="L1678">
        <v>4500</v>
      </c>
      <c r="M1678">
        <v>870.13</v>
      </c>
      <c r="N1678" s="7">
        <f>IFERROR(Sales_Data[[#This Row],[Profit]]/Sales_Data[[#This Row],[Sales]],0)</f>
        <v>0.19336222222222221</v>
      </c>
      <c r="O1678" s="7" t="str">
        <f>TEXT(Sales_Data[[#This Row],[Order_Date]],"mmm")</f>
        <v>Feb</v>
      </c>
      <c r="P1678" s="9" t="str">
        <f>TEXT(Sales_Data[[#This Row],[Order_Date]],"yyyy")</f>
        <v>2025</v>
      </c>
      <c r="Q1678" s="9" t="str">
        <f t="shared" si="26"/>
        <v>Existing</v>
      </c>
      <c r="R1678" s="1" t="s">
        <v>36</v>
      </c>
    </row>
    <row r="1679" spans="1:18" x14ac:dyDescent="0.35">
      <c r="A1679" s="1" t="s">
        <v>4185</v>
      </c>
      <c r="B1679" s="2">
        <v>45676</v>
      </c>
      <c r="C1679" s="1" t="s">
        <v>2800</v>
      </c>
      <c r="D1679" s="1" t="s">
        <v>2856</v>
      </c>
      <c r="E1679" s="1" t="s">
        <v>111</v>
      </c>
      <c r="F1679" s="1" t="s">
        <v>33</v>
      </c>
      <c r="G1679" s="1" t="s">
        <v>120</v>
      </c>
      <c r="H1679" s="1" t="s">
        <v>217</v>
      </c>
      <c r="I1679">
        <v>3</v>
      </c>
      <c r="J1679">
        <v>3200</v>
      </c>
      <c r="K1679" s="7">
        <v>0.1</v>
      </c>
      <c r="L1679">
        <v>8640</v>
      </c>
      <c r="M1679">
        <v>1764.22</v>
      </c>
      <c r="N1679" s="7">
        <f>IFERROR(Sales_Data[[#This Row],[Profit]]/Sales_Data[[#This Row],[Sales]],0)</f>
        <v>0.20419212962962963</v>
      </c>
      <c r="O1679" s="7" t="str">
        <f>TEXT(Sales_Data[[#This Row],[Order_Date]],"mmm")</f>
        <v>Jan</v>
      </c>
      <c r="P1679" s="9" t="str">
        <f>TEXT(Sales_Data[[#This Row],[Order_Date]],"yyyy")</f>
        <v>2025</v>
      </c>
      <c r="Q1679" s="9" t="str">
        <f t="shared" si="26"/>
        <v>Existing</v>
      </c>
      <c r="R1679" s="1" t="s">
        <v>73</v>
      </c>
    </row>
    <row r="1680" spans="1:18" x14ac:dyDescent="0.35">
      <c r="A1680" s="1" t="s">
        <v>4186</v>
      </c>
      <c r="B1680" s="2">
        <v>45757</v>
      </c>
      <c r="C1680" s="1" t="s">
        <v>2798</v>
      </c>
      <c r="D1680" s="1" t="s">
        <v>3853</v>
      </c>
      <c r="E1680" s="1" t="s">
        <v>135</v>
      </c>
      <c r="F1680" s="1" t="s">
        <v>136</v>
      </c>
      <c r="G1680" s="1" t="s">
        <v>42</v>
      </c>
      <c r="H1680" s="1" t="s">
        <v>112</v>
      </c>
      <c r="I1680">
        <v>3</v>
      </c>
      <c r="J1680">
        <v>2500</v>
      </c>
      <c r="K1680" s="7">
        <v>0.2</v>
      </c>
      <c r="L1680">
        <v>6000</v>
      </c>
      <c r="M1680">
        <v>1441.28</v>
      </c>
      <c r="N1680" s="7">
        <f>IFERROR(Sales_Data[[#This Row],[Profit]]/Sales_Data[[#This Row],[Sales]],0)</f>
        <v>0.24021333333333333</v>
      </c>
      <c r="O1680" s="7" t="str">
        <f>TEXT(Sales_Data[[#This Row],[Order_Date]],"mmm")</f>
        <v>Apr</v>
      </c>
      <c r="P1680" s="9" t="str">
        <f>TEXT(Sales_Data[[#This Row],[Order_Date]],"yyyy")</f>
        <v>2025</v>
      </c>
      <c r="Q1680" s="9" t="str">
        <f t="shared" si="26"/>
        <v>Existing</v>
      </c>
      <c r="R1680" s="1" t="s">
        <v>64</v>
      </c>
    </row>
    <row r="1681" spans="1:18" x14ac:dyDescent="0.35">
      <c r="A1681" s="1" t="s">
        <v>4187</v>
      </c>
      <c r="B1681" s="2">
        <v>45749</v>
      </c>
      <c r="C1681" s="1" t="s">
        <v>4188</v>
      </c>
      <c r="D1681" s="1" t="s">
        <v>4189</v>
      </c>
      <c r="E1681" s="1" t="s">
        <v>71</v>
      </c>
      <c r="F1681" s="1" t="s">
        <v>33</v>
      </c>
      <c r="G1681" s="1" t="s">
        <v>26</v>
      </c>
      <c r="H1681" s="1" t="s">
        <v>82</v>
      </c>
      <c r="I1681">
        <v>4</v>
      </c>
      <c r="J1681">
        <v>450</v>
      </c>
      <c r="K1681" s="7">
        <v>0.05</v>
      </c>
      <c r="L1681">
        <v>1710</v>
      </c>
      <c r="M1681">
        <v>424.93</v>
      </c>
      <c r="N1681" s="7">
        <f>IFERROR(Sales_Data[[#This Row],[Profit]]/Sales_Data[[#This Row],[Sales]],0)</f>
        <v>0.24849707602339183</v>
      </c>
      <c r="O1681" s="7" t="str">
        <f>TEXT(Sales_Data[[#This Row],[Order_Date]],"mmm")</f>
        <v>Apr</v>
      </c>
      <c r="P1681" s="9" t="str">
        <f>TEXT(Sales_Data[[#This Row],[Order_Date]],"yyyy")</f>
        <v>2025</v>
      </c>
      <c r="Q1681" s="9" t="str">
        <f t="shared" si="26"/>
        <v>Existing</v>
      </c>
      <c r="R1681" s="1" t="s">
        <v>73</v>
      </c>
    </row>
    <row r="1682" spans="1:18" x14ac:dyDescent="0.35">
      <c r="A1682" s="1" t="s">
        <v>4190</v>
      </c>
      <c r="B1682" s="2">
        <v>45963</v>
      </c>
      <c r="C1682" s="1" t="s">
        <v>4191</v>
      </c>
      <c r="D1682" s="1" t="s">
        <v>4192</v>
      </c>
      <c r="E1682" s="1" t="s">
        <v>51</v>
      </c>
      <c r="F1682" s="1" t="s">
        <v>52</v>
      </c>
      <c r="G1682" s="1" t="s">
        <v>34</v>
      </c>
      <c r="H1682" s="1" t="s">
        <v>107</v>
      </c>
      <c r="I1682">
        <v>5</v>
      </c>
      <c r="J1682">
        <v>6500</v>
      </c>
      <c r="K1682" s="7">
        <v>0.15</v>
      </c>
      <c r="L1682">
        <v>27625</v>
      </c>
      <c r="M1682">
        <v>4043.53</v>
      </c>
      <c r="N1682" s="7">
        <f>IFERROR(Sales_Data[[#This Row],[Profit]]/Sales_Data[[#This Row],[Sales]],0)</f>
        <v>0.14637212669683258</v>
      </c>
      <c r="O1682" s="7" t="str">
        <f>TEXT(Sales_Data[[#This Row],[Order_Date]],"mmm")</f>
        <v>Nov</v>
      </c>
      <c r="P1682" s="9" t="str">
        <f>TEXT(Sales_Data[[#This Row],[Order_Date]],"yyyy")</f>
        <v>2025</v>
      </c>
      <c r="Q1682" s="9" t="str">
        <f t="shared" si="26"/>
        <v>Existing</v>
      </c>
      <c r="R1682" s="1" t="s">
        <v>64</v>
      </c>
    </row>
    <row r="1683" spans="1:18" x14ac:dyDescent="0.35">
      <c r="A1683" s="1" t="s">
        <v>4193</v>
      </c>
      <c r="B1683" s="2">
        <v>45676</v>
      </c>
      <c r="C1683" s="1" t="s">
        <v>4194</v>
      </c>
      <c r="D1683" s="1" t="s">
        <v>2923</v>
      </c>
      <c r="E1683" s="1" t="s">
        <v>86</v>
      </c>
      <c r="F1683" s="1" t="s">
        <v>25</v>
      </c>
      <c r="G1683" s="1" t="s">
        <v>120</v>
      </c>
      <c r="H1683" s="1" t="s">
        <v>143</v>
      </c>
      <c r="I1683">
        <v>2</v>
      </c>
      <c r="J1683">
        <v>1800</v>
      </c>
      <c r="K1683" s="7">
        <v>0.15</v>
      </c>
      <c r="L1683">
        <v>3060</v>
      </c>
      <c r="M1683">
        <v>589.03</v>
      </c>
      <c r="N1683" s="7">
        <f>IFERROR(Sales_Data[[#This Row],[Profit]]/Sales_Data[[#This Row],[Sales]],0)</f>
        <v>0.19249346405228757</v>
      </c>
      <c r="O1683" s="7" t="str">
        <f>TEXT(Sales_Data[[#This Row],[Order_Date]],"mmm")</f>
        <v>Jan</v>
      </c>
      <c r="P1683" s="9" t="str">
        <f>TEXT(Sales_Data[[#This Row],[Order_Date]],"yyyy")</f>
        <v>2025</v>
      </c>
      <c r="Q1683" s="9" t="str">
        <f t="shared" si="26"/>
        <v>Existing</v>
      </c>
      <c r="R1683" s="1" t="s">
        <v>20</v>
      </c>
    </row>
    <row r="1684" spans="1:18" x14ac:dyDescent="0.35">
      <c r="A1684" s="1" t="s">
        <v>4195</v>
      </c>
      <c r="B1684" s="2">
        <v>45817</v>
      </c>
      <c r="C1684" s="1" t="s">
        <v>4196</v>
      </c>
      <c r="D1684" s="1" t="s">
        <v>4197</v>
      </c>
      <c r="E1684" s="1" t="s">
        <v>40</v>
      </c>
      <c r="F1684" s="1" t="s">
        <v>41</v>
      </c>
      <c r="G1684" s="1" t="s">
        <v>42</v>
      </c>
      <c r="H1684" s="1" t="s">
        <v>63</v>
      </c>
      <c r="I1684">
        <v>1</v>
      </c>
      <c r="J1684">
        <v>4500</v>
      </c>
      <c r="K1684" s="7">
        <v>0.1</v>
      </c>
      <c r="L1684">
        <v>4050</v>
      </c>
      <c r="M1684">
        <v>825.48</v>
      </c>
      <c r="N1684" s="7">
        <f>IFERROR(Sales_Data[[#This Row],[Profit]]/Sales_Data[[#This Row],[Sales]],0)</f>
        <v>0.20382222222222224</v>
      </c>
      <c r="O1684" s="7" t="str">
        <f>TEXT(Sales_Data[[#This Row],[Order_Date]],"mmm")</f>
        <v>Jun</v>
      </c>
      <c r="P1684" s="9" t="str">
        <f>TEXT(Sales_Data[[#This Row],[Order_Date]],"yyyy")</f>
        <v>2025</v>
      </c>
      <c r="Q1684" s="9" t="str">
        <f t="shared" si="26"/>
        <v>New</v>
      </c>
      <c r="R1684" s="1" t="s">
        <v>73</v>
      </c>
    </row>
    <row r="1685" spans="1:18" x14ac:dyDescent="0.35">
      <c r="A1685" s="1" t="s">
        <v>4198</v>
      </c>
      <c r="B1685" s="2">
        <v>45811</v>
      </c>
      <c r="C1685" s="1" t="s">
        <v>4199</v>
      </c>
      <c r="D1685" s="1" t="s">
        <v>4200</v>
      </c>
      <c r="E1685" s="1" t="s">
        <v>56</v>
      </c>
      <c r="F1685" s="1" t="s">
        <v>57</v>
      </c>
      <c r="G1685" s="1" t="s">
        <v>18</v>
      </c>
      <c r="H1685" s="1" t="s">
        <v>131</v>
      </c>
      <c r="I1685">
        <v>4</v>
      </c>
      <c r="J1685">
        <v>1500</v>
      </c>
      <c r="K1685" s="7">
        <v>0.05</v>
      </c>
      <c r="L1685">
        <v>5700</v>
      </c>
      <c r="M1685">
        <v>517.9</v>
      </c>
      <c r="N1685" s="7">
        <f>IFERROR(Sales_Data[[#This Row],[Profit]]/Sales_Data[[#This Row],[Sales]],0)</f>
        <v>9.0859649122807015E-2</v>
      </c>
      <c r="O1685" s="7" t="str">
        <f>TEXT(Sales_Data[[#This Row],[Order_Date]],"mmm")</f>
        <v>Jun</v>
      </c>
      <c r="P1685" s="9" t="str">
        <f>TEXT(Sales_Data[[#This Row],[Order_Date]],"yyyy")</f>
        <v>2025</v>
      </c>
      <c r="Q1685" s="9" t="str">
        <f t="shared" si="26"/>
        <v>Existing</v>
      </c>
      <c r="R1685" s="1" t="s">
        <v>64</v>
      </c>
    </row>
    <row r="1686" spans="1:18" x14ac:dyDescent="0.35">
      <c r="A1686" s="1" t="s">
        <v>4201</v>
      </c>
      <c r="B1686" s="2">
        <v>45940</v>
      </c>
      <c r="C1686" s="1" t="s">
        <v>2228</v>
      </c>
      <c r="D1686" s="1" t="s">
        <v>4202</v>
      </c>
      <c r="E1686" s="1" t="s">
        <v>56</v>
      </c>
      <c r="F1686" s="1" t="s">
        <v>57</v>
      </c>
      <c r="G1686" s="1" t="s">
        <v>34</v>
      </c>
      <c r="H1686" s="1" t="s">
        <v>107</v>
      </c>
      <c r="I1686">
        <v>1</v>
      </c>
      <c r="J1686">
        <v>6500</v>
      </c>
      <c r="K1686" s="7">
        <v>0</v>
      </c>
      <c r="L1686">
        <v>6500</v>
      </c>
      <c r="M1686">
        <v>1023.75</v>
      </c>
      <c r="N1686" s="7">
        <f>IFERROR(Sales_Data[[#This Row],[Profit]]/Sales_Data[[#This Row],[Sales]],0)</f>
        <v>0.1575</v>
      </c>
      <c r="O1686" s="7" t="str">
        <f>TEXT(Sales_Data[[#This Row],[Order_Date]],"mmm")</f>
        <v>Oct</v>
      </c>
      <c r="P1686" s="9" t="str">
        <f>TEXT(Sales_Data[[#This Row],[Order_Date]],"yyyy")</f>
        <v>2025</v>
      </c>
      <c r="Q1686" s="9" t="str">
        <f t="shared" si="26"/>
        <v>New</v>
      </c>
      <c r="R1686" s="1" t="s">
        <v>28</v>
      </c>
    </row>
    <row r="1687" spans="1:18" x14ac:dyDescent="0.35">
      <c r="A1687" s="1" t="s">
        <v>4203</v>
      </c>
      <c r="B1687" s="2">
        <v>45837</v>
      </c>
      <c r="C1687" s="1" t="s">
        <v>2879</v>
      </c>
      <c r="D1687" s="1" t="s">
        <v>1951</v>
      </c>
      <c r="E1687" s="1" t="s">
        <v>71</v>
      </c>
      <c r="F1687" s="1" t="s">
        <v>33</v>
      </c>
      <c r="G1687" s="1" t="s">
        <v>120</v>
      </c>
      <c r="H1687" s="1" t="s">
        <v>217</v>
      </c>
      <c r="I1687">
        <v>4</v>
      </c>
      <c r="J1687">
        <v>3200</v>
      </c>
      <c r="K1687" s="7">
        <v>0.1</v>
      </c>
      <c r="L1687">
        <v>11520</v>
      </c>
      <c r="M1687">
        <v>1537.89</v>
      </c>
      <c r="N1687" s="7">
        <f>IFERROR(Sales_Data[[#This Row],[Profit]]/Sales_Data[[#This Row],[Sales]],0)</f>
        <v>0.13349739583333334</v>
      </c>
      <c r="O1687" s="7" t="str">
        <f>TEXT(Sales_Data[[#This Row],[Order_Date]],"mmm")</f>
        <v>Jun</v>
      </c>
      <c r="P1687" s="9" t="str">
        <f>TEXT(Sales_Data[[#This Row],[Order_Date]],"yyyy")</f>
        <v>2025</v>
      </c>
      <c r="Q1687" s="9" t="str">
        <f t="shared" si="26"/>
        <v>Existing</v>
      </c>
      <c r="R1687" s="1" t="s">
        <v>36</v>
      </c>
    </row>
    <row r="1688" spans="1:18" x14ac:dyDescent="0.35">
      <c r="A1688" s="1" t="s">
        <v>4204</v>
      </c>
      <c r="B1688" s="2">
        <v>45826</v>
      </c>
      <c r="C1688" s="1" t="s">
        <v>4205</v>
      </c>
      <c r="D1688" s="1" t="s">
        <v>813</v>
      </c>
      <c r="E1688" s="1" t="s">
        <v>160</v>
      </c>
      <c r="F1688" s="1" t="s">
        <v>161</v>
      </c>
      <c r="G1688" s="1" t="s">
        <v>26</v>
      </c>
      <c r="H1688" s="1" t="s">
        <v>58</v>
      </c>
      <c r="I1688">
        <v>2</v>
      </c>
      <c r="J1688">
        <v>1400</v>
      </c>
      <c r="K1688" s="7">
        <v>0.1</v>
      </c>
      <c r="L1688">
        <v>2520</v>
      </c>
      <c r="M1688">
        <v>617.92999999999995</v>
      </c>
      <c r="N1688" s="7">
        <f>IFERROR(Sales_Data[[#This Row],[Profit]]/Sales_Data[[#This Row],[Sales]],0)</f>
        <v>0.24521031746031743</v>
      </c>
      <c r="O1688" s="7" t="str">
        <f>TEXT(Sales_Data[[#This Row],[Order_Date]],"mmm")</f>
        <v>Jun</v>
      </c>
      <c r="P1688" s="9" t="str">
        <f>TEXT(Sales_Data[[#This Row],[Order_Date]],"yyyy")</f>
        <v>2025</v>
      </c>
      <c r="Q1688" s="9" t="str">
        <f t="shared" si="26"/>
        <v>Existing</v>
      </c>
      <c r="R1688" s="1" t="s">
        <v>20</v>
      </c>
    </row>
    <row r="1689" spans="1:18" x14ac:dyDescent="0.35">
      <c r="A1689" s="1" t="s">
        <v>4206</v>
      </c>
      <c r="B1689" s="2">
        <v>45789</v>
      </c>
      <c r="C1689" s="1" t="s">
        <v>3175</v>
      </c>
      <c r="D1689" s="1" t="s">
        <v>1790</v>
      </c>
      <c r="E1689" s="1" t="s">
        <v>24</v>
      </c>
      <c r="F1689" s="1" t="s">
        <v>25</v>
      </c>
      <c r="G1689" s="1" t="s">
        <v>42</v>
      </c>
      <c r="H1689" s="1" t="s">
        <v>112</v>
      </c>
      <c r="I1689">
        <v>3</v>
      </c>
      <c r="J1689">
        <v>2500</v>
      </c>
      <c r="K1689" s="7">
        <v>0.05</v>
      </c>
      <c r="L1689">
        <v>7125</v>
      </c>
      <c r="M1689">
        <v>1684.82</v>
      </c>
      <c r="N1689" s="7">
        <f>IFERROR(Sales_Data[[#This Row],[Profit]]/Sales_Data[[#This Row],[Sales]],0)</f>
        <v>0.2364659649122807</v>
      </c>
      <c r="O1689" s="7" t="str">
        <f>TEXT(Sales_Data[[#This Row],[Order_Date]],"mmm")</f>
        <v>May</v>
      </c>
      <c r="P1689" s="9" t="str">
        <f>TEXT(Sales_Data[[#This Row],[Order_Date]],"yyyy")</f>
        <v>2025</v>
      </c>
      <c r="Q1689" s="9" t="str">
        <f t="shared" si="26"/>
        <v>Existing</v>
      </c>
      <c r="R1689" s="1" t="s">
        <v>73</v>
      </c>
    </row>
    <row r="1690" spans="1:18" x14ac:dyDescent="0.35">
      <c r="A1690" s="1" t="s">
        <v>4207</v>
      </c>
      <c r="B1690" s="2">
        <v>45934</v>
      </c>
      <c r="C1690" s="1" t="s">
        <v>4208</v>
      </c>
      <c r="D1690" s="1" t="s">
        <v>4209</v>
      </c>
      <c r="E1690" s="1" t="s">
        <v>62</v>
      </c>
      <c r="F1690" s="1" t="s">
        <v>41</v>
      </c>
      <c r="G1690" s="1" t="s">
        <v>42</v>
      </c>
      <c r="H1690" s="1" t="s">
        <v>43</v>
      </c>
      <c r="I1690">
        <v>5</v>
      </c>
      <c r="J1690">
        <v>18000</v>
      </c>
      <c r="K1690" s="7">
        <v>0</v>
      </c>
      <c r="L1690">
        <v>90000</v>
      </c>
      <c r="M1690">
        <v>10235.530000000001</v>
      </c>
      <c r="N1690" s="7">
        <f>IFERROR(Sales_Data[[#This Row],[Profit]]/Sales_Data[[#This Row],[Sales]],0)</f>
        <v>0.11372811111111111</v>
      </c>
      <c r="O1690" s="7" t="str">
        <f>TEXT(Sales_Data[[#This Row],[Order_Date]],"mmm")</f>
        <v>Oct</v>
      </c>
      <c r="P1690" s="9" t="str">
        <f>TEXT(Sales_Data[[#This Row],[Order_Date]],"yyyy")</f>
        <v>2025</v>
      </c>
      <c r="Q1690" s="9" t="str">
        <f t="shared" si="26"/>
        <v>Existing</v>
      </c>
      <c r="R1690" s="1" t="s">
        <v>73</v>
      </c>
    </row>
    <row r="1691" spans="1:18" x14ac:dyDescent="0.35">
      <c r="A1691" s="1" t="s">
        <v>4210</v>
      </c>
      <c r="B1691" s="2">
        <v>45910</v>
      </c>
      <c r="C1691" s="1" t="s">
        <v>2703</v>
      </c>
      <c r="D1691" s="1" t="s">
        <v>2966</v>
      </c>
      <c r="E1691" s="1" t="s">
        <v>71</v>
      </c>
      <c r="F1691" s="1" t="s">
        <v>33</v>
      </c>
      <c r="G1691" s="1" t="s">
        <v>42</v>
      </c>
      <c r="H1691" s="1" t="s">
        <v>43</v>
      </c>
      <c r="I1691">
        <v>1</v>
      </c>
      <c r="J1691">
        <v>18000</v>
      </c>
      <c r="K1691" s="7">
        <v>0.15</v>
      </c>
      <c r="L1691">
        <v>15300</v>
      </c>
      <c r="M1691">
        <v>1999.77</v>
      </c>
      <c r="N1691" s="7">
        <f>IFERROR(Sales_Data[[#This Row],[Profit]]/Sales_Data[[#This Row],[Sales]],0)</f>
        <v>0.13070392156862745</v>
      </c>
      <c r="O1691" s="7" t="str">
        <f>TEXT(Sales_Data[[#This Row],[Order_Date]],"mmm")</f>
        <v>Sep</v>
      </c>
      <c r="P1691" s="9" t="str">
        <f>TEXT(Sales_Data[[#This Row],[Order_Date]],"yyyy")</f>
        <v>2025</v>
      </c>
      <c r="Q1691" s="9" t="str">
        <f t="shared" si="26"/>
        <v>New</v>
      </c>
      <c r="R1691" s="1" t="s">
        <v>36</v>
      </c>
    </row>
    <row r="1692" spans="1:18" x14ac:dyDescent="0.35">
      <c r="A1692" s="1" t="s">
        <v>4211</v>
      </c>
      <c r="B1692" s="2">
        <v>45757</v>
      </c>
      <c r="C1692" s="1" t="s">
        <v>4212</v>
      </c>
      <c r="D1692" s="1" t="s">
        <v>1893</v>
      </c>
      <c r="E1692" s="1" t="s">
        <v>56</v>
      </c>
      <c r="F1692" s="1" t="s">
        <v>57</v>
      </c>
      <c r="G1692" s="1" t="s">
        <v>26</v>
      </c>
      <c r="H1692" s="1" t="s">
        <v>27</v>
      </c>
      <c r="I1692">
        <v>1</v>
      </c>
      <c r="J1692">
        <v>1200</v>
      </c>
      <c r="K1692" s="7">
        <v>0.05</v>
      </c>
      <c r="L1692">
        <v>1140</v>
      </c>
      <c r="M1692">
        <v>140.12</v>
      </c>
      <c r="N1692" s="7">
        <f>IFERROR(Sales_Data[[#This Row],[Profit]]/Sales_Data[[#This Row],[Sales]],0)</f>
        <v>0.12291228070175439</v>
      </c>
      <c r="O1692" s="7" t="str">
        <f>TEXT(Sales_Data[[#This Row],[Order_Date]],"mmm")</f>
        <v>Apr</v>
      </c>
      <c r="P1692" s="9" t="str">
        <f>TEXT(Sales_Data[[#This Row],[Order_Date]],"yyyy")</f>
        <v>2025</v>
      </c>
      <c r="Q1692" s="9" t="str">
        <f t="shared" si="26"/>
        <v>New</v>
      </c>
      <c r="R1692" s="1" t="s">
        <v>73</v>
      </c>
    </row>
    <row r="1693" spans="1:18" x14ac:dyDescent="0.35">
      <c r="A1693" s="1" t="s">
        <v>4213</v>
      </c>
      <c r="B1693" s="2">
        <v>45922</v>
      </c>
      <c r="C1693" s="1" t="s">
        <v>4214</v>
      </c>
      <c r="D1693" s="1" t="s">
        <v>1826</v>
      </c>
      <c r="E1693" s="1" t="s">
        <v>111</v>
      </c>
      <c r="F1693" s="1" t="s">
        <v>33</v>
      </c>
      <c r="G1693" s="1" t="s">
        <v>26</v>
      </c>
      <c r="H1693" s="1" t="s">
        <v>82</v>
      </c>
      <c r="I1693">
        <v>2</v>
      </c>
      <c r="J1693">
        <v>450</v>
      </c>
      <c r="K1693" s="7">
        <v>0.1</v>
      </c>
      <c r="L1693">
        <v>810</v>
      </c>
      <c r="M1693">
        <v>71.459999999999994</v>
      </c>
      <c r="N1693" s="7">
        <f>IFERROR(Sales_Data[[#This Row],[Profit]]/Sales_Data[[#This Row],[Sales]],0)</f>
        <v>8.8222222222222216E-2</v>
      </c>
      <c r="O1693" s="7" t="str">
        <f>TEXT(Sales_Data[[#This Row],[Order_Date]],"mmm")</f>
        <v>Sep</v>
      </c>
      <c r="P1693" s="9" t="str">
        <f>TEXT(Sales_Data[[#This Row],[Order_Date]],"yyyy")</f>
        <v>2025</v>
      </c>
      <c r="Q1693" s="9" t="str">
        <f t="shared" si="26"/>
        <v>Existing</v>
      </c>
      <c r="R1693" s="1" t="s">
        <v>28</v>
      </c>
    </row>
    <row r="1694" spans="1:18" x14ac:dyDescent="0.35">
      <c r="A1694" s="1" t="s">
        <v>4215</v>
      </c>
      <c r="B1694" s="2">
        <v>45790</v>
      </c>
      <c r="C1694" s="1" t="s">
        <v>3859</v>
      </c>
      <c r="D1694" s="1" t="s">
        <v>4216</v>
      </c>
      <c r="E1694" s="1" t="s">
        <v>71</v>
      </c>
      <c r="F1694" s="1" t="s">
        <v>33</v>
      </c>
      <c r="G1694" s="1" t="s">
        <v>42</v>
      </c>
      <c r="H1694" s="1" t="s">
        <v>112</v>
      </c>
      <c r="I1694">
        <v>4</v>
      </c>
      <c r="J1694">
        <v>2500</v>
      </c>
      <c r="K1694" s="7">
        <v>0.1</v>
      </c>
      <c r="L1694">
        <v>9000</v>
      </c>
      <c r="M1694">
        <v>1798.68</v>
      </c>
      <c r="N1694" s="7">
        <f>IFERROR(Sales_Data[[#This Row],[Profit]]/Sales_Data[[#This Row],[Sales]],0)</f>
        <v>0.19985333333333333</v>
      </c>
      <c r="O1694" s="7" t="str">
        <f>TEXT(Sales_Data[[#This Row],[Order_Date]],"mmm")</f>
        <v>May</v>
      </c>
      <c r="P1694" s="9" t="str">
        <f>TEXT(Sales_Data[[#This Row],[Order_Date]],"yyyy")</f>
        <v>2025</v>
      </c>
      <c r="Q1694" s="9" t="str">
        <f t="shared" si="26"/>
        <v>Existing</v>
      </c>
      <c r="R1694" s="1" t="s">
        <v>36</v>
      </c>
    </row>
    <row r="1695" spans="1:18" x14ac:dyDescent="0.35">
      <c r="A1695" s="1" t="s">
        <v>4217</v>
      </c>
      <c r="B1695" s="2">
        <v>45676</v>
      </c>
      <c r="C1695" s="1" t="s">
        <v>1532</v>
      </c>
      <c r="D1695" s="1" t="s">
        <v>589</v>
      </c>
      <c r="E1695" s="1" t="s">
        <v>24</v>
      </c>
      <c r="F1695" s="1" t="s">
        <v>25</v>
      </c>
      <c r="G1695" s="1" t="s">
        <v>120</v>
      </c>
      <c r="H1695" s="1" t="s">
        <v>217</v>
      </c>
      <c r="I1695">
        <v>3</v>
      </c>
      <c r="J1695">
        <v>3200</v>
      </c>
      <c r="K1695" s="7">
        <v>0.05</v>
      </c>
      <c r="L1695">
        <v>9120</v>
      </c>
      <c r="M1695">
        <v>1016.84</v>
      </c>
      <c r="N1695" s="7">
        <f>IFERROR(Sales_Data[[#This Row],[Profit]]/Sales_Data[[#This Row],[Sales]],0)</f>
        <v>0.11149561403508772</v>
      </c>
      <c r="O1695" s="7" t="str">
        <f>TEXT(Sales_Data[[#This Row],[Order_Date]],"mmm")</f>
        <v>Jan</v>
      </c>
      <c r="P1695" s="9" t="str">
        <f>TEXT(Sales_Data[[#This Row],[Order_Date]],"yyyy")</f>
        <v>2025</v>
      </c>
      <c r="Q1695" s="9" t="str">
        <f t="shared" si="26"/>
        <v>Existing</v>
      </c>
      <c r="R1695" s="1" t="s">
        <v>20</v>
      </c>
    </row>
    <row r="1696" spans="1:18" x14ac:dyDescent="0.35">
      <c r="A1696" s="1" t="s">
        <v>4218</v>
      </c>
      <c r="B1696" s="2">
        <v>46013</v>
      </c>
      <c r="C1696" s="1" t="s">
        <v>4219</v>
      </c>
      <c r="D1696" s="1" t="s">
        <v>1659</v>
      </c>
      <c r="E1696" s="1" t="s">
        <v>106</v>
      </c>
      <c r="F1696" s="1" t="s">
        <v>33</v>
      </c>
      <c r="G1696" s="1" t="s">
        <v>120</v>
      </c>
      <c r="H1696" s="1" t="s">
        <v>121</v>
      </c>
      <c r="I1696">
        <v>4</v>
      </c>
      <c r="J1696">
        <v>2800</v>
      </c>
      <c r="K1696" s="7">
        <v>0</v>
      </c>
      <c r="L1696">
        <v>11200</v>
      </c>
      <c r="M1696">
        <v>2558.2199999999998</v>
      </c>
      <c r="N1696" s="7">
        <f>IFERROR(Sales_Data[[#This Row],[Profit]]/Sales_Data[[#This Row],[Sales]],0)</f>
        <v>0.22841249999999999</v>
      </c>
      <c r="O1696" s="7" t="str">
        <f>TEXT(Sales_Data[[#This Row],[Order_Date]],"mmm")</f>
        <v>Dec</v>
      </c>
      <c r="P1696" s="9" t="str">
        <f>TEXT(Sales_Data[[#This Row],[Order_Date]],"yyyy")</f>
        <v>2025</v>
      </c>
      <c r="Q1696" s="9" t="str">
        <f t="shared" si="26"/>
        <v>Existing</v>
      </c>
      <c r="R1696" s="1" t="s">
        <v>73</v>
      </c>
    </row>
    <row r="1697" spans="1:18" x14ac:dyDescent="0.35">
      <c r="A1697" s="1" t="s">
        <v>4220</v>
      </c>
      <c r="B1697" s="2">
        <v>45839</v>
      </c>
      <c r="C1697" s="1" t="s">
        <v>4221</v>
      </c>
      <c r="D1697" s="1" t="s">
        <v>4222</v>
      </c>
      <c r="E1697" s="1" t="s">
        <v>160</v>
      </c>
      <c r="F1697" s="1" t="s">
        <v>161</v>
      </c>
      <c r="G1697" s="1" t="s">
        <v>34</v>
      </c>
      <c r="H1697" s="1" t="s">
        <v>153</v>
      </c>
      <c r="I1697">
        <v>2</v>
      </c>
      <c r="J1697">
        <v>7000</v>
      </c>
      <c r="K1697" s="7">
        <v>0</v>
      </c>
      <c r="L1697">
        <v>14000</v>
      </c>
      <c r="M1697">
        <v>1287.8699999999999</v>
      </c>
      <c r="N1697" s="7">
        <f>IFERROR(Sales_Data[[#This Row],[Profit]]/Sales_Data[[#This Row],[Sales]],0)</f>
        <v>9.1990714285714273E-2</v>
      </c>
      <c r="O1697" s="7" t="str">
        <f>TEXT(Sales_Data[[#This Row],[Order_Date]],"mmm")</f>
        <v>Jul</v>
      </c>
      <c r="P1697" s="9" t="str">
        <f>TEXT(Sales_Data[[#This Row],[Order_Date]],"yyyy")</f>
        <v>2025</v>
      </c>
      <c r="Q1697" s="9" t="str">
        <f t="shared" si="26"/>
        <v>Existing</v>
      </c>
      <c r="R1697" s="1" t="s">
        <v>36</v>
      </c>
    </row>
    <row r="1698" spans="1:18" x14ac:dyDescent="0.35">
      <c r="A1698" s="1" t="s">
        <v>4223</v>
      </c>
      <c r="B1698" s="2">
        <v>46014</v>
      </c>
      <c r="C1698" s="1" t="s">
        <v>4224</v>
      </c>
      <c r="D1698" s="1" t="s">
        <v>4225</v>
      </c>
      <c r="E1698" s="1" t="s">
        <v>62</v>
      </c>
      <c r="F1698" s="1" t="s">
        <v>41</v>
      </c>
      <c r="G1698" s="1" t="s">
        <v>42</v>
      </c>
      <c r="H1698" s="1" t="s">
        <v>102</v>
      </c>
      <c r="I1698">
        <v>2</v>
      </c>
      <c r="J1698">
        <v>25000</v>
      </c>
      <c r="K1698" s="7">
        <v>0.05</v>
      </c>
      <c r="L1698">
        <v>47500</v>
      </c>
      <c r="M1698">
        <v>8148.46</v>
      </c>
      <c r="N1698" s="7">
        <f>IFERROR(Sales_Data[[#This Row],[Profit]]/Sales_Data[[#This Row],[Sales]],0)</f>
        <v>0.17154652631578948</v>
      </c>
      <c r="O1698" s="7" t="str">
        <f>TEXT(Sales_Data[[#This Row],[Order_Date]],"mmm")</f>
        <v>Dec</v>
      </c>
      <c r="P1698" s="9" t="str">
        <f>TEXT(Sales_Data[[#This Row],[Order_Date]],"yyyy")</f>
        <v>2025</v>
      </c>
      <c r="Q1698" s="9" t="str">
        <f t="shared" si="26"/>
        <v>Existing</v>
      </c>
      <c r="R1698" s="1" t="s">
        <v>20</v>
      </c>
    </row>
    <row r="1699" spans="1:18" x14ac:dyDescent="0.35">
      <c r="A1699" s="1" t="s">
        <v>4226</v>
      </c>
      <c r="B1699" s="2">
        <v>45843</v>
      </c>
      <c r="C1699" s="1" t="s">
        <v>3690</v>
      </c>
      <c r="D1699" s="1" t="s">
        <v>4227</v>
      </c>
      <c r="E1699" s="1" t="s">
        <v>160</v>
      </c>
      <c r="F1699" s="1" t="s">
        <v>161</v>
      </c>
      <c r="G1699" s="1" t="s">
        <v>18</v>
      </c>
      <c r="H1699" s="1" t="s">
        <v>19</v>
      </c>
      <c r="I1699">
        <v>1</v>
      </c>
      <c r="J1699">
        <v>700</v>
      </c>
      <c r="K1699" s="7">
        <v>0</v>
      </c>
      <c r="L1699">
        <v>700</v>
      </c>
      <c r="M1699">
        <v>90.1</v>
      </c>
      <c r="N1699" s="7">
        <f>IFERROR(Sales_Data[[#This Row],[Profit]]/Sales_Data[[#This Row],[Sales]],0)</f>
        <v>0.1287142857142857</v>
      </c>
      <c r="O1699" s="7" t="str">
        <f>TEXT(Sales_Data[[#This Row],[Order_Date]],"mmm")</f>
        <v>Jul</v>
      </c>
      <c r="P1699" s="9" t="str">
        <f>TEXT(Sales_Data[[#This Row],[Order_Date]],"yyyy")</f>
        <v>2025</v>
      </c>
      <c r="Q1699" s="9" t="str">
        <f t="shared" si="26"/>
        <v>New</v>
      </c>
      <c r="R1699" s="1" t="s">
        <v>28</v>
      </c>
    </row>
    <row r="1700" spans="1:18" x14ac:dyDescent="0.35">
      <c r="A1700" s="1" t="s">
        <v>4228</v>
      </c>
      <c r="B1700" s="2">
        <v>45926</v>
      </c>
      <c r="C1700" s="1" t="s">
        <v>2530</v>
      </c>
      <c r="D1700" s="1" t="s">
        <v>4229</v>
      </c>
      <c r="E1700" s="1" t="s">
        <v>56</v>
      </c>
      <c r="F1700" s="1" t="s">
        <v>57</v>
      </c>
      <c r="G1700" s="1" t="s">
        <v>26</v>
      </c>
      <c r="H1700" s="1" t="s">
        <v>128</v>
      </c>
      <c r="I1700">
        <v>3</v>
      </c>
      <c r="J1700">
        <v>900</v>
      </c>
      <c r="K1700" s="7">
        <v>0.05</v>
      </c>
      <c r="L1700">
        <v>2565</v>
      </c>
      <c r="M1700">
        <v>615.62</v>
      </c>
      <c r="N1700" s="7">
        <f>IFERROR(Sales_Data[[#This Row],[Profit]]/Sales_Data[[#This Row],[Sales]],0)</f>
        <v>0.24000779727095517</v>
      </c>
      <c r="O1700" s="7" t="str">
        <f>TEXT(Sales_Data[[#This Row],[Order_Date]],"mmm")</f>
        <v>Sep</v>
      </c>
      <c r="P1700" s="9" t="str">
        <f>TEXT(Sales_Data[[#This Row],[Order_Date]],"yyyy")</f>
        <v>2025</v>
      </c>
      <c r="Q1700" s="9" t="str">
        <f t="shared" si="26"/>
        <v>Existing</v>
      </c>
      <c r="R1700" s="1" t="s">
        <v>20</v>
      </c>
    </row>
    <row r="1701" spans="1:18" x14ac:dyDescent="0.35">
      <c r="A1701" s="1" t="s">
        <v>4230</v>
      </c>
      <c r="B1701" s="2">
        <v>45770</v>
      </c>
      <c r="C1701" s="1" t="s">
        <v>2105</v>
      </c>
      <c r="D1701" s="1" t="s">
        <v>620</v>
      </c>
      <c r="E1701" s="1" t="s">
        <v>81</v>
      </c>
      <c r="F1701" s="1" t="s">
        <v>33</v>
      </c>
      <c r="G1701" s="1" t="s">
        <v>34</v>
      </c>
      <c r="H1701" s="1" t="s">
        <v>35</v>
      </c>
      <c r="I1701">
        <v>5</v>
      </c>
      <c r="J1701">
        <v>9000</v>
      </c>
      <c r="K1701" s="7">
        <v>0.05</v>
      </c>
      <c r="L1701">
        <v>42750</v>
      </c>
      <c r="M1701">
        <v>6956.12</v>
      </c>
      <c r="N1701" s="7">
        <f>IFERROR(Sales_Data[[#This Row],[Profit]]/Sales_Data[[#This Row],[Sales]],0)</f>
        <v>0.16271625730994152</v>
      </c>
      <c r="O1701" s="7" t="str">
        <f>TEXT(Sales_Data[[#This Row],[Order_Date]],"mmm")</f>
        <v>Apr</v>
      </c>
      <c r="P1701" s="9" t="str">
        <f>TEXT(Sales_Data[[#This Row],[Order_Date]],"yyyy")</f>
        <v>2025</v>
      </c>
      <c r="Q1701" s="9" t="str">
        <f t="shared" si="26"/>
        <v>Existing</v>
      </c>
      <c r="R1701" s="1" t="s">
        <v>73</v>
      </c>
    </row>
    <row r="1702" spans="1:18" x14ac:dyDescent="0.35">
      <c r="A1702" s="1" t="s">
        <v>4231</v>
      </c>
      <c r="B1702" s="2">
        <v>45950</v>
      </c>
      <c r="C1702" s="1" t="s">
        <v>4012</v>
      </c>
      <c r="D1702" s="1" t="s">
        <v>1319</v>
      </c>
      <c r="E1702" s="1" t="s">
        <v>40</v>
      </c>
      <c r="F1702" s="1" t="s">
        <v>41</v>
      </c>
      <c r="G1702" s="1" t="s">
        <v>26</v>
      </c>
      <c r="H1702" s="1" t="s">
        <v>58</v>
      </c>
      <c r="I1702">
        <v>2</v>
      </c>
      <c r="J1702">
        <v>1400</v>
      </c>
      <c r="K1702" s="7">
        <v>0.05</v>
      </c>
      <c r="L1702">
        <v>2660</v>
      </c>
      <c r="M1702">
        <v>437.06</v>
      </c>
      <c r="N1702" s="7">
        <f>IFERROR(Sales_Data[[#This Row],[Profit]]/Sales_Data[[#This Row],[Sales]],0)</f>
        <v>0.16430827067669174</v>
      </c>
      <c r="O1702" s="7" t="str">
        <f>TEXT(Sales_Data[[#This Row],[Order_Date]],"mmm")</f>
        <v>Oct</v>
      </c>
      <c r="P1702" s="9" t="str">
        <f>TEXT(Sales_Data[[#This Row],[Order_Date]],"yyyy")</f>
        <v>2025</v>
      </c>
      <c r="Q1702" s="9" t="str">
        <f t="shared" si="26"/>
        <v>Existing</v>
      </c>
      <c r="R1702" s="1" t="s">
        <v>73</v>
      </c>
    </row>
    <row r="1703" spans="1:18" x14ac:dyDescent="0.35">
      <c r="A1703" s="1" t="s">
        <v>4232</v>
      </c>
      <c r="B1703" s="2">
        <v>45761</v>
      </c>
      <c r="C1703" s="1" t="s">
        <v>4233</v>
      </c>
      <c r="D1703" s="1" t="s">
        <v>4234</v>
      </c>
      <c r="E1703" s="1" t="s">
        <v>51</v>
      </c>
      <c r="F1703" s="1" t="s">
        <v>52</v>
      </c>
      <c r="G1703" s="1" t="s">
        <v>18</v>
      </c>
      <c r="H1703" s="1" t="s">
        <v>19</v>
      </c>
      <c r="I1703">
        <v>5</v>
      </c>
      <c r="J1703">
        <v>700</v>
      </c>
      <c r="K1703" s="7">
        <v>0.15</v>
      </c>
      <c r="L1703">
        <v>2975</v>
      </c>
      <c r="M1703">
        <v>455.58</v>
      </c>
      <c r="N1703" s="7">
        <f>IFERROR(Sales_Data[[#This Row],[Profit]]/Sales_Data[[#This Row],[Sales]],0)</f>
        <v>0.15313613445378152</v>
      </c>
      <c r="O1703" s="7" t="str">
        <f>TEXT(Sales_Data[[#This Row],[Order_Date]],"mmm")</f>
        <v>Apr</v>
      </c>
      <c r="P1703" s="9" t="str">
        <f>TEXT(Sales_Data[[#This Row],[Order_Date]],"yyyy")</f>
        <v>2025</v>
      </c>
      <c r="Q1703" s="9" t="str">
        <f t="shared" si="26"/>
        <v>Existing</v>
      </c>
      <c r="R1703" s="1" t="s">
        <v>20</v>
      </c>
    </row>
    <row r="1704" spans="1:18" x14ac:dyDescent="0.35">
      <c r="A1704" s="1" t="s">
        <v>4235</v>
      </c>
      <c r="B1704" s="2">
        <v>45793</v>
      </c>
      <c r="C1704" s="1" t="s">
        <v>4236</v>
      </c>
      <c r="D1704" s="1" t="s">
        <v>500</v>
      </c>
      <c r="E1704" s="1" t="s">
        <v>40</v>
      </c>
      <c r="F1704" s="1" t="s">
        <v>41</v>
      </c>
      <c r="G1704" s="1" t="s">
        <v>34</v>
      </c>
      <c r="H1704" s="1" t="s">
        <v>35</v>
      </c>
      <c r="I1704">
        <v>4</v>
      </c>
      <c r="J1704">
        <v>9000</v>
      </c>
      <c r="K1704" s="7">
        <v>0.05</v>
      </c>
      <c r="L1704">
        <v>34200</v>
      </c>
      <c r="M1704">
        <v>4547.03</v>
      </c>
      <c r="N1704" s="7">
        <f>IFERROR(Sales_Data[[#This Row],[Profit]]/Sales_Data[[#This Row],[Sales]],0)</f>
        <v>0.13295409356725146</v>
      </c>
      <c r="O1704" s="7" t="str">
        <f>TEXT(Sales_Data[[#This Row],[Order_Date]],"mmm")</f>
        <v>May</v>
      </c>
      <c r="P1704" s="9" t="str">
        <f>TEXT(Sales_Data[[#This Row],[Order_Date]],"yyyy")</f>
        <v>2025</v>
      </c>
      <c r="Q1704" s="9" t="str">
        <f t="shared" si="26"/>
        <v>Existing</v>
      </c>
      <c r="R1704" s="1" t="s">
        <v>36</v>
      </c>
    </row>
    <row r="1705" spans="1:18" x14ac:dyDescent="0.35">
      <c r="A1705" s="1" t="s">
        <v>4237</v>
      </c>
      <c r="B1705" s="2">
        <v>46013</v>
      </c>
      <c r="C1705" s="1" t="s">
        <v>2252</v>
      </c>
      <c r="D1705" s="1" t="s">
        <v>4238</v>
      </c>
      <c r="E1705" s="1" t="s">
        <v>24</v>
      </c>
      <c r="F1705" s="1" t="s">
        <v>25</v>
      </c>
      <c r="G1705" s="1" t="s">
        <v>18</v>
      </c>
      <c r="H1705" s="1" t="s">
        <v>292</v>
      </c>
      <c r="I1705">
        <v>3</v>
      </c>
      <c r="J1705">
        <v>500</v>
      </c>
      <c r="K1705" s="7">
        <v>0</v>
      </c>
      <c r="L1705">
        <v>1500</v>
      </c>
      <c r="M1705">
        <v>238.46</v>
      </c>
      <c r="N1705" s="7">
        <f>IFERROR(Sales_Data[[#This Row],[Profit]]/Sales_Data[[#This Row],[Sales]],0)</f>
        <v>0.15897333333333333</v>
      </c>
      <c r="O1705" s="7" t="str">
        <f>TEXT(Sales_Data[[#This Row],[Order_Date]],"mmm")</f>
        <v>Dec</v>
      </c>
      <c r="P1705" s="9" t="str">
        <f>TEXT(Sales_Data[[#This Row],[Order_Date]],"yyyy")</f>
        <v>2025</v>
      </c>
      <c r="Q1705" s="9" t="str">
        <f t="shared" si="26"/>
        <v>Existing</v>
      </c>
      <c r="R1705" s="1" t="s">
        <v>64</v>
      </c>
    </row>
    <row r="1706" spans="1:18" x14ac:dyDescent="0.35">
      <c r="A1706" s="1" t="s">
        <v>4239</v>
      </c>
      <c r="B1706" s="2">
        <v>45718</v>
      </c>
      <c r="C1706" s="1" t="s">
        <v>4240</v>
      </c>
      <c r="D1706" s="1" t="s">
        <v>4241</v>
      </c>
      <c r="E1706" s="1" t="s">
        <v>119</v>
      </c>
      <c r="F1706" s="1" t="s">
        <v>33</v>
      </c>
      <c r="G1706" s="1" t="s">
        <v>120</v>
      </c>
      <c r="H1706" s="1" t="s">
        <v>121</v>
      </c>
      <c r="I1706">
        <v>5</v>
      </c>
      <c r="J1706">
        <v>2800</v>
      </c>
      <c r="K1706" s="7">
        <v>0.15</v>
      </c>
      <c r="L1706">
        <v>11900</v>
      </c>
      <c r="M1706">
        <v>1332.7</v>
      </c>
      <c r="N1706" s="7">
        <f>IFERROR(Sales_Data[[#This Row],[Profit]]/Sales_Data[[#This Row],[Sales]],0)</f>
        <v>0.11199159663865546</v>
      </c>
      <c r="O1706" s="7" t="str">
        <f>TEXT(Sales_Data[[#This Row],[Order_Date]],"mmm")</f>
        <v>Mar</v>
      </c>
      <c r="P1706" s="9" t="str">
        <f>TEXT(Sales_Data[[#This Row],[Order_Date]],"yyyy")</f>
        <v>2025</v>
      </c>
      <c r="Q1706" s="9" t="str">
        <f t="shared" si="26"/>
        <v>Existing</v>
      </c>
      <c r="R1706" s="1" t="s">
        <v>73</v>
      </c>
    </row>
    <row r="1707" spans="1:18" x14ac:dyDescent="0.35">
      <c r="A1707" s="1" t="s">
        <v>4242</v>
      </c>
      <c r="B1707" s="2">
        <v>45815</v>
      </c>
      <c r="C1707" s="1" t="s">
        <v>234</v>
      </c>
      <c r="D1707" s="1" t="s">
        <v>4243</v>
      </c>
      <c r="E1707" s="1" t="s">
        <v>40</v>
      </c>
      <c r="F1707" s="1" t="s">
        <v>41</v>
      </c>
      <c r="G1707" s="1" t="s">
        <v>26</v>
      </c>
      <c r="H1707" s="1" t="s">
        <v>82</v>
      </c>
      <c r="I1707">
        <v>1</v>
      </c>
      <c r="J1707">
        <v>450</v>
      </c>
      <c r="K1707" s="7">
        <v>0.1</v>
      </c>
      <c r="L1707">
        <v>405</v>
      </c>
      <c r="M1707">
        <v>45.2</v>
      </c>
      <c r="N1707" s="7">
        <f>IFERROR(Sales_Data[[#This Row],[Profit]]/Sales_Data[[#This Row],[Sales]],0)</f>
        <v>0.11160493827160495</v>
      </c>
      <c r="O1707" s="7" t="str">
        <f>TEXT(Sales_Data[[#This Row],[Order_Date]],"mmm")</f>
        <v>Jun</v>
      </c>
      <c r="P1707" s="9" t="str">
        <f>TEXT(Sales_Data[[#This Row],[Order_Date]],"yyyy")</f>
        <v>2025</v>
      </c>
      <c r="Q1707" s="9" t="str">
        <f t="shared" si="26"/>
        <v>New</v>
      </c>
      <c r="R1707" s="1" t="s">
        <v>28</v>
      </c>
    </row>
    <row r="1708" spans="1:18" x14ac:dyDescent="0.35">
      <c r="A1708" s="1" t="s">
        <v>4244</v>
      </c>
      <c r="B1708" s="2">
        <v>45849</v>
      </c>
      <c r="C1708" s="1" t="s">
        <v>1137</v>
      </c>
      <c r="D1708" s="1" t="s">
        <v>167</v>
      </c>
      <c r="E1708" s="1" t="s">
        <v>160</v>
      </c>
      <c r="F1708" s="1" t="s">
        <v>161</v>
      </c>
      <c r="G1708" s="1" t="s">
        <v>26</v>
      </c>
      <c r="H1708" s="1" t="s">
        <v>58</v>
      </c>
      <c r="I1708">
        <v>5</v>
      </c>
      <c r="J1708">
        <v>1400</v>
      </c>
      <c r="K1708" s="7">
        <v>0.05</v>
      </c>
      <c r="L1708">
        <v>6650</v>
      </c>
      <c r="M1708">
        <v>1300.8</v>
      </c>
      <c r="N1708" s="7">
        <f>IFERROR(Sales_Data[[#This Row],[Profit]]/Sales_Data[[#This Row],[Sales]],0)</f>
        <v>0.19560902255639098</v>
      </c>
      <c r="O1708" s="7" t="str">
        <f>TEXT(Sales_Data[[#This Row],[Order_Date]],"mmm")</f>
        <v>Jul</v>
      </c>
      <c r="P1708" s="9" t="str">
        <f>TEXT(Sales_Data[[#This Row],[Order_Date]],"yyyy")</f>
        <v>2025</v>
      </c>
      <c r="Q1708" s="9" t="str">
        <f t="shared" si="26"/>
        <v>Existing</v>
      </c>
      <c r="R1708" s="1" t="s">
        <v>20</v>
      </c>
    </row>
    <row r="1709" spans="1:18" x14ac:dyDescent="0.35">
      <c r="A1709" s="1" t="s">
        <v>4245</v>
      </c>
      <c r="B1709" s="2">
        <v>45899</v>
      </c>
      <c r="C1709" s="1" t="s">
        <v>1947</v>
      </c>
      <c r="D1709" s="1" t="s">
        <v>2320</v>
      </c>
      <c r="E1709" s="1" t="s">
        <v>62</v>
      </c>
      <c r="F1709" s="1" t="s">
        <v>41</v>
      </c>
      <c r="G1709" s="1" t="s">
        <v>18</v>
      </c>
      <c r="H1709" s="1" t="s">
        <v>131</v>
      </c>
      <c r="I1709">
        <v>3</v>
      </c>
      <c r="J1709">
        <v>1500</v>
      </c>
      <c r="K1709" s="7">
        <v>0</v>
      </c>
      <c r="L1709">
        <v>4500</v>
      </c>
      <c r="M1709">
        <v>571.83000000000004</v>
      </c>
      <c r="N1709" s="7">
        <f>IFERROR(Sales_Data[[#This Row],[Profit]]/Sales_Data[[#This Row],[Sales]],0)</f>
        <v>0.12707333333333334</v>
      </c>
      <c r="O1709" s="7" t="str">
        <f>TEXT(Sales_Data[[#This Row],[Order_Date]],"mmm")</f>
        <v>Aug</v>
      </c>
      <c r="P1709" s="9" t="str">
        <f>TEXT(Sales_Data[[#This Row],[Order_Date]],"yyyy")</f>
        <v>2025</v>
      </c>
      <c r="Q1709" s="9" t="str">
        <f t="shared" si="26"/>
        <v>Existing</v>
      </c>
      <c r="R1709" s="1" t="s">
        <v>36</v>
      </c>
    </row>
    <row r="1710" spans="1:18" x14ac:dyDescent="0.35">
      <c r="A1710" s="1" t="s">
        <v>4246</v>
      </c>
      <c r="B1710" s="2">
        <v>45966</v>
      </c>
      <c r="C1710" s="1" t="s">
        <v>4247</v>
      </c>
      <c r="D1710" s="1" t="s">
        <v>4248</v>
      </c>
      <c r="E1710" s="1" t="s">
        <v>86</v>
      </c>
      <c r="F1710" s="1" t="s">
        <v>25</v>
      </c>
      <c r="G1710" s="1" t="s">
        <v>120</v>
      </c>
      <c r="H1710" s="1" t="s">
        <v>143</v>
      </c>
      <c r="I1710">
        <v>4</v>
      </c>
      <c r="J1710">
        <v>1800</v>
      </c>
      <c r="K1710" s="7">
        <v>0.15</v>
      </c>
      <c r="L1710">
        <v>6120</v>
      </c>
      <c r="M1710">
        <v>680.98</v>
      </c>
      <c r="N1710" s="7">
        <f>IFERROR(Sales_Data[[#This Row],[Profit]]/Sales_Data[[#This Row],[Sales]],0)</f>
        <v>0.11127124183006536</v>
      </c>
      <c r="O1710" s="7" t="str">
        <f>TEXT(Sales_Data[[#This Row],[Order_Date]],"mmm")</f>
        <v>Nov</v>
      </c>
      <c r="P1710" s="9" t="str">
        <f>TEXT(Sales_Data[[#This Row],[Order_Date]],"yyyy")</f>
        <v>2025</v>
      </c>
      <c r="Q1710" s="9" t="str">
        <f t="shared" si="26"/>
        <v>Existing</v>
      </c>
      <c r="R1710" s="1" t="s">
        <v>64</v>
      </c>
    </row>
    <row r="1711" spans="1:18" x14ac:dyDescent="0.35">
      <c r="A1711" s="1" t="s">
        <v>4249</v>
      </c>
      <c r="B1711" s="2">
        <v>45670</v>
      </c>
      <c r="C1711" s="1" t="s">
        <v>4250</v>
      </c>
      <c r="D1711" s="1" t="s">
        <v>4251</v>
      </c>
      <c r="E1711" s="1" t="s">
        <v>135</v>
      </c>
      <c r="F1711" s="1" t="s">
        <v>136</v>
      </c>
      <c r="G1711" s="1" t="s">
        <v>42</v>
      </c>
      <c r="H1711" s="1" t="s">
        <v>47</v>
      </c>
      <c r="I1711">
        <v>2</v>
      </c>
      <c r="J1711">
        <v>55000</v>
      </c>
      <c r="K1711" s="7">
        <v>0.05</v>
      </c>
      <c r="L1711">
        <v>104500</v>
      </c>
      <c r="M1711">
        <v>9898.2199999999993</v>
      </c>
      <c r="N1711" s="7">
        <f>IFERROR(Sales_Data[[#This Row],[Profit]]/Sales_Data[[#This Row],[Sales]],0)</f>
        <v>9.4719808612440184E-2</v>
      </c>
      <c r="O1711" s="7" t="str">
        <f>TEXT(Sales_Data[[#This Row],[Order_Date]],"mmm")</f>
        <v>Jan</v>
      </c>
      <c r="P1711" s="9" t="str">
        <f>TEXT(Sales_Data[[#This Row],[Order_Date]],"yyyy")</f>
        <v>2025</v>
      </c>
      <c r="Q1711" s="9" t="str">
        <f t="shared" si="26"/>
        <v>Existing</v>
      </c>
      <c r="R1711" s="1" t="s">
        <v>64</v>
      </c>
    </row>
    <row r="1712" spans="1:18" x14ac:dyDescent="0.35">
      <c r="A1712" s="1" t="s">
        <v>4252</v>
      </c>
      <c r="B1712" s="2">
        <v>45947</v>
      </c>
      <c r="C1712" s="1" t="s">
        <v>4253</v>
      </c>
      <c r="D1712" s="1" t="s">
        <v>1053</v>
      </c>
      <c r="E1712" s="1" t="s">
        <v>32</v>
      </c>
      <c r="F1712" s="1" t="s">
        <v>33</v>
      </c>
      <c r="G1712" s="1" t="s">
        <v>26</v>
      </c>
      <c r="H1712" s="1" t="s">
        <v>58</v>
      </c>
      <c r="I1712">
        <v>3</v>
      </c>
      <c r="J1712">
        <v>1400</v>
      </c>
      <c r="K1712" s="7">
        <v>0.15</v>
      </c>
      <c r="L1712">
        <v>3570</v>
      </c>
      <c r="M1712">
        <v>819.26</v>
      </c>
      <c r="N1712" s="7">
        <f>IFERROR(Sales_Data[[#This Row],[Profit]]/Sales_Data[[#This Row],[Sales]],0)</f>
        <v>0.229484593837535</v>
      </c>
      <c r="O1712" s="7" t="str">
        <f>TEXT(Sales_Data[[#This Row],[Order_Date]],"mmm")</f>
        <v>Oct</v>
      </c>
      <c r="P1712" s="9" t="str">
        <f>TEXT(Sales_Data[[#This Row],[Order_Date]],"yyyy")</f>
        <v>2025</v>
      </c>
      <c r="Q1712" s="9" t="str">
        <f t="shared" si="26"/>
        <v>Existing</v>
      </c>
      <c r="R1712" s="1" t="s">
        <v>20</v>
      </c>
    </row>
    <row r="1713" spans="1:18" x14ac:dyDescent="0.35">
      <c r="A1713" s="1" t="s">
        <v>4254</v>
      </c>
      <c r="B1713" s="2">
        <v>45998</v>
      </c>
      <c r="C1713" s="1" t="s">
        <v>3710</v>
      </c>
      <c r="D1713" s="1" t="s">
        <v>1688</v>
      </c>
      <c r="E1713" s="1" t="s">
        <v>71</v>
      </c>
      <c r="F1713" s="1" t="s">
        <v>33</v>
      </c>
      <c r="G1713" s="1" t="s">
        <v>26</v>
      </c>
      <c r="H1713" s="1" t="s">
        <v>58</v>
      </c>
      <c r="I1713">
        <v>2</v>
      </c>
      <c r="J1713">
        <v>1400</v>
      </c>
      <c r="K1713" s="7">
        <v>0</v>
      </c>
      <c r="L1713">
        <v>2800</v>
      </c>
      <c r="M1713">
        <v>348.86</v>
      </c>
      <c r="N1713" s="7">
        <f>IFERROR(Sales_Data[[#This Row],[Profit]]/Sales_Data[[#This Row],[Sales]],0)</f>
        <v>0.12459285714285714</v>
      </c>
      <c r="O1713" s="7" t="str">
        <f>TEXT(Sales_Data[[#This Row],[Order_Date]],"mmm")</f>
        <v>Dec</v>
      </c>
      <c r="P1713" s="9" t="str">
        <f>TEXT(Sales_Data[[#This Row],[Order_Date]],"yyyy")</f>
        <v>2025</v>
      </c>
      <c r="Q1713" s="9" t="str">
        <f t="shared" si="26"/>
        <v>Existing</v>
      </c>
      <c r="R1713" s="1" t="s">
        <v>73</v>
      </c>
    </row>
    <row r="1714" spans="1:18" x14ac:dyDescent="0.35">
      <c r="A1714" s="1" t="s">
        <v>4255</v>
      </c>
      <c r="B1714" s="2">
        <v>45909</v>
      </c>
      <c r="C1714" s="1" t="s">
        <v>4256</v>
      </c>
      <c r="D1714" s="1" t="s">
        <v>4257</v>
      </c>
      <c r="E1714" s="1" t="s">
        <v>24</v>
      </c>
      <c r="F1714" s="1" t="s">
        <v>25</v>
      </c>
      <c r="G1714" s="1" t="s">
        <v>42</v>
      </c>
      <c r="H1714" s="1" t="s">
        <v>112</v>
      </c>
      <c r="I1714">
        <v>1</v>
      </c>
      <c r="J1714">
        <v>2500</v>
      </c>
      <c r="K1714" s="7">
        <v>0.1</v>
      </c>
      <c r="L1714">
        <v>2250</v>
      </c>
      <c r="M1714">
        <v>471.53</v>
      </c>
      <c r="N1714" s="7">
        <f>IFERROR(Sales_Data[[#This Row],[Profit]]/Sales_Data[[#This Row],[Sales]],0)</f>
        <v>0.20956888888888889</v>
      </c>
      <c r="O1714" s="7" t="str">
        <f>TEXT(Sales_Data[[#This Row],[Order_Date]],"mmm")</f>
        <v>Sep</v>
      </c>
      <c r="P1714" s="9" t="str">
        <f>TEXT(Sales_Data[[#This Row],[Order_Date]],"yyyy")</f>
        <v>2025</v>
      </c>
      <c r="Q1714" s="9" t="str">
        <f t="shared" si="26"/>
        <v>New</v>
      </c>
      <c r="R1714" s="1" t="s">
        <v>28</v>
      </c>
    </row>
    <row r="1715" spans="1:18" x14ac:dyDescent="0.35">
      <c r="A1715" s="1" t="s">
        <v>4258</v>
      </c>
      <c r="B1715" s="2">
        <v>45907</v>
      </c>
      <c r="C1715" s="1" t="s">
        <v>4259</v>
      </c>
      <c r="D1715" s="1" t="s">
        <v>3860</v>
      </c>
      <c r="E1715" s="1" t="s">
        <v>119</v>
      </c>
      <c r="F1715" s="1" t="s">
        <v>33</v>
      </c>
      <c r="G1715" s="1" t="s">
        <v>18</v>
      </c>
      <c r="H1715" s="1" t="s">
        <v>292</v>
      </c>
      <c r="I1715">
        <v>2</v>
      </c>
      <c r="J1715">
        <v>500</v>
      </c>
      <c r="K1715" s="7">
        <v>0.1</v>
      </c>
      <c r="L1715">
        <v>900</v>
      </c>
      <c r="M1715">
        <v>202.14</v>
      </c>
      <c r="N1715" s="7">
        <f>IFERROR(Sales_Data[[#This Row],[Profit]]/Sales_Data[[#This Row],[Sales]],0)</f>
        <v>0.22459999999999999</v>
      </c>
      <c r="O1715" s="7" t="str">
        <f>TEXT(Sales_Data[[#This Row],[Order_Date]],"mmm")</f>
        <v>Sep</v>
      </c>
      <c r="P1715" s="9" t="str">
        <f>TEXT(Sales_Data[[#This Row],[Order_Date]],"yyyy")</f>
        <v>2025</v>
      </c>
      <c r="Q1715" s="9" t="str">
        <f t="shared" si="26"/>
        <v>Existing</v>
      </c>
      <c r="R1715" s="1" t="s">
        <v>28</v>
      </c>
    </row>
    <row r="1716" spans="1:18" x14ac:dyDescent="0.35">
      <c r="A1716" s="1" t="s">
        <v>4260</v>
      </c>
      <c r="B1716" s="2">
        <v>45944</v>
      </c>
      <c r="C1716" s="1" t="s">
        <v>4261</v>
      </c>
      <c r="D1716" s="1" t="s">
        <v>3195</v>
      </c>
      <c r="E1716" s="1" t="s">
        <v>51</v>
      </c>
      <c r="F1716" s="1" t="s">
        <v>52</v>
      </c>
      <c r="G1716" s="1" t="s">
        <v>34</v>
      </c>
      <c r="H1716" s="1" t="s">
        <v>153</v>
      </c>
      <c r="I1716">
        <v>3</v>
      </c>
      <c r="J1716">
        <v>7000</v>
      </c>
      <c r="K1716" s="7">
        <v>0.05</v>
      </c>
      <c r="L1716">
        <v>19950</v>
      </c>
      <c r="M1716">
        <v>2522.0100000000002</v>
      </c>
      <c r="N1716" s="7">
        <f>IFERROR(Sales_Data[[#This Row],[Profit]]/Sales_Data[[#This Row],[Sales]],0)</f>
        <v>0.12641654135338348</v>
      </c>
      <c r="O1716" s="7" t="str">
        <f>TEXT(Sales_Data[[#This Row],[Order_Date]],"mmm")</f>
        <v>Oct</v>
      </c>
      <c r="P1716" s="9" t="str">
        <f>TEXT(Sales_Data[[#This Row],[Order_Date]],"yyyy")</f>
        <v>2025</v>
      </c>
      <c r="Q1716" s="9" t="str">
        <f t="shared" si="26"/>
        <v>Existing</v>
      </c>
      <c r="R1716" s="1" t="s">
        <v>36</v>
      </c>
    </row>
    <row r="1717" spans="1:18" x14ac:dyDescent="0.35">
      <c r="A1717" s="1" t="s">
        <v>4262</v>
      </c>
      <c r="B1717" s="2">
        <v>45686</v>
      </c>
      <c r="C1717" s="1" t="s">
        <v>3173</v>
      </c>
      <c r="D1717" s="1" t="s">
        <v>4263</v>
      </c>
      <c r="E1717" s="1" t="s">
        <v>111</v>
      </c>
      <c r="F1717" s="1" t="s">
        <v>33</v>
      </c>
      <c r="G1717" s="1" t="s">
        <v>26</v>
      </c>
      <c r="H1717" s="1" t="s">
        <v>27</v>
      </c>
      <c r="I1717">
        <v>2</v>
      </c>
      <c r="J1717">
        <v>1200</v>
      </c>
      <c r="K1717" s="7">
        <v>0</v>
      </c>
      <c r="L1717">
        <v>2400</v>
      </c>
      <c r="M1717">
        <v>579.94000000000005</v>
      </c>
      <c r="N1717" s="7">
        <f>IFERROR(Sales_Data[[#This Row],[Profit]]/Sales_Data[[#This Row],[Sales]],0)</f>
        <v>0.2416416666666667</v>
      </c>
      <c r="O1717" s="7" t="str">
        <f>TEXT(Sales_Data[[#This Row],[Order_Date]],"mmm")</f>
        <v>Jan</v>
      </c>
      <c r="P1717" s="9" t="str">
        <f>TEXT(Sales_Data[[#This Row],[Order_Date]],"yyyy")</f>
        <v>2025</v>
      </c>
      <c r="Q1717" s="9" t="str">
        <f t="shared" si="26"/>
        <v>Existing</v>
      </c>
      <c r="R1717" s="1" t="s">
        <v>28</v>
      </c>
    </row>
    <row r="1718" spans="1:18" x14ac:dyDescent="0.35">
      <c r="A1718" s="1" t="s">
        <v>4264</v>
      </c>
      <c r="B1718" s="2">
        <v>45688</v>
      </c>
      <c r="C1718" s="1" t="s">
        <v>4265</v>
      </c>
      <c r="D1718" s="1" t="s">
        <v>4266</v>
      </c>
      <c r="E1718" s="1" t="s">
        <v>56</v>
      </c>
      <c r="F1718" s="1" t="s">
        <v>57</v>
      </c>
      <c r="G1718" s="1" t="s">
        <v>42</v>
      </c>
      <c r="H1718" s="1" t="s">
        <v>102</v>
      </c>
      <c r="I1718">
        <v>4</v>
      </c>
      <c r="J1718">
        <v>25000</v>
      </c>
      <c r="K1718" s="7">
        <v>0</v>
      </c>
      <c r="L1718">
        <v>100000</v>
      </c>
      <c r="M1718">
        <v>11184.42</v>
      </c>
      <c r="N1718" s="7">
        <f>IFERROR(Sales_Data[[#This Row],[Profit]]/Sales_Data[[#This Row],[Sales]],0)</f>
        <v>0.1118442</v>
      </c>
      <c r="O1718" s="7" t="str">
        <f>TEXT(Sales_Data[[#This Row],[Order_Date]],"mmm")</f>
        <v>Jan</v>
      </c>
      <c r="P1718" s="9" t="str">
        <f>TEXT(Sales_Data[[#This Row],[Order_Date]],"yyyy")</f>
        <v>2025</v>
      </c>
      <c r="Q1718" s="9" t="str">
        <f t="shared" si="26"/>
        <v>Existing</v>
      </c>
      <c r="R1718" s="1" t="s">
        <v>28</v>
      </c>
    </row>
    <row r="1719" spans="1:18" x14ac:dyDescent="0.35">
      <c r="A1719" s="1" t="s">
        <v>4267</v>
      </c>
      <c r="B1719" s="2">
        <v>45778</v>
      </c>
      <c r="C1719" s="1" t="s">
        <v>4268</v>
      </c>
      <c r="D1719" s="1" t="s">
        <v>4269</v>
      </c>
      <c r="E1719" s="1" t="s">
        <v>32</v>
      </c>
      <c r="F1719" s="1" t="s">
        <v>33</v>
      </c>
      <c r="G1719" s="1" t="s">
        <v>120</v>
      </c>
      <c r="H1719" s="1" t="s">
        <v>146</v>
      </c>
      <c r="I1719">
        <v>1</v>
      </c>
      <c r="J1719">
        <v>800</v>
      </c>
      <c r="K1719" s="7">
        <v>0.1</v>
      </c>
      <c r="L1719">
        <v>720</v>
      </c>
      <c r="M1719">
        <v>110.41</v>
      </c>
      <c r="N1719" s="7">
        <f>IFERROR(Sales_Data[[#This Row],[Profit]]/Sales_Data[[#This Row],[Sales]],0)</f>
        <v>0.15334722222222222</v>
      </c>
      <c r="O1719" s="7" t="str">
        <f>TEXT(Sales_Data[[#This Row],[Order_Date]],"mmm")</f>
        <v>May</v>
      </c>
      <c r="P1719" s="9" t="str">
        <f>TEXT(Sales_Data[[#This Row],[Order_Date]],"yyyy")</f>
        <v>2025</v>
      </c>
      <c r="Q1719" s="9" t="str">
        <f t="shared" si="26"/>
        <v>New</v>
      </c>
      <c r="R1719" s="1" t="s">
        <v>36</v>
      </c>
    </row>
    <row r="1720" spans="1:18" x14ac:dyDescent="0.35">
      <c r="A1720" s="1" t="s">
        <v>4270</v>
      </c>
      <c r="B1720" s="2">
        <v>45769</v>
      </c>
      <c r="C1720" s="1" t="s">
        <v>4271</v>
      </c>
      <c r="D1720" s="1" t="s">
        <v>866</v>
      </c>
      <c r="E1720" s="1" t="s">
        <v>71</v>
      </c>
      <c r="F1720" s="1" t="s">
        <v>33</v>
      </c>
      <c r="G1720" s="1" t="s">
        <v>42</v>
      </c>
      <c r="H1720" s="1" t="s">
        <v>43</v>
      </c>
      <c r="I1720">
        <v>1</v>
      </c>
      <c r="J1720">
        <v>18000</v>
      </c>
      <c r="K1720" s="7">
        <v>0.05</v>
      </c>
      <c r="L1720">
        <v>17100</v>
      </c>
      <c r="M1720">
        <v>1442.2</v>
      </c>
      <c r="N1720" s="7">
        <f>IFERROR(Sales_Data[[#This Row],[Profit]]/Sales_Data[[#This Row],[Sales]],0)</f>
        <v>8.4339181286549714E-2</v>
      </c>
      <c r="O1720" s="7" t="str">
        <f>TEXT(Sales_Data[[#This Row],[Order_Date]],"mmm")</f>
        <v>Apr</v>
      </c>
      <c r="P1720" s="9" t="str">
        <f>TEXT(Sales_Data[[#This Row],[Order_Date]],"yyyy")</f>
        <v>2025</v>
      </c>
      <c r="Q1720" s="9" t="str">
        <f t="shared" si="26"/>
        <v>New</v>
      </c>
      <c r="R1720" s="1" t="s">
        <v>64</v>
      </c>
    </row>
    <row r="1721" spans="1:18" x14ac:dyDescent="0.35">
      <c r="A1721" s="1" t="s">
        <v>4272</v>
      </c>
      <c r="B1721" s="2">
        <v>45975</v>
      </c>
      <c r="C1721" s="1" t="s">
        <v>3377</v>
      </c>
      <c r="D1721" s="1" t="s">
        <v>2229</v>
      </c>
      <c r="E1721" s="1" t="s">
        <v>71</v>
      </c>
      <c r="F1721" s="1" t="s">
        <v>33</v>
      </c>
      <c r="G1721" s="1" t="s">
        <v>42</v>
      </c>
      <c r="H1721" s="1" t="s">
        <v>63</v>
      </c>
      <c r="I1721">
        <v>3</v>
      </c>
      <c r="J1721">
        <v>4500</v>
      </c>
      <c r="K1721" s="7">
        <v>0.2</v>
      </c>
      <c r="L1721">
        <v>10800</v>
      </c>
      <c r="M1721">
        <v>1040.72</v>
      </c>
      <c r="N1721" s="7">
        <f>IFERROR(Sales_Data[[#This Row],[Profit]]/Sales_Data[[#This Row],[Sales]],0)</f>
        <v>9.636296296296297E-2</v>
      </c>
      <c r="O1721" s="7" t="str">
        <f>TEXT(Sales_Data[[#This Row],[Order_Date]],"mmm")</f>
        <v>Nov</v>
      </c>
      <c r="P1721" s="9" t="str">
        <f>TEXT(Sales_Data[[#This Row],[Order_Date]],"yyyy")</f>
        <v>2025</v>
      </c>
      <c r="Q1721" s="9" t="str">
        <f t="shared" si="26"/>
        <v>Existing</v>
      </c>
      <c r="R1721" s="1" t="s">
        <v>36</v>
      </c>
    </row>
    <row r="1722" spans="1:18" x14ac:dyDescent="0.35">
      <c r="A1722" s="1" t="s">
        <v>4273</v>
      </c>
      <c r="B1722" s="2">
        <v>45878</v>
      </c>
      <c r="C1722" s="1" t="s">
        <v>4274</v>
      </c>
      <c r="D1722" s="1" t="s">
        <v>1930</v>
      </c>
      <c r="E1722" s="1" t="s">
        <v>119</v>
      </c>
      <c r="F1722" s="1" t="s">
        <v>33</v>
      </c>
      <c r="G1722" s="1" t="s">
        <v>34</v>
      </c>
      <c r="H1722" s="1" t="s">
        <v>107</v>
      </c>
      <c r="I1722">
        <v>5</v>
      </c>
      <c r="J1722">
        <v>6500</v>
      </c>
      <c r="K1722" s="7">
        <v>0</v>
      </c>
      <c r="L1722">
        <v>32500</v>
      </c>
      <c r="M1722">
        <v>4289.5600000000004</v>
      </c>
      <c r="N1722" s="7">
        <f>IFERROR(Sales_Data[[#This Row],[Profit]]/Sales_Data[[#This Row],[Sales]],0)</f>
        <v>0.13198646153846155</v>
      </c>
      <c r="O1722" s="7" t="str">
        <f>TEXT(Sales_Data[[#This Row],[Order_Date]],"mmm")</f>
        <v>Aug</v>
      </c>
      <c r="P1722" s="9" t="str">
        <f>TEXT(Sales_Data[[#This Row],[Order_Date]],"yyyy")</f>
        <v>2025</v>
      </c>
      <c r="Q1722" s="9" t="str">
        <f t="shared" si="26"/>
        <v>Existing</v>
      </c>
      <c r="R1722" s="1" t="s">
        <v>36</v>
      </c>
    </row>
    <row r="1723" spans="1:18" x14ac:dyDescent="0.35">
      <c r="A1723" s="1" t="s">
        <v>4275</v>
      </c>
      <c r="B1723" s="2">
        <v>45966</v>
      </c>
      <c r="C1723" s="1" t="s">
        <v>4276</v>
      </c>
      <c r="D1723" s="1" t="s">
        <v>1648</v>
      </c>
      <c r="E1723" s="1" t="s">
        <v>81</v>
      </c>
      <c r="F1723" s="1" t="s">
        <v>33</v>
      </c>
      <c r="G1723" s="1" t="s">
        <v>42</v>
      </c>
      <c r="H1723" s="1" t="s">
        <v>43</v>
      </c>
      <c r="I1723">
        <v>4</v>
      </c>
      <c r="J1723">
        <v>18000</v>
      </c>
      <c r="K1723" s="7">
        <v>0</v>
      </c>
      <c r="L1723">
        <v>72000</v>
      </c>
      <c r="M1723">
        <v>9706.68</v>
      </c>
      <c r="N1723" s="7">
        <f>IFERROR(Sales_Data[[#This Row],[Profit]]/Sales_Data[[#This Row],[Sales]],0)</f>
        <v>0.13481499999999999</v>
      </c>
      <c r="O1723" s="7" t="str">
        <f>TEXT(Sales_Data[[#This Row],[Order_Date]],"mmm")</f>
        <v>Nov</v>
      </c>
      <c r="P1723" s="9" t="str">
        <f>TEXT(Sales_Data[[#This Row],[Order_Date]],"yyyy")</f>
        <v>2025</v>
      </c>
      <c r="Q1723" s="9" t="str">
        <f t="shared" si="26"/>
        <v>Existing</v>
      </c>
      <c r="R1723" s="1" t="s">
        <v>64</v>
      </c>
    </row>
    <row r="1724" spans="1:18" x14ac:dyDescent="0.35">
      <c r="A1724" s="1" t="s">
        <v>4277</v>
      </c>
      <c r="B1724" s="2">
        <v>45665</v>
      </c>
      <c r="C1724" s="1" t="s">
        <v>4278</v>
      </c>
      <c r="D1724" s="1" t="s">
        <v>3178</v>
      </c>
      <c r="E1724" s="1" t="s">
        <v>119</v>
      </c>
      <c r="F1724" s="1" t="s">
        <v>33</v>
      </c>
      <c r="G1724" s="1" t="s">
        <v>120</v>
      </c>
      <c r="H1724" s="1" t="s">
        <v>143</v>
      </c>
      <c r="I1724">
        <v>3</v>
      </c>
      <c r="J1724">
        <v>1800</v>
      </c>
      <c r="K1724" s="7">
        <v>0.1</v>
      </c>
      <c r="L1724">
        <v>4860</v>
      </c>
      <c r="M1724">
        <v>1174.54</v>
      </c>
      <c r="N1724" s="7">
        <f>IFERROR(Sales_Data[[#This Row],[Profit]]/Sales_Data[[#This Row],[Sales]],0)</f>
        <v>0.24167489711934156</v>
      </c>
      <c r="O1724" s="7" t="str">
        <f>TEXT(Sales_Data[[#This Row],[Order_Date]],"mmm")</f>
        <v>Jan</v>
      </c>
      <c r="P1724" s="9" t="str">
        <f>TEXT(Sales_Data[[#This Row],[Order_Date]],"yyyy")</f>
        <v>2025</v>
      </c>
      <c r="Q1724" s="9" t="str">
        <f t="shared" si="26"/>
        <v>Existing</v>
      </c>
      <c r="R1724" s="1" t="s">
        <v>28</v>
      </c>
    </row>
    <row r="1725" spans="1:18" x14ac:dyDescent="0.35">
      <c r="A1725" s="1" t="s">
        <v>4279</v>
      </c>
      <c r="B1725" s="2">
        <v>46004</v>
      </c>
      <c r="C1725" s="1" t="s">
        <v>4280</v>
      </c>
      <c r="D1725" s="1" t="s">
        <v>4281</v>
      </c>
      <c r="E1725" s="1" t="s">
        <v>81</v>
      </c>
      <c r="F1725" s="1" t="s">
        <v>33</v>
      </c>
      <c r="G1725" s="1" t="s">
        <v>18</v>
      </c>
      <c r="H1725" s="1" t="s">
        <v>131</v>
      </c>
      <c r="I1725">
        <v>4</v>
      </c>
      <c r="J1725">
        <v>1500</v>
      </c>
      <c r="K1725" s="7">
        <v>0.05</v>
      </c>
      <c r="L1725">
        <v>5700</v>
      </c>
      <c r="M1725">
        <v>493.39</v>
      </c>
      <c r="N1725" s="7">
        <f>IFERROR(Sales_Data[[#This Row],[Profit]]/Sales_Data[[#This Row],[Sales]],0)</f>
        <v>8.6559649122807017E-2</v>
      </c>
      <c r="O1725" s="7" t="str">
        <f>TEXT(Sales_Data[[#This Row],[Order_Date]],"mmm")</f>
        <v>Dec</v>
      </c>
      <c r="P1725" s="9" t="str">
        <f>TEXT(Sales_Data[[#This Row],[Order_Date]],"yyyy")</f>
        <v>2025</v>
      </c>
      <c r="Q1725" s="9" t="str">
        <f t="shared" si="26"/>
        <v>Existing</v>
      </c>
      <c r="R1725" s="1" t="s">
        <v>28</v>
      </c>
    </row>
    <row r="1726" spans="1:18" x14ac:dyDescent="0.35">
      <c r="A1726" s="1" t="s">
        <v>4282</v>
      </c>
      <c r="B1726" s="2">
        <v>45878</v>
      </c>
      <c r="C1726" s="1" t="s">
        <v>4283</v>
      </c>
      <c r="D1726" s="1" t="s">
        <v>4284</v>
      </c>
      <c r="E1726" s="1" t="s">
        <v>135</v>
      </c>
      <c r="F1726" s="1" t="s">
        <v>136</v>
      </c>
      <c r="G1726" s="1" t="s">
        <v>26</v>
      </c>
      <c r="H1726" s="1" t="s">
        <v>58</v>
      </c>
      <c r="I1726">
        <v>1</v>
      </c>
      <c r="J1726">
        <v>1400</v>
      </c>
      <c r="K1726" s="7">
        <v>0</v>
      </c>
      <c r="L1726">
        <v>1400</v>
      </c>
      <c r="M1726">
        <v>200.45</v>
      </c>
      <c r="N1726" s="7">
        <f>IFERROR(Sales_Data[[#This Row],[Profit]]/Sales_Data[[#This Row],[Sales]],0)</f>
        <v>0.14317857142857143</v>
      </c>
      <c r="O1726" s="7" t="str">
        <f>TEXT(Sales_Data[[#This Row],[Order_Date]],"mmm")</f>
        <v>Aug</v>
      </c>
      <c r="P1726" s="9" t="str">
        <f>TEXT(Sales_Data[[#This Row],[Order_Date]],"yyyy")</f>
        <v>2025</v>
      </c>
      <c r="Q1726" s="9" t="str">
        <f t="shared" si="26"/>
        <v>New</v>
      </c>
      <c r="R1726" s="1" t="s">
        <v>20</v>
      </c>
    </row>
    <row r="1727" spans="1:18" x14ac:dyDescent="0.35">
      <c r="A1727" s="1" t="s">
        <v>4285</v>
      </c>
      <c r="B1727" s="2">
        <v>45915</v>
      </c>
      <c r="C1727" s="1" t="s">
        <v>4286</v>
      </c>
      <c r="D1727" s="1" t="s">
        <v>1424</v>
      </c>
      <c r="E1727" s="1" t="s">
        <v>24</v>
      </c>
      <c r="F1727" s="1" t="s">
        <v>25</v>
      </c>
      <c r="G1727" s="1" t="s">
        <v>120</v>
      </c>
      <c r="H1727" s="1" t="s">
        <v>121</v>
      </c>
      <c r="I1727">
        <v>5</v>
      </c>
      <c r="J1727">
        <v>2800</v>
      </c>
      <c r="K1727" s="7">
        <v>0.1</v>
      </c>
      <c r="L1727">
        <v>12600</v>
      </c>
      <c r="M1727">
        <v>1973.92</v>
      </c>
      <c r="N1727" s="7">
        <f>IFERROR(Sales_Data[[#This Row],[Profit]]/Sales_Data[[#This Row],[Sales]],0)</f>
        <v>0.15666031746031747</v>
      </c>
      <c r="O1727" s="7" t="str">
        <f>TEXT(Sales_Data[[#This Row],[Order_Date]],"mmm")</f>
        <v>Sep</v>
      </c>
      <c r="P1727" s="9" t="str">
        <f>TEXT(Sales_Data[[#This Row],[Order_Date]],"yyyy")</f>
        <v>2025</v>
      </c>
      <c r="Q1727" s="9" t="str">
        <f t="shared" si="26"/>
        <v>Existing</v>
      </c>
      <c r="R1727" s="1" t="s">
        <v>36</v>
      </c>
    </row>
    <row r="1728" spans="1:18" x14ac:dyDescent="0.35">
      <c r="A1728" s="1" t="s">
        <v>4287</v>
      </c>
      <c r="B1728" s="2">
        <v>45783</v>
      </c>
      <c r="C1728" s="1" t="s">
        <v>4288</v>
      </c>
      <c r="D1728" s="1" t="s">
        <v>4157</v>
      </c>
      <c r="E1728" s="1" t="s">
        <v>71</v>
      </c>
      <c r="F1728" s="1" t="s">
        <v>33</v>
      </c>
      <c r="G1728" s="1" t="s">
        <v>18</v>
      </c>
      <c r="H1728" s="1" t="s">
        <v>19</v>
      </c>
      <c r="I1728">
        <v>5</v>
      </c>
      <c r="J1728">
        <v>700</v>
      </c>
      <c r="K1728" s="7">
        <v>0.1</v>
      </c>
      <c r="L1728">
        <v>3150</v>
      </c>
      <c r="M1728">
        <v>727.58</v>
      </c>
      <c r="N1728" s="7">
        <f>IFERROR(Sales_Data[[#This Row],[Profit]]/Sales_Data[[#This Row],[Sales]],0)</f>
        <v>0.23097777777777778</v>
      </c>
      <c r="O1728" s="7" t="str">
        <f>TEXT(Sales_Data[[#This Row],[Order_Date]],"mmm")</f>
        <v>May</v>
      </c>
      <c r="P1728" s="9" t="str">
        <f>TEXT(Sales_Data[[#This Row],[Order_Date]],"yyyy")</f>
        <v>2025</v>
      </c>
      <c r="Q1728" s="9" t="str">
        <f t="shared" si="26"/>
        <v>Existing</v>
      </c>
      <c r="R1728" s="1" t="s">
        <v>36</v>
      </c>
    </row>
    <row r="1729" spans="1:18" x14ac:dyDescent="0.35">
      <c r="A1729" s="1" t="s">
        <v>4289</v>
      </c>
      <c r="B1729" s="2">
        <v>45961</v>
      </c>
      <c r="C1729" s="1" t="s">
        <v>4290</v>
      </c>
      <c r="D1729" s="1" t="s">
        <v>4291</v>
      </c>
      <c r="E1729" s="1" t="s">
        <v>81</v>
      </c>
      <c r="F1729" s="1" t="s">
        <v>33</v>
      </c>
      <c r="G1729" s="1" t="s">
        <v>26</v>
      </c>
      <c r="H1729" s="1" t="s">
        <v>27</v>
      </c>
      <c r="I1729">
        <v>3</v>
      </c>
      <c r="J1729">
        <v>1200</v>
      </c>
      <c r="K1729" s="7">
        <v>0.05</v>
      </c>
      <c r="L1729">
        <v>3420</v>
      </c>
      <c r="M1729">
        <v>707.28</v>
      </c>
      <c r="N1729" s="7">
        <f>IFERROR(Sales_Data[[#This Row],[Profit]]/Sales_Data[[#This Row],[Sales]],0)</f>
        <v>0.20680701754385963</v>
      </c>
      <c r="O1729" s="7" t="str">
        <f>TEXT(Sales_Data[[#This Row],[Order_Date]],"mmm")</f>
        <v>Oct</v>
      </c>
      <c r="P1729" s="9" t="str">
        <f>TEXT(Sales_Data[[#This Row],[Order_Date]],"yyyy")</f>
        <v>2025</v>
      </c>
      <c r="Q1729" s="9" t="str">
        <f t="shared" si="26"/>
        <v>Existing</v>
      </c>
      <c r="R1729" s="1" t="s">
        <v>64</v>
      </c>
    </row>
    <row r="1730" spans="1:18" x14ac:dyDescent="0.35">
      <c r="A1730" s="1" t="s">
        <v>4292</v>
      </c>
      <c r="B1730" s="2">
        <v>45760</v>
      </c>
      <c r="C1730" s="1" t="s">
        <v>4293</v>
      </c>
      <c r="D1730" s="1" t="s">
        <v>2080</v>
      </c>
      <c r="E1730" s="1" t="s">
        <v>51</v>
      </c>
      <c r="F1730" s="1" t="s">
        <v>52</v>
      </c>
      <c r="G1730" s="1" t="s">
        <v>42</v>
      </c>
      <c r="H1730" s="1" t="s">
        <v>112</v>
      </c>
      <c r="I1730">
        <v>2</v>
      </c>
      <c r="J1730">
        <v>2500</v>
      </c>
      <c r="K1730" s="7">
        <v>0.1</v>
      </c>
      <c r="L1730">
        <v>4500</v>
      </c>
      <c r="M1730">
        <v>521.02</v>
      </c>
      <c r="N1730" s="7">
        <f>IFERROR(Sales_Data[[#This Row],[Profit]]/Sales_Data[[#This Row],[Sales]],0)</f>
        <v>0.11578222222222222</v>
      </c>
      <c r="O1730" s="7" t="str">
        <f>TEXT(Sales_Data[[#This Row],[Order_Date]],"mmm")</f>
        <v>Apr</v>
      </c>
      <c r="P1730" s="9" t="str">
        <f>TEXT(Sales_Data[[#This Row],[Order_Date]],"yyyy")</f>
        <v>2025</v>
      </c>
      <c r="Q1730" s="9" t="str">
        <f t="shared" ref="Q1730:Q1793" si="27">IF(I1730&gt;1,"Existing","New")</f>
        <v>Existing</v>
      </c>
      <c r="R1730" s="1" t="s">
        <v>20</v>
      </c>
    </row>
    <row r="1731" spans="1:18" x14ac:dyDescent="0.35">
      <c r="A1731" s="1" t="s">
        <v>4294</v>
      </c>
      <c r="B1731" s="2">
        <v>45748</v>
      </c>
      <c r="C1731" s="1" t="s">
        <v>457</v>
      </c>
      <c r="D1731" s="1" t="s">
        <v>1728</v>
      </c>
      <c r="E1731" s="1" t="s">
        <v>106</v>
      </c>
      <c r="F1731" s="1" t="s">
        <v>33</v>
      </c>
      <c r="G1731" s="1" t="s">
        <v>42</v>
      </c>
      <c r="H1731" s="1" t="s">
        <v>43</v>
      </c>
      <c r="I1731">
        <v>1</v>
      </c>
      <c r="J1731">
        <v>18000</v>
      </c>
      <c r="K1731" s="7">
        <v>0</v>
      </c>
      <c r="L1731">
        <v>18000</v>
      </c>
      <c r="M1731">
        <v>4246.7</v>
      </c>
      <c r="N1731" s="7">
        <f>IFERROR(Sales_Data[[#This Row],[Profit]]/Sales_Data[[#This Row],[Sales]],0)</f>
        <v>0.23592777777777776</v>
      </c>
      <c r="O1731" s="7" t="str">
        <f>TEXT(Sales_Data[[#This Row],[Order_Date]],"mmm")</f>
        <v>Apr</v>
      </c>
      <c r="P1731" s="9" t="str">
        <f>TEXT(Sales_Data[[#This Row],[Order_Date]],"yyyy")</f>
        <v>2025</v>
      </c>
      <c r="Q1731" s="9" t="str">
        <f t="shared" si="27"/>
        <v>New</v>
      </c>
      <c r="R1731" s="1" t="s">
        <v>64</v>
      </c>
    </row>
    <row r="1732" spans="1:18" x14ac:dyDescent="0.35">
      <c r="A1732" s="1" t="s">
        <v>4295</v>
      </c>
      <c r="B1732" s="2">
        <v>45737</v>
      </c>
      <c r="C1732" s="1" t="s">
        <v>365</v>
      </c>
      <c r="D1732" s="1" t="s">
        <v>435</v>
      </c>
      <c r="E1732" s="1" t="s">
        <v>106</v>
      </c>
      <c r="F1732" s="1" t="s">
        <v>33</v>
      </c>
      <c r="G1732" s="1" t="s">
        <v>42</v>
      </c>
      <c r="H1732" s="1" t="s">
        <v>63</v>
      </c>
      <c r="I1732">
        <v>5</v>
      </c>
      <c r="J1732">
        <v>4500</v>
      </c>
      <c r="K1732" s="7">
        <v>0.1</v>
      </c>
      <c r="L1732">
        <v>20250</v>
      </c>
      <c r="M1732">
        <v>1698.84</v>
      </c>
      <c r="N1732" s="7">
        <f>IFERROR(Sales_Data[[#This Row],[Profit]]/Sales_Data[[#This Row],[Sales]],0)</f>
        <v>8.3893333333333334E-2</v>
      </c>
      <c r="O1732" s="7" t="str">
        <f>TEXT(Sales_Data[[#This Row],[Order_Date]],"mmm")</f>
        <v>Mar</v>
      </c>
      <c r="P1732" s="9" t="str">
        <f>TEXT(Sales_Data[[#This Row],[Order_Date]],"yyyy")</f>
        <v>2025</v>
      </c>
      <c r="Q1732" s="9" t="str">
        <f t="shared" si="27"/>
        <v>Existing</v>
      </c>
      <c r="R1732" s="1" t="s">
        <v>20</v>
      </c>
    </row>
    <row r="1733" spans="1:18" x14ac:dyDescent="0.35">
      <c r="A1733" s="1" t="s">
        <v>4296</v>
      </c>
      <c r="B1733" s="2">
        <v>45932</v>
      </c>
      <c r="C1733" s="1" t="s">
        <v>3069</v>
      </c>
      <c r="D1733" s="1" t="s">
        <v>4297</v>
      </c>
      <c r="E1733" s="1" t="s">
        <v>24</v>
      </c>
      <c r="F1733" s="1" t="s">
        <v>25</v>
      </c>
      <c r="G1733" s="1" t="s">
        <v>18</v>
      </c>
      <c r="H1733" s="1" t="s">
        <v>19</v>
      </c>
      <c r="I1733">
        <v>4</v>
      </c>
      <c r="J1733">
        <v>700</v>
      </c>
      <c r="K1733" s="7">
        <v>0</v>
      </c>
      <c r="L1733">
        <v>2800</v>
      </c>
      <c r="M1733">
        <v>564.42999999999995</v>
      </c>
      <c r="N1733" s="7">
        <f>IFERROR(Sales_Data[[#This Row],[Profit]]/Sales_Data[[#This Row],[Sales]],0)</f>
        <v>0.20158214285714285</v>
      </c>
      <c r="O1733" s="7" t="str">
        <f>TEXT(Sales_Data[[#This Row],[Order_Date]],"mmm")</f>
        <v>Oct</v>
      </c>
      <c r="P1733" s="9" t="str">
        <f>TEXT(Sales_Data[[#This Row],[Order_Date]],"yyyy")</f>
        <v>2025</v>
      </c>
      <c r="Q1733" s="9" t="str">
        <f t="shared" si="27"/>
        <v>Existing</v>
      </c>
      <c r="R1733" s="1" t="s">
        <v>73</v>
      </c>
    </row>
    <row r="1734" spans="1:18" x14ac:dyDescent="0.35">
      <c r="A1734" s="1" t="s">
        <v>4298</v>
      </c>
      <c r="B1734" s="2">
        <v>45669</v>
      </c>
      <c r="C1734" s="1" t="s">
        <v>4299</v>
      </c>
      <c r="D1734" s="1" t="s">
        <v>4300</v>
      </c>
      <c r="E1734" s="1" t="s">
        <v>81</v>
      </c>
      <c r="F1734" s="1" t="s">
        <v>33</v>
      </c>
      <c r="G1734" s="1" t="s">
        <v>34</v>
      </c>
      <c r="H1734" s="1" t="s">
        <v>153</v>
      </c>
      <c r="I1734">
        <v>2</v>
      </c>
      <c r="J1734">
        <v>7000</v>
      </c>
      <c r="K1734" s="7">
        <v>0.05</v>
      </c>
      <c r="L1734">
        <v>13300</v>
      </c>
      <c r="M1734">
        <v>1880.15</v>
      </c>
      <c r="N1734" s="7">
        <f>IFERROR(Sales_Data[[#This Row],[Profit]]/Sales_Data[[#This Row],[Sales]],0)</f>
        <v>0.14136466165413533</v>
      </c>
      <c r="O1734" s="7" t="str">
        <f>TEXT(Sales_Data[[#This Row],[Order_Date]],"mmm")</f>
        <v>Jan</v>
      </c>
      <c r="P1734" s="9" t="str">
        <f>TEXT(Sales_Data[[#This Row],[Order_Date]],"yyyy")</f>
        <v>2025</v>
      </c>
      <c r="Q1734" s="9" t="str">
        <f t="shared" si="27"/>
        <v>Existing</v>
      </c>
      <c r="R1734" s="1" t="s">
        <v>28</v>
      </c>
    </row>
    <row r="1735" spans="1:18" x14ac:dyDescent="0.35">
      <c r="A1735" s="1" t="s">
        <v>4301</v>
      </c>
      <c r="B1735" s="2">
        <v>45803</v>
      </c>
      <c r="C1735" s="1" t="s">
        <v>4302</v>
      </c>
      <c r="D1735" s="1" t="s">
        <v>955</v>
      </c>
      <c r="E1735" s="1" t="s">
        <v>32</v>
      </c>
      <c r="F1735" s="1" t="s">
        <v>33</v>
      </c>
      <c r="G1735" s="1" t="s">
        <v>42</v>
      </c>
      <c r="H1735" s="1" t="s">
        <v>43</v>
      </c>
      <c r="I1735">
        <v>3</v>
      </c>
      <c r="J1735">
        <v>18000</v>
      </c>
      <c r="K1735" s="7">
        <v>0.1</v>
      </c>
      <c r="L1735">
        <v>48600</v>
      </c>
      <c r="M1735">
        <v>4110.95</v>
      </c>
      <c r="N1735" s="7">
        <f>IFERROR(Sales_Data[[#This Row],[Profit]]/Sales_Data[[#This Row],[Sales]],0)</f>
        <v>8.4587448559670778E-2</v>
      </c>
      <c r="O1735" s="7" t="str">
        <f>TEXT(Sales_Data[[#This Row],[Order_Date]],"mmm")</f>
        <v>May</v>
      </c>
      <c r="P1735" s="9" t="str">
        <f>TEXT(Sales_Data[[#This Row],[Order_Date]],"yyyy")</f>
        <v>2025</v>
      </c>
      <c r="Q1735" s="9" t="str">
        <f t="shared" si="27"/>
        <v>Existing</v>
      </c>
      <c r="R1735" s="1" t="s">
        <v>36</v>
      </c>
    </row>
    <row r="1736" spans="1:18" x14ac:dyDescent="0.35">
      <c r="A1736" s="1" t="s">
        <v>4303</v>
      </c>
      <c r="B1736" s="2">
        <v>45870</v>
      </c>
      <c r="C1736" s="1" t="s">
        <v>4304</v>
      </c>
      <c r="D1736" s="1" t="s">
        <v>427</v>
      </c>
      <c r="E1736" s="1" t="s">
        <v>135</v>
      </c>
      <c r="F1736" s="1" t="s">
        <v>136</v>
      </c>
      <c r="G1736" s="1" t="s">
        <v>120</v>
      </c>
      <c r="H1736" s="1" t="s">
        <v>143</v>
      </c>
      <c r="I1736">
        <v>1</v>
      </c>
      <c r="J1736">
        <v>1800</v>
      </c>
      <c r="K1736" s="7">
        <v>0</v>
      </c>
      <c r="L1736">
        <v>1800</v>
      </c>
      <c r="M1736">
        <v>377.14</v>
      </c>
      <c r="N1736" s="7">
        <f>IFERROR(Sales_Data[[#This Row],[Profit]]/Sales_Data[[#This Row],[Sales]],0)</f>
        <v>0.20952222222222222</v>
      </c>
      <c r="O1736" s="7" t="str">
        <f>TEXT(Sales_Data[[#This Row],[Order_Date]],"mmm")</f>
        <v>Aug</v>
      </c>
      <c r="P1736" s="9" t="str">
        <f>TEXT(Sales_Data[[#This Row],[Order_Date]],"yyyy")</f>
        <v>2025</v>
      </c>
      <c r="Q1736" s="9" t="str">
        <f t="shared" si="27"/>
        <v>New</v>
      </c>
      <c r="R1736" s="1" t="s">
        <v>20</v>
      </c>
    </row>
    <row r="1737" spans="1:18" x14ac:dyDescent="0.35">
      <c r="A1737" s="1" t="s">
        <v>4305</v>
      </c>
      <c r="B1737" s="2">
        <v>45749</v>
      </c>
      <c r="C1737" s="1" t="s">
        <v>4306</v>
      </c>
      <c r="D1737" s="1" t="s">
        <v>4307</v>
      </c>
      <c r="E1737" s="1" t="s">
        <v>160</v>
      </c>
      <c r="F1737" s="1" t="s">
        <v>161</v>
      </c>
      <c r="G1737" s="1" t="s">
        <v>34</v>
      </c>
      <c r="H1737" s="1" t="s">
        <v>35</v>
      </c>
      <c r="I1737">
        <v>1</v>
      </c>
      <c r="J1737">
        <v>9000</v>
      </c>
      <c r="K1737" s="7">
        <v>0.1</v>
      </c>
      <c r="L1737">
        <v>8100</v>
      </c>
      <c r="M1737">
        <v>1806.89</v>
      </c>
      <c r="N1737" s="7">
        <f>IFERROR(Sales_Data[[#This Row],[Profit]]/Sales_Data[[#This Row],[Sales]],0)</f>
        <v>0.22307283950617285</v>
      </c>
      <c r="O1737" s="7" t="str">
        <f>TEXT(Sales_Data[[#This Row],[Order_Date]],"mmm")</f>
        <v>Apr</v>
      </c>
      <c r="P1737" s="9" t="str">
        <f>TEXT(Sales_Data[[#This Row],[Order_Date]],"yyyy")</f>
        <v>2025</v>
      </c>
      <c r="Q1737" s="9" t="str">
        <f t="shared" si="27"/>
        <v>New</v>
      </c>
      <c r="R1737" s="1" t="s">
        <v>73</v>
      </c>
    </row>
    <row r="1738" spans="1:18" x14ac:dyDescent="0.35">
      <c r="A1738" s="1" t="s">
        <v>4308</v>
      </c>
      <c r="B1738" s="2">
        <v>45925</v>
      </c>
      <c r="C1738" s="1" t="s">
        <v>3157</v>
      </c>
      <c r="D1738" s="1" t="s">
        <v>2963</v>
      </c>
      <c r="E1738" s="1" t="s">
        <v>111</v>
      </c>
      <c r="F1738" s="1" t="s">
        <v>33</v>
      </c>
      <c r="G1738" s="1" t="s">
        <v>42</v>
      </c>
      <c r="H1738" s="1" t="s">
        <v>112</v>
      </c>
      <c r="I1738">
        <v>5</v>
      </c>
      <c r="J1738">
        <v>2500</v>
      </c>
      <c r="K1738" s="7">
        <v>0.15</v>
      </c>
      <c r="L1738">
        <v>10625</v>
      </c>
      <c r="M1738">
        <v>1616.46</v>
      </c>
      <c r="N1738" s="7">
        <f>IFERROR(Sales_Data[[#This Row],[Profit]]/Sales_Data[[#This Row],[Sales]],0)</f>
        <v>0.15213741176470588</v>
      </c>
      <c r="O1738" s="7" t="str">
        <f>TEXT(Sales_Data[[#This Row],[Order_Date]],"mmm")</f>
        <v>Sep</v>
      </c>
      <c r="P1738" s="9" t="str">
        <f>TEXT(Sales_Data[[#This Row],[Order_Date]],"yyyy")</f>
        <v>2025</v>
      </c>
      <c r="Q1738" s="9" t="str">
        <f t="shared" si="27"/>
        <v>Existing</v>
      </c>
      <c r="R1738" s="1" t="s">
        <v>64</v>
      </c>
    </row>
    <row r="1739" spans="1:18" x14ac:dyDescent="0.35">
      <c r="A1739" s="1" t="s">
        <v>4309</v>
      </c>
      <c r="B1739" s="2">
        <v>45734</v>
      </c>
      <c r="C1739" s="1" t="s">
        <v>2960</v>
      </c>
      <c r="D1739" s="1" t="s">
        <v>4248</v>
      </c>
      <c r="E1739" s="1" t="s">
        <v>111</v>
      </c>
      <c r="F1739" s="1" t="s">
        <v>33</v>
      </c>
      <c r="G1739" s="1" t="s">
        <v>120</v>
      </c>
      <c r="H1739" s="1" t="s">
        <v>217</v>
      </c>
      <c r="I1739">
        <v>3</v>
      </c>
      <c r="J1739">
        <v>3200</v>
      </c>
      <c r="K1739" s="7">
        <v>0.1</v>
      </c>
      <c r="L1739">
        <v>8640</v>
      </c>
      <c r="M1739">
        <v>987.42</v>
      </c>
      <c r="N1739" s="7">
        <f>IFERROR(Sales_Data[[#This Row],[Profit]]/Sales_Data[[#This Row],[Sales]],0)</f>
        <v>0.11428472222222222</v>
      </c>
      <c r="O1739" s="7" t="str">
        <f>TEXT(Sales_Data[[#This Row],[Order_Date]],"mmm")</f>
        <v>Mar</v>
      </c>
      <c r="P1739" s="9" t="str">
        <f>TEXT(Sales_Data[[#This Row],[Order_Date]],"yyyy")</f>
        <v>2025</v>
      </c>
      <c r="Q1739" s="9" t="str">
        <f t="shared" si="27"/>
        <v>Existing</v>
      </c>
      <c r="R1739" s="1" t="s">
        <v>73</v>
      </c>
    </row>
    <row r="1740" spans="1:18" x14ac:dyDescent="0.35">
      <c r="A1740" s="1" t="s">
        <v>4310</v>
      </c>
      <c r="B1740" s="2">
        <v>45728</v>
      </c>
      <c r="C1740" s="1" t="s">
        <v>4311</v>
      </c>
      <c r="D1740" s="1" t="s">
        <v>3734</v>
      </c>
      <c r="E1740" s="1" t="s">
        <v>135</v>
      </c>
      <c r="F1740" s="1" t="s">
        <v>136</v>
      </c>
      <c r="G1740" s="1" t="s">
        <v>18</v>
      </c>
      <c r="H1740" s="1" t="s">
        <v>292</v>
      </c>
      <c r="I1740">
        <v>5</v>
      </c>
      <c r="J1740">
        <v>500</v>
      </c>
      <c r="K1740" s="7">
        <v>0.15</v>
      </c>
      <c r="L1740">
        <v>2125</v>
      </c>
      <c r="M1740">
        <v>436.21</v>
      </c>
      <c r="N1740" s="7">
        <f>IFERROR(Sales_Data[[#This Row],[Profit]]/Sales_Data[[#This Row],[Sales]],0)</f>
        <v>0.20527529411764706</v>
      </c>
      <c r="O1740" s="7" t="str">
        <f>TEXT(Sales_Data[[#This Row],[Order_Date]],"mmm")</f>
        <v>Mar</v>
      </c>
      <c r="P1740" s="9" t="str">
        <f>TEXT(Sales_Data[[#This Row],[Order_Date]],"yyyy")</f>
        <v>2025</v>
      </c>
      <c r="Q1740" s="9" t="str">
        <f t="shared" si="27"/>
        <v>Existing</v>
      </c>
      <c r="R1740" s="1" t="s">
        <v>64</v>
      </c>
    </row>
    <row r="1741" spans="1:18" x14ac:dyDescent="0.35">
      <c r="A1741" s="1" t="s">
        <v>4312</v>
      </c>
      <c r="B1741" s="2">
        <v>45718</v>
      </c>
      <c r="C1741" s="1" t="s">
        <v>995</v>
      </c>
      <c r="D1741" s="1" t="s">
        <v>4313</v>
      </c>
      <c r="E1741" s="1" t="s">
        <v>51</v>
      </c>
      <c r="F1741" s="1" t="s">
        <v>52</v>
      </c>
      <c r="G1741" s="1" t="s">
        <v>26</v>
      </c>
      <c r="H1741" s="1" t="s">
        <v>58</v>
      </c>
      <c r="I1741">
        <v>2</v>
      </c>
      <c r="J1741">
        <v>1400</v>
      </c>
      <c r="K1741" s="7">
        <v>0.15</v>
      </c>
      <c r="L1741">
        <v>2380</v>
      </c>
      <c r="M1741">
        <v>302.04000000000002</v>
      </c>
      <c r="N1741" s="7">
        <f>IFERROR(Sales_Data[[#This Row],[Profit]]/Sales_Data[[#This Row],[Sales]],0)</f>
        <v>0.12690756302521009</v>
      </c>
      <c r="O1741" s="7" t="str">
        <f>TEXT(Sales_Data[[#This Row],[Order_Date]],"mmm")</f>
        <v>Mar</v>
      </c>
      <c r="P1741" s="9" t="str">
        <f>TEXT(Sales_Data[[#This Row],[Order_Date]],"yyyy")</f>
        <v>2025</v>
      </c>
      <c r="Q1741" s="9" t="str">
        <f t="shared" si="27"/>
        <v>Existing</v>
      </c>
      <c r="R1741" s="1" t="s">
        <v>64</v>
      </c>
    </row>
    <row r="1742" spans="1:18" x14ac:dyDescent="0.35">
      <c r="A1742" s="1" t="s">
        <v>4314</v>
      </c>
      <c r="B1742" s="2">
        <v>45975</v>
      </c>
      <c r="C1742" s="1" t="s">
        <v>209</v>
      </c>
      <c r="D1742" s="1" t="s">
        <v>4315</v>
      </c>
      <c r="E1742" s="1" t="s">
        <v>86</v>
      </c>
      <c r="F1742" s="1" t="s">
        <v>25</v>
      </c>
      <c r="G1742" s="1" t="s">
        <v>120</v>
      </c>
      <c r="H1742" s="1" t="s">
        <v>146</v>
      </c>
      <c r="I1742">
        <v>3</v>
      </c>
      <c r="J1742">
        <v>800</v>
      </c>
      <c r="K1742" s="7">
        <v>0.1</v>
      </c>
      <c r="L1742">
        <v>2160</v>
      </c>
      <c r="M1742">
        <v>352.53</v>
      </c>
      <c r="N1742" s="7">
        <f>IFERROR(Sales_Data[[#This Row],[Profit]]/Sales_Data[[#This Row],[Sales]],0)</f>
        <v>0.16320833333333332</v>
      </c>
      <c r="O1742" s="7" t="str">
        <f>TEXT(Sales_Data[[#This Row],[Order_Date]],"mmm")</f>
        <v>Nov</v>
      </c>
      <c r="P1742" s="9" t="str">
        <f>TEXT(Sales_Data[[#This Row],[Order_Date]],"yyyy")</f>
        <v>2025</v>
      </c>
      <c r="Q1742" s="9" t="str">
        <f t="shared" si="27"/>
        <v>Existing</v>
      </c>
      <c r="R1742" s="1" t="s">
        <v>64</v>
      </c>
    </row>
    <row r="1743" spans="1:18" x14ac:dyDescent="0.35">
      <c r="A1743" s="1" t="s">
        <v>4316</v>
      </c>
      <c r="B1743" s="2">
        <v>45810</v>
      </c>
      <c r="C1743" s="1" t="s">
        <v>691</v>
      </c>
      <c r="D1743" s="1" t="s">
        <v>4009</v>
      </c>
      <c r="E1743" s="1" t="s">
        <v>86</v>
      </c>
      <c r="F1743" s="1" t="s">
        <v>25</v>
      </c>
      <c r="G1743" s="1" t="s">
        <v>34</v>
      </c>
      <c r="H1743" s="1" t="s">
        <v>153</v>
      </c>
      <c r="I1743">
        <v>1</v>
      </c>
      <c r="J1743">
        <v>7000</v>
      </c>
      <c r="K1743" s="7">
        <v>0</v>
      </c>
      <c r="L1743">
        <v>7000</v>
      </c>
      <c r="M1743">
        <v>1046.72</v>
      </c>
      <c r="N1743" s="7">
        <f>IFERROR(Sales_Data[[#This Row],[Profit]]/Sales_Data[[#This Row],[Sales]],0)</f>
        <v>0.14953142857142857</v>
      </c>
      <c r="O1743" s="7" t="str">
        <f>TEXT(Sales_Data[[#This Row],[Order_Date]],"mmm")</f>
        <v>Jun</v>
      </c>
      <c r="P1743" s="9" t="str">
        <f>TEXT(Sales_Data[[#This Row],[Order_Date]],"yyyy")</f>
        <v>2025</v>
      </c>
      <c r="Q1743" s="9" t="str">
        <f t="shared" si="27"/>
        <v>New</v>
      </c>
      <c r="R1743" s="1" t="s">
        <v>20</v>
      </c>
    </row>
    <row r="1744" spans="1:18" x14ac:dyDescent="0.35">
      <c r="A1744" s="1" t="s">
        <v>4317</v>
      </c>
      <c r="B1744" s="2">
        <v>45680</v>
      </c>
      <c r="C1744" s="1" t="s">
        <v>579</v>
      </c>
      <c r="D1744" s="1" t="s">
        <v>4318</v>
      </c>
      <c r="E1744" s="1" t="s">
        <v>86</v>
      </c>
      <c r="F1744" s="1" t="s">
        <v>25</v>
      </c>
      <c r="G1744" s="1" t="s">
        <v>42</v>
      </c>
      <c r="H1744" s="1" t="s">
        <v>47</v>
      </c>
      <c r="I1744">
        <v>3</v>
      </c>
      <c r="J1744">
        <v>55000</v>
      </c>
      <c r="K1744" s="7">
        <v>0.15</v>
      </c>
      <c r="L1744">
        <v>140250</v>
      </c>
      <c r="M1744">
        <v>13605.28</v>
      </c>
      <c r="N1744" s="7">
        <f>IFERROR(Sales_Data[[#This Row],[Profit]]/Sales_Data[[#This Row],[Sales]],0)</f>
        <v>9.7007344028520501E-2</v>
      </c>
      <c r="O1744" s="7" t="str">
        <f>TEXT(Sales_Data[[#This Row],[Order_Date]],"mmm")</f>
        <v>Jan</v>
      </c>
      <c r="P1744" s="9" t="str">
        <f>TEXT(Sales_Data[[#This Row],[Order_Date]],"yyyy")</f>
        <v>2025</v>
      </c>
      <c r="Q1744" s="9" t="str">
        <f t="shared" si="27"/>
        <v>Existing</v>
      </c>
      <c r="R1744" s="1" t="s">
        <v>28</v>
      </c>
    </row>
    <row r="1745" spans="1:18" x14ac:dyDescent="0.35">
      <c r="A1745" s="1" t="s">
        <v>4319</v>
      </c>
      <c r="B1745" s="2">
        <v>46002</v>
      </c>
      <c r="C1745" s="1" t="s">
        <v>4320</v>
      </c>
      <c r="D1745" s="1" t="s">
        <v>4321</v>
      </c>
      <c r="E1745" s="1" t="s">
        <v>81</v>
      </c>
      <c r="F1745" s="1" t="s">
        <v>33</v>
      </c>
      <c r="G1745" s="1" t="s">
        <v>42</v>
      </c>
      <c r="H1745" s="1" t="s">
        <v>47</v>
      </c>
      <c r="I1745">
        <v>5</v>
      </c>
      <c r="J1745">
        <v>55000</v>
      </c>
      <c r="K1745" s="7">
        <v>0.05</v>
      </c>
      <c r="L1745">
        <v>261250</v>
      </c>
      <c r="M1745">
        <v>45268.11</v>
      </c>
      <c r="N1745" s="7">
        <f>IFERROR(Sales_Data[[#This Row],[Profit]]/Sales_Data[[#This Row],[Sales]],0)</f>
        <v>0.17327506220095695</v>
      </c>
      <c r="O1745" s="7" t="str">
        <f>TEXT(Sales_Data[[#This Row],[Order_Date]],"mmm")</f>
        <v>Dec</v>
      </c>
      <c r="P1745" s="9" t="str">
        <f>TEXT(Sales_Data[[#This Row],[Order_Date]],"yyyy")</f>
        <v>2025</v>
      </c>
      <c r="Q1745" s="9" t="str">
        <f t="shared" si="27"/>
        <v>Existing</v>
      </c>
      <c r="R1745" s="1" t="s">
        <v>64</v>
      </c>
    </row>
    <row r="1746" spans="1:18" x14ac:dyDescent="0.35">
      <c r="A1746" s="1" t="s">
        <v>4322</v>
      </c>
      <c r="B1746" s="2">
        <v>45860</v>
      </c>
      <c r="C1746" s="1" t="s">
        <v>4323</v>
      </c>
      <c r="D1746" s="1" t="s">
        <v>4269</v>
      </c>
      <c r="E1746" s="1" t="s">
        <v>32</v>
      </c>
      <c r="F1746" s="1" t="s">
        <v>33</v>
      </c>
      <c r="G1746" s="1" t="s">
        <v>42</v>
      </c>
      <c r="H1746" s="1" t="s">
        <v>102</v>
      </c>
      <c r="I1746">
        <v>2</v>
      </c>
      <c r="J1746">
        <v>25000</v>
      </c>
      <c r="K1746" s="7">
        <v>0.15</v>
      </c>
      <c r="L1746">
        <v>42500</v>
      </c>
      <c r="M1746">
        <v>6647.79</v>
      </c>
      <c r="N1746" s="7">
        <f>IFERROR(Sales_Data[[#This Row],[Profit]]/Sales_Data[[#This Row],[Sales]],0)</f>
        <v>0.15641858823529411</v>
      </c>
      <c r="O1746" s="7" t="str">
        <f>TEXT(Sales_Data[[#This Row],[Order_Date]],"mmm")</f>
        <v>Jul</v>
      </c>
      <c r="P1746" s="9" t="str">
        <f>TEXT(Sales_Data[[#This Row],[Order_Date]],"yyyy")</f>
        <v>2025</v>
      </c>
      <c r="Q1746" s="9" t="str">
        <f t="shared" si="27"/>
        <v>Existing</v>
      </c>
      <c r="R1746" s="1" t="s">
        <v>64</v>
      </c>
    </row>
    <row r="1747" spans="1:18" x14ac:dyDescent="0.35">
      <c r="A1747" s="1" t="s">
        <v>4324</v>
      </c>
      <c r="B1747" s="2">
        <v>45866</v>
      </c>
      <c r="C1747" s="1" t="s">
        <v>4325</v>
      </c>
      <c r="D1747" s="1" t="s">
        <v>4326</v>
      </c>
      <c r="E1747" s="1" t="s">
        <v>135</v>
      </c>
      <c r="F1747" s="1" t="s">
        <v>136</v>
      </c>
      <c r="G1747" s="1" t="s">
        <v>34</v>
      </c>
      <c r="H1747" s="1" t="s">
        <v>153</v>
      </c>
      <c r="I1747">
        <v>5</v>
      </c>
      <c r="J1747">
        <v>7000</v>
      </c>
      <c r="K1747" s="7">
        <v>0</v>
      </c>
      <c r="L1747">
        <v>35000</v>
      </c>
      <c r="M1747">
        <v>4867.01</v>
      </c>
      <c r="N1747" s="7">
        <f>IFERROR(Sales_Data[[#This Row],[Profit]]/Sales_Data[[#This Row],[Sales]],0)</f>
        <v>0.13905742857142858</v>
      </c>
      <c r="O1747" s="7" t="str">
        <f>TEXT(Sales_Data[[#This Row],[Order_Date]],"mmm")</f>
        <v>Jul</v>
      </c>
      <c r="P1747" s="9" t="str">
        <f>TEXT(Sales_Data[[#This Row],[Order_Date]],"yyyy")</f>
        <v>2025</v>
      </c>
      <c r="Q1747" s="9" t="str">
        <f t="shared" si="27"/>
        <v>Existing</v>
      </c>
      <c r="R1747" s="1" t="s">
        <v>64</v>
      </c>
    </row>
    <row r="1748" spans="1:18" x14ac:dyDescent="0.35">
      <c r="A1748" s="1" t="s">
        <v>4327</v>
      </c>
      <c r="B1748" s="2">
        <v>45747</v>
      </c>
      <c r="C1748" s="1" t="s">
        <v>3914</v>
      </c>
      <c r="D1748" s="1" t="s">
        <v>4328</v>
      </c>
      <c r="E1748" s="1" t="s">
        <v>51</v>
      </c>
      <c r="F1748" s="1" t="s">
        <v>52</v>
      </c>
      <c r="G1748" s="1" t="s">
        <v>34</v>
      </c>
      <c r="H1748" s="1" t="s">
        <v>153</v>
      </c>
      <c r="I1748">
        <v>3</v>
      </c>
      <c r="J1748">
        <v>7000</v>
      </c>
      <c r="K1748" s="7">
        <v>0.05</v>
      </c>
      <c r="L1748">
        <v>19950</v>
      </c>
      <c r="M1748">
        <v>3733.54</v>
      </c>
      <c r="N1748" s="7">
        <f>IFERROR(Sales_Data[[#This Row],[Profit]]/Sales_Data[[#This Row],[Sales]],0)</f>
        <v>0.18714486215538848</v>
      </c>
      <c r="O1748" s="7" t="str">
        <f>TEXT(Sales_Data[[#This Row],[Order_Date]],"mmm")</f>
        <v>Mar</v>
      </c>
      <c r="P1748" s="9" t="str">
        <f>TEXT(Sales_Data[[#This Row],[Order_Date]],"yyyy")</f>
        <v>2025</v>
      </c>
      <c r="Q1748" s="9" t="str">
        <f t="shared" si="27"/>
        <v>Existing</v>
      </c>
      <c r="R1748" s="1" t="s">
        <v>73</v>
      </c>
    </row>
    <row r="1749" spans="1:18" x14ac:dyDescent="0.35">
      <c r="A1749" s="1" t="s">
        <v>4329</v>
      </c>
      <c r="B1749" s="2">
        <v>45707</v>
      </c>
      <c r="C1749" s="1" t="s">
        <v>4330</v>
      </c>
      <c r="D1749" s="1" t="s">
        <v>4331</v>
      </c>
      <c r="E1749" s="1" t="s">
        <v>86</v>
      </c>
      <c r="F1749" s="1" t="s">
        <v>25</v>
      </c>
      <c r="G1749" s="1" t="s">
        <v>42</v>
      </c>
      <c r="H1749" s="1" t="s">
        <v>63</v>
      </c>
      <c r="I1749">
        <v>5</v>
      </c>
      <c r="J1749">
        <v>4500</v>
      </c>
      <c r="K1749" s="7">
        <v>0</v>
      </c>
      <c r="L1749">
        <v>22500</v>
      </c>
      <c r="M1749">
        <v>1876.04</v>
      </c>
      <c r="N1749" s="7">
        <f>IFERROR(Sales_Data[[#This Row],[Profit]]/Sales_Data[[#This Row],[Sales]],0)</f>
        <v>8.3379555555555554E-2</v>
      </c>
      <c r="O1749" s="7" t="str">
        <f>TEXT(Sales_Data[[#This Row],[Order_Date]],"mmm")</f>
        <v>Feb</v>
      </c>
      <c r="P1749" s="9" t="str">
        <f>TEXT(Sales_Data[[#This Row],[Order_Date]],"yyyy")</f>
        <v>2025</v>
      </c>
      <c r="Q1749" s="9" t="str">
        <f t="shared" si="27"/>
        <v>Existing</v>
      </c>
      <c r="R1749" s="1" t="s">
        <v>73</v>
      </c>
    </row>
    <row r="1750" spans="1:18" x14ac:dyDescent="0.35">
      <c r="A1750" s="1" t="s">
        <v>4332</v>
      </c>
      <c r="B1750" s="2">
        <v>45853</v>
      </c>
      <c r="C1750" s="1" t="s">
        <v>4333</v>
      </c>
      <c r="D1750" s="1" t="s">
        <v>1793</v>
      </c>
      <c r="E1750" s="1" t="s">
        <v>17</v>
      </c>
      <c r="F1750" s="1" t="s">
        <v>17</v>
      </c>
      <c r="G1750" s="1" t="s">
        <v>26</v>
      </c>
      <c r="H1750" s="1" t="s">
        <v>27</v>
      </c>
      <c r="I1750">
        <v>3</v>
      </c>
      <c r="J1750">
        <v>1200</v>
      </c>
      <c r="K1750" s="7">
        <v>0.05</v>
      </c>
      <c r="L1750">
        <v>3420</v>
      </c>
      <c r="M1750">
        <v>681.71</v>
      </c>
      <c r="N1750" s="7">
        <f>IFERROR(Sales_Data[[#This Row],[Profit]]/Sales_Data[[#This Row],[Sales]],0)</f>
        <v>0.19933040935672516</v>
      </c>
      <c r="O1750" s="7" t="str">
        <f>TEXT(Sales_Data[[#This Row],[Order_Date]],"mmm")</f>
        <v>Jul</v>
      </c>
      <c r="P1750" s="9" t="str">
        <f>TEXT(Sales_Data[[#This Row],[Order_Date]],"yyyy")</f>
        <v>2025</v>
      </c>
      <c r="Q1750" s="9" t="str">
        <f t="shared" si="27"/>
        <v>Existing</v>
      </c>
      <c r="R1750" s="1" t="s">
        <v>73</v>
      </c>
    </row>
    <row r="1751" spans="1:18" x14ac:dyDescent="0.35">
      <c r="A1751" s="1" t="s">
        <v>4334</v>
      </c>
      <c r="B1751" s="2">
        <v>45804</v>
      </c>
      <c r="C1751" s="1" t="s">
        <v>4335</v>
      </c>
      <c r="D1751" s="1" t="s">
        <v>2764</v>
      </c>
      <c r="E1751" s="1" t="s">
        <v>56</v>
      </c>
      <c r="F1751" s="1" t="s">
        <v>57</v>
      </c>
      <c r="G1751" s="1" t="s">
        <v>34</v>
      </c>
      <c r="H1751" s="1" t="s">
        <v>107</v>
      </c>
      <c r="I1751">
        <v>4</v>
      </c>
      <c r="J1751">
        <v>6500</v>
      </c>
      <c r="K1751" s="7">
        <v>0</v>
      </c>
      <c r="L1751">
        <v>26000</v>
      </c>
      <c r="M1751">
        <v>4567.4399999999996</v>
      </c>
      <c r="N1751" s="7">
        <f>IFERROR(Sales_Data[[#This Row],[Profit]]/Sales_Data[[#This Row],[Sales]],0)</f>
        <v>0.17567076923076921</v>
      </c>
      <c r="O1751" s="7" t="str">
        <f>TEXT(Sales_Data[[#This Row],[Order_Date]],"mmm")</f>
        <v>May</v>
      </c>
      <c r="P1751" s="9" t="str">
        <f>TEXT(Sales_Data[[#This Row],[Order_Date]],"yyyy")</f>
        <v>2025</v>
      </c>
      <c r="Q1751" s="9" t="str">
        <f t="shared" si="27"/>
        <v>Existing</v>
      </c>
      <c r="R1751" s="1" t="s">
        <v>36</v>
      </c>
    </row>
    <row r="1752" spans="1:18" x14ac:dyDescent="0.35">
      <c r="A1752" s="1" t="s">
        <v>4336</v>
      </c>
      <c r="B1752" s="2">
        <v>45702</v>
      </c>
      <c r="C1752" s="1" t="s">
        <v>4337</v>
      </c>
      <c r="D1752" s="1" t="s">
        <v>4338</v>
      </c>
      <c r="E1752" s="1" t="s">
        <v>40</v>
      </c>
      <c r="F1752" s="1" t="s">
        <v>41</v>
      </c>
      <c r="G1752" s="1" t="s">
        <v>34</v>
      </c>
      <c r="H1752" s="1" t="s">
        <v>107</v>
      </c>
      <c r="I1752">
        <v>4</v>
      </c>
      <c r="J1752">
        <v>6500</v>
      </c>
      <c r="K1752" s="7">
        <v>0.05</v>
      </c>
      <c r="L1752">
        <v>24700</v>
      </c>
      <c r="M1752">
        <v>2421.21</v>
      </c>
      <c r="N1752" s="7">
        <f>IFERROR(Sales_Data[[#This Row],[Profit]]/Sales_Data[[#This Row],[Sales]],0)</f>
        <v>9.8024696356275309E-2</v>
      </c>
      <c r="O1752" s="7" t="str">
        <f>TEXT(Sales_Data[[#This Row],[Order_Date]],"mmm")</f>
        <v>Feb</v>
      </c>
      <c r="P1752" s="9" t="str">
        <f>TEXT(Sales_Data[[#This Row],[Order_Date]],"yyyy")</f>
        <v>2025</v>
      </c>
      <c r="Q1752" s="9" t="str">
        <f t="shared" si="27"/>
        <v>Existing</v>
      </c>
      <c r="R1752" s="1" t="s">
        <v>73</v>
      </c>
    </row>
    <row r="1753" spans="1:18" x14ac:dyDescent="0.35">
      <c r="A1753" s="1" t="s">
        <v>4339</v>
      </c>
      <c r="B1753" s="2">
        <v>45757</v>
      </c>
      <c r="C1753" s="1" t="s">
        <v>4340</v>
      </c>
      <c r="D1753" s="1" t="s">
        <v>4341</v>
      </c>
      <c r="E1753" s="1" t="s">
        <v>111</v>
      </c>
      <c r="F1753" s="1" t="s">
        <v>33</v>
      </c>
      <c r="G1753" s="1" t="s">
        <v>42</v>
      </c>
      <c r="H1753" s="1" t="s">
        <v>43</v>
      </c>
      <c r="I1753">
        <v>5</v>
      </c>
      <c r="J1753">
        <v>18000</v>
      </c>
      <c r="K1753" s="7">
        <v>0</v>
      </c>
      <c r="L1753">
        <v>90000</v>
      </c>
      <c r="M1753">
        <v>9358.7999999999993</v>
      </c>
      <c r="N1753" s="7">
        <f>IFERROR(Sales_Data[[#This Row],[Profit]]/Sales_Data[[#This Row],[Sales]],0)</f>
        <v>0.10398666666666666</v>
      </c>
      <c r="O1753" s="7" t="str">
        <f>TEXT(Sales_Data[[#This Row],[Order_Date]],"mmm")</f>
        <v>Apr</v>
      </c>
      <c r="P1753" s="9" t="str">
        <f>TEXT(Sales_Data[[#This Row],[Order_Date]],"yyyy")</f>
        <v>2025</v>
      </c>
      <c r="Q1753" s="9" t="str">
        <f t="shared" si="27"/>
        <v>Existing</v>
      </c>
      <c r="R1753" s="1" t="s">
        <v>36</v>
      </c>
    </row>
    <row r="1754" spans="1:18" x14ac:dyDescent="0.35">
      <c r="A1754" s="1" t="s">
        <v>4342</v>
      </c>
      <c r="B1754" s="2">
        <v>45935</v>
      </c>
      <c r="C1754" s="1" t="s">
        <v>1811</v>
      </c>
      <c r="D1754" s="1" t="s">
        <v>4343</v>
      </c>
      <c r="E1754" s="1" t="s">
        <v>17</v>
      </c>
      <c r="F1754" s="1" t="s">
        <v>17</v>
      </c>
      <c r="G1754" s="1" t="s">
        <v>26</v>
      </c>
      <c r="H1754" s="1" t="s">
        <v>82</v>
      </c>
      <c r="I1754">
        <v>2</v>
      </c>
      <c r="J1754">
        <v>450</v>
      </c>
      <c r="K1754" s="7">
        <v>0.05</v>
      </c>
      <c r="L1754">
        <v>855</v>
      </c>
      <c r="M1754">
        <v>99.83</v>
      </c>
      <c r="N1754" s="7">
        <f>IFERROR(Sales_Data[[#This Row],[Profit]]/Sales_Data[[#This Row],[Sales]],0)</f>
        <v>0.11676023391812865</v>
      </c>
      <c r="O1754" s="7" t="str">
        <f>TEXT(Sales_Data[[#This Row],[Order_Date]],"mmm")</f>
        <v>Oct</v>
      </c>
      <c r="P1754" s="9" t="str">
        <f>TEXT(Sales_Data[[#This Row],[Order_Date]],"yyyy")</f>
        <v>2025</v>
      </c>
      <c r="Q1754" s="9" t="str">
        <f t="shared" si="27"/>
        <v>Existing</v>
      </c>
      <c r="R1754" s="1" t="s">
        <v>64</v>
      </c>
    </row>
    <row r="1755" spans="1:18" x14ac:dyDescent="0.35">
      <c r="A1755" s="1" t="s">
        <v>4344</v>
      </c>
      <c r="B1755" s="2">
        <v>45939</v>
      </c>
      <c r="C1755" s="1" t="s">
        <v>4345</v>
      </c>
      <c r="D1755" s="1" t="s">
        <v>2536</v>
      </c>
      <c r="E1755" s="1" t="s">
        <v>32</v>
      </c>
      <c r="F1755" s="1" t="s">
        <v>33</v>
      </c>
      <c r="G1755" s="1" t="s">
        <v>34</v>
      </c>
      <c r="H1755" s="1" t="s">
        <v>153</v>
      </c>
      <c r="I1755">
        <v>2</v>
      </c>
      <c r="J1755">
        <v>7000</v>
      </c>
      <c r="K1755" s="7">
        <v>0.1</v>
      </c>
      <c r="L1755">
        <v>12600</v>
      </c>
      <c r="M1755">
        <v>1669.54</v>
      </c>
      <c r="N1755" s="7">
        <f>IFERROR(Sales_Data[[#This Row],[Profit]]/Sales_Data[[#This Row],[Sales]],0)</f>
        <v>0.13250317460317459</v>
      </c>
      <c r="O1755" s="7" t="str">
        <f>TEXT(Sales_Data[[#This Row],[Order_Date]],"mmm")</f>
        <v>Oct</v>
      </c>
      <c r="P1755" s="9" t="str">
        <f>TEXT(Sales_Data[[#This Row],[Order_Date]],"yyyy")</f>
        <v>2025</v>
      </c>
      <c r="Q1755" s="9" t="str">
        <f t="shared" si="27"/>
        <v>Existing</v>
      </c>
      <c r="R1755" s="1" t="s">
        <v>28</v>
      </c>
    </row>
    <row r="1756" spans="1:18" x14ac:dyDescent="0.35">
      <c r="A1756" s="1" t="s">
        <v>4346</v>
      </c>
      <c r="B1756" s="2">
        <v>45730</v>
      </c>
      <c r="C1756" s="1" t="s">
        <v>1508</v>
      </c>
      <c r="D1756" s="1" t="s">
        <v>4347</v>
      </c>
      <c r="E1756" s="1" t="s">
        <v>81</v>
      </c>
      <c r="F1756" s="1" t="s">
        <v>33</v>
      </c>
      <c r="G1756" s="1" t="s">
        <v>120</v>
      </c>
      <c r="H1756" s="1" t="s">
        <v>217</v>
      </c>
      <c r="I1756">
        <v>3</v>
      </c>
      <c r="J1756">
        <v>3200</v>
      </c>
      <c r="K1756" s="7">
        <v>0</v>
      </c>
      <c r="L1756">
        <v>9600</v>
      </c>
      <c r="M1756">
        <v>2355.7800000000002</v>
      </c>
      <c r="N1756" s="7">
        <f>IFERROR(Sales_Data[[#This Row],[Profit]]/Sales_Data[[#This Row],[Sales]],0)</f>
        <v>0.24539375000000002</v>
      </c>
      <c r="O1756" s="7" t="str">
        <f>TEXT(Sales_Data[[#This Row],[Order_Date]],"mmm")</f>
        <v>Mar</v>
      </c>
      <c r="P1756" s="9" t="str">
        <f>TEXT(Sales_Data[[#This Row],[Order_Date]],"yyyy")</f>
        <v>2025</v>
      </c>
      <c r="Q1756" s="9" t="str">
        <f t="shared" si="27"/>
        <v>Existing</v>
      </c>
      <c r="R1756" s="1" t="s">
        <v>73</v>
      </c>
    </row>
    <row r="1757" spans="1:18" x14ac:dyDescent="0.35">
      <c r="A1757" s="1" t="s">
        <v>4348</v>
      </c>
      <c r="B1757" s="2">
        <v>45934</v>
      </c>
      <c r="C1757" s="1" t="s">
        <v>4349</v>
      </c>
      <c r="D1757" s="1" t="s">
        <v>4350</v>
      </c>
      <c r="E1757" s="1" t="s">
        <v>17</v>
      </c>
      <c r="F1757" s="1" t="s">
        <v>17</v>
      </c>
      <c r="G1757" s="1" t="s">
        <v>18</v>
      </c>
      <c r="H1757" s="1" t="s">
        <v>19</v>
      </c>
      <c r="I1757">
        <v>1</v>
      </c>
      <c r="J1757">
        <v>700</v>
      </c>
      <c r="K1757" s="7">
        <v>0.15</v>
      </c>
      <c r="L1757">
        <v>595</v>
      </c>
      <c r="M1757">
        <v>108.98</v>
      </c>
      <c r="N1757" s="7">
        <f>IFERROR(Sales_Data[[#This Row],[Profit]]/Sales_Data[[#This Row],[Sales]],0)</f>
        <v>0.18315966386554622</v>
      </c>
      <c r="O1757" s="7" t="str">
        <f>TEXT(Sales_Data[[#This Row],[Order_Date]],"mmm")</f>
        <v>Oct</v>
      </c>
      <c r="P1757" s="9" t="str">
        <f>TEXT(Sales_Data[[#This Row],[Order_Date]],"yyyy")</f>
        <v>2025</v>
      </c>
      <c r="Q1757" s="9" t="str">
        <f t="shared" si="27"/>
        <v>New</v>
      </c>
      <c r="R1757" s="1" t="s">
        <v>20</v>
      </c>
    </row>
    <row r="1758" spans="1:18" x14ac:dyDescent="0.35">
      <c r="A1758" s="1" t="s">
        <v>4351</v>
      </c>
      <c r="B1758" s="2">
        <v>45726</v>
      </c>
      <c r="C1758" s="1" t="s">
        <v>3836</v>
      </c>
      <c r="D1758" s="1" t="s">
        <v>599</v>
      </c>
      <c r="E1758" s="1" t="s">
        <v>106</v>
      </c>
      <c r="F1758" s="1" t="s">
        <v>33</v>
      </c>
      <c r="G1758" s="1" t="s">
        <v>18</v>
      </c>
      <c r="H1758" s="1" t="s">
        <v>292</v>
      </c>
      <c r="I1758">
        <v>1</v>
      </c>
      <c r="J1758">
        <v>500</v>
      </c>
      <c r="K1758" s="7">
        <v>0.05</v>
      </c>
      <c r="L1758">
        <v>475</v>
      </c>
      <c r="M1758">
        <v>114.3</v>
      </c>
      <c r="N1758" s="7">
        <f>IFERROR(Sales_Data[[#This Row],[Profit]]/Sales_Data[[#This Row],[Sales]],0)</f>
        <v>0.24063157894736842</v>
      </c>
      <c r="O1758" s="7" t="str">
        <f>TEXT(Sales_Data[[#This Row],[Order_Date]],"mmm")</f>
        <v>Mar</v>
      </c>
      <c r="P1758" s="9" t="str">
        <f>TEXT(Sales_Data[[#This Row],[Order_Date]],"yyyy")</f>
        <v>2025</v>
      </c>
      <c r="Q1758" s="9" t="str">
        <f t="shared" si="27"/>
        <v>New</v>
      </c>
      <c r="R1758" s="1" t="s">
        <v>73</v>
      </c>
    </row>
    <row r="1759" spans="1:18" x14ac:dyDescent="0.35">
      <c r="A1759" s="1" t="s">
        <v>4352</v>
      </c>
      <c r="B1759" s="2">
        <v>45966</v>
      </c>
      <c r="C1759" s="1" t="s">
        <v>4353</v>
      </c>
      <c r="D1759" s="1" t="s">
        <v>4354</v>
      </c>
      <c r="E1759" s="1" t="s">
        <v>160</v>
      </c>
      <c r="F1759" s="1" t="s">
        <v>161</v>
      </c>
      <c r="G1759" s="1" t="s">
        <v>18</v>
      </c>
      <c r="H1759" s="1" t="s">
        <v>131</v>
      </c>
      <c r="I1759">
        <v>3</v>
      </c>
      <c r="J1759">
        <v>1500</v>
      </c>
      <c r="K1759" s="7">
        <v>0.2</v>
      </c>
      <c r="L1759">
        <v>3600</v>
      </c>
      <c r="M1759">
        <v>420.39</v>
      </c>
      <c r="N1759" s="7">
        <f>IFERROR(Sales_Data[[#This Row],[Profit]]/Sales_Data[[#This Row],[Sales]],0)</f>
        <v>0.11677499999999999</v>
      </c>
      <c r="O1759" s="7" t="str">
        <f>TEXT(Sales_Data[[#This Row],[Order_Date]],"mmm")</f>
        <v>Nov</v>
      </c>
      <c r="P1759" s="9" t="str">
        <f>TEXT(Sales_Data[[#This Row],[Order_Date]],"yyyy")</f>
        <v>2025</v>
      </c>
      <c r="Q1759" s="9" t="str">
        <f t="shared" si="27"/>
        <v>Existing</v>
      </c>
      <c r="R1759" s="1" t="s">
        <v>64</v>
      </c>
    </row>
    <row r="1760" spans="1:18" x14ac:dyDescent="0.35">
      <c r="A1760" s="1" t="s">
        <v>4355</v>
      </c>
      <c r="B1760" s="2">
        <v>46022</v>
      </c>
      <c r="C1760" s="1" t="s">
        <v>4356</v>
      </c>
      <c r="D1760" s="1" t="s">
        <v>4263</v>
      </c>
      <c r="E1760" s="1" t="s">
        <v>160</v>
      </c>
      <c r="F1760" s="1" t="s">
        <v>161</v>
      </c>
      <c r="G1760" s="1" t="s">
        <v>42</v>
      </c>
      <c r="H1760" s="1" t="s">
        <v>112</v>
      </c>
      <c r="I1760">
        <v>4</v>
      </c>
      <c r="J1760">
        <v>2500</v>
      </c>
      <c r="K1760" s="7">
        <v>0.05</v>
      </c>
      <c r="L1760">
        <v>9500</v>
      </c>
      <c r="M1760">
        <v>2173.4299999999998</v>
      </c>
      <c r="N1760" s="7">
        <f>IFERROR(Sales_Data[[#This Row],[Profit]]/Sales_Data[[#This Row],[Sales]],0)</f>
        <v>0.22878210526315787</v>
      </c>
      <c r="O1760" s="7" t="str">
        <f>TEXT(Sales_Data[[#This Row],[Order_Date]],"mmm")</f>
        <v>Dec</v>
      </c>
      <c r="P1760" s="9" t="str">
        <f>TEXT(Sales_Data[[#This Row],[Order_Date]],"yyyy")</f>
        <v>2025</v>
      </c>
      <c r="Q1760" s="9" t="str">
        <f t="shared" si="27"/>
        <v>Existing</v>
      </c>
      <c r="R1760" s="1" t="s">
        <v>20</v>
      </c>
    </row>
    <row r="1761" spans="1:18" x14ac:dyDescent="0.35">
      <c r="A1761" s="1" t="s">
        <v>4357</v>
      </c>
      <c r="B1761" s="2">
        <v>45861</v>
      </c>
      <c r="C1761" s="1" t="s">
        <v>4358</v>
      </c>
      <c r="D1761" s="1" t="s">
        <v>4359</v>
      </c>
      <c r="E1761" s="1" t="s">
        <v>119</v>
      </c>
      <c r="F1761" s="1" t="s">
        <v>33</v>
      </c>
      <c r="G1761" s="1" t="s">
        <v>120</v>
      </c>
      <c r="H1761" s="1" t="s">
        <v>217</v>
      </c>
      <c r="I1761">
        <v>1</v>
      </c>
      <c r="J1761">
        <v>3200</v>
      </c>
      <c r="K1761" s="7">
        <v>0.05</v>
      </c>
      <c r="L1761">
        <v>3040</v>
      </c>
      <c r="M1761">
        <v>481.42</v>
      </c>
      <c r="N1761" s="7">
        <f>IFERROR(Sales_Data[[#This Row],[Profit]]/Sales_Data[[#This Row],[Sales]],0)</f>
        <v>0.15836184210526316</v>
      </c>
      <c r="O1761" s="7" t="str">
        <f>TEXT(Sales_Data[[#This Row],[Order_Date]],"mmm")</f>
        <v>Jul</v>
      </c>
      <c r="P1761" s="9" t="str">
        <f>TEXT(Sales_Data[[#This Row],[Order_Date]],"yyyy")</f>
        <v>2025</v>
      </c>
      <c r="Q1761" s="9" t="str">
        <f t="shared" si="27"/>
        <v>New</v>
      </c>
      <c r="R1761" s="1" t="s">
        <v>36</v>
      </c>
    </row>
    <row r="1762" spans="1:18" x14ac:dyDescent="0.35">
      <c r="A1762" s="1" t="s">
        <v>4360</v>
      </c>
      <c r="B1762" s="2">
        <v>45808</v>
      </c>
      <c r="C1762" s="1" t="s">
        <v>4361</v>
      </c>
      <c r="D1762" s="1" t="s">
        <v>3657</v>
      </c>
      <c r="E1762" s="1" t="s">
        <v>32</v>
      </c>
      <c r="F1762" s="1" t="s">
        <v>33</v>
      </c>
      <c r="G1762" s="1" t="s">
        <v>120</v>
      </c>
      <c r="H1762" s="1" t="s">
        <v>146</v>
      </c>
      <c r="I1762">
        <v>5</v>
      </c>
      <c r="J1762">
        <v>800</v>
      </c>
      <c r="K1762" s="7">
        <v>0.1</v>
      </c>
      <c r="L1762">
        <v>3600</v>
      </c>
      <c r="M1762">
        <v>574.54999999999995</v>
      </c>
      <c r="N1762" s="7">
        <f>IFERROR(Sales_Data[[#This Row],[Profit]]/Sales_Data[[#This Row],[Sales]],0)</f>
        <v>0.1595972222222222</v>
      </c>
      <c r="O1762" s="7" t="str">
        <f>TEXT(Sales_Data[[#This Row],[Order_Date]],"mmm")</f>
        <v>May</v>
      </c>
      <c r="P1762" s="9" t="str">
        <f>TEXT(Sales_Data[[#This Row],[Order_Date]],"yyyy")</f>
        <v>2025</v>
      </c>
      <c r="Q1762" s="9" t="str">
        <f t="shared" si="27"/>
        <v>Existing</v>
      </c>
      <c r="R1762" s="1" t="s">
        <v>73</v>
      </c>
    </row>
    <row r="1763" spans="1:18" x14ac:dyDescent="0.35">
      <c r="A1763" s="1" t="s">
        <v>4362</v>
      </c>
      <c r="B1763" s="2">
        <v>45968</v>
      </c>
      <c r="C1763" s="1" t="s">
        <v>1237</v>
      </c>
      <c r="D1763" s="1" t="s">
        <v>4363</v>
      </c>
      <c r="E1763" s="1" t="s">
        <v>51</v>
      </c>
      <c r="F1763" s="1" t="s">
        <v>52</v>
      </c>
      <c r="G1763" s="1" t="s">
        <v>26</v>
      </c>
      <c r="H1763" s="1" t="s">
        <v>27</v>
      </c>
      <c r="I1763">
        <v>2</v>
      </c>
      <c r="J1763">
        <v>1200</v>
      </c>
      <c r="K1763" s="7">
        <v>0.05</v>
      </c>
      <c r="L1763">
        <v>2280</v>
      </c>
      <c r="M1763">
        <v>517.54999999999995</v>
      </c>
      <c r="N1763" s="7">
        <f>IFERROR(Sales_Data[[#This Row],[Profit]]/Sales_Data[[#This Row],[Sales]],0)</f>
        <v>0.22699561403508769</v>
      </c>
      <c r="O1763" s="7" t="str">
        <f>TEXT(Sales_Data[[#This Row],[Order_Date]],"mmm")</f>
        <v>Nov</v>
      </c>
      <c r="P1763" s="9" t="str">
        <f>TEXT(Sales_Data[[#This Row],[Order_Date]],"yyyy")</f>
        <v>2025</v>
      </c>
      <c r="Q1763" s="9" t="str">
        <f t="shared" si="27"/>
        <v>Existing</v>
      </c>
      <c r="R1763" s="1" t="s">
        <v>64</v>
      </c>
    </row>
    <row r="1764" spans="1:18" x14ac:dyDescent="0.35">
      <c r="A1764" s="1" t="s">
        <v>4364</v>
      </c>
      <c r="B1764" s="2">
        <v>45868</v>
      </c>
      <c r="C1764" s="1" t="s">
        <v>4365</v>
      </c>
      <c r="D1764" s="1" t="s">
        <v>449</v>
      </c>
      <c r="E1764" s="1" t="s">
        <v>106</v>
      </c>
      <c r="F1764" s="1" t="s">
        <v>33</v>
      </c>
      <c r="G1764" s="1" t="s">
        <v>26</v>
      </c>
      <c r="H1764" s="1" t="s">
        <v>58</v>
      </c>
      <c r="I1764">
        <v>1</v>
      </c>
      <c r="J1764">
        <v>1400</v>
      </c>
      <c r="K1764" s="7">
        <v>0.15</v>
      </c>
      <c r="L1764">
        <v>1190</v>
      </c>
      <c r="M1764">
        <v>173.85</v>
      </c>
      <c r="N1764" s="7">
        <f>IFERROR(Sales_Data[[#This Row],[Profit]]/Sales_Data[[#This Row],[Sales]],0)</f>
        <v>0.14609243697478991</v>
      </c>
      <c r="O1764" s="7" t="str">
        <f>TEXT(Sales_Data[[#This Row],[Order_Date]],"mmm")</f>
        <v>Jul</v>
      </c>
      <c r="P1764" s="9" t="str">
        <f>TEXT(Sales_Data[[#This Row],[Order_Date]],"yyyy")</f>
        <v>2025</v>
      </c>
      <c r="Q1764" s="9" t="str">
        <f t="shared" si="27"/>
        <v>New</v>
      </c>
      <c r="R1764" s="1" t="s">
        <v>36</v>
      </c>
    </row>
    <row r="1765" spans="1:18" x14ac:dyDescent="0.35">
      <c r="A1765" s="1" t="s">
        <v>4366</v>
      </c>
      <c r="B1765" s="2">
        <v>45842</v>
      </c>
      <c r="C1765" s="1" t="s">
        <v>3367</v>
      </c>
      <c r="D1765" s="1" t="s">
        <v>213</v>
      </c>
      <c r="E1765" s="1" t="s">
        <v>119</v>
      </c>
      <c r="F1765" s="1" t="s">
        <v>33</v>
      </c>
      <c r="G1765" s="1" t="s">
        <v>42</v>
      </c>
      <c r="H1765" s="1" t="s">
        <v>63</v>
      </c>
      <c r="I1765">
        <v>1</v>
      </c>
      <c r="J1765">
        <v>4500</v>
      </c>
      <c r="K1765" s="7">
        <v>0.05</v>
      </c>
      <c r="L1765">
        <v>4275</v>
      </c>
      <c r="M1765">
        <v>951.23</v>
      </c>
      <c r="N1765" s="7">
        <f>IFERROR(Sales_Data[[#This Row],[Profit]]/Sales_Data[[#This Row],[Sales]],0)</f>
        <v>0.22250994152046785</v>
      </c>
      <c r="O1765" s="7" t="str">
        <f>TEXT(Sales_Data[[#This Row],[Order_Date]],"mmm")</f>
        <v>Jul</v>
      </c>
      <c r="P1765" s="9" t="str">
        <f>TEXT(Sales_Data[[#This Row],[Order_Date]],"yyyy")</f>
        <v>2025</v>
      </c>
      <c r="Q1765" s="9" t="str">
        <f t="shared" si="27"/>
        <v>New</v>
      </c>
      <c r="R1765" s="1" t="s">
        <v>36</v>
      </c>
    </row>
    <row r="1766" spans="1:18" x14ac:dyDescent="0.35">
      <c r="A1766" s="1" t="s">
        <v>4367</v>
      </c>
      <c r="B1766" s="2">
        <v>45822</v>
      </c>
      <c r="C1766" s="1" t="s">
        <v>1403</v>
      </c>
      <c r="D1766" s="1" t="s">
        <v>156</v>
      </c>
      <c r="E1766" s="1" t="s">
        <v>71</v>
      </c>
      <c r="F1766" s="1" t="s">
        <v>33</v>
      </c>
      <c r="G1766" s="1" t="s">
        <v>120</v>
      </c>
      <c r="H1766" s="1" t="s">
        <v>143</v>
      </c>
      <c r="I1766">
        <v>1</v>
      </c>
      <c r="J1766">
        <v>1800</v>
      </c>
      <c r="K1766" s="7">
        <v>0</v>
      </c>
      <c r="L1766">
        <v>1800</v>
      </c>
      <c r="M1766">
        <v>173.89</v>
      </c>
      <c r="N1766" s="7">
        <f>IFERROR(Sales_Data[[#This Row],[Profit]]/Sales_Data[[#This Row],[Sales]],0)</f>
        <v>9.6605555555555542E-2</v>
      </c>
      <c r="O1766" s="7" t="str">
        <f>TEXT(Sales_Data[[#This Row],[Order_Date]],"mmm")</f>
        <v>Jun</v>
      </c>
      <c r="P1766" s="9" t="str">
        <f>TEXT(Sales_Data[[#This Row],[Order_Date]],"yyyy")</f>
        <v>2025</v>
      </c>
      <c r="Q1766" s="9" t="str">
        <f t="shared" si="27"/>
        <v>New</v>
      </c>
      <c r="R1766" s="1" t="s">
        <v>36</v>
      </c>
    </row>
    <row r="1767" spans="1:18" x14ac:dyDescent="0.35">
      <c r="A1767" s="1" t="s">
        <v>4368</v>
      </c>
      <c r="B1767" s="2">
        <v>45917</v>
      </c>
      <c r="C1767" s="1" t="s">
        <v>412</v>
      </c>
      <c r="D1767" s="1" t="s">
        <v>4369</v>
      </c>
      <c r="E1767" s="1" t="s">
        <v>106</v>
      </c>
      <c r="F1767" s="1" t="s">
        <v>33</v>
      </c>
      <c r="G1767" s="1" t="s">
        <v>34</v>
      </c>
      <c r="H1767" s="1" t="s">
        <v>153</v>
      </c>
      <c r="I1767">
        <v>3</v>
      </c>
      <c r="J1767">
        <v>7000</v>
      </c>
      <c r="K1767" s="7">
        <v>0.1</v>
      </c>
      <c r="L1767">
        <v>18900</v>
      </c>
      <c r="M1767">
        <v>1991.42</v>
      </c>
      <c r="N1767" s="7">
        <f>IFERROR(Sales_Data[[#This Row],[Profit]]/Sales_Data[[#This Row],[Sales]],0)</f>
        <v>0.10536613756613757</v>
      </c>
      <c r="O1767" s="7" t="str">
        <f>TEXT(Sales_Data[[#This Row],[Order_Date]],"mmm")</f>
        <v>Sep</v>
      </c>
      <c r="P1767" s="9" t="str">
        <f>TEXT(Sales_Data[[#This Row],[Order_Date]],"yyyy")</f>
        <v>2025</v>
      </c>
      <c r="Q1767" s="9" t="str">
        <f t="shared" si="27"/>
        <v>Existing</v>
      </c>
      <c r="R1767" s="1" t="s">
        <v>36</v>
      </c>
    </row>
    <row r="1768" spans="1:18" x14ac:dyDescent="0.35">
      <c r="A1768" s="1" t="s">
        <v>4370</v>
      </c>
      <c r="B1768" s="2">
        <v>45938</v>
      </c>
      <c r="C1768" s="1" t="s">
        <v>859</v>
      </c>
      <c r="D1768" s="1" t="s">
        <v>4371</v>
      </c>
      <c r="E1768" s="1" t="s">
        <v>51</v>
      </c>
      <c r="F1768" s="1" t="s">
        <v>52</v>
      </c>
      <c r="G1768" s="1" t="s">
        <v>26</v>
      </c>
      <c r="H1768" s="1" t="s">
        <v>58</v>
      </c>
      <c r="I1768">
        <v>4</v>
      </c>
      <c r="J1768">
        <v>1400</v>
      </c>
      <c r="K1768" s="7">
        <v>0</v>
      </c>
      <c r="L1768">
        <v>5600</v>
      </c>
      <c r="M1768">
        <v>539.01</v>
      </c>
      <c r="N1768" s="7">
        <f>IFERROR(Sales_Data[[#This Row],[Profit]]/Sales_Data[[#This Row],[Sales]],0)</f>
        <v>9.6251785714285706E-2</v>
      </c>
      <c r="O1768" s="7" t="str">
        <f>TEXT(Sales_Data[[#This Row],[Order_Date]],"mmm")</f>
        <v>Oct</v>
      </c>
      <c r="P1768" s="9" t="str">
        <f>TEXT(Sales_Data[[#This Row],[Order_Date]],"yyyy")</f>
        <v>2025</v>
      </c>
      <c r="Q1768" s="9" t="str">
        <f t="shared" si="27"/>
        <v>Existing</v>
      </c>
      <c r="R1768" s="1" t="s">
        <v>28</v>
      </c>
    </row>
    <row r="1769" spans="1:18" x14ac:dyDescent="0.35">
      <c r="A1769" s="1" t="s">
        <v>4372</v>
      </c>
      <c r="B1769" s="2">
        <v>45909</v>
      </c>
      <c r="C1769" s="1" t="s">
        <v>4373</v>
      </c>
      <c r="D1769" s="1" t="s">
        <v>3567</v>
      </c>
      <c r="E1769" s="1" t="s">
        <v>56</v>
      </c>
      <c r="F1769" s="1" t="s">
        <v>57</v>
      </c>
      <c r="G1769" s="1" t="s">
        <v>42</v>
      </c>
      <c r="H1769" s="1" t="s">
        <v>102</v>
      </c>
      <c r="I1769">
        <v>1</v>
      </c>
      <c r="J1769">
        <v>25000</v>
      </c>
      <c r="K1769" s="7">
        <v>0.05</v>
      </c>
      <c r="L1769">
        <v>23750</v>
      </c>
      <c r="M1769">
        <v>5756.97</v>
      </c>
      <c r="N1769" s="7">
        <f>IFERROR(Sales_Data[[#This Row],[Profit]]/Sales_Data[[#This Row],[Sales]],0)</f>
        <v>0.24239873684210528</v>
      </c>
      <c r="O1769" s="7" t="str">
        <f>TEXT(Sales_Data[[#This Row],[Order_Date]],"mmm")</f>
        <v>Sep</v>
      </c>
      <c r="P1769" s="9" t="str">
        <f>TEXT(Sales_Data[[#This Row],[Order_Date]],"yyyy")</f>
        <v>2025</v>
      </c>
      <c r="Q1769" s="9" t="str">
        <f t="shared" si="27"/>
        <v>New</v>
      </c>
      <c r="R1769" s="1" t="s">
        <v>28</v>
      </c>
    </row>
    <row r="1770" spans="1:18" x14ac:dyDescent="0.35">
      <c r="A1770" s="1" t="s">
        <v>4374</v>
      </c>
      <c r="B1770" s="2">
        <v>45961</v>
      </c>
      <c r="C1770" s="1" t="s">
        <v>893</v>
      </c>
      <c r="D1770" s="1" t="s">
        <v>4375</v>
      </c>
      <c r="E1770" s="1" t="s">
        <v>86</v>
      </c>
      <c r="F1770" s="1" t="s">
        <v>25</v>
      </c>
      <c r="G1770" s="1" t="s">
        <v>42</v>
      </c>
      <c r="H1770" s="1" t="s">
        <v>63</v>
      </c>
      <c r="I1770">
        <v>1</v>
      </c>
      <c r="J1770">
        <v>4500</v>
      </c>
      <c r="K1770" s="7">
        <v>0.05</v>
      </c>
      <c r="L1770">
        <v>4275</v>
      </c>
      <c r="M1770">
        <v>943.98</v>
      </c>
      <c r="N1770" s="7">
        <f>IFERROR(Sales_Data[[#This Row],[Profit]]/Sales_Data[[#This Row],[Sales]],0)</f>
        <v>0.2208140350877193</v>
      </c>
      <c r="O1770" s="7" t="str">
        <f>TEXT(Sales_Data[[#This Row],[Order_Date]],"mmm")</f>
        <v>Oct</v>
      </c>
      <c r="P1770" s="9" t="str">
        <f>TEXT(Sales_Data[[#This Row],[Order_Date]],"yyyy")</f>
        <v>2025</v>
      </c>
      <c r="Q1770" s="9" t="str">
        <f t="shared" si="27"/>
        <v>New</v>
      </c>
      <c r="R1770" s="1" t="s">
        <v>36</v>
      </c>
    </row>
    <row r="1771" spans="1:18" x14ac:dyDescent="0.35">
      <c r="A1771" s="1" t="s">
        <v>4376</v>
      </c>
      <c r="B1771" s="2">
        <v>45807</v>
      </c>
      <c r="C1771" s="1" t="s">
        <v>4377</v>
      </c>
      <c r="D1771" s="1" t="s">
        <v>4378</v>
      </c>
      <c r="E1771" s="1" t="s">
        <v>71</v>
      </c>
      <c r="F1771" s="1" t="s">
        <v>33</v>
      </c>
      <c r="G1771" s="1" t="s">
        <v>42</v>
      </c>
      <c r="H1771" s="1" t="s">
        <v>43</v>
      </c>
      <c r="I1771">
        <v>3</v>
      </c>
      <c r="J1771">
        <v>18000</v>
      </c>
      <c r="K1771" s="7">
        <v>0.05</v>
      </c>
      <c r="L1771">
        <v>51300</v>
      </c>
      <c r="M1771">
        <v>8072.34</v>
      </c>
      <c r="N1771" s="7">
        <f>IFERROR(Sales_Data[[#This Row],[Profit]]/Sales_Data[[#This Row],[Sales]],0)</f>
        <v>0.15735555555555555</v>
      </c>
      <c r="O1771" s="7" t="str">
        <f>TEXT(Sales_Data[[#This Row],[Order_Date]],"mmm")</f>
        <v>May</v>
      </c>
      <c r="P1771" s="9" t="str">
        <f>TEXT(Sales_Data[[#This Row],[Order_Date]],"yyyy")</f>
        <v>2025</v>
      </c>
      <c r="Q1771" s="9" t="str">
        <f t="shared" si="27"/>
        <v>Existing</v>
      </c>
      <c r="R1771" s="1" t="s">
        <v>20</v>
      </c>
    </row>
    <row r="1772" spans="1:18" x14ac:dyDescent="0.35">
      <c r="A1772" s="1" t="s">
        <v>4379</v>
      </c>
      <c r="B1772" s="2">
        <v>45772</v>
      </c>
      <c r="C1772" s="1" t="s">
        <v>4380</v>
      </c>
      <c r="D1772" s="1" t="s">
        <v>2468</v>
      </c>
      <c r="E1772" s="1" t="s">
        <v>62</v>
      </c>
      <c r="F1772" s="1" t="s">
        <v>41</v>
      </c>
      <c r="G1772" s="1" t="s">
        <v>42</v>
      </c>
      <c r="H1772" s="1" t="s">
        <v>47</v>
      </c>
      <c r="I1772">
        <v>1</v>
      </c>
      <c r="J1772">
        <v>55000</v>
      </c>
      <c r="K1772" s="7">
        <v>0.1</v>
      </c>
      <c r="L1772">
        <v>49500</v>
      </c>
      <c r="M1772">
        <v>8220</v>
      </c>
      <c r="N1772" s="7">
        <f>IFERROR(Sales_Data[[#This Row],[Profit]]/Sales_Data[[#This Row],[Sales]],0)</f>
        <v>0.16606060606060605</v>
      </c>
      <c r="O1772" s="7" t="str">
        <f>TEXT(Sales_Data[[#This Row],[Order_Date]],"mmm")</f>
        <v>Apr</v>
      </c>
      <c r="P1772" s="9" t="str">
        <f>TEXT(Sales_Data[[#This Row],[Order_Date]],"yyyy")</f>
        <v>2025</v>
      </c>
      <c r="Q1772" s="9" t="str">
        <f t="shared" si="27"/>
        <v>New</v>
      </c>
      <c r="R1772" s="1" t="s">
        <v>36</v>
      </c>
    </row>
    <row r="1773" spans="1:18" x14ac:dyDescent="0.35">
      <c r="A1773" s="1" t="s">
        <v>4381</v>
      </c>
      <c r="B1773" s="2">
        <v>45794</v>
      </c>
      <c r="C1773" s="1" t="s">
        <v>4382</v>
      </c>
      <c r="D1773" s="1" t="s">
        <v>4383</v>
      </c>
      <c r="E1773" s="1" t="s">
        <v>17</v>
      </c>
      <c r="F1773" s="1" t="s">
        <v>17</v>
      </c>
      <c r="G1773" s="1" t="s">
        <v>18</v>
      </c>
      <c r="H1773" s="1" t="s">
        <v>72</v>
      </c>
      <c r="I1773">
        <v>2</v>
      </c>
      <c r="J1773">
        <v>350</v>
      </c>
      <c r="K1773" s="7">
        <v>0.1</v>
      </c>
      <c r="L1773">
        <v>630</v>
      </c>
      <c r="M1773">
        <v>108.01</v>
      </c>
      <c r="N1773" s="7">
        <f>IFERROR(Sales_Data[[#This Row],[Profit]]/Sales_Data[[#This Row],[Sales]],0)</f>
        <v>0.17144444444444445</v>
      </c>
      <c r="O1773" s="7" t="str">
        <f>TEXT(Sales_Data[[#This Row],[Order_Date]],"mmm")</f>
        <v>May</v>
      </c>
      <c r="P1773" s="9" t="str">
        <f>TEXT(Sales_Data[[#This Row],[Order_Date]],"yyyy")</f>
        <v>2025</v>
      </c>
      <c r="Q1773" s="9" t="str">
        <f t="shared" si="27"/>
        <v>Existing</v>
      </c>
      <c r="R1773" s="1" t="s">
        <v>73</v>
      </c>
    </row>
    <row r="1774" spans="1:18" x14ac:dyDescent="0.35">
      <c r="A1774" s="1" t="s">
        <v>4384</v>
      </c>
      <c r="B1774" s="2">
        <v>45724</v>
      </c>
      <c r="C1774" s="1" t="s">
        <v>3311</v>
      </c>
      <c r="D1774" s="1" t="s">
        <v>322</v>
      </c>
      <c r="E1774" s="1" t="s">
        <v>56</v>
      </c>
      <c r="F1774" s="1" t="s">
        <v>57</v>
      </c>
      <c r="G1774" s="1" t="s">
        <v>26</v>
      </c>
      <c r="H1774" s="1" t="s">
        <v>82</v>
      </c>
      <c r="I1774">
        <v>2</v>
      </c>
      <c r="J1774">
        <v>450</v>
      </c>
      <c r="K1774" s="7">
        <v>0</v>
      </c>
      <c r="L1774">
        <v>900</v>
      </c>
      <c r="M1774">
        <v>83.15</v>
      </c>
      <c r="N1774" s="7">
        <f>IFERROR(Sales_Data[[#This Row],[Profit]]/Sales_Data[[#This Row],[Sales]],0)</f>
        <v>9.2388888888888895E-2</v>
      </c>
      <c r="O1774" s="7" t="str">
        <f>TEXT(Sales_Data[[#This Row],[Order_Date]],"mmm")</f>
        <v>Mar</v>
      </c>
      <c r="P1774" s="9" t="str">
        <f>TEXT(Sales_Data[[#This Row],[Order_Date]],"yyyy")</f>
        <v>2025</v>
      </c>
      <c r="Q1774" s="9" t="str">
        <f t="shared" si="27"/>
        <v>Existing</v>
      </c>
      <c r="R1774" s="1" t="s">
        <v>20</v>
      </c>
    </row>
    <row r="1775" spans="1:18" x14ac:dyDescent="0.35">
      <c r="A1775" s="1" t="s">
        <v>4385</v>
      </c>
      <c r="B1775" s="2">
        <v>45859</v>
      </c>
      <c r="C1775" s="1" t="s">
        <v>1055</v>
      </c>
      <c r="D1775" s="1" t="s">
        <v>754</v>
      </c>
      <c r="E1775" s="1" t="s">
        <v>32</v>
      </c>
      <c r="F1775" s="1" t="s">
        <v>33</v>
      </c>
      <c r="G1775" s="1" t="s">
        <v>18</v>
      </c>
      <c r="H1775" s="1" t="s">
        <v>72</v>
      </c>
      <c r="I1775">
        <v>3</v>
      </c>
      <c r="J1775">
        <v>350</v>
      </c>
      <c r="K1775" s="7">
        <v>0.05</v>
      </c>
      <c r="L1775">
        <v>998</v>
      </c>
      <c r="M1775">
        <v>100.52</v>
      </c>
      <c r="N1775" s="7">
        <f>IFERROR(Sales_Data[[#This Row],[Profit]]/Sales_Data[[#This Row],[Sales]],0)</f>
        <v>0.10072144288577153</v>
      </c>
      <c r="O1775" s="7" t="str">
        <f>TEXT(Sales_Data[[#This Row],[Order_Date]],"mmm")</f>
        <v>Jul</v>
      </c>
      <c r="P1775" s="9" t="str">
        <f>TEXT(Sales_Data[[#This Row],[Order_Date]],"yyyy")</f>
        <v>2025</v>
      </c>
      <c r="Q1775" s="9" t="str">
        <f t="shared" si="27"/>
        <v>Existing</v>
      </c>
      <c r="R1775" s="1" t="s">
        <v>20</v>
      </c>
    </row>
    <row r="1776" spans="1:18" x14ac:dyDescent="0.35">
      <c r="A1776" s="1" t="s">
        <v>4386</v>
      </c>
      <c r="B1776" s="2">
        <v>45676</v>
      </c>
      <c r="C1776" s="1" t="s">
        <v>4387</v>
      </c>
      <c r="D1776" s="1" t="s">
        <v>3924</v>
      </c>
      <c r="E1776" s="1" t="s">
        <v>17</v>
      </c>
      <c r="F1776" s="1" t="s">
        <v>17</v>
      </c>
      <c r="G1776" s="1" t="s">
        <v>42</v>
      </c>
      <c r="H1776" s="1" t="s">
        <v>112</v>
      </c>
      <c r="I1776">
        <v>1</v>
      </c>
      <c r="J1776">
        <v>2500</v>
      </c>
      <c r="K1776" s="7">
        <v>0.05</v>
      </c>
      <c r="L1776">
        <v>2375</v>
      </c>
      <c r="M1776">
        <v>453.97</v>
      </c>
      <c r="N1776" s="7">
        <f>IFERROR(Sales_Data[[#This Row],[Profit]]/Sales_Data[[#This Row],[Sales]],0)</f>
        <v>0.19114526315789473</v>
      </c>
      <c r="O1776" s="7" t="str">
        <f>TEXT(Sales_Data[[#This Row],[Order_Date]],"mmm")</f>
        <v>Jan</v>
      </c>
      <c r="P1776" s="9" t="str">
        <f>TEXT(Sales_Data[[#This Row],[Order_Date]],"yyyy")</f>
        <v>2025</v>
      </c>
      <c r="Q1776" s="9" t="str">
        <f t="shared" si="27"/>
        <v>New</v>
      </c>
      <c r="R1776" s="1" t="s">
        <v>36</v>
      </c>
    </row>
    <row r="1777" spans="1:18" x14ac:dyDescent="0.35">
      <c r="A1777" s="1" t="s">
        <v>4388</v>
      </c>
      <c r="B1777" s="2">
        <v>45879</v>
      </c>
      <c r="C1777" s="1" t="s">
        <v>619</v>
      </c>
      <c r="D1777" s="1" t="s">
        <v>4389</v>
      </c>
      <c r="E1777" s="1" t="s">
        <v>119</v>
      </c>
      <c r="F1777" s="1" t="s">
        <v>33</v>
      </c>
      <c r="G1777" s="1" t="s">
        <v>18</v>
      </c>
      <c r="H1777" s="1" t="s">
        <v>292</v>
      </c>
      <c r="I1777">
        <v>5</v>
      </c>
      <c r="J1777">
        <v>500</v>
      </c>
      <c r="K1777" s="7">
        <v>0</v>
      </c>
      <c r="L1777">
        <v>2500</v>
      </c>
      <c r="M1777">
        <v>209.41</v>
      </c>
      <c r="N1777" s="7">
        <f>IFERROR(Sales_Data[[#This Row],[Profit]]/Sales_Data[[#This Row],[Sales]],0)</f>
        <v>8.3764000000000005E-2</v>
      </c>
      <c r="O1777" s="7" t="str">
        <f>TEXT(Sales_Data[[#This Row],[Order_Date]],"mmm")</f>
        <v>Aug</v>
      </c>
      <c r="P1777" s="9" t="str">
        <f>TEXT(Sales_Data[[#This Row],[Order_Date]],"yyyy")</f>
        <v>2025</v>
      </c>
      <c r="Q1777" s="9" t="str">
        <f t="shared" si="27"/>
        <v>Existing</v>
      </c>
      <c r="R1777" s="1" t="s">
        <v>20</v>
      </c>
    </row>
    <row r="1778" spans="1:18" x14ac:dyDescent="0.35">
      <c r="A1778" s="1" t="s">
        <v>4390</v>
      </c>
      <c r="B1778" s="2">
        <v>45663</v>
      </c>
      <c r="C1778" s="1" t="s">
        <v>4391</v>
      </c>
      <c r="D1778" s="1" t="s">
        <v>4392</v>
      </c>
      <c r="E1778" s="1" t="s">
        <v>40</v>
      </c>
      <c r="F1778" s="1" t="s">
        <v>41</v>
      </c>
      <c r="G1778" s="1" t="s">
        <v>42</v>
      </c>
      <c r="H1778" s="1" t="s">
        <v>63</v>
      </c>
      <c r="I1778">
        <v>2</v>
      </c>
      <c r="J1778">
        <v>4500</v>
      </c>
      <c r="K1778" s="7">
        <v>0</v>
      </c>
      <c r="L1778">
        <v>9000</v>
      </c>
      <c r="M1778">
        <v>922.39</v>
      </c>
      <c r="N1778" s="7">
        <f>IFERROR(Sales_Data[[#This Row],[Profit]]/Sales_Data[[#This Row],[Sales]],0)</f>
        <v>0.10248777777777777</v>
      </c>
      <c r="O1778" s="7" t="str">
        <f>TEXT(Sales_Data[[#This Row],[Order_Date]],"mmm")</f>
        <v>Jan</v>
      </c>
      <c r="P1778" s="9" t="str">
        <f>TEXT(Sales_Data[[#This Row],[Order_Date]],"yyyy")</f>
        <v>2025</v>
      </c>
      <c r="Q1778" s="9" t="str">
        <f t="shared" si="27"/>
        <v>Existing</v>
      </c>
      <c r="R1778" s="1" t="s">
        <v>73</v>
      </c>
    </row>
    <row r="1779" spans="1:18" x14ac:dyDescent="0.35">
      <c r="A1779" s="1" t="s">
        <v>4393</v>
      </c>
      <c r="B1779" s="2">
        <v>45885</v>
      </c>
      <c r="C1779" s="1" t="s">
        <v>3040</v>
      </c>
      <c r="D1779" s="1" t="s">
        <v>875</v>
      </c>
      <c r="E1779" s="1" t="s">
        <v>40</v>
      </c>
      <c r="F1779" s="1" t="s">
        <v>41</v>
      </c>
      <c r="G1779" s="1" t="s">
        <v>120</v>
      </c>
      <c r="H1779" s="1" t="s">
        <v>146</v>
      </c>
      <c r="I1779">
        <v>4</v>
      </c>
      <c r="J1779">
        <v>800</v>
      </c>
      <c r="K1779" s="7">
        <v>0.05</v>
      </c>
      <c r="L1779">
        <v>3040</v>
      </c>
      <c r="M1779">
        <v>479.7</v>
      </c>
      <c r="N1779" s="7">
        <f>IFERROR(Sales_Data[[#This Row],[Profit]]/Sales_Data[[#This Row],[Sales]],0)</f>
        <v>0.15779605263157895</v>
      </c>
      <c r="O1779" s="7" t="str">
        <f>TEXT(Sales_Data[[#This Row],[Order_Date]],"mmm")</f>
        <v>Aug</v>
      </c>
      <c r="P1779" s="9" t="str">
        <f>TEXT(Sales_Data[[#This Row],[Order_Date]],"yyyy")</f>
        <v>2025</v>
      </c>
      <c r="Q1779" s="9" t="str">
        <f t="shared" si="27"/>
        <v>Existing</v>
      </c>
      <c r="R1779" s="1" t="s">
        <v>28</v>
      </c>
    </row>
    <row r="1780" spans="1:18" x14ac:dyDescent="0.35">
      <c r="A1780" s="1" t="s">
        <v>4394</v>
      </c>
      <c r="B1780" s="2">
        <v>45999</v>
      </c>
      <c r="C1780" s="1" t="s">
        <v>1763</v>
      </c>
      <c r="D1780" s="1" t="s">
        <v>4395</v>
      </c>
      <c r="E1780" s="1" t="s">
        <v>160</v>
      </c>
      <c r="F1780" s="1" t="s">
        <v>161</v>
      </c>
      <c r="G1780" s="1" t="s">
        <v>120</v>
      </c>
      <c r="H1780" s="1" t="s">
        <v>143</v>
      </c>
      <c r="I1780">
        <v>2</v>
      </c>
      <c r="J1780">
        <v>1800</v>
      </c>
      <c r="K1780" s="7">
        <v>0.05</v>
      </c>
      <c r="L1780">
        <v>3420</v>
      </c>
      <c r="M1780">
        <v>765.05</v>
      </c>
      <c r="N1780" s="7">
        <f>IFERROR(Sales_Data[[#This Row],[Profit]]/Sales_Data[[#This Row],[Sales]],0)</f>
        <v>0.2236988304093567</v>
      </c>
      <c r="O1780" s="7" t="str">
        <f>TEXT(Sales_Data[[#This Row],[Order_Date]],"mmm")</f>
        <v>Dec</v>
      </c>
      <c r="P1780" s="9" t="str">
        <f>TEXT(Sales_Data[[#This Row],[Order_Date]],"yyyy")</f>
        <v>2025</v>
      </c>
      <c r="Q1780" s="9" t="str">
        <f t="shared" si="27"/>
        <v>Existing</v>
      </c>
      <c r="R1780" s="1" t="s">
        <v>20</v>
      </c>
    </row>
    <row r="1781" spans="1:18" x14ac:dyDescent="0.35">
      <c r="A1781" s="1" t="s">
        <v>4396</v>
      </c>
      <c r="B1781" s="2">
        <v>45858</v>
      </c>
      <c r="C1781" s="1" t="s">
        <v>4397</v>
      </c>
      <c r="D1781" s="1" t="s">
        <v>684</v>
      </c>
      <c r="E1781" s="1" t="s">
        <v>24</v>
      </c>
      <c r="F1781" s="1" t="s">
        <v>25</v>
      </c>
      <c r="G1781" s="1" t="s">
        <v>42</v>
      </c>
      <c r="H1781" s="1" t="s">
        <v>47</v>
      </c>
      <c r="I1781">
        <v>3</v>
      </c>
      <c r="J1781">
        <v>55000</v>
      </c>
      <c r="K1781" s="7">
        <v>0.2</v>
      </c>
      <c r="L1781">
        <v>132000</v>
      </c>
      <c r="M1781">
        <v>17939.009999999998</v>
      </c>
      <c r="N1781" s="7">
        <f>IFERROR(Sales_Data[[#This Row],[Profit]]/Sales_Data[[#This Row],[Sales]],0)</f>
        <v>0.1359015909090909</v>
      </c>
      <c r="O1781" s="7" t="str">
        <f>TEXT(Sales_Data[[#This Row],[Order_Date]],"mmm")</f>
        <v>Jul</v>
      </c>
      <c r="P1781" s="9" t="str">
        <f>TEXT(Sales_Data[[#This Row],[Order_Date]],"yyyy")</f>
        <v>2025</v>
      </c>
      <c r="Q1781" s="9" t="str">
        <f t="shared" si="27"/>
        <v>Existing</v>
      </c>
      <c r="R1781" s="1" t="s">
        <v>64</v>
      </c>
    </row>
    <row r="1782" spans="1:18" x14ac:dyDescent="0.35">
      <c r="A1782" s="1" t="s">
        <v>4398</v>
      </c>
      <c r="B1782" s="2">
        <v>45880</v>
      </c>
      <c r="C1782" s="1" t="s">
        <v>4399</v>
      </c>
      <c r="D1782" s="1" t="s">
        <v>4400</v>
      </c>
      <c r="E1782" s="1" t="s">
        <v>24</v>
      </c>
      <c r="F1782" s="1" t="s">
        <v>25</v>
      </c>
      <c r="G1782" s="1" t="s">
        <v>120</v>
      </c>
      <c r="H1782" s="1" t="s">
        <v>121</v>
      </c>
      <c r="I1782">
        <v>4</v>
      </c>
      <c r="J1782">
        <v>2800</v>
      </c>
      <c r="K1782" s="7">
        <v>0.15</v>
      </c>
      <c r="L1782">
        <v>9520</v>
      </c>
      <c r="M1782">
        <v>1041.77</v>
      </c>
      <c r="N1782" s="7">
        <f>IFERROR(Sales_Data[[#This Row],[Profit]]/Sales_Data[[#This Row],[Sales]],0)</f>
        <v>0.1094296218487395</v>
      </c>
      <c r="O1782" s="7" t="str">
        <f>TEXT(Sales_Data[[#This Row],[Order_Date]],"mmm")</f>
        <v>Aug</v>
      </c>
      <c r="P1782" s="9" t="str">
        <f>TEXT(Sales_Data[[#This Row],[Order_Date]],"yyyy")</f>
        <v>2025</v>
      </c>
      <c r="Q1782" s="9" t="str">
        <f t="shared" si="27"/>
        <v>Existing</v>
      </c>
      <c r="R1782" s="1" t="s">
        <v>36</v>
      </c>
    </row>
    <row r="1783" spans="1:18" x14ac:dyDescent="0.35">
      <c r="A1783" s="1" t="s">
        <v>4401</v>
      </c>
      <c r="B1783" s="2">
        <v>45836</v>
      </c>
      <c r="C1783" s="1" t="s">
        <v>4402</v>
      </c>
      <c r="D1783" s="1" t="s">
        <v>1992</v>
      </c>
      <c r="E1783" s="1" t="s">
        <v>56</v>
      </c>
      <c r="F1783" s="1" t="s">
        <v>57</v>
      </c>
      <c r="G1783" s="1" t="s">
        <v>34</v>
      </c>
      <c r="H1783" s="1" t="s">
        <v>77</v>
      </c>
      <c r="I1783">
        <v>5</v>
      </c>
      <c r="J1783">
        <v>22000</v>
      </c>
      <c r="K1783" s="7">
        <v>0.1</v>
      </c>
      <c r="L1783">
        <v>99000</v>
      </c>
      <c r="M1783">
        <v>20719.25</v>
      </c>
      <c r="N1783" s="7">
        <f>IFERROR(Sales_Data[[#This Row],[Profit]]/Sales_Data[[#This Row],[Sales]],0)</f>
        <v>0.20928535353535355</v>
      </c>
      <c r="O1783" s="7" t="str">
        <f>TEXT(Sales_Data[[#This Row],[Order_Date]],"mmm")</f>
        <v>Jun</v>
      </c>
      <c r="P1783" s="9" t="str">
        <f>TEXT(Sales_Data[[#This Row],[Order_Date]],"yyyy")</f>
        <v>2025</v>
      </c>
      <c r="Q1783" s="9" t="str">
        <f t="shared" si="27"/>
        <v>Existing</v>
      </c>
      <c r="R1783" s="1" t="s">
        <v>20</v>
      </c>
    </row>
    <row r="1784" spans="1:18" x14ac:dyDescent="0.35">
      <c r="A1784" s="1" t="s">
        <v>4403</v>
      </c>
      <c r="B1784" s="2">
        <v>46001</v>
      </c>
      <c r="C1784" s="1" t="s">
        <v>4404</v>
      </c>
      <c r="D1784" s="1" t="s">
        <v>2742</v>
      </c>
      <c r="E1784" s="1" t="s">
        <v>24</v>
      </c>
      <c r="F1784" s="1" t="s">
        <v>25</v>
      </c>
      <c r="G1784" s="1" t="s">
        <v>34</v>
      </c>
      <c r="H1784" s="1" t="s">
        <v>153</v>
      </c>
      <c r="I1784">
        <v>1</v>
      </c>
      <c r="J1784">
        <v>7000</v>
      </c>
      <c r="K1784" s="7">
        <v>0</v>
      </c>
      <c r="L1784">
        <v>7000</v>
      </c>
      <c r="M1784">
        <v>1346.47</v>
      </c>
      <c r="N1784" s="7">
        <f>IFERROR(Sales_Data[[#This Row],[Profit]]/Sales_Data[[#This Row],[Sales]],0)</f>
        <v>0.19235285714285716</v>
      </c>
      <c r="O1784" s="7" t="str">
        <f>TEXT(Sales_Data[[#This Row],[Order_Date]],"mmm")</f>
        <v>Dec</v>
      </c>
      <c r="P1784" s="9" t="str">
        <f>TEXT(Sales_Data[[#This Row],[Order_Date]],"yyyy")</f>
        <v>2025</v>
      </c>
      <c r="Q1784" s="9" t="str">
        <f t="shared" si="27"/>
        <v>New</v>
      </c>
      <c r="R1784" s="1" t="s">
        <v>64</v>
      </c>
    </row>
    <row r="1785" spans="1:18" x14ac:dyDescent="0.35">
      <c r="A1785" s="1" t="s">
        <v>4405</v>
      </c>
      <c r="B1785" s="2">
        <v>45856</v>
      </c>
      <c r="C1785" s="1" t="s">
        <v>2788</v>
      </c>
      <c r="D1785" s="1" t="s">
        <v>2745</v>
      </c>
      <c r="E1785" s="1" t="s">
        <v>135</v>
      </c>
      <c r="F1785" s="1" t="s">
        <v>136</v>
      </c>
      <c r="G1785" s="1" t="s">
        <v>26</v>
      </c>
      <c r="H1785" s="1" t="s">
        <v>128</v>
      </c>
      <c r="I1785">
        <v>1</v>
      </c>
      <c r="J1785">
        <v>900</v>
      </c>
      <c r="K1785" s="7">
        <v>0</v>
      </c>
      <c r="L1785">
        <v>900</v>
      </c>
      <c r="M1785">
        <v>184.55</v>
      </c>
      <c r="N1785" s="7">
        <f>IFERROR(Sales_Data[[#This Row],[Profit]]/Sales_Data[[#This Row],[Sales]],0)</f>
        <v>0.20505555555555557</v>
      </c>
      <c r="O1785" s="7" t="str">
        <f>TEXT(Sales_Data[[#This Row],[Order_Date]],"mmm")</f>
        <v>Jul</v>
      </c>
      <c r="P1785" s="9" t="str">
        <f>TEXT(Sales_Data[[#This Row],[Order_Date]],"yyyy")</f>
        <v>2025</v>
      </c>
      <c r="Q1785" s="9" t="str">
        <f t="shared" si="27"/>
        <v>New</v>
      </c>
      <c r="R1785" s="1" t="s">
        <v>36</v>
      </c>
    </row>
    <row r="1786" spans="1:18" x14ac:dyDescent="0.35">
      <c r="A1786" s="1" t="s">
        <v>4406</v>
      </c>
      <c r="B1786" s="2">
        <v>45915</v>
      </c>
      <c r="C1786" s="1" t="s">
        <v>3311</v>
      </c>
      <c r="D1786" s="1" t="s">
        <v>2692</v>
      </c>
      <c r="E1786" s="1" t="s">
        <v>119</v>
      </c>
      <c r="F1786" s="1" t="s">
        <v>33</v>
      </c>
      <c r="G1786" s="1" t="s">
        <v>120</v>
      </c>
      <c r="H1786" s="1" t="s">
        <v>217</v>
      </c>
      <c r="I1786">
        <v>4</v>
      </c>
      <c r="J1786">
        <v>3200</v>
      </c>
      <c r="K1786" s="7">
        <v>0.15</v>
      </c>
      <c r="L1786">
        <v>10880</v>
      </c>
      <c r="M1786">
        <v>928.88</v>
      </c>
      <c r="N1786" s="7">
        <f>IFERROR(Sales_Data[[#This Row],[Profit]]/Sales_Data[[#This Row],[Sales]],0)</f>
        <v>8.5375000000000006E-2</v>
      </c>
      <c r="O1786" s="7" t="str">
        <f>TEXT(Sales_Data[[#This Row],[Order_Date]],"mmm")</f>
        <v>Sep</v>
      </c>
      <c r="P1786" s="9" t="str">
        <f>TEXT(Sales_Data[[#This Row],[Order_Date]],"yyyy")</f>
        <v>2025</v>
      </c>
      <c r="Q1786" s="9" t="str">
        <f t="shared" si="27"/>
        <v>Existing</v>
      </c>
      <c r="R1786" s="1" t="s">
        <v>28</v>
      </c>
    </row>
    <row r="1787" spans="1:18" x14ac:dyDescent="0.35">
      <c r="A1787" s="1" t="s">
        <v>4407</v>
      </c>
      <c r="B1787" s="2">
        <v>45720</v>
      </c>
      <c r="C1787" s="1" t="s">
        <v>4408</v>
      </c>
      <c r="D1787" s="1" t="s">
        <v>757</v>
      </c>
      <c r="E1787" s="1" t="s">
        <v>111</v>
      </c>
      <c r="F1787" s="1" t="s">
        <v>33</v>
      </c>
      <c r="G1787" s="1" t="s">
        <v>42</v>
      </c>
      <c r="H1787" s="1" t="s">
        <v>43</v>
      </c>
      <c r="I1787">
        <v>5</v>
      </c>
      <c r="J1787">
        <v>18000</v>
      </c>
      <c r="K1787" s="7">
        <v>0.05</v>
      </c>
      <c r="L1787">
        <v>85500</v>
      </c>
      <c r="M1787">
        <v>8613.9</v>
      </c>
      <c r="N1787" s="7">
        <f>IFERROR(Sales_Data[[#This Row],[Profit]]/Sales_Data[[#This Row],[Sales]],0)</f>
        <v>0.10074736842105263</v>
      </c>
      <c r="O1787" s="7" t="str">
        <f>TEXT(Sales_Data[[#This Row],[Order_Date]],"mmm")</f>
        <v>Mar</v>
      </c>
      <c r="P1787" s="9" t="str">
        <f>TEXT(Sales_Data[[#This Row],[Order_Date]],"yyyy")</f>
        <v>2025</v>
      </c>
      <c r="Q1787" s="9" t="str">
        <f t="shared" si="27"/>
        <v>Existing</v>
      </c>
      <c r="R1787" s="1" t="s">
        <v>28</v>
      </c>
    </row>
    <row r="1788" spans="1:18" x14ac:dyDescent="0.35">
      <c r="A1788" s="1" t="s">
        <v>4409</v>
      </c>
      <c r="B1788" s="2">
        <v>45747</v>
      </c>
      <c r="C1788" s="1" t="s">
        <v>1504</v>
      </c>
      <c r="D1788" s="1" t="s">
        <v>4238</v>
      </c>
      <c r="E1788" s="1" t="s">
        <v>51</v>
      </c>
      <c r="F1788" s="1" t="s">
        <v>52</v>
      </c>
      <c r="G1788" s="1" t="s">
        <v>18</v>
      </c>
      <c r="H1788" s="1" t="s">
        <v>131</v>
      </c>
      <c r="I1788">
        <v>5</v>
      </c>
      <c r="J1788">
        <v>1500</v>
      </c>
      <c r="K1788" s="7">
        <v>0</v>
      </c>
      <c r="L1788">
        <v>7500</v>
      </c>
      <c r="M1788">
        <v>1381.64</v>
      </c>
      <c r="N1788" s="7">
        <f>IFERROR(Sales_Data[[#This Row],[Profit]]/Sales_Data[[#This Row],[Sales]],0)</f>
        <v>0.18421866666666667</v>
      </c>
      <c r="O1788" s="7" t="str">
        <f>TEXT(Sales_Data[[#This Row],[Order_Date]],"mmm")</f>
        <v>Mar</v>
      </c>
      <c r="P1788" s="9" t="str">
        <f>TEXT(Sales_Data[[#This Row],[Order_Date]],"yyyy")</f>
        <v>2025</v>
      </c>
      <c r="Q1788" s="9" t="str">
        <f t="shared" si="27"/>
        <v>Existing</v>
      </c>
      <c r="R1788" s="1" t="s">
        <v>36</v>
      </c>
    </row>
    <row r="1789" spans="1:18" x14ac:dyDescent="0.35">
      <c r="A1789" s="1" t="s">
        <v>4410</v>
      </c>
      <c r="B1789" s="2">
        <v>45718</v>
      </c>
      <c r="C1789" s="1" t="s">
        <v>4411</v>
      </c>
      <c r="D1789" s="1" t="s">
        <v>4412</v>
      </c>
      <c r="E1789" s="1" t="s">
        <v>81</v>
      </c>
      <c r="F1789" s="1" t="s">
        <v>33</v>
      </c>
      <c r="G1789" s="1" t="s">
        <v>26</v>
      </c>
      <c r="H1789" s="1" t="s">
        <v>58</v>
      </c>
      <c r="I1789">
        <v>1</v>
      </c>
      <c r="J1789">
        <v>1400</v>
      </c>
      <c r="K1789" s="7">
        <v>0</v>
      </c>
      <c r="L1789">
        <v>1400</v>
      </c>
      <c r="M1789">
        <v>180.41</v>
      </c>
      <c r="N1789" s="7">
        <f>IFERROR(Sales_Data[[#This Row],[Profit]]/Sales_Data[[#This Row],[Sales]],0)</f>
        <v>0.12886428571428571</v>
      </c>
      <c r="O1789" s="7" t="str">
        <f>TEXT(Sales_Data[[#This Row],[Order_Date]],"mmm")</f>
        <v>Mar</v>
      </c>
      <c r="P1789" s="9" t="str">
        <f>TEXT(Sales_Data[[#This Row],[Order_Date]],"yyyy")</f>
        <v>2025</v>
      </c>
      <c r="Q1789" s="9" t="str">
        <f t="shared" si="27"/>
        <v>New</v>
      </c>
      <c r="R1789" s="1" t="s">
        <v>20</v>
      </c>
    </row>
    <row r="1790" spans="1:18" x14ac:dyDescent="0.35">
      <c r="A1790" s="1" t="s">
        <v>4413</v>
      </c>
      <c r="B1790" s="2">
        <v>45863</v>
      </c>
      <c r="C1790" s="1" t="s">
        <v>1408</v>
      </c>
      <c r="D1790" s="1" t="s">
        <v>559</v>
      </c>
      <c r="E1790" s="1" t="s">
        <v>56</v>
      </c>
      <c r="F1790" s="1" t="s">
        <v>57</v>
      </c>
      <c r="G1790" s="1" t="s">
        <v>18</v>
      </c>
      <c r="H1790" s="1" t="s">
        <v>19</v>
      </c>
      <c r="I1790">
        <v>4</v>
      </c>
      <c r="J1790">
        <v>700</v>
      </c>
      <c r="K1790" s="7">
        <v>0</v>
      </c>
      <c r="L1790">
        <v>2800</v>
      </c>
      <c r="M1790">
        <v>458.27</v>
      </c>
      <c r="N1790" s="7">
        <f>IFERROR(Sales_Data[[#This Row],[Profit]]/Sales_Data[[#This Row],[Sales]],0)</f>
        <v>0.16366785714285714</v>
      </c>
      <c r="O1790" s="7" t="str">
        <f>TEXT(Sales_Data[[#This Row],[Order_Date]],"mmm")</f>
        <v>Jul</v>
      </c>
      <c r="P1790" s="9" t="str">
        <f>TEXT(Sales_Data[[#This Row],[Order_Date]],"yyyy")</f>
        <v>2025</v>
      </c>
      <c r="Q1790" s="9" t="str">
        <f t="shared" si="27"/>
        <v>Existing</v>
      </c>
      <c r="R1790" s="1" t="s">
        <v>20</v>
      </c>
    </row>
    <row r="1791" spans="1:18" x14ac:dyDescent="0.35">
      <c r="A1791" s="1" t="s">
        <v>4414</v>
      </c>
      <c r="B1791" s="2">
        <v>45926</v>
      </c>
      <c r="C1791" s="1" t="s">
        <v>4415</v>
      </c>
      <c r="D1791" s="1" t="s">
        <v>4416</v>
      </c>
      <c r="E1791" s="1" t="s">
        <v>40</v>
      </c>
      <c r="F1791" s="1" t="s">
        <v>41</v>
      </c>
      <c r="G1791" s="1" t="s">
        <v>42</v>
      </c>
      <c r="H1791" s="1" t="s">
        <v>43</v>
      </c>
      <c r="I1791">
        <v>3</v>
      </c>
      <c r="J1791">
        <v>18000</v>
      </c>
      <c r="K1791" s="7">
        <v>0.05</v>
      </c>
      <c r="L1791">
        <v>51300</v>
      </c>
      <c r="M1791">
        <v>9818.2800000000007</v>
      </c>
      <c r="N1791" s="7">
        <f>IFERROR(Sales_Data[[#This Row],[Profit]]/Sales_Data[[#This Row],[Sales]],0)</f>
        <v>0.19138947368421053</v>
      </c>
      <c r="O1791" s="7" t="str">
        <f>TEXT(Sales_Data[[#This Row],[Order_Date]],"mmm")</f>
        <v>Sep</v>
      </c>
      <c r="P1791" s="9" t="str">
        <f>TEXT(Sales_Data[[#This Row],[Order_Date]],"yyyy")</f>
        <v>2025</v>
      </c>
      <c r="Q1791" s="9" t="str">
        <f t="shared" si="27"/>
        <v>Existing</v>
      </c>
      <c r="R1791" s="1" t="s">
        <v>73</v>
      </c>
    </row>
    <row r="1792" spans="1:18" x14ac:dyDescent="0.35">
      <c r="A1792" s="1" t="s">
        <v>4417</v>
      </c>
      <c r="B1792" s="2">
        <v>45932</v>
      </c>
      <c r="C1792" s="1" t="s">
        <v>957</v>
      </c>
      <c r="D1792" s="1" t="s">
        <v>4418</v>
      </c>
      <c r="E1792" s="1" t="s">
        <v>119</v>
      </c>
      <c r="F1792" s="1" t="s">
        <v>33</v>
      </c>
      <c r="G1792" s="1" t="s">
        <v>42</v>
      </c>
      <c r="H1792" s="1" t="s">
        <v>102</v>
      </c>
      <c r="I1792">
        <v>5</v>
      </c>
      <c r="J1792">
        <v>25000</v>
      </c>
      <c r="K1792" s="7">
        <v>0</v>
      </c>
      <c r="L1792">
        <v>125000</v>
      </c>
      <c r="M1792">
        <v>30940.94</v>
      </c>
      <c r="N1792" s="7">
        <f>IFERROR(Sales_Data[[#This Row],[Profit]]/Sales_Data[[#This Row],[Sales]],0)</f>
        <v>0.24752752</v>
      </c>
      <c r="O1792" s="7" t="str">
        <f>TEXT(Sales_Data[[#This Row],[Order_Date]],"mmm")</f>
        <v>Oct</v>
      </c>
      <c r="P1792" s="9" t="str">
        <f>TEXT(Sales_Data[[#This Row],[Order_Date]],"yyyy")</f>
        <v>2025</v>
      </c>
      <c r="Q1792" s="9" t="str">
        <f t="shared" si="27"/>
        <v>Existing</v>
      </c>
      <c r="R1792" s="1" t="s">
        <v>20</v>
      </c>
    </row>
    <row r="1793" spans="1:18" x14ac:dyDescent="0.35">
      <c r="A1793" s="1" t="s">
        <v>4419</v>
      </c>
      <c r="B1793" s="2">
        <v>45739</v>
      </c>
      <c r="C1793" s="1" t="s">
        <v>1909</v>
      </c>
      <c r="D1793" s="1" t="s">
        <v>2041</v>
      </c>
      <c r="E1793" s="1" t="s">
        <v>40</v>
      </c>
      <c r="F1793" s="1" t="s">
        <v>41</v>
      </c>
      <c r="G1793" s="1" t="s">
        <v>42</v>
      </c>
      <c r="H1793" s="1" t="s">
        <v>47</v>
      </c>
      <c r="I1793">
        <v>5</v>
      </c>
      <c r="J1793">
        <v>55000</v>
      </c>
      <c r="K1793" s="7">
        <v>0.1</v>
      </c>
      <c r="L1793">
        <v>247500</v>
      </c>
      <c r="M1793">
        <v>26997.35</v>
      </c>
      <c r="N1793" s="7">
        <f>IFERROR(Sales_Data[[#This Row],[Profit]]/Sales_Data[[#This Row],[Sales]],0)</f>
        <v>0.10908020202020201</v>
      </c>
      <c r="O1793" s="7" t="str">
        <f>TEXT(Sales_Data[[#This Row],[Order_Date]],"mmm")</f>
        <v>Mar</v>
      </c>
      <c r="P1793" s="9" t="str">
        <f>TEXT(Sales_Data[[#This Row],[Order_Date]],"yyyy")</f>
        <v>2025</v>
      </c>
      <c r="Q1793" s="9" t="str">
        <f t="shared" si="27"/>
        <v>Existing</v>
      </c>
      <c r="R1793" s="1" t="s">
        <v>28</v>
      </c>
    </row>
    <row r="1794" spans="1:18" x14ac:dyDescent="0.35">
      <c r="A1794" s="1" t="s">
        <v>4420</v>
      </c>
      <c r="B1794" s="2">
        <v>45814</v>
      </c>
      <c r="C1794" s="1" t="s">
        <v>730</v>
      </c>
      <c r="D1794" s="1" t="s">
        <v>4421</v>
      </c>
      <c r="E1794" s="1" t="s">
        <v>62</v>
      </c>
      <c r="F1794" s="1" t="s">
        <v>41</v>
      </c>
      <c r="G1794" s="1" t="s">
        <v>26</v>
      </c>
      <c r="H1794" s="1" t="s">
        <v>27</v>
      </c>
      <c r="I1794">
        <v>2</v>
      </c>
      <c r="J1794">
        <v>1200</v>
      </c>
      <c r="K1794" s="7">
        <v>0</v>
      </c>
      <c r="L1794">
        <v>2400</v>
      </c>
      <c r="M1794">
        <v>539.75</v>
      </c>
      <c r="N1794" s="7">
        <f>IFERROR(Sales_Data[[#This Row],[Profit]]/Sales_Data[[#This Row],[Sales]],0)</f>
        <v>0.22489583333333332</v>
      </c>
      <c r="O1794" s="7" t="str">
        <f>TEXT(Sales_Data[[#This Row],[Order_Date]],"mmm")</f>
        <v>Jun</v>
      </c>
      <c r="P1794" s="9" t="str">
        <f>TEXT(Sales_Data[[#This Row],[Order_Date]],"yyyy")</f>
        <v>2025</v>
      </c>
      <c r="Q1794" s="9" t="str">
        <f t="shared" ref="Q1794:Q1857" si="28">IF(I1794&gt;1,"Existing","New")</f>
        <v>Existing</v>
      </c>
      <c r="R1794" s="1" t="s">
        <v>20</v>
      </c>
    </row>
    <row r="1795" spans="1:18" x14ac:dyDescent="0.35">
      <c r="A1795" s="1" t="s">
        <v>4422</v>
      </c>
      <c r="B1795" s="2">
        <v>45916</v>
      </c>
      <c r="C1795" s="1" t="s">
        <v>2955</v>
      </c>
      <c r="D1795" s="1" t="s">
        <v>4423</v>
      </c>
      <c r="E1795" s="1" t="s">
        <v>51</v>
      </c>
      <c r="F1795" s="1" t="s">
        <v>52</v>
      </c>
      <c r="G1795" s="1" t="s">
        <v>26</v>
      </c>
      <c r="H1795" s="1" t="s">
        <v>58</v>
      </c>
      <c r="I1795">
        <v>1</v>
      </c>
      <c r="J1795">
        <v>1400</v>
      </c>
      <c r="K1795" s="7">
        <v>0.1</v>
      </c>
      <c r="L1795">
        <v>1260</v>
      </c>
      <c r="M1795">
        <v>111.42</v>
      </c>
      <c r="N1795" s="7">
        <f>IFERROR(Sales_Data[[#This Row],[Profit]]/Sales_Data[[#This Row],[Sales]],0)</f>
        <v>8.8428571428571426E-2</v>
      </c>
      <c r="O1795" s="7" t="str">
        <f>TEXT(Sales_Data[[#This Row],[Order_Date]],"mmm")</f>
        <v>Sep</v>
      </c>
      <c r="P1795" s="9" t="str">
        <f>TEXT(Sales_Data[[#This Row],[Order_Date]],"yyyy")</f>
        <v>2025</v>
      </c>
      <c r="Q1795" s="9" t="str">
        <f t="shared" si="28"/>
        <v>New</v>
      </c>
      <c r="R1795" s="1" t="s">
        <v>28</v>
      </c>
    </row>
    <row r="1796" spans="1:18" x14ac:dyDescent="0.35">
      <c r="A1796" s="1" t="s">
        <v>4424</v>
      </c>
      <c r="B1796" s="2">
        <v>45764</v>
      </c>
      <c r="C1796" s="1" t="s">
        <v>4425</v>
      </c>
      <c r="D1796" s="1" t="s">
        <v>149</v>
      </c>
      <c r="E1796" s="1" t="s">
        <v>106</v>
      </c>
      <c r="F1796" s="1" t="s">
        <v>33</v>
      </c>
      <c r="G1796" s="1" t="s">
        <v>42</v>
      </c>
      <c r="H1796" s="1" t="s">
        <v>102</v>
      </c>
      <c r="I1796">
        <v>5</v>
      </c>
      <c r="J1796">
        <v>25000</v>
      </c>
      <c r="K1796" s="7">
        <v>0</v>
      </c>
      <c r="L1796">
        <v>125000</v>
      </c>
      <c r="M1796">
        <v>14523.08</v>
      </c>
      <c r="N1796" s="7">
        <f>IFERROR(Sales_Data[[#This Row],[Profit]]/Sales_Data[[#This Row],[Sales]],0)</f>
        <v>0.11618464000000001</v>
      </c>
      <c r="O1796" s="7" t="str">
        <f>TEXT(Sales_Data[[#This Row],[Order_Date]],"mmm")</f>
        <v>Apr</v>
      </c>
      <c r="P1796" s="9" t="str">
        <f>TEXT(Sales_Data[[#This Row],[Order_Date]],"yyyy")</f>
        <v>2025</v>
      </c>
      <c r="Q1796" s="9" t="str">
        <f t="shared" si="28"/>
        <v>Existing</v>
      </c>
      <c r="R1796" s="1" t="s">
        <v>73</v>
      </c>
    </row>
    <row r="1797" spans="1:18" x14ac:dyDescent="0.35">
      <c r="A1797" s="1" t="s">
        <v>4426</v>
      </c>
      <c r="B1797" s="2">
        <v>45676</v>
      </c>
      <c r="C1797" s="1" t="s">
        <v>3445</v>
      </c>
      <c r="D1797" s="1" t="s">
        <v>4427</v>
      </c>
      <c r="E1797" s="1" t="s">
        <v>135</v>
      </c>
      <c r="F1797" s="1" t="s">
        <v>136</v>
      </c>
      <c r="G1797" s="1" t="s">
        <v>42</v>
      </c>
      <c r="H1797" s="1" t="s">
        <v>47</v>
      </c>
      <c r="I1797">
        <v>1</v>
      </c>
      <c r="J1797">
        <v>55000</v>
      </c>
      <c r="K1797" s="7">
        <v>0</v>
      </c>
      <c r="L1797">
        <v>55000</v>
      </c>
      <c r="M1797">
        <v>7469.69</v>
      </c>
      <c r="N1797" s="7">
        <f>IFERROR(Sales_Data[[#This Row],[Profit]]/Sales_Data[[#This Row],[Sales]],0)</f>
        <v>0.13581254545454544</v>
      </c>
      <c r="O1797" s="7" t="str">
        <f>TEXT(Sales_Data[[#This Row],[Order_Date]],"mmm")</f>
        <v>Jan</v>
      </c>
      <c r="P1797" s="9" t="str">
        <f>TEXT(Sales_Data[[#This Row],[Order_Date]],"yyyy")</f>
        <v>2025</v>
      </c>
      <c r="Q1797" s="9" t="str">
        <f t="shared" si="28"/>
        <v>New</v>
      </c>
      <c r="R1797" s="1" t="s">
        <v>28</v>
      </c>
    </row>
    <row r="1798" spans="1:18" x14ac:dyDescent="0.35">
      <c r="A1798" s="1" t="s">
        <v>4428</v>
      </c>
      <c r="B1798" s="2">
        <v>45944</v>
      </c>
      <c r="C1798" s="1" t="s">
        <v>3956</v>
      </c>
      <c r="D1798" s="1" t="s">
        <v>4429</v>
      </c>
      <c r="E1798" s="1" t="s">
        <v>24</v>
      </c>
      <c r="F1798" s="1" t="s">
        <v>25</v>
      </c>
      <c r="G1798" s="1" t="s">
        <v>18</v>
      </c>
      <c r="H1798" s="1" t="s">
        <v>72</v>
      </c>
      <c r="I1798">
        <v>1</v>
      </c>
      <c r="J1798">
        <v>350</v>
      </c>
      <c r="K1798" s="7">
        <v>0.1</v>
      </c>
      <c r="L1798">
        <v>315</v>
      </c>
      <c r="M1798">
        <v>49.05</v>
      </c>
      <c r="N1798" s="7">
        <f>IFERROR(Sales_Data[[#This Row],[Profit]]/Sales_Data[[#This Row],[Sales]],0)</f>
        <v>0.15571428571428569</v>
      </c>
      <c r="O1798" s="7" t="str">
        <f>TEXT(Sales_Data[[#This Row],[Order_Date]],"mmm")</f>
        <v>Oct</v>
      </c>
      <c r="P1798" s="9" t="str">
        <f>TEXT(Sales_Data[[#This Row],[Order_Date]],"yyyy")</f>
        <v>2025</v>
      </c>
      <c r="Q1798" s="9" t="str">
        <f t="shared" si="28"/>
        <v>New</v>
      </c>
      <c r="R1798" s="1" t="s">
        <v>20</v>
      </c>
    </row>
    <row r="1799" spans="1:18" x14ac:dyDescent="0.35">
      <c r="A1799" s="1" t="s">
        <v>4430</v>
      </c>
      <c r="B1799" s="2">
        <v>45771</v>
      </c>
      <c r="C1799" s="1" t="s">
        <v>907</v>
      </c>
      <c r="D1799" s="1" t="s">
        <v>1041</v>
      </c>
      <c r="E1799" s="1" t="s">
        <v>32</v>
      </c>
      <c r="F1799" s="1" t="s">
        <v>33</v>
      </c>
      <c r="G1799" s="1" t="s">
        <v>120</v>
      </c>
      <c r="H1799" s="1" t="s">
        <v>146</v>
      </c>
      <c r="I1799">
        <v>5</v>
      </c>
      <c r="J1799">
        <v>800</v>
      </c>
      <c r="K1799" s="7">
        <v>0.05</v>
      </c>
      <c r="L1799">
        <v>3800</v>
      </c>
      <c r="M1799">
        <v>875.89</v>
      </c>
      <c r="N1799" s="7">
        <f>IFERROR(Sales_Data[[#This Row],[Profit]]/Sales_Data[[#This Row],[Sales]],0)</f>
        <v>0.23049736842105262</v>
      </c>
      <c r="O1799" s="7" t="str">
        <f>TEXT(Sales_Data[[#This Row],[Order_Date]],"mmm")</f>
        <v>Apr</v>
      </c>
      <c r="P1799" s="9" t="str">
        <f>TEXT(Sales_Data[[#This Row],[Order_Date]],"yyyy")</f>
        <v>2025</v>
      </c>
      <c r="Q1799" s="9" t="str">
        <f t="shared" si="28"/>
        <v>Existing</v>
      </c>
      <c r="R1799" s="1" t="s">
        <v>36</v>
      </c>
    </row>
    <row r="1800" spans="1:18" x14ac:dyDescent="0.35">
      <c r="A1800" s="1" t="s">
        <v>4431</v>
      </c>
      <c r="B1800" s="2">
        <v>45701</v>
      </c>
      <c r="C1800" s="1" t="s">
        <v>4432</v>
      </c>
      <c r="D1800" s="1" t="s">
        <v>118</v>
      </c>
      <c r="E1800" s="1" t="s">
        <v>119</v>
      </c>
      <c r="F1800" s="1" t="s">
        <v>33</v>
      </c>
      <c r="G1800" s="1" t="s">
        <v>34</v>
      </c>
      <c r="H1800" s="1" t="s">
        <v>35</v>
      </c>
      <c r="I1800">
        <v>4</v>
      </c>
      <c r="J1800">
        <v>9000</v>
      </c>
      <c r="K1800" s="7">
        <v>0.05</v>
      </c>
      <c r="L1800">
        <v>34200</v>
      </c>
      <c r="M1800">
        <v>5476.53</v>
      </c>
      <c r="N1800" s="7">
        <f>IFERROR(Sales_Data[[#This Row],[Profit]]/Sales_Data[[#This Row],[Sales]],0)</f>
        <v>0.16013245614035088</v>
      </c>
      <c r="O1800" s="7" t="str">
        <f>TEXT(Sales_Data[[#This Row],[Order_Date]],"mmm")</f>
        <v>Feb</v>
      </c>
      <c r="P1800" s="9" t="str">
        <f>TEXT(Sales_Data[[#This Row],[Order_Date]],"yyyy")</f>
        <v>2025</v>
      </c>
      <c r="Q1800" s="9" t="str">
        <f t="shared" si="28"/>
        <v>Existing</v>
      </c>
      <c r="R1800" s="1" t="s">
        <v>64</v>
      </c>
    </row>
    <row r="1801" spans="1:18" x14ac:dyDescent="0.35">
      <c r="A1801" s="1" t="s">
        <v>4433</v>
      </c>
      <c r="B1801" s="2">
        <v>45901</v>
      </c>
      <c r="C1801" s="1" t="s">
        <v>4058</v>
      </c>
      <c r="D1801" s="1" t="s">
        <v>4434</v>
      </c>
      <c r="E1801" s="1" t="s">
        <v>111</v>
      </c>
      <c r="F1801" s="1" t="s">
        <v>33</v>
      </c>
      <c r="G1801" s="1" t="s">
        <v>120</v>
      </c>
      <c r="H1801" s="1" t="s">
        <v>146</v>
      </c>
      <c r="I1801">
        <v>4</v>
      </c>
      <c r="J1801">
        <v>800</v>
      </c>
      <c r="K1801" s="7">
        <v>0.05</v>
      </c>
      <c r="L1801">
        <v>3040</v>
      </c>
      <c r="M1801">
        <v>429.66</v>
      </c>
      <c r="N1801" s="7">
        <f>IFERROR(Sales_Data[[#This Row],[Profit]]/Sales_Data[[#This Row],[Sales]],0)</f>
        <v>0.14133552631578949</v>
      </c>
      <c r="O1801" s="7" t="str">
        <f>TEXT(Sales_Data[[#This Row],[Order_Date]],"mmm")</f>
        <v>Sep</v>
      </c>
      <c r="P1801" s="9" t="str">
        <f>TEXT(Sales_Data[[#This Row],[Order_Date]],"yyyy")</f>
        <v>2025</v>
      </c>
      <c r="Q1801" s="9" t="str">
        <f t="shared" si="28"/>
        <v>Existing</v>
      </c>
      <c r="R1801" s="1" t="s">
        <v>36</v>
      </c>
    </row>
    <row r="1802" spans="1:18" x14ac:dyDescent="0.35">
      <c r="A1802" s="1" t="s">
        <v>4435</v>
      </c>
      <c r="B1802" s="2">
        <v>45694</v>
      </c>
      <c r="C1802" s="1" t="s">
        <v>927</v>
      </c>
      <c r="D1802" s="1" t="s">
        <v>190</v>
      </c>
      <c r="E1802" s="1" t="s">
        <v>81</v>
      </c>
      <c r="F1802" s="1" t="s">
        <v>33</v>
      </c>
      <c r="G1802" s="1" t="s">
        <v>26</v>
      </c>
      <c r="H1802" s="1" t="s">
        <v>27</v>
      </c>
      <c r="I1802">
        <v>1</v>
      </c>
      <c r="J1802">
        <v>1200</v>
      </c>
      <c r="K1802" s="7">
        <v>0.1</v>
      </c>
      <c r="L1802">
        <v>1080</v>
      </c>
      <c r="M1802">
        <v>194.37</v>
      </c>
      <c r="N1802" s="7">
        <f>IFERROR(Sales_Data[[#This Row],[Profit]]/Sales_Data[[#This Row],[Sales]],0)</f>
        <v>0.17997222222222223</v>
      </c>
      <c r="O1802" s="7" t="str">
        <f>TEXT(Sales_Data[[#This Row],[Order_Date]],"mmm")</f>
        <v>Feb</v>
      </c>
      <c r="P1802" s="9" t="str">
        <f>TEXT(Sales_Data[[#This Row],[Order_Date]],"yyyy")</f>
        <v>2025</v>
      </c>
      <c r="Q1802" s="9" t="str">
        <f t="shared" si="28"/>
        <v>New</v>
      </c>
      <c r="R1802" s="1" t="s">
        <v>73</v>
      </c>
    </row>
    <row r="1803" spans="1:18" x14ac:dyDescent="0.35">
      <c r="A1803" s="1" t="s">
        <v>4436</v>
      </c>
      <c r="B1803" s="2">
        <v>45724</v>
      </c>
      <c r="C1803" s="1" t="s">
        <v>4214</v>
      </c>
      <c r="D1803" s="1" t="s">
        <v>3228</v>
      </c>
      <c r="E1803" s="1" t="s">
        <v>40</v>
      </c>
      <c r="F1803" s="1" t="s">
        <v>41</v>
      </c>
      <c r="G1803" s="1" t="s">
        <v>34</v>
      </c>
      <c r="H1803" s="1" t="s">
        <v>153</v>
      </c>
      <c r="I1803">
        <v>2</v>
      </c>
      <c r="J1803">
        <v>7000</v>
      </c>
      <c r="K1803" s="7">
        <v>0.05</v>
      </c>
      <c r="L1803">
        <v>13300</v>
      </c>
      <c r="M1803">
        <v>2250.75</v>
      </c>
      <c r="N1803" s="7">
        <f>IFERROR(Sales_Data[[#This Row],[Profit]]/Sales_Data[[#This Row],[Sales]],0)</f>
        <v>0.16922932330827067</v>
      </c>
      <c r="O1803" s="7" t="str">
        <f>TEXT(Sales_Data[[#This Row],[Order_Date]],"mmm")</f>
        <v>Mar</v>
      </c>
      <c r="P1803" s="9" t="str">
        <f>TEXT(Sales_Data[[#This Row],[Order_Date]],"yyyy")</f>
        <v>2025</v>
      </c>
      <c r="Q1803" s="9" t="str">
        <f t="shared" si="28"/>
        <v>Existing</v>
      </c>
      <c r="R1803" s="1" t="s">
        <v>36</v>
      </c>
    </row>
    <row r="1804" spans="1:18" x14ac:dyDescent="0.35">
      <c r="A1804" s="1" t="s">
        <v>4437</v>
      </c>
      <c r="B1804" s="2">
        <v>45919</v>
      </c>
      <c r="C1804" s="1" t="s">
        <v>3145</v>
      </c>
      <c r="D1804" s="1" t="s">
        <v>4438</v>
      </c>
      <c r="E1804" s="1" t="s">
        <v>119</v>
      </c>
      <c r="F1804" s="1" t="s">
        <v>33</v>
      </c>
      <c r="G1804" s="1" t="s">
        <v>26</v>
      </c>
      <c r="H1804" s="1" t="s">
        <v>58</v>
      </c>
      <c r="I1804">
        <v>5</v>
      </c>
      <c r="J1804">
        <v>1400</v>
      </c>
      <c r="K1804" s="7">
        <v>0.1</v>
      </c>
      <c r="L1804">
        <v>6300</v>
      </c>
      <c r="M1804">
        <v>1557.5</v>
      </c>
      <c r="N1804" s="7">
        <f>IFERROR(Sales_Data[[#This Row],[Profit]]/Sales_Data[[#This Row],[Sales]],0)</f>
        <v>0.24722222222222223</v>
      </c>
      <c r="O1804" s="7" t="str">
        <f>TEXT(Sales_Data[[#This Row],[Order_Date]],"mmm")</f>
        <v>Sep</v>
      </c>
      <c r="P1804" s="9" t="str">
        <f>TEXT(Sales_Data[[#This Row],[Order_Date]],"yyyy")</f>
        <v>2025</v>
      </c>
      <c r="Q1804" s="9" t="str">
        <f t="shared" si="28"/>
        <v>Existing</v>
      </c>
      <c r="R1804" s="1" t="s">
        <v>20</v>
      </c>
    </row>
    <row r="1805" spans="1:18" x14ac:dyDescent="0.35">
      <c r="A1805" s="1" t="s">
        <v>4439</v>
      </c>
      <c r="B1805" s="2">
        <v>45728</v>
      </c>
      <c r="C1805" s="1" t="s">
        <v>2570</v>
      </c>
      <c r="D1805" s="1" t="s">
        <v>834</v>
      </c>
      <c r="E1805" s="1" t="s">
        <v>160</v>
      </c>
      <c r="F1805" s="1" t="s">
        <v>161</v>
      </c>
      <c r="G1805" s="1" t="s">
        <v>42</v>
      </c>
      <c r="H1805" s="1" t="s">
        <v>63</v>
      </c>
      <c r="I1805">
        <v>2</v>
      </c>
      <c r="J1805">
        <v>4500</v>
      </c>
      <c r="K1805" s="7">
        <v>0.1</v>
      </c>
      <c r="L1805">
        <v>8100</v>
      </c>
      <c r="M1805">
        <v>1476.16</v>
      </c>
      <c r="N1805" s="7">
        <f>IFERROR(Sales_Data[[#This Row],[Profit]]/Sales_Data[[#This Row],[Sales]],0)</f>
        <v>0.18224197530864197</v>
      </c>
      <c r="O1805" s="7" t="str">
        <f>TEXT(Sales_Data[[#This Row],[Order_Date]],"mmm")</f>
        <v>Mar</v>
      </c>
      <c r="P1805" s="9" t="str">
        <f>TEXT(Sales_Data[[#This Row],[Order_Date]],"yyyy")</f>
        <v>2025</v>
      </c>
      <c r="Q1805" s="9" t="str">
        <f t="shared" si="28"/>
        <v>Existing</v>
      </c>
      <c r="R1805" s="1" t="s">
        <v>20</v>
      </c>
    </row>
    <row r="1806" spans="1:18" x14ac:dyDescent="0.35">
      <c r="A1806" s="1" t="s">
        <v>4440</v>
      </c>
      <c r="B1806" s="2">
        <v>45896</v>
      </c>
      <c r="C1806" s="1" t="s">
        <v>4441</v>
      </c>
      <c r="D1806" s="1" t="s">
        <v>3341</v>
      </c>
      <c r="E1806" s="1" t="s">
        <v>135</v>
      </c>
      <c r="F1806" s="1" t="s">
        <v>136</v>
      </c>
      <c r="G1806" s="1" t="s">
        <v>18</v>
      </c>
      <c r="H1806" s="1" t="s">
        <v>292</v>
      </c>
      <c r="I1806">
        <v>1</v>
      </c>
      <c r="J1806">
        <v>500</v>
      </c>
      <c r="K1806" s="7">
        <v>0</v>
      </c>
      <c r="L1806">
        <v>500</v>
      </c>
      <c r="M1806">
        <v>120.02</v>
      </c>
      <c r="N1806" s="7">
        <f>IFERROR(Sales_Data[[#This Row],[Profit]]/Sales_Data[[#This Row],[Sales]],0)</f>
        <v>0.24004</v>
      </c>
      <c r="O1806" s="7" t="str">
        <f>TEXT(Sales_Data[[#This Row],[Order_Date]],"mmm")</f>
        <v>Aug</v>
      </c>
      <c r="P1806" s="9" t="str">
        <f>TEXT(Sales_Data[[#This Row],[Order_Date]],"yyyy")</f>
        <v>2025</v>
      </c>
      <c r="Q1806" s="9" t="str">
        <f t="shared" si="28"/>
        <v>New</v>
      </c>
      <c r="R1806" s="1" t="s">
        <v>28</v>
      </c>
    </row>
    <row r="1807" spans="1:18" x14ac:dyDescent="0.35">
      <c r="A1807" s="1" t="s">
        <v>4442</v>
      </c>
      <c r="B1807" s="2">
        <v>45899</v>
      </c>
      <c r="C1807" s="1" t="s">
        <v>4443</v>
      </c>
      <c r="D1807" s="1" t="s">
        <v>1406</v>
      </c>
      <c r="E1807" s="1" t="s">
        <v>56</v>
      </c>
      <c r="F1807" s="1" t="s">
        <v>57</v>
      </c>
      <c r="G1807" s="1" t="s">
        <v>34</v>
      </c>
      <c r="H1807" s="1" t="s">
        <v>107</v>
      </c>
      <c r="I1807">
        <v>1</v>
      </c>
      <c r="J1807">
        <v>6500</v>
      </c>
      <c r="K1807" s="7">
        <v>0</v>
      </c>
      <c r="L1807">
        <v>6500</v>
      </c>
      <c r="M1807">
        <v>762.74</v>
      </c>
      <c r="N1807" s="7">
        <f>IFERROR(Sales_Data[[#This Row],[Profit]]/Sales_Data[[#This Row],[Sales]],0)</f>
        <v>0.11734461538461538</v>
      </c>
      <c r="O1807" s="7" t="str">
        <f>TEXT(Sales_Data[[#This Row],[Order_Date]],"mmm")</f>
        <v>Aug</v>
      </c>
      <c r="P1807" s="9" t="str">
        <f>TEXT(Sales_Data[[#This Row],[Order_Date]],"yyyy")</f>
        <v>2025</v>
      </c>
      <c r="Q1807" s="9" t="str">
        <f t="shared" si="28"/>
        <v>New</v>
      </c>
      <c r="R1807" s="1" t="s">
        <v>64</v>
      </c>
    </row>
    <row r="1808" spans="1:18" x14ac:dyDescent="0.35">
      <c r="A1808" s="1" t="s">
        <v>4444</v>
      </c>
      <c r="B1808" s="2">
        <v>45789</v>
      </c>
      <c r="C1808" s="1" t="s">
        <v>4445</v>
      </c>
      <c r="D1808" s="1" t="s">
        <v>983</v>
      </c>
      <c r="E1808" s="1" t="s">
        <v>81</v>
      </c>
      <c r="F1808" s="1" t="s">
        <v>33</v>
      </c>
      <c r="G1808" s="1" t="s">
        <v>18</v>
      </c>
      <c r="H1808" s="1" t="s">
        <v>72</v>
      </c>
      <c r="I1808">
        <v>3</v>
      </c>
      <c r="J1808">
        <v>350</v>
      </c>
      <c r="K1808" s="7">
        <v>0.2</v>
      </c>
      <c r="L1808">
        <v>840</v>
      </c>
      <c r="M1808">
        <v>93.01</v>
      </c>
      <c r="N1808" s="7">
        <f>IFERROR(Sales_Data[[#This Row],[Profit]]/Sales_Data[[#This Row],[Sales]],0)</f>
        <v>0.11072619047619048</v>
      </c>
      <c r="O1808" s="7" t="str">
        <f>TEXT(Sales_Data[[#This Row],[Order_Date]],"mmm")</f>
        <v>May</v>
      </c>
      <c r="P1808" s="9" t="str">
        <f>TEXT(Sales_Data[[#This Row],[Order_Date]],"yyyy")</f>
        <v>2025</v>
      </c>
      <c r="Q1808" s="9" t="str">
        <f t="shared" si="28"/>
        <v>Existing</v>
      </c>
      <c r="R1808" s="1" t="s">
        <v>64</v>
      </c>
    </row>
    <row r="1809" spans="1:18" x14ac:dyDescent="0.35">
      <c r="A1809" s="1" t="s">
        <v>4446</v>
      </c>
      <c r="B1809" s="2">
        <v>45978</v>
      </c>
      <c r="C1809" s="1" t="s">
        <v>4447</v>
      </c>
      <c r="D1809" s="1" t="s">
        <v>4448</v>
      </c>
      <c r="E1809" s="1" t="s">
        <v>24</v>
      </c>
      <c r="F1809" s="1" t="s">
        <v>25</v>
      </c>
      <c r="G1809" s="1" t="s">
        <v>26</v>
      </c>
      <c r="H1809" s="1" t="s">
        <v>58</v>
      </c>
      <c r="I1809">
        <v>4</v>
      </c>
      <c r="J1809">
        <v>1400</v>
      </c>
      <c r="K1809" s="7">
        <v>0.1</v>
      </c>
      <c r="L1809">
        <v>5040</v>
      </c>
      <c r="M1809">
        <v>966.82</v>
      </c>
      <c r="N1809" s="7">
        <f>IFERROR(Sales_Data[[#This Row],[Profit]]/Sales_Data[[#This Row],[Sales]],0)</f>
        <v>0.1918293650793651</v>
      </c>
      <c r="O1809" s="7" t="str">
        <f>TEXT(Sales_Data[[#This Row],[Order_Date]],"mmm")</f>
        <v>Nov</v>
      </c>
      <c r="P1809" s="9" t="str">
        <f>TEXT(Sales_Data[[#This Row],[Order_Date]],"yyyy")</f>
        <v>2025</v>
      </c>
      <c r="Q1809" s="9" t="str">
        <f t="shared" si="28"/>
        <v>Existing</v>
      </c>
      <c r="R1809" s="1" t="s">
        <v>28</v>
      </c>
    </row>
    <row r="1810" spans="1:18" x14ac:dyDescent="0.35">
      <c r="A1810" s="1" t="s">
        <v>4449</v>
      </c>
      <c r="B1810" s="2">
        <v>45705</v>
      </c>
      <c r="C1810" s="1" t="s">
        <v>3134</v>
      </c>
      <c r="D1810" s="1" t="s">
        <v>2022</v>
      </c>
      <c r="E1810" s="1" t="s">
        <v>62</v>
      </c>
      <c r="F1810" s="1" t="s">
        <v>41</v>
      </c>
      <c r="G1810" s="1" t="s">
        <v>42</v>
      </c>
      <c r="H1810" s="1" t="s">
        <v>43</v>
      </c>
      <c r="I1810">
        <v>1</v>
      </c>
      <c r="J1810">
        <v>18000</v>
      </c>
      <c r="K1810" s="7">
        <v>0</v>
      </c>
      <c r="L1810">
        <v>18000</v>
      </c>
      <c r="M1810">
        <v>1712.39</v>
      </c>
      <c r="N1810" s="7">
        <f>IFERROR(Sales_Data[[#This Row],[Profit]]/Sales_Data[[#This Row],[Sales]],0)</f>
        <v>9.5132777777777788E-2</v>
      </c>
      <c r="O1810" s="7" t="str">
        <f>TEXT(Sales_Data[[#This Row],[Order_Date]],"mmm")</f>
        <v>Feb</v>
      </c>
      <c r="P1810" s="9" t="str">
        <f>TEXT(Sales_Data[[#This Row],[Order_Date]],"yyyy")</f>
        <v>2025</v>
      </c>
      <c r="Q1810" s="9" t="str">
        <f t="shared" si="28"/>
        <v>New</v>
      </c>
      <c r="R1810" s="1" t="s">
        <v>73</v>
      </c>
    </row>
    <row r="1811" spans="1:18" x14ac:dyDescent="0.35">
      <c r="A1811" s="1" t="s">
        <v>4450</v>
      </c>
      <c r="B1811" s="2">
        <v>45985</v>
      </c>
      <c r="C1811" s="1" t="s">
        <v>4451</v>
      </c>
      <c r="D1811" s="1" t="s">
        <v>1754</v>
      </c>
      <c r="E1811" s="1" t="s">
        <v>17</v>
      </c>
      <c r="F1811" s="1" t="s">
        <v>17</v>
      </c>
      <c r="G1811" s="1" t="s">
        <v>120</v>
      </c>
      <c r="H1811" s="1" t="s">
        <v>217</v>
      </c>
      <c r="I1811">
        <v>2</v>
      </c>
      <c r="J1811">
        <v>3200</v>
      </c>
      <c r="K1811" s="7">
        <v>0.15</v>
      </c>
      <c r="L1811">
        <v>5440</v>
      </c>
      <c r="M1811">
        <v>1061.47</v>
      </c>
      <c r="N1811" s="7">
        <f>IFERROR(Sales_Data[[#This Row],[Profit]]/Sales_Data[[#This Row],[Sales]],0)</f>
        <v>0.1951231617647059</v>
      </c>
      <c r="O1811" s="7" t="str">
        <f>TEXT(Sales_Data[[#This Row],[Order_Date]],"mmm")</f>
        <v>Nov</v>
      </c>
      <c r="P1811" s="9" t="str">
        <f>TEXT(Sales_Data[[#This Row],[Order_Date]],"yyyy")</f>
        <v>2025</v>
      </c>
      <c r="Q1811" s="9" t="str">
        <f t="shared" si="28"/>
        <v>Existing</v>
      </c>
      <c r="R1811" s="1" t="s">
        <v>28</v>
      </c>
    </row>
    <row r="1812" spans="1:18" x14ac:dyDescent="0.35">
      <c r="A1812" s="1" t="s">
        <v>4452</v>
      </c>
      <c r="B1812" s="2">
        <v>45972</v>
      </c>
      <c r="C1812" s="1" t="s">
        <v>2313</v>
      </c>
      <c r="D1812" s="1" t="s">
        <v>2653</v>
      </c>
      <c r="E1812" s="1" t="s">
        <v>40</v>
      </c>
      <c r="F1812" s="1" t="s">
        <v>41</v>
      </c>
      <c r="G1812" s="1" t="s">
        <v>34</v>
      </c>
      <c r="H1812" s="1" t="s">
        <v>107</v>
      </c>
      <c r="I1812">
        <v>4</v>
      </c>
      <c r="J1812">
        <v>6500</v>
      </c>
      <c r="K1812" s="7">
        <v>0.1</v>
      </c>
      <c r="L1812">
        <v>23400</v>
      </c>
      <c r="M1812">
        <v>2432.2199999999998</v>
      </c>
      <c r="N1812" s="7">
        <f>IFERROR(Sales_Data[[#This Row],[Profit]]/Sales_Data[[#This Row],[Sales]],0)</f>
        <v>0.10394102564102563</v>
      </c>
      <c r="O1812" s="7" t="str">
        <f>TEXT(Sales_Data[[#This Row],[Order_Date]],"mmm")</f>
        <v>Nov</v>
      </c>
      <c r="P1812" s="9" t="str">
        <f>TEXT(Sales_Data[[#This Row],[Order_Date]],"yyyy")</f>
        <v>2025</v>
      </c>
      <c r="Q1812" s="9" t="str">
        <f t="shared" si="28"/>
        <v>Existing</v>
      </c>
      <c r="R1812" s="1" t="s">
        <v>36</v>
      </c>
    </row>
    <row r="1813" spans="1:18" x14ac:dyDescent="0.35">
      <c r="A1813" s="1" t="s">
        <v>4453</v>
      </c>
      <c r="B1813" s="2">
        <v>45785</v>
      </c>
      <c r="C1813" s="1" t="s">
        <v>1170</v>
      </c>
      <c r="D1813" s="1" t="s">
        <v>4454</v>
      </c>
      <c r="E1813" s="1" t="s">
        <v>160</v>
      </c>
      <c r="F1813" s="1" t="s">
        <v>161</v>
      </c>
      <c r="G1813" s="1" t="s">
        <v>120</v>
      </c>
      <c r="H1813" s="1" t="s">
        <v>146</v>
      </c>
      <c r="I1813">
        <v>4</v>
      </c>
      <c r="J1813">
        <v>800</v>
      </c>
      <c r="K1813" s="7">
        <v>0.1</v>
      </c>
      <c r="L1813">
        <v>2880</v>
      </c>
      <c r="M1813">
        <v>511.69</v>
      </c>
      <c r="N1813" s="7">
        <f>IFERROR(Sales_Data[[#This Row],[Profit]]/Sales_Data[[#This Row],[Sales]],0)</f>
        <v>0.17767013888888888</v>
      </c>
      <c r="O1813" s="7" t="str">
        <f>TEXT(Sales_Data[[#This Row],[Order_Date]],"mmm")</f>
        <v>May</v>
      </c>
      <c r="P1813" s="9" t="str">
        <f>TEXT(Sales_Data[[#This Row],[Order_Date]],"yyyy")</f>
        <v>2025</v>
      </c>
      <c r="Q1813" s="9" t="str">
        <f t="shared" si="28"/>
        <v>Existing</v>
      </c>
      <c r="R1813" s="1" t="s">
        <v>64</v>
      </c>
    </row>
    <row r="1814" spans="1:18" x14ac:dyDescent="0.35">
      <c r="A1814" s="1" t="s">
        <v>4455</v>
      </c>
      <c r="B1814" s="2">
        <v>45769</v>
      </c>
      <c r="C1814" s="1" t="s">
        <v>971</v>
      </c>
      <c r="D1814" s="1" t="s">
        <v>4202</v>
      </c>
      <c r="E1814" s="1" t="s">
        <v>62</v>
      </c>
      <c r="F1814" s="1" t="s">
        <v>41</v>
      </c>
      <c r="G1814" s="1" t="s">
        <v>42</v>
      </c>
      <c r="H1814" s="1" t="s">
        <v>102</v>
      </c>
      <c r="I1814">
        <v>3</v>
      </c>
      <c r="J1814">
        <v>25000</v>
      </c>
      <c r="K1814" s="7">
        <v>0</v>
      </c>
      <c r="L1814">
        <v>75000</v>
      </c>
      <c r="M1814">
        <v>15585.88</v>
      </c>
      <c r="N1814" s="7">
        <f>IFERROR(Sales_Data[[#This Row],[Profit]]/Sales_Data[[#This Row],[Sales]],0)</f>
        <v>0.20781173333333333</v>
      </c>
      <c r="O1814" s="7" t="str">
        <f>TEXT(Sales_Data[[#This Row],[Order_Date]],"mmm")</f>
        <v>Apr</v>
      </c>
      <c r="P1814" s="9" t="str">
        <f>TEXT(Sales_Data[[#This Row],[Order_Date]],"yyyy")</f>
        <v>2025</v>
      </c>
      <c r="Q1814" s="9" t="str">
        <f t="shared" si="28"/>
        <v>Existing</v>
      </c>
      <c r="R1814" s="1" t="s">
        <v>64</v>
      </c>
    </row>
    <row r="1815" spans="1:18" x14ac:dyDescent="0.35">
      <c r="A1815" s="1" t="s">
        <v>4456</v>
      </c>
      <c r="B1815" s="2">
        <v>45858</v>
      </c>
      <c r="C1815" s="1" t="s">
        <v>4268</v>
      </c>
      <c r="D1815" s="1" t="s">
        <v>4457</v>
      </c>
      <c r="E1815" s="1" t="s">
        <v>111</v>
      </c>
      <c r="F1815" s="1" t="s">
        <v>33</v>
      </c>
      <c r="G1815" s="1" t="s">
        <v>18</v>
      </c>
      <c r="H1815" s="1" t="s">
        <v>131</v>
      </c>
      <c r="I1815">
        <v>5</v>
      </c>
      <c r="J1815">
        <v>1500</v>
      </c>
      <c r="K1815" s="7">
        <v>0.15</v>
      </c>
      <c r="L1815">
        <v>6375</v>
      </c>
      <c r="M1815">
        <v>1176.4100000000001</v>
      </c>
      <c r="N1815" s="7">
        <f>IFERROR(Sales_Data[[#This Row],[Profit]]/Sales_Data[[#This Row],[Sales]],0)</f>
        <v>0.18453490196078431</v>
      </c>
      <c r="O1815" s="7" t="str">
        <f>TEXT(Sales_Data[[#This Row],[Order_Date]],"mmm")</f>
        <v>Jul</v>
      </c>
      <c r="P1815" s="9" t="str">
        <f>TEXT(Sales_Data[[#This Row],[Order_Date]],"yyyy")</f>
        <v>2025</v>
      </c>
      <c r="Q1815" s="9" t="str">
        <f t="shared" si="28"/>
        <v>Existing</v>
      </c>
      <c r="R1815" s="1" t="s">
        <v>64</v>
      </c>
    </row>
    <row r="1816" spans="1:18" x14ac:dyDescent="0.35">
      <c r="A1816" s="1" t="s">
        <v>4458</v>
      </c>
      <c r="B1816" s="2">
        <v>45905</v>
      </c>
      <c r="C1816" s="1" t="s">
        <v>4459</v>
      </c>
      <c r="D1816" s="1" t="s">
        <v>2596</v>
      </c>
      <c r="E1816" s="1" t="s">
        <v>111</v>
      </c>
      <c r="F1816" s="1" t="s">
        <v>33</v>
      </c>
      <c r="G1816" s="1" t="s">
        <v>34</v>
      </c>
      <c r="H1816" s="1" t="s">
        <v>77</v>
      </c>
      <c r="I1816">
        <v>5</v>
      </c>
      <c r="J1816">
        <v>22000</v>
      </c>
      <c r="K1816" s="7">
        <v>0.15</v>
      </c>
      <c r="L1816">
        <v>93500</v>
      </c>
      <c r="M1816">
        <v>18257.96</v>
      </c>
      <c r="N1816" s="7">
        <f>IFERROR(Sales_Data[[#This Row],[Profit]]/Sales_Data[[#This Row],[Sales]],0)</f>
        <v>0.19527229946524063</v>
      </c>
      <c r="O1816" s="7" t="str">
        <f>TEXT(Sales_Data[[#This Row],[Order_Date]],"mmm")</f>
        <v>Sep</v>
      </c>
      <c r="P1816" s="9" t="str">
        <f>TEXT(Sales_Data[[#This Row],[Order_Date]],"yyyy")</f>
        <v>2025</v>
      </c>
      <c r="Q1816" s="9" t="str">
        <f t="shared" si="28"/>
        <v>Existing</v>
      </c>
      <c r="R1816" s="1" t="s">
        <v>28</v>
      </c>
    </row>
    <row r="1817" spans="1:18" x14ac:dyDescent="0.35">
      <c r="A1817" s="1" t="s">
        <v>4460</v>
      </c>
      <c r="B1817" s="2">
        <v>45993</v>
      </c>
      <c r="C1817" s="1" t="s">
        <v>4461</v>
      </c>
      <c r="D1817" s="1" t="s">
        <v>244</v>
      </c>
      <c r="E1817" s="1" t="s">
        <v>56</v>
      </c>
      <c r="F1817" s="1" t="s">
        <v>57</v>
      </c>
      <c r="G1817" s="1" t="s">
        <v>26</v>
      </c>
      <c r="H1817" s="1" t="s">
        <v>128</v>
      </c>
      <c r="I1817">
        <v>3</v>
      </c>
      <c r="J1817">
        <v>900</v>
      </c>
      <c r="K1817" s="7">
        <v>0.05</v>
      </c>
      <c r="L1817">
        <v>2565</v>
      </c>
      <c r="M1817">
        <v>438.76</v>
      </c>
      <c r="N1817" s="7">
        <f>IFERROR(Sales_Data[[#This Row],[Profit]]/Sales_Data[[#This Row],[Sales]],0)</f>
        <v>0.17105653021442493</v>
      </c>
      <c r="O1817" s="7" t="str">
        <f>TEXT(Sales_Data[[#This Row],[Order_Date]],"mmm")</f>
        <v>Dec</v>
      </c>
      <c r="P1817" s="9" t="str">
        <f>TEXT(Sales_Data[[#This Row],[Order_Date]],"yyyy")</f>
        <v>2025</v>
      </c>
      <c r="Q1817" s="9" t="str">
        <f t="shared" si="28"/>
        <v>Existing</v>
      </c>
      <c r="R1817" s="1" t="s">
        <v>20</v>
      </c>
    </row>
    <row r="1818" spans="1:18" x14ac:dyDescent="0.35">
      <c r="A1818" s="1" t="s">
        <v>4462</v>
      </c>
      <c r="B1818" s="2">
        <v>45896</v>
      </c>
      <c r="C1818" s="1" t="s">
        <v>1211</v>
      </c>
      <c r="D1818" s="1" t="s">
        <v>3591</v>
      </c>
      <c r="E1818" s="1" t="s">
        <v>119</v>
      </c>
      <c r="F1818" s="1" t="s">
        <v>33</v>
      </c>
      <c r="G1818" s="1" t="s">
        <v>120</v>
      </c>
      <c r="H1818" s="1" t="s">
        <v>217</v>
      </c>
      <c r="I1818">
        <v>2</v>
      </c>
      <c r="J1818">
        <v>3200</v>
      </c>
      <c r="K1818" s="7">
        <v>0.05</v>
      </c>
      <c r="L1818">
        <v>6080</v>
      </c>
      <c r="M1818">
        <v>1391.48</v>
      </c>
      <c r="N1818" s="7">
        <f>IFERROR(Sales_Data[[#This Row],[Profit]]/Sales_Data[[#This Row],[Sales]],0)</f>
        <v>0.22886184210526317</v>
      </c>
      <c r="O1818" s="7" t="str">
        <f>TEXT(Sales_Data[[#This Row],[Order_Date]],"mmm")</f>
        <v>Aug</v>
      </c>
      <c r="P1818" s="9" t="str">
        <f>TEXT(Sales_Data[[#This Row],[Order_Date]],"yyyy")</f>
        <v>2025</v>
      </c>
      <c r="Q1818" s="9" t="str">
        <f t="shared" si="28"/>
        <v>Existing</v>
      </c>
      <c r="R1818" s="1" t="s">
        <v>28</v>
      </c>
    </row>
    <row r="1819" spans="1:18" x14ac:dyDescent="0.35">
      <c r="A1819" s="1" t="s">
        <v>4463</v>
      </c>
      <c r="B1819" s="2">
        <v>45860</v>
      </c>
      <c r="C1819" s="1" t="s">
        <v>487</v>
      </c>
      <c r="D1819" s="1" t="s">
        <v>16</v>
      </c>
      <c r="E1819" s="1" t="s">
        <v>86</v>
      </c>
      <c r="F1819" s="1" t="s">
        <v>25</v>
      </c>
      <c r="G1819" s="1" t="s">
        <v>26</v>
      </c>
      <c r="H1819" s="1" t="s">
        <v>128</v>
      </c>
      <c r="I1819">
        <v>2</v>
      </c>
      <c r="J1819">
        <v>900</v>
      </c>
      <c r="K1819" s="7">
        <v>0.1</v>
      </c>
      <c r="L1819">
        <v>1620</v>
      </c>
      <c r="M1819">
        <v>344.33</v>
      </c>
      <c r="N1819" s="7">
        <f>IFERROR(Sales_Data[[#This Row],[Profit]]/Sales_Data[[#This Row],[Sales]],0)</f>
        <v>0.21254938271604937</v>
      </c>
      <c r="O1819" s="7" t="str">
        <f>TEXT(Sales_Data[[#This Row],[Order_Date]],"mmm")</f>
        <v>Jul</v>
      </c>
      <c r="P1819" s="9" t="str">
        <f>TEXT(Sales_Data[[#This Row],[Order_Date]],"yyyy")</f>
        <v>2025</v>
      </c>
      <c r="Q1819" s="9" t="str">
        <f t="shared" si="28"/>
        <v>Existing</v>
      </c>
      <c r="R1819" s="1" t="s">
        <v>73</v>
      </c>
    </row>
    <row r="1820" spans="1:18" x14ac:dyDescent="0.35">
      <c r="A1820" s="1" t="s">
        <v>4464</v>
      </c>
      <c r="B1820" s="2">
        <v>45836</v>
      </c>
      <c r="C1820" s="1" t="s">
        <v>4465</v>
      </c>
      <c r="D1820" s="1" t="s">
        <v>3979</v>
      </c>
      <c r="E1820" s="1" t="s">
        <v>86</v>
      </c>
      <c r="F1820" s="1" t="s">
        <v>25</v>
      </c>
      <c r="G1820" s="1" t="s">
        <v>18</v>
      </c>
      <c r="H1820" s="1" t="s">
        <v>19</v>
      </c>
      <c r="I1820">
        <v>2</v>
      </c>
      <c r="J1820">
        <v>700</v>
      </c>
      <c r="K1820" s="7">
        <v>0.1</v>
      </c>
      <c r="L1820">
        <v>1260</v>
      </c>
      <c r="M1820">
        <v>136.81</v>
      </c>
      <c r="N1820" s="7">
        <f>IFERROR(Sales_Data[[#This Row],[Profit]]/Sales_Data[[#This Row],[Sales]],0)</f>
        <v>0.10857936507936508</v>
      </c>
      <c r="O1820" s="7" t="str">
        <f>TEXT(Sales_Data[[#This Row],[Order_Date]],"mmm")</f>
        <v>Jun</v>
      </c>
      <c r="P1820" s="9" t="str">
        <f>TEXT(Sales_Data[[#This Row],[Order_Date]],"yyyy")</f>
        <v>2025</v>
      </c>
      <c r="Q1820" s="9" t="str">
        <f t="shared" si="28"/>
        <v>Existing</v>
      </c>
      <c r="R1820" s="1" t="s">
        <v>36</v>
      </c>
    </row>
    <row r="1821" spans="1:18" x14ac:dyDescent="0.35">
      <c r="A1821" s="1" t="s">
        <v>4466</v>
      </c>
      <c r="B1821" s="2">
        <v>45920</v>
      </c>
      <c r="C1821" s="1" t="s">
        <v>776</v>
      </c>
      <c r="D1821" s="1" t="s">
        <v>4467</v>
      </c>
      <c r="E1821" s="1" t="s">
        <v>40</v>
      </c>
      <c r="F1821" s="1" t="s">
        <v>41</v>
      </c>
      <c r="G1821" s="1" t="s">
        <v>42</v>
      </c>
      <c r="H1821" s="1" t="s">
        <v>112</v>
      </c>
      <c r="I1821">
        <v>3</v>
      </c>
      <c r="J1821">
        <v>2500</v>
      </c>
      <c r="K1821" s="7">
        <v>0.15</v>
      </c>
      <c r="L1821">
        <v>6375</v>
      </c>
      <c r="M1821">
        <v>1187.1199999999999</v>
      </c>
      <c r="N1821" s="7">
        <f>IFERROR(Sales_Data[[#This Row],[Profit]]/Sales_Data[[#This Row],[Sales]],0)</f>
        <v>0.1862149019607843</v>
      </c>
      <c r="O1821" s="7" t="str">
        <f>TEXT(Sales_Data[[#This Row],[Order_Date]],"mmm")</f>
        <v>Sep</v>
      </c>
      <c r="P1821" s="9" t="str">
        <f>TEXT(Sales_Data[[#This Row],[Order_Date]],"yyyy")</f>
        <v>2025</v>
      </c>
      <c r="Q1821" s="9" t="str">
        <f t="shared" si="28"/>
        <v>Existing</v>
      </c>
      <c r="R1821" s="1" t="s">
        <v>64</v>
      </c>
    </row>
    <row r="1822" spans="1:18" x14ac:dyDescent="0.35">
      <c r="A1822" s="1" t="s">
        <v>4468</v>
      </c>
      <c r="B1822" s="2">
        <v>45726</v>
      </c>
      <c r="C1822" s="1" t="s">
        <v>4469</v>
      </c>
      <c r="D1822" s="1" t="s">
        <v>1056</v>
      </c>
      <c r="E1822" s="1" t="s">
        <v>106</v>
      </c>
      <c r="F1822" s="1" t="s">
        <v>33</v>
      </c>
      <c r="G1822" s="1" t="s">
        <v>26</v>
      </c>
      <c r="H1822" s="1" t="s">
        <v>27</v>
      </c>
      <c r="I1822">
        <v>2</v>
      </c>
      <c r="J1822">
        <v>1200</v>
      </c>
      <c r="K1822" s="7">
        <v>0.1</v>
      </c>
      <c r="L1822">
        <v>2160</v>
      </c>
      <c r="M1822">
        <v>387.37</v>
      </c>
      <c r="N1822" s="7">
        <f>IFERROR(Sales_Data[[#This Row],[Profit]]/Sales_Data[[#This Row],[Sales]],0)</f>
        <v>0.17933796296296298</v>
      </c>
      <c r="O1822" s="7" t="str">
        <f>TEXT(Sales_Data[[#This Row],[Order_Date]],"mmm")</f>
        <v>Mar</v>
      </c>
      <c r="P1822" s="9" t="str">
        <f>TEXT(Sales_Data[[#This Row],[Order_Date]],"yyyy")</f>
        <v>2025</v>
      </c>
      <c r="Q1822" s="9" t="str">
        <f t="shared" si="28"/>
        <v>Existing</v>
      </c>
      <c r="R1822" s="1" t="s">
        <v>73</v>
      </c>
    </row>
    <row r="1823" spans="1:18" x14ac:dyDescent="0.35">
      <c r="A1823" s="1" t="s">
        <v>4470</v>
      </c>
      <c r="B1823" s="2">
        <v>45782</v>
      </c>
      <c r="C1823" s="1" t="s">
        <v>2079</v>
      </c>
      <c r="D1823" s="1" t="s">
        <v>4471</v>
      </c>
      <c r="E1823" s="1" t="s">
        <v>32</v>
      </c>
      <c r="F1823" s="1" t="s">
        <v>33</v>
      </c>
      <c r="G1823" s="1" t="s">
        <v>120</v>
      </c>
      <c r="H1823" s="1" t="s">
        <v>143</v>
      </c>
      <c r="I1823">
        <v>4</v>
      </c>
      <c r="J1823">
        <v>1800</v>
      </c>
      <c r="K1823" s="7">
        <v>0.05</v>
      </c>
      <c r="L1823">
        <v>6840</v>
      </c>
      <c r="M1823">
        <v>859.88</v>
      </c>
      <c r="N1823" s="7">
        <f>IFERROR(Sales_Data[[#This Row],[Profit]]/Sales_Data[[#This Row],[Sales]],0)</f>
        <v>0.12571345029239767</v>
      </c>
      <c r="O1823" s="7" t="str">
        <f>TEXT(Sales_Data[[#This Row],[Order_Date]],"mmm")</f>
        <v>May</v>
      </c>
      <c r="P1823" s="9" t="str">
        <f>TEXT(Sales_Data[[#This Row],[Order_Date]],"yyyy")</f>
        <v>2025</v>
      </c>
      <c r="Q1823" s="9" t="str">
        <f t="shared" si="28"/>
        <v>Existing</v>
      </c>
      <c r="R1823" s="1" t="s">
        <v>36</v>
      </c>
    </row>
    <row r="1824" spans="1:18" x14ac:dyDescent="0.35">
      <c r="A1824" s="1" t="s">
        <v>4472</v>
      </c>
      <c r="B1824" s="2">
        <v>45755</v>
      </c>
      <c r="C1824" s="1" t="s">
        <v>4473</v>
      </c>
      <c r="D1824" s="1" t="s">
        <v>276</v>
      </c>
      <c r="E1824" s="1" t="s">
        <v>62</v>
      </c>
      <c r="F1824" s="1" t="s">
        <v>41</v>
      </c>
      <c r="G1824" s="1" t="s">
        <v>120</v>
      </c>
      <c r="H1824" s="1" t="s">
        <v>146</v>
      </c>
      <c r="I1824">
        <v>2</v>
      </c>
      <c r="J1824">
        <v>800</v>
      </c>
      <c r="K1824" s="7">
        <v>0.05</v>
      </c>
      <c r="L1824">
        <v>1520</v>
      </c>
      <c r="M1824">
        <v>156.30000000000001</v>
      </c>
      <c r="N1824" s="7">
        <f>IFERROR(Sales_Data[[#This Row],[Profit]]/Sales_Data[[#This Row],[Sales]],0)</f>
        <v>0.10282894736842106</v>
      </c>
      <c r="O1824" s="7" t="str">
        <f>TEXT(Sales_Data[[#This Row],[Order_Date]],"mmm")</f>
        <v>Apr</v>
      </c>
      <c r="P1824" s="9" t="str">
        <f>TEXT(Sales_Data[[#This Row],[Order_Date]],"yyyy")</f>
        <v>2025</v>
      </c>
      <c r="Q1824" s="9" t="str">
        <f t="shared" si="28"/>
        <v>Existing</v>
      </c>
      <c r="R1824" s="1" t="s">
        <v>73</v>
      </c>
    </row>
    <row r="1825" spans="1:18" x14ac:dyDescent="0.35">
      <c r="A1825" s="1" t="s">
        <v>4474</v>
      </c>
      <c r="B1825" s="2">
        <v>45837</v>
      </c>
      <c r="C1825" s="1" t="s">
        <v>4475</v>
      </c>
      <c r="D1825" s="1" t="s">
        <v>3399</v>
      </c>
      <c r="E1825" s="1" t="s">
        <v>160</v>
      </c>
      <c r="F1825" s="1" t="s">
        <v>161</v>
      </c>
      <c r="G1825" s="1" t="s">
        <v>34</v>
      </c>
      <c r="H1825" s="1" t="s">
        <v>107</v>
      </c>
      <c r="I1825">
        <v>5</v>
      </c>
      <c r="J1825">
        <v>6500</v>
      </c>
      <c r="K1825" s="7">
        <v>0</v>
      </c>
      <c r="L1825">
        <v>32500</v>
      </c>
      <c r="M1825">
        <v>4558.99</v>
      </c>
      <c r="N1825" s="7">
        <f>IFERROR(Sales_Data[[#This Row],[Profit]]/Sales_Data[[#This Row],[Sales]],0)</f>
        <v>0.14027661538461539</v>
      </c>
      <c r="O1825" s="7" t="str">
        <f>TEXT(Sales_Data[[#This Row],[Order_Date]],"mmm")</f>
        <v>Jun</v>
      </c>
      <c r="P1825" s="9" t="str">
        <f>TEXT(Sales_Data[[#This Row],[Order_Date]],"yyyy")</f>
        <v>2025</v>
      </c>
      <c r="Q1825" s="9" t="str">
        <f t="shared" si="28"/>
        <v>Existing</v>
      </c>
      <c r="R1825" s="1" t="s">
        <v>73</v>
      </c>
    </row>
    <row r="1826" spans="1:18" x14ac:dyDescent="0.35">
      <c r="A1826" s="1" t="s">
        <v>4476</v>
      </c>
      <c r="B1826" s="2">
        <v>45792</v>
      </c>
      <c r="C1826" s="1" t="s">
        <v>4477</v>
      </c>
      <c r="D1826" s="1" t="s">
        <v>455</v>
      </c>
      <c r="E1826" s="1" t="s">
        <v>40</v>
      </c>
      <c r="F1826" s="1" t="s">
        <v>41</v>
      </c>
      <c r="G1826" s="1" t="s">
        <v>42</v>
      </c>
      <c r="H1826" s="1" t="s">
        <v>102</v>
      </c>
      <c r="I1826">
        <v>3</v>
      </c>
      <c r="J1826">
        <v>25000</v>
      </c>
      <c r="K1826" s="7">
        <v>0.15</v>
      </c>
      <c r="L1826">
        <v>63750</v>
      </c>
      <c r="M1826">
        <v>15605.12</v>
      </c>
      <c r="N1826" s="7">
        <f>IFERROR(Sales_Data[[#This Row],[Profit]]/Sales_Data[[#This Row],[Sales]],0)</f>
        <v>0.24478619607843138</v>
      </c>
      <c r="O1826" s="7" t="str">
        <f>TEXT(Sales_Data[[#This Row],[Order_Date]],"mmm")</f>
        <v>May</v>
      </c>
      <c r="P1826" s="9" t="str">
        <f>TEXT(Sales_Data[[#This Row],[Order_Date]],"yyyy")</f>
        <v>2025</v>
      </c>
      <c r="Q1826" s="9" t="str">
        <f t="shared" si="28"/>
        <v>Existing</v>
      </c>
      <c r="R1826" s="1" t="s">
        <v>64</v>
      </c>
    </row>
    <row r="1827" spans="1:18" x14ac:dyDescent="0.35">
      <c r="A1827" s="1" t="s">
        <v>4478</v>
      </c>
      <c r="B1827" s="2">
        <v>45934</v>
      </c>
      <c r="C1827" s="1" t="s">
        <v>3725</v>
      </c>
      <c r="D1827" s="1" t="s">
        <v>1448</v>
      </c>
      <c r="E1827" s="1" t="s">
        <v>40</v>
      </c>
      <c r="F1827" s="1" t="s">
        <v>41</v>
      </c>
      <c r="G1827" s="1" t="s">
        <v>26</v>
      </c>
      <c r="H1827" s="1" t="s">
        <v>27</v>
      </c>
      <c r="I1827">
        <v>2</v>
      </c>
      <c r="J1827">
        <v>1200</v>
      </c>
      <c r="K1827" s="7">
        <v>0</v>
      </c>
      <c r="L1827">
        <v>2400</v>
      </c>
      <c r="M1827">
        <v>367.76</v>
      </c>
      <c r="N1827" s="7">
        <f>IFERROR(Sales_Data[[#This Row],[Profit]]/Sales_Data[[#This Row],[Sales]],0)</f>
        <v>0.15323333333333333</v>
      </c>
      <c r="O1827" s="7" t="str">
        <f>TEXT(Sales_Data[[#This Row],[Order_Date]],"mmm")</f>
        <v>Oct</v>
      </c>
      <c r="P1827" s="9" t="str">
        <f>TEXT(Sales_Data[[#This Row],[Order_Date]],"yyyy")</f>
        <v>2025</v>
      </c>
      <c r="Q1827" s="9" t="str">
        <f t="shared" si="28"/>
        <v>Existing</v>
      </c>
      <c r="R1827" s="1" t="s">
        <v>73</v>
      </c>
    </row>
    <row r="1828" spans="1:18" x14ac:dyDescent="0.35">
      <c r="A1828" s="1" t="s">
        <v>4479</v>
      </c>
      <c r="B1828" s="2">
        <v>45889</v>
      </c>
      <c r="C1828" s="1" t="s">
        <v>4404</v>
      </c>
      <c r="D1828" s="1" t="s">
        <v>4480</v>
      </c>
      <c r="E1828" s="1" t="s">
        <v>86</v>
      </c>
      <c r="F1828" s="1" t="s">
        <v>25</v>
      </c>
      <c r="G1828" s="1" t="s">
        <v>34</v>
      </c>
      <c r="H1828" s="1" t="s">
        <v>77</v>
      </c>
      <c r="I1828">
        <v>3</v>
      </c>
      <c r="J1828">
        <v>22000</v>
      </c>
      <c r="K1828" s="7">
        <v>0.05</v>
      </c>
      <c r="L1828">
        <v>62700</v>
      </c>
      <c r="M1828">
        <v>9890.36</v>
      </c>
      <c r="N1828" s="7">
        <f>IFERROR(Sales_Data[[#This Row],[Profit]]/Sales_Data[[#This Row],[Sales]],0)</f>
        <v>0.15774098883572568</v>
      </c>
      <c r="O1828" s="7" t="str">
        <f>TEXT(Sales_Data[[#This Row],[Order_Date]],"mmm")</f>
        <v>Aug</v>
      </c>
      <c r="P1828" s="9" t="str">
        <f>TEXT(Sales_Data[[#This Row],[Order_Date]],"yyyy")</f>
        <v>2025</v>
      </c>
      <c r="Q1828" s="9" t="str">
        <f t="shared" si="28"/>
        <v>Existing</v>
      </c>
      <c r="R1828" s="1" t="s">
        <v>36</v>
      </c>
    </row>
    <row r="1829" spans="1:18" x14ac:dyDescent="0.35">
      <c r="A1829" s="1" t="s">
        <v>4481</v>
      </c>
      <c r="B1829" s="2">
        <v>45974</v>
      </c>
      <c r="C1829" s="1" t="s">
        <v>4482</v>
      </c>
      <c r="D1829" s="1" t="s">
        <v>4483</v>
      </c>
      <c r="E1829" s="1" t="s">
        <v>71</v>
      </c>
      <c r="F1829" s="1" t="s">
        <v>33</v>
      </c>
      <c r="G1829" s="1" t="s">
        <v>34</v>
      </c>
      <c r="H1829" s="1" t="s">
        <v>77</v>
      </c>
      <c r="I1829">
        <v>1</v>
      </c>
      <c r="J1829">
        <v>22000</v>
      </c>
      <c r="K1829" s="7">
        <v>0.15</v>
      </c>
      <c r="L1829">
        <v>18700</v>
      </c>
      <c r="M1829">
        <v>2454.15</v>
      </c>
      <c r="N1829" s="7">
        <f>IFERROR(Sales_Data[[#This Row],[Profit]]/Sales_Data[[#This Row],[Sales]],0)</f>
        <v>0.13123796791443851</v>
      </c>
      <c r="O1829" s="7" t="str">
        <f>TEXT(Sales_Data[[#This Row],[Order_Date]],"mmm")</f>
        <v>Nov</v>
      </c>
      <c r="P1829" s="9" t="str">
        <f>TEXT(Sales_Data[[#This Row],[Order_Date]],"yyyy")</f>
        <v>2025</v>
      </c>
      <c r="Q1829" s="9" t="str">
        <f t="shared" si="28"/>
        <v>New</v>
      </c>
      <c r="R1829" s="1" t="s">
        <v>28</v>
      </c>
    </row>
    <row r="1830" spans="1:18" x14ac:dyDescent="0.35">
      <c r="A1830" s="1" t="s">
        <v>4484</v>
      </c>
      <c r="B1830" s="2">
        <v>45740</v>
      </c>
      <c r="C1830" s="1" t="s">
        <v>4485</v>
      </c>
      <c r="D1830" s="1" t="s">
        <v>3657</v>
      </c>
      <c r="E1830" s="1" t="s">
        <v>86</v>
      </c>
      <c r="F1830" s="1" t="s">
        <v>25</v>
      </c>
      <c r="G1830" s="1" t="s">
        <v>18</v>
      </c>
      <c r="H1830" s="1" t="s">
        <v>19</v>
      </c>
      <c r="I1830">
        <v>5</v>
      </c>
      <c r="J1830">
        <v>700</v>
      </c>
      <c r="K1830" s="7">
        <v>0.1</v>
      </c>
      <c r="L1830">
        <v>3150</v>
      </c>
      <c r="M1830">
        <v>725.49</v>
      </c>
      <c r="N1830" s="7">
        <f>IFERROR(Sales_Data[[#This Row],[Profit]]/Sales_Data[[#This Row],[Sales]],0)</f>
        <v>0.23031428571428572</v>
      </c>
      <c r="O1830" s="7" t="str">
        <f>TEXT(Sales_Data[[#This Row],[Order_Date]],"mmm")</f>
        <v>Mar</v>
      </c>
      <c r="P1830" s="9" t="str">
        <f>TEXT(Sales_Data[[#This Row],[Order_Date]],"yyyy")</f>
        <v>2025</v>
      </c>
      <c r="Q1830" s="9" t="str">
        <f t="shared" si="28"/>
        <v>Existing</v>
      </c>
      <c r="R1830" s="1" t="s">
        <v>36</v>
      </c>
    </row>
    <row r="1831" spans="1:18" x14ac:dyDescent="0.35">
      <c r="A1831" s="1" t="s">
        <v>4486</v>
      </c>
      <c r="B1831" s="2">
        <v>45941</v>
      </c>
      <c r="C1831" s="1" t="s">
        <v>4487</v>
      </c>
      <c r="D1831" s="1" t="s">
        <v>4488</v>
      </c>
      <c r="E1831" s="1" t="s">
        <v>17</v>
      </c>
      <c r="F1831" s="1" t="s">
        <v>17</v>
      </c>
      <c r="G1831" s="1" t="s">
        <v>120</v>
      </c>
      <c r="H1831" s="1" t="s">
        <v>143</v>
      </c>
      <c r="I1831">
        <v>5</v>
      </c>
      <c r="J1831">
        <v>1800</v>
      </c>
      <c r="K1831" s="7">
        <v>0.05</v>
      </c>
      <c r="L1831">
        <v>8550</v>
      </c>
      <c r="M1831">
        <v>1010.41</v>
      </c>
      <c r="N1831" s="7">
        <f>IFERROR(Sales_Data[[#This Row],[Profit]]/Sales_Data[[#This Row],[Sales]],0)</f>
        <v>0.1181766081871345</v>
      </c>
      <c r="O1831" s="7" t="str">
        <f>TEXT(Sales_Data[[#This Row],[Order_Date]],"mmm")</f>
        <v>Oct</v>
      </c>
      <c r="P1831" s="9" t="str">
        <f>TEXT(Sales_Data[[#This Row],[Order_Date]],"yyyy")</f>
        <v>2025</v>
      </c>
      <c r="Q1831" s="9" t="str">
        <f t="shared" si="28"/>
        <v>Existing</v>
      </c>
      <c r="R1831" s="1" t="s">
        <v>64</v>
      </c>
    </row>
    <row r="1832" spans="1:18" x14ac:dyDescent="0.35">
      <c r="A1832" s="1" t="s">
        <v>4489</v>
      </c>
      <c r="B1832" s="2">
        <v>45681</v>
      </c>
      <c r="C1832" s="1" t="s">
        <v>927</v>
      </c>
      <c r="D1832" s="1" t="s">
        <v>3884</v>
      </c>
      <c r="E1832" s="1" t="s">
        <v>40</v>
      </c>
      <c r="F1832" s="1" t="s">
        <v>41</v>
      </c>
      <c r="G1832" s="1" t="s">
        <v>26</v>
      </c>
      <c r="H1832" s="1" t="s">
        <v>128</v>
      </c>
      <c r="I1832">
        <v>4</v>
      </c>
      <c r="J1832">
        <v>900</v>
      </c>
      <c r="K1832" s="7">
        <v>0.1</v>
      </c>
      <c r="L1832">
        <v>3240</v>
      </c>
      <c r="M1832">
        <v>664.59</v>
      </c>
      <c r="N1832" s="7">
        <f>IFERROR(Sales_Data[[#This Row],[Profit]]/Sales_Data[[#This Row],[Sales]],0)</f>
        <v>0.20512037037037037</v>
      </c>
      <c r="O1832" s="7" t="str">
        <f>TEXT(Sales_Data[[#This Row],[Order_Date]],"mmm")</f>
        <v>Jan</v>
      </c>
      <c r="P1832" s="9" t="str">
        <f>TEXT(Sales_Data[[#This Row],[Order_Date]],"yyyy")</f>
        <v>2025</v>
      </c>
      <c r="Q1832" s="9" t="str">
        <f t="shared" si="28"/>
        <v>Existing</v>
      </c>
      <c r="R1832" s="1" t="s">
        <v>28</v>
      </c>
    </row>
    <row r="1833" spans="1:18" x14ac:dyDescent="0.35">
      <c r="A1833" s="1" t="s">
        <v>4490</v>
      </c>
      <c r="B1833" s="2">
        <v>45990</v>
      </c>
      <c r="C1833" s="1" t="s">
        <v>1623</v>
      </c>
      <c r="D1833" s="1" t="s">
        <v>1671</v>
      </c>
      <c r="E1833" s="1" t="s">
        <v>160</v>
      </c>
      <c r="F1833" s="1" t="s">
        <v>161</v>
      </c>
      <c r="G1833" s="1" t="s">
        <v>34</v>
      </c>
      <c r="H1833" s="1" t="s">
        <v>153</v>
      </c>
      <c r="I1833">
        <v>4</v>
      </c>
      <c r="J1833">
        <v>7000</v>
      </c>
      <c r="K1833" s="7">
        <v>0.1</v>
      </c>
      <c r="L1833">
        <v>25200</v>
      </c>
      <c r="M1833">
        <v>4321.41</v>
      </c>
      <c r="N1833" s="7">
        <f>IFERROR(Sales_Data[[#This Row],[Profit]]/Sales_Data[[#This Row],[Sales]],0)</f>
        <v>0.17148452380952381</v>
      </c>
      <c r="O1833" s="7" t="str">
        <f>TEXT(Sales_Data[[#This Row],[Order_Date]],"mmm")</f>
        <v>Nov</v>
      </c>
      <c r="P1833" s="9" t="str">
        <f>TEXT(Sales_Data[[#This Row],[Order_Date]],"yyyy")</f>
        <v>2025</v>
      </c>
      <c r="Q1833" s="9" t="str">
        <f t="shared" si="28"/>
        <v>Existing</v>
      </c>
      <c r="R1833" s="1" t="s">
        <v>36</v>
      </c>
    </row>
    <row r="1834" spans="1:18" x14ac:dyDescent="0.35">
      <c r="A1834" s="1" t="s">
        <v>4491</v>
      </c>
      <c r="B1834" s="2">
        <v>45680</v>
      </c>
      <c r="C1834" s="1" t="s">
        <v>4492</v>
      </c>
      <c r="D1834" s="1" t="s">
        <v>4493</v>
      </c>
      <c r="E1834" s="1" t="s">
        <v>56</v>
      </c>
      <c r="F1834" s="1" t="s">
        <v>57</v>
      </c>
      <c r="G1834" s="1" t="s">
        <v>120</v>
      </c>
      <c r="H1834" s="1" t="s">
        <v>217</v>
      </c>
      <c r="I1834">
        <v>3</v>
      </c>
      <c r="J1834">
        <v>3200</v>
      </c>
      <c r="K1834" s="7">
        <v>0.05</v>
      </c>
      <c r="L1834">
        <v>9120</v>
      </c>
      <c r="M1834">
        <v>1078.96</v>
      </c>
      <c r="N1834" s="7">
        <f>IFERROR(Sales_Data[[#This Row],[Profit]]/Sales_Data[[#This Row],[Sales]],0)</f>
        <v>0.11830701754385965</v>
      </c>
      <c r="O1834" s="7" t="str">
        <f>TEXT(Sales_Data[[#This Row],[Order_Date]],"mmm")</f>
        <v>Jan</v>
      </c>
      <c r="P1834" s="9" t="str">
        <f>TEXT(Sales_Data[[#This Row],[Order_Date]],"yyyy")</f>
        <v>2025</v>
      </c>
      <c r="Q1834" s="9" t="str">
        <f t="shared" si="28"/>
        <v>Existing</v>
      </c>
      <c r="R1834" s="1" t="s">
        <v>73</v>
      </c>
    </row>
    <row r="1835" spans="1:18" x14ac:dyDescent="0.35">
      <c r="A1835" s="1" t="s">
        <v>4494</v>
      </c>
      <c r="B1835" s="2">
        <v>45990</v>
      </c>
      <c r="C1835" s="1" t="s">
        <v>4495</v>
      </c>
      <c r="D1835" s="1" t="s">
        <v>1659</v>
      </c>
      <c r="E1835" s="1" t="s">
        <v>86</v>
      </c>
      <c r="F1835" s="1" t="s">
        <v>25</v>
      </c>
      <c r="G1835" s="1" t="s">
        <v>18</v>
      </c>
      <c r="H1835" s="1" t="s">
        <v>72</v>
      </c>
      <c r="I1835">
        <v>5</v>
      </c>
      <c r="J1835">
        <v>350</v>
      </c>
      <c r="K1835" s="7">
        <v>0.15</v>
      </c>
      <c r="L1835">
        <v>1488</v>
      </c>
      <c r="M1835">
        <v>356.79</v>
      </c>
      <c r="N1835" s="7">
        <f>IFERROR(Sales_Data[[#This Row],[Profit]]/Sales_Data[[#This Row],[Sales]],0)</f>
        <v>0.23977822580645164</v>
      </c>
      <c r="O1835" s="7" t="str">
        <f>TEXT(Sales_Data[[#This Row],[Order_Date]],"mmm")</f>
        <v>Nov</v>
      </c>
      <c r="P1835" s="9" t="str">
        <f>TEXT(Sales_Data[[#This Row],[Order_Date]],"yyyy")</f>
        <v>2025</v>
      </c>
      <c r="Q1835" s="9" t="str">
        <f t="shared" si="28"/>
        <v>Existing</v>
      </c>
      <c r="R1835" s="1" t="s">
        <v>28</v>
      </c>
    </row>
    <row r="1836" spans="1:18" x14ac:dyDescent="0.35">
      <c r="A1836" s="1" t="s">
        <v>4496</v>
      </c>
      <c r="B1836" s="2">
        <v>45824</v>
      </c>
      <c r="C1836" s="1" t="s">
        <v>2207</v>
      </c>
      <c r="D1836" s="1" t="s">
        <v>4497</v>
      </c>
      <c r="E1836" s="1" t="s">
        <v>32</v>
      </c>
      <c r="F1836" s="1" t="s">
        <v>33</v>
      </c>
      <c r="G1836" s="1" t="s">
        <v>34</v>
      </c>
      <c r="H1836" s="1" t="s">
        <v>153</v>
      </c>
      <c r="I1836">
        <v>5</v>
      </c>
      <c r="J1836">
        <v>7000</v>
      </c>
      <c r="K1836" s="7">
        <v>0.05</v>
      </c>
      <c r="L1836">
        <v>33250</v>
      </c>
      <c r="M1836">
        <v>6479.87</v>
      </c>
      <c r="N1836" s="7">
        <f>IFERROR(Sales_Data[[#This Row],[Profit]]/Sales_Data[[#This Row],[Sales]],0)</f>
        <v>0.19488330827067668</v>
      </c>
      <c r="O1836" s="7" t="str">
        <f>TEXT(Sales_Data[[#This Row],[Order_Date]],"mmm")</f>
        <v>Jun</v>
      </c>
      <c r="P1836" s="9" t="str">
        <f>TEXT(Sales_Data[[#This Row],[Order_Date]],"yyyy")</f>
        <v>2025</v>
      </c>
      <c r="Q1836" s="9" t="str">
        <f t="shared" si="28"/>
        <v>Existing</v>
      </c>
      <c r="R1836" s="1" t="s">
        <v>36</v>
      </c>
    </row>
    <row r="1837" spans="1:18" x14ac:dyDescent="0.35">
      <c r="A1837" s="1" t="s">
        <v>4498</v>
      </c>
      <c r="B1837" s="2">
        <v>45966</v>
      </c>
      <c r="C1837" s="1" t="s">
        <v>4377</v>
      </c>
      <c r="D1837" s="1" t="s">
        <v>4499</v>
      </c>
      <c r="E1837" s="1" t="s">
        <v>56</v>
      </c>
      <c r="F1837" s="1" t="s">
        <v>57</v>
      </c>
      <c r="G1837" s="1" t="s">
        <v>34</v>
      </c>
      <c r="H1837" s="1" t="s">
        <v>77</v>
      </c>
      <c r="I1837">
        <v>2</v>
      </c>
      <c r="J1837">
        <v>22000</v>
      </c>
      <c r="K1837" s="7">
        <v>0</v>
      </c>
      <c r="L1837">
        <v>44000</v>
      </c>
      <c r="M1837">
        <v>7425.27</v>
      </c>
      <c r="N1837" s="7">
        <f>IFERROR(Sales_Data[[#This Row],[Profit]]/Sales_Data[[#This Row],[Sales]],0)</f>
        <v>0.16875613636363637</v>
      </c>
      <c r="O1837" s="7" t="str">
        <f>TEXT(Sales_Data[[#This Row],[Order_Date]],"mmm")</f>
        <v>Nov</v>
      </c>
      <c r="P1837" s="9" t="str">
        <f>TEXT(Sales_Data[[#This Row],[Order_Date]],"yyyy")</f>
        <v>2025</v>
      </c>
      <c r="Q1837" s="9" t="str">
        <f t="shared" si="28"/>
        <v>Existing</v>
      </c>
      <c r="R1837" s="1" t="s">
        <v>28</v>
      </c>
    </row>
    <row r="1838" spans="1:18" x14ac:dyDescent="0.35">
      <c r="A1838" s="1" t="s">
        <v>4500</v>
      </c>
      <c r="B1838" s="2">
        <v>45834</v>
      </c>
      <c r="C1838" s="1" t="s">
        <v>3998</v>
      </c>
      <c r="D1838" s="1" t="s">
        <v>2468</v>
      </c>
      <c r="E1838" s="1" t="s">
        <v>111</v>
      </c>
      <c r="F1838" s="1" t="s">
        <v>33</v>
      </c>
      <c r="G1838" s="1" t="s">
        <v>26</v>
      </c>
      <c r="H1838" s="1" t="s">
        <v>58</v>
      </c>
      <c r="I1838">
        <v>4</v>
      </c>
      <c r="J1838">
        <v>1400</v>
      </c>
      <c r="K1838" s="7">
        <v>0.05</v>
      </c>
      <c r="L1838">
        <v>5320</v>
      </c>
      <c r="M1838">
        <v>864.12</v>
      </c>
      <c r="N1838" s="7">
        <f>IFERROR(Sales_Data[[#This Row],[Profit]]/Sales_Data[[#This Row],[Sales]],0)</f>
        <v>0.16242857142857142</v>
      </c>
      <c r="O1838" s="7" t="str">
        <f>TEXT(Sales_Data[[#This Row],[Order_Date]],"mmm")</f>
        <v>Jun</v>
      </c>
      <c r="P1838" s="9" t="str">
        <f>TEXT(Sales_Data[[#This Row],[Order_Date]],"yyyy")</f>
        <v>2025</v>
      </c>
      <c r="Q1838" s="9" t="str">
        <f t="shared" si="28"/>
        <v>Existing</v>
      </c>
      <c r="R1838" s="1" t="s">
        <v>73</v>
      </c>
    </row>
    <row r="1839" spans="1:18" x14ac:dyDescent="0.35">
      <c r="A1839" s="1" t="s">
        <v>4501</v>
      </c>
      <c r="B1839" s="2">
        <v>45852</v>
      </c>
      <c r="C1839" s="1" t="s">
        <v>4502</v>
      </c>
      <c r="D1839" s="1" t="s">
        <v>4503</v>
      </c>
      <c r="E1839" s="1" t="s">
        <v>106</v>
      </c>
      <c r="F1839" s="1" t="s">
        <v>33</v>
      </c>
      <c r="G1839" s="1" t="s">
        <v>120</v>
      </c>
      <c r="H1839" s="1" t="s">
        <v>217</v>
      </c>
      <c r="I1839">
        <v>4</v>
      </c>
      <c r="J1839">
        <v>3200</v>
      </c>
      <c r="K1839" s="7">
        <v>0.1</v>
      </c>
      <c r="L1839">
        <v>11520</v>
      </c>
      <c r="M1839">
        <v>1772.73</v>
      </c>
      <c r="N1839" s="7">
        <f>IFERROR(Sales_Data[[#This Row],[Profit]]/Sales_Data[[#This Row],[Sales]],0)</f>
        <v>0.15388281249999999</v>
      </c>
      <c r="O1839" s="7" t="str">
        <f>TEXT(Sales_Data[[#This Row],[Order_Date]],"mmm")</f>
        <v>Jul</v>
      </c>
      <c r="P1839" s="9" t="str">
        <f>TEXT(Sales_Data[[#This Row],[Order_Date]],"yyyy")</f>
        <v>2025</v>
      </c>
      <c r="Q1839" s="9" t="str">
        <f t="shared" si="28"/>
        <v>Existing</v>
      </c>
      <c r="R1839" s="1" t="s">
        <v>36</v>
      </c>
    </row>
    <row r="1840" spans="1:18" x14ac:dyDescent="0.35">
      <c r="A1840" s="1" t="s">
        <v>4504</v>
      </c>
      <c r="B1840" s="2">
        <v>46022</v>
      </c>
      <c r="C1840" s="1" t="s">
        <v>1664</v>
      </c>
      <c r="D1840" s="1" t="s">
        <v>2236</v>
      </c>
      <c r="E1840" s="1" t="s">
        <v>24</v>
      </c>
      <c r="F1840" s="1" t="s">
        <v>25</v>
      </c>
      <c r="G1840" s="1" t="s">
        <v>120</v>
      </c>
      <c r="H1840" s="1" t="s">
        <v>217</v>
      </c>
      <c r="I1840">
        <v>1</v>
      </c>
      <c r="J1840">
        <v>3200</v>
      </c>
      <c r="K1840" s="7">
        <v>0.1</v>
      </c>
      <c r="L1840">
        <v>2880</v>
      </c>
      <c r="M1840">
        <v>351.02</v>
      </c>
      <c r="N1840" s="7">
        <f>IFERROR(Sales_Data[[#This Row],[Profit]]/Sales_Data[[#This Row],[Sales]],0)</f>
        <v>0.12188194444444443</v>
      </c>
      <c r="O1840" s="7" t="str">
        <f>TEXT(Sales_Data[[#This Row],[Order_Date]],"mmm")</f>
        <v>Dec</v>
      </c>
      <c r="P1840" s="9" t="str">
        <f>TEXT(Sales_Data[[#This Row],[Order_Date]],"yyyy")</f>
        <v>2025</v>
      </c>
      <c r="Q1840" s="9" t="str">
        <f t="shared" si="28"/>
        <v>New</v>
      </c>
      <c r="R1840" s="1" t="s">
        <v>64</v>
      </c>
    </row>
    <row r="1841" spans="1:18" x14ac:dyDescent="0.35">
      <c r="A1841" s="1" t="s">
        <v>4505</v>
      </c>
      <c r="B1841" s="2">
        <v>45679</v>
      </c>
      <c r="C1841" s="1" t="s">
        <v>2630</v>
      </c>
      <c r="D1841" s="1" t="s">
        <v>3243</v>
      </c>
      <c r="E1841" s="1" t="s">
        <v>81</v>
      </c>
      <c r="F1841" s="1" t="s">
        <v>33</v>
      </c>
      <c r="G1841" s="1" t="s">
        <v>42</v>
      </c>
      <c r="H1841" s="1" t="s">
        <v>43</v>
      </c>
      <c r="I1841">
        <v>3</v>
      </c>
      <c r="J1841">
        <v>18000</v>
      </c>
      <c r="K1841" s="7">
        <v>0.1</v>
      </c>
      <c r="L1841">
        <v>48600</v>
      </c>
      <c r="M1841">
        <v>9697.33</v>
      </c>
      <c r="N1841" s="7">
        <f>IFERROR(Sales_Data[[#This Row],[Profit]]/Sales_Data[[#This Row],[Sales]],0)</f>
        <v>0.19953353909465021</v>
      </c>
      <c r="O1841" s="7" t="str">
        <f>TEXT(Sales_Data[[#This Row],[Order_Date]],"mmm")</f>
        <v>Jan</v>
      </c>
      <c r="P1841" s="9" t="str">
        <f>TEXT(Sales_Data[[#This Row],[Order_Date]],"yyyy")</f>
        <v>2025</v>
      </c>
      <c r="Q1841" s="9" t="str">
        <f t="shared" si="28"/>
        <v>Existing</v>
      </c>
      <c r="R1841" s="1" t="s">
        <v>64</v>
      </c>
    </row>
    <row r="1842" spans="1:18" x14ac:dyDescent="0.35">
      <c r="A1842" s="1" t="s">
        <v>4506</v>
      </c>
      <c r="B1842" s="2">
        <v>45833</v>
      </c>
      <c r="C1842" s="1" t="s">
        <v>4507</v>
      </c>
      <c r="D1842" s="1" t="s">
        <v>410</v>
      </c>
      <c r="E1842" s="1" t="s">
        <v>71</v>
      </c>
      <c r="F1842" s="1" t="s">
        <v>33</v>
      </c>
      <c r="G1842" s="1" t="s">
        <v>26</v>
      </c>
      <c r="H1842" s="1" t="s">
        <v>128</v>
      </c>
      <c r="I1842">
        <v>5</v>
      </c>
      <c r="J1842">
        <v>900</v>
      </c>
      <c r="K1842" s="7">
        <v>0.1</v>
      </c>
      <c r="L1842">
        <v>4050</v>
      </c>
      <c r="M1842">
        <v>728.79</v>
      </c>
      <c r="N1842" s="7">
        <f>IFERROR(Sales_Data[[#This Row],[Profit]]/Sales_Data[[#This Row],[Sales]],0)</f>
        <v>0.17994814814814813</v>
      </c>
      <c r="O1842" s="7" t="str">
        <f>TEXT(Sales_Data[[#This Row],[Order_Date]],"mmm")</f>
        <v>Jun</v>
      </c>
      <c r="P1842" s="9" t="str">
        <f>TEXT(Sales_Data[[#This Row],[Order_Date]],"yyyy")</f>
        <v>2025</v>
      </c>
      <c r="Q1842" s="9" t="str">
        <f t="shared" si="28"/>
        <v>Existing</v>
      </c>
      <c r="R1842" s="1" t="s">
        <v>73</v>
      </c>
    </row>
    <row r="1843" spans="1:18" x14ac:dyDescent="0.35">
      <c r="A1843" s="1" t="s">
        <v>4508</v>
      </c>
      <c r="B1843" s="2">
        <v>45866</v>
      </c>
      <c r="C1843" s="1" t="s">
        <v>3920</v>
      </c>
      <c r="D1843" s="1" t="s">
        <v>2401</v>
      </c>
      <c r="E1843" s="1" t="s">
        <v>81</v>
      </c>
      <c r="F1843" s="1" t="s">
        <v>33</v>
      </c>
      <c r="G1843" s="1" t="s">
        <v>18</v>
      </c>
      <c r="H1843" s="1" t="s">
        <v>292</v>
      </c>
      <c r="I1843">
        <v>3</v>
      </c>
      <c r="J1843">
        <v>500</v>
      </c>
      <c r="K1843" s="7">
        <v>0</v>
      </c>
      <c r="L1843">
        <v>1500</v>
      </c>
      <c r="M1843">
        <v>292.33</v>
      </c>
      <c r="N1843" s="7">
        <f>IFERROR(Sales_Data[[#This Row],[Profit]]/Sales_Data[[#This Row],[Sales]],0)</f>
        <v>0.19488666666666665</v>
      </c>
      <c r="O1843" s="7" t="str">
        <f>TEXT(Sales_Data[[#This Row],[Order_Date]],"mmm")</f>
        <v>Jul</v>
      </c>
      <c r="P1843" s="9" t="str">
        <f>TEXT(Sales_Data[[#This Row],[Order_Date]],"yyyy")</f>
        <v>2025</v>
      </c>
      <c r="Q1843" s="9" t="str">
        <f t="shared" si="28"/>
        <v>Existing</v>
      </c>
      <c r="R1843" s="1" t="s">
        <v>36</v>
      </c>
    </row>
    <row r="1844" spans="1:18" x14ac:dyDescent="0.35">
      <c r="A1844" s="1" t="s">
        <v>4509</v>
      </c>
      <c r="B1844" s="2">
        <v>45777</v>
      </c>
      <c r="C1844" s="1" t="s">
        <v>4510</v>
      </c>
      <c r="D1844" s="1" t="s">
        <v>4511</v>
      </c>
      <c r="E1844" s="1" t="s">
        <v>81</v>
      </c>
      <c r="F1844" s="1" t="s">
        <v>33</v>
      </c>
      <c r="G1844" s="1" t="s">
        <v>42</v>
      </c>
      <c r="H1844" s="1" t="s">
        <v>112</v>
      </c>
      <c r="I1844">
        <v>3</v>
      </c>
      <c r="J1844">
        <v>2500</v>
      </c>
      <c r="K1844" s="7">
        <v>0.15</v>
      </c>
      <c r="L1844">
        <v>6375</v>
      </c>
      <c r="M1844">
        <v>726.04</v>
      </c>
      <c r="N1844" s="7">
        <f>IFERROR(Sales_Data[[#This Row],[Profit]]/Sales_Data[[#This Row],[Sales]],0)</f>
        <v>0.11388862745098038</v>
      </c>
      <c r="O1844" s="7" t="str">
        <f>TEXT(Sales_Data[[#This Row],[Order_Date]],"mmm")</f>
        <v>Apr</v>
      </c>
      <c r="P1844" s="9" t="str">
        <f>TEXT(Sales_Data[[#This Row],[Order_Date]],"yyyy")</f>
        <v>2025</v>
      </c>
      <c r="Q1844" s="9" t="str">
        <f t="shared" si="28"/>
        <v>Existing</v>
      </c>
      <c r="R1844" s="1" t="s">
        <v>64</v>
      </c>
    </row>
    <row r="1845" spans="1:18" x14ac:dyDescent="0.35">
      <c r="A1845" s="1" t="s">
        <v>4512</v>
      </c>
      <c r="B1845" s="2">
        <v>45984</v>
      </c>
      <c r="C1845" s="1" t="s">
        <v>4513</v>
      </c>
      <c r="D1845" s="1" t="s">
        <v>4514</v>
      </c>
      <c r="E1845" s="1" t="s">
        <v>32</v>
      </c>
      <c r="F1845" s="1" t="s">
        <v>33</v>
      </c>
      <c r="G1845" s="1" t="s">
        <v>26</v>
      </c>
      <c r="H1845" s="1" t="s">
        <v>128</v>
      </c>
      <c r="I1845">
        <v>5</v>
      </c>
      <c r="J1845">
        <v>900</v>
      </c>
      <c r="K1845" s="7">
        <v>0.1</v>
      </c>
      <c r="L1845">
        <v>4050</v>
      </c>
      <c r="M1845">
        <v>645.28</v>
      </c>
      <c r="N1845" s="7">
        <f>IFERROR(Sales_Data[[#This Row],[Profit]]/Sales_Data[[#This Row],[Sales]],0)</f>
        <v>0.15932839506172838</v>
      </c>
      <c r="O1845" s="7" t="str">
        <f>TEXT(Sales_Data[[#This Row],[Order_Date]],"mmm")</f>
        <v>Nov</v>
      </c>
      <c r="P1845" s="9" t="str">
        <f>TEXT(Sales_Data[[#This Row],[Order_Date]],"yyyy")</f>
        <v>2025</v>
      </c>
      <c r="Q1845" s="9" t="str">
        <f t="shared" si="28"/>
        <v>Existing</v>
      </c>
      <c r="R1845" s="1" t="s">
        <v>20</v>
      </c>
    </row>
    <row r="1846" spans="1:18" x14ac:dyDescent="0.35">
      <c r="A1846" s="1" t="s">
        <v>4515</v>
      </c>
      <c r="B1846" s="2">
        <v>45996</v>
      </c>
      <c r="C1846" s="1" t="s">
        <v>4516</v>
      </c>
      <c r="D1846" s="1" t="s">
        <v>4517</v>
      </c>
      <c r="E1846" s="1" t="s">
        <v>56</v>
      </c>
      <c r="F1846" s="1" t="s">
        <v>57</v>
      </c>
      <c r="G1846" s="1" t="s">
        <v>26</v>
      </c>
      <c r="H1846" s="1" t="s">
        <v>82</v>
      </c>
      <c r="I1846">
        <v>1</v>
      </c>
      <c r="J1846">
        <v>450</v>
      </c>
      <c r="K1846" s="7">
        <v>0.1</v>
      </c>
      <c r="L1846">
        <v>405</v>
      </c>
      <c r="M1846">
        <v>37.5</v>
      </c>
      <c r="N1846" s="7">
        <f>IFERROR(Sales_Data[[#This Row],[Profit]]/Sales_Data[[#This Row],[Sales]],0)</f>
        <v>9.2592592592592587E-2</v>
      </c>
      <c r="O1846" s="7" t="str">
        <f>TEXT(Sales_Data[[#This Row],[Order_Date]],"mmm")</f>
        <v>Dec</v>
      </c>
      <c r="P1846" s="9" t="str">
        <f>TEXT(Sales_Data[[#This Row],[Order_Date]],"yyyy")</f>
        <v>2025</v>
      </c>
      <c r="Q1846" s="9" t="str">
        <f t="shared" si="28"/>
        <v>New</v>
      </c>
      <c r="R1846" s="1" t="s">
        <v>28</v>
      </c>
    </row>
    <row r="1847" spans="1:18" x14ac:dyDescent="0.35">
      <c r="A1847" s="1" t="s">
        <v>4518</v>
      </c>
      <c r="B1847" s="2">
        <v>45700</v>
      </c>
      <c r="C1847" s="1" t="s">
        <v>759</v>
      </c>
      <c r="D1847" s="1" t="s">
        <v>2618</v>
      </c>
      <c r="E1847" s="1" t="s">
        <v>40</v>
      </c>
      <c r="F1847" s="1" t="s">
        <v>41</v>
      </c>
      <c r="G1847" s="1" t="s">
        <v>42</v>
      </c>
      <c r="H1847" s="1" t="s">
        <v>102</v>
      </c>
      <c r="I1847">
        <v>2</v>
      </c>
      <c r="J1847">
        <v>25000</v>
      </c>
      <c r="K1847" s="7">
        <v>0</v>
      </c>
      <c r="L1847">
        <v>50000</v>
      </c>
      <c r="M1847">
        <v>4065.71</v>
      </c>
      <c r="N1847" s="7">
        <f>IFERROR(Sales_Data[[#This Row],[Profit]]/Sales_Data[[#This Row],[Sales]],0)</f>
        <v>8.1314200000000003E-2</v>
      </c>
      <c r="O1847" s="7" t="str">
        <f>TEXT(Sales_Data[[#This Row],[Order_Date]],"mmm")</f>
        <v>Feb</v>
      </c>
      <c r="P1847" s="9" t="str">
        <f>TEXT(Sales_Data[[#This Row],[Order_Date]],"yyyy")</f>
        <v>2025</v>
      </c>
      <c r="Q1847" s="9" t="str">
        <f t="shared" si="28"/>
        <v>Existing</v>
      </c>
      <c r="R1847" s="1" t="s">
        <v>28</v>
      </c>
    </row>
    <row r="1848" spans="1:18" x14ac:dyDescent="0.35">
      <c r="A1848" s="1" t="s">
        <v>4519</v>
      </c>
      <c r="B1848" s="2">
        <v>45997</v>
      </c>
      <c r="C1848" s="1" t="s">
        <v>4373</v>
      </c>
      <c r="D1848" s="1" t="s">
        <v>4520</v>
      </c>
      <c r="E1848" s="1" t="s">
        <v>17</v>
      </c>
      <c r="F1848" s="1" t="s">
        <v>17</v>
      </c>
      <c r="G1848" s="1" t="s">
        <v>18</v>
      </c>
      <c r="H1848" s="1" t="s">
        <v>292</v>
      </c>
      <c r="I1848">
        <v>2</v>
      </c>
      <c r="J1848">
        <v>500</v>
      </c>
      <c r="K1848" s="7">
        <v>0.05</v>
      </c>
      <c r="L1848">
        <v>950</v>
      </c>
      <c r="M1848">
        <v>157.81</v>
      </c>
      <c r="N1848" s="7">
        <f>IFERROR(Sales_Data[[#This Row],[Profit]]/Sales_Data[[#This Row],[Sales]],0)</f>
        <v>0.16611578947368422</v>
      </c>
      <c r="O1848" s="7" t="str">
        <f>TEXT(Sales_Data[[#This Row],[Order_Date]],"mmm")</f>
        <v>Dec</v>
      </c>
      <c r="P1848" s="9" t="str">
        <f>TEXT(Sales_Data[[#This Row],[Order_Date]],"yyyy")</f>
        <v>2025</v>
      </c>
      <c r="Q1848" s="9" t="str">
        <f t="shared" si="28"/>
        <v>Existing</v>
      </c>
      <c r="R1848" s="1" t="s">
        <v>64</v>
      </c>
    </row>
    <row r="1849" spans="1:18" x14ac:dyDescent="0.35">
      <c r="A1849" s="1" t="s">
        <v>4521</v>
      </c>
      <c r="B1849" s="2">
        <v>45977</v>
      </c>
      <c r="C1849" s="1" t="s">
        <v>4522</v>
      </c>
      <c r="D1849" s="1" t="s">
        <v>4157</v>
      </c>
      <c r="E1849" s="1" t="s">
        <v>86</v>
      </c>
      <c r="F1849" s="1" t="s">
        <v>25</v>
      </c>
      <c r="G1849" s="1" t="s">
        <v>120</v>
      </c>
      <c r="H1849" s="1" t="s">
        <v>217</v>
      </c>
      <c r="I1849">
        <v>2</v>
      </c>
      <c r="J1849">
        <v>3200</v>
      </c>
      <c r="K1849" s="7">
        <v>0.1</v>
      </c>
      <c r="L1849">
        <v>5760</v>
      </c>
      <c r="M1849">
        <v>844.77</v>
      </c>
      <c r="N1849" s="7">
        <f>IFERROR(Sales_Data[[#This Row],[Profit]]/Sales_Data[[#This Row],[Sales]],0)</f>
        <v>0.14666145833333333</v>
      </c>
      <c r="O1849" s="7" t="str">
        <f>TEXT(Sales_Data[[#This Row],[Order_Date]],"mmm")</f>
        <v>Nov</v>
      </c>
      <c r="P1849" s="9" t="str">
        <f>TEXT(Sales_Data[[#This Row],[Order_Date]],"yyyy")</f>
        <v>2025</v>
      </c>
      <c r="Q1849" s="9" t="str">
        <f t="shared" si="28"/>
        <v>Existing</v>
      </c>
      <c r="R1849" s="1" t="s">
        <v>73</v>
      </c>
    </row>
    <row r="1850" spans="1:18" x14ac:dyDescent="0.35">
      <c r="A1850" s="1" t="s">
        <v>4523</v>
      </c>
      <c r="B1850" s="2">
        <v>45735</v>
      </c>
      <c r="C1850" s="1" t="s">
        <v>1999</v>
      </c>
      <c r="D1850" s="1" t="s">
        <v>4524</v>
      </c>
      <c r="E1850" s="1" t="s">
        <v>119</v>
      </c>
      <c r="F1850" s="1" t="s">
        <v>33</v>
      </c>
      <c r="G1850" s="1" t="s">
        <v>18</v>
      </c>
      <c r="H1850" s="1" t="s">
        <v>72</v>
      </c>
      <c r="I1850">
        <v>4</v>
      </c>
      <c r="J1850">
        <v>350</v>
      </c>
      <c r="K1850" s="7">
        <v>0.1</v>
      </c>
      <c r="L1850">
        <v>1260</v>
      </c>
      <c r="M1850">
        <v>295.14</v>
      </c>
      <c r="N1850" s="7">
        <f>IFERROR(Sales_Data[[#This Row],[Profit]]/Sales_Data[[#This Row],[Sales]],0)</f>
        <v>0.23423809523809522</v>
      </c>
      <c r="O1850" s="7" t="str">
        <f>TEXT(Sales_Data[[#This Row],[Order_Date]],"mmm")</f>
        <v>Mar</v>
      </c>
      <c r="P1850" s="9" t="str">
        <f>TEXT(Sales_Data[[#This Row],[Order_Date]],"yyyy")</f>
        <v>2025</v>
      </c>
      <c r="Q1850" s="9" t="str">
        <f t="shared" si="28"/>
        <v>Existing</v>
      </c>
      <c r="R1850" s="1" t="s">
        <v>64</v>
      </c>
    </row>
    <row r="1851" spans="1:18" x14ac:dyDescent="0.35">
      <c r="A1851" s="1" t="s">
        <v>4525</v>
      </c>
      <c r="B1851" s="2">
        <v>45735</v>
      </c>
      <c r="C1851" s="1" t="s">
        <v>4526</v>
      </c>
      <c r="D1851" s="1" t="s">
        <v>4527</v>
      </c>
      <c r="E1851" s="1" t="s">
        <v>119</v>
      </c>
      <c r="F1851" s="1" t="s">
        <v>33</v>
      </c>
      <c r="G1851" s="1" t="s">
        <v>42</v>
      </c>
      <c r="H1851" s="1" t="s">
        <v>102</v>
      </c>
      <c r="I1851">
        <v>4</v>
      </c>
      <c r="J1851">
        <v>25000</v>
      </c>
      <c r="K1851" s="7">
        <v>0.05</v>
      </c>
      <c r="L1851">
        <v>95000</v>
      </c>
      <c r="M1851">
        <v>9651.91</v>
      </c>
      <c r="N1851" s="7">
        <f>IFERROR(Sales_Data[[#This Row],[Profit]]/Sales_Data[[#This Row],[Sales]],0)</f>
        <v>0.10159905263157895</v>
      </c>
      <c r="O1851" s="7" t="str">
        <f>TEXT(Sales_Data[[#This Row],[Order_Date]],"mmm")</f>
        <v>Mar</v>
      </c>
      <c r="P1851" s="9" t="str">
        <f>TEXT(Sales_Data[[#This Row],[Order_Date]],"yyyy")</f>
        <v>2025</v>
      </c>
      <c r="Q1851" s="9" t="str">
        <f t="shared" si="28"/>
        <v>Existing</v>
      </c>
      <c r="R1851" s="1" t="s">
        <v>73</v>
      </c>
    </row>
    <row r="1852" spans="1:18" x14ac:dyDescent="0.35">
      <c r="A1852" s="1" t="s">
        <v>4528</v>
      </c>
      <c r="B1852" s="2">
        <v>45661</v>
      </c>
      <c r="C1852" s="1" t="s">
        <v>4529</v>
      </c>
      <c r="D1852" s="1" t="s">
        <v>1344</v>
      </c>
      <c r="E1852" s="1" t="s">
        <v>106</v>
      </c>
      <c r="F1852" s="1" t="s">
        <v>33</v>
      </c>
      <c r="G1852" s="1" t="s">
        <v>26</v>
      </c>
      <c r="H1852" s="1" t="s">
        <v>82</v>
      </c>
      <c r="I1852">
        <v>2</v>
      </c>
      <c r="J1852">
        <v>450</v>
      </c>
      <c r="K1852" s="7">
        <v>0.1</v>
      </c>
      <c r="L1852">
        <v>810</v>
      </c>
      <c r="M1852">
        <v>180.31</v>
      </c>
      <c r="N1852" s="7">
        <f>IFERROR(Sales_Data[[#This Row],[Profit]]/Sales_Data[[#This Row],[Sales]],0)</f>
        <v>0.22260493827160494</v>
      </c>
      <c r="O1852" s="7" t="str">
        <f>TEXT(Sales_Data[[#This Row],[Order_Date]],"mmm")</f>
        <v>Jan</v>
      </c>
      <c r="P1852" s="9" t="str">
        <f>TEXT(Sales_Data[[#This Row],[Order_Date]],"yyyy")</f>
        <v>2025</v>
      </c>
      <c r="Q1852" s="9" t="str">
        <f t="shared" si="28"/>
        <v>Existing</v>
      </c>
      <c r="R1852" s="1" t="s">
        <v>36</v>
      </c>
    </row>
    <row r="1853" spans="1:18" x14ac:dyDescent="0.35">
      <c r="A1853" s="1" t="s">
        <v>4530</v>
      </c>
      <c r="B1853" s="2">
        <v>45821</v>
      </c>
      <c r="C1853" s="1" t="s">
        <v>1950</v>
      </c>
      <c r="D1853" s="1" t="s">
        <v>4531</v>
      </c>
      <c r="E1853" s="1" t="s">
        <v>71</v>
      </c>
      <c r="F1853" s="1" t="s">
        <v>33</v>
      </c>
      <c r="G1853" s="1" t="s">
        <v>42</v>
      </c>
      <c r="H1853" s="1" t="s">
        <v>47</v>
      </c>
      <c r="I1853">
        <v>4</v>
      </c>
      <c r="J1853">
        <v>55000</v>
      </c>
      <c r="K1853" s="7">
        <v>0.2</v>
      </c>
      <c r="L1853">
        <v>176000</v>
      </c>
      <c r="M1853">
        <v>15551.73</v>
      </c>
      <c r="N1853" s="7">
        <f>IFERROR(Sales_Data[[#This Row],[Profit]]/Sales_Data[[#This Row],[Sales]],0)</f>
        <v>8.8362102272727269E-2</v>
      </c>
      <c r="O1853" s="7" t="str">
        <f>TEXT(Sales_Data[[#This Row],[Order_Date]],"mmm")</f>
        <v>Jun</v>
      </c>
      <c r="P1853" s="9" t="str">
        <f>TEXT(Sales_Data[[#This Row],[Order_Date]],"yyyy")</f>
        <v>2025</v>
      </c>
      <c r="Q1853" s="9" t="str">
        <f t="shared" si="28"/>
        <v>Existing</v>
      </c>
      <c r="R1853" s="1" t="s">
        <v>64</v>
      </c>
    </row>
    <row r="1854" spans="1:18" x14ac:dyDescent="0.35">
      <c r="A1854" s="1" t="s">
        <v>4532</v>
      </c>
      <c r="B1854" s="2">
        <v>45797</v>
      </c>
      <c r="C1854" s="1" t="s">
        <v>4533</v>
      </c>
      <c r="D1854" s="1" t="s">
        <v>4534</v>
      </c>
      <c r="E1854" s="1" t="s">
        <v>40</v>
      </c>
      <c r="F1854" s="1" t="s">
        <v>41</v>
      </c>
      <c r="G1854" s="1" t="s">
        <v>42</v>
      </c>
      <c r="H1854" s="1" t="s">
        <v>63</v>
      </c>
      <c r="I1854">
        <v>5</v>
      </c>
      <c r="J1854">
        <v>4500</v>
      </c>
      <c r="K1854" s="7">
        <v>0.15</v>
      </c>
      <c r="L1854">
        <v>19125</v>
      </c>
      <c r="M1854">
        <v>2611.25</v>
      </c>
      <c r="N1854" s="7">
        <f>IFERROR(Sales_Data[[#This Row],[Profit]]/Sales_Data[[#This Row],[Sales]],0)</f>
        <v>0.13653594771241831</v>
      </c>
      <c r="O1854" s="7" t="str">
        <f>TEXT(Sales_Data[[#This Row],[Order_Date]],"mmm")</f>
        <v>May</v>
      </c>
      <c r="P1854" s="9" t="str">
        <f>TEXT(Sales_Data[[#This Row],[Order_Date]],"yyyy")</f>
        <v>2025</v>
      </c>
      <c r="Q1854" s="9" t="str">
        <f t="shared" si="28"/>
        <v>Existing</v>
      </c>
      <c r="R1854" s="1" t="s">
        <v>36</v>
      </c>
    </row>
    <row r="1855" spans="1:18" x14ac:dyDescent="0.35">
      <c r="A1855" s="1" t="s">
        <v>4535</v>
      </c>
      <c r="B1855" s="2">
        <v>45779</v>
      </c>
      <c r="C1855" s="1" t="s">
        <v>2132</v>
      </c>
      <c r="D1855" s="1" t="s">
        <v>4536</v>
      </c>
      <c r="E1855" s="1" t="s">
        <v>160</v>
      </c>
      <c r="F1855" s="1" t="s">
        <v>161</v>
      </c>
      <c r="G1855" s="1" t="s">
        <v>34</v>
      </c>
      <c r="H1855" s="1" t="s">
        <v>107</v>
      </c>
      <c r="I1855">
        <v>4</v>
      </c>
      <c r="J1855">
        <v>6500</v>
      </c>
      <c r="K1855" s="7">
        <v>0.1</v>
      </c>
      <c r="L1855">
        <v>23400</v>
      </c>
      <c r="M1855">
        <v>2502.0700000000002</v>
      </c>
      <c r="N1855" s="7">
        <f>IFERROR(Sales_Data[[#This Row],[Profit]]/Sales_Data[[#This Row],[Sales]],0)</f>
        <v>0.10692606837606838</v>
      </c>
      <c r="O1855" s="7" t="str">
        <f>TEXT(Sales_Data[[#This Row],[Order_Date]],"mmm")</f>
        <v>May</v>
      </c>
      <c r="P1855" s="9" t="str">
        <f>TEXT(Sales_Data[[#This Row],[Order_Date]],"yyyy")</f>
        <v>2025</v>
      </c>
      <c r="Q1855" s="9" t="str">
        <f t="shared" si="28"/>
        <v>Existing</v>
      </c>
      <c r="R1855" s="1" t="s">
        <v>36</v>
      </c>
    </row>
    <row r="1856" spans="1:18" x14ac:dyDescent="0.35">
      <c r="A1856" s="1" t="s">
        <v>4537</v>
      </c>
      <c r="B1856" s="2">
        <v>45893</v>
      </c>
      <c r="C1856" s="1" t="s">
        <v>2327</v>
      </c>
      <c r="D1856" s="1" t="s">
        <v>3283</v>
      </c>
      <c r="E1856" s="1" t="s">
        <v>81</v>
      </c>
      <c r="F1856" s="1" t="s">
        <v>33</v>
      </c>
      <c r="G1856" s="1" t="s">
        <v>42</v>
      </c>
      <c r="H1856" s="1" t="s">
        <v>47</v>
      </c>
      <c r="I1856">
        <v>5</v>
      </c>
      <c r="J1856">
        <v>55000</v>
      </c>
      <c r="K1856" s="7">
        <v>0.1</v>
      </c>
      <c r="L1856">
        <v>247500</v>
      </c>
      <c r="M1856">
        <v>34380.720000000001</v>
      </c>
      <c r="N1856" s="7">
        <f>IFERROR(Sales_Data[[#This Row],[Profit]]/Sales_Data[[#This Row],[Sales]],0)</f>
        <v>0.13891200000000001</v>
      </c>
      <c r="O1856" s="7" t="str">
        <f>TEXT(Sales_Data[[#This Row],[Order_Date]],"mmm")</f>
        <v>Aug</v>
      </c>
      <c r="P1856" s="9" t="str">
        <f>TEXT(Sales_Data[[#This Row],[Order_Date]],"yyyy")</f>
        <v>2025</v>
      </c>
      <c r="Q1856" s="9" t="str">
        <f t="shared" si="28"/>
        <v>Existing</v>
      </c>
      <c r="R1856" s="1" t="s">
        <v>28</v>
      </c>
    </row>
    <row r="1857" spans="1:18" x14ac:dyDescent="0.35">
      <c r="A1857" s="1" t="s">
        <v>4538</v>
      </c>
      <c r="B1857" s="2">
        <v>45733</v>
      </c>
      <c r="C1857" s="1" t="s">
        <v>1335</v>
      </c>
      <c r="D1857" s="1" t="s">
        <v>4539</v>
      </c>
      <c r="E1857" s="1" t="s">
        <v>81</v>
      </c>
      <c r="F1857" s="1" t="s">
        <v>33</v>
      </c>
      <c r="G1857" s="1" t="s">
        <v>34</v>
      </c>
      <c r="H1857" s="1" t="s">
        <v>153</v>
      </c>
      <c r="I1857">
        <v>5</v>
      </c>
      <c r="J1857">
        <v>7000</v>
      </c>
      <c r="K1857" s="7">
        <v>0.05</v>
      </c>
      <c r="L1857">
        <v>33250</v>
      </c>
      <c r="M1857">
        <v>5547.35</v>
      </c>
      <c r="N1857" s="7">
        <f>IFERROR(Sales_Data[[#This Row],[Profit]]/Sales_Data[[#This Row],[Sales]],0)</f>
        <v>0.16683759398496242</v>
      </c>
      <c r="O1857" s="7" t="str">
        <f>TEXT(Sales_Data[[#This Row],[Order_Date]],"mmm")</f>
        <v>Mar</v>
      </c>
      <c r="P1857" s="9" t="str">
        <f>TEXT(Sales_Data[[#This Row],[Order_Date]],"yyyy")</f>
        <v>2025</v>
      </c>
      <c r="Q1857" s="9" t="str">
        <f t="shared" si="28"/>
        <v>Existing</v>
      </c>
      <c r="R1857" s="1" t="s">
        <v>28</v>
      </c>
    </row>
    <row r="1858" spans="1:18" x14ac:dyDescent="0.35">
      <c r="A1858" s="1" t="s">
        <v>4540</v>
      </c>
      <c r="B1858" s="2">
        <v>45823</v>
      </c>
      <c r="C1858" s="1" t="s">
        <v>4358</v>
      </c>
      <c r="D1858" s="1" t="s">
        <v>259</v>
      </c>
      <c r="E1858" s="1" t="s">
        <v>135</v>
      </c>
      <c r="F1858" s="1" t="s">
        <v>136</v>
      </c>
      <c r="G1858" s="1" t="s">
        <v>18</v>
      </c>
      <c r="H1858" s="1" t="s">
        <v>72</v>
      </c>
      <c r="I1858">
        <v>1</v>
      </c>
      <c r="J1858">
        <v>350</v>
      </c>
      <c r="K1858" s="7">
        <v>0.1</v>
      </c>
      <c r="L1858">
        <v>315</v>
      </c>
      <c r="M1858">
        <v>50.8</v>
      </c>
      <c r="N1858" s="7">
        <f>IFERROR(Sales_Data[[#This Row],[Profit]]/Sales_Data[[#This Row],[Sales]],0)</f>
        <v>0.16126984126984126</v>
      </c>
      <c r="O1858" s="7" t="str">
        <f>TEXT(Sales_Data[[#This Row],[Order_Date]],"mmm")</f>
        <v>Jun</v>
      </c>
      <c r="P1858" s="9" t="str">
        <f>TEXT(Sales_Data[[#This Row],[Order_Date]],"yyyy")</f>
        <v>2025</v>
      </c>
      <c r="Q1858" s="9" t="str">
        <f t="shared" ref="Q1858:Q1921" si="29">IF(I1858&gt;1,"Existing","New")</f>
        <v>New</v>
      </c>
      <c r="R1858" s="1" t="s">
        <v>28</v>
      </c>
    </row>
    <row r="1859" spans="1:18" x14ac:dyDescent="0.35">
      <c r="A1859" s="1" t="s">
        <v>4541</v>
      </c>
      <c r="B1859" s="2">
        <v>45670</v>
      </c>
      <c r="C1859" s="1" t="s">
        <v>4507</v>
      </c>
      <c r="D1859" s="1" t="s">
        <v>3907</v>
      </c>
      <c r="E1859" s="1" t="s">
        <v>81</v>
      </c>
      <c r="F1859" s="1" t="s">
        <v>33</v>
      </c>
      <c r="G1859" s="1" t="s">
        <v>120</v>
      </c>
      <c r="H1859" s="1" t="s">
        <v>217</v>
      </c>
      <c r="I1859">
        <v>2</v>
      </c>
      <c r="J1859">
        <v>3200</v>
      </c>
      <c r="K1859" s="7">
        <v>0</v>
      </c>
      <c r="L1859">
        <v>6400</v>
      </c>
      <c r="M1859">
        <v>1255.06</v>
      </c>
      <c r="N1859" s="7">
        <f>IFERROR(Sales_Data[[#This Row],[Profit]]/Sales_Data[[#This Row],[Sales]],0)</f>
        <v>0.19610312499999999</v>
      </c>
      <c r="O1859" s="7" t="str">
        <f>TEXT(Sales_Data[[#This Row],[Order_Date]],"mmm")</f>
        <v>Jan</v>
      </c>
      <c r="P1859" s="9" t="str">
        <f>TEXT(Sales_Data[[#This Row],[Order_Date]],"yyyy")</f>
        <v>2025</v>
      </c>
      <c r="Q1859" s="9" t="str">
        <f t="shared" si="29"/>
        <v>Existing</v>
      </c>
      <c r="R1859" s="1" t="s">
        <v>28</v>
      </c>
    </row>
    <row r="1860" spans="1:18" x14ac:dyDescent="0.35">
      <c r="A1860" s="1" t="s">
        <v>4542</v>
      </c>
      <c r="B1860" s="2">
        <v>45800</v>
      </c>
      <c r="C1860" s="1" t="s">
        <v>2552</v>
      </c>
      <c r="D1860" s="1" t="s">
        <v>95</v>
      </c>
      <c r="E1860" s="1" t="s">
        <v>119</v>
      </c>
      <c r="F1860" s="1" t="s">
        <v>33</v>
      </c>
      <c r="G1860" s="1" t="s">
        <v>42</v>
      </c>
      <c r="H1860" s="1" t="s">
        <v>43</v>
      </c>
      <c r="I1860">
        <v>3</v>
      </c>
      <c r="J1860">
        <v>18000</v>
      </c>
      <c r="K1860" s="7">
        <v>0</v>
      </c>
      <c r="L1860">
        <v>54000</v>
      </c>
      <c r="M1860">
        <v>10480.61</v>
      </c>
      <c r="N1860" s="7">
        <f>IFERROR(Sales_Data[[#This Row],[Profit]]/Sales_Data[[#This Row],[Sales]],0)</f>
        <v>0.19408537037037038</v>
      </c>
      <c r="O1860" s="7" t="str">
        <f>TEXT(Sales_Data[[#This Row],[Order_Date]],"mmm")</f>
        <v>May</v>
      </c>
      <c r="P1860" s="9" t="str">
        <f>TEXT(Sales_Data[[#This Row],[Order_Date]],"yyyy")</f>
        <v>2025</v>
      </c>
      <c r="Q1860" s="9" t="str">
        <f t="shared" si="29"/>
        <v>Existing</v>
      </c>
      <c r="R1860" s="1" t="s">
        <v>73</v>
      </c>
    </row>
    <row r="1861" spans="1:18" x14ac:dyDescent="0.35">
      <c r="A1861" s="1" t="s">
        <v>4543</v>
      </c>
      <c r="B1861" s="2">
        <v>45755</v>
      </c>
      <c r="C1861" s="1" t="s">
        <v>4544</v>
      </c>
      <c r="D1861" s="1" t="s">
        <v>2117</v>
      </c>
      <c r="E1861" s="1" t="s">
        <v>119</v>
      </c>
      <c r="F1861" s="1" t="s">
        <v>33</v>
      </c>
      <c r="G1861" s="1" t="s">
        <v>42</v>
      </c>
      <c r="H1861" s="1" t="s">
        <v>43</v>
      </c>
      <c r="I1861">
        <v>1</v>
      </c>
      <c r="J1861">
        <v>18000</v>
      </c>
      <c r="K1861" s="7">
        <v>0.1</v>
      </c>
      <c r="L1861">
        <v>16200</v>
      </c>
      <c r="M1861">
        <v>1826.84</v>
      </c>
      <c r="N1861" s="7">
        <f>IFERROR(Sales_Data[[#This Row],[Profit]]/Sales_Data[[#This Row],[Sales]],0)</f>
        <v>0.1127679012345679</v>
      </c>
      <c r="O1861" s="7" t="str">
        <f>TEXT(Sales_Data[[#This Row],[Order_Date]],"mmm")</f>
        <v>Apr</v>
      </c>
      <c r="P1861" s="9" t="str">
        <f>TEXT(Sales_Data[[#This Row],[Order_Date]],"yyyy")</f>
        <v>2025</v>
      </c>
      <c r="Q1861" s="9" t="str">
        <f t="shared" si="29"/>
        <v>New</v>
      </c>
      <c r="R1861" s="1" t="s">
        <v>73</v>
      </c>
    </row>
    <row r="1862" spans="1:18" x14ac:dyDescent="0.35">
      <c r="A1862" s="1" t="s">
        <v>4545</v>
      </c>
      <c r="B1862" s="2">
        <v>46012</v>
      </c>
      <c r="C1862" s="1" t="s">
        <v>1978</v>
      </c>
      <c r="D1862" s="1" t="s">
        <v>937</v>
      </c>
      <c r="E1862" s="1" t="s">
        <v>106</v>
      </c>
      <c r="F1862" s="1" t="s">
        <v>33</v>
      </c>
      <c r="G1862" s="1" t="s">
        <v>42</v>
      </c>
      <c r="H1862" s="1" t="s">
        <v>112</v>
      </c>
      <c r="I1862">
        <v>1</v>
      </c>
      <c r="J1862">
        <v>2500</v>
      </c>
      <c r="K1862" s="7">
        <v>0.05</v>
      </c>
      <c r="L1862">
        <v>2375</v>
      </c>
      <c r="M1862">
        <v>454.21</v>
      </c>
      <c r="N1862" s="7">
        <f>IFERROR(Sales_Data[[#This Row],[Profit]]/Sales_Data[[#This Row],[Sales]],0)</f>
        <v>0.19124631578947368</v>
      </c>
      <c r="O1862" s="7" t="str">
        <f>TEXT(Sales_Data[[#This Row],[Order_Date]],"mmm")</f>
        <v>Dec</v>
      </c>
      <c r="P1862" s="9" t="str">
        <f>TEXT(Sales_Data[[#This Row],[Order_Date]],"yyyy")</f>
        <v>2025</v>
      </c>
      <c r="Q1862" s="9" t="str">
        <f t="shared" si="29"/>
        <v>New</v>
      </c>
      <c r="R1862" s="1" t="s">
        <v>20</v>
      </c>
    </row>
    <row r="1863" spans="1:18" x14ac:dyDescent="0.35">
      <c r="A1863" s="1" t="s">
        <v>4546</v>
      </c>
      <c r="B1863" s="2">
        <v>45915</v>
      </c>
      <c r="C1863" s="1" t="s">
        <v>4547</v>
      </c>
      <c r="D1863" s="1" t="s">
        <v>313</v>
      </c>
      <c r="E1863" s="1" t="s">
        <v>24</v>
      </c>
      <c r="F1863" s="1" t="s">
        <v>25</v>
      </c>
      <c r="G1863" s="1" t="s">
        <v>26</v>
      </c>
      <c r="H1863" s="1" t="s">
        <v>82</v>
      </c>
      <c r="I1863">
        <v>1</v>
      </c>
      <c r="J1863">
        <v>450</v>
      </c>
      <c r="K1863" s="7">
        <v>0.15</v>
      </c>
      <c r="L1863">
        <v>382</v>
      </c>
      <c r="M1863">
        <v>55.56</v>
      </c>
      <c r="N1863" s="7">
        <f>IFERROR(Sales_Data[[#This Row],[Profit]]/Sales_Data[[#This Row],[Sales]],0)</f>
        <v>0.14544502617801047</v>
      </c>
      <c r="O1863" s="7" t="str">
        <f>TEXT(Sales_Data[[#This Row],[Order_Date]],"mmm")</f>
        <v>Sep</v>
      </c>
      <c r="P1863" s="9" t="str">
        <f>TEXT(Sales_Data[[#This Row],[Order_Date]],"yyyy")</f>
        <v>2025</v>
      </c>
      <c r="Q1863" s="9" t="str">
        <f t="shared" si="29"/>
        <v>New</v>
      </c>
      <c r="R1863" s="1" t="s">
        <v>73</v>
      </c>
    </row>
    <row r="1864" spans="1:18" x14ac:dyDescent="0.35">
      <c r="A1864" s="1" t="s">
        <v>4548</v>
      </c>
      <c r="B1864" s="2">
        <v>45914</v>
      </c>
      <c r="C1864" s="1" t="s">
        <v>4549</v>
      </c>
      <c r="D1864" s="1" t="s">
        <v>1362</v>
      </c>
      <c r="E1864" s="1" t="s">
        <v>17</v>
      </c>
      <c r="F1864" s="1" t="s">
        <v>17</v>
      </c>
      <c r="G1864" s="1" t="s">
        <v>42</v>
      </c>
      <c r="H1864" s="1" t="s">
        <v>47</v>
      </c>
      <c r="I1864">
        <v>2</v>
      </c>
      <c r="J1864">
        <v>55000</v>
      </c>
      <c r="K1864" s="7">
        <v>0.1</v>
      </c>
      <c r="L1864">
        <v>99000</v>
      </c>
      <c r="M1864">
        <v>19986.72</v>
      </c>
      <c r="N1864" s="7">
        <f>IFERROR(Sales_Data[[#This Row],[Profit]]/Sales_Data[[#This Row],[Sales]],0)</f>
        <v>0.20188606060606062</v>
      </c>
      <c r="O1864" s="7" t="str">
        <f>TEXT(Sales_Data[[#This Row],[Order_Date]],"mmm")</f>
        <v>Sep</v>
      </c>
      <c r="P1864" s="9" t="str">
        <f>TEXT(Sales_Data[[#This Row],[Order_Date]],"yyyy")</f>
        <v>2025</v>
      </c>
      <c r="Q1864" s="9" t="str">
        <f t="shared" si="29"/>
        <v>Existing</v>
      </c>
      <c r="R1864" s="1" t="s">
        <v>64</v>
      </c>
    </row>
    <row r="1865" spans="1:18" x14ac:dyDescent="0.35">
      <c r="A1865" s="1" t="s">
        <v>4550</v>
      </c>
      <c r="B1865" s="2">
        <v>45764</v>
      </c>
      <c r="C1865" s="1" t="s">
        <v>4551</v>
      </c>
      <c r="D1865" s="1" t="s">
        <v>3368</v>
      </c>
      <c r="E1865" s="1" t="s">
        <v>17</v>
      </c>
      <c r="F1865" s="1" t="s">
        <v>17</v>
      </c>
      <c r="G1865" s="1" t="s">
        <v>34</v>
      </c>
      <c r="H1865" s="1" t="s">
        <v>107</v>
      </c>
      <c r="I1865">
        <v>4</v>
      </c>
      <c r="J1865">
        <v>6500</v>
      </c>
      <c r="K1865" s="7">
        <v>0.1</v>
      </c>
      <c r="L1865">
        <v>23400</v>
      </c>
      <c r="M1865">
        <v>2206.11</v>
      </c>
      <c r="N1865" s="7">
        <f>IFERROR(Sales_Data[[#This Row],[Profit]]/Sales_Data[[#This Row],[Sales]],0)</f>
        <v>9.4278205128205131E-2</v>
      </c>
      <c r="O1865" s="7" t="str">
        <f>TEXT(Sales_Data[[#This Row],[Order_Date]],"mmm")</f>
        <v>Apr</v>
      </c>
      <c r="P1865" s="9" t="str">
        <f>TEXT(Sales_Data[[#This Row],[Order_Date]],"yyyy")</f>
        <v>2025</v>
      </c>
      <c r="Q1865" s="9" t="str">
        <f t="shared" si="29"/>
        <v>Existing</v>
      </c>
      <c r="R1865" s="1" t="s">
        <v>36</v>
      </c>
    </row>
    <row r="1866" spans="1:18" x14ac:dyDescent="0.35">
      <c r="A1866" s="1" t="s">
        <v>4552</v>
      </c>
      <c r="B1866" s="2">
        <v>45817</v>
      </c>
      <c r="C1866" s="1" t="s">
        <v>1003</v>
      </c>
      <c r="D1866" s="1" t="s">
        <v>3822</v>
      </c>
      <c r="E1866" s="1" t="s">
        <v>71</v>
      </c>
      <c r="F1866" s="1" t="s">
        <v>33</v>
      </c>
      <c r="G1866" s="1" t="s">
        <v>26</v>
      </c>
      <c r="H1866" s="1" t="s">
        <v>58</v>
      </c>
      <c r="I1866">
        <v>1</v>
      </c>
      <c r="J1866">
        <v>1400</v>
      </c>
      <c r="K1866" s="7">
        <v>0</v>
      </c>
      <c r="L1866">
        <v>1400</v>
      </c>
      <c r="M1866">
        <v>138.18</v>
      </c>
      <c r="N1866" s="7">
        <f>IFERROR(Sales_Data[[#This Row],[Profit]]/Sales_Data[[#This Row],[Sales]],0)</f>
        <v>9.870000000000001E-2</v>
      </c>
      <c r="O1866" s="7" t="str">
        <f>TEXT(Sales_Data[[#This Row],[Order_Date]],"mmm")</f>
        <v>Jun</v>
      </c>
      <c r="P1866" s="9" t="str">
        <f>TEXT(Sales_Data[[#This Row],[Order_Date]],"yyyy")</f>
        <v>2025</v>
      </c>
      <c r="Q1866" s="9" t="str">
        <f t="shared" si="29"/>
        <v>New</v>
      </c>
      <c r="R1866" s="1" t="s">
        <v>64</v>
      </c>
    </row>
    <row r="1867" spans="1:18" x14ac:dyDescent="0.35">
      <c r="A1867" s="1" t="s">
        <v>4553</v>
      </c>
      <c r="B1867" s="2">
        <v>45881</v>
      </c>
      <c r="C1867" s="1" t="s">
        <v>4554</v>
      </c>
      <c r="D1867" s="1" t="s">
        <v>4555</v>
      </c>
      <c r="E1867" s="1" t="s">
        <v>62</v>
      </c>
      <c r="F1867" s="1" t="s">
        <v>41</v>
      </c>
      <c r="G1867" s="1" t="s">
        <v>18</v>
      </c>
      <c r="H1867" s="1" t="s">
        <v>72</v>
      </c>
      <c r="I1867">
        <v>1</v>
      </c>
      <c r="J1867">
        <v>350</v>
      </c>
      <c r="K1867" s="7">
        <v>0.05</v>
      </c>
      <c r="L1867">
        <v>332</v>
      </c>
      <c r="M1867">
        <v>47.83</v>
      </c>
      <c r="N1867" s="7">
        <f>IFERROR(Sales_Data[[#This Row],[Profit]]/Sales_Data[[#This Row],[Sales]],0)</f>
        <v>0.14406626506024095</v>
      </c>
      <c r="O1867" s="7" t="str">
        <f>TEXT(Sales_Data[[#This Row],[Order_Date]],"mmm")</f>
        <v>Aug</v>
      </c>
      <c r="P1867" s="9" t="str">
        <f>TEXT(Sales_Data[[#This Row],[Order_Date]],"yyyy")</f>
        <v>2025</v>
      </c>
      <c r="Q1867" s="9" t="str">
        <f t="shared" si="29"/>
        <v>New</v>
      </c>
      <c r="R1867" s="1" t="s">
        <v>28</v>
      </c>
    </row>
    <row r="1868" spans="1:18" x14ac:dyDescent="0.35">
      <c r="A1868" s="1" t="s">
        <v>4556</v>
      </c>
      <c r="B1868" s="2">
        <v>45912</v>
      </c>
      <c r="C1868" s="1" t="s">
        <v>1540</v>
      </c>
      <c r="D1868" s="1" t="s">
        <v>4557</v>
      </c>
      <c r="E1868" s="1" t="s">
        <v>56</v>
      </c>
      <c r="F1868" s="1" t="s">
        <v>57</v>
      </c>
      <c r="G1868" s="1" t="s">
        <v>42</v>
      </c>
      <c r="H1868" s="1" t="s">
        <v>102</v>
      </c>
      <c r="I1868">
        <v>4</v>
      </c>
      <c r="J1868">
        <v>25000</v>
      </c>
      <c r="K1868" s="7">
        <v>0</v>
      </c>
      <c r="L1868">
        <v>100000</v>
      </c>
      <c r="M1868">
        <v>23326.66</v>
      </c>
      <c r="N1868" s="7">
        <f>IFERROR(Sales_Data[[#This Row],[Profit]]/Sales_Data[[#This Row],[Sales]],0)</f>
        <v>0.23326659999999999</v>
      </c>
      <c r="O1868" s="7" t="str">
        <f>TEXT(Sales_Data[[#This Row],[Order_Date]],"mmm")</f>
        <v>Sep</v>
      </c>
      <c r="P1868" s="9" t="str">
        <f>TEXT(Sales_Data[[#This Row],[Order_Date]],"yyyy")</f>
        <v>2025</v>
      </c>
      <c r="Q1868" s="9" t="str">
        <f t="shared" si="29"/>
        <v>Existing</v>
      </c>
      <c r="R1868" s="1" t="s">
        <v>73</v>
      </c>
    </row>
    <row r="1869" spans="1:18" x14ac:dyDescent="0.35">
      <c r="A1869" s="1" t="s">
        <v>4558</v>
      </c>
      <c r="B1869" s="2">
        <v>45980</v>
      </c>
      <c r="C1869" s="1" t="s">
        <v>2699</v>
      </c>
      <c r="D1869" s="1" t="s">
        <v>2223</v>
      </c>
      <c r="E1869" s="1" t="s">
        <v>135</v>
      </c>
      <c r="F1869" s="1" t="s">
        <v>136</v>
      </c>
      <c r="G1869" s="1" t="s">
        <v>120</v>
      </c>
      <c r="H1869" s="1" t="s">
        <v>121</v>
      </c>
      <c r="I1869">
        <v>4</v>
      </c>
      <c r="J1869">
        <v>2800</v>
      </c>
      <c r="K1869" s="7">
        <v>0</v>
      </c>
      <c r="L1869">
        <v>11200</v>
      </c>
      <c r="M1869">
        <v>1362.36</v>
      </c>
      <c r="N1869" s="7">
        <f>IFERROR(Sales_Data[[#This Row],[Profit]]/Sales_Data[[#This Row],[Sales]],0)</f>
        <v>0.1216392857142857</v>
      </c>
      <c r="O1869" s="7" t="str">
        <f>TEXT(Sales_Data[[#This Row],[Order_Date]],"mmm")</f>
        <v>Nov</v>
      </c>
      <c r="P1869" s="9" t="str">
        <f>TEXT(Sales_Data[[#This Row],[Order_Date]],"yyyy")</f>
        <v>2025</v>
      </c>
      <c r="Q1869" s="9" t="str">
        <f t="shared" si="29"/>
        <v>Existing</v>
      </c>
      <c r="R1869" s="1" t="s">
        <v>20</v>
      </c>
    </row>
    <row r="1870" spans="1:18" x14ac:dyDescent="0.35">
      <c r="A1870" s="1" t="s">
        <v>4559</v>
      </c>
      <c r="B1870" s="2">
        <v>46004</v>
      </c>
      <c r="C1870" s="1" t="s">
        <v>770</v>
      </c>
      <c r="D1870" s="1" t="s">
        <v>4560</v>
      </c>
      <c r="E1870" s="1" t="s">
        <v>106</v>
      </c>
      <c r="F1870" s="1" t="s">
        <v>33</v>
      </c>
      <c r="G1870" s="1" t="s">
        <v>120</v>
      </c>
      <c r="H1870" s="1" t="s">
        <v>143</v>
      </c>
      <c r="I1870">
        <v>3</v>
      </c>
      <c r="J1870">
        <v>1800</v>
      </c>
      <c r="K1870" s="7">
        <v>0</v>
      </c>
      <c r="L1870">
        <v>5400</v>
      </c>
      <c r="M1870">
        <v>1033.5899999999999</v>
      </c>
      <c r="N1870" s="7">
        <f>IFERROR(Sales_Data[[#This Row],[Profit]]/Sales_Data[[#This Row],[Sales]],0)</f>
        <v>0.19140555555555555</v>
      </c>
      <c r="O1870" s="7" t="str">
        <f>TEXT(Sales_Data[[#This Row],[Order_Date]],"mmm")</f>
        <v>Dec</v>
      </c>
      <c r="P1870" s="9" t="str">
        <f>TEXT(Sales_Data[[#This Row],[Order_Date]],"yyyy")</f>
        <v>2025</v>
      </c>
      <c r="Q1870" s="9" t="str">
        <f t="shared" si="29"/>
        <v>Existing</v>
      </c>
      <c r="R1870" s="1" t="s">
        <v>64</v>
      </c>
    </row>
    <row r="1871" spans="1:18" x14ac:dyDescent="0.35">
      <c r="A1871" s="1" t="s">
        <v>4561</v>
      </c>
      <c r="B1871" s="2">
        <v>45798</v>
      </c>
      <c r="C1871" s="1" t="s">
        <v>4562</v>
      </c>
      <c r="D1871" s="1" t="s">
        <v>4563</v>
      </c>
      <c r="E1871" s="1" t="s">
        <v>56</v>
      </c>
      <c r="F1871" s="1" t="s">
        <v>57</v>
      </c>
      <c r="G1871" s="1" t="s">
        <v>120</v>
      </c>
      <c r="H1871" s="1" t="s">
        <v>121</v>
      </c>
      <c r="I1871">
        <v>3</v>
      </c>
      <c r="J1871">
        <v>2800</v>
      </c>
      <c r="K1871" s="7">
        <v>0.2</v>
      </c>
      <c r="L1871">
        <v>6720</v>
      </c>
      <c r="M1871">
        <v>994.99</v>
      </c>
      <c r="N1871" s="7">
        <f>IFERROR(Sales_Data[[#This Row],[Profit]]/Sales_Data[[#This Row],[Sales]],0)</f>
        <v>0.1480639880952381</v>
      </c>
      <c r="O1871" s="7" t="str">
        <f>TEXT(Sales_Data[[#This Row],[Order_Date]],"mmm")</f>
        <v>May</v>
      </c>
      <c r="P1871" s="9" t="str">
        <f>TEXT(Sales_Data[[#This Row],[Order_Date]],"yyyy")</f>
        <v>2025</v>
      </c>
      <c r="Q1871" s="9" t="str">
        <f t="shared" si="29"/>
        <v>Existing</v>
      </c>
      <c r="R1871" s="1" t="s">
        <v>36</v>
      </c>
    </row>
    <row r="1872" spans="1:18" x14ac:dyDescent="0.35">
      <c r="A1872" s="1" t="s">
        <v>4564</v>
      </c>
      <c r="B1872" s="2">
        <v>45866</v>
      </c>
      <c r="C1872" s="1" t="s">
        <v>4565</v>
      </c>
      <c r="D1872" s="1" t="s">
        <v>2523</v>
      </c>
      <c r="E1872" s="1" t="s">
        <v>86</v>
      </c>
      <c r="F1872" s="1" t="s">
        <v>25</v>
      </c>
      <c r="G1872" s="1" t="s">
        <v>26</v>
      </c>
      <c r="H1872" s="1" t="s">
        <v>58</v>
      </c>
      <c r="I1872">
        <v>4</v>
      </c>
      <c r="J1872">
        <v>1400</v>
      </c>
      <c r="K1872" s="7">
        <v>0.05</v>
      </c>
      <c r="L1872">
        <v>5320</v>
      </c>
      <c r="M1872">
        <v>930.38</v>
      </c>
      <c r="N1872" s="7">
        <f>IFERROR(Sales_Data[[#This Row],[Profit]]/Sales_Data[[#This Row],[Sales]],0)</f>
        <v>0.17488345864661653</v>
      </c>
      <c r="O1872" s="7" t="str">
        <f>TEXT(Sales_Data[[#This Row],[Order_Date]],"mmm")</f>
        <v>Jul</v>
      </c>
      <c r="P1872" s="9" t="str">
        <f>TEXT(Sales_Data[[#This Row],[Order_Date]],"yyyy")</f>
        <v>2025</v>
      </c>
      <c r="Q1872" s="9" t="str">
        <f t="shared" si="29"/>
        <v>Existing</v>
      </c>
      <c r="R1872" s="1" t="s">
        <v>36</v>
      </c>
    </row>
    <row r="1873" spans="1:18" x14ac:dyDescent="0.35">
      <c r="A1873" s="1" t="s">
        <v>4566</v>
      </c>
      <c r="B1873" s="2">
        <v>45870</v>
      </c>
      <c r="C1873" s="1" t="s">
        <v>4567</v>
      </c>
      <c r="D1873" s="1" t="s">
        <v>1671</v>
      </c>
      <c r="E1873" s="1" t="s">
        <v>71</v>
      </c>
      <c r="F1873" s="1" t="s">
        <v>33</v>
      </c>
      <c r="G1873" s="1" t="s">
        <v>120</v>
      </c>
      <c r="H1873" s="1" t="s">
        <v>143</v>
      </c>
      <c r="I1873">
        <v>5</v>
      </c>
      <c r="J1873">
        <v>1800</v>
      </c>
      <c r="K1873" s="7">
        <v>0.15</v>
      </c>
      <c r="L1873">
        <v>7650</v>
      </c>
      <c r="M1873">
        <v>1484.09</v>
      </c>
      <c r="N1873" s="7">
        <f>IFERROR(Sales_Data[[#This Row],[Profit]]/Sales_Data[[#This Row],[Sales]],0)</f>
        <v>0.19399869281045751</v>
      </c>
      <c r="O1873" s="7" t="str">
        <f>TEXT(Sales_Data[[#This Row],[Order_Date]],"mmm")</f>
        <v>Aug</v>
      </c>
      <c r="P1873" s="9" t="str">
        <f>TEXT(Sales_Data[[#This Row],[Order_Date]],"yyyy")</f>
        <v>2025</v>
      </c>
      <c r="Q1873" s="9" t="str">
        <f t="shared" si="29"/>
        <v>Existing</v>
      </c>
      <c r="R1873" s="1" t="s">
        <v>20</v>
      </c>
    </row>
    <row r="1874" spans="1:18" x14ac:dyDescent="0.35">
      <c r="A1874" s="1" t="s">
        <v>4568</v>
      </c>
      <c r="B1874" s="2">
        <v>45760</v>
      </c>
      <c r="C1874" s="1" t="s">
        <v>145</v>
      </c>
      <c r="D1874" s="1" t="s">
        <v>4569</v>
      </c>
      <c r="E1874" s="1" t="s">
        <v>62</v>
      </c>
      <c r="F1874" s="1" t="s">
        <v>41</v>
      </c>
      <c r="G1874" s="1" t="s">
        <v>34</v>
      </c>
      <c r="H1874" s="1" t="s">
        <v>107</v>
      </c>
      <c r="I1874">
        <v>4</v>
      </c>
      <c r="J1874">
        <v>6500</v>
      </c>
      <c r="K1874" s="7">
        <v>0.05</v>
      </c>
      <c r="L1874">
        <v>24700</v>
      </c>
      <c r="M1874">
        <v>3461.9</v>
      </c>
      <c r="N1874" s="7">
        <f>IFERROR(Sales_Data[[#This Row],[Profit]]/Sales_Data[[#This Row],[Sales]],0)</f>
        <v>0.14015789473684212</v>
      </c>
      <c r="O1874" s="7" t="str">
        <f>TEXT(Sales_Data[[#This Row],[Order_Date]],"mmm")</f>
        <v>Apr</v>
      </c>
      <c r="P1874" s="9" t="str">
        <f>TEXT(Sales_Data[[#This Row],[Order_Date]],"yyyy")</f>
        <v>2025</v>
      </c>
      <c r="Q1874" s="9" t="str">
        <f t="shared" si="29"/>
        <v>Existing</v>
      </c>
      <c r="R1874" s="1" t="s">
        <v>73</v>
      </c>
    </row>
    <row r="1875" spans="1:18" x14ac:dyDescent="0.35">
      <c r="A1875" s="1" t="s">
        <v>4570</v>
      </c>
      <c r="B1875" s="2">
        <v>45711</v>
      </c>
      <c r="C1875" s="1" t="s">
        <v>4571</v>
      </c>
      <c r="D1875" s="1" t="s">
        <v>3839</v>
      </c>
      <c r="E1875" s="1" t="s">
        <v>32</v>
      </c>
      <c r="F1875" s="1" t="s">
        <v>33</v>
      </c>
      <c r="G1875" s="1" t="s">
        <v>34</v>
      </c>
      <c r="H1875" s="1" t="s">
        <v>107</v>
      </c>
      <c r="I1875">
        <v>1</v>
      </c>
      <c r="J1875">
        <v>6500</v>
      </c>
      <c r="K1875" s="7">
        <v>0.2</v>
      </c>
      <c r="L1875">
        <v>5200</v>
      </c>
      <c r="M1875">
        <v>1221.44</v>
      </c>
      <c r="N1875" s="7">
        <f>IFERROR(Sales_Data[[#This Row],[Profit]]/Sales_Data[[#This Row],[Sales]],0)</f>
        <v>0.23489230769230771</v>
      </c>
      <c r="O1875" s="7" t="str">
        <f>TEXT(Sales_Data[[#This Row],[Order_Date]],"mmm")</f>
        <v>Feb</v>
      </c>
      <c r="P1875" s="9" t="str">
        <f>TEXT(Sales_Data[[#This Row],[Order_Date]],"yyyy")</f>
        <v>2025</v>
      </c>
      <c r="Q1875" s="9" t="str">
        <f t="shared" si="29"/>
        <v>New</v>
      </c>
      <c r="R1875" s="1" t="s">
        <v>36</v>
      </c>
    </row>
    <row r="1876" spans="1:18" x14ac:dyDescent="0.35">
      <c r="A1876" s="1" t="s">
        <v>4572</v>
      </c>
      <c r="B1876" s="2">
        <v>45991</v>
      </c>
      <c r="C1876" s="1" t="s">
        <v>4573</v>
      </c>
      <c r="D1876" s="1" t="s">
        <v>3894</v>
      </c>
      <c r="E1876" s="1" t="s">
        <v>81</v>
      </c>
      <c r="F1876" s="1" t="s">
        <v>33</v>
      </c>
      <c r="G1876" s="1" t="s">
        <v>34</v>
      </c>
      <c r="H1876" s="1" t="s">
        <v>107</v>
      </c>
      <c r="I1876">
        <v>2</v>
      </c>
      <c r="J1876">
        <v>6500</v>
      </c>
      <c r="K1876" s="7">
        <v>0.15</v>
      </c>
      <c r="L1876">
        <v>11050</v>
      </c>
      <c r="M1876">
        <v>2367.98</v>
      </c>
      <c r="N1876" s="7">
        <f>IFERROR(Sales_Data[[#This Row],[Profit]]/Sales_Data[[#This Row],[Sales]],0)</f>
        <v>0.21429683257918553</v>
      </c>
      <c r="O1876" s="7" t="str">
        <f>TEXT(Sales_Data[[#This Row],[Order_Date]],"mmm")</f>
        <v>Nov</v>
      </c>
      <c r="P1876" s="9" t="str">
        <f>TEXT(Sales_Data[[#This Row],[Order_Date]],"yyyy")</f>
        <v>2025</v>
      </c>
      <c r="Q1876" s="9" t="str">
        <f t="shared" si="29"/>
        <v>Existing</v>
      </c>
      <c r="R1876" s="1" t="s">
        <v>64</v>
      </c>
    </row>
    <row r="1877" spans="1:18" x14ac:dyDescent="0.35">
      <c r="A1877" s="1" t="s">
        <v>4574</v>
      </c>
      <c r="B1877" s="2">
        <v>45992</v>
      </c>
      <c r="C1877" s="1" t="s">
        <v>4575</v>
      </c>
      <c r="D1877" s="1" t="s">
        <v>3758</v>
      </c>
      <c r="E1877" s="1" t="s">
        <v>135</v>
      </c>
      <c r="F1877" s="1" t="s">
        <v>136</v>
      </c>
      <c r="G1877" s="1" t="s">
        <v>42</v>
      </c>
      <c r="H1877" s="1" t="s">
        <v>47</v>
      </c>
      <c r="I1877">
        <v>5</v>
      </c>
      <c r="J1877">
        <v>55000</v>
      </c>
      <c r="K1877" s="7">
        <v>0</v>
      </c>
      <c r="L1877">
        <v>275000</v>
      </c>
      <c r="M1877">
        <v>24788.06</v>
      </c>
      <c r="N1877" s="7">
        <f>IFERROR(Sales_Data[[#This Row],[Profit]]/Sales_Data[[#This Row],[Sales]],0)</f>
        <v>9.0138400000000007E-2</v>
      </c>
      <c r="O1877" s="7" t="str">
        <f>TEXT(Sales_Data[[#This Row],[Order_Date]],"mmm")</f>
        <v>Dec</v>
      </c>
      <c r="P1877" s="9" t="str">
        <f>TEXT(Sales_Data[[#This Row],[Order_Date]],"yyyy")</f>
        <v>2025</v>
      </c>
      <c r="Q1877" s="9" t="str">
        <f t="shared" si="29"/>
        <v>Existing</v>
      </c>
      <c r="R1877" s="1" t="s">
        <v>20</v>
      </c>
    </row>
    <row r="1878" spans="1:18" x14ac:dyDescent="0.35">
      <c r="A1878" s="1" t="s">
        <v>4576</v>
      </c>
      <c r="B1878" s="2">
        <v>46022</v>
      </c>
      <c r="C1878" s="1" t="s">
        <v>4577</v>
      </c>
      <c r="D1878" s="1" t="s">
        <v>2178</v>
      </c>
      <c r="E1878" s="1" t="s">
        <v>86</v>
      </c>
      <c r="F1878" s="1" t="s">
        <v>25</v>
      </c>
      <c r="G1878" s="1" t="s">
        <v>26</v>
      </c>
      <c r="H1878" s="1" t="s">
        <v>58</v>
      </c>
      <c r="I1878">
        <v>3</v>
      </c>
      <c r="J1878">
        <v>1400</v>
      </c>
      <c r="K1878" s="7">
        <v>0.05</v>
      </c>
      <c r="L1878">
        <v>3990</v>
      </c>
      <c r="M1878">
        <v>780.82</v>
      </c>
      <c r="N1878" s="7">
        <f>IFERROR(Sales_Data[[#This Row],[Profit]]/Sales_Data[[#This Row],[Sales]],0)</f>
        <v>0.19569423558897245</v>
      </c>
      <c r="O1878" s="7" t="str">
        <f>TEXT(Sales_Data[[#This Row],[Order_Date]],"mmm")</f>
        <v>Dec</v>
      </c>
      <c r="P1878" s="9" t="str">
        <f>TEXT(Sales_Data[[#This Row],[Order_Date]],"yyyy")</f>
        <v>2025</v>
      </c>
      <c r="Q1878" s="9" t="str">
        <f t="shared" si="29"/>
        <v>Existing</v>
      </c>
      <c r="R1878" s="1" t="s">
        <v>73</v>
      </c>
    </row>
    <row r="1879" spans="1:18" x14ac:dyDescent="0.35">
      <c r="A1879" s="1" t="s">
        <v>4578</v>
      </c>
      <c r="B1879" s="2">
        <v>45981</v>
      </c>
      <c r="C1879" s="1" t="s">
        <v>114</v>
      </c>
      <c r="D1879" s="1" t="s">
        <v>4579</v>
      </c>
      <c r="E1879" s="1" t="s">
        <v>51</v>
      </c>
      <c r="F1879" s="1" t="s">
        <v>52</v>
      </c>
      <c r="G1879" s="1" t="s">
        <v>34</v>
      </c>
      <c r="H1879" s="1" t="s">
        <v>35</v>
      </c>
      <c r="I1879">
        <v>5</v>
      </c>
      <c r="J1879">
        <v>9000</v>
      </c>
      <c r="K1879" s="7">
        <v>0.05</v>
      </c>
      <c r="L1879">
        <v>42750</v>
      </c>
      <c r="M1879">
        <v>4333.63</v>
      </c>
      <c r="N1879" s="7">
        <f>IFERROR(Sales_Data[[#This Row],[Profit]]/Sales_Data[[#This Row],[Sales]],0)</f>
        <v>0.1013714619883041</v>
      </c>
      <c r="O1879" s="7" t="str">
        <f>TEXT(Sales_Data[[#This Row],[Order_Date]],"mmm")</f>
        <v>Nov</v>
      </c>
      <c r="P1879" s="9" t="str">
        <f>TEXT(Sales_Data[[#This Row],[Order_Date]],"yyyy")</f>
        <v>2025</v>
      </c>
      <c r="Q1879" s="9" t="str">
        <f t="shared" si="29"/>
        <v>Existing</v>
      </c>
      <c r="R1879" s="1" t="s">
        <v>36</v>
      </c>
    </row>
    <row r="1880" spans="1:18" x14ac:dyDescent="0.35">
      <c r="A1880" s="1" t="s">
        <v>4580</v>
      </c>
      <c r="B1880" s="2">
        <v>45961</v>
      </c>
      <c r="C1880" s="1" t="s">
        <v>126</v>
      </c>
      <c r="D1880" s="1" t="s">
        <v>1073</v>
      </c>
      <c r="E1880" s="1" t="s">
        <v>71</v>
      </c>
      <c r="F1880" s="1" t="s">
        <v>33</v>
      </c>
      <c r="G1880" s="1" t="s">
        <v>120</v>
      </c>
      <c r="H1880" s="1" t="s">
        <v>143</v>
      </c>
      <c r="I1880">
        <v>3</v>
      </c>
      <c r="J1880">
        <v>1800</v>
      </c>
      <c r="K1880" s="7">
        <v>0</v>
      </c>
      <c r="L1880">
        <v>5400</v>
      </c>
      <c r="M1880">
        <v>531.65</v>
      </c>
      <c r="N1880" s="7">
        <f>IFERROR(Sales_Data[[#This Row],[Profit]]/Sales_Data[[#This Row],[Sales]],0)</f>
        <v>9.8453703703703696E-2</v>
      </c>
      <c r="O1880" s="7" t="str">
        <f>TEXT(Sales_Data[[#This Row],[Order_Date]],"mmm")</f>
        <v>Oct</v>
      </c>
      <c r="P1880" s="9" t="str">
        <f>TEXT(Sales_Data[[#This Row],[Order_Date]],"yyyy")</f>
        <v>2025</v>
      </c>
      <c r="Q1880" s="9" t="str">
        <f t="shared" si="29"/>
        <v>Existing</v>
      </c>
      <c r="R1880" s="1" t="s">
        <v>20</v>
      </c>
    </row>
    <row r="1881" spans="1:18" x14ac:dyDescent="0.35">
      <c r="A1881" s="1" t="s">
        <v>4581</v>
      </c>
      <c r="B1881" s="2">
        <v>45723</v>
      </c>
      <c r="C1881" s="1" t="s">
        <v>148</v>
      </c>
      <c r="D1881" s="1" t="s">
        <v>4582</v>
      </c>
      <c r="E1881" s="1" t="s">
        <v>81</v>
      </c>
      <c r="F1881" s="1" t="s">
        <v>33</v>
      </c>
      <c r="G1881" s="1" t="s">
        <v>120</v>
      </c>
      <c r="H1881" s="1" t="s">
        <v>121</v>
      </c>
      <c r="I1881">
        <v>1</v>
      </c>
      <c r="J1881">
        <v>2800</v>
      </c>
      <c r="K1881" s="7">
        <v>0</v>
      </c>
      <c r="L1881">
        <v>2800</v>
      </c>
      <c r="M1881">
        <v>592.77</v>
      </c>
      <c r="N1881" s="7">
        <f>IFERROR(Sales_Data[[#This Row],[Profit]]/Sales_Data[[#This Row],[Sales]],0)</f>
        <v>0.21170357142857144</v>
      </c>
      <c r="O1881" s="7" t="str">
        <f>TEXT(Sales_Data[[#This Row],[Order_Date]],"mmm")</f>
        <v>Mar</v>
      </c>
      <c r="P1881" s="9" t="str">
        <f>TEXT(Sales_Data[[#This Row],[Order_Date]],"yyyy")</f>
        <v>2025</v>
      </c>
      <c r="Q1881" s="9" t="str">
        <f t="shared" si="29"/>
        <v>New</v>
      </c>
      <c r="R1881" s="1" t="s">
        <v>28</v>
      </c>
    </row>
    <row r="1882" spans="1:18" x14ac:dyDescent="0.35">
      <c r="A1882" s="1" t="s">
        <v>4583</v>
      </c>
      <c r="B1882" s="2">
        <v>45815</v>
      </c>
      <c r="C1882" s="1" t="s">
        <v>4584</v>
      </c>
      <c r="D1882" s="1" t="s">
        <v>1050</v>
      </c>
      <c r="E1882" s="1" t="s">
        <v>17</v>
      </c>
      <c r="F1882" s="1" t="s">
        <v>17</v>
      </c>
      <c r="G1882" s="1" t="s">
        <v>42</v>
      </c>
      <c r="H1882" s="1" t="s">
        <v>102</v>
      </c>
      <c r="I1882">
        <v>1</v>
      </c>
      <c r="J1882">
        <v>25000</v>
      </c>
      <c r="K1882" s="7">
        <v>0.1</v>
      </c>
      <c r="L1882">
        <v>22500</v>
      </c>
      <c r="M1882">
        <v>5545.26</v>
      </c>
      <c r="N1882" s="7">
        <f>IFERROR(Sales_Data[[#This Row],[Profit]]/Sales_Data[[#This Row],[Sales]],0)</f>
        <v>0.24645600000000001</v>
      </c>
      <c r="O1882" s="7" t="str">
        <f>TEXT(Sales_Data[[#This Row],[Order_Date]],"mmm")</f>
        <v>Jun</v>
      </c>
      <c r="P1882" s="9" t="str">
        <f>TEXT(Sales_Data[[#This Row],[Order_Date]],"yyyy")</f>
        <v>2025</v>
      </c>
      <c r="Q1882" s="9" t="str">
        <f t="shared" si="29"/>
        <v>New</v>
      </c>
      <c r="R1882" s="1" t="s">
        <v>28</v>
      </c>
    </row>
    <row r="1883" spans="1:18" x14ac:dyDescent="0.35">
      <c r="A1883" s="1" t="s">
        <v>4585</v>
      </c>
      <c r="B1883" s="2">
        <v>46018</v>
      </c>
      <c r="C1883" s="1" t="s">
        <v>4586</v>
      </c>
      <c r="D1883" s="1" t="s">
        <v>3832</v>
      </c>
      <c r="E1883" s="1" t="s">
        <v>160</v>
      </c>
      <c r="F1883" s="1" t="s">
        <v>161</v>
      </c>
      <c r="G1883" s="1" t="s">
        <v>26</v>
      </c>
      <c r="H1883" s="1" t="s">
        <v>27</v>
      </c>
      <c r="I1883">
        <v>4</v>
      </c>
      <c r="J1883">
        <v>1200</v>
      </c>
      <c r="K1883" s="7">
        <v>0</v>
      </c>
      <c r="L1883">
        <v>4800</v>
      </c>
      <c r="M1883">
        <v>716.56</v>
      </c>
      <c r="N1883" s="7">
        <f>IFERROR(Sales_Data[[#This Row],[Profit]]/Sales_Data[[#This Row],[Sales]],0)</f>
        <v>0.14928333333333332</v>
      </c>
      <c r="O1883" s="7" t="str">
        <f>TEXT(Sales_Data[[#This Row],[Order_Date]],"mmm")</f>
        <v>Dec</v>
      </c>
      <c r="P1883" s="9" t="str">
        <f>TEXT(Sales_Data[[#This Row],[Order_Date]],"yyyy")</f>
        <v>2025</v>
      </c>
      <c r="Q1883" s="9" t="str">
        <f t="shared" si="29"/>
        <v>Existing</v>
      </c>
      <c r="R1883" s="1" t="s">
        <v>64</v>
      </c>
    </row>
    <row r="1884" spans="1:18" x14ac:dyDescent="0.35">
      <c r="A1884" s="1" t="s">
        <v>4587</v>
      </c>
      <c r="B1884" s="2">
        <v>45898</v>
      </c>
      <c r="C1884" s="1" t="s">
        <v>4588</v>
      </c>
      <c r="D1884" s="1" t="s">
        <v>2152</v>
      </c>
      <c r="E1884" s="1" t="s">
        <v>135</v>
      </c>
      <c r="F1884" s="1" t="s">
        <v>136</v>
      </c>
      <c r="G1884" s="1" t="s">
        <v>26</v>
      </c>
      <c r="H1884" s="1" t="s">
        <v>82</v>
      </c>
      <c r="I1884">
        <v>3</v>
      </c>
      <c r="J1884">
        <v>450</v>
      </c>
      <c r="K1884" s="7">
        <v>0.05</v>
      </c>
      <c r="L1884">
        <v>1282</v>
      </c>
      <c r="M1884">
        <v>128.69999999999999</v>
      </c>
      <c r="N1884" s="7">
        <f>IFERROR(Sales_Data[[#This Row],[Profit]]/Sales_Data[[#This Row],[Sales]],0)</f>
        <v>0.10039001560062402</v>
      </c>
      <c r="O1884" s="7" t="str">
        <f>TEXT(Sales_Data[[#This Row],[Order_Date]],"mmm")</f>
        <v>Aug</v>
      </c>
      <c r="P1884" s="9" t="str">
        <f>TEXT(Sales_Data[[#This Row],[Order_Date]],"yyyy")</f>
        <v>2025</v>
      </c>
      <c r="Q1884" s="9" t="str">
        <f t="shared" si="29"/>
        <v>Existing</v>
      </c>
      <c r="R1884" s="1" t="s">
        <v>36</v>
      </c>
    </row>
    <row r="1885" spans="1:18" x14ac:dyDescent="0.35">
      <c r="A1885" s="1" t="s">
        <v>4589</v>
      </c>
      <c r="B1885" s="2">
        <v>45701</v>
      </c>
      <c r="C1885" s="1" t="s">
        <v>4590</v>
      </c>
      <c r="D1885" s="1" t="s">
        <v>4591</v>
      </c>
      <c r="E1885" s="1" t="s">
        <v>62</v>
      </c>
      <c r="F1885" s="1" t="s">
        <v>41</v>
      </c>
      <c r="G1885" s="1" t="s">
        <v>34</v>
      </c>
      <c r="H1885" s="1" t="s">
        <v>35</v>
      </c>
      <c r="I1885">
        <v>2</v>
      </c>
      <c r="J1885">
        <v>9000</v>
      </c>
      <c r="K1885" s="7">
        <v>0</v>
      </c>
      <c r="L1885">
        <v>18000</v>
      </c>
      <c r="M1885">
        <v>2175.7600000000002</v>
      </c>
      <c r="N1885" s="7">
        <f>IFERROR(Sales_Data[[#This Row],[Profit]]/Sales_Data[[#This Row],[Sales]],0)</f>
        <v>0.12087555555555557</v>
      </c>
      <c r="O1885" s="7" t="str">
        <f>TEXT(Sales_Data[[#This Row],[Order_Date]],"mmm")</f>
        <v>Feb</v>
      </c>
      <c r="P1885" s="9" t="str">
        <f>TEXT(Sales_Data[[#This Row],[Order_Date]],"yyyy")</f>
        <v>2025</v>
      </c>
      <c r="Q1885" s="9" t="str">
        <f t="shared" si="29"/>
        <v>Existing</v>
      </c>
      <c r="R1885" s="1" t="s">
        <v>20</v>
      </c>
    </row>
    <row r="1886" spans="1:18" x14ac:dyDescent="0.35">
      <c r="A1886" s="1" t="s">
        <v>4592</v>
      </c>
      <c r="B1886" s="2">
        <v>45700</v>
      </c>
      <c r="C1886" s="1" t="s">
        <v>968</v>
      </c>
      <c r="D1886" s="1" t="s">
        <v>4593</v>
      </c>
      <c r="E1886" s="1" t="s">
        <v>40</v>
      </c>
      <c r="F1886" s="1" t="s">
        <v>41</v>
      </c>
      <c r="G1886" s="1" t="s">
        <v>34</v>
      </c>
      <c r="H1886" s="1" t="s">
        <v>153</v>
      </c>
      <c r="I1886">
        <v>2</v>
      </c>
      <c r="J1886">
        <v>7000</v>
      </c>
      <c r="K1886" s="7">
        <v>0</v>
      </c>
      <c r="L1886">
        <v>14000</v>
      </c>
      <c r="M1886">
        <v>1233.55</v>
      </c>
      <c r="N1886" s="7">
        <f>IFERROR(Sales_Data[[#This Row],[Profit]]/Sales_Data[[#This Row],[Sales]],0)</f>
        <v>8.8110714285714278E-2</v>
      </c>
      <c r="O1886" s="7" t="str">
        <f>TEXT(Sales_Data[[#This Row],[Order_Date]],"mmm")</f>
        <v>Feb</v>
      </c>
      <c r="P1886" s="9" t="str">
        <f>TEXT(Sales_Data[[#This Row],[Order_Date]],"yyyy")</f>
        <v>2025</v>
      </c>
      <c r="Q1886" s="9" t="str">
        <f t="shared" si="29"/>
        <v>Existing</v>
      </c>
      <c r="R1886" s="1" t="s">
        <v>64</v>
      </c>
    </row>
    <row r="1887" spans="1:18" x14ac:dyDescent="0.35">
      <c r="A1887" s="1" t="s">
        <v>4594</v>
      </c>
      <c r="B1887" s="2">
        <v>45726</v>
      </c>
      <c r="C1887" s="1" t="s">
        <v>4547</v>
      </c>
      <c r="D1887" s="1" t="s">
        <v>4595</v>
      </c>
      <c r="E1887" s="1" t="s">
        <v>17</v>
      </c>
      <c r="F1887" s="1" t="s">
        <v>17</v>
      </c>
      <c r="G1887" s="1" t="s">
        <v>26</v>
      </c>
      <c r="H1887" s="1" t="s">
        <v>82</v>
      </c>
      <c r="I1887">
        <v>4</v>
      </c>
      <c r="J1887">
        <v>450</v>
      </c>
      <c r="K1887" s="7">
        <v>0.2</v>
      </c>
      <c r="L1887">
        <v>1440</v>
      </c>
      <c r="M1887">
        <v>350.64</v>
      </c>
      <c r="N1887" s="7">
        <f>IFERROR(Sales_Data[[#This Row],[Profit]]/Sales_Data[[#This Row],[Sales]],0)</f>
        <v>0.24349999999999999</v>
      </c>
      <c r="O1887" s="7" t="str">
        <f>TEXT(Sales_Data[[#This Row],[Order_Date]],"mmm")</f>
        <v>Mar</v>
      </c>
      <c r="P1887" s="9" t="str">
        <f>TEXT(Sales_Data[[#This Row],[Order_Date]],"yyyy")</f>
        <v>2025</v>
      </c>
      <c r="Q1887" s="9" t="str">
        <f t="shared" si="29"/>
        <v>Existing</v>
      </c>
      <c r="R1887" s="1" t="s">
        <v>64</v>
      </c>
    </row>
    <row r="1888" spans="1:18" x14ac:dyDescent="0.35">
      <c r="A1888" s="1" t="s">
        <v>4596</v>
      </c>
      <c r="B1888" s="2">
        <v>45764</v>
      </c>
      <c r="C1888" s="1" t="s">
        <v>4597</v>
      </c>
      <c r="D1888" s="1" t="s">
        <v>4598</v>
      </c>
      <c r="E1888" s="1" t="s">
        <v>81</v>
      </c>
      <c r="F1888" s="1" t="s">
        <v>33</v>
      </c>
      <c r="G1888" s="1" t="s">
        <v>26</v>
      </c>
      <c r="H1888" s="1" t="s">
        <v>58</v>
      </c>
      <c r="I1888">
        <v>3</v>
      </c>
      <c r="J1888">
        <v>1400</v>
      </c>
      <c r="K1888" s="7">
        <v>0.15</v>
      </c>
      <c r="L1888">
        <v>3570</v>
      </c>
      <c r="M1888">
        <v>718.08</v>
      </c>
      <c r="N1888" s="7">
        <f>IFERROR(Sales_Data[[#This Row],[Profit]]/Sales_Data[[#This Row],[Sales]],0)</f>
        <v>0.20114285714285715</v>
      </c>
      <c r="O1888" s="7" t="str">
        <f>TEXT(Sales_Data[[#This Row],[Order_Date]],"mmm")</f>
        <v>Apr</v>
      </c>
      <c r="P1888" s="9" t="str">
        <f>TEXT(Sales_Data[[#This Row],[Order_Date]],"yyyy")</f>
        <v>2025</v>
      </c>
      <c r="Q1888" s="9" t="str">
        <f t="shared" si="29"/>
        <v>Existing</v>
      </c>
      <c r="R1888" s="1" t="s">
        <v>64</v>
      </c>
    </row>
    <row r="1889" spans="1:18" x14ac:dyDescent="0.35">
      <c r="A1889" s="1" t="s">
        <v>4599</v>
      </c>
      <c r="B1889" s="2">
        <v>46011</v>
      </c>
      <c r="C1889" s="1" t="s">
        <v>4411</v>
      </c>
      <c r="D1889" s="1" t="s">
        <v>652</v>
      </c>
      <c r="E1889" s="1" t="s">
        <v>51</v>
      </c>
      <c r="F1889" s="1" t="s">
        <v>52</v>
      </c>
      <c r="G1889" s="1" t="s">
        <v>42</v>
      </c>
      <c r="H1889" s="1" t="s">
        <v>43</v>
      </c>
      <c r="I1889">
        <v>5</v>
      </c>
      <c r="J1889">
        <v>18000</v>
      </c>
      <c r="K1889" s="7">
        <v>0</v>
      </c>
      <c r="L1889">
        <v>90000</v>
      </c>
      <c r="M1889">
        <v>18795.05</v>
      </c>
      <c r="N1889" s="7">
        <f>IFERROR(Sales_Data[[#This Row],[Profit]]/Sales_Data[[#This Row],[Sales]],0)</f>
        <v>0.20883388888888887</v>
      </c>
      <c r="O1889" s="7" t="str">
        <f>TEXT(Sales_Data[[#This Row],[Order_Date]],"mmm")</f>
        <v>Dec</v>
      </c>
      <c r="P1889" s="9" t="str">
        <f>TEXT(Sales_Data[[#This Row],[Order_Date]],"yyyy")</f>
        <v>2025</v>
      </c>
      <c r="Q1889" s="9" t="str">
        <f t="shared" si="29"/>
        <v>Existing</v>
      </c>
      <c r="R1889" s="1" t="s">
        <v>64</v>
      </c>
    </row>
    <row r="1890" spans="1:18" x14ac:dyDescent="0.35">
      <c r="A1890" s="1" t="s">
        <v>4600</v>
      </c>
      <c r="B1890" s="2">
        <v>45790</v>
      </c>
      <c r="C1890" s="1" t="s">
        <v>2788</v>
      </c>
      <c r="D1890" s="1" t="s">
        <v>4601</v>
      </c>
      <c r="E1890" s="1" t="s">
        <v>24</v>
      </c>
      <c r="F1890" s="1" t="s">
        <v>25</v>
      </c>
      <c r="G1890" s="1" t="s">
        <v>34</v>
      </c>
      <c r="H1890" s="1" t="s">
        <v>35</v>
      </c>
      <c r="I1890">
        <v>1</v>
      </c>
      <c r="J1890">
        <v>9000</v>
      </c>
      <c r="K1890" s="7">
        <v>0.1</v>
      </c>
      <c r="L1890">
        <v>8100</v>
      </c>
      <c r="M1890">
        <v>824.77</v>
      </c>
      <c r="N1890" s="7">
        <f>IFERROR(Sales_Data[[#This Row],[Profit]]/Sales_Data[[#This Row],[Sales]],0)</f>
        <v>0.10182345679012346</v>
      </c>
      <c r="O1890" s="7" t="str">
        <f>TEXT(Sales_Data[[#This Row],[Order_Date]],"mmm")</f>
        <v>May</v>
      </c>
      <c r="P1890" s="9" t="str">
        <f>TEXT(Sales_Data[[#This Row],[Order_Date]],"yyyy")</f>
        <v>2025</v>
      </c>
      <c r="Q1890" s="9" t="str">
        <f t="shared" si="29"/>
        <v>New</v>
      </c>
      <c r="R1890" s="1" t="s">
        <v>64</v>
      </c>
    </row>
    <row r="1891" spans="1:18" x14ac:dyDescent="0.35">
      <c r="A1891" s="1" t="s">
        <v>4602</v>
      </c>
      <c r="B1891" s="2">
        <v>45677</v>
      </c>
      <c r="C1891" s="1" t="s">
        <v>4603</v>
      </c>
      <c r="D1891" s="1" t="s">
        <v>485</v>
      </c>
      <c r="E1891" s="1" t="s">
        <v>86</v>
      </c>
      <c r="F1891" s="1" t="s">
        <v>25</v>
      </c>
      <c r="G1891" s="1" t="s">
        <v>26</v>
      </c>
      <c r="H1891" s="1" t="s">
        <v>128</v>
      </c>
      <c r="I1891">
        <v>4</v>
      </c>
      <c r="J1891">
        <v>900</v>
      </c>
      <c r="K1891" s="7">
        <v>0</v>
      </c>
      <c r="L1891">
        <v>3600</v>
      </c>
      <c r="M1891">
        <v>333.18</v>
      </c>
      <c r="N1891" s="7">
        <f>IFERROR(Sales_Data[[#This Row],[Profit]]/Sales_Data[[#This Row],[Sales]],0)</f>
        <v>9.2550000000000007E-2</v>
      </c>
      <c r="O1891" s="7" t="str">
        <f>TEXT(Sales_Data[[#This Row],[Order_Date]],"mmm")</f>
        <v>Jan</v>
      </c>
      <c r="P1891" s="9" t="str">
        <f>TEXT(Sales_Data[[#This Row],[Order_Date]],"yyyy")</f>
        <v>2025</v>
      </c>
      <c r="Q1891" s="9" t="str">
        <f t="shared" si="29"/>
        <v>Existing</v>
      </c>
      <c r="R1891" s="1" t="s">
        <v>36</v>
      </c>
    </row>
    <row r="1892" spans="1:18" x14ac:dyDescent="0.35">
      <c r="A1892" s="1" t="s">
        <v>4604</v>
      </c>
      <c r="B1892" s="2">
        <v>45885</v>
      </c>
      <c r="C1892" s="1" t="s">
        <v>4605</v>
      </c>
      <c r="D1892" s="1" t="s">
        <v>1621</v>
      </c>
      <c r="E1892" s="1" t="s">
        <v>71</v>
      </c>
      <c r="F1892" s="1" t="s">
        <v>33</v>
      </c>
      <c r="G1892" s="1" t="s">
        <v>26</v>
      </c>
      <c r="H1892" s="1" t="s">
        <v>82</v>
      </c>
      <c r="I1892">
        <v>2</v>
      </c>
      <c r="J1892">
        <v>450</v>
      </c>
      <c r="K1892" s="7">
        <v>0.05</v>
      </c>
      <c r="L1892">
        <v>855</v>
      </c>
      <c r="M1892">
        <v>139.04</v>
      </c>
      <c r="N1892" s="7">
        <f>IFERROR(Sales_Data[[#This Row],[Profit]]/Sales_Data[[#This Row],[Sales]],0)</f>
        <v>0.16261988304093566</v>
      </c>
      <c r="O1892" s="7" t="str">
        <f>TEXT(Sales_Data[[#This Row],[Order_Date]],"mmm")</f>
        <v>Aug</v>
      </c>
      <c r="P1892" s="9" t="str">
        <f>TEXT(Sales_Data[[#This Row],[Order_Date]],"yyyy")</f>
        <v>2025</v>
      </c>
      <c r="Q1892" s="9" t="str">
        <f t="shared" si="29"/>
        <v>Existing</v>
      </c>
      <c r="R1892" s="1" t="s">
        <v>28</v>
      </c>
    </row>
    <row r="1893" spans="1:18" x14ac:dyDescent="0.35">
      <c r="A1893" s="1" t="s">
        <v>4606</v>
      </c>
      <c r="B1893" s="2">
        <v>45843</v>
      </c>
      <c r="C1893" s="1" t="s">
        <v>2119</v>
      </c>
      <c r="D1893" s="1" t="s">
        <v>4607</v>
      </c>
      <c r="E1893" s="1" t="s">
        <v>17</v>
      </c>
      <c r="F1893" s="1" t="s">
        <v>17</v>
      </c>
      <c r="G1893" s="1" t="s">
        <v>42</v>
      </c>
      <c r="H1893" s="1" t="s">
        <v>63</v>
      </c>
      <c r="I1893">
        <v>2</v>
      </c>
      <c r="J1893">
        <v>4500</v>
      </c>
      <c r="K1893" s="7">
        <v>0.1</v>
      </c>
      <c r="L1893">
        <v>8100</v>
      </c>
      <c r="M1893">
        <v>1164.74</v>
      </c>
      <c r="N1893" s="7">
        <f>IFERROR(Sales_Data[[#This Row],[Profit]]/Sales_Data[[#This Row],[Sales]],0)</f>
        <v>0.14379506172839507</v>
      </c>
      <c r="O1893" s="7" t="str">
        <f>TEXT(Sales_Data[[#This Row],[Order_Date]],"mmm")</f>
        <v>Jul</v>
      </c>
      <c r="P1893" s="9" t="str">
        <f>TEXT(Sales_Data[[#This Row],[Order_Date]],"yyyy")</f>
        <v>2025</v>
      </c>
      <c r="Q1893" s="9" t="str">
        <f t="shared" si="29"/>
        <v>Existing</v>
      </c>
      <c r="R1893" s="1" t="s">
        <v>36</v>
      </c>
    </row>
    <row r="1894" spans="1:18" x14ac:dyDescent="0.35">
      <c r="A1894" s="1" t="s">
        <v>4608</v>
      </c>
      <c r="B1894" s="2">
        <v>45661</v>
      </c>
      <c r="C1894" s="1" t="s">
        <v>4584</v>
      </c>
      <c r="D1894" s="1" t="s">
        <v>2275</v>
      </c>
      <c r="E1894" s="1" t="s">
        <v>40</v>
      </c>
      <c r="F1894" s="1" t="s">
        <v>41</v>
      </c>
      <c r="G1894" s="1" t="s">
        <v>18</v>
      </c>
      <c r="H1894" s="1" t="s">
        <v>72</v>
      </c>
      <c r="I1894">
        <v>5</v>
      </c>
      <c r="J1894">
        <v>350</v>
      </c>
      <c r="K1894" s="7">
        <v>0.15</v>
      </c>
      <c r="L1894">
        <v>1488</v>
      </c>
      <c r="M1894">
        <v>300.14</v>
      </c>
      <c r="N1894" s="7">
        <f>IFERROR(Sales_Data[[#This Row],[Profit]]/Sales_Data[[#This Row],[Sales]],0)</f>
        <v>0.20170698924731181</v>
      </c>
      <c r="O1894" s="7" t="str">
        <f>TEXT(Sales_Data[[#This Row],[Order_Date]],"mmm")</f>
        <v>Jan</v>
      </c>
      <c r="P1894" s="9" t="str">
        <f>TEXT(Sales_Data[[#This Row],[Order_Date]],"yyyy")</f>
        <v>2025</v>
      </c>
      <c r="Q1894" s="9" t="str">
        <f t="shared" si="29"/>
        <v>Existing</v>
      </c>
      <c r="R1894" s="1" t="s">
        <v>73</v>
      </c>
    </row>
    <row r="1895" spans="1:18" x14ac:dyDescent="0.35">
      <c r="A1895" s="1" t="s">
        <v>4609</v>
      </c>
      <c r="B1895" s="2">
        <v>45810</v>
      </c>
      <c r="C1895" s="1" t="s">
        <v>4610</v>
      </c>
      <c r="D1895" s="1" t="s">
        <v>3761</v>
      </c>
      <c r="E1895" s="1" t="s">
        <v>32</v>
      </c>
      <c r="F1895" s="1" t="s">
        <v>33</v>
      </c>
      <c r="G1895" s="1" t="s">
        <v>18</v>
      </c>
      <c r="H1895" s="1" t="s">
        <v>19</v>
      </c>
      <c r="I1895">
        <v>4</v>
      </c>
      <c r="J1895">
        <v>700</v>
      </c>
      <c r="K1895" s="7">
        <v>0.1</v>
      </c>
      <c r="L1895">
        <v>2520</v>
      </c>
      <c r="M1895">
        <v>229.52</v>
      </c>
      <c r="N1895" s="7">
        <f>IFERROR(Sales_Data[[#This Row],[Profit]]/Sales_Data[[#This Row],[Sales]],0)</f>
        <v>9.1079365079365079E-2</v>
      </c>
      <c r="O1895" s="7" t="str">
        <f>TEXT(Sales_Data[[#This Row],[Order_Date]],"mmm")</f>
        <v>Jun</v>
      </c>
      <c r="P1895" s="9" t="str">
        <f>TEXT(Sales_Data[[#This Row],[Order_Date]],"yyyy")</f>
        <v>2025</v>
      </c>
      <c r="Q1895" s="9" t="str">
        <f t="shared" si="29"/>
        <v>Existing</v>
      </c>
      <c r="R1895" s="1" t="s">
        <v>64</v>
      </c>
    </row>
    <row r="1896" spans="1:18" x14ac:dyDescent="0.35">
      <c r="A1896" s="1" t="s">
        <v>4611</v>
      </c>
      <c r="B1896" s="2">
        <v>45705</v>
      </c>
      <c r="C1896" s="1" t="s">
        <v>4612</v>
      </c>
      <c r="D1896" s="1" t="s">
        <v>4613</v>
      </c>
      <c r="E1896" s="1" t="s">
        <v>119</v>
      </c>
      <c r="F1896" s="1" t="s">
        <v>33</v>
      </c>
      <c r="G1896" s="1" t="s">
        <v>42</v>
      </c>
      <c r="H1896" s="1" t="s">
        <v>47</v>
      </c>
      <c r="I1896">
        <v>5</v>
      </c>
      <c r="J1896">
        <v>55000</v>
      </c>
      <c r="K1896" s="7">
        <v>0.1</v>
      </c>
      <c r="L1896">
        <v>247500</v>
      </c>
      <c r="M1896">
        <v>23001.46</v>
      </c>
      <c r="N1896" s="7">
        <f>IFERROR(Sales_Data[[#This Row],[Profit]]/Sales_Data[[#This Row],[Sales]],0)</f>
        <v>9.2935191919191917E-2</v>
      </c>
      <c r="O1896" s="7" t="str">
        <f>TEXT(Sales_Data[[#This Row],[Order_Date]],"mmm")</f>
        <v>Feb</v>
      </c>
      <c r="P1896" s="9" t="str">
        <f>TEXT(Sales_Data[[#This Row],[Order_Date]],"yyyy")</f>
        <v>2025</v>
      </c>
      <c r="Q1896" s="9" t="str">
        <f t="shared" si="29"/>
        <v>Existing</v>
      </c>
      <c r="R1896" s="1" t="s">
        <v>64</v>
      </c>
    </row>
    <row r="1897" spans="1:18" x14ac:dyDescent="0.35">
      <c r="A1897" s="1" t="s">
        <v>4614</v>
      </c>
      <c r="B1897" s="2">
        <v>45770</v>
      </c>
      <c r="C1897" s="1" t="s">
        <v>4615</v>
      </c>
      <c r="D1897" s="1" t="s">
        <v>2704</v>
      </c>
      <c r="E1897" s="1" t="s">
        <v>106</v>
      </c>
      <c r="F1897" s="1" t="s">
        <v>33</v>
      </c>
      <c r="G1897" s="1" t="s">
        <v>42</v>
      </c>
      <c r="H1897" s="1" t="s">
        <v>63</v>
      </c>
      <c r="I1897">
        <v>1</v>
      </c>
      <c r="J1897">
        <v>4500</v>
      </c>
      <c r="K1897" s="7">
        <v>0.1</v>
      </c>
      <c r="L1897">
        <v>4050</v>
      </c>
      <c r="M1897">
        <v>435.73</v>
      </c>
      <c r="N1897" s="7">
        <f>IFERROR(Sales_Data[[#This Row],[Profit]]/Sales_Data[[#This Row],[Sales]],0)</f>
        <v>0.10758765432098766</v>
      </c>
      <c r="O1897" s="7" t="str">
        <f>TEXT(Sales_Data[[#This Row],[Order_Date]],"mmm")</f>
        <v>Apr</v>
      </c>
      <c r="P1897" s="9" t="str">
        <f>TEXT(Sales_Data[[#This Row],[Order_Date]],"yyyy")</f>
        <v>2025</v>
      </c>
      <c r="Q1897" s="9" t="str">
        <f t="shared" si="29"/>
        <v>New</v>
      </c>
      <c r="R1897" s="1" t="s">
        <v>36</v>
      </c>
    </row>
    <row r="1898" spans="1:18" x14ac:dyDescent="0.35">
      <c r="A1898" s="1" t="s">
        <v>4616</v>
      </c>
      <c r="B1898" s="2">
        <v>45880</v>
      </c>
      <c r="C1898" s="1" t="s">
        <v>2497</v>
      </c>
      <c r="D1898" s="1" t="s">
        <v>4617</v>
      </c>
      <c r="E1898" s="1" t="s">
        <v>119</v>
      </c>
      <c r="F1898" s="1" t="s">
        <v>33</v>
      </c>
      <c r="G1898" s="1" t="s">
        <v>42</v>
      </c>
      <c r="H1898" s="1" t="s">
        <v>47</v>
      </c>
      <c r="I1898">
        <v>3</v>
      </c>
      <c r="J1898">
        <v>55000</v>
      </c>
      <c r="K1898" s="7">
        <v>0.1</v>
      </c>
      <c r="L1898">
        <v>148500</v>
      </c>
      <c r="M1898">
        <v>31640.16</v>
      </c>
      <c r="N1898" s="7">
        <f>IFERROR(Sales_Data[[#This Row],[Profit]]/Sales_Data[[#This Row],[Sales]],0)</f>
        <v>0.21306505050505051</v>
      </c>
      <c r="O1898" s="7" t="str">
        <f>TEXT(Sales_Data[[#This Row],[Order_Date]],"mmm")</f>
        <v>Aug</v>
      </c>
      <c r="P1898" s="9" t="str">
        <f>TEXT(Sales_Data[[#This Row],[Order_Date]],"yyyy")</f>
        <v>2025</v>
      </c>
      <c r="Q1898" s="9" t="str">
        <f t="shared" si="29"/>
        <v>Existing</v>
      </c>
      <c r="R1898" s="1" t="s">
        <v>28</v>
      </c>
    </row>
    <row r="1899" spans="1:18" x14ac:dyDescent="0.35">
      <c r="A1899" s="1" t="s">
        <v>4618</v>
      </c>
      <c r="B1899" s="2">
        <v>45690</v>
      </c>
      <c r="C1899" s="1" t="s">
        <v>1975</v>
      </c>
      <c r="D1899" s="1" t="s">
        <v>4619</v>
      </c>
      <c r="E1899" s="1" t="s">
        <v>71</v>
      </c>
      <c r="F1899" s="1" t="s">
        <v>33</v>
      </c>
      <c r="G1899" s="1" t="s">
        <v>42</v>
      </c>
      <c r="H1899" s="1" t="s">
        <v>112</v>
      </c>
      <c r="I1899">
        <v>1</v>
      </c>
      <c r="J1899">
        <v>2500</v>
      </c>
      <c r="K1899" s="7">
        <v>0.05</v>
      </c>
      <c r="L1899">
        <v>2375</v>
      </c>
      <c r="M1899">
        <v>301.83</v>
      </c>
      <c r="N1899" s="7">
        <f>IFERROR(Sales_Data[[#This Row],[Profit]]/Sales_Data[[#This Row],[Sales]],0)</f>
        <v>0.12708631578947369</v>
      </c>
      <c r="O1899" s="7" t="str">
        <f>TEXT(Sales_Data[[#This Row],[Order_Date]],"mmm")</f>
        <v>Feb</v>
      </c>
      <c r="P1899" s="9" t="str">
        <f>TEXT(Sales_Data[[#This Row],[Order_Date]],"yyyy")</f>
        <v>2025</v>
      </c>
      <c r="Q1899" s="9" t="str">
        <f t="shared" si="29"/>
        <v>New</v>
      </c>
      <c r="R1899" s="1" t="s">
        <v>20</v>
      </c>
    </row>
    <row r="1900" spans="1:18" x14ac:dyDescent="0.35">
      <c r="A1900" s="1" t="s">
        <v>4620</v>
      </c>
      <c r="B1900" s="2">
        <v>45820</v>
      </c>
      <c r="C1900" s="1" t="s">
        <v>1782</v>
      </c>
      <c r="D1900" s="1" t="s">
        <v>3595</v>
      </c>
      <c r="E1900" s="1" t="s">
        <v>17</v>
      </c>
      <c r="F1900" s="1" t="s">
        <v>17</v>
      </c>
      <c r="G1900" s="1" t="s">
        <v>18</v>
      </c>
      <c r="H1900" s="1" t="s">
        <v>292</v>
      </c>
      <c r="I1900">
        <v>2</v>
      </c>
      <c r="J1900">
        <v>500</v>
      </c>
      <c r="K1900" s="7">
        <v>0.15</v>
      </c>
      <c r="L1900">
        <v>850</v>
      </c>
      <c r="M1900">
        <v>72.790000000000006</v>
      </c>
      <c r="N1900" s="7">
        <f>IFERROR(Sales_Data[[#This Row],[Profit]]/Sales_Data[[#This Row],[Sales]],0)</f>
        <v>8.5635294117647059E-2</v>
      </c>
      <c r="O1900" s="7" t="str">
        <f>TEXT(Sales_Data[[#This Row],[Order_Date]],"mmm")</f>
        <v>Jun</v>
      </c>
      <c r="P1900" s="9" t="str">
        <f>TEXT(Sales_Data[[#This Row],[Order_Date]],"yyyy")</f>
        <v>2025</v>
      </c>
      <c r="Q1900" s="9" t="str">
        <f t="shared" si="29"/>
        <v>Existing</v>
      </c>
      <c r="R1900" s="1" t="s">
        <v>73</v>
      </c>
    </row>
    <row r="1901" spans="1:18" x14ac:dyDescent="0.35">
      <c r="A1901" s="1" t="s">
        <v>4621</v>
      </c>
      <c r="B1901" s="2">
        <v>45955</v>
      </c>
      <c r="C1901" s="1" t="s">
        <v>4622</v>
      </c>
      <c r="D1901" s="1" t="s">
        <v>4623</v>
      </c>
      <c r="E1901" s="1" t="s">
        <v>17</v>
      </c>
      <c r="F1901" s="1" t="s">
        <v>17</v>
      </c>
      <c r="G1901" s="1" t="s">
        <v>42</v>
      </c>
      <c r="H1901" s="1" t="s">
        <v>102</v>
      </c>
      <c r="I1901">
        <v>5</v>
      </c>
      <c r="J1901">
        <v>25000</v>
      </c>
      <c r="K1901" s="7">
        <v>0.15</v>
      </c>
      <c r="L1901">
        <v>106250</v>
      </c>
      <c r="M1901">
        <v>15635.42</v>
      </c>
      <c r="N1901" s="7">
        <f>IFERROR(Sales_Data[[#This Row],[Profit]]/Sales_Data[[#This Row],[Sales]],0)</f>
        <v>0.14715689411764707</v>
      </c>
      <c r="O1901" s="7" t="str">
        <f>TEXT(Sales_Data[[#This Row],[Order_Date]],"mmm")</f>
        <v>Oct</v>
      </c>
      <c r="P1901" s="9" t="str">
        <f>TEXT(Sales_Data[[#This Row],[Order_Date]],"yyyy")</f>
        <v>2025</v>
      </c>
      <c r="Q1901" s="9" t="str">
        <f t="shared" si="29"/>
        <v>Existing</v>
      </c>
      <c r="R1901" s="1" t="s">
        <v>20</v>
      </c>
    </row>
    <row r="1902" spans="1:18" x14ac:dyDescent="0.35">
      <c r="A1902" s="1" t="s">
        <v>4624</v>
      </c>
      <c r="B1902" s="2">
        <v>45731</v>
      </c>
      <c r="C1902" s="1" t="s">
        <v>4625</v>
      </c>
      <c r="D1902" s="1" t="s">
        <v>1845</v>
      </c>
      <c r="E1902" s="1" t="s">
        <v>111</v>
      </c>
      <c r="F1902" s="1" t="s">
        <v>33</v>
      </c>
      <c r="G1902" s="1" t="s">
        <v>120</v>
      </c>
      <c r="H1902" s="1" t="s">
        <v>143</v>
      </c>
      <c r="I1902">
        <v>4</v>
      </c>
      <c r="J1902">
        <v>1800</v>
      </c>
      <c r="K1902" s="7">
        <v>0.1</v>
      </c>
      <c r="L1902">
        <v>6480</v>
      </c>
      <c r="M1902">
        <v>1597.06</v>
      </c>
      <c r="N1902" s="7">
        <f>IFERROR(Sales_Data[[#This Row],[Profit]]/Sales_Data[[#This Row],[Sales]],0)</f>
        <v>0.24645987654320986</v>
      </c>
      <c r="O1902" s="7" t="str">
        <f>TEXT(Sales_Data[[#This Row],[Order_Date]],"mmm")</f>
        <v>Mar</v>
      </c>
      <c r="P1902" s="9" t="str">
        <f>TEXT(Sales_Data[[#This Row],[Order_Date]],"yyyy")</f>
        <v>2025</v>
      </c>
      <c r="Q1902" s="9" t="str">
        <f t="shared" si="29"/>
        <v>Existing</v>
      </c>
      <c r="R1902" s="1" t="s">
        <v>73</v>
      </c>
    </row>
    <row r="1903" spans="1:18" x14ac:dyDescent="0.35">
      <c r="A1903" s="1" t="s">
        <v>4626</v>
      </c>
      <c r="B1903" s="2">
        <v>45983</v>
      </c>
      <c r="C1903" s="1" t="s">
        <v>4627</v>
      </c>
      <c r="D1903" s="1" t="s">
        <v>4628</v>
      </c>
      <c r="E1903" s="1" t="s">
        <v>135</v>
      </c>
      <c r="F1903" s="1" t="s">
        <v>136</v>
      </c>
      <c r="G1903" s="1" t="s">
        <v>34</v>
      </c>
      <c r="H1903" s="1" t="s">
        <v>77</v>
      </c>
      <c r="I1903">
        <v>4</v>
      </c>
      <c r="J1903">
        <v>22000</v>
      </c>
      <c r="K1903" s="7">
        <v>0</v>
      </c>
      <c r="L1903">
        <v>88000</v>
      </c>
      <c r="M1903">
        <v>8272.77</v>
      </c>
      <c r="N1903" s="7">
        <f>IFERROR(Sales_Data[[#This Row],[Profit]]/Sales_Data[[#This Row],[Sales]],0)</f>
        <v>9.4008750000000002E-2</v>
      </c>
      <c r="O1903" s="7" t="str">
        <f>TEXT(Sales_Data[[#This Row],[Order_Date]],"mmm")</f>
        <v>Nov</v>
      </c>
      <c r="P1903" s="9" t="str">
        <f>TEXT(Sales_Data[[#This Row],[Order_Date]],"yyyy")</f>
        <v>2025</v>
      </c>
      <c r="Q1903" s="9" t="str">
        <f t="shared" si="29"/>
        <v>Existing</v>
      </c>
      <c r="R1903" s="1" t="s">
        <v>36</v>
      </c>
    </row>
    <row r="1904" spans="1:18" x14ac:dyDescent="0.35">
      <c r="A1904" s="1" t="s">
        <v>4629</v>
      </c>
      <c r="B1904" s="2">
        <v>45980</v>
      </c>
      <c r="C1904" s="1" t="s">
        <v>1335</v>
      </c>
      <c r="D1904" s="1" t="s">
        <v>4630</v>
      </c>
      <c r="E1904" s="1" t="s">
        <v>81</v>
      </c>
      <c r="F1904" s="1" t="s">
        <v>33</v>
      </c>
      <c r="G1904" s="1" t="s">
        <v>42</v>
      </c>
      <c r="H1904" s="1" t="s">
        <v>47</v>
      </c>
      <c r="I1904">
        <v>5</v>
      </c>
      <c r="J1904">
        <v>55000</v>
      </c>
      <c r="K1904" s="7">
        <v>0.05</v>
      </c>
      <c r="L1904">
        <v>261250</v>
      </c>
      <c r="M1904">
        <v>56012.800000000003</v>
      </c>
      <c r="N1904" s="7">
        <f>IFERROR(Sales_Data[[#This Row],[Profit]]/Sales_Data[[#This Row],[Sales]],0)</f>
        <v>0.21440306220095695</v>
      </c>
      <c r="O1904" s="7" t="str">
        <f>TEXT(Sales_Data[[#This Row],[Order_Date]],"mmm")</f>
        <v>Nov</v>
      </c>
      <c r="P1904" s="9" t="str">
        <f>TEXT(Sales_Data[[#This Row],[Order_Date]],"yyyy")</f>
        <v>2025</v>
      </c>
      <c r="Q1904" s="9" t="str">
        <f t="shared" si="29"/>
        <v>Existing</v>
      </c>
      <c r="R1904" s="1" t="s">
        <v>64</v>
      </c>
    </row>
    <row r="1905" spans="1:18" x14ac:dyDescent="0.35">
      <c r="A1905" s="1" t="s">
        <v>4631</v>
      </c>
      <c r="B1905" s="2">
        <v>45962</v>
      </c>
      <c r="C1905" s="1" t="s">
        <v>948</v>
      </c>
      <c r="D1905" s="1" t="s">
        <v>536</v>
      </c>
      <c r="E1905" s="1" t="s">
        <v>119</v>
      </c>
      <c r="F1905" s="1" t="s">
        <v>33</v>
      </c>
      <c r="G1905" s="1" t="s">
        <v>42</v>
      </c>
      <c r="H1905" s="1" t="s">
        <v>47</v>
      </c>
      <c r="I1905">
        <v>1</v>
      </c>
      <c r="J1905">
        <v>55000</v>
      </c>
      <c r="K1905" s="7">
        <v>0.05</v>
      </c>
      <c r="L1905">
        <v>52250</v>
      </c>
      <c r="M1905">
        <v>4299.07</v>
      </c>
      <c r="N1905" s="7">
        <f>IFERROR(Sales_Data[[#This Row],[Profit]]/Sales_Data[[#This Row],[Sales]],0)</f>
        <v>8.2278851674641149E-2</v>
      </c>
      <c r="O1905" s="7" t="str">
        <f>TEXT(Sales_Data[[#This Row],[Order_Date]],"mmm")</f>
        <v>Nov</v>
      </c>
      <c r="P1905" s="9" t="str">
        <f>TEXT(Sales_Data[[#This Row],[Order_Date]],"yyyy")</f>
        <v>2025</v>
      </c>
      <c r="Q1905" s="9" t="str">
        <f t="shared" si="29"/>
        <v>New</v>
      </c>
      <c r="R1905" s="1" t="s">
        <v>73</v>
      </c>
    </row>
    <row r="1906" spans="1:18" x14ac:dyDescent="0.35">
      <c r="A1906" s="1" t="s">
        <v>4632</v>
      </c>
      <c r="B1906" s="2">
        <v>45859</v>
      </c>
      <c r="C1906" s="1" t="s">
        <v>3327</v>
      </c>
      <c r="D1906" s="1" t="s">
        <v>3608</v>
      </c>
      <c r="E1906" s="1" t="s">
        <v>24</v>
      </c>
      <c r="F1906" s="1" t="s">
        <v>25</v>
      </c>
      <c r="G1906" s="1" t="s">
        <v>18</v>
      </c>
      <c r="H1906" s="1" t="s">
        <v>292</v>
      </c>
      <c r="I1906">
        <v>5</v>
      </c>
      <c r="J1906">
        <v>500</v>
      </c>
      <c r="K1906" s="7">
        <v>0.1</v>
      </c>
      <c r="L1906">
        <v>2250</v>
      </c>
      <c r="M1906">
        <v>379.76</v>
      </c>
      <c r="N1906" s="7">
        <f>IFERROR(Sales_Data[[#This Row],[Profit]]/Sales_Data[[#This Row],[Sales]],0)</f>
        <v>0.16878222222222222</v>
      </c>
      <c r="O1906" s="7" t="str">
        <f>TEXT(Sales_Data[[#This Row],[Order_Date]],"mmm")</f>
        <v>Jul</v>
      </c>
      <c r="P1906" s="9" t="str">
        <f>TEXT(Sales_Data[[#This Row],[Order_Date]],"yyyy")</f>
        <v>2025</v>
      </c>
      <c r="Q1906" s="9" t="str">
        <f t="shared" si="29"/>
        <v>Existing</v>
      </c>
      <c r="R1906" s="1" t="s">
        <v>64</v>
      </c>
    </row>
    <row r="1907" spans="1:18" x14ac:dyDescent="0.35">
      <c r="A1907" s="1" t="s">
        <v>4633</v>
      </c>
      <c r="B1907" s="2">
        <v>45840</v>
      </c>
      <c r="C1907" s="1" t="s">
        <v>4634</v>
      </c>
      <c r="D1907" s="1" t="s">
        <v>2257</v>
      </c>
      <c r="E1907" s="1" t="s">
        <v>106</v>
      </c>
      <c r="F1907" s="1" t="s">
        <v>33</v>
      </c>
      <c r="G1907" s="1" t="s">
        <v>26</v>
      </c>
      <c r="H1907" s="1" t="s">
        <v>128</v>
      </c>
      <c r="I1907">
        <v>3</v>
      </c>
      <c r="J1907">
        <v>900</v>
      </c>
      <c r="K1907" s="7">
        <v>0.05</v>
      </c>
      <c r="L1907">
        <v>2565</v>
      </c>
      <c r="M1907">
        <v>555.01</v>
      </c>
      <c r="N1907" s="7">
        <f>IFERROR(Sales_Data[[#This Row],[Profit]]/Sales_Data[[#This Row],[Sales]],0)</f>
        <v>0.21637816764132553</v>
      </c>
      <c r="O1907" s="7" t="str">
        <f>TEXT(Sales_Data[[#This Row],[Order_Date]],"mmm")</f>
        <v>Jul</v>
      </c>
      <c r="P1907" s="9" t="str">
        <f>TEXT(Sales_Data[[#This Row],[Order_Date]],"yyyy")</f>
        <v>2025</v>
      </c>
      <c r="Q1907" s="9" t="str">
        <f t="shared" si="29"/>
        <v>Existing</v>
      </c>
      <c r="R1907" s="1" t="s">
        <v>64</v>
      </c>
    </row>
    <row r="1908" spans="1:18" x14ac:dyDescent="0.35">
      <c r="A1908" s="1" t="s">
        <v>4635</v>
      </c>
      <c r="B1908" s="2">
        <v>45823</v>
      </c>
      <c r="C1908" s="1" t="s">
        <v>1766</v>
      </c>
      <c r="D1908" s="1" t="s">
        <v>4636</v>
      </c>
      <c r="E1908" s="1" t="s">
        <v>71</v>
      </c>
      <c r="F1908" s="1" t="s">
        <v>33</v>
      </c>
      <c r="G1908" s="1" t="s">
        <v>42</v>
      </c>
      <c r="H1908" s="1" t="s">
        <v>43</v>
      </c>
      <c r="I1908">
        <v>2</v>
      </c>
      <c r="J1908">
        <v>18000</v>
      </c>
      <c r="K1908" s="7">
        <v>0.1</v>
      </c>
      <c r="L1908">
        <v>32400</v>
      </c>
      <c r="M1908">
        <v>3870.68</v>
      </c>
      <c r="N1908" s="7">
        <f>IFERROR(Sales_Data[[#This Row],[Profit]]/Sales_Data[[#This Row],[Sales]],0)</f>
        <v>0.11946543209876542</v>
      </c>
      <c r="O1908" s="7" t="str">
        <f>TEXT(Sales_Data[[#This Row],[Order_Date]],"mmm")</f>
        <v>Jun</v>
      </c>
      <c r="P1908" s="9" t="str">
        <f>TEXT(Sales_Data[[#This Row],[Order_Date]],"yyyy")</f>
        <v>2025</v>
      </c>
      <c r="Q1908" s="9" t="str">
        <f t="shared" si="29"/>
        <v>Existing</v>
      </c>
      <c r="R1908" s="1" t="s">
        <v>20</v>
      </c>
    </row>
    <row r="1909" spans="1:18" x14ac:dyDescent="0.35">
      <c r="A1909" s="1" t="s">
        <v>4637</v>
      </c>
      <c r="B1909" s="2">
        <v>45693</v>
      </c>
      <c r="C1909" s="1" t="s">
        <v>4638</v>
      </c>
      <c r="D1909" s="1" t="s">
        <v>3512</v>
      </c>
      <c r="E1909" s="1" t="s">
        <v>24</v>
      </c>
      <c r="F1909" s="1" t="s">
        <v>25</v>
      </c>
      <c r="G1909" s="1" t="s">
        <v>34</v>
      </c>
      <c r="H1909" s="1" t="s">
        <v>107</v>
      </c>
      <c r="I1909">
        <v>1</v>
      </c>
      <c r="J1909">
        <v>6500</v>
      </c>
      <c r="K1909" s="7">
        <v>0</v>
      </c>
      <c r="L1909">
        <v>6500</v>
      </c>
      <c r="M1909">
        <v>1134.24</v>
      </c>
      <c r="N1909" s="7">
        <f>IFERROR(Sales_Data[[#This Row],[Profit]]/Sales_Data[[#This Row],[Sales]],0)</f>
        <v>0.17449846153846155</v>
      </c>
      <c r="O1909" s="7" t="str">
        <f>TEXT(Sales_Data[[#This Row],[Order_Date]],"mmm")</f>
        <v>Feb</v>
      </c>
      <c r="P1909" s="9" t="str">
        <f>TEXT(Sales_Data[[#This Row],[Order_Date]],"yyyy")</f>
        <v>2025</v>
      </c>
      <c r="Q1909" s="9" t="str">
        <f t="shared" si="29"/>
        <v>New</v>
      </c>
      <c r="R1909" s="1" t="s">
        <v>36</v>
      </c>
    </row>
    <row r="1910" spans="1:18" x14ac:dyDescent="0.35">
      <c r="A1910" s="1" t="s">
        <v>4639</v>
      </c>
      <c r="B1910" s="2">
        <v>45883</v>
      </c>
      <c r="C1910" s="1" t="s">
        <v>4640</v>
      </c>
      <c r="D1910" s="1" t="s">
        <v>4641</v>
      </c>
      <c r="E1910" s="1" t="s">
        <v>111</v>
      </c>
      <c r="F1910" s="1" t="s">
        <v>33</v>
      </c>
      <c r="G1910" s="1" t="s">
        <v>120</v>
      </c>
      <c r="H1910" s="1" t="s">
        <v>143</v>
      </c>
      <c r="I1910">
        <v>2</v>
      </c>
      <c r="J1910">
        <v>1800</v>
      </c>
      <c r="K1910" s="7">
        <v>0.1</v>
      </c>
      <c r="L1910">
        <v>3240</v>
      </c>
      <c r="M1910">
        <v>604.20000000000005</v>
      </c>
      <c r="N1910" s="7">
        <f>IFERROR(Sales_Data[[#This Row],[Profit]]/Sales_Data[[#This Row],[Sales]],0)</f>
        <v>0.1864814814814815</v>
      </c>
      <c r="O1910" s="7" t="str">
        <f>TEXT(Sales_Data[[#This Row],[Order_Date]],"mmm")</f>
        <v>Aug</v>
      </c>
      <c r="P1910" s="9" t="str">
        <f>TEXT(Sales_Data[[#This Row],[Order_Date]],"yyyy")</f>
        <v>2025</v>
      </c>
      <c r="Q1910" s="9" t="str">
        <f t="shared" si="29"/>
        <v>Existing</v>
      </c>
      <c r="R1910" s="1" t="s">
        <v>64</v>
      </c>
    </row>
    <row r="1911" spans="1:18" x14ac:dyDescent="0.35">
      <c r="A1911" s="1" t="s">
        <v>4642</v>
      </c>
      <c r="B1911" s="2">
        <v>45887</v>
      </c>
      <c r="C1911" s="1" t="s">
        <v>4643</v>
      </c>
      <c r="D1911" s="1" t="s">
        <v>3756</v>
      </c>
      <c r="E1911" s="1" t="s">
        <v>24</v>
      </c>
      <c r="F1911" s="1" t="s">
        <v>25</v>
      </c>
      <c r="G1911" s="1" t="s">
        <v>120</v>
      </c>
      <c r="H1911" s="1" t="s">
        <v>121</v>
      </c>
      <c r="I1911">
        <v>4</v>
      </c>
      <c r="J1911">
        <v>2800</v>
      </c>
      <c r="K1911" s="7">
        <v>0.15</v>
      </c>
      <c r="L1911">
        <v>9520</v>
      </c>
      <c r="M1911">
        <v>1223.57</v>
      </c>
      <c r="N1911" s="7">
        <f>IFERROR(Sales_Data[[#This Row],[Profit]]/Sales_Data[[#This Row],[Sales]],0)</f>
        <v>0.12852626050420168</v>
      </c>
      <c r="O1911" s="7" t="str">
        <f>TEXT(Sales_Data[[#This Row],[Order_Date]],"mmm")</f>
        <v>Aug</v>
      </c>
      <c r="P1911" s="9" t="str">
        <f>TEXT(Sales_Data[[#This Row],[Order_Date]],"yyyy")</f>
        <v>2025</v>
      </c>
      <c r="Q1911" s="9" t="str">
        <f t="shared" si="29"/>
        <v>Existing</v>
      </c>
      <c r="R1911" s="1" t="s">
        <v>73</v>
      </c>
    </row>
    <row r="1912" spans="1:18" x14ac:dyDescent="0.35">
      <c r="A1912" s="1" t="s">
        <v>4644</v>
      </c>
      <c r="B1912" s="2">
        <v>45965</v>
      </c>
      <c r="C1912" s="1" t="s">
        <v>4645</v>
      </c>
      <c r="D1912" s="1" t="s">
        <v>4646</v>
      </c>
      <c r="E1912" s="1" t="s">
        <v>17</v>
      </c>
      <c r="F1912" s="1" t="s">
        <v>17</v>
      </c>
      <c r="G1912" s="1" t="s">
        <v>42</v>
      </c>
      <c r="H1912" s="1" t="s">
        <v>63</v>
      </c>
      <c r="I1912">
        <v>1</v>
      </c>
      <c r="J1912">
        <v>4500</v>
      </c>
      <c r="K1912" s="7">
        <v>0.05</v>
      </c>
      <c r="L1912">
        <v>4275</v>
      </c>
      <c r="M1912">
        <v>607.54999999999995</v>
      </c>
      <c r="N1912" s="7">
        <f>IFERROR(Sales_Data[[#This Row],[Profit]]/Sales_Data[[#This Row],[Sales]],0)</f>
        <v>0.14211695906432747</v>
      </c>
      <c r="O1912" s="7" t="str">
        <f>TEXT(Sales_Data[[#This Row],[Order_Date]],"mmm")</f>
        <v>Nov</v>
      </c>
      <c r="P1912" s="9" t="str">
        <f>TEXT(Sales_Data[[#This Row],[Order_Date]],"yyyy")</f>
        <v>2025</v>
      </c>
      <c r="Q1912" s="9" t="str">
        <f t="shared" si="29"/>
        <v>New</v>
      </c>
      <c r="R1912" s="1" t="s">
        <v>36</v>
      </c>
    </row>
    <row r="1913" spans="1:18" x14ac:dyDescent="0.35">
      <c r="A1913" s="1" t="s">
        <v>4647</v>
      </c>
      <c r="B1913" s="2">
        <v>45724</v>
      </c>
      <c r="C1913" s="1" t="s">
        <v>4648</v>
      </c>
      <c r="D1913" s="1" t="s">
        <v>4649</v>
      </c>
      <c r="E1913" s="1" t="s">
        <v>40</v>
      </c>
      <c r="F1913" s="1" t="s">
        <v>41</v>
      </c>
      <c r="G1913" s="1" t="s">
        <v>42</v>
      </c>
      <c r="H1913" s="1" t="s">
        <v>112</v>
      </c>
      <c r="I1913">
        <v>4</v>
      </c>
      <c r="J1913">
        <v>2500</v>
      </c>
      <c r="K1913" s="7">
        <v>0.15</v>
      </c>
      <c r="L1913">
        <v>8500</v>
      </c>
      <c r="M1913">
        <v>729.84</v>
      </c>
      <c r="N1913" s="7">
        <f>IFERROR(Sales_Data[[#This Row],[Profit]]/Sales_Data[[#This Row],[Sales]],0)</f>
        <v>8.5863529411764714E-2</v>
      </c>
      <c r="O1913" s="7" t="str">
        <f>TEXT(Sales_Data[[#This Row],[Order_Date]],"mmm")</f>
        <v>Mar</v>
      </c>
      <c r="P1913" s="9" t="str">
        <f>TEXT(Sales_Data[[#This Row],[Order_Date]],"yyyy")</f>
        <v>2025</v>
      </c>
      <c r="Q1913" s="9" t="str">
        <f t="shared" si="29"/>
        <v>Existing</v>
      </c>
      <c r="R1913" s="1" t="s">
        <v>20</v>
      </c>
    </row>
    <row r="1914" spans="1:18" x14ac:dyDescent="0.35">
      <c r="A1914" s="1" t="s">
        <v>4650</v>
      </c>
      <c r="B1914" s="2">
        <v>45985</v>
      </c>
      <c r="C1914" s="1" t="s">
        <v>4651</v>
      </c>
      <c r="D1914" s="1" t="s">
        <v>4652</v>
      </c>
      <c r="E1914" s="1" t="s">
        <v>86</v>
      </c>
      <c r="F1914" s="1" t="s">
        <v>25</v>
      </c>
      <c r="G1914" s="1" t="s">
        <v>42</v>
      </c>
      <c r="H1914" s="1" t="s">
        <v>43</v>
      </c>
      <c r="I1914">
        <v>2</v>
      </c>
      <c r="J1914">
        <v>18000</v>
      </c>
      <c r="K1914" s="7">
        <v>0.05</v>
      </c>
      <c r="L1914">
        <v>34200</v>
      </c>
      <c r="M1914">
        <v>6066.64</v>
      </c>
      <c r="N1914" s="7">
        <f>IFERROR(Sales_Data[[#This Row],[Profit]]/Sales_Data[[#This Row],[Sales]],0)</f>
        <v>0.17738713450292398</v>
      </c>
      <c r="O1914" s="7" t="str">
        <f>TEXT(Sales_Data[[#This Row],[Order_Date]],"mmm")</f>
        <v>Nov</v>
      </c>
      <c r="P1914" s="9" t="str">
        <f>TEXT(Sales_Data[[#This Row],[Order_Date]],"yyyy")</f>
        <v>2025</v>
      </c>
      <c r="Q1914" s="9" t="str">
        <f t="shared" si="29"/>
        <v>Existing</v>
      </c>
      <c r="R1914" s="1" t="s">
        <v>73</v>
      </c>
    </row>
    <row r="1915" spans="1:18" x14ac:dyDescent="0.35">
      <c r="A1915" s="1" t="s">
        <v>4653</v>
      </c>
      <c r="B1915" s="2">
        <v>45670</v>
      </c>
      <c r="C1915" s="1" t="s">
        <v>3730</v>
      </c>
      <c r="D1915" s="1" t="s">
        <v>4654</v>
      </c>
      <c r="E1915" s="1" t="s">
        <v>135</v>
      </c>
      <c r="F1915" s="1" t="s">
        <v>136</v>
      </c>
      <c r="G1915" s="1" t="s">
        <v>42</v>
      </c>
      <c r="H1915" s="1" t="s">
        <v>63</v>
      </c>
      <c r="I1915">
        <v>4</v>
      </c>
      <c r="J1915">
        <v>4500</v>
      </c>
      <c r="K1915" s="7">
        <v>0.1</v>
      </c>
      <c r="L1915">
        <v>16200</v>
      </c>
      <c r="M1915">
        <v>3412.71</v>
      </c>
      <c r="N1915" s="7">
        <f>IFERROR(Sales_Data[[#This Row],[Profit]]/Sales_Data[[#This Row],[Sales]],0)</f>
        <v>0.2106611111111111</v>
      </c>
      <c r="O1915" s="7" t="str">
        <f>TEXT(Sales_Data[[#This Row],[Order_Date]],"mmm")</f>
        <v>Jan</v>
      </c>
      <c r="P1915" s="9" t="str">
        <f>TEXT(Sales_Data[[#This Row],[Order_Date]],"yyyy")</f>
        <v>2025</v>
      </c>
      <c r="Q1915" s="9" t="str">
        <f t="shared" si="29"/>
        <v>Existing</v>
      </c>
      <c r="R1915" s="1" t="s">
        <v>28</v>
      </c>
    </row>
    <row r="1916" spans="1:18" x14ac:dyDescent="0.35">
      <c r="A1916" s="1" t="s">
        <v>4655</v>
      </c>
      <c r="B1916" s="2">
        <v>46008</v>
      </c>
      <c r="C1916" s="1" t="s">
        <v>1072</v>
      </c>
      <c r="D1916" s="1" t="s">
        <v>4656</v>
      </c>
      <c r="E1916" s="1" t="s">
        <v>86</v>
      </c>
      <c r="F1916" s="1" t="s">
        <v>25</v>
      </c>
      <c r="G1916" s="1" t="s">
        <v>26</v>
      </c>
      <c r="H1916" s="1" t="s">
        <v>58</v>
      </c>
      <c r="I1916">
        <v>1</v>
      </c>
      <c r="J1916">
        <v>1400</v>
      </c>
      <c r="K1916" s="7">
        <v>0.1</v>
      </c>
      <c r="L1916">
        <v>1260</v>
      </c>
      <c r="M1916">
        <v>279.97000000000003</v>
      </c>
      <c r="N1916" s="7">
        <f>IFERROR(Sales_Data[[#This Row],[Profit]]/Sales_Data[[#This Row],[Sales]],0)</f>
        <v>0.22219841269841273</v>
      </c>
      <c r="O1916" s="7" t="str">
        <f>TEXT(Sales_Data[[#This Row],[Order_Date]],"mmm")</f>
        <v>Dec</v>
      </c>
      <c r="P1916" s="9" t="str">
        <f>TEXT(Sales_Data[[#This Row],[Order_Date]],"yyyy")</f>
        <v>2025</v>
      </c>
      <c r="Q1916" s="9" t="str">
        <f t="shared" si="29"/>
        <v>New</v>
      </c>
      <c r="R1916" s="1" t="s">
        <v>28</v>
      </c>
    </row>
    <row r="1917" spans="1:18" x14ac:dyDescent="0.35">
      <c r="A1917" s="1" t="s">
        <v>4657</v>
      </c>
      <c r="B1917" s="2">
        <v>45669</v>
      </c>
      <c r="C1917" s="1" t="s">
        <v>3131</v>
      </c>
      <c r="D1917" s="1" t="s">
        <v>4658</v>
      </c>
      <c r="E1917" s="1" t="s">
        <v>86</v>
      </c>
      <c r="F1917" s="1" t="s">
        <v>25</v>
      </c>
      <c r="G1917" s="1" t="s">
        <v>120</v>
      </c>
      <c r="H1917" s="1" t="s">
        <v>143</v>
      </c>
      <c r="I1917">
        <v>3</v>
      </c>
      <c r="J1917">
        <v>1800</v>
      </c>
      <c r="K1917" s="7">
        <v>0.1</v>
      </c>
      <c r="L1917">
        <v>4860</v>
      </c>
      <c r="M1917">
        <v>840.32</v>
      </c>
      <c r="N1917" s="7">
        <f>IFERROR(Sales_Data[[#This Row],[Profit]]/Sales_Data[[#This Row],[Sales]],0)</f>
        <v>0.17290534979423869</v>
      </c>
      <c r="O1917" s="7" t="str">
        <f>TEXT(Sales_Data[[#This Row],[Order_Date]],"mmm")</f>
        <v>Jan</v>
      </c>
      <c r="P1917" s="9" t="str">
        <f>TEXT(Sales_Data[[#This Row],[Order_Date]],"yyyy")</f>
        <v>2025</v>
      </c>
      <c r="Q1917" s="9" t="str">
        <f t="shared" si="29"/>
        <v>Existing</v>
      </c>
      <c r="R1917" s="1" t="s">
        <v>36</v>
      </c>
    </row>
    <row r="1918" spans="1:18" x14ac:dyDescent="0.35">
      <c r="A1918" s="1" t="s">
        <v>4659</v>
      </c>
      <c r="B1918" s="2">
        <v>45845</v>
      </c>
      <c r="C1918" s="1" t="s">
        <v>4660</v>
      </c>
      <c r="D1918" s="1" t="s">
        <v>4661</v>
      </c>
      <c r="E1918" s="1" t="s">
        <v>106</v>
      </c>
      <c r="F1918" s="1" t="s">
        <v>33</v>
      </c>
      <c r="G1918" s="1" t="s">
        <v>42</v>
      </c>
      <c r="H1918" s="1" t="s">
        <v>102</v>
      </c>
      <c r="I1918">
        <v>1</v>
      </c>
      <c r="J1918">
        <v>25000</v>
      </c>
      <c r="K1918" s="7">
        <v>0</v>
      </c>
      <c r="L1918">
        <v>25000</v>
      </c>
      <c r="M1918">
        <v>2810.69</v>
      </c>
      <c r="N1918" s="7">
        <f>IFERROR(Sales_Data[[#This Row],[Profit]]/Sales_Data[[#This Row],[Sales]],0)</f>
        <v>0.1124276</v>
      </c>
      <c r="O1918" s="7" t="str">
        <f>TEXT(Sales_Data[[#This Row],[Order_Date]],"mmm")</f>
        <v>Jul</v>
      </c>
      <c r="P1918" s="9" t="str">
        <f>TEXT(Sales_Data[[#This Row],[Order_Date]],"yyyy")</f>
        <v>2025</v>
      </c>
      <c r="Q1918" s="9" t="str">
        <f t="shared" si="29"/>
        <v>New</v>
      </c>
      <c r="R1918" s="1" t="s">
        <v>20</v>
      </c>
    </row>
    <row r="1919" spans="1:18" x14ac:dyDescent="0.35">
      <c r="A1919" s="1" t="s">
        <v>4662</v>
      </c>
      <c r="B1919" s="2">
        <v>45719</v>
      </c>
      <c r="C1919" s="1" t="s">
        <v>4663</v>
      </c>
      <c r="D1919" s="1" t="s">
        <v>4664</v>
      </c>
      <c r="E1919" s="1" t="s">
        <v>160</v>
      </c>
      <c r="F1919" s="1" t="s">
        <v>161</v>
      </c>
      <c r="G1919" s="1" t="s">
        <v>120</v>
      </c>
      <c r="H1919" s="1" t="s">
        <v>121</v>
      </c>
      <c r="I1919">
        <v>3</v>
      </c>
      <c r="J1919">
        <v>2800</v>
      </c>
      <c r="K1919" s="7">
        <v>0.05</v>
      </c>
      <c r="L1919">
        <v>7980</v>
      </c>
      <c r="M1919">
        <v>1595.62</v>
      </c>
      <c r="N1919" s="7">
        <f>IFERROR(Sales_Data[[#This Row],[Profit]]/Sales_Data[[#This Row],[Sales]],0)</f>
        <v>0.19995238095238094</v>
      </c>
      <c r="O1919" s="7" t="str">
        <f>TEXT(Sales_Data[[#This Row],[Order_Date]],"mmm")</f>
        <v>Mar</v>
      </c>
      <c r="P1919" s="9" t="str">
        <f>TEXT(Sales_Data[[#This Row],[Order_Date]],"yyyy")</f>
        <v>2025</v>
      </c>
      <c r="Q1919" s="9" t="str">
        <f t="shared" si="29"/>
        <v>Existing</v>
      </c>
      <c r="R1919" s="1" t="s">
        <v>73</v>
      </c>
    </row>
    <row r="1920" spans="1:18" x14ac:dyDescent="0.35">
      <c r="A1920" s="1" t="s">
        <v>4665</v>
      </c>
      <c r="B1920" s="2">
        <v>45724</v>
      </c>
      <c r="C1920" s="1" t="s">
        <v>2817</v>
      </c>
      <c r="D1920" s="1" t="s">
        <v>1257</v>
      </c>
      <c r="E1920" s="1" t="s">
        <v>17</v>
      </c>
      <c r="F1920" s="1" t="s">
        <v>17</v>
      </c>
      <c r="G1920" s="1" t="s">
        <v>34</v>
      </c>
      <c r="H1920" s="1" t="s">
        <v>107</v>
      </c>
      <c r="I1920">
        <v>5</v>
      </c>
      <c r="J1920">
        <v>6500</v>
      </c>
      <c r="K1920" s="7">
        <v>0</v>
      </c>
      <c r="L1920">
        <v>32500</v>
      </c>
      <c r="M1920">
        <v>2920.8</v>
      </c>
      <c r="N1920" s="7">
        <f>IFERROR(Sales_Data[[#This Row],[Profit]]/Sales_Data[[#This Row],[Sales]],0)</f>
        <v>8.987076923076924E-2</v>
      </c>
      <c r="O1920" s="7" t="str">
        <f>TEXT(Sales_Data[[#This Row],[Order_Date]],"mmm")</f>
        <v>Mar</v>
      </c>
      <c r="P1920" s="9" t="str">
        <f>TEXT(Sales_Data[[#This Row],[Order_Date]],"yyyy")</f>
        <v>2025</v>
      </c>
      <c r="Q1920" s="9" t="str">
        <f t="shared" si="29"/>
        <v>Existing</v>
      </c>
      <c r="R1920" s="1" t="s">
        <v>73</v>
      </c>
    </row>
    <row r="1921" spans="1:18" x14ac:dyDescent="0.35">
      <c r="A1921" s="1" t="s">
        <v>4666</v>
      </c>
      <c r="B1921" s="2">
        <v>45746</v>
      </c>
      <c r="C1921" s="1" t="s">
        <v>1199</v>
      </c>
      <c r="D1921" s="1" t="s">
        <v>4667</v>
      </c>
      <c r="E1921" s="1" t="s">
        <v>40</v>
      </c>
      <c r="F1921" s="1" t="s">
        <v>41</v>
      </c>
      <c r="G1921" s="1" t="s">
        <v>26</v>
      </c>
      <c r="H1921" s="1" t="s">
        <v>128</v>
      </c>
      <c r="I1921">
        <v>5</v>
      </c>
      <c r="J1921">
        <v>900</v>
      </c>
      <c r="K1921" s="7">
        <v>0.1</v>
      </c>
      <c r="L1921">
        <v>4050</v>
      </c>
      <c r="M1921">
        <v>483.33</v>
      </c>
      <c r="N1921" s="7">
        <f>IFERROR(Sales_Data[[#This Row],[Profit]]/Sales_Data[[#This Row],[Sales]],0)</f>
        <v>0.11934074074074073</v>
      </c>
      <c r="O1921" s="7" t="str">
        <f>TEXT(Sales_Data[[#This Row],[Order_Date]],"mmm")</f>
        <v>Mar</v>
      </c>
      <c r="P1921" s="9" t="str">
        <f>TEXT(Sales_Data[[#This Row],[Order_Date]],"yyyy")</f>
        <v>2025</v>
      </c>
      <c r="Q1921" s="9" t="str">
        <f t="shared" si="29"/>
        <v>Existing</v>
      </c>
      <c r="R1921" s="1" t="s">
        <v>36</v>
      </c>
    </row>
    <row r="1922" spans="1:18" x14ac:dyDescent="0.35">
      <c r="A1922" s="1" t="s">
        <v>4668</v>
      </c>
      <c r="B1922" s="2">
        <v>45707</v>
      </c>
      <c r="C1922" s="1" t="s">
        <v>4340</v>
      </c>
      <c r="D1922" s="1" t="s">
        <v>3850</v>
      </c>
      <c r="E1922" s="1" t="s">
        <v>17</v>
      </c>
      <c r="F1922" s="1" t="s">
        <v>17</v>
      </c>
      <c r="G1922" s="1" t="s">
        <v>26</v>
      </c>
      <c r="H1922" s="1" t="s">
        <v>128</v>
      </c>
      <c r="I1922">
        <v>4</v>
      </c>
      <c r="J1922">
        <v>900</v>
      </c>
      <c r="K1922" s="7">
        <v>0.05</v>
      </c>
      <c r="L1922">
        <v>3420</v>
      </c>
      <c r="M1922">
        <v>323.89999999999998</v>
      </c>
      <c r="N1922" s="7">
        <f>IFERROR(Sales_Data[[#This Row],[Profit]]/Sales_Data[[#This Row],[Sales]],0)</f>
        <v>9.4707602339181282E-2</v>
      </c>
      <c r="O1922" s="7" t="str">
        <f>TEXT(Sales_Data[[#This Row],[Order_Date]],"mmm")</f>
        <v>Feb</v>
      </c>
      <c r="P1922" s="9" t="str">
        <f>TEXT(Sales_Data[[#This Row],[Order_Date]],"yyyy")</f>
        <v>2025</v>
      </c>
      <c r="Q1922" s="9" t="str">
        <f t="shared" ref="Q1922:Q1985" si="30">IF(I1922&gt;1,"Existing","New")</f>
        <v>Existing</v>
      </c>
      <c r="R1922" s="1" t="s">
        <v>20</v>
      </c>
    </row>
    <row r="1923" spans="1:18" x14ac:dyDescent="0.35">
      <c r="A1923" s="1" t="s">
        <v>4669</v>
      </c>
      <c r="B1923" s="2">
        <v>45771</v>
      </c>
      <c r="C1923" s="1" t="s">
        <v>4670</v>
      </c>
      <c r="D1923" s="1" t="s">
        <v>1200</v>
      </c>
      <c r="E1923" s="1" t="s">
        <v>24</v>
      </c>
      <c r="F1923" s="1" t="s">
        <v>25</v>
      </c>
      <c r="G1923" s="1" t="s">
        <v>42</v>
      </c>
      <c r="H1923" s="1" t="s">
        <v>112</v>
      </c>
      <c r="I1923">
        <v>3</v>
      </c>
      <c r="J1923">
        <v>2500</v>
      </c>
      <c r="K1923" s="7">
        <v>0</v>
      </c>
      <c r="L1923">
        <v>7500</v>
      </c>
      <c r="M1923">
        <v>1753</v>
      </c>
      <c r="N1923" s="7">
        <f>IFERROR(Sales_Data[[#This Row],[Profit]]/Sales_Data[[#This Row],[Sales]],0)</f>
        <v>0.23373333333333332</v>
      </c>
      <c r="O1923" s="7" t="str">
        <f>TEXT(Sales_Data[[#This Row],[Order_Date]],"mmm")</f>
        <v>Apr</v>
      </c>
      <c r="P1923" s="9" t="str">
        <f>TEXT(Sales_Data[[#This Row],[Order_Date]],"yyyy")</f>
        <v>2025</v>
      </c>
      <c r="Q1923" s="9" t="str">
        <f t="shared" si="30"/>
        <v>Existing</v>
      </c>
      <c r="R1923" s="1" t="s">
        <v>73</v>
      </c>
    </row>
    <row r="1924" spans="1:18" x14ac:dyDescent="0.35">
      <c r="A1924" s="1" t="s">
        <v>4671</v>
      </c>
      <c r="B1924" s="2">
        <v>45721</v>
      </c>
      <c r="C1924" s="1" t="s">
        <v>1008</v>
      </c>
      <c r="D1924" s="1" t="s">
        <v>4672</v>
      </c>
      <c r="E1924" s="1" t="s">
        <v>51</v>
      </c>
      <c r="F1924" s="1" t="s">
        <v>52</v>
      </c>
      <c r="G1924" s="1" t="s">
        <v>42</v>
      </c>
      <c r="H1924" s="1" t="s">
        <v>112</v>
      </c>
      <c r="I1924">
        <v>4</v>
      </c>
      <c r="J1924">
        <v>2500</v>
      </c>
      <c r="K1924" s="7">
        <v>0.1</v>
      </c>
      <c r="L1924">
        <v>9000</v>
      </c>
      <c r="M1924">
        <v>1418.21</v>
      </c>
      <c r="N1924" s="7">
        <f>IFERROR(Sales_Data[[#This Row],[Profit]]/Sales_Data[[#This Row],[Sales]],0)</f>
        <v>0.15757888888888888</v>
      </c>
      <c r="O1924" s="7" t="str">
        <f>TEXT(Sales_Data[[#This Row],[Order_Date]],"mmm")</f>
        <v>Mar</v>
      </c>
      <c r="P1924" s="9" t="str">
        <f>TEXT(Sales_Data[[#This Row],[Order_Date]],"yyyy")</f>
        <v>2025</v>
      </c>
      <c r="Q1924" s="9" t="str">
        <f t="shared" si="30"/>
        <v>Existing</v>
      </c>
      <c r="R1924" s="1" t="s">
        <v>36</v>
      </c>
    </row>
    <row r="1925" spans="1:18" x14ac:dyDescent="0.35">
      <c r="A1925" s="1" t="s">
        <v>4673</v>
      </c>
      <c r="B1925" s="2">
        <v>45948</v>
      </c>
      <c r="C1925" s="1" t="s">
        <v>4674</v>
      </c>
      <c r="D1925" s="1" t="s">
        <v>4675</v>
      </c>
      <c r="E1925" s="1" t="s">
        <v>17</v>
      </c>
      <c r="F1925" s="1" t="s">
        <v>17</v>
      </c>
      <c r="G1925" s="1" t="s">
        <v>120</v>
      </c>
      <c r="H1925" s="1" t="s">
        <v>143</v>
      </c>
      <c r="I1925">
        <v>2</v>
      </c>
      <c r="J1925">
        <v>1800</v>
      </c>
      <c r="K1925" s="7">
        <v>0.05</v>
      </c>
      <c r="L1925">
        <v>3420</v>
      </c>
      <c r="M1925">
        <v>448.02</v>
      </c>
      <c r="N1925" s="7">
        <f>IFERROR(Sales_Data[[#This Row],[Profit]]/Sales_Data[[#This Row],[Sales]],0)</f>
        <v>0.13100000000000001</v>
      </c>
      <c r="O1925" s="7" t="str">
        <f>TEXT(Sales_Data[[#This Row],[Order_Date]],"mmm")</f>
        <v>Oct</v>
      </c>
      <c r="P1925" s="9" t="str">
        <f>TEXT(Sales_Data[[#This Row],[Order_Date]],"yyyy")</f>
        <v>2025</v>
      </c>
      <c r="Q1925" s="9" t="str">
        <f t="shared" si="30"/>
        <v>Existing</v>
      </c>
      <c r="R1925" s="1" t="s">
        <v>28</v>
      </c>
    </row>
    <row r="1926" spans="1:18" x14ac:dyDescent="0.35">
      <c r="A1926" s="1" t="s">
        <v>4676</v>
      </c>
      <c r="B1926" s="2">
        <v>45859</v>
      </c>
      <c r="C1926" s="1" t="s">
        <v>1335</v>
      </c>
      <c r="D1926" s="1" t="s">
        <v>4677</v>
      </c>
      <c r="E1926" s="1" t="s">
        <v>32</v>
      </c>
      <c r="F1926" s="1" t="s">
        <v>33</v>
      </c>
      <c r="G1926" s="1" t="s">
        <v>120</v>
      </c>
      <c r="H1926" s="1" t="s">
        <v>146</v>
      </c>
      <c r="I1926">
        <v>2</v>
      </c>
      <c r="J1926">
        <v>800</v>
      </c>
      <c r="K1926" s="7">
        <v>0</v>
      </c>
      <c r="L1926">
        <v>1600</v>
      </c>
      <c r="M1926">
        <v>173.85</v>
      </c>
      <c r="N1926" s="7">
        <f>IFERROR(Sales_Data[[#This Row],[Profit]]/Sales_Data[[#This Row],[Sales]],0)</f>
        <v>0.10865625</v>
      </c>
      <c r="O1926" s="7" t="str">
        <f>TEXT(Sales_Data[[#This Row],[Order_Date]],"mmm")</f>
        <v>Jul</v>
      </c>
      <c r="P1926" s="9" t="str">
        <f>TEXT(Sales_Data[[#This Row],[Order_Date]],"yyyy")</f>
        <v>2025</v>
      </c>
      <c r="Q1926" s="9" t="str">
        <f t="shared" si="30"/>
        <v>Existing</v>
      </c>
      <c r="R1926" s="1" t="s">
        <v>64</v>
      </c>
    </row>
    <row r="1927" spans="1:18" x14ac:dyDescent="0.35">
      <c r="A1927" s="1" t="s">
        <v>4678</v>
      </c>
      <c r="B1927" s="2">
        <v>45920</v>
      </c>
      <c r="C1927" s="1" t="s">
        <v>4679</v>
      </c>
      <c r="D1927" s="1" t="s">
        <v>1035</v>
      </c>
      <c r="E1927" s="1" t="s">
        <v>32</v>
      </c>
      <c r="F1927" s="1" t="s">
        <v>33</v>
      </c>
      <c r="G1927" s="1" t="s">
        <v>18</v>
      </c>
      <c r="H1927" s="1" t="s">
        <v>19</v>
      </c>
      <c r="I1927">
        <v>5</v>
      </c>
      <c r="J1927">
        <v>700</v>
      </c>
      <c r="K1927" s="7">
        <v>0</v>
      </c>
      <c r="L1927">
        <v>3500</v>
      </c>
      <c r="M1927">
        <v>719.86</v>
      </c>
      <c r="N1927" s="7">
        <f>IFERROR(Sales_Data[[#This Row],[Profit]]/Sales_Data[[#This Row],[Sales]],0)</f>
        <v>0.20567428571428573</v>
      </c>
      <c r="O1927" s="7" t="str">
        <f>TEXT(Sales_Data[[#This Row],[Order_Date]],"mmm")</f>
        <v>Sep</v>
      </c>
      <c r="P1927" s="9" t="str">
        <f>TEXT(Sales_Data[[#This Row],[Order_Date]],"yyyy")</f>
        <v>2025</v>
      </c>
      <c r="Q1927" s="9" t="str">
        <f t="shared" si="30"/>
        <v>Existing</v>
      </c>
      <c r="R1927" s="1" t="s">
        <v>28</v>
      </c>
    </row>
    <row r="1928" spans="1:18" x14ac:dyDescent="0.35">
      <c r="A1928" s="1" t="s">
        <v>4680</v>
      </c>
      <c r="B1928" s="2">
        <v>45808</v>
      </c>
      <c r="C1928" s="1" t="s">
        <v>1137</v>
      </c>
      <c r="D1928" s="1" t="s">
        <v>2463</v>
      </c>
      <c r="E1928" s="1" t="s">
        <v>40</v>
      </c>
      <c r="F1928" s="1" t="s">
        <v>41</v>
      </c>
      <c r="G1928" s="1" t="s">
        <v>26</v>
      </c>
      <c r="H1928" s="1" t="s">
        <v>27</v>
      </c>
      <c r="I1928">
        <v>2</v>
      </c>
      <c r="J1928">
        <v>1200</v>
      </c>
      <c r="K1928" s="7">
        <v>0.05</v>
      </c>
      <c r="L1928">
        <v>2280</v>
      </c>
      <c r="M1928">
        <v>307.14</v>
      </c>
      <c r="N1928" s="7">
        <f>IFERROR(Sales_Data[[#This Row],[Profit]]/Sales_Data[[#This Row],[Sales]],0)</f>
        <v>0.13471052631578948</v>
      </c>
      <c r="O1928" s="7" t="str">
        <f>TEXT(Sales_Data[[#This Row],[Order_Date]],"mmm")</f>
        <v>May</v>
      </c>
      <c r="P1928" s="9" t="str">
        <f>TEXT(Sales_Data[[#This Row],[Order_Date]],"yyyy")</f>
        <v>2025</v>
      </c>
      <c r="Q1928" s="9" t="str">
        <f t="shared" si="30"/>
        <v>Existing</v>
      </c>
      <c r="R1928" s="1" t="s">
        <v>36</v>
      </c>
    </row>
    <row r="1929" spans="1:18" x14ac:dyDescent="0.35">
      <c r="A1929" s="1" t="s">
        <v>4681</v>
      </c>
      <c r="B1929" s="2">
        <v>45922</v>
      </c>
      <c r="C1929" s="1" t="s">
        <v>4551</v>
      </c>
      <c r="D1929" s="1" t="s">
        <v>2378</v>
      </c>
      <c r="E1929" s="1" t="s">
        <v>51</v>
      </c>
      <c r="F1929" s="1" t="s">
        <v>52</v>
      </c>
      <c r="G1929" s="1" t="s">
        <v>26</v>
      </c>
      <c r="H1929" s="1" t="s">
        <v>82</v>
      </c>
      <c r="I1929">
        <v>3</v>
      </c>
      <c r="J1929">
        <v>450</v>
      </c>
      <c r="K1929" s="7">
        <v>0.1</v>
      </c>
      <c r="L1929">
        <v>1215</v>
      </c>
      <c r="M1929">
        <v>295.42</v>
      </c>
      <c r="N1929" s="7">
        <f>IFERROR(Sales_Data[[#This Row],[Profit]]/Sales_Data[[#This Row],[Sales]],0)</f>
        <v>0.24314403292181072</v>
      </c>
      <c r="O1929" s="7" t="str">
        <f>TEXT(Sales_Data[[#This Row],[Order_Date]],"mmm")</f>
        <v>Sep</v>
      </c>
      <c r="P1929" s="9" t="str">
        <f>TEXT(Sales_Data[[#This Row],[Order_Date]],"yyyy")</f>
        <v>2025</v>
      </c>
      <c r="Q1929" s="9" t="str">
        <f t="shared" si="30"/>
        <v>Existing</v>
      </c>
      <c r="R1929" s="1" t="s">
        <v>28</v>
      </c>
    </row>
    <row r="1930" spans="1:18" x14ac:dyDescent="0.35">
      <c r="A1930" s="1" t="s">
        <v>4682</v>
      </c>
      <c r="B1930" s="2">
        <v>45967</v>
      </c>
      <c r="C1930" s="1" t="s">
        <v>4683</v>
      </c>
      <c r="D1930" s="1" t="s">
        <v>4684</v>
      </c>
      <c r="E1930" s="1" t="s">
        <v>56</v>
      </c>
      <c r="F1930" s="1" t="s">
        <v>57</v>
      </c>
      <c r="G1930" s="1" t="s">
        <v>18</v>
      </c>
      <c r="H1930" s="1" t="s">
        <v>19</v>
      </c>
      <c r="I1930">
        <v>2</v>
      </c>
      <c r="J1930">
        <v>700</v>
      </c>
      <c r="K1930" s="7">
        <v>0.15</v>
      </c>
      <c r="L1930">
        <v>1190</v>
      </c>
      <c r="M1930">
        <v>175.77</v>
      </c>
      <c r="N1930" s="7">
        <f>IFERROR(Sales_Data[[#This Row],[Profit]]/Sales_Data[[#This Row],[Sales]],0)</f>
        <v>0.14770588235294119</v>
      </c>
      <c r="O1930" s="7" t="str">
        <f>TEXT(Sales_Data[[#This Row],[Order_Date]],"mmm")</f>
        <v>Nov</v>
      </c>
      <c r="P1930" s="9" t="str">
        <f>TEXT(Sales_Data[[#This Row],[Order_Date]],"yyyy")</f>
        <v>2025</v>
      </c>
      <c r="Q1930" s="9" t="str">
        <f t="shared" si="30"/>
        <v>Existing</v>
      </c>
      <c r="R1930" s="1" t="s">
        <v>64</v>
      </c>
    </row>
    <row r="1931" spans="1:18" x14ac:dyDescent="0.35">
      <c r="A1931" s="1" t="s">
        <v>4685</v>
      </c>
      <c r="B1931" s="2">
        <v>45884</v>
      </c>
      <c r="C1931" s="1" t="s">
        <v>2840</v>
      </c>
      <c r="D1931" s="1" t="s">
        <v>4686</v>
      </c>
      <c r="E1931" s="1" t="s">
        <v>17</v>
      </c>
      <c r="F1931" s="1" t="s">
        <v>17</v>
      </c>
      <c r="G1931" s="1" t="s">
        <v>34</v>
      </c>
      <c r="H1931" s="1" t="s">
        <v>153</v>
      </c>
      <c r="I1931">
        <v>2</v>
      </c>
      <c r="J1931">
        <v>7000</v>
      </c>
      <c r="K1931" s="7">
        <v>0.05</v>
      </c>
      <c r="L1931">
        <v>13300</v>
      </c>
      <c r="M1931">
        <v>1315.46</v>
      </c>
      <c r="N1931" s="7">
        <f>IFERROR(Sales_Data[[#This Row],[Profit]]/Sales_Data[[#This Row],[Sales]],0)</f>
        <v>9.8906766917293235E-2</v>
      </c>
      <c r="O1931" s="7" t="str">
        <f>TEXT(Sales_Data[[#This Row],[Order_Date]],"mmm")</f>
        <v>Aug</v>
      </c>
      <c r="P1931" s="9" t="str">
        <f>TEXT(Sales_Data[[#This Row],[Order_Date]],"yyyy")</f>
        <v>2025</v>
      </c>
      <c r="Q1931" s="9" t="str">
        <f t="shared" si="30"/>
        <v>Existing</v>
      </c>
      <c r="R1931" s="1" t="s">
        <v>28</v>
      </c>
    </row>
    <row r="1932" spans="1:18" x14ac:dyDescent="0.35">
      <c r="A1932" s="1" t="s">
        <v>4687</v>
      </c>
      <c r="B1932" s="2">
        <v>45684</v>
      </c>
      <c r="C1932" s="1" t="s">
        <v>4688</v>
      </c>
      <c r="D1932" s="1" t="s">
        <v>4689</v>
      </c>
      <c r="E1932" s="1" t="s">
        <v>40</v>
      </c>
      <c r="F1932" s="1" t="s">
        <v>41</v>
      </c>
      <c r="G1932" s="1" t="s">
        <v>18</v>
      </c>
      <c r="H1932" s="1" t="s">
        <v>72</v>
      </c>
      <c r="I1932">
        <v>1</v>
      </c>
      <c r="J1932">
        <v>350</v>
      </c>
      <c r="K1932" s="7">
        <v>0</v>
      </c>
      <c r="L1932">
        <v>350</v>
      </c>
      <c r="M1932">
        <v>45.32</v>
      </c>
      <c r="N1932" s="7">
        <f>IFERROR(Sales_Data[[#This Row],[Profit]]/Sales_Data[[#This Row],[Sales]],0)</f>
        <v>0.12948571428571429</v>
      </c>
      <c r="O1932" s="7" t="str">
        <f>TEXT(Sales_Data[[#This Row],[Order_Date]],"mmm")</f>
        <v>Jan</v>
      </c>
      <c r="P1932" s="9" t="str">
        <f>TEXT(Sales_Data[[#This Row],[Order_Date]],"yyyy")</f>
        <v>2025</v>
      </c>
      <c r="Q1932" s="9" t="str">
        <f t="shared" si="30"/>
        <v>New</v>
      </c>
      <c r="R1932" s="1" t="s">
        <v>28</v>
      </c>
    </row>
    <row r="1933" spans="1:18" x14ac:dyDescent="0.35">
      <c r="A1933" s="1" t="s">
        <v>4690</v>
      </c>
      <c r="B1933" s="2">
        <v>45752</v>
      </c>
      <c r="C1933" s="1" t="s">
        <v>576</v>
      </c>
      <c r="D1933" s="1" t="s">
        <v>3221</v>
      </c>
      <c r="E1933" s="1" t="s">
        <v>106</v>
      </c>
      <c r="F1933" s="1" t="s">
        <v>33</v>
      </c>
      <c r="G1933" s="1" t="s">
        <v>120</v>
      </c>
      <c r="H1933" s="1" t="s">
        <v>217</v>
      </c>
      <c r="I1933">
        <v>2</v>
      </c>
      <c r="J1933">
        <v>3200</v>
      </c>
      <c r="K1933" s="7">
        <v>0</v>
      </c>
      <c r="L1933">
        <v>6400</v>
      </c>
      <c r="M1933">
        <v>603.99</v>
      </c>
      <c r="N1933" s="7">
        <f>IFERROR(Sales_Data[[#This Row],[Profit]]/Sales_Data[[#This Row],[Sales]],0)</f>
        <v>9.4373437500000004E-2</v>
      </c>
      <c r="O1933" s="7" t="str">
        <f>TEXT(Sales_Data[[#This Row],[Order_Date]],"mmm")</f>
        <v>Apr</v>
      </c>
      <c r="P1933" s="9" t="str">
        <f>TEXT(Sales_Data[[#This Row],[Order_Date]],"yyyy")</f>
        <v>2025</v>
      </c>
      <c r="Q1933" s="9" t="str">
        <f t="shared" si="30"/>
        <v>Existing</v>
      </c>
      <c r="R1933" s="1" t="s">
        <v>20</v>
      </c>
    </row>
    <row r="1934" spans="1:18" x14ac:dyDescent="0.35">
      <c r="A1934" s="1" t="s">
        <v>4691</v>
      </c>
      <c r="B1934" s="2">
        <v>45727</v>
      </c>
      <c r="C1934" s="1" t="s">
        <v>722</v>
      </c>
      <c r="D1934" s="1" t="s">
        <v>509</v>
      </c>
      <c r="E1934" s="1" t="s">
        <v>62</v>
      </c>
      <c r="F1934" s="1" t="s">
        <v>41</v>
      </c>
      <c r="G1934" s="1" t="s">
        <v>18</v>
      </c>
      <c r="H1934" s="1" t="s">
        <v>19</v>
      </c>
      <c r="I1934">
        <v>4</v>
      </c>
      <c r="J1934">
        <v>700</v>
      </c>
      <c r="K1934" s="7">
        <v>0.1</v>
      </c>
      <c r="L1934">
        <v>2520</v>
      </c>
      <c r="M1934">
        <v>516.77</v>
      </c>
      <c r="N1934" s="7">
        <f>IFERROR(Sales_Data[[#This Row],[Profit]]/Sales_Data[[#This Row],[Sales]],0)</f>
        <v>0.20506746031746032</v>
      </c>
      <c r="O1934" s="7" t="str">
        <f>TEXT(Sales_Data[[#This Row],[Order_Date]],"mmm")</f>
        <v>Mar</v>
      </c>
      <c r="P1934" s="9" t="str">
        <f>TEXT(Sales_Data[[#This Row],[Order_Date]],"yyyy")</f>
        <v>2025</v>
      </c>
      <c r="Q1934" s="9" t="str">
        <f t="shared" si="30"/>
        <v>Existing</v>
      </c>
      <c r="R1934" s="1" t="s">
        <v>20</v>
      </c>
    </row>
    <row r="1935" spans="1:18" x14ac:dyDescent="0.35">
      <c r="A1935" s="1" t="s">
        <v>4692</v>
      </c>
      <c r="B1935" s="2">
        <v>45884</v>
      </c>
      <c r="C1935" s="1" t="s">
        <v>2817</v>
      </c>
      <c r="D1935" s="1" t="s">
        <v>4693</v>
      </c>
      <c r="E1935" s="1" t="s">
        <v>106</v>
      </c>
      <c r="F1935" s="1" t="s">
        <v>33</v>
      </c>
      <c r="G1935" s="1" t="s">
        <v>34</v>
      </c>
      <c r="H1935" s="1" t="s">
        <v>107</v>
      </c>
      <c r="I1935">
        <v>3</v>
      </c>
      <c r="J1935">
        <v>6500</v>
      </c>
      <c r="K1935" s="7">
        <v>0.1</v>
      </c>
      <c r="L1935">
        <v>17550</v>
      </c>
      <c r="M1935">
        <v>4387.28</v>
      </c>
      <c r="N1935" s="7">
        <f>IFERROR(Sales_Data[[#This Row],[Profit]]/Sales_Data[[#This Row],[Sales]],0)</f>
        <v>0.24998746438746439</v>
      </c>
      <c r="O1935" s="7" t="str">
        <f>TEXT(Sales_Data[[#This Row],[Order_Date]],"mmm")</f>
        <v>Aug</v>
      </c>
      <c r="P1935" s="9" t="str">
        <f>TEXT(Sales_Data[[#This Row],[Order_Date]],"yyyy")</f>
        <v>2025</v>
      </c>
      <c r="Q1935" s="9" t="str">
        <f t="shared" si="30"/>
        <v>Existing</v>
      </c>
      <c r="R1935" s="1" t="s">
        <v>36</v>
      </c>
    </row>
    <row r="1936" spans="1:18" x14ac:dyDescent="0.35">
      <c r="A1936" s="1" t="s">
        <v>4694</v>
      </c>
      <c r="B1936" s="2">
        <v>45868</v>
      </c>
      <c r="C1936" s="1" t="s">
        <v>585</v>
      </c>
      <c r="D1936" s="1" t="s">
        <v>4695</v>
      </c>
      <c r="E1936" s="1" t="s">
        <v>81</v>
      </c>
      <c r="F1936" s="1" t="s">
        <v>33</v>
      </c>
      <c r="G1936" s="1" t="s">
        <v>120</v>
      </c>
      <c r="H1936" s="1" t="s">
        <v>146</v>
      </c>
      <c r="I1936">
        <v>3</v>
      </c>
      <c r="J1936">
        <v>800</v>
      </c>
      <c r="K1936" s="7">
        <v>0.05</v>
      </c>
      <c r="L1936">
        <v>2280</v>
      </c>
      <c r="M1936">
        <v>424.58</v>
      </c>
      <c r="N1936" s="7">
        <f>IFERROR(Sales_Data[[#This Row],[Profit]]/Sales_Data[[#This Row],[Sales]],0)</f>
        <v>0.18621929824561403</v>
      </c>
      <c r="O1936" s="7" t="str">
        <f>TEXT(Sales_Data[[#This Row],[Order_Date]],"mmm")</f>
        <v>Jul</v>
      </c>
      <c r="P1936" s="9" t="str">
        <f>TEXT(Sales_Data[[#This Row],[Order_Date]],"yyyy")</f>
        <v>2025</v>
      </c>
      <c r="Q1936" s="9" t="str">
        <f t="shared" si="30"/>
        <v>Existing</v>
      </c>
      <c r="R1936" s="1" t="s">
        <v>64</v>
      </c>
    </row>
    <row r="1937" spans="1:18" x14ac:dyDescent="0.35">
      <c r="A1937" s="1" t="s">
        <v>4696</v>
      </c>
      <c r="B1937" s="2">
        <v>45941</v>
      </c>
      <c r="C1937" s="1" t="s">
        <v>2256</v>
      </c>
      <c r="D1937" s="1" t="s">
        <v>3262</v>
      </c>
      <c r="E1937" s="1" t="s">
        <v>81</v>
      </c>
      <c r="F1937" s="1" t="s">
        <v>33</v>
      </c>
      <c r="G1937" s="1" t="s">
        <v>42</v>
      </c>
      <c r="H1937" s="1" t="s">
        <v>112</v>
      </c>
      <c r="I1937">
        <v>4</v>
      </c>
      <c r="J1937">
        <v>2500</v>
      </c>
      <c r="K1937" s="7">
        <v>0.1</v>
      </c>
      <c r="L1937">
        <v>9000</v>
      </c>
      <c r="M1937">
        <v>867</v>
      </c>
      <c r="N1937" s="7">
        <f>IFERROR(Sales_Data[[#This Row],[Profit]]/Sales_Data[[#This Row],[Sales]],0)</f>
        <v>9.633333333333334E-2</v>
      </c>
      <c r="O1937" s="7" t="str">
        <f>TEXT(Sales_Data[[#This Row],[Order_Date]],"mmm")</f>
        <v>Oct</v>
      </c>
      <c r="P1937" s="9" t="str">
        <f>TEXT(Sales_Data[[#This Row],[Order_Date]],"yyyy")</f>
        <v>2025</v>
      </c>
      <c r="Q1937" s="9" t="str">
        <f t="shared" si="30"/>
        <v>Existing</v>
      </c>
      <c r="R1937" s="1" t="s">
        <v>20</v>
      </c>
    </row>
    <row r="1938" spans="1:18" x14ac:dyDescent="0.35">
      <c r="A1938" s="1" t="s">
        <v>4697</v>
      </c>
      <c r="B1938" s="2">
        <v>45868</v>
      </c>
      <c r="C1938" s="1" t="s">
        <v>4698</v>
      </c>
      <c r="D1938" s="1" t="s">
        <v>3937</v>
      </c>
      <c r="E1938" s="1" t="s">
        <v>119</v>
      </c>
      <c r="F1938" s="1" t="s">
        <v>33</v>
      </c>
      <c r="G1938" s="1" t="s">
        <v>26</v>
      </c>
      <c r="H1938" s="1" t="s">
        <v>58</v>
      </c>
      <c r="I1938">
        <v>5</v>
      </c>
      <c r="J1938">
        <v>1400</v>
      </c>
      <c r="K1938" s="7">
        <v>0.05</v>
      </c>
      <c r="L1938">
        <v>6650</v>
      </c>
      <c r="M1938">
        <v>1184.6400000000001</v>
      </c>
      <c r="N1938" s="7">
        <f>IFERROR(Sales_Data[[#This Row],[Profit]]/Sales_Data[[#This Row],[Sales]],0)</f>
        <v>0.17814135338345866</v>
      </c>
      <c r="O1938" s="7" t="str">
        <f>TEXT(Sales_Data[[#This Row],[Order_Date]],"mmm")</f>
        <v>Jul</v>
      </c>
      <c r="P1938" s="9" t="str">
        <f>TEXT(Sales_Data[[#This Row],[Order_Date]],"yyyy")</f>
        <v>2025</v>
      </c>
      <c r="Q1938" s="9" t="str">
        <f t="shared" si="30"/>
        <v>Existing</v>
      </c>
      <c r="R1938" s="1" t="s">
        <v>73</v>
      </c>
    </row>
    <row r="1939" spans="1:18" x14ac:dyDescent="0.35">
      <c r="A1939" s="1" t="s">
        <v>4699</v>
      </c>
      <c r="B1939" s="2">
        <v>45904</v>
      </c>
      <c r="C1939" s="1" t="s">
        <v>4700</v>
      </c>
      <c r="D1939" s="1" t="s">
        <v>4701</v>
      </c>
      <c r="E1939" s="1" t="s">
        <v>81</v>
      </c>
      <c r="F1939" s="1" t="s">
        <v>33</v>
      </c>
      <c r="G1939" s="1" t="s">
        <v>42</v>
      </c>
      <c r="H1939" s="1" t="s">
        <v>43</v>
      </c>
      <c r="I1939">
        <v>1</v>
      </c>
      <c r="J1939">
        <v>18000</v>
      </c>
      <c r="K1939" s="7">
        <v>0</v>
      </c>
      <c r="L1939">
        <v>18000</v>
      </c>
      <c r="M1939">
        <v>3809.02</v>
      </c>
      <c r="N1939" s="7">
        <f>IFERROR(Sales_Data[[#This Row],[Profit]]/Sales_Data[[#This Row],[Sales]],0)</f>
        <v>0.21161222222222223</v>
      </c>
      <c r="O1939" s="7" t="str">
        <f>TEXT(Sales_Data[[#This Row],[Order_Date]],"mmm")</f>
        <v>Sep</v>
      </c>
      <c r="P1939" s="9" t="str">
        <f>TEXT(Sales_Data[[#This Row],[Order_Date]],"yyyy")</f>
        <v>2025</v>
      </c>
      <c r="Q1939" s="9" t="str">
        <f t="shared" si="30"/>
        <v>New</v>
      </c>
      <c r="R1939" s="1" t="s">
        <v>36</v>
      </c>
    </row>
    <row r="1940" spans="1:18" x14ac:dyDescent="0.35">
      <c r="A1940" s="1" t="s">
        <v>4702</v>
      </c>
      <c r="B1940" s="2">
        <v>45737</v>
      </c>
      <c r="C1940" s="1" t="s">
        <v>1079</v>
      </c>
      <c r="D1940" s="1" t="s">
        <v>142</v>
      </c>
      <c r="E1940" s="1" t="s">
        <v>119</v>
      </c>
      <c r="F1940" s="1" t="s">
        <v>33</v>
      </c>
      <c r="G1940" s="1" t="s">
        <v>26</v>
      </c>
      <c r="H1940" s="1" t="s">
        <v>128</v>
      </c>
      <c r="I1940">
        <v>5</v>
      </c>
      <c r="J1940">
        <v>900</v>
      </c>
      <c r="K1940" s="7">
        <v>0</v>
      </c>
      <c r="L1940">
        <v>4500</v>
      </c>
      <c r="M1940">
        <v>816.89</v>
      </c>
      <c r="N1940" s="7">
        <f>IFERROR(Sales_Data[[#This Row],[Profit]]/Sales_Data[[#This Row],[Sales]],0)</f>
        <v>0.18153111111111112</v>
      </c>
      <c r="O1940" s="7" t="str">
        <f>TEXT(Sales_Data[[#This Row],[Order_Date]],"mmm")</f>
        <v>Mar</v>
      </c>
      <c r="P1940" s="9" t="str">
        <f>TEXT(Sales_Data[[#This Row],[Order_Date]],"yyyy")</f>
        <v>2025</v>
      </c>
      <c r="Q1940" s="9" t="str">
        <f t="shared" si="30"/>
        <v>Existing</v>
      </c>
      <c r="R1940" s="1" t="s">
        <v>20</v>
      </c>
    </row>
    <row r="1941" spans="1:18" x14ac:dyDescent="0.35">
      <c r="A1941" s="1" t="s">
        <v>4703</v>
      </c>
      <c r="B1941" s="2">
        <v>45994</v>
      </c>
      <c r="C1941" s="1" t="s">
        <v>3659</v>
      </c>
      <c r="D1941" s="1" t="s">
        <v>4704</v>
      </c>
      <c r="E1941" s="1" t="s">
        <v>106</v>
      </c>
      <c r="F1941" s="1" t="s">
        <v>33</v>
      </c>
      <c r="G1941" s="1" t="s">
        <v>120</v>
      </c>
      <c r="H1941" s="1" t="s">
        <v>217</v>
      </c>
      <c r="I1941">
        <v>3</v>
      </c>
      <c r="J1941">
        <v>3200</v>
      </c>
      <c r="K1941" s="7">
        <v>0.15</v>
      </c>
      <c r="L1941">
        <v>8160</v>
      </c>
      <c r="M1941">
        <v>1196.44</v>
      </c>
      <c r="N1941" s="7">
        <f>IFERROR(Sales_Data[[#This Row],[Profit]]/Sales_Data[[#This Row],[Sales]],0)</f>
        <v>0.14662254901960786</v>
      </c>
      <c r="O1941" s="7" t="str">
        <f>TEXT(Sales_Data[[#This Row],[Order_Date]],"mmm")</f>
        <v>Dec</v>
      </c>
      <c r="P1941" s="9" t="str">
        <f>TEXT(Sales_Data[[#This Row],[Order_Date]],"yyyy")</f>
        <v>2025</v>
      </c>
      <c r="Q1941" s="9" t="str">
        <f t="shared" si="30"/>
        <v>Existing</v>
      </c>
      <c r="R1941" s="1" t="s">
        <v>73</v>
      </c>
    </row>
    <row r="1942" spans="1:18" x14ac:dyDescent="0.35">
      <c r="A1942" s="1" t="s">
        <v>4705</v>
      </c>
      <c r="B1942" s="2">
        <v>45740</v>
      </c>
      <c r="C1942" s="1" t="s">
        <v>237</v>
      </c>
      <c r="D1942" s="1" t="s">
        <v>3294</v>
      </c>
      <c r="E1942" s="1" t="s">
        <v>135</v>
      </c>
      <c r="F1942" s="1" t="s">
        <v>136</v>
      </c>
      <c r="G1942" s="1" t="s">
        <v>26</v>
      </c>
      <c r="H1942" s="1" t="s">
        <v>27</v>
      </c>
      <c r="I1942">
        <v>3</v>
      </c>
      <c r="J1942">
        <v>1200</v>
      </c>
      <c r="K1942" s="7">
        <v>0.05</v>
      </c>
      <c r="L1942">
        <v>3420</v>
      </c>
      <c r="M1942">
        <v>434.96</v>
      </c>
      <c r="N1942" s="7">
        <f>IFERROR(Sales_Data[[#This Row],[Profit]]/Sales_Data[[#This Row],[Sales]],0)</f>
        <v>0.12718128654970759</v>
      </c>
      <c r="O1942" s="7" t="str">
        <f>TEXT(Sales_Data[[#This Row],[Order_Date]],"mmm")</f>
        <v>Mar</v>
      </c>
      <c r="P1942" s="9" t="str">
        <f>TEXT(Sales_Data[[#This Row],[Order_Date]],"yyyy")</f>
        <v>2025</v>
      </c>
      <c r="Q1942" s="9" t="str">
        <f t="shared" si="30"/>
        <v>Existing</v>
      </c>
      <c r="R1942" s="1" t="s">
        <v>20</v>
      </c>
    </row>
    <row r="1943" spans="1:18" x14ac:dyDescent="0.35">
      <c r="A1943" s="1" t="s">
        <v>4706</v>
      </c>
      <c r="B1943" s="2">
        <v>45947</v>
      </c>
      <c r="C1943" s="1" t="s">
        <v>4707</v>
      </c>
      <c r="D1943" s="1" t="s">
        <v>1387</v>
      </c>
      <c r="E1943" s="1" t="s">
        <v>24</v>
      </c>
      <c r="F1943" s="1" t="s">
        <v>25</v>
      </c>
      <c r="G1943" s="1" t="s">
        <v>42</v>
      </c>
      <c r="H1943" s="1" t="s">
        <v>63</v>
      </c>
      <c r="I1943">
        <v>3</v>
      </c>
      <c r="J1943">
        <v>4500</v>
      </c>
      <c r="K1943" s="7">
        <v>0</v>
      </c>
      <c r="L1943">
        <v>13500</v>
      </c>
      <c r="M1943">
        <v>1744.12</v>
      </c>
      <c r="N1943" s="7">
        <f>IFERROR(Sales_Data[[#This Row],[Profit]]/Sales_Data[[#This Row],[Sales]],0)</f>
        <v>0.12919407407407407</v>
      </c>
      <c r="O1943" s="7" t="str">
        <f>TEXT(Sales_Data[[#This Row],[Order_Date]],"mmm")</f>
        <v>Oct</v>
      </c>
      <c r="P1943" s="9" t="str">
        <f>TEXT(Sales_Data[[#This Row],[Order_Date]],"yyyy")</f>
        <v>2025</v>
      </c>
      <c r="Q1943" s="9" t="str">
        <f t="shared" si="30"/>
        <v>Existing</v>
      </c>
      <c r="R1943" s="1" t="s">
        <v>36</v>
      </c>
    </row>
    <row r="1944" spans="1:18" x14ac:dyDescent="0.35">
      <c r="A1944" s="1" t="s">
        <v>4708</v>
      </c>
      <c r="B1944" s="2">
        <v>45890</v>
      </c>
      <c r="C1944" s="1" t="s">
        <v>4709</v>
      </c>
      <c r="D1944" s="1" t="s">
        <v>2571</v>
      </c>
      <c r="E1944" s="1" t="s">
        <v>56</v>
      </c>
      <c r="F1944" s="1" t="s">
        <v>57</v>
      </c>
      <c r="G1944" s="1" t="s">
        <v>120</v>
      </c>
      <c r="H1944" s="1" t="s">
        <v>143</v>
      </c>
      <c r="I1944">
        <v>3</v>
      </c>
      <c r="J1944">
        <v>1800</v>
      </c>
      <c r="K1944" s="7">
        <v>0.1</v>
      </c>
      <c r="L1944">
        <v>4860</v>
      </c>
      <c r="M1944">
        <v>888.68</v>
      </c>
      <c r="N1944" s="7">
        <f>IFERROR(Sales_Data[[#This Row],[Profit]]/Sales_Data[[#This Row],[Sales]],0)</f>
        <v>0.1828559670781893</v>
      </c>
      <c r="O1944" s="7" t="str">
        <f>TEXT(Sales_Data[[#This Row],[Order_Date]],"mmm")</f>
        <v>Aug</v>
      </c>
      <c r="P1944" s="9" t="str">
        <f>TEXT(Sales_Data[[#This Row],[Order_Date]],"yyyy")</f>
        <v>2025</v>
      </c>
      <c r="Q1944" s="9" t="str">
        <f t="shared" si="30"/>
        <v>Existing</v>
      </c>
      <c r="R1944" s="1" t="s">
        <v>20</v>
      </c>
    </row>
    <row r="1945" spans="1:18" x14ac:dyDescent="0.35">
      <c r="A1945" s="1" t="s">
        <v>4710</v>
      </c>
      <c r="B1945" s="2">
        <v>45919</v>
      </c>
      <c r="C1945" s="1" t="s">
        <v>3058</v>
      </c>
      <c r="D1945" s="1" t="s">
        <v>4711</v>
      </c>
      <c r="E1945" s="1" t="s">
        <v>81</v>
      </c>
      <c r="F1945" s="1" t="s">
        <v>33</v>
      </c>
      <c r="G1945" s="1" t="s">
        <v>34</v>
      </c>
      <c r="H1945" s="1" t="s">
        <v>35</v>
      </c>
      <c r="I1945">
        <v>1</v>
      </c>
      <c r="J1945">
        <v>9000</v>
      </c>
      <c r="K1945" s="7">
        <v>0.15</v>
      </c>
      <c r="L1945">
        <v>7650</v>
      </c>
      <c r="M1945">
        <v>1208.6099999999999</v>
      </c>
      <c r="N1945" s="7">
        <f>IFERROR(Sales_Data[[#This Row],[Profit]]/Sales_Data[[#This Row],[Sales]],0)</f>
        <v>0.15798823529411762</v>
      </c>
      <c r="O1945" s="7" t="str">
        <f>TEXT(Sales_Data[[#This Row],[Order_Date]],"mmm")</f>
        <v>Sep</v>
      </c>
      <c r="P1945" s="9" t="str">
        <f>TEXT(Sales_Data[[#This Row],[Order_Date]],"yyyy")</f>
        <v>2025</v>
      </c>
      <c r="Q1945" s="9" t="str">
        <f t="shared" si="30"/>
        <v>New</v>
      </c>
      <c r="R1945" s="1" t="s">
        <v>20</v>
      </c>
    </row>
    <row r="1946" spans="1:18" x14ac:dyDescent="0.35">
      <c r="A1946" s="1" t="s">
        <v>4712</v>
      </c>
      <c r="B1946" s="2">
        <v>45777</v>
      </c>
      <c r="C1946" s="1" t="s">
        <v>4713</v>
      </c>
      <c r="D1946" s="1" t="s">
        <v>223</v>
      </c>
      <c r="E1946" s="1" t="s">
        <v>71</v>
      </c>
      <c r="F1946" s="1" t="s">
        <v>33</v>
      </c>
      <c r="G1946" s="1" t="s">
        <v>42</v>
      </c>
      <c r="H1946" s="1" t="s">
        <v>43</v>
      </c>
      <c r="I1946">
        <v>3</v>
      </c>
      <c r="J1946">
        <v>18000</v>
      </c>
      <c r="K1946" s="7">
        <v>0.15</v>
      </c>
      <c r="L1946">
        <v>45900</v>
      </c>
      <c r="M1946">
        <v>5487.82</v>
      </c>
      <c r="N1946" s="7">
        <f>IFERROR(Sales_Data[[#This Row],[Profit]]/Sales_Data[[#This Row],[Sales]],0)</f>
        <v>0.11956034858387798</v>
      </c>
      <c r="O1946" s="7" t="str">
        <f>TEXT(Sales_Data[[#This Row],[Order_Date]],"mmm")</f>
        <v>Apr</v>
      </c>
      <c r="P1946" s="9" t="str">
        <f>TEXT(Sales_Data[[#This Row],[Order_Date]],"yyyy")</f>
        <v>2025</v>
      </c>
      <c r="Q1946" s="9" t="str">
        <f t="shared" si="30"/>
        <v>Existing</v>
      </c>
      <c r="R1946" s="1" t="s">
        <v>64</v>
      </c>
    </row>
    <row r="1947" spans="1:18" x14ac:dyDescent="0.35">
      <c r="A1947" s="1" t="s">
        <v>4714</v>
      </c>
      <c r="B1947" s="2">
        <v>45764</v>
      </c>
      <c r="C1947" s="1" t="s">
        <v>1851</v>
      </c>
      <c r="D1947" s="1" t="s">
        <v>4715</v>
      </c>
      <c r="E1947" s="1" t="s">
        <v>160</v>
      </c>
      <c r="F1947" s="1" t="s">
        <v>161</v>
      </c>
      <c r="G1947" s="1" t="s">
        <v>26</v>
      </c>
      <c r="H1947" s="1" t="s">
        <v>128</v>
      </c>
      <c r="I1947">
        <v>1</v>
      </c>
      <c r="J1947">
        <v>900</v>
      </c>
      <c r="K1947" s="7">
        <v>0.1</v>
      </c>
      <c r="L1947">
        <v>810</v>
      </c>
      <c r="M1947">
        <v>114.6</v>
      </c>
      <c r="N1947" s="7">
        <f>IFERROR(Sales_Data[[#This Row],[Profit]]/Sales_Data[[#This Row],[Sales]],0)</f>
        <v>0.14148148148148149</v>
      </c>
      <c r="O1947" s="7" t="str">
        <f>TEXT(Sales_Data[[#This Row],[Order_Date]],"mmm")</f>
        <v>Apr</v>
      </c>
      <c r="P1947" s="9" t="str">
        <f>TEXT(Sales_Data[[#This Row],[Order_Date]],"yyyy")</f>
        <v>2025</v>
      </c>
      <c r="Q1947" s="9" t="str">
        <f t="shared" si="30"/>
        <v>New</v>
      </c>
      <c r="R1947" s="1" t="s">
        <v>20</v>
      </c>
    </row>
    <row r="1948" spans="1:18" x14ac:dyDescent="0.35">
      <c r="A1948" s="1" t="s">
        <v>4716</v>
      </c>
      <c r="B1948" s="2">
        <v>45863</v>
      </c>
      <c r="C1948" s="1" t="s">
        <v>2721</v>
      </c>
      <c r="D1948" s="1" t="s">
        <v>4717</v>
      </c>
      <c r="E1948" s="1" t="s">
        <v>135</v>
      </c>
      <c r="F1948" s="1" t="s">
        <v>136</v>
      </c>
      <c r="G1948" s="1" t="s">
        <v>42</v>
      </c>
      <c r="H1948" s="1" t="s">
        <v>112</v>
      </c>
      <c r="I1948">
        <v>1</v>
      </c>
      <c r="J1948">
        <v>2500</v>
      </c>
      <c r="K1948" s="7">
        <v>0.1</v>
      </c>
      <c r="L1948">
        <v>2250</v>
      </c>
      <c r="M1948">
        <v>198.52</v>
      </c>
      <c r="N1948" s="7">
        <f>IFERROR(Sales_Data[[#This Row],[Profit]]/Sales_Data[[#This Row],[Sales]],0)</f>
        <v>8.8231111111111121E-2</v>
      </c>
      <c r="O1948" s="7" t="str">
        <f>TEXT(Sales_Data[[#This Row],[Order_Date]],"mmm")</f>
        <v>Jul</v>
      </c>
      <c r="P1948" s="9" t="str">
        <f>TEXT(Sales_Data[[#This Row],[Order_Date]],"yyyy")</f>
        <v>2025</v>
      </c>
      <c r="Q1948" s="9" t="str">
        <f t="shared" si="30"/>
        <v>New</v>
      </c>
      <c r="R1948" s="1" t="s">
        <v>28</v>
      </c>
    </row>
    <row r="1949" spans="1:18" x14ac:dyDescent="0.35">
      <c r="A1949" s="1" t="s">
        <v>4718</v>
      </c>
      <c r="B1949" s="2">
        <v>46008</v>
      </c>
      <c r="C1949" s="1" t="s">
        <v>4719</v>
      </c>
      <c r="D1949" s="1" t="s">
        <v>2845</v>
      </c>
      <c r="E1949" s="1" t="s">
        <v>160</v>
      </c>
      <c r="F1949" s="1" t="s">
        <v>161</v>
      </c>
      <c r="G1949" s="1" t="s">
        <v>34</v>
      </c>
      <c r="H1949" s="1" t="s">
        <v>35</v>
      </c>
      <c r="I1949">
        <v>1</v>
      </c>
      <c r="J1949">
        <v>9000</v>
      </c>
      <c r="K1949" s="7">
        <v>0.1</v>
      </c>
      <c r="L1949">
        <v>8100</v>
      </c>
      <c r="M1949">
        <v>1434.24</v>
      </c>
      <c r="N1949" s="7">
        <f>IFERROR(Sales_Data[[#This Row],[Profit]]/Sales_Data[[#This Row],[Sales]],0)</f>
        <v>0.17706666666666668</v>
      </c>
      <c r="O1949" s="7" t="str">
        <f>TEXT(Sales_Data[[#This Row],[Order_Date]],"mmm")</f>
        <v>Dec</v>
      </c>
      <c r="P1949" s="9" t="str">
        <f>TEXT(Sales_Data[[#This Row],[Order_Date]],"yyyy")</f>
        <v>2025</v>
      </c>
      <c r="Q1949" s="9" t="str">
        <f t="shared" si="30"/>
        <v>New</v>
      </c>
      <c r="R1949" s="1" t="s">
        <v>64</v>
      </c>
    </row>
    <row r="1950" spans="1:18" x14ac:dyDescent="0.35">
      <c r="A1950" s="1" t="s">
        <v>4720</v>
      </c>
      <c r="B1950" s="2">
        <v>45714</v>
      </c>
      <c r="C1950" s="1" t="s">
        <v>3382</v>
      </c>
      <c r="D1950" s="1" t="s">
        <v>2431</v>
      </c>
      <c r="E1950" s="1" t="s">
        <v>40</v>
      </c>
      <c r="F1950" s="1" t="s">
        <v>41</v>
      </c>
      <c r="G1950" s="1" t="s">
        <v>42</v>
      </c>
      <c r="H1950" s="1" t="s">
        <v>112</v>
      </c>
      <c r="I1950">
        <v>5</v>
      </c>
      <c r="J1950">
        <v>2500</v>
      </c>
      <c r="K1950" s="7">
        <v>0</v>
      </c>
      <c r="L1950">
        <v>12500</v>
      </c>
      <c r="M1950">
        <v>2778.25</v>
      </c>
      <c r="N1950" s="7">
        <f>IFERROR(Sales_Data[[#This Row],[Profit]]/Sales_Data[[#This Row],[Sales]],0)</f>
        <v>0.22226000000000001</v>
      </c>
      <c r="O1950" s="7" t="str">
        <f>TEXT(Sales_Data[[#This Row],[Order_Date]],"mmm")</f>
        <v>Feb</v>
      </c>
      <c r="P1950" s="9" t="str">
        <f>TEXT(Sales_Data[[#This Row],[Order_Date]],"yyyy")</f>
        <v>2025</v>
      </c>
      <c r="Q1950" s="9" t="str">
        <f t="shared" si="30"/>
        <v>Existing</v>
      </c>
      <c r="R1950" s="1" t="s">
        <v>36</v>
      </c>
    </row>
    <row r="1951" spans="1:18" x14ac:dyDescent="0.35">
      <c r="A1951" s="1" t="s">
        <v>4721</v>
      </c>
      <c r="B1951" s="2">
        <v>45821</v>
      </c>
      <c r="C1951" s="1" t="s">
        <v>4353</v>
      </c>
      <c r="D1951" s="1" t="s">
        <v>1035</v>
      </c>
      <c r="E1951" s="1" t="s">
        <v>119</v>
      </c>
      <c r="F1951" s="1" t="s">
        <v>33</v>
      </c>
      <c r="G1951" s="1" t="s">
        <v>120</v>
      </c>
      <c r="H1951" s="1" t="s">
        <v>121</v>
      </c>
      <c r="I1951">
        <v>3</v>
      </c>
      <c r="J1951">
        <v>2800</v>
      </c>
      <c r="K1951" s="7">
        <v>0.2</v>
      </c>
      <c r="L1951">
        <v>6720</v>
      </c>
      <c r="M1951">
        <v>712.56</v>
      </c>
      <c r="N1951" s="7">
        <f>IFERROR(Sales_Data[[#This Row],[Profit]]/Sales_Data[[#This Row],[Sales]],0)</f>
        <v>0.10603571428571427</v>
      </c>
      <c r="O1951" s="7" t="str">
        <f>TEXT(Sales_Data[[#This Row],[Order_Date]],"mmm")</f>
        <v>Jun</v>
      </c>
      <c r="P1951" s="9" t="str">
        <f>TEXT(Sales_Data[[#This Row],[Order_Date]],"yyyy")</f>
        <v>2025</v>
      </c>
      <c r="Q1951" s="9" t="str">
        <f t="shared" si="30"/>
        <v>Existing</v>
      </c>
      <c r="R1951" s="1" t="s">
        <v>28</v>
      </c>
    </row>
    <row r="1952" spans="1:18" x14ac:dyDescent="0.35">
      <c r="A1952" s="1" t="s">
        <v>4722</v>
      </c>
      <c r="B1952" s="2">
        <v>45785</v>
      </c>
      <c r="C1952" s="1" t="s">
        <v>356</v>
      </c>
      <c r="D1952" s="1" t="s">
        <v>2041</v>
      </c>
      <c r="E1952" s="1" t="s">
        <v>24</v>
      </c>
      <c r="F1952" s="1" t="s">
        <v>25</v>
      </c>
      <c r="G1952" s="1" t="s">
        <v>42</v>
      </c>
      <c r="H1952" s="1" t="s">
        <v>47</v>
      </c>
      <c r="I1952">
        <v>2</v>
      </c>
      <c r="J1952">
        <v>55000</v>
      </c>
      <c r="K1952" s="7">
        <v>0.1</v>
      </c>
      <c r="L1952">
        <v>99000</v>
      </c>
      <c r="M1952">
        <v>8997.1200000000008</v>
      </c>
      <c r="N1952" s="7">
        <f>IFERROR(Sales_Data[[#This Row],[Profit]]/Sales_Data[[#This Row],[Sales]],0)</f>
        <v>9.0880000000000002E-2</v>
      </c>
      <c r="O1952" s="7" t="str">
        <f>TEXT(Sales_Data[[#This Row],[Order_Date]],"mmm")</f>
        <v>May</v>
      </c>
      <c r="P1952" s="9" t="str">
        <f>TEXT(Sales_Data[[#This Row],[Order_Date]],"yyyy")</f>
        <v>2025</v>
      </c>
      <c r="Q1952" s="9" t="str">
        <f t="shared" si="30"/>
        <v>Existing</v>
      </c>
      <c r="R1952" s="1" t="s">
        <v>36</v>
      </c>
    </row>
    <row r="1953" spans="1:18" x14ac:dyDescent="0.35">
      <c r="A1953" s="1" t="s">
        <v>4723</v>
      </c>
      <c r="B1953" s="2">
        <v>45984</v>
      </c>
      <c r="C1953" s="1" t="s">
        <v>4724</v>
      </c>
      <c r="D1953" s="1" t="s">
        <v>2429</v>
      </c>
      <c r="E1953" s="1" t="s">
        <v>119</v>
      </c>
      <c r="F1953" s="1" t="s">
        <v>33</v>
      </c>
      <c r="G1953" s="1" t="s">
        <v>42</v>
      </c>
      <c r="H1953" s="1" t="s">
        <v>102</v>
      </c>
      <c r="I1953">
        <v>2</v>
      </c>
      <c r="J1953">
        <v>25000</v>
      </c>
      <c r="K1953" s="7">
        <v>0</v>
      </c>
      <c r="L1953">
        <v>50000</v>
      </c>
      <c r="M1953">
        <v>11630.49</v>
      </c>
      <c r="N1953" s="7">
        <f>IFERROR(Sales_Data[[#This Row],[Profit]]/Sales_Data[[#This Row],[Sales]],0)</f>
        <v>0.23260980000000001</v>
      </c>
      <c r="O1953" s="7" t="str">
        <f>TEXT(Sales_Data[[#This Row],[Order_Date]],"mmm")</f>
        <v>Nov</v>
      </c>
      <c r="P1953" s="9" t="str">
        <f>TEXT(Sales_Data[[#This Row],[Order_Date]],"yyyy")</f>
        <v>2025</v>
      </c>
      <c r="Q1953" s="9" t="str">
        <f t="shared" si="30"/>
        <v>Existing</v>
      </c>
      <c r="R1953" s="1" t="s">
        <v>73</v>
      </c>
    </row>
    <row r="1954" spans="1:18" x14ac:dyDescent="0.35">
      <c r="A1954" s="1" t="s">
        <v>4725</v>
      </c>
      <c r="B1954" s="2">
        <v>45813</v>
      </c>
      <c r="C1954" s="1" t="s">
        <v>4726</v>
      </c>
      <c r="D1954" s="1" t="s">
        <v>4727</v>
      </c>
      <c r="E1954" s="1" t="s">
        <v>111</v>
      </c>
      <c r="F1954" s="1" t="s">
        <v>33</v>
      </c>
      <c r="G1954" s="1" t="s">
        <v>26</v>
      </c>
      <c r="H1954" s="1" t="s">
        <v>128</v>
      </c>
      <c r="I1954">
        <v>2</v>
      </c>
      <c r="J1954">
        <v>900</v>
      </c>
      <c r="K1954" s="7">
        <v>0</v>
      </c>
      <c r="L1954">
        <v>1800</v>
      </c>
      <c r="M1954">
        <v>336.1</v>
      </c>
      <c r="N1954" s="7">
        <f>IFERROR(Sales_Data[[#This Row],[Profit]]/Sales_Data[[#This Row],[Sales]],0)</f>
        <v>0.18672222222222223</v>
      </c>
      <c r="O1954" s="7" t="str">
        <f>TEXT(Sales_Data[[#This Row],[Order_Date]],"mmm")</f>
        <v>Jun</v>
      </c>
      <c r="P1954" s="9" t="str">
        <f>TEXT(Sales_Data[[#This Row],[Order_Date]],"yyyy")</f>
        <v>2025</v>
      </c>
      <c r="Q1954" s="9" t="str">
        <f t="shared" si="30"/>
        <v>Existing</v>
      </c>
      <c r="R1954" s="1" t="s">
        <v>73</v>
      </c>
    </row>
    <row r="1955" spans="1:18" x14ac:dyDescent="0.35">
      <c r="A1955" s="1" t="s">
        <v>4728</v>
      </c>
      <c r="B1955" s="2">
        <v>45753</v>
      </c>
      <c r="C1955" s="1" t="s">
        <v>4729</v>
      </c>
      <c r="D1955" s="1" t="s">
        <v>4730</v>
      </c>
      <c r="E1955" s="1" t="s">
        <v>135</v>
      </c>
      <c r="F1955" s="1" t="s">
        <v>136</v>
      </c>
      <c r="G1955" s="1" t="s">
        <v>42</v>
      </c>
      <c r="H1955" s="1" t="s">
        <v>102</v>
      </c>
      <c r="I1955">
        <v>3</v>
      </c>
      <c r="J1955">
        <v>25000</v>
      </c>
      <c r="K1955" s="7">
        <v>0.2</v>
      </c>
      <c r="L1955">
        <v>60000</v>
      </c>
      <c r="M1955">
        <v>12945.85</v>
      </c>
      <c r="N1955" s="7">
        <f>IFERROR(Sales_Data[[#This Row],[Profit]]/Sales_Data[[#This Row],[Sales]],0)</f>
        <v>0.21576416666666667</v>
      </c>
      <c r="O1955" s="7" t="str">
        <f>TEXT(Sales_Data[[#This Row],[Order_Date]],"mmm")</f>
        <v>Apr</v>
      </c>
      <c r="P1955" s="9" t="str">
        <f>TEXT(Sales_Data[[#This Row],[Order_Date]],"yyyy")</f>
        <v>2025</v>
      </c>
      <c r="Q1955" s="9" t="str">
        <f t="shared" si="30"/>
        <v>Existing</v>
      </c>
      <c r="R1955" s="1" t="s">
        <v>73</v>
      </c>
    </row>
    <row r="1956" spans="1:18" x14ac:dyDescent="0.35">
      <c r="A1956" s="1" t="s">
        <v>4731</v>
      </c>
      <c r="B1956" s="2">
        <v>46018</v>
      </c>
      <c r="C1956" s="1" t="s">
        <v>1190</v>
      </c>
      <c r="D1956" s="1" t="s">
        <v>3558</v>
      </c>
      <c r="E1956" s="1" t="s">
        <v>62</v>
      </c>
      <c r="F1956" s="1" t="s">
        <v>41</v>
      </c>
      <c r="G1956" s="1" t="s">
        <v>42</v>
      </c>
      <c r="H1956" s="1" t="s">
        <v>43</v>
      </c>
      <c r="I1956">
        <v>2</v>
      </c>
      <c r="J1956">
        <v>18000</v>
      </c>
      <c r="K1956" s="7">
        <v>0.15</v>
      </c>
      <c r="L1956">
        <v>30600</v>
      </c>
      <c r="M1956">
        <v>3133.55</v>
      </c>
      <c r="N1956" s="7">
        <f>IFERROR(Sales_Data[[#This Row],[Profit]]/Sales_Data[[#This Row],[Sales]],0)</f>
        <v>0.10240359477124183</v>
      </c>
      <c r="O1956" s="7" t="str">
        <f>TEXT(Sales_Data[[#This Row],[Order_Date]],"mmm")</f>
        <v>Dec</v>
      </c>
      <c r="P1956" s="9" t="str">
        <f>TEXT(Sales_Data[[#This Row],[Order_Date]],"yyyy")</f>
        <v>2025</v>
      </c>
      <c r="Q1956" s="9" t="str">
        <f t="shared" si="30"/>
        <v>Existing</v>
      </c>
      <c r="R1956" s="1" t="s">
        <v>64</v>
      </c>
    </row>
    <row r="1957" spans="1:18" x14ac:dyDescent="0.35">
      <c r="A1957" s="1" t="s">
        <v>4732</v>
      </c>
      <c r="B1957" s="2">
        <v>45682</v>
      </c>
      <c r="C1957" s="1" t="s">
        <v>4733</v>
      </c>
      <c r="D1957" s="1" t="s">
        <v>1488</v>
      </c>
      <c r="E1957" s="1" t="s">
        <v>111</v>
      </c>
      <c r="F1957" s="1" t="s">
        <v>33</v>
      </c>
      <c r="G1957" s="1" t="s">
        <v>42</v>
      </c>
      <c r="H1957" s="1" t="s">
        <v>43</v>
      </c>
      <c r="I1957">
        <v>2</v>
      </c>
      <c r="J1957">
        <v>18000</v>
      </c>
      <c r="K1957" s="7">
        <v>0</v>
      </c>
      <c r="L1957">
        <v>36000</v>
      </c>
      <c r="M1957">
        <v>7140.59</v>
      </c>
      <c r="N1957" s="7">
        <f>IFERROR(Sales_Data[[#This Row],[Profit]]/Sales_Data[[#This Row],[Sales]],0)</f>
        <v>0.19834972222222222</v>
      </c>
      <c r="O1957" s="7" t="str">
        <f>TEXT(Sales_Data[[#This Row],[Order_Date]],"mmm")</f>
        <v>Jan</v>
      </c>
      <c r="P1957" s="9" t="str">
        <f>TEXT(Sales_Data[[#This Row],[Order_Date]],"yyyy")</f>
        <v>2025</v>
      </c>
      <c r="Q1957" s="9" t="str">
        <f t="shared" si="30"/>
        <v>Existing</v>
      </c>
      <c r="R1957" s="1" t="s">
        <v>28</v>
      </c>
    </row>
    <row r="1958" spans="1:18" x14ac:dyDescent="0.35">
      <c r="A1958" s="1" t="s">
        <v>4734</v>
      </c>
      <c r="B1958" s="2">
        <v>45871</v>
      </c>
      <c r="C1958" s="1" t="s">
        <v>3198</v>
      </c>
      <c r="D1958" s="1" t="s">
        <v>2431</v>
      </c>
      <c r="E1958" s="1" t="s">
        <v>111</v>
      </c>
      <c r="F1958" s="1" t="s">
        <v>33</v>
      </c>
      <c r="G1958" s="1" t="s">
        <v>42</v>
      </c>
      <c r="H1958" s="1" t="s">
        <v>112</v>
      </c>
      <c r="I1958">
        <v>5</v>
      </c>
      <c r="J1958">
        <v>2500</v>
      </c>
      <c r="K1958" s="7">
        <v>0</v>
      </c>
      <c r="L1958">
        <v>12500</v>
      </c>
      <c r="M1958">
        <v>2292.63</v>
      </c>
      <c r="N1958" s="7">
        <f>IFERROR(Sales_Data[[#This Row],[Profit]]/Sales_Data[[#This Row],[Sales]],0)</f>
        <v>0.1834104</v>
      </c>
      <c r="O1958" s="7" t="str">
        <f>TEXT(Sales_Data[[#This Row],[Order_Date]],"mmm")</f>
        <v>Aug</v>
      </c>
      <c r="P1958" s="9" t="str">
        <f>TEXT(Sales_Data[[#This Row],[Order_Date]],"yyyy")</f>
        <v>2025</v>
      </c>
      <c r="Q1958" s="9" t="str">
        <f t="shared" si="30"/>
        <v>Existing</v>
      </c>
      <c r="R1958" s="1" t="s">
        <v>28</v>
      </c>
    </row>
    <row r="1959" spans="1:18" x14ac:dyDescent="0.35">
      <c r="A1959" s="1" t="s">
        <v>4735</v>
      </c>
      <c r="B1959" s="2">
        <v>45711</v>
      </c>
      <c r="C1959" s="1" t="s">
        <v>4736</v>
      </c>
      <c r="D1959" s="1" t="s">
        <v>3822</v>
      </c>
      <c r="E1959" s="1" t="s">
        <v>51</v>
      </c>
      <c r="F1959" s="1" t="s">
        <v>52</v>
      </c>
      <c r="G1959" s="1" t="s">
        <v>18</v>
      </c>
      <c r="H1959" s="1" t="s">
        <v>131</v>
      </c>
      <c r="I1959">
        <v>1</v>
      </c>
      <c r="J1959">
        <v>1500</v>
      </c>
      <c r="K1959" s="7">
        <v>0</v>
      </c>
      <c r="L1959">
        <v>1500</v>
      </c>
      <c r="M1959">
        <v>169.03</v>
      </c>
      <c r="N1959" s="7">
        <f>IFERROR(Sales_Data[[#This Row],[Profit]]/Sales_Data[[#This Row],[Sales]],0)</f>
        <v>0.11268666666666667</v>
      </c>
      <c r="O1959" s="7" t="str">
        <f>TEXT(Sales_Data[[#This Row],[Order_Date]],"mmm")</f>
        <v>Feb</v>
      </c>
      <c r="P1959" s="9" t="str">
        <f>TEXT(Sales_Data[[#This Row],[Order_Date]],"yyyy")</f>
        <v>2025</v>
      </c>
      <c r="Q1959" s="9" t="str">
        <f t="shared" si="30"/>
        <v>New</v>
      </c>
      <c r="R1959" s="1" t="s">
        <v>73</v>
      </c>
    </row>
    <row r="1960" spans="1:18" x14ac:dyDescent="0.35">
      <c r="A1960" s="1" t="s">
        <v>4737</v>
      </c>
      <c r="B1960" s="2">
        <v>45978</v>
      </c>
      <c r="C1960" s="1" t="s">
        <v>3917</v>
      </c>
      <c r="D1960" s="1" t="s">
        <v>4738</v>
      </c>
      <c r="E1960" s="1" t="s">
        <v>17</v>
      </c>
      <c r="F1960" s="1" t="s">
        <v>17</v>
      </c>
      <c r="G1960" s="1" t="s">
        <v>42</v>
      </c>
      <c r="H1960" s="1" t="s">
        <v>43</v>
      </c>
      <c r="I1960">
        <v>4</v>
      </c>
      <c r="J1960">
        <v>18000</v>
      </c>
      <c r="K1960" s="7">
        <v>0</v>
      </c>
      <c r="L1960">
        <v>72000</v>
      </c>
      <c r="M1960">
        <v>12623.5</v>
      </c>
      <c r="N1960" s="7">
        <f>IFERROR(Sales_Data[[#This Row],[Profit]]/Sales_Data[[#This Row],[Sales]],0)</f>
        <v>0.17532638888888888</v>
      </c>
      <c r="O1960" s="7" t="str">
        <f>TEXT(Sales_Data[[#This Row],[Order_Date]],"mmm")</f>
        <v>Nov</v>
      </c>
      <c r="P1960" s="9" t="str">
        <f>TEXT(Sales_Data[[#This Row],[Order_Date]],"yyyy")</f>
        <v>2025</v>
      </c>
      <c r="Q1960" s="9" t="str">
        <f t="shared" si="30"/>
        <v>Existing</v>
      </c>
      <c r="R1960" s="1" t="s">
        <v>64</v>
      </c>
    </row>
    <row r="1961" spans="1:18" x14ac:dyDescent="0.35">
      <c r="A1961" s="1" t="s">
        <v>4739</v>
      </c>
      <c r="B1961" s="2">
        <v>45960</v>
      </c>
      <c r="C1961" s="1" t="s">
        <v>380</v>
      </c>
      <c r="D1961" s="1" t="s">
        <v>253</v>
      </c>
      <c r="E1961" s="1" t="s">
        <v>81</v>
      </c>
      <c r="F1961" s="1" t="s">
        <v>33</v>
      </c>
      <c r="G1961" s="1" t="s">
        <v>42</v>
      </c>
      <c r="H1961" s="1" t="s">
        <v>63</v>
      </c>
      <c r="I1961">
        <v>3</v>
      </c>
      <c r="J1961">
        <v>4500</v>
      </c>
      <c r="K1961" s="7">
        <v>0.1</v>
      </c>
      <c r="L1961">
        <v>12150</v>
      </c>
      <c r="M1961">
        <v>2834.23</v>
      </c>
      <c r="N1961" s="7">
        <f>IFERROR(Sales_Data[[#This Row],[Profit]]/Sales_Data[[#This Row],[Sales]],0)</f>
        <v>0.23326995884773663</v>
      </c>
      <c r="O1961" s="7" t="str">
        <f>TEXT(Sales_Data[[#This Row],[Order_Date]],"mmm")</f>
        <v>Oct</v>
      </c>
      <c r="P1961" s="9" t="str">
        <f>TEXT(Sales_Data[[#This Row],[Order_Date]],"yyyy")</f>
        <v>2025</v>
      </c>
      <c r="Q1961" s="9" t="str">
        <f t="shared" si="30"/>
        <v>Existing</v>
      </c>
      <c r="R1961" s="1" t="s">
        <v>64</v>
      </c>
    </row>
    <row r="1962" spans="1:18" x14ac:dyDescent="0.35">
      <c r="A1962" s="1" t="s">
        <v>4740</v>
      </c>
      <c r="B1962" s="2">
        <v>45892</v>
      </c>
      <c r="C1962" s="1" t="s">
        <v>4634</v>
      </c>
      <c r="D1962" s="1" t="s">
        <v>4741</v>
      </c>
      <c r="E1962" s="1" t="s">
        <v>24</v>
      </c>
      <c r="F1962" s="1" t="s">
        <v>25</v>
      </c>
      <c r="G1962" s="1" t="s">
        <v>42</v>
      </c>
      <c r="H1962" s="1" t="s">
        <v>63</v>
      </c>
      <c r="I1962">
        <v>5</v>
      </c>
      <c r="J1962">
        <v>4500</v>
      </c>
      <c r="K1962" s="7">
        <v>0.05</v>
      </c>
      <c r="L1962">
        <v>21375</v>
      </c>
      <c r="M1962">
        <v>3038.65</v>
      </c>
      <c r="N1962" s="7">
        <f>IFERROR(Sales_Data[[#This Row],[Profit]]/Sales_Data[[#This Row],[Sales]],0)</f>
        <v>0.14215906432748537</v>
      </c>
      <c r="O1962" s="7" t="str">
        <f>TEXT(Sales_Data[[#This Row],[Order_Date]],"mmm")</f>
        <v>Aug</v>
      </c>
      <c r="P1962" s="9" t="str">
        <f>TEXT(Sales_Data[[#This Row],[Order_Date]],"yyyy")</f>
        <v>2025</v>
      </c>
      <c r="Q1962" s="9" t="str">
        <f t="shared" si="30"/>
        <v>Existing</v>
      </c>
      <c r="R1962" s="1" t="s">
        <v>73</v>
      </c>
    </row>
    <row r="1963" spans="1:18" x14ac:dyDescent="0.35">
      <c r="A1963" s="1" t="s">
        <v>4742</v>
      </c>
      <c r="B1963" s="2">
        <v>45981</v>
      </c>
      <c r="C1963" s="1" t="s">
        <v>3148</v>
      </c>
      <c r="D1963" s="1" t="s">
        <v>4743</v>
      </c>
      <c r="E1963" s="1" t="s">
        <v>86</v>
      </c>
      <c r="F1963" s="1" t="s">
        <v>25</v>
      </c>
      <c r="G1963" s="1" t="s">
        <v>42</v>
      </c>
      <c r="H1963" s="1" t="s">
        <v>112</v>
      </c>
      <c r="I1963">
        <v>2</v>
      </c>
      <c r="J1963">
        <v>2500</v>
      </c>
      <c r="K1963" s="7">
        <v>0.1</v>
      </c>
      <c r="L1963">
        <v>4500</v>
      </c>
      <c r="M1963">
        <v>737.93</v>
      </c>
      <c r="N1963" s="7">
        <f>IFERROR(Sales_Data[[#This Row],[Profit]]/Sales_Data[[#This Row],[Sales]],0)</f>
        <v>0.16398444444444443</v>
      </c>
      <c r="O1963" s="7" t="str">
        <f>TEXT(Sales_Data[[#This Row],[Order_Date]],"mmm")</f>
        <v>Nov</v>
      </c>
      <c r="P1963" s="9" t="str">
        <f>TEXT(Sales_Data[[#This Row],[Order_Date]],"yyyy")</f>
        <v>2025</v>
      </c>
      <c r="Q1963" s="9" t="str">
        <f t="shared" si="30"/>
        <v>Existing</v>
      </c>
      <c r="R1963" s="1" t="s">
        <v>20</v>
      </c>
    </row>
    <row r="1964" spans="1:18" x14ac:dyDescent="0.35">
      <c r="A1964" s="1" t="s">
        <v>4744</v>
      </c>
      <c r="B1964" s="2">
        <v>45863</v>
      </c>
      <c r="C1964" s="1" t="s">
        <v>4745</v>
      </c>
      <c r="D1964" s="1" t="s">
        <v>2777</v>
      </c>
      <c r="E1964" s="1" t="s">
        <v>106</v>
      </c>
      <c r="F1964" s="1" t="s">
        <v>33</v>
      </c>
      <c r="G1964" s="1" t="s">
        <v>34</v>
      </c>
      <c r="H1964" s="1" t="s">
        <v>153</v>
      </c>
      <c r="I1964">
        <v>1</v>
      </c>
      <c r="J1964">
        <v>7000</v>
      </c>
      <c r="K1964" s="7">
        <v>0.05</v>
      </c>
      <c r="L1964">
        <v>6650</v>
      </c>
      <c r="M1964">
        <v>559.13</v>
      </c>
      <c r="N1964" s="7">
        <f>IFERROR(Sales_Data[[#This Row],[Profit]]/Sales_Data[[#This Row],[Sales]],0)</f>
        <v>8.4079699248120296E-2</v>
      </c>
      <c r="O1964" s="7" t="str">
        <f>TEXT(Sales_Data[[#This Row],[Order_Date]],"mmm")</f>
        <v>Jul</v>
      </c>
      <c r="P1964" s="9" t="str">
        <f>TEXT(Sales_Data[[#This Row],[Order_Date]],"yyyy")</f>
        <v>2025</v>
      </c>
      <c r="Q1964" s="9" t="str">
        <f t="shared" si="30"/>
        <v>New</v>
      </c>
      <c r="R1964" s="1" t="s">
        <v>36</v>
      </c>
    </row>
    <row r="1965" spans="1:18" x14ac:dyDescent="0.35">
      <c r="A1965" s="1" t="s">
        <v>4746</v>
      </c>
      <c r="B1965" s="2">
        <v>45919</v>
      </c>
      <c r="C1965" s="1" t="s">
        <v>3981</v>
      </c>
      <c r="D1965" s="1" t="s">
        <v>4747</v>
      </c>
      <c r="E1965" s="1" t="s">
        <v>160</v>
      </c>
      <c r="F1965" s="1" t="s">
        <v>161</v>
      </c>
      <c r="G1965" s="1" t="s">
        <v>42</v>
      </c>
      <c r="H1965" s="1" t="s">
        <v>112</v>
      </c>
      <c r="I1965">
        <v>4</v>
      </c>
      <c r="J1965">
        <v>2500</v>
      </c>
      <c r="K1965" s="7">
        <v>0</v>
      </c>
      <c r="L1965">
        <v>10000</v>
      </c>
      <c r="M1965">
        <v>2159.8200000000002</v>
      </c>
      <c r="N1965" s="7">
        <f>IFERROR(Sales_Data[[#This Row],[Profit]]/Sales_Data[[#This Row],[Sales]],0)</f>
        <v>0.21598200000000001</v>
      </c>
      <c r="O1965" s="7" t="str">
        <f>TEXT(Sales_Data[[#This Row],[Order_Date]],"mmm")</f>
        <v>Sep</v>
      </c>
      <c r="P1965" s="9" t="str">
        <f>TEXT(Sales_Data[[#This Row],[Order_Date]],"yyyy")</f>
        <v>2025</v>
      </c>
      <c r="Q1965" s="9" t="str">
        <f t="shared" si="30"/>
        <v>Existing</v>
      </c>
      <c r="R1965" s="1" t="s">
        <v>64</v>
      </c>
    </row>
    <row r="1966" spans="1:18" x14ac:dyDescent="0.35">
      <c r="A1966" s="1" t="s">
        <v>4748</v>
      </c>
      <c r="B1966" s="2">
        <v>45801</v>
      </c>
      <c r="C1966" s="1" t="s">
        <v>4749</v>
      </c>
      <c r="D1966" s="1" t="s">
        <v>4750</v>
      </c>
      <c r="E1966" s="1" t="s">
        <v>24</v>
      </c>
      <c r="F1966" s="1" t="s">
        <v>25</v>
      </c>
      <c r="G1966" s="1" t="s">
        <v>34</v>
      </c>
      <c r="H1966" s="1" t="s">
        <v>35</v>
      </c>
      <c r="I1966">
        <v>4</v>
      </c>
      <c r="J1966">
        <v>9000</v>
      </c>
      <c r="K1966" s="7">
        <v>0</v>
      </c>
      <c r="L1966">
        <v>36000</v>
      </c>
      <c r="M1966">
        <v>7961.34</v>
      </c>
      <c r="N1966" s="7">
        <f>IFERROR(Sales_Data[[#This Row],[Profit]]/Sales_Data[[#This Row],[Sales]],0)</f>
        <v>0.22114833333333334</v>
      </c>
      <c r="O1966" s="7" t="str">
        <f>TEXT(Sales_Data[[#This Row],[Order_Date]],"mmm")</f>
        <v>May</v>
      </c>
      <c r="P1966" s="9" t="str">
        <f>TEXT(Sales_Data[[#This Row],[Order_Date]],"yyyy")</f>
        <v>2025</v>
      </c>
      <c r="Q1966" s="9" t="str">
        <f t="shared" si="30"/>
        <v>Existing</v>
      </c>
      <c r="R1966" s="1" t="s">
        <v>28</v>
      </c>
    </row>
    <row r="1967" spans="1:18" x14ac:dyDescent="0.35">
      <c r="A1967" s="1" t="s">
        <v>4751</v>
      </c>
      <c r="B1967" s="2">
        <v>45780</v>
      </c>
      <c r="C1967" s="1" t="s">
        <v>1343</v>
      </c>
      <c r="D1967" s="1" t="s">
        <v>4752</v>
      </c>
      <c r="E1967" s="1" t="s">
        <v>119</v>
      </c>
      <c r="F1967" s="1" t="s">
        <v>33</v>
      </c>
      <c r="G1967" s="1" t="s">
        <v>42</v>
      </c>
      <c r="H1967" s="1" t="s">
        <v>47</v>
      </c>
      <c r="I1967">
        <v>5</v>
      </c>
      <c r="J1967">
        <v>55000</v>
      </c>
      <c r="K1967" s="7">
        <v>0</v>
      </c>
      <c r="L1967">
        <v>275000</v>
      </c>
      <c r="M1967">
        <v>23556.1</v>
      </c>
      <c r="N1967" s="7">
        <f>IFERROR(Sales_Data[[#This Row],[Profit]]/Sales_Data[[#This Row],[Sales]],0)</f>
        <v>8.5658545454545446E-2</v>
      </c>
      <c r="O1967" s="7" t="str">
        <f>TEXT(Sales_Data[[#This Row],[Order_Date]],"mmm")</f>
        <v>May</v>
      </c>
      <c r="P1967" s="9" t="str">
        <f>TEXT(Sales_Data[[#This Row],[Order_Date]],"yyyy")</f>
        <v>2025</v>
      </c>
      <c r="Q1967" s="9" t="str">
        <f t="shared" si="30"/>
        <v>Existing</v>
      </c>
      <c r="R1967" s="1" t="s">
        <v>73</v>
      </c>
    </row>
    <row r="1968" spans="1:18" x14ac:dyDescent="0.35">
      <c r="A1968" s="1" t="s">
        <v>4753</v>
      </c>
      <c r="B1968" s="2">
        <v>45868</v>
      </c>
      <c r="C1968" s="1" t="s">
        <v>2504</v>
      </c>
      <c r="D1968" s="1" t="s">
        <v>1406</v>
      </c>
      <c r="E1968" s="1" t="s">
        <v>119</v>
      </c>
      <c r="F1968" s="1" t="s">
        <v>33</v>
      </c>
      <c r="G1968" s="1" t="s">
        <v>18</v>
      </c>
      <c r="H1968" s="1" t="s">
        <v>72</v>
      </c>
      <c r="I1968">
        <v>5</v>
      </c>
      <c r="J1968">
        <v>350</v>
      </c>
      <c r="K1968" s="7">
        <v>0.1</v>
      </c>
      <c r="L1968">
        <v>1575</v>
      </c>
      <c r="M1968">
        <v>219.52</v>
      </c>
      <c r="N1968" s="7">
        <f>IFERROR(Sales_Data[[#This Row],[Profit]]/Sales_Data[[#This Row],[Sales]],0)</f>
        <v>0.13937777777777779</v>
      </c>
      <c r="O1968" s="7" t="str">
        <f>TEXT(Sales_Data[[#This Row],[Order_Date]],"mmm")</f>
        <v>Jul</v>
      </c>
      <c r="P1968" s="9" t="str">
        <f>TEXT(Sales_Data[[#This Row],[Order_Date]],"yyyy")</f>
        <v>2025</v>
      </c>
      <c r="Q1968" s="9" t="str">
        <f t="shared" si="30"/>
        <v>Existing</v>
      </c>
      <c r="R1968" s="1" t="s">
        <v>73</v>
      </c>
    </row>
    <row r="1969" spans="1:18" x14ac:dyDescent="0.35">
      <c r="A1969" s="1" t="s">
        <v>4754</v>
      </c>
      <c r="B1969" s="2">
        <v>45913</v>
      </c>
      <c r="C1969" s="1" t="s">
        <v>4755</v>
      </c>
      <c r="D1969" s="1" t="s">
        <v>2305</v>
      </c>
      <c r="E1969" s="1" t="s">
        <v>40</v>
      </c>
      <c r="F1969" s="1" t="s">
        <v>41</v>
      </c>
      <c r="G1969" s="1" t="s">
        <v>120</v>
      </c>
      <c r="H1969" s="1" t="s">
        <v>217</v>
      </c>
      <c r="I1969">
        <v>5</v>
      </c>
      <c r="J1969">
        <v>3200</v>
      </c>
      <c r="K1969" s="7">
        <v>0.1</v>
      </c>
      <c r="L1969">
        <v>14400</v>
      </c>
      <c r="M1969">
        <v>2956.79</v>
      </c>
      <c r="N1969" s="7">
        <f>IFERROR(Sales_Data[[#This Row],[Profit]]/Sales_Data[[#This Row],[Sales]],0)</f>
        <v>0.20533263888888889</v>
      </c>
      <c r="O1969" s="7" t="str">
        <f>TEXT(Sales_Data[[#This Row],[Order_Date]],"mmm")</f>
        <v>Sep</v>
      </c>
      <c r="P1969" s="9" t="str">
        <f>TEXT(Sales_Data[[#This Row],[Order_Date]],"yyyy")</f>
        <v>2025</v>
      </c>
      <c r="Q1969" s="9" t="str">
        <f t="shared" si="30"/>
        <v>Existing</v>
      </c>
      <c r="R1969" s="1" t="s">
        <v>20</v>
      </c>
    </row>
    <row r="1970" spans="1:18" x14ac:dyDescent="0.35">
      <c r="A1970" s="1" t="s">
        <v>4756</v>
      </c>
      <c r="B1970" s="2">
        <v>45817</v>
      </c>
      <c r="C1970" s="1" t="s">
        <v>4757</v>
      </c>
      <c r="D1970" s="1" t="s">
        <v>4758</v>
      </c>
      <c r="E1970" s="1" t="s">
        <v>135</v>
      </c>
      <c r="F1970" s="1" t="s">
        <v>136</v>
      </c>
      <c r="G1970" s="1" t="s">
        <v>42</v>
      </c>
      <c r="H1970" s="1" t="s">
        <v>102</v>
      </c>
      <c r="I1970">
        <v>2</v>
      </c>
      <c r="J1970">
        <v>25000</v>
      </c>
      <c r="K1970" s="7">
        <v>0.05</v>
      </c>
      <c r="L1970">
        <v>47500</v>
      </c>
      <c r="M1970">
        <v>8853.32</v>
      </c>
      <c r="N1970" s="7">
        <f>IFERROR(Sales_Data[[#This Row],[Profit]]/Sales_Data[[#This Row],[Sales]],0)</f>
        <v>0.18638568421052631</v>
      </c>
      <c r="O1970" s="7" t="str">
        <f>TEXT(Sales_Data[[#This Row],[Order_Date]],"mmm")</f>
        <v>Jun</v>
      </c>
      <c r="P1970" s="9" t="str">
        <f>TEXT(Sales_Data[[#This Row],[Order_Date]],"yyyy")</f>
        <v>2025</v>
      </c>
      <c r="Q1970" s="9" t="str">
        <f t="shared" si="30"/>
        <v>Existing</v>
      </c>
      <c r="R1970" s="1" t="s">
        <v>28</v>
      </c>
    </row>
    <row r="1971" spans="1:18" x14ac:dyDescent="0.35">
      <c r="A1971" s="1" t="s">
        <v>4759</v>
      </c>
      <c r="B1971" s="2">
        <v>45813</v>
      </c>
      <c r="C1971" s="1" t="s">
        <v>3413</v>
      </c>
      <c r="D1971" s="1" t="s">
        <v>256</v>
      </c>
      <c r="E1971" s="1" t="s">
        <v>62</v>
      </c>
      <c r="F1971" s="1" t="s">
        <v>41</v>
      </c>
      <c r="G1971" s="1" t="s">
        <v>26</v>
      </c>
      <c r="H1971" s="1" t="s">
        <v>58</v>
      </c>
      <c r="I1971">
        <v>1</v>
      </c>
      <c r="J1971">
        <v>1400</v>
      </c>
      <c r="K1971" s="7">
        <v>0</v>
      </c>
      <c r="L1971">
        <v>1400</v>
      </c>
      <c r="M1971">
        <v>339.76</v>
      </c>
      <c r="N1971" s="7">
        <f>IFERROR(Sales_Data[[#This Row],[Profit]]/Sales_Data[[#This Row],[Sales]],0)</f>
        <v>0.24268571428571428</v>
      </c>
      <c r="O1971" s="7" t="str">
        <f>TEXT(Sales_Data[[#This Row],[Order_Date]],"mmm")</f>
        <v>Jun</v>
      </c>
      <c r="P1971" s="9" t="str">
        <f>TEXT(Sales_Data[[#This Row],[Order_Date]],"yyyy")</f>
        <v>2025</v>
      </c>
      <c r="Q1971" s="9" t="str">
        <f t="shared" si="30"/>
        <v>New</v>
      </c>
      <c r="R1971" s="1" t="s">
        <v>28</v>
      </c>
    </row>
    <row r="1972" spans="1:18" x14ac:dyDescent="0.35">
      <c r="A1972" s="1" t="s">
        <v>4760</v>
      </c>
      <c r="B1972" s="2">
        <v>46015</v>
      </c>
      <c r="C1972" s="1" t="s">
        <v>4265</v>
      </c>
      <c r="D1972" s="1" t="s">
        <v>4761</v>
      </c>
      <c r="E1972" s="1" t="s">
        <v>71</v>
      </c>
      <c r="F1972" s="1" t="s">
        <v>33</v>
      </c>
      <c r="G1972" s="1" t="s">
        <v>42</v>
      </c>
      <c r="H1972" s="1" t="s">
        <v>63</v>
      </c>
      <c r="I1972">
        <v>4</v>
      </c>
      <c r="J1972">
        <v>4500</v>
      </c>
      <c r="K1972" s="7">
        <v>0.1</v>
      </c>
      <c r="L1972">
        <v>16200</v>
      </c>
      <c r="M1972">
        <v>3747.05</v>
      </c>
      <c r="N1972" s="7">
        <f>IFERROR(Sales_Data[[#This Row],[Profit]]/Sales_Data[[#This Row],[Sales]],0)</f>
        <v>0.23129938271604938</v>
      </c>
      <c r="O1972" s="7" t="str">
        <f>TEXT(Sales_Data[[#This Row],[Order_Date]],"mmm")</f>
        <v>Dec</v>
      </c>
      <c r="P1972" s="9" t="str">
        <f>TEXT(Sales_Data[[#This Row],[Order_Date]],"yyyy")</f>
        <v>2025</v>
      </c>
      <c r="Q1972" s="9" t="str">
        <f t="shared" si="30"/>
        <v>Existing</v>
      </c>
      <c r="R1972" s="1" t="s">
        <v>64</v>
      </c>
    </row>
    <row r="1973" spans="1:18" x14ac:dyDescent="0.35">
      <c r="A1973" s="1" t="s">
        <v>4762</v>
      </c>
      <c r="B1973" s="2">
        <v>45753</v>
      </c>
      <c r="C1973" s="1" t="s">
        <v>1814</v>
      </c>
      <c r="D1973" s="1" t="s">
        <v>4763</v>
      </c>
      <c r="E1973" s="1" t="s">
        <v>62</v>
      </c>
      <c r="F1973" s="1" t="s">
        <v>41</v>
      </c>
      <c r="G1973" s="1" t="s">
        <v>42</v>
      </c>
      <c r="H1973" s="1" t="s">
        <v>63</v>
      </c>
      <c r="I1973">
        <v>5</v>
      </c>
      <c r="J1973">
        <v>4500</v>
      </c>
      <c r="K1973" s="7">
        <v>0</v>
      </c>
      <c r="L1973">
        <v>22500</v>
      </c>
      <c r="M1973">
        <v>5095.1400000000003</v>
      </c>
      <c r="N1973" s="7">
        <f>IFERROR(Sales_Data[[#This Row],[Profit]]/Sales_Data[[#This Row],[Sales]],0)</f>
        <v>0.22645066666666669</v>
      </c>
      <c r="O1973" s="7" t="str">
        <f>TEXT(Sales_Data[[#This Row],[Order_Date]],"mmm")</f>
        <v>Apr</v>
      </c>
      <c r="P1973" s="9" t="str">
        <f>TEXT(Sales_Data[[#This Row],[Order_Date]],"yyyy")</f>
        <v>2025</v>
      </c>
      <c r="Q1973" s="9" t="str">
        <f t="shared" si="30"/>
        <v>Existing</v>
      </c>
      <c r="R1973" s="1" t="s">
        <v>73</v>
      </c>
    </row>
    <row r="1974" spans="1:18" x14ac:dyDescent="0.35">
      <c r="A1974" s="1" t="s">
        <v>4764</v>
      </c>
      <c r="B1974" s="2">
        <v>45838</v>
      </c>
      <c r="C1974" s="1" t="s">
        <v>1306</v>
      </c>
      <c r="D1974" s="1" t="s">
        <v>3884</v>
      </c>
      <c r="E1974" s="1" t="s">
        <v>24</v>
      </c>
      <c r="F1974" s="1" t="s">
        <v>25</v>
      </c>
      <c r="G1974" s="1" t="s">
        <v>34</v>
      </c>
      <c r="H1974" s="1" t="s">
        <v>35</v>
      </c>
      <c r="I1974">
        <v>2</v>
      </c>
      <c r="J1974">
        <v>9000</v>
      </c>
      <c r="K1974" s="7">
        <v>0</v>
      </c>
      <c r="L1974">
        <v>18000</v>
      </c>
      <c r="M1974">
        <v>2683.36</v>
      </c>
      <c r="N1974" s="7">
        <f>IFERROR(Sales_Data[[#This Row],[Profit]]/Sales_Data[[#This Row],[Sales]],0)</f>
        <v>0.14907555555555557</v>
      </c>
      <c r="O1974" s="7" t="str">
        <f>TEXT(Sales_Data[[#This Row],[Order_Date]],"mmm")</f>
        <v>Jun</v>
      </c>
      <c r="P1974" s="9" t="str">
        <f>TEXT(Sales_Data[[#This Row],[Order_Date]],"yyyy")</f>
        <v>2025</v>
      </c>
      <c r="Q1974" s="9" t="str">
        <f t="shared" si="30"/>
        <v>Existing</v>
      </c>
      <c r="R1974" s="1" t="s">
        <v>73</v>
      </c>
    </row>
    <row r="1975" spans="1:18" x14ac:dyDescent="0.35">
      <c r="A1975" s="1" t="s">
        <v>4765</v>
      </c>
      <c r="B1975" s="2">
        <v>45955</v>
      </c>
      <c r="C1975" s="1" t="s">
        <v>2864</v>
      </c>
      <c r="D1975" s="1" t="s">
        <v>4766</v>
      </c>
      <c r="E1975" s="1" t="s">
        <v>119</v>
      </c>
      <c r="F1975" s="1" t="s">
        <v>33</v>
      </c>
      <c r="G1975" s="1" t="s">
        <v>120</v>
      </c>
      <c r="H1975" s="1" t="s">
        <v>143</v>
      </c>
      <c r="I1975">
        <v>3</v>
      </c>
      <c r="J1975">
        <v>1800</v>
      </c>
      <c r="K1975" s="7">
        <v>0.1</v>
      </c>
      <c r="L1975">
        <v>4860</v>
      </c>
      <c r="M1975">
        <v>957.26</v>
      </c>
      <c r="N1975" s="7">
        <f>IFERROR(Sales_Data[[#This Row],[Profit]]/Sales_Data[[#This Row],[Sales]],0)</f>
        <v>0.1969670781893004</v>
      </c>
      <c r="O1975" s="7" t="str">
        <f>TEXT(Sales_Data[[#This Row],[Order_Date]],"mmm")</f>
        <v>Oct</v>
      </c>
      <c r="P1975" s="9" t="str">
        <f>TEXT(Sales_Data[[#This Row],[Order_Date]],"yyyy")</f>
        <v>2025</v>
      </c>
      <c r="Q1975" s="9" t="str">
        <f t="shared" si="30"/>
        <v>Existing</v>
      </c>
      <c r="R1975" s="1" t="s">
        <v>64</v>
      </c>
    </row>
    <row r="1976" spans="1:18" x14ac:dyDescent="0.35">
      <c r="A1976" s="1" t="s">
        <v>4767</v>
      </c>
      <c r="B1976" s="2">
        <v>45778</v>
      </c>
      <c r="C1976" s="1" t="s">
        <v>3419</v>
      </c>
      <c r="D1976" s="1" t="s">
        <v>4768</v>
      </c>
      <c r="E1976" s="1" t="s">
        <v>111</v>
      </c>
      <c r="F1976" s="1" t="s">
        <v>33</v>
      </c>
      <c r="G1976" s="1" t="s">
        <v>42</v>
      </c>
      <c r="H1976" s="1" t="s">
        <v>102</v>
      </c>
      <c r="I1976">
        <v>4</v>
      </c>
      <c r="J1976">
        <v>25000</v>
      </c>
      <c r="K1976" s="7">
        <v>0.15</v>
      </c>
      <c r="L1976">
        <v>85000</v>
      </c>
      <c r="M1976">
        <v>7528.53</v>
      </c>
      <c r="N1976" s="7">
        <f>IFERROR(Sales_Data[[#This Row],[Profit]]/Sales_Data[[#This Row],[Sales]],0)</f>
        <v>8.8570941176470588E-2</v>
      </c>
      <c r="O1976" s="7" t="str">
        <f>TEXT(Sales_Data[[#This Row],[Order_Date]],"mmm")</f>
        <v>May</v>
      </c>
      <c r="P1976" s="9" t="str">
        <f>TEXT(Sales_Data[[#This Row],[Order_Date]],"yyyy")</f>
        <v>2025</v>
      </c>
      <c r="Q1976" s="9" t="str">
        <f t="shared" si="30"/>
        <v>Existing</v>
      </c>
      <c r="R1976" s="1" t="s">
        <v>64</v>
      </c>
    </row>
    <row r="1977" spans="1:18" x14ac:dyDescent="0.35">
      <c r="A1977" s="1" t="s">
        <v>4769</v>
      </c>
      <c r="B1977" s="2">
        <v>45751</v>
      </c>
      <c r="C1977" s="1" t="s">
        <v>3223</v>
      </c>
      <c r="D1977" s="1" t="s">
        <v>2523</v>
      </c>
      <c r="E1977" s="1" t="s">
        <v>71</v>
      </c>
      <c r="F1977" s="1" t="s">
        <v>33</v>
      </c>
      <c r="G1977" s="1" t="s">
        <v>26</v>
      </c>
      <c r="H1977" s="1" t="s">
        <v>58</v>
      </c>
      <c r="I1977">
        <v>2</v>
      </c>
      <c r="J1977">
        <v>1400</v>
      </c>
      <c r="K1977" s="7">
        <v>0</v>
      </c>
      <c r="L1977">
        <v>2800</v>
      </c>
      <c r="M1977">
        <v>690.66</v>
      </c>
      <c r="N1977" s="7">
        <f>IFERROR(Sales_Data[[#This Row],[Profit]]/Sales_Data[[#This Row],[Sales]],0)</f>
        <v>0.2466642857142857</v>
      </c>
      <c r="O1977" s="7" t="str">
        <f>TEXT(Sales_Data[[#This Row],[Order_Date]],"mmm")</f>
        <v>Apr</v>
      </c>
      <c r="P1977" s="9" t="str">
        <f>TEXT(Sales_Data[[#This Row],[Order_Date]],"yyyy")</f>
        <v>2025</v>
      </c>
      <c r="Q1977" s="9" t="str">
        <f t="shared" si="30"/>
        <v>Existing</v>
      </c>
      <c r="R1977" s="1" t="s">
        <v>73</v>
      </c>
    </row>
    <row r="1978" spans="1:18" x14ac:dyDescent="0.35">
      <c r="A1978" s="1" t="s">
        <v>4770</v>
      </c>
      <c r="B1978" s="2">
        <v>45871</v>
      </c>
      <c r="C1978" s="1" t="s">
        <v>4771</v>
      </c>
      <c r="D1978" s="1" t="s">
        <v>2337</v>
      </c>
      <c r="E1978" s="1" t="s">
        <v>62</v>
      </c>
      <c r="F1978" s="1" t="s">
        <v>41</v>
      </c>
      <c r="G1978" s="1" t="s">
        <v>120</v>
      </c>
      <c r="H1978" s="1" t="s">
        <v>146</v>
      </c>
      <c r="I1978">
        <v>4</v>
      </c>
      <c r="J1978">
        <v>800</v>
      </c>
      <c r="K1978" s="7">
        <v>0.05</v>
      </c>
      <c r="L1978">
        <v>3040</v>
      </c>
      <c r="M1978">
        <v>495.17</v>
      </c>
      <c r="N1978" s="7">
        <f>IFERROR(Sales_Data[[#This Row],[Profit]]/Sales_Data[[#This Row],[Sales]],0)</f>
        <v>0.16288486842105263</v>
      </c>
      <c r="O1978" s="7" t="str">
        <f>TEXT(Sales_Data[[#This Row],[Order_Date]],"mmm")</f>
        <v>Aug</v>
      </c>
      <c r="P1978" s="9" t="str">
        <f>TEXT(Sales_Data[[#This Row],[Order_Date]],"yyyy")</f>
        <v>2025</v>
      </c>
      <c r="Q1978" s="9" t="str">
        <f t="shared" si="30"/>
        <v>Existing</v>
      </c>
      <c r="R1978" s="1" t="s">
        <v>36</v>
      </c>
    </row>
    <row r="1979" spans="1:18" x14ac:dyDescent="0.35">
      <c r="A1979" s="1" t="s">
        <v>4772</v>
      </c>
      <c r="B1979" s="2">
        <v>45802</v>
      </c>
      <c r="C1979" s="1" t="s">
        <v>4773</v>
      </c>
      <c r="D1979" s="1" t="s">
        <v>4055</v>
      </c>
      <c r="E1979" s="1" t="s">
        <v>106</v>
      </c>
      <c r="F1979" s="1" t="s">
        <v>33</v>
      </c>
      <c r="G1979" s="1" t="s">
        <v>120</v>
      </c>
      <c r="H1979" s="1" t="s">
        <v>143</v>
      </c>
      <c r="I1979">
        <v>5</v>
      </c>
      <c r="J1979">
        <v>1800</v>
      </c>
      <c r="K1979" s="7">
        <v>0.05</v>
      </c>
      <c r="L1979">
        <v>8550</v>
      </c>
      <c r="M1979">
        <v>2020.53</v>
      </c>
      <c r="N1979" s="7">
        <f>IFERROR(Sales_Data[[#This Row],[Profit]]/Sales_Data[[#This Row],[Sales]],0)</f>
        <v>0.23631929824561404</v>
      </c>
      <c r="O1979" s="7" t="str">
        <f>TEXT(Sales_Data[[#This Row],[Order_Date]],"mmm")</f>
        <v>May</v>
      </c>
      <c r="P1979" s="9" t="str">
        <f>TEXT(Sales_Data[[#This Row],[Order_Date]],"yyyy")</f>
        <v>2025</v>
      </c>
      <c r="Q1979" s="9" t="str">
        <f t="shared" si="30"/>
        <v>Existing</v>
      </c>
      <c r="R1979" s="1" t="s">
        <v>64</v>
      </c>
    </row>
    <row r="1980" spans="1:18" x14ac:dyDescent="0.35">
      <c r="A1980" s="1" t="s">
        <v>4774</v>
      </c>
      <c r="B1980" s="2">
        <v>45916</v>
      </c>
      <c r="C1980" s="1" t="s">
        <v>553</v>
      </c>
      <c r="D1980" s="1" t="s">
        <v>3481</v>
      </c>
      <c r="E1980" s="1" t="s">
        <v>111</v>
      </c>
      <c r="F1980" s="1" t="s">
        <v>33</v>
      </c>
      <c r="G1980" s="1" t="s">
        <v>34</v>
      </c>
      <c r="H1980" s="1" t="s">
        <v>107</v>
      </c>
      <c r="I1980">
        <v>1</v>
      </c>
      <c r="J1980">
        <v>6500</v>
      </c>
      <c r="K1980" s="7">
        <v>0.2</v>
      </c>
      <c r="L1980">
        <v>5200</v>
      </c>
      <c r="M1980">
        <v>1074.6400000000001</v>
      </c>
      <c r="N1980" s="7">
        <f>IFERROR(Sales_Data[[#This Row],[Profit]]/Sales_Data[[#This Row],[Sales]],0)</f>
        <v>0.20666153846153848</v>
      </c>
      <c r="O1980" s="7" t="str">
        <f>TEXT(Sales_Data[[#This Row],[Order_Date]],"mmm")</f>
        <v>Sep</v>
      </c>
      <c r="P1980" s="9" t="str">
        <f>TEXT(Sales_Data[[#This Row],[Order_Date]],"yyyy")</f>
        <v>2025</v>
      </c>
      <c r="Q1980" s="9" t="str">
        <f t="shared" si="30"/>
        <v>New</v>
      </c>
      <c r="R1980" s="1" t="s">
        <v>64</v>
      </c>
    </row>
    <row r="1981" spans="1:18" x14ac:dyDescent="0.35">
      <c r="A1981" s="1" t="s">
        <v>4775</v>
      </c>
      <c r="B1981" s="2">
        <v>45886</v>
      </c>
      <c r="C1981" s="1" t="s">
        <v>4776</v>
      </c>
      <c r="D1981" s="1" t="s">
        <v>1577</v>
      </c>
      <c r="E1981" s="1" t="s">
        <v>135</v>
      </c>
      <c r="F1981" s="1" t="s">
        <v>136</v>
      </c>
      <c r="G1981" s="1" t="s">
        <v>34</v>
      </c>
      <c r="H1981" s="1" t="s">
        <v>35</v>
      </c>
      <c r="I1981">
        <v>4</v>
      </c>
      <c r="J1981">
        <v>9000</v>
      </c>
      <c r="K1981" s="7">
        <v>0.15</v>
      </c>
      <c r="L1981">
        <v>30600</v>
      </c>
      <c r="M1981">
        <v>2487.4899999999998</v>
      </c>
      <c r="N1981" s="7">
        <f>IFERROR(Sales_Data[[#This Row],[Profit]]/Sales_Data[[#This Row],[Sales]],0)</f>
        <v>8.1290522875816992E-2</v>
      </c>
      <c r="O1981" s="7" t="str">
        <f>TEXT(Sales_Data[[#This Row],[Order_Date]],"mmm")</f>
        <v>Aug</v>
      </c>
      <c r="P1981" s="9" t="str">
        <f>TEXT(Sales_Data[[#This Row],[Order_Date]],"yyyy")</f>
        <v>2025</v>
      </c>
      <c r="Q1981" s="9" t="str">
        <f t="shared" si="30"/>
        <v>Existing</v>
      </c>
      <c r="R1981" s="1" t="s">
        <v>36</v>
      </c>
    </row>
    <row r="1982" spans="1:18" x14ac:dyDescent="0.35">
      <c r="A1982" s="1" t="s">
        <v>4777</v>
      </c>
      <c r="B1982" s="2">
        <v>45848</v>
      </c>
      <c r="C1982" s="1" t="s">
        <v>4778</v>
      </c>
      <c r="D1982" s="1" t="s">
        <v>3083</v>
      </c>
      <c r="E1982" s="1" t="s">
        <v>17</v>
      </c>
      <c r="F1982" s="1" t="s">
        <v>17</v>
      </c>
      <c r="G1982" s="1" t="s">
        <v>26</v>
      </c>
      <c r="H1982" s="1" t="s">
        <v>128</v>
      </c>
      <c r="I1982">
        <v>3</v>
      </c>
      <c r="J1982">
        <v>900</v>
      </c>
      <c r="K1982" s="7">
        <v>0</v>
      </c>
      <c r="L1982">
        <v>2700</v>
      </c>
      <c r="M1982">
        <v>432.77</v>
      </c>
      <c r="N1982" s="7">
        <f>IFERROR(Sales_Data[[#This Row],[Profit]]/Sales_Data[[#This Row],[Sales]],0)</f>
        <v>0.16028518518518517</v>
      </c>
      <c r="O1982" s="7" t="str">
        <f>TEXT(Sales_Data[[#This Row],[Order_Date]],"mmm")</f>
        <v>Jul</v>
      </c>
      <c r="P1982" s="9" t="str">
        <f>TEXT(Sales_Data[[#This Row],[Order_Date]],"yyyy")</f>
        <v>2025</v>
      </c>
      <c r="Q1982" s="9" t="str">
        <f t="shared" si="30"/>
        <v>Existing</v>
      </c>
      <c r="R1982" s="1" t="s">
        <v>64</v>
      </c>
    </row>
    <row r="1983" spans="1:18" x14ac:dyDescent="0.35">
      <c r="A1983" s="1" t="s">
        <v>4779</v>
      </c>
      <c r="B1983" s="2">
        <v>45846</v>
      </c>
      <c r="C1983" s="1" t="s">
        <v>1950</v>
      </c>
      <c r="D1983" s="1" t="s">
        <v>1122</v>
      </c>
      <c r="E1983" s="1" t="s">
        <v>106</v>
      </c>
      <c r="F1983" s="1" t="s">
        <v>33</v>
      </c>
      <c r="G1983" s="1" t="s">
        <v>42</v>
      </c>
      <c r="H1983" s="1" t="s">
        <v>43</v>
      </c>
      <c r="I1983">
        <v>2</v>
      </c>
      <c r="J1983">
        <v>18000</v>
      </c>
      <c r="K1983" s="7">
        <v>0.05</v>
      </c>
      <c r="L1983">
        <v>34200</v>
      </c>
      <c r="M1983">
        <v>2995.65</v>
      </c>
      <c r="N1983" s="7">
        <f>IFERROR(Sales_Data[[#This Row],[Profit]]/Sales_Data[[#This Row],[Sales]],0)</f>
        <v>8.7592105263157902E-2</v>
      </c>
      <c r="O1983" s="7" t="str">
        <f>TEXT(Sales_Data[[#This Row],[Order_Date]],"mmm")</f>
        <v>Jul</v>
      </c>
      <c r="P1983" s="9" t="str">
        <f>TEXT(Sales_Data[[#This Row],[Order_Date]],"yyyy")</f>
        <v>2025</v>
      </c>
      <c r="Q1983" s="9" t="str">
        <f t="shared" si="30"/>
        <v>Existing</v>
      </c>
      <c r="R1983" s="1" t="s">
        <v>73</v>
      </c>
    </row>
    <row r="1984" spans="1:18" x14ac:dyDescent="0.35">
      <c r="A1984" s="1" t="s">
        <v>4780</v>
      </c>
      <c r="B1984" s="2">
        <v>45824</v>
      </c>
      <c r="C1984" s="1" t="s">
        <v>4781</v>
      </c>
      <c r="D1984" s="1" t="s">
        <v>4782</v>
      </c>
      <c r="E1984" s="1" t="s">
        <v>111</v>
      </c>
      <c r="F1984" s="1" t="s">
        <v>33</v>
      </c>
      <c r="G1984" s="1" t="s">
        <v>42</v>
      </c>
      <c r="H1984" s="1" t="s">
        <v>47</v>
      </c>
      <c r="I1984">
        <v>5</v>
      </c>
      <c r="J1984">
        <v>55000</v>
      </c>
      <c r="K1984" s="7">
        <v>0.15</v>
      </c>
      <c r="L1984">
        <v>233750</v>
      </c>
      <c r="M1984">
        <v>43420.08</v>
      </c>
      <c r="N1984" s="7">
        <f>IFERROR(Sales_Data[[#This Row],[Profit]]/Sales_Data[[#This Row],[Sales]],0)</f>
        <v>0.18575435294117648</v>
      </c>
      <c r="O1984" s="7" t="str">
        <f>TEXT(Sales_Data[[#This Row],[Order_Date]],"mmm")</f>
        <v>Jun</v>
      </c>
      <c r="P1984" s="9" t="str">
        <f>TEXT(Sales_Data[[#This Row],[Order_Date]],"yyyy")</f>
        <v>2025</v>
      </c>
      <c r="Q1984" s="9" t="str">
        <f t="shared" si="30"/>
        <v>Existing</v>
      </c>
      <c r="R1984" s="1" t="s">
        <v>64</v>
      </c>
    </row>
    <row r="1985" spans="1:18" x14ac:dyDescent="0.35">
      <c r="A1985" s="1" t="s">
        <v>4783</v>
      </c>
      <c r="B1985" s="2">
        <v>45711</v>
      </c>
      <c r="C1985" s="1" t="s">
        <v>2914</v>
      </c>
      <c r="D1985" s="1" t="s">
        <v>4784</v>
      </c>
      <c r="E1985" s="1" t="s">
        <v>106</v>
      </c>
      <c r="F1985" s="1" t="s">
        <v>33</v>
      </c>
      <c r="G1985" s="1" t="s">
        <v>18</v>
      </c>
      <c r="H1985" s="1" t="s">
        <v>292</v>
      </c>
      <c r="I1985">
        <v>1</v>
      </c>
      <c r="J1985">
        <v>500</v>
      </c>
      <c r="K1985" s="7">
        <v>0.1</v>
      </c>
      <c r="L1985">
        <v>450</v>
      </c>
      <c r="M1985">
        <v>86.47</v>
      </c>
      <c r="N1985" s="7">
        <f>IFERROR(Sales_Data[[#This Row],[Profit]]/Sales_Data[[#This Row],[Sales]],0)</f>
        <v>0.19215555555555555</v>
      </c>
      <c r="O1985" s="7" t="str">
        <f>TEXT(Sales_Data[[#This Row],[Order_Date]],"mmm")</f>
        <v>Feb</v>
      </c>
      <c r="P1985" s="9" t="str">
        <f>TEXT(Sales_Data[[#This Row],[Order_Date]],"yyyy")</f>
        <v>2025</v>
      </c>
      <c r="Q1985" s="9" t="str">
        <f t="shared" si="30"/>
        <v>New</v>
      </c>
      <c r="R1985" s="1" t="s">
        <v>36</v>
      </c>
    </row>
    <row r="1986" spans="1:18" x14ac:dyDescent="0.35">
      <c r="A1986" s="1" t="s">
        <v>4785</v>
      </c>
      <c r="B1986" s="2">
        <v>45877</v>
      </c>
      <c r="C1986" s="1" t="s">
        <v>4786</v>
      </c>
      <c r="D1986" s="1" t="s">
        <v>785</v>
      </c>
      <c r="E1986" s="1" t="s">
        <v>106</v>
      </c>
      <c r="F1986" s="1" t="s">
        <v>33</v>
      </c>
      <c r="G1986" s="1" t="s">
        <v>42</v>
      </c>
      <c r="H1986" s="1" t="s">
        <v>112</v>
      </c>
      <c r="I1986">
        <v>4</v>
      </c>
      <c r="J1986">
        <v>2500</v>
      </c>
      <c r="K1986" s="7">
        <v>0.1</v>
      </c>
      <c r="L1986">
        <v>9000</v>
      </c>
      <c r="M1986">
        <v>1978.34</v>
      </c>
      <c r="N1986" s="7">
        <f>IFERROR(Sales_Data[[#This Row],[Profit]]/Sales_Data[[#This Row],[Sales]],0)</f>
        <v>0.21981555555555554</v>
      </c>
      <c r="O1986" s="7" t="str">
        <f>TEXT(Sales_Data[[#This Row],[Order_Date]],"mmm")</f>
        <v>Aug</v>
      </c>
      <c r="P1986" s="9" t="str">
        <f>TEXT(Sales_Data[[#This Row],[Order_Date]],"yyyy")</f>
        <v>2025</v>
      </c>
      <c r="Q1986" s="9" t="str">
        <f t="shared" ref="Q1986:Q2049" si="31">IF(I1986&gt;1,"Existing","New")</f>
        <v>Existing</v>
      </c>
      <c r="R1986" s="1" t="s">
        <v>28</v>
      </c>
    </row>
    <row r="1987" spans="1:18" x14ac:dyDescent="0.35">
      <c r="A1987" s="1" t="s">
        <v>4787</v>
      </c>
      <c r="B1987" s="2">
        <v>45800</v>
      </c>
      <c r="C1987" s="1" t="s">
        <v>1343</v>
      </c>
      <c r="D1987" s="1" t="s">
        <v>2679</v>
      </c>
      <c r="E1987" s="1" t="s">
        <v>17</v>
      </c>
      <c r="F1987" s="1" t="s">
        <v>17</v>
      </c>
      <c r="G1987" s="1" t="s">
        <v>42</v>
      </c>
      <c r="H1987" s="1" t="s">
        <v>47</v>
      </c>
      <c r="I1987">
        <v>5</v>
      </c>
      <c r="J1987">
        <v>55000</v>
      </c>
      <c r="K1987" s="7">
        <v>0</v>
      </c>
      <c r="L1987">
        <v>275000</v>
      </c>
      <c r="M1987">
        <v>62354.01</v>
      </c>
      <c r="N1987" s="7">
        <f>IFERROR(Sales_Data[[#This Row],[Profit]]/Sales_Data[[#This Row],[Sales]],0)</f>
        <v>0.22674185454545456</v>
      </c>
      <c r="O1987" s="7" t="str">
        <f>TEXT(Sales_Data[[#This Row],[Order_Date]],"mmm")</f>
        <v>May</v>
      </c>
      <c r="P1987" s="9" t="str">
        <f>TEXT(Sales_Data[[#This Row],[Order_Date]],"yyyy")</f>
        <v>2025</v>
      </c>
      <c r="Q1987" s="9" t="str">
        <f t="shared" si="31"/>
        <v>Existing</v>
      </c>
      <c r="R1987" s="1" t="s">
        <v>73</v>
      </c>
    </row>
    <row r="1988" spans="1:18" x14ac:dyDescent="0.35">
      <c r="A1988" s="1" t="s">
        <v>4788</v>
      </c>
      <c r="B1988" s="2">
        <v>45865</v>
      </c>
      <c r="C1988" s="1" t="s">
        <v>4789</v>
      </c>
      <c r="D1988" s="1" t="s">
        <v>4790</v>
      </c>
      <c r="E1988" s="1" t="s">
        <v>24</v>
      </c>
      <c r="F1988" s="1" t="s">
        <v>25</v>
      </c>
      <c r="G1988" s="1" t="s">
        <v>18</v>
      </c>
      <c r="H1988" s="1" t="s">
        <v>19</v>
      </c>
      <c r="I1988">
        <v>4</v>
      </c>
      <c r="J1988">
        <v>700</v>
      </c>
      <c r="K1988" s="7">
        <v>0.1</v>
      </c>
      <c r="L1988">
        <v>2520</v>
      </c>
      <c r="M1988">
        <v>628.23</v>
      </c>
      <c r="N1988" s="7">
        <f>IFERROR(Sales_Data[[#This Row],[Profit]]/Sales_Data[[#This Row],[Sales]],0)</f>
        <v>0.24929761904761905</v>
      </c>
      <c r="O1988" s="7" t="str">
        <f>TEXT(Sales_Data[[#This Row],[Order_Date]],"mmm")</f>
        <v>Jul</v>
      </c>
      <c r="P1988" s="9" t="str">
        <f>TEXT(Sales_Data[[#This Row],[Order_Date]],"yyyy")</f>
        <v>2025</v>
      </c>
      <c r="Q1988" s="9" t="str">
        <f t="shared" si="31"/>
        <v>Existing</v>
      </c>
      <c r="R1988" s="1" t="s">
        <v>20</v>
      </c>
    </row>
    <row r="1989" spans="1:18" x14ac:dyDescent="0.35">
      <c r="A1989" s="1" t="s">
        <v>4791</v>
      </c>
      <c r="B1989" s="2">
        <v>46005</v>
      </c>
      <c r="C1989" s="1" t="s">
        <v>4335</v>
      </c>
      <c r="D1989" s="1" t="s">
        <v>1399</v>
      </c>
      <c r="E1989" s="1" t="s">
        <v>106</v>
      </c>
      <c r="F1989" s="1" t="s">
        <v>33</v>
      </c>
      <c r="G1989" s="1" t="s">
        <v>18</v>
      </c>
      <c r="H1989" s="1" t="s">
        <v>72</v>
      </c>
      <c r="I1989">
        <v>1</v>
      </c>
      <c r="J1989">
        <v>350</v>
      </c>
      <c r="K1989" s="7">
        <v>0.1</v>
      </c>
      <c r="L1989">
        <v>315</v>
      </c>
      <c r="M1989">
        <v>44.16</v>
      </c>
      <c r="N1989" s="7">
        <f>IFERROR(Sales_Data[[#This Row],[Profit]]/Sales_Data[[#This Row],[Sales]],0)</f>
        <v>0.14019047619047617</v>
      </c>
      <c r="O1989" s="7" t="str">
        <f>TEXT(Sales_Data[[#This Row],[Order_Date]],"mmm")</f>
        <v>Dec</v>
      </c>
      <c r="P1989" s="9" t="str">
        <f>TEXT(Sales_Data[[#This Row],[Order_Date]],"yyyy")</f>
        <v>2025</v>
      </c>
      <c r="Q1989" s="9" t="str">
        <f t="shared" si="31"/>
        <v>New</v>
      </c>
      <c r="R1989" s="1" t="s">
        <v>73</v>
      </c>
    </row>
    <row r="1990" spans="1:18" x14ac:dyDescent="0.35">
      <c r="A1990" s="1" t="s">
        <v>4792</v>
      </c>
      <c r="B1990" s="2">
        <v>46012</v>
      </c>
      <c r="C1990" s="1" t="s">
        <v>2855</v>
      </c>
      <c r="D1990" s="1" t="s">
        <v>3537</v>
      </c>
      <c r="E1990" s="1" t="s">
        <v>32</v>
      </c>
      <c r="F1990" s="1" t="s">
        <v>33</v>
      </c>
      <c r="G1990" s="1" t="s">
        <v>34</v>
      </c>
      <c r="H1990" s="1" t="s">
        <v>77</v>
      </c>
      <c r="I1990">
        <v>2</v>
      </c>
      <c r="J1990">
        <v>22000</v>
      </c>
      <c r="K1990" s="7">
        <v>0.2</v>
      </c>
      <c r="L1990">
        <v>35200</v>
      </c>
      <c r="M1990">
        <v>5422.25</v>
      </c>
      <c r="N1990" s="7">
        <f>IFERROR(Sales_Data[[#This Row],[Profit]]/Sales_Data[[#This Row],[Sales]],0)</f>
        <v>0.15404119318181819</v>
      </c>
      <c r="O1990" s="7" t="str">
        <f>TEXT(Sales_Data[[#This Row],[Order_Date]],"mmm")</f>
        <v>Dec</v>
      </c>
      <c r="P1990" s="9" t="str">
        <f>TEXT(Sales_Data[[#This Row],[Order_Date]],"yyyy")</f>
        <v>2025</v>
      </c>
      <c r="Q1990" s="9" t="str">
        <f t="shared" si="31"/>
        <v>Existing</v>
      </c>
      <c r="R1990" s="1" t="s">
        <v>73</v>
      </c>
    </row>
    <row r="1991" spans="1:18" x14ac:dyDescent="0.35">
      <c r="A1991" s="1" t="s">
        <v>4793</v>
      </c>
      <c r="B1991" s="2">
        <v>45758</v>
      </c>
      <c r="C1991" s="1" t="s">
        <v>4794</v>
      </c>
      <c r="D1991" s="1" t="s">
        <v>4795</v>
      </c>
      <c r="E1991" s="1" t="s">
        <v>106</v>
      </c>
      <c r="F1991" s="1" t="s">
        <v>33</v>
      </c>
      <c r="G1991" s="1" t="s">
        <v>42</v>
      </c>
      <c r="H1991" s="1" t="s">
        <v>112</v>
      </c>
      <c r="I1991">
        <v>3</v>
      </c>
      <c r="J1991">
        <v>2500</v>
      </c>
      <c r="K1991" s="7">
        <v>0</v>
      </c>
      <c r="L1991">
        <v>7500</v>
      </c>
      <c r="M1991">
        <v>1329.17</v>
      </c>
      <c r="N1991" s="7">
        <f>IFERROR(Sales_Data[[#This Row],[Profit]]/Sales_Data[[#This Row],[Sales]],0)</f>
        <v>0.17722266666666667</v>
      </c>
      <c r="O1991" s="7" t="str">
        <f>TEXT(Sales_Data[[#This Row],[Order_Date]],"mmm")</f>
        <v>Apr</v>
      </c>
      <c r="P1991" s="9" t="str">
        <f>TEXT(Sales_Data[[#This Row],[Order_Date]],"yyyy")</f>
        <v>2025</v>
      </c>
      <c r="Q1991" s="9" t="str">
        <f t="shared" si="31"/>
        <v>Existing</v>
      </c>
      <c r="R1991" s="1" t="s">
        <v>20</v>
      </c>
    </row>
    <row r="1992" spans="1:18" x14ac:dyDescent="0.35">
      <c r="A1992" s="1" t="s">
        <v>4796</v>
      </c>
      <c r="B1992" s="2">
        <v>45844</v>
      </c>
      <c r="C1992" s="1" t="s">
        <v>2225</v>
      </c>
      <c r="D1992" s="1" t="s">
        <v>3353</v>
      </c>
      <c r="E1992" s="1" t="s">
        <v>24</v>
      </c>
      <c r="F1992" s="1" t="s">
        <v>25</v>
      </c>
      <c r="G1992" s="1" t="s">
        <v>120</v>
      </c>
      <c r="H1992" s="1" t="s">
        <v>121</v>
      </c>
      <c r="I1992">
        <v>1</v>
      </c>
      <c r="J1992">
        <v>2800</v>
      </c>
      <c r="K1992" s="7">
        <v>0.1</v>
      </c>
      <c r="L1992">
        <v>2520</v>
      </c>
      <c r="M1992">
        <v>231.51</v>
      </c>
      <c r="N1992" s="7">
        <f>IFERROR(Sales_Data[[#This Row],[Profit]]/Sales_Data[[#This Row],[Sales]],0)</f>
        <v>9.1869047619047614E-2</v>
      </c>
      <c r="O1992" s="7" t="str">
        <f>TEXT(Sales_Data[[#This Row],[Order_Date]],"mmm")</f>
        <v>Jul</v>
      </c>
      <c r="P1992" s="9" t="str">
        <f>TEXT(Sales_Data[[#This Row],[Order_Date]],"yyyy")</f>
        <v>2025</v>
      </c>
      <c r="Q1992" s="9" t="str">
        <f t="shared" si="31"/>
        <v>New</v>
      </c>
      <c r="R1992" s="1" t="s">
        <v>73</v>
      </c>
    </row>
    <row r="1993" spans="1:18" x14ac:dyDescent="0.35">
      <c r="A1993" s="1" t="s">
        <v>4797</v>
      </c>
      <c r="B1993" s="2">
        <v>45699</v>
      </c>
      <c r="C1993" s="1" t="s">
        <v>466</v>
      </c>
      <c r="D1993" s="1" t="s">
        <v>4798</v>
      </c>
      <c r="E1993" s="1" t="s">
        <v>40</v>
      </c>
      <c r="F1993" s="1" t="s">
        <v>41</v>
      </c>
      <c r="G1993" s="1" t="s">
        <v>26</v>
      </c>
      <c r="H1993" s="1" t="s">
        <v>128</v>
      </c>
      <c r="I1993">
        <v>5</v>
      </c>
      <c r="J1993">
        <v>900</v>
      </c>
      <c r="K1993" s="7">
        <v>0</v>
      </c>
      <c r="L1993">
        <v>4500</v>
      </c>
      <c r="M1993">
        <v>728.89</v>
      </c>
      <c r="N1993" s="7">
        <f>IFERROR(Sales_Data[[#This Row],[Profit]]/Sales_Data[[#This Row],[Sales]],0)</f>
        <v>0.16197555555555554</v>
      </c>
      <c r="O1993" s="7" t="str">
        <f>TEXT(Sales_Data[[#This Row],[Order_Date]],"mmm")</f>
        <v>Feb</v>
      </c>
      <c r="P1993" s="9" t="str">
        <f>TEXT(Sales_Data[[#This Row],[Order_Date]],"yyyy")</f>
        <v>2025</v>
      </c>
      <c r="Q1993" s="9" t="str">
        <f t="shared" si="31"/>
        <v>Existing</v>
      </c>
      <c r="R1993" s="1" t="s">
        <v>64</v>
      </c>
    </row>
    <row r="1994" spans="1:18" x14ac:dyDescent="0.35">
      <c r="A1994" s="1" t="s">
        <v>4799</v>
      </c>
      <c r="B1994" s="2">
        <v>45719</v>
      </c>
      <c r="C1994" s="1" t="s">
        <v>3264</v>
      </c>
      <c r="D1994" s="1" t="s">
        <v>1758</v>
      </c>
      <c r="E1994" s="1" t="s">
        <v>51</v>
      </c>
      <c r="F1994" s="1" t="s">
        <v>52</v>
      </c>
      <c r="G1994" s="1" t="s">
        <v>120</v>
      </c>
      <c r="H1994" s="1" t="s">
        <v>121</v>
      </c>
      <c r="I1994">
        <v>3</v>
      </c>
      <c r="J1994">
        <v>2800</v>
      </c>
      <c r="K1994" s="7">
        <v>0.05</v>
      </c>
      <c r="L1994">
        <v>7980</v>
      </c>
      <c r="M1994">
        <v>1590.38</v>
      </c>
      <c r="N1994" s="7">
        <f>IFERROR(Sales_Data[[#This Row],[Profit]]/Sales_Data[[#This Row],[Sales]],0)</f>
        <v>0.19929573934837094</v>
      </c>
      <c r="O1994" s="7" t="str">
        <f>TEXT(Sales_Data[[#This Row],[Order_Date]],"mmm")</f>
        <v>Mar</v>
      </c>
      <c r="P1994" s="9" t="str">
        <f>TEXT(Sales_Data[[#This Row],[Order_Date]],"yyyy")</f>
        <v>2025</v>
      </c>
      <c r="Q1994" s="9" t="str">
        <f t="shared" si="31"/>
        <v>Existing</v>
      </c>
      <c r="R1994" s="1" t="s">
        <v>73</v>
      </c>
    </row>
    <row r="1995" spans="1:18" x14ac:dyDescent="0.35">
      <c r="A1995" s="1" t="s">
        <v>4800</v>
      </c>
      <c r="B1995" s="2">
        <v>45687</v>
      </c>
      <c r="C1995" s="1" t="s">
        <v>4801</v>
      </c>
      <c r="D1995" s="1" t="s">
        <v>1284</v>
      </c>
      <c r="E1995" s="1" t="s">
        <v>119</v>
      </c>
      <c r="F1995" s="1" t="s">
        <v>33</v>
      </c>
      <c r="G1995" s="1" t="s">
        <v>120</v>
      </c>
      <c r="H1995" s="1" t="s">
        <v>217</v>
      </c>
      <c r="I1995">
        <v>4</v>
      </c>
      <c r="J1995">
        <v>3200</v>
      </c>
      <c r="K1995" s="7">
        <v>0.1</v>
      </c>
      <c r="L1995">
        <v>11520</v>
      </c>
      <c r="M1995">
        <v>1149.8499999999999</v>
      </c>
      <c r="N1995" s="7">
        <f>IFERROR(Sales_Data[[#This Row],[Profit]]/Sales_Data[[#This Row],[Sales]],0)</f>
        <v>9.9813368055555546E-2</v>
      </c>
      <c r="O1995" s="7" t="str">
        <f>TEXT(Sales_Data[[#This Row],[Order_Date]],"mmm")</f>
        <v>Jan</v>
      </c>
      <c r="P1995" s="9" t="str">
        <f>TEXT(Sales_Data[[#This Row],[Order_Date]],"yyyy")</f>
        <v>2025</v>
      </c>
      <c r="Q1995" s="9" t="str">
        <f t="shared" si="31"/>
        <v>Existing</v>
      </c>
      <c r="R1995" s="1" t="s">
        <v>73</v>
      </c>
    </row>
    <row r="1996" spans="1:18" x14ac:dyDescent="0.35">
      <c r="A1996" s="1" t="s">
        <v>4802</v>
      </c>
      <c r="B1996" s="2">
        <v>45949</v>
      </c>
      <c r="C1996" s="1" t="s">
        <v>3920</v>
      </c>
      <c r="D1996" s="1" t="s">
        <v>834</v>
      </c>
      <c r="E1996" s="1" t="s">
        <v>160</v>
      </c>
      <c r="F1996" s="1" t="s">
        <v>161</v>
      </c>
      <c r="G1996" s="1" t="s">
        <v>26</v>
      </c>
      <c r="H1996" s="1" t="s">
        <v>58</v>
      </c>
      <c r="I1996">
        <v>3</v>
      </c>
      <c r="J1996">
        <v>1400</v>
      </c>
      <c r="K1996" s="7">
        <v>0.1</v>
      </c>
      <c r="L1996">
        <v>3780</v>
      </c>
      <c r="M1996">
        <v>752.69</v>
      </c>
      <c r="N1996" s="7">
        <f>IFERROR(Sales_Data[[#This Row],[Profit]]/Sales_Data[[#This Row],[Sales]],0)</f>
        <v>0.19912433862433865</v>
      </c>
      <c r="O1996" s="7" t="str">
        <f>TEXT(Sales_Data[[#This Row],[Order_Date]],"mmm")</f>
        <v>Oct</v>
      </c>
      <c r="P1996" s="9" t="str">
        <f>TEXT(Sales_Data[[#This Row],[Order_Date]],"yyyy")</f>
        <v>2025</v>
      </c>
      <c r="Q1996" s="9" t="str">
        <f t="shared" si="31"/>
        <v>Existing</v>
      </c>
      <c r="R1996" s="1" t="s">
        <v>20</v>
      </c>
    </row>
    <row r="1997" spans="1:18" x14ac:dyDescent="0.35">
      <c r="A1997" s="1" t="s">
        <v>4803</v>
      </c>
      <c r="B1997" s="2">
        <v>45977</v>
      </c>
      <c r="C1997" s="1" t="s">
        <v>3082</v>
      </c>
      <c r="D1997" s="1" t="s">
        <v>4598</v>
      </c>
      <c r="E1997" s="1" t="s">
        <v>160</v>
      </c>
      <c r="F1997" s="1" t="s">
        <v>161</v>
      </c>
      <c r="G1997" s="1" t="s">
        <v>120</v>
      </c>
      <c r="H1997" s="1" t="s">
        <v>121</v>
      </c>
      <c r="I1997">
        <v>5</v>
      </c>
      <c r="J1997">
        <v>2800</v>
      </c>
      <c r="K1997" s="7">
        <v>0.05</v>
      </c>
      <c r="L1997">
        <v>13300</v>
      </c>
      <c r="M1997">
        <v>3164.63</v>
      </c>
      <c r="N1997" s="7">
        <f>IFERROR(Sales_Data[[#This Row],[Profit]]/Sales_Data[[#This Row],[Sales]],0)</f>
        <v>0.2379421052631579</v>
      </c>
      <c r="O1997" s="7" t="str">
        <f>TEXT(Sales_Data[[#This Row],[Order_Date]],"mmm")</f>
        <v>Nov</v>
      </c>
      <c r="P1997" s="9" t="str">
        <f>TEXT(Sales_Data[[#This Row],[Order_Date]],"yyyy")</f>
        <v>2025</v>
      </c>
      <c r="Q1997" s="9" t="str">
        <f t="shared" si="31"/>
        <v>Existing</v>
      </c>
      <c r="R1997" s="1" t="s">
        <v>73</v>
      </c>
    </row>
    <row r="1998" spans="1:18" x14ac:dyDescent="0.35">
      <c r="A1998" s="1" t="s">
        <v>4804</v>
      </c>
      <c r="B1998" s="2">
        <v>45890</v>
      </c>
      <c r="C1998" s="1" t="s">
        <v>4805</v>
      </c>
      <c r="D1998" s="1" t="s">
        <v>3268</v>
      </c>
      <c r="E1998" s="1" t="s">
        <v>56</v>
      </c>
      <c r="F1998" s="1" t="s">
        <v>57</v>
      </c>
      <c r="G1998" s="1" t="s">
        <v>26</v>
      </c>
      <c r="H1998" s="1" t="s">
        <v>82</v>
      </c>
      <c r="I1998">
        <v>3</v>
      </c>
      <c r="J1998">
        <v>450</v>
      </c>
      <c r="K1998" s="7">
        <v>0.05</v>
      </c>
      <c r="L1998">
        <v>1282</v>
      </c>
      <c r="M1998">
        <v>213.08</v>
      </c>
      <c r="N1998" s="7">
        <f>IFERROR(Sales_Data[[#This Row],[Profit]]/Sales_Data[[#This Row],[Sales]],0)</f>
        <v>0.16620904836193448</v>
      </c>
      <c r="O1998" s="7" t="str">
        <f>TEXT(Sales_Data[[#This Row],[Order_Date]],"mmm")</f>
        <v>Aug</v>
      </c>
      <c r="P1998" s="9" t="str">
        <f>TEXT(Sales_Data[[#This Row],[Order_Date]],"yyyy")</f>
        <v>2025</v>
      </c>
      <c r="Q1998" s="9" t="str">
        <f t="shared" si="31"/>
        <v>Existing</v>
      </c>
      <c r="R1998" s="1" t="s">
        <v>28</v>
      </c>
    </row>
    <row r="1999" spans="1:18" x14ac:dyDescent="0.35">
      <c r="A1999" s="1" t="s">
        <v>4806</v>
      </c>
      <c r="B1999" s="2">
        <v>46004</v>
      </c>
      <c r="C1999" s="1" t="s">
        <v>3948</v>
      </c>
      <c r="D1999" s="1" t="s">
        <v>336</v>
      </c>
      <c r="E1999" s="1" t="s">
        <v>111</v>
      </c>
      <c r="F1999" s="1" t="s">
        <v>33</v>
      </c>
      <c r="G1999" s="1" t="s">
        <v>18</v>
      </c>
      <c r="H1999" s="1" t="s">
        <v>292</v>
      </c>
      <c r="I1999">
        <v>2</v>
      </c>
      <c r="J1999">
        <v>500</v>
      </c>
      <c r="K1999" s="7">
        <v>0</v>
      </c>
      <c r="L1999">
        <v>1000</v>
      </c>
      <c r="M1999">
        <v>190.83</v>
      </c>
      <c r="N1999" s="7">
        <f>IFERROR(Sales_Data[[#This Row],[Profit]]/Sales_Data[[#This Row],[Sales]],0)</f>
        <v>0.19083</v>
      </c>
      <c r="O1999" s="7" t="str">
        <f>TEXT(Sales_Data[[#This Row],[Order_Date]],"mmm")</f>
        <v>Dec</v>
      </c>
      <c r="P1999" s="9" t="str">
        <f>TEXT(Sales_Data[[#This Row],[Order_Date]],"yyyy")</f>
        <v>2025</v>
      </c>
      <c r="Q1999" s="9" t="str">
        <f t="shared" si="31"/>
        <v>Existing</v>
      </c>
      <c r="R1999" s="1" t="s">
        <v>73</v>
      </c>
    </row>
    <row r="2000" spans="1:18" x14ac:dyDescent="0.35">
      <c r="A2000" s="1" t="s">
        <v>4807</v>
      </c>
      <c r="B2000" s="2">
        <v>45753</v>
      </c>
      <c r="C2000" s="1" t="s">
        <v>4808</v>
      </c>
      <c r="D2000" s="1" t="s">
        <v>4157</v>
      </c>
      <c r="E2000" s="1" t="s">
        <v>51</v>
      </c>
      <c r="F2000" s="1" t="s">
        <v>52</v>
      </c>
      <c r="G2000" s="1" t="s">
        <v>18</v>
      </c>
      <c r="H2000" s="1" t="s">
        <v>19</v>
      </c>
      <c r="I2000">
        <v>2</v>
      </c>
      <c r="J2000">
        <v>700</v>
      </c>
      <c r="K2000" s="7">
        <v>0.15</v>
      </c>
      <c r="L2000">
        <v>1190</v>
      </c>
      <c r="M2000">
        <v>117.94</v>
      </c>
      <c r="N2000" s="7">
        <f>IFERROR(Sales_Data[[#This Row],[Profit]]/Sales_Data[[#This Row],[Sales]],0)</f>
        <v>9.9109243697478991E-2</v>
      </c>
      <c r="O2000" s="7" t="str">
        <f>TEXT(Sales_Data[[#This Row],[Order_Date]],"mmm")</f>
        <v>Apr</v>
      </c>
      <c r="P2000" s="9" t="str">
        <f>TEXT(Sales_Data[[#This Row],[Order_Date]],"yyyy")</f>
        <v>2025</v>
      </c>
      <c r="Q2000" s="9" t="str">
        <f t="shared" si="31"/>
        <v>Existing</v>
      </c>
      <c r="R2000" s="1" t="s">
        <v>64</v>
      </c>
    </row>
    <row r="2001" spans="1:18" x14ac:dyDescent="0.35">
      <c r="A2001" s="1" t="s">
        <v>4809</v>
      </c>
      <c r="B2001" s="2">
        <v>45762</v>
      </c>
      <c r="C2001" s="1" t="s">
        <v>4810</v>
      </c>
      <c r="D2001" s="1" t="s">
        <v>969</v>
      </c>
      <c r="E2001" s="1" t="s">
        <v>71</v>
      </c>
      <c r="F2001" s="1" t="s">
        <v>33</v>
      </c>
      <c r="G2001" s="1" t="s">
        <v>26</v>
      </c>
      <c r="H2001" s="1" t="s">
        <v>27</v>
      </c>
      <c r="I2001">
        <v>2</v>
      </c>
      <c r="J2001">
        <v>1200</v>
      </c>
      <c r="K2001" s="7">
        <v>0.1</v>
      </c>
      <c r="L2001">
        <v>2160</v>
      </c>
      <c r="M2001">
        <v>428.79</v>
      </c>
      <c r="N2001" s="7">
        <f>IFERROR(Sales_Data[[#This Row],[Profit]]/Sales_Data[[#This Row],[Sales]],0)</f>
        <v>0.19851388888888891</v>
      </c>
      <c r="O2001" s="7" t="str">
        <f>TEXT(Sales_Data[[#This Row],[Order_Date]],"mmm")</f>
        <v>Apr</v>
      </c>
      <c r="P2001" s="9" t="str">
        <f>TEXT(Sales_Data[[#This Row],[Order_Date]],"yyyy")</f>
        <v>2025</v>
      </c>
      <c r="Q2001" s="9" t="str">
        <f t="shared" si="31"/>
        <v>Existing</v>
      </c>
      <c r="R2001" s="1" t="s">
        <v>36</v>
      </c>
    </row>
    <row r="2002" spans="1:18" x14ac:dyDescent="0.35">
      <c r="A2002" s="1" t="s">
        <v>4811</v>
      </c>
      <c r="B2002" s="2">
        <v>45791</v>
      </c>
      <c r="C2002" s="1" t="s">
        <v>2500</v>
      </c>
      <c r="D2002" s="1" t="s">
        <v>4812</v>
      </c>
      <c r="E2002" s="1" t="s">
        <v>106</v>
      </c>
      <c r="F2002" s="1" t="s">
        <v>33</v>
      </c>
      <c r="G2002" s="1" t="s">
        <v>120</v>
      </c>
      <c r="H2002" s="1" t="s">
        <v>143</v>
      </c>
      <c r="I2002">
        <v>5</v>
      </c>
      <c r="J2002">
        <v>1800</v>
      </c>
      <c r="K2002" s="7">
        <v>0</v>
      </c>
      <c r="L2002">
        <v>9000</v>
      </c>
      <c r="M2002">
        <v>1614.29</v>
      </c>
      <c r="N2002" s="7">
        <f>IFERROR(Sales_Data[[#This Row],[Profit]]/Sales_Data[[#This Row],[Sales]],0)</f>
        <v>0.17936555555555556</v>
      </c>
      <c r="O2002" s="7" t="str">
        <f>TEXT(Sales_Data[[#This Row],[Order_Date]],"mmm")</f>
        <v>May</v>
      </c>
      <c r="P2002" s="9" t="str">
        <f>TEXT(Sales_Data[[#This Row],[Order_Date]],"yyyy")</f>
        <v>2025</v>
      </c>
      <c r="Q2002" s="9" t="str">
        <f t="shared" si="31"/>
        <v>Existing</v>
      </c>
      <c r="R2002" s="1" t="s">
        <v>36</v>
      </c>
    </row>
    <row r="2003" spans="1:18" x14ac:dyDescent="0.35">
      <c r="A2003" s="1" t="s">
        <v>4813</v>
      </c>
      <c r="B2003" s="2">
        <v>45730</v>
      </c>
      <c r="C2003" s="1" t="s">
        <v>4814</v>
      </c>
      <c r="D2003" s="1" t="s">
        <v>1777</v>
      </c>
      <c r="E2003" s="1" t="s">
        <v>62</v>
      </c>
      <c r="F2003" s="1" t="s">
        <v>41</v>
      </c>
      <c r="G2003" s="1" t="s">
        <v>42</v>
      </c>
      <c r="H2003" s="1" t="s">
        <v>47</v>
      </c>
      <c r="I2003">
        <v>4</v>
      </c>
      <c r="J2003">
        <v>55000</v>
      </c>
      <c r="K2003" s="7">
        <v>0.1</v>
      </c>
      <c r="L2003">
        <v>198000</v>
      </c>
      <c r="M2003">
        <v>36324.519999999997</v>
      </c>
      <c r="N2003" s="7">
        <f>IFERROR(Sales_Data[[#This Row],[Profit]]/Sales_Data[[#This Row],[Sales]],0)</f>
        <v>0.18345717171717171</v>
      </c>
      <c r="O2003" s="7" t="str">
        <f>TEXT(Sales_Data[[#This Row],[Order_Date]],"mmm")</f>
        <v>Mar</v>
      </c>
      <c r="P2003" s="9" t="str">
        <f>TEXT(Sales_Data[[#This Row],[Order_Date]],"yyyy")</f>
        <v>2025</v>
      </c>
      <c r="Q2003" s="9" t="str">
        <f t="shared" si="31"/>
        <v>Existing</v>
      </c>
      <c r="R2003" s="1" t="s">
        <v>20</v>
      </c>
    </row>
    <row r="2004" spans="1:18" x14ac:dyDescent="0.35">
      <c r="A2004" s="1" t="s">
        <v>4815</v>
      </c>
      <c r="B2004" s="2">
        <v>45786</v>
      </c>
      <c r="C2004" s="1" t="s">
        <v>303</v>
      </c>
      <c r="D2004" s="1" t="s">
        <v>4816</v>
      </c>
      <c r="E2004" s="1" t="s">
        <v>24</v>
      </c>
      <c r="F2004" s="1" t="s">
        <v>25</v>
      </c>
      <c r="G2004" s="1" t="s">
        <v>120</v>
      </c>
      <c r="H2004" s="1" t="s">
        <v>217</v>
      </c>
      <c r="I2004">
        <v>2</v>
      </c>
      <c r="J2004">
        <v>3200</v>
      </c>
      <c r="K2004" s="7">
        <v>0.15</v>
      </c>
      <c r="L2004">
        <v>5440</v>
      </c>
      <c r="M2004">
        <v>933.39</v>
      </c>
      <c r="N2004" s="7">
        <f>IFERROR(Sales_Data[[#This Row],[Profit]]/Sales_Data[[#This Row],[Sales]],0)</f>
        <v>0.17157904411764704</v>
      </c>
      <c r="O2004" s="7" t="str">
        <f>TEXT(Sales_Data[[#This Row],[Order_Date]],"mmm")</f>
        <v>May</v>
      </c>
      <c r="P2004" s="9" t="str">
        <f>TEXT(Sales_Data[[#This Row],[Order_Date]],"yyyy")</f>
        <v>2025</v>
      </c>
      <c r="Q2004" s="9" t="str">
        <f t="shared" si="31"/>
        <v>Existing</v>
      </c>
      <c r="R2004" s="1" t="s">
        <v>64</v>
      </c>
    </row>
    <row r="2005" spans="1:18" x14ac:dyDescent="0.35">
      <c r="A2005" s="1" t="s">
        <v>4817</v>
      </c>
      <c r="B2005" s="2">
        <v>45674</v>
      </c>
      <c r="C2005" s="1" t="s">
        <v>529</v>
      </c>
      <c r="D2005" s="1" t="s">
        <v>1456</v>
      </c>
      <c r="E2005" s="1" t="s">
        <v>111</v>
      </c>
      <c r="F2005" s="1" t="s">
        <v>33</v>
      </c>
      <c r="G2005" s="1" t="s">
        <v>26</v>
      </c>
      <c r="H2005" s="1" t="s">
        <v>128</v>
      </c>
      <c r="I2005">
        <v>4</v>
      </c>
      <c r="J2005">
        <v>900</v>
      </c>
      <c r="K2005" s="7">
        <v>0</v>
      </c>
      <c r="L2005">
        <v>3600</v>
      </c>
      <c r="M2005">
        <v>640.13</v>
      </c>
      <c r="N2005" s="7">
        <f>IFERROR(Sales_Data[[#This Row],[Profit]]/Sales_Data[[#This Row],[Sales]],0)</f>
        <v>0.17781388888888888</v>
      </c>
      <c r="O2005" s="7" t="str">
        <f>TEXT(Sales_Data[[#This Row],[Order_Date]],"mmm")</f>
        <v>Jan</v>
      </c>
      <c r="P2005" s="9" t="str">
        <f>TEXT(Sales_Data[[#This Row],[Order_Date]],"yyyy")</f>
        <v>2025</v>
      </c>
      <c r="Q2005" s="9" t="str">
        <f t="shared" si="31"/>
        <v>Existing</v>
      </c>
      <c r="R2005" s="1" t="s">
        <v>28</v>
      </c>
    </row>
    <row r="2006" spans="1:18" x14ac:dyDescent="0.35">
      <c r="A2006" s="1" t="s">
        <v>4818</v>
      </c>
      <c r="B2006" s="2">
        <v>45774</v>
      </c>
      <c r="C2006" s="1" t="s">
        <v>4819</v>
      </c>
      <c r="D2006" s="1" t="s">
        <v>883</v>
      </c>
      <c r="E2006" s="1" t="s">
        <v>135</v>
      </c>
      <c r="F2006" s="1" t="s">
        <v>136</v>
      </c>
      <c r="G2006" s="1" t="s">
        <v>42</v>
      </c>
      <c r="H2006" s="1" t="s">
        <v>43</v>
      </c>
      <c r="I2006">
        <v>4</v>
      </c>
      <c r="J2006">
        <v>18000</v>
      </c>
      <c r="K2006" s="7">
        <v>0</v>
      </c>
      <c r="L2006">
        <v>72000</v>
      </c>
      <c r="M2006">
        <v>15450.63</v>
      </c>
      <c r="N2006" s="7">
        <f>IFERROR(Sales_Data[[#This Row],[Profit]]/Sales_Data[[#This Row],[Sales]],0)</f>
        <v>0.21459208333333332</v>
      </c>
      <c r="O2006" s="7" t="str">
        <f>TEXT(Sales_Data[[#This Row],[Order_Date]],"mmm")</f>
        <v>Apr</v>
      </c>
      <c r="P2006" s="9" t="str">
        <f>TEXT(Sales_Data[[#This Row],[Order_Date]],"yyyy")</f>
        <v>2025</v>
      </c>
      <c r="Q2006" s="9" t="str">
        <f t="shared" si="31"/>
        <v>Existing</v>
      </c>
      <c r="R2006" s="1" t="s">
        <v>28</v>
      </c>
    </row>
    <row r="2007" spans="1:18" x14ac:dyDescent="0.35">
      <c r="A2007" s="1" t="s">
        <v>4820</v>
      </c>
      <c r="B2007" s="2">
        <v>45890</v>
      </c>
      <c r="C2007" s="1" t="s">
        <v>4821</v>
      </c>
      <c r="D2007" s="1" t="s">
        <v>4822</v>
      </c>
      <c r="E2007" s="1" t="s">
        <v>71</v>
      </c>
      <c r="F2007" s="1" t="s">
        <v>33</v>
      </c>
      <c r="G2007" s="1" t="s">
        <v>42</v>
      </c>
      <c r="H2007" s="1" t="s">
        <v>102</v>
      </c>
      <c r="I2007">
        <v>1</v>
      </c>
      <c r="J2007">
        <v>25000</v>
      </c>
      <c r="K2007" s="7">
        <v>0.1</v>
      </c>
      <c r="L2007">
        <v>22500</v>
      </c>
      <c r="M2007">
        <v>3939.71</v>
      </c>
      <c r="N2007" s="7">
        <f>IFERROR(Sales_Data[[#This Row],[Profit]]/Sales_Data[[#This Row],[Sales]],0)</f>
        <v>0.17509822222222221</v>
      </c>
      <c r="O2007" s="7" t="str">
        <f>TEXT(Sales_Data[[#This Row],[Order_Date]],"mmm")</f>
        <v>Aug</v>
      </c>
      <c r="P2007" s="9" t="str">
        <f>TEXT(Sales_Data[[#This Row],[Order_Date]],"yyyy")</f>
        <v>2025</v>
      </c>
      <c r="Q2007" s="9" t="str">
        <f t="shared" si="31"/>
        <v>New</v>
      </c>
      <c r="R2007" s="1" t="s">
        <v>73</v>
      </c>
    </row>
    <row r="2008" spans="1:18" x14ac:dyDescent="0.35">
      <c r="A2008" s="1" t="s">
        <v>4823</v>
      </c>
      <c r="B2008" s="2">
        <v>45979</v>
      </c>
      <c r="C2008" s="1" t="s">
        <v>2548</v>
      </c>
      <c r="D2008" s="1" t="s">
        <v>2022</v>
      </c>
      <c r="E2008" s="1" t="s">
        <v>119</v>
      </c>
      <c r="F2008" s="1" t="s">
        <v>33</v>
      </c>
      <c r="G2008" s="1" t="s">
        <v>26</v>
      </c>
      <c r="H2008" s="1" t="s">
        <v>128</v>
      </c>
      <c r="I2008">
        <v>5</v>
      </c>
      <c r="J2008">
        <v>900</v>
      </c>
      <c r="K2008" s="7">
        <v>0.05</v>
      </c>
      <c r="L2008">
        <v>4275</v>
      </c>
      <c r="M2008">
        <v>450.06</v>
      </c>
      <c r="N2008" s="7">
        <f>IFERROR(Sales_Data[[#This Row],[Profit]]/Sales_Data[[#This Row],[Sales]],0)</f>
        <v>0.10527719298245614</v>
      </c>
      <c r="O2008" s="7" t="str">
        <f>TEXT(Sales_Data[[#This Row],[Order_Date]],"mmm")</f>
        <v>Nov</v>
      </c>
      <c r="P2008" s="9" t="str">
        <f>TEXT(Sales_Data[[#This Row],[Order_Date]],"yyyy")</f>
        <v>2025</v>
      </c>
      <c r="Q2008" s="9" t="str">
        <f t="shared" si="31"/>
        <v>Existing</v>
      </c>
      <c r="R2008" s="1" t="s">
        <v>36</v>
      </c>
    </row>
    <row r="2009" spans="1:18" x14ac:dyDescent="0.35">
      <c r="A2009" s="1" t="s">
        <v>4824</v>
      </c>
      <c r="B2009" s="2">
        <v>45698</v>
      </c>
      <c r="C2009" s="1" t="s">
        <v>3452</v>
      </c>
      <c r="D2009" s="1" t="s">
        <v>4825</v>
      </c>
      <c r="E2009" s="1" t="s">
        <v>51</v>
      </c>
      <c r="F2009" s="1" t="s">
        <v>52</v>
      </c>
      <c r="G2009" s="1" t="s">
        <v>42</v>
      </c>
      <c r="H2009" s="1" t="s">
        <v>112</v>
      </c>
      <c r="I2009">
        <v>1</v>
      </c>
      <c r="J2009">
        <v>2500</v>
      </c>
      <c r="K2009" s="7">
        <v>0</v>
      </c>
      <c r="L2009">
        <v>2500</v>
      </c>
      <c r="M2009">
        <v>459.4</v>
      </c>
      <c r="N2009" s="7">
        <f>IFERROR(Sales_Data[[#This Row],[Profit]]/Sales_Data[[#This Row],[Sales]],0)</f>
        <v>0.18375999999999998</v>
      </c>
      <c r="O2009" s="7" t="str">
        <f>TEXT(Sales_Data[[#This Row],[Order_Date]],"mmm")</f>
        <v>Feb</v>
      </c>
      <c r="P2009" s="9" t="str">
        <f>TEXT(Sales_Data[[#This Row],[Order_Date]],"yyyy")</f>
        <v>2025</v>
      </c>
      <c r="Q2009" s="9" t="str">
        <f t="shared" si="31"/>
        <v>New</v>
      </c>
      <c r="R2009" s="1" t="s">
        <v>20</v>
      </c>
    </row>
    <row r="2010" spans="1:18" x14ac:dyDescent="0.35">
      <c r="A2010" s="1" t="s">
        <v>4826</v>
      </c>
      <c r="B2010" s="2">
        <v>46000</v>
      </c>
      <c r="C2010" s="1" t="s">
        <v>4663</v>
      </c>
      <c r="D2010" s="1" t="s">
        <v>3414</v>
      </c>
      <c r="E2010" s="1" t="s">
        <v>81</v>
      </c>
      <c r="F2010" s="1" t="s">
        <v>33</v>
      </c>
      <c r="G2010" s="1" t="s">
        <v>120</v>
      </c>
      <c r="H2010" s="1" t="s">
        <v>143</v>
      </c>
      <c r="I2010">
        <v>3</v>
      </c>
      <c r="J2010">
        <v>1800</v>
      </c>
      <c r="K2010" s="7">
        <v>0.05</v>
      </c>
      <c r="L2010">
        <v>5130</v>
      </c>
      <c r="M2010">
        <v>694.73</v>
      </c>
      <c r="N2010" s="7">
        <f>IFERROR(Sales_Data[[#This Row],[Profit]]/Sales_Data[[#This Row],[Sales]],0)</f>
        <v>0.13542495126705653</v>
      </c>
      <c r="O2010" s="7" t="str">
        <f>TEXT(Sales_Data[[#This Row],[Order_Date]],"mmm")</f>
        <v>Dec</v>
      </c>
      <c r="P2010" s="9" t="str">
        <f>TEXT(Sales_Data[[#This Row],[Order_Date]],"yyyy")</f>
        <v>2025</v>
      </c>
      <c r="Q2010" s="9" t="str">
        <f t="shared" si="31"/>
        <v>Existing</v>
      </c>
      <c r="R2010" s="1" t="s">
        <v>28</v>
      </c>
    </row>
    <row r="2011" spans="1:18" x14ac:dyDescent="0.35">
      <c r="A2011" s="1" t="s">
        <v>4827</v>
      </c>
      <c r="B2011" s="2">
        <v>45660</v>
      </c>
      <c r="C2011" s="1" t="s">
        <v>4828</v>
      </c>
      <c r="D2011" s="1" t="s">
        <v>4829</v>
      </c>
      <c r="E2011" s="1" t="s">
        <v>81</v>
      </c>
      <c r="F2011" s="1" t="s">
        <v>33</v>
      </c>
      <c r="G2011" s="1" t="s">
        <v>26</v>
      </c>
      <c r="H2011" s="1" t="s">
        <v>58</v>
      </c>
      <c r="I2011">
        <v>1</v>
      </c>
      <c r="J2011">
        <v>1400</v>
      </c>
      <c r="K2011" s="7">
        <v>0.05</v>
      </c>
      <c r="L2011">
        <v>1330</v>
      </c>
      <c r="M2011">
        <v>223.3</v>
      </c>
      <c r="N2011" s="7">
        <f>IFERROR(Sales_Data[[#This Row],[Profit]]/Sales_Data[[#This Row],[Sales]],0)</f>
        <v>0.16789473684210526</v>
      </c>
      <c r="O2011" s="7" t="str">
        <f>TEXT(Sales_Data[[#This Row],[Order_Date]],"mmm")</f>
        <v>Jan</v>
      </c>
      <c r="P2011" s="9" t="str">
        <f>TEXT(Sales_Data[[#This Row],[Order_Date]],"yyyy")</f>
        <v>2025</v>
      </c>
      <c r="Q2011" s="9" t="str">
        <f t="shared" si="31"/>
        <v>New</v>
      </c>
      <c r="R2011" s="1" t="s">
        <v>64</v>
      </c>
    </row>
    <row r="2012" spans="1:18" x14ac:dyDescent="0.35">
      <c r="A2012" s="1" t="s">
        <v>4830</v>
      </c>
      <c r="B2012" s="2">
        <v>45949</v>
      </c>
      <c r="C2012" s="1" t="s">
        <v>588</v>
      </c>
      <c r="D2012" s="1" t="s">
        <v>4363</v>
      </c>
      <c r="E2012" s="1" t="s">
        <v>106</v>
      </c>
      <c r="F2012" s="1" t="s">
        <v>33</v>
      </c>
      <c r="G2012" s="1" t="s">
        <v>18</v>
      </c>
      <c r="H2012" s="1" t="s">
        <v>292</v>
      </c>
      <c r="I2012">
        <v>4</v>
      </c>
      <c r="J2012">
        <v>500</v>
      </c>
      <c r="K2012" s="7">
        <v>0.1</v>
      </c>
      <c r="L2012">
        <v>1800</v>
      </c>
      <c r="M2012">
        <v>229.76</v>
      </c>
      <c r="N2012" s="7">
        <f>IFERROR(Sales_Data[[#This Row],[Profit]]/Sales_Data[[#This Row],[Sales]],0)</f>
        <v>0.12764444444444445</v>
      </c>
      <c r="O2012" s="7" t="str">
        <f>TEXT(Sales_Data[[#This Row],[Order_Date]],"mmm")</f>
        <v>Oct</v>
      </c>
      <c r="P2012" s="9" t="str">
        <f>TEXT(Sales_Data[[#This Row],[Order_Date]],"yyyy")</f>
        <v>2025</v>
      </c>
      <c r="Q2012" s="9" t="str">
        <f t="shared" si="31"/>
        <v>Existing</v>
      </c>
      <c r="R2012" s="1" t="s">
        <v>73</v>
      </c>
    </row>
    <row r="2013" spans="1:18" x14ac:dyDescent="0.35">
      <c r="A2013" s="1" t="s">
        <v>4831</v>
      </c>
      <c r="B2013" s="2">
        <v>46017</v>
      </c>
      <c r="C2013" s="1" t="s">
        <v>169</v>
      </c>
      <c r="D2013" s="1" t="s">
        <v>2930</v>
      </c>
      <c r="E2013" s="1" t="s">
        <v>86</v>
      </c>
      <c r="F2013" s="1" t="s">
        <v>25</v>
      </c>
      <c r="G2013" s="1" t="s">
        <v>26</v>
      </c>
      <c r="H2013" s="1" t="s">
        <v>82</v>
      </c>
      <c r="I2013">
        <v>2</v>
      </c>
      <c r="J2013">
        <v>450</v>
      </c>
      <c r="K2013" s="7">
        <v>0.15</v>
      </c>
      <c r="L2013">
        <v>765</v>
      </c>
      <c r="M2013">
        <v>69.010000000000005</v>
      </c>
      <c r="N2013" s="7">
        <f>IFERROR(Sales_Data[[#This Row],[Profit]]/Sales_Data[[#This Row],[Sales]],0)</f>
        <v>9.0209150326797397E-2</v>
      </c>
      <c r="O2013" s="7" t="str">
        <f>TEXT(Sales_Data[[#This Row],[Order_Date]],"mmm")</f>
        <v>Dec</v>
      </c>
      <c r="P2013" s="9" t="str">
        <f>TEXT(Sales_Data[[#This Row],[Order_Date]],"yyyy")</f>
        <v>2025</v>
      </c>
      <c r="Q2013" s="9" t="str">
        <f t="shared" si="31"/>
        <v>Existing</v>
      </c>
      <c r="R2013" s="1" t="s">
        <v>73</v>
      </c>
    </row>
    <row r="2014" spans="1:18" x14ac:dyDescent="0.35">
      <c r="A2014" s="1" t="s">
        <v>4832</v>
      </c>
      <c r="B2014" s="2">
        <v>45871</v>
      </c>
      <c r="C2014" s="1" t="s">
        <v>4833</v>
      </c>
      <c r="D2014" s="1" t="s">
        <v>4834</v>
      </c>
      <c r="E2014" s="1" t="s">
        <v>111</v>
      </c>
      <c r="F2014" s="1" t="s">
        <v>33</v>
      </c>
      <c r="G2014" s="1" t="s">
        <v>34</v>
      </c>
      <c r="H2014" s="1" t="s">
        <v>77</v>
      </c>
      <c r="I2014">
        <v>1</v>
      </c>
      <c r="J2014">
        <v>22000</v>
      </c>
      <c r="K2014" s="7">
        <v>0.15</v>
      </c>
      <c r="L2014">
        <v>18700</v>
      </c>
      <c r="M2014">
        <v>2505.23</v>
      </c>
      <c r="N2014" s="7">
        <f>IFERROR(Sales_Data[[#This Row],[Profit]]/Sales_Data[[#This Row],[Sales]],0)</f>
        <v>0.13396951871657753</v>
      </c>
      <c r="O2014" s="7" t="str">
        <f>TEXT(Sales_Data[[#This Row],[Order_Date]],"mmm")</f>
        <v>Aug</v>
      </c>
      <c r="P2014" s="9" t="str">
        <f>TEXT(Sales_Data[[#This Row],[Order_Date]],"yyyy")</f>
        <v>2025</v>
      </c>
      <c r="Q2014" s="9" t="str">
        <f t="shared" si="31"/>
        <v>New</v>
      </c>
      <c r="R2014" s="1" t="s">
        <v>20</v>
      </c>
    </row>
    <row r="2015" spans="1:18" x14ac:dyDescent="0.35">
      <c r="A2015" s="1" t="s">
        <v>4835</v>
      </c>
      <c r="B2015" s="2">
        <v>45825</v>
      </c>
      <c r="C2015" s="1" t="s">
        <v>201</v>
      </c>
      <c r="D2015" s="1" t="s">
        <v>1866</v>
      </c>
      <c r="E2015" s="1" t="s">
        <v>81</v>
      </c>
      <c r="F2015" s="1" t="s">
        <v>33</v>
      </c>
      <c r="G2015" s="1" t="s">
        <v>42</v>
      </c>
      <c r="H2015" s="1" t="s">
        <v>63</v>
      </c>
      <c r="I2015">
        <v>2</v>
      </c>
      <c r="J2015">
        <v>4500</v>
      </c>
      <c r="K2015" s="7">
        <v>0</v>
      </c>
      <c r="L2015">
        <v>9000</v>
      </c>
      <c r="M2015">
        <v>2244.25</v>
      </c>
      <c r="N2015" s="7">
        <f>IFERROR(Sales_Data[[#This Row],[Profit]]/Sales_Data[[#This Row],[Sales]],0)</f>
        <v>0.24936111111111112</v>
      </c>
      <c r="O2015" s="7" t="str">
        <f>TEXT(Sales_Data[[#This Row],[Order_Date]],"mmm")</f>
        <v>Jun</v>
      </c>
      <c r="P2015" s="9" t="str">
        <f>TEXT(Sales_Data[[#This Row],[Order_Date]],"yyyy")</f>
        <v>2025</v>
      </c>
      <c r="Q2015" s="9" t="str">
        <f t="shared" si="31"/>
        <v>Existing</v>
      </c>
      <c r="R2015" s="1" t="s">
        <v>73</v>
      </c>
    </row>
    <row r="2016" spans="1:18" x14ac:dyDescent="0.35">
      <c r="A2016" s="1" t="s">
        <v>4836</v>
      </c>
      <c r="B2016" s="2">
        <v>45971</v>
      </c>
      <c r="C2016" s="1" t="s">
        <v>1504</v>
      </c>
      <c r="D2016" s="1" t="s">
        <v>1631</v>
      </c>
      <c r="E2016" s="1" t="s">
        <v>24</v>
      </c>
      <c r="F2016" s="1" t="s">
        <v>25</v>
      </c>
      <c r="G2016" s="1" t="s">
        <v>18</v>
      </c>
      <c r="H2016" s="1" t="s">
        <v>19</v>
      </c>
      <c r="I2016">
        <v>1</v>
      </c>
      <c r="J2016">
        <v>700</v>
      </c>
      <c r="K2016" s="7">
        <v>0.1</v>
      </c>
      <c r="L2016">
        <v>630</v>
      </c>
      <c r="M2016">
        <v>124.14</v>
      </c>
      <c r="N2016" s="7">
        <f>IFERROR(Sales_Data[[#This Row],[Profit]]/Sales_Data[[#This Row],[Sales]],0)</f>
        <v>0.19704761904761905</v>
      </c>
      <c r="O2016" s="7" t="str">
        <f>TEXT(Sales_Data[[#This Row],[Order_Date]],"mmm")</f>
        <v>Nov</v>
      </c>
      <c r="P2016" s="9" t="str">
        <f>TEXT(Sales_Data[[#This Row],[Order_Date]],"yyyy")</f>
        <v>2025</v>
      </c>
      <c r="Q2016" s="9" t="str">
        <f t="shared" si="31"/>
        <v>New</v>
      </c>
      <c r="R2016" s="1" t="s">
        <v>73</v>
      </c>
    </row>
    <row r="2017" spans="1:18" x14ac:dyDescent="0.35">
      <c r="A2017" s="1" t="s">
        <v>4837</v>
      </c>
      <c r="B2017" s="2">
        <v>45670</v>
      </c>
      <c r="C2017" s="1" t="s">
        <v>4838</v>
      </c>
      <c r="D2017" s="1" t="s">
        <v>4839</v>
      </c>
      <c r="E2017" s="1" t="s">
        <v>111</v>
      </c>
      <c r="F2017" s="1" t="s">
        <v>33</v>
      </c>
      <c r="G2017" s="1" t="s">
        <v>34</v>
      </c>
      <c r="H2017" s="1" t="s">
        <v>77</v>
      </c>
      <c r="I2017">
        <v>5</v>
      </c>
      <c r="J2017">
        <v>22000</v>
      </c>
      <c r="K2017" s="7">
        <v>0</v>
      </c>
      <c r="L2017">
        <v>110000</v>
      </c>
      <c r="M2017">
        <v>25177.83</v>
      </c>
      <c r="N2017" s="7">
        <f>IFERROR(Sales_Data[[#This Row],[Profit]]/Sales_Data[[#This Row],[Sales]],0)</f>
        <v>0.22888936363636364</v>
      </c>
      <c r="O2017" s="7" t="str">
        <f>TEXT(Sales_Data[[#This Row],[Order_Date]],"mmm")</f>
        <v>Jan</v>
      </c>
      <c r="P2017" s="9" t="str">
        <f>TEXT(Sales_Data[[#This Row],[Order_Date]],"yyyy")</f>
        <v>2025</v>
      </c>
      <c r="Q2017" s="9" t="str">
        <f t="shared" si="31"/>
        <v>Existing</v>
      </c>
      <c r="R2017" s="1" t="s">
        <v>20</v>
      </c>
    </row>
    <row r="2018" spans="1:18" x14ac:dyDescent="0.35">
      <c r="A2018" s="1" t="s">
        <v>4840</v>
      </c>
      <c r="B2018" s="2">
        <v>45726</v>
      </c>
      <c r="C2018" s="1" t="s">
        <v>1014</v>
      </c>
      <c r="D2018" s="1" t="s">
        <v>4841</v>
      </c>
      <c r="E2018" s="1" t="s">
        <v>51</v>
      </c>
      <c r="F2018" s="1" t="s">
        <v>52</v>
      </c>
      <c r="G2018" s="1" t="s">
        <v>18</v>
      </c>
      <c r="H2018" s="1" t="s">
        <v>292</v>
      </c>
      <c r="I2018">
        <v>2</v>
      </c>
      <c r="J2018">
        <v>500</v>
      </c>
      <c r="K2018" s="7">
        <v>0</v>
      </c>
      <c r="L2018">
        <v>1000</v>
      </c>
      <c r="M2018">
        <v>170.45</v>
      </c>
      <c r="N2018" s="7">
        <f>IFERROR(Sales_Data[[#This Row],[Profit]]/Sales_Data[[#This Row],[Sales]],0)</f>
        <v>0.17044999999999999</v>
      </c>
      <c r="O2018" s="7" t="str">
        <f>TEXT(Sales_Data[[#This Row],[Order_Date]],"mmm")</f>
        <v>Mar</v>
      </c>
      <c r="P2018" s="9" t="str">
        <f>TEXT(Sales_Data[[#This Row],[Order_Date]],"yyyy")</f>
        <v>2025</v>
      </c>
      <c r="Q2018" s="9" t="str">
        <f t="shared" si="31"/>
        <v>Existing</v>
      </c>
      <c r="R2018" s="1" t="s">
        <v>64</v>
      </c>
    </row>
    <row r="2019" spans="1:18" x14ac:dyDescent="0.35">
      <c r="A2019" s="1" t="s">
        <v>4842</v>
      </c>
      <c r="B2019" s="2">
        <v>45691</v>
      </c>
      <c r="C2019" s="1" t="s">
        <v>4843</v>
      </c>
      <c r="D2019" s="1" t="s">
        <v>3278</v>
      </c>
      <c r="E2019" s="1" t="s">
        <v>111</v>
      </c>
      <c r="F2019" s="1" t="s">
        <v>33</v>
      </c>
      <c r="G2019" s="1" t="s">
        <v>42</v>
      </c>
      <c r="H2019" s="1" t="s">
        <v>63</v>
      </c>
      <c r="I2019">
        <v>1</v>
      </c>
      <c r="J2019">
        <v>4500</v>
      </c>
      <c r="K2019" s="7">
        <v>0.2</v>
      </c>
      <c r="L2019">
        <v>3600</v>
      </c>
      <c r="M2019">
        <v>774.74</v>
      </c>
      <c r="N2019" s="7">
        <f>IFERROR(Sales_Data[[#This Row],[Profit]]/Sales_Data[[#This Row],[Sales]],0)</f>
        <v>0.21520555555555557</v>
      </c>
      <c r="O2019" s="7" t="str">
        <f>TEXT(Sales_Data[[#This Row],[Order_Date]],"mmm")</f>
        <v>Feb</v>
      </c>
      <c r="P2019" s="9" t="str">
        <f>TEXT(Sales_Data[[#This Row],[Order_Date]],"yyyy")</f>
        <v>2025</v>
      </c>
      <c r="Q2019" s="9" t="str">
        <f t="shared" si="31"/>
        <v>New</v>
      </c>
      <c r="R2019" s="1" t="s">
        <v>36</v>
      </c>
    </row>
    <row r="2020" spans="1:18" x14ac:dyDescent="0.35">
      <c r="A2020" s="1" t="s">
        <v>4844</v>
      </c>
      <c r="B2020" s="2">
        <v>45764</v>
      </c>
      <c r="C2020" s="1" t="s">
        <v>4845</v>
      </c>
      <c r="D2020" s="1" t="s">
        <v>4846</v>
      </c>
      <c r="E2020" s="1" t="s">
        <v>86</v>
      </c>
      <c r="F2020" s="1" t="s">
        <v>25</v>
      </c>
      <c r="G2020" s="1" t="s">
        <v>18</v>
      </c>
      <c r="H2020" s="1" t="s">
        <v>131</v>
      </c>
      <c r="I2020">
        <v>4</v>
      </c>
      <c r="J2020">
        <v>1500</v>
      </c>
      <c r="K2020" s="7">
        <v>0</v>
      </c>
      <c r="L2020">
        <v>6000</v>
      </c>
      <c r="M2020">
        <v>1401.51</v>
      </c>
      <c r="N2020" s="7">
        <f>IFERROR(Sales_Data[[#This Row],[Profit]]/Sales_Data[[#This Row],[Sales]],0)</f>
        <v>0.23358499999999999</v>
      </c>
      <c r="O2020" s="7" t="str">
        <f>TEXT(Sales_Data[[#This Row],[Order_Date]],"mmm")</f>
        <v>Apr</v>
      </c>
      <c r="P2020" s="9" t="str">
        <f>TEXT(Sales_Data[[#This Row],[Order_Date]],"yyyy")</f>
        <v>2025</v>
      </c>
      <c r="Q2020" s="9" t="str">
        <f t="shared" si="31"/>
        <v>Existing</v>
      </c>
      <c r="R2020" s="1" t="s">
        <v>28</v>
      </c>
    </row>
    <row r="2021" spans="1:18" x14ac:dyDescent="0.35">
      <c r="A2021" s="1" t="s">
        <v>4847</v>
      </c>
      <c r="B2021" s="2">
        <v>45692</v>
      </c>
      <c r="C2021" s="1" t="s">
        <v>1817</v>
      </c>
      <c r="D2021" s="1" t="s">
        <v>4107</v>
      </c>
      <c r="E2021" s="1" t="s">
        <v>135</v>
      </c>
      <c r="F2021" s="1" t="s">
        <v>136</v>
      </c>
      <c r="G2021" s="1" t="s">
        <v>120</v>
      </c>
      <c r="H2021" s="1" t="s">
        <v>217</v>
      </c>
      <c r="I2021">
        <v>2</v>
      </c>
      <c r="J2021">
        <v>3200</v>
      </c>
      <c r="K2021" s="7">
        <v>0.05</v>
      </c>
      <c r="L2021">
        <v>6080</v>
      </c>
      <c r="M2021">
        <v>486.58</v>
      </c>
      <c r="N2021" s="7">
        <f>IFERROR(Sales_Data[[#This Row],[Profit]]/Sales_Data[[#This Row],[Sales]],0)</f>
        <v>8.0029605263157888E-2</v>
      </c>
      <c r="O2021" s="7" t="str">
        <f>TEXT(Sales_Data[[#This Row],[Order_Date]],"mmm")</f>
        <v>Feb</v>
      </c>
      <c r="P2021" s="9" t="str">
        <f>TEXT(Sales_Data[[#This Row],[Order_Date]],"yyyy")</f>
        <v>2025</v>
      </c>
      <c r="Q2021" s="9" t="str">
        <f t="shared" si="31"/>
        <v>Existing</v>
      </c>
      <c r="R2021" s="1" t="s">
        <v>73</v>
      </c>
    </row>
    <row r="2022" spans="1:18" x14ac:dyDescent="0.35">
      <c r="A2022" s="1" t="s">
        <v>4848</v>
      </c>
      <c r="B2022" s="2">
        <v>45719</v>
      </c>
      <c r="C2022" s="1" t="s">
        <v>4849</v>
      </c>
      <c r="D2022" s="1" t="s">
        <v>4850</v>
      </c>
      <c r="E2022" s="1" t="s">
        <v>17</v>
      </c>
      <c r="F2022" s="1" t="s">
        <v>17</v>
      </c>
      <c r="G2022" s="1" t="s">
        <v>34</v>
      </c>
      <c r="H2022" s="1" t="s">
        <v>77</v>
      </c>
      <c r="I2022">
        <v>2</v>
      </c>
      <c r="J2022">
        <v>22000</v>
      </c>
      <c r="K2022" s="7">
        <v>0.05</v>
      </c>
      <c r="L2022">
        <v>41800</v>
      </c>
      <c r="M2022">
        <v>7811.43</v>
      </c>
      <c r="N2022" s="7">
        <f>IFERROR(Sales_Data[[#This Row],[Profit]]/Sales_Data[[#This Row],[Sales]],0)</f>
        <v>0.1868763157894737</v>
      </c>
      <c r="O2022" s="7" t="str">
        <f>TEXT(Sales_Data[[#This Row],[Order_Date]],"mmm")</f>
        <v>Mar</v>
      </c>
      <c r="P2022" s="9" t="str">
        <f>TEXT(Sales_Data[[#This Row],[Order_Date]],"yyyy")</f>
        <v>2025</v>
      </c>
      <c r="Q2022" s="9" t="str">
        <f t="shared" si="31"/>
        <v>Existing</v>
      </c>
      <c r="R2022" s="1" t="s">
        <v>28</v>
      </c>
    </row>
    <row r="2023" spans="1:18" x14ac:dyDescent="0.35">
      <c r="A2023" s="1" t="s">
        <v>4851</v>
      </c>
      <c r="B2023" s="2">
        <v>45946</v>
      </c>
      <c r="C2023" s="1" t="s">
        <v>2166</v>
      </c>
      <c r="D2023" s="1" t="s">
        <v>4852</v>
      </c>
      <c r="E2023" s="1" t="s">
        <v>40</v>
      </c>
      <c r="F2023" s="1" t="s">
        <v>41</v>
      </c>
      <c r="G2023" s="1" t="s">
        <v>120</v>
      </c>
      <c r="H2023" s="1" t="s">
        <v>146</v>
      </c>
      <c r="I2023">
        <v>2</v>
      </c>
      <c r="J2023">
        <v>800</v>
      </c>
      <c r="K2023" s="7">
        <v>0.1</v>
      </c>
      <c r="L2023">
        <v>1440</v>
      </c>
      <c r="M2023">
        <v>174.54</v>
      </c>
      <c r="N2023" s="7">
        <f>IFERROR(Sales_Data[[#This Row],[Profit]]/Sales_Data[[#This Row],[Sales]],0)</f>
        <v>0.12120833333333333</v>
      </c>
      <c r="O2023" s="7" t="str">
        <f>TEXT(Sales_Data[[#This Row],[Order_Date]],"mmm")</f>
        <v>Oct</v>
      </c>
      <c r="P2023" s="9" t="str">
        <f>TEXT(Sales_Data[[#This Row],[Order_Date]],"yyyy")</f>
        <v>2025</v>
      </c>
      <c r="Q2023" s="9" t="str">
        <f t="shared" si="31"/>
        <v>Existing</v>
      </c>
      <c r="R2023" s="1" t="s">
        <v>36</v>
      </c>
    </row>
    <row r="2024" spans="1:18" x14ac:dyDescent="0.35">
      <c r="A2024" s="1" t="s">
        <v>4853</v>
      </c>
      <c r="B2024" s="2">
        <v>45767</v>
      </c>
      <c r="C2024" s="1" t="s">
        <v>4854</v>
      </c>
      <c r="D2024" s="1" t="s">
        <v>2727</v>
      </c>
      <c r="E2024" s="1" t="s">
        <v>24</v>
      </c>
      <c r="F2024" s="1" t="s">
        <v>25</v>
      </c>
      <c r="G2024" s="1" t="s">
        <v>26</v>
      </c>
      <c r="H2024" s="1" t="s">
        <v>128</v>
      </c>
      <c r="I2024">
        <v>2</v>
      </c>
      <c r="J2024">
        <v>900</v>
      </c>
      <c r="K2024" s="7">
        <v>0.05</v>
      </c>
      <c r="L2024">
        <v>1710</v>
      </c>
      <c r="M2024">
        <v>364.63</v>
      </c>
      <c r="N2024" s="7">
        <f>IFERROR(Sales_Data[[#This Row],[Profit]]/Sales_Data[[#This Row],[Sales]],0)</f>
        <v>0.21323391812865497</v>
      </c>
      <c r="O2024" s="7" t="str">
        <f>TEXT(Sales_Data[[#This Row],[Order_Date]],"mmm")</f>
        <v>Apr</v>
      </c>
      <c r="P2024" s="9" t="str">
        <f>TEXT(Sales_Data[[#This Row],[Order_Date]],"yyyy")</f>
        <v>2025</v>
      </c>
      <c r="Q2024" s="9" t="str">
        <f t="shared" si="31"/>
        <v>Existing</v>
      </c>
      <c r="R2024" s="1" t="s">
        <v>36</v>
      </c>
    </row>
    <row r="2025" spans="1:18" x14ac:dyDescent="0.35">
      <c r="A2025" s="1" t="s">
        <v>4855</v>
      </c>
      <c r="B2025" s="2">
        <v>45725</v>
      </c>
      <c r="C2025" s="1" t="s">
        <v>264</v>
      </c>
      <c r="D2025" s="1" t="s">
        <v>4856</v>
      </c>
      <c r="E2025" s="1" t="s">
        <v>81</v>
      </c>
      <c r="F2025" s="1" t="s">
        <v>33</v>
      </c>
      <c r="G2025" s="1" t="s">
        <v>26</v>
      </c>
      <c r="H2025" s="1" t="s">
        <v>58</v>
      </c>
      <c r="I2025">
        <v>3</v>
      </c>
      <c r="J2025">
        <v>1400</v>
      </c>
      <c r="K2025" s="7">
        <v>0.1</v>
      </c>
      <c r="L2025">
        <v>3780</v>
      </c>
      <c r="M2025">
        <v>782.08</v>
      </c>
      <c r="N2025" s="7">
        <f>IFERROR(Sales_Data[[#This Row],[Profit]]/Sales_Data[[#This Row],[Sales]],0)</f>
        <v>0.20689947089947092</v>
      </c>
      <c r="O2025" s="7" t="str">
        <f>TEXT(Sales_Data[[#This Row],[Order_Date]],"mmm")</f>
        <v>Mar</v>
      </c>
      <c r="P2025" s="9" t="str">
        <f>TEXT(Sales_Data[[#This Row],[Order_Date]],"yyyy")</f>
        <v>2025</v>
      </c>
      <c r="Q2025" s="9" t="str">
        <f t="shared" si="31"/>
        <v>Existing</v>
      </c>
      <c r="R2025" s="1" t="s">
        <v>28</v>
      </c>
    </row>
    <row r="2026" spans="1:18" x14ac:dyDescent="0.35">
      <c r="A2026" s="1" t="s">
        <v>4857</v>
      </c>
      <c r="B2026" s="2">
        <v>45867</v>
      </c>
      <c r="C2026" s="1" t="s">
        <v>1414</v>
      </c>
      <c r="D2026" s="1" t="s">
        <v>89</v>
      </c>
      <c r="E2026" s="1" t="s">
        <v>106</v>
      </c>
      <c r="F2026" s="1" t="s">
        <v>33</v>
      </c>
      <c r="G2026" s="1" t="s">
        <v>34</v>
      </c>
      <c r="H2026" s="1" t="s">
        <v>153</v>
      </c>
      <c r="I2026">
        <v>3</v>
      </c>
      <c r="J2026">
        <v>7000</v>
      </c>
      <c r="K2026" s="7">
        <v>0.1</v>
      </c>
      <c r="L2026">
        <v>18900</v>
      </c>
      <c r="M2026">
        <v>3927.27</v>
      </c>
      <c r="N2026" s="7">
        <f>IFERROR(Sales_Data[[#This Row],[Profit]]/Sales_Data[[#This Row],[Sales]],0)</f>
        <v>0.2077920634920635</v>
      </c>
      <c r="O2026" s="7" t="str">
        <f>TEXT(Sales_Data[[#This Row],[Order_Date]],"mmm")</f>
        <v>Jul</v>
      </c>
      <c r="P2026" s="9" t="str">
        <f>TEXT(Sales_Data[[#This Row],[Order_Date]],"yyyy")</f>
        <v>2025</v>
      </c>
      <c r="Q2026" s="9" t="str">
        <f t="shared" si="31"/>
        <v>Existing</v>
      </c>
      <c r="R2026" s="1" t="s">
        <v>28</v>
      </c>
    </row>
    <row r="2027" spans="1:18" x14ac:dyDescent="0.35">
      <c r="A2027" s="1" t="s">
        <v>4858</v>
      </c>
      <c r="B2027" s="2">
        <v>45935</v>
      </c>
      <c r="C2027" s="1" t="s">
        <v>4859</v>
      </c>
      <c r="D2027" s="1" t="s">
        <v>2175</v>
      </c>
      <c r="E2027" s="1" t="s">
        <v>32</v>
      </c>
      <c r="F2027" s="1" t="s">
        <v>33</v>
      </c>
      <c r="G2027" s="1" t="s">
        <v>120</v>
      </c>
      <c r="H2027" s="1" t="s">
        <v>146</v>
      </c>
      <c r="I2027">
        <v>4</v>
      </c>
      <c r="J2027">
        <v>800</v>
      </c>
      <c r="K2027" s="7">
        <v>0</v>
      </c>
      <c r="L2027">
        <v>3200</v>
      </c>
      <c r="M2027">
        <v>263.32</v>
      </c>
      <c r="N2027" s="7">
        <f>IFERROR(Sales_Data[[#This Row],[Profit]]/Sales_Data[[#This Row],[Sales]],0)</f>
        <v>8.22875E-2</v>
      </c>
      <c r="O2027" s="7" t="str">
        <f>TEXT(Sales_Data[[#This Row],[Order_Date]],"mmm")</f>
        <v>Oct</v>
      </c>
      <c r="P2027" s="9" t="str">
        <f>TEXT(Sales_Data[[#This Row],[Order_Date]],"yyyy")</f>
        <v>2025</v>
      </c>
      <c r="Q2027" s="9" t="str">
        <f t="shared" si="31"/>
        <v>Existing</v>
      </c>
      <c r="R2027" s="1" t="s">
        <v>73</v>
      </c>
    </row>
    <row r="2028" spans="1:18" x14ac:dyDescent="0.35">
      <c r="A2028" s="1" t="s">
        <v>4860</v>
      </c>
      <c r="B2028" s="2">
        <v>46015</v>
      </c>
      <c r="C2028" s="1" t="s">
        <v>4861</v>
      </c>
      <c r="D2028" s="1" t="s">
        <v>922</v>
      </c>
      <c r="E2028" s="1" t="s">
        <v>62</v>
      </c>
      <c r="F2028" s="1" t="s">
        <v>41</v>
      </c>
      <c r="G2028" s="1" t="s">
        <v>26</v>
      </c>
      <c r="H2028" s="1" t="s">
        <v>27</v>
      </c>
      <c r="I2028">
        <v>4</v>
      </c>
      <c r="J2028">
        <v>1200</v>
      </c>
      <c r="K2028" s="7">
        <v>0.15</v>
      </c>
      <c r="L2028">
        <v>4080</v>
      </c>
      <c r="M2028">
        <v>608.55999999999995</v>
      </c>
      <c r="N2028" s="7">
        <f>IFERROR(Sales_Data[[#This Row],[Profit]]/Sales_Data[[#This Row],[Sales]],0)</f>
        <v>0.14915686274509801</v>
      </c>
      <c r="O2028" s="7" t="str">
        <f>TEXT(Sales_Data[[#This Row],[Order_Date]],"mmm")</f>
        <v>Dec</v>
      </c>
      <c r="P2028" s="9" t="str">
        <f>TEXT(Sales_Data[[#This Row],[Order_Date]],"yyyy")</f>
        <v>2025</v>
      </c>
      <c r="Q2028" s="9" t="str">
        <f t="shared" si="31"/>
        <v>Existing</v>
      </c>
      <c r="R2028" s="1" t="s">
        <v>20</v>
      </c>
    </row>
    <row r="2029" spans="1:18" x14ac:dyDescent="0.35">
      <c r="A2029" s="1" t="s">
        <v>4862</v>
      </c>
      <c r="B2029" s="2">
        <v>45860</v>
      </c>
      <c r="C2029" s="1" t="s">
        <v>2642</v>
      </c>
      <c r="D2029" s="1" t="s">
        <v>2807</v>
      </c>
      <c r="E2029" s="1" t="s">
        <v>17</v>
      </c>
      <c r="F2029" s="1" t="s">
        <v>17</v>
      </c>
      <c r="G2029" s="1" t="s">
        <v>26</v>
      </c>
      <c r="H2029" s="1" t="s">
        <v>58</v>
      </c>
      <c r="I2029">
        <v>4</v>
      </c>
      <c r="J2029">
        <v>1400</v>
      </c>
      <c r="K2029" s="7">
        <v>0.05</v>
      </c>
      <c r="L2029">
        <v>5320</v>
      </c>
      <c r="M2029">
        <v>1103.79</v>
      </c>
      <c r="N2029" s="7">
        <f>IFERROR(Sales_Data[[#This Row],[Profit]]/Sales_Data[[#This Row],[Sales]],0)</f>
        <v>0.20747932330827068</v>
      </c>
      <c r="O2029" s="7" t="str">
        <f>TEXT(Sales_Data[[#This Row],[Order_Date]],"mmm")</f>
        <v>Jul</v>
      </c>
      <c r="P2029" s="9" t="str">
        <f>TEXT(Sales_Data[[#This Row],[Order_Date]],"yyyy")</f>
        <v>2025</v>
      </c>
      <c r="Q2029" s="9" t="str">
        <f t="shared" si="31"/>
        <v>Existing</v>
      </c>
      <c r="R2029" s="1" t="s">
        <v>36</v>
      </c>
    </row>
    <row r="2030" spans="1:18" x14ac:dyDescent="0.35">
      <c r="A2030" s="1" t="s">
        <v>4863</v>
      </c>
      <c r="B2030" s="2">
        <v>45811</v>
      </c>
      <c r="C2030" s="1" t="s">
        <v>4864</v>
      </c>
      <c r="D2030" s="1" t="s">
        <v>4865</v>
      </c>
      <c r="E2030" s="1" t="s">
        <v>106</v>
      </c>
      <c r="F2030" s="1" t="s">
        <v>33</v>
      </c>
      <c r="G2030" s="1" t="s">
        <v>34</v>
      </c>
      <c r="H2030" s="1" t="s">
        <v>107</v>
      </c>
      <c r="I2030">
        <v>4</v>
      </c>
      <c r="J2030">
        <v>6500</v>
      </c>
      <c r="K2030" s="7">
        <v>0</v>
      </c>
      <c r="L2030">
        <v>26000</v>
      </c>
      <c r="M2030">
        <v>3539.4</v>
      </c>
      <c r="N2030" s="7">
        <f>IFERROR(Sales_Data[[#This Row],[Profit]]/Sales_Data[[#This Row],[Sales]],0)</f>
        <v>0.13613076923076922</v>
      </c>
      <c r="O2030" s="7" t="str">
        <f>TEXT(Sales_Data[[#This Row],[Order_Date]],"mmm")</f>
        <v>Jun</v>
      </c>
      <c r="P2030" s="9" t="str">
        <f>TEXT(Sales_Data[[#This Row],[Order_Date]],"yyyy")</f>
        <v>2025</v>
      </c>
      <c r="Q2030" s="9" t="str">
        <f t="shared" si="31"/>
        <v>Existing</v>
      </c>
      <c r="R2030" s="1" t="s">
        <v>36</v>
      </c>
    </row>
    <row r="2031" spans="1:18" x14ac:dyDescent="0.35">
      <c r="A2031" s="1" t="s">
        <v>4866</v>
      </c>
      <c r="B2031" s="2">
        <v>45829</v>
      </c>
      <c r="C2031" s="1" t="s">
        <v>1109</v>
      </c>
      <c r="D2031" s="1" t="s">
        <v>4867</v>
      </c>
      <c r="E2031" s="1" t="s">
        <v>81</v>
      </c>
      <c r="F2031" s="1" t="s">
        <v>33</v>
      </c>
      <c r="G2031" s="1" t="s">
        <v>42</v>
      </c>
      <c r="H2031" s="1" t="s">
        <v>47</v>
      </c>
      <c r="I2031">
        <v>3</v>
      </c>
      <c r="J2031">
        <v>55000</v>
      </c>
      <c r="K2031" s="7">
        <v>0.05</v>
      </c>
      <c r="L2031">
        <v>156750</v>
      </c>
      <c r="M2031">
        <v>26643.34</v>
      </c>
      <c r="N2031" s="7">
        <f>IFERROR(Sales_Data[[#This Row],[Profit]]/Sales_Data[[#This Row],[Sales]],0)</f>
        <v>0.16997346092503987</v>
      </c>
      <c r="O2031" s="7" t="str">
        <f>TEXT(Sales_Data[[#This Row],[Order_Date]],"mmm")</f>
        <v>Jun</v>
      </c>
      <c r="P2031" s="9" t="str">
        <f>TEXT(Sales_Data[[#This Row],[Order_Date]],"yyyy")</f>
        <v>2025</v>
      </c>
      <c r="Q2031" s="9" t="str">
        <f t="shared" si="31"/>
        <v>Existing</v>
      </c>
      <c r="R2031" s="1" t="s">
        <v>64</v>
      </c>
    </row>
    <row r="2032" spans="1:18" x14ac:dyDescent="0.35">
      <c r="A2032" s="1" t="s">
        <v>4868</v>
      </c>
      <c r="B2032" s="2">
        <v>45663</v>
      </c>
      <c r="C2032" s="1" t="s">
        <v>1132</v>
      </c>
      <c r="D2032" s="1" t="s">
        <v>3761</v>
      </c>
      <c r="E2032" s="1" t="s">
        <v>40</v>
      </c>
      <c r="F2032" s="1" t="s">
        <v>41</v>
      </c>
      <c r="G2032" s="1" t="s">
        <v>42</v>
      </c>
      <c r="H2032" s="1" t="s">
        <v>102</v>
      </c>
      <c r="I2032">
        <v>4</v>
      </c>
      <c r="J2032">
        <v>25000</v>
      </c>
      <c r="K2032" s="7">
        <v>0</v>
      </c>
      <c r="L2032">
        <v>100000</v>
      </c>
      <c r="M2032">
        <v>8693.15</v>
      </c>
      <c r="N2032" s="7">
        <f>IFERROR(Sales_Data[[#This Row],[Profit]]/Sales_Data[[#This Row],[Sales]],0)</f>
        <v>8.6931499999999995E-2</v>
      </c>
      <c r="O2032" s="7" t="str">
        <f>TEXT(Sales_Data[[#This Row],[Order_Date]],"mmm")</f>
        <v>Jan</v>
      </c>
      <c r="P2032" s="9" t="str">
        <f>TEXT(Sales_Data[[#This Row],[Order_Date]],"yyyy")</f>
        <v>2025</v>
      </c>
      <c r="Q2032" s="9" t="str">
        <f t="shared" si="31"/>
        <v>Existing</v>
      </c>
      <c r="R2032" s="1" t="s">
        <v>28</v>
      </c>
    </row>
    <row r="2033" spans="1:18" x14ac:dyDescent="0.35">
      <c r="A2033" s="1" t="s">
        <v>4869</v>
      </c>
      <c r="B2033" s="2">
        <v>45977</v>
      </c>
      <c r="C2033" s="1" t="s">
        <v>4870</v>
      </c>
      <c r="D2033" s="1" t="s">
        <v>2858</v>
      </c>
      <c r="E2033" s="1" t="s">
        <v>51</v>
      </c>
      <c r="F2033" s="1" t="s">
        <v>52</v>
      </c>
      <c r="G2033" s="1" t="s">
        <v>42</v>
      </c>
      <c r="H2033" s="1" t="s">
        <v>63</v>
      </c>
      <c r="I2033">
        <v>1</v>
      </c>
      <c r="J2033">
        <v>4500</v>
      </c>
      <c r="K2033" s="7">
        <v>0</v>
      </c>
      <c r="L2033">
        <v>4500</v>
      </c>
      <c r="M2033">
        <v>453.96</v>
      </c>
      <c r="N2033" s="7">
        <f>IFERROR(Sales_Data[[#This Row],[Profit]]/Sales_Data[[#This Row],[Sales]],0)</f>
        <v>0.10088</v>
      </c>
      <c r="O2033" s="7" t="str">
        <f>TEXT(Sales_Data[[#This Row],[Order_Date]],"mmm")</f>
        <v>Nov</v>
      </c>
      <c r="P2033" s="9" t="str">
        <f>TEXT(Sales_Data[[#This Row],[Order_Date]],"yyyy")</f>
        <v>2025</v>
      </c>
      <c r="Q2033" s="9" t="str">
        <f t="shared" si="31"/>
        <v>New</v>
      </c>
      <c r="R2033" s="1" t="s">
        <v>28</v>
      </c>
    </row>
    <row r="2034" spans="1:18" x14ac:dyDescent="0.35">
      <c r="A2034" s="1" t="s">
        <v>4871</v>
      </c>
      <c r="B2034" s="2">
        <v>45675</v>
      </c>
      <c r="C2034" s="1" t="s">
        <v>4872</v>
      </c>
      <c r="D2034" s="1" t="s">
        <v>4873</v>
      </c>
      <c r="E2034" s="1" t="s">
        <v>111</v>
      </c>
      <c r="F2034" s="1" t="s">
        <v>33</v>
      </c>
      <c r="G2034" s="1" t="s">
        <v>18</v>
      </c>
      <c r="H2034" s="1" t="s">
        <v>292</v>
      </c>
      <c r="I2034">
        <v>5</v>
      </c>
      <c r="J2034">
        <v>500</v>
      </c>
      <c r="K2034" s="7">
        <v>0.05</v>
      </c>
      <c r="L2034">
        <v>2375</v>
      </c>
      <c r="M2034">
        <v>312.19</v>
      </c>
      <c r="N2034" s="7">
        <f>IFERROR(Sales_Data[[#This Row],[Profit]]/Sales_Data[[#This Row],[Sales]],0)</f>
        <v>0.13144842105263158</v>
      </c>
      <c r="O2034" s="7" t="str">
        <f>TEXT(Sales_Data[[#This Row],[Order_Date]],"mmm")</f>
        <v>Jan</v>
      </c>
      <c r="P2034" s="9" t="str">
        <f>TEXT(Sales_Data[[#This Row],[Order_Date]],"yyyy")</f>
        <v>2025</v>
      </c>
      <c r="Q2034" s="9" t="str">
        <f t="shared" si="31"/>
        <v>Existing</v>
      </c>
      <c r="R2034" s="1" t="s">
        <v>36</v>
      </c>
    </row>
    <row r="2035" spans="1:18" x14ac:dyDescent="0.35">
      <c r="A2035" s="1" t="s">
        <v>4874</v>
      </c>
      <c r="B2035" s="2">
        <v>45754</v>
      </c>
      <c r="C2035" s="1" t="s">
        <v>1031</v>
      </c>
      <c r="D2035" s="1" t="s">
        <v>467</v>
      </c>
      <c r="E2035" s="1" t="s">
        <v>111</v>
      </c>
      <c r="F2035" s="1" t="s">
        <v>33</v>
      </c>
      <c r="G2035" s="1" t="s">
        <v>120</v>
      </c>
      <c r="H2035" s="1" t="s">
        <v>143</v>
      </c>
      <c r="I2035">
        <v>1</v>
      </c>
      <c r="J2035">
        <v>1800</v>
      </c>
      <c r="K2035" s="7">
        <v>0.05</v>
      </c>
      <c r="L2035">
        <v>1710</v>
      </c>
      <c r="M2035">
        <v>326.33999999999997</v>
      </c>
      <c r="N2035" s="7">
        <f>IFERROR(Sales_Data[[#This Row],[Profit]]/Sales_Data[[#This Row],[Sales]],0)</f>
        <v>0.19084210526315787</v>
      </c>
      <c r="O2035" s="7" t="str">
        <f>TEXT(Sales_Data[[#This Row],[Order_Date]],"mmm")</f>
        <v>Apr</v>
      </c>
      <c r="P2035" s="9" t="str">
        <f>TEXT(Sales_Data[[#This Row],[Order_Date]],"yyyy")</f>
        <v>2025</v>
      </c>
      <c r="Q2035" s="9" t="str">
        <f t="shared" si="31"/>
        <v>New</v>
      </c>
      <c r="R2035" s="1" t="s">
        <v>20</v>
      </c>
    </row>
    <row r="2036" spans="1:18" x14ac:dyDescent="0.35">
      <c r="A2036" s="1" t="s">
        <v>4875</v>
      </c>
      <c r="B2036" s="2">
        <v>45807</v>
      </c>
      <c r="C2036" s="1" t="s">
        <v>4485</v>
      </c>
      <c r="D2036" s="1" t="s">
        <v>4876</v>
      </c>
      <c r="E2036" s="1" t="s">
        <v>106</v>
      </c>
      <c r="F2036" s="1" t="s">
        <v>33</v>
      </c>
      <c r="G2036" s="1" t="s">
        <v>34</v>
      </c>
      <c r="H2036" s="1" t="s">
        <v>153</v>
      </c>
      <c r="I2036">
        <v>3</v>
      </c>
      <c r="J2036">
        <v>7000</v>
      </c>
      <c r="K2036" s="7">
        <v>0.1</v>
      </c>
      <c r="L2036">
        <v>18900</v>
      </c>
      <c r="M2036">
        <v>2814.09</v>
      </c>
      <c r="N2036" s="7">
        <f>IFERROR(Sales_Data[[#This Row],[Profit]]/Sales_Data[[#This Row],[Sales]],0)</f>
        <v>0.1488936507936508</v>
      </c>
      <c r="O2036" s="7" t="str">
        <f>TEXT(Sales_Data[[#This Row],[Order_Date]],"mmm")</f>
        <v>May</v>
      </c>
      <c r="P2036" s="9" t="str">
        <f>TEXT(Sales_Data[[#This Row],[Order_Date]],"yyyy")</f>
        <v>2025</v>
      </c>
      <c r="Q2036" s="9" t="str">
        <f t="shared" si="31"/>
        <v>Existing</v>
      </c>
      <c r="R2036" s="1" t="s">
        <v>73</v>
      </c>
    </row>
    <row r="2037" spans="1:18" x14ac:dyDescent="0.35">
      <c r="A2037" s="1" t="s">
        <v>4877</v>
      </c>
      <c r="B2037" s="2">
        <v>45662</v>
      </c>
      <c r="C2037" s="1" t="s">
        <v>4878</v>
      </c>
      <c r="D2037" s="1" t="s">
        <v>3952</v>
      </c>
      <c r="E2037" s="1" t="s">
        <v>51</v>
      </c>
      <c r="F2037" s="1" t="s">
        <v>52</v>
      </c>
      <c r="G2037" s="1" t="s">
        <v>26</v>
      </c>
      <c r="H2037" s="1" t="s">
        <v>58</v>
      </c>
      <c r="I2037">
        <v>3</v>
      </c>
      <c r="J2037">
        <v>1400</v>
      </c>
      <c r="K2037" s="7">
        <v>0</v>
      </c>
      <c r="L2037">
        <v>4200</v>
      </c>
      <c r="M2037">
        <v>719.56</v>
      </c>
      <c r="N2037" s="7">
        <f>IFERROR(Sales_Data[[#This Row],[Profit]]/Sales_Data[[#This Row],[Sales]],0)</f>
        <v>0.17132380952380952</v>
      </c>
      <c r="O2037" s="7" t="str">
        <f>TEXT(Sales_Data[[#This Row],[Order_Date]],"mmm")</f>
        <v>Jan</v>
      </c>
      <c r="P2037" s="9" t="str">
        <f>TEXT(Sales_Data[[#This Row],[Order_Date]],"yyyy")</f>
        <v>2025</v>
      </c>
      <c r="Q2037" s="9" t="str">
        <f t="shared" si="31"/>
        <v>Existing</v>
      </c>
      <c r="R2037" s="1" t="s">
        <v>73</v>
      </c>
    </row>
    <row r="2038" spans="1:18" x14ac:dyDescent="0.35">
      <c r="A2038" s="1" t="s">
        <v>4879</v>
      </c>
      <c r="B2038" s="2">
        <v>45743</v>
      </c>
      <c r="C2038" s="1" t="s">
        <v>3775</v>
      </c>
      <c r="D2038" s="1" t="s">
        <v>1295</v>
      </c>
      <c r="E2038" s="1" t="s">
        <v>51</v>
      </c>
      <c r="F2038" s="1" t="s">
        <v>52</v>
      </c>
      <c r="G2038" s="1" t="s">
        <v>26</v>
      </c>
      <c r="H2038" s="1" t="s">
        <v>128</v>
      </c>
      <c r="I2038">
        <v>4</v>
      </c>
      <c r="J2038">
        <v>900</v>
      </c>
      <c r="K2038" s="7">
        <v>0.1</v>
      </c>
      <c r="L2038">
        <v>3240</v>
      </c>
      <c r="M2038">
        <v>553.28</v>
      </c>
      <c r="N2038" s="7">
        <f>IFERROR(Sales_Data[[#This Row],[Profit]]/Sales_Data[[#This Row],[Sales]],0)</f>
        <v>0.17076543209876544</v>
      </c>
      <c r="O2038" s="7" t="str">
        <f>TEXT(Sales_Data[[#This Row],[Order_Date]],"mmm")</f>
        <v>Mar</v>
      </c>
      <c r="P2038" s="9" t="str">
        <f>TEXT(Sales_Data[[#This Row],[Order_Date]],"yyyy")</f>
        <v>2025</v>
      </c>
      <c r="Q2038" s="9" t="str">
        <f t="shared" si="31"/>
        <v>Existing</v>
      </c>
      <c r="R2038" s="1" t="s">
        <v>20</v>
      </c>
    </row>
    <row r="2039" spans="1:18" x14ac:dyDescent="0.35">
      <c r="A2039" s="1" t="s">
        <v>4880</v>
      </c>
      <c r="B2039" s="2">
        <v>45845</v>
      </c>
      <c r="C2039" s="1" t="s">
        <v>4881</v>
      </c>
      <c r="D2039" s="1" t="s">
        <v>577</v>
      </c>
      <c r="E2039" s="1" t="s">
        <v>51</v>
      </c>
      <c r="F2039" s="1" t="s">
        <v>52</v>
      </c>
      <c r="G2039" s="1" t="s">
        <v>34</v>
      </c>
      <c r="H2039" s="1" t="s">
        <v>77</v>
      </c>
      <c r="I2039">
        <v>4</v>
      </c>
      <c r="J2039">
        <v>22000</v>
      </c>
      <c r="K2039" s="7">
        <v>0.05</v>
      </c>
      <c r="L2039">
        <v>83600</v>
      </c>
      <c r="M2039">
        <v>19108.2</v>
      </c>
      <c r="N2039" s="7">
        <f>IFERROR(Sales_Data[[#This Row],[Profit]]/Sales_Data[[#This Row],[Sales]],0)</f>
        <v>0.22856698564593303</v>
      </c>
      <c r="O2039" s="7" t="str">
        <f>TEXT(Sales_Data[[#This Row],[Order_Date]],"mmm")</f>
        <v>Jul</v>
      </c>
      <c r="P2039" s="9" t="str">
        <f>TEXT(Sales_Data[[#This Row],[Order_Date]],"yyyy")</f>
        <v>2025</v>
      </c>
      <c r="Q2039" s="9" t="str">
        <f t="shared" si="31"/>
        <v>Existing</v>
      </c>
      <c r="R2039" s="1" t="s">
        <v>64</v>
      </c>
    </row>
    <row r="2040" spans="1:18" x14ac:dyDescent="0.35">
      <c r="A2040" s="1" t="s">
        <v>4882</v>
      </c>
      <c r="B2040" s="2">
        <v>45757</v>
      </c>
      <c r="C2040" s="1" t="s">
        <v>3920</v>
      </c>
      <c r="D2040" s="1" t="s">
        <v>4883</v>
      </c>
      <c r="E2040" s="1" t="s">
        <v>56</v>
      </c>
      <c r="F2040" s="1" t="s">
        <v>57</v>
      </c>
      <c r="G2040" s="1" t="s">
        <v>26</v>
      </c>
      <c r="H2040" s="1" t="s">
        <v>27</v>
      </c>
      <c r="I2040">
        <v>3</v>
      </c>
      <c r="J2040">
        <v>1200</v>
      </c>
      <c r="K2040" s="7">
        <v>0.05</v>
      </c>
      <c r="L2040">
        <v>3420</v>
      </c>
      <c r="M2040">
        <v>765.87</v>
      </c>
      <c r="N2040" s="7">
        <f>IFERROR(Sales_Data[[#This Row],[Profit]]/Sales_Data[[#This Row],[Sales]],0)</f>
        <v>0.22393859649122808</v>
      </c>
      <c r="O2040" s="7" t="str">
        <f>TEXT(Sales_Data[[#This Row],[Order_Date]],"mmm")</f>
        <v>Apr</v>
      </c>
      <c r="P2040" s="9" t="str">
        <f>TEXT(Sales_Data[[#This Row],[Order_Date]],"yyyy")</f>
        <v>2025</v>
      </c>
      <c r="Q2040" s="9" t="str">
        <f t="shared" si="31"/>
        <v>Existing</v>
      </c>
      <c r="R2040" s="1" t="s">
        <v>20</v>
      </c>
    </row>
    <row r="2041" spans="1:18" x14ac:dyDescent="0.35">
      <c r="A2041" s="1" t="s">
        <v>4884</v>
      </c>
      <c r="B2041" s="2">
        <v>45886</v>
      </c>
      <c r="C2041" s="1" t="s">
        <v>4885</v>
      </c>
      <c r="D2041" s="1" t="s">
        <v>4886</v>
      </c>
      <c r="E2041" s="1" t="s">
        <v>81</v>
      </c>
      <c r="F2041" s="1" t="s">
        <v>33</v>
      </c>
      <c r="G2041" s="1" t="s">
        <v>42</v>
      </c>
      <c r="H2041" s="1" t="s">
        <v>102</v>
      </c>
      <c r="I2041">
        <v>1</v>
      </c>
      <c r="J2041">
        <v>25000</v>
      </c>
      <c r="K2041" s="7">
        <v>0.1</v>
      </c>
      <c r="L2041">
        <v>22500</v>
      </c>
      <c r="M2041">
        <v>4681.95</v>
      </c>
      <c r="N2041" s="7">
        <f>IFERROR(Sales_Data[[#This Row],[Profit]]/Sales_Data[[#This Row],[Sales]],0)</f>
        <v>0.20808666666666667</v>
      </c>
      <c r="O2041" s="7" t="str">
        <f>TEXT(Sales_Data[[#This Row],[Order_Date]],"mmm")</f>
        <v>Aug</v>
      </c>
      <c r="P2041" s="9" t="str">
        <f>TEXT(Sales_Data[[#This Row],[Order_Date]],"yyyy")</f>
        <v>2025</v>
      </c>
      <c r="Q2041" s="9" t="str">
        <f t="shared" si="31"/>
        <v>New</v>
      </c>
      <c r="R2041" s="1" t="s">
        <v>28</v>
      </c>
    </row>
    <row r="2042" spans="1:18" x14ac:dyDescent="0.35">
      <c r="A2042" s="1" t="s">
        <v>4887</v>
      </c>
      <c r="B2042" s="2">
        <v>45928</v>
      </c>
      <c r="C2042" s="1" t="s">
        <v>648</v>
      </c>
      <c r="D2042" s="1" t="s">
        <v>4888</v>
      </c>
      <c r="E2042" s="1" t="s">
        <v>71</v>
      </c>
      <c r="F2042" s="1" t="s">
        <v>33</v>
      </c>
      <c r="G2042" s="1" t="s">
        <v>120</v>
      </c>
      <c r="H2042" s="1" t="s">
        <v>121</v>
      </c>
      <c r="I2042">
        <v>4</v>
      </c>
      <c r="J2042">
        <v>2800</v>
      </c>
      <c r="K2042" s="7">
        <v>0</v>
      </c>
      <c r="L2042">
        <v>11200</v>
      </c>
      <c r="M2042">
        <v>1026.33</v>
      </c>
      <c r="N2042" s="7">
        <f>IFERROR(Sales_Data[[#This Row],[Profit]]/Sales_Data[[#This Row],[Sales]],0)</f>
        <v>9.1636607142857138E-2</v>
      </c>
      <c r="O2042" s="7" t="str">
        <f>TEXT(Sales_Data[[#This Row],[Order_Date]],"mmm")</f>
        <v>Sep</v>
      </c>
      <c r="P2042" s="9" t="str">
        <f>TEXT(Sales_Data[[#This Row],[Order_Date]],"yyyy")</f>
        <v>2025</v>
      </c>
      <c r="Q2042" s="9" t="str">
        <f t="shared" si="31"/>
        <v>Existing</v>
      </c>
      <c r="R2042" s="1" t="s">
        <v>64</v>
      </c>
    </row>
    <row r="2043" spans="1:18" x14ac:dyDescent="0.35">
      <c r="A2043" s="1" t="s">
        <v>4889</v>
      </c>
      <c r="B2043" s="2">
        <v>45900</v>
      </c>
      <c r="C2043" s="1" t="s">
        <v>526</v>
      </c>
      <c r="D2043" s="1" t="s">
        <v>2858</v>
      </c>
      <c r="E2043" s="1" t="s">
        <v>71</v>
      </c>
      <c r="F2043" s="1" t="s">
        <v>33</v>
      </c>
      <c r="G2043" s="1" t="s">
        <v>26</v>
      </c>
      <c r="H2043" s="1" t="s">
        <v>58</v>
      </c>
      <c r="I2043">
        <v>4</v>
      </c>
      <c r="J2043">
        <v>1400</v>
      </c>
      <c r="K2043" s="7">
        <v>0.05</v>
      </c>
      <c r="L2043">
        <v>5320</v>
      </c>
      <c r="M2043">
        <v>500.43</v>
      </c>
      <c r="N2043" s="7">
        <f>IFERROR(Sales_Data[[#This Row],[Profit]]/Sales_Data[[#This Row],[Sales]],0)</f>
        <v>9.4065789473684214E-2</v>
      </c>
      <c r="O2043" s="7" t="str">
        <f>TEXT(Sales_Data[[#This Row],[Order_Date]],"mmm")</f>
        <v>Aug</v>
      </c>
      <c r="P2043" s="9" t="str">
        <f>TEXT(Sales_Data[[#This Row],[Order_Date]],"yyyy")</f>
        <v>2025</v>
      </c>
      <c r="Q2043" s="9" t="str">
        <f t="shared" si="31"/>
        <v>Existing</v>
      </c>
      <c r="R2043" s="1" t="s">
        <v>20</v>
      </c>
    </row>
    <row r="2044" spans="1:18" x14ac:dyDescent="0.35">
      <c r="A2044" s="1" t="s">
        <v>4890</v>
      </c>
      <c r="B2044" s="2">
        <v>45695</v>
      </c>
      <c r="C2044" s="1" t="s">
        <v>1804</v>
      </c>
      <c r="D2044" s="1" t="s">
        <v>4891</v>
      </c>
      <c r="E2044" s="1" t="s">
        <v>119</v>
      </c>
      <c r="F2044" s="1" t="s">
        <v>33</v>
      </c>
      <c r="G2044" s="1" t="s">
        <v>26</v>
      </c>
      <c r="H2044" s="1" t="s">
        <v>128</v>
      </c>
      <c r="I2044">
        <v>3</v>
      </c>
      <c r="J2044">
        <v>900</v>
      </c>
      <c r="K2044" s="7">
        <v>0.05</v>
      </c>
      <c r="L2044">
        <v>2565</v>
      </c>
      <c r="M2044">
        <v>441.83</v>
      </c>
      <c r="N2044" s="7">
        <f>IFERROR(Sales_Data[[#This Row],[Profit]]/Sales_Data[[#This Row],[Sales]],0)</f>
        <v>0.17225341130604288</v>
      </c>
      <c r="O2044" s="7" t="str">
        <f>TEXT(Sales_Data[[#This Row],[Order_Date]],"mmm")</f>
        <v>Feb</v>
      </c>
      <c r="P2044" s="9" t="str">
        <f>TEXT(Sales_Data[[#This Row],[Order_Date]],"yyyy")</f>
        <v>2025</v>
      </c>
      <c r="Q2044" s="9" t="str">
        <f t="shared" si="31"/>
        <v>Existing</v>
      </c>
      <c r="R2044" s="1" t="s">
        <v>20</v>
      </c>
    </row>
    <row r="2045" spans="1:18" x14ac:dyDescent="0.35">
      <c r="A2045" s="1" t="s">
        <v>4892</v>
      </c>
      <c r="B2045" s="2">
        <v>45936</v>
      </c>
      <c r="C2045" s="1" t="s">
        <v>4323</v>
      </c>
      <c r="D2045" s="1" t="s">
        <v>4893</v>
      </c>
      <c r="E2045" s="1" t="s">
        <v>24</v>
      </c>
      <c r="F2045" s="1" t="s">
        <v>25</v>
      </c>
      <c r="G2045" s="1" t="s">
        <v>34</v>
      </c>
      <c r="H2045" s="1" t="s">
        <v>77</v>
      </c>
      <c r="I2045">
        <v>2</v>
      </c>
      <c r="J2045">
        <v>22000</v>
      </c>
      <c r="K2045" s="7">
        <v>0.05</v>
      </c>
      <c r="L2045">
        <v>41800</v>
      </c>
      <c r="M2045">
        <v>8586.56</v>
      </c>
      <c r="N2045" s="7">
        <f>IFERROR(Sales_Data[[#This Row],[Profit]]/Sales_Data[[#This Row],[Sales]],0)</f>
        <v>0.20542009569377989</v>
      </c>
      <c r="O2045" s="7" t="str">
        <f>TEXT(Sales_Data[[#This Row],[Order_Date]],"mmm")</f>
        <v>Oct</v>
      </c>
      <c r="P2045" s="9" t="str">
        <f>TEXT(Sales_Data[[#This Row],[Order_Date]],"yyyy")</f>
        <v>2025</v>
      </c>
      <c r="Q2045" s="9" t="str">
        <f t="shared" si="31"/>
        <v>Existing</v>
      </c>
      <c r="R2045" s="1" t="s">
        <v>28</v>
      </c>
    </row>
    <row r="2046" spans="1:18" x14ac:dyDescent="0.35">
      <c r="A2046" s="1" t="s">
        <v>4894</v>
      </c>
      <c r="B2046" s="2">
        <v>45980</v>
      </c>
      <c r="C2046" s="1" t="s">
        <v>4895</v>
      </c>
      <c r="D2046" s="1" t="s">
        <v>4896</v>
      </c>
      <c r="E2046" s="1" t="s">
        <v>81</v>
      </c>
      <c r="F2046" s="1" t="s">
        <v>33</v>
      </c>
      <c r="G2046" s="1" t="s">
        <v>120</v>
      </c>
      <c r="H2046" s="1" t="s">
        <v>143</v>
      </c>
      <c r="I2046">
        <v>1</v>
      </c>
      <c r="J2046">
        <v>1800</v>
      </c>
      <c r="K2046" s="7">
        <v>0.05</v>
      </c>
      <c r="L2046">
        <v>1710</v>
      </c>
      <c r="M2046">
        <v>305.58999999999997</v>
      </c>
      <c r="N2046" s="7">
        <f>IFERROR(Sales_Data[[#This Row],[Profit]]/Sales_Data[[#This Row],[Sales]],0)</f>
        <v>0.17870760233918126</v>
      </c>
      <c r="O2046" s="7" t="str">
        <f>TEXT(Sales_Data[[#This Row],[Order_Date]],"mmm")</f>
        <v>Nov</v>
      </c>
      <c r="P2046" s="9" t="str">
        <f>TEXT(Sales_Data[[#This Row],[Order_Date]],"yyyy")</f>
        <v>2025</v>
      </c>
      <c r="Q2046" s="9" t="str">
        <f t="shared" si="31"/>
        <v>New</v>
      </c>
      <c r="R2046" s="1" t="s">
        <v>20</v>
      </c>
    </row>
    <row r="2047" spans="1:18" x14ac:dyDescent="0.35">
      <c r="A2047" s="1" t="s">
        <v>4897</v>
      </c>
      <c r="B2047" s="2">
        <v>45997</v>
      </c>
      <c r="C2047" s="1" t="s">
        <v>4898</v>
      </c>
      <c r="D2047" s="1" t="s">
        <v>4899</v>
      </c>
      <c r="E2047" s="1" t="s">
        <v>81</v>
      </c>
      <c r="F2047" s="1" t="s">
        <v>33</v>
      </c>
      <c r="G2047" s="1" t="s">
        <v>42</v>
      </c>
      <c r="H2047" s="1" t="s">
        <v>102</v>
      </c>
      <c r="I2047">
        <v>2</v>
      </c>
      <c r="J2047">
        <v>25000</v>
      </c>
      <c r="K2047" s="7">
        <v>0.05</v>
      </c>
      <c r="L2047">
        <v>47500</v>
      </c>
      <c r="M2047">
        <v>10266.67</v>
      </c>
      <c r="N2047" s="7">
        <f>IFERROR(Sales_Data[[#This Row],[Profit]]/Sales_Data[[#This Row],[Sales]],0)</f>
        <v>0.21614042105263159</v>
      </c>
      <c r="O2047" s="7" t="str">
        <f>TEXT(Sales_Data[[#This Row],[Order_Date]],"mmm")</f>
        <v>Dec</v>
      </c>
      <c r="P2047" s="9" t="str">
        <f>TEXT(Sales_Data[[#This Row],[Order_Date]],"yyyy")</f>
        <v>2025</v>
      </c>
      <c r="Q2047" s="9" t="str">
        <f t="shared" si="31"/>
        <v>Existing</v>
      </c>
      <c r="R2047" s="1" t="s">
        <v>64</v>
      </c>
    </row>
    <row r="2048" spans="1:18" x14ac:dyDescent="0.35">
      <c r="A2048" s="1" t="s">
        <v>4900</v>
      </c>
      <c r="B2048" s="2">
        <v>45832</v>
      </c>
      <c r="C2048" s="1" t="s">
        <v>4901</v>
      </c>
      <c r="D2048" s="1" t="s">
        <v>2732</v>
      </c>
      <c r="E2048" s="1" t="s">
        <v>51</v>
      </c>
      <c r="F2048" s="1" t="s">
        <v>52</v>
      </c>
      <c r="G2048" s="1" t="s">
        <v>120</v>
      </c>
      <c r="H2048" s="1" t="s">
        <v>143</v>
      </c>
      <c r="I2048">
        <v>1</v>
      </c>
      <c r="J2048">
        <v>1800</v>
      </c>
      <c r="K2048" s="7">
        <v>0</v>
      </c>
      <c r="L2048">
        <v>1800</v>
      </c>
      <c r="M2048">
        <v>179.64</v>
      </c>
      <c r="N2048" s="7">
        <f>IFERROR(Sales_Data[[#This Row],[Profit]]/Sales_Data[[#This Row],[Sales]],0)</f>
        <v>9.9799999999999986E-2</v>
      </c>
      <c r="O2048" s="7" t="str">
        <f>TEXT(Sales_Data[[#This Row],[Order_Date]],"mmm")</f>
        <v>Jun</v>
      </c>
      <c r="P2048" s="9" t="str">
        <f>TEXT(Sales_Data[[#This Row],[Order_Date]],"yyyy")</f>
        <v>2025</v>
      </c>
      <c r="Q2048" s="9" t="str">
        <f t="shared" si="31"/>
        <v>New</v>
      </c>
      <c r="R2048" s="1" t="s">
        <v>73</v>
      </c>
    </row>
    <row r="2049" spans="1:18" x14ac:dyDescent="0.35">
      <c r="A2049" s="1" t="s">
        <v>4902</v>
      </c>
      <c r="B2049" s="2">
        <v>45728</v>
      </c>
      <c r="C2049" s="1" t="s">
        <v>4903</v>
      </c>
      <c r="D2049" s="1" t="s">
        <v>4904</v>
      </c>
      <c r="E2049" s="1" t="s">
        <v>51</v>
      </c>
      <c r="F2049" s="1" t="s">
        <v>52</v>
      </c>
      <c r="G2049" s="1" t="s">
        <v>34</v>
      </c>
      <c r="H2049" s="1" t="s">
        <v>107</v>
      </c>
      <c r="I2049">
        <v>1</v>
      </c>
      <c r="J2049">
        <v>6500</v>
      </c>
      <c r="K2049" s="7">
        <v>0</v>
      </c>
      <c r="L2049">
        <v>6500</v>
      </c>
      <c r="M2049">
        <v>716.36</v>
      </c>
      <c r="N2049" s="7">
        <f>IFERROR(Sales_Data[[#This Row],[Profit]]/Sales_Data[[#This Row],[Sales]],0)</f>
        <v>0.11020923076923077</v>
      </c>
      <c r="O2049" s="7" t="str">
        <f>TEXT(Sales_Data[[#This Row],[Order_Date]],"mmm")</f>
        <v>Mar</v>
      </c>
      <c r="P2049" s="9" t="str">
        <f>TEXT(Sales_Data[[#This Row],[Order_Date]],"yyyy")</f>
        <v>2025</v>
      </c>
      <c r="Q2049" s="9" t="str">
        <f t="shared" si="31"/>
        <v>New</v>
      </c>
      <c r="R2049" s="1" t="s">
        <v>64</v>
      </c>
    </row>
    <row r="2050" spans="1:18" x14ac:dyDescent="0.35">
      <c r="A2050" s="1" t="s">
        <v>4905</v>
      </c>
      <c r="B2050" s="2">
        <v>45885</v>
      </c>
      <c r="C2050" s="1" t="s">
        <v>4906</v>
      </c>
      <c r="D2050" s="1" t="s">
        <v>3178</v>
      </c>
      <c r="E2050" s="1" t="s">
        <v>56</v>
      </c>
      <c r="F2050" s="1" t="s">
        <v>57</v>
      </c>
      <c r="G2050" s="1" t="s">
        <v>120</v>
      </c>
      <c r="H2050" s="1" t="s">
        <v>146</v>
      </c>
      <c r="I2050">
        <v>4</v>
      </c>
      <c r="J2050">
        <v>800</v>
      </c>
      <c r="K2050" s="7">
        <v>0.1</v>
      </c>
      <c r="L2050">
        <v>2880</v>
      </c>
      <c r="M2050">
        <v>691.41</v>
      </c>
      <c r="N2050" s="7">
        <f>IFERROR(Sales_Data[[#This Row],[Profit]]/Sales_Data[[#This Row],[Sales]],0)</f>
        <v>0.24007291666666666</v>
      </c>
      <c r="O2050" s="7" t="str">
        <f>TEXT(Sales_Data[[#This Row],[Order_Date]],"mmm")</f>
        <v>Aug</v>
      </c>
      <c r="P2050" s="9" t="str">
        <f>TEXT(Sales_Data[[#This Row],[Order_Date]],"yyyy")</f>
        <v>2025</v>
      </c>
      <c r="Q2050" s="9" t="str">
        <f t="shared" ref="Q2050:Q2113" si="32">IF(I2050&gt;1,"Existing","New")</f>
        <v>Existing</v>
      </c>
      <c r="R2050" s="1" t="s">
        <v>36</v>
      </c>
    </row>
    <row r="2051" spans="1:18" x14ac:dyDescent="0.35">
      <c r="A2051" s="1" t="s">
        <v>4907</v>
      </c>
      <c r="B2051" s="2">
        <v>45740</v>
      </c>
      <c r="C2051" s="1" t="s">
        <v>1647</v>
      </c>
      <c r="D2051" s="1" t="s">
        <v>4908</v>
      </c>
      <c r="E2051" s="1" t="s">
        <v>81</v>
      </c>
      <c r="F2051" s="1" t="s">
        <v>33</v>
      </c>
      <c r="G2051" s="1" t="s">
        <v>120</v>
      </c>
      <c r="H2051" s="1" t="s">
        <v>217</v>
      </c>
      <c r="I2051">
        <v>2</v>
      </c>
      <c r="J2051">
        <v>3200</v>
      </c>
      <c r="K2051" s="7">
        <v>0.05</v>
      </c>
      <c r="L2051">
        <v>6080</v>
      </c>
      <c r="M2051">
        <v>1170.21</v>
      </c>
      <c r="N2051" s="7">
        <f>IFERROR(Sales_Data[[#This Row],[Profit]]/Sales_Data[[#This Row],[Sales]],0)</f>
        <v>0.19246874999999999</v>
      </c>
      <c r="O2051" s="7" t="str">
        <f>TEXT(Sales_Data[[#This Row],[Order_Date]],"mmm")</f>
        <v>Mar</v>
      </c>
      <c r="P2051" s="9" t="str">
        <f>TEXT(Sales_Data[[#This Row],[Order_Date]],"yyyy")</f>
        <v>2025</v>
      </c>
      <c r="Q2051" s="9" t="str">
        <f t="shared" si="32"/>
        <v>Existing</v>
      </c>
      <c r="R2051" s="1" t="s">
        <v>28</v>
      </c>
    </row>
    <row r="2052" spans="1:18" x14ac:dyDescent="0.35">
      <c r="A2052" s="1" t="s">
        <v>4909</v>
      </c>
      <c r="B2052" s="2">
        <v>46009</v>
      </c>
      <c r="C2052" s="1" t="s">
        <v>4048</v>
      </c>
      <c r="D2052" s="1" t="s">
        <v>1223</v>
      </c>
      <c r="E2052" s="1" t="s">
        <v>51</v>
      </c>
      <c r="F2052" s="1" t="s">
        <v>52</v>
      </c>
      <c r="G2052" s="1" t="s">
        <v>26</v>
      </c>
      <c r="H2052" s="1" t="s">
        <v>58</v>
      </c>
      <c r="I2052">
        <v>5</v>
      </c>
      <c r="J2052">
        <v>1400</v>
      </c>
      <c r="K2052" s="7">
        <v>0.05</v>
      </c>
      <c r="L2052">
        <v>6650</v>
      </c>
      <c r="M2052">
        <v>1389.55</v>
      </c>
      <c r="N2052" s="7">
        <f>IFERROR(Sales_Data[[#This Row],[Profit]]/Sales_Data[[#This Row],[Sales]],0)</f>
        <v>0.20895488721804512</v>
      </c>
      <c r="O2052" s="7" t="str">
        <f>TEXT(Sales_Data[[#This Row],[Order_Date]],"mmm")</f>
        <v>Dec</v>
      </c>
      <c r="P2052" s="9" t="str">
        <f>TEXT(Sales_Data[[#This Row],[Order_Date]],"yyyy")</f>
        <v>2025</v>
      </c>
      <c r="Q2052" s="9" t="str">
        <f t="shared" si="32"/>
        <v>Existing</v>
      </c>
      <c r="R2052" s="1" t="s">
        <v>28</v>
      </c>
    </row>
    <row r="2053" spans="1:18" x14ac:dyDescent="0.35">
      <c r="A2053" s="1" t="s">
        <v>4910</v>
      </c>
      <c r="B2053" s="2">
        <v>45790</v>
      </c>
      <c r="C2053" s="1" t="s">
        <v>3704</v>
      </c>
      <c r="D2053" s="1" t="s">
        <v>1454</v>
      </c>
      <c r="E2053" s="1" t="s">
        <v>62</v>
      </c>
      <c r="F2053" s="1" t="s">
        <v>41</v>
      </c>
      <c r="G2053" s="1" t="s">
        <v>26</v>
      </c>
      <c r="H2053" s="1" t="s">
        <v>82</v>
      </c>
      <c r="I2053">
        <v>5</v>
      </c>
      <c r="J2053">
        <v>450</v>
      </c>
      <c r="K2053" s="7">
        <v>0.05</v>
      </c>
      <c r="L2053">
        <v>2138</v>
      </c>
      <c r="M2053">
        <v>361.32</v>
      </c>
      <c r="N2053" s="7">
        <f>IFERROR(Sales_Data[[#This Row],[Profit]]/Sales_Data[[#This Row],[Sales]],0)</f>
        <v>0.16899906454630495</v>
      </c>
      <c r="O2053" s="7" t="str">
        <f>TEXT(Sales_Data[[#This Row],[Order_Date]],"mmm")</f>
        <v>May</v>
      </c>
      <c r="P2053" s="9" t="str">
        <f>TEXT(Sales_Data[[#This Row],[Order_Date]],"yyyy")</f>
        <v>2025</v>
      </c>
      <c r="Q2053" s="9" t="str">
        <f t="shared" si="32"/>
        <v>Existing</v>
      </c>
      <c r="R2053" s="1" t="s">
        <v>73</v>
      </c>
    </row>
    <row r="2054" spans="1:18" x14ac:dyDescent="0.35">
      <c r="A2054" s="1" t="s">
        <v>4911</v>
      </c>
      <c r="B2054" s="2">
        <v>45753</v>
      </c>
      <c r="C2054" s="1" t="s">
        <v>472</v>
      </c>
      <c r="D2054" s="1" t="s">
        <v>4896</v>
      </c>
      <c r="E2054" s="1" t="s">
        <v>51</v>
      </c>
      <c r="F2054" s="1" t="s">
        <v>52</v>
      </c>
      <c r="G2054" s="1" t="s">
        <v>34</v>
      </c>
      <c r="H2054" s="1" t="s">
        <v>77</v>
      </c>
      <c r="I2054">
        <v>1</v>
      </c>
      <c r="J2054">
        <v>22000</v>
      </c>
      <c r="K2054" s="7">
        <v>0</v>
      </c>
      <c r="L2054">
        <v>22000</v>
      </c>
      <c r="M2054">
        <v>3671.91</v>
      </c>
      <c r="N2054" s="7">
        <f>IFERROR(Sales_Data[[#This Row],[Profit]]/Sales_Data[[#This Row],[Sales]],0)</f>
        <v>0.166905</v>
      </c>
      <c r="O2054" s="7" t="str">
        <f>TEXT(Sales_Data[[#This Row],[Order_Date]],"mmm")</f>
        <v>Apr</v>
      </c>
      <c r="P2054" s="9" t="str">
        <f>TEXT(Sales_Data[[#This Row],[Order_Date]],"yyyy")</f>
        <v>2025</v>
      </c>
      <c r="Q2054" s="9" t="str">
        <f t="shared" si="32"/>
        <v>New</v>
      </c>
      <c r="R2054" s="1" t="s">
        <v>20</v>
      </c>
    </row>
    <row r="2055" spans="1:18" x14ac:dyDescent="0.35">
      <c r="A2055" s="1" t="s">
        <v>4912</v>
      </c>
      <c r="B2055" s="2">
        <v>45951</v>
      </c>
      <c r="C2055" s="1" t="s">
        <v>4913</v>
      </c>
      <c r="D2055" s="1" t="s">
        <v>4689</v>
      </c>
      <c r="E2055" s="1" t="s">
        <v>86</v>
      </c>
      <c r="F2055" s="1" t="s">
        <v>25</v>
      </c>
      <c r="G2055" s="1" t="s">
        <v>120</v>
      </c>
      <c r="H2055" s="1" t="s">
        <v>143</v>
      </c>
      <c r="I2055">
        <v>1</v>
      </c>
      <c r="J2055">
        <v>1800</v>
      </c>
      <c r="K2055" s="7">
        <v>0.15</v>
      </c>
      <c r="L2055">
        <v>1530</v>
      </c>
      <c r="M2055">
        <v>258.67</v>
      </c>
      <c r="N2055" s="7">
        <f>IFERROR(Sales_Data[[#This Row],[Profit]]/Sales_Data[[#This Row],[Sales]],0)</f>
        <v>0.1690653594771242</v>
      </c>
      <c r="O2055" s="7" t="str">
        <f>TEXT(Sales_Data[[#This Row],[Order_Date]],"mmm")</f>
        <v>Oct</v>
      </c>
      <c r="P2055" s="9" t="str">
        <f>TEXT(Sales_Data[[#This Row],[Order_Date]],"yyyy")</f>
        <v>2025</v>
      </c>
      <c r="Q2055" s="9" t="str">
        <f t="shared" si="32"/>
        <v>New</v>
      </c>
      <c r="R2055" s="1" t="s">
        <v>36</v>
      </c>
    </row>
    <row r="2056" spans="1:18" x14ac:dyDescent="0.35">
      <c r="A2056" s="1" t="s">
        <v>4914</v>
      </c>
      <c r="B2056" s="2">
        <v>45714</v>
      </c>
      <c r="C2056" s="1" t="s">
        <v>4915</v>
      </c>
      <c r="D2056" s="1" t="s">
        <v>4916</v>
      </c>
      <c r="E2056" s="1" t="s">
        <v>32</v>
      </c>
      <c r="F2056" s="1" t="s">
        <v>33</v>
      </c>
      <c r="G2056" s="1" t="s">
        <v>26</v>
      </c>
      <c r="H2056" s="1" t="s">
        <v>58</v>
      </c>
      <c r="I2056">
        <v>1</v>
      </c>
      <c r="J2056">
        <v>1400</v>
      </c>
      <c r="K2056" s="7">
        <v>0</v>
      </c>
      <c r="L2056">
        <v>1400</v>
      </c>
      <c r="M2056">
        <v>345.66</v>
      </c>
      <c r="N2056" s="7">
        <f>IFERROR(Sales_Data[[#This Row],[Profit]]/Sales_Data[[#This Row],[Sales]],0)</f>
        <v>0.24690000000000001</v>
      </c>
      <c r="O2056" s="7" t="str">
        <f>TEXT(Sales_Data[[#This Row],[Order_Date]],"mmm")</f>
        <v>Feb</v>
      </c>
      <c r="P2056" s="9" t="str">
        <f>TEXT(Sales_Data[[#This Row],[Order_Date]],"yyyy")</f>
        <v>2025</v>
      </c>
      <c r="Q2056" s="9" t="str">
        <f t="shared" si="32"/>
        <v>New</v>
      </c>
      <c r="R2056" s="1" t="s">
        <v>64</v>
      </c>
    </row>
    <row r="2057" spans="1:18" x14ac:dyDescent="0.35">
      <c r="A2057" s="1" t="s">
        <v>4917</v>
      </c>
      <c r="B2057" s="2">
        <v>45840</v>
      </c>
      <c r="C2057" s="1" t="s">
        <v>3416</v>
      </c>
      <c r="D2057" s="1" t="s">
        <v>4918</v>
      </c>
      <c r="E2057" s="1" t="s">
        <v>40</v>
      </c>
      <c r="F2057" s="1" t="s">
        <v>41</v>
      </c>
      <c r="G2057" s="1" t="s">
        <v>120</v>
      </c>
      <c r="H2057" s="1" t="s">
        <v>143</v>
      </c>
      <c r="I2057">
        <v>2</v>
      </c>
      <c r="J2057">
        <v>1800</v>
      </c>
      <c r="K2057" s="7">
        <v>0</v>
      </c>
      <c r="L2057">
        <v>3600</v>
      </c>
      <c r="M2057">
        <v>658.41</v>
      </c>
      <c r="N2057" s="7">
        <f>IFERROR(Sales_Data[[#This Row],[Profit]]/Sales_Data[[#This Row],[Sales]],0)</f>
        <v>0.18289166666666665</v>
      </c>
      <c r="O2057" s="7" t="str">
        <f>TEXT(Sales_Data[[#This Row],[Order_Date]],"mmm")</f>
        <v>Jul</v>
      </c>
      <c r="P2057" s="9" t="str">
        <f>TEXT(Sales_Data[[#This Row],[Order_Date]],"yyyy")</f>
        <v>2025</v>
      </c>
      <c r="Q2057" s="9" t="str">
        <f t="shared" si="32"/>
        <v>Existing</v>
      </c>
      <c r="R2057" s="1" t="s">
        <v>20</v>
      </c>
    </row>
    <row r="2058" spans="1:18" x14ac:dyDescent="0.35">
      <c r="A2058" s="1" t="s">
        <v>4919</v>
      </c>
      <c r="B2058" s="2">
        <v>45692</v>
      </c>
      <c r="C2058" s="1" t="s">
        <v>4920</v>
      </c>
      <c r="D2058" s="1" t="s">
        <v>4493</v>
      </c>
      <c r="E2058" s="1" t="s">
        <v>111</v>
      </c>
      <c r="F2058" s="1" t="s">
        <v>33</v>
      </c>
      <c r="G2058" s="1" t="s">
        <v>120</v>
      </c>
      <c r="H2058" s="1" t="s">
        <v>146</v>
      </c>
      <c r="I2058">
        <v>3</v>
      </c>
      <c r="J2058">
        <v>800</v>
      </c>
      <c r="K2058" s="7">
        <v>0.2</v>
      </c>
      <c r="L2058">
        <v>1920</v>
      </c>
      <c r="M2058">
        <v>474.24</v>
      </c>
      <c r="N2058" s="7">
        <f>IFERROR(Sales_Data[[#This Row],[Profit]]/Sales_Data[[#This Row],[Sales]],0)</f>
        <v>0.247</v>
      </c>
      <c r="O2058" s="7" t="str">
        <f>TEXT(Sales_Data[[#This Row],[Order_Date]],"mmm")</f>
        <v>Feb</v>
      </c>
      <c r="P2058" s="9" t="str">
        <f>TEXT(Sales_Data[[#This Row],[Order_Date]],"yyyy")</f>
        <v>2025</v>
      </c>
      <c r="Q2058" s="9" t="str">
        <f t="shared" si="32"/>
        <v>Existing</v>
      </c>
      <c r="R2058" s="1" t="s">
        <v>36</v>
      </c>
    </row>
    <row r="2059" spans="1:18" x14ac:dyDescent="0.35">
      <c r="A2059" s="1" t="s">
        <v>4921</v>
      </c>
      <c r="B2059" s="2">
        <v>45807</v>
      </c>
      <c r="C2059" s="1" t="s">
        <v>1355</v>
      </c>
      <c r="D2059" s="1" t="s">
        <v>4922</v>
      </c>
      <c r="E2059" s="1" t="s">
        <v>119</v>
      </c>
      <c r="F2059" s="1" t="s">
        <v>33</v>
      </c>
      <c r="G2059" s="1" t="s">
        <v>34</v>
      </c>
      <c r="H2059" s="1" t="s">
        <v>153</v>
      </c>
      <c r="I2059">
        <v>3</v>
      </c>
      <c r="J2059">
        <v>7000</v>
      </c>
      <c r="K2059" s="7">
        <v>0.1</v>
      </c>
      <c r="L2059">
        <v>18900</v>
      </c>
      <c r="M2059">
        <v>2447</v>
      </c>
      <c r="N2059" s="7">
        <f>IFERROR(Sales_Data[[#This Row],[Profit]]/Sales_Data[[#This Row],[Sales]],0)</f>
        <v>0.12947089947089946</v>
      </c>
      <c r="O2059" s="7" t="str">
        <f>TEXT(Sales_Data[[#This Row],[Order_Date]],"mmm")</f>
        <v>May</v>
      </c>
      <c r="P2059" s="9" t="str">
        <f>TEXT(Sales_Data[[#This Row],[Order_Date]],"yyyy")</f>
        <v>2025</v>
      </c>
      <c r="Q2059" s="9" t="str">
        <f t="shared" si="32"/>
        <v>Existing</v>
      </c>
      <c r="R2059" s="1" t="s">
        <v>73</v>
      </c>
    </row>
    <row r="2060" spans="1:18" x14ac:dyDescent="0.35">
      <c r="A2060" s="1" t="s">
        <v>4923</v>
      </c>
      <c r="B2060" s="2">
        <v>45745</v>
      </c>
      <c r="C2060" s="1" t="s">
        <v>4924</v>
      </c>
      <c r="D2060" s="1" t="s">
        <v>4925</v>
      </c>
      <c r="E2060" s="1" t="s">
        <v>71</v>
      </c>
      <c r="F2060" s="1" t="s">
        <v>33</v>
      </c>
      <c r="G2060" s="1" t="s">
        <v>34</v>
      </c>
      <c r="H2060" s="1" t="s">
        <v>35</v>
      </c>
      <c r="I2060">
        <v>3</v>
      </c>
      <c r="J2060">
        <v>9000</v>
      </c>
      <c r="K2060" s="7">
        <v>0.1</v>
      </c>
      <c r="L2060">
        <v>24300</v>
      </c>
      <c r="M2060">
        <v>2816.69</v>
      </c>
      <c r="N2060" s="7">
        <f>IFERROR(Sales_Data[[#This Row],[Profit]]/Sales_Data[[#This Row],[Sales]],0)</f>
        <v>0.11591316872427984</v>
      </c>
      <c r="O2060" s="7" t="str">
        <f>TEXT(Sales_Data[[#This Row],[Order_Date]],"mmm")</f>
        <v>Mar</v>
      </c>
      <c r="P2060" s="9" t="str">
        <f>TEXT(Sales_Data[[#This Row],[Order_Date]],"yyyy")</f>
        <v>2025</v>
      </c>
      <c r="Q2060" s="9" t="str">
        <f t="shared" si="32"/>
        <v>Existing</v>
      </c>
      <c r="R2060" s="1" t="s">
        <v>28</v>
      </c>
    </row>
    <row r="2061" spans="1:18" x14ac:dyDescent="0.35">
      <c r="A2061" s="1" t="s">
        <v>4926</v>
      </c>
      <c r="B2061" s="2">
        <v>45811</v>
      </c>
      <c r="C2061" s="1" t="s">
        <v>4927</v>
      </c>
      <c r="D2061" s="1" t="s">
        <v>298</v>
      </c>
      <c r="E2061" s="1" t="s">
        <v>32</v>
      </c>
      <c r="F2061" s="1" t="s">
        <v>33</v>
      </c>
      <c r="G2061" s="1" t="s">
        <v>34</v>
      </c>
      <c r="H2061" s="1" t="s">
        <v>77</v>
      </c>
      <c r="I2061">
        <v>4</v>
      </c>
      <c r="J2061">
        <v>22000</v>
      </c>
      <c r="K2061" s="7">
        <v>0</v>
      </c>
      <c r="L2061">
        <v>88000</v>
      </c>
      <c r="M2061">
        <v>12327.41</v>
      </c>
      <c r="N2061" s="7">
        <f>IFERROR(Sales_Data[[#This Row],[Profit]]/Sales_Data[[#This Row],[Sales]],0)</f>
        <v>0.14008420454545453</v>
      </c>
      <c r="O2061" s="7" t="str">
        <f>TEXT(Sales_Data[[#This Row],[Order_Date]],"mmm")</f>
        <v>Jun</v>
      </c>
      <c r="P2061" s="9" t="str">
        <f>TEXT(Sales_Data[[#This Row],[Order_Date]],"yyyy")</f>
        <v>2025</v>
      </c>
      <c r="Q2061" s="9" t="str">
        <f t="shared" si="32"/>
        <v>Existing</v>
      </c>
      <c r="R2061" s="1" t="s">
        <v>64</v>
      </c>
    </row>
    <row r="2062" spans="1:18" x14ac:dyDescent="0.35">
      <c r="A2062" s="1" t="s">
        <v>4928</v>
      </c>
      <c r="B2062" s="2">
        <v>45839</v>
      </c>
      <c r="C2062" s="1" t="s">
        <v>1506</v>
      </c>
      <c r="D2062" s="1" t="s">
        <v>4929</v>
      </c>
      <c r="E2062" s="1" t="s">
        <v>24</v>
      </c>
      <c r="F2062" s="1" t="s">
        <v>25</v>
      </c>
      <c r="G2062" s="1" t="s">
        <v>26</v>
      </c>
      <c r="H2062" s="1" t="s">
        <v>82</v>
      </c>
      <c r="I2062">
        <v>5</v>
      </c>
      <c r="J2062">
        <v>450</v>
      </c>
      <c r="K2062" s="7">
        <v>0.15</v>
      </c>
      <c r="L2062">
        <v>1912</v>
      </c>
      <c r="M2062">
        <v>290.57</v>
      </c>
      <c r="N2062" s="7">
        <f>IFERROR(Sales_Data[[#This Row],[Profit]]/Sales_Data[[#This Row],[Sales]],0)</f>
        <v>0.15197175732217572</v>
      </c>
      <c r="O2062" s="7" t="str">
        <f>TEXT(Sales_Data[[#This Row],[Order_Date]],"mmm")</f>
        <v>Jul</v>
      </c>
      <c r="P2062" s="9" t="str">
        <f>TEXT(Sales_Data[[#This Row],[Order_Date]],"yyyy")</f>
        <v>2025</v>
      </c>
      <c r="Q2062" s="9" t="str">
        <f t="shared" si="32"/>
        <v>Existing</v>
      </c>
      <c r="R2062" s="1" t="s">
        <v>28</v>
      </c>
    </row>
    <row r="2063" spans="1:18" x14ac:dyDescent="0.35">
      <c r="A2063" s="1" t="s">
        <v>4930</v>
      </c>
      <c r="B2063" s="2">
        <v>45923</v>
      </c>
      <c r="C2063" s="1" t="s">
        <v>1975</v>
      </c>
      <c r="D2063" s="1" t="s">
        <v>1795</v>
      </c>
      <c r="E2063" s="1" t="s">
        <v>135</v>
      </c>
      <c r="F2063" s="1" t="s">
        <v>136</v>
      </c>
      <c r="G2063" s="1" t="s">
        <v>120</v>
      </c>
      <c r="H2063" s="1" t="s">
        <v>146</v>
      </c>
      <c r="I2063">
        <v>4</v>
      </c>
      <c r="J2063">
        <v>800</v>
      </c>
      <c r="K2063" s="7">
        <v>0</v>
      </c>
      <c r="L2063">
        <v>3200</v>
      </c>
      <c r="M2063">
        <v>500.91</v>
      </c>
      <c r="N2063" s="7">
        <f>IFERROR(Sales_Data[[#This Row],[Profit]]/Sales_Data[[#This Row],[Sales]],0)</f>
        <v>0.156534375</v>
      </c>
      <c r="O2063" s="7" t="str">
        <f>TEXT(Sales_Data[[#This Row],[Order_Date]],"mmm")</f>
        <v>Sep</v>
      </c>
      <c r="P2063" s="9" t="str">
        <f>TEXT(Sales_Data[[#This Row],[Order_Date]],"yyyy")</f>
        <v>2025</v>
      </c>
      <c r="Q2063" s="9" t="str">
        <f t="shared" si="32"/>
        <v>Existing</v>
      </c>
      <c r="R2063" s="1" t="s">
        <v>20</v>
      </c>
    </row>
    <row r="2064" spans="1:18" x14ac:dyDescent="0.35">
      <c r="A2064" s="1" t="s">
        <v>4931</v>
      </c>
      <c r="B2064" s="2">
        <v>45746</v>
      </c>
      <c r="C2064" s="1" t="s">
        <v>4932</v>
      </c>
      <c r="D2064" s="1" t="s">
        <v>4933</v>
      </c>
      <c r="E2064" s="1" t="s">
        <v>71</v>
      </c>
      <c r="F2064" s="1" t="s">
        <v>33</v>
      </c>
      <c r="G2064" s="1" t="s">
        <v>26</v>
      </c>
      <c r="H2064" s="1" t="s">
        <v>27</v>
      </c>
      <c r="I2064">
        <v>4</v>
      </c>
      <c r="J2064">
        <v>1200</v>
      </c>
      <c r="K2064" s="7">
        <v>0.1</v>
      </c>
      <c r="L2064">
        <v>4320</v>
      </c>
      <c r="M2064">
        <v>450.36</v>
      </c>
      <c r="N2064" s="7">
        <f>IFERROR(Sales_Data[[#This Row],[Profit]]/Sales_Data[[#This Row],[Sales]],0)</f>
        <v>0.10425000000000001</v>
      </c>
      <c r="O2064" s="7" t="str">
        <f>TEXT(Sales_Data[[#This Row],[Order_Date]],"mmm")</f>
        <v>Mar</v>
      </c>
      <c r="P2064" s="9" t="str">
        <f>TEXT(Sales_Data[[#This Row],[Order_Date]],"yyyy")</f>
        <v>2025</v>
      </c>
      <c r="Q2064" s="9" t="str">
        <f t="shared" si="32"/>
        <v>Existing</v>
      </c>
      <c r="R2064" s="1" t="s">
        <v>28</v>
      </c>
    </row>
    <row r="2065" spans="1:18" x14ac:dyDescent="0.35">
      <c r="A2065" s="1" t="s">
        <v>4934</v>
      </c>
      <c r="B2065" s="2">
        <v>45846</v>
      </c>
      <c r="C2065" s="1" t="s">
        <v>4935</v>
      </c>
      <c r="D2065" s="1" t="s">
        <v>381</v>
      </c>
      <c r="E2065" s="1" t="s">
        <v>17</v>
      </c>
      <c r="F2065" s="1" t="s">
        <v>17</v>
      </c>
      <c r="G2065" s="1" t="s">
        <v>42</v>
      </c>
      <c r="H2065" s="1" t="s">
        <v>102</v>
      </c>
      <c r="I2065">
        <v>1</v>
      </c>
      <c r="J2065">
        <v>25000</v>
      </c>
      <c r="K2065" s="7">
        <v>0.05</v>
      </c>
      <c r="L2065">
        <v>23750</v>
      </c>
      <c r="M2065">
        <v>5842.97</v>
      </c>
      <c r="N2065" s="7">
        <f>IFERROR(Sales_Data[[#This Row],[Profit]]/Sales_Data[[#This Row],[Sales]],0)</f>
        <v>0.24601978947368422</v>
      </c>
      <c r="O2065" s="7" t="str">
        <f>TEXT(Sales_Data[[#This Row],[Order_Date]],"mmm")</f>
        <v>Jul</v>
      </c>
      <c r="P2065" s="9" t="str">
        <f>TEXT(Sales_Data[[#This Row],[Order_Date]],"yyyy")</f>
        <v>2025</v>
      </c>
      <c r="Q2065" s="9" t="str">
        <f t="shared" si="32"/>
        <v>New</v>
      </c>
      <c r="R2065" s="1" t="s">
        <v>28</v>
      </c>
    </row>
    <row r="2066" spans="1:18" x14ac:dyDescent="0.35">
      <c r="A2066" s="1" t="s">
        <v>4936</v>
      </c>
      <c r="B2066" s="2">
        <v>45885</v>
      </c>
      <c r="C2066" s="1" t="s">
        <v>4937</v>
      </c>
      <c r="D2066" s="1" t="s">
        <v>229</v>
      </c>
      <c r="E2066" s="1" t="s">
        <v>51</v>
      </c>
      <c r="F2066" s="1" t="s">
        <v>52</v>
      </c>
      <c r="G2066" s="1" t="s">
        <v>120</v>
      </c>
      <c r="H2066" s="1" t="s">
        <v>121</v>
      </c>
      <c r="I2066">
        <v>3</v>
      </c>
      <c r="J2066">
        <v>2800</v>
      </c>
      <c r="K2066" s="7">
        <v>0.1</v>
      </c>
      <c r="L2066">
        <v>7560</v>
      </c>
      <c r="M2066">
        <v>1396.88</v>
      </c>
      <c r="N2066" s="7">
        <f>IFERROR(Sales_Data[[#This Row],[Profit]]/Sales_Data[[#This Row],[Sales]],0)</f>
        <v>0.18477248677248678</v>
      </c>
      <c r="O2066" s="7" t="str">
        <f>TEXT(Sales_Data[[#This Row],[Order_Date]],"mmm")</f>
        <v>Aug</v>
      </c>
      <c r="P2066" s="9" t="str">
        <f>TEXT(Sales_Data[[#This Row],[Order_Date]],"yyyy")</f>
        <v>2025</v>
      </c>
      <c r="Q2066" s="9" t="str">
        <f t="shared" si="32"/>
        <v>Existing</v>
      </c>
      <c r="R2066" s="1" t="s">
        <v>20</v>
      </c>
    </row>
    <row r="2067" spans="1:18" x14ac:dyDescent="0.35">
      <c r="A2067" s="1" t="s">
        <v>4938</v>
      </c>
      <c r="B2067" s="2">
        <v>45787</v>
      </c>
      <c r="C2067" s="1" t="s">
        <v>3545</v>
      </c>
      <c r="D2067" s="1" t="s">
        <v>2337</v>
      </c>
      <c r="E2067" s="1" t="s">
        <v>71</v>
      </c>
      <c r="F2067" s="1" t="s">
        <v>33</v>
      </c>
      <c r="G2067" s="1" t="s">
        <v>42</v>
      </c>
      <c r="H2067" s="1" t="s">
        <v>43</v>
      </c>
      <c r="I2067">
        <v>2</v>
      </c>
      <c r="J2067">
        <v>18000</v>
      </c>
      <c r="K2067" s="7">
        <v>0.15</v>
      </c>
      <c r="L2067">
        <v>30600</v>
      </c>
      <c r="M2067">
        <v>5670.23</v>
      </c>
      <c r="N2067" s="7">
        <f>IFERROR(Sales_Data[[#This Row],[Profit]]/Sales_Data[[#This Row],[Sales]],0)</f>
        <v>0.18530163398692809</v>
      </c>
      <c r="O2067" s="7" t="str">
        <f>TEXT(Sales_Data[[#This Row],[Order_Date]],"mmm")</f>
        <v>May</v>
      </c>
      <c r="P2067" s="9" t="str">
        <f>TEXT(Sales_Data[[#This Row],[Order_Date]],"yyyy")</f>
        <v>2025</v>
      </c>
      <c r="Q2067" s="9" t="str">
        <f t="shared" si="32"/>
        <v>Existing</v>
      </c>
      <c r="R2067" s="1" t="s">
        <v>36</v>
      </c>
    </row>
    <row r="2068" spans="1:18" x14ac:dyDescent="0.35">
      <c r="A2068" s="1" t="s">
        <v>4939</v>
      </c>
      <c r="B2068" s="2">
        <v>45689</v>
      </c>
      <c r="C2068" s="1" t="s">
        <v>4940</v>
      </c>
      <c r="D2068" s="1" t="s">
        <v>4941</v>
      </c>
      <c r="E2068" s="1" t="s">
        <v>106</v>
      </c>
      <c r="F2068" s="1" t="s">
        <v>33</v>
      </c>
      <c r="G2068" s="1" t="s">
        <v>18</v>
      </c>
      <c r="H2068" s="1" t="s">
        <v>19</v>
      </c>
      <c r="I2068">
        <v>4</v>
      </c>
      <c r="J2068">
        <v>700</v>
      </c>
      <c r="K2068" s="7">
        <v>0.1</v>
      </c>
      <c r="L2068">
        <v>2520</v>
      </c>
      <c r="M2068">
        <v>334.73</v>
      </c>
      <c r="N2068" s="7">
        <f>IFERROR(Sales_Data[[#This Row],[Profit]]/Sales_Data[[#This Row],[Sales]],0)</f>
        <v>0.13282936507936507</v>
      </c>
      <c r="O2068" s="7" t="str">
        <f>TEXT(Sales_Data[[#This Row],[Order_Date]],"mmm")</f>
        <v>Feb</v>
      </c>
      <c r="P2068" s="9" t="str">
        <f>TEXT(Sales_Data[[#This Row],[Order_Date]],"yyyy")</f>
        <v>2025</v>
      </c>
      <c r="Q2068" s="9" t="str">
        <f t="shared" si="32"/>
        <v>Existing</v>
      </c>
      <c r="R2068" s="1" t="s">
        <v>73</v>
      </c>
    </row>
    <row r="2069" spans="1:18" x14ac:dyDescent="0.35">
      <c r="A2069" s="1" t="s">
        <v>4942</v>
      </c>
      <c r="B2069" s="2">
        <v>45901</v>
      </c>
      <c r="C2069" s="1" t="s">
        <v>437</v>
      </c>
      <c r="D2069" s="1" t="s">
        <v>574</v>
      </c>
      <c r="E2069" s="1" t="s">
        <v>17</v>
      </c>
      <c r="F2069" s="1" t="s">
        <v>17</v>
      </c>
      <c r="G2069" s="1" t="s">
        <v>120</v>
      </c>
      <c r="H2069" s="1" t="s">
        <v>143</v>
      </c>
      <c r="I2069">
        <v>2</v>
      </c>
      <c r="J2069">
        <v>1800</v>
      </c>
      <c r="K2069" s="7">
        <v>0</v>
      </c>
      <c r="L2069">
        <v>3600</v>
      </c>
      <c r="M2069">
        <v>795.71</v>
      </c>
      <c r="N2069" s="7">
        <f>IFERROR(Sales_Data[[#This Row],[Profit]]/Sales_Data[[#This Row],[Sales]],0)</f>
        <v>0.22103055555555556</v>
      </c>
      <c r="O2069" s="7" t="str">
        <f>TEXT(Sales_Data[[#This Row],[Order_Date]],"mmm")</f>
        <v>Sep</v>
      </c>
      <c r="P2069" s="9" t="str">
        <f>TEXT(Sales_Data[[#This Row],[Order_Date]],"yyyy")</f>
        <v>2025</v>
      </c>
      <c r="Q2069" s="9" t="str">
        <f t="shared" si="32"/>
        <v>Existing</v>
      </c>
      <c r="R2069" s="1" t="s">
        <v>28</v>
      </c>
    </row>
    <row r="2070" spans="1:18" x14ac:dyDescent="0.35">
      <c r="A2070" s="1" t="s">
        <v>4943</v>
      </c>
      <c r="B2070" s="2">
        <v>45849</v>
      </c>
      <c r="C2070" s="1" t="s">
        <v>502</v>
      </c>
      <c r="D2070" s="1" t="s">
        <v>4929</v>
      </c>
      <c r="E2070" s="1" t="s">
        <v>17</v>
      </c>
      <c r="F2070" s="1" t="s">
        <v>17</v>
      </c>
      <c r="G2070" s="1" t="s">
        <v>26</v>
      </c>
      <c r="H2070" s="1" t="s">
        <v>128</v>
      </c>
      <c r="I2070">
        <v>5</v>
      </c>
      <c r="J2070">
        <v>900</v>
      </c>
      <c r="K2070" s="7">
        <v>0</v>
      </c>
      <c r="L2070">
        <v>4500</v>
      </c>
      <c r="M2070">
        <v>587.27</v>
      </c>
      <c r="N2070" s="7">
        <f>IFERROR(Sales_Data[[#This Row],[Profit]]/Sales_Data[[#This Row],[Sales]],0)</f>
        <v>0.13050444444444445</v>
      </c>
      <c r="O2070" s="7" t="str">
        <f>TEXT(Sales_Data[[#This Row],[Order_Date]],"mmm")</f>
        <v>Jul</v>
      </c>
      <c r="P2070" s="9" t="str">
        <f>TEXT(Sales_Data[[#This Row],[Order_Date]],"yyyy")</f>
        <v>2025</v>
      </c>
      <c r="Q2070" s="9" t="str">
        <f t="shared" si="32"/>
        <v>Existing</v>
      </c>
      <c r="R2070" s="1" t="s">
        <v>28</v>
      </c>
    </row>
    <row r="2071" spans="1:18" x14ac:dyDescent="0.35">
      <c r="A2071" s="1" t="s">
        <v>4944</v>
      </c>
      <c r="B2071" s="2">
        <v>45752</v>
      </c>
      <c r="C2071" s="1" t="s">
        <v>2058</v>
      </c>
      <c r="D2071" s="1" t="s">
        <v>2483</v>
      </c>
      <c r="E2071" s="1" t="s">
        <v>32</v>
      </c>
      <c r="F2071" s="1" t="s">
        <v>33</v>
      </c>
      <c r="G2071" s="1" t="s">
        <v>18</v>
      </c>
      <c r="H2071" s="1" t="s">
        <v>131</v>
      </c>
      <c r="I2071">
        <v>4</v>
      </c>
      <c r="J2071">
        <v>1500</v>
      </c>
      <c r="K2071" s="7">
        <v>0.1</v>
      </c>
      <c r="L2071">
        <v>5400</v>
      </c>
      <c r="M2071">
        <v>592.95000000000005</v>
      </c>
      <c r="N2071" s="7">
        <f>IFERROR(Sales_Data[[#This Row],[Profit]]/Sales_Data[[#This Row],[Sales]],0)</f>
        <v>0.10980555555555556</v>
      </c>
      <c r="O2071" s="7" t="str">
        <f>TEXT(Sales_Data[[#This Row],[Order_Date]],"mmm")</f>
        <v>Apr</v>
      </c>
      <c r="P2071" s="9" t="str">
        <f>TEXT(Sales_Data[[#This Row],[Order_Date]],"yyyy")</f>
        <v>2025</v>
      </c>
      <c r="Q2071" s="9" t="str">
        <f t="shared" si="32"/>
        <v>Existing</v>
      </c>
      <c r="R2071" s="1" t="s">
        <v>36</v>
      </c>
    </row>
    <row r="2072" spans="1:18" x14ac:dyDescent="0.35">
      <c r="A2072" s="1" t="s">
        <v>4945</v>
      </c>
      <c r="B2072" s="2">
        <v>45882</v>
      </c>
      <c r="C2072" s="1" t="s">
        <v>4946</v>
      </c>
      <c r="D2072" s="1" t="s">
        <v>3711</v>
      </c>
      <c r="E2072" s="1" t="s">
        <v>111</v>
      </c>
      <c r="F2072" s="1" t="s">
        <v>33</v>
      </c>
      <c r="G2072" s="1" t="s">
        <v>34</v>
      </c>
      <c r="H2072" s="1" t="s">
        <v>153</v>
      </c>
      <c r="I2072">
        <v>1</v>
      </c>
      <c r="J2072">
        <v>7000</v>
      </c>
      <c r="K2072" s="7">
        <v>0</v>
      </c>
      <c r="L2072">
        <v>7000</v>
      </c>
      <c r="M2072">
        <v>737</v>
      </c>
      <c r="N2072" s="7">
        <f>IFERROR(Sales_Data[[#This Row],[Profit]]/Sales_Data[[#This Row],[Sales]],0)</f>
        <v>0.10528571428571429</v>
      </c>
      <c r="O2072" s="7" t="str">
        <f>TEXT(Sales_Data[[#This Row],[Order_Date]],"mmm")</f>
        <v>Aug</v>
      </c>
      <c r="P2072" s="9" t="str">
        <f>TEXT(Sales_Data[[#This Row],[Order_Date]],"yyyy")</f>
        <v>2025</v>
      </c>
      <c r="Q2072" s="9" t="str">
        <f t="shared" si="32"/>
        <v>New</v>
      </c>
      <c r="R2072" s="1" t="s">
        <v>64</v>
      </c>
    </row>
    <row r="2073" spans="1:18" x14ac:dyDescent="0.35">
      <c r="A2073" s="1" t="s">
        <v>4947</v>
      </c>
      <c r="B2073" s="2">
        <v>45691</v>
      </c>
      <c r="C2073" s="1" t="s">
        <v>4948</v>
      </c>
      <c r="D2073" s="1" t="s">
        <v>1777</v>
      </c>
      <c r="E2073" s="1" t="s">
        <v>86</v>
      </c>
      <c r="F2073" s="1" t="s">
        <v>25</v>
      </c>
      <c r="G2073" s="1" t="s">
        <v>26</v>
      </c>
      <c r="H2073" s="1" t="s">
        <v>27</v>
      </c>
      <c r="I2073">
        <v>2</v>
      </c>
      <c r="J2073">
        <v>1200</v>
      </c>
      <c r="K2073" s="7">
        <v>0.1</v>
      </c>
      <c r="L2073">
        <v>2160</v>
      </c>
      <c r="M2073">
        <v>349.51</v>
      </c>
      <c r="N2073" s="7">
        <f>IFERROR(Sales_Data[[#This Row],[Profit]]/Sales_Data[[#This Row],[Sales]],0)</f>
        <v>0.16181018518518517</v>
      </c>
      <c r="O2073" s="7" t="str">
        <f>TEXT(Sales_Data[[#This Row],[Order_Date]],"mmm")</f>
        <v>Feb</v>
      </c>
      <c r="P2073" s="9" t="str">
        <f>TEXT(Sales_Data[[#This Row],[Order_Date]],"yyyy")</f>
        <v>2025</v>
      </c>
      <c r="Q2073" s="9" t="str">
        <f t="shared" si="32"/>
        <v>Existing</v>
      </c>
      <c r="R2073" s="1" t="s">
        <v>64</v>
      </c>
    </row>
    <row r="2074" spans="1:18" x14ac:dyDescent="0.35">
      <c r="A2074" s="1" t="s">
        <v>4949</v>
      </c>
      <c r="B2074" s="2">
        <v>45732</v>
      </c>
      <c r="C2074" s="1" t="s">
        <v>4950</v>
      </c>
      <c r="D2074" s="1" t="s">
        <v>31</v>
      </c>
      <c r="E2074" s="1" t="s">
        <v>119</v>
      </c>
      <c r="F2074" s="1" t="s">
        <v>33</v>
      </c>
      <c r="G2074" s="1" t="s">
        <v>34</v>
      </c>
      <c r="H2074" s="1" t="s">
        <v>153</v>
      </c>
      <c r="I2074">
        <v>2</v>
      </c>
      <c r="J2074">
        <v>7000</v>
      </c>
      <c r="K2074" s="7">
        <v>0.05</v>
      </c>
      <c r="L2074">
        <v>13300</v>
      </c>
      <c r="M2074">
        <v>1665.15</v>
      </c>
      <c r="N2074" s="7">
        <f>IFERROR(Sales_Data[[#This Row],[Profit]]/Sales_Data[[#This Row],[Sales]],0)</f>
        <v>0.12519924812030075</v>
      </c>
      <c r="O2074" s="7" t="str">
        <f>TEXT(Sales_Data[[#This Row],[Order_Date]],"mmm")</f>
        <v>Mar</v>
      </c>
      <c r="P2074" s="9" t="str">
        <f>TEXT(Sales_Data[[#This Row],[Order_Date]],"yyyy")</f>
        <v>2025</v>
      </c>
      <c r="Q2074" s="9" t="str">
        <f t="shared" si="32"/>
        <v>Existing</v>
      </c>
      <c r="R2074" s="1" t="s">
        <v>36</v>
      </c>
    </row>
    <row r="2075" spans="1:18" x14ac:dyDescent="0.35">
      <c r="A2075" s="1" t="s">
        <v>4951</v>
      </c>
      <c r="B2075" s="2">
        <v>45925</v>
      </c>
      <c r="C2075" s="1" t="s">
        <v>2109</v>
      </c>
      <c r="D2075" s="1" t="s">
        <v>2856</v>
      </c>
      <c r="E2075" s="1" t="s">
        <v>111</v>
      </c>
      <c r="F2075" s="1" t="s">
        <v>33</v>
      </c>
      <c r="G2075" s="1" t="s">
        <v>34</v>
      </c>
      <c r="H2075" s="1" t="s">
        <v>107</v>
      </c>
      <c r="I2075">
        <v>2</v>
      </c>
      <c r="J2075">
        <v>6500</v>
      </c>
      <c r="K2075" s="7">
        <v>0.1</v>
      </c>
      <c r="L2075">
        <v>11700</v>
      </c>
      <c r="M2075">
        <v>2399.0300000000002</v>
      </c>
      <c r="N2075" s="7">
        <f>IFERROR(Sales_Data[[#This Row],[Profit]]/Sales_Data[[#This Row],[Sales]],0)</f>
        <v>0.20504529914529918</v>
      </c>
      <c r="O2075" s="7" t="str">
        <f>TEXT(Sales_Data[[#This Row],[Order_Date]],"mmm")</f>
        <v>Sep</v>
      </c>
      <c r="P2075" s="9" t="str">
        <f>TEXT(Sales_Data[[#This Row],[Order_Date]],"yyyy")</f>
        <v>2025</v>
      </c>
      <c r="Q2075" s="9" t="str">
        <f t="shared" si="32"/>
        <v>Existing</v>
      </c>
      <c r="R2075" s="1" t="s">
        <v>64</v>
      </c>
    </row>
    <row r="2076" spans="1:18" x14ac:dyDescent="0.35">
      <c r="A2076" s="1" t="s">
        <v>4952</v>
      </c>
      <c r="B2076" s="2">
        <v>45736</v>
      </c>
      <c r="C2076" s="1" t="s">
        <v>4953</v>
      </c>
      <c r="D2076" s="1" t="s">
        <v>4954</v>
      </c>
      <c r="E2076" s="1" t="s">
        <v>111</v>
      </c>
      <c r="F2076" s="1" t="s">
        <v>33</v>
      </c>
      <c r="G2076" s="1" t="s">
        <v>34</v>
      </c>
      <c r="H2076" s="1" t="s">
        <v>77</v>
      </c>
      <c r="I2076">
        <v>5</v>
      </c>
      <c r="J2076">
        <v>22000</v>
      </c>
      <c r="K2076" s="7">
        <v>0.15</v>
      </c>
      <c r="L2076">
        <v>93500</v>
      </c>
      <c r="M2076">
        <v>12570.4</v>
      </c>
      <c r="N2076" s="7">
        <f>IFERROR(Sales_Data[[#This Row],[Profit]]/Sales_Data[[#This Row],[Sales]],0)</f>
        <v>0.13444278074866309</v>
      </c>
      <c r="O2076" s="7" t="str">
        <f>TEXT(Sales_Data[[#This Row],[Order_Date]],"mmm")</f>
        <v>Mar</v>
      </c>
      <c r="P2076" s="9" t="str">
        <f>TEXT(Sales_Data[[#This Row],[Order_Date]],"yyyy")</f>
        <v>2025</v>
      </c>
      <c r="Q2076" s="9" t="str">
        <f t="shared" si="32"/>
        <v>Existing</v>
      </c>
      <c r="R2076" s="1" t="s">
        <v>73</v>
      </c>
    </row>
    <row r="2077" spans="1:18" x14ac:dyDescent="0.35">
      <c r="A2077" s="1" t="s">
        <v>4955</v>
      </c>
      <c r="B2077" s="2">
        <v>45925</v>
      </c>
      <c r="C2077" s="1" t="s">
        <v>4956</v>
      </c>
      <c r="D2077" s="1" t="s">
        <v>4957</v>
      </c>
      <c r="E2077" s="1" t="s">
        <v>106</v>
      </c>
      <c r="F2077" s="1" t="s">
        <v>33</v>
      </c>
      <c r="G2077" s="1" t="s">
        <v>34</v>
      </c>
      <c r="H2077" s="1" t="s">
        <v>107</v>
      </c>
      <c r="I2077">
        <v>3</v>
      </c>
      <c r="J2077">
        <v>6500</v>
      </c>
      <c r="K2077" s="7">
        <v>0</v>
      </c>
      <c r="L2077">
        <v>19500</v>
      </c>
      <c r="M2077">
        <v>1868.22</v>
      </c>
      <c r="N2077" s="7">
        <f>IFERROR(Sales_Data[[#This Row],[Profit]]/Sales_Data[[#This Row],[Sales]],0)</f>
        <v>9.5806153846153846E-2</v>
      </c>
      <c r="O2077" s="7" t="str">
        <f>TEXT(Sales_Data[[#This Row],[Order_Date]],"mmm")</f>
        <v>Sep</v>
      </c>
      <c r="P2077" s="9" t="str">
        <f>TEXT(Sales_Data[[#This Row],[Order_Date]],"yyyy")</f>
        <v>2025</v>
      </c>
      <c r="Q2077" s="9" t="str">
        <f t="shared" si="32"/>
        <v>Existing</v>
      </c>
      <c r="R2077" s="1" t="s">
        <v>73</v>
      </c>
    </row>
    <row r="2078" spans="1:18" x14ac:dyDescent="0.35">
      <c r="A2078" s="1" t="s">
        <v>4958</v>
      </c>
      <c r="B2078" s="2">
        <v>45758</v>
      </c>
      <c r="C2078" s="1" t="s">
        <v>4959</v>
      </c>
      <c r="D2078" s="1" t="s">
        <v>4960</v>
      </c>
      <c r="E2078" s="1" t="s">
        <v>62</v>
      </c>
      <c r="F2078" s="1" t="s">
        <v>41</v>
      </c>
      <c r="G2078" s="1" t="s">
        <v>18</v>
      </c>
      <c r="H2078" s="1" t="s">
        <v>72</v>
      </c>
      <c r="I2078">
        <v>5</v>
      </c>
      <c r="J2078">
        <v>350</v>
      </c>
      <c r="K2078" s="7">
        <v>0.15</v>
      </c>
      <c r="L2078">
        <v>1488</v>
      </c>
      <c r="M2078">
        <v>273.76</v>
      </c>
      <c r="N2078" s="7">
        <f>IFERROR(Sales_Data[[#This Row],[Profit]]/Sales_Data[[#This Row],[Sales]],0)</f>
        <v>0.1839784946236559</v>
      </c>
      <c r="O2078" s="7" t="str">
        <f>TEXT(Sales_Data[[#This Row],[Order_Date]],"mmm")</f>
        <v>Apr</v>
      </c>
      <c r="P2078" s="9" t="str">
        <f>TEXT(Sales_Data[[#This Row],[Order_Date]],"yyyy")</f>
        <v>2025</v>
      </c>
      <c r="Q2078" s="9" t="str">
        <f t="shared" si="32"/>
        <v>Existing</v>
      </c>
      <c r="R2078" s="1" t="s">
        <v>36</v>
      </c>
    </row>
    <row r="2079" spans="1:18" x14ac:dyDescent="0.35">
      <c r="A2079" s="1" t="s">
        <v>4961</v>
      </c>
      <c r="B2079" s="2">
        <v>45952</v>
      </c>
      <c r="C2079" s="1" t="s">
        <v>1337</v>
      </c>
      <c r="D2079" s="1" t="s">
        <v>1215</v>
      </c>
      <c r="E2079" s="1" t="s">
        <v>106</v>
      </c>
      <c r="F2079" s="1" t="s">
        <v>33</v>
      </c>
      <c r="G2079" s="1" t="s">
        <v>26</v>
      </c>
      <c r="H2079" s="1" t="s">
        <v>128</v>
      </c>
      <c r="I2079">
        <v>3</v>
      </c>
      <c r="J2079">
        <v>900</v>
      </c>
      <c r="K2079" s="7">
        <v>0.05</v>
      </c>
      <c r="L2079">
        <v>2565</v>
      </c>
      <c r="M2079">
        <v>232.34</v>
      </c>
      <c r="N2079" s="7">
        <f>IFERROR(Sales_Data[[#This Row],[Profit]]/Sales_Data[[#This Row],[Sales]],0)</f>
        <v>9.0580896686159845E-2</v>
      </c>
      <c r="O2079" s="7" t="str">
        <f>TEXT(Sales_Data[[#This Row],[Order_Date]],"mmm")</f>
        <v>Oct</v>
      </c>
      <c r="P2079" s="9" t="str">
        <f>TEXT(Sales_Data[[#This Row],[Order_Date]],"yyyy")</f>
        <v>2025</v>
      </c>
      <c r="Q2079" s="9" t="str">
        <f t="shared" si="32"/>
        <v>Existing</v>
      </c>
      <c r="R2079" s="1" t="s">
        <v>64</v>
      </c>
    </row>
    <row r="2080" spans="1:18" x14ac:dyDescent="0.35">
      <c r="A2080" s="1" t="s">
        <v>4962</v>
      </c>
      <c r="B2080" s="2">
        <v>45764</v>
      </c>
      <c r="C2080" s="1" t="s">
        <v>457</v>
      </c>
      <c r="D2080" s="1" t="s">
        <v>4963</v>
      </c>
      <c r="E2080" s="1" t="s">
        <v>135</v>
      </c>
      <c r="F2080" s="1" t="s">
        <v>136</v>
      </c>
      <c r="G2080" s="1" t="s">
        <v>42</v>
      </c>
      <c r="H2080" s="1" t="s">
        <v>112</v>
      </c>
      <c r="I2080">
        <v>5</v>
      </c>
      <c r="J2080">
        <v>2500</v>
      </c>
      <c r="K2080" s="7">
        <v>0</v>
      </c>
      <c r="L2080">
        <v>12500</v>
      </c>
      <c r="M2080">
        <v>2614.35</v>
      </c>
      <c r="N2080" s="7">
        <f>IFERROR(Sales_Data[[#This Row],[Profit]]/Sales_Data[[#This Row],[Sales]],0)</f>
        <v>0.209148</v>
      </c>
      <c r="O2080" s="7" t="str">
        <f>TEXT(Sales_Data[[#This Row],[Order_Date]],"mmm")</f>
        <v>Apr</v>
      </c>
      <c r="P2080" s="9" t="str">
        <f>TEXT(Sales_Data[[#This Row],[Order_Date]],"yyyy")</f>
        <v>2025</v>
      </c>
      <c r="Q2080" s="9" t="str">
        <f t="shared" si="32"/>
        <v>Existing</v>
      </c>
      <c r="R2080" s="1" t="s">
        <v>20</v>
      </c>
    </row>
    <row r="2081" spans="1:18" x14ac:dyDescent="0.35">
      <c r="A2081" s="1" t="s">
        <v>4964</v>
      </c>
      <c r="B2081" s="2">
        <v>45885</v>
      </c>
      <c r="C2081" s="1" t="s">
        <v>3398</v>
      </c>
      <c r="D2081" s="1" t="s">
        <v>1186</v>
      </c>
      <c r="E2081" s="1" t="s">
        <v>71</v>
      </c>
      <c r="F2081" s="1" t="s">
        <v>33</v>
      </c>
      <c r="G2081" s="1" t="s">
        <v>42</v>
      </c>
      <c r="H2081" s="1" t="s">
        <v>112</v>
      </c>
      <c r="I2081">
        <v>2</v>
      </c>
      <c r="J2081">
        <v>2500</v>
      </c>
      <c r="K2081" s="7">
        <v>0.2</v>
      </c>
      <c r="L2081">
        <v>4000</v>
      </c>
      <c r="M2081">
        <v>408.55</v>
      </c>
      <c r="N2081" s="7">
        <f>IFERROR(Sales_Data[[#This Row],[Profit]]/Sales_Data[[#This Row],[Sales]],0)</f>
        <v>0.10213750000000001</v>
      </c>
      <c r="O2081" s="7" t="str">
        <f>TEXT(Sales_Data[[#This Row],[Order_Date]],"mmm")</f>
        <v>Aug</v>
      </c>
      <c r="P2081" s="9" t="str">
        <f>TEXT(Sales_Data[[#This Row],[Order_Date]],"yyyy")</f>
        <v>2025</v>
      </c>
      <c r="Q2081" s="9" t="str">
        <f t="shared" si="32"/>
        <v>Existing</v>
      </c>
      <c r="R2081" s="1" t="s">
        <v>36</v>
      </c>
    </row>
    <row r="2082" spans="1:18" x14ac:dyDescent="0.35">
      <c r="A2082" s="1" t="s">
        <v>4965</v>
      </c>
      <c r="B2082" s="2">
        <v>45750</v>
      </c>
      <c r="C2082" s="1" t="s">
        <v>2602</v>
      </c>
      <c r="D2082" s="1" t="s">
        <v>4966</v>
      </c>
      <c r="E2082" s="1" t="s">
        <v>135</v>
      </c>
      <c r="F2082" s="1" t="s">
        <v>136</v>
      </c>
      <c r="G2082" s="1" t="s">
        <v>34</v>
      </c>
      <c r="H2082" s="1" t="s">
        <v>107</v>
      </c>
      <c r="I2082">
        <v>1</v>
      </c>
      <c r="J2082">
        <v>6500</v>
      </c>
      <c r="K2082" s="7">
        <v>0</v>
      </c>
      <c r="L2082">
        <v>6500</v>
      </c>
      <c r="M2082">
        <v>1070.78</v>
      </c>
      <c r="N2082" s="7">
        <f>IFERROR(Sales_Data[[#This Row],[Profit]]/Sales_Data[[#This Row],[Sales]],0)</f>
        <v>0.16473538461538462</v>
      </c>
      <c r="O2082" s="7" t="str">
        <f>TEXT(Sales_Data[[#This Row],[Order_Date]],"mmm")</f>
        <v>Apr</v>
      </c>
      <c r="P2082" s="9" t="str">
        <f>TEXT(Sales_Data[[#This Row],[Order_Date]],"yyyy")</f>
        <v>2025</v>
      </c>
      <c r="Q2082" s="9" t="str">
        <f t="shared" si="32"/>
        <v>New</v>
      </c>
      <c r="R2082" s="1" t="s">
        <v>28</v>
      </c>
    </row>
    <row r="2083" spans="1:18" x14ac:dyDescent="0.35">
      <c r="A2083" s="1" t="s">
        <v>4967</v>
      </c>
      <c r="B2083" s="2">
        <v>45971</v>
      </c>
      <c r="C2083" s="1" t="s">
        <v>4968</v>
      </c>
      <c r="D2083" s="1" t="s">
        <v>1900</v>
      </c>
      <c r="E2083" s="1" t="s">
        <v>135</v>
      </c>
      <c r="F2083" s="1" t="s">
        <v>136</v>
      </c>
      <c r="G2083" s="1" t="s">
        <v>120</v>
      </c>
      <c r="H2083" s="1" t="s">
        <v>146</v>
      </c>
      <c r="I2083">
        <v>4</v>
      </c>
      <c r="J2083">
        <v>800</v>
      </c>
      <c r="K2083" s="7">
        <v>0.05</v>
      </c>
      <c r="L2083">
        <v>3040</v>
      </c>
      <c r="M2083">
        <v>596.42999999999995</v>
      </c>
      <c r="N2083" s="7">
        <f>IFERROR(Sales_Data[[#This Row],[Profit]]/Sales_Data[[#This Row],[Sales]],0)</f>
        <v>0.1961940789473684</v>
      </c>
      <c r="O2083" s="7" t="str">
        <f>TEXT(Sales_Data[[#This Row],[Order_Date]],"mmm")</f>
        <v>Nov</v>
      </c>
      <c r="P2083" s="9" t="str">
        <f>TEXT(Sales_Data[[#This Row],[Order_Date]],"yyyy")</f>
        <v>2025</v>
      </c>
      <c r="Q2083" s="9" t="str">
        <f t="shared" si="32"/>
        <v>Existing</v>
      </c>
      <c r="R2083" s="1" t="s">
        <v>64</v>
      </c>
    </row>
    <row r="2084" spans="1:18" x14ac:dyDescent="0.35">
      <c r="A2084" s="1" t="s">
        <v>4969</v>
      </c>
      <c r="B2084" s="2">
        <v>45973</v>
      </c>
      <c r="C2084" s="1" t="s">
        <v>4970</v>
      </c>
      <c r="D2084" s="1" t="s">
        <v>4971</v>
      </c>
      <c r="E2084" s="1" t="s">
        <v>40</v>
      </c>
      <c r="F2084" s="1" t="s">
        <v>41</v>
      </c>
      <c r="G2084" s="1" t="s">
        <v>42</v>
      </c>
      <c r="H2084" s="1" t="s">
        <v>102</v>
      </c>
      <c r="I2084">
        <v>4</v>
      </c>
      <c r="J2084">
        <v>25000</v>
      </c>
      <c r="K2084" s="7">
        <v>0.05</v>
      </c>
      <c r="L2084">
        <v>95000</v>
      </c>
      <c r="M2084">
        <v>15782.84</v>
      </c>
      <c r="N2084" s="7">
        <f>IFERROR(Sales_Data[[#This Row],[Profit]]/Sales_Data[[#This Row],[Sales]],0)</f>
        <v>0.16613515789473685</v>
      </c>
      <c r="O2084" s="7" t="str">
        <f>TEXT(Sales_Data[[#This Row],[Order_Date]],"mmm")</f>
        <v>Nov</v>
      </c>
      <c r="P2084" s="9" t="str">
        <f>TEXT(Sales_Data[[#This Row],[Order_Date]],"yyyy")</f>
        <v>2025</v>
      </c>
      <c r="Q2084" s="9" t="str">
        <f t="shared" si="32"/>
        <v>Existing</v>
      </c>
      <c r="R2084" s="1" t="s">
        <v>73</v>
      </c>
    </row>
    <row r="2085" spans="1:18" x14ac:dyDescent="0.35">
      <c r="A2085" s="1" t="s">
        <v>4972</v>
      </c>
      <c r="B2085" s="2">
        <v>45727</v>
      </c>
      <c r="C2085" s="1" t="s">
        <v>4973</v>
      </c>
      <c r="D2085" s="1" t="s">
        <v>512</v>
      </c>
      <c r="E2085" s="1" t="s">
        <v>135</v>
      </c>
      <c r="F2085" s="1" t="s">
        <v>136</v>
      </c>
      <c r="G2085" s="1" t="s">
        <v>26</v>
      </c>
      <c r="H2085" s="1" t="s">
        <v>27</v>
      </c>
      <c r="I2085">
        <v>1</v>
      </c>
      <c r="J2085">
        <v>1200</v>
      </c>
      <c r="K2085" s="7">
        <v>0</v>
      </c>
      <c r="L2085">
        <v>1200</v>
      </c>
      <c r="M2085">
        <v>208.57</v>
      </c>
      <c r="N2085" s="7">
        <f>IFERROR(Sales_Data[[#This Row],[Profit]]/Sales_Data[[#This Row],[Sales]],0)</f>
        <v>0.17380833333333331</v>
      </c>
      <c r="O2085" s="7" t="str">
        <f>TEXT(Sales_Data[[#This Row],[Order_Date]],"mmm")</f>
        <v>Mar</v>
      </c>
      <c r="P2085" s="9" t="str">
        <f>TEXT(Sales_Data[[#This Row],[Order_Date]],"yyyy")</f>
        <v>2025</v>
      </c>
      <c r="Q2085" s="9" t="str">
        <f t="shared" si="32"/>
        <v>New</v>
      </c>
      <c r="R2085" s="1" t="s">
        <v>36</v>
      </c>
    </row>
    <row r="2086" spans="1:18" x14ac:dyDescent="0.35">
      <c r="A2086" s="1" t="s">
        <v>4974</v>
      </c>
      <c r="B2086" s="2">
        <v>45962</v>
      </c>
      <c r="C2086" s="1" t="s">
        <v>4975</v>
      </c>
      <c r="D2086" s="1" t="s">
        <v>4976</v>
      </c>
      <c r="E2086" s="1" t="s">
        <v>62</v>
      </c>
      <c r="F2086" s="1" t="s">
        <v>41</v>
      </c>
      <c r="G2086" s="1" t="s">
        <v>34</v>
      </c>
      <c r="H2086" s="1" t="s">
        <v>153</v>
      </c>
      <c r="I2086">
        <v>1</v>
      </c>
      <c r="J2086">
        <v>7000</v>
      </c>
      <c r="K2086" s="7">
        <v>0</v>
      </c>
      <c r="L2086">
        <v>7000</v>
      </c>
      <c r="M2086">
        <v>955.17</v>
      </c>
      <c r="N2086" s="7">
        <f>IFERROR(Sales_Data[[#This Row],[Profit]]/Sales_Data[[#This Row],[Sales]],0)</f>
        <v>0.13645285714285713</v>
      </c>
      <c r="O2086" s="7" t="str">
        <f>TEXT(Sales_Data[[#This Row],[Order_Date]],"mmm")</f>
        <v>Nov</v>
      </c>
      <c r="P2086" s="9" t="str">
        <f>TEXT(Sales_Data[[#This Row],[Order_Date]],"yyyy")</f>
        <v>2025</v>
      </c>
      <c r="Q2086" s="9" t="str">
        <f t="shared" si="32"/>
        <v>New</v>
      </c>
      <c r="R2086" s="1" t="s">
        <v>28</v>
      </c>
    </row>
    <row r="2087" spans="1:18" x14ac:dyDescent="0.35">
      <c r="A2087" s="1" t="s">
        <v>4977</v>
      </c>
      <c r="B2087" s="2">
        <v>45685</v>
      </c>
      <c r="C2087" s="1" t="s">
        <v>745</v>
      </c>
      <c r="D2087" s="1" t="s">
        <v>4978</v>
      </c>
      <c r="E2087" s="1" t="s">
        <v>111</v>
      </c>
      <c r="F2087" s="1" t="s">
        <v>33</v>
      </c>
      <c r="G2087" s="1" t="s">
        <v>42</v>
      </c>
      <c r="H2087" s="1" t="s">
        <v>112</v>
      </c>
      <c r="I2087">
        <v>4</v>
      </c>
      <c r="J2087">
        <v>2500</v>
      </c>
      <c r="K2087" s="7">
        <v>0.1</v>
      </c>
      <c r="L2087">
        <v>9000</v>
      </c>
      <c r="M2087">
        <v>2173.69</v>
      </c>
      <c r="N2087" s="7">
        <f>IFERROR(Sales_Data[[#This Row],[Profit]]/Sales_Data[[#This Row],[Sales]],0)</f>
        <v>0.24152111111111113</v>
      </c>
      <c r="O2087" s="7" t="str">
        <f>TEXT(Sales_Data[[#This Row],[Order_Date]],"mmm")</f>
        <v>Jan</v>
      </c>
      <c r="P2087" s="9" t="str">
        <f>TEXT(Sales_Data[[#This Row],[Order_Date]],"yyyy")</f>
        <v>2025</v>
      </c>
      <c r="Q2087" s="9" t="str">
        <f t="shared" si="32"/>
        <v>Existing</v>
      </c>
      <c r="R2087" s="1" t="s">
        <v>28</v>
      </c>
    </row>
    <row r="2088" spans="1:18" x14ac:dyDescent="0.35">
      <c r="A2088" s="1" t="s">
        <v>4979</v>
      </c>
      <c r="B2088" s="2">
        <v>45698</v>
      </c>
      <c r="C2088" s="1" t="s">
        <v>907</v>
      </c>
      <c r="D2088" s="1" t="s">
        <v>4980</v>
      </c>
      <c r="E2088" s="1" t="s">
        <v>86</v>
      </c>
      <c r="F2088" s="1" t="s">
        <v>25</v>
      </c>
      <c r="G2088" s="1" t="s">
        <v>42</v>
      </c>
      <c r="H2088" s="1" t="s">
        <v>112</v>
      </c>
      <c r="I2088">
        <v>2</v>
      </c>
      <c r="J2088">
        <v>2500</v>
      </c>
      <c r="K2088" s="7">
        <v>0.1</v>
      </c>
      <c r="L2088">
        <v>4500</v>
      </c>
      <c r="M2088">
        <v>382.18</v>
      </c>
      <c r="N2088" s="7">
        <f>IFERROR(Sales_Data[[#This Row],[Profit]]/Sales_Data[[#This Row],[Sales]],0)</f>
        <v>8.4928888888888887E-2</v>
      </c>
      <c r="O2088" s="7" t="str">
        <f>TEXT(Sales_Data[[#This Row],[Order_Date]],"mmm")</f>
        <v>Feb</v>
      </c>
      <c r="P2088" s="9" t="str">
        <f>TEXT(Sales_Data[[#This Row],[Order_Date]],"yyyy")</f>
        <v>2025</v>
      </c>
      <c r="Q2088" s="9" t="str">
        <f t="shared" si="32"/>
        <v>Existing</v>
      </c>
      <c r="R2088" s="1" t="s">
        <v>36</v>
      </c>
    </row>
    <row r="2089" spans="1:18" x14ac:dyDescent="0.35">
      <c r="A2089" s="1" t="s">
        <v>4981</v>
      </c>
      <c r="B2089" s="2">
        <v>45726</v>
      </c>
      <c r="C2089" s="1" t="s">
        <v>4982</v>
      </c>
      <c r="D2089" s="1" t="s">
        <v>3798</v>
      </c>
      <c r="E2089" s="1" t="s">
        <v>135</v>
      </c>
      <c r="F2089" s="1" t="s">
        <v>136</v>
      </c>
      <c r="G2089" s="1" t="s">
        <v>120</v>
      </c>
      <c r="H2089" s="1" t="s">
        <v>121</v>
      </c>
      <c r="I2089">
        <v>5</v>
      </c>
      <c r="J2089">
        <v>2800</v>
      </c>
      <c r="K2089" s="7">
        <v>0</v>
      </c>
      <c r="L2089">
        <v>14000</v>
      </c>
      <c r="M2089">
        <v>1857.57</v>
      </c>
      <c r="N2089" s="7">
        <f>IFERROR(Sales_Data[[#This Row],[Profit]]/Sales_Data[[#This Row],[Sales]],0)</f>
        <v>0.13268357142857143</v>
      </c>
      <c r="O2089" s="7" t="str">
        <f>TEXT(Sales_Data[[#This Row],[Order_Date]],"mmm")</f>
        <v>Mar</v>
      </c>
      <c r="P2089" s="9" t="str">
        <f>TEXT(Sales_Data[[#This Row],[Order_Date]],"yyyy")</f>
        <v>2025</v>
      </c>
      <c r="Q2089" s="9" t="str">
        <f t="shared" si="32"/>
        <v>Existing</v>
      </c>
      <c r="R2089" s="1" t="s">
        <v>36</v>
      </c>
    </row>
    <row r="2090" spans="1:18" x14ac:dyDescent="0.35">
      <c r="A2090" s="1" t="s">
        <v>4983</v>
      </c>
      <c r="B2090" s="2">
        <v>45961</v>
      </c>
      <c r="C2090" s="1" t="s">
        <v>3722</v>
      </c>
      <c r="D2090" s="1" t="s">
        <v>4984</v>
      </c>
      <c r="E2090" s="1" t="s">
        <v>86</v>
      </c>
      <c r="F2090" s="1" t="s">
        <v>25</v>
      </c>
      <c r="G2090" s="1" t="s">
        <v>18</v>
      </c>
      <c r="H2090" s="1" t="s">
        <v>292</v>
      </c>
      <c r="I2090">
        <v>5</v>
      </c>
      <c r="J2090">
        <v>500</v>
      </c>
      <c r="K2090" s="7">
        <v>0.15</v>
      </c>
      <c r="L2090">
        <v>2125</v>
      </c>
      <c r="M2090">
        <v>409.33</v>
      </c>
      <c r="N2090" s="7">
        <f>IFERROR(Sales_Data[[#This Row],[Profit]]/Sales_Data[[#This Row],[Sales]],0)</f>
        <v>0.19262588235294117</v>
      </c>
      <c r="O2090" s="7" t="str">
        <f>TEXT(Sales_Data[[#This Row],[Order_Date]],"mmm")</f>
        <v>Oct</v>
      </c>
      <c r="P2090" s="9" t="str">
        <f>TEXT(Sales_Data[[#This Row],[Order_Date]],"yyyy")</f>
        <v>2025</v>
      </c>
      <c r="Q2090" s="9" t="str">
        <f t="shared" si="32"/>
        <v>Existing</v>
      </c>
      <c r="R2090" s="1" t="s">
        <v>73</v>
      </c>
    </row>
    <row r="2091" spans="1:18" x14ac:dyDescent="0.35">
      <c r="A2091" s="1" t="s">
        <v>4985</v>
      </c>
      <c r="B2091" s="2">
        <v>45721</v>
      </c>
      <c r="C2091" s="1" t="s">
        <v>1738</v>
      </c>
      <c r="D2091" s="1" t="s">
        <v>1951</v>
      </c>
      <c r="E2091" s="1" t="s">
        <v>32</v>
      </c>
      <c r="F2091" s="1" t="s">
        <v>33</v>
      </c>
      <c r="G2091" s="1" t="s">
        <v>26</v>
      </c>
      <c r="H2091" s="1" t="s">
        <v>128</v>
      </c>
      <c r="I2091">
        <v>1</v>
      </c>
      <c r="J2091">
        <v>900</v>
      </c>
      <c r="K2091" s="7">
        <v>0</v>
      </c>
      <c r="L2091">
        <v>900</v>
      </c>
      <c r="M2091">
        <v>180.43</v>
      </c>
      <c r="N2091" s="7">
        <f>IFERROR(Sales_Data[[#This Row],[Profit]]/Sales_Data[[#This Row],[Sales]],0)</f>
        <v>0.20047777777777778</v>
      </c>
      <c r="O2091" s="7" t="str">
        <f>TEXT(Sales_Data[[#This Row],[Order_Date]],"mmm")</f>
        <v>Mar</v>
      </c>
      <c r="P2091" s="9" t="str">
        <f>TEXT(Sales_Data[[#This Row],[Order_Date]],"yyyy")</f>
        <v>2025</v>
      </c>
      <c r="Q2091" s="9" t="str">
        <f t="shared" si="32"/>
        <v>New</v>
      </c>
      <c r="R2091" s="1" t="s">
        <v>20</v>
      </c>
    </row>
    <row r="2092" spans="1:18" x14ac:dyDescent="0.35">
      <c r="A2092" s="1" t="s">
        <v>4986</v>
      </c>
      <c r="B2092" s="2">
        <v>45808</v>
      </c>
      <c r="C2092" s="1" t="s">
        <v>2910</v>
      </c>
      <c r="D2092" s="1" t="s">
        <v>4987</v>
      </c>
      <c r="E2092" s="1" t="s">
        <v>40</v>
      </c>
      <c r="F2092" s="1" t="s">
        <v>41</v>
      </c>
      <c r="G2092" s="1" t="s">
        <v>34</v>
      </c>
      <c r="H2092" s="1" t="s">
        <v>77</v>
      </c>
      <c r="I2092">
        <v>1</v>
      </c>
      <c r="J2092">
        <v>22000</v>
      </c>
      <c r="K2092" s="7">
        <v>0.05</v>
      </c>
      <c r="L2092">
        <v>20900</v>
      </c>
      <c r="M2092">
        <v>4219.55</v>
      </c>
      <c r="N2092" s="7">
        <f>IFERROR(Sales_Data[[#This Row],[Profit]]/Sales_Data[[#This Row],[Sales]],0)</f>
        <v>0.20189234449760765</v>
      </c>
      <c r="O2092" s="7" t="str">
        <f>TEXT(Sales_Data[[#This Row],[Order_Date]],"mmm")</f>
        <v>May</v>
      </c>
      <c r="P2092" s="9" t="str">
        <f>TEXT(Sales_Data[[#This Row],[Order_Date]],"yyyy")</f>
        <v>2025</v>
      </c>
      <c r="Q2092" s="9" t="str">
        <f t="shared" si="32"/>
        <v>New</v>
      </c>
      <c r="R2092" s="1" t="s">
        <v>64</v>
      </c>
    </row>
    <row r="2093" spans="1:18" x14ac:dyDescent="0.35">
      <c r="A2093" s="1" t="s">
        <v>4988</v>
      </c>
      <c r="B2093" s="2">
        <v>45848</v>
      </c>
      <c r="C2093" s="1" t="s">
        <v>4054</v>
      </c>
      <c r="D2093" s="1" t="s">
        <v>2335</v>
      </c>
      <c r="E2093" s="1" t="s">
        <v>17</v>
      </c>
      <c r="F2093" s="1" t="s">
        <v>17</v>
      </c>
      <c r="G2093" s="1" t="s">
        <v>26</v>
      </c>
      <c r="H2093" s="1" t="s">
        <v>82</v>
      </c>
      <c r="I2093">
        <v>3</v>
      </c>
      <c r="J2093">
        <v>450</v>
      </c>
      <c r="K2093" s="7">
        <v>0.1</v>
      </c>
      <c r="L2093">
        <v>1215</v>
      </c>
      <c r="M2093">
        <v>290.57</v>
      </c>
      <c r="N2093" s="7">
        <f>IFERROR(Sales_Data[[#This Row],[Profit]]/Sales_Data[[#This Row],[Sales]],0)</f>
        <v>0.23915226337448559</v>
      </c>
      <c r="O2093" s="7" t="str">
        <f>TEXT(Sales_Data[[#This Row],[Order_Date]],"mmm")</f>
        <v>Jul</v>
      </c>
      <c r="P2093" s="9" t="str">
        <f>TEXT(Sales_Data[[#This Row],[Order_Date]],"yyyy")</f>
        <v>2025</v>
      </c>
      <c r="Q2093" s="9" t="str">
        <f t="shared" si="32"/>
        <v>Existing</v>
      </c>
      <c r="R2093" s="1" t="s">
        <v>28</v>
      </c>
    </row>
    <row r="2094" spans="1:18" x14ac:dyDescent="0.35">
      <c r="A2094" s="1" t="s">
        <v>4989</v>
      </c>
      <c r="B2094" s="2">
        <v>45744</v>
      </c>
      <c r="C2094" s="1" t="s">
        <v>4990</v>
      </c>
      <c r="D2094" s="1" t="s">
        <v>2483</v>
      </c>
      <c r="E2094" s="1" t="s">
        <v>56</v>
      </c>
      <c r="F2094" s="1" t="s">
        <v>57</v>
      </c>
      <c r="G2094" s="1" t="s">
        <v>26</v>
      </c>
      <c r="H2094" s="1" t="s">
        <v>82</v>
      </c>
      <c r="I2094">
        <v>4</v>
      </c>
      <c r="J2094">
        <v>450</v>
      </c>
      <c r="K2094" s="7">
        <v>0.1</v>
      </c>
      <c r="L2094">
        <v>1620</v>
      </c>
      <c r="M2094">
        <v>337.97</v>
      </c>
      <c r="N2094" s="7">
        <f>IFERROR(Sales_Data[[#This Row],[Profit]]/Sales_Data[[#This Row],[Sales]],0)</f>
        <v>0.20862345679012348</v>
      </c>
      <c r="O2094" s="7" t="str">
        <f>TEXT(Sales_Data[[#This Row],[Order_Date]],"mmm")</f>
        <v>Mar</v>
      </c>
      <c r="P2094" s="9" t="str">
        <f>TEXT(Sales_Data[[#This Row],[Order_Date]],"yyyy")</f>
        <v>2025</v>
      </c>
      <c r="Q2094" s="9" t="str">
        <f t="shared" si="32"/>
        <v>Existing</v>
      </c>
      <c r="R2094" s="1" t="s">
        <v>64</v>
      </c>
    </row>
    <row r="2095" spans="1:18" x14ac:dyDescent="0.35">
      <c r="A2095" s="1" t="s">
        <v>4991</v>
      </c>
      <c r="B2095" s="2">
        <v>45869</v>
      </c>
      <c r="C2095" s="1" t="s">
        <v>4992</v>
      </c>
      <c r="D2095" s="1" t="s">
        <v>1133</v>
      </c>
      <c r="E2095" s="1" t="s">
        <v>40</v>
      </c>
      <c r="F2095" s="1" t="s">
        <v>41</v>
      </c>
      <c r="G2095" s="1" t="s">
        <v>26</v>
      </c>
      <c r="H2095" s="1" t="s">
        <v>82</v>
      </c>
      <c r="I2095">
        <v>4</v>
      </c>
      <c r="J2095">
        <v>450</v>
      </c>
      <c r="K2095" s="7">
        <v>0.05</v>
      </c>
      <c r="L2095">
        <v>1710</v>
      </c>
      <c r="M2095">
        <v>368.36</v>
      </c>
      <c r="N2095" s="7">
        <f>IFERROR(Sales_Data[[#This Row],[Profit]]/Sales_Data[[#This Row],[Sales]],0)</f>
        <v>0.21541520467836259</v>
      </c>
      <c r="O2095" s="7" t="str">
        <f>TEXT(Sales_Data[[#This Row],[Order_Date]],"mmm")</f>
        <v>Jul</v>
      </c>
      <c r="P2095" s="9" t="str">
        <f>TEXT(Sales_Data[[#This Row],[Order_Date]],"yyyy")</f>
        <v>2025</v>
      </c>
      <c r="Q2095" s="9" t="str">
        <f t="shared" si="32"/>
        <v>Existing</v>
      </c>
      <c r="R2095" s="1" t="s">
        <v>20</v>
      </c>
    </row>
    <row r="2096" spans="1:18" x14ac:dyDescent="0.35">
      <c r="A2096" s="1" t="s">
        <v>4993</v>
      </c>
      <c r="B2096" s="2">
        <v>45857</v>
      </c>
      <c r="C2096" s="1" t="s">
        <v>1309</v>
      </c>
      <c r="D2096" s="1" t="s">
        <v>4994</v>
      </c>
      <c r="E2096" s="1" t="s">
        <v>119</v>
      </c>
      <c r="F2096" s="1" t="s">
        <v>33</v>
      </c>
      <c r="G2096" s="1" t="s">
        <v>120</v>
      </c>
      <c r="H2096" s="1" t="s">
        <v>217</v>
      </c>
      <c r="I2096">
        <v>2</v>
      </c>
      <c r="J2096">
        <v>3200</v>
      </c>
      <c r="K2096" s="7">
        <v>0.05</v>
      </c>
      <c r="L2096">
        <v>6080</v>
      </c>
      <c r="M2096">
        <v>1453.21</v>
      </c>
      <c r="N2096" s="7">
        <f>IFERROR(Sales_Data[[#This Row],[Profit]]/Sales_Data[[#This Row],[Sales]],0)</f>
        <v>0.23901480263157895</v>
      </c>
      <c r="O2096" s="7" t="str">
        <f>TEXT(Sales_Data[[#This Row],[Order_Date]],"mmm")</f>
        <v>Jul</v>
      </c>
      <c r="P2096" s="9" t="str">
        <f>TEXT(Sales_Data[[#This Row],[Order_Date]],"yyyy")</f>
        <v>2025</v>
      </c>
      <c r="Q2096" s="9" t="str">
        <f t="shared" si="32"/>
        <v>Existing</v>
      </c>
      <c r="R2096" s="1" t="s">
        <v>28</v>
      </c>
    </row>
    <row r="2097" spans="1:18" x14ac:dyDescent="0.35">
      <c r="A2097" s="1" t="s">
        <v>4995</v>
      </c>
      <c r="B2097" s="2">
        <v>45846</v>
      </c>
      <c r="C2097" s="1" t="s">
        <v>4996</v>
      </c>
      <c r="D2097" s="1" t="s">
        <v>4997</v>
      </c>
      <c r="E2097" s="1" t="s">
        <v>24</v>
      </c>
      <c r="F2097" s="1" t="s">
        <v>25</v>
      </c>
      <c r="G2097" s="1" t="s">
        <v>34</v>
      </c>
      <c r="H2097" s="1" t="s">
        <v>35</v>
      </c>
      <c r="I2097">
        <v>2</v>
      </c>
      <c r="J2097">
        <v>9000</v>
      </c>
      <c r="K2097" s="7">
        <v>0.1</v>
      </c>
      <c r="L2097">
        <v>16200</v>
      </c>
      <c r="M2097">
        <v>3957.56</v>
      </c>
      <c r="N2097" s="7">
        <f>IFERROR(Sales_Data[[#This Row],[Profit]]/Sales_Data[[#This Row],[Sales]],0)</f>
        <v>0.24429382716049383</v>
      </c>
      <c r="O2097" s="7" t="str">
        <f>TEXT(Sales_Data[[#This Row],[Order_Date]],"mmm")</f>
        <v>Jul</v>
      </c>
      <c r="P2097" s="9" t="str">
        <f>TEXT(Sales_Data[[#This Row],[Order_Date]],"yyyy")</f>
        <v>2025</v>
      </c>
      <c r="Q2097" s="9" t="str">
        <f t="shared" si="32"/>
        <v>Existing</v>
      </c>
      <c r="R2097" s="1" t="s">
        <v>64</v>
      </c>
    </row>
    <row r="2098" spans="1:18" x14ac:dyDescent="0.35">
      <c r="A2098" s="1" t="s">
        <v>4998</v>
      </c>
      <c r="B2098" s="2">
        <v>45796</v>
      </c>
      <c r="C2098" s="1" t="s">
        <v>2979</v>
      </c>
      <c r="D2098" s="1" t="s">
        <v>4999</v>
      </c>
      <c r="E2098" s="1" t="s">
        <v>56</v>
      </c>
      <c r="F2098" s="1" t="s">
        <v>57</v>
      </c>
      <c r="G2098" s="1" t="s">
        <v>42</v>
      </c>
      <c r="H2098" s="1" t="s">
        <v>43</v>
      </c>
      <c r="I2098">
        <v>3</v>
      </c>
      <c r="J2098">
        <v>18000</v>
      </c>
      <c r="K2098" s="7">
        <v>0.05</v>
      </c>
      <c r="L2098">
        <v>51300</v>
      </c>
      <c r="M2098">
        <v>4531.6000000000004</v>
      </c>
      <c r="N2098" s="7">
        <f>IFERROR(Sales_Data[[#This Row],[Profit]]/Sales_Data[[#This Row],[Sales]],0)</f>
        <v>8.8335282651072128E-2</v>
      </c>
      <c r="O2098" s="7" t="str">
        <f>TEXT(Sales_Data[[#This Row],[Order_Date]],"mmm")</f>
        <v>May</v>
      </c>
      <c r="P2098" s="9" t="str">
        <f>TEXT(Sales_Data[[#This Row],[Order_Date]],"yyyy")</f>
        <v>2025</v>
      </c>
      <c r="Q2098" s="9" t="str">
        <f t="shared" si="32"/>
        <v>Existing</v>
      </c>
      <c r="R2098" s="1" t="s">
        <v>20</v>
      </c>
    </row>
    <row r="2099" spans="1:18" x14ac:dyDescent="0.35">
      <c r="A2099" s="1" t="s">
        <v>5000</v>
      </c>
      <c r="B2099" s="2">
        <v>45893</v>
      </c>
      <c r="C2099" s="1" t="s">
        <v>3883</v>
      </c>
      <c r="D2099" s="1" t="s">
        <v>3593</v>
      </c>
      <c r="E2099" s="1" t="s">
        <v>111</v>
      </c>
      <c r="F2099" s="1" t="s">
        <v>33</v>
      </c>
      <c r="G2099" s="1" t="s">
        <v>120</v>
      </c>
      <c r="H2099" s="1" t="s">
        <v>217</v>
      </c>
      <c r="I2099">
        <v>2</v>
      </c>
      <c r="J2099">
        <v>3200</v>
      </c>
      <c r="K2099" s="7">
        <v>0.15</v>
      </c>
      <c r="L2099">
        <v>5440</v>
      </c>
      <c r="M2099">
        <v>868.29</v>
      </c>
      <c r="N2099" s="7">
        <f>IFERROR(Sales_Data[[#This Row],[Profit]]/Sales_Data[[#This Row],[Sales]],0)</f>
        <v>0.15961213235294117</v>
      </c>
      <c r="O2099" s="7" t="str">
        <f>TEXT(Sales_Data[[#This Row],[Order_Date]],"mmm")</f>
        <v>Aug</v>
      </c>
      <c r="P2099" s="9" t="str">
        <f>TEXT(Sales_Data[[#This Row],[Order_Date]],"yyyy")</f>
        <v>2025</v>
      </c>
      <c r="Q2099" s="9" t="str">
        <f t="shared" si="32"/>
        <v>Existing</v>
      </c>
      <c r="R2099" s="1" t="s">
        <v>73</v>
      </c>
    </row>
    <row r="2100" spans="1:18" x14ac:dyDescent="0.35">
      <c r="A2100" s="1" t="s">
        <v>5001</v>
      </c>
      <c r="B2100" s="2">
        <v>45999</v>
      </c>
      <c r="C2100" s="1" t="s">
        <v>243</v>
      </c>
      <c r="D2100" s="1" t="s">
        <v>5002</v>
      </c>
      <c r="E2100" s="1" t="s">
        <v>160</v>
      </c>
      <c r="F2100" s="1" t="s">
        <v>161</v>
      </c>
      <c r="G2100" s="1" t="s">
        <v>42</v>
      </c>
      <c r="H2100" s="1" t="s">
        <v>43</v>
      </c>
      <c r="I2100">
        <v>3</v>
      </c>
      <c r="J2100">
        <v>18000</v>
      </c>
      <c r="K2100" s="7">
        <v>0</v>
      </c>
      <c r="L2100">
        <v>54000</v>
      </c>
      <c r="M2100">
        <v>11622.24</v>
      </c>
      <c r="N2100" s="7">
        <f>IFERROR(Sales_Data[[#This Row],[Profit]]/Sales_Data[[#This Row],[Sales]],0)</f>
        <v>0.21522666666666665</v>
      </c>
      <c r="O2100" s="7" t="str">
        <f>TEXT(Sales_Data[[#This Row],[Order_Date]],"mmm")</f>
        <v>Dec</v>
      </c>
      <c r="P2100" s="9" t="str">
        <f>TEXT(Sales_Data[[#This Row],[Order_Date]],"yyyy")</f>
        <v>2025</v>
      </c>
      <c r="Q2100" s="9" t="str">
        <f t="shared" si="32"/>
        <v>Existing</v>
      </c>
      <c r="R2100" s="1" t="s">
        <v>20</v>
      </c>
    </row>
    <row r="2101" spans="1:18" x14ac:dyDescent="0.35">
      <c r="A2101" s="1" t="s">
        <v>5003</v>
      </c>
      <c r="B2101" s="2">
        <v>45822</v>
      </c>
      <c r="C2101" s="1" t="s">
        <v>368</v>
      </c>
      <c r="D2101" s="1" t="s">
        <v>5004</v>
      </c>
      <c r="E2101" s="1" t="s">
        <v>51</v>
      </c>
      <c r="F2101" s="1" t="s">
        <v>52</v>
      </c>
      <c r="G2101" s="1" t="s">
        <v>120</v>
      </c>
      <c r="H2101" s="1" t="s">
        <v>121</v>
      </c>
      <c r="I2101">
        <v>4</v>
      </c>
      <c r="J2101">
        <v>2800</v>
      </c>
      <c r="K2101" s="7">
        <v>0.05</v>
      </c>
      <c r="L2101">
        <v>10640</v>
      </c>
      <c r="M2101">
        <v>1203.07</v>
      </c>
      <c r="N2101" s="7">
        <f>IFERROR(Sales_Data[[#This Row],[Profit]]/Sales_Data[[#This Row],[Sales]],0)</f>
        <v>0.1130704887218045</v>
      </c>
      <c r="O2101" s="7" t="str">
        <f>TEXT(Sales_Data[[#This Row],[Order_Date]],"mmm")</f>
        <v>Jun</v>
      </c>
      <c r="P2101" s="9" t="str">
        <f>TEXT(Sales_Data[[#This Row],[Order_Date]],"yyyy")</f>
        <v>2025</v>
      </c>
      <c r="Q2101" s="9" t="str">
        <f t="shared" si="32"/>
        <v>Existing</v>
      </c>
      <c r="R2101" s="1" t="s">
        <v>20</v>
      </c>
    </row>
    <row r="2102" spans="1:18" x14ac:dyDescent="0.35">
      <c r="A2102" s="1" t="s">
        <v>5005</v>
      </c>
      <c r="B2102" s="2">
        <v>46009</v>
      </c>
      <c r="C2102" s="1" t="s">
        <v>5006</v>
      </c>
      <c r="D2102" s="1" t="s">
        <v>5007</v>
      </c>
      <c r="E2102" s="1" t="s">
        <v>17</v>
      </c>
      <c r="F2102" s="1" t="s">
        <v>17</v>
      </c>
      <c r="G2102" s="1" t="s">
        <v>26</v>
      </c>
      <c r="H2102" s="1" t="s">
        <v>58</v>
      </c>
      <c r="I2102">
        <v>2</v>
      </c>
      <c r="J2102">
        <v>1400</v>
      </c>
      <c r="K2102" s="7">
        <v>0.15</v>
      </c>
      <c r="L2102">
        <v>2380</v>
      </c>
      <c r="M2102">
        <v>244.88</v>
      </c>
      <c r="N2102" s="7">
        <f>IFERROR(Sales_Data[[#This Row],[Profit]]/Sales_Data[[#This Row],[Sales]],0)</f>
        <v>0.10289075630252101</v>
      </c>
      <c r="O2102" s="7" t="str">
        <f>TEXT(Sales_Data[[#This Row],[Order_Date]],"mmm")</f>
        <v>Dec</v>
      </c>
      <c r="P2102" s="9" t="str">
        <f>TEXT(Sales_Data[[#This Row],[Order_Date]],"yyyy")</f>
        <v>2025</v>
      </c>
      <c r="Q2102" s="9" t="str">
        <f t="shared" si="32"/>
        <v>Existing</v>
      </c>
      <c r="R2102" s="1" t="s">
        <v>73</v>
      </c>
    </row>
    <row r="2103" spans="1:18" x14ac:dyDescent="0.35">
      <c r="A2103" s="1" t="s">
        <v>5008</v>
      </c>
      <c r="B2103" s="2">
        <v>45947</v>
      </c>
      <c r="C2103" s="1" t="s">
        <v>2304</v>
      </c>
      <c r="D2103" s="1" t="s">
        <v>5009</v>
      </c>
      <c r="E2103" s="1" t="s">
        <v>40</v>
      </c>
      <c r="F2103" s="1" t="s">
        <v>41</v>
      </c>
      <c r="G2103" s="1" t="s">
        <v>42</v>
      </c>
      <c r="H2103" s="1" t="s">
        <v>63</v>
      </c>
      <c r="I2103">
        <v>2</v>
      </c>
      <c r="J2103">
        <v>4500</v>
      </c>
      <c r="K2103" s="7">
        <v>0</v>
      </c>
      <c r="L2103">
        <v>9000</v>
      </c>
      <c r="M2103">
        <v>1704.77</v>
      </c>
      <c r="N2103" s="7">
        <f>IFERROR(Sales_Data[[#This Row],[Profit]]/Sales_Data[[#This Row],[Sales]],0)</f>
        <v>0.18941888888888889</v>
      </c>
      <c r="O2103" s="7" t="str">
        <f>TEXT(Sales_Data[[#This Row],[Order_Date]],"mmm")</f>
        <v>Oct</v>
      </c>
      <c r="P2103" s="9" t="str">
        <f>TEXT(Sales_Data[[#This Row],[Order_Date]],"yyyy")</f>
        <v>2025</v>
      </c>
      <c r="Q2103" s="9" t="str">
        <f t="shared" si="32"/>
        <v>Existing</v>
      </c>
      <c r="R2103" s="1" t="s">
        <v>28</v>
      </c>
    </row>
    <row r="2104" spans="1:18" x14ac:dyDescent="0.35">
      <c r="A2104" s="1" t="s">
        <v>5010</v>
      </c>
      <c r="B2104" s="2">
        <v>45712</v>
      </c>
      <c r="C2104" s="1" t="s">
        <v>1704</v>
      </c>
      <c r="D2104" s="1" t="s">
        <v>1725</v>
      </c>
      <c r="E2104" s="1" t="s">
        <v>56</v>
      </c>
      <c r="F2104" s="1" t="s">
        <v>57</v>
      </c>
      <c r="G2104" s="1" t="s">
        <v>120</v>
      </c>
      <c r="H2104" s="1" t="s">
        <v>143</v>
      </c>
      <c r="I2104">
        <v>3</v>
      </c>
      <c r="J2104">
        <v>1800</v>
      </c>
      <c r="K2104" s="7">
        <v>0.05</v>
      </c>
      <c r="L2104">
        <v>5130</v>
      </c>
      <c r="M2104">
        <v>1019.26</v>
      </c>
      <c r="N2104" s="7">
        <f>IFERROR(Sales_Data[[#This Row],[Profit]]/Sales_Data[[#This Row],[Sales]],0)</f>
        <v>0.19868615984405458</v>
      </c>
      <c r="O2104" s="7" t="str">
        <f>TEXT(Sales_Data[[#This Row],[Order_Date]],"mmm")</f>
        <v>Feb</v>
      </c>
      <c r="P2104" s="9" t="str">
        <f>TEXT(Sales_Data[[#This Row],[Order_Date]],"yyyy")</f>
        <v>2025</v>
      </c>
      <c r="Q2104" s="9" t="str">
        <f t="shared" si="32"/>
        <v>Existing</v>
      </c>
      <c r="R2104" s="1" t="s">
        <v>36</v>
      </c>
    </row>
    <row r="2105" spans="1:18" x14ac:dyDescent="0.35">
      <c r="A2105" s="1" t="s">
        <v>5011</v>
      </c>
      <c r="B2105" s="2">
        <v>45660</v>
      </c>
      <c r="C2105" s="1" t="s">
        <v>3452</v>
      </c>
      <c r="D2105" s="1" t="s">
        <v>5012</v>
      </c>
      <c r="E2105" s="1" t="s">
        <v>106</v>
      </c>
      <c r="F2105" s="1" t="s">
        <v>33</v>
      </c>
      <c r="G2105" s="1" t="s">
        <v>18</v>
      </c>
      <c r="H2105" s="1" t="s">
        <v>131</v>
      </c>
      <c r="I2105">
        <v>4</v>
      </c>
      <c r="J2105">
        <v>1500</v>
      </c>
      <c r="K2105" s="7">
        <v>0</v>
      </c>
      <c r="L2105">
        <v>6000</v>
      </c>
      <c r="M2105">
        <v>1238.77</v>
      </c>
      <c r="N2105" s="7">
        <f>IFERROR(Sales_Data[[#This Row],[Profit]]/Sales_Data[[#This Row],[Sales]],0)</f>
        <v>0.20646166666666665</v>
      </c>
      <c r="O2105" s="7" t="str">
        <f>TEXT(Sales_Data[[#This Row],[Order_Date]],"mmm")</f>
        <v>Jan</v>
      </c>
      <c r="P2105" s="9" t="str">
        <f>TEXT(Sales_Data[[#This Row],[Order_Date]],"yyyy")</f>
        <v>2025</v>
      </c>
      <c r="Q2105" s="9" t="str">
        <f t="shared" si="32"/>
        <v>Existing</v>
      </c>
      <c r="R2105" s="1" t="s">
        <v>36</v>
      </c>
    </row>
    <row r="2106" spans="1:18" x14ac:dyDescent="0.35">
      <c r="A2106" s="1" t="s">
        <v>5013</v>
      </c>
      <c r="B2106" s="2">
        <v>45927</v>
      </c>
      <c r="C2106" s="1" t="s">
        <v>5014</v>
      </c>
      <c r="D2106" s="1" t="s">
        <v>5015</v>
      </c>
      <c r="E2106" s="1" t="s">
        <v>111</v>
      </c>
      <c r="F2106" s="1" t="s">
        <v>33</v>
      </c>
      <c r="G2106" s="1" t="s">
        <v>18</v>
      </c>
      <c r="H2106" s="1" t="s">
        <v>131</v>
      </c>
      <c r="I2106">
        <v>5</v>
      </c>
      <c r="J2106">
        <v>1500</v>
      </c>
      <c r="K2106" s="7">
        <v>0</v>
      </c>
      <c r="L2106">
        <v>7500</v>
      </c>
      <c r="M2106">
        <v>1427.72</v>
      </c>
      <c r="N2106" s="7">
        <f>IFERROR(Sales_Data[[#This Row],[Profit]]/Sales_Data[[#This Row],[Sales]],0)</f>
        <v>0.19036266666666668</v>
      </c>
      <c r="O2106" s="7" t="str">
        <f>TEXT(Sales_Data[[#This Row],[Order_Date]],"mmm")</f>
        <v>Sep</v>
      </c>
      <c r="P2106" s="9" t="str">
        <f>TEXT(Sales_Data[[#This Row],[Order_Date]],"yyyy")</f>
        <v>2025</v>
      </c>
      <c r="Q2106" s="9" t="str">
        <f t="shared" si="32"/>
        <v>Existing</v>
      </c>
      <c r="R2106" s="1" t="s">
        <v>64</v>
      </c>
    </row>
    <row r="2107" spans="1:18" x14ac:dyDescent="0.35">
      <c r="A2107" s="1" t="s">
        <v>5016</v>
      </c>
      <c r="B2107" s="2">
        <v>46015</v>
      </c>
      <c r="C2107" s="1" t="s">
        <v>5017</v>
      </c>
      <c r="D2107" s="1" t="s">
        <v>5018</v>
      </c>
      <c r="E2107" s="1" t="s">
        <v>71</v>
      </c>
      <c r="F2107" s="1" t="s">
        <v>33</v>
      </c>
      <c r="G2107" s="1" t="s">
        <v>34</v>
      </c>
      <c r="H2107" s="1" t="s">
        <v>77</v>
      </c>
      <c r="I2107">
        <v>2</v>
      </c>
      <c r="J2107">
        <v>22000</v>
      </c>
      <c r="K2107" s="7">
        <v>0</v>
      </c>
      <c r="L2107">
        <v>44000</v>
      </c>
      <c r="M2107">
        <v>4719.92</v>
      </c>
      <c r="N2107" s="7">
        <f>IFERROR(Sales_Data[[#This Row],[Profit]]/Sales_Data[[#This Row],[Sales]],0)</f>
        <v>0.1072709090909091</v>
      </c>
      <c r="O2107" s="7" t="str">
        <f>TEXT(Sales_Data[[#This Row],[Order_Date]],"mmm")</f>
        <v>Dec</v>
      </c>
      <c r="P2107" s="9" t="str">
        <f>TEXT(Sales_Data[[#This Row],[Order_Date]],"yyyy")</f>
        <v>2025</v>
      </c>
      <c r="Q2107" s="9" t="str">
        <f t="shared" si="32"/>
        <v>Existing</v>
      </c>
      <c r="R2107" s="1" t="s">
        <v>20</v>
      </c>
    </row>
    <row r="2108" spans="1:18" x14ac:dyDescent="0.35">
      <c r="A2108" s="1" t="s">
        <v>5019</v>
      </c>
      <c r="B2108" s="2">
        <v>46009</v>
      </c>
      <c r="C2108" s="1" t="s">
        <v>5020</v>
      </c>
      <c r="D2108" s="1" t="s">
        <v>3102</v>
      </c>
      <c r="E2108" s="1" t="s">
        <v>17</v>
      </c>
      <c r="F2108" s="1" t="s">
        <v>17</v>
      </c>
      <c r="G2108" s="1" t="s">
        <v>42</v>
      </c>
      <c r="H2108" s="1" t="s">
        <v>47</v>
      </c>
      <c r="I2108">
        <v>5</v>
      </c>
      <c r="J2108">
        <v>55000</v>
      </c>
      <c r="K2108" s="7">
        <v>0</v>
      </c>
      <c r="L2108">
        <v>275000</v>
      </c>
      <c r="M2108">
        <v>44033.03</v>
      </c>
      <c r="N2108" s="7">
        <f>IFERROR(Sales_Data[[#This Row],[Profit]]/Sales_Data[[#This Row],[Sales]],0)</f>
        <v>0.1601201090909091</v>
      </c>
      <c r="O2108" s="7" t="str">
        <f>TEXT(Sales_Data[[#This Row],[Order_Date]],"mmm")</f>
        <v>Dec</v>
      </c>
      <c r="P2108" s="9" t="str">
        <f>TEXT(Sales_Data[[#This Row],[Order_Date]],"yyyy")</f>
        <v>2025</v>
      </c>
      <c r="Q2108" s="9" t="str">
        <f t="shared" si="32"/>
        <v>Existing</v>
      </c>
      <c r="R2108" s="1" t="s">
        <v>20</v>
      </c>
    </row>
    <row r="2109" spans="1:18" x14ac:dyDescent="0.35">
      <c r="A2109" s="1" t="s">
        <v>5021</v>
      </c>
      <c r="B2109" s="2">
        <v>45712</v>
      </c>
      <c r="C2109" s="1" t="s">
        <v>1434</v>
      </c>
      <c r="D2109" s="1" t="s">
        <v>1847</v>
      </c>
      <c r="E2109" s="1" t="s">
        <v>56</v>
      </c>
      <c r="F2109" s="1" t="s">
        <v>57</v>
      </c>
      <c r="G2109" s="1" t="s">
        <v>120</v>
      </c>
      <c r="H2109" s="1" t="s">
        <v>143</v>
      </c>
      <c r="I2109">
        <v>4</v>
      </c>
      <c r="J2109">
        <v>1800</v>
      </c>
      <c r="K2109" s="7">
        <v>0</v>
      </c>
      <c r="L2109">
        <v>7200</v>
      </c>
      <c r="M2109">
        <v>1263.8599999999999</v>
      </c>
      <c r="N2109" s="7">
        <f>IFERROR(Sales_Data[[#This Row],[Profit]]/Sales_Data[[#This Row],[Sales]],0)</f>
        <v>0.17553611111111109</v>
      </c>
      <c r="O2109" s="7" t="str">
        <f>TEXT(Sales_Data[[#This Row],[Order_Date]],"mmm")</f>
        <v>Feb</v>
      </c>
      <c r="P2109" s="9" t="str">
        <f>TEXT(Sales_Data[[#This Row],[Order_Date]],"yyyy")</f>
        <v>2025</v>
      </c>
      <c r="Q2109" s="9" t="str">
        <f t="shared" si="32"/>
        <v>Existing</v>
      </c>
      <c r="R2109" s="1" t="s">
        <v>36</v>
      </c>
    </row>
    <row r="2110" spans="1:18" x14ac:dyDescent="0.35">
      <c r="A2110" s="1" t="s">
        <v>5022</v>
      </c>
      <c r="B2110" s="2">
        <v>45818</v>
      </c>
      <c r="C2110" s="1" t="s">
        <v>5023</v>
      </c>
      <c r="D2110" s="1" t="s">
        <v>1454</v>
      </c>
      <c r="E2110" s="1" t="s">
        <v>17</v>
      </c>
      <c r="F2110" s="1" t="s">
        <v>17</v>
      </c>
      <c r="G2110" s="1" t="s">
        <v>42</v>
      </c>
      <c r="H2110" s="1" t="s">
        <v>112</v>
      </c>
      <c r="I2110">
        <v>2</v>
      </c>
      <c r="J2110">
        <v>2500</v>
      </c>
      <c r="K2110" s="7">
        <v>0.05</v>
      </c>
      <c r="L2110">
        <v>4750</v>
      </c>
      <c r="M2110">
        <v>1133.25</v>
      </c>
      <c r="N2110" s="7">
        <f>IFERROR(Sales_Data[[#This Row],[Profit]]/Sales_Data[[#This Row],[Sales]],0)</f>
        <v>0.23857894736842106</v>
      </c>
      <c r="O2110" s="7" t="str">
        <f>TEXT(Sales_Data[[#This Row],[Order_Date]],"mmm")</f>
        <v>Jun</v>
      </c>
      <c r="P2110" s="9" t="str">
        <f>TEXT(Sales_Data[[#This Row],[Order_Date]],"yyyy")</f>
        <v>2025</v>
      </c>
      <c r="Q2110" s="9" t="str">
        <f t="shared" si="32"/>
        <v>Existing</v>
      </c>
      <c r="R2110" s="1" t="s">
        <v>28</v>
      </c>
    </row>
    <row r="2111" spans="1:18" x14ac:dyDescent="0.35">
      <c r="A2111" s="1" t="s">
        <v>5024</v>
      </c>
      <c r="B2111" s="2">
        <v>45930</v>
      </c>
      <c r="C2111" s="1" t="s">
        <v>5025</v>
      </c>
      <c r="D2111" s="1" t="s">
        <v>1235</v>
      </c>
      <c r="E2111" s="1" t="s">
        <v>17</v>
      </c>
      <c r="F2111" s="1" t="s">
        <v>17</v>
      </c>
      <c r="G2111" s="1" t="s">
        <v>42</v>
      </c>
      <c r="H2111" s="1" t="s">
        <v>102</v>
      </c>
      <c r="I2111">
        <v>4</v>
      </c>
      <c r="J2111">
        <v>25000</v>
      </c>
      <c r="K2111" s="7">
        <v>0.1</v>
      </c>
      <c r="L2111">
        <v>90000</v>
      </c>
      <c r="M2111">
        <v>20515.080000000002</v>
      </c>
      <c r="N2111" s="7">
        <f>IFERROR(Sales_Data[[#This Row],[Profit]]/Sales_Data[[#This Row],[Sales]],0)</f>
        <v>0.22794533333333336</v>
      </c>
      <c r="O2111" s="7" t="str">
        <f>TEXT(Sales_Data[[#This Row],[Order_Date]],"mmm")</f>
        <v>Sep</v>
      </c>
      <c r="P2111" s="9" t="str">
        <f>TEXT(Sales_Data[[#This Row],[Order_Date]],"yyyy")</f>
        <v>2025</v>
      </c>
      <c r="Q2111" s="9" t="str">
        <f t="shared" si="32"/>
        <v>Existing</v>
      </c>
      <c r="R2111" s="1" t="s">
        <v>36</v>
      </c>
    </row>
    <row r="2112" spans="1:18" x14ac:dyDescent="0.35">
      <c r="A2112" s="1" t="s">
        <v>5026</v>
      </c>
      <c r="B2112" s="2">
        <v>45697</v>
      </c>
      <c r="C2112" s="1" t="s">
        <v>2146</v>
      </c>
      <c r="D2112" s="1" t="s">
        <v>4243</v>
      </c>
      <c r="E2112" s="1" t="s">
        <v>62</v>
      </c>
      <c r="F2112" s="1" t="s">
        <v>41</v>
      </c>
      <c r="G2112" s="1" t="s">
        <v>120</v>
      </c>
      <c r="H2112" s="1" t="s">
        <v>121</v>
      </c>
      <c r="I2112">
        <v>1</v>
      </c>
      <c r="J2112">
        <v>2800</v>
      </c>
      <c r="K2112" s="7">
        <v>0.05</v>
      </c>
      <c r="L2112">
        <v>2660</v>
      </c>
      <c r="M2112">
        <v>598.87</v>
      </c>
      <c r="N2112" s="7">
        <f>IFERROR(Sales_Data[[#This Row],[Profit]]/Sales_Data[[#This Row],[Sales]],0)</f>
        <v>0.22513909774436092</v>
      </c>
      <c r="O2112" s="7" t="str">
        <f>TEXT(Sales_Data[[#This Row],[Order_Date]],"mmm")</f>
        <v>Feb</v>
      </c>
      <c r="P2112" s="9" t="str">
        <f>TEXT(Sales_Data[[#This Row],[Order_Date]],"yyyy")</f>
        <v>2025</v>
      </c>
      <c r="Q2112" s="9" t="str">
        <f t="shared" si="32"/>
        <v>New</v>
      </c>
      <c r="R2112" s="1" t="s">
        <v>28</v>
      </c>
    </row>
    <row r="2113" spans="1:18" x14ac:dyDescent="0.35">
      <c r="A2113" s="1" t="s">
        <v>5027</v>
      </c>
      <c r="B2113" s="2">
        <v>45931</v>
      </c>
      <c r="C2113" s="1" t="s">
        <v>2973</v>
      </c>
      <c r="D2113" s="1" t="s">
        <v>5028</v>
      </c>
      <c r="E2113" s="1" t="s">
        <v>86</v>
      </c>
      <c r="F2113" s="1" t="s">
        <v>25</v>
      </c>
      <c r="G2113" s="1" t="s">
        <v>26</v>
      </c>
      <c r="H2113" s="1" t="s">
        <v>58</v>
      </c>
      <c r="I2113">
        <v>1</v>
      </c>
      <c r="J2113">
        <v>1400</v>
      </c>
      <c r="K2113" s="7">
        <v>0.15</v>
      </c>
      <c r="L2113">
        <v>1190</v>
      </c>
      <c r="M2113">
        <v>253.93</v>
      </c>
      <c r="N2113" s="7">
        <f>IFERROR(Sales_Data[[#This Row],[Profit]]/Sales_Data[[#This Row],[Sales]],0)</f>
        <v>0.21338655462184875</v>
      </c>
      <c r="O2113" s="7" t="str">
        <f>TEXT(Sales_Data[[#This Row],[Order_Date]],"mmm")</f>
        <v>Oct</v>
      </c>
      <c r="P2113" s="9" t="str">
        <f>TEXT(Sales_Data[[#This Row],[Order_Date]],"yyyy")</f>
        <v>2025</v>
      </c>
      <c r="Q2113" s="9" t="str">
        <f t="shared" si="32"/>
        <v>New</v>
      </c>
      <c r="R2113" s="1" t="s">
        <v>73</v>
      </c>
    </row>
    <row r="2114" spans="1:18" x14ac:dyDescent="0.35">
      <c r="A2114" s="1" t="s">
        <v>5029</v>
      </c>
      <c r="B2114" s="2">
        <v>45853</v>
      </c>
      <c r="C2114" s="1" t="s">
        <v>5030</v>
      </c>
      <c r="D2114" s="1" t="s">
        <v>5031</v>
      </c>
      <c r="E2114" s="1" t="s">
        <v>24</v>
      </c>
      <c r="F2114" s="1" t="s">
        <v>25</v>
      </c>
      <c r="G2114" s="1" t="s">
        <v>42</v>
      </c>
      <c r="H2114" s="1" t="s">
        <v>43</v>
      </c>
      <c r="I2114">
        <v>5</v>
      </c>
      <c r="J2114">
        <v>18000</v>
      </c>
      <c r="K2114" s="7">
        <v>0.1</v>
      </c>
      <c r="L2114">
        <v>81000</v>
      </c>
      <c r="M2114">
        <v>13499.53</v>
      </c>
      <c r="N2114" s="7">
        <f>IFERROR(Sales_Data[[#This Row],[Profit]]/Sales_Data[[#This Row],[Sales]],0)</f>
        <v>0.16666086419753087</v>
      </c>
      <c r="O2114" s="7" t="str">
        <f>TEXT(Sales_Data[[#This Row],[Order_Date]],"mmm")</f>
        <v>Jul</v>
      </c>
      <c r="P2114" s="9" t="str">
        <f>TEXT(Sales_Data[[#This Row],[Order_Date]],"yyyy")</f>
        <v>2025</v>
      </c>
      <c r="Q2114" s="9" t="str">
        <f t="shared" ref="Q2114:Q2177" si="33">IF(I2114&gt;1,"Existing","New")</f>
        <v>Existing</v>
      </c>
      <c r="R2114" s="1" t="s">
        <v>36</v>
      </c>
    </row>
    <row r="2115" spans="1:18" x14ac:dyDescent="0.35">
      <c r="A2115" s="1" t="s">
        <v>5032</v>
      </c>
      <c r="B2115" s="2">
        <v>45974</v>
      </c>
      <c r="C2115" s="1" t="s">
        <v>4485</v>
      </c>
      <c r="D2115" s="1" t="s">
        <v>4727</v>
      </c>
      <c r="E2115" s="1" t="s">
        <v>71</v>
      </c>
      <c r="F2115" s="1" t="s">
        <v>33</v>
      </c>
      <c r="G2115" s="1" t="s">
        <v>42</v>
      </c>
      <c r="H2115" s="1" t="s">
        <v>47</v>
      </c>
      <c r="I2115">
        <v>1</v>
      </c>
      <c r="J2115">
        <v>55000</v>
      </c>
      <c r="K2115" s="7">
        <v>0</v>
      </c>
      <c r="L2115">
        <v>55000</v>
      </c>
      <c r="M2115">
        <v>10451.41</v>
      </c>
      <c r="N2115" s="7">
        <f>IFERROR(Sales_Data[[#This Row],[Profit]]/Sales_Data[[#This Row],[Sales]],0)</f>
        <v>0.19002563636363637</v>
      </c>
      <c r="O2115" s="7" t="str">
        <f>TEXT(Sales_Data[[#This Row],[Order_Date]],"mmm")</f>
        <v>Nov</v>
      </c>
      <c r="P2115" s="9" t="str">
        <f>TEXT(Sales_Data[[#This Row],[Order_Date]],"yyyy")</f>
        <v>2025</v>
      </c>
      <c r="Q2115" s="9" t="str">
        <f t="shared" si="33"/>
        <v>New</v>
      </c>
      <c r="R2115" s="1" t="s">
        <v>28</v>
      </c>
    </row>
    <row r="2116" spans="1:18" x14ac:dyDescent="0.35">
      <c r="A2116" s="1" t="s">
        <v>5033</v>
      </c>
      <c r="B2116" s="2">
        <v>45880</v>
      </c>
      <c r="C2116" s="1" t="s">
        <v>5034</v>
      </c>
      <c r="D2116" s="1" t="s">
        <v>447</v>
      </c>
      <c r="E2116" s="1" t="s">
        <v>32</v>
      </c>
      <c r="F2116" s="1" t="s">
        <v>33</v>
      </c>
      <c r="G2116" s="1" t="s">
        <v>42</v>
      </c>
      <c r="H2116" s="1" t="s">
        <v>102</v>
      </c>
      <c r="I2116">
        <v>5</v>
      </c>
      <c r="J2116">
        <v>25000</v>
      </c>
      <c r="K2116" s="7">
        <v>0</v>
      </c>
      <c r="L2116">
        <v>125000</v>
      </c>
      <c r="M2116">
        <v>24315.33</v>
      </c>
      <c r="N2116" s="7">
        <f>IFERROR(Sales_Data[[#This Row],[Profit]]/Sales_Data[[#This Row],[Sales]],0)</f>
        <v>0.19452264000000002</v>
      </c>
      <c r="O2116" s="7" t="str">
        <f>TEXT(Sales_Data[[#This Row],[Order_Date]],"mmm")</f>
        <v>Aug</v>
      </c>
      <c r="P2116" s="9" t="str">
        <f>TEXT(Sales_Data[[#This Row],[Order_Date]],"yyyy")</f>
        <v>2025</v>
      </c>
      <c r="Q2116" s="9" t="str">
        <f t="shared" si="33"/>
        <v>Existing</v>
      </c>
      <c r="R2116" s="1" t="s">
        <v>73</v>
      </c>
    </row>
    <row r="2117" spans="1:18" x14ac:dyDescent="0.35">
      <c r="A2117" s="1" t="s">
        <v>5035</v>
      </c>
      <c r="B2117" s="2">
        <v>45750</v>
      </c>
      <c r="C2117" s="1" t="s">
        <v>460</v>
      </c>
      <c r="D2117" s="1" t="s">
        <v>863</v>
      </c>
      <c r="E2117" s="1" t="s">
        <v>56</v>
      </c>
      <c r="F2117" s="1" t="s">
        <v>57</v>
      </c>
      <c r="G2117" s="1" t="s">
        <v>120</v>
      </c>
      <c r="H2117" s="1" t="s">
        <v>146</v>
      </c>
      <c r="I2117">
        <v>4</v>
      </c>
      <c r="J2117">
        <v>800</v>
      </c>
      <c r="K2117" s="7">
        <v>0</v>
      </c>
      <c r="L2117">
        <v>3200</v>
      </c>
      <c r="M2117">
        <v>292.10000000000002</v>
      </c>
      <c r="N2117" s="7">
        <f>IFERROR(Sales_Data[[#This Row],[Profit]]/Sales_Data[[#This Row],[Sales]],0)</f>
        <v>9.1281250000000008E-2</v>
      </c>
      <c r="O2117" s="7" t="str">
        <f>TEXT(Sales_Data[[#This Row],[Order_Date]],"mmm")</f>
        <v>Apr</v>
      </c>
      <c r="P2117" s="9" t="str">
        <f>TEXT(Sales_Data[[#This Row],[Order_Date]],"yyyy")</f>
        <v>2025</v>
      </c>
      <c r="Q2117" s="9" t="str">
        <f t="shared" si="33"/>
        <v>Existing</v>
      </c>
      <c r="R2117" s="1" t="s">
        <v>73</v>
      </c>
    </row>
    <row r="2118" spans="1:18" x14ac:dyDescent="0.35">
      <c r="A2118" s="1" t="s">
        <v>5036</v>
      </c>
      <c r="B2118" s="2">
        <v>45955</v>
      </c>
      <c r="C2118" s="1" t="s">
        <v>1375</v>
      </c>
      <c r="D2118" s="1" t="s">
        <v>5037</v>
      </c>
      <c r="E2118" s="1" t="s">
        <v>119</v>
      </c>
      <c r="F2118" s="1" t="s">
        <v>33</v>
      </c>
      <c r="G2118" s="1" t="s">
        <v>34</v>
      </c>
      <c r="H2118" s="1" t="s">
        <v>77</v>
      </c>
      <c r="I2118">
        <v>5</v>
      </c>
      <c r="J2118">
        <v>22000</v>
      </c>
      <c r="K2118" s="7">
        <v>0.05</v>
      </c>
      <c r="L2118">
        <v>104500</v>
      </c>
      <c r="M2118">
        <v>13766.07</v>
      </c>
      <c r="N2118" s="7">
        <f>IFERROR(Sales_Data[[#This Row],[Profit]]/Sales_Data[[#This Row],[Sales]],0)</f>
        <v>0.13173272727272728</v>
      </c>
      <c r="O2118" s="7" t="str">
        <f>TEXT(Sales_Data[[#This Row],[Order_Date]],"mmm")</f>
        <v>Oct</v>
      </c>
      <c r="P2118" s="9" t="str">
        <f>TEXT(Sales_Data[[#This Row],[Order_Date]],"yyyy")</f>
        <v>2025</v>
      </c>
      <c r="Q2118" s="9" t="str">
        <f t="shared" si="33"/>
        <v>Existing</v>
      </c>
      <c r="R2118" s="1" t="s">
        <v>73</v>
      </c>
    </row>
    <row r="2119" spans="1:18" x14ac:dyDescent="0.35">
      <c r="A2119" s="1" t="s">
        <v>5038</v>
      </c>
      <c r="B2119" s="2">
        <v>45660</v>
      </c>
      <c r="C2119" s="1" t="s">
        <v>927</v>
      </c>
      <c r="D2119" s="1" t="s">
        <v>5039</v>
      </c>
      <c r="E2119" s="1" t="s">
        <v>62</v>
      </c>
      <c r="F2119" s="1" t="s">
        <v>41</v>
      </c>
      <c r="G2119" s="1" t="s">
        <v>120</v>
      </c>
      <c r="H2119" s="1" t="s">
        <v>121</v>
      </c>
      <c r="I2119">
        <v>4</v>
      </c>
      <c r="J2119">
        <v>2800</v>
      </c>
      <c r="K2119" s="7">
        <v>0.1</v>
      </c>
      <c r="L2119">
        <v>10080</v>
      </c>
      <c r="M2119">
        <v>2167.75</v>
      </c>
      <c r="N2119" s="7">
        <f>IFERROR(Sales_Data[[#This Row],[Profit]]/Sales_Data[[#This Row],[Sales]],0)</f>
        <v>0.21505456349206351</v>
      </c>
      <c r="O2119" s="7" t="str">
        <f>TEXT(Sales_Data[[#This Row],[Order_Date]],"mmm")</f>
        <v>Jan</v>
      </c>
      <c r="P2119" s="9" t="str">
        <f>TEXT(Sales_Data[[#This Row],[Order_Date]],"yyyy")</f>
        <v>2025</v>
      </c>
      <c r="Q2119" s="9" t="str">
        <f t="shared" si="33"/>
        <v>Existing</v>
      </c>
      <c r="R2119" s="1" t="s">
        <v>73</v>
      </c>
    </row>
    <row r="2120" spans="1:18" x14ac:dyDescent="0.35">
      <c r="A2120" s="1" t="s">
        <v>5040</v>
      </c>
      <c r="B2120" s="2">
        <v>45699</v>
      </c>
      <c r="C2120" s="1" t="s">
        <v>689</v>
      </c>
      <c r="D2120" s="1" t="s">
        <v>5041</v>
      </c>
      <c r="E2120" s="1" t="s">
        <v>81</v>
      </c>
      <c r="F2120" s="1" t="s">
        <v>33</v>
      </c>
      <c r="G2120" s="1" t="s">
        <v>18</v>
      </c>
      <c r="H2120" s="1" t="s">
        <v>131</v>
      </c>
      <c r="I2120">
        <v>3</v>
      </c>
      <c r="J2120">
        <v>1500</v>
      </c>
      <c r="K2120" s="7">
        <v>0.05</v>
      </c>
      <c r="L2120">
        <v>4275</v>
      </c>
      <c r="M2120">
        <v>968.06</v>
      </c>
      <c r="N2120" s="7">
        <f>IFERROR(Sales_Data[[#This Row],[Profit]]/Sales_Data[[#This Row],[Sales]],0)</f>
        <v>0.22644678362573098</v>
      </c>
      <c r="O2120" s="7" t="str">
        <f>TEXT(Sales_Data[[#This Row],[Order_Date]],"mmm")</f>
        <v>Feb</v>
      </c>
      <c r="P2120" s="9" t="str">
        <f>TEXT(Sales_Data[[#This Row],[Order_Date]],"yyyy")</f>
        <v>2025</v>
      </c>
      <c r="Q2120" s="9" t="str">
        <f t="shared" si="33"/>
        <v>Existing</v>
      </c>
      <c r="R2120" s="1" t="s">
        <v>20</v>
      </c>
    </row>
    <row r="2121" spans="1:18" x14ac:dyDescent="0.35">
      <c r="A2121" s="1" t="s">
        <v>5042</v>
      </c>
      <c r="B2121" s="2">
        <v>45717</v>
      </c>
      <c r="C2121" s="1" t="s">
        <v>5043</v>
      </c>
      <c r="D2121" s="1" t="s">
        <v>1910</v>
      </c>
      <c r="E2121" s="1" t="s">
        <v>62</v>
      </c>
      <c r="F2121" s="1" t="s">
        <v>41</v>
      </c>
      <c r="G2121" s="1" t="s">
        <v>42</v>
      </c>
      <c r="H2121" s="1" t="s">
        <v>47</v>
      </c>
      <c r="I2121">
        <v>1</v>
      </c>
      <c r="J2121">
        <v>55000</v>
      </c>
      <c r="K2121" s="7">
        <v>0.15</v>
      </c>
      <c r="L2121">
        <v>46750</v>
      </c>
      <c r="M2121">
        <v>8768.4699999999993</v>
      </c>
      <c r="N2121" s="7">
        <f>IFERROR(Sales_Data[[#This Row],[Profit]]/Sales_Data[[#This Row],[Sales]],0)</f>
        <v>0.18756085561497324</v>
      </c>
      <c r="O2121" s="7" t="str">
        <f>TEXT(Sales_Data[[#This Row],[Order_Date]],"mmm")</f>
        <v>Mar</v>
      </c>
      <c r="P2121" s="9" t="str">
        <f>TEXT(Sales_Data[[#This Row],[Order_Date]],"yyyy")</f>
        <v>2025</v>
      </c>
      <c r="Q2121" s="9" t="str">
        <f t="shared" si="33"/>
        <v>New</v>
      </c>
      <c r="R2121" s="1" t="s">
        <v>36</v>
      </c>
    </row>
    <row r="2122" spans="1:18" x14ac:dyDescent="0.35">
      <c r="A2122" s="1" t="s">
        <v>5044</v>
      </c>
      <c r="B2122" s="2">
        <v>45937</v>
      </c>
      <c r="C2122" s="1" t="s">
        <v>5045</v>
      </c>
      <c r="D2122" s="1" t="s">
        <v>4891</v>
      </c>
      <c r="E2122" s="1" t="s">
        <v>40</v>
      </c>
      <c r="F2122" s="1" t="s">
        <v>41</v>
      </c>
      <c r="G2122" s="1" t="s">
        <v>18</v>
      </c>
      <c r="H2122" s="1" t="s">
        <v>19</v>
      </c>
      <c r="I2122">
        <v>4</v>
      </c>
      <c r="J2122">
        <v>700</v>
      </c>
      <c r="K2122" s="7">
        <v>0.1</v>
      </c>
      <c r="L2122">
        <v>2520</v>
      </c>
      <c r="M2122">
        <v>556.61</v>
      </c>
      <c r="N2122" s="7">
        <f>IFERROR(Sales_Data[[#This Row],[Profit]]/Sales_Data[[#This Row],[Sales]],0)</f>
        <v>0.22087698412698414</v>
      </c>
      <c r="O2122" s="7" t="str">
        <f>TEXT(Sales_Data[[#This Row],[Order_Date]],"mmm")</f>
        <v>Oct</v>
      </c>
      <c r="P2122" s="9" t="str">
        <f>TEXT(Sales_Data[[#This Row],[Order_Date]],"yyyy")</f>
        <v>2025</v>
      </c>
      <c r="Q2122" s="9" t="str">
        <f t="shared" si="33"/>
        <v>Existing</v>
      </c>
      <c r="R2122" s="1" t="s">
        <v>28</v>
      </c>
    </row>
    <row r="2123" spans="1:18" x14ac:dyDescent="0.35">
      <c r="A2123" s="1" t="s">
        <v>5046</v>
      </c>
      <c r="B2123" s="2">
        <v>45814</v>
      </c>
      <c r="C2123" s="1" t="s">
        <v>4838</v>
      </c>
      <c r="D2123" s="1" t="s">
        <v>3921</v>
      </c>
      <c r="E2123" s="1" t="s">
        <v>24</v>
      </c>
      <c r="F2123" s="1" t="s">
        <v>25</v>
      </c>
      <c r="G2123" s="1" t="s">
        <v>34</v>
      </c>
      <c r="H2123" s="1" t="s">
        <v>107</v>
      </c>
      <c r="I2123">
        <v>1</v>
      </c>
      <c r="J2123">
        <v>6500</v>
      </c>
      <c r="K2123" s="7">
        <v>0.1</v>
      </c>
      <c r="L2123">
        <v>5850</v>
      </c>
      <c r="M2123">
        <v>717.59</v>
      </c>
      <c r="N2123" s="7">
        <f>IFERROR(Sales_Data[[#This Row],[Profit]]/Sales_Data[[#This Row],[Sales]],0)</f>
        <v>0.12266495726495727</v>
      </c>
      <c r="O2123" s="7" t="str">
        <f>TEXT(Sales_Data[[#This Row],[Order_Date]],"mmm")</f>
        <v>Jun</v>
      </c>
      <c r="P2123" s="9" t="str">
        <f>TEXT(Sales_Data[[#This Row],[Order_Date]],"yyyy")</f>
        <v>2025</v>
      </c>
      <c r="Q2123" s="9" t="str">
        <f t="shared" si="33"/>
        <v>New</v>
      </c>
      <c r="R2123" s="1" t="s">
        <v>20</v>
      </c>
    </row>
    <row r="2124" spans="1:18" x14ac:dyDescent="0.35">
      <c r="A2124" s="1" t="s">
        <v>5047</v>
      </c>
      <c r="B2124" s="2">
        <v>45737</v>
      </c>
      <c r="C2124" s="1" t="s">
        <v>5048</v>
      </c>
      <c r="D2124" s="1" t="s">
        <v>5049</v>
      </c>
      <c r="E2124" s="1" t="s">
        <v>111</v>
      </c>
      <c r="F2124" s="1" t="s">
        <v>33</v>
      </c>
      <c r="G2124" s="1" t="s">
        <v>26</v>
      </c>
      <c r="H2124" s="1" t="s">
        <v>27</v>
      </c>
      <c r="I2124">
        <v>2</v>
      </c>
      <c r="J2124">
        <v>1200</v>
      </c>
      <c r="K2124" s="7">
        <v>0.1</v>
      </c>
      <c r="L2124">
        <v>2160</v>
      </c>
      <c r="M2124">
        <v>291.08999999999997</v>
      </c>
      <c r="N2124" s="7">
        <f>IFERROR(Sales_Data[[#This Row],[Profit]]/Sales_Data[[#This Row],[Sales]],0)</f>
        <v>0.13476388888888888</v>
      </c>
      <c r="O2124" s="7" t="str">
        <f>TEXT(Sales_Data[[#This Row],[Order_Date]],"mmm")</f>
        <v>Mar</v>
      </c>
      <c r="P2124" s="9" t="str">
        <f>TEXT(Sales_Data[[#This Row],[Order_Date]],"yyyy")</f>
        <v>2025</v>
      </c>
      <c r="Q2124" s="9" t="str">
        <f t="shared" si="33"/>
        <v>Existing</v>
      </c>
      <c r="R2124" s="1" t="s">
        <v>36</v>
      </c>
    </row>
    <row r="2125" spans="1:18" x14ac:dyDescent="0.35">
      <c r="A2125" s="1" t="s">
        <v>5050</v>
      </c>
      <c r="B2125" s="2">
        <v>45694</v>
      </c>
      <c r="C2125" s="1" t="s">
        <v>5051</v>
      </c>
      <c r="D2125" s="1" t="s">
        <v>5052</v>
      </c>
      <c r="E2125" s="1" t="s">
        <v>51</v>
      </c>
      <c r="F2125" s="1" t="s">
        <v>52</v>
      </c>
      <c r="G2125" s="1" t="s">
        <v>34</v>
      </c>
      <c r="H2125" s="1" t="s">
        <v>35</v>
      </c>
      <c r="I2125">
        <v>1</v>
      </c>
      <c r="J2125">
        <v>9000</v>
      </c>
      <c r="K2125" s="7">
        <v>0</v>
      </c>
      <c r="L2125">
        <v>9000</v>
      </c>
      <c r="M2125">
        <v>2156.9899999999998</v>
      </c>
      <c r="N2125" s="7">
        <f>IFERROR(Sales_Data[[#This Row],[Profit]]/Sales_Data[[#This Row],[Sales]],0)</f>
        <v>0.23966555555555552</v>
      </c>
      <c r="O2125" s="7" t="str">
        <f>TEXT(Sales_Data[[#This Row],[Order_Date]],"mmm")</f>
        <v>Feb</v>
      </c>
      <c r="P2125" s="9" t="str">
        <f>TEXT(Sales_Data[[#This Row],[Order_Date]],"yyyy")</f>
        <v>2025</v>
      </c>
      <c r="Q2125" s="9" t="str">
        <f t="shared" si="33"/>
        <v>New</v>
      </c>
      <c r="R2125" s="1" t="s">
        <v>28</v>
      </c>
    </row>
    <row r="2126" spans="1:18" x14ac:dyDescent="0.35">
      <c r="A2126" s="1" t="s">
        <v>5053</v>
      </c>
      <c r="B2126" s="2">
        <v>45834</v>
      </c>
      <c r="C2126" s="1" t="s">
        <v>4163</v>
      </c>
      <c r="D2126" s="1" t="s">
        <v>2507</v>
      </c>
      <c r="E2126" s="1" t="s">
        <v>111</v>
      </c>
      <c r="F2126" s="1" t="s">
        <v>33</v>
      </c>
      <c r="G2126" s="1" t="s">
        <v>18</v>
      </c>
      <c r="H2126" s="1" t="s">
        <v>19</v>
      </c>
      <c r="I2126">
        <v>4</v>
      </c>
      <c r="J2126">
        <v>700</v>
      </c>
      <c r="K2126" s="7">
        <v>0.1</v>
      </c>
      <c r="L2126">
        <v>2520</v>
      </c>
      <c r="M2126">
        <v>565.42999999999995</v>
      </c>
      <c r="N2126" s="7">
        <f>IFERROR(Sales_Data[[#This Row],[Profit]]/Sales_Data[[#This Row],[Sales]],0)</f>
        <v>0.22437698412698412</v>
      </c>
      <c r="O2126" s="7" t="str">
        <f>TEXT(Sales_Data[[#This Row],[Order_Date]],"mmm")</f>
        <v>Jun</v>
      </c>
      <c r="P2126" s="9" t="str">
        <f>TEXT(Sales_Data[[#This Row],[Order_Date]],"yyyy")</f>
        <v>2025</v>
      </c>
      <c r="Q2126" s="9" t="str">
        <f t="shared" si="33"/>
        <v>Existing</v>
      </c>
      <c r="R2126" s="1" t="s">
        <v>36</v>
      </c>
    </row>
    <row r="2127" spans="1:18" x14ac:dyDescent="0.35">
      <c r="A2127" s="1" t="s">
        <v>5054</v>
      </c>
      <c r="B2127" s="2">
        <v>45748</v>
      </c>
      <c r="C2127" s="1" t="s">
        <v>5055</v>
      </c>
      <c r="D2127" s="1" t="s">
        <v>1887</v>
      </c>
      <c r="E2127" s="1" t="s">
        <v>81</v>
      </c>
      <c r="F2127" s="1" t="s">
        <v>33</v>
      </c>
      <c r="G2127" s="1" t="s">
        <v>34</v>
      </c>
      <c r="H2127" s="1" t="s">
        <v>35</v>
      </c>
      <c r="I2127">
        <v>3</v>
      </c>
      <c r="J2127">
        <v>9000</v>
      </c>
      <c r="K2127" s="7">
        <v>0.05</v>
      </c>
      <c r="L2127">
        <v>25650</v>
      </c>
      <c r="M2127">
        <v>6400.13</v>
      </c>
      <c r="N2127" s="7">
        <f>IFERROR(Sales_Data[[#This Row],[Profit]]/Sales_Data[[#This Row],[Sales]],0)</f>
        <v>0.249517738791423</v>
      </c>
      <c r="O2127" s="7" t="str">
        <f>TEXT(Sales_Data[[#This Row],[Order_Date]],"mmm")</f>
        <v>Apr</v>
      </c>
      <c r="P2127" s="9" t="str">
        <f>TEXT(Sales_Data[[#This Row],[Order_Date]],"yyyy")</f>
        <v>2025</v>
      </c>
      <c r="Q2127" s="9" t="str">
        <f t="shared" si="33"/>
        <v>Existing</v>
      </c>
      <c r="R2127" s="1" t="s">
        <v>20</v>
      </c>
    </row>
    <row r="2128" spans="1:18" x14ac:dyDescent="0.35">
      <c r="A2128" s="1" t="s">
        <v>5056</v>
      </c>
      <c r="B2128" s="2">
        <v>45804</v>
      </c>
      <c r="C2128" s="1" t="s">
        <v>5057</v>
      </c>
      <c r="D2128" s="1" t="s">
        <v>3693</v>
      </c>
      <c r="E2128" s="1" t="s">
        <v>160</v>
      </c>
      <c r="F2128" s="1" t="s">
        <v>161</v>
      </c>
      <c r="G2128" s="1" t="s">
        <v>42</v>
      </c>
      <c r="H2128" s="1" t="s">
        <v>43</v>
      </c>
      <c r="I2128">
        <v>4</v>
      </c>
      <c r="J2128">
        <v>18000</v>
      </c>
      <c r="K2128" s="7">
        <v>0.1</v>
      </c>
      <c r="L2128">
        <v>64800</v>
      </c>
      <c r="M2128">
        <v>8427.4500000000007</v>
      </c>
      <c r="N2128" s="7">
        <f>IFERROR(Sales_Data[[#This Row],[Profit]]/Sales_Data[[#This Row],[Sales]],0)</f>
        <v>0.13005324074074076</v>
      </c>
      <c r="O2128" s="7" t="str">
        <f>TEXT(Sales_Data[[#This Row],[Order_Date]],"mmm")</f>
        <v>May</v>
      </c>
      <c r="P2128" s="9" t="str">
        <f>TEXT(Sales_Data[[#This Row],[Order_Date]],"yyyy")</f>
        <v>2025</v>
      </c>
      <c r="Q2128" s="9" t="str">
        <f t="shared" si="33"/>
        <v>Existing</v>
      </c>
      <c r="R2128" s="1" t="s">
        <v>20</v>
      </c>
    </row>
    <row r="2129" spans="1:18" x14ac:dyDescent="0.35">
      <c r="A2129" s="1" t="s">
        <v>5058</v>
      </c>
      <c r="B2129" s="2">
        <v>45984</v>
      </c>
      <c r="C2129" s="1" t="s">
        <v>2382</v>
      </c>
      <c r="D2129" s="1" t="s">
        <v>5059</v>
      </c>
      <c r="E2129" s="1" t="s">
        <v>106</v>
      </c>
      <c r="F2129" s="1" t="s">
        <v>33</v>
      </c>
      <c r="G2129" s="1" t="s">
        <v>26</v>
      </c>
      <c r="H2129" s="1" t="s">
        <v>128</v>
      </c>
      <c r="I2129">
        <v>2</v>
      </c>
      <c r="J2129">
        <v>900</v>
      </c>
      <c r="K2129" s="7">
        <v>0</v>
      </c>
      <c r="L2129">
        <v>1800</v>
      </c>
      <c r="M2129">
        <v>318.37</v>
      </c>
      <c r="N2129" s="7">
        <f>IFERROR(Sales_Data[[#This Row],[Profit]]/Sales_Data[[#This Row],[Sales]],0)</f>
        <v>0.17687222222222224</v>
      </c>
      <c r="O2129" s="7" t="str">
        <f>TEXT(Sales_Data[[#This Row],[Order_Date]],"mmm")</f>
        <v>Nov</v>
      </c>
      <c r="P2129" s="9" t="str">
        <f>TEXT(Sales_Data[[#This Row],[Order_Date]],"yyyy")</f>
        <v>2025</v>
      </c>
      <c r="Q2129" s="9" t="str">
        <f t="shared" si="33"/>
        <v>Existing</v>
      </c>
      <c r="R2129" s="1" t="s">
        <v>36</v>
      </c>
    </row>
    <row r="2130" spans="1:18" x14ac:dyDescent="0.35">
      <c r="A2130" s="1" t="s">
        <v>5060</v>
      </c>
      <c r="B2130" s="2">
        <v>45708</v>
      </c>
      <c r="C2130" s="1" t="s">
        <v>5061</v>
      </c>
      <c r="D2130" s="1" t="s">
        <v>5062</v>
      </c>
      <c r="E2130" s="1" t="s">
        <v>17</v>
      </c>
      <c r="F2130" s="1" t="s">
        <v>17</v>
      </c>
      <c r="G2130" s="1" t="s">
        <v>34</v>
      </c>
      <c r="H2130" s="1" t="s">
        <v>153</v>
      </c>
      <c r="I2130">
        <v>3</v>
      </c>
      <c r="J2130">
        <v>7000</v>
      </c>
      <c r="K2130" s="7">
        <v>0</v>
      </c>
      <c r="L2130">
        <v>21000</v>
      </c>
      <c r="M2130">
        <v>2351.33</v>
      </c>
      <c r="N2130" s="7">
        <f>IFERROR(Sales_Data[[#This Row],[Profit]]/Sales_Data[[#This Row],[Sales]],0)</f>
        <v>0.11196809523809524</v>
      </c>
      <c r="O2130" s="7" t="str">
        <f>TEXT(Sales_Data[[#This Row],[Order_Date]],"mmm")</f>
        <v>Feb</v>
      </c>
      <c r="P2130" s="9" t="str">
        <f>TEXT(Sales_Data[[#This Row],[Order_Date]],"yyyy")</f>
        <v>2025</v>
      </c>
      <c r="Q2130" s="9" t="str">
        <f t="shared" si="33"/>
        <v>Existing</v>
      </c>
      <c r="R2130" s="1" t="s">
        <v>64</v>
      </c>
    </row>
    <row r="2131" spans="1:18" x14ac:dyDescent="0.35">
      <c r="A2131" s="1" t="s">
        <v>5063</v>
      </c>
      <c r="B2131" s="2">
        <v>45793</v>
      </c>
      <c r="C2131" s="1" t="s">
        <v>5064</v>
      </c>
      <c r="D2131" s="1" t="s">
        <v>766</v>
      </c>
      <c r="E2131" s="1" t="s">
        <v>62</v>
      </c>
      <c r="F2131" s="1" t="s">
        <v>41</v>
      </c>
      <c r="G2131" s="1" t="s">
        <v>18</v>
      </c>
      <c r="H2131" s="1" t="s">
        <v>72</v>
      </c>
      <c r="I2131">
        <v>2</v>
      </c>
      <c r="J2131">
        <v>350</v>
      </c>
      <c r="K2131" s="7">
        <v>0</v>
      </c>
      <c r="L2131">
        <v>700</v>
      </c>
      <c r="M2131">
        <v>136.94999999999999</v>
      </c>
      <c r="N2131" s="7">
        <f>IFERROR(Sales_Data[[#This Row],[Profit]]/Sales_Data[[#This Row],[Sales]],0)</f>
        <v>0.19564285714285712</v>
      </c>
      <c r="O2131" s="7" t="str">
        <f>TEXT(Sales_Data[[#This Row],[Order_Date]],"mmm")</f>
        <v>May</v>
      </c>
      <c r="P2131" s="9" t="str">
        <f>TEXT(Sales_Data[[#This Row],[Order_Date]],"yyyy")</f>
        <v>2025</v>
      </c>
      <c r="Q2131" s="9" t="str">
        <f t="shared" si="33"/>
        <v>Existing</v>
      </c>
      <c r="R2131" s="1" t="s">
        <v>28</v>
      </c>
    </row>
    <row r="2132" spans="1:18" x14ac:dyDescent="0.35">
      <c r="A2132" s="1" t="s">
        <v>5065</v>
      </c>
      <c r="B2132" s="2">
        <v>45984</v>
      </c>
      <c r="C2132" s="1" t="s">
        <v>1487</v>
      </c>
      <c r="D2132" s="1" t="s">
        <v>4672</v>
      </c>
      <c r="E2132" s="1" t="s">
        <v>135</v>
      </c>
      <c r="F2132" s="1" t="s">
        <v>136</v>
      </c>
      <c r="G2132" s="1" t="s">
        <v>26</v>
      </c>
      <c r="H2132" s="1" t="s">
        <v>128</v>
      </c>
      <c r="I2132">
        <v>3</v>
      </c>
      <c r="J2132">
        <v>900</v>
      </c>
      <c r="K2132" s="7">
        <v>0</v>
      </c>
      <c r="L2132">
        <v>2700</v>
      </c>
      <c r="M2132">
        <v>302.47000000000003</v>
      </c>
      <c r="N2132" s="7">
        <f>IFERROR(Sales_Data[[#This Row],[Profit]]/Sales_Data[[#This Row],[Sales]],0)</f>
        <v>0.11202592592592593</v>
      </c>
      <c r="O2132" s="7" t="str">
        <f>TEXT(Sales_Data[[#This Row],[Order_Date]],"mmm")</f>
        <v>Nov</v>
      </c>
      <c r="P2132" s="9" t="str">
        <f>TEXT(Sales_Data[[#This Row],[Order_Date]],"yyyy")</f>
        <v>2025</v>
      </c>
      <c r="Q2132" s="9" t="str">
        <f t="shared" si="33"/>
        <v>Existing</v>
      </c>
      <c r="R2132" s="1" t="s">
        <v>64</v>
      </c>
    </row>
    <row r="2133" spans="1:18" x14ac:dyDescent="0.35">
      <c r="A2133" s="1" t="s">
        <v>5066</v>
      </c>
      <c r="B2133" s="2">
        <v>45803</v>
      </c>
      <c r="C2133" s="1" t="s">
        <v>5067</v>
      </c>
      <c r="D2133" s="1" t="s">
        <v>5068</v>
      </c>
      <c r="E2133" s="1" t="s">
        <v>81</v>
      </c>
      <c r="F2133" s="1" t="s">
        <v>33</v>
      </c>
      <c r="G2133" s="1" t="s">
        <v>42</v>
      </c>
      <c r="H2133" s="1" t="s">
        <v>63</v>
      </c>
      <c r="I2133">
        <v>2</v>
      </c>
      <c r="J2133">
        <v>4500</v>
      </c>
      <c r="K2133" s="7">
        <v>0</v>
      </c>
      <c r="L2133">
        <v>9000</v>
      </c>
      <c r="M2133">
        <v>2075.15</v>
      </c>
      <c r="N2133" s="7">
        <f>IFERROR(Sales_Data[[#This Row],[Profit]]/Sales_Data[[#This Row],[Sales]],0)</f>
        <v>0.23057222222222223</v>
      </c>
      <c r="O2133" s="7" t="str">
        <f>TEXT(Sales_Data[[#This Row],[Order_Date]],"mmm")</f>
        <v>May</v>
      </c>
      <c r="P2133" s="9" t="str">
        <f>TEXT(Sales_Data[[#This Row],[Order_Date]],"yyyy")</f>
        <v>2025</v>
      </c>
      <c r="Q2133" s="9" t="str">
        <f t="shared" si="33"/>
        <v>Existing</v>
      </c>
      <c r="R2133" s="1" t="s">
        <v>20</v>
      </c>
    </row>
    <row r="2134" spans="1:18" x14ac:dyDescent="0.35">
      <c r="A2134" s="1" t="s">
        <v>5069</v>
      </c>
      <c r="B2134" s="2">
        <v>45789</v>
      </c>
      <c r="C2134" s="1" t="s">
        <v>303</v>
      </c>
      <c r="D2134" s="1" t="s">
        <v>5070</v>
      </c>
      <c r="E2134" s="1" t="s">
        <v>32</v>
      </c>
      <c r="F2134" s="1" t="s">
        <v>33</v>
      </c>
      <c r="G2134" s="1" t="s">
        <v>120</v>
      </c>
      <c r="H2134" s="1" t="s">
        <v>121</v>
      </c>
      <c r="I2134">
        <v>3</v>
      </c>
      <c r="J2134">
        <v>2800</v>
      </c>
      <c r="K2134" s="7">
        <v>0.2</v>
      </c>
      <c r="L2134">
        <v>6720</v>
      </c>
      <c r="M2134">
        <v>968.68</v>
      </c>
      <c r="N2134" s="7">
        <f>IFERROR(Sales_Data[[#This Row],[Profit]]/Sales_Data[[#This Row],[Sales]],0)</f>
        <v>0.14414880952380951</v>
      </c>
      <c r="O2134" s="7" t="str">
        <f>TEXT(Sales_Data[[#This Row],[Order_Date]],"mmm")</f>
        <v>May</v>
      </c>
      <c r="P2134" s="9" t="str">
        <f>TEXT(Sales_Data[[#This Row],[Order_Date]],"yyyy")</f>
        <v>2025</v>
      </c>
      <c r="Q2134" s="9" t="str">
        <f t="shared" si="33"/>
        <v>Existing</v>
      </c>
      <c r="R2134" s="1" t="s">
        <v>64</v>
      </c>
    </row>
    <row r="2135" spans="1:18" x14ac:dyDescent="0.35">
      <c r="A2135" s="1" t="s">
        <v>5071</v>
      </c>
      <c r="B2135" s="2">
        <v>45688</v>
      </c>
      <c r="C2135" s="1" t="s">
        <v>3160</v>
      </c>
      <c r="D2135" s="1" t="s">
        <v>5072</v>
      </c>
      <c r="E2135" s="1" t="s">
        <v>86</v>
      </c>
      <c r="F2135" s="1" t="s">
        <v>25</v>
      </c>
      <c r="G2135" s="1" t="s">
        <v>42</v>
      </c>
      <c r="H2135" s="1" t="s">
        <v>47</v>
      </c>
      <c r="I2135">
        <v>4</v>
      </c>
      <c r="J2135">
        <v>55000</v>
      </c>
      <c r="K2135" s="7">
        <v>0</v>
      </c>
      <c r="L2135">
        <v>220000</v>
      </c>
      <c r="M2135">
        <v>45708.08</v>
      </c>
      <c r="N2135" s="7">
        <f>IFERROR(Sales_Data[[#This Row],[Profit]]/Sales_Data[[#This Row],[Sales]],0)</f>
        <v>0.207764</v>
      </c>
      <c r="O2135" s="7" t="str">
        <f>TEXT(Sales_Data[[#This Row],[Order_Date]],"mmm")</f>
        <v>Jan</v>
      </c>
      <c r="P2135" s="9" t="str">
        <f>TEXT(Sales_Data[[#This Row],[Order_Date]],"yyyy")</f>
        <v>2025</v>
      </c>
      <c r="Q2135" s="9" t="str">
        <f t="shared" si="33"/>
        <v>Existing</v>
      </c>
      <c r="R2135" s="1" t="s">
        <v>36</v>
      </c>
    </row>
    <row r="2136" spans="1:18" x14ac:dyDescent="0.35">
      <c r="A2136" s="1" t="s">
        <v>5073</v>
      </c>
      <c r="B2136" s="2">
        <v>45763</v>
      </c>
      <c r="C2136" s="1" t="s">
        <v>3152</v>
      </c>
      <c r="D2136" s="1" t="s">
        <v>3129</v>
      </c>
      <c r="E2136" s="1" t="s">
        <v>119</v>
      </c>
      <c r="F2136" s="1" t="s">
        <v>33</v>
      </c>
      <c r="G2136" s="1" t="s">
        <v>34</v>
      </c>
      <c r="H2136" s="1" t="s">
        <v>107</v>
      </c>
      <c r="I2136">
        <v>4</v>
      </c>
      <c r="J2136">
        <v>6500</v>
      </c>
      <c r="K2136" s="7">
        <v>0</v>
      </c>
      <c r="L2136">
        <v>26000</v>
      </c>
      <c r="M2136">
        <v>3143.18</v>
      </c>
      <c r="N2136" s="7">
        <f>IFERROR(Sales_Data[[#This Row],[Profit]]/Sales_Data[[#This Row],[Sales]],0)</f>
        <v>0.12089153846153845</v>
      </c>
      <c r="O2136" s="7" t="str">
        <f>TEXT(Sales_Data[[#This Row],[Order_Date]],"mmm")</f>
        <v>Apr</v>
      </c>
      <c r="P2136" s="9" t="str">
        <f>TEXT(Sales_Data[[#This Row],[Order_Date]],"yyyy")</f>
        <v>2025</v>
      </c>
      <c r="Q2136" s="9" t="str">
        <f t="shared" si="33"/>
        <v>Existing</v>
      </c>
      <c r="R2136" s="1" t="s">
        <v>20</v>
      </c>
    </row>
    <row r="2137" spans="1:18" x14ac:dyDescent="0.35">
      <c r="A2137" s="1" t="s">
        <v>5074</v>
      </c>
      <c r="B2137" s="2">
        <v>45929</v>
      </c>
      <c r="C2137" s="1" t="s">
        <v>5075</v>
      </c>
      <c r="D2137" s="1" t="s">
        <v>2596</v>
      </c>
      <c r="E2137" s="1" t="s">
        <v>17</v>
      </c>
      <c r="F2137" s="1" t="s">
        <v>17</v>
      </c>
      <c r="G2137" s="1" t="s">
        <v>26</v>
      </c>
      <c r="H2137" s="1" t="s">
        <v>82</v>
      </c>
      <c r="I2137">
        <v>2</v>
      </c>
      <c r="J2137">
        <v>450</v>
      </c>
      <c r="K2137" s="7">
        <v>0</v>
      </c>
      <c r="L2137">
        <v>900</v>
      </c>
      <c r="M2137">
        <v>161.18</v>
      </c>
      <c r="N2137" s="7">
        <f>IFERROR(Sales_Data[[#This Row],[Profit]]/Sales_Data[[#This Row],[Sales]],0)</f>
        <v>0.17908888888888891</v>
      </c>
      <c r="O2137" s="7" t="str">
        <f>TEXT(Sales_Data[[#This Row],[Order_Date]],"mmm")</f>
        <v>Sep</v>
      </c>
      <c r="P2137" s="9" t="str">
        <f>TEXT(Sales_Data[[#This Row],[Order_Date]],"yyyy")</f>
        <v>2025</v>
      </c>
      <c r="Q2137" s="9" t="str">
        <f t="shared" si="33"/>
        <v>Existing</v>
      </c>
      <c r="R2137" s="1" t="s">
        <v>64</v>
      </c>
    </row>
    <row r="2138" spans="1:18" x14ac:dyDescent="0.35">
      <c r="A2138" s="1" t="s">
        <v>5076</v>
      </c>
      <c r="B2138" s="2">
        <v>45687</v>
      </c>
      <c r="C2138" s="1" t="s">
        <v>2855</v>
      </c>
      <c r="D2138" s="1" t="s">
        <v>5077</v>
      </c>
      <c r="E2138" s="1" t="s">
        <v>71</v>
      </c>
      <c r="F2138" s="1" t="s">
        <v>33</v>
      </c>
      <c r="G2138" s="1" t="s">
        <v>42</v>
      </c>
      <c r="H2138" s="1" t="s">
        <v>112</v>
      </c>
      <c r="I2138">
        <v>3</v>
      </c>
      <c r="J2138">
        <v>2500</v>
      </c>
      <c r="K2138" s="7">
        <v>0.1</v>
      </c>
      <c r="L2138">
        <v>6750</v>
      </c>
      <c r="M2138">
        <v>1143.53</v>
      </c>
      <c r="N2138" s="7">
        <f>IFERROR(Sales_Data[[#This Row],[Profit]]/Sales_Data[[#This Row],[Sales]],0)</f>
        <v>0.16941185185185184</v>
      </c>
      <c r="O2138" s="7" t="str">
        <f>TEXT(Sales_Data[[#This Row],[Order_Date]],"mmm")</f>
        <v>Jan</v>
      </c>
      <c r="P2138" s="9" t="str">
        <f>TEXT(Sales_Data[[#This Row],[Order_Date]],"yyyy")</f>
        <v>2025</v>
      </c>
      <c r="Q2138" s="9" t="str">
        <f t="shared" si="33"/>
        <v>Existing</v>
      </c>
      <c r="R2138" s="1" t="s">
        <v>64</v>
      </c>
    </row>
    <row r="2139" spans="1:18" x14ac:dyDescent="0.35">
      <c r="A2139" s="1" t="s">
        <v>5078</v>
      </c>
      <c r="B2139" s="2">
        <v>45871</v>
      </c>
      <c r="C2139" s="1" t="s">
        <v>686</v>
      </c>
      <c r="D2139" s="1" t="s">
        <v>5079</v>
      </c>
      <c r="E2139" s="1" t="s">
        <v>17</v>
      </c>
      <c r="F2139" s="1" t="s">
        <v>17</v>
      </c>
      <c r="G2139" s="1" t="s">
        <v>120</v>
      </c>
      <c r="H2139" s="1" t="s">
        <v>143</v>
      </c>
      <c r="I2139">
        <v>3</v>
      </c>
      <c r="J2139">
        <v>1800</v>
      </c>
      <c r="K2139" s="7">
        <v>0.1</v>
      </c>
      <c r="L2139">
        <v>4860</v>
      </c>
      <c r="M2139">
        <v>794.89</v>
      </c>
      <c r="N2139" s="7">
        <f>IFERROR(Sales_Data[[#This Row],[Profit]]/Sales_Data[[#This Row],[Sales]],0)</f>
        <v>0.16355761316872428</v>
      </c>
      <c r="O2139" s="7" t="str">
        <f>TEXT(Sales_Data[[#This Row],[Order_Date]],"mmm")</f>
        <v>Aug</v>
      </c>
      <c r="P2139" s="9" t="str">
        <f>TEXT(Sales_Data[[#This Row],[Order_Date]],"yyyy")</f>
        <v>2025</v>
      </c>
      <c r="Q2139" s="9" t="str">
        <f t="shared" si="33"/>
        <v>Existing</v>
      </c>
      <c r="R2139" s="1" t="s">
        <v>73</v>
      </c>
    </row>
    <row r="2140" spans="1:18" x14ac:dyDescent="0.35">
      <c r="A2140" s="1" t="s">
        <v>5080</v>
      </c>
      <c r="B2140" s="2">
        <v>45860</v>
      </c>
      <c r="C2140" s="1" t="s">
        <v>1109</v>
      </c>
      <c r="D2140" s="1" t="s">
        <v>444</v>
      </c>
      <c r="E2140" s="1" t="s">
        <v>111</v>
      </c>
      <c r="F2140" s="1" t="s">
        <v>33</v>
      </c>
      <c r="G2140" s="1" t="s">
        <v>34</v>
      </c>
      <c r="H2140" s="1" t="s">
        <v>107</v>
      </c>
      <c r="I2140">
        <v>2</v>
      </c>
      <c r="J2140">
        <v>6500</v>
      </c>
      <c r="K2140" s="7">
        <v>0.1</v>
      </c>
      <c r="L2140">
        <v>11700</v>
      </c>
      <c r="M2140">
        <v>1329.98</v>
      </c>
      <c r="N2140" s="7">
        <f>IFERROR(Sales_Data[[#This Row],[Profit]]/Sales_Data[[#This Row],[Sales]],0)</f>
        <v>0.11367350427350427</v>
      </c>
      <c r="O2140" s="7" t="str">
        <f>TEXT(Sales_Data[[#This Row],[Order_Date]],"mmm")</f>
        <v>Jul</v>
      </c>
      <c r="P2140" s="9" t="str">
        <f>TEXT(Sales_Data[[#This Row],[Order_Date]],"yyyy")</f>
        <v>2025</v>
      </c>
      <c r="Q2140" s="9" t="str">
        <f t="shared" si="33"/>
        <v>Existing</v>
      </c>
      <c r="R2140" s="1" t="s">
        <v>73</v>
      </c>
    </row>
    <row r="2141" spans="1:18" x14ac:dyDescent="0.35">
      <c r="A2141" s="1" t="s">
        <v>5081</v>
      </c>
      <c r="B2141" s="2">
        <v>45704</v>
      </c>
      <c r="C2141" s="1" t="s">
        <v>155</v>
      </c>
      <c r="D2141" s="1" t="s">
        <v>5082</v>
      </c>
      <c r="E2141" s="1" t="s">
        <v>106</v>
      </c>
      <c r="F2141" s="1" t="s">
        <v>33</v>
      </c>
      <c r="G2141" s="1" t="s">
        <v>120</v>
      </c>
      <c r="H2141" s="1" t="s">
        <v>217</v>
      </c>
      <c r="I2141">
        <v>4</v>
      </c>
      <c r="J2141">
        <v>3200</v>
      </c>
      <c r="K2141" s="7">
        <v>0.05</v>
      </c>
      <c r="L2141">
        <v>12160</v>
      </c>
      <c r="M2141">
        <v>2321.65</v>
      </c>
      <c r="N2141" s="7">
        <f>IFERROR(Sales_Data[[#This Row],[Profit]]/Sales_Data[[#This Row],[Sales]],0)</f>
        <v>0.19092516447368421</v>
      </c>
      <c r="O2141" s="7" t="str">
        <f>TEXT(Sales_Data[[#This Row],[Order_Date]],"mmm")</f>
        <v>Feb</v>
      </c>
      <c r="P2141" s="9" t="str">
        <f>TEXT(Sales_Data[[#This Row],[Order_Date]],"yyyy")</f>
        <v>2025</v>
      </c>
      <c r="Q2141" s="9" t="str">
        <f t="shared" si="33"/>
        <v>Existing</v>
      </c>
      <c r="R2141" s="1" t="s">
        <v>20</v>
      </c>
    </row>
    <row r="2142" spans="1:18" x14ac:dyDescent="0.35">
      <c r="A2142" s="1" t="s">
        <v>5083</v>
      </c>
      <c r="B2142" s="2">
        <v>45955</v>
      </c>
      <c r="C2142" s="1" t="s">
        <v>2605</v>
      </c>
      <c r="D2142" s="1" t="s">
        <v>244</v>
      </c>
      <c r="E2142" s="1" t="s">
        <v>71</v>
      </c>
      <c r="F2142" s="1" t="s">
        <v>33</v>
      </c>
      <c r="G2142" s="1" t="s">
        <v>34</v>
      </c>
      <c r="H2142" s="1" t="s">
        <v>153</v>
      </c>
      <c r="I2142">
        <v>4</v>
      </c>
      <c r="J2142">
        <v>7000</v>
      </c>
      <c r="K2142" s="7">
        <v>0.2</v>
      </c>
      <c r="L2142">
        <v>22400</v>
      </c>
      <c r="M2142">
        <v>2540.31</v>
      </c>
      <c r="N2142" s="7">
        <f>IFERROR(Sales_Data[[#This Row],[Profit]]/Sales_Data[[#This Row],[Sales]],0)</f>
        <v>0.11340669642857143</v>
      </c>
      <c r="O2142" s="7" t="str">
        <f>TEXT(Sales_Data[[#This Row],[Order_Date]],"mmm")</f>
        <v>Oct</v>
      </c>
      <c r="P2142" s="9" t="str">
        <f>TEXT(Sales_Data[[#This Row],[Order_Date]],"yyyy")</f>
        <v>2025</v>
      </c>
      <c r="Q2142" s="9" t="str">
        <f t="shared" si="33"/>
        <v>Existing</v>
      </c>
      <c r="R2142" s="1" t="s">
        <v>36</v>
      </c>
    </row>
    <row r="2143" spans="1:18" x14ac:dyDescent="0.35">
      <c r="A2143" s="1" t="s">
        <v>5084</v>
      </c>
      <c r="B2143" s="2">
        <v>45791</v>
      </c>
      <c r="C2143" s="1" t="s">
        <v>5085</v>
      </c>
      <c r="D2143" s="1" t="s">
        <v>5086</v>
      </c>
      <c r="E2143" s="1" t="s">
        <v>106</v>
      </c>
      <c r="F2143" s="1" t="s">
        <v>33</v>
      </c>
      <c r="G2143" s="1" t="s">
        <v>42</v>
      </c>
      <c r="H2143" s="1" t="s">
        <v>43</v>
      </c>
      <c r="I2143">
        <v>4</v>
      </c>
      <c r="J2143">
        <v>18000</v>
      </c>
      <c r="K2143" s="7">
        <v>0.1</v>
      </c>
      <c r="L2143">
        <v>64800</v>
      </c>
      <c r="M2143">
        <v>6517.47</v>
      </c>
      <c r="N2143" s="7">
        <f>IFERROR(Sales_Data[[#This Row],[Profit]]/Sales_Data[[#This Row],[Sales]],0)</f>
        <v>0.10057824074074075</v>
      </c>
      <c r="O2143" s="7" t="str">
        <f>TEXT(Sales_Data[[#This Row],[Order_Date]],"mmm")</f>
        <v>May</v>
      </c>
      <c r="P2143" s="9" t="str">
        <f>TEXT(Sales_Data[[#This Row],[Order_Date]],"yyyy")</f>
        <v>2025</v>
      </c>
      <c r="Q2143" s="9" t="str">
        <f t="shared" si="33"/>
        <v>Existing</v>
      </c>
      <c r="R2143" s="1" t="s">
        <v>20</v>
      </c>
    </row>
    <row r="2144" spans="1:18" x14ac:dyDescent="0.35">
      <c r="A2144" s="1" t="s">
        <v>5087</v>
      </c>
      <c r="B2144" s="2">
        <v>45659</v>
      </c>
      <c r="C2144" s="1" t="s">
        <v>639</v>
      </c>
      <c r="D2144" s="1" t="s">
        <v>330</v>
      </c>
      <c r="E2144" s="1" t="s">
        <v>160</v>
      </c>
      <c r="F2144" s="1" t="s">
        <v>161</v>
      </c>
      <c r="G2144" s="1" t="s">
        <v>42</v>
      </c>
      <c r="H2144" s="1" t="s">
        <v>112</v>
      </c>
      <c r="I2144">
        <v>4</v>
      </c>
      <c r="J2144">
        <v>2500</v>
      </c>
      <c r="K2144" s="7">
        <v>0.05</v>
      </c>
      <c r="L2144">
        <v>9500</v>
      </c>
      <c r="M2144">
        <v>1767.61</v>
      </c>
      <c r="N2144" s="7">
        <f>IFERROR(Sales_Data[[#This Row],[Profit]]/Sales_Data[[#This Row],[Sales]],0)</f>
        <v>0.18606421052631578</v>
      </c>
      <c r="O2144" s="7" t="str">
        <f>TEXT(Sales_Data[[#This Row],[Order_Date]],"mmm")</f>
        <v>Jan</v>
      </c>
      <c r="P2144" s="9" t="str">
        <f>TEXT(Sales_Data[[#This Row],[Order_Date]],"yyyy")</f>
        <v>2025</v>
      </c>
      <c r="Q2144" s="9" t="str">
        <f t="shared" si="33"/>
        <v>Existing</v>
      </c>
      <c r="R2144" s="1" t="s">
        <v>36</v>
      </c>
    </row>
    <row r="2145" spans="1:18" x14ac:dyDescent="0.35">
      <c r="A2145" s="1" t="s">
        <v>5088</v>
      </c>
      <c r="B2145" s="2">
        <v>45862</v>
      </c>
      <c r="C2145" s="1" t="s">
        <v>2360</v>
      </c>
      <c r="D2145" s="1" t="s">
        <v>749</v>
      </c>
      <c r="E2145" s="1" t="s">
        <v>40</v>
      </c>
      <c r="F2145" s="1" t="s">
        <v>41</v>
      </c>
      <c r="G2145" s="1" t="s">
        <v>26</v>
      </c>
      <c r="H2145" s="1" t="s">
        <v>58</v>
      </c>
      <c r="I2145">
        <v>2</v>
      </c>
      <c r="J2145">
        <v>1400</v>
      </c>
      <c r="K2145" s="7">
        <v>0.15</v>
      </c>
      <c r="L2145">
        <v>2380</v>
      </c>
      <c r="M2145">
        <v>417.4</v>
      </c>
      <c r="N2145" s="7">
        <f>IFERROR(Sales_Data[[#This Row],[Profit]]/Sales_Data[[#This Row],[Sales]],0)</f>
        <v>0.17537815126050418</v>
      </c>
      <c r="O2145" s="7" t="str">
        <f>TEXT(Sales_Data[[#This Row],[Order_Date]],"mmm")</f>
        <v>Jul</v>
      </c>
      <c r="P2145" s="9" t="str">
        <f>TEXT(Sales_Data[[#This Row],[Order_Date]],"yyyy")</f>
        <v>2025</v>
      </c>
      <c r="Q2145" s="9" t="str">
        <f t="shared" si="33"/>
        <v>Existing</v>
      </c>
      <c r="R2145" s="1" t="s">
        <v>64</v>
      </c>
    </row>
    <row r="2146" spans="1:18" x14ac:dyDescent="0.35">
      <c r="A2146" s="1" t="s">
        <v>5089</v>
      </c>
      <c r="B2146" s="2">
        <v>45764</v>
      </c>
      <c r="C2146" s="1" t="s">
        <v>5090</v>
      </c>
      <c r="D2146" s="1" t="s">
        <v>1731</v>
      </c>
      <c r="E2146" s="1" t="s">
        <v>32</v>
      </c>
      <c r="F2146" s="1" t="s">
        <v>33</v>
      </c>
      <c r="G2146" s="1" t="s">
        <v>34</v>
      </c>
      <c r="H2146" s="1" t="s">
        <v>153</v>
      </c>
      <c r="I2146">
        <v>4</v>
      </c>
      <c r="J2146">
        <v>7000</v>
      </c>
      <c r="K2146" s="7">
        <v>0</v>
      </c>
      <c r="L2146">
        <v>28000</v>
      </c>
      <c r="M2146">
        <v>2667.72</v>
      </c>
      <c r="N2146" s="7">
        <f>IFERROR(Sales_Data[[#This Row],[Profit]]/Sales_Data[[#This Row],[Sales]],0)</f>
        <v>9.5275714285714283E-2</v>
      </c>
      <c r="O2146" s="7" t="str">
        <f>TEXT(Sales_Data[[#This Row],[Order_Date]],"mmm")</f>
        <v>Apr</v>
      </c>
      <c r="P2146" s="9" t="str">
        <f>TEXT(Sales_Data[[#This Row],[Order_Date]],"yyyy")</f>
        <v>2025</v>
      </c>
      <c r="Q2146" s="9" t="str">
        <f t="shared" si="33"/>
        <v>Existing</v>
      </c>
      <c r="R2146" s="1" t="s">
        <v>20</v>
      </c>
    </row>
    <row r="2147" spans="1:18" x14ac:dyDescent="0.35">
      <c r="A2147" s="1" t="s">
        <v>5091</v>
      </c>
      <c r="B2147" s="2">
        <v>45851</v>
      </c>
      <c r="C2147" s="1" t="s">
        <v>389</v>
      </c>
      <c r="D2147" s="1" t="s">
        <v>5092</v>
      </c>
      <c r="E2147" s="1" t="s">
        <v>71</v>
      </c>
      <c r="F2147" s="1" t="s">
        <v>33</v>
      </c>
      <c r="G2147" s="1" t="s">
        <v>18</v>
      </c>
      <c r="H2147" s="1" t="s">
        <v>292</v>
      </c>
      <c r="I2147">
        <v>3</v>
      </c>
      <c r="J2147">
        <v>500</v>
      </c>
      <c r="K2147" s="7">
        <v>0.15</v>
      </c>
      <c r="L2147">
        <v>1275</v>
      </c>
      <c r="M2147">
        <v>187.63</v>
      </c>
      <c r="N2147" s="7">
        <f>IFERROR(Sales_Data[[#This Row],[Profit]]/Sales_Data[[#This Row],[Sales]],0)</f>
        <v>0.14716078431372548</v>
      </c>
      <c r="O2147" s="7" t="str">
        <f>TEXT(Sales_Data[[#This Row],[Order_Date]],"mmm")</f>
        <v>Jul</v>
      </c>
      <c r="P2147" s="9" t="str">
        <f>TEXT(Sales_Data[[#This Row],[Order_Date]],"yyyy")</f>
        <v>2025</v>
      </c>
      <c r="Q2147" s="9" t="str">
        <f t="shared" si="33"/>
        <v>Existing</v>
      </c>
      <c r="R2147" s="1" t="s">
        <v>64</v>
      </c>
    </row>
    <row r="2148" spans="1:18" x14ac:dyDescent="0.35">
      <c r="A2148" s="1" t="s">
        <v>5093</v>
      </c>
      <c r="B2148" s="2">
        <v>45892</v>
      </c>
      <c r="C2148" s="1" t="s">
        <v>457</v>
      </c>
      <c r="D2148" s="1" t="s">
        <v>1758</v>
      </c>
      <c r="E2148" s="1" t="s">
        <v>56</v>
      </c>
      <c r="F2148" s="1" t="s">
        <v>57</v>
      </c>
      <c r="G2148" s="1" t="s">
        <v>120</v>
      </c>
      <c r="H2148" s="1" t="s">
        <v>217</v>
      </c>
      <c r="I2148">
        <v>1</v>
      </c>
      <c r="J2148">
        <v>3200</v>
      </c>
      <c r="K2148" s="7">
        <v>0.1</v>
      </c>
      <c r="L2148">
        <v>2880</v>
      </c>
      <c r="M2148">
        <v>302.27999999999997</v>
      </c>
      <c r="N2148" s="7">
        <f>IFERROR(Sales_Data[[#This Row],[Profit]]/Sales_Data[[#This Row],[Sales]],0)</f>
        <v>0.10495833333333332</v>
      </c>
      <c r="O2148" s="7" t="str">
        <f>TEXT(Sales_Data[[#This Row],[Order_Date]],"mmm")</f>
        <v>Aug</v>
      </c>
      <c r="P2148" s="9" t="str">
        <f>TEXT(Sales_Data[[#This Row],[Order_Date]],"yyyy")</f>
        <v>2025</v>
      </c>
      <c r="Q2148" s="9" t="str">
        <f t="shared" si="33"/>
        <v>New</v>
      </c>
      <c r="R2148" s="1" t="s">
        <v>36</v>
      </c>
    </row>
    <row r="2149" spans="1:18" x14ac:dyDescent="0.35">
      <c r="A2149" s="1" t="s">
        <v>5094</v>
      </c>
      <c r="B2149" s="2">
        <v>46014</v>
      </c>
      <c r="C2149" s="1" t="s">
        <v>4373</v>
      </c>
      <c r="D2149" s="1" t="s">
        <v>5095</v>
      </c>
      <c r="E2149" s="1" t="s">
        <v>81</v>
      </c>
      <c r="F2149" s="1" t="s">
        <v>33</v>
      </c>
      <c r="G2149" s="1" t="s">
        <v>42</v>
      </c>
      <c r="H2149" s="1" t="s">
        <v>47</v>
      </c>
      <c r="I2149">
        <v>1</v>
      </c>
      <c r="J2149">
        <v>55000</v>
      </c>
      <c r="K2149" s="7">
        <v>0.1</v>
      </c>
      <c r="L2149">
        <v>49500</v>
      </c>
      <c r="M2149">
        <v>6229.67</v>
      </c>
      <c r="N2149" s="7">
        <f>IFERROR(Sales_Data[[#This Row],[Profit]]/Sales_Data[[#This Row],[Sales]],0)</f>
        <v>0.12585191919191918</v>
      </c>
      <c r="O2149" s="7" t="str">
        <f>TEXT(Sales_Data[[#This Row],[Order_Date]],"mmm")</f>
        <v>Dec</v>
      </c>
      <c r="P2149" s="9" t="str">
        <f>TEXT(Sales_Data[[#This Row],[Order_Date]],"yyyy")</f>
        <v>2025</v>
      </c>
      <c r="Q2149" s="9" t="str">
        <f t="shared" si="33"/>
        <v>New</v>
      </c>
      <c r="R2149" s="1" t="s">
        <v>20</v>
      </c>
    </row>
    <row r="2150" spans="1:18" x14ac:dyDescent="0.35">
      <c r="A2150" s="1" t="s">
        <v>5096</v>
      </c>
      <c r="B2150" s="2">
        <v>45925</v>
      </c>
      <c r="C2150" s="1" t="s">
        <v>5097</v>
      </c>
      <c r="D2150" s="1" t="s">
        <v>649</v>
      </c>
      <c r="E2150" s="1" t="s">
        <v>160</v>
      </c>
      <c r="F2150" s="1" t="s">
        <v>161</v>
      </c>
      <c r="G2150" s="1" t="s">
        <v>42</v>
      </c>
      <c r="H2150" s="1" t="s">
        <v>63</v>
      </c>
      <c r="I2150">
        <v>1</v>
      </c>
      <c r="J2150">
        <v>4500</v>
      </c>
      <c r="K2150" s="7">
        <v>0</v>
      </c>
      <c r="L2150">
        <v>4500</v>
      </c>
      <c r="M2150">
        <v>373.42</v>
      </c>
      <c r="N2150" s="7">
        <f>IFERROR(Sales_Data[[#This Row],[Profit]]/Sales_Data[[#This Row],[Sales]],0)</f>
        <v>8.2982222222222221E-2</v>
      </c>
      <c r="O2150" s="7" t="str">
        <f>TEXT(Sales_Data[[#This Row],[Order_Date]],"mmm")</f>
        <v>Sep</v>
      </c>
      <c r="P2150" s="9" t="str">
        <f>TEXT(Sales_Data[[#This Row],[Order_Date]],"yyyy")</f>
        <v>2025</v>
      </c>
      <c r="Q2150" s="9" t="str">
        <f t="shared" si="33"/>
        <v>New</v>
      </c>
      <c r="R2150" s="1" t="s">
        <v>73</v>
      </c>
    </row>
    <row r="2151" spans="1:18" x14ac:dyDescent="0.35">
      <c r="A2151" s="1" t="s">
        <v>5098</v>
      </c>
      <c r="B2151" s="2">
        <v>45950</v>
      </c>
      <c r="C2151" s="1" t="s">
        <v>2602</v>
      </c>
      <c r="D2151" s="1" t="s">
        <v>1456</v>
      </c>
      <c r="E2151" s="1" t="s">
        <v>81</v>
      </c>
      <c r="F2151" s="1" t="s">
        <v>33</v>
      </c>
      <c r="G2151" s="1" t="s">
        <v>120</v>
      </c>
      <c r="H2151" s="1" t="s">
        <v>121</v>
      </c>
      <c r="I2151">
        <v>4</v>
      </c>
      <c r="J2151">
        <v>2800</v>
      </c>
      <c r="K2151" s="7">
        <v>0.1</v>
      </c>
      <c r="L2151">
        <v>10080</v>
      </c>
      <c r="M2151">
        <v>1892.78</v>
      </c>
      <c r="N2151" s="7">
        <f>IFERROR(Sales_Data[[#This Row],[Profit]]/Sales_Data[[#This Row],[Sales]],0)</f>
        <v>0.18777579365079364</v>
      </c>
      <c r="O2151" s="7" t="str">
        <f>TEXT(Sales_Data[[#This Row],[Order_Date]],"mmm")</f>
        <v>Oct</v>
      </c>
      <c r="P2151" s="9" t="str">
        <f>TEXT(Sales_Data[[#This Row],[Order_Date]],"yyyy")</f>
        <v>2025</v>
      </c>
      <c r="Q2151" s="9" t="str">
        <f t="shared" si="33"/>
        <v>Existing</v>
      </c>
      <c r="R2151" s="1" t="s">
        <v>20</v>
      </c>
    </row>
    <row r="2152" spans="1:18" x14ac:dyDescent="0.35">
      <c r="A2152" s="1" t="s">
        <v>5099</v>
      </c>
      <c r="B2152" s="2">
        <v>45879</v>
      </c>
      <c r="C2152" s="1" t="s">
        <v>5100</v>
      </c>
      <c r="D2152" s="1" t="s">
        <v>5101</v>
      </c>
      <c r="E2152" s="1" t="s">
        <v>119</v>
      </c>
      <c r="F2152" s="1" t="s">
        <v>33</v>
      </c>
      <c r="G2152" s="1" t="s">
        <v>42</v>
      </c>
      <c r="H2152" s="1" t="s">
        <v>47</v>
      </c>
      <c r="I2152">
        <v>5</v>
      </c>
      <c r="J2152">
        <v>55000</v>
      </c>
      <c r="K2152" s="7">
        <v>0.05</v>
      </c>
      <c r="L2152">
        <v>261250</v>
      </c>
      <c r="M2152">
        <v>33332.370000000003</v>
      </c>
      <c r="N2152" s="7">
        <f>IFERROR(Sales_Data[[#This Row],[Profit]]/Sales_Data[[#This Row],[Sales]],0)</f>
        <v>0.127588019138756</v>
      </c>
      <c r="O2152" s="7" t="str">
        <f>TEXT(Sales_Data[[#This Row],[Order_Date]],"mmm")</f>
        <v>Aug</v>
      </c>
      <c r="P2152" s="9" t="str">
        <f>TEXT(Sales_Data[[#This Row],[Order_Date]],"yyyy")</f>
        <v>2025</v>
      </c>
      <c r="Q2152" s="9" t="str">
        <f t="shared" si="33"/>
        <v>Existing</v>
      </c>
      <c r="R2152" s="1" t="s">
        <v>36</v>
      </c>
    </row>
    <row r="2153" spans="1:18" x14ac:dyDescent="0.35">
      <c r="A2153" s="1" t="s">
        <v>5102</v>
      </c>
      <c r="B2153" s="2">
        <v>45950</v>
      </c>
      <c r="C2153" s="1" t="s">
        <v>5103</v>
      </c>
      <c r="D2153" s="1" t="s">
        <v>2974</v>
      </c>
      <c r="E2153" s="1" t="s">
        <v>81</v>
      </c>
      <c r="F2153" s="1" t="s">
        <v>33</v>
      </c>
      <c r="G2153" s="1" t="s">
        <v>42</v>
      </c>
      <c r="H2153" s="1" t="s">
        <v>43</v>
      </c>
      <c r="I2153">
        <v>3</v>
      </c>
      <c r="J2153">
        <v>18000</v>
      </c>
      <c r="K2153" s="7">
        <v>0.2</v>
      </c>
      <c r="L2153">
        <v>43200</v>
      </c>
      <c r="M2153">
        <v>8795.77</v>
      </c>
      <c r="N2153" s="7">
        <f>IFERROR(Sales_Data[[#This Row],[Profit]]/Sales_Data[[#This Row],[Sales]],0)</f>
        <v>0.20360578703703705</v>
      </c>
      <c r="O2153" s="7" t="str">
        <f>TEXT(Sales_Data[[#This Row],[Order_Date]],"mmm")</f>
        <v>Oct</v>
      </c>
      <c r="P2153" s="9" t="str">
        <f>TEXT(Sales_Data[[#This Row],[Order_Date]],"yyyy")</f>
        <v>2025</v>
      </c>
      <c r="Q2153" s="9" t="str">
        <f t="shared" si="33"/>
        <v>Existing</v>
      </c>
      <c r="R2153" s="1" t="s">
        <v>73</v>
      </c>
    </row>
    <row r="2154" spans="1:18" x14ac:dyDescent="0.35">
      <c r="A2154" s="1" t="s">
        <v>5104</v>
      </c>
      <c r="B2154" s="2">
        <v>45835</v>
      </c>
      <c r="C2154" s="1" t="s">
        <v>4205</v>
      </c>
      <c r="D2154" s="1" t="s">
        <v>1943</v>
      </c>
      <c r="E2154" s="1" t="s">
        <v>86</v>
      </c>
      <c r="F2154" s="1" t="s">
        <v>25</v>
      </c>
      <c r="G2154" s="1" t="s">
        <v>42</v>
      </c>
      <c r="H2154" s="1" t="s">
        <v>102</v>
      </c>
      <c r="I2154">
        <v>1</v>
      </c>
      <c r="J2154">
        <v>25000</v>
      </c>
      <c r="K2154" s="7">
        <v>0.15</v>
      </c>
      <c r="L2154">
        <v>21250</v>
      </c>
      <c r="M2154">
        <v>2114.1999999999998</v>
      </c>
      <c r="N2154" s="7">
        <f>IFERROR(Sales_Data[[#This Row],[Profit]]/Sales_Data[[#This Row],[Sales]],0)</f>
        <v>9.9491764705882349E-2</v>
      </c>
      <c r="O2154" s="7" t="str">
        <f>TEXT(Sales_Data[[#This Row],[Order_Date]],"mmm")</f>
        <v>Jun</v>
      </c>
      <c r="P2154" s="9" t="str">
        <f>TEXT(Sales_Data[[#This Row],[Order_Date]],"yyyy")</f>
        <v>2025</v>
      </c>
      <c r="Q2154" s="9" t="str">
        <f t="shared" si="33"/>
        <v>New</v>
      </c>
      <c r="R2154" s="1" t="s">
        <v>20</v>
      </c>
    </row>
    <row r="2155" spans="1:18" x14ac:dyDescent="0.35">
      <c r="A2155" s="1" t="s">
        <v>5105</v>
      </c>
      <c r="B2155" s="2">
        <v>46021</v>
      </c>
      <c r="C2155" s="1" t="s">
        <v>5064</v>
      </c>
      <c r="D2155" s="1" t="s">
        <v>5106</v>
      </c>
      <c r="E2155" s="1" t="s">
        <v>56</v>
      </c>
      <c r="F2155" s="1" t="s">
        <v>57</v>
      </c>
      <c r="G2155" s="1" t="s">
        <v>18</v>
      </c>
      <c r="H2155" s="1" t="s">
        <v>292</v>
      </c>
      <c r="I2155">
        <v>1</v>
      </c>
      <c r="J2155">
        <v>500</v>
      </c>
      <c r="K2155" s="7">
        <v>0.05</v>
      </c>
      <c r="L2155">
        <v>475</v>
      </c>
      <c r="M2155">
        <v>66.28</v>
      </c>
      <c r="N2155" s="7">
        <f>IFERROR(Sales_Data[[#This Row],[Profit]]/Sales_Data[[#This Row],[Sales]],0)</f>
        <v>0.13953684210526315</v>
      </c>
      <c r="O2155" s="7" t="str">
        <f>TEXT(Sales_Data[[#This Row],[Order_Date]],"mmm")</f>
        <v>Dec</v>
      </c>
      <c r="P2155" s="9" t="str">
        <f>TEXT(Sales_Data[[#This Row],[Order_Date]],"yyyy")</f>
        <v>2025</v>
      </c>
      <c r="Q2155" s="9" t="str">
        <f t="shared" si="33"/>
        <v>New</v>
      </c>
      <c r="R2155" s="1" t="s">
        <v>73</v>
      </c>
    </row>
    <row r="2156" spans="1:18" x14ac:dyDescent="0.35">
      <c r="A2156" s="1" t="s">
        <v>5107</v>
      </c>
      <c r="B2156" s="2">
        <v>45973</v>
      </c>
      <c r="C2156" s="1" t="s">
        <v>3928</v>
      </c>
      <c r="D2156" s="1" t="s">
        <v>2830</v>
      </c>
      <c r="E2156" s="1" t="s">
        <v>106</v>
      </c>
      <c r="F2156" s="1" t="s">
        <v>33</v>
      </c>
      <c r="G2156" s="1" t="s">
        <v>42</v>
      </c>
      <c r="H2156" s="1" t="s">
        <v>47</v>
      </c>
      <c r="I2156">
        <v>3</v>
      </c>
      <c r="J2156">
        <v>55000</v>
      </c>
      <c r="K2156" s="7">
        <v>0.05</v>
      </c>
      <c r="L2156">
        <v>156750</v>
      </c>
      <c r="M2156">
        <v>28078.69</v>
      </c>
      <c r="N2156" s="7">
        <f>IFERROR(Sales_Data[[#This Row],[Profit]]/Sales_Data[[#This Row],[Sales]],0)</f>
        <v>0.17913039872408293</v>
      </c>
      <c r="O2156" s="7" t="str">
        <f>TEXT(Sales_Data[[#This Row],[Order_Date]],"mmm")</f>
        <v>Nov</v>
      </c>
      <c r="P2156" s="9" t="str">
        <f>TEXT(Sales_Data[[#This Row],[Order_Date]],"yyyy")</f>
        <v>2025</v>
      </c>
      <c r="Q2156" s="9" t="str">
        <f t="shared" si="33"/>
        <v>Existing</v>
      </c>
      <c r="R2156" s="1" t="s">
        <v>20</v>
      </c>
    </row>
    <row r="2157" spans="1:18" x14ac:dyDescent="0.35">
      <c r="A2157" s="1" t="s">
        <v>5108</v>
      </c>
      <c r="B2157" s="2">
        <v>45783</v>
      </c>
      <c r="C2157" s="1" t="s">
        <v>5109</v>
      </c>
      <c r="D2157" s="1" t="s">
        <v>1015</v>
      </c>
      <c r="E2157" s="1" t="s">
        <v>71</v>
      </c>
      <c r="F2157" s="1" t="s">
        <v>33</v>
      </c>
      <c r="G2157" s="1" t="s">
        <v>34</v>
      </c>
      <c r="H2157" s="1" t="s">
        <v>35</v>
      </c>
      <c r="I2157">
        <v>1</v>
      </c>
      <c r="J2157">
        <v>9000</v>
      </c>
      <c r="K2157" s="7">
        <v>0.05</v>
      </c>
      <c r="L2157">
        <v>8550</v>
      </c>
      <c r="M2157">
        <v>1612.24</v>
      </c>
      <c r="N2157" s="7">
        <f>IFERROR(Sales_Data[[#This Row],[Profit]]/Sales_Data[[#This Row],[Sales]],0)</f>
        <v>0.18856608187134502</v>
      </c>
      <c r="O2157" s="7" t="str">
        <f>TEXT(Sales_Data[[#This Row],[Order_Date]],"mmm")</f>
        <v>May</v>
      </c>
      <c r="P2157" s="9" t="str">
        <f>TEXT(Sales_Data[[#This Row],[Order_Date]],"yyyy")</f>
        <v>2025</v>
      </c>
      <c r="Q2157" s="9" t="str">
        <f t="shared" si="33"/>
        <v>New</v>
      </c>
      <c r="R2157" s="1" t="s">
        <v>28</v>
      </c>
    </row>
    <row r="2158" spans="1:18" x14ac:dyDescent="0.35">
      <c r="A2158" s="1" t="s">
        <v>5110</v>
      </c>
      <c r="B2158" s="2">
        <v>46005</v>
      </c>
      <c r="C2158" s="1" t="s">
        <v>5111</v>
      </c>
      <c r="D2158" s="1" t="s">
        <v>1520</v>
      </c>
      <c r="E2158" s="1" t="s">
        <v>17</v>
      </c>
      <c r="F2158" s="1" t="s">
        <v>17</v>
      </c>
      <c r="G2158" s="1" t="s">
        <v>34</v>
      </c>
      <c r="H2158" s="1" t="s">
        <v>35</v>
      </c>
      <c r="I2158">
        <v>3</v>
      </c>
      <c r="J2158">
        <v>9000</v>
      </c>
      <c r="K2158" s="7">
        <v>0.1</v>
      </c>
      <c r="L2158">
        <v>24300</v>
      </c>
      <c r="M2158">
        <v>4719.09</v>
      </c>
      <c r="N2158" s="7">
        <f>IFERROR(Sales_Data[[#This Row],[Profit]]/Sales_Data[[#This Row],[Sales]],0)</f>
        <v>0.19420123456790125</v>
      </c>
      <c r="O2158" s="7" t="str">
        <f>TEXT(Sales_Data[[#This Row],[Order_Date]],"mmm")</f>
        <v>Dec</v>
      </c>
      <c r="P2158" s="9" t="str">
        <f>TEXT(Sales_Data[[#This Row],[Order_Date]],"yyyy")</f>
        <v>2025</v>
      </c>
      <c r="Q2158" s="9" t="str">
        <f t="shared" si="33"/>
        <v>Existing</v>
      </c>
      <c r="R2158" s="1" t="s">
        <v>64</v>
      </c>
    </row>
    <row r="2159" spans="1:18" x14ac:dyDescent="0.35">
      <c r="A2159" s="1" t="s">
        <v>5112</v>
      </c>
      <c r="B2159" s="2">
        <v>45833</v>
      </c>
      <c r="C2159" s="1" t="s">
        <v>907</v>
      </c>
      <c r="D2159" s="1" t="s">
        <v>5113</v>
      </c>
      <c r="E2159" s="1" t="s">
        <v>56</v>
      </c>
      <c r="F2159" s="1" t="s">
        <v>57</v>
      </c>
      <c r="G2159" s="1" t="s">
        <v>120</v>
      </c>
      <c r="H2159" s="1" t="s">
        <v>121</v>
      </c>
      <c r="I2159">
        <v>5</v>
      </c>
      <c r="J2159">
        <v>2800</v>
      </c>
      <c r="K2159" s="7">
        <v>0.05</v>
      </c>
      <c r="L2159">
        <v>13300</v>
      </c>
      <c r="M2159">
        <v>1940.85</v>
      </c>
      <c r="N2159" s="7">
        <f>IFERROR(Sales_Data[[#This Row],[Profit]]/Sales_Data[[#This Row],[Sales]],0)</f>
        <v>0.14592857142857144</v>
      </c>
      <c r="O2159" s="7" t="str">
        <f>TEXT(Sales_Data[[#This Row],[Order_Date]],"mmm")</f>
        <v>Jun</v>
      </c>
      <c r="P2159" s="9" t="str">
        <f>TEXT(Sales_Data[[#This Row],[Order_Date]],"yyyy")</f>
        <v>2025</v>
      </c>
      <c r="Q2159" s="9" t="str">
        <f t="shared" si="33"/>
        <v>Existing</v>
      </c>
      <c r="R2159" s="1" t="s">
        <v>73</v>
      </c>
    </row>
    <row r="2160" spans="1:18" x14ac:dyDescent="0.35">
      <c r="A2160" s="1" t="s">
        <v>5114</v>
      </c>
      <c r="B2160" s="2">
        <v>45985</v>
      </c>
      <c r="C2160" s="1" t="s">
        <v>5115</v>
      </c>
      <c r="D2160" s="1" t="s">
        <v>5116</v>
      </c>
      <c r="E2160" s="1" t="s">
        <v>81</v>
      </c>
      <c r="F2160" s="1" t="s">
        <v>33</v>
      </c>
      <c r="G2160" s="1" t="s">
        <v>34</v>
      </c>
      <c r="H2160" s="1" t="s">
        <v>153</v>
      </c>
      <c r="I2160">
        <v>4</v>
      </c>
      <c r="J2160">
        <v>7000</v>
      </c>
      <c r="K2160" s="7">
        <v>0.15</v>
      </c>
      <c r="L2160">
        <v>23800</v>
      </c>
      <c r="M2160">
        <v>2626.99</v>
      </c>
      <c r="N2160" s="7">
        <f>IFERROR(Sales_Data[[#This Row],[Profit]]/Sales_Data[[#This Row],[Sales]],0)</f>
        <v>0.11037773109243697</v>
      </c>
      <c r="O2160" s="7" t="str">
        <f>TEXT(Sales_Data[[#This Row],[Order_Date]],"mmm")</f>
        <v>Nov</v>
      </c>
      <c r="P2160" s="9" t="str">
        <f>TEXT(Sales_Data[[#This Row],[Order_Date]],"yyyy")</f>
        <v>2025</v>
      </c>
      <c r="Q2160" s="9" t="str">
        <f t="shared" si="33"/>
        <v>Existing</v>
      </c>
      <c r="R2160" s="1" t="s">
        <v>20</v>
      </c>
    </row>
    <row r="2161" spans="1:18" x14ac:dyDescent="0.35">
      <c r="A2161" s="1" t="s">
        <v>5117</v>
      </c>
      <c r="B2161" s="2">
        <v>45747</v>
      </c>
      <c r="C2161" s="1" t="s">
        <v>4141</v>
      </c>
      <c r="D2161" s="1" t="s">
        <v>807</v>
      </c>
      <c r="E2161" s="1" t="s">
        <v>32</v>
      </c>
      <c r="F2161" s="1" t="s">
        <v>33</v>
      </c>
      <c r="G2161" s="1" t="s">
        <v>34</v>
      </c>
      <c r="H2161" s="1" t="s">
        <v>35</v>
      </c>
      <c r="I2161">
        <v>2</v>
      </c>
      <c r="J2161">
        <v>9000</v>
      </c>
      <c r="K2161" s="7">
        <v>0</v>
      </c>
      <c r="L2161">
        <v>18000</v>
      </c>
      <c r="M2161">
        <v>4469.16</v>
      </c>
      <c r="N2161" s="7">
        <f>IFERROR(Sales_Data[[#This Row],[Profit]]/Sales_Data[[#This Row],[Sales]],0)</f>
        <v>0.24828666666666666</v>
      </c>
      <c r="O2161" s="7" t="str">
        <f>TEXT(Sales_Data[[#This Row],[Order_Date]],"mmm")</f>
        <v>Mar</v>
      </c>
      <c r="P2161" s="9" t="str">
        <f>TEXT(Sales_Data[[#This Row],[Order_Date]],"yyyy")</f>
        <v>2025</v>
      </c>
      <c r="Q2161" s="9" t="str">
        <f t="shared" si="33"/>
        <v>Existing</v>
      </c>
      <c r="R2161" s="1" t="s">
        <v>20</v>
      </c>
    </row>
    <row r="2162" spans="1:18" x14ac:dyDescent="0.35">
      <c r="A2162" s="1" t="s">
        <v>5118</v>
      </c>
      <c r="B2162" s="2">
        <v>45866</v>
      </c>
      <c r="C2162" s="1" t="s">
        <v>4924</v>
      </c>
      <c r="D2162" s="1" t="s">
        <v>5119</v>
      </c>
      <c r="E2162" s="1" t="s">
        <v>40</v>
      </c>
      <c r="F2162" s="1" t="s">
        <v>41</v>
      </c>
      <c r="G2162" s="1" t="s">
        <v>26</v>
      </c>
      <c r="H2162" s="1" t="s">
        <v>27</v>
      </c>
      <c r="I2162">
        <v>4</v>
      </c>
      <c r="J2162">
        <v>1200</v>
      </c>
      <c r="K2162" s="7">
        <v>0.15</v>
      </c>
      <c r="L2162">
        <v>4080</v>
      </c>
      <c r="M2162">
        <v>846.72</v>
      </c>
      <c r="N2162" s="7">
        <f>IFERROR(Sales_Data[[#This Row],[Profit]]/Sales_Data[[#This Row],[Sales]],0)</f>
        <v>0.20752941176470588</v>
      </c>
      <c r="O2162" s="7" t="str">
        <f>TEXT(Sales_Data[[#This Row],[Order_Date]],"mmm")</f>
        <v>Jul</v>
      </c>
      <c r="P2162" s="9" t="str">
        <f>TEXT(Sales_Data[[#This Row],[Order_Date]],"yyyy")</f>
        <v>2025</v>
      </c>
      <c r="Q2162" s="9" t="str">
        <f t="shared" si="33"/>
        <v>Existing</v>
      </c>
      <c r="R2162" s="1" t="s">
        <v>36</v>
      </c>
    </row>
    <row r="2163" spans="1:18" x14ac:dyDescent="0.35">
      <c r="A2163" s="1" t="s">
        <v>5120</v>
      </c>
      <c r="B2163" s="2">
        <v>45690</v>
      </c>
      <c r="C2163" s="1" t="s">
        <v>3872</v>
      </c>
      <c r="D2163" s="1" t="s">
        <v>5121</v>
      </c>
      <c r="E2163" s="1" t="s">
        <v>160</v>
      </c>
      <c r="F2163" s="1" t="s">
        <v>161</v>
      </c>
      <c r="G2163" s="1" t="s">
        <v>26</v>
      </c>
      <c r="H2163" s="1" t="s">
        <v>27</v>
      </c>
      <c r="I2163">
        <v>1</v>
      </c>
      <c r="J2163">
        <v>1200</v>
      </c>
      <c r="K2163" s="7">
        <v>0.05</v>
      </c>
      <c r="L2163">
        <v>1140</v>
      </c>
      <c r="M2163">
        <v>152.96</v>
      </c>
      <c r="N2163" s="7">
        <f>IFERROR(Sales_Data[[#This Row],[Profit]]/Sales_Data[[#This Row],[Sales]],0)</f>
        <v>0.13417543859649123</v>
      </c>
      <c r="O2163" s="7" t="str">
        <f>TEXT(Sales_Data[[#This Row],[Order_Date]],"mmm")</f>
        <v>Feb</v>
      </c>
      <c r="P2163" s="9" t="str">
        <f>TEXT(Sales_Data[[#This Row],[Order_Date]],"yyyy")</f>
        <v>2025</v>
      </c>
      <c r="Q2163" s="9" t="str">
        <f t="shared" si="33"/>
        <v>New</v>
      </c>
      <c r="R2163" s="1" t="s">
        <v>28</v>
      </c>
    </row>
    <row r="2164" spans="1:18" x14ac:dyDescent="0.35">
      <c r="A2164" s="1" t="s">
        <v>5122</v>
      </c>
      <c r="B2164" s="2">
        <v>45810</v>
      </c>
      <c r="C2164" s="1" t="s">
        <v>1969</v>
      </c>
      <c r="D2164" s="1" t="s">
        <v>5123</v>
      </c>
      <c r="E2164" s="1" t="s">
        <v>160</v>
      </c>
      <c r="F2164" s="1" t="s">
        <v>161</v>
      </c>
      <c r="G2164" s="1" t="s">
        <v>26</v>
      </c>
      <c r="H2164" s="1" t="s">
        <v>128</v>
      </c>
      <c r="I2164">
        <v>4</v>
      </c>
      <c r="J2164">
        <v>900</v>
      </c>
      <c r="K2164" s="7">
        <v>0.05</v>
      </c>
      <c r="L2164">
        <v>3420</v>
      </c>
      <c r="M2164">
        <v>331.08</v>
      </c>
      <c r="N2164" s="7">
        <f>IFERROR(Sales_Data[[#This Row],[Profit]]/Sales_Data[[#This Row],[Sales]],0)</f>
        <v>9.6807017543859647E-2</v>
      </c>
      <c r="O2164" s="7" t="str">
        <f>TEXT(Sales_Data[[#This Row],[Order_Date]],"mmm")</f>
        <v>Jun</v>
      </c>
      <c r="P2164" s="9" t="str">
        <f>TEXT(Sales_Data[[#This Row],[Order_Date]],"yyyy")</f>
        <v>2025</v>
      </c>
      <c r="Q2164" s="9" t="str">
        <f t="shared" si="33"/>
        <v>Existing</v>
      </c>
      <c r="R2164" s="1" t="s">
        <v>20</v>
      </c>
    </row>
    <row r="2165" spans="1:18" x14ac:dyDescent="0.35">
      <c r="A2165" s="1" t="s">
        <v>5124</v>
      </c>
      <c r="B2165" s="2">
        <v>45908</v>
      </c>
      <c r="C2165" s="1" t="s">
        <v>5125</v>
      </c>
      <c r="D2165" s="1" t="s">
        <v>4132</v>
      </c>
      <c r="E2165" s="1" t="s">
        <v>81</v>
      </c>
      <c r="F2165" s="1" t="s">
        <v>33</v>
      </c>
      <c r="G2165" s="1" t="s">
        <v>42</v>
      </c>
      <c r="H2165" s="1" t="s">
        <v>102</v>
      </c>
      <c r="I2165">
        <v>4</v>
      </c>
      <c r="J2165">
        <v>25000</v>
      </c>
      <c r="K2165" s="7">
        <v>0.05</v>
      </c>
      <c r="L2165">
        <v>95000</v>
      </c>
      <c r="M2165">
        <v>13407.16</v>
      </c>
      <c r="N2165" s="7">
        <f>IFERROR(Sales_Data[[#This Row],[Profit]]/Sales_Data[[#This Row],[Sales]],0)</f>
        <v>0.141128</v>
      </c>
      <c r="O2165" s="7" t="str">
        <f>TEXT(Sales_Data[[#This Row],[Order_Date]],"mmm")</f>
        <v>Sep</v>
      </c>
      <c r="P2165" s="9" t="str">
        <f>TEXT(Sales_Data[[#This Row],[Order_Date]],"yyyy")</f>
        <v>2025</v>
      </c>
      <c r="Q2165" s="9" t="str">
        <f t="shared" si="33"/>
        <v>Existing</v>
      </c>
      <c r="R2165" s="1" t="s">
        <v>73</v>
      </c>
    </row>
    <row r="2166" spans="1:18" x14ac:dyDescent="0.35">
      <c r="A2166" s="1" t="s">
        <v>5126</v>
      </c>
      <c r="B2166" s="2">
        <v>45993</v>
      </c>
      <c r="C2166" s="1" t="s">
        <v>5127</v>
      </c>
      <c r="D2166" s="1" t="s">
        <v>731</v>
      </c>
      <c r="E2166" s="1" t="s">
        <v>160</v>
      </c>
      <c r="F2166" s="1" t="s">
        <v>161</v>
      </c>
      <c r="G2166" s="1" t="s">
        <v>34</v>
      </c>
      <c r="H2166" s="1" t="s">
        <v>153</v>
      </c>
      <c r="I2166">
        <v>3</v>
      </c>
      <c r="J2166">
        <v>7000</v>
      </c>
      <c r="K2166" s="7">
        <v>0.2</v>
      </c>
      <c r="L2166">
        <v>16800</v>
      </c>
      <c r="M2166">
        <v>1930.69</v>
      </c>
      <c r="N2166" s="7">
        <f>IFERROR(Sales_Data[[#This Row],[Profit]]/Sales_Data[[#This Row],[Sales]],0)</f>
        <v>0.11492202380952381</v>
      </c>
      <c r="O2166" s="7" t="str">
        <f>TEXT(Sales_Data[[#This Row],[Order_Date]],"mmm")</f>
        <v>Dec</v>
      </c>
      <c r="P2166" s="9" t="str">
        <f>TEXT(Sales_Data[[#This Row],[Order_Date]],"yyyy")</f>
        <v>2025</v>
      </c>
      <c r="Q2166" s="9" t="str">
        <f t="shared" si="33"/>
        <v>Existing</v>
      </c>
      <c r="R2166" s="1" t="s">
        <v>20</v>
      </c>
    </row>
    <row r="2167" spans="1:18" x14ac:dyDescent="0.35">
      <c r="A2167" s="1" t="s">
        <v>5128</v>
      </c>
      <c r="B2167" s="2">
        <v>45741</v>
      </c>
      <c r="C2167" s="1" t="s">
        <v>2707</v>
      </c>
      <c r="D2167" s="1" t="s">
        <v>2729</v>
      </c>
      <c r="E2167" s="1" t="s">
        <v>62</v>
      </c>
      <c r="F2167" s="1" t="s">
        <v>41</v>
      </c>
      <c r="G2167" s="1" t="s">
        <v>120</v>
      </c>
      <c r="H2167" s="1" t="s">
        <v>217</v>
      </c>
      <c r="I2167">
        <v>4</v>
      </c>
      <c r="J2167">
        <v>3200</v>
      </c>
      <c r="K2167" s="7">
        <v>0.05</v>
      </c>
      <c r="L2167">
        <v>12160</v>
      </c>
      <c r="M2167">
        <v>2811.55</v>
      </c>
      <c r="N2167" s="7">
        <f>IFERROR(Sales_Data[[#This Row],[Profit]]/Sales_Data[[#This Row],[Sales]],0)</f>
        <v>0.23121299342105264</v>
      </c>
      <c r="O2167" s="7" t="str">
        <f>TEXT(Sales_Data[[#This Row],[Order_Date]],"mmm")</f>
        <v>Mar</v>
      </c>
      <c r="P2167" s="9" t="str">
        <f>TEXT(Sales_Data[[#This Row],[Order_Date]],"yyyy")</f>
        <v>2025</v>
      </c>
      <c r="Q2167" s="9" t="str">
        <f t="shared" si="33"/>
        <v>Existing</v>
      </c>
      <c r="R2167" s="1" t="s">
        <v>28</v>
      </c>
    </row>
    <row r="2168" spans="1:18" x14ac:dyDescent="0.35">
      <c r="A2168" s="1" t="s">
        <v>5129</v>
      </c>
      <c r="B2168" s="2">
        <v>45965</v>
      </c>
      <c r="C2168" s="1" t="s">
        <v>5130</v>
      </c>
      <c r="D2168" s="1" t="s">
        <v>5131</v>
      </c>
      <c r="E2168" s="1" t="s">
        <v>111</v>
      </c>
      <c r="F2168" s="1" t="s">
        <v>33</v>
      </c>
      <c r="G2168" s="1" t="s">
        <v>42</v>
      </c>
      <c r="H2168" s="1" t="s">
        <v>47</v>
      </c>
      <c r="I2168">
        <v>1</v>
      </c>
      <c r="J2168">
        <v>55000</v>
      </c>
      <c r="K2168" s="7">
        <v>0.05</v>
      </c>
      <c r="L2168">
        <v>52250</v>
      </c>
      <c r="M2168">
        <v>8213.33</v>
      </c>
      <c r="N2168" s="7">
        <f>IFERROR(Sales_Data[[#This Row],[Profit]]/Sales_Data[[#This Row],[Sales]],0)</f>
        <v>0.15719291866028709</v>
      </c>
      <c r="O2168" s="7" t="str">
        <f>TEXT(Sales_Data[[#This Row],[Order_Date]],"mmm")</f>
        <v>Nov</v>
      </c>
      <c r="P2168" s="9" t="str">
        <f>TEXT(Sales_Data[[#This Row],[Order_Date]],"yyyy")</f>
        <v>2025</v>
      </c>
      <c r="Q2168" s="9" t="str">
        <f t="shared" si="33"/>
        <v>New</v>
      </c>
      <c r="R2168" s="1" t="s">
        <v>73</v>
      </c>
    </row>
    <row r="2169" spans="1:18" x14ac:dyDescent="0.35">
      <c r="A2169" s="1" t="s">
        <v>5132</v>
      </c>
      <c r="B2169" s="2">
        <v>45815</v>
      </c>
      <c r="C2169" s="1" t="s">
        <v>5133</v>
      </c>
      <c r="D2169" s="1" t="s">
        <v>127</v>
      </c>
      <c r="E2169" s="1" t="s">
        <v>106</v>
      </c>
      <c r="F2169" s="1" t="s">
        <v>33</v>
      </c>
      <c r="G2169" s="1" t="s">
        <v>42</v>
      </c>
      <c r="H2169" s="1" t="s">
        <v>112</v>
      </c>
      <c r="I2169">
        <v>4</v>
      </c>
      <c r="J2169">
        <v>2500</v>
      </c>
      <c r="K2169" s="7">
        <v>0</v>
      </c>
      <c r="L2169">
        <v>10000</v>
      </c>
      <c r="M2169">
        <v>1675.48</v>
      </c>
      <c r="N2169" s="7">
        <f>IFERROR(Sales_Data[[#This Row],[Profit]]/Sales_Data[[#This Row],[Sales]],0)</f>
        <v>0.167548</v>
      </c>
      <c r="O2169" s="7" t="str">
        <f>TEXT(Sales_Data[[#This Row],[Order_Date]],"mmm")</f>
        <v>Jun</v>
      </c>
      <c r="P2169" s="9" t="str">
        <f>TEXT(Sales_Data[[#This Row],[Order_Date]],"yyyy")</f>
        <v>2025</v>
      </c>
      <c r="Q2169" s="9" t="str">
        <f t="shared" si="33"/>
        <v>Existing</v>
      </c>
      <c r="R2169" s="1" t="s">
        <v>73</v>
      </c>
    </row>
    <row r="2170" spans="1:18" x14ac:dyDescent="0.35">
      <c r="A2170" s="1" t="s">
        <v>5134</v>
      </c>
      <c r="B2170" s="2">
        <v>45737</v>
      </c>
      <c r="C2170" s="1" t="s">
        <v>5135</v>
      </c>
      <c r="D2170" s="1" t="s">
        <v>2373</v>
      </c>
      <c r="E2170" s="1" t="s">
        <v>62</v>
      </c>
      <c r="F2170" s="1" t="s">
        <v>41</v>
      </c>
      <c r="G2170" s="1" t="s">
        <v>42</v>
      </c>
      <c r="H2170" s="1" t="s">
        <v>102</v>
      </c>
      <c r="I2170">
        <v>2</v>
      </c>
      <c r="J2170">
        <v>25000</v>
      </c>
      <c r="K2170" s="7">
        <v>0.15</v>
      </c>
      <c r="L2170">
        <v>42500</v>
      </c>
      <c r="M2170">
        <v>3954.44</v>
      </c>
      <c r="N2170" s="7">
        <f>IFERROR(Sales_Data[[#This Row],[Profit]]/Sales_Data[[#This Row],[Sales]],0)</f>
        <v>9.3045647058823525E-2</v>
      </c>
      <c r="O2170" s="7" t="str">
        <f>TEXT(Sales_Data[[#This Row],[Order_Date]],"mmm")</f>
        <v>Mar</v>
      </c>
      <c r="P2170" s="9" t="str">
        <f>TEXT(Sales_Data[[#This Row],[Order_Date]],"yyyy")</f>
        <v>2025</v>
      </c>
      <c r="Q2170" s="9" t="str">
        <f t="shared" si="33"/>
        <v>Existing</v>
      </c>
      <c r="R2170" s="1" t="s">
        <v>20</v>
      </c>
    </row>
    <row r="2171" spans="1:18" x14ac:dyDescent="0.35">
      <c r="A2171" s="1" t="s">
        <v>5136</v>
      </c>
      <c r="B2171" s="2">
        <v>45892</v>
      </c>
      <c r="C2171" s="1" t="s">
        <v>4425</v>
      </c>
      <c r="D2171" s="1" t="s">
        <v>4147</v>
      </c>
      <c r="E2171" s="1" t="s">
        <v>135</v>
      </c>
      <c r="F2171" s="1" t="s">
        <v>136</v>
      </c>
      <c r="G2171" s="1" t="s">
        <v>42</v>
      </c>
      <c r="H2171" s="1" t="s">
        <v>63</v>
      </c>
      <c r="I2171">
        <v>5</v>
      </c>
      <c r="J2171">
        <v>4500</v>
      </c>
      <c r="K2171" s="7">
        <v>0.05</v>
      </c>
      <c r="L2171">
        <v>21375</v>
      </c>
      <c r="M2171">
        <v>4143.6899999999996</v>
      </c>
      <c r="N2171" s="7">
        <f>IFERROR(Sales_Data[[#This Row],[Profit]]/Sales_Data[[#This Row],[Sales]],0)</f>
        <v>0.19385684210526313</v>
      </c>
      <c r="O2171" s="7" t="str">
        <f>TEXT(Sales_Data[[#This Row],[Order_Date]],"mmm")</f>
        <v>Aug</v>
      </c>
      <c r="P2171" s="9" t="str">
        <f>TEXT(Sales_Data[[#This Row],[Order_Date]],"yyyy")</f>
        <v>2025</v>
      </c>
      <c r="Q2171" s="9" t="str">
        <f t="shared" si="33"/>
        <v>Existing</v>
      </c>
      <c r="R2171" s="1" t="s">
        <v>20</v>
      </c>
    </row>
    <row r="2172" spans="1:18" x14ac:dyDescent="0.35">
      <c r="A2172" s="1" t="s">
        <v>5137</v>
      </c>
      <c r="B2172" s="2">
        <v>45973</v>
      </c>
      <c r="C2172" s="1" t="s">
        <v>625</v>
      </c>
      <c r="D2172" s="1" t="s">
        <v>1566</v>
      </c>
      <c r="E2172" s="1" t="s">
        <v>62</v>
      </c>
      <c r="F2172" s="1" t="s">
        <v>41</v>
      </c>
      <c r="G2172" s="1" t="s">
        <v>42</v>
      </c>
      <c r="H2172" s="1" t="s">
        <v>47</v>
      </c>
      <c r="I2172">
        <v>2</v>
      </c>
      <c r="J2172">
        <v>55000</v>
      </c>
      <c r="K2172" s="7">
        <v>0.05</v>
      </c>
      <c r="L2172">
        <v>104500</v>
      </c>
      <c r="M2172">
        <v>20789.93</v>
      </c>
      <c r="N2172" s="7">
        <f>IFERROR(Sales_Data[[#This Row],[Profit]]/Sales_Data[[#This Row],[Sales]],0)</f>
        <v>0.19894669856459329</v>
      </c>
      <c r="O2172" s="7" t="str">
        <f>TEXT(Sales_Data[[#This Row],[Order_Date]],"mmm")</f>
        <v>Nov</v>
      </c>
      <c r="P2172" s="9" t="str">
        <f>TEXT(Sales_Data[[#This Row],[Order_Date]],"yyyy")</f>
        <v>2025</v>
      </c>
      <c r="Q2172" s="9" t="str">
        <f t="shared" si="33"/>
        <v>Existing</v>
      </c>
      <c r="R2172" s="1" t="s">
        <v>20</v>
      </c>
    </row>
    <row r="2173" spans="1:18" x14ac:dyDescent="0.35">
      <c r="A2173" s="1" t="s">
        <v>5138</v>
      </c>
      <c r="B2173" s="2">
        <v>45994</v>
      </c>
      <c r="C2173" s="1" t="s">
        <v>138</v>
      </c>
      <c r="D2173" s="1" t="s">
        <v>4886</v>
      </c>
      <c r="E2173" s="1" t="s">
        <v>86</v>
      </c>
      <c r="F2173" s="1" t="s">
        <v>25</v>
      </c>
      <c r="G2173" s="1" t="s">
        <v>42</v>
      </c>
      <c r="H2173" s="1" t="s">
        <v>43</v>
      </c>
      <c r="I2173">
        <v>2</v>
      </c>
      <c r="J2173">
        <v>18000</v>
      </c>
      <c r="K2173" s="7">
        <v>0.2</v>
      </c>
      <c r="L2173">
        <v>28800</v>
      </c>
      <c r="M2173">
        <v>6743.75</v>
      </c>
      <c r="N2173" s="7">
        <f>IFERROR(Sales_Data[[#This Row],[Profit]]/Sales_Data[[#This Row],[Sales]],0)</f>
        <v>0.2341579861111111</v>
      </c>
      <c r="O2173" s="7" t="str">
        <f>TEXT(Sales_Data[[#This Row],[Order_Date]],"mmm")</f>
        <v>Dec</v>
      </c>
      <c r="P2173" s="9" t="str">
        <f>TEXT(Sales_Data[[#This Row],[Order_Date]],"yyyy")</f>
        <v>2025</v>
      </c>
      <c r="Q2173" s="9" t="str">
        <f t="shared" si="33"/>
        <v>Existing</v>
      </c>
      <c r="R2173" s="1" t="s">
        <v>73</v>
      </c>
    </row>
    <row r="2174" spans="1:18" x14ac:dyDescent="0.35">
      <c r="A2174" s="1" t="s">
        <v>5139</v>
      </c>
      <c r="B2174" s="2">
        <v>45698</v>
      </c>
      <c r="C2174" s="1" t="s">
        <v>1237</v>
      </c>
      <c r="D2174" s="1" t="s">
        <v>5140</v>
      </c>
      <c r="E2174" s="1" t="s">
        <v>32</v>
      </c>
      <c r="F2174" s="1" t="s">
        <v>33</v>
      </c>
      <c r="G2174" s="1" t="s">
        <v>120</v>
      </c>
      <c r="H2174" s="1" t="s">
        <v>121</v>
      </c>
      <c r="I2174">
        <v>1</v>
      </c>
      <c r="J2174">
        <v>2800</v>
      </c>
      <c r="K2174" s="7">
        <v>0.05</v>
      </c>
      <c r="L2174">
        <v>2660</v>
      </c>
      <c r="M2174">
        <v>526.64</v>
      </c>
      <c r="N2174" s="7">
        <f>IFERROR(Sales_Data[[#This Row],[Profit]]/Sales_Data[[#This Row],[Sales]],0)</f>
        <v>0.19798496240601504</v>
      </c>
      <c r="O2174" s="7" t="str">
        <f>TEXT(Sales_Data[[#This Row],[Order_Date]],"mmm")</f>
        <v>Feb</v>
      </c>
      <c r="P2174" s="9" t="str">
        <f>TEXT(Sales_Data[[#This Row],[Order_Date]],"yyyy")</f>
        <v>2025</v>
      </c>
      <c r="Q2174" s="9" t="str">
        <f t="shared" si="33"/>
        <v>New</v>
      </c>
      <c r="R2174" s="1" t="s">
        <v>36</v>
      </c>
    </row>
    <row r="2175" spans="1:18" x14ac:dyDescent="0.35">
      <c r="A2175" s="1" t="s">
        <v>5141</v>
      </c>
      <c r="B2175" s="2">
        <v>45754</v>
      </c>
      <c r="C2175" s="1" t="s">
        <v>5142</v>
      </c>
      <c r="D2175" s="1" t="s">
        <v>4999</v>
      </c>
      <c r="E2175" s="1" t="s">
        <v>81</v>
      </c>
      <c r="F2175" s="1" t="s">
        <v>33</v>
      </c>
      <c r="G2175" s="1" t="s">
        <v>120</v>
      </c>
      <c r="H2175" s="1" t="s">
        <v>146</v>
      </c>
      <c r="I2175">
        <v>3</v>
      </c>
      <c r="J2175">
        <v>800</v>
      </c>
      <c r="K2175" s="7">
        <v>0</v>
      </c>
      <c r="L2175">
        <v>2400</v>
      </c>
      <c r="M2175">
        <v>392.16</v>
      </c>
      <c r="N2175" s="7">
        <f>IFERROR(Sales_Data[[#This Row],[Profit]]/Sales_Data[[#This Row],[Sales]],0)</f>
        <v>0.16340000000000002</v>
      </c>
      <c r="O2175" s="7" t="str">
        <f>TEXT(Sales_Data[[#This Row],[Order_Date]],"mmm")</f>
        <v>Apr</v>
      </c>
      <c r="P2175" s="9" t="str">
        <f>TEXT(Sales_Data[[#This Row],[Order_Date]],"yyyy")</f>
        <v>2025</v>
      </c>
      <c r="Q2175" s="9" t="str">
        <f t="shared" si="33"/>
        <v>Existing</v>
      </c>
      <c r="R2175" s="1" t="s">
        <v>28</v>
      </c>
    </row>
    <row r="2176" spans="1:18" x14ac:dyDescent="0.35">
      <c r="A2176" s="1" t="s">
        <v>5143</v>
      </c>
      <c r="B2176" s="2">
        <v>45939</v>
      </c>
      <c r="C2176" s="1" t="s">
        <v>175</v>
      </c>
      <c r="D2176" s="1" t="s">
        <v>5144</v>
      </c>
      <c r="E2176" s="1" t="s">
        <v>24</v>
      </c>
      <c r="F2176" s="1" t="s">
        <v>25</v>
      </c>
      <c r="G2176" s="1" t="s">
        <v>120</v>
      </c>
      <c r="H2176" s="1" t="s">
        <v>217</v>
      </c>
      <c r="I2176">
        <v>2</v>
      </c>
      <c r="J2176">
        <v>3200</v>
      </c>
      <c r="K2176" s="7">
        <v>0.05</v>
      </c>
      <c r="L2176">
        <v>6080</v>
      </c>
      <c r="M2176">
        <v>881.35</v>
      </c>
      <c r="N2176" s="7">
        <f>IFERROR(Sales_Data[[#This Row],[Profit]]/Sales_Data[[#This Row],[Sales]],0)</f>
        <v>0.14495888157894737</v>
      </c>
      <c r="O2176" s="7" t="str">
        <f>TEXT(Sales_Data[[#This Row],[Order_Date]],"mmm")</f>
        <v>Oct</v>
      </c>
      <c r="P2176" s="9" t="str">
        <f>TEXT(Sales_Data[[#This Row],[Order_Date]],"yyyy")</f>
        <v>2025</v>
      </c>
      <c r="Q2176" s="9" t="str">
        <f t="shared" si="33"/>
        <v>Existing</v>
      </c>
      <c r="R2176" s="1" t="s">
        <v>64</v>
      </c>
    </row>
    <row r="2177" spans="1:18" x14ac:dyDescent="0.35">
      <c r="A2177" s="1" t="s">
        <v>5145</v>
      </c>
      <c r="B2177" s="2">
        <v>45981</v>
      </c>
      <c r="C2177" s="1" t="s">
        <v>756</v>
      </c>
      <c r="D2177" s="1" t="s">
        <v>2133</v>
      </c>
      <c r="E2177" s="1" t="s">
        <v>81</v>
      </c>
      <c r="F2177" s="1" t="s">
        <v>33</v>
      </c>
      <c r="G2177" s="1" t="s">
        <v>42</v>
      </c>
      <c r="H2177" s="1" t="s">
        <v>43</v>
      </c>
      <c r="I2177">
        <v>4</v>
      </c>
      <c r="J2177">
        <v>18000</v>
      </c>
      <c r="K2177" s="7">
        <v>0.1</v>
      </c>
      <c r="L2177">
        <v>64800</v>
      </c>
      <c r="M2177">
        <v>11981.72</v>
      </c>
      <c r="N2177" s="7">
        <f>IFERROR(Sales_Data[[#This Row],[Profit]]/Sales_Data[[#This Row],[Sales]],0)</f>
        <v>0.18490308641975309</v>
      </c>
      <c r="O2177" s="7" t="str">
        <f>TEXT(Sales_Data[[#This Row],[Order_Date]],"mmm")</f>
        <v>Nov</v>
      </c>
      <c r="P2177" s="9" t="str">
        <f>TEXT(Sales_Data[[#This Row],[Order_Date]],"yyyy")</f>
        <v>2025</v>
      </c>
      <c r="Q2177" s="9" t="str">
        <f t="shared" si="33"/>
        <v>Existing</v>
      </c>
      <c r="R2177" s="1" t="s">
        <v>64</v>
      </c>
    </row>
    <row r="2178" spans="1:18" x14ac:dyDescent="0.35">
      <c r="A2178" s="1" t="s">
        <v>5146</v>
      </c>
      <c r="B2178" s="2">
        <v>45658</v>
      </c>
      <c r="C2178" s="1" t="s">
        <v>397</v>
      </c>
      <c r="D2178" s="1" t="s">
        <v>5147</v>
      </c>
      <c r="E2178" s="1" t="s">
        <v>119</v>
      </c>
      <c r="F2178" s="1" t="s">
        <v>33</v>
      </c>
      <c r="G2178" s="1" t="s">
        <v>120</v>
      </c>
      <c r="H2178" s="1" t="s">
        <v>217</v>
      </c>
      <c r="I2178">
        <v>4</v>
      </c>
      <c r="J2178">
        <v>3200</v>
      </c>
      <c r="K2178" s="7">
        <v>0.15</v>
      </c>
      <c r="L2178">
        <v>10880</v>
      </c>
      <c r="M2178">
        <v>2320.41</v>
      </c>
      <c r="N2178" s="7">
        <f>IFERROR(Sales_Data[[#This Row],[Profit]]/Sales_Data[[#This Row],[Sales]],0)</f>
        <v>0.21327297794117644</v>
      </c>
      <c r="O2178" s="7" t="str">
        <f>TEXT(Sales_Data[[#This Row],[Order_Date]],"mmm")</f>
        <v>Jan</v>
      </c>
      <c r="P2178" s="9" t="str">
        <f>TEXT(Sales_Data[[#This Row],[Order_Date]],"yyyy")</f>
        <v>2025</v>
      </c>
      <c r="Q2178" s="9" t="str">
        <f t="shared" ref="Q2178:Q2241" si="34">IF(I2178&gt;1,"Existing","New")</f>
        <v>Existing</v>
      </c>
      <c r="R2178" s="1" t="s">
        <v>20</v>
      </c>
    </row>
    <row r="2179" spans="1:18" x14ac:dyDescent="0.35">
      <c r="A2179" s="1" t="s">
        <v>5148</v>
      </c>
      <c r="B2179" s="2">
        <v>45736</v>
      </c>
      <c r="C2179" s="1" t="s">
        <v>1357</v>
      </c>
      <c r="D2179" s="1" t="s">
        <v>4328</v>
      </c>
      <c r="E2179" s="1" t="s">
        <v>119</v>
      </c>
      <c r="F2179" s="1" t="s">
        <v>33</v>
      </c>
      <c r="G2179" s="1" t="s">
        <v>42</v>
      </c>
      <c r="H2179" s="1" t="s">
        <v>102</v>
      </c>
      <c r="I2179">
        <v>4</v>
      </c>
      <c r="J2179">
        <v>25000</v>
      </c>
      <c r="K2179" s="7">
        <v>0.05</v>
      </c>
      <c r="L2179">
        <v>95000</v>
      </c>
      <c r="M2179">
        <v>9176.2000000000007</v>
      </c>
      <c r="N2179" s="7">
        <f>IFERROR(Sales_Data[[#This Row],[Profit]]/Sales_Data[[#This Row],[Sales]],0)</f>
        <v>9.6591578947368431E-2</v>
      </c>
      <c r="O2179" s="7" t="str">
        <f>TEXT(Sales_Data[[#This Row],[Order_Date]],"mmm")</f>
        <v>Mar</v>
      </c>
      <c r="P2179" s="9" t="str">
        <f>TEXT(Sales_Data[[#This Row],[Order_Date]],"yyyy")</f>
        <v>2025</v>
      </c>
      <c r="Q2179" s="9" t="str">
        <f t="shared" si="34"/>
        <v>Existing</v>
      </c>
      <c r="R2179" s="1" t="s">
        <v>20</v>
      </c>
    </row>
    <row r="2180" spans="1:18" x14ac:dyDescent="0.35">
      <c r="A2180" s="1" t="s">
        <v>5149</v>
      </c>
      <c r="B2180" s="2">
        <v>45709</v>
      </c>
      <c r="C2180" s="1" t="s">
        <v>1972</v>
      </c>
      <c r="D2180" s="1" t="s">
        <v>5150</v>
      </c>
      <c r="E2180" s="1" t="s">
        <v>160</v>
      </c>
      <c r="F2180" s="1" t="s">
        <v>161</v>
      </c>
      <c r="G2180" s="1" t="s">
        <v>42</v>
      </c>
      <c r="H2180" s="1" t="s">
        <v>102</v>
      </c>
      <c r="I2180">
        <v>1</v>
      </c>
      <c r="J2180">
        <v>25000</v>
      </c>
      <c r="K2180" s="7">
        <v>0.15</v>
      </c>
      <c r="L2180">
        <v>21250</v>
      </c>
      <c r="M2180">
        <v>4347.1899999999996</v>
      </c>
      <c r="N2180" s="7">
        <f>IFERROR(Sales_Data[[#This Row],[Profit]]/Sales_Data[[#This Row],[Sales]],0)</f>
        <v>0.2045736470588235</v>
      </c>
      <c r="O2180" s="7" t="str">
        <f>TEXT(Sales_Data[[#This Row],[Order_Date]],"mmm")</f>
        <v>Feb</v>
      </c>
      <c r="P2180" s="9" t="str">
        <f>TEXT(Sales_Data[[#This Row],[Order_Date]],"yyyy")</f>
        <v>2025</v>
      </c>
      <c r="Q2180" s="9" t="str">
        <f t="shared" si="34"/>
        <v>New</v>
      </c>
      <c r="R2180" s="1" t="s">
        <v>64</v>
      </c>
    </row>
    <row r="2181" spans="1:18" x14ac:dyDescent="0.35">
      <c r="A2181" s="1" t="s">
        <v>5151</v>
      </c>
      <c r="B2181" s="2">
        <v>45730</v>
      </c>
      <c r="C2181" s="1" t="s">
        <v>5152</v>
      </c>
      <c r="D2181" s="1" t="s">
        <v>5153</v>
      </c>
      <c r="E2181" s="1" t="s">
        <v>17</v>
      </c>
      <c r="F2181" s="1" t="s">
        <v>17</v>
      </c>
      <c r="G2181" s="1" t="s">
        <v>120</v>
      </c>
      <c r="H2181" s="1" t="s">
        <v>217</v>
      </c>
      <c r="I2181">
        <v>1</v>
      </c>
      <c r="J2181">
        <v>3200</v>
      </c>
      <c r="K2181" s="7">
        <v>0.1</v>
      </c>
      <c r="L2181">
        <v>2880</v>
      </c>
      <c r="M2181">
        <v>363.19</v>
      </c>
      <c r="N2181" s="7">
        <f>IFERROR(Sales_Data[[#This Row],[Profit]]/Sales_Data[[#This Row],[Sales]],0)</f>
        <v>0.1261076388888889</v>
      </c>
      <c r="O2181" s="7" t="str">
        <f>TEXT(Sales_Data[[#This Row],[Order_Date]],"mmm")</f>
        <v>Mar</v>
      </c>
      <c r="P2181" s="9" t="str">
        <f>TEXT(Sales_Data[[#This Row],[Order_Date]],"yyyy")</f>
        <v>2025</v>
      </c>
      <c r="Q2181" s="9" t="str">
        <f t="shared" si="34"/>
        <v>New</v>
      </c>
      <c r="R2181" s="1" t="s">
        <v>73</v>
      </c>
    </row>
    <row r="2182" spans="1:18" x14ac:dyDescent="0.35">
      <c r="A2182" s="1" t="s">
        <v>5154</v>
      </c>
      <c r="B2182" s="2">
        <v>45682</v>
      </c>
      <c r="C2182" s="1" t="s">
        <v>5155</v>
      </c>
      <c r="D2182" s="1" t="s">
        <v>5156</v>
      </c>
      <c r="E2182" s="1" t="s">
        <v>81</v>
      </c>
      <c r="F2182" s="1" t="s">
        <v>33</v>
      </c>
      <c r="G2182" s="1" t="s">
        <v>18</v>
      </c>
      <c r="H2182" s="1" t="s">
        <v>131</v>
      </c>
      <c r="I2182">
        <v>4</v>
      </c>
      <c r="J2182">
        <v>1500</v>
      </c>
      <c r="K2182" s="7">
        <v>0</v>
      </c>
      <c r="L2182">
        <v>6000</v>
      </c>
      <c r="M2182">
        <v>598.57000000000005</v>
      </c>
      <c r="N2182" s="7">
        <f>IFERROR(Sales_Data[[#This Row],[Profit]]/Sales_Data[[#This Row],[Sales]],0)</f>
        <v>9.9761666666666679E-2</v>
      </c>
      <c r="O2182" s="7" t="str">
        <f>TEXT(Sales_Data[[#This Row],[Order_Date]],"mmm")</f>
        <v>Jan</v>
      </c>
      <c r="P2182" s="9" t="str">
        <f>TEXT(Sales_Data[[#This Row],[Order_Date]],"yyyy")</f>
        <v>2025</v>
      </c>
      <c r="Q2182" s="9" t="str">
        <f t="shared" si="34"/>
        <v>Existing</v>
      </c>
      <c r="R2182" s="1" t="s">
        <v>28</v>
      </c>
    </row>
    <row r="2183" spans="1:18" x14ac:dyDescent="0.35">
      <c r="A2183" s="1" t="s">
        <v>5157</v>
      </c>
      <c r="B2183" s="2">
        <v>45668</v>
      </c>
      <c r="C2183" s="1" t="s">
        <v>377</v>
      </c>
      <c r="D2183" s="1" t="s">
        <v>583</v>
      </c>
      <c r="E2183" s="1" t="s">
        <v>160</v>
      </c>
      <c r="F2183" s="1" t="s">
        <v>161</v>
      </c>
      <c r="G2183" s="1" t="s">
        <v>42</v>
      </c>
      <c r="H2183" s="1" t="s">
        <v>102</v>
      </c>
      <c r="I2183">
        <v>2</v>
      </c>
      <c r="J2183">
        <v>25000</v>
      </c>
      <c r="K2183" s="7">
        <v>0</v>
      </c>
      <c r="L2183">
        <v>50000</v>
      </c>
      <c r="M2183">
        <v>7328.62</v>
      </c>
      <c r="N2183" s="7">
        <f>IFERROR(Sales_Data[[#This Row],[Profit]]/Sales_Data[[#This Row],[Sales]],0)</f>
        <v>0.14657239999999999</v>
      </c>
      <c r="O2183" s="7" t="str">
        <f>TEXT(Sales_Data[[#This Row],[Order_Date]],"mmm")</f>
        <v>Jan</v>
      </c>
      <c r="P2183" s="9" t="str">
        <f>TEXT(Sales_Data[[#This Row],[Order_Date]],"yyyy")</f>
        <v>2025</v>
      </c>
      <c r="Q2183" s="9" t="str">
        <f t="shared" si="34"/>
        <v>Existing</v>
      </c>
      <c r="R2183" s="1" t="s">
        <v>73</v>
      </c>
    </row>
    <row r="2184" spans="1:18" x14ac:dyDescent="0.35">
      <c r="A2184" s="1" t="s">
        <v>5158</v>
      </c>
      <c r="B2184" s="2">
        <v>45759</v>
      </c>
      <c r="C2184" s="1" t="s">
        <v>4861</v>
      </c>
      <c r="D2184" s="1" t="s">
        <v>3756</v>
      </c>
      <c r="E2184" s="1" t="s">
        <v>62</v>
      </c>
      <c r="F2184" s="1" t="s">
        <v>41</v>
      </c>
      <c r="G2184" s="1" t="s">
        <v>120</v>
      </c>
      <c r="H2184" s="1" t="s">
        <v>146</v>
      </c>
      <c r="I2184">
        <v>3</v>
      </c>
      <c r="J2184">
        <v>800</v>
      </c>
      <c r="K2184" s="7">
        <v>0.1</v>
      </c>
      <c r="L2184">
        <v>2160</v>
      </c>
      <c r="M2184">
        <v>308.27</v>
      </c>
      <c r="N2184" s="7">
        <f>IFERROR(Sales_Data[[#This Row],[Profit]]/Sales_Data[[#This Row],[Sales]],0)</f>
        <v>0.14271759259259259</v>
      </c>
      <c r="O2184" s="7" t="str">
        <f>TEXT(Sales_Data[[#This Row],[Order_Date]],"mmm")</f>
        <v>Apr</v>
      </c>
      <c r="P2184" s="9" t="str">
        <f>TEXT(Sales_Data[[#This Row],[Order_Date]],"yyyy")</f>
        <v>2025</v>
      </c>
      <c r="Q2184" s="9" t="str">
        <f t="shared" si="34"/>
        <v>Existing</v>
      </c>
      <c r="R2184" s="1" t="s">
        <v>73</v>
      </c>
    </row>
    <row r="2185" spans="1:18" x14ac:dyDescent="0.35">
      <c r="A2185" s="1" t="s">
        <v>5159</v>
      </c>
      <c r="B2185" s="2">
        <v>45668</v>
      </c>
      <c r="C2185" s="1" t="s">
        <v>1193</v>
      </c>
      <c r="D2185" s="1" t="s">
        <v>226</v>
      </c>
      <c r="E2185" s="1" t="s">
        <v>40</v>
      </c>
      <c r="F2185" s="1" t="s">
        <v>41</v>
      </c>
      <c r="G2185" s="1" t="s">
        <v>42</v>
      </c>
      <c r="H2185" s="1" t="s">
        <v>112</v>
      </c>
      <c r="I2185">
        <v>2</v>
      </c>
      <c r="J2185">
        <v>2500</v>
      </c>
      <c r="K2185" s="7">
        <v>0</v>
      </c>
      <c r="L2185">
        <v>5000</v>
      </c>
      <c r="M2185">
        <v>916.76</v>
      </c>
      <c r="N2185" s="7">
        <f>IFERROR(Sales_Data[[#This Row],[Profit]]/Sales_Data[[#This Row],[Sales]],0)</f>
        <v>0.18335199999999999</v>
      </c>
      <c r="O2185" s="7" t="str">
        <f>TEXT(Sales_Data[[#This Row],[Order_Date]],"mmm")</f>
        <v>Jan</v>
      </c>
      <c r="P2185" s="9" t="str">
        <f>TEXT(Sales_Data[[#This Row],[Order_Date]],"yyyy")</f>
        <v>2025</v>
      </c>
      <c r="Q2185" s="9" t="str">
        <f t="shared" si="34"/>
        <v>Existing</v>
      </c>
      <c r="R2185" s="1" t="s">
        <v>20</v>
      </c>
    </row>
    <row r="2186" spans="1:18" x14ac:dyDescent="0.35">
      <c r="A2186" s="1" t="s">
        <v>5160</v>
      </c>
      <c r="B2186" s="2">
        <v>45822</v>
      </c>
      <c r="C2186" s="1" t="s">
        <v>5161</v>
      </c>
      <c r="D2186" s="1" t="s">
        <v>5162</v>
      </c>
      <c r="E2186" s="1" t="s">
        <v>135</v>
      </c>
      <c r="F2186" s="1" t="s">
        <v>136</v>
      </c>
      <c r="G2186" s="1" t="s">
        <v>120</v>
      </c>
      <c r="H2186" s="1" t="s">
        <v>143</v>
      </c>
      <c r="I2186">
        <v>4</v>
      </c>
      <c r="J2186">
        <v>1800</v>
      </c>
      <c r="K2186" s="7">
        <v>0.05</v>
      </c>
      <c r="L2186">
        <v>6840</v>
      </c>
      <c r="M2186">
        <v>743.71</v>
      </c>
      <c r="N2186" s="7">
        <f>IFERROR(Sales_Data[[#This Row],[Profit]]/Sales_Data[[#This Row],[Sales]],0)</f>
        <v>0.10872953216374269</v>
      </c>
      <c r="O2186" s="7" t="str">
        <f>TEXT(Sales_Data[[#This Row],[Order_Date]],"mmm")</f>
        <v>Jun</v>
      </c>
      <c r="P2186" s="9" t="str">
        <f>TEXT(Sales_Data[[#This Row],[Order_Date]],"yyyy")</f>
        <v>2025</v>
      </c>
      <c r="Q2186" s="9" t="str">
        <f t="shared" si="34"/>
        <v>Existing</v>
      </c>
      <c r="R2186" s="1" t="s">
        <v>64</v>
      </c>
    </row>
    <row r="2187" spans="1:18" x14ac:dyDescent="0.35">
      <c r="A2187" s="1" t="s">
        <v>5163</v>
      </c>
      <c r="B2187" s="2">
        <v>45950</v>
      </c>
      <c r="C2187" s="1" t="s">
        <v>1576</v>
      </c>
      <c r="D2187" s="1" t="s">
        <v>5164</v>
      </c>
      <c r="E2187" s="1" t="s">
        <v>81</v>
      </c>
      <c r="F2187" s="1" t="s">
        <v>33</v>
      </c>
      <c r="G2187" s="1" t="s">
        <v>34</v>
      </c>
      <c r="H2187" s="1" t="s">
        <v>35</v>
      </c>
      <c r="I2187">
        <v>3</v>
      </c>
      <c r="J2187">
        <v>9000</v>
      </c>
      <c r="K2187" s="7">
        <v>0</v>
      </c>
      <c r="L2187">
        <v>27000</v>
      </c>
      <c r="M2187">
        <v>2958.95</v>
      </c>
      <c r="N2187" s="7">
        <f>IFERROR(Sales_Data[[#This Row],[Profit]]/Sales_Data[[#This Row],[Sales]],0)</f>
        <v>0.10959074074074074</v>
      </c>
      <c r="O2187" s="7" t="str">
        <f>TEXT(Sales_Data[[#This Row],[Order_Date]],"mmm")</f>
        <v>Oct</v>
      </c>
      <c r="P2187" s="9" t="str">
        <f>TEXT(Sales_Data[[#This Row],[Order_Date]],"yyyy")</f>
        <v>2025</v>
      </c>
      <c r="Q2187" s="9" t="str">
        <f t="shared" si="34"/>
        <v>Existing</v>
      </c>
      <c r="R2187" s="1" t="s">
        <v>28</v>
      </c>
    </row>
    <row r="2188" spans="1:18" x14ac:dyDescent="0.35">
      <c r="A2188" s="1" t="s">
        <v>5165</v>
      </c>
      <c r="B2188" s="2">
        <v>45769</v>
      </c>
      <c r="C2188" s="1" t="s">
        <v>5166</v>
      </c>
      <c r="D2188" s="1" t="s">
        <v>4997</v>
      </c>
      <c r="E2188" s="1" t="s">
        <v>24</v>
      </c>
      <c r="F2188" s="1" t="s">
        <v>25</v>
      </c>
      <c r="G2188" s="1" t="s">
        <v>42</v>
      </c>
      <c r="H2188" s="1" t="s">
        <v>63</v>
      </c>
      <c r="I2188">
        <v>5</v>
      </c>
      <c r="J2188">
        <v>4500</v>
      </c>
      <c r="K2188" s="7">
        <v>0.2</v>
      </c>
      <c r="L2188">
        <v>18000</v>
      </c>
      <c r="M2188">
        <v>4055.3</v>
      </c>
      <c r="N2188" s="7">
        <f>IFERROR(Sales_Data[[#This Row],[Profit]]/Sales_Data[[#This Row],[Sales]],0)</f>
        <v>0.22529444444444446</v>
      </c>
      <c r="O2188" s="7" t="str">
        <f>TEXT(Sales_Data[[#This Row],[Order_Date]],"mmm")</f>
        <v>Apr</v>
      </c>
      <c r="P2188" s="9" t="str">
        <f>TEXT(Sales_Data[[#This Row],[Order_Date]],"yyyy")</f>
        <v>2025</v>
      </c>
      <c r="Q2188" s="9" t="str">
        <f t="shared" si="34"/>
        <v>Existing</v>
      </c>
      <c r="R2188" s="1" t="s">
        <v>36</v>
      </c>
    </row>
    <row r="2189" spans="1:18" x14ac:dyDescent="0.35">
      <c r="A2189" s="1" t="s">
        <v>5167</v>
      </c>
      <c r="B2189" s="2">
        <v>45923</v>
      </c>
      <c r="C2189" s="1" t="s">
        <v>5168</v>
      </c>
      <c r="D2189" s="1" t="s">
        <v>1940</v>
      </c>
      <c r="E2189" s="1" t="s">
        <v>135</v>
      </c>
      <c r="F2189" s="1" t="s">
        <v>136</v>
      </c>
      <c r="G2189" s="1" t="s">
        <v>120</v>
      </c>
      <c r="H2189" s="1" t="s">
        <v>143</v>
      </c>
      <c r="I2189">
        <v>1</v>
      </c>
      <c r="J2189">
        <v>1800</v>
      </c>
      <c r="K2189" s="7">
        <v>0</v>
      </c>
      <c r="L2189">
        <v>1800</v>
      </c>
      <c r="M2189">
        <v>361.08</v>
      </c>
      <c r="N2189" s="7">
        <f>IFERROR(Sales_Data[[#This Row],[Profit]]/Sales_Data[[#This Row],[Sales]],0)</f>
        <v>0.2006</v>
      </c>
      <c r="O2189" s="7" t="str">
        <f>TEXT(Sales_Data[[#This Row],[Order_Date]],"mmm")</f>
        <v>Sep</v>
      </c>
      <c r="P2189" s="9" t="str">
        <f>TEXT(Sales_Data[[#This Row],[Order_Date]],"yyyy")</f>
        <v>2025</v>
      </c>
      <c r="Q2189" s="9" t="str">
        <f t="shared" si="34"/>
        <v>New</v>
      </c>
      <c r="R2189" s="1" t="s">
        <v>28</v>
      </c>
    </row>
    <row r="2190" spans="1:18" x14ac:dyDescent="0.35">
      <c r="A2190" s="1" t="s">
        <v>5169</v>
      </c>
      <c r="B2190" s="2">
        <v>45810</v>
      </c>
      <c r="C2190" s="1" t="s">
        <v>3423</v>
      </c>
      <c r="D2190" s="1" t="s">
        <v>5170</v>
      </c>
      <c r="E2190" s="1" t="s">
        <v>71</v>
      </c>
      <c r="F2190" s="1" t="s">
        <v>33</v>
      </c>
      <c r="G2190" s="1" t="s">
        <v>26</v>
      </c>
      <c r="H2190" s="1" t="s">
        <v>58</v>
      </c>
      <c r="I2190">
        <v>1</v>
      </c>
      <c r="J2190">
        <v>1400</v>
      </c>
      <c r="K2190" s="7">
        <v>0.2</v>
      </c>
      <c r="L2190">
        <v>1120</v>
      </c>
      <c r="M2190">
        <v>213.39</v>
      </c>
      <c r="N2190" s="7">
        <f>IFERROR(Sales_Data[[#This Row],[Profit]]/Sales_Data[[#This Row],[Sales]],0)</f>
        <v>0.19052678571428569</v>
      </c>
      <c r="O2190" s="7" t="str">
        <f>TEXT(Sales_Data[[#This Row],[Order_Date]],"mmm")</f>
        <v>Jun</v>
      </c>
      <c r="P2190" s="9" t="str">
        <f>TEXT(Sales_Data[[#This Row],[Order_Date]],"yyyy")</f>
        <v>2025</v>
      </c>
      <c r="Q2190" s="9" t="str">
        <f t="shared" si="34"/>
        <v>New</v>
      </c>
      <c r="R2190" s="1" t="s">
        <v>64</v>
      </c>
    </row>
    <row r="2191" spans="1:18" x14ac:dyDescent="0.35">
      <c r="A2191" s="1" t="s">
        <v>5171</v>
      </c>
      <c r="B2191" s="2">
        <v>45780</v>
      </c>
      <c r="C2191" s="1" t="s">
        <v>1769</v>
      </c>
      <c r="D2191" s="1" t="s">
        <v>3030</v>
      </c>
      <c r="E2191" s="1" t="s">
        <v>86</v>
      </c>
      <c r="F2191" s="1" t="s">
        <v>25</v>
      </c>
      <c r="G2191" s="1" t="s">
        <v>18</v>
      </c>
      <c r="H2191" s="1" t="s">
        <v>19</v>
      </c>
      <c r="I2191">
        <v>5</v>
      </c>
      <c r="J2191">
        <v>700</v>
      </c>
      <c r="K2191" s="7">
        <v>0</v>
      </c>
      <c r="L2191">
        <v>3500</v>
      </c>
      <c r="M2191">
        <v>619.29</v>
      </c>
      <c r="N2191" s="7">
        <f>IFERROR(Sales_Data[[#This Row],[Profit]]/Sales_Data[[#This Row],[Sales]],0)</f>
        <v>0.17693999999999999</v>
      </c>
      <c r="O2191" s="7" t="str">
        <f>TEXT(Sales_Data[[#This Row],[Order_Date]],"mmm")</f>
        <v>May</v>
      </c>
      <c r="P2191" s="9" t="str">
        <f>TEXT(Sales_Data[[#This Row],[Order_Date]],"yyyy")</f>
        <v>2025</v>
      </c>
      <c r="Q2191" s="9" t="str">
        <f t="shared" si="34"/>
        <v>Existing</v>
      </c>
      <c r="R2191" s="1" t="s">
        <v>28</v>
      </c>
    </row>
    <row r="2192" spans="1:18" x14ac:dyDescent="0.35">
      <c r="A2192" s="1" t="s">
        <v>5172</v>
      </c>
      <c r="B2192" s="2">
        <v>45867</v>
      </c>
      <c r="C2192" s="1" t="s">
        <v>3684</v>
      </c>
      <c r="D2192" s="1" t="s">
        <v>5173</v>
      </c>
      <c r="E2192" s="1" t="s">
        <v>71</v>
      </c>
      <c r="F2192" s="1" t="s">
        <v>33</v>
      </c>
      <c r="G2192" s="1" t="s">
        <v>42</v>
      </c>
      <c r="H2192" s="1" t="s">
        <v>43</v>
      </c>
      <c r="I2192">
        <v>5</v>
      </c>
      <c r="J2192">
        <v>18000</v>
      </c>
      <c r="K2192" s="7">
        <v>0.2</v>
      </c>
      <c r="L2192">
        <v>72000</v>
      </c>
      <c r="M2192">
        <v>11556.89</v>
      </c>
      <c r="N2192" s="7">
        <f>IFERROR(Sales_Data[[#This Row],[Profit]]/Sales_Data[[#This Row],[Sales]],0)</f>
        <v>0.16051236111111111</v>
      </c>
      <c r="O2192" s="7" t="str">
        <f>TEXT(Sales_Data[[#This Row],[Order_Date]],"mmm")</f>
        <v>Jul</v>
      </c>
      <c r="P2192" s="9" t="str">
        <f>TEXT(Sales_Data[[#This Row],[Order_Date]],"yyyy")</f>
        <v>2025</v>
      </c>
      <c r="Q2192" s="9" t="str">
        <f t="shared" si="34"/>
        <v>Existing</v>
      </c>
      <c r="R2192" s="1" t="s">
        <v>64</v>
      </c>
    </row>
    <row r="2193" spans="1:18" x14ac:dyDescent="0.35">
      <c r="A2193" s="1" t="s">
        <v>5174</v>
      </c>
      <c r="B2193" s="2">
        <v>45859</v>
      </c>
      <c r="C2193" s="1" t="s">
        <v>5175</v>
      </c>
      <c r="D2193" s="1" t="s">
        <v>1986</v>
      </c>
      <c r="E2193" s="1" t="s">
        <v>51</v>
      </c>
      <c r="F2193" s="1" t="s">
        <v>52</v>
      </c>
      <c r="G2193" s="1" t="s">
        <v>26</v>
      </c>
      <c r="H2193" s="1" t="s">
        <v>27</v>
      </c>
      <c r="I2193">
        <v>4</v>
      </c>
      <c r="J2193">
        <v>1200</v>
      </c>
      <c r="K2193" s="7">
        <v>0.15</v>
      </c>
      <c r="L2193">
        <v>4080</v>
      </c>
      <c r="M2193">
        <v>813.69</v>
      </c>
      <c r="N2193" s="7">
        <f>IFERROR(Sales_Data[[#This Row],[Profit]]/Sales_Data[[#This Row],[Sales]],0)</f>
        <v>0.19943382352941177</v>
      </c>
      <c r="O2193" s="7" t="str">
        <f>TEXT(Sales_Data[[#This Row],[Order_Date]],"mmm")</f>
        <v>Jul</v>
      </c>
      <c r="P2193" s="9" t="str">
        <f>TEXT(Sales_Data[[#This Row],[Order_Date]],"yyyy")</f>
        <v>2025</v>
      </c>
      <c r="Q2193" s="9" t="str">
        <f t="shared" si="34"/>
        <v>Existing</v>
      </c>
      <c r="R2193" s="1" t="s">
        <v>28</v>
      </c>
    </row>
    <row r="2194" spans="1:18" x14ac:dyDescent="0.35">
      <c r="A2194" s="1" t="s">
        <v>5176</v>
      </c>
      <c r="B2194" s="2">
        <v>45889</v>
      </c>
      <c r="C2194" s="1" t="s">
        <v>1346</v>
      </c>
      <c r="D2194" s="1" t="s">
        <v>5177</v>
      </c>
      <c r="E2194" s="1" t="s">
        <v>62</v>
      </c>
      <c r="F2194" s="1" t="s">
        <v>41</v>
      </c>
      <c r="G2194" s="1" t="s">
        <v>26</v>
      </c>
      <c r="H2194" s="1" t="s">
        <v>58</v>
      </c>
      <c r="I2194">
        <v>4</v>
      </c>
      <c r="J2194">
        <v>1400</v>
      </c>
      <c r="K2194" s="7">
        <v>0.1</v>
      </c>
      <c r="L2194">
        <v>5040</v>
      </c>
      <c r="M2194">
        <v>1258.9100000000001</v>
      </c>
      <c r="N2194" s="7">
        <f>IFERROR(Sales_Data[[#This Row],[Profit]]/Sales_Data[[#This Row],[Sales]],0)</f>
        <v>0.24978373015873018</v>
      </c>
      <c r="O2194" s="7" t="str">
        <f>TEXT(Sales_Data[[#This Row],[Order_Date]],"mmm")</f>
        <v>Aug</v>
      </c>
      <c r="P2194" s="9" t="str">
        <f>TEXT(Sales_Data[[#This Row],[Order_Date]],"yyyy")</f>
        <v>2025</v>
      </c>
      <c r="Q2194" s="9" t="str">
        <f t="shared" si="34"/>
        <v>Existing</v>
      </c>
      <c r="R2194" s="1" t="s">
        <v>36</v>
      </c>
    </row>
    <row r="2195" spans="1:18" x14ac:dyDescent="0.35">
      <c r="A2195" s="1" t="s">
        <v>5178</v>
      </c>
      <c r="B2195" s="2">
        <v>45761</v>
      </c>
      <c r="C2195" s="1" t="s">
        <v>5179</v>
      </c>
      <c r="D2195" s="1" t="s">
        <v>5180</v>
      </c>
      <c r="E2195" s="1" t="s">
        <v>56</v>
      </c>
      <c r="F2195" s="1" t="s">
        <v>57</v>
      </c>
      <c r="G2195" s="1" t="s">
        <v>120</v>
      </c>
      <c r="H2195" s="1" t="s">
        <v>121</v>
      </c>
      <c r="I2195">
        <v>2</v>
      </c>
      <c r="J2195">
        <v>2800</v>
      </c>
      <c r="K2195" s="7">
        <v>0.05</v>
      </c>
      <c r="L2195">
        <v>5320</v>
      </c>
      <c r="M2195">
        <v>1278.1300000000001</v>
      </c>
      <c r="N2195" s="7">
        <f>IFERROR(Sales_Data[[#This Row],[Profit]]/Sales_Data[[#This Row],[Sales]],0)</f>
        <v>0.24025000000000002</v>
      </c>
      <c r="O2195" s="7" t="str">
        <f>TEXT(Sales_Data[[#This Row],[Order_Date]],"mmm")</f>
        <v>Apr</v>
      </c>
      <c r="P2195" s="9" t="str">
        <f>TEXT(Sales_Data[[#This Row],[Order_Date]],"yyyy")</f>
        <v>2025</v>
      </c>
      <c r="Q2195" s="9" t="str">
        <f t="shared" si="34"/>
        <v>Existing</v>
      </c>
      <c r="R2195" s="1" t="s">
        <v>36</v>
      </c>
    </row>
    <row r="2196" spans="1:18" x14ac:dyDescent="0.35">
      <c r="A2196" s="1" t="s">
        <v>5181</v>
      </c>
      <c r="B2196" s="2">
        <v>45779</v>
      </c>
      <c r="C2196" s="1" t="s">
        <v>5182</v>
      </c>
      <c r="D2196" s="1" t="s">
        <v>4715</v>
      </c>
      <c r="E2196" s="1" t="s">
        <v>51</v>
      </c>
      <c r="F2196" s="1" t="s">
        <v>52</v>
      </c>
      <c r="G2196" s="1" t="s">
        <v>42</v>
      </c>
      <c r="H2196" s="1" t="s">
        <v>47</v>
      </c>
      <c r="I2196">
        <v>5</v>
      </c>
      <c r="J2196">
        <v>55000</v>
      </c>
      <c r="K2196" s="7">
        <v>0</v>
      </c>
      <c r="L2196">
        <v>275000</v>
      </c>
      <c r="M2196">
        <v>28569.48</v>
      </c>
      <c r="N2196" s="7">
        <f>IFERROR(Sales_Data[[#This Row],[Profit]]/Sales_Data[[#This Row],[Sales]],0)</f>
        <v>0.10388901818181819</v>
      </c>
      <c r="O2196" s="7" t="str">
        <f>TEXT(Sales_Data[[#This Row],[Order_Date]],"mmm")</f>
        <v>May</v>
      </c>
      <c r="P2196" s="9" t="str">
        <f>TEXT(Sales_Data[[#This Row],[Order_Date]],"yyyy")</f>
        <v>2025</v>
      </c>
      <c r="Q2196" s="9" t="str">
        <f t="shared" si="34"/>
        <v>Existing</v>
      </c>
      <c r="R2196" s="1" t="s">
        <v>73</v>
      </c>
    </row>
    <row r="2197" spans="1:18" x14ac:dyDescent="0.35">
      <c r="A2197" s="1" t="s">
        <v>5183</v>
      </c>
      <c r="B2197" s="2">
        <v>45897</v>
      </c>
      <c r="C2197" s="1" t="s">
        <v>5184</v>
      </c>
      <c r="D2197" s="1" t="s">
        <v>2446</v>
      </c>
      <c r="E2197" s="1" t="s">
        <v>40</v>
      </c>
      <c r="F2197" s="1" t="s">
        <v>41</v>
      </c>
      <c r="G2197" s="1" t="s">
        <v>34</v>
      </c>
      <c r="H2197" s="1" t="s">
        <v>77</v>
      </c>
      <c r="I2197">
        <v>3</v>
      </c>
      <c r="J2197">
        <v>22000</v>
      </c>
      <c r="K2197" s="7">
        <v>0.1</v>
      </c>
      <c r="L2197">
        <v>59400</v>
      </c>
      <c r="M2197">
        <v>13644.91</v>
      </c>
      <c r="N2197" s="7">
        <f>IFERROR(Sales_Data[[#This Row],[Profit]]/Sales_Data[[#This Row],[Sales]],0)</f>
        <v>0.22971228956228956</v>
      </c>
      <c r="O2197" s="7" t="str">
        <f>TEXT(Sales_Data[[#This Row],[Order_Date]],"mmm")</f>
        <v>Aug</v>
      </c>
      <c r="P2197" s="9" t="str">
        <f>TEXT(Sales_Data[[#This Row],[Order_Date]],"yyyy")</f>
        <v>2025</v>
      </c>
      <c r="Q2197" s="9" t="str">
        <f t="shared" si="34"/>
        <v>Existing</v>
      </c>
      <c r="R2197" s="1" t="s">
        <v>20</v>
      </c>
    </row>
    <row r="2198" spans="1:18" x14ac:dyDescent="0.35">
      <c r="A2198" s="1" t="s">
        <v>5185</v>
      </c>
      <c r="B2198" s="2">
        <v>45732</v>
      </c>
      <c r="C2198" s="1" t="s">
        <v>5186</v>
      </c>
      <c r="D2198" s="1" t="s">
        <v>339</v>
      </c>
      <c r="E2198" s="1" t="s">
        <v>135</v>
      </c>
      <c r="F2198" s="1" t="s">
        <v>136</v>
      </c>
      <c r="G2198" s="1" t="s">
        <v>18</v>
      </c>
      <c r="H2198" s="1" t="s">
        <v>292</v>
      </c>
      <c r="I2198">
        <v>5</v>
      </c>
      <c r="J2198">
        <v>500</v>
      </c>
      <c r="K2198" s="7">
        <v>0.1</v>
      </c>
      <c r="L2198">
        <v>2250</v>
      </c>
      <c r="M2198">
        <v>536.04999999999995</v>
      </c>
      <c r="N2198" s="7">
        <f>IFERROR(Sales_Data[[#This Row],[Profit]]/Sales_Data[[#This Row],[Sales]],0)</f>
        <v>0.23824444444444443</v>
      </c>
      <c r="O2198" s="7" t="str">
        <f>TEXT(Sales_Data[[#This Row],[Order_Date]],"mmm")</f>
        <v>Mar</v>
      </c>
      <c r="P2198" s="9" t="str">
        <f>TEXT(Sales_Data[[#This Row],[Order_Date]],"yyyy")</f>
        <v>2025</v>
      </c>
      <c r="Q2198" s="9" t="str">
        <f t="shared" si="34"/>
        <v>Existing</v>
      </c>
      <c r="R2198" s="1" t="s">
        <v>28</v>
      </c>
    </row>
    <row r="2199" spans="1:18" x14ac:dyDescent="0.35">
      <c r="A2199" s="1" t="s">
        <v>5187</v>
      </c>
      <c r="B2199" s="2">
        <v>45839</v>
      </c>
      <c r="C2199" s="1" t="s">
        <v>5188</v>
      </c>
      <c r="D2199" s="1" t="s">
        <v>5189</v>
      </c>
      <c r="E2199" s="1" t="s">
        <v>62</v>
      </c>
      <c r="F2199" s="1" t="s">
        <v>41</v>
      </c>
      <c r="G2199" s="1" t="s">
        <v>42</v>
      </c>
      <c r="H2199" s="1" t="s">
        <v>63</v>
      </c>
      <c r="I2199">
        <v>1</v>
      </c>
      <c r="J2199">
        <v>4500</v>
      </c>
      <c r="K2199" s="7">
        <v>0</v>
      </c>
      <c r="L2199">
        <v>4500</v>
      </c>
      <c r="M2199">
        <v>726.9</v>
      </c>
      <c r="N2199" s="7">
        <f>IFERROR(Sales_Data[[#This Row],[Profit]]/Sales_Data[[#This Row],[Sales]],0)</f>
        <v>0.16153333333333333</v>
      </c>
      <c r="O2199" s="7" t="str">
        <f>TEXT(Sales_Data[[#This Row],[Order_Date]],"mmm")</f>
        <v>Jul</v>
      </c>
      <c r="P2199" s="9" t="str">
        <f>TEXT(Sales_Data[[#This Row],[Order_Date]],"yyyy")</f>
        <v>2025</v>
      </c>
      <c r="Q2199" s="9" t="str">
        <f t="shared" si="34"/>
        <v>New</v>
      </c>
      <c r="R2199" s="1" t="s">
        <v>64</v>
      </c>
    </row>
    <row r="2200" spans="1:18" x14ac:dyDescent="0.35">
      <c r="A2200" s="1" t="s">
        <v>5190</v>
      </c>
      <c r="B2200" s="2">
        <v>45984</v>
      </c>
      <c r="C2200" s="1" t="s">
        <v>1529</v>
      </c>
      <c r="D2200" s="1" t="s">
        <v>5191</v>
      </c>
      <c r="E2200" s="1" t="s">
        <v>119</v>
      </c>
      <c r="F2200" s="1" t="s">
        <v>33</v>
      </c>
      <c r="G2200" s="1" t="s">
        <v>26</v>
      </c>
      <c r="H2200" s="1" t="s">
        <v>27</v>
      </c>
      <c r="I2200">
        <v>1</v>
      </c>
      <c r="J2200">
        <v>1200</v>
      </c>
      <c r="K2200" s="7">
        <v>0</v>
      </c>
      <c r="L2200">
        <v>1200</v>
      </c>
      <c r="M2200">
        <v>232.38</v>
      </c>
      <c r="N2200" s="7">
        <f>IFERROR(Sales_Data[[#This Row],[Profit]]/Sales_Data[[#This Row],[Sales]],0)</f>
        <v>0.19364999999999999</v>
      </c>
      <c r="O2200" s="7" t="str">
        <f>TEXT(Sales_Data[[#This Row],[Order_Date]],"mmm")</f>
        <v>Nov</v>
      </c>
      <c r="P2200" s="9" t="str">
        <f>TEXT(Sales_Data[[#This Row],[Order_Date]],"yyyy")</f>
        <v>2025</v>
      </c>
      <c r="Q2200" s="9" t="str">
        <f t="shared" si="34"/>
        <v>New</v>
      </c>
      <c r="R2200" s="1" t="s">
        <v>36</v>
      </c>
    </row>
    <row r="2201" spans="1:18" x14ac:dyDescent="0.35">
      <c r="A2201" s="1" t="s">
        <v>5192</v>
      </c>
      <c r="B2201" s="2">
        <v>45838</v>
      </c>
      <c r="C2201" s="1" t="s">
        <v>5193</v>
      </c>
      <c r="D2201" s="1" t="s">
        <v>2624</v>
      </c>
      <c r="E2201" s="1" t="s">
        <v>40</v>
      </c>
      <c r="F2201" s="1" t="s">
        <v>41</v>
      </c>
      <c r="G2201" s="1" t="s">
        <v>42</v>
      </c>
      <c r="H2201" s="1" t="s">
        <v>112</v>
      </c>
      <c r="I2201">
        <v>4</v>
      </c>
      <c r="J2201">
        <v>2500</v>
      </c>
      <c r="K2201" s="7">
        <v>0.1</v>
      </c>
      <c r="L2201">
        <v>9000</v>
      </c>
      <c r="M2201">
        <v>1169.69</v>
      </c>
      <c r="N2201" s="7">
        <f>IFERROR(Sales_Data[[#This Row],[Profit]]/Sales_Data[[#This Row],[Sales]],0)</f>
        <v>0.12996555555555556</v>
      </c>
      <c r="O2201" s="7" t="str">
        <f>TEXT(Sales_Data[[#This Row],[Order_Date]],"mmm")</f>
        <v>Jun</v>
      </c>
      <c r="P2201" s="9" t="str">
        <f>TEXT(Sales_Data[[#This Row],[Order_Date]],"yyyy")</f>
        <v>2025</v>
      </c>
      <c r="Q2201" s="9" t="str">
        <f t="shared" si="34"/>
        <v>Existing</v>
      </c>
      <c r="R2201" s="1" t="s">
        <v>64</v>
      </c>
    </row>
    <row r="2202" spans="1:18" x14ac:dyDescent="0.35">
      <c r="A2202" s="1" t="s">
        <v>5194</v>
      </c>
      <c r="B2202" s="2">
        <v>45923</v>
      </c>
      <c r="C2202" s="1" t="s">
        <v>5195</v>
      </c>
      <c r="D2202" s="1" t="s">
        <v>5196</v>
      </c>
      <c r="E2202" s="1" t="s">
        <v>32</v>
      </c>
      <c r="F2202" s="1" t="s">
        <v>33</v>
      </c>
      <c r="G2202" s="1" t="s">
        <v>34</v>
      </c>
      <c r="H2202" s="1" t="s">
        <v>107</v>
      </c>
      <c r="I2202">
        <v>5</v>
      </c>
      <c r="J2202">
        <v>6500</v>
      </c>
      <c r="K2202" s="7">
        <v>0</v>
      </c>
      <c r="L2202">
        <v>32500</v>
      </c>
      <c r="M2202">
        <v>3502.36</v>
      </c>
      <c r="N2202" s="7">
        <f>IFERROR(Sales_Data[[#This Row],[Profit]]/Sales_Data[[#This Row],[Sales]],0)</f>
        <v>0.10776492307692308</v>
      </c>
      <c r="O2202" s="7" t="str">
        <f>TEXT(Sales_Data[[#This Row],[Order_Date]],"mmm")</f>
        <v>Sep</v>
      </c>
      <c r="P2202" s="9" t="str">
        <f>TEXT(Sales_Data[[#This Row],[Order_Date]],"yyyy")</f>
        <v>2025</v>
      </c>
      <c r="Q2202" s="9" t="str">
        <f t="shared" si="34"/>
        <v>Existing</v>
      </c>
      <c r="R2202" s="1" t="s">
        <v>20</v>
      </c>
    </row>
    <row r="2203" spans="1:18" x14ac:dyDescent="0.35">
      <c r="A2203" s="1" t="s">
        <v>5197</v>
      </c>
      <c r="B2203" s="2">
        <v>45718</v>
      </c>
      <c r="C2203" s="1" t="s">
        <v>5198</v>
      </c>
      <c r="D2203" s="1" t="s">
        <v>3860</v>
      </c>
      <c r="E2203" s="1" t="s">
        <v>56</v>
      </c>
      <c r="F2203" s="1" t="s">
        <v>57</v>
      </c>
      <c r="G2203" s="1" t="s">
        <v>18</v>
      </c>
      <c r="H2203" s="1" t="s">
        <v>131</v>
      </c>
      <c r="I2203">
        <v>4</v>
      </c>
      <c r="J2203">
        <v>1500</v>
      </c>
      <c r="K2203" s="7">
        <v>0.1</v>
      </c>
      <c r="L2203">
        <v>5400</v>
      </c>
      <c r="M2203">
        <v>800.13</v>
      </c>
      <c r="N2203" s="7">
        <f>IFERROR(Sales_Data[[#This Row],[Profit]]/Sales_Data[[#This Row],[Sales]],0)</f>
        <v>0.14817222222222223</v>
      </c>
      <c r="O2203" s="7" t="str">
        <f>TEXT(Sales_Data[[#This Row],[Order_Date]],"mmm")</f>
        <v>Mar</v>
      </c>
      <c r="P2203" s="9" t="str">
        <f>TEXT(Sales_Data[[#This Row],[Order_Date]],"yyyy")</f>
        <v>2025</v>
      </c>
      <c r="Q2203" s="9" t="str">
        <f t="shared" si="34"/>
        <v>Existing</v>
      </c>
      <c r="R2203" s="1" t="s">
        <v>36</v>
      </c>
    </row>
    <row r="2204" spans="1:18" x14ac:dyDescent="0.35">
      <c r="A2204" s="1" t="s">
        <v>5199</v>
      </c>
      <c r="B2204" s="2">
        <v>45881</v>
      </c>
      <c r="C2204" s="1" t="s">
        <v>2235</v>
      </c>
      <c r="D2204" s="1" t="s">
        <v>4839</v>
      </c>
      <c r="E2204" s="1" t="s">
        <v>71</v>
      </c>
      <c r="F2204" s="1" t="s">
        <v>33</v>
      </c>
      <c r="G2204" s="1" t="s">
        <v>120</v>
      </c>
      <c r="H2204" s="1" t="s">
        <v>121</v>
      </c>
      <c r="I2204">
        <v>5</v>
      </c>
      <c r="J2204">
        <v>2800</v>
      </c>
      <c r="K2204" s="7">
        <v>0.1</v>
      </c>
      <c r="L2204">
        <v>12600</v>
      </c>
      <c r="M2204">
        <v>2738.51</v>
      </c>
      <c r="N2204" s="7">
        <f>IFERROR(Sales_Data[[#This Row],[Profit]]/Sales_Data[[#This Row],[Sales]],0)</f>
        <v>0.2173420634920635</v>
      </c>
      <c r="O2204" s="7" t="str">
        <f>TEXT(Sales_Data[[#This Row],[Order_Date]],"mmm")</f>
        <v>Aug</v>
      </c>
      <c r="P2204" s="9" t="str">
        <f>TEXT(Sales_Data[[#This Row],[Order_Date]],"yyyy")</f>
        <v>2025</v>
      </c>
      <c r="Q2204" s="9" t="str">
        <f t="shared" si="34"/>
        <v>Existing</v>
      </c>
      <c r="R2204" s="1" t="s">
        <v>73</v>
      </c>
    </row>
    <row r="2205" spans="1:18" x14ac:dyDescent="0.35">
      <c r="A2205" s="1" t="s">
        <v>5200</v>
      </c>
      <c r="B2205" s="2">
        <v>45700</v>
      </c>
      <c r="C2205" s="1" t="s">
        <v>4805</v>
      </c>
      <c r="D2205" s="1" t="s">
        <v>1089</v>
      </c>
      <c r="E2205" s="1" t="s">
        <v>24</v>
      </c>
      <c r="F2205" s="1" t="s">
        <v>25</v>
      </c>
      <c r="G2205" s="1" t="s">
        <v>120</v>
      </c>
      <c r="H2205" s="1" t="s">
        <v>143</v>
      </c>
      <c r="I2205">
        <v>3</v>
      </c>
      <c r="J2205">
        <v>1800</v>
      </c>
      <c r="K2205" s="7">
        <v>0</v>
      </c>
      <c r="L2205">
        <v>5400</v>
      </c>
      <c r="M2205">
        <v>648.63</v>
      </c>
      <c r="N2205" s="7">
        <f>IFERROR(Sales_Data[[#This Row],[Profit]]/Sales_Data[[#This Row],[Sales]],0)</f>
        <v>0.12011666666666666</v>
      </c>
      <c r="O2205" s="7" t="str">
        <f>TEXT(Sales_Data[[#This Row],[Order_Date]],"mmm")</f>
        <v>Feb</v>
      </c>
      <c r="P2205" s="9" t="str">
        <f>TEXT(Sales_Data[[#This Row],[Order_Date]],"yyyy")</f>
        <v>2025</v>
      </c>
      <c r="Q2205" s="9" t="str">
        <f t="shared" si="34"/>
        <v>Existing</v>
      </c>
      <c r="R2205" s="1" t="s">
        <v>28</v>
      </c>
    </row>
    <row r="2206" spans="1:18" x14ac:dyDescent="0.35">
      <c r="A2206" s="1" t="s">
        <v>5201</v>
      </c>
      <c r="B2206" s="2">
        <v>45766</v>
      </c>
      <c r="C2206" s="1" t="s">
        <v>5202</v>
      </c>
      <c r="D2206" s="1" t="s">
        <v>5203</v>
      </c>
      <c r="E2206" s="1" t="s">
        <v>119</v>
      </c>
      <c r="F2206" s="1" t="s">
        <v>33</v>
      </c>
      <c r="G2206" s="1" t="s">
        <v>42</v>
      </c>
      <c r="H2206" s="1" t="s">
        <v>63</v>
      </c>
      <c r="I2206">
        <v>4</v>
      </c>
      <c r="J2206">
        <v>4500</v>
      </c>
      <c r="K2206" s="7">
        <v>0.1</v>
      </c>
      <c r="L2206">
        <v>16200</v>
      </c>
      <c r="M2206">
        <v>3801.08</v>
      </c>
      <c r="N2206" s="7">
        <f>IFERROR(Sales_Data[[#This Row],[Profit]]/Sales_Data[[#This Row],[Sales]],0)</f>
        <v>0.23463456790123458</v>
      </c>
      <c r="O2206" s="7" t="str">
        <f>TEXT(Sales_Data[[#This Row],[Order_Date]],"mmm")</f>
        <v>Apr</v>
      </c>
      <c r="P2206" s="9" t="str">
        <f>TEXT(Sales_Data[[#This Row],[Order_Date]],"yyyy")</f>
        <v>2025</v>
      </c>
      <c r="Q2206" s="9" t="str">
        <f t="shared" si="34"/>
        <v>Existing</v>
      </c>
      <c r="R2206" s="1" t="s">
        <v>73</v>
      </c>
    </row>
    <row r="2207" spans="1:18" x14ac:dyDescent="0.35">
      <c r="A2207" s="1" t="s">
        <v>5204</v>
      </c>
      <c r="B2207" s="2">
        <v>45859</v>
      </c>
      <c r="C2207" s="1" t="s">
        <v>5205</v>
      </c>
      <c r="D2207" s="1" t="s">
        <v>5206</v>
      </c>
      <c r="E2207" s="1" t="s">
        <v>81</v>
      </c>
      <c r="F2207" s="1" t="s">
        <v>33</v>
      </c>
      <c r="G2207" s="1" t="s">
        <v>26</v>
      </c>
      <c r="H2207" s="1" t="s">
        <v>82</v>
      </c>
      <c r="I2207">
        <v>2</v>
      </c>
      <c r="J2207">
        <v>450</v>
      </c>
      <c r="K2207" s="7">
        <v>0.2</v>
      </c>
      <c r="L2207">
        <v>720</v>
      </c>
      <c r="M2207">
        <v>173.08</v>
      </c>
      <c r="N2207" s="7">
        <f>IFERROR(Sales_Data[[#This Row],[Profit]]/Sales_Data[[#This Row],[Sales]],0)</f>
        <v>0.2403888888888889</v>
      </c>
      <c r="O2207" s="7" t="str">
        <f>TEXT(Sales_Data[[#This Row],[Order_Date]],"mmm")</f>
        <v>Jul</v>
      </c>
      <c r="P2207" s="9" t="str">
        <f>TEXT(Sales_Data[[#This Row],[Order_Date]],"yyyy")</f>
        <v>2025</v>
      </c>
      <c r="Q2207" s="9" t="str">
        <f t="shared" si="34"/>
        <v>Existing</v>
      </c>
      <c r="R2207" s="1" t="s">
        <v>20</v>
      </c>
    </row>
    <row r="2208" spans="1:18" x14ac:dyDescent="0.35">
      <c r="A2208" s="1" t="s">
        <v>5207</v>
      </c>
      <c r="B2208" s="2">
        <v>45717</v>
      </c>
      <c r="C2208" s="1" t="s">
        <v>3784</v>
      </c>
      <c r="D2208" s="1" t="s">
        <v>322</v>
      </c>
      <c r="E2208" s="1" t="s">
        <v>62</v>
      </c>
      <c r="F2208" s="1" t="s">
        <v>41</v>
      </c>
      <c r="G2208" s="1" t="s">
        <v>34</v>
      </c>
      <c r="H2208" s="1" t="s">
        <v>35</v>
      </c>
      <c r="I2208">
        <v>4</v>
      </c>
      <c r="J2208">
        <v>9000</v>
      </c>
      <c r="K2208" s="7">
        <v>0.15</v>
      </c>
      <c r="L2208">
        <v>30600</v>
      </c>
      <c r="M2208">
        <v>6680.41</v>
      </c>
      <c r="N2208" s="7">
        <f>IFERROR(Sales_Data[[#This Row],[Profit]]/Sales_Data[[#This Row],[Sales]],0)</f>
        <v>0.21831405228758169</v>
      </c>
      <c r="O2208" s="7" t="str">
        <f>TEXT(Sales_Data[[#This Row],[Order_Date]],"mmm")</f>
        <v>Mar</v>
      </c>
      <c r="P2208" s="9" t="str">
        <f>TEXT(Sales_Data[[#This Row],[Order_Date]],"yyyy")</f>
        <v>2025</v>
      </c>
      <c r="Q2208" s="9" t="str">
        <f t="shared" si="34"/>
        <v>Existing</v>
      </c>
      <c r="R2208" s="1" t="s">
        <v>64</v>
      </c>
    </row>
    <row r="2209" spans="1:18" x14ac:dyDescent="0.35">
      <c r="A2209" s="1" t="s">
        <v>5208</v>
      </c>
      <c r="B2209" s="2">
        <v>45964</v>
      </c>
      <c r="C2209" s="1" t="s">
        <v>5209</v>
      </c>
      <c r="D2209" s="1" t="s">
        <v>5210</v>
      </c>
      <c r="E2209" s="1" t="s">
        <v>40</v>
      </c>
      <c r="F2209" s="1" t="s">
        <v>41</v>
      </c>
      <c r="G2209" s="1" t="s">
        <v>26</v>
      </c>
      <c r="H2209" s="1" t="s">
        <v>58</v>
      </c>
      <c r="I2209">
        <v>1</v>
      </c>
      <c r="J2209">
        <v>1400</v>
      </c>
      <c r="K2209" s="7">
        <v>0.15</v>
      </c>
      <c r="L2209">
        <v>1190</v>
      </c>
      <c r="M2209">
        <v>142.72</v>
      </c>
      <c r="N2209" s="7">
        <f>IFERROR(Sales_Data[[#This Row],[Profit]]/Sales_Data[[#This Row],[Sales]],0)</f>
        <v>0.11993277310924369</v>
      </c>
      <c r="O2209" s="7" t="str">
        <f>TEXT(Sales_Data[[#This Row],[Order_Date]],"mmm")</f>
        <v>Nov</v>
      </c>
      <c r="P2209" s="9" t="str">
        <f>TEXT(Sales_Data[[#This Row],[Order_Date]],"yyyy")</f>
        <v>2025</v>
      </c>
      <c r="Q2209" s="9" t="str">
        <f t="shared" si="34"/>
        <v>New</v>
      </c>
      <c r="R2209" s="1" t="s">
        <v>28</v>
      </c>
    </row>
    <row r="2210" spans="1:18" x14ac:dyDescent="0.35">
      <c r="A2210" s="1" t="s">
        <v>5211</v>
      </c>
      <c r="B2210" s="2">
        <v>45798</v>
      </c>
      <c r="C2210" s="1" t="s">
        <v>2583</v>
      </c>
      <c r="D2210" s="1" t="s">
        <v>1866</v>
      </c>
      <c r="E2210" s="1" t="s">
        <v>111</v>
      </c>
      <c r="F2210" s="1" t="s">
        <v>33</v>
      </c>
      <c r="G2210" s="1" t="s">
        <v>26</v>
      </c>
      <c r="H2210" s="1" t="s">
        <v>82</v>
      </c>
      <c r="I2210">
        <v>2</v>
      </c>
      <c r="J2210">
        <v>450</v>
      </c>
      <c r="K2210" s="7">
        <v>0.05</v>
      </c>
      <c r="L2210">
        <v>855</v>
      </c>
      <c r="M2210">
        <v>123.08</v>
      </c>
      <c r="N2210" s="7">
        <f>IFERROR(Sales_Data[[#This Row],[Profit]]/Sales_Data[[#This Row],[Sales]],0)</f>
        <v>0.143953216374269</v>
      </c>
      <c r="O2210" s="7" t="str">
        <f>TEXT(Sales_Data[[#This Row],[Order_Date]],"mmm")</f>
        <v>May</v>
      </c>
      <c r="P2210" s="9" t="str">
        <f>TEXT(Sales_Data[[#This Row],[Order_Date]],"yyyy")</f>
        <v>2025</v>
      </c>
      <c r="Q2210" s="9" t="str">
        <f t="shared" si="34"/>
        <v>Existing</v>
      </c>
      <c r="R2210" s="1" t="s">
        <v>36</v>
      </c>
    </row>
    <row r="2211" spans="1:18" x14ac:dyDescent="0.35">
      <c r="A2211" s="1" t="s">
        <v>5212</v>
      </c>
      <c r="B2211" s="2">
        <v>45915</v>
      </c>
      <c r="C2211" s="1" t="s">
        <v>2504</v>
      </c>
      <c r="D2211" s="1" t="s">
        <v>3188</v>
      </c>
      <c r="E2211" s="1" t="s">
        <v>86</v>
      </c>
      <c r="F2211" s="1" t="s">
        <v>25</v>
      </c>
      <c r="G2211" s="1" t="s">
        <v>26</v>
      </c>
      <c r="H2211" s="1" t="s">
        <v>82</v>
      </c>
      <c r="I2211">
        <v>1</v>
      </c>
      <c r="J2211">
        <v>450</v>
      </c>
      <c r="K2211" s="7">
        <v>0.05</v>
      </c>
      <c r="L2211">
        <v>428</v>
      </c>
      <c r="M2211">
        <v>91.48</v>
      </c>
      <c r="N2211" s="7">
        <f>IFERROR(Sales_Data[[#This Row],[Profit]]/Sales_Data[[#This Row],[Sales]],0)</f>
        <v>0.21373831775700936</v>
      </c>
      <c r="O2211" s="7" t="str">
        <f>TEXT(Sales_Data[[#This Row],[Order_Date]],"mmm")</f>
        <v>Sep</v>
      </c>
      <c r="P2211" s="9" t="str">
        <f>TEXT(Sales_Data[[#This Row],[Order_Date]],"yyyy")</f>
        <v>2025</v>
      </c>
      <c r="Q2211" s="9" t="str">
        <f t="shared" si="34"/>
        <v>New</v>
      </c>
      <c r="R2211" s="1" t="s">
        <v>64</v>
      </c>
    </row>
    <row r="2212" spans="1:18" x14ac:dyDescent="0.35">
      <c r="A2212" s="1" t="s">
        <v>5213</v>
      </c>
      <c r="B2212" s="2">
        <v>45743</v>
      </c>
      <c r="C2212" s="1" t="s">
        <v>5214</v>
      </c>
      <c r="D2212" s="1" t="s">
        <v>5215</v>
      </c>
      <c r="E2212" s="1" t="s">
        <v>71</v>
      </c>
      <c r="F2212" s="1" t="s">
        <v>33</v>
      </c>
      <c r="G2212" s="1" t="s">
        <v>26</v>
      </c>
      <c r="H2212" s="1" t="s">
        <v>27</v>
      </c>
      <c r="I2212">
        <v>3</v>
      </c>
      <c r="J2212">
        <v>1200</v>
      </c>
      <c r="K2212" s="7">
        <v>0.05</v>
      </c>
      <c r="L2212">
        <v>3420</v>
      </c>
      <c r="M2212">
        <v>479.37</v>
      </c>
      <c r="N2212" s="7">
        <f>IFERROR(Sales_Data[[#This Row],[Profit]]/Sales_Data[[#This Row],[Sales]],0)</f>
        <v>0.14016666666666666</v>
      </c>
      <c r="O2212" s="7" t="str">
        <f>TEXT(Sales_Data[[#This Row],[Order_Date]],"mmm")</f>
        <v>Mar</v>
      </c>
      <c r="P2212" s="9" t="str">
        <f>TEXT(Sales_Data[[#This Row],[Order_Date]],"yyyy")</f>
        <v>2025</v>
      </c>
      <c r="Q2212" s="9" t="str">
        <f t="shared" si="34"/>
        <v>Existing</v>
      </c>
      <c r="R2212" s="1" t="s">
        <v>73</v>
      </c>
    </row>
    <row r="2213" spans="1:18" x14ac:dyDescent="0.35">
      <c r="A2213" s="1" t="s">
        <v>5216</v>
      </c>
      <c r="B2213" s="2">
        <v>45861</v>
      </c>
      <c r="C2213" s="1" t="s">
        <v>5217</v>
      </c>
      <c r="D2213" s="1" t="s">
        <v>2162</v>
      </c>
      <c r="E2213" s="1" t="s">
        <v>17</v>
      </c>
      <c r="F2213" s="1" t="s">
        <v>17</v>
      </c>
      <c r="G2213" s="1" t="s">
        <v>120</v>
      </c>
      <c r="H2213" s="1" t="s">
        <v>121</v>
      </c>
      <c r="I2213">
        <v>1</v>
      </c>
      <c r="J2213">
        <v>2800</v>
      </c>
      <c r="K2213" s="7">
        <v>0.05</v>
      </c>
      <c r="L2213">
        <v>2660</v>
      </c>
      <c r="M2213">
        <v>460.48</v>
      </c>
      <c r="N2213" s="7">
        <f>IFERROR(Sales_Data[[#This Row],[Profit]]/Sales_Data[[#This Row],[Sales]],0)</f>
        <v>0.17311278195488722</v>
      </c>
      <c r="O2213" s="7" t="str">
        <f>TEXT(Sales_Data[[#This Row],[Order_Date]],"mmm")</f>
        <v>Jul</v>
      </c>
      <c r="P2213" s="9" t="str">
        <f>TEXT(Sales_Data[[#This Row],[Order_Date]],"yyyy")</f>
        <v>2025</v>
      </c>
      <c r="Q2213" s="9" t="str">
        <f t="shared" si="34"/>
        <v>New</v>
      </c>
      <c r="R2213" s="1" t="s">
        <v>20</v>
      </c>
    </row>
    <row r="2214" spans="1:18" x14ac:dyDescent="0.35">
      <c r="A2214" s="1" t="s">
        <v>5218</v>
      </c>
      <c r="B2214" s="2">
        <v>45664</v>
      </c>
      <c r="C2214" s="1" t="s">
        <v>5219</v>
      </c>
      <c r="D2214" s="1" t="s">
        <v>4758</v>
      </c>
      <c r="E2214" s="1" t="s">
        <v>71</v>
      </c>
      <c r="F2214" s="1" t="s">
        <v>33</v>
      </c>
      <c r="G2214" s="1" t="s">
        <v>18</v>
      </c>
      <c r="H2214" s="1" t="s">
        <v>292</v>
      </c>
      <c r="I2214">
        <v>5</v>
      </c>
      <c r="J2214">
        <v>500</v>
      </c>
      <c r="K2214" s="7">
        <v>0</v>
      </c>
      <c r="L2214">
        <v>2500</v>
      </c>
      <c r="M2214">
        <v>418.53</v>
      </c>
      <c r="N2214" s="7">
        <f>IFERROR(Sales_Data[[#This Row],[Profit]]/Sales_Data[[#This Row],[Sales]],0)</f>
        <v>0.16741199999999998</v>
      </c>
      <c r="O2214" s="7" t="str">
        <f>TEXT(Sales_Data[[#This Row],[Order_Date]],"mmm")</f>
        <v>Jan</v>
      </c>
      <c r="P2214" s="9" t="str">
        <f>TEXT(Sales_Data[[#This Row],[Order_Date]],"yyyy")</f>
        <v>2025</v>
      </c>
      <c r="Q2214" s="9" t="str">
        <f t="shared" si="34"/>
        <v>Existing</v>
      </c>
      <c r="R2214" s="1" t="s">
        <v>64</v>
      </c>
    </row>
    <row r="2215" spans="1:18" x14ac:dyDescent="0.35">
      <c r="A2215" s="1" t="s">
        <v>5220</v>
      </c>
      <c r="B2215" s="2">
        <v>45822</v>
      </c>
      <c r="C2215" s="1" t="s">
        <v>5221</v>
      </c>
      <c r="D2215" s="1" t="s">
        <v>831</v>
      </c>
      <c r="E2215" s="1" t="s">
        <v>135</v>
      </c>
      <c r="F2215" s="1" t="s">
        <v>136</v>
      </c>
      <c r="G2215" s="1" t="s">
        <v>120</v>
      </c>
      <c r="H2215" s="1" t="s">
        <v>143</v>
      </c>
      <c r="I2215">
        <v>4</v>
      </c>
      <c r="J2215">
        <v>1800</v>
      </c>
      <c r="K2215" s="7">
        <v>0.1</v>
      </c>
      <c r="L2215">
        <v>6480</v>
      </c>
      <c r="M2215">
        <v>1155.76</v>
      </c>
      <c r="N2215" s="7">
        <f>IFERROR(Sales_Data[[#This Row],[Profit]]/Sales_Data[[#This Row],[Sales]],0)</f>
        <v>0.17835802469135803</v>
      </c>
      <c r="O2215" s="7" t="str">
        <f>TEXT(Sales_Data[[#This Row],[Order_Date]],"mmm")</f>
        <v>Jun</v>
      </c>
      <c r="P2215" s="9" t="str">
        <f>TEXT(Sales_Data[[#This Row],[Order_Date]],"yyyy")</f>
        <v>2025</v>
      </c>
      <c r="Q2215" s="9" t="str">
        <f t="shared" si="34"/>
        <v>Existing</v>
      </c>
      <c r="R2215" s="1" t="s">
        <v>20</v>
      </c>
    </row>
    <row r="2216" spans="1:18" x14ac:dyDescent="0.35">
      <c r="A2216" s="1" t="s">
        <v>5222</v>
      </c>
      <c r="B2216" s="2">
        <v>45877</v>
      </c>
      <c r="C2216" s="1" t="s">
        <v>109</v>
      </c>
      <c r="D2216" s="1" t="s">
        <v>3514</v>
      </c>
      <c r="E2216" s="1" t="s">
        <v>160</v>
      </c>
      <c r="F2216" s="1" t="s">
        <v>161</v>
      </c>
      <c r="G2216" s="1" t="s">
        <v>34</v>
      </c>
      <c r="H2216" s="1" t="s">
        <v>77</v>
      </c>
      <c r="I2216">
        <v>1</v>
      </c>
      <c r="J2216">
        <v>22000</v>
      </c>
      <c r="K2216" s="7">
        <v>0</v>
      </c>
      <c r="L2216">
        <v>22000</v>
      </c>
      <c r="M2216">
        <v>2370.14</v>
      </c>
      <c r="N2216" s="7">
        <f>IFERROR(Sales_Data[[#This Row],[Profit]]/Sales_Data[[#This Row],[Sales]],0)</f>
        <v>0.10773363636363636</v>
      </c>
      <c r="O2216" s="7" t="str">
        <f>TEXT(Sales_Data[[#This Row],[Order_Date]],"mmm")</f>
        <v>Aug</v>
      </c>
      <c r="P2216" s="9" t="str">
        <f>TEXT(Sales_Data[[#This Row],[Order_Date]],"yyyy")</f>
        <v>2025</v>
      </c>
      <c r="Q2216" s="9" t="str">
        <f t="shared" si="34"/>
        <v>New</v>
      </c>
      <c r="R2216" s="1" t="s">
        <v>28</v>
      </c>
    </row>
    <row r="2217" spans="1:18" x14ac:dyDescent="0.35">
      <c r="A2217" s="1" t="s">
        <v>5223</v>
      </c>
      <c r="B2217" s="2">
        <v>45814</v>
      </c>
      <c r="C2217" s="1" t="s">
        <v>1551</v>
      </c>
      <c r="D2217" s="1" t="s">
        <v>5224</v>
      </c>
      <c r="E2217" s="1" t="s">
        <v>24</v>
      </c>
      <c r="F2217" s="1" t="s">
        <v>25</v>
      </c>
      <c r="G2217" s="1" t="s">
        <v>18</v>
      </c>
      <c r="H2217" s="1" t="s">
        <v>292</v>
      </c>
      <c r="I2217">
        <v>1</v>
      </c>
      <c r="J2217">
        <v>500</v>
      </c>
      <c r="K2217" s="7">
        <v>0.05</v>
      </c>
      <c r="L2217">
        <v>475</v>
      </c>
      <c r="M2217">
        <v>94.06</v>
      </c>
      <c r="N2217" s="7">
        <f>IFERROR(Sales_Data[[#This Row],[Profit]]/Sales_Data[[#This Row],[Sales]],0)</f>
        <v>0.19802105263157896</v>
      </c>
      <c r="O2217" s="7" t="str">
        <f>TEXT(Sales_Data[[#This Row],[Order_Date]],"mmm")</f>
        <v>Jun</v>
      </c>
      <c r="P2217" s="9" t="str">
        <f>TEXT(Sales_Data[[#This Row],[Order_Date]],"yyyy")</f>
        <v>2025</v>
      </c>
      <c r="Q2217" s="9" t="str">
        <f t="shared" si="34"/>
        <v>New</v>
      </c>
      <c r="R2217" s="1" t="s">
        <v>20</v>
      </c>
    </row>
    <row r="2218" spans="1:18" x14ac:dyDescent="0.35">
      <c r="A2218" s="1" t="s">
        <v>5225</v>
      </c>
      <c r="B2218" s="2">
        <v>45819</v>
      </c>
      <c r="C2218" s="1" t="s">
        <v>5226</v>
      </c>
      <c r="D2218" s="1" t="s">
        <v>5227</v>
      </c>
      <c r="E2218" s="1" t="s">
        <v>106</v>
      </c>
      <c r="F2218" s="1" t="s">
        <v>33</v>
      </c>
      <c r="G2218" s="1" t="s">
        <v>120</v>
      </c>
      <c r="H2218" s="1" t="s">
        <v>217</v>
      </c>
      <c r="I2218">
        <v>2</v>
      </c>
      <c r="J2218">
        <v>3200</v>
      </c>
      <c r="K2218" s="7">
        <v>0.1</v>
      </c>
      <c r="L2218">
        <v>5760</v>
      </c>
      <c r="M2218">
        <v>1062.9100000000001</v>
      </c>
      <c r="N2218" s="7">
        <f>IFERROR(Sales_Data[[#This Row],[Profit]]/Sales_Data[[#This Row],[Sales]],0)</f>
        <v>0.18453298611111113</v>
      </c>
      <c r="O2218" s="7" t="str">
        <f>TEXT(Sales_Data[[#This Row],[Order_Date]],"mmm")</f>
        <v>Jun</v>
      </c>
      <c r="P2218" s="9" t="str">
        <f>TEXT(Sales_Data[[#This Row],[Order_Date]],"yyyy")</f>
        <v>2025</v>
      </c>
      <c r="Q2218" s="9" t="str">
        <f t="shared" si="34"/>
        <v>Existing</v>
      </c>
      <c r="R2218" s="1" t="s">
        <v>64</v>
      </c>
    </row>
    <row r="2219" spans="1:18" x14ac:dyDescent="0.35">
      <c r="A2219" s="1" t="s">
        <v>5228</v>
      </c>
      <c r="B2219" s="2">
        <v>45837</v>
      </c>
      <c r="C2219" s="1" t="s">
        <v>1978</v>
      </c>
      <c r="D2219" s="1" t="s">
        <v>3949</v>
      </c>
      <c r="E2219" s="1" t="s">
        <v>81</v>
      </c>
      <c r="F2219" s="1" t="s">
        <v>33</v>
      </c>
      <c r="G2219" s="1" t="s">
        <v>26</v>
      </c>
      <c r="H2219" s="1" t="s">
        <v>58</v>
      </c>
      <c r="I2219">
        <v>1</v>
      </c>
      <c r="J2219">
        <v>1400</v>
      </c>
      <c r="K2219" s="7">
        <v>0.05</v>
      </c>
      <c r="L2219">
        <v>1330</v>
      </c>
      <c r="M2219">
        <v>237.21</v>
      </c>
      <c r="N2219" s="7">
        <f>IFERROR(Sales_Data[[#This Row],[Profit]]/Sales_Data[[#This Row],[Sales]],0)</f>
        <v>0.17835338345864662</v>
      </c>
      <c r="O2219" s="7" t="str">
        <f>TEXT(Sales_Data[[#This Row],[Order_Date]],"mmm")</f>
        <v>Jun</v>
      </c>
      <c r="P2219" s="9" t="str">
        <f>TEXT(Sales_Data[[#This Row],[Order_Date]],"yyyy")</f>
        <v>2025</v>
      </c>
      <c r="Q2219" s="9" t="str">
        <f t="shared" si="34"/>
        <v>New</v>
      </c>
      <c r="R2219" s="1" t="s">
        <v>20</v>
      </c>
    </row>
    <row r="2220" spans="1:18" x14ac:dyDescent="0.35">
      <c r="A2220" s="1" t="s">
        <v>5229</v>
      </c>
      <c r="B2220" s="2">
        <v>46001</v>
      </c>
      <c r="C2220" s="1" t="s">
        <v>556</v>
      </c>
      <c r="D2220" s="1" t="s">
        <v>2841</v>
      </c>
      <c r="E2220" s="1" t="s">
        <v>17</v>
      </c>
      <c r="F2220" s="1" t="s">
        <v>17</v>
      </c>
      <c r="G2220" s="1" t="s">
        <v>42</v>
      </c>
      <c r="H2220" s="1" t="s">
        <v>112</v>
      </c>
      <c r="I2220">
        <v>4</v>
      </c>
      <c r="J2220">
        <v>2500</v>
      </c>
      <c r="K2220" s="7">
        <v>0.1</v>
      </c>
      <c r="L2220">
        <v>9000</v>
      </c>
      <c r="M2220">
        <v>1371.84</v>
      </c>
      <c r="N2220" s="7">
        <f>IFERROR(Sales_Data[[#This Row],[Profit]]/Sales_Data[[#This Row],[Sales]],0)</f>
        <v>0.15242666666666665</v>
      </c>
      <c r="O2220" s="7" t="str">
        <f>TEXT(Sales_Data[[#This Row],[Order_Date]],"mmm")</f>
        <v>Dec</v>
      </c>
      <c r="P2220" s="9" t="str">
        <f>TEXT(Sales_Data[[#This Row],[Order_Date]],"yyyy")</f>
        <v>2025</v>
      </c>
      <c r="Q2220" s="9" t="str">
        <f t="shared" si="34"/>
        <v>Existing</v>
      </c>
      <c r="R2220" s="1" t="s">
        <v>36</v>
      </c>
    </row>
    <row r="2221" spans="1:18" x14ac:dyDescent="0.35">
      <c r="A2221" s="1" t="s">
        <v>5230</v>
      </c>
      <c r="B2221" s="2">
        <v>45707</v>
      </c>
      <c r="C2221" s="1" t="s">
        <v>5231</v>
      </c>
      <c r="D2221" s="1" t="s">
        <v>3262</v>
      </c>
      <c r="E2221" s="1" t="s">
        <v>160</v>
      </c>
      <c r="F2221" s="1" t="s">
        <v>161</v>
      </c>
      <c r="G2221" s="1" t="s">
        <v>42</v>
      </c>
      <c r="H2221" s="1" t="s">
        <v>43</v>
      </c>
      <c r="I2221">
        <v>1</v>
      </c>
      <c r="J2221">
        <v>18000</v>
      </c>
      <c r="K2221" s="7">
        <v>0.1</v>
      </c>
      <c r="L2221">
        <v>16200</v>
      </c>
      <c r="M2221">
        <v>2022.32</v>
      </c>
      <c r="N2221" s="7">
        <f>IFERROR(Sales_Data[[#This Row],[Profit]]/Sales_Data[[#This Row],[Sales]],0)</f>
        <v>0.12483456790123457</v>
      </c>
      <c r="O2221" s="7" t="str">
        <f>TEXT(Sales_Data[[#This Row],[Order_Date]],"mmm")</f>
        <v>Feb</v>
      </c>
      <c r="P2221" s="9" t="str">
        <f>TEXT(Sales_Data[[#This Row],[Order_Date]],"yyyy")</f>
        <v>2025</v>
      </c>
      <c r="Q2221" s="9" t="str">
        <f t="shared" si="34"/>
        <v>New</v>
      </c>
      <c r="R2221" s="1" t="s">
        <v>73</v>
      </c>
    </row>
    <row r="2222" spans="1:18" x14ac:dyDescent="0.35">
      <c r="A2222" s="1" t="s">
        <v>5232</v>
      </c>
      <c r="B2222" s="2">
        <v>45985</v>
      </c>
      <c r="C2222" s="1" t="s">
        <v>2670</v>
      </c>
      <c r="D2222" s="1" t="s">
        <v>5233</v>
      </c>
      <c r="E2222" s="1" t="s">
        <v>17</v>
      </c>
      <c r="F2222" s="1" t="s">
        <v>17</v>
      </c>
      <c r="G2222" s="1" t="s">
        <v>42</v>
      </c>
      <c r="H2222" s="1" t="s">
        <v>47</v>
      </c>
      <c r="I2222">
        <v>5</v>
      </c>
      <c r="J2222">
        <v>55000</v>
      </c>
      <c r="K2222" s="7">
        <v>0</v>
      </c>
      <c r="L2222">
        <v>275000</v>
      </c>
      <c r="M2222">
        <v>60322.78</v>
      </c>
      <c r="N2222" s="7">
        <f>IFERROR(Sales_Data[[#This Row],[Profit]]/Sales_Data[[#This Row],[Sales]],0)</f>
        <v>0.21935556363636363</v>
      </c>
      <c r="O2222" s="7" t="str">
        <f>TEXT(Sales_Data[[#This Row],[Order_Date]],"mmm")</f>
        <v>Nov</v>
      </c>
      <c r="P2222" s="9" t="str">
        <f>TEXT(Sales_Data[[#This Row],[Order_Date]],"yyyy")</f>
        <v>2025</v>
      </c>
      <c r="Q2222" s="9" t="str">
        <f t="shared" si="34"/>
        <v>Existing</v>
      </c>
      <c r="R2222" s="1" t="s">
        <v>64</v>
      </c>
    </row>
    <row r="2223" spans="1:18" x14ac:dyDescent="0.35">
      <c r="A2223" s="1" t="s">
        <v>5234</v>
      </c>
      <c r="B2223" s="2">
        <v>45982</v>
      </c>
      <c r="C2223" s="1" t="s">
        <v>4973</v>
      </c>
      <c r="D2223" s="1" t="s">
        <v>5235</v>
      </c>
      <c r="E2223" s="1" t="s">
        <v>71</v>
      </c>
      <c r="F2223" s="1" t="s">
        <v>33</v>
      </c>
      <c r="G2223" s="1" t="s">
        <v>18</v>
      </c>
      <c r="H2223" s="1" t="s">
        <v>72</v>
      </c>
      <c r="I2223">
        <v>4</v>
      </c>
      <c r="J2223">
        <v>350</v>
      </c>
      <c r="K2223" s="7">
        <v>0.2</v>
      </c>
      <c r="L2223">
        <v>1120</v>
      </c>
      <c r="M2223">
        <v>256.97000000000003</v>
      </c>
      <c r="N2223" s="7">
        <f>IFERROR(Sales_Data[[#This Row],[Profit]]/Sales_Data[[#This Row],[Sales]],0)</f>
        <v>0.22943750000000002</v>
      </c>
      <c r="O2223" s="7" t="str">
        <f>TEXT(Sales_Data[[#This Row],[Order_Date]],"mmm")</f>
        <v>Nov</v>
      </c>
      <c r="P2223" s="9" t="str">
        <f>TEXT(Sales_Data[[#This Row],[Order_Date]],"yyyy")</f>
        <v>2025</v>
      </c>
      <c r="Q2223" s="9" t="str">
        <f t="shared" si="34"/>
        <v>Existing</v>
      </c>
      <c r="R2223" s="1" t="s">
        <v>73</v>
      </c>
    </row>
    <row r="2224" spans="1:18" x14ac:dyDescent="0.35">
      <c r="A2224" s="1" t="s">
        <v>5236</v>
      </c>
      <c r="B2224" s="2">
        <v>45882</v>
      </c>
      <c r="C2224" s="1" t="s">
        <v>5237</v>
      </c>
      <c r="D2224" s="1" t="s">
        <v>491</v>
      </c>
      <c r="E2224" s="1" t="s">
        <v>24</v>
      </c>
      <c r="F2224" s="1" t="s">
        <v>25</v>
      </c>
      <c r="G2224" s="1" t="s">
        <v>120</v>
      </c>
      <c r="H2224" s="1" t="s">
        <v>217</v>
      </c>
      <c r="I2224">
        <v>3</v>
      </c>
      <c r="J2224">
        <v>3200</v>
      </c>
      <c r="K2224" s="7">
        <v>0.05</v>
      </c>
      <c r="L2224">
        <v>9120</v>
      </c>
      <c r="M2224">
        <v>1360.63</v>
      </c>
      <c r="N2224" s="7">
        <f>IFERROR(Sales_Data[[#This Row],[Profit]]/Sales_Data[[#This Row],[Sales]],0)</f>
        <v>0.14919188596491229</v>
      </c>
      <c r="O2224" s="7" t="str">
        <f>TEXT(Sales_Data[[#This Row],[Order_Date]],"mmm")</f>
        <v>Aug</v>
      </c>
      <c r="P2224" s="9" t="str">
        <f>TEXT(Sales_Data[[#This Row],[Order_Date]],"yyyy")</f>
        <v>2025</v>
      </c>
      <c r="Q2224" s="9" t="str">
        <f t="shared" si="34"/>
        <v>Existing</v>
      </c>
      <c r="R2224" s="1" t="s">
        <v>73</v>
      </c>
    </row>
    <row r="2225" spans="1:18" x14ac:dyDescent="0.35">
      <c r="A2225" s="1" t="s">
        <v>5238</v>
      </c>
      <c r="B2225" s="2">
        <v>45744</v>
      </c>
      <c r="C2225" s="1" t="s">
        <v>3460</v>
      </c>
      <c r="D2225" s="1" t="s">
        <v>4200</v>
      </c>
      <c r="E2225" s="1" t="s">
        <v>119</v>
      </c>
      <c r="F2225" s="1" t="s">
        <v>33</v>
      </c>
      <c r="G2225" s="1" t="s">
        <v>42</v>
      </c>
      <c r="H2225" s="1" t="s">
        <v>112</v>
      </c>
      <c r="I2225">
        <v>1</v>
      </c>
      <c r="J2225">
        <v>2500</v>
      </c>
      <c r="K2225" s="7">
        <v>0.1</v>
      </c>
      <c r="L2225">
        <v>2250</v>
      </c>
      <c r="M2225">
        <v>302.5</v>
      </c>
      <c r="N2225" s="7">
        <f>IFERROR(Sales_Data[[#This Row],[Profit]]/Sales_Data[[#This Row],[Sales]],0)</f>
        <v>0.13444444444444445</v>
      </c>
      <c r="O2225" s="7" t="str">
        <f>TEXT(Sales_Data[[#This Row],[Order_Date]],"mmm")</f>
        <v>Mar</v>
      </c>
      <c r="P2225" s="9" t="str">
        <f>TEXT(Sales_Data[[#This Row],[Order_Date]],"yyyy")</f>
        <v>2025</v>
      </c>
      <c r="Q2225" s="9" t="str">
        <f t="shared" si="34"/>
        <v>New</v>
      </c>
      <c r="R2225" s="1" t="s">
        <v>28</v>
      </c>
    </row>
    <row r="2226" spans="1:18" x14ac:dyDescent="0.35">
      <c r="A2226" s="1" t="s">
        <v>5239</v>
      </c>
      <c r="B2226" s="2">
        <v>45747</v>
      </c>
      <c r="C2226" s="1" t="s">
        <v>2256</v>
      </c>
      <c r="D2226" s="1" t="s">
        <v>5240</v>
      </c>
      <c r="E2226" s="1" t="s">
        <v>86</v>
      </c>
      <c r="F2226" s="1" t="s">
        <v>25</v>
      </c>
      <c r="G2226" s="1" t="s">
        <v>42</v>
      </c>
      <c r="H2226" s="1" t="s">
        <v>112</v>
      </c>
      <c r="I2226">
        <v>4</v>
      </c>
      <c r="J2226">
        <v>2500</v>
      </c>
      <c r="K2226" s="7">
        <v>0</v>
      </c>
      <c r="L2226">
        <v>10000</v>
      </c>
      <c r="M2226">
        <v>1636.02</v>
      </c>
      <c r="N2226" s="7">
        <f>IFERROR(Sales_Data[[#This Row],[Profit]]/Sales_Data[[#This Row],[Sales]],0)</f>
        <v>0.163602</v>
      </c>
      <c r="O2226" s="7" t="str">
        <f>TEXT(Sales_Data[[#This Row],[Order_Date]],"mmm")</f>
        <v>Mar</v>
      </c>
      <c r="P2226" s="9" t="str">
        <f>TEXT(Sales_Data[[#This Row],[Order_Date]],"yyyy")</f>
        <v>2025</v>
      </c>
      <c r="Q2226" s="9" t="str">
        <f t="shared" si="34"/>
        <v>Existing</v>
      </c>
      <c r="R2226" s="1" t="s">
        <v>28</v>
      </c>
    </row>
    <row r="2227" spans="1:18" x14ac:dyDescent="0.35">
      <c r="A2227" s="1" t="s">
        <v>5241</v>
      </c>
      <c r="B2227" s="2">
        <v>45760</v>
      </c>
      <c r="C2227" s="1" t="s">
        <v>5242</v>
      </c>
      <c r="D2227" s="1" t="s">
        <v>3389</v>
      </c>
      <c r="E2227" s="1" t="s">
        <v>56</v>
      </c>
      <c r="F2227" s="1" t="s">
        <v>57</v>
      </c>
      <c r="G2227" s="1" t="s">
        <v>34</v>
      </c>
      <c r="H2227" s="1" t="s">
        <v>153</v>
      </c>
      <c r="I2227">
        <v>2</v>
      </c>
      <c r="J2227">
        <v>7000</v>
      </c>
      <c r="K2227" s="7">
        <v>0</v>
      </c>
      <c r="L2227">
        <v>14000</v>
      </c>
      <c r="M2227">
        <v>2646.09</v>
      </c>
      <c r="N2227" s="7">
        <f>IFERROR(Sales_Data[[#This Row],[Profit]]/Sales_Data[[#This Row],[Sales]],0)</f>
        <v>0.18900642857142858</v>
      </c>
      <c r="O2227" s="7" t="str">
        <f>TEXT(Sales_Data[[#This Row],[Order_Date]],"mmm")</f>
        <v>Apr</v>
      </c>
      <c r="P2227" s="9" t="str">
        <f>TEXT(Sales_Data[[#This Row],[Order_Date]],"yyyy")</f>
        <v>2025</v>
      </c>
      <c r="Q2227" s="9" t="str">
        <f t="shared" si="34"/>
        <v>Existing</v>
      </c>
      <c r="R2227" s="1" t="s">
        <v>73</v>
      </c>
    </row>
    <row r="2228" spans="1:18" x14ac:dyDescent="0.35">
      <c r="A2228" s="1" t="s">
        <v>5243</v>
      </c>
      <c r="B2228" s="2">
        <v>45682</v>
      </c>
      <c r="C2228" s="1" t="s">
        <v>1922</v>
      </c>
      <c r="D2228" s="1" t="s">
        <v>3901</v>
      </c>
      <c r="E2228" s="1" t="s">
        <v>135</v>
      </c>
      <c r="F2228" s="1" t="s">
        <v>136</v>
      </c>
      <c r="G2228" s="1" t="s">
        <v>42</v>
      </c>
      <c r="H2228" s="1" t="s">
        <v>47</v>
      </c>
      <c r="I2228">
        <v>2</v>
      </c>
      <c r="J2228">
        <v>55000</v>
      </c>
      <c r="K2228" s="7">
        <v>0</v>
      </c>
      <c r="L2228">
        <v>110000</v>
      </c>
      <c r="M2228">
        <v>10313.6</v>
      </c>
      <c r="N2228" s="7">
        <f>IFERROR(Sales_Data[[#This Row],[Profit]]/Sales_Data[[#This Row],[Sales]],0)</f>
        <v>9.376000000000001E-2</v>
      </c>
      <c r="O2228" s="7" t="str">
        <f>TEXT(Sales_Data[[#This Row],[Order_Date]],"mmm")</f>
        <v>Jan</v>
      </c>
      <c r="P2228" s="9" t="str">
        <f>TEXT(Sales_Data[[#This Row],[Order_Date]],"yyyy")</f>
        <v>2025</v>
      </c>
      <c r="Q2228" s="9" t="str">
        <f t="shared" si="34"/>
        <v>Existing</v>
      </c>
      <c r="R2228" s="1" t="s">
        <v>36</v>
      </c>
    </row>
    <row r="2229" spans="1:18" x14ac:dyDescent="0.35">
      <c r="A2229" s="1" t="s">
        <v>5244</v>
      </c>
      <c r="B2229" s="2">
        <v>46020</v>
      </c>
      <c r="C2229" s="1" t="s">
        <v>5245</v>
      </c>
      <c r="D2229" s="1" t="s">
        <v>791</v>
      </c>
      <c r="E2229" s="1" t="s">
        <v>119</v>
      </c>
      <c r="F2229" s="1" t="s">
        <v>33</v>
      </c>
      <c r="G2229" s="1" t="s">
        <v>18</v>
      </c>
      <c r="H2229" s="1" t="s">
        <v>292</v>
      </c>
      <c r="I2229">
        <v>1</v>
      </c>
      <c r="J2229">
        <v>500</v>
      </c>
      <c r="K2229" s="7">
        <v>0.05</v>
      </c>
      <c r="L2229">
        <v>475</v>
      </c>
      <c r="M2229">
        <v>106.75</v>
      </c>
      <c r="N2229" s="7">
        <f>IFERROR(Sales_Data[[#This Row],[Profit]]/Sales_Data[[#This Row],[Sales]],0)</f>
        <v>0.22473684210526315</v>
      </c>
      <c r="O2229" s="7" t="str">
        <f>TEXT(Sales_Data[[#This Row],[Order_Date]],"mmm")</f>
        <v>Dec</v>
      </c>
      <c r="P2229" s="9" t="str">
        <f>TEXT(Sales_Data[[#This Row],[Order_Date]],"yyyy")</f>
        <v>2025</v>
      </c>
      <c r="Q2229" s="9" t="str">
        <f t="shared" si="34"/>
        <v>New</v>
      </c>
      <c r="R2229" s="1" t="s">
        <v>28</v>
      </c>
    </row>
    <row r="2230" spans="1:18" x14ac:dyDescent="0.35">
      <c r="A2230" s="1" t="s">
        <v>5246</v>
      </c>
      <c r="B2230" s="2">
        <v>45938</v>
      </c>
      <c r="C2230" s="1" t="s">
        <v>5247</v>
      </c>
      <c r="D2230" s="1" t="s">
        <v>2240</v>
      </c>
      <c r="E2230" s="1" t="s">
        <v>51</v>
      </c>
      <c r="F2230" s="1" t="s">
        <v>52</v>
      </c>
      <c r="G2230" s="1" t="s">
        <v>120</v>
      </c>
      <c r="H2230" s="1" t="s">
        <v>217</v>
      </c>
      <c r="I2230">
        <v>3</v>
      </c>
      <c r="J2230">
        <v>3200</v>
      </c>
      <c r="K2230" s="7">
        <v>0.1</v>
      </c>
      <c r="L2230">
        <v>8640</v>
      </c>
      <c r="M2230">
        <v>1780.24</v>
      </c>
      <c r="N2230" s="7">
        <f>IFERROR(Sales_Data[[#This Row],[Profit]]/Sales_Data[[#This Row],[Sales]],0)</f>
        <v>0.20604629629629631</v>
      </c>
      <c r="O2230" s="7" t="str">
        <f>TEXT(Sales_Data[[#This Row],[Order_Date]],"mmm")</f>
        <v>Oct</v>
      </c>
      <c r="P2230" s="9" t="str">
        <f>TEXT(Sales_Data[[#This Row],[Order_Date]],"yyyy")</f>
        <v>2025</v>
      </c>
      <c r="Q2230" s="9" t="str">
        <f t="shared" si="34"/>
        <v>Existing</v>
      </c>
      <c r="R2230" s="1" t="s">
        <v>64</v>
      </c>
    </row>
    <row r="2231" spans="1:18" x14ac:dyDescent="0.35">
      <c r="A2231" s="1" t="s">
        <v>5248</v>
      </c>
      <c r="B2231" s="2">
        <v>45781</v>
      </c>
      <c r="C2231" s="1" t="s">
        <v>3452</v>
      </c>
      <c r="D2231" s="1" t="s">
        <v>5039</v>
      </c>
      <c r="E2231" s="1" t="s">
        <v>62</v>
      </c>
      <c r="F2231" s="1" t="s">
        <v>41</v>
      </c>
      <c r="G2231" s="1" t="s">
        <v>18</v>
      </c>
      <c r="H2231" s="1" t="s">
        <v>19</v>
      </c>
      <c r="I2231">
        <v>2</v>
      </c>
      <c r="J2231">
        <v>700</v>
      </c>
      <c r="K2231" s="7">
        <v>0.1</v>
      </c>
      <c r="L2231">
        <v>1260</v>
      </c>
      <c r="M2231">
        <v>210.06</v>
      </c>
      <c r="N2231" s="7">
        <f>IFERROR(Sales_Data[[#This Row],[Profit]]/Sales_Data[[#This Row],[Sales]],0)</f>
        <v>0.1667142857142857</v>
      </c>
      <c r="O2231" s="7" t="str">
        <f>TEXT(Sales_Data[[#This Row],[Order_Date]],"mmm")</f>
        <v>May</v>
      </c>
      <c r="P2231" s="9" t="str">
        <f>TEXT(Sales_Data[[#This Row],[Order_Date]],"yyyy")</f>
        <v>2025</v>
      </c>
      <c r="Q2231" s="9" t="str">
        <f t="shared" si="34"/>
        <v>Existing</v>
      </c>
      <c r="R2231" s="1" t="s">
        <v>64</v>
      </c>
    </row>
    <row r="2232" spans="1:18" x14ac:dyDescent="0.35">
      <c r="A2232" s="1" t="s">
        <v>5249</v>
      </c>
      <c r="B2232" s="2">
        <v>45724</v>
      </c>
      <c r="C2232" s="1" t="s">
        <v>5250</v>
      </c>
      <c r="D2232" s="1" t="s">
        <v>5251</v>
      </c>
      <c r="E2232" s="1" t="s">
        <v>17</v>
      </c>
      <c r="F2232" s="1" t="s">
        <v>17</v>
      </c>
      <c r="G2232" s="1" t="s">
        <v>34</v>
      </c>
      <c r="H2232" s="1" t="s">
        <v>35</v>
      </c>
      <c r="I2232">
        <v>5</v>
      </c>
      <c r="J2232">
        <v>9000</v>
      </c>
      <c r="K2232" s="7">
        <v>0.05</v>
      </c>
      <c r="L2232">
        <v>42750</v>
      </c>
      <c r="M2232">
        <v>4436.3900000000003</v>
      </c>
      <c r="N2232" s="7">
        <f>IFERROR(Sales_Data[[#This Row],[Profit]]/Sales_Data[[#This Row],[Sales]],0)</f>
        <v>0.10377520467836258</v>
      </c>
      <c r="O2232" s="7" t="str">
        <f>TEXT(Sales_Data[[#This Row],[Order_Date]],"mmm")</f>
        <v>Mar</v>
      </c>
      <c r="P2232" s="9" t="str">
        <f>TEXT(Sales_Data[[#This Row],[Order_Date]],"yyyy")</f>
        <v>2025</v>
      </c>
      <c r="Q2232" s="9" t="str">
        <f t="shared" si="34"/>
        <v>Existing</v>
      </c>
      <c r="R2232" s="1" t="s">
        <v>36</v>
      </c>
    </row>
    <row r="2233" spans="1:18" x14ac:dyDescent="0.35">
      <c r="A2233" s="1" t="s">
        <v>5252</v>
      </c>
      <c r="B2233" s="2">
        <v>45938</v>
      </c>
      <c r="C2233" s="1" t="s">
        <v>5253</v>
      </c>
      <c r="D2233" s="1" t="s">
        <v>5254</v>
      </c>
      <c r="E2233" s="1" t="s">
        <v>62</v>
      </c>
      <c r="F2233" s="1" t="s">
        <v>41</v>
      </c>
      <c r="G2233" s="1" t="s">
        <v>18</v>
      </c>
      <c r="H2233" s="1" t="s">
        <v>131</v>
      </c>
      <c r="I2233">
        <v>1</v>
      </c>
      <c r="J2233">
        <v>1500</v>
      </c>
      <c r="K2233" s="7">
        <v>0.05</v>
      </c>
      <c r="L2233">
        <v>1425</v>
      </c>
      <c r="M2233">
        <v>353.12</v>
      </c>
      <c r="N2233" s="7">
        <f>IFERROR(Sales_Data[[#This Row],[Profit]]/Sales_Data[[#This Row],[Sales]],0)</f>
        <v>0.24780350877192983</v>
      </c>
      <c r="O2233" s="7" t="str">
        <f>TEXT(Sales_Data[[#This Row],[Order_Date]],"mmm")</f>
        <v>Oct</v>
      </c>
      <c r="P2233" s="9" t="str">
        <f>TEXT(Sales_Data[[#This Row],[Order_Date]],"yyyy")</f>
        <v>2025</v>
      </c>
      <c r="Q2233" s="9" t="str">
        <f t="shared" si="34"/>
        <v>New</v>
      </c>
      <c r="R2233" s="1" t="s">
        <v>28</v>
      </c>
    </row>
    <row r="2234" spans="1:18" x14ac:dyDescent="0.35">
      <c r="A2234" s="1" t="s">
        <v>5255</v>
      </c>
      <c r="B2234" s="2">
        <v>46003</v>
      </c>
      <c r="C2234" s="1" t="s">
        <v>240</v>
      </c>
      <c r="D2234" s="1" t="s">
        <v>3853</v>
      </c>
      <c r="E2234" s="1" t="s">
        <v>24</v>
      </c>
      <c r="F2234" s="1" t="s">
        <v>25</v>
      </c>
      <c r="G2234" s="1" t="s">
        <v>42</v>
      </c>
      <c r="H2234" s="1" t="s">
        <v>43</v>
      </c>
      <c r="I2234">
        <v>3</v>
      </c>
      <c r="J2234">
        <v>18000</v>
      </c>
      <c r="K2234" s="7">
        <v>0</v>
      </c>
      <c r="L2234">
        <v>54000</v>
      </c>
      <c r="M2234">
        <v>13300.32</v>
      </c>
      <c r="N2234" s="7">
        <f>IFERROR(Sales_Data[[#This Row],[Profit]]/Sales_Data[[#This Row],[Sales]],0)</f>
        <v>0.24630222222222223</v>
      </c>
      <c r="O2234" s="7" t="str">
        <f>TEXT(Sales_Data[[#This Row],[Order_Date]],"mmm")</f>
        <v>Dec</v>
      </c>
      <c r="P2234" s="9" t="str">
        <f>TEXT(Sales_Data[[#This Row],[Order_Date]],"yyyy")</f>
        <v>2025</v>
      </c>
      <c r="Q2234" s="9" t="str">
        <f t="shared" si="34"/>
        <v>Existing</v>
      </c>
      <c r="R2234" s="1" t="s">
        <v>36</v>
      </c>
    </row>
    <row r="2235" spans="1:18" x14ac:dyDescent="0.35">
      <c r="A2235" s="1" t="s">
        <v>5256</v>
      </c>
      <c r="B2235" s="2">
        <v>45679</v>
      </c>
      <c r="C2235" s="1" t="s">
        <v>3730</v>
      </c>
      <c r="D2235" s="1" t="s">
        <v>4886</v>
      </c>
      <c r="E2235" s="1" t="s">
        <v>111</v>
      </c>
      <c r="F2235" s="1" t="s">
        <v>33</v>
      </c>
      <c r="G2235" s="1" t="s">
        <v>26</v>
      </c>
      <c r="H2235" s="1" t="s">
        <v>82</v>
      </c>
      <c r="I2235">
        <v>4</v>
      </c>
      <c r="J2235">
        <v>450</v>
      </c>
      <c r="K2235" s="7">
        <v>0.1</v>
      </c>
      <c r="L2235">
        <v>1620</v>
      </c>
      <c r="M2235">
        <v>202.52</v>
      </c>
      <c r="N2235" s="7">
        <f>IFERROR(Sales_Data[[#This Row],[Profit]]/Sales_Data[[#This Row],[Sales]],0)</f>
        <v>0.12501234567901234</v>
      </c>
      <c r="O2235" s="7" t="str">
        <f>TEXT(Sales_Data[[#This Row],[Order_Date]],"mmm")</f>
        <v>Jan</v>
      </c>
      <c r="P2235" s="9" t="str">
        <f>TEXT(Sales_Data[[#This Row],[Order_Date]],"yyyy")</f>
        <v>2025</v>
      </c>
      <c r="Q2235" s="9" t="str">
        <f t="shared" si="34"/>
        <v>Existing</v>
      </c>
      <c r="R2235" s="1" t="s">
        <v>20</v>
      </c>
    </row>
    <row r="2236" spans="1:18" x14ac:dyDescent="0.35">
      <c r="A2236" s="1" t="s">
        <v>5257</v>
      </c>
      <c r="B2236" s="2">
        <v>45847</v>
      </c>
      <c r="C2236" s="1" t="s">
        <v>5258</v>
      </c>
      <c r="D2236" s="1" t="s">
        <v>5259</v>
      </c>
      <c r="E2236" s="1" t="s">
        <v>40</v>
      </c>
      <c r="F2236" s="1" t="s">
        <v>41</v>
      </c>
      <c r="G2236" s="1" t="s">
        <v>26</v>
      </c>
      <c r="H2236" s="1" t="s">
        <v>27</v>
      </c>
      <c r="I2236">
        <v>5</v>
      </c>
      <c r="J2236">
        <v>1200</v>
      </c>
      <c r="K2236" s="7">
        <v>0.1</v>
      </c>
      <c r="L2236">
        <v>5400</v>
      </c>
      <c r="M2236">
        <v>617.35</v>
      </c>
      <c r="N2236" s="7">
        <f>IFERROR(Sales_Data[[#This Row],[Profit]]/Sales_Data[[#This Row],[Sales]],0)</f>
        <v>0.11432407407407408</v>
      </c>
      <c r="O2236" s="7" t="str">
        <f>TEXT(Sales_Data[[#This Row],[Order_Date]],"mmm")</f>
        <v>Jul</v>
      </c>
      <c r="P2236" s="9" t="str">
        <f>TEXT(Sales_Data[[#This Row],[Order_Date]],"yyyy")</f>
        <v>2025</v>
      </c>
      <c r="Q2236" s="9" t="str">
        <f t="shared" si="34"/>
        <v>Existing</v>
      </c>
      <c r="R2236" s="1" t="s">
        <v>20</v>
      </c>
    </row>
    <row r="2237" spans="1:18" x14ac:dyDescent="0.35">
      <c r="A2237" s="1" t="s">
        <v>5260</v>
      </c>
      <c r="B2237" s="2">
        <v>45687</v>
      </c>
      <c r="C2237" s="1" t="s">
        <v>5261</v>
      </c>
      <c r="D2237" s="1" t="s">
        <v>1098</v>
      </c>
      <c r="E2237" s="1" t="s">
        <v>86</v>
      </c>
      <c r="F2237" s="1" t="s">
        <v>25</v>
      </c>
      <c r="G2237" s="1" t="s">
        <v>120</v>
      </c>
      <c r="H2237" s="1" t="s">
        <v>143</v>
      </c>
      <c r="I2237">
        <v>4</v>
      </c>
      <c r="J2237">
        <v>1800</v>
      </c>
      <c r="K2237" s="7">
        <v>0</v>
      </c>
      <c r="L2237">
        <v>7200</v>
      </c>
      <c r="M2237">
        <v>613.64</v>
      </c>
      <c r="N2237" s="7">
        <f>IFERROR(Sales_Data[[#This Row],[Profit]]/Sales_Data[[#This Row],[Sales]],0)</f>
        <v>8.5227777777777777E-2</v>
      </c>
      <c r="O2237" s="7" t="str">
        <f>TEXT(Sales_Data[[#This Row],[Order_Date]],"mmm")</f>
        <v>Jan</v>
      </c>
      <c r="P2237" s="9" t="str">
        <f>TEXT(Sales_Data[[#This Row],[Order_Date]],"yyyy")</f>
        <v>2025</v>
      </c>
      <c r="Q2237" s="9" t="str">
        <f t="shared" si="34"/>
        <v>Existing</v>
      </c>
      <c r="R2237" s="1" t="s">
        <v>64</v>
      </c>
    </row>
    <row r="2238" spans="1:18" x14ac:dyDescent="0.35">
      <c r="A2238" s="1" t="s">
        <v>5262</v>
      </c>
      <c r="B2238" s="2">
        <v>45853</v>
      </c>
      <c r="C2238" s="1" t="s">
        <v>4029</v>
      </c>
      <c r="D2238" s="1" t="s">
        <v>5263</v>
      </c>
      <c r="E2238" s="1" t="s">
        <v>160</v>
      </c>
      <c r="F2238" s="1" t="s">
        <v>161</v>
      </c>
      <c r="G2238" s="1" t="s">
        <v>42</v>
      </c>
      <c r="H2238" s="1" t="s">
        <v>112</v>
      </c>
      <c r="I2238">
        <v>5</v>
      </c>
      <c r="J2238">
        <v>2500</v>
      </c>
      <c r="K2238" s="7">
        <v>0.15</v>
      </c>
      <c r="L2238">
        <v>10625</v>
      </c>
      <c r="M2238">
        <v>1618.62</v>
      </c>
      <c r="N2238" s="7">
        <f>IFERROR(Sales_Data[[#This Row],[Profit]]/Sales_Data[[#This Row],[Sales]],0)</f>
        <v>0.15234070588235293</v>
      </c>
      <c r="O2238" s="7" t="str">
        <f>TEXT(Sales_Data[[#This Row],[Order_Date]],"mmm")</f>
        <v>Jul</v>
      </c>
      <c r="P2238" s="9" t="str">
        <f>TEXT(Sales_Data[[#This Row],[Order_Date]],"yyyy")</f>
        <v>2025</v>
      </c>
      <c r="Q2238" s="9" t="str">
        <f t="shared" si="34"/>
        <v>Existing</v>
      </c>
      <c r="R2238" s="1" t="s">
        <v>64</v>
      </c>
    </row>
    <row r="2239" spans="1:18" x14ac:dyDescent="0.35">
      <c r="A2239" s="1" t="s">
        <v>5264</v>
      </c>
      <c r="B2239" s="2">
        <v>45935</v>
      </c>
      <c r="C2239" s="1" t="s">
        <v>1653</v>
      </c>
      <c r="D2239" s="1" t="s">
        <v>4758</v>
      </c>
      <c r="E2239" s="1" t="s">
        <v>32</v>
      </c>
      <c r="F2239" s="1" t="s">
        <v>33</v>
      </c>
      <c r="G2239" s="1" t="s">
        <v>42</v>
      </c>
      <c r="H2239" s="1" t="s">
        <v>102</v>
      </c>
      <c r="I2239">
        <v>4</v>
      </c>
      <c r="J2239">
        <v>25000</v>
      </c>
      <c r="K2239" s="7">
        <v>0.1</v>
      </c>
      <c r="L2239">
        <v>90000</v>
      </c>
      <c r="M2239">
        <v>10300.879999999999</v>
      </c>
      <c r="N2239" s="7">
        <f>IFERROR(Sales_Data[[#This Row],[Profit]]/Sales_Data[[#This Row],[Sales]],0)</f>
        <v>0.11445422222222221</v>
      </c>
      <c r="O2239" s="7" t="str">
        <f>TEXT(Sales_Data[[#This Row],[Order_Date]],"mmm")</f>
        <v>Oct</v>
      </c>
      <c r="P2239" s="9" t="str">
        <f>TEXT(Sales_Data[[#This Row],[Order_Date]],"yyyy")</f>
        <v>2025</v>
      </c>
      <c r="Q2239" s="9" t="str">
        <f t="shared" si="34"/>
        <v>Existing</v>
      </c>
      <c r="R2239" s="1" t="s">
        <v>36</v>
      </c>
    </row>
    <row r="2240" spans="1:18" x14ac:dyDescent="0.35">
      <c r="A2240" s="1" t="s">
        <v>5265</v>
      </c>
      <c r="B2240" s="2">
        <v>45770</v>
      </c>
      <c r="C2240" s="1" t="s">
        <v>5266</v>
      </c>
      <c r="D2240" s="1" t="s">
        <v>1643</v>
      </c>
      <c r="E2240" s="1" t="s">
        <v>51</v>
      </c>
      <c r="F2240" s="1" t="s">
        <v>52</v>
      </c>
      <c r="G2240" s="1" t="s">
        <v>34</v>
      </c>
      <c r="H2240" s="1" t="s">
        <v>107</v>
      </c>
      <c r="I2240">
        <v>1</v>
      </c>
      <c r="J2240">
        <v>6500</v>
      </c>
      <c r="K2240" s="7">
        <v>0</v>
      </c>
      <c r="L2240">
        <v>6500</v>
      </c>
      <c r="M2240">
        <v>1454.79</v>
      </c>
      <c r="N2240" s="7">
        <f>IFERROR(Sales_Data[[#This Row],[Profit]]/Sales_Data[[#This Row],[Sales]],0)</f>
        <v>0.22381384615384614</v>
      </c>
      <c r="O2240" s="7" t="str">
        <f>TEXT(Sales_Data[[#This Row],[Order_Date]],"mmm")</f>
        <v>Apr</v>
      </c>
      <c r="P2240" s="9" t="str">
        <f>TEXT(Sales_Data[[#This Row],[Order_Date]],"yyyy")</f>
        <v>2025</v>
      </c>
      <c r="Q2240" s="9" t="str">
        <f t="shared" si="34"/>
        <v>New</v>
      </c>
      <c r="R2240" s="1" t="s">
        <v>73</v>
      </c>
    </row>
    <row r="2241" spans="1:18" x14ac:dyDescent="0.35">
      <c r="A2241" s="1" t="s">
        <v>5267</v>
      </c>
      <c r="B2241" s="2">
        <v>46010</v>
      </c>
      <c r="C2241" s="1" t="s">
        <v>5268</v>
      </c>
      <c r="D2241" s="1" t="s">
        <v>5269</v>
      </c>
      <c r="E2241" s="1" t="s">
        <v>106</v>
      </c>
      <c r="F2241" s="1" t="s">
        <v>33</v>
      </c>
      <c r="G2241" s="1" t="s">
        <v>34</v>
      </c>
      <c r="H2241" s="1" t="s">
        <v>107</v>
      </c>
      <c r="I2241">
        <v>1</v>
      </c>
      <c r="J2241">
        <v>6500</v>
      </c>
      <c r="K2241" s="7">
        <v>0.15</v>
      </c>
      <c r="L2241">
        <v>5525</v>
      </c>
      <c r="M2241">
        <v>1217.29</v>
      </c>
      <c r="N2241" s="7">
        <f>IFERROR(Sales_Data[[#This Row],[Profit]]/Sales_Data[[#This Row],[Sales]],0)</f>
        <v>0.22032398190045249</v>
      </c>
      <c r="O2241" s="7" t="str">
        <f>TEXT(Sales_Data[[#This Row],[Order_Date]],"mmm")</f>
        <v>Dec</v>
      </c>
      <c r="P2241" s="9" t="str">
        <f>TEXT(Sales_Data[[#This Row],[Order_Date]],"yyyy")</f>
        <v>2025</v>
      </c>
      <c r="Q2241" s="9" t="str">
        <f t="shared" si="34"/>
        <v>New</v>
      </c>
      <c r="R2241" s="1" t="s">
        <v>36</v>
      </c>
    </row>
    <row r="2242" spans="1:18" x14ac:dyDescent="0.35">
      <c r="A2242" s="1" t="s">
        <v>5270</v>
      </c>
      <c r="B2242" s="2">
        <v>45858</v>
      </c>
      <c r="C2242" s="1" t="s">
        <v>1023</v>
      </c>
      <c r="D2242" s="1" t="s">
        <v>1621</v>
      </c>
      <c r="E2242" s="1" t="s">
        <v>119</v>
      </c>
      <c r="F2242" s="1" t="s">
        <v>33</v>
      </c>
      <c r="G2242" s="1" t="s">
        <v>18</v>
      </c>
      <c r="H2242" s="1" t="s">
        <v>72</v>
      </c>
      <c r="I2242">
        <v>5</v>
      </c>
      <c r="J2242">
        <v>350</v>
      </c>
      <c r="K2242" s="7">
        <v>0.2</v>
      </c>
      <c r="L2242">
        <v>1400</v>
      </c>
      <c r="M2242">
        <v>248.59</v>
      </c>
      <c r="N2242" s="7">
        <f>IFERROR(Sales_Data[[#This Row],[Profit]]/Sales_Data[[#This Row],[Sales]],0)</f>
        <v>0.17756428571428573</v>
      </c>
      <c r="O2242" s="7" t="str">
        <f>TEXT(Sales_Data[[#This Row],[Order_Date]],"mmm")</f>
        <v>Jul</v>
      </c>
      <c r="P2242" s="9" t="str">
        <f>TEXT(Sales_Data[[#This Row],[Order_Date]],"yyyy")</f>
        <v>2025</v>
      </c>
      <c r="Q2242" s="9" t="str">
        <f t="shared" ref="Q2242:Q2305" si="35">IF(I2242&gt;1,"Existing","New")</f>
        <v>Existing</v>
      </c>
      <c r="R2242" s="1" t="s">
        <v>28</v>
      </c>
    </row>
    <row r="2243" spans="1:18" x14ac:dyDescent="0.35">
      <c r="A2243" s="1" t="s">
        <v>5271</v>
      </c>
      <c r="B2243" s="2">
        <v>45766</v>
      </c>
      <c r="C2243" s="1" t="s">
        <v>5272</v>
      </c>
      <c r="D2243" s="1" t="s">
        <v>3896</v>
      </c>
      <c r="E2243" s="1" t="s">
        <v>32</v>
      </c>
      <c r="F2243" s="1" t="s">
        <v>33</v>
      </c>
      <c r="G2243" s="1" t="s">
        <v>42</v>
      </c>
      <c r="H2243" s="1" t="s">
        <v>63</v>
      </c>
      <c r="I2243">
        <v>1</v>
      </c>
      <c r="J2243">
        <v>4500</v>
      </c>
      <c r="K2243" s="7">
        <v>0.05</v>
      </c>
      <c r="L2243">
        <v>4275</v>
      </c>
      <c r="M2243">
        <v>699.9</v>
      </c>
      <c r="N2243" s="7">
        <f>IFERROR(Sales_Data[[#This Row],[Profit]]/Sales_Data[[#This Row],[Sales]],0)</f>
        <v>0.16371929824561404</v>
      </c>
      <c r="O2243" s="7" t="str">
        <f>TEXT(Sales_Data[[#This Row],[Order_Date]],"mmm")</f>
        <v>Apr</v>
      </c>
      <c r="P2243" s="9" t="str">
        <f>TEXT(Sales_Data[[#This Row],[Order_Date]],"yyyy")</f>
        <v>2025</v>
      </c>
      <c r="Q2243" s="9" t="str">
        <f t="shared" si="35"/>
        <v>New</v>
      </c>
      <c r="R2243" s="1" t="s">
        <v>36</v>
      </c>
    </row>
    <row r="2244" spans="1:18" x14ac:dyDescent="0.35">
      <c r="A2244" s="1" t="s">
        <v>5273</v>
      </c>
      <c r="B2244" s="2">
        <v>45755</v>
      </c>
      <c r="C2244" s="1" t="s">
        <v>5274</v>
      </c>
      <c r="D2244" s="1" t="s">
        <v>4084</v>
      </c>
      <c r="E2244" s="1" t="s">
        <v>56</v>
      </c>
      <c r="F2244" s="1" t="s">
        <v>57</v>
      </c>
      <c r="G2244" s="1" t="s">
        <v>26</v>
      </c>
      <c r="H2244" s="1" t="s">
        <v>128</v>
      </c>
      <c r="I2244">
        <v>2</v>
      </c>
      <c r="J2244">
        <v>900</v>
      </c>
      <c r="K2244" s="7">
        <v>0.05</v>
      </c>
      <c r="L2244">
        <v>1710</v>
      </c>
      <c r="M2244">
        <v>354.97</v>
      </c>
      <c r="N2244" s="7">
        <f>IFERROR(Sales_Data[[#This Row],[Profit]]/Sales_Data[[#This Row],[Sales]],0)</f>
        <v>0.20758479532163746</v>
      </c>
      <c r="O2244" s="7" t="str">
        <f>TEXT(Sales_Data[[#This Row],[Order_Date]],"mmm")</f>
        <v>Apr</v>
      </c>
      <c r="P2244" s="9" t="str">
        <f>TEXT(Sales_Data[[#This Row],[Order_Date]],"yyyy")</f>
        <v>2025</v>
      </c>
      <c r="Q2244" s="9" t="str">
        <f t="shared" si="35"/>
        <v>Existing</v>
      </c>
      <c r="R2244" s="1" t="s">
        <v>20</v>
      </c>
    </row>
    <row r="2245" spans="1:18" x14ac:dyDescent="0.35">
      <c r="A2245" s="1" t="s">
        <v>5275</v>
      </c>
      <c r="B2245" s="2">
        <v>46007</v>
      </c>
      <c r="C2245" s="1" t="s">
        <v>5276</v>
      </c>
      <c r="D2245" s="1" t="s">
        <v>5277</v>
      </c>
      <c r="E2245" s="1" t="s">
        <v>71</v>
      </c>
      <c r="F2245" s="1" t="s">
        <v>33</v>
      </c>
      <c r="G2245" s="1" t="s">
        <v>26</v>
      </c>
      <c r="H2245" s="1" t="s">
        <v>58</v>
      </c>
      <c r="I2245">
        <v>2</v>
      </c>
      <c r="J2245">
        <v>1400</v>
      </c>
      <c r="K2245" s="7">
        <v>0.05</v>
      </c>
      <c r="L2245">
        <v>2660</v>
      </c>
      <c r="M2245">
        <v>577.63</v>
      </c>
      <c r="N2245" s="7">
        <f>IFERROR(Sales_Data[[#This Row],[Profit]]/Sales_Data[[#This Row],[Sales]],0)</f>
        <v>0.21715413533834585</v>
      </c>
      <c r="O2245" s="7" t="str">
        <f>TEXT(Sales_Data[[#This Row],[Order_Date]],"mmm")</f>
        <v>Dec</v>
      </c>
      <c r="P2245" s="9" t="str">
        <f>TEXT(Sales_Data[[#This Row],[Order_Date]],"yyyy")</f>
        <v>2025</v>
      </c>
      <c r="Q2245" s="9" t="str">
        <f t="shared" si="35"/>
        <v>Existing</v>
      </c>
      <c r="R2245" s="1" t="s">
        <v>36</v>
      </c>
    </row>
    <row r="2246" spans="1:18" x14ac:dyDescent="0.35">
      <c r="A2246" s="1" t="s">
        <v>5278</v>
      </c>
      <c r="B2246" s="2">
        <v>45790</v>
      </c>
      <c r="C2246" s="1" t="s">
        <v>2032</v>
      </c>
      <c r="D2246" s="1" t="s">
        <v>1780</v>
      </c>
      <c r="E2246" s="1" t="s">
        <v>160</v>
      </c>
      <c r="F2246" s="1" t="s">
        <v>161</v>
      </c>
      <c r="G2246" s="1" t="s">
        <v>26</v>
      </c>
      <c r="H2246" s="1" t="s">
        <v>128</v>
      </c>
      <c r="I2246">
        <v>4</v>
      </c>
      <c r="J2246">
        <v>900</v>
      </c>
      <c r="K2246" s="7">
        <v>0.1</v>
      </c>
      <c r="L2246">
        <v>3240</v>
      </c>
      <c r="M2246">
        <v>460.48</v>
      </c>
      <c r="N2246" s="7">
        <f>IFERROR(Sales_Data[[#This Row],[Profit]]/Sales_Data[[#This Row],[Sales]],0)</f>
        <v>0.14212345679012348</v>
      </c>
      <c r="O2246" s="7" t="str">
        <f>TEXT(Sales_Data[[#This Row],[Order_Date]],"mmm")</f>
        <v>May</v>
      </c>
      <c r="P2246" s="9" t="str">
        <f>TEXT(Sales_Data[[#This Row],[Order_Date]],"yyyy")</f>
        <v>2025</v>
      </c>
      <c r="Q2246" s="9" t="str">
        <f t="shared" si="35"/>
        <v>Existing</v>
      </c>
      <c r="R2246" s="1" t="s">
        <v>28</v>
      </c>
    </row>
    <row r="2247" spans="1:18" x14ac:dyDescent="0.35">
      <c r="A2247" s="1" t="s">
        <v>5279</v>
      </c>
      <c r="B2247" s="2">
        <v>46021</v>
      </c>
      <c r="C2247" s="1" t="s">
        <v>5280</v>
      </c>
      <c r="D2247" s="1" t="s">
        <v>5281</v>
      </c>
      <c r="E2247" s="1" t="s">
        <v>106</v>
      </c>
      <c r="F2247" s="1" t="s">
        <v>33</v>
      </c>
      <c r="G2247" s="1" t="s">
        <v>120</v>
      </c>
      <c r="H2247" s="1" t="s">
        <v>146</v>
      </c>
      <c r="I2247">
        <v>3</v>
      </c>
      <c r="J2247">
        <v>800</v>
      </c>
      <c r="K2247" s="7">
        <v>0.05</v>
      </c>
      <c r="L2247">
        <v>2280</v>
      </c>
      <c r="M2247">
        <v>377.99</v>
      </c>
      <c r="N2247" s="7">
        <f>IFERROR(Sales_Data[[#This Row],[Profit]]/Sales_Data[[#This Row],[Sales]],0)</f>
        <v>0.16578508771929826</v>
      </c>
      <c r="O2247" s="7" t="str">
        <f>TEXT(Sales_Data[[#This Row],[Order_Date]],"mmm")</f>
        <v>Dec</v>
      </c>
      <c r="P2247" s="9" t="str">
        <f>TEXT(Sales_Data[[#This Row],[Order_Date]],"yyyy")</f>
        <v>2025</v>
      </c>
      <c r="Q2247" s="9" t="str">
        <f t="shared" si="35"/>
        <v>Existing</v>
      </c>
      <c r="R2247" s="1" t="s">
        <v>64</v>
      </c>
    </row>
    <row r="2248" spans="1:18" x14ac:dyDescent="0.35">
      <c r="A2248" s="1" t="s">
        <v>5282</v>
      </c>
      <c r="B2248" s="2">
        <v>45858</v>
      </c>
      <c r="C2248" s="1" t="s">
        <v>5283</v>
      </c>
      <c r="D2248" s="1" t="s">
        <v>3283</v>
      </c>
      <c r="E2248" s="1" t="s">
        <v>160</v>
      </c>
      <c r="F2248" s="1" t="s">
        <v>161</v>
      </c>
      <c r="G2248" s="1" t="s">
        <v>42</v>
      </c>
      <c r="H2248" s="1" t="s">
        <v>43</v>
      </c>
      <c r="I2248">
        <v>2</v>
      </c>
      <c r="J2248">
        <v>18000</v>
      </c>
      <c r="K2248" s="7">
        <v>0.05</v>
      </c>
      <c r="L2248">
        <v>34200</v>
      </c>
      <c r="M2248">
        <v>3401.24</v>
      </c>
      <c r="N2248" s="7">
        <f>IFERROR(Sales_Data[[#This Row],[Profit]]/Sales_Data[[#This Row],[Sales]],0)</f>
        <v>9.9451461988304082E-2</v>
      </c>
      <c r="O2248" s="7" t="str">
        <f>TEXT(Sales_Data[[#This Row],[Order_Date]],"mmm")</f>
        <v>Jul</v>
      </c>
      <c r="P2248" s="9" t="str">
        <f>TEXT(Sales_Data[[#This Row],[Order_Date]],"yyyy")</f>
        <v>2025</v>
      </c>
      <c r="Q2248" s="9" t="str">
        <f t="shared" si="35"/>
        <v>Existing</v>
      </c>
      <c r="R2248" s="1" t="s">
        <v>64</v>
      </c>
    </row>
    <row r="2249" spans="1:18" x14ac:dyDescent="0.35">
      <c r="A2249" s="1" t="s">
        <v>5284</v>
      </c>
      <c r="B2249" s="2">
        <v>45905</v>
      </c>
      <c r="C2249" s="1" t="s">
        <v>3684</v>
      </c>
      <c r="D2249" s="1" t="s">
        <v>2036</v>
      </c>
      <c r="E2249" s="1" t="s">
        <v>62</v>
      </c>
      <c r="F2249" s="1" t="s">
        <v>41</v>
      </c>
      <c r="G2249" s="1" t="s">
        <v>34</v>
      </c>
      <c r="H2249" s="1" t="s">
        <v>77</v>
      </c>
      <c r="I2249">
        <v>4</v>
      </c>
      <c r="J2249">
        <v>22000</v>
      </c>
      <c r="K2249" s="7">
        <v>0.1</v>
      </c>
      <c r="L2249">
        <v>79200</v>
      </c>
      <c r="M2249">
        <v>15223.85</v>
      </c>
      <c r="N2249" s="7">
        <f>IFERROR(Sales_Data[[#This Row],[Profit]]/Sales_Data[[#This Row],[Sales]],0)</f>
        <v>0.19222032828282828</v>
      </c>
      <c r="O2249" s="7" t="str">
        <f>TEXT(Sales_Data[[#This Row],[Order_Date]],"mmm")</f>
        <v>Sep</v>
      </c>
      <c r="P2249" s="9" t="str">
        <f>TEXT(Sales_Data[[#This Row],[Order_Date]],"yyyy")</f>
        <v>2025</v>
      </c>
      <c r="Q2249" s="9" t="str">
        <f t="shared" si="35"/>
        <v>Existing</v>
      </c>
      <c r="R2249" s="1" t="s">
        <v>64</v>
      </c>
    </row>
    <row r="2250" spans="1:18" x14ac:dyDescent="0.35">
      <c r="A2250" s="1" t="s">
        <v>5285</v>
      </c>
      <c r="B2250" s="2">
        <v>45807</v>
      </c>
      <c r="C2250" s="1" t="s">
        <v>5168</v>
      </c>
      <c r="D2250" s="1" t="s">
        <v>5286</v>
      </c>
      <c r="E2250" s="1" t="s">
        <v>111</v>
      </c>
      <c r="F2250" s="1" t="s">
        <v>33</v>
      </c>
      <c r="G2250" s="1" t="s">
        <v>34</v>
      </c>
      <c r="H2250" s="1" t="s">
        <v>77</v>
      </c>
      <c r="I2250">
        <v>1</v>
      </c>
      <c r="J2250">
        <v>22000</v>
      </c>
      <c r="K2250" s="7">
        <v>0.1</v>
      </c>
      <c r="L2250">
        <v>19800</v>
      </c>
      <c r="M2250">
        <v>1628.17</v>
      </c>
      <c r="N2250" s="7">
        <f>IFERROR(Sales_Data[[#This Row],[Profit]]/Sales_Data[[#This Row],[Sales]],0)</f>
        <v>8.2230808080808085E-2</v>
      </c>
      <c r="O2250" s="7" t="str">
        <f>TEXT(Sales_Data[[#This Row],[Order_Date]],"mmm")</f>
        <v>May</v>
      </c>
      <c r="P2250" s="9" t="str">
        <f>TEXT(Sales_Data[[#This Row],[Order_Date]],"yyyy")</f>
        <v>2025</v>
      </c>
      <c r="Q2250" s="9" t="str">
        <f t="shared" si="35"/>
        <v>New</v>
      </c>
      <c r="R2250" s="1" t="s">
        <v>20</v>
      </c>
    </row>
    <row r="2251" spans="1:18" x14ac:dyDescent="0.35">
      <c r="A2251" s="1" t="s">
        <v>5287</v>
      </c>
      <c r="B2251" s="2">
        <v>45894</v>
      </c>
      <c r="C2251" s="1" t="s">
        <v>5288</v>
      </c>
      <c r="D2251" s="1" t="s">
        <v>5203</v>
      </c>
      <c r="E2251" s="1" t="s">
        <v>81</v>
      </c>
      <c r="F2251" s="1" t="s">
        <v>33</v>
      </c>
      <c r="G2251" s="1" t="s">
        <v>18</v>
      </c>
      <c r="H2251" s="1" t="s">
        <v>292</v>
      </c>
      <c r="I2251">
        <v>5</v>
      </c>
      <c r="J2251">
        <v>500</v>
      </c>
      <c r="K2251" s="7">
        <v>0.1</v>
      </c>
      <c r="L2251">
        <v>2250</v>
      </c>
      <c r="M2251">
        <v>425.13</v>
      </c>
      <c r="N2251" s="7">
        <f>IFERROR(Sales_Data[[#This Row],[Profit]]/Sales_Data[[#This Row],[Sales]],0)</f>
        <v>0.18894666666666665</v>
      </c>
      <c r="O2251" s="7" t="str">
        <f>TEXT(Sales_Data[[#This Row],[Order_Date]],"mmm")</f>
        <v>Aug</v>
      </c>
      <c r="P2251" s="9" t="str">
        <f>TEXT(Sales_Data[[#This Row],[Order_Date]],"yyyy")</f>
        <v>2025</v>
      </c>
      <c r="Q2251" s="9" t="str">
        <f t="shared" si="35"/>
        <v>Existing</v>
      </c>
      <c r="R2251" s="1" t="s">
        <v>28</v>
      </c>
    </row>
    <row r="2252" spans="1:18" x14ac:dyDescent="0.35">
      <c r="A2252" s="1" t="s">
        <v>5289</v>
      </c>
      <c r="B2252" s="2">
        <v>45986</v>
      </c>
      <c r="C2252" s="1" t="s">
        <v>1367</v>
      </c>
      <c r="D2252" s="1" t="s">
        <v>5290</v>
      </c>
      <c r="E2252" s="1" t="s">
        <v>119</v>
      </c>
      <c r="F2252" s="1" t="s">
        <v>33</v>
      </c>
      <c r="G2252" s="1" t="s">
        <v>120</v>
      </c>
      <c r="H2252" s="1" t="s">
        <v>121</v>
      </c>
      <c r="I2252">
        <v>1</v>
      </c>
      <c r="J2252">
        <v>2800</v>
      </c>
      <c r="K2252" s="7">
        <v>0.15</v>
      </c>
      <c r="L2252">
        <v>2380</v>
      </c>
      <c r="M2252">
        <v>262.70999999999998</v>
      </c>
      <c r="N2252" s="7">
        <f>IFERROR(Sales_Data[[#This Row],[Profit]]/Sales_Data[[#This Row],[Sales]],0)</f>
        <v>0.11038235294117646</v>
      </c>
      <c r="O2252" s="7" t="str">
        <f>TEXT(Sales_Data[[#This Row],[Order_Date]],"mmm")</f>
        <v>Nov</v>
      </c>
      <c r="P2252" s="9" t="str">
        <f>TEXT(Sales_Data[[#This Row],[Order_Date]],"yyyy")</f>
        <v>2025</v>
      </c>
      <c r="Q2252" s="9" t="str">
        <f t="shared" si="35"/>
        <v>New</v>
      </c>
      <c r="R2252" s="1" t="s">
        <v>28</v>
      </c>
    </row>
    <row r="2253" spans="1:18" x14ac:dyDescent="0.35">
      <c r="A2253" s="1" t="s">
        <v>5291</v>
      </c>
      <c r="B2253" s="2">
        <v>45934</v>
      </c>
      <c r="C2253" s="1" t="s">
        <v>5292</v>
      </c>
      <c r="D2253" s="1" t="s">
        <v>2491</v>
      </c>
      <c r="E2253" s="1" t="s">
        <v>17</v>
      </c>
      <c r="F2253" s="1" t="s">
        <v>17</v>
      </c>
      <c r="G2253" s="1" t="s">
        <v>120</v>
      </c>
      <c r="H2253" s="1" t="s">
        <v>143</v>
      </c>
      <c r="I2253">
        <v>1</v>
      </c>
      <c r="J2253">
        <v>1800</v>
      </c>
      <c r="K2253" s="7">
        <v>0.15</v>
      </c>
      <c r="L2253">
        <v>1530</v>
      </c>
      <c r="M2253">
        <v>150.38</v>
      </c>
      <c r="N2253" s="7">
        <f>IFERROR(Sales_Data[[#This Row],[Profit]]/Sales_Data[[#This Row],[Sales]],0)</f>
        <v>9.8287581699346399E-2</v>
      </c>
      <c r="O2253" s="7" t="str">
        <f>TEXT(Sales_Data[[#This Row],[Order_Date]],"mmm")</f>
        <v>Oct</v>
      </c>
      <c r="P2253" s="9" t="str">
        <f>TEXT(Sales_Data[[#This Row],[Order_Date]],"yyyy")</f>
        <v>2025</v>
      </c>
      <c r="Q2253" s="9" t="str">
        <f t="shared" si="35"/>
        <v>New</v>
      </c>
      <c r="R2253" s="1" t="s">
        <v>73</v>
      </c>
    </row>
    <row r="2254" spans="1:18" x14ac:dyDescent="0.35">
      <c r="A2254" s="1" t="s">
        <v>5293</v>
      </c>
      <c r="B2254" s="2">
        <v>46010</v>
      </c>
      <c r="C2254" s="1" t="s">
        <v>1994</v>
      </c>
      <c r="D2254" s="1" t="s">
        <v>752</v>
      </c>
      <c r="E2254" s="1" t="s">
        <v>32</v>
      </c>
      <c r="F2254" s="1" t="s">
        <v>33</v>
      </c>
      <c r="G2254" s="1" t="s">
        <v>42</v>
      </c>
      <c r="H2254" s="1" t="s">
        <v>112</v>
      </c>
      <c r="I2254">
        <v>4</v>
      </c>
      <c r="J2254">
        <v>2500</v>
      </c>
      <c r="K2254" s="7">
        <v>0.05</v>
      </c>
      <c r="L2254">
        <v>9500</v>
      </c>
      <c r="M2254">
        <v>965.82</v>
      </c>
      <c r="N2254" s="7">
        <f>IFERROR(Sales_Data[[#This Row],[Profit]]/Sales_Data[[#This Row],[Sales]],0)</f>
        <v>0.10166526315789474</v>
      </c>
      <c r="O2254" s="7" t="str">
        <f>TEXT(Sales_Data[[#This Row],[Order_Date]],"mmm")</f>
        <v>Dec</v>
      </c>
      <c r="P2254" s="9" t="str">
        <f>TEXT(Sales_Data[[#This Row],[Order_Date]],"yyyy")</f>
        <v>2025</v>
      </c>
      <c r="Q2254" s="9" t="str">
        <f t="shared" si="35"/>
        <v>Existing</v>
      </c>
      <c r="R2254" s="1" t="s">
        <v>28</v>
      </c>
    </row>
    <row r="2255" spans="1:18" x14ac:dyDescent="0.35">
      <c r="A2255" s="1" t="s">
        <v>5294</v>
      </c>
      <c r="B2255" s="2">
        <v>45693</v>
      </c>
      <c r="C2255" s="1" t="s">
        <v>2324</v>
      </c>
      <c r="D2255" s="1" t="s">
        <v>5295</v>
      </c>
      <c r="E2255" s="1" t="s">
        <v>51</v>
      </c>
      <c r="F2255" s="1" t="s">
        <v>52</v>
      </c>
      <c r="G2255" s="1" t="s">
        <v>120</v>
      </c>
      <c r="H2255" s="1" t="s">
        <v>143</v>
      </c>
      <c r="I2255">
        <v>5</v>
      </c>
      <c r="J2255">
        <v>1800</v>
      </c>
      <c r="K2255" s="7">
        <v>0.1</v>
      </c>
      <c r="L2255">
        <v>8100</v>
      </c>
      <c r="M2255">
        <v>1691.51</v>
      </c>
      <c r="N2255" s="7">
        <f>IFERROR(Sales_Data[[#This Row],[Profit]]/Sales_Data[[#This Row],[Sales]],0)</f>
        <v>0.2088283950617284</v>
      </c>
      <c r="O2255" s="7" t="str">
        <f>TEXT(Sales_Data[[#This Row],[Order_Date]],"mmm")</f>
        <v>Feb</v>
      </c>
      <c r="P2255" s="9" t="str">
        <f>TEXT(Sales_Data[[#This Row],[Order_Date]],"yyyy")</f>
        <v>2025</v>
      </c>
      <c r="Q2255" s="9" t="str">
        <f t="shared" si="35"/>
        <v>Existing</v>
      </c>
      <c r="R2255" s="1" t="s">
        <v>28</v>
      </c>
    </row>
    <row r="2256" spans="1:18" x14ac:dyDescent="0.35">
      <c r="A2256" s="1" t="s">
        <v>5296</v>
      </c>
      <c r="B2256" s="2">
        <v>45733</v>
      </c>
      <c r="C2256" s="1" t="s">
        <v>198</v>
      </c>
      <c r="D2256" s="1" t="s">
        <v>1328</v>
      </c>
      <c r="E2256" s="1" t="s">
        <v>56</v>
      </c>
      <c r="F2256" s="1" t="s">
        <v>57</v>
      </c>
      <c r="G2256" s="1" t="s">
        <v>120</v>
      </c>
      <c r="H2256" s="1" t="s">
        <v>143</v>
      </c>
      <c r="I2256">
        <v>5</v>
      </c>
      <c r="J2256">
        <v>1800</v>
      </c>
      <c r="K2256" s="7">
        <v>0.05</v>
      </c>
      <c r="L2256">
        <v>8550</v>
      </c>
      <c r="M2256">
        <v>963.82</v>
      </c>
      <c r="N2256" s="7">
        <f>IFERROR(Sales_Data[[#This Row],[Profit]]/Sales_Data[[#This Row],[Sales]],0)</f>
        <v>0.11272748538011697</v>
      </c>
      <c r="O2256" s="7" t="str">
        <f>TEXT(Sales_Data[[#This Row],[Order_Date]],"mmm")</f>
        <v>Mar</v>
      </c>
      <c r="P2256" s="9" t="str">
        <f>TEXT(Sales_Data[[#This Row],[Order_Date]],"yyyy")</f>
        <v>2025</v>
      </c>
      <c r="Q2256" s="9" t="str">
        <f t="shared" si="35"/>
        <v>Existing</v>
      </c>
      <c r="R2256" s="1" t="s">
        <v>64</v>
      </c>
    </row>
    <row r="2257" spans="1:18" x14ac:dyDescent="0.35">
      <c r="A2257" s="1" t="s">
        <v>5297</v>
      </c>
      <c r="B2257" s="2">
        <v>45890</v>
      </c>
      <c r="C2257" s="1" t="s">
        <v>5298</v>
      </c>
      <c r="D2257" s="1" t="s">
        <v>384</v>
      </c>
      <c r="E2257" s="1" t="s">
        <v>71</v>
      </c>
      <c r="F2257" s="1" t="s">
        <v>33</v>
      </c>
      <c r="G2257" s="1" t="s">
        <v>120</v>
      </c>
      <c r="H2257" s="1" t="s">
        <v>146</v>
      </c>
      <c r="I2257">
        <v>4</v>
      </c>
      <c r="J2257">
        <v>800</v>
      </c>
      <c r="K2257" s="7">
        <v>0</v>
      </c>
      <c r="L2257">
        <v>3200</v>
      </c>
      <c r="M2257">
        <v>356.05</v>
      </c>
      <c r="N2257" s="7">
        <f>IFERROR(Sales_Data[[#This Row],[Profit]]/Sales_Data[[#This Row],[Sales]],0)</f>
        <v>0.11126562500000001</v>
      </c>
      <c r="O2257" s="7" t="str">
        <f>TEXT(Sales_Data[[#This Row],[Order_Date]],"mmm")</f>
        <v>Aug</v>
      </c>
      <c r="P2257" s="9" t="str">
        <f>TEXT(Sales_Data[[#This Row],[Order_Date]],"yyyy")</f>
        <v>2025</v>
      </c>
      <c r="Q2257" s="9" t="str">
        <f t="shared" si="35"/>
        <v>Existing</v>
      </c>
      <c r="R2257" s="1" t="s">
        <v>20</v>
      </c>
    </row>
    <row r="2258" spans="1:18" x14ac:dyDescent="0.35">
      <c r="A2258" s="1" t="s">
        <v>5299</v>
      </c>
      <c r="B2258" s="2">
        <v>45678</v>
      </c>
      <c r="C2258" s="1" t="s">
        <v>5300</v>
      </c>
      <c r="D2258" s="1" t="s">
        <v>5301</v>
      </c>
      <c r="E2258" s="1" t="s">
        <v>71</v>
      </c>
      <c r="F2258" s="1" t="s">
        <v>33</v>
      </c>
      <c r="G2258" s="1" t="s">
        <v>34</v>
      </c>
      <c r="H2258" s="1" t="s">
        <v>153</v>
      </c>
      <c r="I2258">
        <v>4</v>
      </c>
      <c r="J2258">
        <v>7000</v>
      </c>
      <c r="K2258" s="7">
        <v>0.05</v>
      </c>
      <c r="L2258">
        <v>26600</v>
      </c>
      <c r="M2258">
        <v>2786.82</v>
      </c>
      <c r="N2258" s="7">
        <f>IFERROR(Sales_Data[[#This Row],[Profit]]/Sales_Data[[#This Row],[Sales]],0)</f>
        <v>0.10476766917293234</v>
      </c>
      <c r="O2258" s="7" t="str">
        <f>TEXT(Sales_Data[[#This Row],[Order_Date]],"mmm")</f>
        <v>Jan</v>
      </c>
      <c r="P2258" s="9" t="str">
        <f>TEXT(Sales_Data[[#This Row],[Order_Date]],"yyyy")</f>
        <v>2025</v>
      </c>
      <c r="Q2258" s="9" t="str">
        <f t="shared" si="35"/>
        <v>Existing</v>
      </c>
      <c r="R2258" s="1" t="s">
        <v>36</v>
      </c>
    </row>
    <row r="2259" spans="1:18" x14ac:dyDescent="0.35">
      <c r="A2259" s="1" t="s">
        <v>5302</v>
      </c>
      <c r="B2259" s="2">
        <v>45882</v>
      </c>
      <c r="C2259" s="1" t="s">
        <v>5303</v>
      </c>
      <c r="D2259" s="1" t="s">
        <v>5304</v>
      </c>
      <c r="E2259" s="1" t="s">
        <v>160</v>
      </c>
      <c r="F2259" s="1" t="s">
        <v>161</v>
      </c>
      <c r="G2259" s="1" t="s">
        <v>42</v>
      </c>
      <c r="H2259" s="1" t="s">
        <v>63</v>
      </c>
      <c r="I2259">
        <v>2</v>
      </c>
      <c r="J2259">
        <v>4500</v>
      </c>
      <c r="K2259" s="7">
        <v>0.05</v>
      </c>
      <c r="L2259">
        <v>8550</v>
      </c>
      <c r="M2259">
        <v>897.71</v>
      </c>
      <c r="N2259" s="7">
        <f>IFERROR(Sales_Data[[#This Row],[Profit]]/Sales_Data[[#This Row],[Sales]],0)</f>
        <v>0.10499532163742691</v>
      </c>
      <c r="O2259" s="7" t="str">
        <f>TEXT(Sales_Data[[#This Row],[Order_Date]],"mmm")</f>
        <v>Aug</v>
      </c>
      <c r="P2259" s="9" t="str">
        <f>TEXT(Sales_Data[[#This Row],[Order_Date]],"yyyy")</f>
        <v>2025</v>
      </c>
      <c r="Q2259" s="9" t="str">
        <f t="shared" si="35"/>
        <v>Existing</v>
      </c>
      <c r="R2259" s="1" t="s">
        <v>28</v>
      </c>
    </row>
    <row r="2260" spans="1:18" x14ac:dyDescent="0.35">
      <c r="A2260" s="1" t="s">
        <v>5305</v>
      </c>
      <c r="B2260" s="2">
        <v>45728</v>
      </c>
      <c r="C2260" s="1" t="s">
        <v>5306</v>
      </c>
      <c r="D2260" s="1" t="s">
        <v>3083</v>
      </c>
      <c r="E2260" s="1" t="s">
        <v>119</v>
      </c>
      <c r="F2260" s="1" t="s">
        <v>33</v>
      </c>
      <c r="G2260" s="1" t="s">
        <v>42</v>
      </c>
      <c r="H2260" s="1" t="s">
        <v>63</v>
      </c>
      <c r="I2260">
        <v>4</v>
      </c>
      <c r="J2260">
        <v>4500</v>
      </c>
      <c r="K2260" s="7">
        <v>0</v>
      </c>
      <c r="L2260">
        <v>18000</v>
      </c>
      <c r="M2260">
        <v>1892.03</v>
      </c>
      <c r="N2260" s="7">
        <f>IFERROR(Sales_Data[[#This Row],[Profit]]/Sales_Data[[#This Row],[Sales]],0)</f>
        <v>0.10511277777777778</v>
      </c>
      <c r="O2260" s="7" t="str">
        <f>TEXT(Sales_Data[[#This Row],[Order_Date]],"mmm")</f>
        <v>Mar</v>
      </c>
      <c r="P2260" s="9" t="str">
        <f>TEXT(Sales_Data[[#This Row],[Order_Date]],"yyyy")</f>
        <v>2025</v>
      </c>
      <c r="Q2260" s="9" t="str">
        <f t="shared" si="35"/>
        <v>Existing</v>
      </c>
      <c r="R2260" s="1" t="s">
        <v>28</v>
      </c>
    </row>
    <row r="2261" spans="1:18" x14ac:dyDescent="0.35">
      <c r="A2261" s="1" t="s">
        <v>5307</v>
      </c>
      <c r="B2261" s="2">
        <v>45666</v>
      </c>
      <c r="C2261" s="1" t="s">
        <v>5308</v>
      </c>
      <c r="D2261" s="1" t="s">
        <v>1837</v>
      </c>
      <c r="E2261" s="1" t="s">
        <v>62</v>
      </c>
      <c r="F2261" s="1" t="s">
        <v>41</v>
      </c>
      <c r="G2261" s="1" t="s">
        <v>42</v>
      </c>
      <c r="H2261" s="1" t="s">
        <v>47</v>
      </c>
      <c r="I2261">
        <v>2</v>
      </c>
      <c r="J2261">
        <v>55000</v>
      </c>
      <c r="K2261" s="7">
        <v>0.1</v>
      </c>
      <c r="L2261">
        <v>99000</v>
      </c>
      <c r="M2261">
        <v>9578.01</v>
      </c>
      <c r="N2261" s="7">
        <f>IFERROR(Sales_Data[[#This Row],[Profit]]/Sales_Data[[#This Row],[Sales]],0)</f>
        <v>9.6747575757575754E-2</v>
      </c>
      <c r="O2261" s="7" t="str">
        <f>TEXT(Sales_Data[[#This Row],[Order_Date]],"mmm")</f>
        <v>Jan</v>
      </c>
      <c r="P2261" s="9" t="str">
        <f>TEXT(Sales_Data[[#This Row],[Order_Date]],"yyyy")</f>
        <v>2025</v>
      </c>
      <c r="Q2261" s="9" t="str">
        <f t="shared" si="35"/>
        <v>Existing</v>
      </c>
      <c r="R2261" s="1" t="s">
        <v>28</v>
      </c>
    </row>
    <row r="2262" spans="1:18" x14ac:dyDescent="0.35">
      <c r="A2262" s="1" t="s">
        <v>5309</v>
      </c>
      <c r="B2262" s="2">
        <v>45817</v>
      </c>
      <c r="C2262" s="1" t="s">
        <v>5310</v>
      </c>
      <c r="D2262" s="1" t="s">
        <v>5311</v>
      </c>
      <c r="E2262" s="1" t="s">
        <v>56</v>
      </c>
      <c r="F2262" s="1" t="s">
        <v>57</v>
      </c>
      <c r="G2262" s="1" t="s">
        <v>42</v>
      </c>
      <c r="H2262" s="1" t="s">
        <v>47</v>
      </c>
      <c r="I2262">
        <v>3</v>
      </c>
      <c r="J2262">
        <v>55000</v>
      </c>
      <c r="K2262" s="7">
        <v>0.05</v>
      </c>
      <c r="L2262">
        <v>156750</v>
      </c>
      <c r="M2262">
        <v>34685.5</v>
      </c>
      <c r="N2262" s="7">
        <f>IFERROR(Sales_Data[[#This Row],[Profit]]/Sales_Data[[#This Row],[Sales]],0)</f>
        <v>0.22127910685805421</v>
      </c>
      <c r="O2262" s="7" t="str">
        <f>TEXT(Sales_Data[[#This Row],[Order_Date]],"mmm")</f>
        <v>Jun</v>
      </c>
      <c r="P2262" s="9" t="str">
        <f>TEXT(Sales_Data[[#This Row],[Order_Date]],"yyyy")</f>
        <v>2025</v>
      </c>
      <c r="Q2262" s="9" t="str">
        <f t="shared" si="35"/>
        <v>Existing</v>
      </c>
      <c r="R2262" s="1" t="s">
        <v>20</v>
      </c>
    </row>
    <row r="2263" spans="1:18" x14ac:dyDescent="0.35">
      <c r="A2263" s="1" t="s">
        <v>5312</v>
      </c>
      <c r="B2263" s="2">
        <v>45977</v>
      </c>
      <c r="C2263" s="1" t="s">
        <v>4208</v>
      </c>
      <c r="D2263" s="1" t="s">
        <v>5313</v>
      </c>
      <c r="E2263" s="1" t="s">
        <v>135</v>
      </c>
      <c r="F2263" s="1" t="s">
        <v>136</v>
      </c>
      <c r="G2263" s="1" t="s">
        <v>18</v>
      </c>
      <c r="H2263" s="1" t="s">
        <v>292</v>
      </c>
      <c r="I2263">
        <v>5</v>
      </c>
      <c r="J2263">
        <v>500</v>
      </c>
      <c r="K2263" s="7">
        <v>0.05</v>
      </c>
      <c r="L2263">
        <v>2375</v>
      </c>
      <c r="M2263">
        <v>222.39</v>
      </c>
      <c r="N2263" s="7">
        <f>IFERROR(Sales_Data[[#This Row],[Profit]]/Sales_Data[[#This Row],[Sales]],0)</f>
        <v>9.3637894736842101E-2</v>
      </c>
      <c r="O2263" s="7" t="str">
        <f>TEXT(Sales_Data[[#This Row],[Order_Date]],"mmm")</f>
        <v>Nov</v>
      </c>
      <c r="P2263" s="9" t="str">
        <f>TEXT(Sales_Data[[#This Row],[Order_Date]],"yyyy")</f>
        <v>2025</v>
      </c>
      <c r="Q2263" s="9" t="str">
        <f t="shared" si="35"/>
        <v>Existing</v>
      </c>
      <c r="R2263" s="1" t="s">
        <v>64</v>
      </c>
    </row>
    <row r="2264" spans="1:18" x14ac:dyDescent="0.35">
      <c r="A2264" s="1" t="s">
        <v>5314</v>
      </c>
      <c r="B2264" s="2">
        <v>45892</v>
      </c>
      <c r="C2264" s="1" t="s">
        <v>942</v>
      </c>
      <c r="D2264" s="1" t="s">
        <v>5315</v>
      </c>
      <c r="E2264" s="1" t="s">
        <v>160</v>
      </c>
      <c r="F2264" s="1" t="s">
        <v>161</v>
      </c>
      <c r="G2264" s="1" t="s">
        <v>120</v>
      </c>
      <c r="H2264" s="1" t="s">
        <v>217</v>
      </c>
      <c r="I2264">
        <v>2</v>
      </c>
      <c r="J2264">
        <v>3200</v>
      </c>
      <c r="K2264" s="7">
        <v>0.1</v>
      </c>
      <c r="L2264">
        <v>5760</v>
      </c>
      <c r="M2264">
        <v>612.94000000000005</v>
      </c>
      <c r="N2264" s="7">
        <f>IFERROR(Sales_Data[[#This Row],[Profit]]/Sales_Data[[#This Row],[Sales]],0)</f>
        <v>0.10641319444444446</v>
      </c>
      <c r="O2264" s="7" t="str">
        <f>TEXT(Sales_Data[[#This Row],[Order_Date]],"mmm")</f>
        <v>Aug</v>
      </c>
      <c r="P2264" s="9" t="str">
        <f>TEXT(Sales_Data[[#This Row],[Order_Date]],"yyyy")</f>
        <v>2025</v>
      </c>
      <c r="Q2264" s="9" t="str">
        <f t="shared" si="35"/>
        <v>Existing</v>
      </c>
      <c r="R2264" s="1" t="s">
        <v>64</v>
      </c>
    </row>
    <row r="2265" spans="1:18" x14ac:dyDescent="0.35">
      <c r="A2265" s="1" t="s">
        <v>5316</v>
      </c>
      <c r="B2265" s="2">
        <v>45723</v>
      </c>
      <c r="C2265" s="1" t="s">
        <v>2016</v>
      </c>
      <c r="D2265" s="1" t="s">
        <v>1225</v>
      </c>
      <c r="E2265" s="1" t="s">
        <v>24</v>
      </c>
      <c r="F2265" s="1" t="s">
        <v>25</v>
      </c>
      <c r="G2265" s="1" t="s">
        <v>120</v>
      </c>
      <c r="H2265" s="1" t="s">
        <v>146</v>
      </c>
      <c r="I2265">
        <v>3</v>
      </c>
      <c r="J2265">
        <v>800</v>
      </c>
      <c r="K2265" s="7">
        <v>0.05</v>
      </c>
      <c r="L2265">
        <v>2280</v>
      </c>
      <c r="M2265">
        <v>199.03</v>
      </c>
      <c r="N2265" s="7">
        <f>IFERROR(Sales_Data[[#This Row],[Profit]]/Sales_Data[[#This Row],[Sales]],0)</f>
        <v>8.7293859649122812E-2</v>
      </c>
      <c r="O2265" s="7" t="str">
        <f>TEXT(Sales_Data[[#This Row],[Order_Date]],"mmm")</f>
        <v>Mar</v>
      </c>
      <c r="P2265" s="9" t="str">
        <f>TEXT(Sales_Data[[#This Row],[Order_Date]],"yyyy")</f>
        <v>2025</v>
      </c>
      <c r="Q2265" s="9" t="str">
        <f t="shared" si="35"/>
        <v>Existing</v>
      </c>
      <c r="R2265" s="1" t="s">
        <v>20</v>
      </c>
    </row>
    <row r="2266" spans="1:18" x14ac:dyDescent="0.35">
      <c r="A2266" s="1" t="s">
        <v>5317</v>
      </c>
      <c r="B2266" s="2">
        <v>45674</v>
      </c>
      <c r="C2266" s="1" t="s">
        <v>5318</v>
      </c>
      <c r="D2266" s="1" t="s">
        <v>5319</v>
      </c>
      <c r="E2266" s="1" t="s">
        <v>111</v>
      </c>
      <c r="F2266" s="1" t="s">
        <v>33</v>
      </c>
      <c r="G2266" s="1" t="s">
        <v>42</v>
      </c>
      <c r="H2266" s="1" t="s">
        <v>112</v>
      </c>
      <c r="I2266">
        <v>5</v>
      </c>
      <c r="J2266">
        <v>2500</v>
      </c>
      <c r="K2266" s="7">
        <v>0.15</v>
      </c>
      <c r="L2266">
        <v>10625</v>
      </c>
      <c r="M2266">
        <v>1892.44</v>
      </c>
      <c r="N2266" s="7">
        <f>IFERROR(Sales_Data[[#This Row],[Profit]]/Sales_Data[[#This Row],[Sales]],0)</f>
        <v>0.17811199999999999</v>
      </c>
      <c r="O2266" s="7" t="str">
        <f>TEXT(Sales_Data[[#This Row],[Order_Date]],"mmm")</f>
        <v>Jan</v>
      </c>
      <c r="P2266" s="9" t="str">
        <f>TEXT(Sales_Data[[#This Row],[Order_Date]],"yyyy")</f>
        <v>2025</v>
      </c>
      <c r="Q2266" s="9" t="str">
        <f t="shared" si="35"/>
        <v>Existing</v>
      </c>
      <c r="R2266" s="1" t="s">
        <v>36</v>
      </c>
    </row>
    <row r="2267" spans="1:18" x14ac:dyDescent="0.35">
      <c r="A2267" s="1" t="s">
        <v>5320</v>
      </c>
      <c r="B2267" s="2">
        <v>45807</v>
      </c>
      <c r="C2267" s="1" t="s">
        <v>5321</v>
      </c>
      <c r="D2267" s="1" t="s">
        <v>5322</v>
      </c>
      <c r="E2267" s="1" t="s">
        <v>81</v>
      </c>
      <c r="F2267" s="1" t="s">
        <v>33</v>
      </c>
      <c r="G2267" s="1" t="s">
        <v>34</v>
      </c>
      <c r="H2267" s="1" t="s">
        <v>77</v>
      </c>
      <c r="I2267">
        <v>5</v>
      </c>
      <c r="J2267">
        <v>22000</v>
      </c>
      <c r="K2267" s="7">
        <v>0.15</v>
      </c>
      <c r="L2267">
        <v>93500</v>
      </c>
      <c r="M2267">
        <v>8780.58</v>
      </c>
      <c r="N2267" s="7">
        <f>IFERROR(Sales_Data[[#This Row],[Profit]]/Sales_Data[[#This Row],[Sales]],0)</f>
        <v>9.3909946524064175E-2</v>
      </c>
      <c r="O2267" s="7" t="str">
        <f>TEXT(Sales_Data[[#This Row],[Order_Date]],"mmm")</f>
        <v>May</v>
      </c>
      <c r="P2267" s="9" t="str">
        <f>TEXT(Sales_Data[[#This Row],[Order_Date]],"yyyy")</f>
        <v>2025</v>
      </c>
      <c r="Q2267" s="9" t="str">
        <f t="shared" si="35"/>
        <v>Existing</v>
      </c>
      <c r="R2267" s="1" t="s">
        <v>73</v>
      </c>
    </row>
    <row r="2268" spans="1:18" x14ac:dyDescent="0.35">
      <c r="A2268" s="1" t="s">
        <v>5323</v>
      </c>
      <c r="B2268" s="2">
        <v>45725</v>
      </c>
      <c r="C2268" s="1" t="s">
        <v>431</v>
      </c>
      <c r="D2268" s="1" t="s">
        <v>5324</v>
      </c>
      <c r="E2268" s="1" t="s">
        <v>119</v>
      </c>
      <c r="F2268" s="1" t="s">
        <v>33</v>
      </c>
      <c r="G2268" s="1" t="s">
        <v>42</v>
      </c>
      <c r="H2268" s="1" t="s">
        <v>102</v>
      </c>
      <c r="I2268">
        <v>5</v>
      </c>
      <c r="J2268">
        <v>25000</v>
      </c>
      <c r="K2268" s="7">
        <v>0</v>
      </c>
      <c r="L2268">
        <v>125000</v>
      </c>
      <c r="M2268">
        <v>21360.52</v>
      </c>
      <c r="N2268" s="7">
        <f>IFERROR(Sales_Data[[#This Row],[Profit]]/Sales_Data[[#This Row],[Sales]],0)</f>
        <v>0.17088416000000001</v>
      </c>
      <c r="O2268" s="7" t="str">
        <f>TEXT(Sales_Data[[#This Row],[Order_Date]],"mmm")</f>
        <v>Mar</v>
      </c>
      <c r="P2268" s="9" t="str">
        <f>TEXT(Sales_Data[[#This Row],[Order_Date]],"yyyy")</f>
        <v>2025</v>
      </c>
      <c r="Q2268" s="9" t="str">
        <f t="shared" si="35"/>
        <v>Existing</v>
      </c>
      <c r="R2268" s="1" t="s">
        <v>20</v>
      </c>
    </row>
    <row r="2269" spans="1:18" x14ac:dyDescent="0.35">
      <c r="A2269" s="1" t="s">
        <v>5325</v>
      </c>
      <c r="B2269" s="2">
        <v>45882</v>
      </c>
      <c r="C2269" s="1" t="s">
        <v>5326</v>
      </c>
      <c r="D2269" s="1" t="s">
        <v>5327</v>
      </c>
      <c r="E2269" s="1" t="s">
        <v>17</v>
      </c>
      <c r="F2269" s="1" t="s">
        <v>17</v>
      </c>
      <c r="G2269" s="1" t="s">
        <v>34</v>
      </c>
      <c r="H2269" s="1" t="s">
        <v>35</v>
      </c>
      <c r="I2269">
        <v>1</v>
      </c>
      <c r="J2269">
        <v>9000</v>
      </c>
      <c r="K2269" s="7">
        <v>0.05</v>
      </c>
      <c r="L2269">
        <v>8550</v>
      </c>
      <c r="M2269">
        <v>842.82</v>
      </c>
      <c r="N2269" s="7">
        <f>IFERROR(Sales_Data[[#This Row],[Profit]]/Sales_Data[[#This Row],[Sales]],0)</f>
        <v>9.8575438596491233E-2</v>
      </c>
      <c r="O2269" s="7" t="str">
        <f>TEXT(Sales_Data[[#This Row],[Order_Date]],"mmm")</f>
        <v>Aug</v>
      </c>
      <c r="P2269" s="9" t="str">
        <f>TEXT(Sales_Data[[#This Row],[Order_Date]],"yyyy")</f>
        <v>2025</v>
      </c>
      <c r="Q2269" s="9" t="str">
        <f t="shared" si="35"/>
        <v>New</v>
      </c>
      <c r="R2269" s="1" t="s">
        <v>28</v>
      </c>
    </row>
    <row r="2270" spans="1:18" x14ac:dyDescent="0.35">
      <c r="A2270" s="1" t="s">
        <v>5328</v>
      </c>
      <c r="B2270" s="2">
        <v>45716</v>
      </c>
      <c r="C2270" s="1" t="s">
        <v>5329</v>
      </c>
      <c r="D2270" s="1" t="s">
        <v>2801</v>
      </c>
      <c r="E2270" s="1" t="s">
        <v>119</v>
      </c>
      <c r="F2270" s="1" t="s">
        <v>33</v>
      </c>
      <c r="G2270" s="1" t="s">
        <v>120</v>
      </c>
      <c r="H2270" s="1" t="s">
        <v>146</v>
      </c>
      <c r="I2270">
        <v>4</v>
      </c>
      <c r="J2270">
        <v>800</v>
      </c>
      <c r="K2270" s="7">
        <v>0.05</v>
      </c>
      <c r="L2270">
        <v>3040</v>
      </c>
      <c r="M2270">
        <v>655.36</v>
      </c>
      <c r="N2270" s="7">
        <f>IFERROR(Sales_Data[[#This Row],[Profit]]/Sales_Data[[#This Row],[Sales]],0)</f>
        <v>0.21557894736842106</v>
      </c>
      <c r="O2270" s="7" t="str">
        <f>TEXT(Sales_Data[[#This Row],[Order_Date]],"mmm")</f>
        <v>Feb</v>
      </c>
      <c r="P2270" s="9" t="str">
        <f>TEXT(Sales_Data[[#This Row],[Order_Date]],"yyyy")</f>
        <v>2025</v>
      </c>
      <c r="Q2270" s="9" t="str">
        <f t="shared" si="35"/>
        <v>Existing</v>
      </c>
      <c r="R2270" s="1" t="s">
        <v>36</v>
      </c>
    </row>
    <row r="2271" spans="1:18" x14ac:dyDescent="0.35">
      <c r="A2271" s="1" t="s">
        <v>5330</v>
      </c>
      <c r="B2271" s="2">
        <v>46012</v>
      </c>
      <c r="C2271" s="1" t="s">
        <v>5331</v>
      </c>
      <c r="D2271" s="1" t="s">
        <v>3383</v>
      </c>
      <c r="E2271" s="1" t="s">
        <v>51</v>
      </c>
      <c r="F2271" s="1" t="s">
        <v>52</v>
      </c>
      <c r="G2271" s="1" t="s">
        <v>120</v>
      </c>
      <c r="H2271" s="1" t="s">
        <v>121</v>
      </c>
      <c r="I2271">
        <v>2</v>
      </c>
      <c r="J2271">
        <v>2800</v>
      </c>
      <c r="K2271" s="7">
        <v>0</v>
      </c>
      <c r="L2271">
        <v>5600</v>
      </c>
      <c r="M2271">
        <v>1094.28</v>
      </c>
      <c r="N2271" s="7">
        <f>IFERROR(Sales_Data[[#This Row],[Profit]]/Sales_Data[[#This Row],[Sales]],0)</f>
        <v>0.19540714285714286</v>
      </c>
      <c r="O2271" s="7" t="str">
        <f>TEXT(Sales_Data[[#This Row],[Order_Date]],"mmm")</f>
        <v>Dec</v>
      </c>
      <c r="P2271" s="9" t="str">
        <f>TEXT(Sales_Data[[#This Row],[Order_Date]],"yyyy")</f>
        <v>2025</v>
      </c>
      <c r="Q2271" s="9" t="str">
        <f t="shared" si="35"/>
        <v>Existing</v>
      </c>
      <c r="R2271" s="1" t="s">
        <v>64</v>
      </c>
    </row>
    <row r="2272" spans="1:18" x14ac:dyDescent="0.35">
      <c r="A2272" s="1" t="s">
        <v>5332</v>
      </c>
      <c r="B2272" s="2">
        <v>45702</v>
      </c>
      <c r="C2272" s="1" t="s">
        <v>5333</v>
      </c>
      <c r="D2272" s="1" t="s">
        <v>3520</v>
      </c>
      <c r="E2272" s="1" t="s">
        <v>32</v>
      </c>
      <c r="F2272" s="1" t="s">
        <v>33</v>
      </c>
      <c r="G2272" s="1" t="s">
        <v>18</v>
      </c>
      <c r="H2272" s="1" t="s">
        <v>72</v>
      </c>
      <c r="I2272">
        <v>3</v>
      </c>
      <c r="J2272">
        <v>350</v>
      </c>
      <c r="K2272" s="7">
        <v>0.2</v>
      </c>
      <c r="L2272">
        <v>840</v>
      </c>
      <c r="M2272">
        <v>109.75</v>
      </c>
      <c r="N2272" s="7">
        <f>IFERROR(Sales_Data[[#This Row],[Profit]]/Sales_Data[[#This Row],[Sales]],0)</f>
        <v>0.13065476190476191</v>
      </c>
      <c r="O2272" s="7" t="str">
        <f>TEXT(Sales_Data[[#This Row],[Order_Date]],"mmm")</f>
        <v>Feb</v>
      </c>
      <c r="P2272" s="9" t="str">
        <f>TEXT(Sales_Data[[#This Row],[Order_Date]],"yyyy")</f>
        <v>2025</v>
      </c>
      <c r="Q2272" s="9" t="str">
        <f t="shared" si="35"/>
        <v>Existing</v>
      </c>
      <c r="R2272" s="1" t="s">
        <v>20</v>
      </c>
    </row>
    <row r="2273" spans="1:18" x14ac:dyDescent="0.35">
      <c r="A2273" s="1" t="s">
        <v>5334</v>
      </c>
      <c r="B2273" s="2">
        <v>45828</v>
      </c>
      <c r="C2273" s="1" t="s">
        <v>1857</v>
      </c>
      <c r="D2273" s="1" t="s">
        <v>1751</v>
      </c>
      <c r="E2273" s="1" t="s">
        <v>160</v>
      </c>
      <c r="F2273" s="1" t="s">
        <v>161</v>
      </c>
      <c r="G2273" s="1" t="s">
        <v>120</v>
      </c>
      <c r="H2273" s="1" t="s">
        <v>217</v>
      </c>
      <c r="I2273">
        <v>1</v>
      </c>
      <c r="J2273">
        <v>3200</v>
      </c>
      <c r="K2273" s="7">
        <v>0.1</v>
      </c>
      <c r="L2273">
        <v>2880</v>
      </c>
      <c r="M2273">
        <v>477.73</v>
      </c>
      <c r="N2273" s="7">
        <f>IFERROR(Sales_Data[[#This Row],[Profit]]/Sales_Data[[#This Row],[Sales]],0)</f>
        <v>0.16587847222222224</v>
      </c>
      <c r="O2273" s="7" t="str">
        <f>TEXT(Sales_Data[[#This Row],[Order_Date]],"mmm")</f>
        <v>Jun</v>
      </c>
      <c r="P2273" s="9" t="str">
        <f>TEXT(Sales_Data[[#This Row],[Order_Date]],"yyyy")</f>
        <v>2025</v>
      </c>
      <c r="Q2273" s="9" t="str">
        <f t="shared" si="35"/>
        <v>New</v>
      </c>
      <c r="R2273" s="1" t="s">
        <v>73</v>
      </c>
    </row>
    <row r="2274" spans="1:18" x14ac:dyDescent="0.35">
      <c r="A2274" s="1" t="s">
        <v>5335</v>
      </c>
      <c r="B2274" s="2">
        <v>45720</v>
      </c>
      <c r="C2274" s="1" t="s">
        <v>5336</v>
      </c>
      <c r="D2274" s="1" t="s">
        <v>5337</v>
      </c>
      <c r="E2274" s="1" t="s">
        <v>56</v>
      </c>
      <c r="F2274" s="1" t="s">
        <v>57</v>
      </c>
      <c r="G2274" s="1" t="s">
        <v>120</v>
      </c>
      <c r="H2274" s="1" t="s">
        <v>146</v>
      </c>
      <c r="I2274">
        <v>3</v>
      </c>
      <c r="J2274">
        <v>800</v>
      </c>
      <c r="K2274" s="7">
        <v>0</v>
      </c>
      <c r="L2274">
        <v>2400</v>
      </c>
      <c r="M2274">
        <v>216.18</v>
      </c>
      <c r="N2274" s="7">
        <f>IFERROR(Sales_Data[[#This Row],[Profit]]/Sales_Data[[#This Row],[Sales]],0)</f>
        <v>9.0075000000000002E-2</v>
      </c>
      <c r="O2274" s="7" t="str">
        <f>TEXT(Sales_Data[[#This Row],[Order_Date]],"mmm")</f>
        <v>Mar</v>
      </c>
      <c r="P2274" s="9" t="str">
        <f>TEXT(Sales_Data[[#This Row],[Order_Date]],"yyyy")</f>
        <v>2025</v>
      </c>
      <c r="Q2274" s="9" t="str">
        <f t="shared" si="35"/>
        <v>Existing</v>
      </c>
      <c r="R2274" s="1" t="s">
        <v>64</v>
      </c>
    </row>
    <row r="2275" spans="1:18" x14ac:dyDescent="0.35">
      <c r="A2275" s="1" t="s">
        <v>5338</v>
      </c>
      <c r="B2275" s="2">
        <v>45977</v>
      </c>
      <c r="C2275" s="1" t="s">
        <v>1902</v>
      </c>
      <c r="D2275" s="1" t="s">
        <v>5339</v>
      </c>
      <c r="E2275" s="1" t="s">
        <v>62</v>
      </c>
      <c r="F2275" s="1" t="s">
        <v>41</v>
      </c>
      <c r="G2275" s="1" t="s">
        <v>42</v>
      </c>
      <c r="H2275" s="1" t="s">
        <v>63</v>
      </c>
      <c r="I2275">
        <v>1</v>
      </c>
      <c r="J2275">
        <v>4500</v>
      </c>
      <c r="K2275" s="7">
        <v>0</v>
      </c>
      <c r="L2275">
        <v>4500</v>
      </c>
      <c r="M2275">
        <v>842.13</v>
      </c>
      <c r="N2275" s="7">
        <f>IFERROR(Sales_Data[[#This Row],[Profit]]/Sales_Data[[#This Row],[Sales]],0)</f>
        <v>0.18714</v>
      </c>
      <c r="O2275" s="7" t="str">
        <f>TEXT(Sales_Data[[#This Row],[Order_Date]],"mmm")</f>
        <v>Nov</v>
      </c>
      <c r="P2275" s="9" t="str">
        <f>TEXT(Sales_Data[[#This Row],[Order_Date]],"yyyy")</f>
        <v>2025</v>
      </c>
      <c r="Q2275" s="9" t="str">
        <f t="shared" si="35"/>
        <v>New</v>
      </c>
      <c r="R2275" s="1" t="s">
        <v>28</v>
      </c>
    </row>
    <row r="2276" spans="1:18" x14ac:dyDescent="0.35">
      <c r="A2276" s="1" t="s">
        <v>5340</v>
      </c>
      <c r="B2276" s="2">
        <v>45960</v>
      </c>
      <c r="C2276" s="1" t="s">
        <v>5341</v>
      </c>
      <c r="D2276" s="1" t="s">
        <v>5342</v>
      </c>
      <c r="E2276" s="1" t="s">
        <v>135</v>
      </c>
      <c r="F2276" s="1" t="s">
        <v>136</v>
      </c>
      <c r="G2276" s="1" t="s">
        <v>42</v>
      </c>
      <c r="H2276" s="1" t="s">
        <v>43</v>
      </c>
      <c r="I2276">
        <v>1</v>
      </c>
      <c r="J2276">
        <v>18000</v>
      </c>
      <c r="K2276" s="7">
        <v>0.1</v>
      </c>
      <c r="L2276">
        <v>16200</v>
      </c>
      <c r="M2276">
        <v>1718.73</v>
      </c>
      <c r="N2276" s="7">
        <f>IFERROR(Sales_Data[[#This Row],[Profit]]/Sales_Data[[#This Row],[Sales]],0)</f>
        <v>0.10609444444444445</v>
      </c>
      <c r="O2276" s="7" t="str">
        <f>TEXT(Sales_Data[[#This Row],[Order_Date]],"mmm")</f>
        <v>Oct</v>
      </c>
      <c r="P2276" s="9" t="str">
        <f>TEXT(Sales_Data[[#This Row],[Order_Date]],"yyyy")</f>
        <v>2025</v>
      </c>
      <c r="Q2276" s="9" t="str">
        <f t="shared" si="35"/>
        <v>New</v>
      </c>
      <c r="R2276" s="1" t="s">
        <v>73</v>
      </c>
    </row>
    <row r="2277" spans="1:18" x14ac:dyDescent="0.35">
      <c r="A2277" s="1" t="s">
        <v>5343</v>
      </c>
      <c r="B2277" s="2">
        <v>45839</v>
      </c>
      <c r="C2277" s="1" t="s">
        <v>5344</v>
      </c>
      <c r="D2277" s="1" t="s">
        <v>5345</v>
      </c>
      <c r="E2277" s="1" t="s">
        <v>119</v>
      </c>
      <c r="F2277" s="1" t="s">
        <v>33</v>
      </c>
      <c r="G2277" s="1" t="s">
        <v>120</v>
      </c>
      <c r="H2277" s="1" t="s">
        <v>217</v>
      </c>
      <c r="I2277">
        <v>4</v>
      </c>
      <c r="J2277">
        <v>3200</v>
      </c>
      <c r="K2277" s="7">
        <v>0.15</v>
      </c>
      <c r="L2277">
        <v>10880</v>
      </c>
      <c r="M2277">
        <v>1959.76</v>
      </c>
      <c r="N2277" s="7">
        <f>IFERROR(Sales_Data[[#This Row],[Profit]]/Sales_Data[[#This Row],[Sales]],0)</f>
        <v>0.18012500000000001</v>
      </c>
      <c r="O2277" s="7" t="str">
        <f>TEXT(Sales_Data[[#This Row],[Order_Date]],"mmm")</f>
        <v>Jul</v>
      </c>
      <c r="P2277" s="9" t="str">
        <f>TEXT(Sales_Data[[#This Row],[Order_Date]],"yyyy")</f>
        <v>2025</v>
      </c>
      <c r="Q2277" s="9" t="str">
        <f t="shared" si="35"/>
        <v>Existing</v>
      </c>
      <c r="R2277" s="1" t="s">
        <v>36</v>
      </c>
    </row>
    <row r="2278" spans="1:18" x14ac:dyDescent="0.35">
      <c r="A2278" s="1" t="s">
        <v>5346</v>
      </c>
      <c r="B2278" s="2">
        <v>45716</v>
      </c>
      <c r="C2278" s="1" t="s">
        <v>5347</v>
      </c>
      <c r="D2278" s="1" t="s">
        <v>3309</v>
      </c>
      <c r="E2278" s="1" t="s">
        <v>71</v>
      </c>
      <c r="F2278" s="1" t="s">
        <v>33</v>
      </c>
      <c r="G2278" s="1" t="s">
        <v>120</v>
      </c>
      <c r="H2278" s="1" t="s">
        <v>146</v>
      </c>
      <c r="I2278">
        <v>2</v>
      </c>
      <c r="J2278">
        <v>800</v>
      </c>
      <c r="K2278" s="7">
        <v>0.1</v>
      </c>
      <c r="L2278">
        <v>1440</v>
      </c>
      <c r="M2278">
        <v>243.6</v>
      </c>
      <c r="N2278" s="7">
        <f>IFERROR(Sales_Data[[#This Row],[Profit]]/Sales_Data[[#This Row],[Sales]],0)</f>
        <v>0.16916666666666666</v>
      </c>
      <c r="O2278" s="7" t="str">
        <f>TEXT(Sales_Data[[#This Row],[Order_Date]],"mmm")</f>
        <v>Feb</v>
      </c>
      <c r="P2278" s="9" t="str">
        <f>TEXT(Sales_Data[[#This Row],[Order_Date]],"yyyy")</f>
        <v>2025</v>
      </c>
      <c r="Q2278" s="9" t="str">
        <f t="shared" si="35"/>
        <v>Existing</v>
      </c>
      <c r="R2278" s="1" t="s">
        <v>64</v>
      </c>
    </row>
    <row r="2279" spans="1:18" x14ac:dyDescent="0.35">
      <c r="A2279" s="1" t="s">
        <v>5348</v>
      </c>
      <c r="B2279" s="2">
        <v>45786</v>
      </c>
      <c r="C2279" s="1" t="s">
        <v>2058</v>
      </c>
      <c r="D2279" s="1" t="s">
        <v>875</v>
      </c>
      <c r="E2279" s="1" t="s">
        <v>111</v>
      </c>
      <c r="F2279" s="1" t="s">
        <v>33</v>
      </c>
      <c r="G2279" s="1" t="s">
        <v>42</v>
      </c>
      <c r="H2279" s="1" t="s">
        <v>63</v>
      </c>
      <c r="I2279">
        <v>5</v>
      </c>
      <c r="J2279">
        <v>4500</v>
      </c>
      <c r="K2279" s="7">
        <v>0</v>
      </c>
      <c r="L2279">
        <v>22500</v>
      </c>
      <c r="M2279">
        <v>3550.89</v>
      </c>
      <c r="N2279" s="7">
        <f>IFERROR(Sales_Data[[#This Row],[Profit]]/Sales_Data[[#This Row],[Sales]],0)</f>
        <v>0.15781733333333334</v>
      </c>
      <c r="O2279" s="7" t="str">
        <f>TEXT(Sales_Data[[#This Row],[Order_Date]],"mmm")</f>
        <v>May</v>
      </c>
      <c r="P2279" s="9" t="str">
        <f>TEXT(Sales_Data[[#This Row],[Order_Date]],"yyyy")</f>
        <v>2025</v>
      </c>
      <c r="Q2279" s="9" t="str">
        <f t="shared" si="35"/>
        <v>Existing</v>
      </c>
      <c r="R2279" s="1" t="s">
        <v>28</v>
      </c>
    </row>
    <row r="2280" spans="1:18" x14ac:dyDescent="0.35">
      <c r="A2280" s="1" t="s">
        <v>5349</v>
      </c>
      <c r="B2280" s="2">
        <v>45738</v>
      </c>
      <c r="C2280" s="1" t="s">
        <v>5350</v>
      </c>
      <c r="D2280" s="1" t="s">
        <v>31</v>
      </c>
      <c r="E2280" s="1" t="s">
        <v>51</v>
      </c>
      <c r="F2280" s="1" t="s">
        <v>52</v>
      </c>
      <c r="G2280" s="1" t="s">
        <v>34</v>
      </c>
      <c r="H2280" s="1" t="s">
        <v>35</v>
      </c>
      <c r="I2280">
        <v>2</v>
      </c>
      <c r="J2280">
        <v>9000</v>
      </c>
      <c r="K2280" s="7">
        <v>0</v>
      </c>
      <c r="L2280">
        <v>18000</v>
      </c>
      <c r="M2280">
        <v>3881.72</v>
      </c>
      <c r="N2280" s="7">
        <f>IFERROR(Sales_Data[[#This Row],[Profit]]/Sales_Data[[#This Row],[Sales]],0)</f>
        <v>0.2156511111111111</v>
      </c>
      <c r="O2280" s="7" t="str">
        <f>TEXT(Sales_Data[[#This Row],[Order_Date]],"mmm")</f>
        <v>Mar</v>
      </c>
      <c r="P2280" s="9" t="str">
        <f>TEXT(Sales_Data[[#This Row],[Order_Date]],"yyyy")</f>
        <v>2025</v>
      </c>
      <c r="Q2280" s="9" t="str">
        <f t="shared" si="35"/>
        <v>Existing</v>
      </c>
      <c r="R2280" s="1" t="s">
        <v>36</v>
      </c>
    </row>
    <row r="2281" spans="1:18" x14ac:dyDescent="0.35">
      <c r="A2281" s="1" t="s">
        <v>5351</v>
      </c>
      <c r="B2281" s="2">
        <v>45769</v>
      </c>
      <c r="C2281" s="1" t="s">
        <v>5352</v>
      </c>
      <c r="D2281" s="1" t="s">
        <v>2314</v>
      </c>
      <c r="E2281" s="1" t="s">
        <v>56</v>
      </c>
      <c r="F2281" s="1" t="s">
        <v>57</v>
      </c>
      <c r="G2281" s="1" t="s">
        <v>26</v>
      </c>
      <c r="H2281" s="1" t="s">
        <v>27</v>
      </c>
      <c r="I2281">
        <v>4</v>
      </c>
      <c r="J2281">
        <v>1200</v>
      </c>
      <c r="K2281" s="7">
        <v>0.1</v>
      </c>
      <c r="L2281">
        <v>4320</v>
      </c>
      <c r="M2281">
        <v>571.24</v>
      </c>
      <c r="N2281" s="7">
        <f>IFERROR(Sales_Data[[#This Row],[Profit]]/Sales_Data[[#This Row],[Sales]],0)</f>
        <v>0.13223148148148148</v>
      </c>
      <c r="O2281" s="7" t="str">
        <f>TEXT(Sales_Data[[#This Row],[Order_Date]],"mmm")</f>
        <v>Apr</v>
      </c>
      <c r="P2281" s="9" t="str">
        <f>TEXT(Sales_Data[[#This Row],[Order_Date]],"yyyy")</f>
        <v>2025</v>
      </c>
      <c r="Q2281" s="9" t="str">
        <f t="shared" si="35"/>
        <v>Existing</v>
      </c>
      <c r="R2281" s="1" t="s">
        <v>36</v>
      </c>
    </row>
    <row r="2282" spans="1:18" x14ac:dyDescent="0.35">
      <c r="A2282" s="1" t="s">
        <v>5353</v>
      </c>
      <c r="B2282" s="2">
        <v>45817</v>
      </c>
      <c r="C2282" s="1" t="s">
        <v>3340</v>
      </c>
      <c r="D2282" s="1" t="s">
        <v>5354</v>
      </c>
      <c r="E2282" s="1" t="s">
        <v>51</v>
      </c>
      <c r="F2282" s="1" t="s">
        <v>52</v>
      </c>
      <c r="G2282" s="1" t="s">
        <v>120</v>
      </c>
      <c r="H2282" s="1" t="s">
        <v>121</v>
      </c>
      <c r="I2282">
        <v>3</v>
      </c>
      <c r="J2282">
        <v>2800</v>
      </c>
      <c r="K2282" s="7">
        <v>0.15</v>
      </c>
      <c r="L2282">
        <v>7140</v>
      </c>
      <c r="M2282">
        <v>1765.38</v>
      </c>
      <c r="N2282" s="7">
        <f>IFERROR(Sales_Data[[#This Row],[Profit]]/Sales_Data[[#This Row],[Sales]],0)</f>
        <v>0.24725210084033614</v>
      </c>
      <c r="O2282" s="7" t="str">
        <f>TEXT(Sales_Data[[#This Row],[Order_Date]],"mmm")</f>
        <v>Jun</v>
      </c>
      <c r="P2282" s="9" t="str">
        <f>TEXT(Sales_Data[[#This Row],[Order_Date]],"yyyy")</f>
        <v>2025</v>
      </c>
      <c r="Q2282" s="9" t="str">
        <f t="shared" si="35"/>
        <v>Existing</v>
      </c>
      <c r="R2282" s="1" t="s">
        <v>73</v>
      </c>
    </row>
    <row r="2283" spans="1:18" x14ac:dyDescent="0.35">
      <c r="A2283" s="1" t="s">
        <v>5355</v>
      </c>
      <c r="B2283" s="2">
        <v>45875</v>
      </c>
      <c r="C2283" s="1" t="s">
        <v>1190</v>
      </c>
      <c r="D2283" s="1" t="s">
        <v>4161</v>
      </c>
      <c r="E2283" s="1" t="s">
        <v>111</v>
      </c>
      <c r="F2283" s="1" t="s">
        <v>33</v>
      </c>
      <c r="G2283" s="1" t="s">
        <v>18</v>
      </c>
      <c r="H2283" s="1" t="s">
        <v>292</v>
      </c>
      <c r="I2283">
        <v>5</v>
      </c>
      <c r="J2283">
        <v>500</v>
      </c>
      <c r="K2283" s="7">
        <v>0.1</v>
      </c>
      <c r="L2283">
        <v>2250</v>
      </c>
      <c r="M2283">
        <v>442.62</v>
      </c>
      <c r="N2283" s="7">
        <f>IFERROR(Sales_Data[[#This Row],[Profit]]/Sales_Data[[#This Row],[Sales]],0)</f>
        <v>0.19672000000000001</v>
      </c>
      <c r="O2283" s="7" t="str">
        <f>TEXT(Sales_Data[[#This Row],[Order_Date]],"mmm")</f>
        <v>Aug</v>
      </c>
      <c r="P2283" s="9" t="str">
        <f>TEXT(Sales_Data[[#This Row],[Order_Date]],"yyyy")</f>
        <v>2025</v>
      </c>
      <c r="Q2283" s="9" t="str">
        <f t="shared" si="35"/>
        <v>Existing</v>
      </c>
      <c r="R2283" s="1" t="s">
        <v>36</v>
      </c>
    </row>
    <row r="2284" spans="1:18" x14ac:dyDescent="0.35">
      <c r="A2284" s="1" t="s">
        <v>5356</v>
      </c>
      <c r="B2284" s="2">
        <v>45760</v>
      </c>
      <c r="C2284" s="1" t="s">
        <v>1841</v>
      </c>
      <c r="D2284" s="1" t="s">
        <v>4341</v>
      </c>
      <c r="E2284" s="1" t="s">
        <v>119</v>
      </c>
      <c r="F2284" s="1" t="s">
        <v>33</v>
      </c>
      <c r="G2284" s="1" t="s">
        <v>34</v>
      </c>
      <c r="H2284" s="1" t="s">
        <v>153</v>
      </c>
      <c r="I2284">
        <v>5</v>
      </c>
      <c r="J2284">
        <v>7000</v>
      </c>
      <c r="K2284" s="7">
        <v>0.15</v>
      </c>
      <c r="L2284">
        <v>29750</v>
      </c>
      <c r="M2284">
        <v>6175.63</v>
      </c>
      <c r="N2284" s="7">
        <f>IFERROR(Sales_Data[[#This Row],[Profit]]/Sales_Data[[#This Row],[Sales]],0)</f>
        <v>0.20758420168067226</v>
      </c>
      <c r="O2284" s="7" t="str">
        <f>TEXT(Sales_Data[[#This Row],[Order_Date]],"mmm")</f>
        <v>Apr</v>
      </c>
      <c r="P2284" s="9" t="str">
        <f>TEXT(Sales_Data[[#This Row],[Order_Date]],"yyyy")</f>
        <v>2025</v>
      </c>
      <c r="Q2284" s="9" t="str">
        <f t="shared" si="35"/>
        <v>Existing</v>
      </c>
      <c r="R2284" s="1" t="s">
        <v>28</v>
      </c>
    </row>
    <row r="2285" spans="1:18" x14ac:dyDescent="0.35">
      <c r="A2285" s="1" t="s">
        <v>5357</v>
      </c>
      <c r="B2285" s="2">
        <v>45833</v>
      </c>
      <c r="C2285" s="1" t="s">
        <v>5358</v>
      </c>
      <c r="D2285" s="1" t="s">
        <v>5359</v>
      </c>
      <c r="E2285" s="1" t="s">
        <v>51</v>
      </c>
      <c r="F2285" s="1" t="s">
        <v>52</v>
      </c>
      <c r="G2285" s="1" t="s">
        <v>42</v>
      </c>
      <c r="H2285" s="1" t="s">
        <v>47</v>
      </c>
      <c r="I2285">
        <v>4</v>
      </c>
      <c r="J2285">
        <v>55000</v>
      </c>
      <c r="K2285" s="7">
        <v>0.15</v>
      </c>
      <c r="L2285">
        <v>187000</v>
      </c>
      <c r="M2285">
        <v>23549.81</v>
      </c>
      <c r="N2285" s="7">
        <f>IFERROR(Sales_Data[[#This Row],[Profit]]/Sales_Data[[#This Row],[Sales]],0)</f>
        <v>0.12593481283422461</v>
      </c>
      <c r="O2285" s="7" t="str">
        <f>TEXT(Sales_Data[[#This Row],[Order_Date]],"mmm")</f>
        <v>Jun</v>
      </c>
      <c r="P2285" s="9" t="str">
        <f>TEXT(Sales_Data[[#This Row],[Order_Date]],"yyyy")</f>
        <v>2025</v>
      </c>
      <c r="Q2285" s="9" t="str">
        <f t="shared" si="35"/>
        <v>Existing</v>
      </c>
      <c r="R2285" s="1" t="s">
        <v>73</v>
      </c>
    </row>
    <row r="2286" spans="1:18" x14ac:dyDescent="0.35">
      <c r="A2286" s="1" t="s">
        <v>5360</v>
      </c>
      <c r="B2286" s="2">
        <v>45727</v>
      </c>
      <c r="C2286" s="1" t="s">
        <v>3545</v>
      </c>
      <c r="D2286" s="1" t="s">
        <v>1959</v>
      </c>
      <c r="E2286" s="1" t="s">
        <v>135</v>
      </c>
      <c r="F2286" s="1" t="s">
        <v>136</v>
      </c>
      <c r="G2286" s="1" t="s">
        <v>34</v>
      </c>
      <c r="H2286" s="1" t="s">
        <v>107</v>
      </c>
      <c r="I2286">
        <v>3</v>
      </c>
      <c r="J2286">
        <v>6500</v>
      </c>
      <c r="K2286" s="7">
        <v>0.05</v>
      </c>
      <c r="L2286">
        <v>18525</v>
      </c>
      <c r="M2286">
        <v>2479.6999999999998</v>
      </c>
      <c r="N2286" s="7">
        <f>IFERROR(Sales_Data[[#This Row],[Profit]]/Sales_Data[[#This Row],[Sales]],0)</f>
        <v>0.13385695006747636</v>
      </c>
      <c r="O2286" s="7" t="str">
        <f>TEXT(Sales_Data[[#This Row],[Order_Date]],"mmm")</f>
        <v>Mar</v>
      </c>
      <c r="P2286" s="9" t="str">
        <f>TEXT(Sales_Data[[#This Row],[Order_Date]],"yyyy")</f>
        <v>2025</v>
      </c>
      <c r="Q2286" s="9" t="str">
        <f t="shared" si="35"/>
        <v>Existing</v>
      </c>
      <c r="R2286" s="1" t="s">
        <v>28</v>
      </c>
    </row>
    <row r="2287" spans="1:18" x14ac:dyDescent="0.35">
      <c r="A2287" s="1" t="s">
        <v>5361</v>
      </c>
      <c r="B2287" s="2">
        <v>45707</v>
      </c>
      <c r="C2287" s="1" t="s">
        <v>5362</v>
      </c>
      <c r="D2287" s="1" t="s">
        <v>5363</v>
      </c>
      <c r="E2287" s="1" t="s">
        <v>56</v>
      </c>
      <c r="F2287" s="1" t="s">
        <v>57</v>
      </c>
      <c r="G2287" s="1" t="s">
        <v>120</v>
      </c>
      <c r="H2287" s="1" t="s">
        <v>217</v>
      </c>
      <c r="I2287">
        <v>5</v>
      </c>
      <c r="J2287">
        <v>3200</v>
      </c>
      <c r="K2287" s="7">
        <v>0</v>
      </c>
      <c r="L2287">
        <v>16000</v>
      </c>
      <c r="M2287">
        <v>1892.99</v>
      </c>
      <c r="N2287" s="7">
        <f>IFERROR(Sales_Data[[#This Row],[Profit]]/Sales_Data[[#This Row],[Sales]],0)</f>
        <v>0.118311875</v>
      </c>
      <c r="O2287" s="7" t="str">
        <f>TEXT(Sales_Data[[#This Row],[Order_Date]],"mmm")</f>
        <v>Feb</v>
      </c>
      <c r="P2287" s="9" t="str">
        <f>TEXT(Sales_Data[[#This Row],[Order_Date]],"yyyy")</f>
        <v>2025</v>
      </c>
      <c r="Q2287" s="9" t="str">
        <f t="shared" si="35"/>
        <v>Existing</v>
      </c>
      <c r="R2287" s="1" t="s">
        <v>36</v>
      </c>
    </row>
    <row r="2288" spans="1:18" x14ac:dyDescent="0.35">
      <c r="A2288" s="1" t="s">
        <v>5364</v>
      </c>
      <c r="B2288" s="2">
        <v>45995</v>
      </c>
      <c r="C2288" s="1" t="s">
        <v>5365</v>
      </c>
      <c r="D2288" s="1" t="s">
        <v>4434</v>
      </c>
      <c r="E2288" s="1" t="s">
        <v>86</v>
      </c>
      <c r="F2288" s="1" t="s">
        <v>25</v>
      </c>
      <c r="G2288" s="1" t="s">
        <v>18</v>
      </c>
      <c r="H2288" s="1" t="s">
        <v>131</v>
      </c>
      <c r="I2288">
        <v>4</v>
      </c>
      <c r="J2288">
        <v>1500</v>
      </c>
      <c r="K2288" s="7">
        <v>0.05</v>
      </c>
      <c r="L2288">
        <v>5700</v>
      </c>
      <c r="M2288">
        <v>1390.95</v>
      </c>
      <c r="N2288" s="7">
        <f>IFERROR(Sales_Data[[#This Row],[Profit]]/Sales_Data[[#This Row],[Sales]],0)</f>
        <v>0.2440263157894737</v>
      </c>
      <c r="O2288" s="7" t="str">
        <f>TEXT(Sales_Data[[#This Row],[Order_Date]],"mmm")</f>
        <v>Dec</v>
      </c>
      <c r="P2288" s="9" t="str">
        <f>TEXT(Sales_Data[[#This Row],[Order_Date]],"yyyy")</f>
        <v>2025</v>
      </c>
      <c r="Q2288" s="9" t="str">
        <f t="shared" si="35"/>
        <v>Existing</v>
      </c>
      <c r="R2288" s="1" t="s">
        <v>36</v>
      </c>
    </row>
    <row r="2289" spans="1:18" x14ac:dyDescent="0.35">
      <c r="A2289" s="1" t="s">
        <v>5366</v>
      </c>
      <c r="B2289" s="2">
        <v>45865</v>
      </c>
      <c r="C2289" s="1" t="s">
        <v>5367</v>
      </c>
      <c r="D2289" s="1" t="s">
        <v>3860</v>
      </c>
      <c r="E2289" s="1" t="s">
        <v>135</v>
      </c>
      <c r="F2289" s="1" t="s">
        <v>136</v>
      </c>
      <c r="G2289" s="1" t="s">
        <v>42</v>
      </c>
      <c r="H2289" s="1" t="s">
        <v>47</v>
      </c>
      <c r="I2289">
        <v>2</v>
      </c>
      <c r="J2289">
        <v>55000</v>
      </c>
      <c r="K2289" s="7">
        <v>0</v>
      </c>
      <c r="L2289">
        <v>110000</v>
      </c>
      <c r="M2289">
        <v>18476.61</v>
      </c>
      <c r="N2289" s="7">
        <f>IFERROR(Sales_Data[[#This Row],[Profit]]/Sales_Data[[#This Row],[Sales]],0)</f>
        <v>0.16796918181818182</v>
      </c>
      <c r="O2289" s="7" t="str">
        <f>TEXT(Sales_Data[[#This Row],[Order_Date]],"mmm")</f>
        <v>Jul</v>
      </c>
      <c r="P2289" s="9" t="str">
        <f>TEXT(Sales_Data[[#This Row],[Order_Date]],"yyyy")</f>
        <v>2025</v>
      </c>
      <c r="Q2289" s="9" t="str">
        <f t="shared" si="35"/>
        <v>Existing</v>
      </c>
      <c r="R2289" s="1" t="s">
        <v>36</v>
      </c>
    </row>
    <row r="2290" spans="1:18" x14ac:dyDescent="0.35">
      <c r="A2290" s="1" t="s">
        <v>5368</v>
      </c>
      <c r="B2290" s="2">
        <v>45702</v>
      </c>
      <c r="C2290" s="1" t="s">
        <v>1484</v>
      </c>
      <c r="D2290" s="1" t="s">
        <v>5369</v>
      </c>
      <c r="E2290" s="1" t="s">
        <v>119</v>
      </c>
      <c r="F2290" s="1" t="s">
        <v>33</v>
      </c>
      <c r="G2290" s="1" t="s">
        <v>26</v>
      </c>
      <c r="H2290" s="1" t="s">
        <v>82</v>
      </c>
      <c r="I2290">
        <v>1</v>
      </c>
      <c r="J2290">
        <v>450</v>
      </c>
      <c r="K2290" s="7">
        <v>0.1</v>
      </c>
      <c r="L2290">
        <v>405</v>
      </c>
      <c r="M2290">
        <v>50.43</v>
      </c>
      <c r="N2290" s="7">
        <f>IFERROR(Sales_Data[[#This Row],[Profit]]/Sales_Data[[#This Row],[Sales]],0)</f>
        <v>0.12451851851851851</v>
      </c>
      <c r="O2290" s="7" t="str">
        <f>TEXT(Sales_Data[[#This Row],[Order_Date]],"mmm")</f>
        <v>Feb</v>
      </c>
      <c r="P2290" s="9" t="str">
        <f>TEXT(Sales_Data[[#This Row],[Order_Date]],"yyyy")</f>
        <v>2025</v>
      </c>
      <c r="Q2290" s="9" t="str">
        <f t="shared" si="35"/>
        <v>New</v>
      </c>
      <c r="R2290" s="1" t="s">
        <v>28</v>
      </c>
    </row>
    <row r="2291" spans="1:18" x14ac:dyDescent="0.35">
      <c r="A2291" s="1" t="s">
        <v>5370</v>
      </c>
      <c r="B2291" s="2">
        <v>45703</v>
      </c>
      <c r="C2291" s="1" t="s">
        <v>2212</v>
      </c>
      <c r="D2291" s="1" t="s">
        <v>5371</v>
      </c>
      <c r="E2291" s="1" t="s">
        <v>24</v>
      </c>
      <c r="F2291" s="1" t="s">
        <v>25</v>
      </c>
      <c r="G2291" s="1" t="s">
        <v>120</v>
      </c>
      <c r="H2291" s="1" t="s">
        <v>121</v>
      </c>
      <c r="I2291">
        <v>3</v>
      </c>
      <c r="J2291">
        <v>2800</v>
      </c>
      <c r="K2291" s="7">
        <v>0</v>
      </c>
      <c r="L2291">
        <v>8400</v>
      </c>
      <c r="M2291">
        <v>1829.29</v>
      </c>
      <c r="N2291" s="7">
        <f>IFERROR(Sales_Data[[#This Row],[Profit]]/Sales_Data[[#This Row],[Sales]],0)</f>
        <v>0.21777261904761905</v>
      </c>
      <c r="O2291" s="7" t="str">
        <f>TEXT(Sales_Data[[#This Row],[Order_Date]],"mmm")</f>
        <v>Feb</v>
      </c>
      <c r="P2291" s="9" t="str">
        <f>TEXT(Sales_Data[[#This Row],[Order_Date]],"yyyy")</f>
        <v>2025</v>
      </c>
      <c r="Q2291" s="9" t="str">
        <f t="shared" si="35"/>
        <v>Existing</v>
      </c>
      <c r="R2291" s="1" t="s">
        <v>64</v>
      </c>
    </row>
    <row r="2292" spans="1:18" x14ac:dyDescent="0.35">
      <c r="A2292" s="1" t="s">
        <v>5372</v>
      </c>
      <c r="B2292" s="2">
        <v>45909</v>
      </c>
      <c r="C2292" s="1" t="s">
        <v>3681</v>
      </c>
      <c r="D2292" s="1" t="s">
        <v>3479</v>
      </c>
      <c r="E2292" s="1" t="s">
        <v>56</v>
      </c>
      <c r="F2292" s="1" t="s">
        <v>57</v>
      </c>
      <c r="G2292" s="1" t="s">
        <v>26</v>
      </c>
      <c r="H2292" s="1" t="s">
        <v>27</v>
      </c>
      <c r="I2292">
        <v>2</v>
      </c>
      <c r="J2292">
        <v>1200</v>
      </c>
      <c r="K2292" s="7">
        <v>0.05</v>
      </c>
      <c r="L2292">
        <v>2280</v>
      </c>
      <c r="M2292">
        <v>433.16</v>
      </c>
      <c r="N2292" s="7">
        <f>IFERROR(Sales_Data[[#This Row],[Profit]]/Sales_Data[[#This Row],[Sales]],0)</f>
        <v>0.18998245614035089</v>
      </c>
      <c r="O2292" s="7" t="str">
        <f>TEXT(Sales_Data[[#This Row],[Order_Date]],"mmm")</f>
        <v>Sep</v>
      </c>
      <c r="P2292" s="9" t="str">
        <f>TEXT(Sales_Data[[#This Row],[Order_Date]],"yyyy")</f>
        <v>2025</v>
      </c>
      <c r="Q2292" s="9" t="str">
        <f t="shared" si="35"/>
        <v>Existing</v>
      </c>
      <c r="R2292" s="1" t="s">
        <v>20</v>
      </c>
    </row>
    <row r="2293" spans="1:18" x14ac:dyDescent="0.35">
      <c r="A2293" s="1" t="s">
        <v>5373</v>
      </c>
      <c r="B2293" s="2">
        <v>45848</v>
      </c>
      <c r="C2293" s="1" t="s">
        <v>5374</v>
      </c>
      <c r="D2293" s="1" t="s">
        <v>5375</v>
      </c>
      <c r="E2293" s="1" t="s">
        <v>106</v>
      </c>
      <c r="F2293" s="1" t="s">
        <v>33</v>
      </c>
      <c r="G2293" s="1" t="s">
        <v>26</v>
      </c>
      <c r="H2293" s="1" t="s">
        <v>27</v>
      </c>
      <c r="I2293">
        <v>3</v>
      </c>
      <c r="J2293">
        <v>1200</v>
      </c>
      <c r="K2293" s="7">
        <v>0.15</v>
      </c>
      <c r="L2293">
        <v>3060</v>
      </c>
      <c r="M2293">
        <v>631.92999999999995</v>
      </c>
      <c r="N2293" s="7">
        <f>IFERROR(Sales_Data[[#This Row],[Profit]]/Sales_Data[[#This Row],[Sales]],0)</f>
        <v>0.20651307189542481</v>
      </c>
      <c r="O2293" s="7" t="str">
        <f>TEXT(Sales_Data[[#This Row],[Order_Date]],"mmm")</f>
        <v>Jul</v>
      </c>
      <c r="P2293" s="9" t="str">
        <f>TEXT(Sales_Data[[#This Row],[Order_Date]],"yyyy")</f>
        <v>2025</v>
      </c>
      <c r="Q2293" s="9" t="str">
        <f t="shared" si="35"/>
        <v>Existing</v>
      </c>
      <c r="R2293" s="1" t="s">
        <v>28</v>
      </c>
    </row>
    <row r="2294" spans="1:18" x14ac:dyDescent="0.35">
      <c r="A2294" s="1" t="s">
        <v>5376</v>
      </c>
      <c r="B2294" s="2">
        <v>45700</v>
      </c>
      <c r="C2294" s="1" t="s">
        <v>341</v>
      </c>
      <c r="D2294" s="1" t="s">
        <v>89</v>
      </c>
      <c r="E2294" s="1" t="s">
        <v>119</v>
      </c>
      <c r="F2294" s="1" t="s">
        <v>33</v>
      </c>
      <c r="G2294" s="1" t="s">
        <v>120</v>
      </c>
      <c r="H2294" s="1" t="s">
        <v>146</v>
      </c>
      <c r="I2294">
        <v>1</v>
      </c>
      <c r="J2294">
        <v>800</v>
      </c>
      <c r="K2294" s="7">
        <v>0.05</v>
      </c>
      <c r="L2294">
        <v>760</v>
      </c>
      <c r="M2294">
        <v>131.31</v>
      </c>
      <c r="N2294" s="7">
        <f>IFERROR(Sales_Data[[#This Row],[Profit]]/Sales_Data[[#This Row],[Sales]],0)</f>
        <v>0.17277631578947369</v>
      </c>
      <c r="O2294" s="7" t="str">
        <f>TEXT(Sales_Data[[#This Row],[Order_Date]],"mmm")</f>
        <v>Feb</v>
      </c>
      <c r="P2294" s="9" t="str">
        <f>TEXT(Sales_Data[[#This Row],[Order_Date]],"yyyy")</f>
        <v>2025</v>
      </c>
      <c r="Q2294" s="9" t="str">
        <f t="shared" si="35"/>
        <v>New</v>
      </c>
      <c r="R2294" s="1" t="s">
        <v>73</v>
      </c>
    </row>
    <row r="2295" spans="1:18" x14ac:dyDescent="0.35">
      <c r="A2295" s="1" t="s">
        <v>5377</v>
      </c>
      <c r="B2295" s="2">
        <v>45882</v>
      </c>
      <c r="C2295" s="1" t="s">
        <v>1075</v>
      </c>
      <c r="D2295" s="1" t="s">
        <v>1056</v>
      </c>
      <c r="E2295" s="1" t="s">
        <v>119</v>
      </c>
      <c r="F2295" s="1" t="s">
        <v>33</v>
      </c>
      <c r="G2295" s="1" t="s">
        <v>26</v>
      </c>
      <c r="H2295" s="1" t="s">
        <v>82</v>
      </c>
      <c r="I2295">
        <v>2</v>
      </c>
      <c r="J2295">
        <v>450</v>
      </c>
      <c r="K2295" s="7">
        <v>0.1</v>
      </c>
      <c r="L2295">
        <v>810</v>
      </c>
      <c r="M2295">
        <v>119.23</v>
      </c>
      <c r="N2295" s="7">
        <f>IFERROR(Sales_Data[[#This Row],[Profit]]/Sales_Data[[#This Row],[Sales]],0)</f>
        <v>0.14719753086419754</v>
      </c>
      <c r="O2295" s="7" t="str">
        <f>TEXT(Sales_Data[[#This Row],[Order_Date]],"mmm")</f>
        <v>Aug</v>
      </c>
      <c r="P2295" s="9" t="str">
        <f>TEXT(Sales_Data[[#This Row],[Order_Date]],"yyyy")</f>
        <v>2025</v>
      </c>
      <c r="Q2295" s="9" t="str">
        <f t="shared" si="35"/>
        <v>Existing</v>
      </c>
      <c r="R2295" s="1" t="s">
        <v>28</v>
      </c>
    </row>
    <row r="2296" spans="1:18" x14ac:dyDescent="0.35">
      <c r="A2296" s="1" t="s">
        <v>5378</v>
      </c>
      <c r="B2296" s="2">
        <v>45763</v>
      </c>
      <c r="C2296" s="1" t="s">
        <v>5379</v>
      </c>
      <c r="D2296" s="1" t="s">
        <v>4395</v>
      </c>
      <c r="E2296" s="1" t="s">
        <v>32</v>
      </c>
      <c r="F2296" s="1" t="s">
        <v>33</v>
      </c>
      <c r="G2296" s="1" t="s">
        <v>34</v>
      </c>
      <c r="H2296" s="1" t="s">
        <v>77</v>
      </c>
      <c r="I2296">
        <v>3</v>
      </c>
      <c r="J2296">
        <v>22000</v>
      </c>
      <c r="K2296" s="7">
        <v>0.2</v>
      </c>
      <c r="L2296">
        <v>52800</v>
      </c>
      <c r="M2296">
        <v>7037.17</v>
      </c>
      <c r="N2296" s="7">
        <f>IFERROR(Sales_Data[[#This Row],[Profit]]/Sales_Data[[#This Row],[Sales]],0)</f>
        <v>0.13327973484848485</v>
      </c>
      <c r="O2296" s="7" t="str">
        <f>TEXT(Sales_Data[[#This Row],[Order_Date]],"mmm")</f>
        <v>Apr</v>
      </c>
      <c r="P2296" s="9" t="str">
        <f>TEXT(Sales_Data[[#This Row],[Order_Date]],"yyyy")</f>
        <v>2025</v>
      </c>
      <c r="Q2296" s="9" t="str">
        <f t="shared" si="35"/>
        <v>Existing</v>
      </c>
      <c r="R2296" s="1" t="s">
        <v>36</v>
      </c>
    </row>
    <row r="2297" spans="1:18" x14ac:dyDescent="0.35">
      <c r="A2297" s="1" t="s">
        <v>5380</v>
      </c>
      <c r="B2297" s="2">
        <v>45989</v>
      </c>
      <c r="C2297" s="1" t="s">
        <v>5381</v>
      </c>
      <c r="D2297" s="1" t="s">
        <v>5382</v>
      </c>
      <c r="E2297" s="1" t="s">
        <v>32</v>
      </c>
      <c r="F2297" s="1" t="s">
        <v>33</v>
      </c>
      <c r="G2297" s="1" t="s">
        <v>120</v>
      </c>
      <c r="H2297" s="1" t="s">
        <v>143</v>
      </c>
      <c r="I2297">
        <v>1</v>
      </c>
      <c r="J2297">
        <v>1800</v>
      </c>
      <c r="K2297" s="7">
        <v>0.2</v>
      </c>
      <c r="L2297">
        <v>1440</v>
      </c>
      <c r="M2297">
        <v>150.69</v>
      </c>
      <c r="N2297" s="7">
        <f>IFERROR(Sales_Data[[#This Row],[Profit]]/Sales_Data[[#This Row],[Sales]],0)</f>
        <v>0.10464583333333333</v>
      </c>
      <c r="O2297" s="7" t="str">
        <f>TEXT(Sales_Data[[#This Row],[Order_Date]],"mmm")</f>
        <v>Nov</v>
      </c>
      <c r="P2297" s="9" t="str">
        <f>TEXT(Sales_Data[[#This Row],[Order_Date]],"yyyy")</f>
        <v>2025</v>
      </c>
      <c r="Q2297" s="9" t="str">
        <f t="shared" si="35"/>
        <v>New</v>
      </c>
      <c r="R2297" s="1" t="s">
        <v>36</v>
      </c>
    </row>
    <row r="2298" spans="1:18" x14ac:dyDescent="0.35">
      <c r="A2298" s="1" t="s">
        <v>5383</v>
      </c>
      <c r="B2298" s="2">
        <v>45845</v>
      </c>
      <c r="C2298" s="1" t="s">
        <v>5300</v>
      </c>
      <c r="D2298" s="1" t="s">
        <v>5384</v>
      </c>
      <c r="E2298" s="1" t="s">
        <v>71</v>
      </c>
      <c r="F2298" s="1" t="s">
        <v>33</v>
      </c>
      <c r="G2298" s="1" t="s">
        <v>26</v>
      </c>
      <c r="H2298" s="1" t="s">
        <v>27</v>
      </c>
      <c r="I2298">
        <v>2</v>
      </c>
      <c r="J2298">
        <v>1200</v>
      </c>
      <c r="K2298" s="7">
        <v>0.1</v>
      </c>
      <c r="L2298">
        <v>2160</v>
      </c>
      <c r="M2298">
        <v>526.47</v>
      </c>
      <c r="N2298" s="7">
        <f>IFERROR(Sales_Data[[#This Row],[Profit]]/Sales_Data[[#This Row],[Sales]],0)</f>
        <v>0.24373611111111113</v>
      </c>
      <c r="O2298" s="7" t="str">
        <f>TEXT(Sales_Data[[#This Row],[Order_Date]],"mmm")</f>
        <v>Jul</v>
      </c>
      <c r="P2298" s="9" t="str">
        <f>TEXT(Sales_Data[[#This Row],[Order_Date]],"yyyy")</f>
        <v>2025</v>
      </c>
      <c r="Q2298" s="9" t="str">
        <f t="shared" si="35"/>
        <v>Existing</v>
      </c>
      <c r="R2298" s="1" t="s">
        <v>20</v>
      </c>
    </row>
    <row r="2299" spans="1:18" x14ac:dyDescent="0.35">
      <c r="A2299" s="1" t="s">
        <v>5385</v>
      </c>
      <c r="B2299" s="2">
        <v>45959</v>
      </c>
      <c r="C2299" s="1" t="s">
        <v>5386</v>
      </c>
      <c r="D2299" s="1" t="s">
        <v>4354</v>
      </c>
      <c r="E2299" s="1" t="s">
        <v>32</v>
      </c>
      <c r="F2299" s="1" t="s">
        <v>33</v>
      </c>
      <c r="G2299" s="1" t="s">
        <v>26</v>
      </c>
      <c r="H2299" s="1" t="s">
        <v>58</v>
      </c>
      <c r="I2299">
        <v>5</v>
      </c>
      <c r="J2299">
        <v>1400</v>
      </c>
      <c r="K2299" s="7">
        <v>0</v>
      </c>
      <c r="L2299">
        <v>7000</v>
      </c>
      <c r="M2299">
        <v>1609.54</v>
      </c>
      <c r="N2299" s="7">
        <f>IFERROR(Sales_Data[[#This Row],[Profit]]/Sales_Data[[#This Row],[Sales]],0)</f>
        <v>0.2299342857142857</v>
      </c>
      <c r="O2299" s="7" t="str">
        <f>TEXT(Sales_Data[[#This Row],[Order_Date]],"mmm")</f>
        <v>Oct</v>
      </c>
      <c r="P2299" s="9" t="str">
        <f>TEXT(Sales_Data[[#This Row],[Order_Date]],"yyyy")</f>
        <v>2025</v>
      </c>
      <c r="Q2299" s="9" t="str">
        <f t="shared" si="35"/>
        <v>Existing</v>
      </c>
      <c r="R2299" s="1" t="s">
        <v>73</v>
      </c>
    </row>
    <row r="2300" spans="1:18" x14ac:dyDescent="0.35">
      <c r="A2300" s="1" t="s">
        <v>5387</v>
      </c>
      <c r="B2300" s="2">
        <v>45709</v>
      </c>
      <c r="C2300" s="1" t="s">
        <v>4240</v>
      </c>
      <c r="D2300" s="1" t="s">
        <v>5388</v>
      </c>
      <c r="E2300" s="1" t="s">
        <v>111</v>
      </c>
      <c r="F2300" s="1" t="s">
        <v>33</v>
      </c>
      <c r="G2300" s="1" t="s">
        <v>34</v>
      </c>
      <c r="H2300" s="1" t="s">
        <v>153</v>
      </c>
      <c r="I2300">
        <v>3</v>
      </c>
      <c r="J2300">
        <v>7000</v>
      </c>
      <c r="K2300" s="7">
        <v>0</v>
      </c>
      <c r="L2300">
        <v>21000</v>
      </c>
      <c r="M2300">
        <v>3787.07</v>
      </c>
      <c r="N2300" s="7">
        <f>IFERROR(Sales_Data[[#This Row],[Profit]]/Sales_Data[[#This Row],[Sales]],0)</f>
        <v>0.18033666666666667</v>
      </c>
      <c r="O2300" s="7" t="str">
        <f>TEXT(Sales_Data[[#This Row],[Order_Date]],"mmm")</f>
        <v>Feb</v>
      </c>
      <c r="P2300" s="9" t="str">
        <f>TEXT(Sales_Data[[#This Row],[Order_Date]],"yyyy")</f>
        <v>2025</v>
      </c>
      <c r="Q2300" s="9" t="str">
        <f t="shared" si="35"/>
        <v>Existing</v>
      </c>
      <c r="R2300" s="1" t="s">
        <v>36</v>
      </c>
    </row>
    <row r="2301" spans="1:18" x14ac:dyDescent="0.35">
      <c r="A2301" s="1" t="s">
        <v>5389</v>
      </c>
      <c r="B2301" s="2">
        <v>45866</v>
      </c>
      <c r="C2301" s="1" t="s">
        <v>1014</v>
      </c>
      <c r="D2301" s="1" t="s">
        <v>2880</v>
      </c>
      <c r="E2301" s="1" t="s">
        <v>81</v>
      </c>
      <c r="F2301" s="1" t="s">
        <v>33</v>
      </c>
      <c r="G2301" s="1" t="s">
        <v>120</v>
      </c>
      <c r="H2301" s="1" t="s">
        <v>121</v>
      </c>
      <c r="I2301">
        <v>3</v>
      </c>
      <c r="J2301">
        <v>2800</v>
      </c>
      <c r="K2301" s="7">
        <v>0.15</v>
      </c>
      <c r="L2301">
        <v>7140</v>
      </c>
      <c r="M2301">
        <v>1008.76</v>
      </c>
      <c r="N2301" s="7">
        <f>IFERROR(Sales_Data[[#This Row],[Profit]]/Sales_Data[[#This Row],[Sales]],0)</f>
        <v>0.14128291316526612</v>
      </c>
      <c r="O2301" s="7" t="str">
        <f>TEXT(Sales_Data[[#This Row],[Order_Date]],"mmm")</f>
        <v>Jul</v>
      </c>
      <c r="P2301" s="9" t="str">
        <f>TEXT(Sales_Data[[#This Row],[Order_Date]],"yyyy")</f>
        <v>2025</v>
      </c>
      <c r="Q2301" s="9" t="str">
        <f t="shared" si="35"/>
        <v>Existing</v>
      </c>
      <c r="R2301" s="1" t="s">
        <v>64</v>
      </c>
    </row>
    <row r="2302" spans="1:18" x14ac:dyDescent="0.35">
      <c r="A2302" s="1" t="s">
        <v>5390</v>
      </c>
      <c r="B2302" s="2">
        <v>45752</v>
      </c>
      <c r="C2302" s="1" t="s">
        <v>2515</v>
      </c>
      <c r="D2302" s="1" t="s">
        <v>4873</v>
      </c>
      <c r="E2302" s="1" t="s">
        <v>160</v>
      </c>
      <c r="F2302" s="1" t="s">
        <v>161</v>
      </c>
      <c r="G2302" s="1" t="s">
        <v>34</v>
      </c>
      <c r="H2302" s="1" t="s">
        <v>77</v>
      </c>
      <c r="I2302">
        <v>5</v>
      </c>
      <c r="J2302">
        <v>22000</v>
      </c>
      <c r="K2302" s="7">
        <v>0</v>
      </c>
      <c r="L2302">
        <v>110000</v>
      </c>
      <c r="M2302">
        <v>13996.63</v>
      </c>
      <c r="N2302" s="7">
        <f>IFERROR(Sales_Data[[#This Row],[Profit]]/Sales_Data[[#This Row],[Sales]],0)</f>
        <v>0.12724209090909089</v>
      </c>
      <c r="O2302" s="7" t="str">
        <f>TEXT(Sales_Data[[#This Row],[Order_Date]],"mmm")</f>
        <v>Apr</v>
      </c>
      <c r="P2302" s="9" t="str">
        <f>TEXT(Sales_Data[[#This Row],[Order_Date]],"yyyy")</f>
        <v>2025</v>
      </c>
      <c r="Q2302" s="9" t="str">
        <f t="shared" si="35"/>
        <v>Existing</v>
      </c>
      <c r="R2302" s="1" t="s">
        <v>73</v>
      </c>
    </row>
    <row r="2303" spans="1:18" x14ac:dyDescent="0.35">
      <c r="A2303" s="1" t="s">
        <v>5391</v>
      </c>
      <c r="B2303" s="2">
        <v>45676</v>
      </c>
      <c r="C2303" s="1" t="s">
        <v>5392</v>
      </c>
      <c r="D2303" s="1" t="s">
        <v>4065</v>
      </c>
      <c r="E2303" s="1" t="s">
        <v>62</v>
      </c>
      <c r="F2303" s="1" t="s">
        <v>41</v>
      </c>
      <c r="G2303" s="1" t="s">
        <v>34</v>
      </c>
      <c r="H2303" s="1" t="s">
        <v>153</v>
      </c>
      <c r="I2303">
        <v>3</v>
      </c>
      <c r="J2303">
        <v>7000</v>
      </c>
      <c r="K2303" s="7">
        <v>0.1</v>
      </c>
      <c r="L2303">
        <v>18900</v>
      </c>
      <c r="M2303">
        <v>1877.46</v>
      </c>
      <c r="N2303" s="7">
        <f>IFERROR(Sales_Data[[#This Row],[Profit]]/Sales_Data[[#This Row],[Sales]],0)</f>
        <v>9.9336507936507945E-2</v>
      </c>
      <c r="O2303" s="7" t="str">
        <f>TEXT(Sales_Data[[#This Row],[Order_Date]],"mmm")</f>
        <v>Jan</v>
      </c>
      <c r="P2303" s="9" t="str">
        <f>TEXT(Sales_Data[[#This Row],[Order_Date]],"yyyy")</f>
        <v>2025</v>
      </c>
      <c r="Q2303" s="9" t="str">
        <f t="shared" si="35"/>
        <v>Existing</v>
      </c>
      <c r="R2303" s="1" t="s">
        <v>64</v>
      </c>
    </row>
    <row r="2304" spans="1:18" x14ac:dyDescent="0.35">
      <c r="A2304" s="1" t="s">
        <v>5393</v>
      </c>
      <c r="B2304" s="2">
        <v>45944</v>
      </c>
      <c r="C2304" s="1" t="s">
        <v>5394</v>
      </c>
      <c r="D2304" s="1" t="s">
        <v>5315</v>
      </c>
      <c r="E2304" s="1" t="s">
        <v>56</v>
      </c>
      <c r="F2304" s="1" t="s">
        <v>57</v>
      </c>
      <c r="G2304" s="1" t="s">
        <v>18</v>
      </c>
      <c r="H2304" s="1" t="s">
        <v>131</v>
      </c>
      <c r="I2304">
        <v>5</v>
      </c>
      <c r="J2304">
        <v>1500</v>
      </c>
      <c r="K2304" s="7">
        <v>0</v>
      </c>
      <c r="L2304">
        <v>7500</v>
      </c>
      <c r="M2304">
        <v>901.52</v>
      </c>
      <c r="N2304" s="7">
        <f>IFERROR(Sales_Data[[#This Row],[Profit]]/Sales_Data[[#This Row],[Sales]],0)</f>
        <v>0.12020266666666667</v>
      </c>
      <c r="O2304" s="7" t="str">
        <f>TEXT(Sales_Data[[#This Row],[Order_Date]],"mmm")</f>
        <v>Oct</v>
      </c>
      <c r="P2304" s="9" t="str">
        <f>TEXT(Sales_Data[[#This Row],[Order_Date]],"yyyy")</f>
        <v>2025</v>
      </c>
      <c r="Q2304" s="9" t="str">
        <f t="shared" si="35"/>
        <v>Existing</v>
      </c>
      <c r="R2304" s="1" t="s">
        <v>64</v>
      </c>
    </row>
    <row r="2305" spans="1:18" x14ac:dyDescent="0.35">
      <c r="A2305" s="1" t="s">
        <v>5395</v>
      </c>
      <c r="B2305" s="2">
        <v>45851</v>
      </c>
      <c r="C2305" s="1" t="s">
        <v>5396</v>
      </c>
      <c r="D2305" s="1" t="s">
        <v>5397</v>
      </c>
      <c r="E2305" s="1" t="s">
        <v>56</v>
      </c>
      <c r="F2305" s="1" t="s">
        <v>57</v>
      </c>
      <c r="G2305" s="1" t="s">
        <v>42</v>
      </c>
      <c r="H2305" s="1" t="s">
        <v>63</v>
      </c>
      <c r="I2305">
        <v>4</v>
      </c>
      <c r="J2305">
        <v>4500</v>
      </c>
      <c r="K2305" s="7">
        <v>0.1</v>
      </c>
      <c r="L2305">
        <v>16200</v>
      </c>
      <c r="M2305">
        <v>2064.42</v>
      </c>
      <c r="N2305" s="7">
        <f>IFERROR(Sales_Data[[#This Row],[Profit]]/Sales_Data[[#This Row],[Sales]],0)</f>
        <v>0.12743333333333334</v>
      </c>
      <c r="O2305" s="7" t="str">
        <f>TEXT(Sales_Data[[#This Row],[Order_Date]],"mmm")</f>
        <v>Jul</v>
      </c>
      <c r="P2305" s="9" t="str">
        <f>TEXT(Sales_Data[[#This Row],[Order_Date]],"yyyy")</f>
        <v>2025</v>
      </c>
      <c r="Q2305" s="9" t="str">
        <f t="shared" si="35"/>
        <v>Existing</v>
      </c>
      <c r="R2305" s="1" t="s">
        <v>64</v>
      </c>
    </row>
    <row r="2306" spans="1:18" x14ac:dyDescent="0.35">
      <c r="A2306" s="1" t="s">
        <v>5398</v>
      </c>
      <c r="B2306" s="2">
        <v>45755</v>
      </c>
      <c r="C2306" s="1" t="s">
        <v>472</v>
      </c>
      <c r="D2306" s="1" t="s">
        <v>5227</v>
      </c>
      <c r="E2306" s="1" t="s">
        <v>40</v>
      </c>
      <c r="F2306" s="1" t="s">
        <v>41</v>
      </c>
      <c r="G2306" s="1" t="s">
        <v>18</v>
      </c>
      <c r="H2306" s="1" t="s">
        <v>72</v>
      </c>
      <c r="I2306">
        <v>5</v>
      </c>
      <c r="J2306">
        <v>350</v>
      </c>
      <c r="K2306" s="7">
        <v>0.05</v>
      </c>
      <c r="L2306">
        <v>1662</v>
      </c>
      <c r="M2306">
        <v>135.54</v>
      </c>
      <c r="N2306" s="7">
        <f>IFERROR(Sales_Data[[#This Row],[Profit]]/Sales_Data[[#This Row],[Sales]],0)</f>
        <v>8.1552346570397102E-2</v>
      </c>
      <c r="O2306" s="7" t="str">
        <f>TEXT(Sales_Data[[#This Row],[Order_Date]],"mmm")</f>
        <v>Apr</v>
      </c>
      <c r="P2306" s="9" t="str">
        <f>TEXT(Sales_Data[[#This Row],[Order_Date]],"yyyy")</f>
        <v>2025</v>
      </c>
      <c r="Q2306" s="9" t="str">
        <f t="shared" ref="Q2306:Q2369" si="36">IF(I2306&gt;1,"Existing","New")</f>
        <v>Existing</v>
      </c>
      <c r="R2306" s="1" t="s">
        <v>73</v>
      </c>
    </row>
    <row r="2307" spans="1:18" x14ac:dyDescent="0.35">
      <c r="A2307" s="1" t="s">
        <v>5399</v>
      </c>
      <c r="B2307" s="2">
        <v>45763</v>
      </c>
      <c r="C2307" s="1" t="s">
        <v>2809</v>
      </c>
      <c r="D2307" s="1" t="s">
        <v>5400</v>
      </c>
      <c r="E2307" s="1" t="s">
        <v>51</v>
      </c>
      <c r="F2307" s="1" t="s">
        <v>52</v>
      </c>
      <c r="G2307" s="1" t="s">
        <v>120</v>
      </c>
      <c r="H2307" s="1" t="s">
        <v>143</v>
      </c>
      <c r="I2307">
        <v>5</v>
      </c>
      <c r="J2307">
        <v>1800</v>
      </c>
      <c r="K2307" s="7">
        <v>0.1</v>
      </c>
      <c r="L2307">
        <v>8100</v>
      </c>
      <c r="M2307">
        <v>1482.34</v>
      </c>
      <c r="N2307" s="7">
        <f>IFERROR(Sales_Data[[#This Row],[Profit]]/Sales_Data[[#This Row],[Sales]],0)</f>
        <v>0.18300493827160494</v>
      </c>
      <c r="O2307" s="7" t="str">
        <f>TEXT(Sales_Data[[#This Row],[Order_Date]],"mmm")</f>
        <v>Apr</v>
      </c>
      <c r="P2307" s="9" t="str">
        <f>TEXT(Sales_Data[[#This Row],[Order_Date]],"yyyy")</f>
        <v>2025</v>
      </c>
      <c r="Q2307" s="9" t="str">
        <f t="shared" si="36"/>
        <v>Existing</v>
      </c>
      <c r="R2307" s="1" t="s">
        <v>28</v>
      </c>
    </row>
    <row r="2308" spans="1:18" x14ac:dyDescent="0.35">
      <c r="A2308" s="1" t="s">
        <v>5401</v>
      </c>
      <c r="B2308" s="2">
        <v>45945</v>
      </c>
      <c r="C2308" s="1" t="s">
        <v>1380</v>
      </c>
      <c r="D2308" s="1" t="s">
        <v>229</v>
      </c>
      <c r="E2308" s="1" t="s">
        <v>111</v>
      </c>
      <c r="F2308" s="1" t="s">
        <v>33</v>
      </c>
      <c r="G2308" s="1" t="s">
        <v>42</v>
      </c>
      <c r="H2308" s="1" t="s">
        <v>112</v>
      </c>
      <c r="I2308">
        <v>5</v>
      </c>
      <c r="J2308">
        <v>2500</v>
      </c>
      <c r="K2308" s="7">
        <v>0</v>
      </c>
      <c r="L2308">
        <v>12500</v>
      </c>
      <c r="M2308">
        <v>2029.34</v>
      </c>
      <c r="N2308" s="7">
        <f>IFERROR(Sales_Data[[#This Row],[Profit]]/Sales_Data[[#This Row],[Sales]],0)</f>
        <v>0.1623472</v>
      </c>
      <c r="O2308" s="7" t="str">
        <f>TEXT(Sales_Data[[#This Row],[Order_Date]],"mmm")</f>
        <v>Oct</v>
      </c>
      <c r="P2308" s="9" t="str">
        <f>TEXT(Sales_Data[[#This Row],[Order_Date]],"yyyy")</f>
        <v>2025</v>
      </c>
      <c r="Q2308" s="9" t="str">
        <f t="shared" si="36"/>
        <v>Existing</v>
      </c>
      <c r="R2308" s="1" t="s">
        <v>73</v>
      </c>
    </row>
    <row r="2309" spans="1:18" x14ac:dyDescent="0.35">
      <c r="A2309" s="1" t="s">
        <v>5402</v>
      </c>
      <c r="B2309" s="2">
        <v>45693</v>
      </c>
      <c r="C2309" s="1" t="s">
        <v>5403</v>
      </c>
      <c r="D2309" s="1" t="s">
        <v>5404</v>
      </c>
      <c r="E2309" s="1" t="s">
        <v>160</v>
      </c>
      <c r="F2309" s="1" t="s">
        <v>161</v>
      </c>
      <c r="G2309" s="1" t="s">
        <v>42</v>
      </c>
      <c r="H2309" s="1" t="s">
        <v>102</v>
      </c>
      <c r="I2309">
        <v>3</v>
      </c>
      <c r="J2309">
        <v>25000</v>
      </c>
      <c r="K2309" s="7">
        <v>0.05</v>
      </c>
      <c r="L2309">
        <v>71250</v>
      </c>
      <c r="M2309">
        <v>14685.86</v>
      </c>
      <c r="N2309" s="7">
        <f>IFERROR(Sales_Data[[#This Row],[Profit]]/Sales_Data[[#This Row],[Sales]],0)</f>
        <v>0.20611733333333335</v>
      </c>
      <c r="O2309" s="7" t="str">
        <f>TEXT(Sales_Data[[#This Row],[Order_Date]],"mmm")</f>
        <v>Feb</v>
      </c>
      <c r="P2309" s="9" t="str">
        <f>TEXT(Sales_Data[[#This Row],[Order_Date]],"yyyy")</f>
        <v>2025</v>
      </c>
      <c r="Q2309" s="9" t="str">
        <f t="shared" si="36"/>
        <v>Existing</v>
      </c>
      <c r="R2309" s="1" t="s">
        <v>20</v>
      </c>
    </row>
    <row r="2310" spans="1:18" x14ac:dyDescent="0.35">
      <c r="A2310" s="1" t="s">
        <v>5405</v>
      </c>
      <c r="B2310" s="2">
        <v>46013</v>
      </c>
      <c r="C2310" s="1" t="s">
        <v>4117</v>
      </c>
      <c r="D2310" s="1" t="s">
        <v>5406</v>
      </c>
      <c r="E2310" s="1" t="s">
        <v>86</v>
      </c>
      <c r="F2310" s="1" t="s">
        <v>25</v>
      </c>
      <c r="G2310" s="1" t="s">
        <v>120</v>
      </c>
      <c r="H2310" s="1" t="s">
        <v>217</v>
      </c>
      <c r="I2310">
        <v>2</v>
      </c>
      <c r="J2310">
        <v>3200</v>
      </c>
      <c r="K2310" s="7">
        <v>0.15</v>
      </c>
      <c r="L2310">
        <v>5440</v>
      </c>
      <c r="M2310">
        <v>1178.21</v>
      </c>
      <c r="N2310" s="7">
        <f>IFERROR(Sales_Data[[#This Row],[Profit]]/Sales_Data[[#This Row],[Sales]],0)</f>
        <v>0.2165827205882353</v>
      </c>
      <c r="O2310" s="7" t="str">
        <f>TEXT(Sales_Data[[#This Row],[Order_Date]],"mmm")</f>
        <v>Dec</v>
      </c>
      <c r="P2310" s="9" t="str">
        <f>TEXT(Sales_Data[[#This Row],[Order_Date]],"yyyy")</f>
        <v>2025</v>
      </c>
      <c r="Q2310" s="9" t="str">
        <f t="shared" si="36"/>
        <v>Existing</v>
      </c>
      <c r="R2310" s="1" t="s">
        <v>36</v>
      </c>
    </row>
    <row r="2311" spans="1:18" x14ac:dyDescent="0.35">
      <c r="A2311" s="1" t="s">
        <v>5407</v>
      </c>
      <c r="B2311" s="2">
        <v>45928</v>
      </c>
      <c r="C2311" s="1" t="s">
        <v>5408</v>
      </c>
      <c r="D2311" s="1" t="s">
        <v>5409</v>
      </c>
      <c r="E2311" s="1" t="s">
        <v>119</v>
      </c>
      <c r="F2311" s="1" t="s">
        <v>33</v>
      </c>
      <c r="G2311" s="1" t="s">
        <v>120</v>
      </c>
      <c r="H2311" s="1" t="s">
        <v>146</v>
      </c>
      <c r="I2311">
        <v>3</v>
      </c>
      <c r="J2311">
        <v>800</v>
      </c>
      <c r="K2311" s="7">
        <v>0</v>
      </c>
      <c r="L2311">
        <v>2400</v>
      </c>
      <c r="M2311">
        <v>524.6</v>
      </c>
      <c r="N2311" s="7">
        <f>IFERROR(Sales_Data[[#This Row],[Profit]]/Sales_Data[[#This Row],[Sales]],0)</f>
        <v>0.21858333333333335</v>
      </c>
      <c r="O2311" s="7" t="str">
        <f>TEXT(Sales_Data[[#This Row],[Order_Date]],"mmm")</f>
        <v>Sep</v>
      </c>
      <c r="P2311" s="9" t="str">
        <f>TEXT(Sales_Data[[#This Row],[Order_Date]],"yyyy")</f>
        <v>2025</v>
      </c>
      <c r="Q2311" s="9" t="str">
        <f t="shared" si="36"/>
        <v>Existing</v>
      </c>
      <c r="R2311" s="1" t="s">
        <v>64</v>
      </c>
    </row>
    <row r="2312" spans="1:18" x14ac:dyDescent="0.35">
      <c r="A2312" s="1" t="s">
        <v>5410</v>
      </c>
      <c r="B2312" s="2">
        <v>45869</v>
      </c>
      <c r="C2312" s="1" t="s">
        <v>3993</v>
      </c>
      <c r="D2312" s="1" t="s">
        <v>4423</v>
      </c>
      <c r="E2312" s="1" t="s">
        <v>81</v>
      </c>
      <c r="F2312" s="1" t="s">
        <v>33</v>
      </c>
      <c r="G2312" s="1" t="s">
        <v>120</v>
      </c>
      <c r="H2312" s="1" t="s">
        <v>121</v>
      </c>
      <c r="I2312">
        <v>4</v>
      </c>
      <c r="J2312">
        <v>2800</v>
      </c>
      <c r="K2312" s="7">
        <v>0.1</v>
      </c>
      <c r="L2312">
        <v>10080</v>
      </c>
      <c r="M2312">
        <v>1832.46</v>
      </c>
      <c r="N2312" s="7">
        <f>IFERROR(Sales_Data[[#This Row],[Profit]]/Sales_Data[[#This Row],[Sales]],0)</f>
        <v>0.18179166666666666</v>
      </c>
      <c r="O2312" s="7" t="str">
        <f>TEXT(Sales_Data[[#This Row],[Order_Date]],"mmm")</f>
        <v>Jul</v>
      </c>
      <c r="P2312" s="9" t="str">
        <f>TEXT(Sales_Data[[#This Row],[Order_Date]],"yyyy")</f>
        <v>2025</v>
      </c>
      <c r="Q2312" s="9" t="str">
        <f t="shared" si="36"/>
        <v>Existing</v>
      </c>
      <c r="R2312" s="1" t="s">
        <v>36</v>
      </c>
    </row>
    <row r="2313" spans="1:18" x14ac:dyDescent="0.35">
      <c r="A2313" s="1" t="s">
        <v>5411</v>
      </c>
      <c r="B2313" s="2">
        <v>45676</v>
      </c>
      <c r="C2313" s="1" t="s">
        <v>5412</v>
      </c>
      <c r="D2313" s="1" t="s">
        <v>5413</v>
      </c>
      <c r="E2313" s="1" t="s">
        <v>106</v>
      </c>
      <c r="F2313" s="1" t="s">
        <v>33</v>
      </c>
      <c r="G2313" s="1" t="s">
        <v>120</v>
      </c>
      <c r="H2313" s="1" t="s">
        <v>217</v>
      </c>
      <c r="I2313">
        <v>1</v>
      </c>
      <c r="J2313">
        <v>3200</v>
      </c>
      <c r="K2313" s="7">
        <v>0.05</v>
      </c>
      <c r="L2313">
        <v>3040</v>
      </c>
      <c r="M2313">
        <v>559.07000000000005</v>
      </c>
      <c r="N2313" s="7">
        <f>IFERROR(Sales_Data[[#This Row],[Profit]]/Sales_Data[[#This Row],[Sales]],0)</f>
        <v>0.18390460526315791</v>
      </c>
      <c r="O2313" s="7" t="str">
        <f>TEXT(Sales_Data[[#This Row],[Order_Date]],"mmm")</f>
        <v>Jan</v>
      </c>
      <c r="P2313" s="9" t="str">
        <f>TEXT(Sales_Data[[#This Row],[Order_Date]],"yyyy")</f>
        <v>2025</v>
      </c>
      <c r="Q2313" s="9" t="str">
        <f t="shared" si="36"/>
        <v>New</v>
      </c>
      <c r="R2313" s="1" t="s">
        <v>73</v>
      </c>
    </row>
    <row r="2314" spans="1:18" x14ac:dyDescent="0.35">
      <c r="A2314" s="1" t="s">
        <v>5414</v>
      </c>
      <c r="B2314" s="2">
        <v>45743</v>
      </c>
      <c r="C2314" s="1" t="s">
        <v>5415</v>
      </c>
      <c r="D2314" s="1" t="s">
        <v>5416</v>
      </c>
      <c r="E2314" s="1" t="s">
        <v>40</v>
      </c>
      <c r="F2314" s="1" t="s">
        <v>41</v>
      </c>
      <c r="G2314" s="1" t="s">
        <v>34</v>
      </c>
      <c r="H2314" s="1" t="s">
        <v>35</v>
      </c>
      <c r="I2314">
        <v>4</v>
      </c>
      <c r="J2314">
        <v>9000</v>
      </c>
      <c r="K2314" s="7">
        <v>0.1</v>
      </c>
      <c r="L2314">
        <v>32400</v>
      </c>
      <c r="M2314">
        <v>4128.97</v>
      </c>
      <c r="N2314" s="7">
        <f>IFERROR(Sales_Data[[#This Row],[Profit]]/Sales_Data[[#This Row],[Sales]],0)</f>
        <v>0.12743734567901235</v>
      </c>
      <c r="O2314" s="7" t="str">
        <f>TEXT(Sales_Data[[#This Row],[Order_Date]],"mmm")</f>
        <v>Mar</v>
      </c>
      <c r="P2314" s="9" t="str">
        <f>TEXT(Sales_Data[[#This Row],[Order_Date]],"yyyy")</f>
        <v>2025</v>
      </c>
      <c r="Q2314" s="9" t="str">
        <f t="shared" si="36"/>
        <v>Existing</v>
      </c>
      <c r="R2314" s="1" t="s">
        <v>36</v>
      </c>
    </row>
    <row r="2315" spans="1:18" x14ac:dyDescent="0.35">
      <c r="A2315" s="1" t="s">
        <v>5417</v>
      </c>
      <c r="B2315" s="2">
        <v>45942</v>
      </c>
      <c r="C2315" s="1" t="s">
        <v>3931</v>
      </c>
      <c r="D2315" s="1" t="s">
        <v>734</v>
      </c>
      <c r="E2315" s="1" t="s">
        <v>24</v>
      </c>
      <c r="F2315" s="1" t="s">
        <v>25</v>
      </c>
      <c r="G2315" s="1" t="s">
        <v>18</v>
      </c>
      <c r="H2315" s="1" t="s">
        <v>72</v>
      </c>
      <c r="I2315">
        <v>5</v>
      </c>
      <c r="J2315">
        <v>350</v>
      </c>
      <c r="K2315" s="7">
        <v>0</v>
      </c>
      <c r="L2315">
        <v>1750</v>
      </c>
      <c r="M2315">
        <v>354.69</v>
      </c>
      <c r="N2315" s="7">
        <f>IFERROR(Sales_Data[[#This Row],[Profit]]/Sales_Data[[#This Row],[Sales]],0)</f>
        <v>0.20268</v>
      </c>
      <c r="O2315" s="7" t="str">
        <f>TEXT(Sales_Data[[#This Row],[Order_Date]],"mmm")</f>
        <v>Oct</v>
      </c>
      <c r="P2315" s="9" t="str">
        <f>TEXT(Sales_Data[[#This Row],[Order_Date]],"yyyy")</f>
        <v>2025</v>
      </c>
      <c r="Q2315" s="9" t="str">
        <f t="shared" si="36"/>
        <v>Existing</v>
      </c>
      <c r="R2315" s="1" t="s">
        <v>36</v>
      </c>
    </row>
    <row r="2316" spans="1:18" x14ac:dyDescent="0.35">
      <c r="A2316" s="1" t="s">
        <v>5418</v>
      </c>
      <c r="B2316" s="2">
        <v>45767</v>
      </c>
      <c r="C2316" s="1" t="s">
        <v>4733</v>
      </c>
      <c r="D2316" s="1" t="s">
        <v>5419</v>
      </c>
      <c r="E2316" s="1" t="s">
        <v>71</v>
      </c>
      <c r="F2316" s="1" t="s">
        <v>33</v>
      </c>
      <c r="G2316" s="1" t="s">
        <v>42</v>
      </c>
      <c r="H2316" s="1" t="s">
        <v>112</v>
      </c>
      <c r="I2316">
        <v>4</v>
      </c>
      <c r="J2316">
        <v>2500</v>
      </c>
      <c r="K2316" s="7">
        <v>0</v>
      </c>
      <c r="L2316">
        <v>10000</v>
      </c>
      <c r="M2316">
        <v>1595.14</v>
      </c>
      <c r="N2316" s="7">
        <f>IFERROR(Sales_Data[[#This Row],[Profit]]/Sales_Data[[#This Row],[Sales]],0)</f>
        <v>0.15951400000000002</v>
      </c>
      <c r="O2316" s="7" t="str">
        <f>TEXT(Sales_Data[[#This Row],[Order_Date]],"mmm")</f>
        <v>Apr</v>
      </c>
      <c r="P2316" s="9" t="str">
        <f>TEXT(Sales_Data[[#This Row],[Order_Date]],"yyyy")</f>
        <v>2025</v>
      </c>
      <c r="Q2316" s="9" t="str">
        <f t="shared" si="36"/>
        <v>Existing</v>
      </c>
      <c r="R2316" s="1" t="s">
        <v>36</v>
      </c>
    </row>
    <row r="2317" spans="1:18" x14ac:dyDescent="0.35">
      <c r="A2317" s="1" t="s">
        <v>5420</v>
      </c>
      <c r="B2317" s="2">
        <v>45767</v>
      </c>
      <c r="C2317" s="1" t="s">
        <v>5421</v>
      </c>
      <c r="D2317" s="1" t="s">
        <v>5422</v>
      </c>
      <c r="E2317" s="1" t="s">
        <v>17</v>
      </c>
      <c r="F2317" s="1" t="s">
        <v>17</v>
      </c>
      <c r="G2317" s="1" t="s">
        <v>34</v>
      </c>
      <c r="H2317" s="1" t="s">
        <v>153</v>
      </c>
      <c r="I2317">
        <v>4</v>
      </c>
      <c r="J2317">
        <v>7000</v>
      </c>
      <c r="K2317" s="7">
        <v>0.05</v>
      </c>
      <c r="L2317">
        <v>26600</v>
      </c>
      <c r="M2317">
        <v>3300.85</v>
      </c>
      <c r="N2317" s="7">
        <f>IFERROR(Sales_Data[[#This Row],[Profit]]/Sales_Data[[#This Row],[Sales]],0)</f>
        <v>0.12409210526315789</v>
      </c>
      <c r="O2317" s="7" t="str">
        <f>TEXT(Sales_Data[[#This Row],[Order_Date]],"mmm")</f>
        <v>Apr</v>
      </c>
      <c r="P2317" s="9" t="str">
        <f>TEXT(Sales_Data[[#This Row],[Order_Date]],"yyyy")</f>
        <v>2025</v>
      </c>
      <c r="Q2317" s="9" t="str">
        <f t="shared" si="36"/>
        <v>Existing</v>
      </c>
      <c r="R2317" s="1" t="s">
        <v>20</v>
      </c>
    </row>
    <row r="2318" spans="1:18" x14ac:dyDescent="0.35">
      <c r="A2318" s="1" t="s">
        <v>5423</v>
      </c>
      <c r="B2318" s="2">
        <v>45944</v>
      </c>
      <c r="C2318" s="1" t="s">
        <v>553</v>
      </c>
      <c r="D2318" s="1" t="s">
        <v>5086</v>
      </c>
      <c r="E2318" s="1" t="s">
        <v>40</v>
      </c>
      <c r="F2318" s="1" t="s">
        <v>41</v>
      </c>
      <c r="G2318" s="1" t="s">
        <v>34</v>
      </c>
      <c r="H2318" s="1" t="s">
        <v>153</v>
      </c>
      <c r="I2318">
        <v>1</v>
      </c>
      <c r="J2318">
        <v>7000</v>
      </c>
      <c r="K2318" s="7">
        <v>0</v>
      </c>
      <c r="L2318">
        <v>7000</v>
      </c>
      <c r="M2318">
        <v>1018.82</v>
      </c>
      <c r="N2318" s="7">
        <f>IFERROR(Sales_Data[[#This Row],[Profit]]/Sales_Data[[#This Row],[Sales]],0)</f>
        <v>0.14554571428571431</v>
      </c>
      <c r="O2318" s="7" t="str">
        <f>TEXT(Sales_Data[[#This Row],[Order_Date]],"mmm")</f>
        <v>Oct</v>
      </c>
      <c r="P2318" s="9" t="str">
        <f>TEXT(Sales_Data[[#This Row],[Order_Date]],"yyyy")</f>
        <v>2025</v>
      </c>
      <c r="Q2318" s="9" t="str">
        <f t="shared" si="36"/>
        <v>New</v>
      </c>
      <c r="R2318" s="1" t="s">
        <v>28</v>
      </c>
    </row>
    <row r="2319" spans="1:18" x14ac:dyDescent="0.35">
      <c r="A2319" s="1" t="s">
        <v>5424</v>
      </c>
      <c r="B2319" s="2">
        <v>45758</v>
      </c>
      <c r="C2319" s="1" t="s">
        <v>5425</v>
      </c>
      <c r="D2319" s="1" t="s">
        <v>4378</v>
      </c>
      <c r="E2319" s="1" t="s">
        <v>111</v>
      </c>
      <c r="F2319" s="1" t="s">
        <v>33</v>
      </c>
      <c r="G2319" s="1" t="s">
        <v>26</v>
      </c>
      <c r="H2319" s="1" t="s">
        <v>82</v>
      </c>
      <c r="I2319">
        <v>2</v>
      </c>
      <c r="J2319">
        <v>450</v>
      </c>
      <c r="K2319" s="7">
        <v>0</v>
      </c>
      <c r="L2319">
        <v>900</v>
      </c>
      <c r="M2319">
        <v>127.58</v>
      </c>
      <c r="N2319" s="7">
        <f>IFERROR(Sales_Data[[#This Row],[Profit]]/Sales_Data[[#This Row],[Sales]],0)</f>
        <v>0.14175555555555555</v>
      </c>
      <c r="O2319" s="7" t="str">
        <f>TEXT(Sales_Data[[#This Row],[Order_Date]],"mmm")</f>
        <v>Apr</v>
      </c>
      <c r="P2319" s="9" t="str">
        <f>TEXT(Sales_Data[[#This Row],[Order_Date]],"yyyy")</f>
        <v>2025</v>
      </c>
      <c r="Q2319" s="9" t="str">
        <f t="shared" si="36"/>
        <v>Existing</v>
      </c>
      <c r="R2319" s="1" t="s">
        <v>64</v>
      </c>
    </row>
    <row r="2320" spans="1:18" x14ac:dyDescent="0.35">
      <c r="A2320" s="1" t="s">
        <v>5426</v>
      </c>
      <c r="B2320" s="2">
        <v>45791</v>
      </c>
      <c r="C2320" s="1" t="s">
        <v>3478</v>
      </c>
      <c r="D2320" s="1" t="s">
        <v>5427</v>
      </c>
      <c r="E2320" s="1" t="s">
        <v>17</v>
      </c>
      <c r="F2320" s="1" t="s">
        <v>17</v>
      </c>
      <c r="G2320" s="1" t="s">
        <v>42</v>
      </c>
      <c r="H2320" s="1" t="s">
        <v>102</v>
      </c>
      <c r="I2320">
        <v>5</v>
      </c>
      <c r="J2320">
        <v>25000</v>
      </c>
      <c r="K2320" s="7">
        <v>0.15</v>
      </c>
      <c r="L2320">
        <v>106250</v>
      </c>
      <c r="M2320">
        <v>25226.98</v>
      </c>
      <c r="N2320" s="7">
        <f>IFERROR(Sales_Data[[#This Row],[Profit]]/Sales_Data[[#This Row],[Sales]],0)</f>
        <v>0.23743039999999999</v>
      </c>
      <c r="O2320" s="7" t="str">
        <f>TEXT(Sales_Data[[#This Row],[Order_Date]],"mmm")</f>
        <v>May</v>
      </c>
      <c r="P2320" s="9" t="str">
        <f>TEXT(Sales_Data[[#This Row],[Order_Date]],"yyyy")</f>
        <v>2025</v>
      </c>
      <c r="Q2320" s="9" t="str">
        <f t="shared" si="36"/>
        <v>Existing</v>
      </c>
      <c r="R2320" s="1" t="s">
        <v>64</v>
      </c>
    </row>
    <row r="2321" spans="1:18" x14ac:dyDescent="0.35">
      <c r="A2321" s="1" t="s">
        <v>5428</v>
      </c>
      <c r="B2321" s="2">
        <v>45706</v>
      </c>
      <c r="C2321" s="1" t="s">
        <v>2703</v>
      </c>
      <c r="D2321" s="1" t="s">
        <v>2890</v>
      </c>
      <c r="E2321" s="1" t="s">
        <v>62</v>
      </c>
      <c r="F2321" s="1" t="s">
        <v>41</v>
      </c>
      <c r="G2321" s="1" t="s">
        <v>42</v>
      </c>
      <c r="H2321" s="1" t="s">
        <v>63</v>
      </c>
      <c r="I2321">
        <v>1</v>
      </c>
      <c r="J2321">
        <v>4500</v>
      </c>
      <c r="K2321" s="7">
        <v>0</v>
      </c>
      <c r="L2321">
        <v>4500</v>
      </c>
      <c r="M2321">
        <v>362.14</v>
      </c>
      <c r="N2321" s="7">
        <f>IFERROR(Sales_Data[[#This Row],[Profit]]/Sales_Data[[#This Row],[Sales]],0)</f>
        <v>8.047555555555555E-2</v>
      </c>
      <c r="O2321" s="7" t="str">
        <f>TEXT(Sales_Data[[#This Row],[Order_Date]],"mmm")</f>
        <v>Feb</v>
      </c>
      <c r="P2321" s="9" t="str">
        <f>TEXT(Sales_Data[[#This Row],[Order_Date]],"yyyy")</f>
        <v>2025</v>
      </c>
      <c r="Q2321" s="9" t="str">
        <f t="shared" si="36"/>
        <v>New</v>
      </c>
      <c r="R2321" s="1" t="s">
        <v>28</v>
      </c>
    </row>
    <row r="2322" spans="1:18" x14ac:dyDescent="0.35">
      <c r="A2322" s="1" t="s">
        <v>5429</v>
      </c>
      <c r="B2322" s="2">
        <v>46011</v>
      </c>
      <c r="C2322" s="1" t="s">
        <v>4311</v>
      </c>
      <c r="D2322" s="1" t="s">
        <v>3489</v>
      </c>
      <c r="E2322" s="1" t="s">
        <v>40</v>
      </c>
      <c r="F2322" s="1" t="s">
        <v>41</v>
      </c>
      <c r="G2322" s="1" t="s">
        <v>34</v>
      </c>
      <c r="H2322" s="1" t="s">
        <v>35</v>
      </c>
      <c r="I2322">
        <v>3</v>
      </c>
      <c r="J2322">
        <v>9000</v>
      </c>
      <c r="K2322" s="7">
        <v>0</v>
      </c>
      <c r="L2322">
        <v>27000</v>
      </c>
      <c r="M2322">
        <v>5101.95</v>
      </c>
      <c r="N2322" s="7">
        <f>IFERROR(Sales_Data[[#This Row],[Profit]]/Sales_Data[[#This Row],[Sales]],0)</f>
        <v>0.18896111111111111</v>
      </c>
      <c r="O2322" s="7" t="str">
        <f>TEXT(Sales_Data[[#This Row],[Order_Date]],"mmm")</f>
        <v>Dec</v>
      </c>
      <c r="P2322" s="9" t="str">
        <f>TEXT(Sales_Data[[#This Row],[Order_Date]],"yyyy")</f>
        <v>2025</v>
      </c>
      <c r="Q2322" s="9" t="str">
        <f t="shared" si="36"/>
        <v>Existing</v>
      </c>
      <c r="R2322" s="1" t="s">
        <v>64</v>
      </c>
    </row>
    <row r="2323" spans="1:18" x14ac:dyDescent="0.35">
      <c r="A2323" s="1" t="s">
        <v>5430</v>
      </c>
      <c r="B2323" s="2">
        <v>45891</v>
      </c>
      <c r="C2323" s="1" t="s">
        <v>4459</v>
      </c>
      <c r="D2323" s="1" t="s">
        <v>5431</v>
      </c>
      <c r="E2323" s="1" t="s">
        <v>119</v>
      </c>
      <c r="F2323" s="1" t="s">
        <v>33</v>
      </c>
      <c r="G2323" s="1" t="s">
        <v>34</v>
      </c>
      <c r="H2323" s="1" t="s">
        <v>77</v>
      </c>
      <c r="I2323">
        <v>1</v>
      </c>
      <c r="J2323">
        <v>22000</v>
      </c>
      <c r="K2323" s="7">
        <v>0.2</v>
      </c>
      <c r="L2323">
        <v>17600</v>
      </c>
      <c r="M2323">
        <v>1484.34</v>
      </c>
      <c r="N2323" s="7">
        <f>IFERROR(Sales_Data[[#This Row],[Profit]]/Sales_Data[[#This Row],[Sales]],0)</f>
        <v>8.4337499999999996E-2</v>
      </c>
      <c r="O2323" s="7" t="str">
        <f>TEXT(Sales_Data[[#This Row],[Order_Date]],"mmm")</f>
        <v>Aug</v>
      </c>
      <c r="P2323" s="9" t="str">
        <f>TEXT(Sales_Data[[#This Row],[Order_Date]],"yyyy")</f>
        <v>2025</v>
      </c>
      <c r="Q2323" s="9" t="str">
        <f t="shared" si="36"/>
        <v>New</v>
      </c>
      <c r="R2323" s="1" t="s">
        <v>36</v>
      </c>
    </row>
    <row r="2324" spans="1:18" x14ac:dyDescent="0.35">
      <c r="A2324" s="1" t="s">
        <v>5432</v>
      </c>
      <c r="B2324" s="2">
        <v>45951</v>
      </c>
      <c r="C2324" s="1" t="s">
        <v>1844</v>
      </c>
      <c r="D2324" s="1" t="s">
        <v>1522</v>
      </c>
      <c r="E2324" s="1" t="s">
        <v>111</v>
      </c>
      <c r="F2324" s="1" t="s">
        <v>33</v>
      </c>
      <c r="G2324" s="1" t="s">
        <v>120</v>
      </c>
      <c r="H2324" s="1" t="s">
        <v>143</v>
      </c>
      <c r="I2324">
        <v>4</v>
      </c>
      <c r="J2324">
        <v>1800</v>
      </c>
      <c r="K2324" s="7">
        <v>0.1</v>
      </c>
      <c r="L2324">
        <v>6480</v>
      </c>
      <c r="M2324">
        <v>843.29</v>
      </c>
      <c r="N2324" s="7">
        <f>IFERROR(Sales_Data[[#This Row],[Profit]]/Sales_Data[[#This Row],[Sales]],0)</f>
        <v>0.13013734567901233</v>
      </c>
      <c r="O2324" s="7" t="str">
        <f>TEXT(Sales_Data[[#This Row],[Order_Date]],"mmm")</f>
        <v>Oct</v>
      </c>
      <c r="P2324" s="9" t="str">
        <f>TEXT(Sales_Data[[#This Row],[Order_Date]],"yyyy")</f>
        <v>2025</v>
      </c>
      <c r="Q2324" s="9" t="str">
        <f t="shared" si="36"/>
        <v>Existing</v>
      </c>
      <c r="R2324" s="1" t="s">
        <v>28</v>
      </c>
    </row>
    <row r="2325" spans="1:18" x14ac:dyDescent="0.35">
      <c r="A2325" s="1" t="s">
        <v>5433</v>
      </c>
      <c r="B2325" s="2">
        <v>46012</v>
      </c>
      <c r="C2325" s="1" t="s">
        <v>2448</v>
      </c>
      <c r="D2325" s="1" t="s">
        <v>3657</v>
      </c>
      <c r="E2325" s="1" t="s">
        <v>56</v>
      </c>
      <c r="F2325" s="1" t="s">
        <v>57</v>
      </c>
      <c r="G2325" s="1" t="s">
        <v>42</v>
      </c>
      <c r="H2325" s="1" t="s">
        <v>63</v>
      </c>
      <c r="I2325">
        <v>3</v>
      </c>
      <c r="J2325">
        <v>4500</v>
      </c>
      <c r="K2325" s="7">
        <v>0.15</v>
      </c>
      <c r="L2325">
        <v>11475</v>
      </c>
      <c r="M2325">
        <v>2069.9899999999998</v>
      </c>
      <c r="N2325" s="7">
        <f>IFERROR(Sales_Data[[#This Row],[Profit]]/Sales_Data[[#This Row],[Sales]],0)</f>
        <v>0.18039128540305008</v>
      </c>
      <c r="O2325" s="7" t="str">
        <f>TEXT(Sales_Data[[#This Row],[Order_Date]],"mmm")</f>
        <v>Dec</v>
      </c>
      <c r="P2325" s="9" t="str">
        <f>TEXT(Sales_Data[[#This Row],[Order_Date]],"yyyy")</f>
        <v>2025</v>
      </c>
      <c r="Q2325" s="9" t="str">
        <f t="shared" si="36"/>
        <v>Existing</v>
      </c>
      <c r="R2325" s="1" t="s">
        <v>64</v>
      </c>
    </row>
    <row r="2326" spans="1:18" x14ac:dyDescent="0.35">
      <c r="A2326" s="1" t="s">
        <v>5434</v>
      </c>
      <c r="B2326" s="2">
        <v>45711</v>
      </c>
      <c r="C2326" s="1" t="s">
        <v>5435</v>
      </c>
      <c r="D2326" s="1" t="s">
        <v>4089</v>
      </c>
      <c r="E2326" s="1" t="s">
        <v>32</v>
      </c>
      <c r="F2326" s="1" t="s">
        <v>33</v>
      </c>
      <c r="G2326" s="1" t="s">
        <v>26</v>
      </c>
      <c r="H2326" s="1" t="s">
        <v>128</v>
      </c>
      <c r="I2326">
        <v>1</v>
      </c>
      <c r="J2326">
        <v>900</v>
      </c>
      <c r="K2326" s="7">
        <v>0.1</v>
      </c>
      <c r="L2326">
        <v>810</v>
      </c>
      <c r="M2326">
        <v>70.69</v>
      </c>
      <c r="N2326" s="7">
        <f>IFERROR(Sales_Data[[#This Row],[Profit]]/Sales_Data[[#This Row],[Sales]],0)</f>
        <v>8.7271604938271602E-2</v>
      </c>
      <c r="O2326" s="7" t="str">
        <f>TEXT(Sales_Data[[#This Row],[Order_Date]],"mmm")</f>
        <v>Feb</v>
      </c>
      <c r="P2326" s="9" t="str">
        <f>TEXT(Sales_Data[[#This Row],[Order_Date]],"yyyy")</f>
        <v>2025</v>
      </c>
      <c r="Q2326" s="9" t="str">
        <f t="shared" si="36"/>
        <v>New</v>
      </c>
      <c r="R2326" s="1" t="s">
        <v>73</v>
      </c>
    </row>
    <row r="2327" spans="1:18" x14ac:dyDescent="0.35">
      <c r="A2327" s="1" t="s">
        <v>5436</v>
      </c>
      <c r="B2327" s="2">
        <v>45837</v>
      </c>
      <c r="C2327" s="1" t="s">
        <v>5437</v>
      </c>
      <c r="D2327" s="1" t="s">
        <v>5438</v>
      </c>
      <c r="E2327" s="1" t="s">
        <v>40</v>
      </c>
      <c r="F2327" s="1" t="s">
        <v>41</v>
      </c>
      <c r="G2327" s="1" t="s">
        <v>18</v>
      </c>
      <c r="H2327" s="1" t="s">
        <v>131</v>
      </c>
      <c r="I2327">
        <v>4</v>
      </c>
      <c r="J2327">
        <v>1500</v>
      </c>
      <c r="K2327" s="7">
        <v>0.15</v>
      </c>
      <c r="L2327">
        <v>5100</v>
      </c>
      <c r="M2327">
        <v>478.67</v>
      </c>
      <c r="N2327" s="7">
        <f>IFERROR(Sales_Data[[#This Row],[Profit]]/Sales_Data[[#This Row],[Sales]],0)</f>
        <v>9.3856862745098038E-2</v>
      </c>
      <c r="O2327" s="7" t="str">
        <f>TEXT(Sales_Data[[#This Row],[Order_Date]],"mmm")</f>
        <v>Jun</v>
      </c>
      <c r="P2327" s="9" t="str">
        <f>TEXT(Sales_Data[[#This Row],[Order_Date]],"yyyy")</f>
        <v>2025</v>
      </c>
      <c r="Q2327" s="9" t="str">
        <f t="shared" si="36"/>
        <v>Existing</v>
      </c>
      <c r="R2327" s="1" t="s">
        <v>36</v>
      </c>
    </row>
    <row r="2328" spans="1:18" x14ac:dyDescent="0.35">
      <c r="A2328" s="1" t="s">
        <v>5439</v>
      </c>
      <c r="B2328" s="2">
        <v>45940</v>
      </c>
      <c r="C2328" s="1" t="s">
        <v>2186</v>
      </c>
      <c r="D2328" s="1" t="s">
        <v>760</v>
      </c>
      <c r="E2328" s="1" t="s">
        <v>51</v>
      </c>
      <c r="F2328" s="1" t="s">
        <v>52</v>
      </c>
      <c r="G2328" s="1" t="s">
        <v>26</v>
      </c>
      <c r="H2328" s="1" t="s">
        <v>128</v>
      </c>
      <c r="I2328">
        <v>3</v>
      </c>
      <c r="J2328">
        <v>900</v>
      </c>
      <c r="K2328" s="7">
        <v>0.05</v>
      </c>
      <c r="L2328">
        <v>2565</v>
      </c>
      <c r="M2328">
        <v>217.78</v>
      </c>
      <c r="N2328" s="7">
        <f>IFERROR(Sales_Data[[#This Row],[Profit]]/Sales_Data[[#This Row],[Sales]],0)</f>
        <v>8.4904483430799219E-2</v>
      </c>
      <c r="O2328" s="7" t="str">
        <f>TEXT(Sales_Data[[#This Row],[Order_Date]],"mmm")</f>
        <v>Oct</v>
      </c>
      <c r="P2328" s="9" t="str">
        <f>TEXT(Sales_Data[[#This Row],[Order_Date]],"yyyy")</f>
        <v>2025</v>
      </c>
      <c r="Q2328" s="9" t="str">
        <f t="shared" si="36"/>
        <v>Existing</v>
      </c>
      <c r="R2328" s="1" t="s">
        <v>36</v>
      </c>
    </row>
    <row r="2329" spans="1:18" x14ac:dyDescent="0.35">
      <c r="A2329" s="1" t="s">
        <v>5440</v>
      </c>
      <c r="B2329" s="2">
        <v>45870</v>
      </c>
      <c r="C2329" s="1" t="s">
        <v>4544</v>
      </c>
      <c r="D2329" s="1" t="s">
        <v>2103</v>
      </c>
      <c r="E2329" s="1" t="s">
        <v>160</v>
      </c>
      <c r="F2329" s="1" t="s">
        <v>161</v>
      </c>
      <c r="G2329" s="1" t="s">
        <v>26</v>
      </c>
      <c r="H2329" s="1" t="s">
        <v>82</v>
      </c>
      <c r="I2329">
        <v>2</v>
      </c>
      <c r="J2329">
        <v>450</v>
      </c>
      <c r="K2329" s="7">
        <v>0.05</v>
      </c>
      <c r="L2329">
        <v>855</v>
      </c>
      <c r="M2329">
        <v>154.86000000000001</v>
      </c>
      <c r="N2329" s="7">
        <f>IFERROR(Sales_Data[[#This Row],[Profit]]/Sales_Data[[#This Row],[Sales]],0)</f>
        <v>0.18112280701754388</v>
      </c>
      <c r="O2329" s="7" t="str">
        <f>TEXT(Sales_Data[[#This Row],[Order_Date]],"mmm")</f>
        <v>Aug</v>
      </c>
      <c r="P2329" s="9" t="str">
        <f>TEXT(Sales_Data[[#This Row],[Order_Date]],"yyyy")</f>
        <v>2025</v>
      </c>
      <c r="Q2329" s="9" t="str">
        <f t="shared" si="36"/>
        <v>Existing</v>
      </c>
      <c r="R2329" s="1" t="s">
        <v>36</v>
      </c>
    </row>
    <row r="2330" spans="1:18" x14ac:dyDescent="0.35">
      <c r="A2330" s="1" t="s">
        <v>5441</v>
      </c>
      <c r="B2330" s="2">
        <v>45857</v>
      </c>
      <c r="C2330" s="1" t="s">
        <v>5442</v>
      </c>
      <c r="D2330" s="1" t="s">
        <v>3960</v>
      </c>
      <c r="E2330" s="1" t="s">
        <v>40</v>
      </c>
      <c r="F2330" s="1" t="s">
        <v>41</v>
      </c>
      <c r="G2330" s="1" t="s">
        <v>42</v>
      </c>
      <c r="H2330" s="1" t="s">
        <v>102</v>
      </c>
      <c r="I2330">
        <v>1</v>
      </c>
      <c r="J2330">
        <v>25000</v>
      </c>
      <c r="K2330" s="7">
        <v>0</v>
      </c>
      <c r="L2330">
        <v>25000</v>
      </c>
      <c r="M2330">
        <v>2811.11</v>
      </c>
      <c r="N2330" s="7">
        <f>IFERROR(Sales_Data[[#This Row],[Profit]]/Sales_Data[[#This Row],[Sales]],0)</f>
        <v>0.1124444</v>
      </c>
      <c r="O2330" s="7" t="str">
        <f>TEXT(Sales_Data[[#This Row],[Order_Date]],"mmm")</f>
        <v>Jul</v>
      </c>
      <c r="P2330" s="9" t="str">
        <f>TEXT(Sales_Data[[#This Row],[Order_Date]],"yyyy")</f>
        <v>2025</v>
      </c>
      <c r="Q2330" s="9" t="str">
        <f t="shared" si="36"/>
        <v>New</v>
      </c>
      <c r="R2330" s="1" t="s">
        <v>28</v>
      </c>
    </row>
    <row r="2331" spans="1:18" x14ac:dyDescent="0.35">
      <c r="A2331" s="1" t="s">
        <v>5443</v>
      </c>
      <c r="B2331" s="2">
        <v>45809</v>
      </c>
      <c r="C2331" s="1" t="s">
        <v>2522</v>
      </c>
      <c r="D2331" s="1" t="s">
        <v>2183</v>
      </c>
      <c r="E2331" s="1" t="s">
        <v>71</v>
      </c>
      <c r="F2331" s="1" t="s">
        <v>33</v>
      </c>
      <c r="G2331" s="1" t="s">
        <v>26</v>
      </c>
      <c r="H2331" s="1" t="s">
        <v>58</v>
      </c>
      <c r="I2331">
        <v>2</v>
      </c>
      <c r="J2331">
        <v>1400</v>
      </c>
      <c r="K2331" s="7">
        <v>0.05</v>
      </c>
      <c r="L2331">
        <v>2660</v>
      </c>
      <c r="M2331">
        <v>327.36</v>
      </c>
      <c r="N2331" s="7">
        <f>IFERROR(Sales_Data[[#This Row],[Profit]]/Sales_Data[[#This Row],[Sales]],0)</f>
        <v>0.12306766917293234</v>
      </c>
      <c r="O2331" s="7" t="str">
        <f>TEXT(Sales_Data[[#This Row],[Order_Date]],"mmm")</f>
        <v>Jun</v>
      </c>
      <c r="P2331" s="9" t="str">
        <f>TEXT(Sales_Data[[#This Row],[Order_Date]],"yyyy")</f>
        <v>2025</v>
      </c>
      <c r="Q2331" s="9" t="str">
        <f t="shared" si="36"/>
        <v>Existing</v>
      </c>
      <c r="R2331" s="1" t="s">
        <v>20</v>
      </c>
    </row>
    <row r="2332" spans="1:18" x14ac:dyDescent="0.35">
      <c r="A2332" s="1" t="s">
        <v>5444</v>
      </c>
      <c r="B2332" s="2">
        <v>45839</v>
      </c>
      <c r="C2332" s="1" t="s">
        <v>4259</v>
      </c>
      <c r="D2332" s="1" t="s">
        <v>4846</v>
      </c>
      <c r="E2332" s="1" t="s">
        <v>111</v>
      </c>
      <c r="F2332" s="1" t="s">
        <v>33</v>
      </c>
      <c r="G2332" s="1" t="s">
        <v>42</v>
      </c>
      <c r="H2332" s="1" t="s">
        <v>63</v>
      </c>
      <c r="I2332">
        <v>2</v>
      </c>
      <c r="J2332">
        <v>4500</v>
      </c>
      <c r="K2332" s="7">
        <v>0.1</v>
      </c>
      <c r="L2332">
        <v>8100</v>
      </c>
      <c r="M2332">
        <v>1969.51</v>
      </c>
      <c r="N2332" s="7">
        <f>IFERROR(Sales_Data[[#This Row],[Profit]]/Sales_Data[[#This Row],[Sales]],0)</f>
        <v>0.24314938271604938</v>
      </c>
      <c r="O2332" s="7" t="str">
        <f>TEXT(Sales_Data[[#This Row],[Order_Date]],"mmm")</f>
        <v>Jul</v>
      </c>
      <c r="P2332" s="9" t="str">
        <f>TEXT(Sales_Data[[#This Row],[Order_Date]],"yyyy")</f>
        <v>2025</v>
      </c>
      <c r="Q2332" s="9" t="str">
        <f t="shared" si="36"/>
        <v>Existing</v>
      </c>
      <c r="R2332" s="1" t="s">
        <v>28</v>
      </c>
    </row>
    <row r="2333" spans="1:18" x14ac:dyDescent="0.35">
      <c r="A2333" s="1" t="s">
        <v>5445</v>
      </c>
      <c r="B2333" s="2">
        <v>45773</v>
      </c>
      <c r="C2333" s="1" t="s">
        <v>347</v>
      </c>
      <c r="D2333" s="1" t="s">
        <v>1514</v>
      </c>
      <c r="E2333" s="1" t="s">
        <v>135</v>
      </c>
      <c r="F2333" s="1" t="s">
        <v>136</v>
      </c>
      <c r="G2333" s="1" t="s">
        <v>34</v>
      </c>
      <c r="H2333" s="1" t="s">
        <v>35</v>
      </c>
      <c r="I2333">
        <v>5</v>
      </c>
      <c r="J2333">
        <v>9000</v>
      </c>
      <c r="K2333" s="7">
        <v>0</v>
      </c>
      <c r="L2333">
        <v>45000</v>
      </c>
      <c r="M2333">
        <v>4412.01</v>
      </c>
      <c r="N2333" s="7">
        <f>IFERROR(Sales_Data[[#This Row],[Profit]]/Sales_Data[[#This Row],[Sales]],0)</f>
        <v>9.8044666666666669E-2</v>
      </c>
      <c r="O2333" s="7" t="str">
        <f>TEXT(Sales_Data[[#This Row],[Order_Date]],"mmm")</f>
        <v>Apr</v>
      </c>
      <c r="P2333" s="9" t="str">
        <f>TEXT(Sales_Data[[#This Row],[Order_Date]],"yyyy")</f>
        <v>2025</v>
      </c>
      <c r="Q2333" s="9" t="str">
        <f t="shared" si="36"/>
        <v>Existing</v>
      </c>
      <c r="R2333" s="1" t="s">
        <v>73</v>
      </c>
    </row>
    <row r="2334" spans="1:18" x14ac:dyDescent="0.35">
      <c r="A2334" s="1" t="s">
        <v>5446</v>
      </c>
      <c r="B2334" s="2">
        <v>45845</v>
      </c>
      <c r="C2334" s="1" t="s">
        <v>332</v>
      </c>
      <c r="D2334" s="1" t="s">
        <v>1685</v>
      </c>
      <c r="E2334" s="1" t="s">
        <v>71</v>
      </c>
      <c r="F2334" s="1" t="s">
        <v>33</v>
      </c>
      <c r="G2334" s="1" t="s">
        <v>42</v>
      </c>
      <c r="H2334" s="1" t="s">
        <v>63</v>
      </c>
      <c r="I2334">
        <v>1</v>
      </c>
      <c r="J2334">
        <v>4500</v>
      </c>
      <c r="K2334" s="7">
        <v>0.05</v>
      </c>
      <c r="L2334">
        <v>4275</v>
      </c>
      <c r="M2334">
        <v>534.24</v>
      </c>
      <c r="N2334" s="7">
        <f>IFERROR(Sales_Data[[#This Row],[Profit]]/Sales_Data[[#This Row],[Sales]],0)</f>
        <v>0.12496842105263158</v>
      </c>
      <c r="O2334" s="7" t="str">
        <f>TEXT(Sales_Data[[#This Row],[Order_Date]],"mmm")</f>
        <v>Jul</v>
      </c>
      <c r="P2334" s="9" t="str">
        <f>TEXT(Sales_Data[[#This Row],[Order_Date]],"yyyy")</f>
        <v>2025</v>
      </c>
      <c r="Q2334" s="9" t="str">
        <f t="shared" si="36"/>
        <v>New</v>
      </c>
      <c r="R2334" s="1" t="s">
        <v>20</v>
      </c>
    </row>
    <row r="2335" spans="1:18" x14ac:dyDescent="0.35">
      <c r="A2335" s="1" t="s">
        <v>5447</v>
      </c>
      <c r="B2335" s="2">
        <v>45923</v>
      </c>
      <c r="C2335" s="1" t="s">
        <v>5448</v>
      </c>
      <c r="D2335" s="1" t="s">
        <v>3798</v>
      </c>
      <c r="E2335" s="1" t="s">
        <v>62</v>
      </c>
      <c r="F2335" s="1" t="s">
        <v>41</v>
      </c>
      <c r="G2335" s="1" t="s">
        <v>18</v>
      </c>
      <c r="H2335" s="1" t="s">
        <v>72</v>
      </c>
      <c r="I2335">
        <v>1</v>
      </c>
      <c r="J2335">
        <v>350</v>
      </c>
      <c r="K2335" s="7">
        <v>0.05</v>
      </c>
      <c r="L2335">
        <v>332</v>
      </c>
      <c r="M2335">
        <v>64.42</v>
      </c>
      <c r="N2335" s="7">
        <f>IFERROR(Sales_Data[[#This Row],[Profit]]/Sales_Data[[#This Row],[Sales]],0)</f>
        <v>0.19403614457831325</v>
      </c>
      <c r="O2335" s="7" t="str">
        <f>TEXT(Sales_Data[[#This Row],[Order_Date]],"mmm")</f>
        <v>Sep</v>
      </c>
      <c r="P2335" s="9" t="str">
        <f>TEXT(Sales_Data[[#This Row],[Order_Date]],"yyyy")</f>
        <v>2025</v>
      </c>
      <c r="Q2335" s="9" t="str">
        <f t="shared" si="36"/>
        <v>New</v>
      </c>
      <c r="R2335" s="1" t="s">
        <v>73</v>
      </c>
    </row>
    <row r="2336" spans="1:18" x14ac:dyDescent="0.35">
      <c r="A2336" s="1" t="s">
        <v>5449</v>
      </c>
      <c r="B2336" s="2">
        <v>45926</v>
      </c>
      <c r="C2336" s="1" t="s">
        <v>5450</v>
      </c>
      <c r="D2336" s="1" t="s">
        <v>307</v>
      </c>
      <c r="E2336" s="1" t="s">
        <v>51</v>
      </c>
      <c r="F2336" s="1" t="s">
        <v>52</v>
      </c>
      <c r="G2336" s="1" t="s">
        <v>42</v>
      </c>
      <c r="H2336" s="1" t="s">
        <v>43</v>
      </c>
      <c r="I2336">
        <v>5</v>
      </c>
      <c r="J2336">
        <v>18000</v>
      </c>
      <c r="K2336" s="7">
        <v>0</v>
      </c>
      <c r="L2336">
        <v>90000</v>
      </c>
      <c r="M2336">
        <v>12686.95</v>
      </c>
      <c r="N2336" s="7">
        <f>IFERROR(Sales_Data[[#This Row],[Profit]]/Sales_Data[[#This Row],[Sales]],0)</f>
        <v>0.14096611111111113</v>
      </c>
      <c r="O2336" s="7" t="str">
        <f>TEXT(Sales_Data[[#This Row],[Order_Date]],"mmm")</f>
        <v>Sep</v>
      </c>
      <c r="P2336" s="9" t="str">
        <f>TEXT(Sales_Data[[#This Row],[Order_Date]],"yyyy")</f>
        <v>2025</v>
      </c>
      <c r="Q2336" s="9" t="str">
        <f t="shared" si="36"/>
        <v>Existing</v>
      </c>
      <c r="R2336" s="1" t="s">
        <v>73</v>
      </c>
    </row>
    <row r="2337" spans="1:18" x14ac:dyDescent="0.35">
      <c r="A2337" s="1" t="s">
        <v>5451</v>
      </c>
      <c r="B2337" s="2">
        <v>46007</v>
      </c>
      <c r="C2337" s="1" t="s">
        <v>2192</v>
      </c>
      <c r="D2337" s="1" t="s">
        <v>4752</v>
      </c>
      <c r="E2337" s="1" t="s">
        <v>56</v>
      </c>
      <c r="F2337" s="1" t="s">
        <v>57</v>
      </c>
      <c r="G2337" s="1" t="s">
        <v>26</v>
      </c>
      <c r="H2337" s="1" t="s">
        <v>27</v>
      </c>
      <c r="I2337">
        <v>4</v>
      </c>
      <c r="J2337">
        <v>1200</v>
      </c>
      <c r="K2337" s="7">
        <v>0</v>
      </c>
      <c r="L2337">
        <v>4800</v>
      </c>
      <c r="M2337">
        <v>980.7</v>
      </c>
      <c r="N2337" s="7">
        <f>IFERROR(Sales_Data[[#This Row],[Profit]]/Sales_Data[[#This Row],[Sales]],0)</f>
        <v>0.20431250000000001</v>
      </c>
      <c r="O2337" s="7" t="str">
        <f>TEXT(Sales_Data[[#This Row],[Order_Date]],"mmm")</f>
        <v>Dec</v>
      </c>
      <c r="P2337" s="9" t="str">
        <f>TEXT(Sales_Data[[#This Row],[Order_Date]],"yyyy")</f>
        <v>2025</v>
      </c>
      <c r="Q2337" s="9" t="str">
        <f t="shared" si="36"/>
        <v>Existing</v>
      </c>
      <c r="R2337" s="1" t="s">
        <v>73</v>
      </c>
    </row>
    <row r="2338" spans="1:18" x14ac:dyDescent="0.35">
      <c r="A2338" s="1" t="s">
        <v>5452</v>
      </c>
      <c r="B2338" s="2">
        <v>46018</v>
      </c>
      <c r="C2338" s="1" t="s">
        <v>5453</v>
      </c>
      <c r="D2338" s="1" t="s">
        <v>829</v>
      </c>
      <c r="E2338" s="1" t="s">
        <v>81</v>
      </c>
      <c r="F2338" s="1" t="s">
        <v>33</v>
      </c>
      <c r="G2338" s="1" t="s">
        <v>18</v>
      </c>
      <c r="H2338" s="1" t="s">
        <v>131</v>
      </c>
      <c r="I2338">
        <v>2</v>
      </c>
      <c r="J2338">
        <v>1500</v>
      </c>
      <c r="K2338" s="7">
        <v>0.15</v>
      </c>
      <c r="L2338">
        <v>2550</v>
      </c>
      <c r="M2338">
        <v>437.32</v>
      </c>
      <c r="N2338" s="7">
        <f>IFERROR(Sales_Data[[#This Row],[Profit]]/Sales_Data[[#This Row],[Sales]],0)</f>
        <v>0.17149803921568627</v>
      </c>
      <c r="O2338" s="7" t="str">
        <f>TEXT(Sales_Data[[#This Row],[Order_Date]],"mmm")</f>
        <v>Dec</v>
      </c>
      <c r="P2338" s="9" t="str">
        <f>TEXT(Sales_Data[[#This Row],[Order_Date]],"yyyy")</f>
        <v>2025</v>
      </c>
      <c r="Q2338" s="9" t="str">
        <f t="shared" si="36"/>
        <v>Existing</v>
      </c>
      <c r="R2338" s="1" t="s">
        <v>64</v>
      </c>
    </row>
    <row r="2339" spans="1:18" x14ac:dyDescent="0.35">
      <c r="A2339" s="1" t="s">
        <v>5454</v>
      </c>
      <c r="B2339" s="2">
        <v>45727</v>
      </c>
      <c r="C2339" s="1" t="s">
        <v>1579</v>
      </c>
      <c r="D2339" s="1" t="s">
        <v>5455</v>
      </c>
      <c r="E2339" s="1" t="s">
        <v>160</v>
      </c>
      <c r="F2339" s="1" t="s">
        <v>161</v>
      </c>
      <c r="G2339" s="1" t="s">
        <v>42</v>
      </c>
      <c r="H2339" s="1" t="s">
        <v>112</v>
      </c>
      <c r="I2339">
        <v>3</v>
      </c>
      <c r="J2339">
        <v>2500</v>
      </c>
      <c r="K2339" s="7">
        <v>0</v>
      </c>
      <c r="L2339">
        <v>7500</v>
      </c>
      <c r="M2339">
        <v>1157.78</v>
      </c>
      <c r="N2339" s="7">
        <f>IFERROR(Sales_Data[[#This Row],[Profit]]/Sales_Data[[#This Row],[Sales]],0)</f>
        <v>0.15437066666666666</v>
      </c>
      <c r="O2339" s="7" t="str">
        <f>TEXT(Sales_Data[[#This Row],[Order_Date]],"mmm")</f>
        <v>Mar</v>
      </c>
      <c r="P2339" s="9" t="str">
        <f>TEXT(Sales_Data[[#This Row],[Order_Date]],"yyyy")</f>
        <v>2025</v>
      </c>
      <c r="Q2339" s="9" t="str">
        <f t="shared" si="36"/>
        <v>Existing</v>
      </c>
      <c r="R2339" s="1" t="s">
        <v>20</v>
      </c>
    </row>
    <row r="2340" spans="1:18" x14ac:dyDescent="0.35">
      <c r="A2340" s="1" t="s">
        <v>5456</v>
      </c>
      <c r="B2340" s="2">
        <v>45689</v>
      </c>
      <c r="C2340" s="1" t="s">
        <v>5457</v>
      </c>
      <c r="D2340" s="1" t="s">
        <v>1409</v>
      </c>
      <c r="E2340" s="1" t="s">
        <v>56</v>
      </c>
      <c r="F2340" s="1" t="s">
        <v>57</v>
      </c>
      <c r="G2340" s="1" t="s">
        <v>120</v>
      </c>
      <c r="H2340" s="1" t="s">
        <v>146</v>
      </c>
      <c r="I2340">
        <v>1</v>
      </c>
      <c r="J2340">
        <v>800</v>
      </c>
      <c r="K2340" s="7">
        <v>0</v>
      </c>
      <c r="L2340">
        <v>800</v>
      </c>
      <c r="M2340">
        <v>198.74</v>
      </c>
      <c r="N2340" s="7">
        <f>IFERROR(Sales_Data[[#This Row],[Profit]]/Sales_Data[[#This Row],[Sales]],0)</f>
        <v>0.24842500000000001</v>
      </c>
      <c r="O2340" s="7" t="str">
        <f>TEXT(Sales_Data[[#This Row],[Order_Date]],"mmm")</f>
        <v>Feb</v>
      </c>
      <c r="P2340" s="9" t="str">
        <f>TEXT(Sales_Data[[#This Row],[Order_Date]],"yyyy")</f>
        <v>2025</v>
      </c>
      <c r="Q2340" s="9" t="str">
        <f t="shared" si="36"/>
        <v>New</v>
      </c>
      <c r="R2340" s="1" t="s">
        <v>20</v>
      </c>
    </row>
    <row r="2341" spans="1:18" x14ac:dyDescent="0.35">
      <c r="A2341" s="1" t="s">
        <v>5458</v>
      </c>
      <c r="B2341" s="2">
        <v>45999</v>
      </c>
      <c r="C2341" s="1" t="s">
        <v>5459</v>
      </c>
      <c r="D2341" s="1" t="s">
        <v>3471</v>
      </c>
      <c r="E2341" s="1" t="s">
        <v>17</v>
      </c>
      <c r="F2341" s="1" t="s">
        <v>17</v>
      </c>
      <c r="G2341" s="1" t="s">
        <v>34</v>
      </c>
      <c r="H2341" s="1" t="s">
        <v>35</v>
      </c>
      <c r="I2341">
        <v>5</v>
      </c>
      <c r="J2341">
        <v>9000</v>
      </c>
      <c r="K2341" s="7">
        <v>0.05</v>
      </c>
      <c r="L2341">
        <v>42750</v>
      </c>
      <c r="M2341">
        <v>9500.84</v>
      </c>
      <c r="N2341" s="7">
        <f>IFERROR(Sales_Data[[#This Row],[Profit]]/Sales_Data[[#This Row],[Sales]],0)</f>
        <v>0.22224187134502923</v>
      </c>
      <c r="O2341" s="7" t="str">
        <f>TEXT(Sales_Data[[#This Row],[Order_Date]],"mmm")</f>
        <v>Dec</v>
      </c>
      <c r="P2341" s="9" t="str">
        <f>TEXT(Sales_Data[[#This Row],[Order_Date]],"yyyy")</f>
        <v>2025</v>
      </c>
      <c r="Q2341" s="9" t="str">
        <f t="shared" si="36"/>
        <v>Existing</v>
      </c>
      <c r="R2341" s="1" t="s">
        <v>20</v>
      </c>
    </row>
    <row r="2342" spans="1:18" x14ac:dyDescent="0.35">
      <c r="A2342" s="1" t="s">
        <v>5460</v>
      </c>
      <c r="B2342" s="2">
        <v>46011</v>
      </c>
      <c r="C2342" s="1" t="s">
        <v>5461</v>
      </c>
      <c r="D2342" s="1" t="s">
        <v>5462</v>
      </c>
      <c r="E2342" s="1" t="s">
        <v>86</v>
      </c>
      <c r="F2342" s="1" t="s">
        <v>25</v>
      </c>
      <c r="G2342" s="1" t="s">
        <v>34</v>
      </c>
      <c r="H2342" s="1" t="s">
        <v>35</v>
      </c>
      <c r="I2342">
        <v>1</v>
      </c>
      <c r="J2342">
        <v>9000</v>
      </c>
      <c r="K2342" s="7">
        <v>0.05</v>
      </c>
      <c r="L2342">
        <v>8550</v>
      </c>
      <c r="M2342">
        <v>1538.81</v>
      </c>
      <c r="N2342" s="7">
        <f>IFERROR(Sales_Data[[#This Row],[Profit]]/Sales_Data[[#This Row],[Sales]],0)</f>
        <v>0.17997777777777776</v>
      </c>
      <c r="O2342" s="7" t="str">
        <f>TEXT(Sales_Data[[#This Row],[Order_Date]],"mmm")</f>
        <v>Dec</v>
      </c>
      <c r="P2342" s="9" t="str">
        <f>TEXT(Sales_Data[[#This Row],[Order_Date]],"yyyy")</f>
        <v>2025</v>
      </c>
      <c r="Q2342" s="9" t="str">
        <f t="shared" si="36"/>
        <v>New</v>
      </c>
      <c r="R2342" s="1" t="s">
        <v>28</v>
      </c>
    </row>
    <row r="2343" spans="1:18" x14ac:dyDescent="0.35">
      <c r="A2343" s="1" t="s">
        <v>5463</v>
      </c>
      <c r="B2343" s="2">
        <v>45820</v>
      </c>
      <c r="C2343" s="1" t="s">
        <v>5464</v>
      </c>
      <c r="D2343" s="1" t="s">
        <v>5465</v>
      </c>
      <c r="E2343" s="1" t="s">
        <v>71</v>
      </c>
      <c r="F2343" s="1" t="s">
        <v>33</v>
      </c>
      <c r="G2343" s="1" t="s">
        <v>18</v>
      </c>
      <c r="H2343" s="1" t="s">
        <v>292</v>
      </c>
      <c r="I2343">
        <v>4</v>
      </c>
      <c r="J2343">
        <v>500</v>
      </c>
      <c r="K2343" s="7">
        <v>0.05</v>
      </c>
      <c r="L2343">
        <v>1900</v>
      </c>
      <c r="M2343">
        <v>404.67</v>
      </c>
      <c r="N2343" s="7">
        <f>IFERROR(Sales_Data[[#This Row],[Profit]]/Sales_Data[[#This Row],[Sales]],0)</f>
        <v>0.2129842105263158</v>
      </c>
      <c r="O2343" s="7" t="str">
        <f>TEXT(Sales_Data[[#This Row],[Order_Date]],"mmm")</f>
        <v>Jun</v>
      </c>
      <c r="P2343" s="9" t="str">
        <f>TEXT(Sales_Data[[#This Row],[Order_Date]],"yyyy")</f>
        <v>2025</v>
      </c>
      <c r="Q2343" s="9" t="str">
        <f t="shared" si="36"/>
        <v>Existing</v>
      </c>
      <c r="R2343" s="1" t="s">
        <v>64</v>
      </c>
    </row>
    <row r="2344" spans="1:18" x14ac:dyDescent="0.35">
      <c r="A2344" s="1" t="s">
        <v>5466</v>
      </c>
      <c r="B2344" s="2">
        <v>45822</v>
      </c>
      <c r="C2344" s="1" t="s">
        <v>5467</v>
      </c>
      <c r="D2344" s="1" t="s">
        <v>5468</v>
      </c>
      <c r="E2344" s="1" t="s">
        <v>135</v>
      </c>
      <c r="F2344" s="1" t="s">
        <v>136</v>
      </c>
      <c r="G2344" s="1" t="s">
        <v>26</v>
      </c>
      <c r="H2344" s="1" t="s">
        <v>27</v>
      </c>
      <c r="I2344">
        <v>2</v>
      </c>
      <c r="J2344">
        <v>1200</v>
      </c>
      <c r="K2344" s="7">
        <v>0</v>
      </c>
      <c r="L2344">
        <v>2400</v>
      </c>
      <c r="M2344">
        <v>367.76</v>
      </c>
      <c r="N2344" s="7">
        <f>IFERROR(Sales_Data[[#This Row],[Profit]]/Sales_Data[[#This Row],[Sales]],0)</f>
        <v>0.15323333333333333</v>
      </c>
      <c r="O2344" s="7" t="str">
        <f>TEXT(Sales_Data[[#This Row],[Order_Date]],"mmm")</f>
        <v>Jun</v>
      </c>
      <c r="P2344" s="9" t="str">
        <f>TEXT(Sales_Data[[#This Row],[Order_Date]],"yyyy")</f>
        <v>2025</v>
      </c>
      <c r="Q2344" s="9" t="str">
        <f t="shared" si="36"/>
        <v>Existing</v>
      </c>
      <c r="R2344" s="1" t="s">
        <v>73</v>
      </c>
    </row>
    <row r="2345" spans="1:18" x14ac:dyDescent="0.35">
      <c r="A2345" s="1" t="s">
        <v>5469</v>
      </c>
      <c r="B2345" s="2">
        <v>45904</v>
      </c>
      <c r="C2345" s="1" t="s">
        <v>1506</v>
      </c>
      <c r="D2345" s="1" t="s">
        <v>743</v>
      </c>
      <c r="E2345" s="1" t="s">
        <v>71</v>
      </c>
      <c r="F2345" s="1" t="s">
        <v>33</v>
      </c>
      <c r="G2345" s="1" t="s">
        <v>120</v>
      </c>
      <c r="H2345" s="1" t="s">
        <v>217</v>
      </c>
      <c r="I2345">
        <v>2</v>
      </c>
      <c r="J2345">
        <v>3200</v>
      </c>
      <c r="K2345" s="7">
        <v>0.15</v>
      </c>
      <c r="L2345">
        <v>5440</v>
      </c>
      <c r="M2345">
        <v>892.91</v>
      </c>
      <c r="N2345" s="7">
        <f>IFERROR(Sales_Data[[#This Row],[Profit]]/Sales_Data[[#This Row],[Sales]],0)</f>
        <v>0.16413786764705882</v>
      </c>
      <c r="O2345" s="7" t="str">
        <f>TEXT(Sales_Data[[#This Row],[Order_Date]],"mmm")</f>
        <v>Sep</v>
      </c>
      <c r="P2345" s="9" t="str">
        <f>TEXT(Sales_Data[[#This Row],[Order_Date]],"yyyy")</f>
        <v>2025</v>
      </c>
      <c r="Q2345" s="9" t="str">
        <f t="shared" si="36"/>
        <v>Existing</v>
      </c>
      <c r="R2345" s="1" t="s">
        <v>36</v>
      </c>
    </row>
    <row r="2346" spans="1:18" x14ac:dyDescent="0.35">
      <c r="A2346" s="1" t="s">
        <v>5470</v>
      </c>
      <c r="B2346" s="2">
        <v>45841</v>
      </c>
      <c r="C2346" s="1" t="s">
        <v>5006</v>
      </c>
      <c r="D2346" s="1" t="s">
        <v>5471</v>
      </c>
      <c r="E2346" s="1" t="s">
        <v>24</v>
      </c>
      <c r="F2346" s="1" t="s">
        <v>25</v>
      </c>
      <c r="G2346" s="1" t="s">
        <v>18</v>
      </c>
      <c r="H2346" s="1" t="s">
        <v>292</v>
      </c>
      <c r="I2346">
        <v>5</v>
      </c>
      <c r="J2346">
        <v>500</v>
      </c>
      <c r="K2346" s="7">
        <v>0.05</v>
      </c>
      <c r="L2346">
        <v>2375</v>
      </c>
      <c r="M2346">
        <v>488.57</v>
      </c>
      <c r="N2346" s="7">
        <f>IFERROR(Sales_Data[[#This Row],[Profit]]/Sales_Data[[#This Row],[Sales]],0)</f>
        <v>0.20571368421052633</v>
      </c>
      <c r="O2346" s="7" t="str">
        <f>TEXT(Sales_Data[[#This Row],[Order_Date]],"mmm")</f>
        <v>Jul</v>
      </c>
      <c r="P2346" s="9" t="str">
        <f>TEXT(Sales_Data[[#This Row],[Order_Date]],"yyyy")</f>
        <v>2025</v>
      </c>
      <c r="Q2346" s="9" t="str">
        <f t="shared" si="36"/>
        <v>Existing</v>
      </c>
      <c r="R2346" s="1" t="s">
        <v>20</v>
      </c>
    </row>
    <row r="2347" spans="1:18" x14ac:dyDescent="0.35">
      <c r="A2347" s="1" t="s">
        <v>5472</v>
      </c>
      <c r="B2347" s="2">
        <v>45708</v>
      </c>
      <c r="C2347" s="1" t="s">
        <v>2530</v>
      </c>
      <c r="D2347" s="1" t="s">
        <v>5473</v>
      </c>
      <c r="E2347" s="1" t="s">
        <v>62</v>
      </c>
      <c r="F2347" s="1" t="s">
        <v>41</v>
      </c>
      <c r="G2347" s="1" t="s">
        <v>120</v>
      </c>
      <c r="H2347" s="1" t="s">
        <v>121</v>
      </c>
      <c r="I2347">
        <v>2</v>
      </c>
      <c r="J2347">
        <v>2800</v>
      </c>
      <c r="K2347" s="7">
        <v>0</v>
      </c>
      <c r="L2347">
        <v>5600</v>
      </c>
      <c r="M2347">
        <v>1172.45</v>
      </c>
      <c r="N2347" s="7">
        <f>IFERROR(Sales_Data[[#This Row],[Profit]]/Sales_Data[[#This Row],[Sales]],0)</f>
        <v>0.20936607142857144</v>
      </c>
      <c r="O2347" s="7" t="str">
        <f>TEXT(Sales_Data[[#This Row],[Order_Date]],"mmm")</f>
        <v>Feb</v>
      </c>
      <c r="P2347" s="9" t="str">
        <f>TEXT(Sales_Data[[#This Row],[Order_Date]],"yyyy")</f>
        <v>2025</v>
      </c>
      <c r="Q2347" s="9" t="str">
        <f t="shared" si="36"/>
        <v>Existing</v>
      </c>
      <c r="R2347" s="1" t="s">
        <v>20</v>
      </c>
    </row>
    <row r="2348" spans="1:18" x14ac:dyDescent="0.35">
      <c r="A2348" s="1" t="s">
        <v>5474</v>
      </c>
      <c r="B2348" s="2">
        <v>45760</v>
      </c>
      <c r="C2348" s="1" t="s">
        <v>4402</v>
      </c>
      <c r="D2348" s="1" t="s">
        <v>5002</v>
      </c>
      <c r="E2348" s="1" t="s">
        <v>106</v>
      </c>
      <c r="F2348" s="1" t="s">
        <v>33</v>
      </c>
      <c r="G2348" s="1" t="s">
        <v>26</v>
      </c>
      <c r="H2348" s="1" t="s">
        <v>58</v>
      </c>
      <c r="I2348">
        <v>1</v>
      </c>
      <c r="J2348">
        <v>1400</v>
      </c>
      <c r="K2348" s="7">
        <v>0.05</v>
      </c>
      <c r="L2348">
        <v>1330</v>
      </c>
      <c r="M2348">
        <v>106.46</v>
      </c>
      <c r="N2348" s="7">
        <f>IFERROR(Sales_Data[[#This Row],[Profit]]/Sales_Data[[#This Row],[Sales]],0)</f>
        <v>8.0045112781954877E-2</v>
      </c>
      <c r="O2348" s="7" t="str">
        <f>TEXT(Sales_Data[[#This Row],[Order_Date]],"mmm")</f>
        <v>Apr</v>
      </c>
      <c r="P2348" s="9" t="str">
        <f>TEXT(Sales_Data[[#This Row],[Order_Date]],"yyyy")</f>
        <v>2025</v>
      </c>
      <c r="Q2348" s="9" t="str">
        <f t="shared" si="36"/>
        <v>New</v>
      </c>
      <c r="R2348" s="1" t="s">
        <v>28</v>
      </c>
    </row>
    <row r="2349" spans="1:18" x14ac:dyDescent="0.35">
      <c r="A2349" s="1" t="s">
        <v>5475</v>
      </c>
      <c r="B2349" s="2">
        <v>45677</v>
      </c>
      <c r="C2349" s="1" t="s">
        <v>1414</v>
      </c>
      <c r="D2349" s="1" t="s">
        <v>3657</v>
      </c>
      <c r="E2349" s="1" t="s">
        <v>119</v>
      </c>
      <c r="F2349" s="1" t="s">
        <v>33</v>
      </c>
      <c r="G2349" s="1" t="s">
        <v>120</v>
      </c>
      <c r="H2349" s="1" t="s">
        <v>143</v>
      </c>
      <c r="I2349">
        <v>2</v>
      </c>
      <c r="J2349">
        <v>1800</v>
      </c>
      <c r="K2349" s="7">
        <v>0.2</v>
      </c>
      <c r="L2349">
        <v>2880</v>
      </c>
      <c r="M2349">
        <v>293.88</v>
      </c>
      <c r="N2349" s="7">
        <f>IFERROR(Sales_Data[[#This Row],[Profit]]/Sales_Data[[#This Row],[Sales]],0)</f>
        <v>0.10204166666666667</v>
      </c>
      <c r="O2349" s="7" t="str">
        <f>TEXT(Sales_Data[[#This Row],[Order_Date]],"mmm")</f>
        <v>Jan</v>
      </c>
      <c r="P2349" s="9" t="str">
        <f>TEXT(Sales_Data[[#This Row],[Order_Date]],"yyyy")</f>
        <v>2025</v>
      </c>
      <c r="Q2349" s="9" t="str">
        <f t="shared" si="36"/>
        <v>Existing</v>
      </c>
      <c r="R2349" s="1" t="s">
        <v>64</v>
      </c>
    </row>
    <row r="2350" spans="1:18" x14ac:dyDescent="0.35">
      <c r="A2350" s="1" t="s">
        <v>5476</v>
      </c>
      <c r="B2350" s="2">
        <v>45976</v>
      </c>
      <c r="C2350" s="1" t="s">
        <v>5477</v>
      </c>
      <c r="D2350" s="1" t="s">
        <v>5478</v>
      </c>
      <c r="E2350" s="1" t="s">
        <v>32</v>
      </c>
      <c r="F2350" s="1" t="s">
        <v>33</v>
      </c>
      <c r="G2350" s="1" t="s">
        <v>34</v>
      </c>
      <c r="H2350" s="1" t="s">
        <v>77</v>
      </c>
      <c r="I2350">
        <v>2</v>
      </c>
      <c r="J2350">
        <v>22000</v>
      </c>
      <c r="K2350" s="7">
        <v>0.05</v>
      </c>
      <c r="L2350">
        <v>41800</v>
      </c>
      <c r="M2350">
        <v>9390.7099999999991</v>
      </c>
      <c r="N2350" s="7">
        <f>IFERROR(Sales_Data[[#This Row],[Profit]]/Sales_Data[[#This Row],[Sales]],0)</f>
        <v>0.22465813397129183</v>
      </c>
      <c r="O2350" s="7" t="str">
        <f>TEXT(Sales_Data[[#This Row],[Order_Date]],"mmm")</f>
        <v>Nov</v>
      </c>
      <c r="P2350" s="9" t="str">
        <f>TEXT(Sales_Data[[#This Row],[Order_Date]],"yyyy")</f>
        <v>2025</v>
      </c>
      <c r="Q2350" s="9" t="str">
        <f t="shared" si="36"/>
        <v>Existing</v>
      </c>
      <c r="R2350" s="1" t="s">
        <v>36</v>
      </c>
    </row>
    <row r="2351" spans="1:18" x14ac:dyDescent="0.35">
      <c r="A2351" s="1" t="s">
        <v>5479</v>
      </c>
      <c r="B2351" s="2">
        <v>45744</v>
      </c>
      <c r="C2351" s="1" t="s">
        <v>625</v>
      </c>
      <c r="D2351" s="1" t="s">
        <v>5480</v>
      </c>
      <c r="E2351" s="1" t="s">
        <v>81</v>
      </c>
      <c r="F2351" s="1" t="s">
        <v>33</v>
      </c>
      <c r="G2351" s="1" t="s">
        <v>42</v>
      </c>
      <c r="H2351" s="1" t="s">
        <v>63</v>
      </c>
      <c r="I2351">
        <v>5</v>
      </c>
      <c r="J2351">
        <v>4500</v>
      </c>
      <c r="K2351" s="7">
        <v>0</v>
      </c>
      <c r="L2351">
        <v>22500</v>
      </c>
      <c r="M2351">
        <v>5314.24</v>
      </c>
      <c r="N2351" s="7">
        <f>IFERROR(Sales_Data[[#This Row],[Profit]]/Sales_Data[[#This Row],[Sales]],0)</f>
        <v>0.23618844444444442</v>
      </c>
      <c r="O2351" s="7" t="str">
        <f>TEXT(Sales_Data[[#This Row],[Order_Date]],"mmm")</f>
        <v>Mar</v>
      </c>
      <c r="P2351" s="9" t="str">
        <f>TEXT(Sales_Data[[#This Row],[Order_Date]],"yyyy")</f>
        <v>2025</v>
      </c>
      <c r="Q2351" s="9" t="str">
        <f t="shared" si="36"/>
        <v>Existing</v>
      </c>
      <c r="R2351" s="1" t="s">
        <v>28</v>
      </c>
    </row>
    <row r="2352" spans="1:18" x14ac:dyDescent="0.35">
      <c r="A2352" s="1" t="s">
        <v>5481</v>
      </c>
      <c r="B2352" s="2">
        <v>45749</v>
      </c>
      <c r="C2352" s="1" t="s">
        <v>1364</v>
      </c>
      <c r="D2352" s="1" t="s">
        <v>1300</v>
      </c>
      <c r="E2352" s="1" t="s">
        <v>56</v>
      </c>
      <c r="F2352" s="1" t="s">
        <v>57</v>
      </c>
      <c r="G2352" s="1" t="s">
        <v>18</v>
      </c>
      <c r="H2352" s="1" t="s">
        <v>19</v>
      </c>
      <c r="I2352">
        <v>3</v>
      </c>
      <c r="J2352">
        <v>700</v>
      </c>
      <c r="K2352" s="7">
        <v>0.05</v>
      </c>
      <c r="L2352">
        <v>1995</v>
      </c>
      <c r="M2352">
        <v>458.45</v>
      </c>
      <c r="N2352" s="7">
        <f>IFERROR(Sales_Data[[#This Row],[Profit]]/Sales_Data[[#This Row],[Sales]],0)</f>
        <v>0.22979949874686717</v>
      </c>
      <c r="O2352" s="7" t="str">
        <f>TEXT(Sales_Data[[#This Row],[Order_Date]],"mmm")</f>
        <v>Apr</v>
      </c>
      <c r="P2352" s="9" t="str">
        <f>TEXT(Sales_Data[[#This Row],[Order_Date]],"yyyy")</f>
        <v>2025</v>
      </c>
      <c r="Q2352" s="9" t="str">
        <f t="shared" si="36"/>
        <v>Existing</v>
      </c>
      <c r="R2352" s="1" t="s">
        <v>36</v>
      </c>
    </row>
    <row r="2353" spans="1:18" x14ac:dyDescent="0.35">
      <c r="A2353" s="1" t="s">
        <v>5482</v>
      </c>
      <c r="B2353" s="2">
        <v>45920</v>
      </c>
      <c r="C2353" s="1" t="s">
        <v>3248</v>
      </c>
      <c r="D2353" s="1" t="s">
        <v>319</v>
      </c>
      <c r="E2353" s="1" t="s">
        <v>56</v>
      </c>
      <c r="F2353" s="1" t="s">
        <v>57</v>
      </c>
      <c r="G2353" s="1" t="s">
        <v>120</v>
      </c>
      <c r="H2353" s="1" t="s">
        <v>121</v>
      </c>
      <c r="I2353">
        <v>2</v>
      </c>
      <c r="J2353">
        <v>2800</v>
      </c>
      <c r="K2353" s="7">
        <v>0.05</v>
      </c>
      <c r="L2353">
        <v>5320</v>
      </c>
      <c r="M2353">
        <v>1023.72</v>
      </c>
      <c r="N2353" s="7">
        <f>IFERROR(Sales_Data[[#This Row],[Profit]]/Sales_Data[[#This Row],[Sales]],0)</f>
        <v>0.19242857142857142</v>
      </c>
      <c r="O2353" s="7" t="str">
        <f>TEXT(Sales_Data[[#This Row],[Order_Date]],"mmm")</f>
        <v>Sep</v>
      </c>
      <c r="P2353" s="9" t="str">
        <f>TEXT(Sales_Data[[#This Row],[Order_Date]],"yyyy")</f>
        <v>2025</v>
      </c>
      <c r="Q2353" s="9" t="str">
        <f t="shared" si="36"/>
        <v>Existing</v>
      </c>
      <c r="R2353" s="1" t="s">
        <v>73</v>
      </c>
    </row>
    <row r="2354" spans="1:18" x14ac:dyDescent="0.35">
      <c r="A2354" s="1" t="s">
        <v>5483</v>
      </c>
      <c r="B2354" s="2">
        <v>45953</v>
      </c>
      <c r="C2354" s="1" t="s">
        <v>5484</v>
      </c>
      <c r="D2354" s="1" t="s">
        <v>167</v>
      </c>
      <c r="E2354" s="1" t="s">
        <v>17</v>
      </c>
      <c r="F2354" s="1" t="s">
        <v>17</v>
      </c>
      <c r="G2354" s="1" t="s">
        <v>34</v>
      </c>
      <c r="H2354" s="1" t="s">
        <v>35</v>
      </c>
      <c r="I2354">
        <v>5</v>
      </c>
      <c r="J2354">
        <v>9000</v>
      </c>
      <c r="K2354" s="7">
        <v>0.05</v>
      </c>
      <c r="L2354">
        <v>42750</v>
      </c>
      <c r="M2354">
        <v>9595.94</v>
      </c>
      <c r="N2354" s="7">
        <f>IFERROR(Sales_Data[[#This Row],[Profit]]/Sales_Data[[#This Row],[Sales]],0)</f>
        <v>0.22446643274853803</v>
      </c>
      <c r="O2354" s="7" t="str">
        <f>TEXT(Sales_Data[[#This Row],[Order_Date]],"mmm")</f>
        <v>Oct</v>
      </c>
      <c r="P2354" s="9" t="str">
        <f>TEXT(Sales_Data[[#This Row],[Order_Date]],"yyyy")</f>
        <v>2025</v>
      </c>
      <c r="Q2354" s="9" t="str">
        <f t="shared" si="36"/>
        <v>Existing</v>
      </c>
      <c r="R2354" s="1" t="s">
        <v>64</v>
      </c>
    </row>
    <row r="2355" spans="1:18" x14ac:dyDescent="0.35">
      <c r="A2355" s="1" t="s">
        <v>5485</v>
      </c>
      <c r="B2355" s="2">
        <v>45853</v>
      </c>
      <c r="C2355" s="1" t="s">
        <v>5486</v>
      </c>
      <c r="D2355" s="1" t="s">
        <v>953</v>
      </c>
      <c r="E2355" s="1" t="s">
        <v>24</v>
      </c>
      <c r="F2355" s="1" t="s">
        <v>25</v>
      </c>
      <c r="G2355" s="1" t="s">
        <v>34</v>
      </c>
      <c r="H2355" s="1" t="s">
        <v>153</v>
      </c>
      <c r="I2355">
        <v>2</v>
      </c>
      <c r="J2355">
        <v>7000</v>
      </c>
      <c r="K2355" s="7">
        <v>0.1</v>
      </c>
      <c r="L2355">
        <v>12600</v>
      </c>
      <c r="M2355">
        <v>1189.6400000000001</v>
      </c>
      <c r="N2355" s="7">
        <f>IFERROR(Sales_Data[[#This Row],[Profit]]/Sales_Data[[#This Row],[Sales]],0)</f>
        <v>9.4415873015873023E-2</v>
      </c>
      <c r="O2355" s="7" t="str">
        <f>TEXT(Sales_Data[[#This Row],[Order_Date]],"mmm")</f>
        <v>Jul</v>
      </c>
      <c r="P2355" s="9" t="str">
        <f>TEXT(Sales_Data[[#This Row],[Order_Date]],"yyyy")</f>
        <v>2025</v>
      </c>
      <c r="Q2355" s="9" t="str">
        <f t="shared" si="36"/>
        <v>Existing</v>
      </c>
      <c r="R2355" s="1" t="s">
        <v>36</v>
      </c>
    </row>
    <row r="2356" spans="1:18" x14ac:dyDescent="0.35">
      <c r="A2356" s="1" t="s">
        <v>5487</v>
      </c>
      <c r="B2356" s="2">
        <v>45809</v>
      </c>
      <c r="C2356" s="1" t="s">
        <v>5488</v>
      </c>
      <c r="D2356" s="1" t="s">
        <v>1849</v>
      </c>
      <c r="E2356" s="1" t="s">
        <v>62</v>
      </c>
      <c r="F2356" s="1" t="s">
        <v>41</v>
      </c>
      <c r="G2356" s="1" t="s">
        <v>34</v>
      </c>
      <c r="H2356" s="1" t="s">
        <v>107</v>
      </c>
      <c r="I2356">
        <v>3</v>
      </c>
      <c r="J2356">
        <v>6500</v>
      </c>
      <c r="K2356" s="7">
        <v>0.1</v>
      </c>
      <c r="L2356">
        <v>17550</v>
      </c>
      <c r="M2356">
        <v>3555.9</v>
      </c>
      <c r="N2356" s="7">
        <f>IFERROR(Sales_Data[[#This Row],[Profit]]/Sales_Data[[#This Row],[Sales]],0)</f>
        <v>0.20261538461538461</v>
      </c>
      <c r="O2356" s="7" t="str">
        <f>TEXT(Sales_Data[[#This Row],[Order_Date]],"mmm")</f>
        <v>Jun</v>
      </c>
      <c r="P2356" s="9" t="str">
        <f>TEXT(Sales_Data[[#This Row],[Order_Date]],"yyyy")</f>
        <v>2025</v>
      </c>
      <c r="Q2356" s="9" t="str">
        <f t="shared" si="36"/>
        <v>Existing</v>
      </c>
      <c r="R2356" s="1" t="s">
        <v>20</v>
      </c>
    </row>
    <row r="2357" spans="1:18" x14ac:dyDescent="0.35">
      <c r="A2357" s="1" t="s">
        <v>5489</v>
      </c>
      <c r="B2357" s="2">
        <v>45817</v>
      </c>
      <c r="C2357" s="1" t="s">
        <v>2794</v>
      </c>
      <c r="D2357" s="1" t="s">
        <v>5490</v>
      </c>
      <c r="E2357" s="1" t="s">
        <v>106</v>
      </c>
      <c r="F2357" s="1" t="s">
        <v>33</v>
      </c>
      <c r="G2357" s="1" t="s">
        <v>120</v>
      </c>
      <c r="H2357" s="1" t="s">
        <v>146</v>
      </c>
      <c r="I2357">
        <v>3</v>
      </c>
      <c r="J2357">
        <v>800</v>
      </c>
      <c r="K2357" s="7">
        <v>0</v>
      </c>
      <c r="L2357">
        <v>2400</v>
      </c>
      <c r="M2357">
        <v>258.73</v>
      </c>
      <c r="N2357" s="7">
        <f>IFERROR(Sales_Data[[#This Row],[Profit]]/Sales_Data[[#This Row],[Sales]],0)</f>
        <v>0.10780416666666667</v>
      </c>
      <c r="O2357" s="7" t="str">
        <f>TEXT(Sales_Data[[#This Row],[Order_Date]],"mmm")</f>
        <v>Jun</v>
      </c>
      <c r="P2357" s="9" t="str">
        <f>TEXT(Sales_Data[[#This Row],[Order_Date]],"yyyy")</f>
        <v>2025</v>
      </c>
      <c r="Q2357" s="9" t="str">
        <f t="shared" si="36"/>
        <v>Existing</v>
      </c>
      <c r="R2357" s="1" t="s">
        <v>64</v>
      </c>
    </row>
    <row r="2358" spans="1:18" x14ac:dyDescent="0.35">
      <c r="A2358" s="1" t="s">
        <v>5491</v>
      </c>
      <c r="B2358" s="2">
        <v>45885</v>
      </c>
      <c r="C2358" s="1" t="s">
        <v>5030</v>
      </c>
      <c r="D2358" s="1" t="s">
        <v>5492</v>
      </c>
      <c r="E2358" s="1" t="s">
        <v>56</v>
      </c>
      <c r="F2358" s="1" t="s">
        <v>57</v>
      </c>
      <c r="G2358" s="1" t="s">
        <v>42</v>
      </c>
      <c r="H2358" s="1" t="s">
        <v>112</v>
      </c>
      <c r="I2358">
        <v>4</v>
      </c>
      <c r="J2358">
        <v>2500</v>
      </c>
      <c r="K2358" s="7">
        <v>0.05</v>
      </c>
      <c r="L2358">
        <v>9500</v>
      </c>
      <c r="M2358">
        <v>1185.01</v>
      </c>
      <c r="N2358" s="7">
        <f>IFERROR(Sales_Data[[#This Row],[Profit]]/Sales_Data[[#This Row],[Sales]],0)</f>
        <v>0.1247378947368421</v>
      </c>
      <c r="O2358" s="7" t="str">
        <f>TEXT(Sales_Data[[#This Row],[Order_Date]],"mmm")</f>
        <v>Aug</v>
      </c>
      <c r="P2358" s="9" t="str">
        <f>TEXT(Sales_Data[[#This Row],[Order_Date]],"yyyy")</f>
        <v>2025</v>
      </c>
      <c r="Q2358" s="9" t="str">
        <f t="shared" si="36"/>
        <v>Existing</v>
      </c>
      <c r="R2358" s="1" t="s">
        <v>20</v>
      </c>
    </row>
    <row r="2359" spans="1:18" x14ac:dyDescent="0.35">
      <c r="A2359" s="1" t="s">
        <v>5493</v>
      </c>
      <c r="B2359" s="2">
        <v>45886</v>
      </c>
      <c r="C2359" s="1" t="s">
        <v>5494</v>
      </c>
      <c r="D2359" s="1" t="s">
        <v>1956</v>
      </c>
      <c r="E2359" s="1" t="s">
        <v>111</v>
      </c>
      <c r="F2359" s="1" t="s">
        <v>33</v>
      </c>
      <c r="G2359" s="1" t="s">
        <v>120</v>
      </c>
      <c r="H2359" s="1" t="s">
        <v>146</v>
      </c>
      <c r="I2359">
        <v>4</v>
      </c>
      <c r="J2359">
        <v>800</v>
      </c>
      <c r="K2359" s="7">
        <v>0.1</v>
      </c>
      <c r="L2359">
        <v>2880</v>
      </c>
      <c r="M2359">
        <v>507.42</v>
      </c>
      <c r="N2359" s="7">
        <f>IFERROR(Sales_Data[[#This Row],[Profit]]/Sales_Data[[#This Row],[Sales]],0)</f>
        <v>0.1761875</v>
      </c>
      <c r="O2359" s="7" t="str">
        <f>TEXT(Sales_Data[[#This Row],[Order_Date]],"mmm")</f>
        <v>Aug</v>
      </c>
      <c r="P2359" s="9" t="str">
        <f>TEXT(Sales_Data[[#This Row],[Order_Date]],"yyyy")</f>
        <v>2025</v>
      </c>
      <c r="Q2359" s="9" t="str">
        <f t="shared" si="36"/>
        <v>Existing</v>
      </c>
      <c r="R2359" s="1" t="s">
        <v>28</v>
      </c>
    </row>
    <row r="2360" spans="1:18" x14ac:dyDescent="0.35">
      <c r="A2360" s="1" t="s">
        <v>5495</v>
      </c>
      <c r="B2360" s="2">
        <v>45720</v>
      </c>
      <c r="C2360" s="1" t="s">
        <v>5496</v>
      </c>
      <c r="D2360" s="1" t="s">
        <v>5497</v>
      </c>
      <c r="E2360" s="1" t="s">
        <v>71</v>
      </c>
      <c r="F2360" s="1" t="s">
        <v>33</v>
      </c>
      <c r="G2360" s="1" t="s">
        <v>42</v>
      </c>
      <c r="H2360" s="1" t="s">
        <v>112</v>
      </c>
      <c r="I2360">
        <v>5</v>
      </c>
      <c r="J2360">
        <v>2500</v>
      </c>
      <c r="K2360" s="7">
        <v>0.2</v>
      </c>
      <c r="L2360">
        <v>10000</v>
      </c>
      <c r="M2360">
        <v>2408.7399999999998</v>
      </c>
      <c r="N2360" s="7">
        <f>IFERROR(Sales_Data[[#This Row],[Profit]]/Sales_Data[[#This Row],[Sales]],0)</f>
        <v>0.24087399999999998</v>
      </c>
      <c r="O2360" s="7" t="str">
        <f>TEXT(Sales_Data[[#This Row],[Order_Date]],"mmm")</f>
        <v>Mar</v>
      </c>
      <c r="P2360" s="9" t="str">
        <f>TEXT(Sales_Data[[#This Row],[Order_Date]],"yyyy")</f>
        <v>2025</v>
      </c>
      <c r="Q2360" s="9" t="str">
        <f t="shared" si="36"/>
        <v>Existing</v>
      </c>
      <c r="R2360" s="1" t="s">
        <v>64</v>
      </c>
    </row>
    <row r="2361" spans="1:18" x14ac:dyDescent="0.35">
      <c r="A2361" s="1" t="s">
        <v>5498</v>
      </c>
      <c r="B2361" s="2">
        <v>45984</v>
      </c>
      <c r="C2361" s="1" t="s">
        <v>4627</v>
      </c>
      <c r="D2361" s="1" t="s">
        <v>2832</v>
      </c>
      <c r="E2361" s="1" t="s">
        <v>62</v>
      </c>
      <c r="F2361" s="1" t="s">
        <v>41</v>
      </c>
      <c r="G2361" s="1" t="s">
        <v>26</v>
      </c>
      <c r="H2361" s="1" t="s">
        <v>58</v>
      </c>
      <c r="I2361">
        <v>2</v>
      </c>
      <c r="J2361">
        <v>1400</v>
      </c>
      <c r="K2361" s="7">
        <v>0</v>
      </c>
      <c r="L2361">
        <v>2800</v>
      </c>
      <c r="M2361">
        <v>493.89</v>
      </c>
      <c r="N2361" s="7">
        <f>IFERROR(Sales_Data[[#This Row],[Profit]]/Sales_Data[[#This Row],[Sales]],0)</f>
        <v>0.17638928571428572</v>
      </c>
      <c r="O2361" s="7" t="str">
        <f>TEXT(Sales_Data[[#This Row],[Order_Date]],"mmm")</f>
        <v>Nov</v>
      </c>
      <c r="P2361" s="9" t="str">
        <f>TEXT(Sales_Data[[#This Row],[Order_Date]],"yyyy")</f>
        <v>2025</v>
      </c>
      <c r="Q2361" s="9" t="str">
        <f t="shared" si="36"/>
        <v>Existing</v>
      </c>
      <c r="R2361" s="1" t="s">
        <v>64</v>
      </c>
    </row>
    <row r="2362" spans="1:18" x14ac:dyDescent="0.35">
      <c r="A2362" s="1" t="s">
        <v>5499</v>
      </c>
      <c r="B2362" s="2">
        <v>45888</v>
      </c>
      <c r="C2362" s="1" t="s">
        <v>5500</v>
      </c>
      <c r="D2362" s="1" t="s">
        <v>4359</v>
      </c>
      <c r="E2362" s="1" t="s">
        <v>24</v>
      </c>
      <c r="F2362" s="1" t="s">
        <v>25</v>
      </c>
      <c r="G2362" s="1" t="s">
        <v>42</v>
      </c>
      <c r="H2362" s="1" t="s">
        <v>63</v>
      </c>
      <c r="I2362">
        <v>4</v>
      </c>
      <c r="J2362">
        <v>4500</v>
      </c>
      <c r="K2362" s="7">
        <v>0</v>
      </c>
      <c r="L2362">
        <v>18000</v>
      </c>
      <c r="M2362">
        <v>1643.71</v>
      </c>
      <c r="N2362" s="7">
        <f>IFERROR(Sales_Data[[#This Row],[Profit]]/Sales_Data[[#This Row],[Sales]],0)</f>
        <v>9.131722222222223E-2</v>
      </c>
      <c r="O2362" s="7" t="str">
        <f>TEXT(Sales_Data[[#This Row],[Order_Date]],"mmm")</f>
        <v>Aug</v>
      </c>
      <c r="P2362" s="9" t="str">
        <f>TEXT(Sales_Data[[#This Row],[Order_Date]],"yyyy")</f>
        <v>2025</v>
      </c>
      <c r="Q2362" s="9" t="str">
        <f t="shared" si="36"/>
        <v>Existing</v>
      </c>
      <c r="R2362" s="1" t="s">
        <v>20</v>
      </c>
    </row>
    <row r="2363" spans="1:18" x14ac:dyDescent="0.35">
      <c r="A2363" s="1" t="s">
        <v>5501</v>
      </c>
      <c r="B2363" s="2">
        <v>45900</v>
      </c>
      <c r="C2363" s="1" t="s">
        <v>5502</v>
      </c>
      <c r="D2363" s="1" t="s">
        <v>4971</v>
      </c>
      <c r="E2363" s="1" t="s">
        <v>17</v>
      </c>
      <c r="F2363" s="1" t="s">
        <v>17</v>
      </c>
      <c r="G2363" s="1" t="s">
        <v>18</v>
      </c>
      <c r="H2363" s="1" t="s">
        <v>131</v>
      </c>
      <c r="I2363">
        <v>3</v>
      </c>
      <c r="J2363">
        <v>1500</v>
      </c>
      <c r="K2363" s="7">
        <v>0.15</v>
      </c>
      <c r="L2363">
        <v>3825</v>
      </c>
      <c r="M2363">
        <v>622.66</v>
      </c>
      <c r="N2363" s="7">
        <f>IFERROR(Sales_Data[[#This Row],[Profit]]/Sales_Data[[#This Row],[Sales]],0)</f>
        <v>0.16278692810457515</v>
      </c>
      <c r="O2363" s="7" t="str">
        <f>TEXT(Sales_Data[[#This Row],[Order_Date]],"mmm")</f>
        <v>Aug</v>
      </c>
      <c r="P2363" s="9" t="str">
        <f>TEXT(Sales_Data[[#This Row],[Order_Date]],"yyyy")</f>
        <v>2025</v>
      </c>
      <c r="Q2363" s="9" t="str">
        <f t="shared" si="36"/>
        <v>Existing</v>
      </c>
      <c r="R2363" s="1" t="s">
        <v>20</v>
      </c>
    </row>
    <row r="2364" spans="1:18" x14ac:dyDescent="0.35">
      <c r="A2364" s="1" t="s">
        <v>5503</v>
      </c>
      <c r="B2364" s="2">
        <v>45749</v>
      </c>
      <c r="C2364" s="1" t="s">
        <v>5504</v>
      </c>
      <c r="D2364" s="1" t="s">
        <v>1705</v>
      </c>
      <c r="E2364" s="1" t="s">
        <v>71</v>
      </c>
      <c r="F2364" s="1" t="s">
        <v>33</v>
      </c>
      <c r="G2364" s="1" t="s">
        <v>42</v>
      </c>
      <c r="H2364" s="1" t="s">
        <v>102</v>
      </c>
      <c r="I2364">
        <v>2</v>
      </c>
      <c r="J2364">
        <v>25000</v>
      </c>
      <c r="K2364" s="7">
        <v>0.15</v>
      </c>
      <c r="L2364">
        <v>42500</v>
      </c>
      <c r="M2364">
        <v>7223.75</v>
      </c>
      <c r="N2364" s="7">
        <f>IFERROR(Sales_Data[[#This Row],[Profit]]/Sales_Data[[#This Row],[Sales]],0)</f>
        <v>0.16997058823529412</v>
      </c>
      <c r="O2364" s="7" t="str">
        <f>TEXT(Sales_Data[[#This Row],[Order_Date]],"mmm")</f>
        <v>Apr</v>
      </c>
      <c r="P2364" s="9" t="str">
        <f>TEXT(Sales_Data[[#This Row],[Order_Date]],"yyyy")</f>
        <v>2025</v>
      </c>
      <c r="Q2364" s="9" t="str">
        <f t="shared" si="36"/>
        <v>Existing</v>
      </c>
      <c r="R2364" s="1" t="s">
        <v>20</v>
      </c>
    </row>
    <row r="2365" spans="1:18" x14ac:dyDescent="0.35">
      <c r="A2365" s="1" t="s">
        <v>5505</v>
      </c>
      <c r="B2365" s="2">
        <v>45765</v>
      </c>
      <c r="C2365" s="1" t="s">
        <v>4382</v>
      </c>
      <c r="D2365" s="1" t="s">
        <v>5506</v>
      </c>
      <c r="E2365" s="1" t="s">
        <v>17</v>
      </c>
      <c r="F2365" s="1" t="s">
        <v>17</v>
      </c>
      <c r="G2365" s="1" t="s">
        <v>42</v>
      </c>
      <c r="H2365" s="1" t="s">
        <v>43</v>
      </c>
      <c r="I2365">
        <v>3</v>
      </c>
      <c r="J2365">
        <v>18000</v>
      </c>
      <c r="K2365" s="7">
        <v>0.15</v>
      </c>
      <c r="L2365">
        <v>45900</v>
      </c>
      <c r="M2365">
        <v>5235.46</v>
      </c>
      <c r="N2365" s="7">
        <f>IFERROR(Sales_Data[[#This Row],[Profit]]/Sales_Data[[#This Row],[Sales]],0)</f>
        <v>0.11406230936819173</v>
      </c>
      <c r="O2365" s="7" t="str">
        <f>TEXT(Sales_Data[[#This Row],[Order_Date]],"mmm")</f>
        <v>Apr</v>
      </c>
      <c r="P2365" s="9" t="str">
        <f>TEXT(Sales_Data[[#This Row],[Order_Date]],"yyyy")</f>
        <v>2025</v>
      </c>
      <c r="Q2365" s="9" t="str">
        <f t="shared" si="36"/>
        <v>Existing</v>
      </c>
      <c r="R2365" s="1" t="s">
        <v>64</v>
      </c>
    </row>
    <row r="2366" spans="1:18" x14ac:dyDescent="0.35">
      <c r="A2366" s="1" t="s">
        <v>5507</v>
      </c>
      <c r="B2366" s="2">
        <v>45732</v>
      </c>
      <c r="C2366" s="1" t="s">
        <v>158</v>
      </c>
      <c r="D2366" s="1" t="s">
        <v>3857</v>
      </c>
      <c r="E2366" s="1" t="s">
        <v>119</v>
      </c>
      <c r="F2366" s="1" t="s">
        <v>33</v>
      </c>
      <c r="G2366" s="1" t="s">
        <v>120</v>
      </c>
      <c r="H2366" s="1" t="s">
        <v>217</v>
      </c>
      <c r="I2366">
        <v>4</v>
      </c>
      <c r="J2366">
        <v>3200</v>
      </c>
      <c r="K2366" s="7">
        <v>0.1</v>
      </c>
      <c r="L2366">
        <v>11520</v>
      </c>
      <c r="M2366">
        <v>2731.07</v>
      </c>
      <c r="N2366" s="7">
        <f>IFERROR(Sales_Data[[#This Row],[Profit]]/Sales_Data[[#This Row],[Sales]],0)</f>
        <v>0.23707204861111111</v>
      </c>
      <c r="O2366" s="7" t="str">
        <f>TEXT(Sales_Data[[#This Row],[Order_Date]],"mmm")</f>
        <v>Mar</v>
      </c>
      <c r="P2366" s="9" t="str">
        <f>TEXT(Sales_Data[[#This Row],[Order_Date]],"yyyy")</f>
        <v>2025</v>
      </c>
      <c r="Q2366" s="9" t="str">
        <f t="shared" si="36"/>
        <v>Existing</v>
      </c>
      <c r="R2366" s="1" t="s">
        <v>28</v>
      </c>
    </row>
    <row r="2367" spans="1:18" x14ac:dyDescent="0.35">
      <c r="A2367" s="1" t="s">
        <v>5508</v>
      </c>
      <c r="B2367" s="2">
        <v>45748</v>
      </c>
      <c r="C2367" s="1" t="s">
        <v>5509</v>
      </c>
      <c r="D2367" s="1" t="s">
        <v>1061</v>
      </c>
      <c r="E2367" s="1" t="s">
        <v>111</v>
      </c>
      <c r="F2367" s="1" t="s">
        <v>33</v>
      </c>
      <c r="G2367" s="1" t="s">
        <v>34</v>
      </c>
      <c r="H2367" s="1" t="s">
        <v>35</v>
      </c>
      <c r="I2367">
        <v>5</v>
      </c>
      <c r="J2367">
        <v>9000</v>
      </c>
      <c r="K2367" s="7">
        <v>0</v>
      </c>
      <c r="L2367">
        <v>45000</v>
      </c>
      <c r="M2367">
        <v>11108.87</v>
      </c>
      <c r="N2367" s="7">
        <f>IFERROR(Sales_Data[[#This Row],[Profit]]/Sales_Data[[#This Row],[Sales]],0)</f>
        <v>0.24686377777777779</v>
      </c>
      <c r="O2367" s="7" t="str">
        <f>TEXT(Sales_Data[[#This Row],[Order_Date]],"mmm")</f>
        <v>Apr</v>
      </c>
      <c r="P2367" s="9" t="str">
        <f>TEXT(Sales_Data[[#This Row],[Order_Date]],"yyyy")</f>
        <v>2025</v>
      </c>
      <c r="Q2367" s="9" t="str">
        <f t="shared" si="36"/>
        <v>Existing</v>
      </c>
      <c r="R2367" s="1" t="s">
        <v>28</v>
      </c>
    </row>
    <row r="2368" spans="1:18" x14ac:dyDescent="0.35">
      <c r="A2368" s="1" t="s">
        <v>5510</v>
      </c>
      <c r="B2368" s="2">
        <v>45927</v>
      </c>
      <c r="C2368" s="1" t="s">
        <v>4365</v>
      </c>
      <c r="D2368" s="1" t="s">
        <v>3479</v>
      </c>
      <c r="E2368" s="1" t="s">
        <v>71</v>
      </c>
      <c r="F2368" s="1" t="s">
        <v>33</v>
      </c>
      <c r="G2368" s="1" t="s">
        <v>120</v>
      </c>
      <c r="H2368" s="1" t="s">
        <v>146</v>
      </c>
      <c r="I2368">
        <v>2</v>
      </c>
      <c r="J2368">
        <v>800</v>
      </c>
      <c r="K2368" s="7">
        <v>0.1</v>
      </c>
      <c r="L2368">
        <v>1440</v>
      </c>
      <c r="M2368">
        <v>297.8</v>
      </c>
      <c r="N2368" s="7">
        <f>IFERROR(Sales_Data[[#This Row],[Profit]]/Sales_Data[[#This Row],[Sales]],0)</f>
        <v>0.20680555555555558</v>
      </c>
      <c r="O2368" s="7" t="str">
        <f>TEXT(Sales_Data[[#This Row],[Order_Date]],"mmm")</f>
        <v>Sep</v>
      </c>
      <c r="P2368" s="9" t="str">
        <f>TEXT(Sales_Data[[#This Row],[Order_Date]],"yyyy")</f>
        <v>2025</v>
      </c>
      <c r="Q2368" s="9" t="str">
        <f t="shared" si="36"/>
        <v>Existing</v>
      </c>
      <c r="R2368" s="1" t="s">
        <v>64</v>
      </c>
    </row>
    <row r="2369" spans="1:18" x14ac:dyDescent="0.35">
      <c r="A2369" s="1" t="s">
        <v>5511</v>
      </c>
      <c r="B2369" s="2">
        <v>45927</v>
      </c>
      <c r="C2369" s="1" t="s">
        <v>2639</v>
      </c>
      <c r="D2369" s="1" t="s">
        <v>118</v>
      </c>
      <c r="E2369" s="1" t="s">
        <v>106</v>
      </c>
      <c r="F2369" s="1" t="s">
        <v>33</v>
      </c>
      <c r="G2369" s="1" t="s">
        <v>120</v>
      </c>
      <c r="H2369" s="1" t="s">
        <v>143</v>
      </c>
      <c r="I2369">
        <v>2</v>
      </c>
      <c r="J2369">
        <v>1800</v>
      </c>
      <c r="K2369" s="7">
        <v>0.1</v>
      </c>
      <c r="L2369">
        <v>3240</v>
      </c>
      <c r="M2369">
        <v>753.23</v>
      </c>
      <c r="N2369" s="7">
        <f>IFERROR(Sales_Data[[#This Row],[Profit]]/Sales_Data[[#This Row],[Sales]],0)</f>
        <v>0.2324783950617284</v>
      </c>
      <c r="O2369" s="7" t="str">
        <f>TEXT(Sales_Data[[#This Row],[Order_Date]],"mmm")</f>
        <v>Sep</v>
      </c>
      <c r="P2369" s="9" t="str">
        <f>TEXT(Sales_Data[[#This Row],[Order_Date]],"yyyy")</f>
        <v>2025</v>
      </c>
      <c r="Q2369" s="9" t="str">
        <f t="shared" si="36"/>
        <v>Existing</v>
      </c>
      <c r="R2369" s="1" t="s">
        <v>28</v>
      </c>
    </row>
    <row r="2370" spans="1:18" x14ac:dyDescent="0.35">
      <c r="A2370" s="1" t="s">
        <v>5512</v>
      </c>
      <c r="B2370" s="2">
        <v>45812</v>
      </c>
      <c r="C2370" s="1" t="s">
        <v>1873</v>
      </c>
      <c r="D2370" s="1" t="s">
        <v>4511</v>
      </c>
      <c r="E2370" s="1" t="s">
        <v>86</v>
      </c>
      <c r="F2370" s="1" t="s">
        <v>25</v>
      </c>
      <c r="G2370" s="1" t="s">
        <v>34</v>
      </c>
      <c r="H2370" s="1" t="s">
        <v>107</v>
      </c>
      <c r="I2370">
        <v>5</v>
      </c>
      <c r="J2370">
        <v>6500</v>
      </c>
      <c r="K2370" s="7">
        <v>0.05</v>
      </c>
      <c r="L2370">
        <v>30875</v>
      </c>
      <c r="M2370">
        <v>7411.92</v>
      </c>
      <c r="N2370" s="7">
        <f>IFERROR(Sales_Data[[#This Row],[Profit]]/Sales_Data[[#This Row],[Sales]],0)</f>
        <v>0.24006218623481781</v>
      </c>
      <c r="O2370" s="7" t="str">
        <f>TEXT(Sales_Data[[#This Row],[Order_Date]],"mmm")</f>
        <v>Jun</v>
      </c>
      <c r="P2370" s="9" t="str">
        <f>TEXT(Sales_Data[[#This Row],[Order_Date]],"yyyy")</f>
        <v>2025</v>
      </c>
      <c r="Q2370" s="9" t="str">
        <f t="shared" ref="Q2370:Q2433" si="37">IF(I2370&gt;1,"Existing","New")</f>
        <v>Existing</v>
      </c>
      <c r="R2370" s="1" t="s">
        <v>73</v>
      </c>
    </row>
    <row r="2371" spans="1:18" x14ac:dyDescent="0.35">
      <c r="A2371" s="1" t="s">
        <v>5513</v>
      </c>
      <c r="B2371" s="2">
        <v>45760</v>
      </c>
      <c r="C2371" s="1" t="s">
        <v>3230</v>
      </c>
      <c r="D2371" s="1" t="s">
        <v>3880</v>
      </c>
      <c r="E2371" s="1" t="s">
        <v>81</v>
      </c>
      <c r="F2371" s="1" t="s">
        <v>33</v>
      </c>
      <c r="G2371" s="1" t="s">
        <v>42</v>
      </c>
      <c r="H2371" s="1" t="s">
        <v>47</v>
      </c>
      <c r="I2371">
        <v>5</v>
      </c>
      <c r="J2371">
        <v>55000</v>
      </c>
      <c r="K2371" s="7">
        <v>0.15</v>
      </c>
      <c r="L2371">
        <v>233750</v>
      </c>
      <c r="M2371">
        <v>57277.09</v>
      </c>
      <c r="N2371" s="7">
        <f>IFERROR(Sales_Data[[#This Row],[Profit]]/Sales_Data[[#This Row],[Sales]],0)</f>
        <v>0.24503567914438501</v>
      </c>
      <c r="O2371" s="7" t="str">
        <f>TEXT(Sales_Data[[#This Row],[Order_Date]],"mmm")</f>
        <v>Apr</v>
      </c>
      <c r="P2371" s="9" t="str">
        <f>TEXT(Sales_Data[[#This Row],[Order_Date]],"yyyy")</f>
        <v>2025</v>
      </c>
      <c r="Q2371" s="9" t="str">
        <f t="shared" si="37"/>
        <v>Existing</v>
      </c>
      <c r="R2371" s="1" t="s">
        <v>28</v>
      </c>
    </row>
    <row r="2372" spans="1:18" x14ac:dyDescent="0.35">
      <c r="A2372" s="1" t="s">
        <v>5514</v>
      </c>
      <c r="B2372" s="2">
        <v>45961</v>
      </c>
      <c r="C2372" s="1" t="s">
        <v>5515</v>
      </c>
      <c r="D2372" s="1" t="s">
        <v>565</v>
      </c>
      <c r="E2372" s="1" t="s">
        <v>40</v>
      </c>
      <c r="F2372" s="1" t="s">
        <v>41</v>
      </c>
      <c r="G2372" s="1" t="s">
        <v>42</v>
      </c>
      <c r="H2372" s="1" t="s">
        <v>47</v>
      </c>
      <c r="I2372">
        <v>4</v>
      </c>
      <c r="J2372">
        <v>55000</v>
      </c>
      <c r="K2372" s="7">
        <v>0</v>
      </c>
      <c r="L2372">
        <v>220000</v>
      </c>
      <c r="M2372">
        <v>50891.85</v>
      </c>
      <c r="N2372" s="7">
        <f>IFERROR(Sales_Data[[#This Row],[Profit]]/Sales_Data[[#This Row],[Sales]],0)</f>
        <v>0.23132659090909091</v>
      </c>
      <c r="O2372" s="7" t="str">
        <f>TEXT(Sales_Data[[#This Row],[Order_Date]],"mmm")</f>
        <v>Oct</v>
      </c>
      <c r="P2372" s="9" t="str">
        <f>TEXT(Sales_Data[[#This Row],[Order_Date]],"yyyy")</f>
        <v>2025</v>
      </c>
      <c r="Q2372" s="9" t="str">
        <f t="shared" si="37"/>
        <v>Existing</v>
      </c>
      <c r="R2372" s="1" t="s">
        <v>36</v>
      </c>
    </row>
    <row r="2373" spans="1:18" x14ac:dyDescent="0.35">
      <c r="A2373" s="1" t="s">
        <v>5516</v>
      </c>
      <c r="B2373" s="2">
        <v>45953</v>
      </c>
      <c r="C2373" s="1" t="s">
        <v>4956</v>
      </c>
      <c r="D2373" s="1" t="s">
        <v>410</v>
      </c>
      <c r="E2373" s="1" t="s">
        <v>40</v>
      </c>
      <c r="F2373" s="1" t="s">
        <v>41</v>
      </c>
      <c r="G2373" s="1" t="s">
        <v>18</v>
      </c>
      <c r="H2373" s="1" t="s">
        <v>19</v>
      </c>
      <c r="I2373">
        <v>1</v>
      </c>
      <c r="J2373">
        <v>700</v>
      </c>
      <c r="K2373" s="7">
        <v>0.1</v>
      </c>
      <c r="L2373">
        <v>630</v>
      </c>
      <c r="M2373">
        <v>139.91999999999999</v>
      </c>
      <c r="N2373" s="7">
        <f>IFERROR(Sales_Data[[#This Row],[Profit]]/Sales_Data[[#This Row],[Sales]],0)</f>
        <v>0.22209523809523807</v>
      </c>
      <c r="O2373" s="7" t="str">
        <f>TEXT(Sales_Data[[#This Row],[Order_Date]],"mmm")</f>
        <v>Oct</v>
      </c>
      <c r="P2373" s="9" t="str">
        <f>TEXT(Sales_Data[[#This Row],[Order_Date]],"yyyy")</f>
        <v>2025</v>
      </c>
      <c r="Q2373" s="9" t="str">
        <f t="shared" si="37"/>
        <v>New</v>
      </c>
      <c r="R2373" s="1" t="s">
        <v>36</v>
      </c>
    </row>
    <row r="2374" spans="1:18" x14ac:dyDescent="0.35">
      <c r="A2374" s="1" t="s">
        <v>5517</v>
      </c>
      <c r="B2374" s="2">
        <v>45962</v>
      </c>
      <c r="C2374" s="1" t="s">
        <v>4924</v>
      </c>
      <c r="D2374" s="1" t="s">
        <v>2434</v>
      </c>
      <c r="E2374" s="1" t="s">
        <v>51</v>
      </c>
      <c r="F2374" s="1" t="s">
        <v>52</v>
      </c>
      <c r="G2374" s="1" t="s">
        <v>42</v>
      </c>
      <c r="H2374" s="1" t="s">
        <v>43</v>
      </c>
      <c r="I2374">
        <v>1</v>
      </c>
      <c r="J2374">
        <v>18000</v>
      </c>
      <c r="K2374" s="7">
        <v>0</v>
      </c>
      <c r="L2374">
        <v>18000</v>
      </c>
      <c r="M2374">
        <v>2370.5</v>
      </c>
      <c r="N2374" s="7">
        <f>IFERROR(Sales_Data[[#This Row],[Profit]]/Sales_Data[[#This Row],[Sales]],0)</f>
        <v>0.13169444444444445</v>
      </c>
      <c r="O2374" s="7" t="str">
        <f>TEXT(Sales_Data[[#This Row],[Order_Date]],"mmm")</f>
        <v>Nov</v>
      </c>
      <c r="P2374" s="9" t="str">
        <f>TEXT(Sales_Data[[#This Row],[Order_Date]],"yyyy")</f>
        <v>2025</v>
      </c>
      <c r="Q2374" s="9" t="str">
        <f t="shared" si="37"/>
        <v>New</v>
      </c>
      <c r="R2374" s="1" t="s">
        <v>36</v>
      </c>
    </row>
    <row r="2375" spans="1:18" x14ac:dyDescent="0.35">
      <c r="A2375" s="1" t="s">
        <v>5518</v>
      </c>
      <c r="B2375" s="2">
        <v>45717</v>
      </c>
      <c r="C2375" s="1" t="s">
        <v>5519</v>
      </c>
      <c r="D2375" s="1" t="s">
        <v>1948</v>
      </c>
      <c r="E2375" s="1" t="s">
        <v>106</v>
      </c>
      <c r="F2375" s="1" t="s">
        <v>33</v>
      </c>
      <c r="G2375" s="1" t="s">
        <v>42</v>
      </c>
      <c r="H2375" s="1" t="s">
        <v>112</v>
      </c>
      <c r="I2375">
        <v>2</v>
      </c>
      <c r="J2375">
        <v>2500</v>
      </c>
      <c r="K2375" s="7">
        <v>0.1</v>
      </c>
      <c r="L2375">
        <v>4500</v>
      </c>
      <c r="M2375">
        <v>559.58000000000004</v>
      </c>
      <c r="N2375" s="7">
        <f>IFERROR(Sales_Data[[#This Row],[Profit]]/Sales_Data[[#This Row],[Sales]],0)</f>
        <v>0.12435111111111112</v>
      </c>
      <c r="O2375" s="7" t="str">
        <f>TEXT(Sales_Data[[#This Row],[Order_Date]],"mmm")</f>
        <v>Mar</v>
      </c>
      <c r="P2375" s="9" t="str">
        <f>TEXT(Sales_Data[[#This Row],[Order_Date]],"yyyy")</f>
        <v>2025</v>
      </c>
      <c r="Q2375" s="9" t="str">
        <f t="shared" si="37"/>
        <v>Existing</v>
      </c>
      <c r="R2375" s="1" t="s">
        <v>64</v>
      </c>
    </row>
    <row r="2376" spans="1:18" x14ac:dyDescent="0.35">
      <c r="A2376" s="1" t="s">
        <v>5520</v>
      </c>
      <c r="B2376" s="2">
        <v>45857</v>
      </c>
      <c r="C2376" s="1" t="s">
        <v>1079</v>
      </c>
      <c r="D2376" s="1" t="s">
        <v>232</v>
      </c>
      <c r="E2376" s="1" t="s">
        <v>62</v>
      </c>
      <c r="F2376" s="1" t="s">
        <v>41</v>
      </c>
      <c r="G2376" s="1" t="s">
        <v>18</v>
      </c>
      <c r="H2376" s="1" t="s">
        <v>131</v>
      </c>
      <c r="I2376">
        <v>3</v>
      </c>
      <c r="J2376">
        <v>1500</v>
      </c>
      <c r="K2376" s="7">
        <v>0.15</v>
      </c>
      <c r="L2376">
        <v>3825</v>
      </c>
      <c r="M2376">
        <v>556.08000000000004</v>
      </c>
      <c r="N2376" s="7">
        <f>IFERROR(Sales_Data[[#This Row],[Profit]]/Sales_Data[[#This Row],[Sales]],0)</f>
        <v>0.14538039215686274</v>
      </c>
      <c r="O2376" s="7" t="str">
        <f>TEXT(Sales_Data[[#This Row],[Order_Date]],"mmm")</f>
        <v>Jul</v>
      </c>
      <c r="P2376" s="9" t="str">
        <f>TEXT(Sales_Data[[#This Row],[Order_Date]],"yyyy")</f>
        <v>2025</v>
      </c>
      <c r="Q2376" s="9" t="str">
        <f t="shared" si="37"/>
        <v>Existing</v>
      </c>
      <c r="R2376" s="1" t="s">
        <v>20</v>
      </c>
    </row>
    <row r="2377" spans="1:18" x14ac:dyDescent="0.35">
      <c r="A2377" s="1" t="s">
        <v>5521</v>
      </c>
      <c r="B2377" s="2">
        <v>45944</v>
      </c>
      <c r="C2377" s="1" t="s">
        <v>209</v>
      </c>
      <c r="D2377" s="1" t="s">
        <v>5522</v>
      </c>
      <c r="E2377" s="1" t="s">
        <v>111</v>
      </c>
      <c r="F2377" s="1" t="s">
        <v>33</v>
      </c>
      <c r="G2377" s="1" t="s">
        <v>18</v>
      </c>
      <c r="H2377" s="1" t="s">
        <v>72</v>
      </c>
      <c r="I2377">
        <v>5</v>
      </c>
      <c r="J2377">
        <v>350</v>
      </c>
      <c r="K2377" s="7">
        <v>0</v>
      </c>
      <c r="L2377">
        <v>1750</v>
      </c>
      <c r="M2377">
        <v>341.42</v>
      </c>
      <c r="N2377" s="7">
        <f>IFERROR(Sales_Data[[#This Row],[Profit]]/Sales_Data[[#This Row],[Sales]],0)</f>
        <v>0.19509714285714286</v>
      </c>
      <c r="O2377" s="7" t="str">
        <f>TEXT(Sales_Data[[#This Row],[Order_Date]],"mmm")</f>
        <v>Oct</v>
      </c>
      <c r="P2377" s="9" t="str">
        <f>TEXT(Sales_Data[[#This Row],[Order_Date]],"yyyy")</f>
        <v>2025</v>
      </c>
      <c r="Q2377" s="9" t="str">
        <f t="shared" si="37"/>
        <v>Existing</v>
      </c>
      <c r="R2377" s="1" t="s">
        <v>64</v>
      </c>
    </row>
    <row r="2378" spans="1:18" x14ac:dyDescent="0.35">
      <c r="A2378" s="1" t="s">
        <v>5523</v>
      </c>
      <c r="B2378" s="2">
        <v>45725</v>
      </c>
      <c r="C2378" s="1" t="s">
        <v>2348</v>
      </c>
      <c r="D2378" s="1" t="s">
        <v>1640</v>
      </c>
      <c r="E2378" s="1" t="s">
        <v>62</v>
      </c>
      <c r="F2378" s="1" t="s">
        <v>41</v>
      </c>
      <c r="G2378" s="1" t="s">
        <v>120</v>
      </c>
      <c r="H2378" s="1" t="s">
        <v>146</v>
      </c>
      <c r="I2378">
        <v>2</v>
      </c>
      <c r="J2378">
        <v>800</v>
      </c>
      <c r="K2378" s="7">
        <v>0</v>
      </c>
      <c r="L2378">
        <v>1600</v>
      </c>
      <c r="M2378">
        <v>216.67</v>
      </c>
      <c r="N2378" s="7">
        <f>IFERROR(Sales_Data[[#This Row],[Profit]]/Sales_Data[[#This Row],[Sales]],0)</f>
        <v>0.13541875</v>
      </c>
      <c r="O2378" s="7" t="str">
        <f>TEXT(Sales_Data[[#This Row],[Order_Date]],"mmm")</f>
        <v>Mar</v>
      </c>
      <c r="P2378" s="9" t="str">
        <f>TEXT(Sales_Data[[#This Row],[Order_Date]],"yyyy")</f>
        <v>2025</v>
      </c>
      <c r="Q2378" s="9" t="str">
        <f t="shared" si="37"/>
        <v>Existing</v>
      </c>
      <c r="R2378" s="1" t="s">
        <v>20</v>
      </c>
    </row>
    <row r="2379" spans="1:18" x14ac:dyDescent="0.35">
      <c r="A2379" s="1" t="s">
        <v>5524</v>
      </c>
      <c r="B2379" s="2">
        <v>45942</v>
      </c>
      <c r="C2379" s="1" t="s">
        <v>2822</v>
      </c>
      <c r="D2379" s="1" t="s">
        <v>2030</v>
      </c>
      <c r="E2379" s="1" t="s">
        <v>17</v>
      </c>
      <c r="F2379" s="1" t="s">
        <v>17</v>
      </c>
      <c r="G2379" s="1" t="s">
        <v>42</v>
      </c>
      <c r="H2379" s="1" t="s">
        <v>112</v>
      </c>
      <c r="I2379">
        <v>3</v>
      </c>
      <c r="J2379">
        <v>2500</v>
      </c>
      <c r="K2379" s="7">
        <v>0.2</v>
      </c>
      <c r="L2379">
        <v>6000</v>
      </c>
      <c r="M2379">
        <v>1485.18</v>
      </c>
      <c r="N2379" s="7">
        <f>IFERROR(Sales_Data[[#This Row],[Profit]]/Sales_Data[[#This Row],[Sales]],0)</f>
        <v>0.24753</v>
      </c>
      <c r="O2379" s="7" t="str">
        <f>TEXT(Sales_Data[[#This Row],[Order_Date]],"mmm")</f>
        <v>Oct</v>
      </c>
      <c r="P2379" s="9" t="str">
        <f>TEXT(Sales_Data[[#This Row],[Order_Date]],"yyyy")</f>
        <v>2025</v>
      </c>
      <c r="Q2379" s="9" t="str">
        <f t="shared" si="37"/>
        <v>Existing</v>
      </c>
      <c r="R2379" s="1" t="s">
        <v>28</v>
      </c>
    </row>
    <row r="2380" spans="1:18" x14ac:dyDescent="0.35">
      <c r="A2380" s="1" t="s">
        <v>5525</v>
      </c>
      <c r="B2380" s="2">
        <v>45746</v>
      </c>
      <c r="C2380" s="1" t="s">
        <v>5526</v>
      </c>
      <c r="D2380" s="1" t="s">
        <v>2880</v>
      </c>
      <c r="E2380" s="1" t="s">
        <v>51</v>
      </c>
      <c r="F2380" s="1" t="s">
        <v>52</v>
      </c>
      <c r="G2380" s="1" t="s">
        <v>42</v>
      </c>
      <c r="H2380" s="1" t="s">
        <v>43</v>
      </c>
      <c r="I2380">
        <v>3</v>
      </c>
      <c r="J2380">
        <v>18000</v>
      </c>
      <c r="K2380" s="7">
        <v>0</v>
      </c>
      <c r="L2380">
        <v>54000</v>
      </c>
      <c r="M2380">
        <v>12321.26</v>
      </c>
      <c r="N2380" s="7">
        <f>IFERROR(Sales_Data[[#This Row],[Profit]]/Sales_Data[[#This Row],[Sales]],0)</f>
        <v>0.22817148148148148</v>
      </c>
      <c r="O2380" s="7" t="str">
        <f>TEXT(Sales_Data[[#This Row],[Order_Date]],"mmm")</f>
        <v>Mar</v>
      </c>
      <c r="P2380" s="9" t="str">
        <f>TEXT(Sales_Data[[#This Row],[Order_Date]],"yyyy")</f>
        <v>2025</v>
      </c>
      <c r="Q2380" s="9" t="str">
        <f t="shared" si="37"/>
        <v>Existing</v>
      </c>
      <c r="R2380" s="1" t="s">
        <v>73</v>
      </c>
    </row>
    <row r="2381" spans="1:18" x14ac:dyDescent="0.35">
      <c r="A2381" s="1" t="s">
        <v>5527</v>
      </c>
      <c r="B2381" s="2">
        <v>45944</v>
      </c>
      <c r="C2381" s="1" t="s">
        <v>5528</v>
      </c>
      <c r="D2381" s="1" t="s">
        <v>1875</v>
      </c>
      <c r="E2381" s="1" t="s">
        <v>86</v>
      </c>
      <c r="F2381" s="1" t="s">
        <v>25</v>
      </c>
      <c r="G2381" s="1" t="s">
        <v>34</v>
      </c>
      <c r="H2381" s="1" t="s">
        <v>35</v>
      </c>
      <c r="I2381">
        <v>1</v>
      </c>
      <c r="J2381">
        <v>9000</v>
      </c>
      <c r="K2381" s="7">
        <v>0</v>
      </c>
      <c r="L2381">
        <v>9000</v>
      </c>
      <c r="M2381">
        <v>971.78</v>
      </c>
      <c r="N2381" s="7">
        <f>IFERROR(Sales_Data[[#This Row],[Profit]]/Sales_Data[[#This Row],[Sales]],0)</f>
        <v>0.10797555555555555</v>
      </c>
      <c r="O2381" s="7" t="str">
        <f>TEXT(Sales_Data[[#This Row],[Order_Date]],"mmm")</f>
        <v>Oct</v>
      </c>
      <c r="P2381" s="9" t="str">
        <f>TEXT(Sales_Data[[#This Row],[Order_Date]],"yyyy")</f>
        <v>2025</v>
      </c>
      <c r="Q2381" s="9" t="str">
        <f t="shared" si="37"/>
        <v>New</v>
      </c>
      <c r="R2381" s="1" t="s">
        <v>36</v>
      </c>
    </row>
    <row r="2382" spans="1:18" x14ac:dyDescent="0.35">
      <c r="A2382" s="1" t="s">
        <v>5529</v>
      </c>
      <c r="B2382" s="2">
        <v>45764</v>
      </c>
      <c r="C2382" s="1" t="s">
        <v>871</v>
      </c>
      <c r="D2382" s="1" t="s">
        <v>3208</v>
      </c>
      <c r="E2382" s="1" t="s">
        <v>106</v>
      </c>
      <c r="F2382" s="1" t="s">
        <v>33</v>
      </c>
      <c r="G2382" s="1" t="s">
        <v>18</v>
      </c>
      <c r="H2382" s="1" t="s">
        <v>131</v>
      </c>
      <c r="I2382">
        <v>2</v>
      </c>
      <c r="J2382">
        <v>1500</v>
      </c>
      <c r="K2382" s="7">
        <v>0.15</v>
      </c>
      <c r="L2382">
        <v>2550</v>
      </c>
      <c r="M2382">
        <v>218.07</v>
      </c>
      <c r="N2382" s="7">
        <f>IFERROR(Sales_Data[[#This Row],[Profit]]/Sales_Data[[#This Row],[Sales]],0)</f>
        <v>8.5517647058823532E-2</v>
      </c>
      <c r="O2382" s="7" t="str">
        <f>TEXT(Sales_Data[[#This Row],[Order_Date]],"mmm")</f>
        <v>Apr</v>
      </c>
      <c r="P2382" s="9" t="str">
        <f>TEXT(Sales_Data[[#This Row],[Order_Date]],"yyyy")</f>
        <v>2025</v>
      </c>
      <c r="Q2382" s="9" t="str">
        <f t="shared" si="37"/>
        <v>Existing</v>
      </c>
      <c r="R2382" s="1" t="s">
        <v>28</v>
      </c>
    </row>
    <row r="2383" spans="1:18" x14ac:dyDescent="0.35">
      <c r="A2383" s="1" t="s">
        <v>5530</v>
      </c>
      <c r="B2383" s="2">
        <v>45733</v>
      </c>
      <c r="C2383" s="1" t="s">
        <v>3000</v>
      </c>
      <c r="D2383" s="1" t="s">
        <v>452</v>
      </c>
      <c r="E2383" s="1" t="s">
        <v>56</v>
      </c>
      <c r="F2383" s="1" t="s">
        <v>57</v>
      </c>
      <c r="G2383" s="1" t="s">
        <v>18</v>
      </c>
      <c r="H2383" s="1" t="s">
        <v>292</v>
      </c>
      <c r="I2383">
        <v>2</v>
      </c>
      <c r="J2383">
        <v>500</v>
      </c>
      <c r="K2383" s="7">
        <v>0</v>
      </c>
      <c r="L2383">
        <v>1000</v>
      </c>
      <c r="M2383">
        <v>224.2</v>
      </c>
      <c r="N2383" s="7">
        <f>IFERROR(Sales_Data[[#This Row],[Profit]]/Sales_Data[[#This Row],[Sales]],0)</f>
        <v>0.22419999999999998</v>
      </c>
      <c r="O2383" s="7" t="str">
        <f>TEXT(Sales_Data[[#This Row],[Order_Date]],"mmm")</f>
        <v>Mar</v>
      </c>
      <c r="P2383" s="9" t="str">
        <f>TEXT(Sales_Data[[#This Row],[Order_Date]],"yyyy")</f>
        <v>2025</v>
      </c>
      <c r="Q2383" s="9" t="str">
        <f t="shared" si="37"/>
        <v>Existing</v>
      </c>
      <c r="R2383" s="1" t="s">
        <v>20</v>
      </c>
    </row>
    <row r="2384" spans="1:18" x14ac:dyDescent="0.35">
      <c r="A2384" s="1" t="s">
        <v>5531</v>
      </c>
      <c r="B2384" s="2">
        <v>45715</v>
      </c>
      <c r="C2384" s="1" t="s">
        <v>3787</v>
      </c>
      <c r="D2384" s="1" t="s">
        <v>1951</v>
      </c>
      <c r="E2384" s="1" t="s">
        <v>81</v>
      </c>
      <c r="F2384" s="1" t="s">
        <v>33</v>
      </c>
      <c r="G2384" s="1" t="s">
        <v>26</v>
      </c>
      <c r="H2384" s="1" t="s">
        <v>82</v>
      </c>
      <c r="I2384">
        <v>5</v>
      </c>
      <c r="J2384">
        <v>450</v>
      </c>
      <c r="K2384" s="7">
        <v>0.15</v>
      </c>
      <c r="L2384">
        <v>1912</v>
      </c>
      <c r="M2384">
        <v>285.39</v>
      </c>
      <c r="N2384" s="7">
        <f>IFERROR(Sales_Data[[#This Row],[Profit]]/Sales_Data[[#This Row],[Sales]],0)</f>
        <v>0.14926255230125524</v>
      </c>
      <c r="O2384" s="7" t="str">
        <f>TEXT(Sales_Data[[#This Row],[Order_Date]],"mmm")</f>
        <v>Feb</v>
      </c>
      <c r="P2384" s="9" t="str">
        <f>TEXT(Sales_Data[[#This Row],[Order_Date]],"yyyy")</f>
        <v>2025</v>
      </c>
      <c r="Q2384" s="9" t="str">
        <f t="shared" si="37"/>
        <v>Existing</v>
      </c>
      <c r="R2384" s="1" t="s">
        <v>73</v>
      </c>
    </row>
    <row r="2385" spans="1:18" x14ac:dyDescent="0.35">
      <c r="A2385" s="1" t="s">
        <v>5532</v>
      </c>
      <c r="B2385" s="2">
        <v>45728</v>
      </c>
      <c r="C2385" s="1" t="s">
        <v>5533</v>
      </c>
      <c r="D2385" s="1" t="s">
        <v>3576</v>
      </c>
      <c r="E2385" s="1" t="s">
        <v>51</v>
      </c>
      <c r="F2385" s="1" t="s">
        <v>52</v>
      </c>
      <c r="G2385" s="1" t="s">
        <v>26</v>
      </c>
      <c r="H2385" s="1" t="s">
        <v>128</v>
      </c>
      <c r="I2385">
        <v>1</v>
      </c>
      <c r="J2385">
        <v>900</v>
      </c>
      <c r="K2385" s="7">
        <v>0</v>
      </c>
      <c r="L2385">
        <v>900</v>
      </c>
      <c r="M2385">
        <v>91.14</v>
      </c>
      <c r="N2385" s="7">
        <f>IFERROR(Sales_Data[[#This Row],[Profit]]/Sales_Data[[#This Row],[Sales]],0)</f>
        <v>0.10126666666666667</v>
      </c>
      <c r="O2385" s="7" t="str">
        <f>TEXT(Sales_Data[[#This Row],[Order_Date]],"mmm")</f>
        <v>Mar</v>
      </c>
      <c r="P2385" s="9" t="str">
        <f>TEXT(Sales_Data[[#This Row],[Order_Date]],"yyyy")</f>
        <v>2025</v>
      </c>
      <c r="Q2385" s="9" t="str">
        <f t="shared" si="37"/>
        <v>New</v>
      </c>
      <c r="R2385" s="1" t="s">
        <v>28</v>
      </c>
    </row>
    <row r="2386" spans="1:18" x14ac:dyDescent="0.35">
      <c r="A2386" s="1" t="s">
        <v>5534</v>
      </c>
      <c r="B2386" s="2">
        <v>46005</v>
      </c>
      <c r="C2386" s="1" t="s">
        <v>5535</v>
      </c>
      <c r="D2386" s="1" t="s">
        <v>1662</v>
      </c>
      <c r="E2386" s="1" t="s">
        <v>119</v>
      </c>
      <c r="F2386" s="1" t="s">
        <v>33</v>
      </c>
      <c r="G2386" s="1" t="s">
        <v>42</v>
      </c>
      <c r="H2386" s="1" t="s">
        <v>47</v>
      </c>
      <c r="I2386">
        <v>4</v>
      </c>
      <c r="J2386">
        <v>55000</v>
      </c>
      <c r="K2386" s="7">
        <v>0.1</v>
      </c>
      <c r="L2386">
        <v>198000</v>
      </c>
      <c r="M2386">
        <v>37902.980000000003</v>
      </c>
      <c r="N2386" s="7">
        <f>IFERROR(Sales_Data[[#This Row],[Profit]]/Sales_Data[[#This Row],[Sales]],0)</f>
        <v>0.19142919191919194</v>
      </c>
      <c r="O2386" s="7" t="str">
        <f>TEXT(Sales_Data[[#This Row],[Order_Date]],"mmm")</f>
        <v>Dec</v>
      </c>
      <c r="P2386" s="9" t="str">
        <f>TEXT(Sales_Data[[#This Row],[Order_Date]],"yyyy")</f>
        <v>2025</v>
      </c>
      <c r="Q2386" s="9" t="str">
        <f t="shared" si="37"/>
        <v>Existing</v>
      </c>
      <c r="R2386" s="1" t="s">
        <v>36</v>
      </c>
    </row>
    <row r="2387" spans="1:18" x14ac:dyDescent="0.35">
      <c r="A2387" s="1" t="s">
        <v>5536</v>
      </c>
      <c r="B2387" s="2">
        <v>45920</v>
      </c>
      <c r="C2387" s="1" t="s">
        <v>1403</v>
      </c>
      <c r="D2387" s="1" t="s">
        <v>5537</v>
      </c>
      <c r="E2387" s="1" t="s">
        <v>111</v>
      </c>
      <c r="F2387" s="1" t="s">
        <v>33</v>
      </c>
      <c r="G2387" s="1" t="s">
        <v>42</v>
      </c>
      <c r="H2387" s="1" t="s">
        <v>63</v>
      </c>
      <c r="I2387">
        <v>5</v>
      </c>
      <c r="J2387">
        <v>4500</v>
      </c>
      <c r="K2387" s="7">
        <v>0.05</v>
      </c>
      <c r="L2387">
        <v>21375</v>
      </c>
      <c r="M2387">
        <v>3223.58</v>
      </c>
      <c r="N2387" s="7">
        <f>IFERROR(Sales_Data[[#This Row],[Profit]]/Sales_Data[[#This Row],[Sales]],0)</f>
        <v>0.15081076023391812</v>
      </c>
      <c r="O2387" s="7" t="str">
        <f>TEXT(Sales_Data[[#This Row],[Order_Date]],"mmm")</f>
        <v>Sep</v>
      </c>
      <c r="P2387" s="9" t="str">
        <f>TEXT(Sales_Data[[#This Row],[Order_Date]],"yyyy")</f>
        <v>2025</v>
      </c>
      <c r="Q2387" s="9" t="str">
        <f t="shared" si="37"/>
        <v>Existing</v>
      </c>
      <c r="R2387" s="1" t="s">
        <v>20</v>
      </c>
    </row>
    <row r="2388" spans="1:18" x14ac:dyDescent="0.35">
      <c r="A2388" s="1" t="s">
        <v>5538</v>
      </c>
      <c r="B2388" s="2">
        <v>46006</v>
      </c>
      <c r="C2388" s="1" t="s">
        <v>3824</v>
      </c>
      <c r="D2388" s="1" t="s">
        <v>1467</v>
      </c>
      <c r="E2388" s="1" t="s">
        <v>32</v>
      </c>
      <c r="F2388" s="1" t="s">
        <v>33</v>
      </c>
      <c r="G2388" s="1" t="s">
        <v>120</v>
      </c>
      <c r="H2388" s="1" t="s">
        <v>121</v>
      </c>
      <c r="I2388">
        <v>1</v>
      </c>
      <c r="J2388">
        <v>2800</v>
      </c>
      <c r="K2388" s="7">
        <v>0.1</v>
      </c>
      <c r="L2388">
        <v>2520</v>
      </c>
      <c r="M2388">
        <v>473.66</v>
      </c>
      <c r="N2388" s="7">
        <f>IFERROR(Sales_Data[[#This Row],[Profit]]/Sales_Data[[#This Row],[Sales]],0)</f>
        <v>0.18796031746031747</v>
      </c>
      <c r="O2388" s="7" t="str">
        <f>TEXT(Sales_Data[[#This Row],[Order_Date]],"mmm")</f>
        <v>Dec</v>
      </c>
      <c r="P2388" s="9" t="str">
        <f>TEXT(Sales_Data[[#This Row],[Order_Date]],"yyyy")</f>
        <v>2025</v>
      </c>
      <c r="Q2388" s="9" t="str">
        <f t="shared" si="37"/>
        <v>New</v>
      </c>
      <c r="R2388" s="1" t="s">
        <v>36</v>
      </c>
    </row>
    <row r="2389" spans="1:18" x14ac:dyDescent="0.35">
      <c r="A2389" s="1" t="s">
        <v>5539</v>
      </c>
      <c r="B2389" s="2">
        <v>45822</v>
      </c>
      <c r="C2389" s="1" t="s">
        <v>3113</v>
      </c>
      <c r="D2389" s="1" t="s">
        <v>2488</v>
      </c>
      <c r="E2389" s="1" t="s">
        <v>135</v>
      </c>
      <c r="F2389" s="1" t="s">
        <v>136</v>
      </c>
      <c r="G2389" s="1" t="s">
        <v>26</v>
      </c>
      <c r="H2389" s="1" t="s">
        <v>58</v>
      </c>
      <c r="I2389">
        <v>3</v>
      </c>
      <c r="J2389">
        <v>1400</v>
      </c>
      <c r="K2389" s="7">
        <v>0.2</v>
      </c>
      <c r="L2389">
        <v>3360</v>
      </c>
      <c r="M2389">
        <v>355.13</v>
      </c>
      <c r="N2389" s="7">
        <f>IFERROR(Sales_Data[[#This Row],[Profit]]/Sales_Data[[#This Row],[Sales]],0)</f>
        <v>0.10569345238095237</v>
      </c>
      <c r="O2389" s="7" t="str">
        <f>TEXT(Sales_Data[[#This Row],[Order_Date]],"mmm")</f>
        <v>Jun</v>
      </c>
      <c r="P2389" s="9" t="str">
        <f>TEXT(Sales_Data[[#This Row],[Order_Date]],"yyyy")</f>
        <v>2025</v>
      </c>
      <c r="Q2389" s="9" t="str">
        <f t="shared" si="37"/>
        <v>Existing</v>
      </c>
      <c r="R2389" s="1" t="s">
        <v>73</v>
      </c>
    </row>
    <row r="2390" spans="1:18" x14ac:dyDescent="0.35">
      <c r="A2390" s="1" t="s">
        <v>5540</v>
      </c>
      <c r="B2390" s="2">
        <v>45828</v>
      </c>
      <c r="C2390" s="1" t="s">
        <v>5541</v>
      </c>
      <c r="D2390" s="1" t="s">
        <v>250</v>
      </c>
      <c r="E2390" s="1" t="s">
        <v>40</v>
      </c>
      <c r="F2390" s="1" t="s">
        <v>41</v>
      </c>
      <c r="G2390" s="1" t="s">
        <v>18</v>
      </c>
      <c r="H2390" s="1" t="s">
        <v>19</v>
      </c>
      <c r="I2390">
        <v>2</v>
      </c>
      <c r="J2390">
        <v>700</v>
      </c>
      <c r="K2390" s="7">
        <v>0</v>
      </c>
      <c r="L2390">
        <v>1400</v>
      </c>
      <c r="M2390">
        <v>287.04000000000002</v>
      </c>
      <c r="N2390" s="7">
        <f>IFERROR(Sales_Data[[#This Row],[Profit]]/Sales_Data[[#This Row],[Sales]],0)</f>
        <v>0.20502857142857145</v>
      </c>
      <c r="O2390" s="7" t="str">
        <f>TEXT(Sales_Data[[#This Row],[Order_Date]],"mmm")</f>
        <v>Jun</v>
      </c>
      <c r="P2390" s="9" t="str">
        <f>TEXT(Sales_Data[[#This Row],[Order_Date]],"yyyy")</f>
        <v>2025</v>
      </c>
      <c r="Q2390" s="9" t="str">
        <f t="shared" si="37"/>
        <v>Existing</v>
      </c>
      <c r="R2390" s="1" t="s">
        <v>28</v>
      </c>
    </row>
    <row r="2391" spans="1:18" x14ac:dyDescent="0.35">
      <c r="A2391" s="1" t="s">
        <v>5542</v>
      </c>
      <c r="B2391" s="2">
        <v>45790</v>
      </c>
      <c r="C2391" s="1" t="s">
        <v>5543</v>
      </c>
      <c r="D2391" s="1" t="s">
        <v>5544</v>
      </c>
      <c r="E2391" s="1" t="s">
        <v>135</v>
      </c>
      <c r="F2391" s="1" t="s">
        <v>136</v>
      </c>
      <c r="G2391" s="1" t="s">
        <v>120</v>
      </c>
      <c r="H2391" s="1" t="s">
        <v>146</v>
      </c>
      <c r="I2391">
        <v>5</v>
      </c>
      <c r="J2391">
        <v>800</v>
      </c>
      <c r="K2391" s="7">
        <v>0.1</v>
      </c>
      <c r="L2391">
        <v>3600</v>
      </c>
      <c r="M2391">
        <v>886.2</v>
      </c>
      <c r="N2391" s="7">
        <f>IFERROR(Sales_Data[[#This Row],[Profit]]/Sales_Data[[#This Row],[Sales]],0)</f>
        <v>0.24616666666666667</v>
      </c>
      <c r="O2391" s="7" t="str">
        <f>TEXT(Sales_Data[[#This Row],[Order_Date]],"mmm")</f>
        <v>May</v>
      </c>
      <c r="P2391" s="9" t="str">
        <f>TEXT(Sales_Data[[#This Row],[Order_Date]],"yyyy")</f>
        <v>2025</v>
      </c>
      <c r="Q2391" s="9" t="str">
        <f t="shared" si="37"/>
        <v>Existing</v>
      </c>
      <c r="R2391" s="1" t="s">
        <v>20</v>
      </c>
    </row>
    <row r="2392" spans="1:18" x14ac:dyDescent="0.35">
      <c r="A2392" s="1" t="s">
        <v>5545</v>
      </c>
      <c r="B2392" s="2">
        <v>45942</v>
      </c>
      <c r="C2392" s="1" t="s">
        <v>3141</v>
      </c>
      <c r="D2392" s="1" t="s">
        <v>5546</v>
      </c>
      <c r="E2392" s="1" t="s">
        <v>86</v>
      </c>
      <c r="F2392" s="1" t="s">
        <v>25</v>
      </c>
      <c r="G2392" s="1" t="s">
        <v>26</v>
      </c>
      <c r="H2392" s="1" t="s">
        <v>58</v>
      </c>
      <c r="I2392">
        <v>3</v>
      </c>
      <c r="J2392">
        <v>1400</v>
      </c>
      <c r="K2392" s="7">
        <v>0</v>
      </c>
      <c r="L2392">
        <v>4200</v>
      </c>
      <c r="M2392">
        <v>943.16</v>
      </c>
      <c r="N2392" s="7">
        <f>IFERROR(Sales_Data[[#This Row],[Profit]]/Sales_Data[[#This Row],[Sales]],0)</f>
        <v>0.22456190476190477</v>
      </c>
      <c r="O2392" s="7" t="str">
        <f>TEXT(Sales_Data[[#This Row],[Order_Date]],"mmm")</f>
        <v>Oct</v>
      </c>
      <c r="P2392" s="9" t="str">
        <f>TEXT(Sales_Data[[#This Row],[Order_Date]],"yyyy")</f>
        <v>2025</v>
      </c>
      <c r="Q2392" s="9" t="str">
        <f t="shared" si="37"/>
        <v>Existing</v>
      </c>
      <c r="R2392" s="1" t="s">
        <v>20</v>
      </c>
    </row>
    <row r="2393" spans="1:18" x14ac:dyDescent="0.35">
      <c r="A2393" s="1" t="s">
        <v>5547</v>
      </c>
      <c r="B2393" s="2">
        <v>45858</v>
      </c>
      <c r="C2393" s="1" t="s">
        <v>3242</v>
      </c>
      <c r="D2393" s="1" t="s">
        <v>3254</v>
      </c>
      <c r="E2393" s="1" t="s">
        <v>106</v>
      </c>
      <c r="F2393" s="1" t="s">
        <v>33</v>
      </c>
      <c r="G2393" s="1" t="s">
        <v>120</v>
      </c>
      <c r="H2393" s="1" t="s">
        <v>146</v>
      </c>
      <c r="I2393">
        <v>2</v>
      </c>
      <c r="J2393">
        <v>800</v>
      </c>
      <c r="K2393" s="7">
        <v>0.15</v>
      </c>
      <c r="L2393">
        <v>1360</v>
      </c>
      <c r="M2393">
        <v>191.52</v>
      </c>
      <c r="N2393" s="7">
        <f>IFERROR(Sales_Data[[#This Row],[Profit]]/Sales_Data[[#This Row],[Sales]],0)</f>
        <v>0.14082352941176471</v>
      </c>
      <c r="O2393" s="7" t="str">
        <f>TEXT(Sales_Data[[#This Row],[Order_Date]],"mmm")</f>
        <v>Jul</v>
      </c>
      <c r="P2393" s="9" t="str">
        <f>TEXT(Sales_Data[[#This Row],[Order_Date]],"yyyy")</f>
        <v>2025</v>
      </c>
      <c r="Q2393" s="9" t="str">
        <f t="shared" si="37"/>
        <v>Existing</v>
      </c>
      <c r="R2393" s="1" t="s">
        <v>64</v>
      </c>
    </row>
    <row r="2394" spans="1:18" x14ac:dyDescent="0.35">
      <c r="A2394" s="1" t="s">
        <v>5548</v>
      </c>
      <c r="B2394" s="2">
        <v>45729</v>
      </c>
      <c r="C2394" s="1" t="s">
        <v>5549</v>
      </c>
      <c r="D2394" s="1" t="s">
        <v>491</v>
      </c>
      <c r="E2394" s="1" t="s">
        <v>135</v>
      </c>
      <c r="F2394" s="1" t="s">
        <v>136</v>
      </c>
      <c r="G2394" s="1" t="s">
        <v>120</v>
      </c>
      <c r="H2394" s="1" t="s">
        <v>121</v>
      </c>
      <c r="I2394">
        <v>1</v>
      </c>
      <c r="J2394">
        <v>2800</v>
      </c>
      <c r="K2394" s="7">
        <v>0.2</v>
      </c>
      <c r="L2394">
        <v>2240</v>
      </c>
      <c r="M2394">
        <v>373.36</v>
      </c>
      <c r="N2394" s="7">
        <f>IFERROR(Sales_Data[[#This Row],[Profit]]/Sales_Data[[#This Row],[Sales]],0)</f>
        <v>0.16667857142857143</v>
      </c>
      <c r="O2394" s="7" t="str">
        <f>TEXT(Sales_Data[[#This Row],[Order_Date]],"mmm")</f>
        <v>Mar</v>
      </c>
      <c r="P2394" s="9" t="str">
        <f>TEXT(Sales_Data[[#This Row],[Order_Date]],"yyyy")</f>
        <v>2025</v>
      </c>
      <c r="Q2394" s="9" t="str">
        <f t="shared" si="37"/>
        <v>New</v>
      </c>
      <c r="R2394" s="1" t="s">
        <v>20</v>
      </c>
    </row>
    <row r="2395" spans="1:18" x14ac:dyDescent="0.35">
      <c r="A2395" s="1" t="s">
        <v>5550</v>
      </c>
      <c r="B2395" s="2">
        <v>45721</v>
      </c>
      <c r="C2395" s="1" t="s">
        <v>874</v>
      </c>
      <c r="D2395" s="1" t="s">
        <v>1725</v>
      </c>
      <c r="E2395" s="1" t="s">
        <v>160</v>
      </c>
      <c r="F2395" s="1" t="s">
        <v>161</v>
      </c>
      <c r="G2395" s="1" t="s">
        <v>18</v>
      </c>
      <c r="H2395" s="1" t="s">
        <v>19</v>
      </c>
      <c r="I2395">
        <v>5</v>
      </c>
      <c r="J2395">
        <v>700</v>
      </c>
      <c r="K2395" s="7">
        <v>0.1</v>
      </c>
      <c r="L2395">
        <v>3150</v>
      </c>
      <c r="M2395">
        <v>358.91</v>
      </c>
      <c r="N2395" s="7">
        <f>IFERROR(Sales_Data[[#This Row],[Profit]]/Sales_Data[[#This Row],[Sales]],0)</f>
        <v>0.11393968253968255</v>
      </c>
      <c r="O2395" s="7" t="str">
        <f>TEXT(Sales_Data[[#This Row],[Order_Date]],"mmm")</f>
        <v>Mar</v>
      </c>
      <c r="P2395" s="9" t="str">
        <f>TEXT(Sales_Data[[#This Row],[Order_Date]],"yyyy")</f>
        <v>2025</v>
      </c>
      <c r="Q2395" s="9" t="str">
        <f t="shared" si="37"/>
        <v>Existing</v>
      </c>
      <c r="R2395" s="1" t="s">
        <v>28</v>
      </c>
    </row>
    <row r="2396" spans="1:18" x14ac:dyDescent="0.35">
      <c r="A2396" s="1" t="s">
        <v>5551</v>
      </c>
      <c r="B2396" s="2">
        <v>45858</v>
      </c>
      <c r="C2396" s="1" t="s">
        <v>3150</v>
      </c>
      <c r="D2396" s="1" t="s">
        <v>4392</v>
      </c>
      <c r="E2396" s="1" t="s">
        <v>81</v>
      </c>
      <c r="F2396" s="1" t="s">
        <v>33</v>
      </c>
      <c r="G2396" s="1" t="s">
        <v>42</v>
      </c>
      <c r="H2396" s="1" t="s">
        <v>112</v>
      </c>
      <c r="I2396">
        <v>5</v>
      </c>
      <c r="J2396">
        <v>2500</v>
      </c>
      <c r="K2396" s="7">
        <v>0</v>
      </c>
      <c r="L2396">
        <v>12500</v>
      </c>
      <c r="M2396">
        <v>2627.49</v>
      </c>
      <c r="N2396" s="7">
        <f>IFERROR(Sales_Data[[#This Row],[Profit]]/Sales_Data[[#This Row],[Sales]],0)</f>
        <v>0.21019919999999997</v>
      </c>
      <c r="O2396" s="7" t="str">
        <f>TEXT(Sales_Data[[#This Row],[Order_Date]],"mmm")</f>
        <v>Jul</v>
      </c>
      <c r="P2396" s="9" t="str">
        <f>TEXT(Sales_Data[[#This Row],[Order_Date]],"yyyy")</f>
        <v>2025</v>
      </c>
      <c r="Q2396" s="9" t="str">
        <f t="shared" si="37"/>
        <v>Existing</v>
      </c>
      <c r="R2396" s="1" t="s">
        <v>20</v>
      </c>
    </row>
    <row r="2397" spans="1:18" x14ac:dyDescent="0.35">
      <c r="A2397" s="1" t="s">
        <v>5552</v>
      </c>
      <c r="B2397" s="2">
        <v>45789</v>
      </c>
      <c r="C2397" s="1" t="s">
        <v>5553</v>
      </c>
      <c r="D2397" s="1" t="s">
        <v>2089</v>
      </c>
      <c r="E2397" s="1" t="s">
        <v>56</v>
      </c>
      <c r="F2397" s="1" t="s">
        <v>57</v>
      </c>
      <c r="G2397" s="1" t="s">
        <v>26</v>
      </c>
      <c r="H2397" s="1" t="s">
        <v>128</v>
      </c>
      <c r="I2397">
        <v>2</v>
      </c>
      <c r="J2397">
        <v>900</v>
      </c>
      <c r="K2397" s="7">
        <v>0</v>
      </c>
      <c r="L2397">
        <v>1800</v>
      </c>
      <c r="M2397">
        <v>404.75</v>
      </c>
      <c r="N2397" s="7">
        <f>IFERROR(Sales_Data[[#This Row],[Profit]]/Sales_Data[[#This Row],[Sales]],0)</f>
        <v>0.22486111111111112</v>
      </c>
      <c r="O2397" s="7" t="str">
        <f>TEXT(Sales_Data[[#This Row],[Order_Date]],"mmm")</f>
        <v>May</v>
      </c>
      <c r="P2397" s="9" t="str">
        <f>TEXT(Sales_Data[[#This Row],[Order_Date]],"yyyy")</f>
        <v>2025</v>
      </c>
      <c r="Q2397" s="9" t="str">
        <f t="shared" si="37"/>
        <v>Existing</v>
      </c>
      <c r="R2397" s="1" t="s">
        <v>64</v>
      </c>
    </row>
    <row r="2398" spans="1:18" x14ac:dyDescent="0.35">
      <c r="A2398" s="1" t="s">
        <v>5554</v>
      </c>
      <c r="B2398" s="2">
        <v>45844</v>
      </c>
      <c r="C2398" s="1" t="s">
        <v>5292</v>
      </c>
      <c r="D2398" s="1" t="s">
        <v>351</v>
      </c>
      <c r="E2398" s="1" t="s">
        <v>106</v>
      </c>
      <c r="F2398" s="1" t="s">
        <v>33</v>
      </c>
      <c r="G2398" s="1" t="s">
        <v>34</v>
      </c>
      <c r="H2398" s="1" t="s">
        <v>107</v>
      </c>
      <c r="I2398">
        <v>1</v>
      </c>
      <c r="J2398">
        <v>6500</v>
      </c>
      <c r="K2398" s="7">
        <v>0</v>
      </c>
      <c r="L2398">
        <v>6500</v>
      </c>
      <c r="M2398">
        <v>1391.23</v>
      </c>
      <c r="N2398" s="7">
        <f>IFERROR(Sales_Data[[#This Row],[Profit]]/Sales_Data[[#This Row],[Sales]],0)</f>
        <v>0.21403538461538463</v>
      </c>
      <c r="O2398" s="7" t="str">
        <f>TEXT(Sales_Data[[#This Row],[Order_Date]],"mmm")</f>
        <v>Jul</v>
      </c>
      <c r="P2398" s="9" t="str">
        <f>TEXT(Sales_Data[[#This Row],[Order_Date]],"yyyy")</f>
        <v>2025</v>
      </c>
      <c r="Q2398" s="9" t="str">
        <f t="shared" si="37"/>
        <v>New</v>
      </c>
      <c r="R2398" s="1" t="s">
        <v>64</v>
      </c>
    </row>
    <row r="2399" spans="1:18" x14ac:dyDescent="0.35">
      <c r="A2399" s="1" t="s">
        <v>5555</v>
      </c>
      <c r="B2399" s="2">
        <v>45735</v>
      </c>
      <c r="C2399" s="1" t="s">
        <v>5556</v>
      </c>
      <c r="D2399" s="1" t="s">
        <v>5557</v>
      </c>
      <c r="E2399" s="1" t="s">
        <v>119</v>
      </c>
      <c r="F2399" s="1" t="s">
        <v>33</v>
      </c>
      <c r="G2399" s="1" t="s">
        <v>120</v>
      </c>
      <c r="H2399" s="1" t="s">
        <v>217</v>
      </c>
      <c r="I2399">
        <v>3</v>
      </c>
      <c r="J2399">
        <v>3200</v>
      </c>
      <c r="K2399" s="7">
        <v>0.05</v>
      </c>
      <c r="L2399">
        <v>9120</v>
      </c>
      <c r="M2399">
        <v>1326.27</v>
      </c>
      <c r="N2399" s="7">
        <f>IFERROR(Sales_Data[[#This Row],[Profit]]/Sales_Data[[#This Row],[Sales]],0)</f>
        <v>0.14542434210526314</v>
      </c>
      <c r="O2399" s="7" t="str">
        <f>TEXT(Sales_Data[[#This Row],[Order_Date]],"mmm")</f>
        <v>Mar</v>
      </c>
      <c r="P2399" s="9" t="str">
        <f>TEXT(Sales_Data[[#This Row],[Order_Date]],"yyyy")</f>
        <v>2025</v>
      </c>
      <c r="Q2399" s="9" t="str">
        <f t="shared" si="37"/>
        <v>Existing</v>
      </c>
      <c r="R2399" s="1" t="s">
        <v>73</v>
      </c>
    </row>
    <row r="2400" spans="1:18" x14ac:dyDescent="0.35">
      <c r="A2400" s="1" t="s">
        <v>5558</v>
      </c>
      <c r="B2400" s="2">
        <v>45866</v>
      </c>
      <c r="C2400" s="1" t="s">
        <v>5381</v>
      </c>
      <c r="D2400" s="1" t="s">
        <v>5559</v>
      </c>
      <c r="E2400" s="1" t="s">
        <v>51</v>
      </c>
      <c r="F2400" s="1" t="s">
        <v>52</v>
      </c>
      <c r="G2400" s="1" t="s">
        <v>26</v>
      </c>
      <c r="H2400" s="1" t="s">
        <v>27</v>
      </c>
      <c r="I2400">
        <v>2</v>
      </c>
      <c r="J2400">
        <v>1200</v>
      </c>
      <c r="K2400" s="7">
        <v>0.15</v>
      </c>
      <c r="L2400">
        <v>2040</v>
      </c>
      <c r="M2400">
        <v>469.33</v>
      </c>
      <c r="N2400" s="7">
        <f>IFERROR(Sales_Data[[#This Row],[Profit]]/Sales_Data[[#This Row],[Sales]],0)</f>
        <v>0.23006372549019607</v>
      </c>
      <c r="O2400" s="7" t="str">
        <f>TEXT(Sales_Data[[#This Row],[Order_Date]],"mmm")</f>
        <v>Jul</v>
      </c>
      <c r="P2400" s="9" t="str">
        <f>TEXT(Sales_Data[[#This Row],[Order_Date]],"yyyy")</f>
        <v>2025</v>
      </c>
      <c r="Q2400" s="9" t="str">
        <f t="shared" si="37"/>
        <v>Existing</v>
      </c>
      <c r="R2400" s="1" t="s">
        <v>73</v>
      </c>
    </row>
    <row r="2401" spans="1:18" x14ac:dyDescent="0.35">
      <c r="A2401" s="1" t="s">
        <v>5560</v>
      </c>
      <c r="B2401" s="2">
        <v>45688</v>
      </c>
      <c r="C2401" s="1" t="s">
        <v>5561</v>
      </c>
      <c r="D2401" s="1" t="s">
        <v>1570</v>
      </c>
      <c r="E2401" s="1" t="s">
        <v>71</v>
      </c>
      <c r="F2401" s="1" t="s">
        <v>33</v>
      </c>
      <c r="G2401" s="1" t="s">
        <v>26</v>
      </c>
      <c r="H2401" s="1" t="s">
        <v>82</v>
      </c>
      <c r="I2401">
        <v>1</v>
      </c>
      <c r="J2401">
        <v>450</v>
      </c>
      <c r="K2401" s="7">
        <v>0.15</v>
      </c>
      <c r="L2401">
        <v>382</v>
      </c>
      <c r="M2401">
        <v>83.19</v>
      </c>
      <c r="N2401" s="7">
        <f>IFERROR(Sales_Data[[#This Row],[Profit]]/Sales_Data[[#This Row],[Sales]],0)</f>
        <v>0.21777486910994764</v>
      </c>
      <c r="O2401" s="7" t="str">
        <f>TEXT(Sales_Data[[#This Row],[Order_Date]],"mmm")</f>
        <v>Jan</v>
      </c>
      <c r="P2401" s="9" t="str">
        <f>TEXT(Sales_Data[[#This Row],[Order_Date]],"yyyy")</f>
        <v>2025</v>
      </c>
      <c r="Q2401" s="9" t="str">
        <f t="shared" si="37"/>
        <v>New</v>
      </c>
      <c r="R2401" s="1" t="s">
        <v>73</v>
      </c>
    </row>
    <row r="2402" spans="1:18" x14ac:dyDescent="0.35">
      <c r="A2402" s="1" t="s">
        <v>5562</v>
      </c>
      <c r="B2402" s="2">
        <v>45757</v>
      </c>
      <c r="C2402" s="1" t="s">
        <v>1964</v>
      </c>
      <c r="D2402" s="1" t="s">
        <v>4619</v>
      </c>
      <c r="E2402" s="1" t="s">
        <v>56</v>
      </c>
      <c r="F2402" s="1" t="s">
        <v>57</v>
      </c>
      <c r="G2402" s="1" t="s">
        <v>18</v>
      </c>
      <c r="H2402" s="1" t="s">
        <v>292</v>
      </c>
      <c r="I2402">
        <v>4</v>
      </c>
      <c r="J2402">
        <v>500</v>
      </c>
      <c r="K2402" s="7">
        <v>0.05</v>
      </c>
      <c r="L2402">
        <v>1900</v>
      </c>
      <c r="M2402">
        <v>385.88</v>
      </c>
      <c r="N2402" s="7">
        <f>IFERROR(Sales_Data[[#This Row],[Profit]]/Sales_Data[[#This Row],[Sales]],0)</f>
        <v>0.20309473684210527</v>
      </c>
      <c r="O2402" s="7" t="str">
        <f>TEXT(Sales_Data[[#This Row],[Order_Date]],"mmm")</f>
        <v>Apr</v>
      </c>
      <c r="P2402" s="9" t="str">
        <f>TEXT(Sales_Data[[#This Row],[Order_Date]],"yyyy")</f>
        <v>2025</v>
      </c>
      <c r="Q2402" s="9" t="str">
        <f t="shared" si="37"/>
        <v>Existing</v>
      </c>
      <c r="R2402" s="1" t="s">
        <v>20</v>
      </c>
    </row>
    <row r="2403" spans="1:18" x14ac:dyDescent="0.35">
      <c r="A2403" s="1" t="s">
        <v>5563</v>
      </c>
      <c r="B2403" s="2">
        <v>45686</v>
      </c>
      <c r="C2403" s="1" t="s">
        <v>4810</v>
      </c>
      <c r="D2403" s="1" t="s">
        <v>5564</v>
      </c>
      <c r="E2403" s="1" t="s">
        <v>32</v>
      </c>
      <c r="F2403" s="1" t="s">
        <v>33</v>
      </c>
      <c r="G2403" s="1" t="s">
        <v>18</v>
      </c>
      <c r="H2403" s="1" t="s">
        <v>292</v>
      </c>
      <c r="I2403">
        <v>1</v>
      </c>
      <c r="J2403">
        <v>500</v>
      </c>
      <c r="K2403" s="7">
        <v>0.15</v>
      </c>
      <c r="L2403">
        <v>425</v>
      </c>
      <c r="M2403">
        <v>71.989999999999995</v>
      </c>
      <c r="N2403" s="7">
        <f>IFERROR(Sales_Data[[#This Row],[Profit]]/Sales_Data[[#This Row],[Sales]],0)</f>
        <v>0.16938823529411765</v>
      </c>
      <c r="O2403" s="7" t="str">
        <f>TEXT(Sales_Data[[#This Row],[Order_Date]],"mmm")</f>
        <v>Jan</v>
      </c>
      <c r="P2403" s="9" t="str">
        <f>TEXT(Sales_Data[[#This Row],[Order_Date]],"yyyy")</f>
        <v>2025</v>
      </c>
      <c r="Q2403" s="9" t="str">
        <f t="shared" si="37"/>
        <v>New</v>
      </c>
      <c r="R2403" s="1" t="s">
        <v>20</v>
      </c>
    </row>
    <row r="2404" spans="1:18" x14ac:dyDescent="0.35">
      <c r="A2404" s="1" t="s">
        <v>5565</v>
      </c>
      <c r="B2404" s="2">
        <v>45677</v>
      </c>
      <c r="C2404" s="1" t="s">
        <v>5566</v>
      </c>
      <c r="D2404" s="1" t="s">
        <v>5567</v>
      </c>
      <c r="E2404" s="1" t="s">
        <v>40</v>
      </c>
      <c r="F2404" s="1" t="s">
        <v>41</v>
      </c>
      <c r="G2404" s="1" t="s">
        <v>120</v>
      </c>
      <c r="H2404" s="1" t="s">
        <v>146</v>
      </c>
      <c r="I2404">
        <v>3</v>
      </c>
      <c r="J2404">
        <v>800</v>
      </c>
      <c r="K2404" s="7">
        <v>0.05</v>
      </c>
      <c r="L2404">
        <v>2280</v>
      </c>
      <c r="M2404">
        <v>346.17</v>
      </c>
      <c r="N2404" s="7">
        <f>IFERROR(Sales_Data[[#This Row],[Profit]]/Sales_Data[[#This Row],[Sales]],0)</f>
        <v>0.15182894736842106</v>
      </c>
      <c r="O2404" s="7" t="str">
        <f>TEXT(Sales_Data[[#This Row],[Order_Date]],"mmm")</f>
        <v>Jan</v>
      </c>
      <c r="P2404" s="9" t="str">
        <f>TEXT(Sales_Data[[#This Row],[Order_Date]],"yyyy")</f>
        <v>2025</v>
      </c>
      <c r="Q2404" s="9" t="str">
        <f t="shared" si="37"/>
        <v>Existing</v>
      </c>
      <c r="R2404" s="1" t="s">
        <v>36</v>
      </c>
    </row>
    <row r="2405" spans="1:18" x14ac:dyDescent="0.35">
      <c r="A2405" s="1" t="s">
        <v>5568</v>
      </c>
      <c r="B2405" s="2">
        <v>45711</v>
      </c>
      <c r="C2405" s="1" t="s">
        <v>5569</v>
      </c>
      <c r="D2405" s="1" t="s">
        <v>5240</v>
      </c>
      <c r="E2405" s="1" t="s">
        <v>81</v>
      </c>
      <c r="F2405" s="1" t="s">
        <v>33</v>
      </c>
      <c r="G2405" s="1" t="s">
        <v>18</v>
      </c>
      <c r="H2405" s="1" t="s">
        <v>131</v>
      </c>
      <c r="I2405">
        <v>4</v>
      </c>
      <c r="J2405">
        <v>1500</v>
      </c>
      <c r="K2405" s="7">
        <v>0.05</v>
      </c>
      <c r="L2405">
        <v>5700</v>
      </c>
      <c r="M2405">
        <v>1305.24</v>
      </c>
      <c r="N2405" s="7">
        <f>IFERROR(Sales_Data[[#This Row],[Profit]]/Sales_Data[[#This Row],[Sales]],0)</f>
        <v>0.22898947368421052</v>
      </c>
      <c r="O2405" s="7" t="str">
        <f>TEXT(Sales_Data[[#This Row],[Order_Date]],"mmm")</f>
        <v>Feb</v>
      </c>
      <c r="P2405" s="9" t="str">
        <f>TEXT(Sales_Data[[#This Row],[Order_Date]],"yyyy")</f>
        <v>2025</v>
      </c>
      <c r="Q2405" s="9" t="str">
        <f t="shared" si="37"/>
        <v>Existing</v>
      </c>
      <c r="R2405" s="1" t="s">
        <v>64</v>
      </c>
    </row>
    <row r="2406" spans="1:18" x14ac:dyDescent="0.35">
      <c r="A2406" s="1" t="s">
        <v>5570</v>
      </c>
      <c r="B2406" s="2">
        <v>45818</v>
      </c>
      <c r="C2406" s="1" t="s">
        <v>5571</v>
      </c>
      <c r="D2406" s="1" t="s">
        <v>3506</v>
      </c>
      <c r="E2406" s="1" t="s">
        <v>17</v>
      </c>
      <c r="F2406" s="1" t="s">
        <v>17</v>
      </c>
      <c r="G2406" s="1" t="s">
        <v>34</v>
      </c>
      <c r="H2406" s="1" t="s">
        <v>35</v>
      </c>
      <c r="I2406">
        <v>3</v>
      </c>
      <c r="J2406">
        <v>9000</v>
      </c>
      <c r="K2406" s="7">
        <v>0.15</v>
      </c>
      <c r="L2406">
        <v>22950</v>
      </c>
      <c r="M2406">
        <v>2170.71</v>
      </c>
      <c r="N2406" s="7">
        <f>IFERROR(Sales_Data[[#This Row],[Profit]]/Sales_Data[[#This Row],[Sales]],0)</f>
        <v>9.4584313725490199E-2</v>
      </c>
      <c r="O2406" s="7" t="str">
        <f>TEXT(Sales_Data[[#This Row],[Order_Date]],"mmm")</f>
        <v>Jun</v>
      </c>
      <c r="P2406" s="9" t="str">
        <f>TEXT(Sales_Data[[#This Row],[Order_Date]],"yyyy")</f>
        <v>2025</v>
      </c>
      <c r="Q2406" s="9" t="str">
        <f t="shared" si="37"/>
        <v>Existing</v>
      </c>
      <c r="R2406" s="1" t="s">
        <v>36</v>
      </c>
    </row>
    <row r="2407" spans="1:18" x14ac:dyDescent="0.35">
      <c r="A2407" s="1" t="s">
        <v>5572</v>
      </c>
      <c r="B2407" s="2">
        <v>45693</v>
      </c>
      <c r="C2407" s="1" t="s">
        <v>3061</v>
      </c>
      <c r="D2407" s="1" t="s">
        <v>2154</v>
      </c>
      <c r="E2407" s="1" t="s">
        <v>17</v>
      </c>
      <c r="F2407" s="1" t="s">
        <v>17</v>
      </c>
      <c r="G2407" s="1" t="s">
        <v>42</v>
      </c>
      <c r="H2407" s="1" t="s">
        <v>63</v>
      </c>
      <c r="I2407">
        <v>5</v>
      </c>
      <c r="J2407">
        <v>4500</v>
      </c>
      <c r="K2407" s="7">
        <v>0.05</v>
      </c>
      <c r="L2407">
        <v>21375</v>
      </c>
      <c r="M2407">
        <v>5078.16</v>
      </c>
      <c r="N2407" s="7">
        <f>IFERROR(Sales_Data[[#This Row],[Profit]]/Sales_Data[[#This Row],[Sales]],0)</f>
        <v>0.23757473684210526</v>
      </c>
      <c r="O2407" s="7" t="str">
        <f>TEXT(Sales_Data[[#This Row],[Order_Date]],"mmm")</f>
        <v>Feb</v>
      </c>
      <c r="P2407" s="9" t="str">
        <f>TEXT(Sales_Data[[#This Row],[Order_Date]],"yyyy")</f>
        <v>2025</v>
      </c>
      <c r="Q2407" s="9" t="str">
        <f t="shared" si="37"/>
        <v>Existing</v>
      </c>
      <c r="R2407" s="1" t="s">
        <v>20</v>
      </c>
    </row>
    <row r="2408" spans="1:18" x14ac:dyDescent="0.35">
      <c r="A2408" s="1" t="s">
        <v>5573</v>
      </c>
      <c r="B2408" s="2">
        <v>45779</v>
      </c>
      <c r="C2408" s="1" t="s">
        <v>5415</v>
      </c>
      <c r="D2408" s="1" t="s">
        <v>5574</v>
      </c>
      <c r="E2408" s="1" t="s">
        <v>160</v>
      </c>
      <c r="F2408" s="1" t="s">
        <v>161</v>
      </c>
      <c r="G2408" s="1" t="s">
        <v>42</v>
      </c>
      <c r="H2408" s="1" t="s">
        <v>112</v>
      </c>
      <c r="I2408">
        <v>3</v>
      </c>
      <c r="J2408">
        <v>2500</v>
      </c>
      <c r="K2408" s="7">
        <v>0</v>
      </c>
      <c r="L2408">
        <v>7500</v>
      </c>
      <c r="M2408">
        <v>939.26</v>
      </c>
      <c r="N2408" s="7">
        <f>IFERROR(Sales_Data[[#This Row],[Profit]]/Sales_Data[[#This Row],[Sales]],0)</f>
        <v>0.12523466666666666</v>
      </c>
      <c r="O2408" s="7" t="str">
        <f>TEXT(Sales_Data[[#This Row],[Order_Date]],"mmm")</f>
        <v>May</v>
      </c>
      <c r="P2408" s="9" t="str">
        <f>TEXT(Sales_Data[[#This Row],[Order_Date]],"yyyy")</f>
        <v>2025</v>
      </c>
      <c r="Q2408" s="9" t="str">
        <f t="shared" si="37"/>
        <v>Existing</v>
      </c>
      <c r="R2408" s="1" t="s">
        <v>73</v>
      </c>
    </row>
    <row r="2409" spans="1:18" x14ac:dyDescent="0.35">
      <c r="A2409" s="1" t="s">
        <v>5575</v>
      </c>
      <c r="B2409" s="2">
        <v>45708</v>
      </c>
      <c r="C2409" s="1" t="s">
        <v>104</v>
      </c>
      <c r="D2409" s="1" t="s">
        <v>5576</v>
      </c>
      <c r="E2409" s="1" t="s">
        <v>32</v>
      </c>
      <c r="F2409" s="1" t="s">
        <v>33</v>
      </c>
      <c r="G2409" s="1" t="s">
        <v>42</v>
      </c>
      <c r="H2409" s="1" t="s">
        <v>102</v>
      </c>
      <c r="I2409">
        <v>5</v>
      </c>
      <c r="J2409">
        <v>25000</v>
      </c>
      <c r="K2409" s="7">
        <v>0.1</v>
      </c>
      <c r="L2409">
        <v>112500</v>
      </c>
      <c r="M2409">
        <v>19971.63</v>
      </c>
      <c r="N2409" s="7">
        <f>IFERROR(Sales_Data[[#This Row],[Profit]]/Sales_Data[[#This Row],[Sales]],0)</f>
        <v>0.17752560000000001</v>
      </c>
      <c r="O2409" s="7" t="str">
        <f>TEXT(Sales_Data[[#This Row],[Order_Date]],"mmm")</f>
        <v>Feb</v>
      </c>
      <c r="P2409" s="9" t="str">
        <f>TEXT(Sales_Data[[#This Row],[Order_Date]],"yyyy")</f>
        <v>2025</v>
      </c>
      <c r="Q2409" s="9" t="str">
        <f t="shared" si="37"/>
        <v>Existing</v>
      </c>
      <c r="R2409" s="1" t="s">
        <v>73</v>
      </c>
    </row>
    <row r="2410" spans="1:18" x14ac:dyDescent="0.35">
      <c r="A2410" s="1" t="s">
        <v>5577</v>
      </c>
      <c r="B2410" s="2">
        <v>45850</v>
      </c>
      <c r="C2410" s="1" t="s">
        <v>4683</v>
      </c>
      <c r="D2410" s="1" t="s">
        <v>2075</v>
      </c>
      <c r="E2410" s="1" t="s">
        <v>17</v>
      </c>
      <c r="F2410" s="1" t="s">
        <v>17</v>
      </c>
      <c r="G2410" s="1" t="s">
        <v>18</v>
      </c>
      <c r="H2410" s="1" t="s">
        <v>131</v>
      </c>
      <c r="I2410">
        <v>2</v>
      </c>
      <c r="J2410">
        <v>1500</v>
      </c>
      <c r="K2410" s="7">
        <v>0.1</v>
      </c>
      <c r="L2410">
        <v>2700</v>
      </c>
      <c r="M2410">
        <v>499.31</v>
      </c>
      <c r="N2410" s="7">
        <f>IFERROR(Sales_Data[[#This Row],[Profit]]/Sales_Data[[#This Row],[Sales]],0)</f>
        <v>0.18492962962962964</v>
      </c>
      <c r="O2410" s="7" t="str">
        <f>TEXT(Sales_Data[[#This Row],[Order_Date]],"mmm")</f>
        <v>Jul</v>
      </c>
      <c r="P2410" s="9" t="str">
        <f>TEXT(Sales_Data[[#This Row],[Order_Date]],"yyyy")</f>
        <v>2025</v>
      </c>
      <c r="Q2410" s="9" t="str">
        <f t="shared" si="37"/>
        <v>Existing</v>
      </c>
      <c r="R2410" s="1" t="s">
        <v>28</v>
      </c>
    </row>
    <row r="2411" spans="1:18" x14ac:dyDescent="0.35">
      <c r="A2411" s="1" t="s">
        <v>5578</v>
      </c>
      <c r="B2411" s="2">
        <v>46013</v>
      </c>
      <c r="C2411" s="1" t="s">
        <v>2718</v>
      </c>
      <c r="D2411" s="1" t="s">
        <v>5579</v>
      </c>
      <c r="E2411" s="1" t="s">
        <v>32</v>
      </c>
      <c r="F2411" s="1" t="s">
        <v>33</v>
      </c>
      <c r="G2411" s="1" t="s">
        <v>26</v>
      </c>
      <c r="H2411" s="1" t="s">
        <v>82</v>
      </c>
      <c r="I2411">
        <v>2</v>
      </c>
      <c r="J2411">
        <v>450</v>
      </c>
      <c r="K2411" s="7">
        <v>0.05</v>
      </c>
      <c r="L2411">
        <v>855</v>
      </c>
      <c r="M2411">
        <v>158.80000000000001</v>
      </c>
      <c r="N2411" s="7">
        <f>IFERROR(Sales_Data[[#This Row],[Profit]]/Sales_Data[[#This Row],[Sales]],0)</f>
        <v>0.1857309941520468</v>
      </c>
      <c r="O2411" s="7" t="str">
        <f>TEXT(Sales_Data[[#This Row],[Order_Date]],"mmm")</f>
        <v>Dec</v>
      </c>
      <c r="P2411" s="9" t="str">
        <f>TEXT(Sales_Data[[#This Row],[Order_Date]],"yyyy")</f>
        <v>2025</v>
      </c>
      <c r="Q2411" s="9" t="str">
        <f t="shared" si="37"/>
        <v>Existing</v>
      </c>
      <c r="R2411" s="1" t="s">
        <v>73</v>
      </c>
    </row>
    <row r="2412" spans="1:18" x14ac:dyDescent="0.35">
      <c r="A2412" s="1" t="s">
        <v>5580</v>
      </c>
      <c r="B2412" s="2">
        <v>45881</v>
      </c>
      <c r="C2412" s="1" t="s">
        <v>1789</v>
      </c>
      <c r="D2412" s="1" t="s">
        <v>127</v>
      </c>
      <c r="E2412" s="1" t="s">
        <v>51</v>
      </c>
      <c r="F2412" s="1" t="s">
        <v>52</v>
      </c>
      <c r="G2412" s="1" t="s">
        <v>34</v>
      </c>
      <c r="H2412" s="1" t="s">
        <v>153</v>
      </c>
      <c r="I2412">
        <v>1</v>
      </c>
      <c r="J2412">
        <v>7000</v>
      </c>
      <c r="K2412" s="7">
        <v>0</v>
      </c>
      <c r="L2412">
        <v>7000</v>
      </c>
      <c r="M2412">
        <v>613.38</v>
      </c>
      <c r="N2412" s="7">
        <f>IFERROR(Sales_Data[[#This Row],[Profit]]/Sales_Data[[#This Row],[Sales]],0)</f>
        <v>8.7625714285714279E-2</v>
      </c>
      <c r="O2412" s="7" t="str">
        <f>TEXT(Sales_Data[[#This Row],[Order_Date]],"mmm")</f>
        <v>Aug</v>
      </c>
      <c r="P2412" s="9" t="str">
        <f>TEXT(Sales_Data[[#This Row],[Order_Date]],"yyyy")</f>
        <v>2025</v>
      </c>
      <c r="Q2412" s="9" t="str">
        <f t="shared" si="37"/>
        <v>New</v>
      </c>
      <c r="R2412" s="1" t="s">
        <v>20</v>
      </c>
    </row>
    <row r="2413" spans="1:18" x14ac:dyDescent="0.35">
      <c r="A2413" s="1" t="s">
        <v>5581</v>
      </c>
      <c r="B2413" s="2">
        <v>45976</v>
      </c>
      <c r="C2413" s="1" t="s">
        <v>4152</v>
      </c>
      <c r="D2413" s="1" t="s">
        <v>5582</v>
      </c>
      <c r="E2413" s="1" t="s">
        <v>119</v>
      </c>
      <c r="F2413" s="1" t="s">
        <v>33</v>
      </c>
      <c r="G2413" s="1" t="s">
        <v>42</v>
      </c>
      <c r="H2413" s="1" t="s">
        <v>102</v>
      </c>
      <c r="I2413">
        <v>5</v>
      </c>
      <c r="J2413">
        <v>25000</v>
      </c>
      <c r="K2413" s="7">
        <v>0.2</v>
      </c>
      <c r="L2413">
        <v>100000</v>
      </c>
      <c r="M2413">
        <v>11039.2</v>
      </c>
      <c r="N2413" s="7">
        <f>IFERROR(Sales_Data[[#This Row],[Profit]]/Sales_Data[[#This Row],[Sales]],0)</f>
        <v>0.110392</v>
      </c>
      <c r="O2413" s="7" t="str">
        <f>TEXT(Sales_Data[[#This Row],[Order_Date]],"mmm")</f>
        <v>Nov</v>
      </c>
      <c r="P2413" s="9" t="str">
        <f>TEXT(Sales_Data[[#This Row],[Order_Date]],"yyyy")</f>
        <v>2025</v>
      </c>
      <c r="Q2413" s="9" t="str">
        <f t="shared" si="37"/>
        <v>Existing</v>
      </c>
      <c r="R2413" s="1" t="s">
        <v>28</v>
      </c>
    </row>
    <row r="2414" spans="1:18" x14ac:dyDescent="0.35">
      <c r="A2414" s="1" t="s">
        <v>5583</v>
      </c>
      <c r="B2414" s="2">
        <v>45916</v>
      </c>
      <c r="C2414" s="1" t="s">
        <v>3859</v>
      </c>
      <c r="D2414" s="1" t="s">
        <v>5584</v>
      </c>
      <c r="E2414" s="1" t="s">
        <v>106</v>
      </c>
      <c r="F2414" s="1" t="s">
        <v>33</v>
      </c>
      <c r="G2414" s="1" t="s">
        <v>26</v>
      </c>
      <c r="H2414" s="1" t="s">
        <v>27</v>
      </c>
      <c r="I2414">
        <v>1</v>
      </c>
      <c r="J2414">
        <v>1200</v>
      </c>
      <c r="K2414" s="7">
        <v>0.05</v>
      </c>
      <c r="L2414">
        <v>1140</v>
      </c>
      <c r="M2414">
        <v>169.4</v>
      </c>
      <c r="N2414" s="7">
        <f>IFERROR(Sales_Data[[#This Row],[Profit]]/Sales_Data[[#This Row],[Sales]],0)</f>
        <v>0.14859649122807017</v>
      </c>
      <c r="O2414" s="7" t="str">
        <f>TEXT(Sales_Data[[#This Row],[Order_Date]],"mmm")</f>
        <v>Sep</v>
      </c>
      <c r="P2414" s="9" t="str">
        <f>TEXT(Sales_Data[[#This Row],[Order_Date]],"yyyy")</f>
        <v>2025</v>
      </c>
      <c r="Q2414" s="9" t="str">
        <f t="shared" si="37"/>
        <v>New</v>
      </c>
      <c r="R2414" s="1" t="s">
        <v>64</v>
      </c>
    </row>
    <row r="2415" spans="1:18" x14ac:dyDescent="0.35">
      <c r="A2415" s="1" t="s">
        <v>5585</v>
      </c>
      <c r="B2415" s="2">
        <v>45848</v>
      </c>
      <c r="C2415" s="1" t="s">
        <v>2907</v>
      </c>
      <c r="D2415" s="1" t="s">
        <v>3454</v>
      </c>
      <c r="E2415" s="1" t="s">
        <v>17</v>
      </c>
      <c r="F2415" s="1" t="s">
        <v>17</v>
      </c>
      <c r="G2415" s="1" t="s">
        <v>42</v>
      </c>
      <c r="H2415" s="1" t="s">
        <v>43</v>
      </c>
      <c r="I2415">
        <v>2</v>
      </c>
      <c r="J2415">
        <v>18000</v>
      </c>
      <c r="K2415" s="7">
        <v>0.05</v>
      </c>
      <c r="L2415">
        <v>34200</v>
      </c>
      <c r="M2415">
        <v>8152.34</v>
      </c>
      <c r="N2415" s="7">
        <f>IFERROR(Sales_Data[[#This Row],[Profit]]/Sales_Data[[#This Row],[Sales]],0)</f>
        <v>0.23837251461988304</v>
      </c>
      <c r="O2415" s="7" t="str">
        <f>TEXT(Sales_Data[[#This Row],[Order_Date]],"mmm")</f>
        <v>Jul</v>
      </c>
      <c r="P2415" s="9" t="str">
        <f>TEXT(Sales_Data[[#This Row],[Order_Date]],"yyyy")</f>
        <v>2025</v>
      </c>
      <c r="Q2415" s="9" t="str">
        <f t="shared" si="37"/>
        <v>Existing</v>
      </c>
      <c r="R2415" s="1" t="s">
        <v>73</v>
      </c>
    </row>
    <row r="2416" spans="1:18" x14ac:dyDescent="0.35">
      <c r="A2416" s="1" t="s">
        <v>5586</v>
      </c>
      <c r="B2416" s="2">
        <v>45748</v>
      </c>
      <c r="C2416" s="1" t="s">
        <v>4465</v>
      </c>
      <c r="D2416" s="1" t="s">
        <v>482</v>
      </c>
      <c r="E2416" s="1" t="s">
        <v>17</v>
      </c>
      <c r="F2416" s="1" t="s">
        <v>17</v>
      </c>
      <c r="G2416" s="1" t="s">
        <v>34</v>
      </c>
      <c r="H2416" s="1" t="s">
        <v>35</v>
      </c>
      <c r="I2416">
        <v>1</v>
      </c>
      <c r="J2416">
        <v>9000</v>
      </c>
      <c r="K2416" s="7">
        <v>0.2</v>
      </c>
      <c r="L2416">
        <v>7200</v>
      </c>
      <c r="M2416">
        <v>1297.8599999999999</v>
      </c>
      <c r="N2416" s="7">
        <f>IFERROR(Sales_Data[[#This Row],[Profit]]/Sales_Data[[#This Row],[Sales]],0)</f>
        <v>0.18025833333333333</v>
      </c>
      <c r="O2416" s="7" t="str">
        <f>TEXT(Sales_Data[[#This Row],[Order_Date]],"mmm")</f>
        <v>Apr</v>
      </c>
      <c r="P2416" s="9" t="str">
        <f>TEXT(Sales_Data[[#This Row],[Order_Date]],"yyyy")</f>
        <v>2025</v>
      </c>
      <c r="Q2416" s="9" t="str">
        <f t="shared" si="37"/>
        <v>New</v>
      </c>
      <c r="R2416" s="1" t="s">
        <v>73</v>
      </c>
    </row>
    <row r="2417" spans="1:18" x14ac:dyDescent="0.35">
      <c r="A2417" s="1" t="s">
        <v>5587</v>
      </c>
      <c r="B2417" s="2">
        <v>45800</v>
      </c>
      <c r="C2417" s="1" t="s">
        <v>5412</v>
      </c>
      <c r="D2417" s="1" t="s">
        <v>105</v>
      </c>
      <c r="E2417" s="1" t="s">
        <v>32</v>
      </c>
      <c r="F2417" s="1" t="s">
        <v>33</v>
      </c>
      <c r="G2417" s="1" t="s">
        <v>42</v>
      </c>
      <c r="H2417" s="1" t="s">
        <v>63</v>
      </c>
      <c r="I2417">
        <v>2</v>
      </c>
      <c r="J2417">
        <v>4500</v>
      </c>
      <c r="K2417" s="7">
        <v>0.15</v>
      </c>
      <c r="L2417">
        <v>7650</v>
      </c>
      <c r="M2417">
        <v>1503.28</v>
      </c>
      <c r="N2417" s="7">
        <f>IFERROR(Sales_Data[[#This Row],[Profit]]/Sales_Data[[#This Row],[Sales]],0)</f>
        <v>0.19650718954248367</v>
      </c>
      <c r="O2417" s="7" t="str">
        <f>TEXT(Sales_Data[[#This Row],[Order_Date]],"mmm")</f>
        <v>May</v>
      </c>
      <c r="P2417" s="9" t="str">
        <f>TEXT(Sales_Data[[#This Row],[Order_Date]],"yyyy")</f>
        <v>2025</v>
      </c>
      <c r="Q2417" s="9" t="str">
        <f t="shared" si="37"/>
        <v>Existing</v>
      </c>
      <c r="R2417" s="1" t="s">
        <v>28</v>
      </c>
    </row>
    <row r="2418" spans="1:18" x14ac:dyDescent="0.35">
      <c r="A2418" s="1" t="s">
        <v>5588</v>
      </c>
      <c r="B2418" s="2">
        <v>45944</v>
      </c>
      <c r="C2418" s="1" t="s">
        <v>3013</v>
      </c>
      <c r="D2418" s="1" t="s">
        <v>5589</v>
      </c>
      <c r="E2418" s="1" t="s">
        <v>62</v>
      </c>
      <c r="F2418" s="1" t="s">
        <v>41</v>
      </c>
      <c r="G2418" s="1" t="s">
        <v>42</v>
      </c>
      <c r="H2418" s="1" t="s">
        <v>112</v>
      </c>
      <c r="I2418">
        <v>5</v>
      </c>
      <c r="J2418">
        <v>2500</v>
      </c>
      <c r="K2418" s="7">
        <v>0.05</v>
      </c>
      <c r="L2418">
        <v>11875</v>
      </c>
      <c r="M2418">
        <v>2486.81</v>
      </c>
      <c r="N2418" s="7">
        <f>IFERROR(Sales_Data[[#This Row],[Profit]]/Sales_Data[[#This Row],[Sales]],0)</f>
        <v>0.20941557894736842</v>
      </c>
      <c r="O2418" s="7" t="str">
        <f>TEXT(Sales_Data[[#This Row],[Order_Date]],"mmm")</f>
        <v>Oct</v>
      </c>
      <c r="P2418" s="9" t="str">
        <f>TEXT(Sales_Data[[#This Row],[Order_Date]],"yyyy")</f>
        <v>2025</v>
      </c>
      <c r="Q2418" s="9" t="str">
        <f t="shared" si="37"/>
        <v>Existing</v>
      </c>
      <c r="R2418" s="1" t="s">
        <v>64</v>
      </c>
    </row>
    <row r="2419" spans="1:18" x14ac:dyDescent="0.35">
      <c r="A2419" s="1" t="s">
        <v>5590</v>
      </c>
      <c r="B2419" s="2">
        <v>45886</v>
      </c>
      <c r="C2419" s="1" t="s">
        <v>487</v>
      </c>
      <c r="D2419" s="1" t="s">
        <v>5591</v>
      </c>
      <c r="E2419" s="1" t="s">
        <v>56</v>
      </c>
      <c r="F2419" s="1" t="s">
        <v>57</v>
      </c>
      <c r="G2419" s="1" t="s">
        <v>42</v>
      </c>
      <c r="H2419" s="1" t="s">
        <v>102</v>
      </c>
      <c r="I2419">
        <v>5</v>
      </c>
      <c r="J2419">
        <v>25000</v>
      </c>
      <c r="K2419" s="7">
        <v>0.1</v>
      </c>
      <c r="L2419">
        <v>112500</v>
      </c>
      <c r="M2419">
        <v>22681.46</v>
      </c>
      <c r="N2419" s="7">
        <f>IFERROR(Sales_Data[[#This Row],[Profit]]/Sales_Data[[#This Row],[Sales]],0)</f>
        <v>0.20161297777777776</v>
      </c>
      <c r="O2419" s="7" t="str">
        <f>TEXT(Sales_Data[[#This Row],[Order_Date]],"mmm")</f>
        <v>Aug</v>
      </c>
      <c r="P2419" s="9" t="str">
        <f>TEXT(Sales_Data[[#This Row],[Order_Date]],"yyyy")</f>
        <v>2025</v>
      </c>
      <c r="Q2419" s="9" t="str">
        <f t="shared" si="37"/>
        <v>Existing</v>
      </c>
      <c r="R2419" s="1" t="s">
        <v>36</v>
      </c>
    </row>
    <row r="2420" spans="1:18" x14ac:dyDescent="0.35">
      <c r="A2420" s="1" t="s">
        <v>5592</v>
      </c>
      <c r="B2420" s="2">
        <v>45675</v>
      </c>
      <c r="C2420" s="1" t="s">
        <v>406</v>
      </c>
      <c r="D2420" s="1" t="s">
        <v>5593</v>
      </c>
      <c r="E2420" s="1" t="s">
        <v>71</v>
      </c>
      <c r="F2420" s="1" t="s">
        <v>33</v>
      </c>
      <c r="G2420" s="1" t="s">
        <v>42</v>
      </c>
      <c r="H2420" s="1" t="s">
        <v>112</v>
      </c>
      <c r="I2420">
        <v>3</v>
      </c>
      <c r="J2420">
        <v>2500</v>
      </c>
      <c r="K2420" s="7">
        <v>0</v>
      </c>
      <c r="L2420">
        <v>7500</v>
      </c>
      <c r="M2420">
        <v>745.66</v>
      </c>
      <c r="N2420" s="7">
        <f>IFERROR(Sales_Data[[#This Row],[Profit]]/Sales_Data[[#This Row],[Sales]],0)</f>
        <v>9.9421333333333334E-2</v>
      </c>
      <c r="O2420" s="7" t="str">
        <f>TEXT(Sales_Data[[#This Row],[Order_Date]],"mmm")</f>
        <v>Jan</v>
      </c>
      <c r="P2420" s="9" t="str">
        <f>TEXT(Sales_Data[[#This Row],[Order_Date]],"yyyy")</f>
        <v>2025</v>
      </c>
      <c r="Q2420" s="9" t="str">
        <f t="shared" si="37"/>
        <v>Existing</v>
      </c>
      <c r="R2420" s="1" t="s">
        <v>20</v>
      </c>
    </row>
    <row r="2421" spans="1:18" x14ac:dyDescent="0.35">
      <c r="A2421" s="1" t="s">
        <v>5594</v>
      </c>
      <c r="B2421" s="2">
        <v>45708</v>
      </c>
      <c r="C2421" s="1" t="s">
        <v>1519</v>
      </c>
      <c r="D2421" s="1" t="s">
        <v>774</v>
      </c>
      <c r="E2421" s="1" t="s">
        <v>56</v>
      </c>
      <c r="F2421" s="1" t="s">
        <v>57</v>
      </c>
      <c r="G2421" s="1" t="s">
        <v>34</v>
      </c>
      <c r="H2421" s="1" t="s">
        <v>107</v>
      </c>
      <c r="I2421">
        <v>2</v>
      </c>
      <c r="J2421">
        <v>6500</v>
      </c>
      <c r="K2421" s="7">
        <v>0</v>
      </c>
      <c r="L2421">
        <v>13000</v>
      </c>
      <c r="M2421">
        <v>2670.89</v>
      </c>
      <c r="N2421" s="7">
        <f>IFERROR(Sales_Data[[#This Row],[Profit]]/Sales_Data[[#This Row],[Sales]],0)</f>
        <v>0.2054530769230769</v>
      </c>
      <c r="O2421" s="7" t="str">
        <f>TEXT(Sales_Data[[#This Row],[Order_Date]],"mmm")</f>
        <v>Feb</v>
      </c>
      <c r="P2421" s="9" t="str">
        <f>TEXT(Sales_Data[[#This Row],[Order_Date]],"yyyy")</f>
        <v>2025</v>
      </c>
      <c r="Q2421" s="9" t="str">
        <f t="shared" si="37"/>
        <v>Existing</v>
      </c>
      <c r="R2421" s="1" t="s">
        <v>28</v>
      </c>
    </row>
    <row r="2422" spans="1:18" x14ac:dyDescent="0.35">
      <c r="A2422" s="1" t="s">
        <v>5595</v>
      </c>
      <c r="B2422" s="2">
        <v>45708</v>
      </c>
      <c r="C2422" s="1" t="s">
        <v>5596</v>
      </c>
      <c r="D2422" s="1" t="s">
        <v>5597</v>
      </c>
      <c r="E2422" s="1" t="s">
        <v>24</v>
      </c>
      <c r="F2422" s="1" t="s">
        <v>25</v>
      </c>
      <c r="G2422" s="1" t="s">
        <v>26</v>
      </c>
      <c r="H2422" s="1" t="s">
        <v>58</v>
      </c>
      <c r="I2422">
        <v>1</v>
      </c>
      <c r="J2422">
        <v>1400</v>
      </c>
      <c r="K2422" s="7">
        <v>0</v>
      </c>
      <c r="L2422">
        <v>1400</v>
      </c>
      <c r="M2422">
        <v>146.94999999999999</v>
      </c>
      <c r="N2422" s="7">
        <f>IFERROR(Sales_Data[[#This Row],[Profit]]/Sales_Data[[#This Row],[Sales]],0)</f>
        <v>0.1049642857142857</v>
      </c>
      <c r="O2422" s="7" t="str">
        <f>TEXT(Sales_Data[[#This Row],[Order_Date]],"mmm")</f>
        <v>Feb</v>
      </c>
      <c r="P2422" s="9" t="str">
        <f>TEXT(Sales_Data[[#This Row],[Order_Date]],"yyyy")</f>
        <v>2025</v>
      </c>
      <c r="Q2422" s="9" t="str">
        <f t="shared" si="37"/>
        <v>New</v>
      </c>
      <c r="R2422" s="1" t="s">
        <v>64</v>
      </c>
    </row>
    <row r="2423" spans="1:18" x14ac:dyDescent="0.35">
      <c r="A2423" s="1" t="s">
        <v>5598</v>
      </c>
      <c r="B2423" s="2">
        <v>45917</v>
      </c>
      <c r="C2423" s="1" t="s">
        <v>2513</v>
      </c>
      <c r="D2423" s="1" t="s">
        <v>5599</v>
      </c>
      <c r="E2423" s="1" t="s">
        <v>106</v>
      </c>
      <c r="F2423" s="1" t="s">
        <v>33</v>
      </c>
      <c r="G2423" s="1" t="s">
        <v>42</v>
      </c>
      <c r="H2423" s="1" t="s">
        <v>102</v>
      </c>
      <c r="I2423">
        <v>3</v>
      </c>
      <c r="J2423">
        <v>25000</v>
      </c>
      <c r="K2423" s="7">
        <v>0.1</v>
      </c>
      <c r="L2423">
        <v>67500</v>
      </c>
      <c r="M2423">
        <v>16528.11</v>
      </c>
      <c r="N2423" s="7">
        <f>IFERROR(Sales_Data[[#This Row],[Profit]]/Sales_Data[[#This Row],[Sales]],0)</f>
        <v>0.24486088888888891</v>
      </c>
      <c r="O2423" s="7" t="str">
        <f>TEXT(Sales_Data[[#This Row],[Order_Date]],"mmm")</f>
        <v>Sep</v>
      </c>
      <c r="P2423" s="9" t="str">
        <f>TEXT(Sales_Data[[#This Row],[Order_Date]],"yyyy")</f>
        <v>2025</v>
      </c>
      <c r="Q2423" s="9" t="str">
        <f t="shared" si="37"/>
        <v>Existing</v>
      </c>
      <c r="R2423" s="1" t="s">
        <v>64</v>
      </c>
    </row>
    <row r="2424" spans="1:18" x14ac:dyDescent="0.35">
      <c r="A2424" s="1" t="s">
        <v>5600</v>
      </c>
      <c r="B2424" s="2">
        <v>45681</v>
      </c>
      <c r="C2424" s="1" t="s">
        <v>5601</v>
      </c>
      <c r="D2424" s="1" t="s">
        <v>5602</v>
      </c>
      <c r="E2424" s="1" t="s">
        <v>32</v>
      </c>
      <c r="F2424" s="1" t="s">
        <v>33</v>
      </c>
      <c r="G2424" s="1" t="s">
        <v>34</v>
      </c>
      <c r="H2424" s="1" t="s">
        <v>35</v>
      </c>
      <c r="I2424">
        <v>4</v>
      </c>
      <c r="J2424">
        <v>9000</v>
      </c>
      <c r="K2424" s="7">
        <v>0.1</v>
      </c>
      <c r="L2424">
        <v>32400</v>
      </c>
      <c r="M2424">
        <v>4092.55</v>
      </c>
      <c r="N2424" s="7">
        <f>IFERROR(Sales_Data[[#This Row],[Profit]]/Sales_Data[[#This Row],[Sales]],0)</f>
        <v>0.12631327160493827</v>
      </c>
      <c r="O2424" s="7" t="str">
        <f>TEXT(Sales_Data[[#This Row],[Order_Date]],"mmm")</f>
        <v>Jan</v>
      </c>
      <c r="P2424" s="9" t="str">
        <f>TEXT(Sales_Data[[#This Row],[Order_Date]],"yyyy")</f>
        <v>2025</v>
      </c>
      <c r="Q2424" s="9" t="str">
        <f t="shared" si="37"/>
        <v>Existing</v>
      </c>
      <c r="R2424" s="1" t="s">
        <v>20</v>
      </c>
    </row>
    <row r="2425" spans="1:18" x14ac:dyDescent="0.35">
      <c r="A2425" s="1" t="s">
        <v>5603</v>
      </c>
      <c r="B2425" s="2">
        <v>45932</v>
      </c>
      <c r="C2425" s="1" t="s">
        <v>5604</v>
      </c>
      <c r="D2425" s="1" t="s">
        <v>330</v>
      </c>
      <c r="E2425" s="1" t="s">
        <v>81</v>
      </c>
      <c r="F2425" s="1" t="s">
        <v>33</v>
      </c>
      <c r="G2425" s="1" t="s">
        <v>42</v>
      </c>
      <c r="H2425" s="1" t="s">
        <v>47</v>
      </c>
      <c r="I2425">
        <v>3</v>
      </c>
      <c r="J2425">
        <v>55000</v>
      </c>
      <c r="K2425" s="7">
        <v>0</v>
      </c>
      <c r="L2425">
        <v>165000</v>
      </c>
      <c r="M2425">
        <v>33271.33</v>
      </c>
      <c r="N2425" s="7">
        <f>IFERROR(Sales_Data[[#This Row],[Profit]]/Sales_Data[[#This Row],[Sales]],0)</f>
        <v>0.20164442424242426</v>
      </c>
      <c r="O2425" s="7" t="str">
        <f>TEXT(Sales_Data[[#This Row],[Order_Date]],"mmm")</f>
        <v>Oct</v>
      </c>
      <c r="P2425" s="9" t="str">
        <f>TEXT(Sales_Data[[#This Row],[Order_Date]],"yyyy")</f>
        <v>2025</v>
      </c>
      <c r="Q2425" s="9" t="str">
        <f t="shared" si="37"/>
        <v>Existing</v>
      </c>
      <c r="R2425" s="1" t="s">
        <v>64</v>
      </c>
    </row>
    <row r="2426" spans="1:18" x14ac:dyDescent="0.35">
      <c r="A2426" s="1" t="s">
        <v>5605</v>
      </c>
      <c r="B2426" s="2">
        <v>45796</v>
      </c>
      <c r="C2426" s="1" t="s">
        <v>2661</v>
      </c>
      <c r="D2426" s="1" t="s">
        <v>4020</v>
      </c>
      <c r="E2426" s="1" t="s">
        <v>40</v>
      </c>
      <c r="F2426" s="1" t="s">
        <v>41</v>
      </c>
      <c r="G2426" s="1" t="s">
        <v>120</v>
      </c>
      <c r="H2426" s="1" t="s">
        <v>217</v>
      </c>
      <c r="I2426">
        <v>1</v>
      </c>
      <c r="J2426">
        <v>3200</v>
      </c>
      <c r="K2426" s="7">
        <v>0.05</v>
      </c>
      <c r="L2426">
        <v>3040</v>
      </c>
      <c r="M2426">
        <v>758.91</v>
      </c>
      <c r="N2426" s="7">
        <f>IFERROR(Sales_Data[[#This Row],[Profit]]/Sales_Data[[#This Row],[Sales]],0)</f>
        <v>0.24964144736842103</v>
      </c>
      <c r="O2426" s="7" t="str">
        <f>TEXT(Sales_Data[[#This Row],[Order_Date]],"mmm")</f>
        <v>May</v>
      </c>
      <c r="P2426" s="9" t="str">
        <f>TEXT(Sales_Data[[#This Row],[Order_Date]],"yyyy")</f>
        <v>2025</v>
      </c>
      <c r="Q2426" s="9" t="str">
        <f t="shared" si="37"/>
        <v>New</v>
      </c>
      <c r="R2426" s="1" t="s">
        <v>64</v>
      </c>
    </row>
    <row r="2427" spans="1:18" x14ac:dyDescent="0.35">
      <c r="A2427" s="1" t="s">
        <v>5606</v>
      </c>
      <c r="B2427" s="2">
        <v>45796</v>
      </c>
      <c r="C2427" s="1" t="s">
        <v>2105</v>
      </c>
      <c r="D2427" s="1" t="s">
        <v>253</v>
      </c>
      <c r="E2427" s="1" t="s">
        <v>24</v>
      </c>
      <c r="F2427" s="1" t="s">
        <v>25</v>
      </c>
      <c r="G2427" s="1" t="s">
        <v>18</v>
      </c>
      <c r="H2427" s="1" t="s">
        <v>131</v>
      </c>
      <c r="I2427">
        <v>5</v>
      </c>
      <c r="J2427">
        <v>1500</v>
      </c>
      <c r="K2427" s="7">
        <v>0.1</v>
      </c>
      <c r="L2427">
        <v>6750</v>
      </c>
      <c r="M2427">
        <v>1120.8</v>
      </c>
      <c r="N2427" s="7">
        <f>IFERROR(Sales_Data[[#This Row],[Profit]]/Sales_Data[[#This Row],[Sales]],0)</f>
        <v>0.16604444444444444</v>
      </c>
      <c r="O2427" s="7" t="str">
        <f>TEXT(Sales_Data[[#This Row],[Order_Date]],"mmm")</f>
        <v>May</v>
      </c>
      <c r="P2427" s="9" t="str">
        <f>TEXT(Sales_Data[[#This Row],[Order_Date]],"yyyy")</f>
        <v>2025</v>
      </c>
      <c r="Q2427" s="9" t="str">
        <f t="shared" si="37"/>
        <v>Existing</v>
      </c>
      <c r="R2427" s="1" t="s">
        <v>64</v>
      </c>
    </row>
    <row r="2428" spans="1:18" x14ac:dyDescent="0.35">
      <c r="A2428" s="1" t="s">
        <v>5607</v>
      </c>
      <c r="B2428" s="2">
        <v>46001</v>
      </c>
      <c r="C2428" s="1" t="s">
        <v>5608</v>
      </c>
      <c r="D2428" s="1" t="s">
        <v>5609</v>
      </c>
      <c r="E2428" s="1" t="s">
        <v>62</v>
      </c>
      <c r="F2428" s="1" t="s">
        <v>41</v>
      </c>
      <c r="G2428" s="1" t="s">
        <v>120</v>
      </c>
      <c r="H2428" s="1" t="s">
        <v>217</v>
      </c>
      <c r="I2428">
        <v>3</v>
      </c>
      <c r="J2428">
        <v>3200</v>
      </c>
      <c r="K2428" s="7">
        <v>0</v>
      </c>
      <c r="L2428">
        <v>9600</v>
      </c>
      <c r="M2428">
        <v>1207.43</v>
      </c>
      <c r="N2428" s="7">
        <f>IFERROR(Sales_Data[[#This Row],[Profit]]/Sales_Data[[#This Row],[Sales]],0)</f>
        <v>0.12577395833333335</v>
      </c>
      <c r="O2428" s="7" t="str">
        <f>TEXT(Sales_Data[[#This Row],[Order_Date]],"mmm")</f>
        <v>Dec</v>
      </c>
      <c r="P2428" s="9" t="str">
        <f>TEXT(Sales_Data[[#This Row],[Order_Date]],"yyyy")</f>
        <v>2025</v>
      </c>
      <c r="Q2428" s="9" t="str">
        <f t="shared" si="37"/>
        <v>Existing</v>
      </c>
      <c r="R2428" s="1" t="s">
        <v>64</v>
      </c>
    </row>
    <row r="2429" spans="1:18" x14ac:dyDescent="0.35">
      <c r="A2429" s="1" t="s">
        <v>5610</v>
      </c>
      <c r="B2429" s="2">
        <v>45969</v>
      </c>
      <c r="C2429" s="1" t="s">
        <v>5611</v>
      </c>
      <c r="D2429" s="1" t="s">
        <v>3254</v>
      </c>
      <c r="E2429" s="1" t="s">
        <v>160</v>
      </c>
      <c r="F2429" s="1" t="s">
        <v>161</v>
      </c>
      <c r="G2429" s="1" t="s">
        <v>42</v>
      </c>
      <c r="H2429" s="1" t="s">
        <v>102</v>
      </c>
      <c r="I2429">
        <v>2</v>
      </c>
      <c r="J2429">
        <v>25000</v>
      </c>
      <c r="K2429" s="7">
        <v>0</v>
      </c>
      <c r="L2429">
        <v>50000</v>
      </c>
      <c r="M2429">
        <v>10774.44</v>
      </c>
      <c r="N2429" s="7">
        <f>IFERROR(Sales_Data[[#This Row],[Profit]]/Sales_Data[[#This Row],[Sales]],0)</f>
        <v>0.21548880000000001</v>
      </c>
      <c r="O2429" s="7" t="str">
        <f>TEXT(Sales_Data[[#This Row],[Order_Date]],"mmm")</f>
        <v>Nov</v>
      </c>
      <c r="P2429" s="9" t="str">
        <f>TEXT(Sales_Data[[#This Row],[Order_Date]],"yyyy")</f>
        <v>2025</v>
      </c>
      <c r="Q2429" s="9" t="str">
        <f t="shared" si="37"/>
        <v>Existing</v>
      </c>
      <c r="R2429" s="1" t="s">
        <v>73</v>
      </c>
    </row>
    <row r="2430" spans="1:18" x14ac:dyDescent="0.35">
      <c r="A2430" s="1" t="s">
        <v>5612</v>
      </c>
      <c r="B2430" s="2">
        <v>45673</v>
      </c>
      <c r="C2430" s="1" t="s">
        <v>1839</v>
      </c>
      <c r="D2430" s="1" t="s">
        <v>777</v>
      </c>
      <c r="E2430" s="1" t="s">
        <v>111</v>
      </c>
      <c r="F2430" s="1" t="s">
        <v>33</v>
      </c>
      <c r="G2430" s="1" t="s">
        <v>34</v>
      </c>
      <c r="H2430" s="1" t="s">
        <v>107</v>
      </c>
      <c r="I2430">
        <v>3</v>
      </c>
      <c r="J2430">
        <v>6500</v>
      </c>
      <c r="K2430" s="7">
        <v>0</v>
      </c>
      <c r="L2430">
        <v>19500</v>
      </c>
      <c r="M2430">
        <v>2520.5500000000002</v>
      </c>
      <c r="N2430" s="7">
        <f>IFERROR(Sales_Data[[#This Row],[Profit]]/Sales_Data[[#This Row],[Sales]],0)</f>
        <v>0.12925897435897438</v>
      </c>
      <c r="O2430" s="7" t="str">
        <f>TEXT(Sales_Data[[#This Row],[Order_Date]],"mmm")</f>
        <v>Jan</v>
      </c>
      <c r="P2430" s="9" t="str">
        <f>TEXT(Sales_Data[[#This Row],[Order_Date]],"yyyy")</f>
        <v>2025</v>
      </c>
      <c r="Q2430" s="9" t="str">
        <f t="shared" si="37"/>
        <v>Existing</v>
      </c>
      <c r="R2430" s="1" t="s">
        <v>64</v>
      </c>
    </row>
    <row r="2431" spans="1:18" x14ac:dyDescent="0.35">
      <c r="A2431" s="1" t="s">
        <v>5613</v>
      </c>
      <c r="B2431" s="2">
        <v>45764</v>
      </c>
      <c r="C2431" s="1" t="s">
        <v>5614</v>
      </c>
      <c r="D2431" s="1" t="s">
        <v>5615</v>
      </c>
      <c r="E2431" s="1" t="s">
        <v>81</v>
      </c>
      <c r="F2431" s="1" t="s">
        <v>33</v>
      </c>
      <c r="G2431" s="1" t="s">
        <v>120</v>
      </c>
      <c r="H2431" s="1" t="s">
        <v>217</v>
      </c>
      <c r="I2431">
        <v>1</v>
      </c>
      <c r="J2431">
        <v>3200</v>
      </c>
      <c r="K2431" s="7">
        <v>0.2</v>
      </c>
      <c r="L2431">
        <v>2560</v>
      </c>
      <c r="M2431">
        <v>403.39</v>
      </c>
      <c r="N2431" s="7">
        <f>IFERROR(Sales_Data[[#This Row],[Profit]]/Sales_Data[[#This Row],[Sales]],0)</f>
        <v>0.15757421874999999</v>
      </c>
      <c r="O2431" s="7" t="str">
        <f>TEXT(Sales_Data[[#This Row],[Order_Date]],"mmm")</f>
        <v>Apr</v>
      </c>
      <c r="P2431" s="9" t="str">
        <f>TEXT(Sales_Data[[#This Row],[Order_Date]],"yyyy")</f>
        <v>2025</v>
      </c>
      <c r="Q2431" s="9" t="str">
        <f t="shared" si="37"/>
        <v>New</v>
      </c>
      <c r="R2431" s="1" t="s">
        <v>28</v>
      </c>
    </row>
    <row r="2432" spans="1:18" x14ac:dyDescent="0.35">
      <c r="A2432" s="1" t="s">
        <v>5616</v>
      </c>
      <c r="B2432" s="2">
        <v>45691</v>
      </c>
      <c r="C2432" s="1" t="s">
        <v>5617</v>
      </c>
      <c r="D2432" s="1" t="s">
        <v>3727</v>
      </c>
      <c r="E2432" s="1" t="s">
        <v>62</v>
      </c>
      <c r="F2432" s="1" t="s">
        <v>41</v>
      </c>
      <c r="G2432" s="1" t="s">
        <v>42</v>
      </c>
      <c r="H2432" s="1" t="s">
        <v>102</v>
      </c>
      <c r="I2432">
        <v>1</v>
      </c>
      <c r="J2432">
        <v>25000</v>
      </c>
      <c r="K2432" s="7">
        <v>0.15</v>
      </c>
      <c r="L2432">
        <v>21250</v>
      </c>
      <c r="M2432">
        <v>2843.98</v>
      </c>
      <c r="N2432" s="7">
        <f>IFERROR(Sales_Data[[#This Row],[Profit]]/Sales_Data[[#This Row],[Sales]],0)</f>
        <v>0.13383435294117646</v>
      </c>
      <c r="O2432" s="7" t="str">
        <f>TEXT(Sales_Data[[#This Row],[Order_Date]],"mmm")</f>
        <v>Feb</v>
      </c>
      <c r="P2432" s="9" t="str">
        <f>TEXT(Sales_Data[[#This Row],[Order_Date]],"yyyy")</f>
        <v>2025</v>
      </c>
      <c r="Q2432" s="9" t="str">
        <f t="shared" si="37"/>
        <v>New</v>
      </c>
      <c r="R2432" s="1" t="s">
        <v>64</v>
      </c>
    </row>
    <row r="2433" spans="1:18" x14ac:dyDescent="0.35">
      <c r="A2433" s="1" t="s">
        <v>5618</v>
      </c>
      <c r="B2433" s="2">
        <v>45735</v>
      </c>
      <c r="C2433" s="1" t="s">
        <v>5619</v>
      </c>
      <c r="D2433" s="1" t="s">
        <v>2470</v>
      </c>
      <c r="E2433" s="1" t="s">
        <v>17</v>
      </c>
      <c r="F2433" s="1" t="s">
        <v>17</v>
      </c>
      <c r="G2433" s="1" t="s">
        <v>34</v>
      </c>
      <c r="H2433" s="1" t="s">
        <v>35</v>
      </c>
      <c r="I2433">
        <v>1</v>
      </c>
      <c r="J2433">
        <v>9000</v>
      </c>
      <c r="K2433" s="7">
        <v>0.15</v>
      </c>
      <c r="L2433">
        <v>7650</v>
      </c>
      <c r="M2433">
        <v>1142.73</v>
      </c>
      <c r="N2433" s="7">
        <f>IFERROR(Sales_Data[[#This Row],[Profit]]/Sales_Data[[#This Row],[Sales]],0)</f>
        <v>0.1493764705882353</v>
      </c>
      <c r="O2433" s="7" t="str">
        <f>TEXT(Sales_Data[[#This Row],[Order_Date]],"mmm")</f>
        <v>Mar</v>
      </c>
      <c r="P2433" s="9" t="str">
        <f>TEXT(Sales_Data[[#This Row],[Order_Date]],"yyyy")</f>
        <v>2025</v>
      </c>
      <c r="Q2433" s="9" t="str">
        <f t="shared" si="37"/>
        <v>New</v>
      </c>
      <c r="R2433" s="1" t="s">
        <v>28</v>
      </c>
    </row>
    <row r="2434" spans="1:18" x14ac:dyDescent="0.35">
      <c r="A2434" s="1" t="s">
        <v>5620</v>
      </c>
      <c r="B2434" s="2">
        <v>45974</v>
      </c>
      <c r="C2434" s="1" t="s">
        <v>3519</v>
      </c>
      <c r="D2434" s="1" t="s">
        <v>5621</v>
      </c>
      <c r="E2434" s="1" t="s">
        <v>51</v>
      </c>
      <c r="F2434" s="1" t="s">
        <v>52</v>
      </c>
      <c r="G2434" s="1" t="s">
        <v>34</v>
      </c>
      <c r="H2434" s="1" t="s">
        <v>35</v>
      </c>
      <c r="I2434">
        <v>5</v>
      </c>
      <c r="J2434">
        <v>9000</v>
      </c>
      <c r="K2434" s="7">
        <v>0.05</v>
      </c>
      <c r="L2434">
        <v>42750</v>
      </c>
      <c r="M2434">
        <v>8395.85</v>
      </c>
      <c r="N2434" s="7">
        <f>IFERROR(Sales_Data[[#This Row],[Profit]]/Sales_Data[[#This Row],[Sales]],0)</f>
        <v>0.19639415204678362</v>
      </c>
      <c r="O2434" s="7" t="str">
        <f>TEXT(Sales_Data[[#This Row],[Order_Date]],"mmm")</f>
        <v>Nov</v>
      </c>
      <c r="P2434" s="9" t="str">
        <f>TEXT(Sales_Data[[#This Row],[Order_Date]],"yyyy")</f>
        <v>2025</v>
      </c>
      <c r="Q2434" s="9" t="str">
        <f t="shared" ref="Q2434:Q2497" si="38">IF(I2434&gt;1,"Existing","New")</f>
        <v>Existing</v>
      </c>
      <c r="R2434" s="1" t="s">
        <v>36</v>
      </c>
    </row>
    <row r="2435" spans="1:18" x14ac:dyDescent="0.35">
      <c r="A2435" s="1" t="s">
        <v>5622</v>
      </c>
      <c r="B2435" s="2">
        <v>45919</v>
      </c>
      <c r="C2435" s="1" t="s">
        <v>5623</v>
      </c>
      <c r="D2435" s="1" t="s">
        <v>2677</v>
      </c>
      <c r="E2435" s="1" t="s">
        <v>160</v>
      </c>
      <c r="F2435" s="1" t="s">
        <v>161</v>
      </c>
      <c r="G2435" s="1" t="s">
        <v>120</v>
      </c>
      <c r="H2435" s="1" t="s">
        <v>121</v>
      </c>
      <c r="I2435">
        <v>5</v>
      </c>
      <c r="J2435">
        <v>2800</v>
      </c>
      <c r="K2435" s="7">
        <v>0</v>
      </c>
      <c r="L2435">
        <v>14000</v>
      </c>
      <c r="M2435">
        <v>1128</v>
      </c>
      <c r="N2435" s="7">
        <f>IFERROR(Sales_Data[[#This Row],[Profit]]/Sales_Data[[#This Row],[Sales]],0)</f>
        <v>8.0571428571428572E-2</v>
      </c>
      <c r="O2435" s="7" t="str">
        <f>TEXT(Sales_Data[[#This Row],[Order_Date]],"mmm")</f>
        <v>Sep</v>
      </c>
      <c r="P2435" s="9" t="str">
        <f>TEXT(Sales_Data[[#This Row],[Order_Date]],"yyyy")</f>
        <v>2025</v>
      </c>
      <c r="Q2435" s="9" t="str">
        <f t="shared" si="38"/>
        <v>Existing</v>
      </c>
      <c r="R2435" s="1" t="s">
        <v>64</v>
      </c>
    </row>
    <row r="2436" spans="1:18" x14ac:dyDescent="0.35">
      <c r="A2436" s="1" t="s">
        <v>5624</v>
      </c>
      <c r="B2436" s="2">
        <v>46015</v>
      </c>
      <c r="C2436" s="1" t="s">
        <v>5625</v>
      </c>
      <c r="D2436" s="1" t="s">
        <v>1324</v>
      </c>
      <c r="E2436" s="1" t="s">
        <v>160</v>
      </c>
      <c r="F2436" s="1" t="s">
        <v>161</v>
      </c>
      <c r="G2436" s="1" t="s">
        <v>42</v>
      </c>
      <c r="H2436" s="1" t="s">
        <v>102</v>
      </c>
      <c r="I2436">
        <v>3</v>
      </c>
      <c r="J2436">
        <v>25000</v>
      </c>
      <c r="K2436" s="7">
        <v>0</v>
      </c>
      <c r="L2436">
        <v>75000</v>
      </c>
      <c r="M2436">
        <v>14340.9</v>
      </c>
      <c r="N2436" s="7">
        <f>IFERROR(Sales_Data[[#This Row],[Profit]]/Sales_Data[[#This Row],[Sales]],0)</f>
        <v>0.19121199999999999</v>
      </c>
      <c r="O2436" s="7" t="str">
        <f>TEXT(Sales_Data[[#This Row],[Order_Date]],"mmm")</f>
        <v>Dec</v>
      </c>
      <c r="P2436" s="9" t="str">
        <f>TEXT(Sales_Data[[#This Row],[Order_Date]],"yyyy")</f>
        <v>2025</v>
      </c>
      <c r="Q2436" s="9" t="str">
        <f t="shared" si="38"/>
        <v>Existing</v>
      </c>
      <c r="R2436" s="1" t="s">
        <v>64</v>
      </c>
    </row>
    <row r="2437" spans="1:18" x14ac:dyDescent="0.35">
      <c r="A2437" s="1" t="s">
        <v>5626</v>
      </c>
      <c r="B2437" s="2">
        <v>45658</v>
      </c>
      <c r="C2437" s="1" t="s">
        <v>5627</v>
      </c>
      <c r="D2437" s="1" t="s">
        <v>3319</v>
      </c>
      <c r="E2437" s="1" t="s">
        <v>160</v>
      </c>
      <c r="F2437" s="1" t="s">
        <v>161</v>
      </c>
      <c r="G2437" s="1" t="s">
        <v>34</v>
      </c>
      <c r="H2437" s="1" t="s">
        <v>35</v>
      </c>
      <c r="I2437">
        <v>2</v>
      </c>
      <c r="J2437">
        <v>9000</v>
      </c>
      <c r="K2437" s="7">
        <v>0</v>
      </c>
      <c r="L2437">
        <v>18000</v>
      </c>
      <c r="M2437">
        <v>4357.88</v>
      </c>
      <c r="N2437" s="7">
        <f>IFERROR(Sales_Data[[#This Row],[Profit]]/Sales_Data[[#This Row],[Sales]],0)</f>
        <v>0.24210444444444446</v>
      </c>
      <c r="O2437" s="7" t="str">
        <f>TEXT(Sales_Data[[#This Row],[Order_Date]],"mmm")</f>
        <v>Jan</v>
      </c>
      <c r="P2437" s="9" t="str">
        <f>TEXT(Sales_Data[[#This Row],[Order_Date]],"yyyy")</f>
        <v>2025</v>
      </c>
      <c r="Q2437" s="9" t="str">
        <f t="shared" si="38"/>
        <v>Existing</v>
      </c>
      <c r="R2437" s="1" t="s">
        <v>28</v>
      </c>
    </row>
    <row r="2438" spans="1:18" x14ac:dyDescent="0.35">
      <c r="A2438" s="1" t="s">
        <v>5628</v>
      </c>
      <c r="B2438" s="2">
        <v>45693</v>
      </c>
      <c r="C2438" s="1" t="s">
        <v>1994</v>
      </c>
      <c r="D2438" s="1" t="s">
        <v>2449</v>
      </c>
      <c r="E2438" s="1" t="s">
        <v>17</v>
      </c>
      <c r="F2438" s="1" t="s">
        <v>17</v>
      </c>
      <c r="G2438" s="1" t="s">
        <v>18</v>
      </c>
      <c r="H2438" s="1" t="s">
        <v>131</v>
      </c>
      <c r="I2438">
        <v>2</v>
      </c>
      <c r="J2438">
        <v>1500</v>
      </c>
      <c r="K2438" s="7">
        <v>0</v>
      </c>
      <c r="L2438">
        <v>3000</v>
      </c>
      <c r="M2438">
        <v>415.92</v>
      </c>
      <c r="N2438" s="7">
        <f>IFERROR(Sales_Data[[#This Row],[Profit]]/Sales_Data[[#This Row],[Sales]],0)</f>
        <v>0.13864000000000001</v>
      </c>
      <c r="O2438" s="7" t="str">
        <f>TEXT(Sales_Data[[#This Row],[Order_Date]],"mmm")</f>
        <v>Feb</v>
      </c>
      <c r="P2438" s="9" t="str">
        <f>TEXT(Sales_Data[[#This Row],[Order_Date]],"yyyy")</f>
        <v>2025</v>
      </c>
      <c r="Q2438" s="9" t="str">
        <f t="shared" si="38"/>
        <v>Existing</v>
      </c>
      <c r="R2438" s="1" t="s">
        <v>36</v>
      </c>
    </row>
    <row r="2439" spans="1:18" x14ac:dyDescent="0.35">
      <c r="A2439" s="1" t="s">
        <v>5629</v>
      </c>
      <c r="B2439" s="2">
        <v>45873</v>
      </c>
      <c r="C2439" s="1" t="s">
        <v>5630</v>
      </c>
      <c r="D2439" s="1" t="s">
        <v>5631</v>
      </c>
      <c r="E2439" s="1" t="s">
        <v>62</v>
      </c>
      <c r="F2439" s="1" t="s">
        <v>41</v>
      </c>
      <c r="G2439" s="1" t="s">
        <v>26</v>
      </c>
      <c r="H2439" s="1" t="s">
        <v>128</v>
      </c>
      <c r="I2439">
        <v>5</v>
      </c>
      <c r="J2439">
        <v>900</v>
      </c>
      <c r="K2439" s="7">
        <v>0.05</v>
      </c>
      <c r="L2439">
        <v>4275</v>
      </c>
      <c r="M2439">
        <v>864.1</v>
      </c>
      <c r="N2439" s="7">
        <f>IFERROR(Sales_Data[[#This Row],[Profit]]/Sales_Data[[#This Row],[Sales]],0)</f>
        <v>0.20212865497076024</v>
      </c>
      <c r="O2439" s="7" t="str">
        <f>TEXT(Sales_Data[[#This Row],[Order_Date]],"mmm")</f>
        <v>Aug</v>
      </c>
      <c r="P2439" s="9" t="str">
        <f>TEXT(Sales_Data[[#This Row],[Order_Date]],"yyyy")</f>
        <v>2025</v>
      </c>
      <c r="Q2439" s="9" t="str">
        <f t="shared" si="38"/>
        <v>Existing</v>
      </c>
      <c r="R2439" s="1" t="s">
        <v>73</v>
      </c>
    </row>
    <row r="2440" spans="1:18" x14ac:dyDescent="0.35">
      <c r="A2440" s="1" t="s">
        <v>5632</v>
      </c>
      <c r="B2440" s="2">
        <v>45769</v>
      </c>
      <c r="C2440" s="1" t="s">
        <v>2855</v>
      </c>
      <c r="D2440" s="1" t="s">
        <v>5633</v>
      </c>
      <c r="E2440" s="1" t="s">
        <v>51</v>
      </c>
      <c r="F2440" s="1" t="s">
        <v>52</v>
      </c>
      <c r="G2440" s="1" t="s">
        <v>42</v>
      </c>
      <c r="H2440" s="1" t="s">
        <v>102</v>
      </c>
      <c r="I2440">
        <v>3</v>
      </c>
      <c r="J2440">
        <v>25000</v>
      </c>
      <c r="K2440" s="7">
        <v>0.05</v>
      </c>
      <c r="L2440">
        <v>71250</v>
      </c>
      <c r="M2440">
        <v>13776.92</v>
      </c>
      <c r="N2440" s="7">
        <f>IFERROR(Sales_Data[[#This Row],[Profit]]/Sales_Data[[#This Row],[Sales]],0)</f>
        <v>0.1933602807017544</v>
      </c>
      <c r="O2440" s="7" t="str">
        <f>TEXT(Sales_Data[[#This Row],[Order_Date]],"mmm")</f>
        <v>Apr</v>
      </c>
      <c r="P2440" s="9" t="str">
        <f>TEXT(Sales_Data[[#This Row],[Order_Date]],"yyyy")</f>
        <v>2025</v>
      </c>
      <c r="Q2440" s="9" t="str">
        <f t="shared" si="38"/>
        <v>Existing</v>
      </c>
      <c r="R2440" s="1" t="s">
        <v>64</v>
      </c>
    </row>
    <row r="2441" spans="1:18" x14ac:dyDescent="0.35">
      <c r="A2441" s="1" t="s">
        <v>5634</v>
      </c>
      <c r="B2441" s="2">
        <v>45781</v>
      </c>
      <c r="C2441" s="1" t="s">
        <v>5635</v>
      </c>
      <c r="D2441" s="1" t="s">
        <v>916</v>
      </c>
      <c r="E2441" s="1" t="s">
        <v>17</v>
      </c>
      <c r="F2441" s="1" t="s">
        <v>17</v>
      </c>
      <c r="G2441" s="1" t="s">
        <v>26</v>
      </c>
      <c r="H2441" s="1" t="s">
        <v>58</v>
      </c>
      <c r="I2441">
        <v>5</v>
      </c>
      <c r="J2441">
        <v>1400</v>
      </c>
      <c r="K2441" s="7">
        <v>0.05</v>
      </c>
      <c r="L2441">
        <v>6650</v>
      </c>
      <c r="M2441">
        <v>669.27</v>
      </c>
      <c r="N2441" s="7">
        <f>IFERROR(Sales_Data[[#This Row],[Profit]]/Sales_Data[[#This Row],[Sales]],0)</f>
        <v>0.10064210526315789</v>
      </c>
      <c r="O2441" s="7" t="str">
        <f>TEXT(Sales_Data[[#This Row],[Order_Date]],"mmm")</f>
        <v>May</v>
      </c>
      <c r="P2441" s="9" t="str">
        <f>TEXT(Sales_Data[[#This Row],[Order_Date]],"yyyy")</f>
        <v>2025</v>
      </c>
      <c r="Q2441" s="9" t="str">
        <f t="shared" si="38"/>
        <v>Existing</v>
      </c>
      <c r="R2441" s="1" t="s">
        <v>20</v>
      </c>
    </row>
    <row r="2442" spans="1:18" x14ac:dyDescent="0.35">
      <c r="A2442" s="1" t="s">
        <v>5636</v>
      </c>
      <c r="B2442" s="2">
        <v>45966</v>
      </c>
      <c r="C2442" s="1" t="s">
        <v>842</v>
      </c>
      <c r="D2442" s="1" t="s">
        <v>5637</v>
      </c>
      <c r="E2442" s="1" t="s">
        <v>62</v>
      </c>
      <c r="F2442" s="1" t="s">
        <v>41</v>
      </c>
      <c r="G2442" s="1" t="s">
        <v>34</v>
      </c>
      <c r="H2442" s="1" t="s">
        <v>153</v>
      </c>
      <c r="I2442">
        <v>2</v>
      </c>
      <c r="J2442">
        <v>7000</v>
      </c>
      <c r="K2442" s="7">
        <v>0</v>
      </c>
      <c r="L2442">
        <v>14000</v>
      </c>
      <c r="M2442">
        <v>2403.5300000000002</v>
      </c>
      <c r="N2442" s="7">
        <f>IFERROR(Sales_Data[[#This Row],[Profit]]/Sales_Data[[#This Row],[Sales]],0)</f>
        <v>0.1716807142857143</v>
      </c>
      <c r="O2442" s="7" t="str">
        <f>TEXT(Sales_Data[[#This Row],[Order_Date]],"mmm")</f>
        <v>Nov</v>
      </c>
      <c r="P2442" s="9" t="str">
        <f>TEXT(Sales_Data[[#This Row],[Order_Date]],"yyyy")</f>
        <v>2025</v>
      </c>
      <c r="Q2442" s="9" t="str">
        <f t="shared" si="38"/>
        <v>Existing</v>
      </c>
      <c r="R2442" s="1" t="s">
        <v>64</v>
      </c>
    </row>
    <row r="2443" spans="1:18" x14ac:dyDescent="0.35">
      <c r="A2443" s="1" t="s">
        <v>5638</v>
      </c>
      <c r="B2443" s="2">
        <v>45833</v>
      </c>
      <c r="C2443" s="1" t="s">
        <v>5639</v>
      </c>
      <c r="D2443" s="1" t="s">
        <v>410</v>
      </c>
      <c r="E2443" s="1" t="s">
        <v>119</v>
      </c>
      <c r="F2443" s="1" t="s">
        <v>33</v>
      </c>
      <c r="G2443" s="1" t="s">
        <v>26</v>
      </c>
      <c r="H2443" s="1" t="s">
        <v>82</v>
      </c>
      <c r="I2443">
        <v>4</v>
      </c>
      <c r="J2443">
        <v>450</v>
      </c>
      <c r="K2443" s="7">
        <v>0.1</v>
      </c>
      <c r="L2443">
        <v>1620</v>
      </c>
      <c r="M2443">
        <v>331.08</v>
      </c>
      <c r="N2443" s="7">
        <f>IFERROR(Sales_Data[[#This Row],[Profit]]/Sales_Data[[#This Row],[Sales]],0)</f>
        <v>0.20437037037037037</v>
      </c>
      <c r="O2443" s="7" t="str">
        <f>TEXT(Sales_Data[[#This Row],[Order_Date]],"mmm")</f>
        <v>Jun</v>
      </c>
      <c r="P2443" s="9" t="str">
        <f>TEXT(Sales_Data[[#This Row],[Order_Date]],"yyyy")</f>
        <v>2025</v>
      </c>
      <c r="Q2443" s="9" t="str">
        <f t="shared" si="38"/>
        <v>Existing</v>
      </c>
      <c r="R2443" s="1" t="s">
        <v>73</v>
      </c>
    </row>
    <row r="2444" spans="1:18" x14ac:dyDescent="0.35">
      <c r="A2444" s="1" t="s">
        <v>5640</v>
      </c>
      <c r="B2444" s="2">
        <v>45941</v>
      </c>
      <c r="C2444" s="1" t="s">
        <v>5641</v>
      </c>
      <c r="D2444" s="1" t="s">
        <v>5642</v>
      </c>
      <c r="E2444" s="1" t="s">
        <v>71</v>
      </c>
      <c r="F2444" s="1" t="s">
        <v>33</v>
      </c>
      <c r="G2444" s="1" t="s">
        <v>34</v>
      </c>
      <c r="H2444" s="1" t="s">
        <v>153</v>
      </c>
      <c r="I2444">
        <v>4</v>
      </c>
      <c r="J2444">
        <v>7000</v>
      </c>
      <c r="K2444" s="7">
        <v>0.1</v>
      </c>
      <c r="L2444">
        <v>25200</v>
      </c>
      <c r="M2444">
        <v>3091.5</v>
      </c>
      <c r="N2444" s="7">
        <f>IFERROR(Sales_Data[[#This Row],[Profit]]/Sales_Data[[#This Row],[Sales]],0)</f>
        <v>0.12267857142857143</v>
      </c>
      <c r="O2444" s="7" t="str">
        <f>TEXT(Sales_Data[[#This Row],[Order_Date]],"mmm")</f>
        <v>Oct</v>
      </c>
      <c r="P2444" s="9" t="str">
        <f>TEXT(Sales_Data[[#This Row],[Order_Date]],"yyyy")</f>
        <v>2025</v>
      </c>
      <c r="Q2444" s="9" t="str">
        <f t="shared" si="38"/>
        <v>Existing</v>
      </c>
      <c r="R2444" s="1" t="s">
        <v>73</v>
      </c>
    </row>
    <row r="2445" spans="1:18" x14ac:dyDescent="0.35">
      <c r="A2445" s="1" t="s">
        <v>5643</v>
      </c>
      <c r="B2445" s="2">
        <v>45894</v>
      </c>
      <c r="C2445" s="1" t="s">
        <v>5644</v>
      </c>
      <c r="D2445" s="1" t="s">
        <v>5645</v>
      </c>
      <c r="E2445" s="1" t="s">
        <v>81</v>
      </c>
      <c r="F2445" s="1" t="s">
        <v>33</v>
      </c>
      <c r="G2445" s="1" t="s">
        <v>26</v>
      </c>
      <c r="H2445" s="1" t="s">
        <v>27</v>
      </c>
      <c r="I2445">
        <v>4</v>
      </c>
      <c r="J2445">
        <v>1200</v>
      </c>
      <c r="K2445" s="7">
        <v>0</v>
      </c>
      <c r="L2445">
        <v>4800</v>
      </c>
      <c r="M2445">
        <v>449.46</v>
      </c>
      <c r="N2445" s="7">
        <f>IFERROR(Sales_Data[[#This Row],[Profit]]/Sales_Data[[#This Row],[Sales]],0)</f>
        <v>9.3637499999999999E-2</v>
      </c>
      <c r="O2445" s="7" t="str">
        <f>TEXT(Sales_Data[[#This Row],[Order_Date]],"mmm")</f>
        <v>Aug</v>
      </c>
      <c r="P2445" s="9" t="str">
        <f>TEXT(Sales_Data[[#This Row],[Order_Date]],"yyyy")</f>
        <v>2025</v>
      </c>
      <c r="Q2445" s="9" t="str">
        <f t="shared" si="38"/>
        <v>Existing</v>
      </c>
      <c r="R2445" s="1" t="s">
        <v>73</v>
      </c>
    </row>
    <row r="2446" spans="1:18" x14ac:dyDescent="0.35">
      <c r="A2446" s="1" t="s">
        <v>5646</v>
      </c>
      <c r="B2446" s="2">
        <v>45820</v>
      </c>
      <c r="C2446" s="1" t="s">
        <v>5647</v>
      </c>
      <c r="D2446" s="1" t="s">
        <v>5648</v>
      </c>
      <c r="E2446" s="1" t="s">
        <v>119</v>
      </c>
      <c r="F2446" s="1" t="s">
        <v>33</v>
      </c>
      <c r="G2446" s="1" t="s">
        <v>34</v>
      </c>
      <c r="H2446" s="1" t="s">
        <v>35</v>
      </c>
      <c r="I2446">
        <v>5</v>
      </c>
      <c r="J2446">
        <v>9000</v>
      </c>
      <c r="K2446" s="7">
        <v>0.2</v>
      </c>
      <c r="L2446">
        <v>36000</v>
      </c>
      <c r="M2446">
        <v>5435.74</v>
      </c>
      <c r="N2446" s="7">
        <f>IFERROR(Sales_Data[[#This Row],[Profit]]/Sales_Data[[#This Row],[Sales]],0)</f>
        <v>0.15099277777777778</v>
      </c>
      <c r="O2446" s="7" t="str">
        <f>TEXT(Sales_Data[[#This Row],[Order_Date]],"mmm")</f>
        <v>Jun</v>
      </c>
      <c r="P2446" s="9" t="str">
        <f>TEXT(Sales_Data[[#This Row],[Order_Date]],"yyyy")</f>
        <v>2025</v>
      </c>
      <c r="Q2446" s="9" t="str">
        <f t="shared" si="38"/>
        <v>Existing</v>
      </c>
      <c r="R2446" s="1" t="s">
        <v>28</v>
      </c>
    </row>
    <row r="2447" spans="1:18" x14ac:dyDescent="0.35">
      <c r="A2447" s="1" t="s">
        <v>5649</v>
      </c>
      <c r="B2447" s="2">
        <v>45816</v>
      </c>
      <c r="C2447" s="1" t="s">
        <v>5650</v>
      </c>
      <c r="D2447" s="1" t="s">
        <v>190</v>
      </c>
      <c r="E2447" s="1" t="s">
        <v>40</v>
      </c>
      <c r="F2447" s="1" t="s">
        <v>41</v>
      </c>
      <c r="G2447" s="1" t="s">
        <v>34</v>
      </c>
      <c r="H2447" s="1" t="s">
        <v>35</v>
      </c>
      <c r="I2447">
        <v>2</v>
      </c>
      <c r="J2447">
        <v>9000</v>
      </c>
      <c r="K2447" s="7">
        <v>0.2</v>
      </c>
      <c r="L2447">
        <v>14400</v>
      </c>
      <c r="M2447">
        <v>3347.77</v>
      </c>
      <c r="N2447" s="7">
        <f>IFERROR(Sales_Data[[#This Row],[Profit]]/Sales_Data[[#This Row],[Sales]],0)</f>
        <v>0.23248402777777777</v>
      </c>
      <c r="O2447" s="7" t="str">
        <f>TEXT(Sales_Data[[#This Row],[Order_Date]],"mmm")</f>
        <v>Jun</v>
      </c>
      <c r="P2447" s="9" t="str">
        <f>TEXT(Sales_Data[[#This Row],[Order_Date]],"yyyy")</f>
        <v>2025</v>
      </c>
      <c r="Q2447" s="9" t="str">
        <f t="shared" si="38"/>
        <v>Existing</v>
      </c>
      <c r="R2447" s="1" t="s">
        <v>36</v>
      </c>
    </row>
    <row r="2448" spans="1:18" x14ac:dyDescent="0.35">
      <c r="A2448" s="1" t="s">
        <v>5651</v>
      </c>
      <c r="B2448" s="2">
        <v>45810</v>
      </c>
      <c r="C2448" s="1" t="s">
        <v>865</v>
      </c>
      <c r="D2448" s="1" t="s">
        <v>5652</v>
      </c>
      <c r="E2448" s="1" t="s">
        <v>111</v>
      </c>
      <c r="F2448" s="1" t="s">
        <v>33</v>
      </c>
      <c r="G2448" s="1" t="s">
        <v>120</v>
      </c>
      <c r="H2448" s="1" t="s">
        <v>143</v>
      </c>
      <c r="I2448">
        <v>5</v>
      </c>
      <c r="J2448">
        <v>1800</v>
      </c>
      <c r="K2448" s="7">
        <v>0</v>
      </c>
      <c r="L2448">
        <v>9000</v>
      </c>
      <c r="M2448">
        <v>2113.86</v>
      </c>
      <c r="N2448" s="7">
        <f>IFERROR(Sales_Data[[#This Row],[Profit]]/Sales_Data[[#This Row],[Sales]],0)</f>
        <v>0.23487333333333335</v>
      </c>
      <c r="O2448" s="7" t="str">
        <f>TEXT(Sales_Data[[#This Row],[Order_Date]],"mmm")</f>
        <v>Jun</v>
      </c>
      <c r="P2448" s="9" t="str">
        <f>TEXT(Sales_Data[[#This Row],[Order_Date]],"yyyy")</f>
        <v>2025</v>
      </c>
      <c r="Q2448" s="9" t="str">
        <f t="shared" si="38"/>
        <v>Existing</v>
      </c>
      <c r="R2448" s="1" t="s">
        <v>20</v>
      </c>
    </row>
    <row r="2449" spans="1:18" x14ac:dyDescent="0.35">
      <c r="A2449" s="1" t="s">
        <v>5653</v>
      </c>
      <c r="B2449" s="2">
        <v>45975</v>
      </c>
      <c r="C2449" s="1" t="s">
        <v>5654</v>
      </c>
      <c r="D2449" s="1" t="s">
        <v>5140</v>
      </c>
      <c r="E2449" s="1" t="s">
        <v>160</v>
      </c>
      <c r="F2449" s="1" t="s">
        <v>161</v>
      </c>
      <c r="G2449" s="1" t="s">
        <v>26</v>
      </c>
      <c r="H2449" s="1" t="s">
        <v>58</v>
      </c>
      <c r="I2449">
        <v>2</v>
      </c>
      <c r="J2449">
        <v>1400</v>
      </c>
      <c r="K2449" s="7">
        <v>0.05</v>
      </c>
      <c r="L2449">
        <v>2660</v>
      </c>
      <c r="M2449">
        <v>359.6</v>
      </c>
      <c r="N2449" s="7">
        <f>IFERROR(Sales_Data[[#This Row],[Profit]]/Sales_Data[[#This Row],[Sales]],0)</f>
        <v>0.13518796992481205</v>
      </c>
      <c r="O2449" s="7" t="str">
        <f>TEXT(Sales_Data[[#This Row],[Order_Date]],"mmm")</f>
        <v>Nov</v>
      </c>
      <c r="P2449" s="9" t="str">
        <f>TEXT(Sales_Data[[#This Row],[Order_Date]],"yyyy")</f>
        <v>2025</v>
      </c>
      <c r="Q2449" s="9" t="str">
        <f t="shared" si="38"/>
        <v>Existing</v>
      </c>
      <c r="R2449" s="1" t="s">
        <v>20</v>
      </c>
    </row>
    <row r="2450" spans="1:18" x14ac:dyDescent="0.35">
      <c r="A2450" s="1" t="s">
        <v>5655</v>
      </c>
      <c r="B2450" s="2">
        <v>45843</v>
      </c>
      <c r="C2450" s="1" t="s">
        <v>5656</v>
      </c>
      <c r="D2450" s="1" t="s">
        <v>5657</v>
      </c>
      <c r="E2450" s="1" t="s">
        <v>40</v>
      </c>
      <c r="F2450" s="1" t="s">
        <v>41</v>
      </c>
      <c r="G2450" s="1" t="s">
        <v>18</v>
      </c>
      <c r="H2450" s="1" t="s">
        <v>292</v>
      </c>
      <c r="I2450">
        <v>4</v>
      </c>
      <c r="J2450">
        <v>500</v>
      </c>
      <c r="K2450" s="7">
        <v>0.1</v>
      </c>
      <c r="L2450">
        <v>1800</v>
      </c>
      <c r="M2450">
        <v>342.17</v>
      </c>
      <c r="N2450" s="7">
        <f>IFERROR(Sales_Data[[#This Row],[Profit]]/Sales_Data[[#This Row],[Sales]],0)</f>
        <v>0.19009444444444445</v>
      </c>
      <c r="O2450" s="7" t="str">
        <f>TEXT(Sales_Data[[#This Row],[Order_Date]],"mmm")</f>
        <v>Jul</v>
      </c>
      <c r="P2450" s="9" t="str">
        <f>TEXT(Sales_Data[[#This Row],[Order_Date]],"yyyy")</f>
        <v>2025</v>
      </c>
      <c r="Q2450" s="9" t="str">
        <f t="shared" si="38"/>
        <v>Existing</v>
      </c>
      <c r="R2450" s="1" t="s">
        <v>36</v>
      </c>
    </row>
    <row r="2451" spans="1:18" x14ac:dyDescent="0.35">
      <c r="A2451" s="1" t="s">
        <v>5658</v>
      </c>
      <c r="B2451" s="2">
        <v>45684</v>
      </c>
      <c r="C2451" s="1" t="s">
        <v>2455</v>
      </c>
      <c r="D2451" s="1" t="s">
        <v>5659</v>
      </c>
      <c r="E2451" s="1" t="s">
        <v>56</v>
      </c>
      <c r="F2451" s="1" t="s">
        <v>57</v>
      </c>
      <c r="G2451" s="1" t="s">
        <v>120</v>
      </c>
      <c r="H2451" s="1" t="s">
        <v>121</v>
      </c>
      <c r="I2451">
        <v>2</v>
      </c>
      <c r="J2451">
        <v>2800</v>
      </c>
      <c r="K2451" s="7">
        <v>0.1</v>
      </c>
      <c r="L2451">
        <v>5040</v>
      </c>
      <c r="M2451">
        <v>1095.77</v>
      </c>
      <c r="N2451" s="7">
        <f>IFERROR(Sales_Data[[#This Row],[Profit]]/Sales_Data[[#This Row],[Sales]],0)</f>
        <v>0.21741468253968255</v>
      </c>
      <c r="O2451" s="7" t="str">
        <f>TEXT(Sales_Data[[#This Row],[Order_Date]],"mmm")</f>
        <v>Jan</v>
      </c>
      <c r="P2451" s="9" t="str">
        <f>TEXT(Sales_Data[[#This Row],[Order_Date]],"yyyy")</f>
        <v>2025</v>
      </c>
      <c r="Q2451" s="9" t="str">
        <f t="shared" si="38"/>
        <v>Existing</v>
      </c>
      <c r="R2451" s="1" t="s">
        <v>36</v>
      </c>
    </row>
    <row r="2452" spans="1:18" x14ac:dyDescent="0.35">
      <c r="A2452" s="1" t="s">
        <v>5660</v>
      </c>
      <c r="B2452" s="2">
        <v>45944</v>
      </c>
      <c r="C2452" s="1" t="s">
        <v>5661</v>
      </c>
      <c r="D2452" s="1" t="s">
        <v>5662</v>
      </c>
      <c r="E2452" s="1" t="s">
        <v>81</v>
      </c>
      <c r="F2452" s="1" t="s">
        <v>33</v>
      </c>
      <c r="G2452" s="1" t="s">
        <v>34</v>
      </c>
      <c r="H2452" s="1" t="s">
        <v>77</v>
      </c>
      <c r="I2452">
        <v>4</v>
      </c>
      <c r="J2452">
        <v>22000</v>
      </c>
      <c r="K2452" s="7">
        <v>0</v>
      </c>
      <c r="L2452">
        <v>88000</v>
      </c>
      <c r="M2452">
        <v>14313.68</v>
      </c>
      <c r="N2452" s="7">
        <f>IFERROR(Sales_Data[[#This Row],[Profit]]/Sales_Data[[#This Row],[Sales]],0)</f>
        <v>0.16265545454545455</v>
      </c>
      <c r="O2452" s="7" t="str">
        <f>TEXT(Sales_Data[[#This Row],[Order_Date]],"mmm")</f>
        <v>Oct</v>
      </c>
      <c r="P2452" s="9" t="str">
        <f>TEXT(Sales_Data[[#This Row],[Order_Date]],"yyyy")</f>
        <v>2025</v>
      </c>
      <c r="Q2452" s="9" t="str">
        <f t="shared" si="38"/>
        <v>Existing</v>
      </c>
      <c r="R2452" s="1" t="s">
        <v>36</v>
      </c>
    </row>
    <row r="2453" spans="1:18" x14ac:dyDescent="0.35">
      <c r="A2453" s="1" t="s">
        <v>5663</v>
      </c>
      <c r="B2453" s="2">
        <v>45720</v>
      </c>
      <c r="C2453" s="1" t="s">
        <v>1508</v>
      </c>
      <c r="D2453" s="1" t="s">
        <v>834</v>
      </c>
      <c r="E2453" s="1" t="s">
        <v>135</v>
      </c>
      <c r="F2453" s="1" t="s">
        <v>136</v>
      </c>
      <c r="G2453" s="1" t="s">
        <v>42</v>
      </c>
      <c r="H2453" s="1" t="s">
        <v>63</v>
      </c>
      <c r="I2453">
        <v>5</v>
      </c>
      <c r="J2453">
        <v>4500</v>
      </c>
      <c r="K2453" s="7">
        <v>0.15</v>
      </c>
      <c r="L2453">
        <v>19125</v>
      </c>
      <c r="M2453">
        <v>2481.02</v>
      </c>
      <c r="N2453" s="7">
        <f>IFERROR(Sales_Data[[#This Row],[Profit]]/Sales_Data[[#This Row],[Sales]],0)</f>
        <v>0.12972653594771241</v>
      </c>
      <c r="O2453" s="7" t="str">
        <f>TEXT(Sales_Data[[#This Row],[Order_Date]],"mmm")</f>
        <v>Mar</v>
      </c>
      <c r="P2453" s="9" t="str">
        <f>TEXT(Sales_Data[[#This Row],[Order_Date]],"yyyy")</f>
        <v>2025</v>
      </c>
      <c r="Q2453" s="9" t="str">
        <f t="shared" si="38"/>
        <v>Existing</v>
      </c>
      <c r="R2453" s="1" t="s">
        <v>20</v>
      </c>
    </row>
    <row r="2454" spans="1:18" x14ac:dyDescent="0.35">
      <c r="A2454" s="1" t="s">
        <v>5664</v>
      </c>
      <c r="B2454" s="2">
        <v>45695</v>
      </c>
      <c r="C2454" s="1" t="s">
        <v>3536</v>
      </c>
      <c r="D2454" s="1" t="s">
        <v>2745</v>
      </c>
      <c r="E2454" s="1" t="s">
        <v>111</v>
      </c>
      <c r="F2454" s="1" t="s">
        <v>33</v>
      </c>
      <c r="G2454" s="1" t="s">
        <v>42</v>
      </c>
      <c r="H2454" s="1" t="s">
        <v>63</v>
      </c>
      <c r="I2454">
        <v>1</v>
      </c>
      <c r="J2454">
        <v>4500</v>
      </c>
      <c r="K2454" s="7">
        <v>0.05</v>
      </c>
      <c r="L2454">
        <v>4275</v>
      </c>
      <c r="M2454">
        <v>1024</v>
      </c>
      <c r="N2454" s="7">
        <f>IFERROR(Sales_Data[[#This Row],[Profit]]/Sales_Data[[#This Row],[Sales]],0)</f>
        <v>0.23953216374269007</v>
      </c>
      <c r="O2454" s="7" t="str">
        <f>TEXT(Sales_Data[[#This Row],[Order_Date]],"mmm")</f>
        <v>Feb</v>
      </c>
      <c r="P2454" s="9" t="str">
        <f>TEXT(Sales_Data[[#This Row],[Order_Date]],"yyyy")</f>
        <v>2025</v>
      </c>
      <c r="Q2454" s="9" t="str">
        <f t="shared" si="38"/>
        <v>New</v>
      </c>
      <c r="R2454" s="1" t="s">
        <v>73</v>
      </c>
    </row>
    <row r="2455" spans="1:18" x14ac:dyDescent="0.35">
      <c r="A2455" s="1" t="s">
        <v>5665</v>
      </c>
      <c r="B2455" s="2">
        <v>45913</v>
      </c>
      <c r="C2455" s="1" t="s">
        <v>4060</v>
      </c>
      <c r="D2455" s="1" t="s">
        <v>826</v>
      </c>
      <c r="E2455" s="1" t="s">
        <v>119</v>
      </c>
      <c r="F2455" s="1" t="s">
        <v>33</v>
      </c>
      <c r="G2455" s="1" t="s">
        <v>120</v>
      </c>
      <c r="H2455" s="1" t="s">
        <v>143</v>
      </c>
      <c r="I2455">
        <v>5</v>
      </c>
      <c r="J2455">
        <v>1800</v>
      </c>
      <c r="K2455" s="7">
        <v>0</v>
      </c>
      <c r="L2455">
        <v>9000</v>
      </c>
      <c r="M2455">
        <v>1533.67</v>
      </c>
      <c r="N2455" s="7">
        <f>IFERROR(Sales_Data[[#This Row],[Profit]]/Sales_Data[[#This Row],[Sales]],0)</f>
        <v>0.1704077777777778</v>
      </c>
      <c r="O2455" s="7" t="str">
        <f>TEXT(Sales_Data[[#This Row],[Order_Date]],"mmm")</f>
        <v>Sep</v>
      </c>
      <c r="P2455" s="9" t="str">
        <f>TEXT(Sales_Data[[#This Row],[Order_Date]],"yyyy")</f>
        <v>2025</v>
      </c>
      <c r="Q2455" s="9" t="str">
        <f t="shared" si="38"/>
        <v>Existing</v>
      </c>
      <c r="R2455" s="1" t="s">
        <v>36</v>
      </c>
    </row>
    <row r="2456" spans="1:18" x14ac:dyDescent="0.35">
      <c r="A2456" s="1" t="s">
        <v>5666</v>
      </c>
      <c r="B2456" s="2">
        <v>46010</v>
      </c>
      <c r="C2456" s="1" t="s">
        <v>5202</v>
      </c>
      <c r="D2456" s="1" t="s">
        <v>4238</v>
      </c>
      <c r="E2456" s="1" t="s">
        <v>24</v>
      </c>
      <c r="F2456" s="1" t="s">
        <v>25</v>
      </c>
      <c r="G2456" s="1" t="s">
        <v>34</v>
      </c>
      <c r="H2456" s="1" t="s">
        <v>107</v>
      </c>
      <c r="I2456">
        <v>3</v>
      </c>
      <c r="J2456">
        <v>6500</v>
      </c>
      <c r="K2456" s="7">
        <v>0</v>
      </c>
      <c r="L2456">
        <v>19500</v>
      </c>
      <c r="M2456">
        <v>2883.15</v>
      </c>
      <c r="N2456" s="7">
        <f>IFERROR(Sales_Data[[#This Row],[Profit]]/Sales_Data[[#This Row],[Sales]],0)</f>
        <v>0.14785384615384617</v>
      </c>
      <c r="O2456" s="7" t="str">
        <f>TEXT(Sales_Data[[#This Row],[Order_Date]],"mmm")</f>
        <v>Dec</v>
      </c>
      <c r="P2456" s="9" t="str">
        <f>TEXT(Sales_Data[[#This Row],[Order_Date]],"yyyy")</f>
        <v>2025</v>
      </c>
      <c r="Q2456" s="9" t="str">
        <f t="shared" si="38"/>
        <v>Existing</v>
      </c>
      <c r="R2456" s="1" t="s">
        <v>36</v>
      </c>
    </row>
    <row r="2457" spans="1:18" x14ac:dyDescent="0.35">
      <c r="A2457" s="1" t="s">
        <v>5667</v>
      </c>
      <c r="B2457" s="2">
        <v>45907</v>
      </c>
      <c r="C2457" s="1" t="s">
        <v>5668</v>
      </c>
      <c r="D2457" s="1" t="s">
        <v>5669</v>
      </c>
      <c r="E2457" s="1" t="s">
        <v>81</v>
      </c>
      <c r="F2457" s="1" t="s">
        <v>33</v>
      </c>
      <c r="G2457" s="1" t="s">
        <v>26</v>
      </c>
      <c r="H2457" s="1" t="s">
        <v>27</v>
      </c>
      <c r="I2457">
        <v>5</v>
      </c>
      <c r="J2457">
        <v>1200</v>
      </c>
      <c r="K2457" s="7">
        <v>0.1</v>
      </c>
      <c r="L2457">
        <v>5400</v>
      </c>
      <c r="M2457">
        <v>832.3</v>
      </c>
      <c r="N2457" s="7">
        <f>IFERROR(Sales_Data[[#This Row],[Profit]]/Sales_Data[[#This Row],[Sales]],0)</f>
        <v>0.15412962962962962</v>
      </c>
      <c r="O2457" s="7" t="str">
        <f>TEXT(Sales_Data[[#This Row],[Order_Date]],"mmm")</f>
        <v>Sep</v>
      </c>
      <c r="P2457" s="9" t="str">
        <f>TEXT(Sales_Data[[#This Row],[Order_Date]],"yyyy")</f>
        <v>2025</v>
      </c>
      <c r="Q2457" s="9" t="str">
        <f t="shared" si="38"/>
        <v>Existing</v>
      </c>
      <c r="R2457" s="1" t="s">
        <v>36</v>
      </c>
    </row>
    <row r="2458" spans="1:18" x14ac:dyDescent="0.35">
      <c r="A2458" s="1" t="s">
        <v>5670</v>
      </c>
      <c r="B2458" s="2">
        <v>46019</v>
      </c>
      <c r="C2458" s="1" t="s">
        <v>5656</v>
      </c>
      <c r="D2458" s="1" t="s">
        <v>4315</v>
      </c>
      <c r="E2458" s="1" t="s">
        <v>51</v>
      </c>
      <c r="F2458" s="1" t="s">
        <v>52</v>
      </c>
      <c r="G2458" s="1" t="s">
        <v>42</v>
      </c>
      <c r="H2458" s="1" t="s">
        <v>43</v>
      </c>
      <c r="I2458">
        <v>3</v>
      </c>
      <c r="J2458">
        <v>18000</v>
      </c>
      <c r="K2458" s="7">
        <v>0</v>
      </c>
      <c r="L2458">
        <v>54000</v>
      </c>
      <c r="M2458">
        <v>11627.62</v>
      </c>
      <c r="N2458" s="7">
        <f>IFERROR(Sales_Data[[#This Row],[Profit]]/Sales_Data[[#This Row],[Sales]],0)</f>
        <v>0.21532629629629632</v>
      </c>
      <c r="O2458" s="7" t="str">
        <f>TEXT(Sales_Data[[#This Row],[Order_Date]],"mmm")</f>
        <v>Dec</v>
      </c>
      <c r="P2458" s="9" t="str">
        <f>TEXT(Sales_Data[[#This Row],[Order_Date]],"yyyy")</f>
        <v>2025</v>
      </c>
      <c r="Q2458" s="9" t="str">
        <f t="shared" si="38"/>
        <v>Existing</v>
      </c>
      <c r="R2458" s="1" t="s">
        <v>36</v>
      </c>
    </row>
    <row r="2459" spans="1:18" x14ac:dyDescent="0.35">
      <c r="A2459" s="1" t="s">
        <v>5671</v>
      </c>
      <c r="B2459" s="2">
        <v>45764</v>
      </c>
      <c r="C2459" s="1" t="s">
        <v>5672</v>
      </c>
      <c r="D2459" s="1" t="s">
        <v>5144</v>
      </c>
      <c r="E2459" s="1" t="s">
        <v>119</v>
      </c>
      <c r="F2459" s="1" t="s">
        <v>33</v>
      </c>
      <c r="G2459" s="1" t="s">
        <v>120</v>
      </c>
      <c r="H2459" s="1" t="s">
        <v>121</v>
      </c>
      <c r="I2459">
        <v>5</v>
      </c>
      <c r="J2459">
        <v>2800</v>
      </c>
      <c r="K2459" s="7">
        <v>0.15</v>
      </c>
      <c r="L2459">
        <v>11900</v>
      </c>
      <c r="M2459">
        <v>2506.02</v>
      </c>
      <c r="N2459" s="7">
        <f>IFERROR(Sales_Data[[#This Row],[Profit]]/Sales_Data[[#This Row],[Sales]],0)</f>
        <v>0.21058991596638654</v>
      </c>
      <c r="O2459" s="7" t="str">
        <f>TEXT(Sales_Data[[#This Row],[Order_Date]],"mmm")</f>
        <v>Apr</v>
      </c>
      <c r="P2459" s="9" t="str">
        <f>TEXT(Sales_Data[[#This Row],[Order_Date]],"yyyy")</f>
        <v>2025</v>
      </c>
      <c r="Q2459" s="9" t="str">
        <f t="shared" si="38"/>
        <v>Existing</v>
      </c>
      <c r="R2459" s="1" t="s">
        <v>20</v>
      </c>
    </row>
    <row r="2460" spans="1:18" x14ac:dyDescent="0.35">
      <c r="A2460" s="1" t="s">
        <v>5673</v>
      </c>
      <c r="B2460" s="2">
        <v>45996</v>
      </c>
      <c r="C2460" s="1" t="s">
        <v>5135</v>
      </c>
      <c r="D2460" s="1" t="s">
        <v>5674</v>
      </c>
      <c r="E2460" s="1" t="s">
        <v>86</v>
      </c>
      <c r="F2460" s="1" t="s">
        <v>25</v>
      </c>
      <c r="G2460" s="1" t="s">
        <v>18</v>
      </c>
      <c r="H2460" s="1" t="s">
        <v>19</v>
      </c>
      <c r="I2460">
        <v>5</v>
      </c>
      <c r="J2460">
        <v>700</v>
      </c>
      <c r="K2460" s="7">
        <v>0.05</v>
      </c>
      <c r="L2460">
        <v>3325</v>
      </c>
      <c r="M2460">
        <v>511.32</v>
      </c>
      <c r="N2460" s="7">
        <f>IFERROR(Sales_Data[[#This Row],[Profit]]/Sales_Data[[#This Row],[Sales]],0)</f>
        <v>0.15378045112781955</v>
      </c>
      <c r="O2460" s="7" t="str">
        <f>TEXT(Sales_Data[[#This Row],[Order_Date]],"mmm")</f>
        <v>Dec</v>
      </c>
      <c r="P2460" s="9" t="str">
        <f>TEXT(Sales_Data[[#This Row],[Order_Date]],"yyyy")</f>
        <v>2025</v>
      </c>
      <c r="Q2460" s="9" t="str">
        <f t="shared" si="38"/>
        <v>Existing</v>
      </c>
      <c r="R2460" s="1" t="s">
        <v>73</v>
      </c>
    </row>
    <row r="2461" spans="1:18" x14ac:dyDescent="0.35">
      <c r="A2461" s="1" t="s">
        <v>5675</v>
      </c>
      <c r="B2461" s="2">
        <v>45674</v>
      </c>
      <c r="C2461" s="1" t="s">
        <v>5676</v>
      </c>
      <c r="D2461" s="1" t="s">
        <v>3234</v>
      </c>
      <c r="E2461" s="1" t="s">
        <v>111</v>
      </c>
      <c r="F2461" s="1" t="s">
        <v>33</v>
      </c>
      <c r="G2461" s="1" t="s">
        <v>120</v>
      </c>
      <c r="H2461" s="1" t="s">
        <v>217</v>
      </c>
      <c r="I2461">
        <v>1</v>
      </c>
      <c r="J2461">
        <v>3200</v>
      </c>
      <c r="K2461" s="7">
        <v>0</v>
      </c>
      <c r="L2461">
        <v>3200</v>
      </c>
      <c r="M2461">
        <v>343.88</v>
      </c>
      <c r="N2461" s="7">
        <f>IFERROR(Sales_Data[[#This Row],[Profit]]/Sales_Data[[#This Row],[Sales]],0)</f>
        <v>0.1074625</v>
      </c>
      <c r="O2461" s="7" t="str">
        <f>TEXT(Sales_Data[[#This Row],[Order_Date]],"mmm")</f>
        <v>Jan</v>
      </c>
      <c r="P2461" s="9" t="str">
        <f>TEXT(Sales_Data[[#This Row],[Order_Date]],"yyyy")</f>
        <v>2025</v>
      </c>
      <c r="Q2461" s="9" t="str">
        <f t="shared" si="38"/>
        <v>New</v>
      </c>
      <c r="R2461" s="1" t="s">
        <v>73</v>
      </c>
    </row>
    <row r="2462" spans="1:18" x14ac:dyDescent="0.35">
      <c r="A2462" s="1" t="s">
        <v>5677</v>
      </c>
      <c r="B2462" s="2">
        <v>45671</v>
      </c>
      <c r="C2462" s="1" t="s">
        <v>893</v>
      </c>
      <c r="D2462" s="1" t="s">
        <v>2041</v>
      </c>
      <c r="E2462" s="1" t="s">
        <v>106</v>
      </c>
      <c r="F2462" s="1" t="s">
        <v>33</v>
      </c>
      <c r="G2462" s="1" t="s">
        <v>18</v>
      </c>
      <c r="H2462" s="1" t="s">
        <v>19</v>
      </c>
      <c r="I2462">
        <v>2</v>
      </c>
      <c r="J2462">
        <v>700</v>
      </c>
      <c r="K2462" s="7">
        <v>0.15</v>
      </c>
      <c r="L2462">
        <v>1190</v>
      </c>
      <c r="M2462">
        <v>126.58</v>
      </c>
      <c r="N2462" s="7">
        <f>IFERROR(Sales_Data[[#This Row],[Profit]]/Sales_Data[[#This Row],[Sales]],0)</f>
        <v>0.10636974789915966</v>
      </c>
      <c r="O2462" s="7" t="str">
        <f>TEXT(Sales_Data[[#This Row],[Order_Date]],"mmm")</f>
        <v>Jan</v>
      </c>
      <c r="P2462" s="9" t="str">
        <f>TEXT(Sales_Data[[#This Row],[Order_Date]],"yyyy")</f>
        <v>2025</v>
      </c>
      <c r="Q2462" s="9" t="str">
        <f t="shared" si="38"/>
        <v>Existing</v>
      </c>
      <c r="R2462" s="1" t="s">
        <v>36</v>
      </c>
    </row>
    <row r="2463" spans="1:18" x14ac:dyDescent="0.35">
      <c r="A2463" s="1" t="s">
        <v>5678</v>
      </c>
      <c r="B2463" s="2">
        <v>45978</v>
      </c>
      <c r="C2463" s="1" t="s">
        <v>5571</v>
      </c>
      <c r="D2463" s="1" t="s">
        <v>571</v>
      </c>
      <c r="E2463" s="1" t="s">
        <v>135</v>
      </c>
      <c r="F2463" s="1" t="s">
        <v>136</v>
      </c>
      <c r="G2463" s="1" t="s">
        <v>26</v>
      </c>
      <c r="H2463" s="1" t="s">
        <v>82</v>
      </c>
      <c r="I2463">
        <v>4</v>
      </c>
      <c r="J2463">
        <v>450</v>
      </c>
      <c r="K2463" s="7">
        <v>0</v>
      </c>
      <c r="L2463">
        <v>1800</v>
      </c>
      <c r="M2463">
        <v>298.08</v>
      </c>
      <c r="N2463" s="7">
        <f>IFERROR(Sales_Data[[#This Row],[Profit]]/Sales_Data[[#This Row],[Sales]],0)</f>
        <v>0.1656</v>
      </c>
      <c r="O2463" s="7" t="str">
        <f>TEXT(Sales_Data[[#This Row],[Order_Date]],"mmm")</f>
        <v>Nov</v>
      </c>
      <c r="P2463" s="9" t="str">
        <f>TEXT(Sales_Data[[#This Row],[Order_Date]],"yyyy")</f>
        <v>2025</v>
      </c>
      <c r="Q2463" s="9" t="str">
        <f t="shared" si="38"/>
        <v>Existing</v>
      </c>
      <c r="R2463" s="1" t="s">
        <v>64</v>
      </c>
    </row>
    <row r="2464" spans="1:18" x14ac:dyDescent="0.35">
      <c r="A2464" s="1" t="s">
        <v>5679</v>
      </c>
      <c r="B2464" s="2">
        <v>45689</v>
      </c>
      <c r="C2464" s="1" t="s">
        <v>2526</v>
      </c>
      <c r="D2464" s="1" t="s">
        <v>2378</v>
      </c>
      <c r="E2464" s="1" t="s">
        <v>71</v>
      </c>
      <c r="F2464" s="1" t="s">
        <v>33</v>
      </c>
      <c r="G2464" s="1" t="s">
        <v>42</v>
      </c>
      <c r="H2464" s="1" t="s">
        <v>47</v>
      </c>
      <c r="I2464">
        <v>4</v>
      </c>
      <c r="J2464">
        <v>55000</v>
      </c>
      <c r="K2464" s="7">
        <v>0</v>
      </c>
      <c r="L2464">
        <v>220000</v>
      </c>
      <c r="M2464">
        <v>33756.97</v>
      </c>
      <c r="N2464" s="7">
        <f>IFERROR(Sales_Data[[#This Row],[Profit]]/Sales_Data[[#This Row],[Sales]],0)</f>
        <v>0.15344077272727275</v>
      </c>
      <c r="O2464" s="7" t="str">
        <f>TEXT(Sales_Data[[#This Row],[Order_Date]],"mmm")</f>
        <v>Feb</v>
      </c>
      <c r="P2464" s="9" t="str">
        <f>TEXT(Sales_Data[[#This Row],[Order_Date]],"yyyy")</f>
        <v>2025</v>
      </c>
      <c r="Q2464" s="9" t="str">
        <f t="shared" si="38"/>
        <v>Existing</v>
      </c>
      <c r="R2464" s="1" t="s">
        <v>64</v>
      </c>
    </row>
    <row r="2465" spans="1:18" x14ac:dyDescent="0.35">
      <c r="A2465" s="1" t="s">
        <v>5680</v>
      </c>
      <c r="B2465" s="2">
        <v>45862</v>
      </c>
      <c r="C2465" s="1" t="s">
        <v>5681</v>
      </c>
      <c r="D2465" s="1" t="s">
        <v>5682</v>
      </c>
      <c r="E2465" s="1" t="s">
        <v>160</v>
      </c>
      <c r="F2465" s="1" t="s">
        <v>161</v>
      </c>
      <c r="G2465" s="1" t="s">
        <v>34</v>
      </c>
      <c r="H2465" s="1" t="s">
        <v>77</v>
      </c>
      <c r="I2465">
        <v>3</v>
      </c>
      <c r="J2465">
        <v>22000</v>
      </c>
      <c r="K2465" s="7">
        <v>0</v>
      </c>
      <c r="L2465">
        <v>66000</v>
      </c>
      <c r="M2465">
        <v>8190.09</v>
      </c>
      <c r="N2465" s="7">
        <f>IFERROR(Sales_Data[[#This Row],[Profit]]/Sales_Data[[#This Row],[Sales]],0)</f>
        <v>0.12409227272727273</v>
      </c>
      <c r="O2465" s="7" t="str">
        <f>TEXT(Sales_Data[[#This Row],[Order_Date]],"mmm")</f>
        <v>Jul</v>
      </c>
      <c r="P2465" s="9" t="str">
        <f>TEXT(Sales_Data[[#This Row],[Order_Date]],"yyyy")</f>
        <v>2025</v>
      </c>
      <c r="Q2465" s="9" t="str">
        <f t="shared" si="38"/>
        <v>Existing</v>
      </c>
      <c r="R2465" s="1" t="s">
        <v>36</v>
      </c>
    </row>
    <row r="2466" spans="1:18" x14ac:dyDescent="0.35">
      <c r="A2466" s="1" t="s">
        <v>5683</v>
      </c>
      <c r="B2466" s="2">
        <v>45796</v>
      </c>
      <c r="C2466" s="1" t="s">
        <v>2048</v>
      </c>
      <c r="D2466" s="1" t="s">
        <v>5465</v>
      </c>
      <c r="E2466" s="1" t="s">
        <v>106</v>
      </c>
      <c r="F2466" s="1" t="s">
        <v>33</v>
      </c>
      <c r="G2466" s="1" t="s">
        <v>120</v>
      </c>
      <c r="H2466" s="1" t="s">
        <v>121</v>
      </c>
      <c r="I2466">
        <v>3</v>
      </c>
      <c r="J2466">
        <v>2800</v>
      </c>
      <c r="K2466" s="7">
        <v>0</v>
      </c>
      <c r="L2466">
        <v>8400</v>
      </c>
      <c r="M2466">
        <v>921.63</v>
      </c>
      <c r="N2466" s="7">
        <f>IFERROR(Sales_Data[[#This Row],[Profit]]/Sales_Data[[#This Row],[Sales]],0)</f>
        <v>0.10971785714285714</v>
      </c>
      <c r="O2466" s="7" t="str">
        <f>TEXT(Sales_Data[[#This Row],[Order_Date]],"mmm")</f>
        <v>May</v>
      </c>
      <c r="P2466" s="9" t="str">
        <f>TEXT(Sales_Data[[#This Row],[Order_Date]],"yyyy")</f>
        <v>2025</v>
      </c>
      <c r="Q2466" s="9" t="str">
        <f t="shared" si="38"/>
        <v>Existing</v>
      </c>
      <c r="R2466" s="1" t="s">
        <v>73</v>
      </c>
    </row>
    <row r="2467" spans="1:18" x14ac:dyDescent="0.35">
      <c r="A2467" s="1" t="s">
        <v>5684</v>
      </c>
      <c r="B2467" s="2">
        <v>45662</v>
      </c>
      <c r="C2467" s="1" t="s">
        <v>553</v>
      </c>
      <c r="D2467" s="1" t="s">
        <v>3249</v>
      </c>
      <c r="E2467" s="1" t="s">
        <v>17</v>
      </c>
      <c r="F2467" s="1" t="s">
        <v>17</v>
      </c>
      <c r="G2467" s="1" t="s">
        <v>26</v>
      </c>
      <c r="H2467" s="1" t="s">
        <v>128</v>
      </c>
      <c r="I2467">
        <v>4</v>
      </c>
      <c r="J2467">
        <v>900</v>
      </c>
      <c r="K2467" s="7">
        <v>0.15</v>
      </c>
      <c r="L2467">
        <v>3060</v>
      </c>
      <c r="M2467">
        <v>454</v>
      </c>
      <c r="N2467" s="7">
        <f>IFERROR(Sales_Data[[#This Row],[Profit]]/Sales_Data[[#This Row],[Sales]],0)</f>
        <v>0.14836601307189543</v>
      </c>
      <c r="O2467" s="7" t="str">
        <f>TEXT(Sales_Data[[#This Row],[Order_Date]],"mmm")</f>
        <v>Jan</v>
      </c>
      <c r="P2467" s="9" t="str">
        <f>TEXT(Sales_Data[[#This Row],[Order_Date]],"yyyy")</f>
        <v>2025</v>
      </c>
      <c r="Q2467" s="9" t="str">
        <f t="shared" si="38"/>
        <v>Existing</v>
      </c>
      <c r="R2467" s="1" t="s">
        <v>64</v>
      </c>
    </row>
    <row r="2468" spans="1:18" x14ac:dyDescent="0.35">
      <c r="A2468" s="1" t="s">
        <v>5685</v>
      </c>
      <c r="B2468" s="2">
        <v>45959</v>
      </c>
      <c r="C2468" s="1" t="s">
        <v>5686</v>
      </c>
      <c r="D2468" s="1" t="s">
        <v>1491</v>
      </c>
      <c r="E2468" s="1" t="s">
        <v>51</v>
      </c>
      <c r="F2468" s="1" t="s">
        <v>52</v>
      </c>
      <c r="G2468" s="1" t="s">
        <v>26</v>
      </c>
      <c r="H2468" s="1" t="s">
        <v>82</v>
      </c>
      <c r="I2468">
        <v>2</v>
      </c>
      <c r="J2468">
        <v>450</v>
      </c>
      <c r="K2468" s="7">
        <v>0</v>
      </c>
      <c r="L2468">
        <v>900</v>
      </c>
      <c r="M2468">
        <v>195.66</v>
      </c>
      <c r="N2468" s="7">
        <f>IFERROR(Sales_Data[[#This Row],[Profit]]/Sales_Data[[#This Row],[Sales]],0)</f>
        <v>0.21740000000000001</v>
      </c>
      <c r="O2468" s="7" t="str">
        <f>TEXT(Sales_Data[[#This Row],[Order_Date]],"mmm")</f>
        <v>Oct</v>
      </c>
      <c r="P2468" s="9" t="str">
        <f>TEXT(Sales_Data[[#This Row],[Order_Date]],"yyyy")</f>
        <v>2025</v>
      </c>
      <c r="Q2468" s="9" t="str">
        <f t="shared" si="38"/>
        <v>Existing</v>
      </c>
      <c r="R2468" s="1" t="s">
        <v>28</v>
      </c>
    </row>
    <row r="2469" spans="1:18" x14ac:dyDescent="0.35">
      <c r="A2469" s="1" t="s">
        <v>5687</v>
      </c>
      <c r="B2469" s="2">
        <v>46022</v>
      </c>
      <c r="C2469" s="1" t="s">
        <v>762</v>
      </c>
      <c r="D2469" s="1" t="s">
        <v>2075</v>
      </c>
      <c r="E2469" s="1" t="s">
        <v>111</v>
      </c>
      <c r="F2469" s="1" t="s">
        <v>33</v>
      </c>
      <c r="G2469" s="1" t="s">
        <v>42</v>
      </c>
      <c r="H2469" s="1" t="s">
        <v>102</v>
      </c>
      <c r="I2469">
        <v>3</v>
      </c>
      <c r="J2469">
        <v>25000</v>
      </c>
      <c r="K2469" s="7">
        <v>0.1</v>
      </c>
      <c r="L2469">
        <v>67500</v>
      </c>
      <c r="M2469">
        <v>16623.68</v>
      </c>
      <c r="N2469" s="7">
        <f>IFERROR(Sales_Data[[#This Row],[Profit]]/Sales_Data[[#This Row],[Sales]],0)</f>
        <v>0.24627674074074074</v>
      </c>
      <c r="O2469" s="7" t="str">
        <f>TEXT(Sales_Data[[#This Row],[Order_Date]],"mmm")</f>
        <v>Dec</v>
      </c>
      <c r="P2469" s="9" t="str">
        <f>TEXT(Sales_Data[[#This Row],[Order_Date]],"yyyy")</f>
        <v>2025</v>
      </c>
      <c r="Q2469" s="9" t="str">
        <f t="shared" si="38"/>
        <v>Existing</v>
      </c>
      <c r="R2469" s="1" t="s">
        <v>28</v>
      </c>
    </row>
    <row r="2470" spans="1:18" x14ac:dyDescent="0.35">
      <c r="A2470" s="1" t="s">
        <v>5688</v>
      </c>
      <c r="B2470" s="2">
        <v>45886</v>
      </c>
      <c r="C2470" s="1" t="s">
        <v>663</v>
      </c>
      <c r="D2470" s="1" t="s">
        <v>5689</v>
      </c>
      <c r="E2470" s="1" t="s">
        <v>119</v>
      </c>
      <c r="F2470" s="1" t="s">
        <v>33</v>
      </c>
      <c r="G2470" s="1" t="s">
        <v>42</v>
      </c>
      <c r="H2470" s="1" t="s">
        <v>63</v>
      </c>
      <c r="I2470">
        <v>4</v>
      </c>
      <c r="J2470">
        <v>4500</v>
      </c>
      <c r="K2470" s="7">
        <v>0</v>
      </c>
      <c r="L2470">
        <v>18000</v>
      </c>
      <c r="M2470">
        <v>2787.83</v>
      </c>
      <c r="N2470" s="7">
        <f>IFERROR(Sales_Data[[#This Row],[Profit]]/Sales_Data[[#This Row],[Sales]],0)</f>
        <v>0.15487944444444443</v>
      </c>
      <c r="O2470" s="7" t="str">
        <f>TEXT(Sales_Data[[#This Row],[Order_Date]],"mmm")</f>
        <v>Aug</v>
      </c>
      <c r="P2470" s="9" t="str">
        <f>TEXT(Sales_Data[[#This Row],[Order_Date]],"yyyy")</f>
        <v>2025</v>
      </c>
      <c r="Q2470" s="9" t="str">
        <f t="shared" si="38"/>
        <v>Existing</v>
      </c>
      <c r="R2470" s="1" t="s">
        <v>36</v>
      </c>
    </row>
    <row r="2471" spans="1:18" x14ac:dyDescent="0.35">
      <c r="A2471" s="1" t="s">
        <v>5690</v>
      </c>
      <c r="B2471" s="2">
        <v>45862</v>
      </c>
      <c r="C2471" s="1" t="s">
        <v>5691</v>
      </c>
      <c r="D2471" s="1" t="s">
        <v>3773</v>
      </c>
      <c r="E2471" s="1" t="s">
        <v>86</v>
      </c>
      <c r="F2471" s="1" t="s">
        <v>25</v>
      </c>
      <c r="G2471" s="1" t="s">
        <v>42</v>
      </c>
      <c r="H2471" s="1" t="s">
        <v>47</v>
      </c>
      <c r="I2471">
        <v>1</v>
      </c>
      <c r="J2471">
        <v>55000</v>
      </c>
      <c r="K2471" s="7">
        <v>0.1</v>
      </c>
      <c r="L2471">
        <v>49500</v>
      </c>
      <c r="M2471">
        <v>11341.67</v>
      </c>
      <c r="N2471" s="7">
        <f>IFERROR(Sales_Data[[#This Row],[Profit]]/Sales_Data[[#This Row],[Sales]],0)</f>
        <v>0.22912464646464648</v>
      </c>
      <c r="O2471" s="7" t="str">
        <f>TEXT(Sales_Data[[#This Row],[Order_Date]],"mmm")</f>
        <v>Jul</v>
      </c>
      <c r="P2471" s="9" t="str">
        <f>TEXT(Sales_Data[[#This Row],[Order_Date]],"yyyy")</f>
        <v>2025</v>
      </c>
      <c r="Q2471" s="9" t="str">
        <f t="shared" si="38"/>
        <v>New</v>
      </c>
      <c r="R2471" s="1" t="s">
        <v>36</v>
      </c>
    </row>
    <row r="2472" spans="1:18" x14ac:dyDescent="0.35">
      <c r="A2472" s="1" t="s">
        <v>5692</v>
      </c>
      <c r="B2472" s="2">
        <v>45783</v>
      </c>
      <c r="C2472" s="1" t="s">
        <v>5693</v>
      </c>
      <c r="D2472" s="1" t="s">
        <v>4999</v>
      </c>
      <c r="E2472" s="1" t="s">
        <v>111</v>
      </c>
      <c r="F2472" s="1" t="s">
        <v>33</v>
      </c>
      <c r="G2472" s="1" t="s">
        <v>42</v>
      </c>
      <c r="H2472" s="1" t="s">
        <v>112</v>
      </c>
      <c r="I2472">
        <v>5</v>
      </c>
      <c r="J2472">
        <v>2500</v>
      </c>
      <c r="K2472" s="7">
        <v>0.2</v>
      </c>
      <c r="L2472">
        <v>10000</v>
      </c>
      <c r="M2472">
        <v>1738.73</v>
      </c>
      <c r="N2472" s="7">
        <f>IFERROR(Sales_Data[[#This Row],[Profit]]/Sales_Data[[#This Row],[Sales]],0)</f>
        <v>0.173873</v>
      </c>
      <c r="O2472" s="7" t="str">
        <f>TEXT(Sales_Data[[#This Row],[Order_Date]],"mmm")</f>
        <v>May</v>
      </c>
      <c r="P2472" s="9" t="str">
        <f>TEXT(Sales_Data[[#This Row],[Order_Date]],"yyyy")</f>
        <v>2025</v>
      </c>
      <c r="Q2472" s="9" t="str">
        <f t="shared" si="38"/>
        <v>Existing</v>
      </c>
      <c r="R2472" s="1" t="s">
        <v>64</v>
      </c>
    </row>
    <row r="2473" spans="1:18" x14ac:dyDescent="0.35">
      <c r="A2473" s="1" t="s">
        <v>5694</v>
      </c>
      <c r="B2473" s="2">
        <v>45733</v>
      </c>
      <c r="C2473" s="1" t="s">
        <v>5695</v>
      </c>
      <c r="D2473" s="1" t="s">
        <v>4179</v>
      </c>
      <c r="E2473" s="1" t="s">
        <v>71</v>
      </c>
      <c r="F2473" s="1" t="s">
        <v>33</v>
      </c>
      <c r="G2473" s="1" t="s">
        <v>34</v>
      </c>
      <c r="H2473" s="1" t="s">
        <v>107</v>
      </c>
      <c r="I2473">
        <v>5</v>
      </c>
      <c r="J2473">
        <v>6500</v>
      </c>
      <c r="K2473" s="7">
        <v>0.1</v>
      </c>
      <c r="L2473">
        <v>29250</v>
      </c>
      <c r="M2473">
        <v>6658.99</v>
      </c>
      <c r="N2473" s="7">
        <f>IFERROR(Sales_Data[[#This Row],[Profit]]/Sales_Data[[#This Row],[Sales]],0)</f>
        <v>0.22765777777777776</v>
      </c>
      <c r="O2473" s="7" t="str">
        <f>TEXT(Sales_Data[[#This Row],[Order_Date]],"mmm")</f>
        <v>Mar</v>
      </c>
      <c r="P2473" s="9" t="str">
        <f>TEXT(Sales_Data[[#This Row],[Order_Date]],"yyyy")</f>
        <v>2025</v>
      </c>
      <c r="Q2473" s="9" t="str">
        <f t="shared" si="38"/>
        <v>Existing</v>
      </c>
      <c r="R2473" s="1" t="s">
        <v>20</v>
      </c>
    </row>
    <row r="2474" spans="1:18" x14ac:dyDescent="0.35">
      <c r="A2474" s="1" t="s">
        <v>5696</v>
      </c>
      <c r="B2474" s="2">
        <v>45693</v>
      </c>
      <c r="C2474" s="1" t="s">
        <v>5697</v>
      </c>
      <c r="D2474" s="1" t="s">
        <v>2436</v>
      </c>
      <c r="E2474" s="1" t="s">
        <v>32</v>
      </c>
      <c r="F2474" s="1" t="s">
        <v>33</v>
      </c>
      <c r="G2474" s="1" t="s">
        <v>26</v>
      </c>
      <c r="H2474" s="1" t="s">
        <v>27</v>
      </c>
      <c r="I2474">
        <v>2</v>
      </c>
      <c r="J2474">
        <v>1200</v>
      </c>
      <c r="K2474" s="7">
        <v>0.15</v>
      </c>
      <c r="L2474">
        <v>2040</v>
      </c>
      <c r="M2474">
        <v>276.67</v>
      </c>
      <c r="N2474" s="7">
        <f>IFERROR(Sales_Data[[#This Row],[Profit]]/Sales_Data[[#This Row],[Sales]],0)</f>
        <v>0.13562254901960785</v>
      </c>
      <c r="O2474" s="7" t="str">
        <f>TEXT(Sales_Data[[#This Row],[Order_Date]],"mmm")</f>
        <v>Feb</v>
      </c>
      <c r="P2474" s="9" t="str">
        <f>TEXT(Sales_Data[[#This Row],[Order_Date]],"yyyy")</f>
        <v>2025</v>
      </c>
      <c r="Q2474" s="9" t="str">
        <f t="shared" si="38"/>
        <v>Existing</v>
      </c>
      <c r="R2474" s="1" t="s">
        <v>64</v>
      </c>
    </row>
    <row r="2475" spans="1:18" x14ac:dyDescent="0.35">
      <c r="A2475" s="1" t="s">
        <v>5698</v>
      </c>
      <c r="B2475" s="2">
        <v>45994</v>
      </c>
      <c r="C2475" s="1" t="s">
        <v>616</v>
      </c>
      <c r="D2475" s="1" t="s">
        <v>5699</v>
      </c>
      <c r="E2475" s="1" t="s">
        <v>119</v>
      </c>
      <c r="F2475" s="1" t="s">
        <v>33</v>
      </c>
      <c r="G2475" s="1" t="s">
        <v>18</v>
      </c>
      <c r="H2475" s="1" t="s">
        <v>131</v>
      </c>
      <c r="I2475">
        <v>5</v>
      </c>
      <c r="J2475">
        <v>1500</v>
      </c>
      <c r="K2475" s="7">
        <v>0.15</v>
      </c>
      <c r="L2475">
        <v>6375</v>
      </c>
      <c r="M2475">
        <v>1132.7</v>
      </c>
      <c r="N2475" s="7">
        <f>IFERROR(Sales_Data[[#This Row],[Profit]]/Sales_Data[[#This Row],[Sales]],0)</f>
        <v>0.17767843137254902</v>
      </c>
      <c r="O2475" s="7" t="str">
        <f>TEXT(Sales_Data[[#This Row],[Order_Date]],"mmm")</f>
        <v>Dec</v>
      </c>
      <c r="P2475" s="9" t="str">
        <f>TEXT(Sales_Data[[#This Row],[Order_Date]],"yyyy")</f>
        <v>2025</v>
      </c>
      <c r="Q2475" s="9" t="str">
        <f t="shared" si="38"/>
        <v>Existing</v>
      </c>
      <c r="R2475" s="1" t="s">
        <v>28</v>
      </c>
    </row>
    <row r="2476" spans="1:18" x14ac:dyDescent="0.35">
      <c r="A2476" s="1" t="s">
        <v>5700</v>
      </c>
      <c r="B2476" s="2">
        <v>45926</v>
      </c>
      <c r="C2476" s="1" t="s">
        <v>4286</v>
      </c>
      <c r="D2476" s="1" t="s">
        <v>1898</v>
      </c>
      <c r="E2476" s="1" t="s">
        <v>111</v>
      </c>
      <c r="F2476" s="1" t="s">
        <v>33</v>
      </c>
      <c r="G2476" s="1" t="s">
        <v>42</v>
      </c>
      <c r="H2476" s="1" t="s">
        <v>43</v>
      </c>
      <c r="I2476">
        <v>3</v>
      </c>
      <c r="J2476">
        <v>18000</v>
      </c>
      <c r="K2476" s="7">
        <v>0.05</v>
      </c>
      <c r="L2476">
        <v>51300</v>
      </c>
      <c r="M2476">
        <v>4510.1099999999997</v>
      </c>
      <c r="N2476" s="7">
        <f>IFERROR(Sales_Data[[#This Row],[Profit]]/Sales_Data[[#This Row],[Sales]],0)</f>
        <v>8.7916374269005837E-2</v>
      </c>
      <c r="O2476" s="7" t="str">
        <f>TEXT(Sales_Data[[#This Row],[Order_Date]],"mmm")</f>
        <v>Sep</v>
      </c>
      <c r="P2476" s="9" t="str">
        <f>TEXT(Sales_Data[[#This Row],[Order_Date]],"yyyy")</f>
        <v>2025</v>
      </c>
      <c r="Q2476" s="9" t="str">
        <f t="shared" si="38"/>
        <v>Existing</v>
      </c>
      <c r="R2476" s="1" t="s">
        <v>28</v>
      </c>
    </row>
    <row r="2477" spans="1:18" x14ac:dyDescent="0.35">
      <c r="A2477" s="1" t="s">
        <v>5701</v>
      </c>
      <c r="B2477" s="2">
        <v>45932</v>
      </c>
      <c r="C2477" s="1" t="s">
        <v>5702</v>
      </c>
      <c r="D2477" s="1" t="s">
        <v>2247</v>
      </c>
      <c r="E2477" s="1" t="s">
        <v>17</v>
      </c>
      <c r="F2477" s="1" t="s">
        <v>17</v>
      </c>
      <c r="G2477" s="1" t="s">
        <v>120</v>
      </c>
      <c r="H2477" s="1" t="s">
        <v>143</v>
      </c>
      <c r="I2477">
        <v>1</v>
      </c>
      <c r="J2477">
        <v>1800</v>
      </c>
      <c r="K2477" s="7">
        <v>0.1</v>
      </c>
      <c r="L2477">
        <v>1620</v>
      </c>
      <c r="M2477">
        <v>394.32</v>
      </c>
      <c r="N2477" s="7">
        <f>IFERROR(Sales_Data[[#This Row],[Profit]]/Sales_Data[[#This Row],[Sales]],0)</f>
        <v>0.24340740740740741</v>
      </c>
      <c r="O2477" s="7" t="str">
        <f>TEXT(Sales_Data[[#This Row],[Order_Date]],"mmm")</f>
        <v>Oct</v>
      </c>
      <c r="P2477" s="9" t="str">
        <f>TEXT(Sales_Data[[#This Row],[Order_Date]],"yyyy")</f>
        <v>2025</v>
      </c>
      <c r="Q2477" s="9" t="str">
        <f t="shared" si="38"/>
        <v>New</v>
      </c>
      <c r="R2477" s="1" t="s">
        <v>36</v>
      </c>
    </row>
    <row r="2478" spans="1:18" x14ac:dyDescent="0.35">
      <c r="A2478" s="1" t="s">
        <v>5703</v>
      </c>
      <c r="B2478" s="2">
        <v>45744</v>
      </c>
      <c r="C2478" s="1" t="s">
        <v>5704</v>
      </c>
      <c r="D2478" s="1" t="s">
        <v>1206</v>
      </c>
      <c r="E2478" s="1" t="s">
        <v>40</v>
      </c>
      <c r="F2478" s="1" t="s">
        <v>41</v>
      </c>
      <c r="G2478" s="1" t="s">
        <v>42</v>
      </c>
      <c r="H2478" s="1" t="s">
        <v>63</v>
      </c>
      <c r="I2478">
        <v>1</v>
      </c>
      <c r="J2478">
        <v>4500</v>
      </c>
      <c r="K2478" s="7">
        <v>0.15</v>
      </c>
      <c r="L2478">
        <v>3825</v>
      </c>
      <c r="M2478">
        <v>489.9</v>
      </c>
      <c r="N2478" s="7">
        <f>IFERROR(Sales_Data[[#This Row],[Profit]]/Sales_Data[[#This Row],[Sales]],0)</f>
        <v>0.12807843137254901</v>
      </c>
      <c r="O2478" s="7" t="str">
        <f>TEXT(Sales_Data[[#This Row],[Order_Date]],"mmm")</f>
        <v>Mar</v>
      </c>
      <c r="P2478" s="9" t="str">
        <f>TEXT(Sales_Data[[#This Row],[Order_Date]],"yyyy")</f>
        <v>2025</v>
      </c>
      <c r="Q2478" s="9" t="str">
        <f t="shared" si="38"/>
        <v>New</v>
      </c>
      <c r="R2478" s="1" t="s">
        <v>20</v>
      </c>
    </row>
    <row r="2479" spans="1:18" x14ac:dyDescent="0.35">
      <c r="A2479" s="1" t="s">
        <v>5705</v>
      </c>
      <c r="B2479" s="2">
        <v>45888</v>
      </c>
      <c r="C2479" s="1" t="s">
        <v>5693</v>
      </c>
      <c r="D2479" s="1" t="s">
        <v>5706</v>
      </c>
      <c r="E2479" s="1" t="s">
        <v>106</v>
      </c>
      <c r="F2479" s="1" t="s">
        <v>33</v>
      </c>
      <c r="G2479" s="1" t="s">
        <v>34</v>
      </c>
      <c r="H2479" s="1" t="s">
        <v>35</v>
      </c>
      <c r="I2479">
        <v>3</v>
      </c>
      <c r="J2479">
        <v>9000</v>
      </c>
      <c r="K2479" s="7">
        <v>0</v>
      </c>
      <c r="L2479">
        <v>27000</v>
      </c>
      <c r="M2479">
        <v>4450.67</v>
      </c>
      <c r="N2479" s="7">
        <f>IFERROR(Sales_Data[[#This Row],[Profit]]/Sales_Data[[#This Row],[Sales]],0)</f>
        <v>0.16483962962962964</v>
      </c>
      <c r="O2479" s="7" t="str">
        <f>TEXT(Sales_Data[[#This Row],[Order_Date]],"mmm")</f>
        <v>Aug</v>
      </c>
      <c r="P2479" s="9" t="str">
        <f>TEXT(Sales_Data[[#This Row],[Order_Date]],"yyyy")</f>
        <v>2025</v>
      </c>
      <c r="Q2479" s="9" t="str">
        <f t="shared" si="38"/>
        <v>Existing</v>
      </c>
      <c r="R2479" s="1" t="s">
        <v>73</v>
      </c>
    </row>
    <row r="2480" spans="1:18" x14ac:dyDescent="0.35">
      <c r="A2480" s="1" t="s">
        <v>5707</v>
      </c>
      <c r="B2480" s="2">
        <v>45807</v>
      </c>
      <c r="C2480" s="1" t="s">
        <v>4849</v>
      </c>
      <c r="D2480" s="1" t="s">
        <v>5708</v>
      </c>
      <c r="E2480" s="1" t="s">
        <v>111</v>
      </c>
      <c r="F2480" s="1" t="s">
        <v>33</v>
      </c>
      <c r="G2480" s="1" t="s">
        <v>42</v>
      </c>
      <c r="H2480" s="1" t="s">
        <v>102</v>
      </c>
      <c r="I2480">
        <v>5</v>
      </c>
      <c r="J2480">
        <v>25000</v>
      </c>
      <c r="K2480" s="7">
        <v>0.05</v>
      </c>
      <c r="L2480">
        <v>118750</v>
      </c>
      <c r="M2480">
        <v>10981.33</v>
      </c>
      <c r="N2480" s="7">
        <f>IFERROR(Sales_Data[[#This Row],[Profit]]/Sales_Data[[#This Row],[Sales]],0)</f>
        <v>9.2474357894736847E-2</v>
      </c>
      <c r="O2480" s="7" t="str">
        <f>TEXT(Sales_Data[[#This Row],[Order_Date]],"mmm")</f>
        <v>May</v>
      </c>
      <c r="P2480" s="9" t="str">
        <f>TEXT(Sales_Data[[#This Row],[Order_Date]],"yyyy")</f>
        <v>2025</v>
      </c>
      <c r="Q2480" s="9" t="str">
        <f t="shared" si="38"/>
        <v>Existing</v>
      </c>
      <c r="R2480" s="1" t="s">
        <v>20</v>
      </c>
    </row>
    <row r="2481" spans="1:18" x14ac:dyDescent="0.35">
      <c r="A2481" s="1" t="s">
        <v>5709</v>
      </c>
      <c r="B2481" s="2">
        <v>45935</v>
      </c>
      <c r="C2481" s="1" t="s">
        <v>5710</v>
      </c>
      <c r="D2481" s="1" t="s">
        <v>229</v>
      </c>
      <c r="E2481" s="1" t="s">
        <v>40</v>
      </c>
      <c r="F2481" s="1" t="s">
        <v>41</v>
      </c>
      <c r="G2481" s="1" t="s">
        <v>42</v>
      </c>
      <c r="H2481" s="1" t="s">
        <v>47</v>
      </c>
      <c r="I2481">
        <v>5</v>
      </c>
      <c r="J2481">
        <v>55000</v>
      </c>
      <c r="K2481" s="7">
        <v>0.2</v>
      </c>
      <c r="L2481">
        <v>220000</v>
      </c>
      <c r="M2481">
        <v>21322.63</v>
      </c>
      <c r="N2481" s="7">
        <f>IFERROR(Sales_Data[[#This Row],[Profit]]/Sales_Data[[#This Row],[Sales]],0)</f>
        <v>9.6921045454545454E-2</v>
      </c>
      <c r="O2481" s="7" t="str">
        <f>TEXT(Sales_Data[[#This Row],[Order_Date]],"mmm")</f>
        <v>Oct</v>
      </c>
      <c r="P2481" s="9" t="str">
        <f>TEXT(Sales_Data[[#This Row],[Order_Date]],"yyyy")</f>
        <v>2025</v>
      </c>
      <c r="Q2481" s="9" t="str">
        <f t="shared" si="38"/>
        <v>Existing</v>
      </c>
      <c r="R2481" s="1" t="s">
        <v>73</v>
      </c>
    </row>
    <row r="2482" spans="1:18" x14ac:dyDescent="0.35">
      <c r="A2482" s="1" t="s">
        <v>5711</v>
      </c>
      <c r="B2482" s="2">
        <v>45910</v>
      </c>
      <c r="C2482" s="1" t="s">
        <v>5543</v>
      </c>
      <c r="D2482" s="1" t="s">
        <v>5712</v>
      </c>
      <c r="E2482" s="1" t="s">
        <v>160</v>
      </c>
      <c r="F2482" s="1" t="s">
        <v>161</v>
      </c>
      <c r="G2482" s="1" t="s">
        <v>42</v>
      </c>
      <c r="H2482" s="1" t="s">
        <v>47</v>
      </c>
      <c r="I2482">
        <v>3</v>
      </c>
      <c r="J2482">
        <v>55000</v>
      </c>
      <c r="K2482" s="7">
        <v>0.15</v>
      </c>
      <c r="L2482">
        <v>140250</v>
      </c>
      <c r="M2482">
        <v>12258.26</v>
      </c>
      <c r="N2482" s="7">
        <f>IFERROR(Sales_Data[[#This Row],[Profit]]/Sales_Data[[#This Row],[Sales]],0)</f>
        <v>8.7402923351158651E-2</v>
      </c>
      <c r="O2482" s="7" t="str">
        <f>TEXT(Sales_Data[[#This Row],[Order_Date]],"mmm")</f>
        <v>Sep</v>
      </c>
      <c r="P2482" s="9" t="str">
        <f>TEXT(Sales_Data[[#This Row],[Order_Date]],"yyyy")</f>
        <v>2025</v>
      </c>
      <c r="Q2482" s="9" t="str">
        <f t="shared" si="38"/>
        <v>Existing</v>
      </c>
      <c r="R2482" s="1" t="s">
        <v>28</v>
      </c>
    </row>
    <row r="2483" spans="1:18" x14ac:dyDescent="0.35">
      <c r="A2483" s="1" t="s">
        <v>5713</v>
      </c>
      <c r="B2483" s="2">
        <v>45969</v>
      </c>
      <c r="C2483" s="1" t="s">
        <v>1526</v>
      </c>
      <c r="D2483" s="1" t="s">
        <v>4395</v>
      </c>
      <c r="E2483" s="1" t="s">
        <v>86</v>
      </c>
      <c r="F2483" s="1" t="s">
        <v>25</v>
      </c>
      <c r="G2483" s="1" t="s">
        <v>42</v>
      </c>
      <c r="H2483" s="1" t="s">
        <v>47</v>
      </c>
      <c r="I2483">
        <v>5</v>
      </c>
      <c r="J2483">
        <v>55000</v>
      </c>
      <c r="K2483" s="7">
        <v>0.15</v>
      </c>
      <c r="L2483">
        <v>233750</v>
      </c>
      <c r="M2483">
        <v>45282.52</v>
      </c>
      <c r="N2483" s="7">
        <f>IFERROR(Sales_Data[[#This Row],[Profit]]/Sales_Data[[#This Row],[Sales]],0)</f>
        <v>0.19372201069518716</v>
      </c>
      <c r="O2483" s="7" t="str">
        <f>TEXT(Sales_Data[[#This Row],[Order_Date]],"mmm")</f>
        <v>Nov</v>
      </c>
      <c r="P2483" s="9" t="str">
        <f>TEXT(Sales_Data[[#This Row],[Order_Date]],"yyyy")</f>
        <v>2025</v>
      </c>
      <c r="Q2483" s="9" t="str">
        <f t="shared" si="38"/>
        <v>Existing</v>
      </c>
      <c r="R2483" s="1" t="s">
        <v>64</v>
      </c>
    </row>
    <row r="2484" spans="1:18" x14ac:dyDescent="0.35">
      <c r="A2484" s="1" t="s">
        <v>5714</v>
      </c>
      <c r="B2484" s="2">
        <v>45860</v>
      </c>
      <c r="C2484" s="1" t="s">
        <v>5715</v>
      </c>
      <c r="D2484" s="1" t="s">
        <v>5716</v>
      </c>
      <c r="E2484" s="1" t="s">
        <v>56</v>
      </c>
      <c r="F2484" s="1" t="s">
        <v>57</v>
      </c>
      <c r="G2484" s="1" t="s">
        <v>26</v>
      </c>
      <c r="H2484" s="1" t="s">
        <v>27</v>
      </c>
      <c r="I2484">
        <v>5</v>
      </c>
      <c r="J2484">
        <v>1200</v>
      </c>
      <c r="K2484" s="7">
        <v>0.1</v>
      </c>
      <c r="L2484">
        <v>5400</v>
      </c>
      <c r="M2484">
        <v>956.47</v>
      </c>
      <c r="N2484" s="7">
        <f>IFERROR(Sales_Data[[#This Row],[Profit]]/Sales_Data[[#This Row],[Sales]],0)</f>
        <v>0.17712407407407407</v>
      </c>
      <c r="O2484" s="7" t="str">
        <f>TEXT(Sales_Data[[#This Row],[Order_Date]],"mmm")</f>
        <v>Jul</v>
      </c>
      <c r="P2484" s="9" t="str">
        <f>TEXT(Sales_Data[[#This Row],[Order_Date]],"yyyy")</f>
        <v>2025</v>
      </c>
      <c r="Q2484" s="9" t="str">
        <f t="shared" si="38"/>
        <v>Existing</v>
      </c>
      <c r="R2484" s="1" t="s">
        <v>28</v>
      </c>
    </row>
    <row r="2485" spans="1:18" x14ac:dyDescent="0.35">
      <c r="A2485" s="1" t="s">
        <v>5717</v>
      </c>
      <c r="B2485" s="2">
        <v>45985</v>
      </c>
      <c r="C2485" s="1" t="s">
        <v>5718</v>
      </c>
      <c r="D2485" s="1" t="s">
        <v>1731</v>
      </c>
      <c r="E2485" s="1" t="s">
        <v>106</v>
      </c>
      <c r="F2485" s="1" t="s">
        <v>33</v>
      </c>
      <c r="G2485" s="1" t="s">
        <v>26</v>
      </c>
      <c r="H2485" s="1" t="s">
        <v>58</v>
      </c>
      <c r="I2485">
        <v>3</v>
      </c>
      <c r="J2485">
        <v>1400</v>
      </c>
      <c r="K2485" s="7">
        <v>0</v>
      </c>
      <c r="L2485">
        <v>4200</v>
      </c>
      <c r="M2485">
        <v>830.33</v>
      </c>
      <c r="N2485" s="7">
        <f>IFERROR(Sales_Data[[#This Row],[Profit]]/Sales_Data[[#This Row],[Sales]],0)</f>
        <v>0.19769761904761907</v>
      </c>
      <c r="O2485" s="7" t="str">
        <f>TEXT(Sales_Data[[#This Row],[Order_Date]],"mmm")</f>
        <v>Nov</v>
      </c>
      <c r="P2485" s="9" t="str">
        <f>TEXT(Sales_Data[[#This Row],[Order_Date]],"yyyy")</f>
        <v>2025</v>
      </c>
      <c r="Q2485" s="9" t="str">
        <f t="shared" si="38"/>
        <v>Existing</v>
      </c>
      <c r="R2485" s="1" t="s">
        <v>20</v>
      </c>
    </row>
    <row r="2486" spans="1:18" x14ac:dyDescent="0.35">
      <c r="A2486" s="1" t="s">
        <v>5719</v>
      </c>
      <c r="B2486" s="2">
        <v>45727</v>
      </c>
      <c r="C2486" s="1" t="s">
        <v>3437</v>
      </c>
      <c r="D2486" s="1" t="s">
        <v>5720</v>
      </c>
      <c r="E2486" s="1" t="s">
        <v>119</v>
      </c>
      <c r="F2486" s="1" t="s">
        <v>33</v>
      </c>
      <c r="G2486" s="1" t="s">
        <v>18</v>
      </c>
      <c r="H2486" s="1" t="s">
        <v>19</v>
      </c>
      <c r="I2486">
        <v>1</v>
      </c>
      <c r="J2486">
        <v>700</v>
      </c>
      <c r="K2486" s="7">
        <v>0.1</v>
      </c>
      <c r="L2486">
        <v>630</v>
      </c>
      <c r="M2486">
        <v>104.72</v>
      </c>
      <c r="N2486" s="7">
        <f>IFERROR(Sales_Data[[#This Row],[Profit]]/Sales_Data[[#This Row],[Sales]],0)</f>
        <v>0.16622222222222222</v>
      </c>
      <c r="O2486" s="7" t="str">
        <f>TEXT(Sales_Data[[#This Row],[Order_Date]],"mmm")</f>
        <v>Mar</v>
      </c>
      <c r="P2486" s="9" t="str">
        <f>TEXT(Sales_Data[[#This Row],[Order_Date]],"yyyy")</f>
        <v>2025</v>
      </c>
      <c r="Q2486" s="9" t="str">
        <f t="shared" si="38"/>
        <v>New</v>
      </c>
      <c r="R2486" s="1" t="s">
        <v>64</v>
      </c>
    </row>
    <row r="2487" spans="1:18" x14ac:dyDescent="0.35">
      <c r="A2487" s="1" t="s">
        <v>5721</v>
      </c>
      <c r="B2487" s="2">
        <v>46005</v>
      </c>
      <c r="C2487" s="1" t="s">
        <v>1321</v>
      </c>
      <c r="D2487" s="1" t="s">
        <v>5722</v>
      </c>
      <c r="E2487" s="1" t="s">
        <v>51</v>
      </c>
      <c r="F2487" s="1" t="s">
        <v>52</v>
      </c>
      <c r="G2487" s="1" t="s">
        <v>120</v>
      </c>
      <c r="H2487" s="1" t="s">
        <v>143</v>
      </c>
      <c r="I2487">
        <v>5</v>
      </c>
      <c r="J2487">
        <v>1800</v>
      </c>
      <c r="K2487" s="7">
        <v>0</v>
      </c>
      <c r="L2487">
        <v>9000</v>
      </c>
      <c r="M2487">
        <v>1489.49</v>
      </c>
      <c r="N2487" s="7">
        <f>IFERROR(Sales_Data[[#This Row],[Profit]]/Sales_Data[[#This Row],[Sales]],0)</f>
        <v>0.16549888888888889</v>
      </c>
      <c r="O2487" s="7" t="str">
        <f>TEXT(Sales_Data[[#This Row],[Order_Date]],"mmm")</f>
        <v>Dec</v>
      </c>
      <c r="P2487" s="9" t="str">
        <f>TEXT(Sales_Data[[#This Row],[Order_Date]],"yyyy")</f>
        <v>2025</v>
      </c>
      <c r="Q2487" s="9" t="str">
        <f t="shared" si="38"/>
        <v>Existing</v>
      </c>
      <c r="R2487" s="1" t="s">
        <v>28</v>
      </c>
    </row>
    <row r="2488" spans="1:18" x14ac:dyDescent="0.35">
      <c r="A2488" s="1" t="s">
        <v>5723</v>
      </c>
      <c r="B2488" s="2">
        <v>45820</v>
      </c>
      <c r="C2488" s="1" t="s">
        <v>733</v>
      </c>
      <c r="D2488" s="1" t="s">
        <v>697</v>
      </c>
      <c r="E2488" s="1" t="s">
        <v>111</v>
      </c>
      <c r="F2488" s="1" t="s">
        <v>33</v>
      </c>
      <c r="G2488" s="1" t="s">
        <v>42</v>
      </c>
      <c r="H2488" s="1" t="s">
        <v>43</v>
      </c>
      <c r="I2488">
        <v>2</v>
      </c>
      <c r="J2488">
        <v>18000</v>
      </c>
      <c r="K2488" s="7">
        <v>0.1</v>
      </c>
      <c r="L2488">
        <v>32400</v>
      </c>
      <c r="M2488">
        <v>7809.44</v>
      </c>
      <c r="N2488" s="7">
        <f>IFERROR(Sales_Data[[#This Row],[Profit]]/Sales_Data[[#This Row],[Sales]],0)</f>
        <v>0.24103209876543208</v>
      </c>
      <c r="O2488" s="7" t="str">
        <f>TEXT(Sales_Data[[#This Row],[Order_Date]],"mmm")</f>
        <v>Jun</v>
      </c>
      <c r="P2488" s="9" t="str">
        <f>TEXT(Sales_Data[[#This Row],[Order_Date]],"yyyy")</f>
        <v>2025</v>
      </c>
      <c r="Q2488" s="9" t="str">
        <f t="shared" si="38"/>
        <v>Existing</v>
      </c>
      <c r="R2488" s="1" t="s">
        <v>64</v>
      </c>
    </row>
    <row r="2489" spans="1:18" x14ac:dyDescent="0.35">
      <c r="A2489" s="1" t="s">
        <v>5724</v>
      </c>
      <c r="B2489" s="2">
        <v>45938</v>
      </c>
      <c r="C2489" s="1" t="s">
        <v>3852</v>
      </c>
      <c r="D2489" s="1" t="s">
        <v>2028</v>
      </c>
      <c r="E2489" s="1" t="s">
        <v>17</v>
      </c>
      <c r="F2489" s="1" t="s">
        <v>17</v>
      </c>
      <c r="G2489" s="1" t="s">
        <v>34</v>
      </c>
      <c r="H2489" s="1" t="s">
        <v>35</v>
      </c>
      <c r="I2489">
        <v>1</v>
      </c>
      <c r="J2489">
        <v>9000</v>
      </c>
      <c r="K2489" s="7">
        <v>0.1</v>
      </c>
      <c r="L2489">
        <v>8100</v>
      </c>
      <c r="M2489">
        <v>828.7</v>
      </c>
      <c r="N2489" s="7">
        <f>IFERROR(Sales_Data[[#This Row],[Profit]]/Sales_Data[[#This Row],[Sales]],0)</f>
        <v>0.10230864197530865</v>
      </c>
      <c r="O2489" s="7" t="str">
        <f>TEXT(Sales_Data[[#This Row],[Order_Date]],"mmm")</f>
        <v>Oct</v>
      </c>
      <c r="P2489" s="9" t="str">
        <f>TEXT(Sales_Data[[#This Row],[Order_Date]],"yyyy")</f>
        <v>2025</v>
      </c>
      <c r="Q2489" s="9" t="str">
        <f t="shared" si="38"/>
        <v>New</v>
      </c>
      <c r="R2489" s="1" t="s">
        <v>73</v>
      </c>
    </row>
    <row r="2490" spans="1:18" x14ac:dyDescent="0.35">
      <c r="A2490" s="1" t="s">
        <v>5725</v>
      </c>
      <c r="B2490" s="2">
        <v>45948</v>
      </c>
      <c r="C2490" s="1" t="s">
        <v>4070</v>
      </c>
      <c r="D2490" s="1" t="s">
        <v>5726</v>
      </c>
      <c r="E2490" s="1" t="s">
        <v>40</v>
      </c>
      <c r="F2490" s="1" t="s">
        <v>41</v>
      </c>
      <c r="G2490" s="1" t="s">
        <v>34</v>
      </c>
      <c r="H2490" s="1" t="s">
        <v>107</v>
      </c>
      <c r="I2490">
        <v>3</v>
      </c>
      <c r="J2490">
        <v>6500</v>
      </c>
      <c r="K2490" s="7">
        <v>0.15</v>
      </c>
      <c r="L2490">
        <v>16575</v>
      </c>
      <c r="M2490">
        <v>2732.95</v>
      </c>
      <c r="N2490" s="7">
        <f>IFERROR(Sales_Data[[#This Row],[Profit]]/Sales_Data[[#This Row],[Sales]],0)</f>
        <v>0.1648838612368024</v>
      </c>
      <c r="O2490" s="7" t="str">
        <f>TEXT(Sales_Data[[#This Row],[Order_Date]],"mmm")</f>
        <v>Oct</v>
      </c>
      <c r="P2490" s="9" t="str">
        <f>TEXT(Sales_Data[[#This Row],[Order_Date]],"yyyy")</f>
        <v>2025</v>
      </c>
      <c r="Q2490" s="9" t="str">
        <f t="shared" si="38"/>
        <v>Existing</v>
      </c>
      <c r="R2490" s="1" t="s">
        <v>28</v>
      </c>
    </row>
    <row r="2491" spans="1:18" x14ac:dyDescent="0.35">
      <c r="A2491" s="1" t="s">
        <v>5727</v>
      </c>
      <c r="B2491" s="2">
        <v>45750</v>
      </c>
      <c r="C2491" s="1" t="s">
        <v>4054</v>
      </c>
      <c r="D2491" s="1" t="s">
        <v>3555</v>
      </c>
      <c r="E2491" s="1" t="s">
        <v>17</v>
      </c>
      <c r="F2491" s="1" t="s">
        <v>17</v>
      </c>
      <c r="G2491" s="1" t="s">
        <v>42</v>
      </c>
      <c r="H2491" s="1" t="s">
        <v>43</v>
      </c>
      <c r="I2491">
        <v>2</v>
      </c>
      <c r="J2491">
        <v>18000</v>
      </c>
      <c r="K2491" s="7">
        <v>0.1</v>
      </c>
      <c r="L2491">
        <v>32400</v>
      </c>
      <c r="M2491">
        <v>7842.31</v>
      </c>
      <c r="N2491" s="7">
        <f>IFERROR(Sales_Data[[#This Row],[Profit]]/Sales_Data[[#This Row],[Sales]],0)</f>
        <v>0.24204660493827163</v>
      </c>
      <c r="O2491" s="7" t="str">
        <f>TEXT(Sales_Data[[#This Row],[Order_Date]],"mmm")</f>
        <v>Apr</v>
      </c>
      <c r="P2491" s="9" t="str">
        <f>TEXT(Sales_Data[[#This Row],[Order_Date]],"yyyy")</f>
        <v>2025</v>
      </c>
      <c r="Q2491" s="9" t="str">
        <f t="shared" si="38"/>
        <v>Existing</v>
      </c>
      <c r="R2491" s="1" t="s">
        <v>28</v>
      </c>
    </row>
    <row r="2492" spans="1:18" x14ac:dyDescent="0.35">
      <c r="A2492" s="1" t="s">
        <v>5728</v>
      </c>
      <c r="B2492" s="2">
        <v>45903</v>
      </c>
      <c r="C2492" s="1" t="s">
        <v>1091</v>
      </c>
      <c r="D2492" s="1" t="s">
        <v>3624</v>
      </c>
      <c r="E2492" s="1" t="s">
        <v>51</v>
      </c>
      <c r="F2492" s="1" t="s">
        <v>52</v>
      </c>
      <c r="G2492" s="1" t="s">
        <v>42</v>
      </c>
      <c r="H2492" s="1" t="s">
        <v>112</v>
      </c>
      <c r="I2492">
        <v>1</v>
      </c>
      <c r="J2492">
        <v>2500</v>
      </c>
      <c r="K2492" s="7">
        <v>0.05</v>
      </c>
      <c r="L2492">
        <v>2375</v>
      </c>
      <c r="M2492">
        <v>210.13</v>
      </c>
      <c r="N2492" s="7">
        <f>IFERROR(Sales_Data[[#This Row],[Profit]]/Sales_Data[[#This Row],[Sales]],0)</f>
        <v>8.8475789473684202E-2</v>
      </c>
      <c r="O2492" s="7" t="str">
        <f>TEXT(Sales_Data[[#This Row],[Order_Date]],"mmm")</f>
        <v>Sep</v>
      </c>
      <c r="P2492" s="9" t="str">
        <f>TEXT(Sales_Data[[#This Row],[Order_Date]],"yyyy")</f>
        <v>2025</v>
      </c>
      <c r="Q2492" s="9" t="str">
        <f t="shared" si="38"/>
        <v>New</v>
      </c>
      <c r="R2492" s="1" t="s">
        <v>20</v>
      </c>
    </row>
    <row r="2493" spans="1:18" x14ac:dyDescent="0.35">
      <c r="A2493" s="1" t="s">
        <v>5729</v>
      </c>
      <c r="B2493" s="2">
        <v>45739</v>
      </c>
      <c r="C2493" s="1" t="s">
        <v>5730</v>
      </c>
      <c r="D2493" s="1" t="s">
        <v>178</v>
      </c>
      <c r="E2493" s="1" t="s">
        <v>32</v>
      </c>
      <c r="F2493" s="1" t="s">
        <v>33</v>
      </c>
      <c r="G2493" s="1" t="s">
        <v>26</v>
      </c>
      <c r="H2493" s="1" t="s">
        <v>58</v>
      </c>
      <c r="I2493">
        <v>4</v>
      </c>
      <c r="J2493">
        <v>1400</v>
      </c>
      <c r="K2493" s="7">
        <v>0</v>
      </c>
      <c r="L2493">
        <v>5600</v>
      </c>
      <c r="M2493">
        <v>1185.1300000000001</v>
      </c>
      <c r="N2493" s="7">
        <f>IFERROR(Sales_Data[[#This Row],[Profit]]/Sales_Data[[#This Row],[Sales]],0)</f>
        <v>0.21163035714285716</v>
      </c>
      <c r="O2493" s="7" t="str">
        <f>TEXT(Sales_Data[[#This Row],[Order_Date]],"mmm")</f>
        <v>Mar</v>
      </c>
      <c r="P2493" s="9" t="str">
        <f>TEXT(Sales_Data[[#This Row],[Order_Date]],"yyyy")</f>
        <v>2025</v>
      </c>
      <c r="Q2493" s="9" t="str">
        <f t="shared" si="38"/>
        <v>Existing</v>
      </c>
      <c r="R2493" s="1" t="s">
        <v>64</v>
      </c>
    </row>
    <row r="2494" spans="1:18" x14ac:dyDescent="0.35">
      <c r="A2494" s="1" t="s">
        <v>5731</v>
      </c>
      <c r="B2494" s="2">
        <v>45796</v>
      </c>
      <c r="C2494" s="1" t="s">
        <v>326</v>
      </c>
      <c r="D2494" s="1" t="s">
        <v>5732</v>
      </c>
      <c r="E2494" s="1" t="s">
        <v>86</v>
      </c>
      <c r="F2494" s="1" t="s">
        <v>25</v>
      </c>
      <c r="G2494" s="1" t="s">
        <v>42</v>
      </c>
      <c r="H2494" s="1" t="s">
        <v>102</v>
      </c>
      <c r="I2494">
        <v>1</v>
      </c>
      <c r="J2494">
        <v>25000</v>
      </c>
      <c r="K2494" s="7">
        <v>0.15</v>
      </c>
      <c r="L2494">
        <v>21250</v>
      </c>
      <c r="M2494">
        <v>4010.72</v>
      </c>
      <c r="N2494" s="7">
        <f>IFERROR(Sales_Data[[#This Row],[Profit]]/Sales_Data[[#This Row],[Sales]],0)</f>
        <v>0.18873976470588236</v>
      </c>
      <c r="O2494" s="7" t="str">
        <f>TEXT(Sales_Data[[#This Row],[Order_Date]],"mmm")</f>
        <v>May</v>
      </c>
      <c r="P2494" s="9" t="str">
        <f>TEXT(Sales_Data[[#This Row],[Order_Date]],"yyyy")</f>
        <v>2025</v>
      </c>
      <c r="Q2494" s="9" t="str">
        <f t="shared" si="38"/>
        <v>New</v>
      </c>
      <c r="R2494" s="1" t="s">
        <v>36</v>
      </c>
    </row>
    <row r="2495" spans="1:18" x14ac:dyDescent="0.35">
      <c r="A2495" s="1" t="s">
        <v>5733</v>
      </c>
      <c r="B2495" s="2">
        <v>46015</v>
      </c>
      <c r="C2495" s="1" t="s">
        <v>475</v>
      </c>
      <c r="D2495" s="1" t="s">
        <v>710</v>
      </c>
      <c r="E2495" s="1" t="s">
        <v>62</v>
      </c>
      <c r="F2495" s="1" t="s">
        <v>41</v>
      </c>
      <c r="G2495" s="1" t="s">
        <v>42</v>
      </c>
      <c r="H2495" s="1" t="s">
        <v>112</v>
      </c>
      <c r="I2495">
        <v>3</v>
      </c>
      <c r="J2495">
        <v>2500</v>
      </c>
      <c r="K2495" s="7">
        <v>0.05</v>
      </c>
      <c r="L2495">
        <v>7125</v>
      </c>
      <c r="M2495">
        <v>1412.33</v>
      </c>
      <c r="N2495" s="7">
        <f>IFERROR(Sales_Data[[#This Row],[Profit]]/Sales_Data[[#This Row],[Sales]],0)</f>
        <v>0.1982217543859649</v>
      </c>
      <c r="O2495" s="7" t="str">
        <f>TEXT(Sales_Data[[#This Row],[Order_Date]],"mmm")</f>
        <v>Dec</v>
      </c>
      <c r="P2495" s="9" t="str">
        <f>TEXT(Sales_Data[[#This Row],[Order_Date]],"yyyy")</f>
        <v>2025</v>
      </c>
      <c r="Q2495" s="9" t="str">
        <f t="shared" si="38"/>
        <v>Existing</v>
      </c>
      <c r="R2495" s="1" t="s">
        <v>20</v>
      </c>
    </row>
    <row r="2496" spans="1:18" x14ac:dyDescent="0.35">
      <c r="A2496" s="1" t="s">
        <v>5734</v>
      </c>
      <c r="B2496" s="2">
        <v>45714</v>
      </c>
      <c r="C2496" s="1" t="s">
        <v>5735</v>
      </c>
      <c r="D2496" s="1" t="s">
        <v>5736</v>
      </c>
      <c r="E2496" s="1" t="s">
        <v>40</v>
      </c>
      <c r="F2496" s="1" t="s">
        <v>41</v>
      </c>
      <c r="G2496" s="1" t="s">
        <v>34</v>
      </c>
      <c r="H2496" s="1" t="s">
        <v>153</v>
      </c>
      <c r="I2496">
        <v>5</v>
      </c>
      <c r="J2496">
        <v>7000</v>
      </c>
      <c r="K2496" s="7">
        <v>0.05</v>
      </c>
      <c r="L2496">
        <v>33250</v>
      </c>
      <c r="M2496">
        <v>4198.92</v>
      </c>
      <c r="N2496" s="7">
        <f>IFERROR(Sales_Data[[#This Row],[Profit]]/Sales_Data[[#This Row],[Sales]],0)</f>
        <v>0.12628330827067669</v>
      </c>
      <c r="O2496" s="7" t="str">
        <f>TEXT(Sales_Data[[#This Row],[Order_Date]],"mmm")</f>
        <v>Feb</v>
      </c>
      <c r="P2496" s="9" t="str">
        <f>TEXT(Sales_Data[[#This Row],[Order_Date]],"yyyy")</f>
        <v>2025</v>
      </c>
      <c r="Q2496" s="9" t="str">
        <f t="shared" si="38"/>
        <v>Existing</v>
      </c>
      <c r="R2496" s="1" t="s">
        <v>20</v>
      </c>
    </row>
    <row r="2497" spans="1:18" x14ac:dyDescent="0.35">
      <c r="A2497" s="1" t="s">
        <v>5737</v>
      </c>
      <c r="B2497" s="2">
        <v>45729</v>
      </c>
      <c r="C2497" s="1" t="s">
        <v>4859</v>
      </c>
      <c r="D2497" s="1" t="s">
        <v>2275</v>
      </c>
      <c r="E2497" s="1" t="s">
        <v>24</v>
      </c>
      <c r="F2497" s="1" t="s">
        <v>25</v>
      </c>
      <c r="G2497" s="1" t="s">
        <v>42</v>
      </c>
      <c r="H2497" s="1" t="s">
        <v>102</v>
      </c>
      <c r="I2497">
        <v>5</v>
      </c>
      <c r="J2497">
        <v>25000</v>
      </c>
      <c r="K2497" s="7">
        <v>0</v>
      </c>
      <c r="L2497">
        <v>125000</v>
      </c>
      <c r="M2497">
        <v>13178.78</v>
      </c>
      <c r="N2497" s="7">
        <f>IFERROR(Sales_Data[[#This Row],[Profit]]/Sales_Data[[#This Row],[Sales]],0)</f>
        <v>0.10543024000000001</v>
      </c>
      <c r="O2497" s="7" t="str">
        <f>TEXT(Sales_Data[[#This Row],[Order_Date]],"mmm")</f>
        <v>Mar</v>
      </c>
      <c r="P2497" s="9" t="str">
        <f>TEXT(Sales_Data[[#This Row],[Order_Date]],"yyyy")</f>
        <v>2025</v>
      </c>
      <c r="Q2497" s="9" t="str">
        <f t="shared" si="38"/>
        <v>Existing</v>
      </c>
      <c r="R2497" s="1" t="s">
        <v>20</v>
      </c>
    </row>
    <row r="2498" spans="1:18" x14ac:dyDescent="0.35">
      <c r="A2498" s="1" t="s">
        <v>5738</v>
      </c>
      <c r="B2498" s="2">
        <v>45787</v>
      </c>
      <c r="C2498" s="1" t="s">
        <v>5739</v>
      </c>
      <c r="D2498" s="1" t="s">
        <v>3539</v>
      </c>
      <c r="E2498" s="1" t="s">
        <v>51</v>
      </c>
      <c r="F2498" s="1" t="s">
        <v>52</v>
      </c>
      <c r="G2498" s="1" t="s">
        <v>26</v>
      </c>
      <c r="H2498" s="1" t="s">
        <v>27</v>
      </c>
      <c r="I2498">
        <v>2</v>
      </c>
      <c r="J2498">
        <v>1200</v>
      </c>
      <c r="K2498" s="7">
        <v>0.05</v>
      </c>
      <c r="L2498">
        <v>2280</v>
      </c>
      <c r="M2498">
        <v>343.45</v>
      </c>
      <c r="N2498" s="7">
        <f>IFERROR(Sales_Data[[#This Row],[Profit]]/Sales_Data[[#This Row],[Sales]],0)</f>
        <v>0.15063596491228071</v>
      </c>
      <c r="O2498" s="7" t="str">
        <f>TEXT(Sales_Data[[#This Row],[Order_Date]],"mmm")</f>
        <v>May</v>
      </c>
      <c r="P2498" s="9" t="str">
        <f>TEXT(Sales_Data[[#This Row],[Order_Date]],"yyyy")</f>
        <v>2025</v>
      </c>
      <c r="Q2498" s="9" t="str">
        <f t="shared" ref="Q2498:Q2561" si="39">IF(I2498&gt;1,"Existing","New")</f>
        <v>Existing</v>
      </c>
      <c r="R2498" s="1" t="s">
        <v>28</v>
      </c>
    </row>
    <row r="2499" spans="1:18" x14ac:dyDescent="0.35">
      <c r="A2499" s="1" t="s">
        <v>5740</v>
      </c>
      <c r="B2499" s="2">
        <v>45691</v>
      </c>
      <c r="C2499" s="1" t="s">
        <v>5741</v>
      </c>
      <c r="D2499" s="1" t="s">
        <v>2820</v>
      </c>
      <c r="E2499" s="1" t="s">
        <v>86</v>
      </c>
      <c r="F2499" s="1" t="s">
        <v>25</v>
      </c>
      <c r="G2499" s="1" t="s">
        <v>34</v>
      </c>
      <c r="H2499" s="1" t="s">
        <v>35</v>
      </c>
      <c r="I2499">
        <v>5</v>
      </c>
      <c r="J2499">
        <v>9000</v>
      </c>
      <c r="K2499" s="7">
        <v>0.1</v>
      </c>
      <c r="L2499">
        <v>40500</v>
      </c>
      <c r="M2499">
        <v>3518.47</v>
      </c>
      <c r="N2499" s="7">
        <f>IFERROR(Sales_Data[[#This Row],[Profit]]/Sales_Data[[#This Row],[Sales]],0)</f>
        <v>8.6875802469135802E-2</v>
      </c>
      <c r="O2499" s="7" t="str">
        <f>TEXT(Sales_Data[[#This Row],[Order_Date]],"mmm")</f>
        <v>Feb</v>
      </c>
      <c r="P2499" s="9" t="str">
        <f>TEXT(Sales_Data[[#This Row],[Order_Date]],"yyyy")</f>
        <v>2025</v>
      </c>
      <c r="Q2499" s="9" t="str">
        <f t="shared" si="39"/>
        <v>Existing</v>
      </c>
      <c r="R2499" s="1" t="s">
        <v>73</v>
      </c>
    </row>
    <row r="2500" spans="1:18" x14ac:dyDescent="0.35">
      <c r="A2500" s="1" t="s">
        <v>5742</v>
      </c>
      <c r="B2500" s="2">
        <v>45810</v>
      </c>
      <c r="C2500" s="1" t="s">
        <v>604</v>
      </c>
      <c r="D2500" s="1" t="s">
        <v>2164</v>
      </c>
      <c r="E2500" s="1" t="s">
        <v>40</v>
      </c>
      <c r="F2500" s="1" t="s">
        <v>41</v>
      </c>
      <c r="G2500" s="1" t="s">
        <v>18</v>
      </c>
      <c r="H2500" s="1" t="s">
        <v>292</v>
      </c>
      <c r="I2500">
        <v>1</v>
      </c>
      <c r="J2500">
        <v>500</v>
      </c>
      <c r="K2500" s="7">
        <v>0.2</v>
      </c>
      <c r="L2500">
        <v>400</v>
      </c>
      <c r="M2500">
        <v>93.42</v>
      </c>
      <c r="N2500" s="7">
        <f>IFERROR(Sales_Data[[#This Row],[Profit]]/Sales_Data[[#This Row],[Sales]],0)</f>
        <v>0.23355000000000001</v>
      </c>
      <c r="O2500" s="7" t="str">
        <f>TEXT(Sales_Data[[#This Row],[Order_Date]],"mmm")</f>
        <v>Jun</v>
      </c>
      <c r="P2500" s="9" t="str">
        <f>TEXT(Sales_Data[[#This Row],[Order_Date]],"yyyy")</f>
        <v>2025</v>
      </c>
      <c r="Q2500" s="9" t="str">
        <f t="shared" si="39"/>
        <v>New</v>
      </c>
      <c r="R2500" s="1" t="s">
        <v>36</v>
      </c>
    </row>
    <row r="2501" spans="1:18" x14ac:dyDescent="0.35">
      <c r="A2501" s="1" t="s">
        <v>5743</v>
      </c>
      <c r="B2501" s="2">
        <v>45664</v>
      </c>
      <c r="C2501" s="1" t="s">
        <v>5744</v>
      </c>
      <c r="D2501" s="1" t="s">
        <v>5745</v>
      </c>
      <c r="E2501" s="1" t="s">
        <v>32</v>
      </c>
      <c r="F2501" s="1" t="s">
        <v>33</v>
      </c>
      <c r="G2501" s="1" t="s">
        <v>42</v>
      </c>
      <c r="H2501" s="1" t="s">
        <v>112</v>
      </c>
      <c r="I2501">
        <v>3</v>
      </c>
      <c r="J2501">
        <v>2500</v>
      </c>
      <c r="K2501" s="7">
        <v>0</v>
      </c>
      <c r="L2501">
        <v>7500</v>
      </c>
      <c r="M2501">
        <v>881.4</v>
      </c>
      <c r="N2501" s="7">
        <f>IFERROR(Sales_Data[[#This Row],[Profit]]/Sales_Data[[#This Row],[Sales]],0)</f>
        <v>0.11752</v>
      </c>
      <c r="O2501" s="7" t="str">
        <f>TEXT(Sales_Data[[#This Row],[Order_Date]],"mmm")</f>
        <v>Jan</v>
      </c>
      <c r="P2501" s="9" t="str">
        <f>TEXT(Sales_Data[[#This Row],[Order_Date]],"yyyy")</f>
        <v>2025</v>
      </c>
      <c r="Q2501" s="9" t="str">
        <f t="shared" si="39"/>
        <v>Existing</v>
      </c>
      <c r="R2501" s="1" t="s">
        <v>28</v>
      </c>
    </row>
    <row r="2502" spans="1:18" x14ac:dyDescent="0.35">
      <c r="A2502" s="1" t="s">
        <v>5746</v>
      </c>
      <c r="B2502" s="2">
        <v>45793</v>
      </c>
      <c r="C2502" s="1" t="s">
        <v>237</v>
      </c>
      <c r="D2502" s="1" t="s">
        <v>1591</v>
      </c>
      <c r="E2502" s="1" t="s">
        <v>86</v>
      </c>
      <c r="F2502" s="1" t="s">
        <v>25</v>
      </c>
      <c r="G2502" s="1" t="s">
        <v>26</v>
      </c>
      <c r="H2502" s="1" t="s">
        <v>82</v>
      </c>
      <c r="I2502">
        <v>3</v>
      </c>
      <c r="J2502">
        <v>450</v>
      </c>
      <c r="K2502" s="7">
        <v>0.1</v>
      </c>
      <c r="L2502">
        <v>1215</v>
      </c>
      <c r="M2502">
        <v>187.97</v>
      </c>
      <c r="N2502" s="7">
        <f>IFERROR(Sales_Data[[#This Row],[Profit]]/Sales_Data[[#This Row],[Sales]],0)</f>
        <v>0.15470781893004115</v>
      </c>
      <c r="O2502" s="7" t="str">
        <f>TEXT(Sales_Data[[#This Row],[Order_Date]],"mmm")</f>
        <v>May</v>
      </c>
      <c r="P2502" s="9" t="str">
        <f>TEXT(Sales_Data[[#This Row],[Order_Date]],"yyyy")</f>
        <v>2025</v>
      </c>
      <c r="Q2502" s="9" t="str">
        <f t="shared" si="39"/>
        <v>Existing</v>
      </c>
      <c r="R2502" s="1" t="s">
        <v>20</v>
      </c>
    </row>
    <row r="2503" spans="1:18" x14ac:dyDescent="0.35">
      <c r="A2503" s="1" t="s">
        <v>5747</v>
      </c>
      <c r="B2503" s="2">
        <v>45881</v>
      </c>
      <c r="C2503" s="1" t="s">
        <v>5748</v>
      </c>
      <c r="D2503" s="1" t="s">
        <v>2279</v>
      </c>
      <c r="E2503" s="1" t="s">
        <v>81</v>
      </c>
      <c r="F2503" s="1" t="s">
        <v>33</v>
      </c>
      <c r="G2503" s="1" t="s">
        <v>26</v>
      </c>
      <c r="H2503" s="1" t="s">
        <v>58</v>
      </c>
      <c r="I2503">
        <v>4</v>
      </c>
      <c r="J2503">
        <v>1400</v>
      </c>
      <c r="K2503" s="7">
        <v>0.05</v>
      </c>
      <c r="L2503">
        <v>5320</v>
      </c>
      <c r="M2503">
        <v>631.87</v>
      </c>
      <c r="N2503" s="7">
        <f>IFERROR(Sales_Data[[#This Row],[Profit]]/Sales_Data[[#This Row],[Sales]],0)</f>
        <v>0.11877255639097745</v>
      </c>
      <c r="O2503" s="7" t="str">
        <f>TEXT(Sales_Data[[#This Row],[Order_Date]],"mmm")</f>
        <v>Aug</v>
      </c>
      <c r="P2503" s="9" t="str">
        <f>TEXT(Sales_Data[[#This Row],[Order_Date]],"yyyy")</f>
        <v>2025</v>
      </c>
      <c r="Q2503" s="9" t="str">
        <f t="shared" si="39"/>
        <v>Existing</v>
      </c>
      <c r="R2503" s="1" t="s">
        <v>36</v>
      </c>
    </row>
    <row r="2504" spans="1:18" x14ac:dyDescent="0.35">
      <c r="A2504" s="1" t="s">
        <v>5749</v>
      </c>
      <c r="B2504" s="2">
        <v>45933</v>
      </c>
      <c r="C2504" s="1" t="s">
        <v>5750</v>
      </c>
      <c r="D2504" s="1" t="s">
        <v>1812</v>
      </c>
      <c r="E2504" s="1" t="s">
        <v>81</v>
      </c>
      <c r="F2504" s="1" t="s">
        <v>33</v>
      </c>
      <c r="G2504" s="1" t="s">
        <v>34</v>
      </c>
      <c r="H2504" s="1" t="s">
        <v>107</v>
      </c>
      <c r="I2504">
        <v>2</v>
      </c>
      <c r="J2504">
        <v>6500</v>
      </c>
      <c r="K2504" s="7">
        <v>0.1</v>
      </c>
      <c r="L2504">
        <v>11700</v>
      </c>
      <c r="M2504">
        <v>1496.17</v>
      </c>
      <c r="N2504" s="7">
        <f>IFERROR(Sales_Data[[#This Row],[Profit]]/Sales_Data[[#This Row],[Sales]],0)</f>
        <v>0.12787777777777778</v>
      </c>
      <c r="O2504" s="7" t="str">
        <f>TEXT(Sales_Data[[#This Row],[Order_Date]],"mmm")</f>
        <v>Oct</v>
      </c>
      <c r="P2504" s="9" t="str">
        <f>TEXT(Sales_Data[[#This Row],[Order_Date]],"yyyy")</f>
        <v>2025</v>
      </c>
      <c r="Q2504" s="9" t="str">
        <f t="shared" si="39"/>
        <v>Existing</v>
      </c>
      <c r="R2504" s="1" t="s">
        <v>20</v>
      </c>
    </row>
    <row r="2505" spans="1:18" x14ac:dyDescent="0.35">
      <c r="A2505" s="1" t="s">
        <v>5751</v>
      </c>
      <c r="B2505" s="2">
        <v>45920</v>
      </c>
      <c r="C2505" s="1" t="s">
        <v>177</v>
      </c>
      <c r="D2505" s="1" t="s">
        <v>5752</v>
      </c>
      <c r="E2505" s="1" t="s">
        <v>111</v>
      </c>
      <c r="F2505" s="1" t="s">
        <v>33</v>
      </c>
      <c r="G2505" s="1" t="s">
        <v>120</v>
      </c>
      <c r="H2505" s="1" t="s">
        <v>121</v>
      </c>
      <c r="I2505">
        <v>4</v>
      </c>
      <c r="J2505">
        <v>2800</v>
      </c>
      <c r="K2505" s="7">
        <v>0</v>
      </c>
      <c r="L2505">
        <v>11200</v>
      </c>
      <c r="M2505">
        <v>2405.61</v>
      </c>
      <c r="N2505" s="7">
        <f>IFERROR(Sales_Data[[#This Row],[Profit]]/Sales_Data[[#This Row],[Sales]],0)</f>
        <v>0.21478660714285716</v>
      </c>
      <c r="O2505" s="7" t="str">
        <f>TEXT(Sales_Data[[#This Row],[Order_Date]],"mmm")</f>
        <v>Sep</v>
      </c>
      <c r="P2505" s="9" t="str">
        <f>TEXT(Sales_Data[[#This Row],[Order_Date]],"yyyy")</f>
        <v>2025</v>
      </c>
      <c r="Q2505" s="9" t="str">
        <f t="shared" si="39"/>
        <v>Existing</v>
      </c>
      <c r="R2505" s="1" t="s">
        <v>20</v>
      </c>
    </row>
    <row r="2506" spans="1:18" x14ac:dyDescent="0.35">
      <c r="A2506" s="1" t="s">
        <v>5753</v>
      </c>
      <c r="B2506" s="2">
        <v>45885</v>
      </c>
      <c r="C2506" s="1" t="s">
        <v>3313</v>
      </c>
      <c r="D2506" s="1" t="s">
        <v>5754</v>
      </c>
      <c r="E2506" s="1" t="s">
        <v>160</v>
      </c>
      <c r="F2506" s="1" t="s">
        <v>161</v>
      </c>
      <c r="G2506" s="1" t="s">
        <v>120</v>
      </c>
      <c r="H2506" s="1" t="s">
        <v>217</v>
      </c>
      <c r="I2506">
        <v>5</v>
      </c>
      <c r="J2506">
        <v>3200</v>
      </c>
      <c r="K2506" s="7">
        <v>0.05</v>
      </c>
      <c r="L2506">
        <v>15200</v>
      </c>
      <c r="M2506">
        <v>3370.27</v>
      </c>
      <c r="N2506" s="7">
        <f>IFERROR(Sales_Data[[#This Row],[Profit]]/Sales_Data[[#This Row],[Sales]],0)</f>
        <v>0.2217282894736842</v>
      </c>
      <c r="O2506" s="7" t="str">
        <f>TEXT(Sales_Data[[#This Row],[Order_Date]],"mmm")</f>
        <v>Aug</v>
      </c>
      <c r="P2506" s="9" t="str">
        <f>TEXT(Sales_Data[[#This Row],[Order_Date]],"yyyy")</f>
        <v>2025</v>
      </c>
      <c r="Q2506" s="9" t="str">
        <f t="shared" si="39"/>
        <v>Existing</v>
      </c>
      <c r="R2506" s="1" t="s">
        <v>28</v>
      </c>
    </row>
    <row r="2507" spans="1:18" x14ac:dyDescent="0.35">
      <c r="A2507" s="1" t="s">
        <v>5755</v>
      </c>
      <c r="B2507" s="2">
        <v>45803</v>
      </c>
      <c r="C2507" s="1" t="s">
        <v>691</v>
      </c>
      <c r="D2507" s="1" t="s">
        <v>3396</v>
      </c>
      <c r="E2507" s="1" t="s">
        <v>135</v>
      </c>
      <c r="F2507" s="1" t="s">
        <v>136</v>
      </c>
      <c r="G2507" s="1" t="s">
        <v>34</v>
      </c>
      <c r="H2507" s="1" t="s">
        <v>153</v>
      </c>
      <c r="I2507">
        <v>5</v>
      </c>
      <c r="J2507">
        <v>7000</v>
      </c>
      <c r="K2507" s="7">
        <v>0</v>
      </c>
      <c r="L2507">
        <v>35000</v>
      </c>
      <c r="M2507">
        <v>8441.83</v>
      </c>
      <c r="N2507" s="7">
        <f>IFERROR(Sales_Data[[#This Row],[Profit]]/Sales_Data[[#This Row],[Sales]],0)</f>
        <v>0.24119514285714286</v>
      </c>
      <c r="O2507" s="7" t="str">
        <f>TEXT(Sales_Data[[#This Row],[Order_Date]],"mmm")</f>
        <v>May</v>
      </c>
      <c r="P2507" s="9" t="str">
        <f>TEXT(Sales_Data[[#This Row],[Order_Date]],"yyyy")</f>
        <v>2025</v>
      </c>
      <c r="Q2507" s="9" t="str">
        <f t="shared" si="39"/>
        <v>Existing</v>
      </c>
      <c r="R2507" s="1" t="s">
        <v>64</v>
      </c>
    </row>
    <row r="2508" spans="1:18" x14ac:dyDescent="0.35">
      <c r="A2508" s="1" t="s">
        <v>5756</v>
      </c>
      <c r="B2508" s="2">
        <v>45664</v>
      </c>
      <c r="C2508" s="1" t="s">
        <v>5757</v>
      </c>
      <c r="D2508" s="1" t="s">
        <v>986</v>
      </c>
      <c r="E2508" s="1" t="s">
        <v>86</v>
      </c>
      <c r="F2508" s="1" t="s">
        <v>25</v>
      </c>
      <c r="G2508" s="1" t="s">
        <v>120</v>
      </c>
      <c r="H2508" s="1" t="s">
        <v>217</v>
      </c>
      <c r="I2508">
        <v>2</v>
      </c>
      <c r="J2508">
        <v>3200</v>
      </c>
      <c r="K2508" s="7">
        <v>0.1</v>
      </c>
      <c r="L2508">
        <v>5760</v>
      </c>
      <c r="M2508">
        <v>783.62</v>
      </c>
      <c r="N2508" s="7">
        <f>IFERROR(Sales_Data[[#This Row],[Profit]]/Sales_Data[[#This Row],[Sales]],0)</f>
        <v>0.13604513888888889</v>
      </c>
      <c r="O2508" s="7" t="str">
        <f>TEXT(Sales_Data[[#This Row],[Order_Date]],"mmm")</f>
        <v>Jan</v>
      </c>
      <c r="P2508" s="9" t="str">
        <f>TEXT(Sales_Data[[#This Row],[Order_Date]],"yyyy")</f>
        <v>2025</v>
      </c>
      <c r="Q2508" s="9" t="str">
        <f t="shared" si="39"/>
        <v>Existing</v>
      </c>
      <c r="R2508" s="1" t="s">
        <v>36</v>
      </c>
    </row>
    <row r="2509" spans="1:18" x14ac:dyDescent="0.35">
      <c r="A2509" s="1" t="s">
        <v>5758</v>
      </c>
      <c r="B2509" s="2">
        <v>45927</v>
      </c>
      <c r="C2509" s="1" t="s">
        <v>5759</v>
      </c>
      <c r="D2509" s="1" t="s">
        <v>5760</v>
      </c>
      <c r="E2509" s="1" t="s">
        <v>160</v>
      </c>
      <c r="F2509" s="1" t="s">
        <v>161</v>
      </c>
      <c r="G2509" s="1" t="s">
        <v>120</v>
      </c>
      <c r="H2509" s="1" t="s">
        <v>143</v>
      </c>
      <c r="I2509">
        <v>2</v>
      </c>
      <c r="J2509">
        <v>1800</v>
      </c>
      <c r="K2509" s="7">
        <v>0</v>
      </c>
      <c r="L2509">
        <v>3600</v>
      </c>
      <c r="M2509">
        <v>811.76</v>
      </c>
      <c r="N2509" s="7">
        <f>IFERROR(Sales_Data[[#This Row],[Profit]]/Sales_Data[[#This Row],[Sales]],0)</f>
        <v>0.22548888888888888</v>
      </c>
      <c r="O2509" s="7" t="str">
        <f>TEXT(Sales_Data[[#This Row],[Order_Date]],"mmm")</f>
        <v>Sep</v>
      </c>
      <c r="P2509" s="9" t="str">
        <f>TEXT(Sales_Data[[#This Row],[Order_Date]],"yyyy")</f>
        <v>2025</v>
      </c>
      <c r="Q2509" s="9" t="str">
        <f t="shared" si="39"/>
        <v>Existing</v>
      </c>
      <c r="R2509" s="1" t="s">
        <v>36</v>
      </c>
    </row>
    <row r="2510" spans="1:18" x14ac:dyDescent="0.35">
      <c r="A2510" s="1" t="s">
        <v>5761</v>
      </c>
      <c r="B2510" s="2">
        <v>45773</v>
      </c>
      <c r="C2510" s="1" t="s">
        <v>3767</v>
      </c>
      <c r="D2510" s="1" t="s">
        <v>2000</v>
      </c>
      <c r="E2510" s="1" t="s">
        <v>62</v>
      </c>
      <c r="F2510" s="1" t="s">
        <v>41</v>
      </c>
      <c r="G2510" s="1" t="s">
        <v>26</v>
      </c>
      <c r="H2510" s="1" t="s">
        <v>128</v>
      </c>
      <c r="I2510">
        <v>2</v>
      </c>
      <c r="J2510">
        <v>900</v>
      </c>
      <c r="K2510" s="7">
        <v>0</v>
      </c>
      <c r="L2510">
        <v>1800</v>
      </c>
      <c r="M2510">
        <v>211.06</v>
      </c>
      <c r="N2510" s="7">
        <f>IFERROR(Sales_Data[[#This Row],[Profit]]/Sales_Data[[#This Row],[Sales]],0)</f>
        <v>0.11725555555555556</v>
      </c>
      <c r="O2510" s="7" t="str">
        <f>TEXT(Sales_Data[[#This Row],[Order_Date]],"mmm")</f>
        <v>Apr</v>
      </c>
      <c r="P2510" s="9" t="str">
        <f>TEXT(Sales_Data[[#This Row],[Order_Date]],"yyyy")</f>
        <v>2025</v>
      </c>
      <c r="Q2510" s="9" t="str">
        <f t="shared" si="39"/>
        <v>Existing</v>
      </c>
      <c r="R2510" s="1" t="s">
        <v>28</v>
      </c>
    </row>
    <row r="2511" spans="1:18" x14ac:dyDescent="0.35">
      <c r="A2511" s="1" t="s">
        <v>5762</v>
      </c>
      <c r="B2511" s="2">
        <v>45928</v>
      </c>
      <c r="C2511" s="1" t="s">
        <v>2345</v>
      </c>
      <c r="D2511" s="1" t="s">
        <v>5763</v>
      </c>
      <c r="E2511" s="1" t="s">
        <v>81</v>
      </c>
      <c r="F2511" s="1" t="s">
        <v>33</v>
      </c>
      <c r="G2511" s="1" t="s">
        <v>26</v>
      </c>
      <c r="H2511" s="1" t="s">
        <v>128</v>
      </c>
      <c r="I2511">
        <v>3</v>
      </c>
      <c r="J2511">
        <v>900</v>
      </c>
      <c r="K2511" s="7">
        <v>0.05</v>
      </c>
      <c r="L2511">
        <v>2565</v>
      </c>
      <c r="M2511">
        <v>602.67999999999995</v>
      </c>
      <c r="N2511" s="7">
        <f>IFERROR(Sales_Data[[#This Row],[Profit]]/Sales_Data[[#This Row],[Sales]],0)</f>
        <v>0.23496296296296296</v>
      </c>
      <c r="O2511" s="7" t="str">
        <f>TEXT(Sales_Data[[#This Row],[Order_Date]],"mmm")</f>
        <v>Sep</v>
      </c>
      <c r="P2511" s="9" t="str">
        <f>TEXT(Sales_Data[[#This Row],[Order_Date]],"yyyy")</f>
        <v>2025</v>
      </c>
      <c r="Q2511" s="9" t="str">
        <f t="shared" si="39"/>
        <v>Existing</v>
      </c>
      <c r="R2511" s="1" t="s">
        <v>73</v>
      </c>
    </row>
    <row r="2512" spans="1:18" x14ac:dyDescent="0.35">
      <c r="A2512" s="1" t="s">
        <v>5764</v>
      </c>
      <c r="B2512" s="2">
        <v>45976</v>
      </c>
      <c r="C2512" s="1" t="s">
        <v>3340</v>
      </c>
      <c r="D2512" s="1" t="s">
        <v>3216</v>
      </c>
      <c r="E2512" s="1" t="s">
        <v>56</v>
      </c>
      <c r="F2512" s="1" t="s">
        <v>57</v>
      </c>
      <c r="G2512" s="1" t="s">
        <v>42</v>
      </c>
      <c r="H2512" s="1" t="s">
        <v>43</v>
      </c>
      <c r="I2512">
        <v>5</v>
      </c>
      <c r="J2512">
        <v>18000</v>
      </c>
      <c r="K2512" s="7">
        <v>0.2</v>
      </c>
      <c r="L2512">
        <v>72000</v>
      </c>
      <c r="M2512">
        <v>15738.51</v>
      </c>
      <c r="N2512" s="7">
        <f>IFERROR(Sales_Data[[#This Row],[Profit]]/Sales_Data[[#This Row],[Sales]],0)</f>
        <v>0.21859041666666668</v>
      </c>
      <c r="O2512" s="7" t="str">
        <f>TEXT(Sales_Data[[#This Row],[Order_Date]],"mmm")</f>
        <v>Nov</v>
      </c>
      <c r="P2512" s="9" t="str">
        <f>TEXT(Sales_Data[[#This Row],[Order_Date]],"yyyy")</f>
        <v>2025</v>
      </c>
      <c r="Q2512" s="9" t="str">
        <f t="shared" si="39"/>
        <v>Existing</v>
      </c>
      <c r="R2512" s="1" t="s">
        <v>28</v>
      </c>
    </row>
    <row r="2513" spans="1:18" x14ac:dyDescent="0.35">
      <c r="A2513" s="1" t="s">
        <v>5765</v>
      </c>
      <c r="B2513" s="2">
        <v>45772</v>
      </c>
      <c r="C2513" s="1" t="s">
        <v>5766</v>
      </c>
      <c r="D2513" s="1" t="s">
        <v>5767</v>
      </c>
      <c r="E2513" s="1" t="s">
        <v>86</v>
      </c>
      <c r="F2513" s="1" t="s">
        <v>25</v>
      </c>
      <c r="G2513" s="1" t="s">
        <v>34</v>
      </c>
      <c r="H2513" s="1" t="s">
        <v>153</v>
      </c>
      <c r="I2513">
        <v>4</v>
      </c>
      <c r="J2513">
        <v>7000</v>
      </c>
      <c r="K2513" s="7">
        <v>0.1</v>
      </c>
      <c r="L2513">
        <v>25200</v>
      </c>
      <c r="M2513">
        <v>3433.91</v>
      </c>
      <c r="N2513" s="7">
        <f>IFERROR(Sales_Data[[#This Row],[Profit]]/Sales_Data[[#This Row],[Sales]],0)</f>
        <v>0.13626626984126983</v>
      </c>
      <c r="O2513" s="7" t="str">
        <f>TEXT(Sales_Data[[#This Row],[Order_Date]],"mmm")</f>
        <v>Apr</v>
      </c>
      <c r="P2513" s="9" t="str">
        <f>TEXT(Sales_Data[[#This Row],[Order_Date]],"yyyy")</f>
        <v>2025</v>
      </c>
      <c r="Q2513" s="9" t="str">
        <f t="shared" si="39"/>
        <v>Existing</v>
      </c>
      <c r="R2513" s="1" t="s">
        <v>28</v>
      </c>
    </row>
    <row r="2514" spans="1:18" x14ac:dyDescent="0.35">
      <c r="A2514" s="1" t="s">
        <v>5768</v>
      </c>
      <c r="B2514" s="2">
        <v>46022</v>
      </c>
      <c r="C2514" s="1" t="s">
        <v>4625</v>
      </c>
      <c r="D2514" s="1" t="s">
        <v>3711</v>
      </c>
      <c r="E2514" s="1" t="s">
        <v>51</v>
      </c>
      <c r="F2514" s="1" t="s">
        <v>52</v>
      </c>
      <c r="G2514" s="1" t="s">
        <v>42</v>
      </c>
      <c r="H2514" s="1" t="s">
        <v>47</v>
      </c>
      <c r="I2514">
        <v>1</v>
      </c>
      <c r="J2514">
        <v>55000</v>
      </c>
      <c r="K2514" s="7">
        <v>0.2</v>
      </c>
      <c r="L2514">
        <v>44000</v>
      </c>
      <c r="M2514">
        <v>8068.31</v>
      </c>
      <c r="N2514" s="7">
        <f>IFERROR(Sales_Data[[#This Row],[Profit]]/Sales_Data[[#This Row],[Sales]],0)</f>
        <v>0.18337068181818184</v>
      </c>
      <c r="O2514" s="7" t="str">
        <f>TEXT(Sales_Data[[#This Row],[Order_Date]],"mmm")</f>
        <v>Dec</v>
      </c>
      <c r="P2514" s="9" t="str">
        <f>TEXT(Sales_Data[[#This Row],[Order_Date]],"yyyy")</f>
        <v>2025</v>
      </c>
      <c r="Q2514" s="9" t="str">
        <f t="shared" si="39"/>
        <v>New</v>
      </c>
      <c r="R2514" s="1" t="s">
        <v>28</v>
      </c>
    </row>
    <row r="2515" spans="1:18" x14ac:dyDescent="0.35">
      <c r="A2515" s="1" t="s">
        <v>5769</v>
      </c>
      <c r="B2515" s="2">
        <v>45958</v>
      </c>
      <c r="C2515" s="1" t="s">
        <v>5770</v>
      </c>
      <c r="D2515" s="1" t="s">
        <v>5438</v>
      </c>
      <c r="E2515" s="1" t="s">
        <v>62</v>
      </c>
      <c r="F2515" s="1" t="s">
        <v>41</v>
      </c>
      <c r="G2515" s="1" t="s">
        <v>120</v>
      </c>
      <c r="H2515" s="1" t="s">
        <v>121</v>
      </c>
      <c r="I2515">
        <v>1</v>
      </c>
      <c r="J2515">
        <v>2800</v>
      </c>
      <c r="K2515" s="7">
        <v>0</v>
      </c>
      <c r="L2515">
        <v>2800</v>
      </c>
      <c r="M2515">
        <v>380.18</v>
      </c>
      <c r="N2515" s="7">
        <f>IFERROR(Sales_Data[[#This Row],[Profit]]/Sales_Data[[#This Row],[Sales]],0)</f>
        <v>0.13577857142857144</v>
      </c>
      <c r="O2515" s="7" t="str">
        <f>TEXT(Sales_Data[[#This Row],[Order_Date]],"mmm")</f>
        <v>Oct</v>
      </c>
      <c r="P2515" s="9" t="str">
        <f>TEXT(Sales_Data[[#This Row],[Order_Date]],"yyyy")</f>
        <v>2025</v>
      </c>
      <c r="Q2515" s="9" t="str">
        <f t="shared" si="39"/>
        <v>New</v>
      </c>
      <c r="R2515" s="1" t="s">
        <v>36</v>
      </c>
    </row>
    <row r="2516" spans="1:18" x14ac:dyDescent="0.35">
      <c r="A2516" s="1" t="s">
        <v>5771</v>
      </c>
      <c r="B2516" s="2">
        <v>45803</v>
      </c>
      <c r="C2516" s="1" t="s">
        <v>4060</v>
      </c>
      <c r="D2516" s="1" t="s">
        <v>908</v>
      </c>
      <c r="E2516" s="1" t="s">
        <v>24</v>
      </c>
      <c r="F2516" s="1" t="s">
        <v>25</v>
      </c>
      <c r="G2516" s="1" t="s">
        <v>42</v>
      </c>
      <c r="H2516" s="1" t="s">
        <v>63</v>
      </c>
      <c r="I2516">
        <v>5</v>
      </c>
      <c r="J2516">
        <v>4500</v>
      </c>
      <c r="K2516" s="7">
        <v>0.15</v>
      </c>
      <c r="L2516">
        <v>19125</v>
      </c>
      <c r="M2516">
        <v>2792.04</v>
      </c>
      <c r="N2516" s="7">
        <f>IFERROR(Sales_Data[[#This Row],[Profit]]/Sales_Data[[#This Row],[Sales]],0)</f>
        <v>0.14598901960784313</v>
      </c>
      <c r="O2516" s="7" t="str">
        <f>TEXT(Sales_Data[[#This Row],[Order_Date]],"mmm")</f>
        <v>May</v>
      </c>
      <c r="P2516" s="9" t="str">
        <f>TEXT(Sales_Data[[#This Row],[Order_Date]],"yyyy")</f>
        <v>2025</v>
      </c>
      <c r="Q2516" s="9" t="str">
        <f t="shared" si="39"/>
        <v>Existing</v>
      </c>
      <c r="R2516" s="1" t="s">
        <v>73</v>
      </c>
    </row>
    <row r="2517" spans="1:18" x14ac:dyDescent="0.35">
      <c r="A2517" s="1" t="s">
        <v>5772</v>
      </c>
      <c r="B2517" s="2">
        <v>45767</v>
      </c>
      <c r="C2517" s="1" t="s">
        <v>5773</v>
      </c>
      <c r="D2517" s="1" t="s">
        <v>259</v>
      </c>
      <c r="E2517" s="1" t="s">
        <v>160</v>
      </c>
      <c r="F2517" s="1" t="s">
        <v>161</v>
      </c>
      <c r="G2517" s="1" t="s">
        <v>34</v>
      </c>
      <c r="H2517" s="1" t="s">
        <v>35</v>
      </c>
      <c r="I2517">
        <v>1</v>
      </c>
      <c r="J2517">
        <v>9000</v>
      </c>
      <c r="K2517" s="7">
        <v>0</v>
      </c>
      <c r="L2517">
        <v>9000</v>
      </c>
      <c r="M2517">
        <v>2056.21</v>
      </c>
      <c r="N2517" s="7">
        <f>IFERROR(Sales_Data[[#This Row],[Profit]]/Sales_Data[[#This Row],[Sales]],0)</f>
        <v>0.22846777777777777</v>
      </c>
      <c r="O2517" s="7" t="str">
        <f>TEXT(Sales_Data[[#This Row],[Order_Date]],"mmm")</f>
        <v>Apr</v>
      </c>
      <c r="P2517" s="9" t="str">
        <f>TEXT(Sales_Data[[#This Row],[Order_Date]],"yyyy")</f>
        <v>2025</v>
      </c>
      <c r="Q2517" s="9" t="str">
        <f t="shared" si="39"/>
        <v>New</v>
      </c>
      <c r="R2517" s="1" t="s">
        <v>20</v>
      </c>
    </row>
    <row r="2518" spans="1:18" x14ac:dyDescent="0.35">
      <c r="A2518" s="1" t="s">
        <v>5774</v>
      </c>
      <c r="B2518" s="2">
        <v>45730</v>
      </c>
      <c r="C2518" s="1" t="s">
        <v>5775</v>
      </c>
      <c r="D2518" s="1" t="s">
        <v>3812</v>
      </c>
      <c r="E2518" s="1" t="s">
        <v>106</v>
      </c>
      <c r="F2518" s="1" t="s">
        <v>33</v>
      </c>
      <c r="G2518" s="1" t="s">
        <v>42</v>
      </c>
      <c r="H2518" s="1" t="s">
        <v>102</v>
      </c>
      <c r="I2518">
        <v>4</v>
      </c>
      <c r="J2518">
        <v>25000</v>
      </c>
      <c r="K2518" s="7">
        <v>0</v>
      </c>
      <c r="L2518">
        <v>100000</v>
      </c>
      <c r="M2518">
        <v>18189.39</v>
      </c>
      <c r="N2518" s="7">
        <f>IFERROR(Sales_Data[[#This Row],[Profit]]/Sales_Data[[#This Row],[Sales]],0)</f>
        <v>0.1818939</v>
      </c>
      <c r="O2518" s="7" t="str">
        <f>TEXT(Sales_Data[[#This Row],[Order_Date]],"mmm")</f>
        <v>Mar</v>
      </c>
      <c r="P2518" s="9" t="str">
        <f>TEXT(Sales_Data[[#This Row],[Order_Date]],"yyyy")</f>
        <v>2025</v>
      </c>
      <c r="Q2518" s="9" t="str">
        <f t="shared" si="39"/>
        <v>Existing</v>
      </c>
      <c r="R2518" s="1" t="s">
        <v>64</v>
      </c>
    </row>
    <row r="2519" spans="1:18" x14ac:dyDescent="0.35">
      <c r="A2519" s="1" t="s">
        <v>5776</v>
      </c>
      <c r="B2519" s="2">
        <v>45924</v>
      </c>
      <c r="C2519" s="1" t="s">
        <v>1670</v>
      </c>
      <c r="D2519" s="1" t="s">
        <v>5777</v>
      </c>
      <c r="E2519" s="1" t="s">
        <v>81</v>
      </c>
      <c r="F2519" s="1" t="s">
        <v>33</v>
      </c>
      <c r="G2519" s="1" t="s">
        <v>42</v>
      </c>
      <c r="H2519" s="1" t="s">
        <v>112</v>
      </c>
      <c r="I2519">
        <v>5</v>
      </c>
      <c r="J2519">
        <v>2500</v>
      </c>
      <c r="K2519" s="7">
        <v>0</v>
      </c>
      <c r="L2519">
        <v>12500</v>
      </c>
      <c r="M2519">
        <v>1960.33</v>
      </c>
      <c r="N2519" s="7">
        <f>IFERROR(Sales_Data[[#This Row],[Profit]]/Sales_Data[[#This Row],[Sales]],0)</f>
        <v>0.1568264</v>
      </c>
      <c r="O2519" s="7" t="str">
        <f>TEXT(Sales_Data[[#This Row],[Order_Date]],"mmm")</f>
        <v>Sep</v>
      </c>
      <c r="P2519" s="9" t="str">
        <f>TEXT(Sales_Data[[#This Row],[Order_Date]],"yyyy")</f>
        <v>2025</v>
      </c>
      <c r="Q2519" s="9" t="str">
        <f t="shared" si="39"/>
        <v>Existing</v>
      </c>
      <c r="R2519" s="1" t="s">
        <v>64</v>
      </c>
    </row>
    <row r="2520" spans="1:18" x14ac:dyDescent="0.35">
      <c r="A2520" s="1" t="s">
        <v>5778</v>
      </c>
      <c r="B2520" s="2">
        <v>45722</v>
      </c>
      <c r="C2520" s="1" t="s">
        <v>1434</v>
      </c>
      <c r="D2520" s="1" t="s">
        <v>127</v>
      </c>
      <c r="E2520" s="1" t="s">
        <v>119</v>
      </c>
      <c r="F2520" s="1" t="s">
        <v>33</v>
      </c>
      <c r="G2520" s="1" t="s">
        <v>42</v>
      </c>
      <c r="H2520" s="1" t="s">
        <v>102</v>
      </c>
      <c r="I2520">
        <v>2</v>
      </c>
      <c r="J2520">
        <v>25000</v>
      </c>
      <c r="K2520" s="7">
        <v>0.05</v>
      </c>
      <c r="L2520">
        <v>47500</v>
      </c>
      <c r="M2520">
        <v>3820.36</v>
      </c>
      <c r="N2520" s="7">
        <f>IFERROR(Sales_Data[[#This Row],[Profit]]/Sales_Data[[#This Row],[Sales]],0)</f>
        <v>8.0428631578947377E-2</v>
      </c>
      <c r="O2520" s="7" t="str">
        <f>TEXT(Sales_Data[[#This Row],[Order_Date]],"mmm")</f>
        <v>Mar</v>
      </c>
      <c r="P2520" s="9" t="str">
        <f>TEXT(Sales_Data[[#This Row],[Order_Date]],"yyyy")</f>
        <v>2025</v>
      </c>
      <c r="Q2520" s="9" t="str">
        <f t="shared" si="39"/>
        <v>Existing</v>
      </c>
      <c r="R2520" s="1" t="s">
        <v>36</v>
      </c>
    </row>
    <row r="2521" spans="1:18" x14ac:dyDescent="0.35">
      <c r="A2521" s="1" t="s">
        <v>5779</v>
      </c>
      <c r="B2521" s="2">
        <v>45752</v>
      </c>
      <c r="C2521" s="1" t="s">
        <v>4482</v>
      </c>
      <c r="D2521" s="1" t="s">
        <v>2692</v>
      </c>
      <c r="E2521" s="1" t="s">
        <v>56</v>
      </c>
      <c r="F2521" s="1" t="s">
        <v>57</v>
      </c>
      <c r="G2521" s="1" t="s">
        <v>18</v>
      </c>
      <c r="H2521" s="1" t="s">
        <v>72</v>
      </c>
      <c r="I2521">
        <v>2</v>
      </c>
      <c r="J2521">
        <v>350</v>
      </c>
      <c r="K2521" s="7">
        <v>0.05</v>
      </c>
      <c r="L2521">
        <v>665</v>
      </c>
      <c r="M2521">
        <v>116.15</v>
      </c>
      <c r="N2521" s="7">
        <f>IFERROR(Sales_Data[[#This Row],[Profit]]/Sales_Data[[#This Row],[Sales]],0)</f>
        <v>0.17466165413533835</v>
      </c>
      <c r="O2521" s="7" t="str">
        <f>TEXT(Sales_Data[[#This Row],[Order_Date]],"mmm")</f>
        <v>Apr</v>
      </c>
      <c r="P2521" s="9" t="str">
        <f>TEXT(Sales_Data[[#This Row],[Order_Date]],"yyyy")</f>
        <v>2025</v>
      </c>
      <c r="Q2521" s="9" t="str">
        <f t="shared" si="39"/>
        <v>Existing</v>
      </c>
      <c r="R2521" s="1" t="s">
        <v>28</v>
      </c>
    </row>
    <row r="2522" spans="1:18" x14ac:dyDescent="0.35">
      <c r="A2522" s="1" t="s">
        <v>5780</v>
      </c>
      <c r="B2522" s="2">
        <v>45797</v>
      </c>
      <c r="C2522" s="1" t="s">
        <v>5781</v>
      </c>
      <c r="D2522" s="1" t="s">
        <v>643</v>
      </c>
      <c r="E2522" s="1" t="s">
        <v>111</v>
      </c>
      <c r="F2522" s="1" t="s">
        <v>33</v>
      </c>
      <c r="G2522" s="1" t="s">
        <v>120</v>
      </c>
      <c r="H2522" s="1" t="s">
        <v>121</v>
      </c>
      <c r="I2522">
        <v>3</v>
      </c>
      <c r="J2522">
        <v>2800</v>
      </c>
      <c r="K2522" s="7">
        <v>0</v>
      </c>
      <c r="L2522">
        <v>8400</v>
      </c>
      <c r="M2522">
        <v>1187.7</v>
      </c>
      <c r="N2522" s="7">
        <f>IFERROR(Sales_Data[[#This Row],[Profit]]/Sales_Data[[#This Row],[Sales]],0)</f>
        <v>0.14139285714285715</v>
      </c>
      <c r="O2522" s="7" t="str">
        <f>TEXT(Sales_Data[[#This Row],[Order_Date]],"mmm")</f>
        <v>May</v>
      </c>
      <c r="P2522" s="9" t="str">
        <f>TEXT(Sales_Data[[#This Row],[Order_Date]],"yyyy")</f>
        <v>2025</v>
      </c>
      <c r="Q2522" s="9" t="str">
        <f t="shared" si="39"/>
        <v>Existing</v>
      </c>
      <c r="R2522" s="1" t="s">
        <v>73</v>
      </c>
    </row>
    <row r="2523" spans="1:18" x14ac:dyDescent="0.35">
      <c r="A2523" s="1" t="s">
        <v>5782</v>
      </c>
      <c r="B2523" s="2">
        <v>45721</v>
      </c>
      <c r="C2523" s="1" t="s">
        <v>5783</v>
      </c>
      <c r="D2523" s="1" t="s">
        <v>4499</v>
      </c>
      <c r="E2523" s="1" t="s">
        <v>24</v>
      </c>
      <c r="F2523" s="1" t="s">
        <v>25</v>
      </c>
      <c r="G2523" s="1" t="s">
        <v>26</v>
      </c>
      <c r="H2523" s="1" t="s">
        <v>128</v>
      </c>
      <c r="I2523">
        <v>3</v>
      </c>
      <c r="J2523">
        <v>900</v>
      </c>
      <c r="K2523" s="7">
        <v>0.05</v>
      </c>
      <c r="L2523">
        <v>2565</v>
      </c>
      <c r="M2523">
        <v>215.15</v>
      </c>
      <c r="N2523" s="7">
        <f>IFERROR(Sales_Data[[#This Row],[Profit]]/Sales_Data[[#This Row],[Sales]],0)</f>
        <v>8.3879142300194928E-2</v>
      </c>
      <c r="O2523" s="7" t="str">
        <f>TEXT(Sales_Data[[#This Row],[Order_Date]],"mmm")</f>
        <v>Mar</v>
      </c>
      <c r="P2523" s="9" t="str">
        <f>TEXT(Sales_Data[[#This Row],[Order_Date]],"yyyy")</f>
        <v>2025</v>
      </c>
      <c r="Q2523" s="9" t="str">
        <f t="shared" si="39"/>
        <v>Existing</v>
      </c>
      <c r="R2523" s="1" t="s">
        <v>28</v>
      </c>
    </row>
    <row r="2524" spans="1:18" x14ac:dyDescent="0.35">
      <c r="A2524" s="1" t="s">
        <v>5784</v>
      </c>
      <c r="B2524" s="2">
        <v>45985</v>
      </c>
      <c r="C2524" s="1" t="s">
        <v>910</v>
      </c>
      <c r="D2524" s="1" t="s">
        <v>5785</v>
      </c>
      <c r="E2524" s="1" t="s">
        <v>51</v>
      </c>
      <c r="F2524" s="1" t="s">
        <v>52</v>
      </c>
      <c r="G2524" s="1" t="s">
        <v>34</v>
      </c>
      <c r="H2524" s="1" t="s">
        <v>77</v>
      </c>
      <c r="I2524">
        <v>3</v>
      </c>
      <c r="J2524">
        <v>22000</v>
      </c>
      <c r="K2524" s="7">
        <v>0.1</v>
      </c>
      <c r="L2524">
        <v>59400</v>
      </c>
      <c r="M2524">
        <v>12191.77</v>
      </c>
      <c r="N2524" s="7">
        <f>IFERROR(Sales_Data[[#This Row],[Profit]]/Sales_Data[[#This Row],[Sales]],0)</f>
        <v>0.20524865319865321</v>
      </c>
      <c r="O2524" s="7" t="str">
        <f>TEXT(Sales_Data[[#This Row],[Order_Date]],"mmm")</f>
        <v>Nov</v>
      </c>
      <c r="P2524" s="9" t="str">
        <f>TEXT(Sales_Data[[#This Row],[Order_Date]],"yyyy")</f>
        <v>2025</v>
      </c>
      <c r="Q2524" s="9" t="str">
        <f t="shared" si="39"/>
        <v>Existing</v>
      </c>
      <c r="R2524" s="1" t="s">
        <v>20</v>
      </c>
    </row>
    <row r="2525" spans="1:18" x14ac:dyDescent="0.35">
      <c r="A2525" s="1" t="s">
        <v>5786</v>
      </c>
      <c r="B2525" s="2">
        <v>45813</v>
      </c>
      <c r="C2525" s="1" t="s">
        <v>1259</v>
      </c>
      <c r="D2525" s="1" t="s">
        <v>5787</v>
      </c>
      <c r="E2525" s="1" t="s">
        <v>160</v>
      </c>
      <c r="F2525" s="1" t="s">
        <v>161</v>
      </c>
      <c r="G2525" s="1" t="s">
        <v>34</v>
      </c>
      <c r="H2525" s="1" t="s">
        <v>35</v>
      </c>
      <c r="I2525">
        <v>4</v>
      </c>
      <c r="J2525">
        <v>9000</v>
      </c>
      <c r="K2525" s="7">
        <v>0.15</v>
      </c>
      <c r="L2525">
        <v>30600</v>
      </c>
      <c r="M2525">
        <v>5446.46</v>
      </c>
      <c r="N2525" s="7">
        <f>IFERROR(Sales_Data[[#This Row],[Profit]]/Sales_Data[[#This Row],[Sales]],0)</f>
        <v>0.17798888888888889</v>
      </c>
      <c r="O2525" s="7" t="str">
        <f>TEXT(Sales_Data[[#This Row],[Order_Date]],"mmm")</f>
        <v>Jun</v>
      </c>
      <c r="P2525" s="9" t="str">
        <f>TEXT(Sales_Data[[#This Row],[Order_Date]],"yyyy")</f>
        <v>2025</v>
      </c>
      <c r="Q2525" s="9" t="str">
        <f t="shared" si="39"/>
        <v>Existing</v>
      </c>
      <c r="R2525" s="1" t="s">
        <v>20</v>
      </c>
    </row>
    <row r="2526" spans="1:18" x14ac:dyDescent="0.35">
      <c r="A2526" s="1" t="s">
        <v>5788</v>
      </c>
      <c r="B2526" s="2">
        <v>45739</v>
      </c>
      <c r="C2526" s="1" t="s">
        <v>374</v>
      </c>
      <c r="D2526" s="1" t="s">
        <v>1009</v>
      </c>
      <c r="E2526" s="1" t="s">
        <v>40</v>
      </c>
      <c r="F2526" s="1" t="s">
        <v>41</v>
      </c>
      <c r="G2526" s="1" t="s">
        <v>120</v>
      </c>
      <c r="H2526" s="1" t="s">
        <v>121</v>
      </c>
      <c r="I2526">
        <v>3</v>
      </c>
      <c r="J2526">
        <v>2800</v>
      </c>
      <c r="K2526" s="7">
        <v>0</v>
      </c>
      <c r="L2526">
        <v>8400</v>
      </c>
      <c r="M2526">
        <v>1805.74</v>
      </c>
      <c r="N2526" s="7">
        <f>IFERROR(Sales_Data[[#This Row],[Profit]]/Sales_Data[[#This Row],[Sales]],0)</f>
        <v>0.21496904761904762</v>
      </c>
      <c r="O2526" s="7" t="str">
        <f>TEXT(Sales_Data[[#This Row],[Order_Date]],"mmm")</f>
        <v>Mar</v>
      </c>
      <c r="P2526" s="9" t="str">
        <f>TEXT(Sales_Data[[#This Row],[Order_Date]],"yyyy")</f>
        <v>2025</v>
      </c>
      <c r="Q2526" s="9" t="str">
        <f t="shared" si="39"/>
        <v>Existing</v>
      </c>
      <c r="R2526" s="1" t="s">
        <v>64</v>
      </c>
    </row>
    <row r="2527" spans="1:18" x14ac:dyDescent="0.35">
      <c r="A2527" s="1" t="s">
        <v>5789</v>
      </c>
      <c r="B2527" s="2">
        <v>45926</v>
      </c>
      <c r="C2527" s="1" t="s">
        <v>725</v>
      </c>
      <c r="D2527" s="1" t="s">
        <v>3260</v>
      </c>
      <c r="E2527" s="1" t="s">
        <v>62</v>
      </c>
      <c r="F2527" s="1" t="s">
        <v>41</v>
      </c>
      <c r="G2527" s="1" t="s">
        <v>42</v>
      </c>
      <c r="H2527" s="1" t="s">
        <v>112</v>
      </c>
      <c r="I2527">
        <v>3</v>
      </c>
      <c r="J2527">
        <v>2500</v>
      </c>
      <c r="K2527" s="7">
        <v>0.05</v>
      </c>
      <c r="L2527">
        <v>7125</v>
      </c>
      <c r="M2527">
        <v>1193.72</v>
      </c>
      <c r="N2527" s="7">
        <f>IFERROR(Sales_Data[[#This Row],[Profit]]/Sales_Data[[#This Row],[Sales]],0)</f>
        <v>0.16753964912280703</v>
      </c>
      <c r="O2527" s="7" t="str">
        <f>TEXT(Sales_Data[[#This Row],[Order_Date]],"mmm")</f>
        <v>Sep</v>
      </c>
      <c r="P2527" s="9" t="str">
        <f>TEXT(Sales_Data[[#This Row],[Order_Date]],"yyyy")</f>
        <v>2025</v>
      </c>
      <c r="Q2527" s="9" t="str">
        <f t="shared" si="39"/>
        <v>Existing</v>
      </c>
      <c r="R2527" s="1" t="s">
        <v>64</v>
      </c>
    </row>
    <row r="2528" spans="1:18" x14ac:dyDescent="0.35">
      <c r="A2528" s="1" t="s">
        <v>5790</v>
      </c>
      <c r="B2528" s="2">
        <v>45979</v>
      </c>
      <c r="C2528" s="1" t="s">
        <v>998</v>
      </c>
      <c r="D2528" s="1" t="s">
        <v>4763</v>
      </c>
      <c r="E2528" s="1" t="s">
        <v>86</v>
      </c>
      <c r="F2528" s="1" t="s">
        <v>25</v>
      </c>
      <c r="G2528" s="1" t="s">
        <v>34</v>
      </c>
      <c r="H2528" s="1" t="s">
        <v>107</v>
      </c>
      <c r="I2528">
        <v>1</v>
      </c>
      <c r="J2528">
        <v>6500</v>
      </c>
      <c r="K2528" s="7">
        <v>0.1</v>
      </c>
      <c r="L2528">
        <v>5850</v>
      </c>
      <c r="M2528">
        <v>945.28</v>
      </c>
      <c r="N2528" s="7">
        <f>IFERROR(Sales_Data[[#This Row],[Profit]]/Sales_Data[[#This Row],[Sales]],0)</f>
        <v>0.16158632478632479</v>
      </c>
      <c r="O2528" s="7" t="str">
        <f>TEXT(Sales_Data[[#This Row],[Order_Date]],"mmm")</f>
        <v>Nov</v>
      </c>
      <c r="P2528" s="9" t="str">
        <f>TEXT(Sales_Data[[#This Row],[Order_Date]],"yyyy")</f>
        <v>2025</v>
      </c>
      <c r="Q2528" s="9" t="str">
        <f t="shared" si="39"/>
        <v>New</v>
      </c>
      <c r="R2528" s="1" t="s">
        <v>28</v>
      </c>
    </row>
    <row r="2529" spans="1:18" x14ac:dyDescent="0.35">
      <c r="A2529" s="1" t="s">
        <v>5791</v>
      </c>
      <c r="B2529" s="2">
        <v>45719</v>
      </c>
      <c r="C2529" s="1" t="s">
        <v>3948</v>
      </c>
      <c r="D2529" s="1" t="s">
        <v>5792</v>
      </c>
      <c r="E2529" s="1" t="s">
        <v>71</v>
      </c>
      <c r="F2529" s="1" t="s">
        <v>33</v>
      </c>
      <c r="G2529" s="1" t="s">
        <v>42</v>
      </c>
      <c r="H2529" s="1" t="s">
        <v>63</v>
      </c>
      <c r="I2529">
        <v>3</v>
      </c>
      <c r="J2529">
        <v>4500</v>
      </c>
      <c r="K2529" s="7">
        <v>0</v>
      </c>
      <c r="L2529">
        <v>13500</v>
      </c>
      <c r="M2529">
        <v>1727.9</v>
      </c>
      <c r="N2529" s="7">
        <f>IFERROR(Sales_Data[[#This Row],[Profit]]/Sales_Data[[#This Row],[Sales]],0)</f>
        <v>0.1279925925925926</v>
      </c>
      <c r="O2529" s="7" t="str">
        <f>TEXT(Sales_Data[[#This Row],[Order_Date]],"mmm")</f>
        <v>Mar</v>
      </c>
      <c r="P2529" s="9" t="str">
        <f>TEXT(Sales_Data[[#This Row],[Order_Date]],"yyyy")</f>
        <v>2025</v>
      </c>
      <c r="Q2529" s="9" t="str">
        <f t="shared" si="39"/>
        <v>Existing</v>
      </c>
      <c r="R2529" s="1" t="s">
        <v>36</v>
      </c>
    </row>
    <row r="2530" spans="1:18" x14ac:dyDescent="0.35">
      <c r="A2530" s="1" t="s">
        <v>5793</v>
      </c>
      <c r="B2530" s="2">
        <v>45858</v>
      </c>
      <c r="C2530" s="1" t="s">
        <v>1937</v>
      </c>
      <c r="D2530" s="1" t="s">
        <v>1995</v>
      </c>
      <c r="E2530" s="1" t="s">
        <v>40</v>
      </c>
      <c r="F2530" s="1" t="s">
        <v>41</v>
      </c>
      <c r="G2530" s="1" t="s">
        <v>26</v>
      </c>
      <c r="H2530" s="1" t="s">
        <v>58</v>
      </c>
      <c r="I2530">
        <v>1</v>
      </c>
      <c r="J2530">
        <v>1400</v>
      </c>
      <c r="K2530" s="7">
        <v>0.15</v>
      </c>
      <c r="L2530">
        <v>1190</v>
      </c>
      <c r="M2530">
        <v>291.18</v>
      </c>
      <c r="N2530" s="7">
        <f>IFERROR(Sales_Data[[#This Row],[Profit]]/Sales_Data[[#This Row],[Sales]],0)</f>
        <v>0.24468907563025211</v>
      </c>
      <c r="O2530" s="7" t="str">
        <f>TEXT(Sales_Data[[#This Row],[Order_Date]],"mmm")</f>
        <v>Jul</v>
      </c>
      <c r="P2530" s="9" t="str">
        <f>TEXT(Sales_Data[[#This Row],[Order_Date]],"yyyy")</f>
        <v>2025</v>
      </c>
      <c r="Q2530" s="9" t="str">
        <f t="shared" si="39"/>
        <v>New</v>
      </c>
      <c r="R2530" s="1" t="s">
        <v>20</v>
      </c>
    </row>
    <row r="2531" spans="1:18" x14ac:dyDescent="0.35">
      <c r="A2531" s="1" t="s">
        <v>5794</v>
      </c>
      <c r="B2531" s="2">
        <v>45995</v>
      </c>
      <c r="C2531" s="1" t="s">
        <v>5619</v>
      </c>
      <c r="D2531" s="1" t="s">
        <v>2682</v>
      </c>
      <c r="E2531" s="1" t="s">
        <v>86</v>
      </c>
      <c r="F2531" s="1" t="s">
        <v>25</v>
      </c>
      <c r="G2531" s="1" t="s">
        <v>18</v>
      </c>
      <c r="H2531" s="1" t="s">
        <v>19</v>
      </c>
      <c r="I2531">
        <v>4</v>
      </c>
      <c r="J2531">
        <v>700</v>
      </c>
      <c r="K2531" s="7">
        <v>0.05</v>
      </c>
      <c r="L2531">
        <v>2660</v>
      </c>
      <c r="M2531">
        <v>611.44000000000005</v>
      </c>
      <c r="N2531" s="7">
        <f>IFERROR(Sales_Data[[#This Row],[Profit]]/Sales_Data[[#This Row],[Sales]],0)</f>
        <v>0.22986466165413535</v>
      </c>
      <c r="O2531" s="7" t="str">
        <f>TEXT(Sales_Data[[#This Row],[Order_Date]],"mmm")</f>
        <v>Dec</v>
      </c>
      <c r="P2531" s="9" t="str">
        <f>TEXT(Sales_Data[[#This Row],[Order_Date]],"yyyy")</f>
        <v>2025</v>
      </c>
      <c r="Q2531" s="9" t="str">
        <f t="shared" si="39"/>
        <v>Existing</v>
      </c>
      <c r="R2531" s="1" t="s">
        <v>73</v>
      </c>
    </row>
    <row r="2532" spans="1:18" x14ac:dyDescent="0.35">
      <c r="A2532" s="1" t="s">
        <v>5795</v>
      </c>
      <c r="B2532" s="2">
        <v>45847</v>
      </c>
      <c r="C2532" s="1" t="s">
        <v>5796</v>
      </c>
      <c r="D2532" s="1" t="s">
        <v>5797</v>
      </c>
      <c r="E2532" s="1" t="s">
        <v>62</v>
      </c>
      <c r="F2532" s="1" t="s">
        <v>41</v>
      </c>
      <c r="G2532" s="1" t="s">
        <v>26</v>
      </c>
      <c r="H2532" s="1" t="s">
        <v>128</v>
      </c>
      <c r="I2532">
        <v>4</v>
      </c>
      <c r="J2532">
        <v>900</v>
      </c>
      <c r="K2532" s="7">
        <v>0.1</v>
      </c>
      <c r="L2532">
        <v>3240</v>
      </c>
      <c r="M2532">
        <v>662.69</v>
      </c>
      <c r="N2532" s="7">
        <f>IFERROR(Sales_Data[[#This Row],[Profit]]/Sales_Data[[#This Row],[Sales]],0)</f>
        <v>0.20453395061728397</v>
      </c>
      <c r="O2532" s="7" t="str">
        <f>TEXT(Sales_Data[[#This Row],[Order_Date]],"mmm")</f>
        <v>Jul</v>
      </c>
      <c r="P2532" s="9" t="str">
        <f>TEXT(Sales_Data[[#This Row],[Order_Date]],"yyyy")</f>
        <v>2025</v>
      </c>
      <c r="Q2532" s="9" t="str">
        <f t="shared" si="39"/>
        <v>Existing</v>
      </c>
      <c r="R2532" s="1" t="s">
        <v>73</v>
      </c>
    </row>
    <row r="2533" spans="1:18" x14ac:dyDescent="0.35">
      <c r="A2533" s="1" t="s">
        <v>5798</v>
      </c>
      <c r="B2533" s="2">
        <v>45962</v>
      </c>
      <c r="C2533" s="1" t="s">
        <v>5799</v>
      </c>
      <c r="D2533" s="1" t="s">
        <v>3027</v>
      </c>
      <c r="E2533" s="1" t="s">
        <v>81</v>
      </c>
      <c r="F2533" s="1" t="s">
        <v>33</v>
      </c>
      <c r="G2533" s="1" t="s">
        <v>42</v>
      </c>
      <c r="H2533" s="1" t="s">
        <v>47</v>
      </c>
      <c r="I2533">
        <v>1</v>
      </c>
      <c r="J2533">
        <v>55000</v>
      </c>
      <c r="K2533" s="7">
        <v>0</v>
      </c>
      <c r="L2533">
        <v>55000</v>
      </c>
      <c r="M2533">
        <v>4886.4799999999996</v>
      </c>
      <c r="N2533" s="7">
        <f>IFERROR(Sales_Data[[#This Row],[Profit]]/Sales_Data[[#This Row],[Sales]],0)</f>
        <v>8.8845090909090901E-2</v>
      </c>
      <c r="O2533" s="7" t="str">
        <f>TEXT(Sales_Data[[#This Row],[Order_Date]],"mmm")</f>
        <v>Nov</v>
      </c>
      <c r="P2533" s="9" t="str">
        <f>TEXT(Sales_Data[[#This Row],[Order_Date]],"yyyy")</f>
        <v>2025</v>
      </c>
      <c r="Q2533" s="9" t="str">
        <f t="shared" si="39"/>
        <v>New</v>
      </c>
      <c r="R2533" s="1" t="s">
        <v>20</v>
      </c>
    </row>
    <row r="2534" spans="1:18" x14ac:dyDescent="0.35">
      <c r="A2534" s="1" t="s">
        <v>5800</v>
      </c>
      <c r="B2534" s="2">
        <v>45689</v>
      </c>
      <c r="C2534" s="1" t="s">
        <v>851</v>
      </c>
      <c r="D2534" s="1" t="s">
        <v>5801</v>
      </c>
      <c r="E2534" s="1" t="s">
        <v>24</v>
      </c>
      <c r="F2534" s="1" t="s">
        <v>25</v>
      </c>
      <c r="G2534" s="1" t="s">
        <v>120</v>
      </c>
      <c r="H2534" s="1" t="s">
        <v>143</v>
      </c>
      <c r="I2534">
        <v>3</v>
      </c>
      <c r="J2534">
        <v>1800</v>
      </c>
      <c r="K2534" s="7">
        <v>0.05</v>
      </c>
      <c r="L2534">
        <v>5130</v>
      </c>
      <c r="M2534">
        <v>1147.54</v>
      </c>
      <c r="N2534" s="7">
        <f>IFERROR(Sales_Data[[#This Row],[Profit]]/Sales_Data[[#This Row],[Sales]],0)</f>
        <v>0.22369200779727094</v>
      </c>
      <c r="O2534" s="7" t="str">
        <f>TEXT(Sales_Data[[#This Row],[Order_Date]],"mmm")</f>
        <v>Feb</v>
      </c>
      <c r="P2534" s="9" t="str">
        <f>TEXT(Sales_Data[[#This Row],[Order_Date]],"yyyy")</f>
        <v>2025</v>
      </c>
      <c r="Q2534" s="9" t="str">
        <f t="shared" si="39"/>
        <v>Existing</v>
      </c>
      <c r="R2534" s="1" t="s">
        <v>20</v>
      </c>
    </row>
    <row r="2535" spans="1:18" x14ac:dyDescent="0.35">
      <c r="A2535" s="1" t="s">
        <v>5802</v>
      </c>
      <c r="B2535" s="2">
        <v>45829</v>
      </c>
      <c r="C2535" s="1" t="s">
        <v>5803</v>
      </c>
      <c r="D2535" s="1" t="s">
        <v>5492</v>
      </c>
      <c r="E2535" s="1" t="s">
        <v>119</v>
      </c>
      <c r="F2535" s="1" t="s">
        <v>33</v>
      </c>
      <c r="G2535" s="1" t="s">
        <v>42</v>
      </c>
      <c r="H2535" s="1" t="s">
        <v>112</v>
      </c>
      <c r="I2535">
        <v>4</v>
      </c>
      <c r="J2535">
        <v>2500</v>
      </c>
      <c r="K2535" s="7">
        <v>0.1</v>
      </c>
      <c r="L2535">
        <v>9000</v>
      </c>
      <c r="M2535">
        <v>1921.04</v>
      </c>
      <c r="N2535" s="7">
        <f>IFERROR(Sales_Data[[#This Row],[Profit]]/Sales_Data[[#This Row],[Sales]],0)</f>
        <v>0.21344888888888888</v>
      </c>
      <c r="O2535" s="7" t="str">
        <f>TEXT(Sales_Data[[#This Row],[Order_Date]],"mmm")</f>
        <v>Jun</v>
      </c>
      <c r="P2535" s="9" t="str">
        <f>TEXT(Sales_Data[[#This Row],[Order_Date]],"yyyy")</f>
        <v>2025</v>
      </c>
      <c r="Q2535" s="9" t="str">
        <f t="shared" si="39"/>
        <v>Existing</v>
      </c>
      <c r="R2535" s="1" t="s">
        <v>64</v>
      </c>
    </row>
    <row r="2536" spans="1:18" x14ac:dyDescent="0.35">
      <c r="A2536" s="1" t="s">
        <v>5804</v>
      </c>
      <c r="B2536" s="2">
        <v>45829</v>
      </c>
      <c r="C2536" s="1" t="s">
        <v>2289</v>
      </c>
      <c r="D2536" s="1" t="s">
        <v>5805</v>
      </c>
      <c r="E2536" s="1" t="s">
        <v>106</v>
      </c>
      <c r="F2536" s="1" t="s">
        <v>33</v>
      </c>
      <c r="G2536" s="1" t="s">
        <v>42</v>
      </c>
      <c r="H2536" s="1" t="s">
        <v>63</v>
      </c>
      <c r="I2536">
        <v>3</v>
      </c>
      <c r="J2536">
        <v>4500</v>
      </c>
      <c r="K2536" s="7">
        <v>0.1</v>
      </c>
      <c r="L2536">
        <v>12150</v>
      </c>
      <c r="M2536">
        <v>1243.18</v>
      </c>
      <c r="N2536" s="7">
        <f>IFERROR(Sales_Data[[#This Row],[Profit]]/Sales_Data[[#This Row],[Sales]],0)</f>
        <v>0.10231934156378601</v>
      </c>
      <c r="O2536" s="7" t="str">
        <f>TEXT(Sales_Data[[#This Row],[Order_Date]],"mmm")</f>
        <v>Jun</v>
      </c>
      <c r="P2536" s="9" t="str">
        <f>TEXT(Sales_Data[[#This Row],[Order_Date]],"yyyy")</f>
        <v>2025</v>
      </c>
      <c r="Q2536" s="9" t="str">
        <f t="shared" si="39"/>
        <v>Existing</v>
      </c>
      <c r="R2536" s="1" t="s">
        <v>28</v>
      </c>
    </row>
    <row r="2537" spans="1:18" x14ac:dyDescent="0.35">
      <c r="A2537" s="1" t="s">
        <v>5806</v>
      </c>
      <c r="B2537" s="2">
        <v>45967</v>
      </c>
      <c r="C2537" s="1" t="s">
        <v>5188</v>
      </c>
      <c r="D2537" s="1" t="s">
        <v>5807</v>
      </c>
      <c r="E2537" s="1" t="s">
        <v>119</v>
      </c>
      <c r="F2537" s="1" t="s">
        <v>33</v>
      </c>
      <c r="G2537" s="1" t="s">
        <v>34</v>
      </c>
      <c r="H2537" s="1" t="s">
        <v>77</v>
      </c>
      <c r="I2537">
        <v>1</v>
      </c>
      <c r="J2537">
        <v>22000</v>
      </c>
      <c r="K2537" s="7">
        <v>0</v>
      </c>
      <c r="L2537">
        <v>22000</v>
      </c>
      <c r="M2537">
        <v>3577.57</v>
      </c>
      <c r="N2537" s="7">
        <f>IFERROR(Sales_Data[[#This Row],[Profit]]/Sales_Data[[#This Row],[Sales]],0)</f>
        <v>0.1626168181818182</v>
      </c>
      <c r="O2537" s="7" t="str">
        <f>TEXT(Sales_Data[[#This Row],[Order_Date]],"mmm")</f>
        <v>Nov</v>
      </c>
      <c r="P2537" s="9" t="str">
        <f>TEXT(Sales_Data[[#This Row],[Order_Date]],"yyyy")</f>
        <v>2025</v>
      </c>
      <c r="Q2537" s="9" t="str">
        <f t="shared" si="39"/>
        <v>New</v>
      </c>
      <c r="R2537" s="1" t="s">
        <v>20</v>
      </c>
    </row>
    <row r="2538" spans="1:18" x14ac:dyDescent="0.35">
      <c r="A2538" s="1" t="s">
        <v>5808</v>
      </c>
      <c r="B2538" s="2">
        <v>45787</v>
      </c>
      <c r="C2538" s="1" t="s">
        <v>3524</v>
      </c>
      <c r="D2538" s="1" t="s">
        <v>5281</v>
      </c>
      <c r="E2538" s="1" t="s">
        <v>56</v>
      </c>
      <c r="F2538" s="1" t="s">
        <v>57</v>
      </c>
      <c r="G2538" s="1" t="s">
        <v>42</v>
      </c>
      <c r="H2538" s="1" t="s">
        <v>63</v>
      </c>
      <c r="I2538">
        <v>1</v>
      </c>
      <c r="J2538">
        <v>4500</v>
      </c>
      <c r="K2538" s="7">
        <v>0.1</v>
      </c>
      <c r="L2538">
        <v>4050</v>
      </c>
      <c r="M2538">
        <v>1008.67</v>
      </c>
      <c r="N2538" s="7">
        <f>IFERROR(Sales_Data[[#This Row],[Profit]]/Sales_Data[[#This Row],[Sales]],0)</f>
        <v>0.24905432098765432</v>
      </c>
      <c r="O2538" s="7" t="str">
        <f>TEXT(Sales_Data[[#This Row],[Order_Date]],"mmm")</f>
        <v>May</v>
      </c>
      <c r="P2538" s="9" t="str">
        <f>TEXT(Sales_Data[[#This Row],[Order_Date]],"yyyy")</f>
        <v>2025</v>
      </c>
      <c r="Q2538" s="9" t="str">
        <f t="shared" si="39"/>
        <v>New</v>
      </c>
      <c r="R2538" s="1" t="s">
        <v>20</v>
      </c>
    </row>
    <row r="2539" spans="1:18" x14ac:dyDescent="0.35">
      <c r="A2539" s="1" t="s">
        <v>5809</v>
      </c>
      <c r="B2539" s="2">
        <v>45874</v>
      </c>
      <c r="C2539" s="1" t="s">
        <v>2794</v>
      </c>
      <c r="D2539" s="1" t="s">
        <v>4243</v>
      </c>
      <c r="E2539" s="1" t="s">
        <v>51</v>
      </c>
      <c r="F2539" s="1" t="s">
        <v>52</v>
      </c>
      <c r="G2539" s="1" t="s">
        <v>26</v>
      </c>
      <c r="H2539" s="1" t="s">
        <v>128</v>
      </c>
      <c r="I2539">
        <v>3</v>
      </c>
      <c r="J2539">
        <v>900</v>
      </c>
      <c r="K2539" s="7">
        <v>0.05</v>
      </c>
      <c r="L2539">
        <v>2565</v>
      </c>
      <c r="M2539">
        <v>331.74</v>
      </c>
      <c r="N2539" s="7">
        <f>IFERROR(Sales_Data[[#This Row],[Profit]]/Sales_Data[[#This Row],[Sales]],0)</f>
        <v>0.12933333333333333</v>
      </c>
      <c r="O2539" s="7" t="str">
        <f>TEXT(Sales_Data[[#This Row],[Order_Date]],"mmm")</f>
        <v>Aug</v>
      </c>
      <c r="P2539" s="9" t="str">
        <f>TEXT(Sales_Data[[#This Row],[Order_Date]],"yyyy")</f>
        <v>2025</v>
      </c>
      <c r="Q2539" s="9" t="str">
        <f t="shared" si="39"/>
        <v>Existing</v>
      </c>
      <c r="R2539" s="1" t="s">
        <v>36</v>
      </c>
    </row>
    <row r="2540" spans="1:18" x14ac:dyDescent="0.35">
      <c r="A2540" s="1" t="s">
        <v>5810</v>
      </c>
      <c r="B2540" s="2">
        <v>45942</v>
      </c>
      <c r="C2540" s="1" t="s">
        <v>3236</v>
      </c>
      <c r="D2540" s="1" t="s">
        <v>5811</v>
      </c>
      <c r="E2540" s="1" t="s">
        <v>51</v>
      </c>
      <c r="F2540" s="1" t="s">
        <v>52</v>
      </c>
      <c r="G2540" s="1" t="s">
        <v>26</v>
      </c>
      <c r="H2540" s="1" t="s">
        <v>58</v>
      </c>
      <c r="I2540">
        <v>3</v>
      </c>
      <c r="J2540">
        <v>1400</v>
      </c>
      <c r="K2540" s="7">
        <v>0.1</v>
      </c>
      <c r="L2540">
        <v>3780</v>
      </c>
      <c r="M2540">
        <v>888.85</v>
      </c>
      <c r="N2540" s="7">
        <f>IFERROR(Sales_Data[[#This Row],[Profit]]/Sales_Data[[#This Row],[Sales]],0)</f>
        <v>0.23514550264550266</v>
      </c>
      <c r="O2540" s="7" t="str">
        <f>TEXT(Sales_Data[[#This Row],[Order_Date]],"mmm")</f>
        <v>Oct</v>
      </c>
      <c r="P2540" s="9" t="str">
        <f>TEXT(Sales_Data[[#This Row],[Order_Date]],"yyyy")</f>
        <v>2025</v>
      </c>
      <c r="Q2540" s="9" t="str">
        <f t="shared" si="39"/>
        <v>Existing</v>
      </c>
      <c r="R2540" s="1" t="s">
        <v>28</v>
      </c>
    </row>
    <row r="2541" spans="1:18" x14ac:dyDescent="0.35">
      <c r="A2541" s="1" t="s">
        <v>5812</v>
      </c>
      <c r="B2541" s="2">
        <v>45835</v>
      </c>
      <c r="C2541" s="1" t="s">
        <v>3432</v>
      </c>
      <c r="D2541" s="1" t="s">
        <v>2883</v>
      </c>
      <c r="E2541" s="1" t="s">
        <v>24</v>
      </c>
      <c r="F2541" s="1" t="s">
        <v>25</v>
      </c>
      <c r="G2541" s="1" t="s">
        <v>120</v>
      </c>
      <c r="H2541" s="1" t="s">
        <v>143</v>
      </c>
      <c r="I2541">
        <v>4</v>
      </c>
      <c r="J2541">
        <v>1800</v>
      </c>
      <c r="K2541" s="7">
        <v>0</v>
      </c>
      <c r="L2541">
        <v>7200</v>
      </c>
      <c r="M2541">
        <v>1094.58</v>
      </c>
      <c r="N2541" s="7">
        <f>IFERROR(Sales_Data[[#This Row],[Profit]]/Sales_Data[[#This Row],[Sales]],0)</f>
        <v>0.15202499999999999</v>
      </c>
      <c r="O2541" s="7" t="str">
        <f>TEXT(Sales_Data[[#This Row],[Order_Date]],"mmm")</f>
        <v>Jun</v>
      </c>
      <c r="P2541" s="9" t="str">
        <f>TEXT(Sales_Data[[#This Row],[Order_Date]],"yyyy")</f>
        <v>2025</v>
      </c>
      <c r="Q2541" s="9" t="str">
        <f t="shared" si="39"/>
        <v>Existing</v>
      </c>
      <c r="R2541" s="1" t="s">
        <v>36</v>
      </c>
    </row>
    <row r="2542" spans="1:18" x14ac:dyDescent="0.35">
      <c r="A2542" s="1" t="s">
        <v>5813</v>
      </c>
      <c r="B2542" s="2">
        <v>45972</v>
      </c>
      <c r="C2542" s="1" t="s">
        <v>2652</v>
      </c>
      <c r="D2542" s="1" t="s">
        <v>2764</v>
      </c>
      <c r="E2542" s="1" t="s">
        <v>40</v>
      </c>
      <c r="F2542" s="1" t="s">
        <v>41</v>
      </c>
      <c r="G2542" s="1" t="s">
        <v>18</v>
      </c>
      <c r="H2542" s="1" t="s">
        <v>19</v>
      </c>
      <c r="I2542">
        <v>5</v>
      </c>
      <c r="J2542">
        <v>700</v>
      </c>
      <c r="K2542" s="7">
        <v>0.05</v>
      </c>
      <c r="L2542">
        <v>3325</v>
      </c>
      <c r="M2542">
        <v>472.9</v>
      </c>
      <c r="N2542" s="7">
        <f>IFERROR(Sales_Data[[#This Row],[Profit]]/Sales_Data[[#This Row],[Sales]],0)</f>
        <v>0.14222556390977442</v>
      </c>
      <c r="O2542" s="7" t="str">
        <f>TEXT(Sales_Data[[#This Row],[Order_Date]],"mmm")</f>
        <v>Nov</v>
      </c>
      <c r="P2542" s="9" t="str">
        <f>TEXT(Sales_Data[[#This Row],[Order_Date]],"yyyy")</f>
        <v>2025</v>
      </c>
      <c r="Q2542" s="9" t="str">
        <f t="shared" si="39"/>
        <v>Existing</v>
      </c>
      <c r="R2542" s="1" t="s">
        <v>20</v>
      </c>
    </row>
    <row r="2543" spans="1:18" x14ac:dyDescent="0.35">
      <c r="A2543" s="1" t="s">
        <v>5814</v>
      </c>
      <c r="B2543" s="2">
        <v>45669</v>
      </c>
      <c r="C2543" s="1" t="s">
        <v>5306</v>
      </c>
      <c r="D2543" s="1" t="s">
        <v>1209</v>
      </c>
      <c r="E2543" s="1" t="s">
        <v>71</v>
      </c>
      <c r="F2543" s="1" t="s">
        <v>33</v>
      </c>
      <c r="G2543" s="1" t="s">
        <v>42</v>
      </c>
      <c r="H2543" s="1" t="s">
        <v>47</v>
      </c>
      <c r="I2543">
        <v>2</v>
      </c>
      <c r="J2543">
        <v>55000</v>
      </c>
      <c r="K2543" s="7">
        <v>0.1</v>
      </c>
      <c r="L2543">
        <v>99000</v>
      </c>
      <c r="M2543">
        <v>23965.49</v>
      </c>
      <c r="N2543" s="7">
        <f>IFERROR(Sales_Data[[#This Row],[Profit]]/Sales_Data[[#This Row],[Sales]],0)</f>
        <v>0.24207565656565658</v>
      </c>
      <c r="O2543" s="7" t="str">
        <f>TEXT(Sales_Data[[#This Row],[Order_Date]],"mmm")</f>
        <v>Jan</v>
      </c>
      <c r="P2543" s="9" t="str">
        <f>TEXT(Sales_Data[[#This Row],[Order_Date]],"yyyy")</f>
        <v>2025</v>
      </c>
      <c r="Q2543" s="9" t="str">
        <f t="shared" si="39"/>
        <v>Existing</v>
      </c>
      <c r="R2543" s="1" t="s">
        <v>20</v>
      </c>
    </row>
    <row r="2544" spans="1:18" x14ac:dyDescent="0.35">
      <c r="A2544" s="1" t="s">
        <v>5815</v>
      </c>
      <c r="B2544" s="2">
        <v>45804</v>
      </c>
      <c r="C2544" s="1" t="s">
        <v>2177</v>
      </c>
      <c r="D2544" s="1" t="s">
        <v>5621</v>
      </c>
      <c r="E2544" s="1" t="s">
        <v>119</v>
      </c>
      <c r="F2544" s="1" t="s">
        <v>33</v>
      </c>
      <c r="G2544" s="1" t="s">
        <v>34</v>
      </c>
      <c r="H2544" s="1" t="s">
        <v>35</v>
      </c>
      <c r="I2544">
        <v>1</v>
      </c>
      <c r="J2544">
        <v>9000</v>
      </c>
      <c r="K2544" s="7">
        <v>0.1</v>
      </c>
      <c r="L2544">
        <v>8100</v>
      </c>
      <c r="M2544">
        <v>1153.8800000000001</v>
      </c>
      <c r="N2544" s="7">
        <f>IFERROR(Sales_Data[[#This Row],[Profit]]/Sales_Data[[#This Row],[Sales]],0)</f>
        <v>0.14245432098765434</v>
      </c>
      <c r="O2544" s="7" t="str">
        <f>TEXT(Sales_Data[[#This Row],[Order_Date]],"mmm")</f>
        <v>May</v>
      </c>
      <c r="P2544" s="9" t="str">
        <f>TEXT(Sales_Data[[#This Row],[Order_Date]],"yyyy")</f>
        <v>2025</v>
      </c>
      <c r="Q2544" s="9" t="str">
        <f t="shared" si="39"/>
        <v>New</v>
      </c>
      <c r="R2544" s="1" t="s">
        <v>28</v>
      </c>
    </row>
    <row r="2545" spans="1:18" x14ac:dyDescent="0.35">
      <c r="A2545" s="1" t="s">
        <v>5816</v>
      </c>
      <c r="B2545" s="2">
        <v>45850</v>
      </c>
      <c r="C2545" s="1" t="s">
        <v>739</v>
      </c>
      <c r="D2545" s="1" t="s">
        <v>5817</v>
      </c>
      <c r="E2545" s="1" t="s">
        <v>56</v>
      </c>
      <c r="F2545" s="1" t="s">
        <v>57</v>
      </c>
      <c r="G2545" s="1" t="s">
        <v>120</v>
      </c>
      <c r="H2545" s="1" t="s">
        <v>217</v>
      </c>
      <c r="I2545">
        <v>4</v>
      </c>
      <c r="J2545">
        <v>3200</v>
      </c>
      <c r="K2545" s="7">
        <v>0.05</v>
      </c>
      <c r="L2545">
        <v>12160</v>
      </c>
      <c r="M2545">
        <v>1721.03</v>
      </c>
      <c r="N2545" s="7">
        <f>IFERROR(Sales_Data[[#This Row],[Profit]]/Sales_Data[[#This Row],[Sales]],0)</f>
        <v>0.14153207236842105</v>
      </c>
      <c r="O2545" s="7" t="str">
        <f>TEXT(Sales_Data[[#This Row],[Order_Date]],"mmm")</f>
        <v>Jul</v>
      </c>
      <c r="P2545" s="9" t="str">
        <f>TEXT(Sales_Data[[#This Row],[Order_Date]],"yyyy")</f>
        <v>2025</v>
      </c>
      <c r="Q2545" s="9" t="str">
        <f t="shared" si="39"/>
        <v>Existing</v>
      </c>
      <c r="R2545" s="1" t="s">
        <v>28</v>
      </c>
    </row>
    <row r="2546" spans="1:18" x14ac:dyDescent="0.35">
      <c r="A2546" s="1" t="s">
        <v>5818</v>
      </c>
      <c r="B2546" s="2">
        <v>45807</v>
      </c>
      <c r="C2546" s="1" t="s">
        <v>5819</v>
      </c>
      <c r="D2546" s="1" t="s">
        <v>2273</v>
      </c>
      <c r="E2546" s="1" t="s">
        <v>62</v>
      </c>
      <c r="F2546" s="1" t="s">
        <v>41</v>
      </c>
      <c r="G2546" s="1" t="s">
        <v>42</v>
      </c>
      <c r="H2546" s="1" t="s">
        <v>112</v>
      </c>
      <c r="I2546">
        <v>5</v>
      </c>
      <c r="J2546">
        <v>2500</v>
      </c>
      <c r="K2546" s="7">
        <v>0.15</v>
      </c>
      <c r="L2546">
        <v>10625</v>
      </c>
      <c r="M2546">
        <v>1950.74</v>
      </c>
      <c r="N2546" s="7">
        <f>IFERROR(Sales_Data[[#This Row],[Profit]]/Sales_Data[[#This Row],[Sales]],0)</f>
        <v>0.18359905882352942</v>
      </c>
      <c r="O2546" s="7" t="str">
        <f>TEXT(Sales_Data[[#This Row],[Order_Date]],"mmm")</f>
        <v>May</v>
      </c>
      <c r="P2546" s="9" t="str">
        <f>TEXT(Sales_Data[[#This Row],[Order_Date]],"yyyy")</f>
        <v>2025</v>
      </c>
      <c r="Q2546" s="9" t="str">
        <f t="shared" si="39"/>
        <v>Existing</v>
      </c>
      <c r="R2546" s="1" t="s">
        <v>28</v>
      </c>
    </row>
    <row r="2547" spans="1:18" x14ac:dyDescent="0.35">
      <c r="A2547" s="1" t="s">
        <v>5820</v>
      </c>
      <c r="B2547" s="2">
        <v>46009</v>
      </c>
      <c r="C2547" s="1" t="s">
        <v>290</v>
      </c>
      <c r="D2547" s="1" t="s">
        <v>571</v>
      </c>
      <c r="E2547" s="1" t="s">
        <v>135</v>
      </c>
      <c r="F2547" s="1" t="s">
        <v>136</v>
      </c>
      <c r="G2547" s="1" t="s">
        <v>34</v>
      </c>
      <c r="H2547" s="1" t="s">
        <v>77</v>
      </c>
      <c r="I2547">
        <v>5</v>
      </c>
      <c r="J2547">
        <v>22000</v>
      </c>
      <c r="K2547" s="7">
        <v>0</v>
      </c>
      <c r="L2547">
        <v>110000</v>
      </c>
      <c r="M2547">
        <v>21711.040000000001</v>
      </c>
      <c r="N2547" s="7">
        <f>IFERROR(Sales_Data[[#This Row],[Profit]]/Sales_Data[[#This Row],[Sales]],0)</f>
        <v>0.19737309090909091</v>
      </c>
      <c r="O2547" s="7" t="str">
        <f>TEXT(Sales_Data[[#This Row],[Order_Date]],"mmm")</f>
        <v>Dec</v>
      </c>
      <c r="P2547" s="9" t="str">
        <f>TEXT(Sales_Data[[#This Row],[Order_Date]],"yyyy")</f>
        <v>2025</v>
      </c>
      <c r="Q2547" s="9" t="str">
        <f t="shared" si="39"/>
        <v>Existing</v>
      </c>
      <c r="R2547" s="1" t="s">
        <v>73</v>
      </c>
    </row>
    <row r="2548" spans="1:18" x14ac:dyDescent="0.35">
      <c r="A2548" s="1" t="s">
        <v>5821</v>
      </c>
      <c r="B2548" s="2">
        <v>46002</v>
      </c>
      <c r="C2548" s="1" t="s">
        <v>686</v>
      </c>
      <c r="D2548" s="1" t="s">
        <v>3268</v>
      </c>
      <c r="E2548" s="1" t="s">
        <v>24</v>
      </c>
      <c r="F2548" s="1" t="s">
        <v>25</v>
      </c>
      <c r="G2548" s="1" t="s">
        <v>26</v>
      </c>
      <c r="H2548" s="1" t="s">
        <v>58</v>
      </c>
      <c r="I2548">
        <v>1</v>
      </c>
      <c r="J2548">
        <v>1400</v>
      </c>
      <c r="K2548" s="7">
        <v>0.05</v>
      </c>
      <c r="L2548">
        <v>1330</v>
      </c>
      <c r="M2548">
        <v>300.93</v>
      </c>
      <c r="N2548" s="7">
        <f>IFERROR(Sales_Data[[#This Row],[Profit]]/Sales_Data[[#This Row],[Sales]],0)</f>
        <v>0.22626315789473686</v>
      </c>
      <c r="O2548" s="7" t="str">
        <f>TEXT(Sales_Data[[#This Row],[Order_Date]],"mmm")</f>
        <v>Dec</v>
      </c>
      <c r="P2548" s="9" t="str">
        <f>TEXT(Sales_Data[[#This Row],[Order_Date]],"yyyy")</f>
        <v>2025</v>
      </c>
      <c r="Q2548" s="9" t="str">
        <f t="shared" si="39"/>
        <v>New</v>
      </c>
      <c r="R2548" s="1" t="s">
        <v>64</v>
      </c>
    </row>
    <row r="2549" spans="1:18" x14ac:dyDescent="0.35">
      <c r="A2549" s="1" t="s">
        <v>5822</v>
      </c>
      <c r="B2549" s="2">
        <v>45678</v>
      </c>
      <c r="C2549" s="1" t="s">
        <v>1857</v>
      </c>
      <c r="D2549" s="1" t="s">
        <v>5823</v>
      </c>
      <c r="E2549" s="1" t="s">
        <v>81</v>
      </c>
      <c r="F2549" s="1" t="s">
        <v>33</v>
      </c>
      <c r="G2549" s="1" t="s">
        <v>120</v>
      </c>
      <c r="H2549" s="1" t="s">
        <v>217</v>
      </c>
      <c r="I2549">
        <v>3</v>
      </c>
      <c r="J2549">
        <v>3200</v>
      </c>
      <c r="K2549" s="7">
        <v>0.15</v>
      </c>
      <c r="L2549">
        <v>8160</v>
      </c>
      <c r="M2549">
        <v>1219.3599999999999</v>
      </c>
      <c r="N2549" s="7">
        <f>IFERROR(Sales_Data[[#This Row],[Profit]]/Sales_Data[[#This Row],[Sales]],0)</f>
        <v>0.14943137254901959</v>
      </c>
      <c r="O2549" s="7" t="str">
        <f>TEXT(Sales_Data[[#This Row],[Order_Date]],"mmm")</f>
        <v>Jan</v>
      </c>
      <c r="P2549" s="9" t="str">
        <f>TEXT(Sales_Data[[#This Row],[Order_Date]],"yyyy")</f>
        <v>2025</v>
      </c>
      <c r="Q2549" s="9" t="str">
        <f t="shared" si="39"/>
        <v>Existing</v>
      </c>
      <c r="R2549" s="1" t="s">
        <v>28</v>
      </c>
    </row>
    <row r="2550" spans="1:18" x14ac:dyDescent="0.35">
      <c r="A2550" s="1" t="s">
        <v>5824</v>
      </c>
      <c r="B2550" s="2">
        <v>45995</v>
      </c>
      <c r="C2550" s="1" t="s">
        <v>5825</v>
      </c>
      <c r="D2550" s="1" t="s">
        <v>5826</v>
      </c>
      <c r="E2550" s="1" t="s">
        <v>86</v>
      </c>
      <c r="F2550" s="1" t="s">
        <v>25</v>
      </c>
      <c r="G2550" s="1" t="s">
        <v>18</v>
      </c>
      <c r="H2550" s="1" t="s">
        <v>19</v>
      </c>
      <c r="I2550">
        <v>3</v>
      </c>
      <c r="J2550">
        <v>700</v>
      </c>
      <c r="K2550" s="7">
        <v>0</v>
      </c>
      <c r="L2550">
        <v>2100</v>
      </c>
      <c r="M2550">
        <v>258.07</v>
      </c>
      <c r="N2550" s="7">
        <f>IFERROR(Sales_Data[[#This Row],[Profit]]/Sales_Data[[#This Row],[Sales]],0)</f>
        <v>0.12289047619047619</v>
      </c>
      <c r="O2550" s="7" t="str">
        <f>TEXT(Sales_Data[[#This Row],[Order_Date]],"mmm")</f>
        <v>Dec</v>
      </c>
      <c r="P2550" s="9" t="str">
        <f>TEXT(Sales_Data[[#This Row],[Order_Date]],"yyyy")</f>
        <v>2025</v>
      </c>
      <c r="Q2550" s="9" t="str">
        <f t="shared" si="39"/>
        <v>Existing</v>
      </c>
      <c r="R2550" s="1" t="s">
        <v>64</v>
      </c>
    </row>
    <row r="2551" spans="1:18" x14ac:dyDescent="0.35">
      <c r="A2551" s="1" t="s">
        <v>5827</v>
      </c>
      <c r="B2551" s="2">
        <v>45688</v>
      </c>
      <c r="C2551" s="1" t="s">
        <v>2342</v>
      </c>
      <c r="D2551" s="1" t="s">
        <v>5828</v>
      </c>
      <c r="E2551" s="1" t="s">
        <v>71</v>
      </c>
      <c r="F2551" s="1" t="s">
        <v>33</v>
      </c>
      <c r="G2551" s="1" t="s">
        <v>120</v>
      </c>
      <c r="H2551" s="1" t="s">
        <v>146</v>
      </c>
      <c r="I2551">
        <v>4</v>
      </c>
      <c r="J2551">
        <v>800</v>
      </c>
      <c r="K2551" s="7">
        <v>0</v>
      </c>
      <c r="L2551">
        <v>3200</v>
      </c>
      <c r="M2551">
        <v>415.8</v>
      </c>
      <c r="N2551" s="7">
        <f>IFERROR(Sales_Data[[#This Row],[Profit]]/Sales_Data[[#This Row],[Sales]],0)</f>
        <v>0.12993750000000001</v>
      </c>
      <c r="O2551" s="7" t="str">
        <f>TEXT(Sales_Data[[#This Row],[Order_Date]],"mmm")</f>
        <v>Jan</v>
      </c>
      <c r="P2551" s="9" t="str">
        <f>TEXT(Sales_Data[[#This Row],[Order_Date]],"yyyy")</f>
        <v>2025</v>
      </c>
      <c r="Q2551" s="9" t="str">
        <f t="shared" si="39"/>
        <v>Existing</v>
      </c>
      <c r="R2551" s="1" t="s">
        <v>64</v>
      </c>
    </row>
    <row r="2552" spans="1:18" x14ac:dyDescent="0.35">
      <c r="A2552" s="1" t="s">
        <v>5829</v>
      </c>
      <c r="B2552" s="2">
        <v>45674</v>
      </c>
      <c r="C2552" s="1" t="s">
        <v>5830</v>
      </c>
      <c r="D2552" s="1" t="s">
        <v>4684</v>
      </c>
      <c r="E2552" s="1" t="s">
        <v>17</v>
      </c>
      <c r="F2552" s="1" t="s">
        <v>17</v>
      </c>
      <c r="G2552" s="1" t="s">
        <v>26</v>
      </c>
      <c r="H2552" s="1" t="s">
        <v>27</v>
      </c>
      <c r="I2552">
        <v>3</v>
      </c>
      <c r="J2552">
        <v>1200</v>
      </c>
      <c r="K2552" s="7">
        <v>0</v>
      </c>
      <c r="L2552">
        <v>3600</v>
      </c>
      <c r="M2552">
        <v>413.54</v>
      </c>
      <c r="N2552" s="7">
        <f>IFERROR(Sales_Data[[#This Row],[Profit]]/Sales_Data[[#This Row],[Sales]],0)</f>
        <v>0.11487222222222222</v>
      </c>
      <c r="O2552" s="7" t="str">
        <f>TEXT(Sales_Data[[#This Row],[Order_Date]],"mmm")</f>
        <v>Jan</v>
      </c>
      <c r="P2552" s="9" t="str">
        <f>TEXT(Sales_Data[[#This Row],[Order_Date]],"yyyy")</f>
        <v>2025</v>
      </c>
      <c r="Q2552" s="9" t="str">
        <f t="shared" si="39"/>
        <v>Existing</v>
      </c>
      <c r="R2552" s="1" t="s">
        <v>20</v>
      </c>
    </row>
    <row r="2553" spans="1:18" x14ac:dyDescent="0.35">
      <c r="A2553" s="1" t="s">
        <v>5831</v>
      </c>
      <c r="B2553" s="2">
        <v>45684</v>
      </c>
      <c r="C2553" s="1" t="s">
        <v>5425</v>
      </c>
      <c r="D2553" s="1" t="s">
        <v>4652</v>
      </c>
      <c r="E2553" s="1" t="s">
        <v>160</v>
      </c>
      <c r="F2553" s="1" t="s">
        <v>161</v>
      </c>
      <c r="G2553" s="1" t="s">
        <v>34</v>
      </c>
      <c r="H2553" s="1" t="s">
        <v>107</v>
      </c>
      <c r="I2553">
        <v>3</v>
      </c>
      <c r="J2553">
        <v>6500</v>
      </c>
      <c r="K2553" s="7">
        <v>0.05</v>
      </c>
      <c r="L2553">
        <v>18525</v>
      </c>
      <c r="M2553">
        <v>3726.35</v>
      </c>
      <c r="N2553" s="7">
        <f>IFERROR(Sales_Data[[#This Row],[Profit]]/Sales_Data[[#This Row],[Sales]],0)</f>
        <v>0.20115249662618084</v>
      </c>
      <c r="O2553" s="7" t="str">
        <f>TEXT(Sales_Data[[#This Row],[Order_Date]],"mmm")</f>
        <v>Jan</v>
      </c>
      <c r="P2553" s="9" t="str">
        <f>TEXT(Sales_Data[[#This Row],[Order_Date]],"yyyy")</f>
        <v>2025</v>
      </c>
      <c r="Q2553" s="9" t="str">
        <f t="shared" si="39"/>
        <v>Existing</v>
      </c>
      <c r="R2553" s="1" t="s">
        <v>64</v>
      </c>
    </row>
    <row r="2554" spans="1:18" x14ac:dyDescent="0.35">
      <c r="A2554" s="1" t="s">
        <v>5832</v>
      </c>
      <c r="B2554" s="2">
        <v>45875</v>
      </c>
      <c r="C2554" s="1" t="s">
        <v>5833</v>
      </c>
      <c r="D2554" s="1" t="s">
        <v>3024</v>
      </c>
      <c r="E2554" s="1" t="s">
        <v>62</v>
      </c>
      <c r="F2554" s="1" t="s">
        <v>41</v>
      </c>
      <c r="G2554" s="1" t="s">
        <v>34</v>
      </c>
      <c r="H2554" s="1" t="s">
        <v>77</v>
      </c>
      <c r="I2554">
        <v>1</v>
      </c>
      <c r="J2554">
        <v>22000</v>
      </c>
      <c r="K2554" s="7">
        <v>0.05</v>
      </c>
      <c r="L2554">
        <v>20900</v>
      </c>
      <c r="M2554">
        <v>4755.3900000000003</v>
      </c>
      <c r="N2554" s="7">
        <f>IFERROR(Sales_Data[[#This Row],[Profit]]/Sales_Data[[#This Row],[Sales]],0)</f>
        <v>0.22753062200956939</v>
      </c>
      <c r="O2554" s="7" t="str">
        <f>TEXT(Sales_Data[[#This Row],[Order_Date]],"mmm")</f>
        <v>Aug</v>
      </c>
      <c r="P2554" s="9" t="str">
        <f>TEXT(Sales_Data[[#This Row],[Order_Date]],"yyyy")</f>
        <v>2025</v>
      </c>
      <c r="Q2554" s="9" t="str">
        <f t="shared" si="39"/>
        <v>New</v>
      </c>
      <c r="R2554" s="1" t="s">
        <v>28</v>
      </c>
    </row>
    <row r="2555" spans="1:18" x14ac:dyDescent="0.35">
      <c r="A2555" s="1" t="s">
        <v>5834</v>
      </c>
      <c r="B2555" s="2">
        <v>45912</v>
      </c>
      <c r="C2555" s="1" t="s">
        <v>5835</v>
      </c>
      <c r="D2555" s="1" t="s">
        <v>2729</v>
      </c>
      <c r="E2555" s="1" t="s">
        <v>51</v>
      </c>
      <c r="F2555" s="1" t="s">
        <v>52</v>
      </c>
      <c r="G2555" s="1" t="s">
        <v>26</v>
      </c>
      <c r="H2555" s="1" t="s">
        <v>58</v>
      </c>
      <c r="I2555">
        <v>1</v>
      </c>
      <c r="J2555">
        <v>1400</v>
      </c>
      <c r="K2555" s="7">
        <v>0.05</v>
      </c>
      <c r="L2555">
        <v>1330</v>
      </c>
      <c r="M2555">
        <v>279.45999999999998</v>
      </c>
      <c r="N2555" s="7">
        <f>IFERROR(Sales_Data[[#This Row],[Profit]]/Sales_Data[[#This Row],[Sales]],0)</f>
        <v>0.21012030075187968</v>
      </c>
      <c r="O2555" s="7" t="str">
        <f>TEXT(Sales_Data[[#This Row],[Order_Date]],"mmm")</f>
        <v>Sep</v>
      </c>
      <c r="P2555" s="9" t="str">
        <f>TEXT(Sales_Data[[#This Row],[Order_Date]],"yyyy")</f>
        <v>2025</v>
      </c>
      <c r="Q2555" s="9" t="str">
        <f t="shared" si="39"/>
        <v>New</v>
      </c>
      <c r="R2555" s="1" t="s">
        <v>64</v>
      </c>
    </row>
    <row r="2556" spans="1:18" x14ac:dyDescent="0.35">
      <c r="A2556" s="1" t="s">
        <v>5836</v>
      </c>
      <c r="B2556" s="2">
        <v>45991</v>
      </c>
      <c r="C2556" s="1" t="s">
        <v>5837</v>
      </c>
      <c r="D2556" s="1" t="s">
        <v>4695</v>
      </c>
      <c r="E2556" s="1" t="s">
        <v>111</v>
      </c>
      <c r="F2556" s="1" t="s">
        <v>33</v>
      </c>
      <c r="G2556" s="1" t="s">
        <v>18</v>
      </c>
      <c r="H2556" s="1" t="s">
        <v>292</v>
      </c>
      <c r="I2556">
        <v>5</v>
      </c>
      <c r="J2556">
        <v>500</v>
      </c>
      <c r="K2556" s="7">
        <v>0.05</v>
      </c>
      <c r="L2556">
        <v>2375</v>
      </c>
      <c r="M2556">
        <v>274.08999999999997</v>
      </c>
      <c r="N2556" s="7">
        <f>IFERROR(Sales_Data[[#This Row],[Profit]]/Sales_Data[[#This Row],[Sales]],0)</f>
        <v>0.11540631578947368</v>
      </c>
      <c r="O2556" s="7" t="str">
        <f>TEXT(Sales_Data[[#This Row],[Order_Date]],"mmm")</f>
        <v>Nov</v>
      </c>
      <c r="P2556" s="9" t="str">
        <f>TEXT(Sales_Data[[#This Row],[Order_Date]],"yyyy")</f>
        <v>2025</v>
      </c>
      <c r="Q2556" s="9" t="str">
        <f t="shared" si="39"/>
        <v>Existing</v>
      </c>
      <c r="R2556" s="1" t="s">
        <v>73</v>
      </c>
    </row>
    <row r="2557" spans="1:18" x14ac:dyDescent="0.35">
      <c r="A2557" s="1" t="s">
        <v>5838</v>
      </c>
      <c r="B2557" s="2">
        <v>45953</v>
      </c>
      <c r="C2557" s="1" t="s">
        <v>5839</v>
      </c>
      <c r="D2557" s="1" t="s">
        <v>3341</v>
      </c>
      <c r="E2557" s="1" t="s">
        <v>62</v>
      </c>
      <c r="F2557" s="1" t="s">
        <v>41</v>
      </c>
      <c r="G2557" s="1" t="s">
        <v>120</v>
      </c>
      <c r="H2557" s="1" t="s">
        <v>146</v>
      </c>
      <c r="I2557">
        <v>1</v>
      </c>
      <c r="J2557">
        <v>800</v>
      </c>
      <c r="K2557" s="7">
        <v>0</v>
      </c>
      <c r="L2557">
        <v>800</v>
      </c>
      <c r="M2557">
        <v>163.87</v>
      </c>
      <c r="N2557" s="7">
        <f>IFERROR(Sales_Data[[#This Row],[Profit]]/Sales_Data[[#This Row],[Sales]],0)</f>
        <v>0.20483750000000001</v>
      </c>
      <c r="O2557" s="7" t="str">
        <f>TEXT(Sales_Data[[#This Row],[Order_Date]],"mmm")</f>
        <v>Oct</v>
      </c>
      <c r="P2557" s="9" t="str">
        <f>TEXT(Sales_Data[[#This Row],[Order_Date]],"yyyy")</f>
        <v>2025</v>
      </c>
      <c r="Q2557" s="9" t="str">
        <f t="shared" si="39"/>
        <v>New</v>
      </c>
      <c r="R2557" s="1" t="s">
        <v>28</v>
      </c>
    </row>
    <row r="2558" spans="1:18" x14ac:dyDescent="0.35">
      <c r="A2558" s="1" t="s">
        <v>5840</v>
      </c>
      <c r="B2558" s="2">
        <v>46019</v>
      </c>
      <c r="C2558" s="1" t="s">
        <v>5841</v>
      </c>
      <c r="D2558" s="1" t="s">
        <v>5842</v>
      </c>
      <c r="E2558" s="1" t="s">
        <v>135</v>
      </c>
      <c r="F2558" s="1" t="s">
        <v>136</v>
      </c>
      <c r="G2558" s="1" t="s">
        <v>26</v>
      </c>
      <c r="H2558" s="1" t="s">
        <v>128</v>
      </c>
      <c r="I2558">
        <v>1</v>
      </c>
      <c r="J2558">
        <v>900</v>
      </c>
      <c r="K2558" s="7">
        <v>0.05</v>
      </c>
      <c r="L2558">
        <v>855</v>
      </c>
      <c r="M2558">
        <v>159.07</v>
      </c>
      <c r="N2558" s="7">
        <f>IFERROR(Sales_Data[[#This Row],[Profit]]/Sales_Data[[#This Row],[Sales]],0)</f>
        <v>0.18604678362573099</v>
      </c>
      <c r="O2558" s="7" t="str">
        <f>TEXT(Sales_Data[[#This Row],[Order_Date]],"mmm")</f>
        <v>Dec</v>
      </c>
      <c r="P2558" s="9" t="str">
        <f>TEXT(Sales_Data[[#This Row],[Order_Date]],"yyyy")</f>
        <v>2025</v>
      </c>
      <c r="Q2558" s="9" t="str">
        <f t="shared" si="39"/>
        <v>New</v>
      </c>
      <c r="R2558" s="1" t="s">
        <v>28</v>
      </c>
    </row>
    <row r="2559" spans="1:18" x14ac:dyDescent="0.35">
      <c r="A2559" s="1" t="s">
        <v>5843</v>
      </c>
      <c r="B2559" s="2">
        <v>45682</v>
      </c>
      <c r="C2559" s="1" t="s">
        <v>2055</v>
      </c>
      <c r="D2559" s="1" t="s">
        <v>1938</v>
      </c>
      <c r="E2559" s="1" t="s">
        <v>24</v>
      </c>
      <c r="F2559" s="1" t="s">
        <v>25</v>
      </c>
      <c r="G2559" s="1" t="s">
        <v>26</v>
      </c>
      <c r="H2559" s="1" t="s">
        <v>27</v>
      </c>
      <c r="I2559">
        <v>1</v>
      </c>
      <c r="J2559">
        <v>1200</v>
      </c>
      <c r="K2559" s="7">
        <v>0.05</v>
      </c>
      <c r="L2559">
        <v>1140</v>
      </c>
      <c r="M2559">
        <v>115.41</v>
      </c>
      <c r="N2559" s="7">
        <f>IFERROR(Sales_Data[[#This Row],[Profit]]/Sales_Data[[#This Row],[Sales]],0)</f>
        <v>0.10123684210526315</v>
      </c>
      <c r="O2559" s="7" t="str">
        <f>TEXT(Sales_Data[[#This Row],[Order_Date]],"mmm")</f>
        <v>Jan</v>
      </c>
      <c r="P2559" s="9" t="str">
        <f>TEXT(Sales_Data[[#This Row],[Order_Date]],"yyyy")</f>
        <v>2025</v>
      </c>
      <c r="Q2559" s="9" t="str">
        <f t="shared" si="39"/>
        <v>New</v>
      </c>
      <c r="R2559" s="1" t="s">
        <v>20</v>
      </c>
    </row>
    <row r="2560" spans="1:18" x14ac:dyDescent="0.35">
      <c r="A2560" s="1" t="s">
        <v>5844</v>
      </c>
      <c r="B2560" s="2">
        <v>46022</v>
      </c>
      <c r="C2560" s="1" t="s">
        <v>175</v>
      </c>
      <c r="D2560" s="1" t="s">
        <v>3832</v>
      </c>
      <c r="E2560" s="1" t="s">
        <v>160</v>
      </c>
      <c r="F2560" s="1" t="s">
        <v>161</v>
      </c>
      <c r="G2560" s="1" t="s">
        <v>34</v>
      </c>
      <c r="H2560" s="1" t="s">
        <v>77</v>
      </c>
      <c r="I2560">
        <v>4</v>
      </c>
      <c r="J2560">
        <v>22000</v>
      </c>
      <c r="K2560" s="7">
        <v>0.05</v>
      </c>
      <c r="L2560">
        <v>83600</v>
      </c>
      <c r="M2560">
        <v>10596.17</v>
      </c>
      <c r="N2560" s="7">
        <f>IFERROR(Sales_Data[[#This Row],[Profit]]/Sales_Data[[#This Row],[Sales]],0)</f>
        <v>0.12674844497607657</v>
      </c>
      <c r="O2560" s="7" t="str">
        <f>TEXT(Sales_Data[[#This Row],[Order_Date]],"mmm")</f>
        <v>Dec</v>
      </c>
      <c r="P2560" s="9" t="str">
        <f>TEXT(Sales_Data[[#This Row],[Order_Date]],"yyyy")</f>
        <v>2025</v>
      </c>
      <c r="Q2560" s="9" t="str">
        <f t="shared" si="39"/>
        <v>Existing</v>
      </c>
      <c r="R2560" s="1" t="s">
        <v>28</v>
      </c>
    </row>
    <row r="2561" spans="1:18" x14ac:dyDescent="0.35">
      <c r="A2561" s="1" t="s">
        <v>5845</v>
      </c>
      <c r="B2561" s="2">
        <v>45661</v>
      </c>
      <c r="C2561" s="1" t="s">
        <v>529</v>
      </c>
      <c r="D2561" s="1" t="s">
        <v>2477</v>
      </c>
      <c r="E2561" s="1" t="s">
        <v>111</v>
      </c>
      <c r="F2561" s="1" t="s">
        <v>33</v>
      </c>
      <c r="G2561" s="1" t="s">
        <v>26</v>
      </c>
      <c r="H2561" s="1" t="s">
        <v>27</v>
      </c>
      <c r="I2561">
        <v>4</v>
      </c>
      <c r="J2561">
        <v>1200</v>
      </c>
      <c r="K2561" s="7">
        <v>0.05</v>
      </c>
      <c r="L2561">
        <v>4560</v>
      </c>
      <c r="M2561">
        <v>1099.18</v>
      </c>
      <c r="N2561" s="7">
        <f>IFERROR(Sales_Data[[#This Row],[Profit]]/Sales_Data[[#This Row],[Sales]],0)</f>
        <v>0.24104824561403509</v>
      </c>
      <c r="O2561" s="7" t="str">
        <f>TEXT(Sales_Data[[#This Row],[Order_Date]],"mmm")</f>
        <v>Jan</v>
      </c>
      <c r="P2561" s="9" t="str">
        <f>TEXT(Sales_Data[[#This Row],[Order_Date]],"yyyy")</f>
        <v>2025</v>
      </c>
      <c r="Q2561" s="9" t="str">
        <f t="shared" si="39"/>
        <v>Existing</v>
      </c>
      <c r="R2561" s="1" t="s">
        <v>28</v>
      </c>
    </row>
    <row r="2562" spans="1:18" x14ac:dyDescent="0.35">
      <c r="A2562" s="1" t="s">
        <v>5846</v>
      </c>
      <c r="B2562" s="2">
        <v>45999</v>
      </c>
      <c r="C2562" s="1" t="s">
        <v>2055</v>
      </c>
      <c r="D2562" s="1" t="s">
        <v>3139</v>
      </c>
      <c r="E2562" s="1" t="s">
        <v>62</v>
      </c>
      <c r="F2562" s="1" t="s">
        <v>41</v>
      </c>
      <c r="G2562" s="1" t="s">
        <v>120</v>
      </c>
      <c r="H2562" s="1" t="s">
        <v>146</v>
      </c>
      <c r="I2562">
        <v>1</v>
      </c>
      <c r="J2562">
        <v>800</v>
      </c>
      <c r="K2562" s="7">
        <v>0.1</v>
      </c>
      <c r="L2562">
        <v>720</v>
      </c>
      <c r="M2562">
        <v>165.51</v>
      </c>
      <c r="N2562" s="7">
        <f>IFERROR(Sales_Data[[#This Row],[Profit]]/Sales_Data[[#This Row],[Sales]],0)</f>
        <v>0.229875</v>
      </c>
      <c r="O2562" s="7" t="str">
        <f>TEXT(Sales_Data[[#This Row],[Order_Date]],"mmm")</f>
        <v>Dec</v>
      </c>
      <c r="P2562" s="9" t="str">
        <f>TEXT(Sales_Data[[#This Row],[Order_Date]],"yyyy")</f>
        <v>2025</v>
      </c>
      <c r="Q2562" s="9" t="str">
        <f t="shared" ref="Q2562:Q2625" si="40">IF(I2562&gt;1,"Existing","New")</f>
        <v>New</v>
      </c>
      <c r="R2562" s="1" t="s">
        <v>73</v>
      </c>
    </row>
    <row r="2563" spans="1:18" x14ac:dyDescent="0.35">
      <c r="A2563" s="1" t="s">
        <v>5847</v>
      </c>
      <c r="B2563" s="2">
        <v>45856</v>
      </c>
      <c r="C2563" s="1" t="s">
        <v>5848</v>
      </c>
      <c r="D2563" s="1" t="s">
        <v>5849</v>
      </c>
      <c r="E2563" s="1" t="s">
        <v>40</v>
      </c>
      <c r="F2563" s="1" t="s">
        <v>41</v>
      </c>
      <c r="G2563" s="1" t="s">
        <v>42</v>
      </c>
      <c r="H2563" s="1" t="s">
        <v>63</v>
      </c>
      <c r="I2563">
        <v>3</v>
      </c>
      <c r="J2563">
        <v>4500</v>
      </c>
      <c r="K2563" s="7">
        <v>0</v>
      </c>
      <c r="L2563">
        <v>13500</v>
      </c>
      <c r="M2563">
        <v>2060.4299999999998</v>
      </c>
      <c r="N2563" s="7">
        <f>IFERROR(Sales_Data[[#This Row],[Profit]]/Sales_Data[[#This Row],[Sales]],0)</f>
        <v>0.15262444444444442</v>
      </c>
      <c r="O2563" s="7" t="str">
        <f>TEXT(Sales_Data[[#This Row],[Order_Date]],"mmm")</f>
        <v>Jul</v>
      </c>
      <c r="P2563" s="9" t="str">
        <f>TEXT(Sales_Data[[#This Row],[Order_Date]],"yyyy")</f>
        <v>2025</v>
      </c>
      <c r="Q2563" s="9" t="str">
        <f t="shared" si="40"/>
        <v>Existing</v>
      </c>
      <c r="R2563" s="1" t="s">
        <v>64</v>
      </c>
    </row>
    <row r="2564" spans="1:18" x14ac:dyDescent="0.35">
      <c r="A2564" s="1" t="s">
        <v>5850</v>
      </c>
      <c r="B2564" s="2">
        <v>45687</v>
      </c>
      <c r="C2564" s="1" t="s">
        <v>859</v>
      </c>
      <c r="D2564" s="1" t="s">
        <v>3123</v>
      </c>
      <c r="E2564" s="1" t="s">
        <v>81</v>
      </c>
      <c r="F2564" s="1" t="s">
        <v>33</v>
      </c>
      <c r="G2564" s="1" t="s">
        <v>26</v>
      </c>
      <c r="H2564" s="1" t="s">
        <v>27</v>
      </c>
      <c r="I2564">
        <v>3</v>
      </c>
      <c r="J2564">
        <v>1200</v>
      </c>
      <c r="K2564" s="7">
        <v>0.05</v>
      </c>
      <c r="L2564">
        <v>3420</v>
      </c>
      <c r="M2564">
        <v>741.41</v>
      </c>
      <c r="N2564" s="7">
        <f>IFERROR(Sales_Data[[#This Row],[Profit]]/Sales_Data[[#This Row],[Sales]],0)</f>
        <v>0.21678654970760233</v>
      </c>
      <c r="O2564" s="7" t="str">
        <f>TEXT(Sales_Data[[#This Row],[Order_Date]],"mmm")</f>
        <v>Jan</v>
      </c>
      <c r="P2564" s="9" t="str">
        <f>TEXT(Sales_Data[[#This Row],[Order_Date]],"yyyy")</f>
        <v>2025</v>
      </c>
      <c r="Q2564" s="9" t="str">
        <f t="shared" si="40"/>
        <v>Existing</v>
      </c>
      <c r="R2564" s="1" t="s">
        <v>20</v>
      </c>
    </row>
    <row r="2565" spans="1:18" x14ac:dyDescent="0.35">
      <c r="A2565" s="1" t="s">
        <v>5851</v>
      </c>
      <c r="B2565" s="2">
        <v>45734</v>
      </c>
      <c r="C2565" s="1" t="s">
        <v>5852</v>
      </c>
      <c r="D2565" s="1" t="s">
        <v>1122</v>
      </c>
      <c r="E2565" s="1" t="s">
        <v>71</v>
      </c>
      <c r="F2565" s="1" t="s">
        <v>33</v>
      </c>
      <c r="G2565" s="1" t="s">
        <v>120</v>
      </c>
      <c r="H2565" s="1" t="s">
        <v>146</v>
      </c>
      <c r="I2565">
        <v>3</v>
      </c>
      <c r="J2565">
        <v>800</v>
      </c>
      <c r="K2565" s="7">
        <v>0.1</v>
      </c>
      <c r="L2565">
        <v>2160</v>
      </c>
      <c r="M2565">
        <v>336.96</v>
      </c>
      <c r="N2565" s="7">
        <f>IFERROR(Sales_Data[[#This Row],[Profit]]/Sales_Data[[#This Row],[Sales]],0)</f>
        <v>0.156</v>
      </c>
      <c r="O2565" s="7" t="str">
        <f>TEXT(Sales_Data[[#This Row],[Order_Date]],"mmm")</f>
        <v>Mar</v>
      </c>
      <c r="P2565" s="9" t="str">
        <f>TEXT(Sales_Data[[#This Row],[Order_Date]],"yyyy")</f>
        <v>2025</v>
      </c>
      <c r="Q2565" s="9" t="str">
        <f t="shared" si="40"/>
        <v>Existing</v>
      </c>
      <c r="R2565" s="1" t="s">
        <v>20</v>
      </c>
    </row>
    <row r="2566" spans="1:18" x14ac:dyDescent="0.35">
      <c r="A2566" s="1" t="s">
        <v>5853</v>
      </c>
      <c r="B2566" s="2">
        <v>45696</v>
      </c>
      <c r="C2566" s="1" t="s">
        <v>5854</v>
      </c>
      <c r="D2566" s="1" t="s">
        <v>5855</v>
      </c>
      <c r="E2566" s="1" t="s">
        <v>17</v>
      </c>
      <c r="F2566" s="1" t="s">
        <v>17</v>
      </c>
      <c r="G2566" s="1" t="s">
        <v>120</v>
      </c>
      <c r="H2566" s="1" t="s">
        <v>121</v>
      </c>
      <c r="I2566">
        <v>3</v>
      </c>
      <c r="J2566">
        <v>2800</v>
      </c>
      <c r="K2566" s="7">
        <v>0.05</v>
      </c>
      <c r="L2566">
        <v>7980</v>
      </c>
      <c r="M2566">
        <v>1092.69</v>
      </c>
      <c r="N2566" s="7">
        <f>IFERROR(Sales_Data[[#This Row],[Profit]]/Sales_Data[[#This Row],[Sales]],0)</f>
        <v>0.13692857142857143</v>
      </c>
      <c r="O2566" s="7" t="str">
        <f>TEXT(Sales_Data[[#This Row],[Order_Date]],"mmm")</f>
        <v>Feb</v>
      </c>
      <c r="P2566" s="9" t="str">
        <f>TEXT(Sales_Data[[#This Row],[Order_Date]],"yyyy")</f>
        <v>2025</v>
      </c>
      <c r="Q2566" s="9" t="str">
        <f t="shared" si="40"/>
        <v>Existing</v>
      </c>
      <c r="R2566" s="1" t="s">
        <v>28</v>
      </c>
    </row>
    <row r="2567" spans="1:18" x14ac:dyDescent="0.35">
      <c r="A2567" s="1" t="s">
        <v>5856</v>
      </c>
      <c r="B2567" s="2">
        <v>45810</v>
      </c>
      <c r="C2567" s="1" t="s">
        <v>5857</v>
      </c>
      <c r="D2567" s="1" t="s">
        <v>2438</v>
      </c>
      <c r="E2567" s="1" t="s">
        <v>106</v>
      </c>
      <c r="F2567" s="1" t="s">
        <v>33</v>
      </c>
      <c r="G2567" s="1" t="s">
        <v>42</v>
      </c>
      <c r="H2567" s="1" t="s">
        <v>63</v>
      </c>
      <c r="I2567">
        <v>5</v>
      </c>
      <c r="J2567">
        <v>4500</v>
      </c>
      <c r="K2567" s="7">
        <v>0.1</v>
      </c>
      <c r="L2567">
        <v>20250</v>
      </c>
      <c r="M2567">
        <v>4913.87</v>
      </c>
      <c r="N2567" s="7">
        <f>IFERROR(Sales_Data[[#This Row],[Profit]]/Sales_Data[[#This Row],[Sales]],0)</f>
        <v>0.24266024691358024</v>
      </c>
      <c r="O2567" s="7" t="str">
        <f>TEXT(Sales_Data[[#This Row],[Order_Date]],"mmm")</f>
        <v>Jun</v>
      </c>
      <c r="P2567" s="9" t="str">
        <f>TEXT(Sales_Data[[#This Row],[Order_Date]],"yyyy")</f>
        <v>2025</v>
      </c>
      <c r="Q2567" s="9" t="str">
        <f t="shared" si="40"/>
        <v>Existing</v>
      </c>
      <c r="R2567" s="1" t="s">
        <v>73</v>
      </c>
    </row>
    <row r="2568" spans="1:18" x14ac:dyDescent="0.35">
      <c r="A2568" s="1" t="s">
        <v>5858</v>
      </c>
      <c r="B2568" s="2">
        <v>45722</v>
      </c>
      <c r="C2568" s="1" t="s">
        <v>3562</v>
      </c>
      <c r="D2568" s="1" t="s">
        <v>5859</v>
      </c>
      <c r="E2568" s="1" t="s">
        <v>51</v>
      </c>
      <c r="F2568" s="1" t="s">
        <v>52</v>
      </c>
      <c r="G2568" s="1" t="s">
        <v>18</v>
      </c>
      <c r="H2568" s="1" t="s">
        <v>19</v>
      </c>
      <c r="I2568">
        <v>2</v>
      </c>
      <c r="J2568">
        <v>700</v>
      </c>
      <c r="K2568" s="7">
        <v>0.15</v>
      </c>
      <c r="L2568">
        <v>1190</v>
      </c>
      <c r="M2568">
        <v>260.36</v>
      </c>
      <c r="N2568" s="7">
        <f>IFERROR(Sales_Data[[#This Row],[Profit]]/Sales_Data[[#This Row],[Sales]],0)</f>
        <v>0.21878991596638656</v>
      </c>
      <c r="O2568" s="7" t="str">
        <f>TEXT(Sales_Data[[#This Row],[Order_Date]],"mmm")</f>
        <v>Mar</v>
      </c>
      <c r="P2568" s="9" t="str">
        <f>TEXT(Sales_Data[[#This Row],[Order_Date]],"yyyy")</f>
        <v>2025</v>
      </c>
      <c r="Q2568" s="9" t="str">
        <f t="shared" si="40"/>
        <v>Existing</v>
      </c>
      <c r="R2568" s="1" t="s">
        <v>73</v>
      </c>
    </row>
    <row r="2569" spans="1:18" x14ac:dyDescent="0.35">
      <c r="A2569" s="1" t="s">
        <v>5860</v>
      </c>
      <c r="B2569" s="2">
        <v>45777</v>
      </c>
      <c r="C2569" s="1" t="s">
        <v>4854</v>
      </c>
      <c r="D2569" s="1" t="s">
        <v>3617</v>
      </c>
      <c r="E2569" s="1" t="s">
        <v>32</v>
      </c>
      <c r="F2569" s="1" t="s">
        <v>33</v>
      </c>
      <c r="G2569" s="1" t="s">
        <v>42</v>
      </c>
      <c r="H2569" s="1" t="s">
        <v>102</v>
      </c>
      <c r="I2569">
        <v>4</v>
      </c>
      <c r="J2569">
        <v>25000</v>
      </c>
      <c r="K2569" s="7">
        <v>0.05</v>
      </c>
      <c r="L2569">
        <v>95000</v>
      </c>
      <c r="M2569">
        <v>13348.44</v>
      </c>
      <c r="N2569" s="7">
        <f>IFERROR(Sales_Data[[#This Row],[Profit]]/Sales_Data[[#This Row],[Sales]],0)</f>
        <v>0.14050989473684211</v>
      </c>
      <c r="O2569" s="7" t="str">
        <f>TEXT(Sales_Data[[#This Row],[Order_Date]],"mmm")</f>
        <v>Apr</v>
      </c>
      <c r="P2569" s="9" t="str">
        <f>TEXT(Sales_Data[[#This Row],[Order_Date]],"yyyy")</f>
        <v>2025</v>
      </c>
      <c r="Q2569" s="9" t="str">
        <f t="shared" si="40"/>
        <v>Existing</v>
      </c>
      <c r="R2569" s="1" t="s">
        <v>28</v>
      </c>
    </row>
    <row r="2570" spans="1:18" x14ac:dyDescent="0.35">
      <c r="A2570" s="1" t="s">
        <v>5861</v>
      </c>
      <c r="B2570" s="2">
        <v>45669</v>
      </c>
      <c r="C2570" s="1" t="s">
        <v>1447</v>
      </c>
      <c r="D2570" s="1" t="s">
        <v>1212</v>
      </c>
      <c r="E2570" s="1" t="s">
        <v>56</v>
      </c>
      <c r="F2570" s="1" t="s">
        <v>57</v>
      </c>
      <c r="G2570" s="1" t="s">
        <v>34</v>
      </c>
      <c r="H2570" s="1" t="s">
        <v>35</v>
      </c>
      <c r="I2570">
        <v>3</v>
      </c>
      <c r="J2570">
        <v>9000</v>
      </c>
      <c r="K2570" s="7">
        <v>0</v>
      </c>
      <c r="L2570">
        <v>27000</v>
      </c>
      <c r="M2570">
        <v>6705.74</v>
      </c>
      <c r="N2570" s="7">
        <f>IFERROR(Sales_Data[[#This Row],[Profit]]/Sales_Data[[#This Row],[Sales]],0)</f>
        <v>0.24836074074074074</v>
      </c>
      <c r="O2570" s="7" t="str">
        <f>TEXT(Sales_Data[[#This Row],[Order_Date]],"mmm")</f>
        <v>Jan</v>
      </c>
      <c r="P2570" s="9" t="str">
        <f>TEXT(Sales_Data[[#This Row],[Order_Date]],"yyyy")</f>
        <v>2025</v>
      </c>
      <c r="Q2570" s="9" t="str">
        <f t="shared" si="40"/>
        <v>Existing</v>
      </c>
      <c r="R2570" s="1" t="s">
        <v>73</v>
      </c>
    </row>
    <row r="2571" spans="1:18" x14ac:dyDescent="0.35">
      <c r="A2571" s="1" t="s">
        <v>5862</v>
      </c>
      <c r="B2571" s="2">
        <v>45834</v>
      </c>
      <c r="C2571" s="1" t="s">
        <v>3959</v>
      </c>
      <c r="D2571" s="1" t="s">
        <v>5863</v>
      </c>
      <c r="E2571" s="1" t="s">
        <v>86</v>
      </c>
      <c r="F2571" s="1" t="s">
        <v>25</v>
      </c>
      <c r="G2571" s="1" t="s">
        <v>120</v>
      </c>
      <c r="H2571" s="1" t="s">
        <v>146</v>
      </c>
      <c r="I2571">
        <v>2</v>
      </c>
      <c r="J2571">
        <v>800</v>
      </c>
      <c r="K2571" s="7">
        <v>0.1</v>
      </c>
      <c r="L2571">
        <v>1440</v>
      </c>
      <c r="M2571">
        <v>143.49</v>
      </c>
      <c r="N2571" s="7">
        <f>IFERROR(Sales_Data[[#This Row],[Profit]]/Sales_Data[[#This Row],[Sales]],0)</f>
        <v>9.9645833333333336E-2</v>
      </c>
      <c r="O2571" s="7" t="str">
        <f>TEXT(Sales_Data[[#This Row],[Order_Date]],"mmm")</f>
        <v>Jun</v>
      </c>
      <c r="P2571" s="9" t="str">
        <f>TEXT(Sales_Data[[#This Row],[Order_Date]],"yyyy")</f>
        <v>2025</v>
      </c>
      <c r="Q2571" s="9" t="str">
        <f t="shared" si="40"/>
        <v>Existing</v>
      </c>
      <c r="R2571" s="1" t="s">
        <v>64</v>
      </c>
    </row>
    <row r="2572" spans="1:18" x14ac:dyDescent="0.35">
      <c r="A2572" s="1" t="s">
        <v>5864</v>
      </c>
      <c r="B2572" s="2">
        <v>45762</v>
      </c>
      <c r="C2572" s="1" t="s">
        <v>5865</v>
      </c>
      <c r="D2572" s="1" t="s">
        <v>5866</v>
      </c>
      <c r="E2572" s="1" t="s">
        <v>56</v>
      </c>
      <c r="F2572" s="1" t="s">
        <v>57</v>
      </c>
      <c r="G2572" s="1" t="s">
        <v>34</v>
      </c>
      <c r="H2572" s="1" t="s">
        <v>153</v>
      </c>
      <c r="I2572">
        <v>4</v>
      </c>
      <c r="J2572">
        <v>7000</v>
      </c>
      <c r="K2572" s="7">
        <v>0.15</v>
      </c>
      <c r="L2572">
        <v>23800</v>
      </c>
      <c r="M2572">
        <v>5521.5</v>
      </c>
      <c r="N2572" s="7">
        <f>IFERROR(Sales_Data[[#This Row],[Profit]]/Sales_Data[[#This Row],[Sales]],0)</f>
        <v>0.23199579831932773</v>
      </c>
      <c r="O2572" s="7" t="str">
        <f>TEXT(Sales_Data[[#This Row],[Order_Date]],"mmm")</f>
        <v>Apr</v>
      </c>
      <c r="P2572" s="9" t="str">
        <f>TEXT(Sales_Data[[#This Row],[Order_Date]],"yyyy")</f>
        <v>2025</v>
      </c>
      <c r="Q2572" s="9" t="str">
        <f t="shared" si="40"/>
        <v>Existing</v>
      </c>
      <c r="R2572" s="1" t="s">
        <v>20</v>
      </c>
    </row>
    <row r="2573" spans="1:18" x14ac:dyDescent="0.35">
      <c r="A2573" s="1" t="s">
        <v>5867</v>
      </c>
      <c r="B2573" s="2">
        <v>46004</v>
      </c>
      <c r="C2573" s="1" t="s">
        <v>3370</v>
      </c>
      <c r="D2573" s="1" t="s">
        <v>5868</v>
      </c>
      <c r="E2573" s="1" t="s">
        <v>62</v>
      </c>
      <c r="F2573" s="1" t="s">
        <v>41</v>
      </c>
      <c r="G2573" s="1" t="s">
        <v>42</v>
      </c>
      <c r="H2573" s="1" t="s">
        <v>43</v>
      </c>
      <c r="I2573">
        <v>3</v>
      </c>
      <c r="J2573">
        <v>18000</v>
      </c>
      <c r="K2573" s="7">
        <v>0.1</v>
      </c>
      <c r="L2573">
        <v>48600</v>
      </c>
      <c r="M2573">
        <v>5695.57</v>
      </c>
      <c r="N2573" s="7">
        <f>IFERROR(Sales_Data[[#This Row],[Profit]]/Sales_Data[[#This Row],[Sales]],0)</f>
        <v>0.11719279835390946</v>
      </c>
      <c r="O2573" s="7" t="str">
        <f>TEXT(Sales_Data[[#This Row],[Order_Date]],"mmm")</f>
        <v>Dec</v>
      </c>
      <c r="P2573" s="9" t="str">
        <f>TEXT(Sales_Data[[#This Row],[Order_Date]],"yyyy")</f>
        <v>2025</v>
      </c>
      <c r="Q2573" s="9" t="str">
        <f t="shared" si="40"/>
        <v>Existing</v>
      </c>
      <c r="R2573" s="1" t="s">
        <v>64</v>
      </c>
    </row>
    <row r="2574" spans="1:18" x14ac:dyDescent="0.35">
      <c r="A2574" s="1" t="s">
        <v>5869</v>
      </c>
      <c r="B2574" s="2">
        <v>46000</v>
      </c>
      <c r="C2574" s="1" t="s">
        <v>5057</v>
      </c>
      <c r="D2574" s="1" t="s">
        <v>3076</v>
      </c>
      <c r="E2574" s="1" t="s">
        <v>135</v>
      </c>
      <c r="F2574" s="1" t="s">
        <v>136</v>
      </c>
      <c r="G2574" s="1" t="s">
        <v>18</v>
      </c>
      <c r="H2574" s="1" t="s">
        <v>292</v>
      </c>
      <c r="I2574">
        <v>3</v>
      </c>
      <c r="J2574">
        <v>500</v>
      </c>
      <c r="K2574" s="7">
        <v>0.05</v>
      </c>
      <c r="L2574">
        <v>1425</v>
      </c>
      <c r="M2574">
        <v>280.19</v>
      </c>
      <c r="N2574" s="7">
        <f>IFERROR(Sales_Data[[#This Row],[Profit]]/Sales_Data[[#This Row],[Sales]],0)</f>
        <v>0.19662456140350876</v>
      </c>
      <c r="O2574" s="7" t="str">
        <f>TEXT(Sales_Data[[#This Row],[Order_Date]],"mmm")</f>
        <v>Dec</v>
      </c>
      <c r="P2574" s="9" t="str">
        <f>TEXT(Sales_Data[[#This Row],[Order_Date]],"yyyy")</f>
        <v>2025</v>
      </c>
      <c r="Q2574" s="9" t="str">
        <f t="shared" si="40"/>
        <v>Existing</v>
      </c>
      <c r="R2574" s="1" t="s">
        <v>36</v>
      </c>
    </row>
    <row r="2575" spans="1:18" x14ac:dyDescent="0.35">
      <c r="A2575" s="1" t="s">
        <v>5870</v>
      </c>
      <c r="B2575" s="2">
        <v>45919</v>
      </c>
      <c r="C2575" s="1" t="s">
        <v>5825</v>
      </c>
      <c r="D2575" s="1" t="s">
        <v>1572</v>
      </c>
      <c r="E2575" s="1" t="s">
        <v>111</v>
      </c>
      <c r="F2575" s="1" t="s">
        <v>33</v>
      </c>
      <c r="G2575" s="1" t="s">
        <v>42</v>
      </c>
      <c r="H2575" s="1" t="s">
        <v>102</v>
      </c>
      <c r="I2575">
        <v>5</v>
      </c>
      <c r="J2575">
        <v>25000</v>
      </c>
      <c r="K2575" s="7">
        <v>0</v>
      </c>
      <c r="L2575">
        <v>125000</v>
      </c>
      <c r="M2575">
        <v>20509.560000000001</v>
      </c>
      <c r="N2575" s="7">
        <f>IFERROR(Sales_Data[[#This Row],[Profit]]/Sales_Data[[#This Row],[Sales]],0)</f>
        <v>0.16407648</v>
      </c>
      <c r="O2575" s="7" t="str">
        <f>TEXT(Sales_Data[[#This Row],[Order_Date]],"mmm")</f>
        <v>Sep</v>
      </c>
      <c r="P2575" s="9" t="str">
        <f>TEXT(Sales_Data[[#This Row],[Order_Date]],"yyyy")</f>
        <v>2025</v>
      </c>
      <c r="Q2575" s="9" t="str">
        <f t="shared" si="40"/>
        <v>Existing</v>
      </c>
      <c r="R2575" s="1" t="s">
        <v>28</v>
      </c>
    </row>
    <row r="2576" spans="1:18" x14ac:dyDescent="0.35">
      <c r="A2576" s="1" t="s">
        <v>5871</v>
      </c>
      <c r="B2576" s="2">
        <v>45710</v>
      </c>
      <c r="C2576" s="1" t="s">
        <v>5601</v>
      </c>
      <c r="D2576" s="1" t="s">
        <v>5872</v>
      </c>
      <c r="E2576" s="1" t="s">
        <v>32</v>
      </c>
      <c r="F2576" s="1" t="s">
        <v>33</v>
      </c>
      <c r="G2576" s="1" t="s">
        <v>120</v>
      </c>
      <c r="H2576" s="1" t="s">
        <v>143</v>
      </c>
      <c r="I2576">
        <v>4</v>
      </c>
      <c r="J2576">
        <v>1800</v>
      </c>
      <c r="K2576" s="7">
        <v>0</v>
      </c>
      <c r="L2576">
        <v>7200</v>
      </c>
      <c r="M2576">
        <v>1637.2</v>
      </c>
      <c r="N2576" s="7">
        <f>IFERROR(Sales_Data[[#This Row],[Profit]]/Sales_Data[[#This Row],[Sales]],0)</f>
        <v>0.22738888888888889</v>
      </c>
      <c r="O2576" s="7" t="str">
        <f>TEXT(Sales_Data[[#This Row],[Order_Date]],"mmm")</f>
        <v>Feb</v>
      </c>
      <c r="P2576" s="9" t="str">
        <f>TEXT(Sales_Data[[#This Row],[Order_Date]],"yyyy")</f>
        <v>2025</v>
      </c>
      <c r="Q2576" s="9" t="str">
        <f t="shared" si="40"/>
        <v>Existing</v>
      </c>
      <c r="R2576" s="1" t="s">
        <v>28</v>
      </c>
    </row>
    <row r="2577" spans="1:18" x14ac:dyDescent="0.35">
      <c r="A2577" s="1" t="s">
        <v>5873</v>
      </c>
      <c r="B2577" s="2">
        <v>45835</v>
      </c>
      <c r="C2577" s="1" t="s">
        <v>2304</v>
      </c>
      <c r="D2577" s="1" t="s">
        <v>5874</v>
      </c>
      <c r="E2577" s="1" t="s">
        <v>71</v>
      </c>
      <c r="F2577" s="1" t="s">
        <v>33</v>
      </c>
      <c r="G2577" s="1" t="s">
        <v>42</v>
      </c>
      <c r="H2577" s="1" t="s">
        <v>102</v>
      </c>
      <c r="I2577">
        <v>4</v>
      </c>
      <c r="J2577">
        <v>25000</v>
      </c>
      <c r="K2577" s="7">
        <v>0</v>
      </c>
      <c r="L2577">
        <v>100000</v>
      </c>
      <c r="M2577">
        <v>22712.09</v>
      </c>
      <c r="N2577" s="7">
        <f>IFERROR(Sales_Data[[#This Row],[Profit]]/Sales_Data[[#This Row],[Sales]],0)</f>
        <v>0.22712090000000001</v>
      </c>
      <c r="O2577" s="7" t="str">
        <f>TEXT(Sales_Data[[#This Row],[Order_Date]],"mmm")</f>
        <v>Jun</v>
      </c>
      <c r="P2577" s="9" t="str">
        <f>TEXT(Sales_Data[[#This Row],[Order_Date]],"yyyy")</f>
        <v>2025</v>
      </c>
      <c r="Q2577" s="9" t="str">
        <f t="shared" si="40"/>
        <v>Existing</v>
      </c>
      <c r="R2577" s="1" t="s">
        <v>36</v>
      </c>
    </row>
    <row r="2578" spans="1:18" x14ac:dyDescent="0.35">
      <c r="A2578" s="1" t="s">
        <v>5875</v>
      </c>
      <c r="B2578" s="2">
        <v>45706</v>
      </c>
      <c r="C2578" s="1" t="s">
        <v>5347</v>
      </c>
      <c r="D2578" s="1" t="s">
        <v>1059</v>
      </c>
      <c r="E2578" s="1" t="s">
        <v>81</v>
      </c>
      <c r="F2578" s="1" t="s">
        <v>33</v>
      </c>
      <c r="G2578" s="1" t="s">
        <v>34</v>
      </c>
      <c r="H2578" s="1" t="s">
        <v>77</v>
      </c>
      <c r="I2578">
        <v>3</v>
      </c>
      <c r="J2578">
        <v>22000</v>
      </c>
      <c r="K2578" s="7">
        <v>0</v>
      </c>
      <c r="L2578">
        <v>66000</v>
      </c>
      <c r="M2578">
        <v>5685.24</v>
      </c>
      <c r="N2578" s="7">
        <f>IFERROR(Sales_Data[[#This Row],[Profit]]/Sales_Data[[#This Row],[Sales]],0)</f>
        <v>8.6139999999999994E-2</v>
      </c>
      <c r="O2578" s="7" t="str">
        <f>TEXT(Sales_Data[[#This Row],[Order_Date]],"mmm")</f>
        <v>Feb</v>
      </c>
      <c r="P2578" s="9" t="str">
        <f>TEXT(Sales_Data[[#This Row],[Order_Date]],"yyyy")</f>
        <v>2025</v>
      </c>
      <c r="Q2578" s="9" t="str">
        <f t="shared" si="40"/>
        <v>Existing</v>
      </c>
      <c r="R2578" s="1" t="s">
        <v>36</v>
      </c>
    </row>
    <row r="2579" spans="1:18" x14ac:dyDescent="0.35">
      <c r="A2579" s="1" t="s">
        <v>5876</v>
      </c>
      <c r="B2579" s="2">
        <v>45832</v>
      </c>
      <c r="C2579" s="1" t="s">
        <v>3672</v>
      </c>
      <c r="D2579" s="1" t="s">
        <v>407</v>
      </c>
      <c r="E2579" s="1" t="s">
        <v>24</v>
      </c>
      <c r="F2579" s="1" t="s">
        <v>25</v>
      </c>
      <c r="G2579" s="1" t="s">
        <v>26</v>
      </c>
      <c r="H2579" s="1" t="s">
        <v>58</v>
      </c>
      <c r="I2579">
        <v>5</v>
      </c>
      <c r="J2579">
        <v>1400</v>
      </c>
      <c r="K2579" s="7">
        <v>0.05</v>
      </c>
      <c r="L2579">
        <v>6650</v>
      </c>
      <c r="M2579">
        <v>1135.52</v>
      </c>
      <c r="N2579" s="7">
        <f>IFERROR(Sales_Data[[#This Row],[Profit]]/Sales_Data[[#This Row],[Sales]],0)</f>
        <v>0.1707548872180451</v>
      </c>
      <c r="O2579" s="7" t="str">
        <f>TEXT(Sales_Data[[#This Row],[Order_Date]],"mmm")</f>
        <v>Jun</v>
      </c>
      <c r="P2579" s="9" t="str">
        <f>TEXT(Sales_Data[[#This Row],[Order_Date]],"yyyy")</f>
        <v>2025</v>
      </c>
      <c r="Q2579" s="9" t="str">
        <f t="shared" si="40"/>
        <v>Existing</v>
      </c>
      <c r="R2579" s="1" t="s">
        <v>20</v>
      </c>
    </row>
    <row r="2580" spans="1:18" x14ac:dyDescent="0.35">
      <c r="A2580" s="1" t="s">
        <v>5877</v>
      </c>
      <c r="B2580" s="2">
        <v>45960</v>
      </c>
      <c r="C2580" s="1" t="s">
        <v>5878</v>
      </c>
      <c r="D2580" s="1" t="s">
        <v>2128</v>
      </c>
      <c r="E2580" s="1" t="s">
        <v>81</v>
      </c>
      <c r="F2580" s="1" t="s">
        <v>33</v>
      </c>
      <c r="G2580" s="1" t="s">
        <v>34</v>
      </c>
      <c r="H2580" s="1" t="s">
        <v>35</v>
      </c>
      <c r="I2580">
        <v>2</v>
      </c>
      <c r="J2580">
        <v>9000</v>
      </c>
      <c r="K2580" s="7">
        <v>0.2</v>
      </c>
      <c r="L2580">
        <v>14400</v>
      </c>
      <c r="M2580">
        <v>3454.42</v>
      </c>
      <c r="N2580" s="7">
        <f>IFERROR(Sales_Data[[#This Row],[Profit]]/Sales_Data[[#This Row],[Sales]],0)</f>
        <v>0.23989027777777777</v>
      </c>
      <c r="O2580" s="7" t="str">
        <f>TEXT(Sales_Data[[#This Row],[Order_Date]],"mmm")</f>
        <v>Oct</v>
      </c>
      <c r="P2580" s="9" t="str">
        <f>TEXT(Sales_Data[[#This Row],[Order_Date]],"yyyy")</f>
        <v>2025</v>
      </c>
      <c r="Q2580" s="9" t="str">
        <f t="shared" si="40"/>
        <v>Existing</v>
      </c>
      <c r="R2580" s="1" t="s">
        <v>28</v>
      </c>
    </row>
    <row r="2581" spans="1:18" x14ac:dyDescent="0.35">
      <c r="A2581" s="1" t="s">
        <v>5879</v>
      </c>
      <c r="B2581" s="2">
        <v>45714</v>
      </c>
      <c r="C2581" s="1" t="s">
        <v>5880</v>
      </c>
      <c r="D2581" s="1" t="s">
        <v>793</v>
      </c>
      <c r="E2581" s="1" t="s">
        <v>119</v>
      </c>
      <c r="F2581" s="1" t="s">
        <v>33</v>
      </c>
      <c r="G2581" s="1" t="s">
        <v>120</v>
      </c>
      <c r="H2581" s="1" t="s">
        <v>217</v>
      </c>
      <c r="I2581">
        <v>3</v>
      </c>
      <c r="J2581">
        <v>3200</v>
      </c>
      <c r="K2581" s="7">
        <v>0.2</v>
      </c>
      <c r="L2581">
        <v>7680</v>
      </c>
      <c r="M2581">
        <v>1813.82</v>
      </c>
      <c r="N2581" s="7">
        <f>IFERROR(Sales_Data[[#This Row],[Profit]]/Sales_Data[[#This Row],[Sales]],0)</f>
        <v>0.23617447916666665</v>
      </c>
      <c r="O2581" s="7" t="str">
        <f>TEXT(Sales_Data[[#This Row],[Order_Date]],"mmm")</f>
        <v>Feb</v>
      </c>
      <c r="P2581" s="9" t="str">
        <f>TEXT(Sales_Data[[#This Row],[Order_Date]],"yyyy")</f>
        <v>2025</v>
      </c>
      <c r="Q2581" s="9" t="str">
        <f t="shared" si="40"/>
        <v>Existing</v>
      </c>
      <c r="R2581" s="1" t="s">
        <v>28</v>
      </c>
    </row>
    <row r="2582" spans="1:18" x14ac:dyDescent="0.35">
      <c r="A2582" s="1" t="s">
        <v>5881</v>
      </c>
      <c r="B2582" s="2">
        <v>45782</v>
      </c>
      <c r="C2582" s="1" t="s">
        <v>5882</v>
      </c>
      <c r="D2582" s="1" t="s">
        <v>3466</v>
      </c>
      <c r="E2582" s="1" t="s">
        <v>160</v>
      </c>
      <c r="F2582" s="1" t="s">
        <v>161</v>
      </c>
      <c r="G2582" s="1" t="s">
        <v>26</v>
      </c>
      <c r="H2582" s="1" t="s">
        <v>58</v>
      </c>
      <c r="I2582">
        <v>4</v>
      </c>
      <c r="J2582">
        <v>1400</v>
      </c>
      <c r="K2582" s="7">
        <v>0</v>
      </c>
      <c r="L2582">
        <v>5600</v>
      </c>
      <c r="M2582">
        <v>873.39</v>
      </c>
      <c r="N2582" s="7">
        <f>IFERROR(Sales_Data[[#This Row],[Profit]]/Sales_Data[[#This Row],[Sales]],0)</f>
        <v>0.1559625</v>
      </c>
      <c r="O2582" s="7" t="str">
        <f>TEXT(Sales_Data[[#This Row],[Order_Date]],"mmm")</f>
        <v>May</v>
      </c>
      <c r="P2582" s="9" t="str">
        <f>TEXT(Sales_Data[[#This Row],[Order_Date]],"yyyy")</f>
        <v>2025</v>
      </c>
      <c r="Q2582" s="9" t="str">
        <f t="shared" si="40"/>
        <v>Existing</v>
      </c>
      <c r="R2582" s="1" t="s">
        <v>28</v>
      </c>
    </row>
    <row r="2583" spans="1:18" x14ac:dyDescent="0.35">
      <c r="A2583" s="1" t="s">
        <v>5883</v>
      </c>
      <c r="B2583" s="2">
        <v>45870</v>
      </c>
      <c r="C2583" s="1" t="s">
        <v>5710</v>
      </c>
      <c r="D2583" s="1" t="s">
        <v>4197</v>
      </c>
      <c r="E2583" s="1" t="s">
        <v>51</v>
      </c>
      <c r="F2583" s="1" t="s">
        <v>52</v>
      </c>
      <c r="G2583" s="1" t="s">
        <v>26</v>
      </c>
      <c r="H2583" s="1" t="s">
        <v>82</v>
      </c>
      <c r="I2583">
        <v>1</v>
      </c>
      <c r="J2583">
        <v>450</v>
      </c>
      <c r="K2583" s="7">
        <v>0.05</v>
      </c>
      <c r="L2583">
        <v>428</v>
      </c>
      <c r="M2583">
        <v>82.15</v>
      </c>
      <c r="N2583" s="7">
        <f>IFERROR(Sales_Data[[#This Row],[Profit]]/Sales_Data[[#This Row],[Sales]],0)</f>
        <v>0.19193925233644862</v>
      </c>
      <c r="O2583" s="7" t="str">
        <f>TEXT(Sales_Data[[#This Row],[Order_Date]],"mmm")</f>
        <v>Aug</v>
      </c>
      <c r="P2583" s="9" t="str">
        <f>TEXT(Sales_Data[[#This Row],[Order_Date]],"yyyy")</f>
        <v>2025</v>
      </c>
      <c r="Q2583" s="9" t="str">
        <f t="shared" si="40"/>
        <v>New</v>
      </c>
      <c r="R2583" s="1" t="s">
        <v>28</v>
      </c>
    </row>
    <row r="2584" spans="1:18" x14ac:dyDescent="0.35">
      <c r="A2584" s="1" t="s">
        <v>5884</v>
      </c>
      <c r="B2584" s="2">
        <v>45969</v>
      </c>
      <c r="C2584" s="1" t="s">
        <v>4461</v>
      </c>
      <c r="D2584" s="1" t="s">
        <v>2080</v>
      </c>
      <c r="E2584" s="1" t="s">
        <v>160</v>
      </c>
      <c r="F2584" s="1" t="s">
        <v>161</v>
      </c>
      <c r="G2584" s="1" t="s">
        <v>42</v>
      </c>
      <c r="H2584" s="1" t="s">
        <v>43</v>
      </c>
      <c r="I2584">
        <v>5</v>
      </c>
      <c r="J2584">
        <v>18000</v>
      </c>
      <c r="K2584" s="7">
        <v>0.15</v>
      </c>
      <c r="L2584">
        <v>76500</v>
      </c>
      <c r="M2584">
        <v>10074.11</v>
      </c>
      <c r="N2584" s="7">
        <f>IFERROR(Sales_Data[[#This Row],[Profit]]/Sales_Data[[#This Row],[Sales]],0)</f>
        <v>0.13168771241830066</v>
      </c>
      <c r="O2584" s="7" t="str">
        <f>TEXT(Sales_Data[[#This Row],[Order_Date]],"mmm")</f>
        <v>Nov</v>
      </c>
      <c r="P2584" s="9" t="str">
        <f>TEXT(Sales_Data[[#This Row],[Order_Date]],"yyyy")</f>
        <v>2025</v>
      </c>
      <c r="Q2584" s="9" t="str">
        <f t="shared" si="40"/>
        <v>Existing</v>
      </c>
      <c r="R2584" s="1" t="s">
        <v>64</v>
      </c>
    </row>
    <row r="2585" spans="1:18" x14ac:dyDescent="0.35">
      <c r="A2585" s="1" t="s">
        <v>5885</v>
      </c>
      <c r="B2585" s="2">
        <v>45784</v>
      </c>
      <c r="C2585" s="1" t="s">
        <v>2125</v>
      </c>
      <c r="D2585" s="1" t="s">
        <v>5886</v>
      </c>
      <c r="E2585" s="1" t="s">
        <v>40</v>
      </c>
      <c r="F2585" s="1" t="s">
        <v>41</v>
      </c>
      <c r="G2585" s="1" t="s">
        <v>18</v>
      </c>
      <c r="H2585" s="1" t="s">
        <v>292</v>
      </c>
      <c r="I2585">
        <v>1</v>
      </c>
      <c r="J2585">
        <v>500</v>
      </c>
      <c r="K2585" s="7">
        <v>0.15</v>
      </c>
      <c r="L2585">
        <v>425</v>
      </c>
      <c r="M2585">
        <v>36.909999999999997</v>
      </c>
      <c r="N2585" s="7">
        <f>IFERROR(Sales_Data[[#This Row],[Profit]]/Sales_Data[[#This Row],[Sales]],0)</f>
        <v>8.6847058823529402E-2</v>
      </c>
      <c r="O2585" s="7" t="str">
        <f>TEXT(Sales_Data[[#This Row],[Order_Date]],"mmm")</f>
        <v>May</v>
      </c>
      <c r="P2585" s="9" t="str">
        <f>TEXT(Sales_Data[[#This Row],[Order_Date]],"yyyy")</f>
        <v>2025</v>
      </c>
      <c r="Q2585" s="9" t="str">
        <f t="shared" si="40"/>
        <v>New</v>
      </c>
      <c r="R2585" s="1" t="s">
        <v>64</v>
      </c>
    </row>
    <row r="2586" spans="1:18" x14ac:dyDescent="0.35">
      <c r="A2586" s="1" t="s">
        <v>5887</v>
      </c>
      <c r="B2586" s="2">
        <v>45748</v>
      </c>
      <c r="C2586" s="1" t="s">
        <v>5888</v>
      </c>
      <c r="D2586" s="1" t="s">
        <v>3702</v>
      </c>
      <c r="E2586" s="1" t="s">
        <v>71</v>
      </c>
      <c r="F2586" s="1" t="s">
        <v>33</v>
      </c>
      <c r="G2586" s="1" t="s">
        <v>34</v>
      </c>
      <c r="H2586" s="1" t="s">
        <v>77</v>
      </c>
      <c r="I2586">
        <v>4</v>
      </c>
      <c r="J2586">
        <v>22000</v>
      </c>
      <c r="K2586" s="7">
        <v>0.15</v>
      </c>
      <c r="L2586">
        <v>74800</v>
      </c>
      <c r="M2586">
        <v>9106</v>
      </c>
      <c r="N2586" s="7">
        <f>IFERROR(Sales_Data[[#This Row],[Profit]]/Sales_Data[[#This Row],[Sales]],0)</f>
        <v>0.1217379679144385</v>
      </c>
      <c r="O2586" s="7" t="str">
        <f>TEXT(Sales_Data[[#This Row],[Order_Date]],"mmm")</f>
        <v>Apr</v>
      </c>
      <c r="P2586" s="9" t="str">
        <f>TEXT(Sales_Data[[#This Row],[Order_Date]],"yyyy")</f>
        <v>2025</v>
      </c>
      <c r="Q2586" s="9" t="str">
        <f t="shared" si="40"/>
        <v>Existing</v>
      </c>
      <c r="R2586" s="1" t="s">
        <v>28</v>
      </c>
    </row>
    <row r="2587" spans="1:18" x14ac:dyDescent="0.35">
      <c r="A2587" s="1" t="s">
        <v>5889</v>
      </c>
      <c r="B2587" s="2">
        <v>45975</v>
      </c>
      <c r="C2587" s="1" t="s">
        <v>5890</v>
      </c>
      <c r="D2587" s="1" t="s">
        <v>687</v>
      </c>
      <c r="E2587" s="1" t="s">
        <v>62</v>
      </c>
      <c r="F2587" s="1" t="s">
        <v>41</v>
      </c>
      <c r="G2587" s="1" t="s">
        <v>120</v>
      </c>
      <c r="H2587" s="1" t="s">
        <v>143</v>
      </c>
      <c r="I2587">
        <v>5</v>
      </c>
      <c r="J2587">
        <v>1800</v>
      </c>
      <c r="K2587" s="7">
        <v>0.05</v>
      </c>
      <c r="L2587">
        <v>8550</v>
      </c>
      <c r="M2587">
        <v>1717.79</v>
      </c>
      <c r="N2587" s="7">
        <f>IFERROR(Sales_Data[[#This Row],[Profit]]/Sales_Data[[#This Row],[Sales]],0)</f>
        <v>0.2009111111111111</v>
      </c>
      <c r="O2587" s="7" t="str">
        <f>TEXT(Sales_Data[[#This Row],[Order_Date]],"mmm")</f>
        <v>Nov</v>
      </c>
      <c r="P2587" s="9" t="str">
        <f>TEXT(Sales_Data[[#This Row],[Order_Date]],"yyyy")</f>
        <v>2025</v>
      </c>
      <c r="Q2587" s="9" t="str">
        <f t="shared" si="40"/>
        <v>Existing</v>
      </c>
      <c r="R2587" s="1" t="s">
        <v>73</v>
      </c>
    </row>
    <row r="2588" spans="1:18" x14ac:dyDescent="0.35">
      <c r="A2588" s="1" t="s">
        <v>5891</v>
      </c>
      <c r="B2588" s="2">
        <v>45891</v>
      </c>
      <c r="C2588" s="1" t="s">
        <v>5892</v>
      </c>
      <c r="D2588" s="1" t="s">
        <v>5893</v>
      </c>
      <c r="E2588" s="1" t="s">
        <v>40</v>
      </c>
      <c r="F2588" s="1" t="s">
        <v>41</v>
      </c>
      <c r="G2588" s="1" t="s">
        <v>34</v>
      </c>
      <c r="H2588" s="1" t="s">
        <v>77</v>
      </c>
      <c r="I2588">
        <v>3</v>
      </c>
      <c r="J2588">
        <v>22000</v>
      </c>
      <c r="K2588" s="7">
        <v>0</v>
      </c>
      <c r="L2588">
        <v>66000</v>
      </c>
      <c r="M2588">
        <v>10417.35</v>
      </c>
      <c r="N2588" s="7">
        <f>IFERROR(Sales_Data[[#This Row],[Profit]]/Sales_Data[[#This Row],[Sales]],0)</f>
        <v>0.15783863636363638</v>
      </c>
      <c r="O2588" s="7" t="str">
        <f>TEXT(Sales_Data[[#This Row],[Order_Date]],"mmm")</f>
        <v>Aug</v>
      </c>
      <c r="P2588" s="9" t="str">
        <f>TEXT(Sales_Data[[#This Row],[Order_Date]],"yyyy")</f>
        <v>2025</v>
      </c>
      <c r="Q2588" s="9" t="str">
        <f t="shared" si="40"/>
        <v>Existing</v>
      </c>
      <c r="R2588" s="1" t="s">
        <v>64</v>
      </c>
    </row>
    <row r="2589" spans="1:18" x14ac:dyDescent="0.35">
      <c r="A2589" s="1" t="s">
        <v>5894</v>
      </c>
      <c r="B2589" s="2">
        <v>45997</v>
      </c>
      <c r="C2589" s="1" t="s">
        <v>5895</v>
      </c>
      <c r="D2589" s="1" t="s">
        <v>5896</v>
      </c>
      <c r="E2589" s="1" t="s">
        <v>17</v>
      </c>
      <c r="F2589" s="1" t="s">
        <v>17</v>
      </c>
      <c r="G2589" s="1" t="s">
        <v>18</v>
      </c>
      <c r="H2589" s="1" t="s">
        <v>131</v>
      </c>
      <c r="I2589">
        <v>1</v>
      </c>
      <c r="J2589">
        <v>1500</v>
      </c>
      <c r="K2589" s="7">
        <v>0.1</v>
      </c>
      <c r="L2589">
        <v>1350</v>
      </c>
      <c r="M2589">
        <v>236.09</v>
      </c>
      <c r="N2589" s="7">
        <f>IFERROR(Sales_Data[[#This Row],[Profit]]/Sales_Data[[#This Row],[Sales]],0)</f>
        <v>0.17488148148148147</v>
      </c>
      <c r="O2589" s="7" t="str">
        <f>TEXT(Sales_Data[[#This Row],[Order_Date]],"mmm")</f>
        <v>Dec</v>
      </c>
      <c r="P2589" s="9" t="str">
        <f>TEXT(Sales_Data[[#This Row],[Order_Date]],"yyyy")</f>
        <v>2025</v>
      </c>
      <c r="Q2589" s="9" t="str">
        <f t="shared" si="40"/>
        <v>New</v>
      </c>
      <c r="R2589" s="1" t="s">
        <v>20</v>
      </c>
    </row>
    <row r="2590" spans="1:18" x14ac:dyDescent="0.35">
      <c r="A2590" s="1" t="s">
        <v>5897</v>
      </c>
      <c r="B2590" s="2">
        <v>45871</v>
      </c>
      <c r="C2590" s="1" t="s">
        <v>1766</v>
      </c>
      <c r="D2590" s="1" t="s">
        <v>5898</v>
      </c>
      <c r="E2590" s="1" t="s">
        <v>40</v>
      </c>
      <c r="F2590" s="1" t="s">
        <v>41</v>
      </c>
      <c r="G2590" s="1" t="s">
        <v>42</v>
      </c>
      <c r="H2590" s="1" t="s">
        <v>112</v>
      </c>
      <c r="I2590">
        <v>3</v>
      </c>
      <c r="J2590">
        <v>2500</v>
      </c>
      <c r="K2590" s="7">
        <v>0.05</v>
      </c>
      <c r="L2590">
        <v>7125</v>
      </c>
      <c r="M2590">
        <v>1046.6400000000001</v>
      </c>
      <c r="N2590" s="7">
        <f>IFERROR(Sales_Data[[#This Row],[Profit]]/Sales_Data[[#This Row],[Sales]],0)</f>
        <v>0.14689684210526316</v>
      </c>
      <c r="O2590" s="7" t="str">
        <f>TEXT(Sales_Data[[#This Row],[Order_Date]],"mmm")</f>
        <v>Aug</v>
      </c>
      <c r="P2590" s="9" t="str">
        <f>TEXT(Sales_Data[[#This Row],[Order_Date]],"yyyy")</f>
        <v>2025</v>
      </c>
      <c r="Q2590" s="9" t="str">
        <f t="shared" si="40"/>
        <v>Existing</v>
      </c>
      <c r="R2590" s="1" t="s">
        <v>73</v>
      </c>
    </row>
    <row r="2591" spans="1:18" x14ac:dyDescent="0.35">
      <c r="A2591" s="1" t="s">
        <v>5899</v>
      </c>
      <c r="B2591" s="2">
        <v>45808</v>
      </c>
      <c r="C2591" s="1" t="s">
        <v>5900</v>
      </c>
      <c r="D2591" s="1" t="s">
        <v>5901</v>
      </c>
      <c r="E2591" s="1" t="s">
        <v>160</v>
      </c>
      <c r="F2591" s="1" t="s">
        <v>161</v>
      </c>
      <c r="G2591" s="1" t="s">
        <v>26</v>
      </c>
      <c r="H2591" s="1" t="s">
        <v>128</v>
      </c>
      <c r="I2591">
        <v>5</v>
      </c>
      <c r="J2591">
        <v>900</v>
      </c>
      <c r="K2591" s="7">
        <v>0.1</v>
      </c>
      <c r="L2591">
        <v>4050</v>
      </c>
      <c r="M2591">
        <v>672.99</v>
      </c>
      <c r="N2591" s="7">
        <f>IFERROR(Sales_Data[[#This Row],[Profit]]/Sales_Data[[#This Row],[Sales]],0)</f>
        <v>0.16617037037037038</v>
      </c>
      <c r="O2591" s="7" t="str">
        <f>TEXT(Sales_Data[[#This Row],[Order_Date]],"mmm")</f>
        <v>May</v>
      </c>
      <c r="P2591" s="9" t="str">
        <f>TEXT(Sales_Data[[#This Row],[Order_Date]],"yyyy")</f>
        <v>2025</v>
      </c>
      <c r="Q2591" s="9" t="str">
        <f t="shared" si="40"/>
        <v>Existing</v>
      </c>
      <c r="R2591" s="1" t="s">
        <v>73</v>
      </c>
    </row>
    <row r="2592" spans="1:18" x14ac:dyDescent="0.35">
      <c r="A2592" s="1" t="s">
        <v>5902</v>
      </c>
      <c r="B2592" s="2">
        <v>45969</v>
      </c>
      <c r="C2592" s="1" t="s">
        <v>5903</v>
      </c>
      <c r="D2592" s="1" t="s">
        <v>5904</v>
      </c>
      <c r="E2592" s="1" t="s">
        <v>17</v>
      </c>
      <c r="F2592" s="1" t="s">
        <v>17</v>
      </c>
      <c r="G2592" s="1" t="s">
        <v>120</v>
      </c>
      <c r="H2592" s="1" t="s">
        <v>217</v>
      </c>
      <c r="I2592">
        <v>5</v>
      </c>
      <c r="J2592">
        <v>3200</v>
      </c>
      <c r="K2592" s="7">
        <v>0.1</v>
      </c>
      <c r="L2592">
        <v>14400</v>
      </c>
      <c r="M2592">
        <v>3152.11</v>
      </c>
      <c r="N2592" s="7">
        <f>IFERROR(Sales_Data[[#This Row],[Profit]]/Sales_Data[[#This Row],[Sales]],0)</f>
        <v>0.21889652777777779</v>
      </c>
      <c r="O2592" s="7" t="str">
        <f>TEXT(Sales_Data[[#This Row],[Order_Date]],"mmm")</f>
        <v>Nov</v>
      </c>
      <c r="P2592" s="9" t="str">
        <f>TEXT(Sales_Data[[#This Row],[Order_Date]],"yyyy")</f>
        <v>2025</v>
      </c>
      <c r="Q2592" s="9" t="str">
        <f t="shared" si="40"/>
        <v>Existing</v>
      </c>
      <c r="R2592" s="1" t="s">
        <v>36</v>
      </c>
    </row>
    <row r="2593" spans="1:18" x14ac:dyDescent="0.35">
      <c r="A2593" s="1" t="s">
        <v>5905</v>
      </c>
      <c r="B2593" s="2">
        <v>45946</v>
      </c>
      <c r="C2593" s="1" t="s">
        <v>4171</v>
      </c>
      <c r="D2593" s="1" t="s">
        <v>4227</v>
      </c>
      <c r="E2593" s="1" t="s">
        <v>106</v>
      </c>
      <c r="F2593" s="1" t="s">
        <v>33</v>
      </c>
      <c r="G2593" s="1" t="s">
        <v>26</v>
      </c>
      <c r="H2593" s="1" t="s">
        <v>58</v>
      </c>
      <c r="I2593">
        <v>5</v>
      </c>
      <c r="J2593">
        <v>1400</v>
      </c>
      <c r="K2593" s="7">
        <v>0.05</v>
      </c>
      <c r="L2593">
        <v>6650</v>
      </c>
      <c r="M2593">
        <v>1477.01</v>
      </c>
      <c r="N2593" s="7">
        <f>IFERROR(Sales_Data[[#This Row],[Profit]]/Sales_Data[[#This Row],[Sales]],0)</f>
        <v>0.22210676691729322</v>
      </c>
      <c r="O2593" s="7" t="str">
        <f>TEXT(Sales_Data[[#This Row],[Order_Date]],"mmm")</f>
        <v>Oct</v>
      </c>
      <c r="P2593" s="9" t="str">
        <f>TEXT(Sales_Data[[#This Row],[Order_Date]],"yyyy")</f>
        <v>2025</v>
      </c>
      <c r="Q2593" s="9" t="str">
        <f t="shared" si="40"/>
        <v>Existing</v>
      </c>
      <c r="R2593" s="1" t="s">
        <v>20</v>
      </c>
    </row>
    <row r="2594" spans="1:18" x14ac:dyDescent="0.35">
      <c r="A2594" s="1" t="s">
        <v>5906</v>
      </c>
      <c r="B2594" s="2">
        <v>45949</v>
      </c>
      <c r="C2594" s="1" t="s">
        <v>5907</v>
      </c>
      <c r="D2594" s="1" t="s">
        <v>1406</v>
      </c>
      <c r="E2594" s="1" t="s">
        <v>24</v>
      </c>
      <c r="F2594" s="1" t="s">
        <v>25</v>
      </c>
      <c r="G2594" s="1" t="s">
        <v>120</v>
      </c>
      <c r="H2594" s="1" t="s">
        <v>121</v>
      </c>
      <c r="I2594">
        <v>2</v>
      </c>
      <c r="J2594">
        <v>2800</v>
      </c>
      <c r="K2594" s="7">
        <v>0.1</v>
      </c>
      <c r="L2594">
        <v>5040</v>
      </c>
      <c r="M2594">
        <v>1212.6400000000001</v>
      </c>
      <c r="N2594" s="7">
        <f>IFERROR(Sales_Data[[#This Row],[Profit]]/Sales_Data[[#This Row],[Sales]],0)</f>
        <v>0.24060317460317462</v>
      </c>
      <c r="O2594" s="7" t="str">
        <f>TEXT(Sales_Data[[#This Row],[Order_Date]],"mmm")</f>
        <v>Oct</v>
      </c>
      <c r="P2594" s="9" t="str">
        <f>TEXT(Sales_Data[[#This Row],[Order_Date]],"yyyy")</f>
        <v>2025</v>
      </c>
      <c r="Q2594" s="9" t="str">
        <f t="shared" si="40"/>
        <v>Existing</v>
      </c>
      <c r="R2594" s="1" t="s">
        <v>73</v>
      </c>
    </row>
    <row r="2595" spans="1:18" x14ac:dyDescent="0.35">
      <c r="A2595" s="1" t="s">
        <v>5908</v>
      </c>
      <c r="B2595" s="2">
        <v>45733</v>
      </c>
      <c r="C2595" s="1" t="s">
        <v>5909</v>
      </c>
      <c r="D2595" s="1" t="s">
        <v>5910</v>
      </c>
      <c r="E2595" s="1" t="s">
        <v>81</v>
      </c>
      <c r="F2595" s="1" t="s">
        <v>33</v>
      </c>
      <c r="G2595" s="1" t="s">
        <v>42</v>
      </c>
      <c r="H2595" s="1" t="s">
        <v>102</v>
      </c>
      <c r="I2595">
        <v>1</v>
      </c>
      <c r="J2595">
        <v>25000</v>
      </c>
      <c r="K2595" s="7">
        <v>0.15</v>
      </c>
      <c r="L2595">
        <v>21250</v>
      </c>
      <c r="M2595">
        <v>2916.66</v>
      </c>
      <c r="N2595" s="7">
        <f>IFERROR(Sales_Data[[#This Row],[Profit]]/Sales_Data[[#This Row],[Sales]],0)</f>
        <v>0.1372545882352941</v>
      </c>
      <c r="O2595" s="7" t="str">
        <f>TEXT(Sales_Data[[#This Row],[Order_Date]],"mmm")</f>
        <v>Mar</v>
      </c>
      <c r="P2595" s="9" t="str">
        <f>TEXT(Sales_Data[[#This Row],[Order_Date]],"yyyy")</f>
        <v>2025</v>
      </c>
      <c r="Q2595" s="9" t="str">
        <f t="shared" si="40"/>
        <v>New</v>
      </c>
      <c r="R2595" s="1" t="s">
        <v>20</v>
      </c>
    </row>
    <row r="2596" spans="1:18" x14ac:dyDescent="0.35">
      <c r="A2596" s="1" t="s">
        <v>5911</v>
      </c>
      <c r="B2596" s="2">
        <v>45955</v>
      </c>
      <c r="C2596" s="1" t="s">
        <v>538</v>
      </c>
      <c r="D2596" s="1" t="s">
        <v>2935</v>
      </c>
      <c r="E2596" s="1" t="s">
        <v>51</v>
      </c>
      <c r="F2596" s="1" t="s">
        <v>52</v>
      </c>
      <c r="G2596" s="1" t="s">
        <v>26</v>
      </c>
      <c r="H2596" s="1" t="s">
        <v>128</v>
      </c>
      <c r="I2596">
        <v>3</v>
      </c>
      <c r="J2596">
        <v>900</v>
      </c>
      <c r="K2596" s="7">
        <v>0</v>
      </c>
      <c r="L2596">
        <v>2700</v>
      </c>
      <c r="M2596">
        <v>633.54</v>
      </c>
      <c r="N2596" s="7">
        <f>IFERROR(Sales_Data[[#This Row],[Profit]]/Sales_Data[[#This Row],[Sales]],0)</f>
        <v>0.23464444444444443</v>
      </c>
      <c r="O2596" s="7" t="str">
        <f>TEXT(Sales_Data[[#This Row],[Order_Date]],"mmm")</f>
        <v>Oct</v>
      </c>
      <c r="P2596" s="9" t="str">
        <f>TEXT(Sales_Data[[#This Row],[Order_Date]],"yyyy")</f>
        <v>2025</v>
      </c>
      <c r="Q2596" s="9" t="str">
        <f t="shared" si="40"/>
        <v>Existing</v>
      </c>
      <c r="R2596" s="1" t="s">
        <v>28</v>
      </c>
    </row>
    <row r="2597" spans="1:18" x14ac:dyDescent="0.35">
      <c r="A2597" s="1" t="s">
        <v>5912</v>
      </c>
      <c r="B2597" s="2">
        <v>45975</v>
      </c>
      <c r="C2597" s="1" t="s">
        <v>4441</v>
      </c>
      <c r="D2597" s="1" t="s">
        <v>5913</v>
      </c>
      <c r="E2597" s="1" t="s">
        <v>111</v>
      </c>
      <c r="F2597" s="1" t="s">
        <v>33</v>
      </c>
      <c r="G2597" s="1" t="s">
        <v>42</v>
      </c>
      <c r="H2597" s="1" t="s">
        <v>63</v>
      </c>
      <c r="I2597">
        <v>1</v>
      </c>
      <c r="J2597">
        <v>4500</v>
      </c>
      <c r="K2597" s="7">
        <v>0.15</v>
      </c>
      <c r="L2597">
        <v>3825</v>
      </c>
      <c r="M2597">
        <v>397.74</v>
      </c>
      <c r="N2597" s="7">
        <f>IFERROR(Sales_Data[[#This Row],[Profit]]/Sales_Data[[#This Row],[Sales]],0)</f>
        <v>0.1039843137254902</v>
      </c>
      <c r="O2597" s="7" t="str">
        <f>TEXT(Sales_Data[[#This Row],[Order_Date]],"mmm")</f>
        <v>Nov</v>
      </c>
      <c r="P2597" s="9" t="str">
        <f>TEXT(Sales_Data[[#This Row],[Order_Date]],"yyyy")</f>
        <v>2025</v>
      </c>
      <c r="Q2597" s="9" t="str">
        <f t="shared" si="40"/>
        <v>New</v>
      </c>
      <c r="R2597" s="1" t="s">
        <v>73</v>
      </c>
    </row>
    <row r="2598" spans="1:18" x14ac:dyDescent="0.35">
      <c r="A2598" s="1" t="s">
        <v>5914</v>
      </c>
      <c r="B2598" s="2">
        <v>46011</v>
      </c>
      <c r="C2598" s="1" t="s">
        <v>3113</v>
      </c>
      <c r="D2598" s="1" t="s">
        <v>178</v>
      </c>
      <c r="E2598" s="1" t="s">
        <v>111</v>
      </c>
      <c r="F2598" s="1" t="s">
        <v>33</v>
      </c>
      <c r="G2598" s="1" t="s">
        <v>18</v>
      </c>
      <c r="H2598" s="1" t="s">
        <v>292</v>
      </c>
      <c r="I2598">
        <v>2</v>
      </c>
      <c r="J2598">
        <v>500</v>
      </c>
      <c r="K2598" s="7">
        <v>0</v>
      </c>
      <c r="L2598">
        <v>1000</v>
      </c>
      <c r="M2598">
        <v>182.47</v>
      </c>
      <c r="N2598" s="7">
        <f>IFERROR(Sales_Data[[#This Row],[Profit]]/Sales_Data[[#This Row],[Sales]],0)</f>
        <v>0.18246999999999999</v>
      </c>
      <c r="O2598" s="7" t="str">
        <f>TEXT(Sales_Data[[#This Row],[Order_Date]],"mmm")</f>
        <v>Dec</v>
      </c>
      <c r="P2598" s="9" t="str">
        <f>TEXT(Sales_Data[[#This Row],[Order_Date]],"yyyy")</f>
        <v>2025</v>
      </c>
      <c r="Q2598" s="9" t="str">
        <f t="shared" si="40"/>
        <v>Existing</v>
      </c>
      <c r="R2598" s="1" t="s">
        <v>20</v>
      </c>
    </row>
    <row r="2599" spans="1:18" x14ac:dyDescent="0.35">
      <c r="A2599" s="1" t="s">
        <v>5915</v>
      </c>
      <c r="B2599" s="2">
        <v>45667</v>
      </c>
      <c r="C2599" s="1" t="s">
        <v>1922</v>
      </c>
      <c r="D2599" s="1" t="s">
        <v>5916</v>
      </c>
      <c r="E2599" s="1" t="s">
        <v>56</v>
      </c>
      <c r="F2599" s="1" t="s">
        <v>57</v>
      </c>
      <c r="G2599" s="1" t="s">
        <v>42</v>
      </c>
      <c r="H2599" s="1" t="s">
        <v>63</v>
      </c>
      <c r="I2599">
        <v>2</v>
      </c>
      <c r="J2599">
        <v>4500</v>
      </c>
      <c r="K2599" s="7">
        <v>0.15</v>
      </c>
      <c r="L2599">
        <v>7650</v>
      </c>
      <c r="M2599">
        <v>1019.92</v>
      </c>
      <c r="N2599" s="7">
        <f>IFERROR(Sales_Data[[#This Row],[Profit]]/Sales_Data[[#This Row],[Sales]],0)</f>
        <v>0.13332287581699345</v>
      </c>
      <c r="O2599" s="7" t="str">
        <f>TEXT(Sales_Data[[#This Row],[Order_Date]],"mmm")</f>
        <v>Jan</v>
      </c>
      <c r="P2599" s="9" t="str">
        <f>TEXT(Sales_Data[[#This Row],[Order_Date]],"yyyy")</f>
        <v>2025</v>
      </c>
      <c r="Q2599" s="9" t="str">
        <f t="shared" si="40"/>
        <v>Existing</v>
      </c>
      <c r="R2599" s="1" t="s">
        <v>64</v>
      </c>
    </row>
    <row r="2600" spans="1:18" x14ac:dyDescent="0.35">
      <c r="A2600" s="1" t="s">
        <v>5917</v>
      </c>
      <c r="B2600" s="2">
        <v>45793</v>
      </c>
      <c r="C2600" s="1" t="s">
        <v>1049</v>
      </c>
      <c r="D2600" s="1" t="s">
        <v>1970</v>
      </c>
      <c r="E2600" s="1" t="s">
        <v>17</v>
      </c>
      <c r="F2600" s="1" t="s">
        <v>17</v>
      </c>
      <c r="G2600" s="1" t="s">
        <v>26</v>
      </c>
      <c r="H2600" s="1" t="s">
        <v>27</v>
      </c>
      <c r="I2600">
        <v>2</v>
      </c>
      <c r="J2600">
        <v>1200</v>
      </c>
      <c r="K2600" s="7">
        <v>0.15</v>
      </c>
      <c r="L2600">
        <v>2040</v>
      </c>
      <c r="M2600">
        <v>187.63</v>
      </c>
      <c r="N2600" s="7">
        <f>IFERROR(Sales_Data[[#This Row],[Profit]]/Sales_Data[[#This Row],[Sales]],0)</f>
        <v>9.1975490196078424E-2</v>
      </c>
      <c r="O2600" s="7" t="str">
        <f>TEXT(Sales_Data[[#This Row],[Order_Date]],"mmm")</f>
        <v>May</v>
      </c>
      <c r="P2600" s="9" t="str">
        <f>TEXT(Sales_Data[[#This Row],[Order_Date]],"yyyy")</f>
        <v>2025</v>
      </c>
      <c r="Q2600" s="9" t="str">
        <f t="shared" si="40"/>
        <v>Existing</v>
      </c>
      <c r="R2600" s="1" t="s">
        <v>36</v>
      </c>
    </row>
    <row r="2601" spans="1:18" x14ac:dyDescent="0.35">
      <c r="A2601" s="1" t="s">
        <v>5918</v>
      </c>
      <c r="B2601" s="2">
        <v>45717</v>
      </c>
      <c r="C2601" s="1" t="s">
        <v>3034</v>
      </c>
      <c r="D2601" s="1" t="s">
        <v>2093</v>
      </c>
      <c r="E2601" s="1" t="s">
        <v>17</v>
      </c>
      <c r="F2601" s="1" t="s">
        <v>17</v>
      </c>
      <c r="G2601" s="1" t="s">
        <v>42</v>
      </c>
      <c r="H2601" s="1" t="s">
        <v>63</v>
      </c>
      <c r="I2601">
        <v>4</v>
      </c>
      <c r="J2601">
        <v>4500</v>
      </c>
      <c r="K2601" s="7">
        <v>0.1</v>
      </c>
      <c r="L2601">
        <v>16200</v>
      </c>
      <c r="M2601">
        <v>2394.83</v>
      </c>
      <c r="N2601" s="7">
        <f>IFERROR(Sales_Data[[#This Row],[Profit]]/Sales_Data[[#This Row],[Sales]],0)</f>
        <v>0.147829012345679</v>
      </c>
      <c r="O2601" s="7" t="str">
        <f>TEXT(Sales_Data[[#This Row],[Order_Date]],"mmm")</f>
        <v>Mar</v>
      </c>
      <c r="P2601" s="9" t="str">
        <f>TEXT(Sales_Data[[#This Row],[Order_Date]],"yyyy")</f>
        <v>2025</v>
      </c>
      <c r="Q2601" s="9" t="str">
        <f t="shared" si="40"/>
        <v>Existing</v>
      </c>
      <c r="R2601" s="1" t="s">
        <v>20</v>
      </c>
    </row>
    <row r="2602" spans="1:18" x14ac:dyDescent="0.35">
      <c r="A2602" s="1" t="s">
        <v>5919</v>
      </c>
      <c r="B2602" s="2">
        <v>45940</v>
      </c>
      <c r="C2602" s="1" t="s">
        <v>4469</v>
      </c>
      <c r="D2602" s="1" t="s">
        <v>4099</v>
      </c>
      <c r="E2602" s="1" t="s">
        <v>111</v>
      </c>
      <c r="F2602" s="1" t="s">
        <v>33</v>
      </c>
      <c r="G2602" s="1" t="s">
        <v>120</v>
      </c>
      <c r="H2602" s="1" t="s">
        <v>146</v>
      </c>
      <c r="I2602">
        <v>4</v>
      </c>
      <c r="J2602">
        <v>800</v>
      </c>
      <c r="K2602" s="7">
        <v>0</v>
      </c>
      <c r="L2602">
        <v>3200</v>
      </c>
      <c r="M2602">
        <v>769.43</v>
      </c>
      <c r="N2602" s="7">
        <f>IFERROR(Sales_Data[[#This Row],[Profit]]/Sales_Data[[#This Row],[Sales]],0)</f>
        <v>0.24044687499999998</v>
      </c>
      <c r="O2602" s="7" t="str">
        <f>TEXT(Sales_Data[[#This Row],[Order_Date]],"mmm")</f>
        <v>Oct</v>
      </c>
      <c r="P2602" s="9" t="str">
        <f>TEXT(Sales_Data[[#This Row],[Order_Date]],"yyyy")</f>
        <v>2025</v>
      </c>
      <c r="Q2602" s="9" t="str">
        <f t="shared" si="40"/>
        <v>Existing</v>
      </c>
      <c r="R2602" s="1" t="s">
        <v>28</v>
      </c>
    </row>
    <row r="2603" spans="1:18" x14ac:dyDescent="0.35">
      <c r="A2603" s="1" t="s">
        <v>5920</v>
      </c>
      <c r="B2603" s="2">
        <v>45877</v>
      </c>
      <c r="C2603" s="1" t="s">
        <v>5837</v>
      </c>
      <c r="D2603" s="1" t="s">
        <v>357</v>
      </c>
      <c r="E2603" s="1" t="s">
        <v>111</v>
      </c>
      <c r="F2603" s="1" t="s">
        <v>33</v>
      </c>
      <c r="G2603" s="1" t="s">
        <v>120</v>
      </c>
      <c r="H2603" s="1" t="s">
        <v>217</v>
      </c>
      <c r="I2603">
        <v>1</v>
      </c>
      <c r="J2603">
        <v>3200</v>
      </c>
      <c r="K2603" s="7">
        <v>0.1</v>
      </c>
      <c r="L2603">
        <v>2880</v>
      </c>
      <c r="M2603">
        <v>381.7</v>
      </c>
      <c r="N2603" s="7">
        <f>IFERROR(Sales_Data[[#This Row],[Profit]]/Sales_Data[[#This Row],[Sales]],0)</f>
        <v>0.13253472222222221</v>
      </c>
      <c r="O2603" s="7" t="str">
        <f>TEXT(Sales_Data[[#This Row],[Order_Date]],"mmm")</f>
        <v>Aug</v>
      </c>
      <c r="P2603" s="9" t="str">
        <f>TEXT(Sales_Data[[#This Row],[Order_Date]],"yyyy")</f>
        <v>2025</v>
      </c>
      <c r="Q2603" s="9" t="str">
        <f t="shared" si="40"/>
        <v>New</v>
      </c>
      <c r="R2603" s="1" t="s">
        <v>20</v>
      </c>
    </row>
    <row r="2604" spans="1:18" x14ac:dyDescent="0.35">
      <c r="A2604" s="1" t="s">
        <v>5921</v>
      </c>
      <c r="B2604" s="2">
        <v>45951</v>
      </c>
      <c r="C2604" s="1" t="s">
        <v>1173</v>
      </c>
      <c r="D2604" s="1" t="s">
        <v>5922</v>
      </c>
      <c r="E2604" s="1" t="s">
        <v>106</v>
      </c>
      <c r="F2604" s="1" t="s">
        <v>33</v>
      </c>
      <c r="G2604" s="1" t="s">
        <v>120</v>
      </c>
      <c r="H2604" s="1" t="s">
        <v>146</v>
      </c>
      <c r="I2604">
        <v>1</v>
      </c>
      <c r="J2604">
        <v>800</v>
      </c>
      <c r="K2604" s="7">
        <v>0</v>
      </c>
      <c r="L2604">
        <v>800</v>
      </c>
      <c r="M2604">
        <v>160.15</v>
      </c>
      <c r="N2604" s="7">
        <f>IFERROR(Sales_Data[[#This Row],[Profit]]/Sales_Data[[#This Row],[Sales]],0)</f>
        <v>0.20018750000000002</v>
      </c>
      <c r="O2604" s="7" t="str">
        <f>TEXT(Sales_Data[[#This Row],[Order_Date]],"mmm")</f>
        <v>Oct</v>
      </c>
      <c r="P2604" s="9" t="str">
        <f>TEXT(Sales_Data[[#This Row],[Order_Date]],"yyyy")</f>
        <v>2025</v>
      </c>
      <c r="Q2604" s="9" t="str">
        <f t="shared" si="40"/>
        <v>New</v>
      </c>
      <c r="R2604" s="1" t="s">
        <v>20</v>
      </c>
    </row>
    <row r="2605" spans="1:18" x14ac:dyDescent="0.35">
      <c r="A2605" s="1" t="s">
        <v>5923</v>
      </c>
      <c r="B2605" s="2">
        <v>45957</v>
      </c>
      <c r="C2605" s="1" t="s">
        <v>5702</v>
      </c>
      <c r="D2605" s="1" t="s">
        <v>3579</v>
      </c>
      <c r="E2605" s="1" t="s">
        <v>86</v>
      </c>
      <c r="F2605" s="1" t="s">
        <v>25</v>
      </c>
      <c r="G2605" s="1" t="s">
        <v>42</v>
      </c>
      <c r="H2605" s="1" t="s">
        <v>47</v>
      </c>
      <c r="I2605">
        <v>3</v>
      </c>
      <c r="J2605">
        <v>55000</v>
      </c>
      <c r="K2605" s="7">
        <v>0.15</v>
      </c>
      <c r="L2605">
        <v>140250</v>
      </c>
      <c r="M2605">
        <v>14149.48</v>
      </c>
      <c r="N2605" s="7">
        <f>IFERROR(Sales_Data[[#This Row],[Profit]]/Sales_Data[[#This Row],[Sales]],0)</f>
        <v>0.10088755793226381</v>
      </c>
      <c r="O2605" s="7" t="str">
        <f>TEXT(Sales_Data[[#This Row],[Order_Date]],"mmm")</f>
        <v>Oct</v>
      </c>
      <c r="P2605" s="9" t="str">
        <f>TEXT(Sales_Data[[#This Row],[Order_Date]],"yyyy")</f>
        <v>2025</v>
      </c>
      <c r="Q2605" s="9" t="str">
        <f t="shared" si="40"/>
        <v>Existing</v>
      </c>
      <c r="R2605" s="1" t="s">
        <v>20</v>
      </c>
    </row>
    <row r="2606" spans="1:18" x14ac:dyDescent="0.35">
      <c r="A2606" s="1" t="s">
        <v>5924</v>
      </c>
      <c r="B2606" s="2">
        <v>45997</v>
      </c>
      <c r="C2606" s="1" t="s">
        <v>5925</v>
      </c>
      <c r="D2606" s="1" t="s">
        <v>626</v>
      </c>
      <c r="E2606" s="1" t="s">
        <v>24</v>
      </c>
      <c r="F2606" s="1" t="s">
        <v>25</v>
      </c>
      <c r="G2606" s="1" t="s">
        <v>120</v>
      </c>
      <c r="H2606" s="1" t="s">
        <v>217</v>
      </c>
      <c r="I2606">
        <v>5</v>
      </c>
      <c r="J2606">
        <v>3200</v>
      </c>
      <c r="K2606" s="7">
        <v>0.05</v>
      </c>
      <c r="L2606">
        <v>15200</v>
      </c>
      <c r="M2606">
        <v>2348.0500000000002</v>
      </c>
      <c r="N2606" s="7">
        <f>IFERROR(Sales_Data[[#This Row],[Profit]]/Sales_Data[[#This Row],[Sales]],0)</f>
        <v>0.15447697368421054</v>
      </c>
      <c r="O2606" s="7" t="str">
        <f>TEXT(Sales_Data[[#This Row],[Order_Date]],"mmm")</f>
        <v>Dec</v>
      </c>
      <c r="P2606" s="9" t="str">
        <f>TEXT(Sales_Data[[#This Row],[Order_Date]],"yyyy")</f>
        <v>2025</v>
      </c>
      <c r="Q2606" s="9" t="str">
        <f t="shared" si="40"/>
        <v>Existing</v>
      </c>
      <c r="R2606" s="1" t="s">
        <v>20</v>
      </c>
    </row>
    <row r="2607" spans="1:18" x14ac:dyDescent="0.35">
      <c r="A2607" s="1" t="s">
        <v>5926</v>
      </c>
      <c r="B2607" s="2">
        <v>45865</v>
      </c>
      <c r="C2607" s="1" t="s">
        <v>3684</v>
      </c>
      <c r="D2607" s="1" t="s">
        <v>301</v>
      </c>
      <c r="E2607" s="1" t="s">
        <v>86</v>
      </c>
      <c r="F2607" s="1" t="s">
        <v>25</v>
      </c>
      <c r="G2607" s="1" t="s">
        <v>120</v>
      </c>
      <c r="H2607" s="1" t="s">
        <v>146</v>
      </c>
      <c r="I2607">
        <v>4</v>
      </c>
      <c r="J2607">
        <v>800</v>
      </c>
      <c r="K2607" s="7">
        <v>0.2</v>
      </c>
      <c r="L2607">
        <v>2560</v>
      </c>
      <c r="M2607">
        <v>325.52</v>
      </c>
      <c r="N2607" s="7">
        <f>IFERROR(Sales_Data[[#This Row],[Profit]]/Sales_Data[[#This Row],[Sales]],0)</f>
        <v>0.12715625</v>
      </c>
      <c r="O2607" s="7" t="str">
        <f>TEXT(Sales_Data[[#This Row],[Order_Date]],"mmm")</f>
        <v>Jul</v>
      </c>
      <c r="P2607" s="9" t="str">
        <f>TEXT(Sales_Data[[#This Row],[Order_Date]],"yyyy")</f>
        <v>2025</v>
      </c>
      <c r="Q2607" s="9" t="str">
        <f t="shared" si="40"/>
        <v>Existing</v>
      </c>
      <c r="R2607" s="1" t="s">
        <v>36</v>
      </c>
    </row>
    <row r="2608" spans="1:18" x14ac:dyDescent="0.35">
      <c r="A2608" s="1" t="s">
        <v>5927</v>
      </c>
      <c r="B2608" s="2">
        <v>45855</v>
      </c>
      <c r="C2608" s="1" t="s">
        <v>795</v>
      </c>
      <c r="D2608" s="1" t="s">
        <v>4684</v>
      </c>
      <c r="E2608" s="1" t="s">
        <v>160</v>
      </c>
      <c r="F2608" s="1" t="s">
        <v>161</v>
      </c>
      <c r="G2608" s="1" t="s">
        <v>42</v>
      </c>
      <c r="H2608" s="1" t="s">
        <v>112</v>
      </c>
      <c r="I2608">
        <v>2</v>
      </c>
      <c r="J2608">
        <v>2500</v>
      </c>
      <c r="K2608" s="7">
        <v>0.1</v>
      </c>
      <c r="L2608">
        <v>4500</v>
      </c>
      <c r="M2608">
        <v>434.29</v>
      </c>
      <c r="N2608" s="7">
        <f>IFERROR(Sales_Data[[#This Row],[Profit]]/Sales_Data[[#This Row],[Sales]],0)</f>
        <v>9.6508888888888894E-2</v>
      </c>
      <c r="O2608" s="7" t="str">
        <f>TEXT(Sales_Data[[#This Row],[Order_Date]],"mmm")</f>
        <v>Jul</v>
      </c>
      <c r="P2608" s="9" t="str">
        <f>TEXT(Sales_Data[[#This Row],[Order_Date]],"yyyy")</f>
        <v>2025</v>
      </c>
      <c r="Q2608" s="9" t="str">
        <f t="shared" si="40"/>
        <v>Existing</v>
      </c>
      <c r="R2608" s="1" t="s">
        <v>73</v>
      </c>
    </row>
    <row r="2609" spans="1:18" x14ac:dyDescent="0.35">
      <c r="A2609" s="1" t="s">
        <v>5928</v>
      </c>
      <c r="B2609" s="2">
        <v>45930</v>
      </c>
      <c r="C2609" s="1" t="s">
        <v>3771</v>
      </c>
      <c r="D2609" s="1" t="s">
        <v>5929</v>
      </c>
      <c r="E2609" s="1" t="s">
        <v>24</v>
      </c>
      <c r="F2609" s="1" t="s">
        <v>25</v>
      </c>
      <c r="G2609" s="1" t="s">
        <v>18</v>
      </c>
      <c r="H2609" s="1" t="s">
        <v>19</v>
      </c>
      <c r="I2609">
        <v>3</v>
      </c>
      <c r="J2609">
        <v>700</v>
      </c>
      <c r="K2609" s="7">
        <v>0.1</v>
      </c>
      <c r="L2609">
        <v>1890</v>
      </c>
      <c r="M2609">
        <v>234.43</v>
      </c>
      <c r="N2609" s="7">
        <f>IFERROR(Sales_Data[[#This Row],[Profit]]/Sales_Data[[#This Row],[Sales]],0)</f>
        <v>0.12403703703703704</v>
      </c>
      <c r="O2609" s="7" t="str">
        <f>TEXT(Sales_Data[[#This Row],[Order_Date]],"mmm")</f>
        <v>Sep</v>
      </c>
      <c r="P2609" s="9" t="str">
        <f>TEXT(Sales_Data[[#This Row],[Order_Date]],"yyyy")</f>
        <v>2025</v>
      </c>
      <c r="Q2609" s="9" t="str">
        <f t="shared" si="40"/>
        <v>Existing</v>
      </c>
      <c r="R2609" s="1" t="s">
        <v>36</v>
      </c>
    </row>
    <row r="2610" spans="1:18" x14ac:dyDescent="0.35">
      <c r="A2610" s="1" t="s">
        <v>5930</v>
      </c>
      <c r="B2610" s="2">
        <v>46012</v>
      </c>
      <c r="C2610" s="1" t="s">
        <v>5931</v>
      </c>
      <c r="D2610" s="1" t="s">
        <v>5144</v>
      </c>
      <c r="E2610" s="1" t="s">
        <v>17</v>
      </c>
      <c r="F2610" s="1" t="s">
        <v>17</v>
      </c>
      <c r="G2610" s="1" t="s">
        <v>26</v>
      </c>
      <c r="H2610" s="1" t="s">
        <v>82</v>
      </c>
      <c r="I2610">
        <v>5</v>
      </c>
      <c r="J2610">
        <v>450</v>
      </c>
      <c r="K2610" s="7">
        <v>0</v>
      </c>
      <c r="L2610">
        <v>2250</v>
      </c>
      <c r="M2610">
        <v>401.75</v>
      </c>
      <c r="N2610" s="7">
        <f>IFERROR(Sales_Data[[#This Row],[Profit]]/Sales_Data[[#This Row],[Sales]],0)</f>
        <v>0.17855555555555555</v>
      </c>
      <c r="O2610" s="7" t="str">
        <f>TEXT(Sales_Data[[#This Row],[Order_Date]],"mmm")</f>
        <v>Dec</v>
      </c>
      <c r="P2610" s="9" t="str">
        <f>TEXT(Sales_Data[[#This Row],[Order_Date]],"yyyy")</f>
        <v>2025</v>
      </c>
      <c r="Q2610" s="9" t="str">
        <f t="shared" si="40"/>
        <v>Existing</v>
      </c>
      <c r="R2610" s="1" t="s">
        <v>64</v>
      </c>
    </row>
    <row r="2611" spans="1:18" x14ac:dyDescent="0.35">
      <c r="A2611" s="1" t="s">
        <v>5932</v>
      </c>
      <c r="B2611" s="2">
        <v>45976</v>
      </c>
      <c r="C2611" s="1" t="s">
        <v>2968</v>
      </c>
      <c r="D2611" s="1" t="s">
        <v>5933</v>
      </c>
      <c r="E2611" s="1" t="s">
        <v>32</v>
      </c>
      <c r="F2611" s="1" t="s">
        <v>33</v>
      </c>
      <c r="G2611" s="1" t="s">
        <v>42</v>
      </c>
      <c r="H2611" s="1" t="s">
        <v>43</v>
      </c>
      <c r="I2611">
        <v>4</v>
      </c>
      <c r="J2611">
        <v>18000</v>
      </c>
      <c r="K2611" s="7">
        <v>0</v>
      </c>
      <c r="L2611">
        <v>72000</v>
      </c>
      <c r="M2611">
        <v>11613.44</v>
      </c>
      <c r="N2611" s="7">
        <f>IFERROR(Sales_Data[[#This Row],[Profit]]/Sales_Data[[#This Row],[Sales]],0)</f>
        <v>0.16129777777777779</v>
      </c>
      <c r="O2611" s="7" t="str">
        <f>TEXT(Sales_Data[[#This Row],[Order_Date]],"mmm")</f>
        <v>Nov</v>
      </c>
      <c r="P2611" s="9" t="str">
        <f>TEXT(Sales_Data[[#This Row],[Order_Date]],"yyyy")</f>
        <v>2025</v>
      </c>
      <c r="Q2611" s="9" t="str">
        <f t="shared" si="40"/>
        <v>Existing</v>
      </c>
      <c r="R2611" s="1" t="s">
        <v>28</v>
      </c>
    </row>
    <row r="2612" spans="1:18" x14ac:dyDescent="0.35">
      <c r="A2612" s="1" t="s">
        <v>5934</v>
      </c>
      <c r="B2612" s="2">
        <v>45769</v>
      </c>
      <c r="C2612" s="1" t="s">
        <v>5935</v>
      </c>
      <c r="D2612" s="1" t="s">
        <v>1625</v>
      </c>
      <c r="E2612" s="1" t="s">
        <v>40</v>
      </c>
      <c r="F2612" s="1" t="s">
        <v>41</v>
      </c>
      <c r="G2612" s="1" t="s">
        <v>34</v>
      </c>
      <c r="H2612" s="1" t="s">
        <v>35</v>
      </c>
      <c r="I2612">
        <v>3</v>
      </c>
      <c r="J2612">
        <v>9000</v>
      </c>
      <c r="K2612" s="7">
        <v>0</v>
      </c>
      <c r="L2612">
        <v>27000</v>
      </c>
      <c r="M2612">
        <v>2780.08</v>
      </c>
      <c r="N2612" s="7">
        <f>IFERROR(Sales_Data[[#This Row],[Profit]]/Sales_Data[[#This Row],[Sales]],0)</f>
        <v>0.10296592592592592</v>
      </c>
      <c r="O2612" s="7" t="str">
        <f>TEXT(Sales_Data[[#This Row],[Order_Date]],"mmm")</f>
        <v>Apr</v>
      </c>
      <c r="P2612" s="9" t="str">
        <f>TEXT(Sales_Data[[#This Row],[Order_Date]],"yyyy")</f>
        <v>2025</v>
      </c>
      <c r="Q2612" s="9" t="str">
        <f t="shared" si="40"/>
        <v>Existing</v>
      </c>
      <c r="R2612" s="1" t="s">
        <v>36</v>
      </c>
    </row>
    <row r="2613" spans="1:18" x14ac:dyDescent="0.35">
      <c r="A2613" s="1" t="s">
        <v>5936</v>
      </c>
      <c r="B2613" s="2">
        <v>45849</v>
      </c>
      <c r="C2613" s="1" t="s">
        <v>5937</v>
      </c>
      <c r="D2613" s="1" t="s">
        <v>1215</v>
      </c>
      <c r="E2613" s="1" t="s">
        <v>86</v>
      </c>
      <c r="F2613" s="1" t="s">
        <v>25</v>
      </c>
      <c r="G2613" s="1" t="s">
        <v>120</v>
      </c>
      <c r="H2613" s="1" t="s">
        <v>217</v>
      </c>
      <c r="I2613">
        <v>1</v>
      </c>
      <c r="J2613">
        <v>3200</v>
      </c>
      <c r="K2613" s="7">
        <v>0</v>
      </c>
      <c r="L2613">
        <v>3200</v>
      </c>
      <c r="M2613">
        <v>263.26</v>
      </c>
      <c r="N2613" s="7">
        <f>IFERROR(Sales_Data[[#This Row],[Profit]]/Sales_Data[[#This Row],[Sales]],0)</f>
        <v>8.2268750000000002E-2</v>
      </c>
      <c r="O2613" s="7" t="str">
        <f>TEXT(Sales_Data[[#This Row],[Order_Date]],"mmm")</f>
        <v>Jul</v>
      </c>
      <c r="P2613" s="9" t="str">
        <f>TEXT(Sales_Data[[#This Row],[Order_Date]],"yyyy")</f>
        <v>2025</v>
      </c>
      <c r="Q2613" s="9" t="str">
        <f t="shared" si="40"/>
        <v>New</v>
      </c>
      <c r="R2613" s="1" t="s">
        <v>73</v>
      </c>
    </row>
    <row r="2614" spans="1:18" x14ac:dyDescent="0.35">
      <c r="A2614" s="1" t="s">
        <v>5938</v>
      </c>
      <c r="B2614" s="2">
        <v>45940</v>
      </c>
      <c r="C2614" s="1" t="s">
        <v>287</v>
      </c>
      <c r="D2614" s="1" t="s">
        <v>5939</v>
      </c>
      <c r="E2614" s="1" t="s">
        <v>17</v>
      </c>
      <c r="F2614" s="1" t="s">
        <v>17</v>
      </c>
      <c r="G2614" s="1" t="s">
        <v>34</v>
      </c>
      <c r="H2614" s="1" t="s">
        <v>107</v>
      </c>
      <c r="I2614">
        <v>1</v>
      </c>
      <c r="J2614">
        <v>6500</v>
      </c>
      <c r="K2614" s="7">
        <v>0.05</v>
      </c>
      <c r="L2614">
        <v>6175</v>
      </c>
      <c r="M2614">
        <v>1331.14</v>
      </c>
      <c r="N2614" s="7">
        <f>IFERROR(Sales_Data[[#This Row],[Profit]]/Sales_Data[[#This Row],[Sales]],0)</f>
        <v>0.21556923076923079</v>
      </c>
      <c r="O2614" s="7" t="str">
        <f>TEXT(Sales_Data[[#This Row],[Order_Date]],"mmm")</f>
        <v>Oct</v>
      </c>
      <c r="P2614" s="9" t="str">
        <f>TEXT(Sales_Data[[#This Row],[Order_Date]],"yyyy")</f>
        <v>2025</v>
      </c>
      <c r="Q2614" s="9" t="str">
        <f t="shared" si="40"/>
        <v>New</v>
      </c>
      <c r="R2614" s="1" t="s">
        <v>36</v>
      </c>
    </row>
    <row r="2615" spans="1:18" x14ac:dyDescent="0.35">
      <c r="A2615" s="1" t="s">
        <v>5940</v>
      </c>
      <c r="B2615" s="2">
        <v>45839</v>
      </c>
      <c r="C2615" s="1" t="s">
        <v>1684</v>
      </c>
      <c r="D2615" s="1" t="s">
        <v>3957</v>
      </c>
      <c r="E2615" s="1" t="s">
        <v>62</v>
      </c>
      <c r="F2615" s="1" t="s">
        <v>41</v>
      </c>
      <c r="G2615" s="1" t="s">
        <v>34</v>
      </c>
      <c r="H2615" s="1" t="s">
        <v>107</v>
      </c>
      <c r="I2615">
        <v>4</v>
      </c>
      <c r="J2615">
        <v>6500</v>
      </c>
      <c r="K2615" s="7">
        <v>0</v>
      </c>
      <c r="L2615">
        <v>26000</v>
      </c>
      <c r="M2615">
        <v>3790.49</v>
      </c>
      <c r="N2615" s="7">
        <f>IFERROR(Sales_Data[[#This Row],[Profit]]/Sales_Data[[#This Row],[Sales]],0)</f>
        <v>0.14578807692307691</v>
      </c>
      <c r="O2615" s="7" t="str">
        <f>TEXT(Sales_Data[[#This Row],[Order_Date]],"mmm")</f>
        <v>Jul</v>
      </c>
      <c r="P2615" s="9" t="str">
        <f>TEXT(Sales_Data[[#This Row],[Order_Date]],"yyyy")</f>
        <v>2025</v>
      </c>
      <c r="Q2615" s="9" t="str">
        <f t="shared" si="40"/>
        <v>Existing</v>
      </c>
      <c r="R2615" s="1" t="s">
        <v>36</v>
      </c>
    </row>
    <row r="2616" spans="1:18" x14ac:dyDescent="0.35">
      <c r="A2616" s="1" t="s">
        <v>5941</v>
      </c>
      <c r="B2616" s="2">
        <v>45836</v>
      </c>
      <c r="C2616" s="1" t="s">
        <v>1593</v>
      </c>
      <c r="D2616" s="1" t="s">
        <v>3428</v>
      </c>
      <c r="E2616" s="1" t="s">
        <v>119</v>
      </c>
      <c r="F2616" s="1" t="s">
        <v>33</v>
      </c>
      <c r="G2616" s="1" t="s">
        <v>120</v>
      </c>
      <c r="H2616" s="1" t="s">
        <v>217</v>
      </c>
      <c r="I2616">
        <v>3</v>
      </c>
      <c r="J2616">
        <v>3200</v>
      </c>
      <c r="K2616" s="7">
        <v>0.05</v>
      </c>
      <c r="L2616">
        <v>9120</v>
      </c>
      <c r="M2616">
        <v>1979.45</v>
      </c>
      <c r="N2616" s="7">
        <f>IFERROR(Sales_Data[[#This Row],[Profit]]/Sales_Data[[#This Row],[Sales]],0)</f>
        <v>0.21704495614035088</v>
      </c>
      <c r="O2616" s="7" t="str">
        <f>TEXT(Sales_Data[[#This Row],[Order_Date]],"mmm")</f>
        <v>Jun</v>
      </c>
      <c r="P2616" s="9" t="str">
        <f>TEXT(Sales_Data[[#This Row],[Order_Date]],"yyyy")</f>
        <v>2025</v>
      </c>
      <c r="Q2616" s="9" t="str">
        <f t="shared" si="40"/>
        <v>Existing</v>
      </c>
      <c r="R2616" s="1" t="s">
        <v>36</v>
      </c>
    </row>
    <row r="2617" spans="1:18" x14ac:dyDescent="0.35">
      <c r="A2617" s="1" t="s">
        <v>5942</v>
      </c>
      <c r="B2617" s="2">
        <v>46008</v>
      </c>
      <c r="C2617" s="1" t="s">
        <v>5374</v>
      </c>
      <c r="D2617" s="1" t="s">
        <v>2498</v>
      </c>
      <c r="E2617" s="1" t="s">
        <v>86</v>
      </c>
      <c r="F2617" s="1" t="s">
        <v>25</v>
      </c>
      <c r="G2617" s="1" t="s">
        <v>42</v>
      </c>
      <c r="H2617" s="1" t="s">
        <v>43</v>
      </c>
      <c r="I2617">
        <v>1</v>
      </c>
      <c r="J2617">
        <v>18000</v>
      </c>
      <c r="K2617" s="7">
        <v>0</v>
      </c>
      <c r="L2617">
        <v>18000</v>
      </c>
      <c r="M2617">
        <v>2996.02</v>
      </c>
      <c r="N2617" s="7">
        <f>IFERROR(Sales_Data[[#This Row],[Profit]]/Sales_Data[[#This Row],[Sales]],0)</f>
        <v>0.16644555555555554</v>
      </c>
      <c r="O2617" s="7" t="str">
        <f>TEXT(Sales_Data[[#This Row],[Order_Date]],"mmm")</f>
        <v>Dec</v>
      </c>
      <c r="P2617" s="9" t="str">
        <f>TEXT(Sales_Data[[#This Row],[Order_Date]],"yyyy")</f>
        <v>2025</v>
      </c>
      <c r="Q2617" s="9" t="str">
        <f t="shared" si="40"/>
        <v>New</v>
      </c>
      <c r="R2617" s="1" t="s">
        <v>64</v>
      </c>
    </row>
    <row r="2618" spans="1:18" x14ac:dyDescent="0.35">
      <c r="A2618" s="1" t="s">
        <v>5943</v>
      </c>
      <c r="B2618" s="2">
        <v>45885</v>
      </c>
      <c r="C2618" s="1" t="s">
        <v>1346</v>
      </c>
      <c r="D2618" s="1" t="s">
        <v>5944</v>
      </c>
      <c r="E2618" s="1" t="s">
        <v>24</v>
      </c>
      <c r="F2618" s="1" t="s">
        <v>25</v>
      </c>
      <c r="G2618" s="1" t="s">
        <v>120</v>
      </c>
      <c r="H2618" s="1" t="s">
        <v>146</v>
      </c>
      <c r="I2618">
        <v>5</v>
      </c>
      <c r="J2618">
        <v>800</v>
      </c>
      <c r="K2618" s="7">
        <v>0</v>
      </c>
      <c r="L2618">
        <v>4000</v>
      </c>
      <c r="M2618">
        <v>343.76</v>
      </c>
      <c r="N2618" s="7">
        <f>IFERROR(Sales_Data[[#This Row],[Profit]]/Sales_Data[[#This Row],[Sales]],0)</f>
        <v>8.5940000000000003E-2</v>
      </c>
      <c r="O2618" s="7" t="str">
        <f>TEXT(Sales_Data[[#This Row],[Order_Date]],"mmm")</f>
        <v>Aug</v>
      </c>
      <c r="P2618" s="9" t="str">
        <f>TEXT(Sales_Data[[#This Row],[Order_Date]],"yyyy")</f>
        <v>2025</v>
      </c>
      <c r="Q2618" s="9" t="str">
        <f t="shared" si="40"/>
        <v>Existing</v>
      </c>
      <c r="R2618" s="1" t="s">
        <v>28</v>
      </c>
    </row>
    <row r="2619" spans="1:18" x14ac:dyDescent="0.35">
      <c r="A2619" s="1" t="s">
        <v>5945</v>
      </c>
      <c r="B2619" s="2">
        <v>45928</v>
      </c>
      <c r="C2619" s="1" t="s">
        <v>2752</v>
      </c>
      <c r="D2619" s="1" t="s">
        <v>1322</v>
      </c>
      <c r="E2619" s="1" t="s">
        <v>71</v>
      </c>
      <c r="F2619" s="1" t="s">
        <v>33</v>
      </c>
      <c r="G2619" s="1" t="s">
        <v>120</v>
      </c>
      <c r="H2619" s="1" t="s">
        <v>121</v>
      </c>
      <c r="I2619">
        <v>1</v>
      </c>
      <c r="J2619">
        <v>2800</v>
      </c>
      <c r="K2619" s="7">
        <v>0.2</v>
      </c>
      <c r="L2619">
        <v>2240</v>
      </c>
      <c r="M2619">
        <v>192.01</v>
      </c>
      <c r="N2619" s="7">
        <f>IFERROR(Sales_Data[[#This Row],[Profit]]/Sales_Data[[#This Row],[Sales]],0)</f>
        <v>8.5718749999999996E-2</v>
      </c>
      <c r="O2619" s="7" t="str">
        <f>TEXT(Sales_Data[[#This Row],[Order_Date]],"mmm")</f>
        <v>Sep</v>
      </c>
      <c r="P2619" s="9" t="str">
        <f>TEXT(Sales_Data[[#This Row],[Order_Date]],"yyyy")</f>
        <v>2025</v>
      </c>
      <c r="Q2619" s="9" t="str">
        <f t="shared" si="40"/>
        <v>New</v>
      </c>
      <c r="R2619" s="1" t="s">
        <v>20</v>
      </c>
    </row>
    <row r="2620" spans="1:18" x14ac:dyDescent="0.35">
      <c r="A2620" s="1" t="s">
        <v>5946</v>
      </c>
      <c r="B2620" s="2">
        <v>45802</v>
      </c>
      <c r="C2620" s="1" t="s">
        <v>5947</v>
      </c>
      <c r="D2620" s="1" t="s">
        <v>5599</v>
      </c>
      <c r="E2620" s="1" t="s">
        <v>135</v>
      </c>
      <c r="F2620" s="1" t="s">
        <v>136</v>
      </c>
      <c r="G2620" s="1" t="s">
        <v>120</v>
      </c>
      <c r="H2620" s="1" t="s">
        <v>146</v>
      </c>
      <c r="I2620">
        <v>2</v>
      </c>
      <c r="J2620">
        <v>800</v>
      </c>
      <c r="K2620" s="7">
        <v>0.05</v>
      </c>
      <c r="L2620">
        <v>1520</v>
      </c>
      <c r="M2620">
        <v>177.33</v>
      </c>
      <c r="N2620" s="7">
        <f>IFERROR(Sales_Data[[#This Row],[Profit]]/Sales_Data[[#This Row],[Sales]],0)</f>
        <v>0.11666447368421054</v>
      </c>
      <c r="O2620" s="7" t="str">
        <f>TEXT(Sales_Data[[#This Row],[Order_Date]],"mmm")</f>
        <v>May</v>
      </c>
      <c r="P2620" s="9" t="str">
        <f>TEXT(Sales_Data[[#This Row],[Order_Date]],"yyyy")</f>
        <v>2025</v>
      </c>
      <c r="Q2620" s="9" t="str">
        <f t="shared" si="40"/>
        <v>Existing</v>
      </c>
      <c r="R2620" s="1" t="s">
        <v>20</v>
      </c>
    </row>
    <row r="2621" spans="1:18" x14ac:dyDescent="0.35">
      <c r="A2621" s="1" t="s">
        <v>5948</v>
      </c>
      <c r="B2621" s="2">
        <v>45709</v>
      </c>
      <c r="C2621" s="1" t="s">
        <v>5214</v>
      </c>
      <c r="D2621" s="1" t="s">
        <v>282</v>
      </c>
      <c r="E2621" s="1" t="s">
        <v>135</v>
      </c>
      <c r="F2621" s="1" t="s">
        <v>136</v>
      </c>
      <c r="G2621" s="1" t="s">
        <v>42</v>
      </c>
      <c r="H2621" s="1" t="s">
        <v>102</v>
      </c>
      <c r="I2621">
        <v>5</v>
      </c>
      <c r="J2621">
        <v>25000</v>
      </c>
      <c r="K2621" s="7">
        <v>0.05</v>
      </c>
      <c r="L2621">
        <v>118750</v>
      </c>
      <c r="M2621">
        <v>17820.77</v>
      </c>
      <c r="N2621" s="7">
        <f>IFERROR(Sales_Data[[#This Row],[Profit]]/Sales_Data[[#This Row],[Sales]],0)</f>
        <v>0.15006964210526316</v>
      </c>
      <c r="O2621" s="7" t="str">
        <f>TEXT(Sales_Data[[#This Row],[Order_Date]],"mmm")</f>
        <v>Feb</v>
      </c>
      <c r="P2621" s="9" t="str">
        <f>TEXT(Sales_Data[[#This Row],[Order_Date]],"yyyy")</f>
        <v>2025</v>
      </c>
      <c r="Q2621" s="9" t="str">
        <f t="shared" si="40"/>
        <v>Existing</v>
      </c>
      <c r="R2621" s="1" t="s">
        <v>28</v>
      </c>
    </row>
    <row r="2622" spans="1:18" x14ac:dyDescent="0.35">
      <c r="A2622" s="1" t="s">
        <v>5949</v>
      </c>
      <c r="B2622" s="2">
        <v>45752</v>
      </c>
      <c r="C2622" s="1" t="s">
        <v>694</v>
      </c>
      <c r="D2622" s="1" t="s">
        <v>5659</v>
      </c>
      <c r="E2622" s="1" t="s">
        <v>106</v>
      </c>
      <c r="F2622" s="1" t="s">
        <v>33</v>
      </c>
      <c r="G2622" s="1" t="s">
        <v>18</v>
      </c>
      <c r="H2622" s="1" t="s">
        <v>72</v>
      </c>
      <c r="I2622">
        <v>4</v>
      </c>
      <c r="J2622">
        <v>350</v>
      </c>
      <c r="K2622" s="7">
        <v>0.05</v>
      </c>
      <c r="L2622">
        <v>1330</v>
      </c>
      <c r="M2622">
        <v>141.22999999999999</v>
      </c>
      <c r="N2622" s="7">
        <f>IFERROR(Sales_Data[[#This Row],[Profit]]/Sales_Data[[#This Row],[Sales]],0)</f>
        <v>0.10618796992481203</v>
      </c>
      <c r="O2622" s="7" t="str">
        <f>TEXT(Sales_Data[[#This Row],[Order_Date]],"mmm")</f>
        <v>Apr</v>
      </c>
      <c r="P2622" s="9" t="str">
        <f>TEXT(Sales_Data[[#This Row],[Order_Date]],"yyyy")</f>
        <v>2025</v>
      </c>
      <c r="Q2622" s="9" t="str">
        <f t="shared" si="40"/>
        <v>Existing</v>
      </c>
      <c r="R2622" s="1" t="s">
        <v>20</v>
      </c>
    </row>
    <row r="2623" spans="1:18" x14ac:dyDescent="0.35">
      <c r="A2623" s="1" t="s">
        <v>5950</v>
      </c>
      <c r="B2623" s="2">
        <v>45934</v>
      </c>
      <c r="C2623" s="1" t="s">
        <v>2565</v>
      </c>
      <c r="D2623" s="1" t="s">
        <v>2273</v>
      </c>
      <c r="E2623" s="1" t="s">
        <v>24</v>
      </c>
      <c r="F2623" s="1" t="s">
        <v>25</v>
      </c>
      <c r="G2623" s="1" t="s">
        <v>120</v>
      </c>
      <c r="H2623" s="1" t="s">
        <v>217</v>
      </c>
      <c r="I2623">
        <v>5</v>
      </c>
      <c r="J2623">
        <v>3200</v>
      </c>
      <c r="K2623" s="7">
        <v>0.05</v>
      </c>
      <c r="L2623">
        <v>15200</v>
      </c>
      <c r="M2623">
        <v>3628.5</v>
      </c>
      <c r="N2623" s="7">
        <f>IFERROR(Sales_Data[[#This Row],[Profit]]/Sales_Data[[#This Row],[Sales]],0)</f>
        <v>0.2387171052631579</v>
      </c>
      <c r="O2623" s="7" t="str">
        <f>TEXT(Sales_Data[[#This Row],[Order_Date]],"mmm")</f>
        <v>Oct</v>
      </c>
      <c r="P2623" s="9" t="str">
        <f>TEXT(Sales_Data[[#This Row],[Order_Date]],"yyyy")</f>
        <v>2025</v>
      </c>
      <c r="Q2623" s="9" t="str">
        <f t="shared" si="40"/>
        <v>Existing</v>
      </c>
      <c r="R2623" s="1" t="s">
        <v>64</v>
      </c>
    </row>
    <row r="2624" spans="1:18" x14ac:dyDescent="0.35">
      <c r="A2624" s="1" t="s">
        <v>5951</v>
      </c>
      <c r="B2624" s="2">
        <v>45786</v>
      </c>
      <c r="C2624" s="1" t="s">
        <v>204</v>
      </c>
      <c r="D2624" s="1" t="s">
        <v>5952</v>
      </c>
      <c r="E2624" s="1" t="s">
        <v>56</v>
      </c>
      <c r="F2624" s="1" t="s">
        <v>57</v>
      </c>
      <c r="G2624" s="1" t="s">
        <v>26</v>
      </c>
      <c r="H2624" s="1" t="s">
        <v>58</v>
      </c>
      <c r="I2624">
        <v>1</v>
      </c>
      <c r="J2624">
        <v>1400</v>
      </c>
      <c r="K2624" s="7">
        <v>0.1</v>
      </c>
      <c r="L2624">
        <v>1260</v>
      </c>
      <c r="M2624">
        <v>255.59</v>
      </c>
      <c r="N2624" s="7">
        <f>IFERROR(Sales_Data[[#This Row],[Profit]]/Sales_Data[[#This Row],[Sales]],0)</f>
        <v>0.20284920634920636</v>
      </c>
      <c r="O2624" s="7" t="str">
        <f>TEXT(Sales_Data[[#This Row],[Order_Date]],"mmm")</f>
        <v>May</v>
      </c>
      <c r="P2624" s="9" t="str">
        <f>TEXT(Sales_Data[[#This Row],[Order_Date]],"yyyy")</f>
        <v>2025</v>
      </c>
      <c r="Q2624" s="9" t="str">
        <f t="shared" si="40"/>
        <v>New</v>
      </c>
      <c r="R2624" s="1" t="s">
        <v>36</v>
      </c>
    </row>
    <row r="2625" spans="1:18" x14ac:dyDescent="0.35">
      <c r="A2625" s="1" t="s">
        <v>5953</v>
      </c>
      <c r="B2625" s="2">
        <v>45780</v>
      </c>
      <c r="C2625" s="1" t="s">
        <v>2556</v>
      </c>
      <c r="D2625" s="1" t="s">
        <v>5954</v>
      </c>
      <c r="E2625" s="1" t="s">
        <v>111</v>
      </c>
      <c r="F2625" s="1" t="s">
        <v>33</v>
      </c>
      <c r="G2625" s="1" t="s">
        <v>34</v>
      </c>
      <c r="H2625" s="1" t="s">
        <v>153</v>
      </c>
      <c r="I2625">
        <v>5</v>
      </c>
      <c r="J2625">
        <v>7000</v>
      </c>
      <c r="K2625" s="7">
        <v>0</v>
      </c>
      <c r="L2625">
        <v>35000</v>
      </c>
      <c r="M2625">
        <v>3047.13</v>
      </c>
      <c r="N2625" s="7">
        <f>IFERROR(Sales_Data[[#This Row],[Profit]]/Sales_Data[[#This Row],[Sales]],0)</f>
        <v>8.7060857142857148E-2</v>
      </c>
      <c r="O2625" s="7" t="str">
        <f>TEXT(Sales_Data[[#This Row],[Order_Date]],"mmm")</f>
        <v>May</v>
      </c>
      <c r="P2625" s="9" t="str">
        <f>TEXT(Sales_Data[[#This Row],[Order_Date]],"yyyy")</f>
        <v>2025</v>
      </c>
      <c r="Q2625" s="9" t="str">
        <f t="shared" si="40"/>
        <v>Existing</v>
      </c>
      <c r="R2625" s="1" t="s">
        <v>73</v>
      </c>
    </row>
    <row r="2626" spans="1:18" x14ac:dyDescent="0.35">
      <c r="A2626" s="1" t="s">
        <v>5955</v>
      </c>
      <c r="B2626" s="2">
        <v>45751</v>
      </c>
      <c r="C2626" s="1" t="s">
        <v>290</v>
      </c>
      <c r="D2626" s="1" t="s">
        <v>5956</v>
      </c>
      <c r="E2626" s="1" t="s">
        <v>160</v>
      </c>
      <c r="F2626" s="1" t="s">
        <v>161</v>
      </c>
      <c r="G2626" s="1" t="s">
        <v>34</v>
      </c>
      <c r="H2626" s="1" t="s">
        <v>35</v>
      </c>
      <c r="I2626">
        <v>5</v>
      </c>
      <c r="J2626">
        <v>9000</v>
      </c>
      <c r="K2626" s="7">
        <v>0.15</v>
      </c>
      <c r="L2626">
        <v>38250</v>
      </c>
      <c r="M2626">
        <v>7030.02</v>
      </c>
      <c r="N2626" s="7">
        <f>IFERROR(Sales_Data[[#This Row],[Profit]]/Sales_Data[[#This Row],[Sales]],0)</f>
        <v>0.18379137254901962</v>
      </c>
      <c r="O2626" s="7" t="str">
        <f>TEXT(Sales_Data[[#This Row],[Order_Date]],"mmm")</f>
        <v>Apr</v>
      </c>
      <c r="P2626" s="9" t="str">
        <f>TEXT(Sales_Data[[#This Row],[Order_Date]],"yyyy")</f>
        <v>2025</v>
      </c>
      <c r="Q2626" s="9" t="str">
        <f t="shared" ref="Q2626:Q2689" si="41">IF(I2626&gt;1,"Existing","New")</f>
        <v>Existing</v>
      </c>
      <c r="R2626" s="1" t="s">
        <v>36</v>
      </c>
    </row>
    <row r="2627" spans="1:18" x14ac:dyDescent="0.35">
      <c r="A2627" s="1" t="s">
        <v>5957</v>
      </c>
      <c r="B2627" s="2">
        <v>45826</v>
      </c>
      <c r="C2627" s="1" t="s">
        <v>1312</v>
      </c>
      <c r="D2627" s="1" t="s">
        <v>1387</v>
      </c>
      <c r="E2627" s="1" t="s">
        <v>24</v>
      </c>
      <c r="F2627" s="1" t="s">
        <v>25</v>
      </c>
      <c r="G2627" s="1" t="s">
        <v>34</v>
      </c>
      <c r="H2627" s="1" t="s">
        <v>35</v>
      </c>
      <c r="I2627">
        <v>4</v>
      </c>
      <c r="J2627">
        <v>9000</v>
      </c>
      <c r="K2627" s="7">
        <v>0.15</v>
      </c>
      <c r="L2627">
        <v>30600</v>
      </c>
      <c r="M2627">
        <v>5976.65</v>
      </c>
      <c r="N2627" s="7">
        <f>IFERROR(Sales_Data[[#This Row],[Profit]]/Sales_Data[[#This Row],[Sales]],0)</f>
        <v>0.19531535947712417</v>
      </c>
      <c r="O2627" s="7" t="str">
        <f>TEXT(Sales_Data[[#This Row],[Order_Date]],"mmm")</f>
        <v>Jun</v>
      </c>
      <c r="P2627" s="9" t="str">
        <f>TEXT(Sales_Data[[#This Row],[Order_Date]],"yyyy")</f>
        <v>2025</v>
      </c>
      <c r="Q2627" s="9" t="str">
        <f t="shared" si="41"/>
        <v>Existing</v>
      </c>
      <c r="R2627" s="1" t="s">
        <v>73</v>
      </c>
    </row>
    <row r="2628" spans="1:18" x14ac:dyDescent="0.35">
      <c r="A2628" s="1" t="s">
        <v>5958</v>
      </c>
      <c r="B2628" s="2">
        <v>45843</v>
      </c>
      <c r="C2628" s="1" t="s">
        <v>380</v>
      </c>
      <c r="D2628" s="1" t="s">
        <v>5959</v>
      </c>
      <c r="E2628" s="1" t="s">
        <v>62</v>
      </c>
      <c r="F2628" s="1" t="s">
        <v>41</v>
      </c>
      <c r="G2628" s="1" t="s">
        <v>42</v>
      </c>
      <c r="H2628" s="1" t="s">
        <v>63</v>
      </c>
      <c r="I2628">
        <v>1</v>
      </c>
      <c r="J2628">
        <v>4500</v>
      </c>
      <c r="K2628" s="7">
        <v>0.1</v>
      </c>
      <c r="L2628">
        <v>4050</v>
      </c>
      <c r="M2628">
        <v>625.36</v>
      </c>
      <c r="N2628" s="7">
        <f>IFERROR(Sales_Data[[#This Row],[Profit]]/Sales_Data[[#This Row],[Sales]],0)</f>
        <v>0.15440987654320987</v>
      </c>
      <c r="O2628" s="7" t="str">
        <f>TEXT(Sales_Data[[#This Row],[Order_Date]],"mmm")</f>
        <v>Jul</v>
      </c>
      <c r="P2628" s="9" t="str">
        <f>TEXT(Sales_Data[[#This Row],[Order_Date]],"yyyy")</f>
        <v>2025</v>
      </c>
      <c r="Q2628" s="9" t="str">
        <f t="shared" si="41"/>
        <v>New</v>
      </c>
      <c r="R2628" s="1" t="s">
        <v>36</v>
      </c>
    </row>
    <row r="2629" spans="1:18" x14ac:dyDescent="0.35">
      <c r="A2629" s="1" t="s">
        <v>5960</v>
      </c>
      <c r="B2629" s="2">
        <v>45954</v>
      </c>
      <c r="C2629" s="1" t="s">
        <v>5961</v>
      </c>
      <c r="D2629" s="1" t="s">
        <v>1887</v>
      </c>
      <c r="E2629" s="1" t="s">
        <v>106</v>
      </c>
      <c r="F2629" s="1" t="s">
        <v>33</v>
      </c>
      <c r="G2629" s="1" t="s">
        <v>42</v>
      </c>
      <c r="H2629" s="1" t="s">
        <v>63</v>
      </c>
      <c r="I2629">
        <v>3</v>
      </c>
      <c r="J2629">
        <v>4500</v>
      </c>
      <c r="K2629" s="7">
        <v>0</v>
      </c>
      <c r="L2629">
        <v>13500</v>
      </c>
      <c r="M2629">
        <v>1476.7</v>
      </c>
      <c r="N2629" s="7">
        <f>IFERROR(Sales_Data[[#This Row],[Profit]]/Sales_Data[[#This Row],[Sales]],0)</f>
        <v>0.10938518518518518</v>
      </c>
      <c r="O2629" s="7" t="str">
        <f>TEXT(Sales_Data[[#This Row],[Order_Date]],"mmm")</f>
        <v>Oct</v>
      </c>
      <c r="P2629" s="9" t="str">
        <f>TEXT(Sales_Data[[#This Row],[Order_Date]],"yyyy")</f>
        <v>2025</v>
      </c>
      <c r="Q2629" s="9" t="str">
        <f t="shared" si="41"/>
        <v>Existing</v>
      </c>
      <c r="R2629" s="1" t="s">
        <v>20</v>
      </c>
    </row>
    <row r="2630" spans="1:18" x14ac:dyDescent="0.35">
      <c r="A2630" s="1" t="s">
        <v>5962</v>
      </c>
      <c r="B2630" s="2">
        <v>45935</v>
      </c>
      <c r="C2630" s="1" t="s">
        <v>4935</v>
      </c>
      <c r="D2630" s="1" t="s">
        <v>5963</v>
      </c>
      <c r="E2630" s="1" t="s">
        <v>17</v>
      </c>
      <c r="F2630" s="1" t="s">
        <v>17</v>
      </c>
      <c r="G2630" s="1" t="s">
        <v>26</v>
      </c>
      <c r="H2630" s="1" t="s">
        <v>58</v>
      </c>
      <c r="I2630">
        <v>5</v>
      </c>
      <c r="J2630">
        <v>1400</v>
      </c>
      <c r="K2630" s="7">
        <v>0.15</v>
      </c>
      <c r="L2630">
        <v>5950</v>
      </c>
      <c r="M2630">
        <v>658.95</v>
      </c>
      <c r="N2630" s="7">
        <f>IFERROR(Sales_Data[[#This Row],[Profit]]/Sales_Data[[#This Row],[Sales]],0)</f>
        <v>0.11074789915966388</v>
      </c>
      <c r="O2630" s="7" t="str">
        <f>TEXT(Sales_Data[[#This Row],[Order_Date]],"mmm")</f>
        <v>Oct</v>
      </c>
      <c r="P2630" s="9" t="str">
        <f>TEXT(Sales_Data[[#This Row],[Order_Date]],"yyyy")</f>
        <v>2025</v>
      </c>
      <c r="Q2630" s="9" t="str">
        <f t="shared" si="41"/>
        <v>Existing</v>
      </c>
      <c r="R2630" s="1" t="s">
        <v>28</v>
      </c>
    </row>
    <row r="2631" spans="1:18" x14ac:dyDescent="0.35">
      <c r="A2631" s="1" t="s">
        <v>5964</v>
      </c>
      <c r="B2631" s="2">
        <v>45909</v>
      </c>
      <c r="C2631" s="1" t="s">
        <v>5965</v>
      </c>
      <c r="D2631" s="1" t="s">
        <v>3278</v>
      </c>
      <c r="E2631" s="1" t="s">
        <v>24</v>
      </c>
      <c r="F2631" s="1" t="s">
        <v>25</v>
      </c>
      <c r="G2631" s="1" t="s">
        <v>42</v>
      </c>
      <c r="H2631" s="1" t="s">
        <v>47</v>
      </c>
      <c r="I2631">
        <v>2</v>
      </c>
      <c r="J2631">
        <v>55000</v>
      </c>
      <c r="K2631" s="7">
        <v>0</v>
      </c>
      <c r="L2631">
        <v>110000</v>
      </c>
      <c r="M2631">
        <v>15529.72</v>
      </c>
      <c r="N2631" s="7">
        <f>IFERROR(Sales_Data[[#This Row],[Profit]]/Sales_Data[[#This Row],[Sales]],0)</f>
        <v>0.14117927272727271</v>
      </c>
      <c r="O2631" s="7" t="str">
        <f>TEXT(Sales_Data[[#This Row],[Order_Date]],"mmm")</f>
        <v>Sep</v>
      </c>
      <c r="P2631" s="9" t="str">
        <f>TEXT(Sales_Data[[#This Row],[Order_Date]],"yyyy")</f>
        <v>2025</v>
      </c>
      <c r="Q2631" s="9" t="str">
        <f t="shared" si="41"/>
        <v>Existing</v>
      </c>
      <c r="R2631" s="1" t="s">
        <v>20</v>
      </c>
    </row>
    <row r="2632" spans="1:18" x14ac:dyDescent="0.35">
      <c r="A2632" s="1" t="s">
        <v>5966</v>
      </c>
      <c r="B2632" s="2">
        <v>45804</v>
      </c>
      <c r="C2632" s="1" t="s">
        <v>1052</v>
      </c>
      <c r="D2632" s="1" t="s">
        <v>5967</v>
      </c>
      <c r="E2632" s="1" t="s">
        <v>40</v>
      </c>
      <c r="F2632" s="1" t="s">
        <v>41</v>
      </c>
      <c r="G2632" s="1" t="s">
        <v>26</v>
      </c>
      <c r="H2632" s="1" t="s">
        <v>82</v>
      </c>
      <c r="I2632">
        <v>2</v>
      </c>
      <c r="J2632">
        <v>450</v>
      </c>
      <c r="K2632" s="7">
        <v>0.1</v>
      </c>
      <c r="L2632">
        <v>810</v>
      </c>
      <c r="M2632">
        <v>153.22999999999999</v>
      </c>
      <c r="N2632" s="7">
        <f>IFERROR(Sales_Data[[#This Row],[Profit]]/Sales_Data[[#This Row],[Sales]],0)</f>
        <v>0.18917283950617284</v>
      </c>
      <c r="O2632" s="7" t="str">
        <f>TEXT(Sales_Data[[#This Row],[Order_Date]],"mmm")</f>
        <v>May</v>
      </c>
      <c r="P2632" s="9" t="str">
        <f>TEXT(Sales_Data[[#This Row],[Order_Date]],"yyyy")</f>
        <v>2025</v>
      </c>
      <c r="Q2632" s="9" t="str">
        <f t="shared" si="41"/>
        <v>Existing</v>
      </c>
      <c r="R2632" s="1" t="s">
        <v>73</v>
      </c>
    </row>
    <row r="2633" spans="1:18" x14ac:dyDescent="0.35">
      <c r="A2633" s="1" t="s">
        <v>5968</v>
      </c>
      <c r="B2633" s="2">
        <v>45877</v>
      </c>
      <c r="C2633" s="1" t="s">
        <v>3202</v>
      </c>
      <c r="D2633" s="1" t="s">
        <v>1183</v>
      </c>
      <c r="E2633" s="1" t="s">
        <v>62</v>
      </c>
      <c r="F2633" s="1" t="s">
        <v>41</v>
      </c>
      <c r="G2633" s="1" t="s">
        <v>42</v>
      </c>
      <c r="H2633" s="1" t="s">
        <v>112</v>
      </c>
      <c r="I2633">
        <v>3</v>
      </c>
      <c r="J2633">
        <v>2500</v>
      </c>
      <c r="K2633" s="7">
        <v>0.1</v>
      </c>
      <c r="L2633">
        <v>6750</v>
      </c>
      <c r="M2633">
        <v>1169.3900000000001</v>
      </c>
      <c r="N2633" s="7">
        <f>IFERROR(Sales_Data[[#This Row],[Profit]]/Sales_Data[[#This Row],[Sales]],0)</f>
        <v>0.17324296296296299</v>
      </c>
      <c r="O2633" s="7" t="str">
        <f>TEXT(Sales_Data[[#This Row],[Order_Date]],"mmm")</f>
        <v>Aug</v>
      </c>
      <c r="P2633" s="9" t="str">
        <f>TEXT(Sales_Data[[#This Row],[Order_Date]],"yyyy")</f>
        <v>2025</v>
      </c>
      <c r="Q2633" s="9" t="str">
        <f t="shared" si="41"/>
        <v>Existing</v>
      </c>
      <c r="R2633" s="1" t="s">
        <v>36</v>
      </c>
    </row>
    <row r="2634" spans="1:18" x14ac:dyDescent="0.35">
      <c r="A2634" s="1" t="s">
        <v>5969</v>
      </c>
      <c r="B2634" s="2">
        <v>45991</v>
      </c>
      <c r="C2634" s="1" t="s">
        <v>4771</v>
      </c>
      <c r="D2634" s="1" t="s">
        <v>5970</v>
      </c>
      <c r="E2634" s="1" t="s">
        <v>32</v>
      </c>
      <c r="F2634" s="1" t="s">
        <v>33</v>
      </c>
      <c r="G2634" s="1" t="s">
        <v>120</v>
      </c>
      <c r="H2634" s="1" t="s">
        <v>143</v>
      </c>
      <c r="I2634">
        <v>2</v>
      </c>
      <c r="J2634">
        <v>1800</v>
      </c>
      <c r="K2634" s="7">
        <v>0</v>
      </c>
      <c r="L2634">
        <v>3600</v>
      </c>
      <c r="M2634">
        <v>451.18</v>
      </c>
      <c r="N2634" s="7">
        <f>IFERROR(Sales_Data[[#This Row],[Profit]]/Sales_Data[[#This Row],[Sales]],0)</f>
        <v>0.12532777777777779</v>
      </c>
      <c r="O2634" s="7" t="str">
        <f>TEXT(Sales_Data[[#This Row],[Order_Date]],"mmm")</f>
        <v>Nov</v>
      </c>
      <c r="P2634" s="9" t="str">
        <f>TEXT(Sales_Data[[#This Row],[Order_Date]],"yyyy")</f>
        <v>2025</v>
      </c>
      <c r="Q2634" s="9" t="str">
        <f t="shared" si="41"/>
        <v>Existing</v>
      </c>
      <c r="R2634" s="1" t="s">
        <v>64</v>
      </c>
    </row>
    <row r="2635" spans="1:18" x14ac:dyDescent="0.35">
      <c r="A2635" s="1" t="s">
        <v>5971</v>
      </c>
      <c r="B2635" s="2">
        <v>45852</v>
      </c>
      <c r="C2635" s="1" t="s">
        <v>4340</v>
      </c>
      <c r="D2635" s="1" t="s">
        <v>1292</v>
      </c>
      <c r="E2635" s="1" t="s">
        <v>62</v>
      </c>
      <c r="F2635" s="1" t="s">
        <v>41</v>
      </c>
      <c r="G2635" s="1" t="s">
        <v>18</v>
      </c>
      <c r="H2635" s="1" t="s">
        <v>72</v>
      </c>
      <c r="I2635">
        <v>2</v>
      </c>
      <c r="J2635">
        <v>350</v>
      </c>
      <c r="K2635" s="7">
        <v>0.1</v>
      </c>
      <c r="L2635">
        <v>630</v>
      </c>
      <c r="M2635">
        <v>92.71</v>
      </c>
      <c r="N2635" s="7">
        <f>IFERROR(Sales_Data[[#This Row],[Profit]]/Sales_Data[[#This Row],[Sales]],0)</f>
        <v>0.14715873015873016</v>
      </c>
      <c r="O2635" s="7" t="str">
        <f>TEXT(Sales_Data[[#This Row],[Order_Date]],"mmm")</f>
        <v>Jul</v>
      </c>
      <c r="P2635" s="9" t="str">
        <f>TEXT(Sales_Data[[#This Row],[Order_Date]],"yyyy")</f>
        <v>2025</v>
      </c>
      <c r="Q2635" s="9" t="str">
        <f t="shared" si="41"/>
        <v>Existing</v>
      </c>
      <c r="R2635" s="1" t="s">
        <v>36</v>
      </c>
    </row>
    <row r="2636" spans="1:18" x14ac:dyDescent="0.35">
      <c r="A2636" s="1" t="s">
        <v>5972</v>
      </c>
      <c r="B2636" s="2">
        <v>45945</v>
      </c>
      <c r="C2636" s="1" t="s">
        <v>5973</v>
      </c>
      <c r="D2636" s="1" t="s">
        <v>1858</v>
      </c>
      <c r="E2636" s="1" t="s">
        <v>32</v>
      </c>
      <c r="F2636" s="1" t="s">
        <v>33</v>
      </c>
      <c r="G2636" s="1" t="s">
        <v>42</v>
      </c>
      <c r="H2636" s="1" t="s">
        <v>47</v>
      </c>
      <c r="I2636">
        <v>4</v>
      </c>
      <c r="J2636">
        <v>55000</v>
      </c>
      <c r="K2636" s="7">
        <v>0.1</v>
      </c>
      <c r="L2636">
        <v>198000</v>
      </c>
      <c r="M2636">
        <v>33352.6</v>
      </c>
      <c r="N2636" s="7">
        <f>IFERROR(Sales_Data[[#This Row],[Profit]]/Sales_Data[[#This Row],[Sales]],0)</f>
        <v>0.16844747474747473</v>
      </c>
      <c r="O2636" s="7" t="str">
        <f>TEXT(Sales_Data[[#This Row],[Order_Date]],"mmm")</f>
        <v>Oct</v>
      </c>
      <c r="P2636" s="9" t="str">
        <f>TEXT(Sales_Data[[#This Row],[Order_Date]],"yyyy")</f>
        <v>2025</v>
      </c>
      <c r="Q2636" s="9" t="str">
        <f t="shared" si="41"/>
        <v>Existing</v>
      </c>
      <c r="R2636" s="1" t="s">
        <v>36</v>
      </c>
    </row>
    <row r="2637" spans="1:18" x14ac:dyDescent="0.35">
      <c r="A2637" s="1" t="s">
        <v>5974</v>
      </c>
      <c r="B2637" s="2">
        <v>45747</v>
      </c>
      <c r="C2637" s="1" t="s">
        <v>4070</v>
      </c>
      <c r="D2637" s="1" t="s">
        <v>5752</v>
      </c>
      <c r="E2637" s="1" t="s">
        <v>71</v>
      </c>
      <c r="F2637" s="1" t="s">
        <v>33</v>
      </c>
      <c r="G2637" s="1" t="s">
        <v>34</v>
      </c>
      <c r="H2637" s="1" t="s">
        <v>35</v>
      </c>
      <c r="I2637">
        <v>1</v>
      </c>
      <c r="J2637">
        <v>9000</v>
      </c>
      <c r="K2637" s="7">
        <v>0.1</v>
      </c>
      <c r="L2637">
        <v>8100</v>
      </c>
      <c r="M2637">
        <v>787.25</v>
      </c>
      <c r="N2637" s="7">
        <f>IFERROR(Sales_Data[[#This Row],[Profit]]/Sales_Data[[#This Row],[Sales]],0)</f>
        <v>9.7191358024691352E-2</v>
      </c>
      <c r="O2637" s="7" t="str">
        <f>TEXT(Sales_Data[[#This Row],[Order_Date]],"mmm")</f>
        <v>Mar</v>
      </c>
      <c r="P2637" s="9" t="str">
        <f>TEXT(Sales_Data[[#This Row],[Order_Date]],"yyyy")</f>
        <v>2025</v>
      </c>
      <c r="Q2637" s="9" t="str">
        <f t="shared" si="41"/>
        <v>New</v>
      </c>
      <c r="R2637" s="1" t="s">
        <v>36</v>
      </c>
    </row>
    <row r="2638" spans="1:18" x14ac:dyDescent="0.35">
      <c r="A2638" s="1" t="s">
        <v>5975</v>
      </c>
      <c r="B2638" s="2">
        <v>45985</v>
      </c>
      <c r="C2638" s="1" t="s">
        <v>1602</v>
      </c>
      <c r="D2638" s="1" t="s">
        <v>5976</v>
      </c>
      <c r="E2638" s="1" t="s">
        <v>40</v>
      </c>
      <c r="F2638" s="1" t="s">
        <v>41</v>
      </c>
      <c r="G2638" s="1" t="s">
        <v>120</v>
      </c>
      <c r="H2638" s="1" t="s">
        <v>146</v>
      </c>
      <c r="I2638">
        <v>2</v>
      </c>
      <c r="J2638">
        <v>800</v>
      </c>
      <c r="K2638" s="7">
        <v>0.05</v>
      </c>
      <c r="L2638">
        <v>1520</v>
      </c>
      <c r="M2638">
        <v>329.49</v>
      </c>
      <c r="N2638" s="7">
        <f>IFERROR(Sales_Data[[#This Row],[Profit]]/Sales_Data[[#This Row],[Sales]],0)</f>
        <v>0.21676973684210527</v>
      </c>
      <c r="O2638" s="7" t="str">
        <f>TEXT(Sales_Data[[#This Row],[Order_Date]],"mmm")</f>
        <v>Nov</v>
      </c>
      <c r="P2638" s="9" t="str">
        <f>TEXT(Sales_Data[[#This Row],[Order_Date]],"yyyy")</f>
        <v>2025</v>
      </c>
      <c r="Q2638" s="9" t="str">
        <f t="shared" si="41"/>
        <v>Existing</v>
      </c>
      <c r="R2638" s="1" t="s">
        <v>64</v>
      </c>
    </row>
    <row r="2639" spans="1:18" x14ac:dyDescent="0.35">
      <c r="A2639" s="1" t="s">
        <v>5977</v>
      </c>
      <c r="B2639" s="2">
        <v>45785</v>
      </c>
      <c r="C2639" s="1" t="s">
        <v>5796</v>
      </c>
      <c r="D2639" s="1" t="s">
        <v>1728</v>
      </c>
      <c r="E2639" s="1" t="s">
        <v>40</v>
      </c>
      <c r="F2639" s="1" t="s">
        <v>41</v>
      </c>
      <c r="G2639" s="1" t="s">
        <v>42</v>
      </c>
      <c r="H2639" s="1" t="s">
        <v>47</v>
      </c>
      <c r="I2639">
        <v>1</v>
      </c>
      <c r="J2639">
        <v>55000</v>
      </c>
      <c r="K2639" s="7">
        <v>0.2</v>
      </c>
      <c r="L2639">
        <v>44000</v>
      </c>
      <c r="M2639">
        <v>6089.63</v>
      </c>
      <c r="N2639" s="7">
        <f>IFERROR(Sales_Data[[#This Row],[Profit]]/Sales_Data[[#This Row],[Sales]],0)</f>
        <v>0.13840068181818183</v>
      </c>
      <c r="O2639" s="7" t="str">
        <f>TEXT(Sales_Data[[#This Row],[Order_Date]],"mmm")</f>
        <v>May</v>
      </c>
      <c r="P2639" s="9" t="str">
        <f>TEXT(Sales_Data[[#This Row],[Order_Date]],"yyyy")</f>
        <v>2025</v>
      </c>
      <c r="Q2639" s="9" t="str">
        <f t="shared" si="41"/>
        <v>New</v>
      </c>
      <c r="R2639" s="1" t="s">
        <v>64</v>
      </c>
    </row>
    <row r="2640" spans="1:18" x14ac:dyDescent="0.35">
      <c r="A2640" s="1" t="s">
        <v>5978</v>
      </c>
      <c r="B2640" s="2">
        <v>45665</v>
      </c>
      <c r="C2640" s="1" t="s">
        <v>5979</v>
      </c>
      <c r="D2640" s="1" t="s">
        <v>1594</v>
      </c>
      <c r="E2640" s="1" t="s">
        <v>119</v>
      </c>
      <c r="F2640" s="1" t="s">
        <v>33</v>
      </c>
      <c r="G2640" s="1" t="s">
        <v>120</v>
      </c>
      <c r="H2640" s="1" t="s">
        <v>121</v>
      </c>
      <c r="I2640">
        <v>5</v>
      </c>
      <c r="J2640">
        <v>2800</v>
      </c>
      <c r="K2640" s="7">
        <v>0.15</v>
      </c>
      <c r="L2640">
        <v>11900</v>
      </c>
      <c r="M2640">
        <v>1987.78</v>
      </c>
      <c r="N2640" s="7">
        <f>IFERROR(Sales_Data[[#This Row],[Profit]]/Sales_Data[[#This Row],[Sales]],0)</f>
        <v>0.16704033613445379</v>
      </c>
      <c r="O2640" s="7" t="str">
        <f>TEXT(Sales_Data[[#This Row],[Order_Date]],"mmm")</f>
        <v>Jan</v>
      </c>
      <c r="P2640" s="9" t="str">
        <f>TEXT(Sales_Data[[#This Row],[Order_Date]],"yyyy")</f>
        <v>2025</v>
      </c>
      <c r="Q2640" s="9" t="str">
        <f t="shared" si="41"/>
        <v>Existing</v>
      </c>
      <c r="R2640" s="1" t="s">
        <v>64</v>
      </c>
    </row>
    <row r="2641" spans="1:18" x14ac:dyDescent="0.35">
      <c r="A2641" s="1" t="s">
        <v>5980</v>
      </c>
      <c r="B2641" s="2">
        <v>46008</v>
      </c>
      <c r="C2641" s="1" t="s">
        <v>5981</v>
      </c>
      <c r="D2641" s="1" t="s">
        <v>5982</v>
      </c>
      <c r="E2641" s="1" t="s">
        <v>56</v>
      </c>
      <c r="F2641" s="1" t="s">
        <v>57</v>
      </c>
      <c r="G2641" s="1" t="s">
        <v>42</v>
      </c>
      <c r="H2641" s="1" t="s">
        <v>102</v>
      </c>
      <c r="I2641">
        <v>5</v>
      </c>
      <c r="J2641">
        <v>25000</v>
      </c>
      <c r="K2641" s="7">
        <v>0.15</v>
      </c>
      <c r="L2641">
        <v>106250</v>
      </c>
      <c r="M2641">
        <v>8744.9699999999993</v>
      </c>
      <c r="N2641" s="7">
        <f>IFERROR(Sales_Data[[#This Row],[Profit]]/Sales_Data[[#This Row],[Sales]],0)</f>
        <v>8.2305599999999993E-2</v>
      </c>
      <c r="O2641" s="7" t="str">
        <f>TEXT(Sales_Data[[#This Row],[Order_Date]],"mmm")</f>
        <v>Dec</v>
      </c>
      <c r="P2641" s="9" t="str">
        <f>TEXT(Sales_Data[[#This Row],[Order_Date]],"yyyy")</f>
        <v>2025</v>
      </c>
      <c r="Q2641" s="9" t="str">
        <f t="shared" si="41"/>
        <v>Existing</v>
      </c>
      <c r="R2641" s="1" t="s">
        <v>64</v>
      </c>
    </row>
    <row r="2642" spans="1:18" x14ac:dyDescent="0.35">
      <c r="A2642" s="1" t="s">
        <v>5983</v>
      </c>
      <c r="B2642" s="2">
        <v>45936</v>
      </c>
      <c r="C2642" s="1" t="s">
        <v>3828</v>
      </c>
      <c r="D2642" s="1" t="s">
        <v>5984</v>
      </c>
      <c r="E2642" s="1" t="s">
        <v>160</v>
      </c>
      <c r="F2642" s="1" t="s">
        <v>161</v>
      </c>
      <c r="G2642" s="1" t="s">
        <v>18</v>
      </c>
      <c r="H2642" s="1" t="s">
        <v>292</v>
      </c>
      <c r="I2642">
        <v>4</v>
      </c>
      <c r="J2642">
        <v>500</v>
      </c>
      <c r="K2642" s="7">
        <v>0.1</v>
      </c>
      <c r="L2642">
        <v>1800</v>
      </c>
      <c r="M2642">
        <v>236.55</v>
      </c>
      <c r="N2642" s="7">
        <f>IFERROR(Sales_Data[[#This Row],[Profit]]/Sales_Data[[#This Row],[Sales]],0)</f>
        <v>0.13141666666666668</v>
      </c>
      <c r="O2642" s="7" t="str">
        <f>TEXT(Sales_Data[[#This Row],[Order_Date]],"mmm")</f>
        <v>Oct</v>
      </c>
      <c r="P2642" s="9" t="str">
        <f>TEXT(Sales_Data[[#This Row],[Order_Date]],"yyyy")</f>
        <v>2025</v>
      </c>
      <c r="Q2642" s="9" t="str">
        <f t="shared" si="41"/>
        <v>Existing</v>
      </c>
      <c r="R2642" s="1" t="s">
        <v>28</v>
      </c>
    </row>
    <row r="2643" spans="1:18" x14ac:dyDescent="0.35">
      <c r="A2643" s="1" t="s">
        <v>5985</v>
      </c>
      <c r="B2643" s="2">
        <v>45817</v>
      </c>
      <c r="C2643" s="1" t="s">
        <v>5986</v>
      </c>
      <c r="D2643" s="1" t="s">
        <v>710</v>
      </c>
      <c r="E2643" s="1" t="s">
        <v>56</v>
      </c>
      <c r="F2643" s="1" t="s">
        <v>57</v>
      </c>
      <c r="G2643" s="1" t="s">
        <v>120</v>
      </c>
      <c r="H2643" s="1" t="s">
        <v>143</v>
      </c>
      <c r="I2643">
        <v>2</v>
      </c>
      <c r="J2643">
        <v>1800</v>
      </c>
      <c r="K2643" s="7">
        <v>0.05</v>
      </c>
      <c r="L2643">
        <v>3420</v>
      </c>
      <c r="M2643">
        <v>417.65</v>
      </c>
      <c r="N2643" s="7">
        <f>IFERROR(Sales_Data[[#This Row],[Profit]]/Sales_Data[[#This Row],[Sales]],0)</f>
        <v>0.12211988304093567</v>
      </c>
      <c r="O2643" s="7" t="str">
        <f>TEXT(Sales_Data[[#This Row],[Order_Date]],"mmm")</f>
        <v>Jun</v>
      </c>
      <c r="P2643" s="9" t="str">
        <f>TEXT(Sales_Data[[#This Row],[Order_Date]],"yyyy")</f>
        <v>2025</v>
      </c>
      <c r="Q2643" s="9" t="str">
        <f t="shared" si="41"/>
        <v>Existing</v>
      </c>
      <c r="R2643" s="1" t="s">
        <v>64</v>
      </c>
    </row>
    <row r="2644" spans="1:18" x14ac:dyDescent="0.35">
      <c r="A2644" s="1" t="s">
        <v>5987</v>
      </c>
      <c r="B2644" s="2">
        <v>45755</v>
      </c>
      <c r="C2644" s="1" t="s">
        <v>5988</v>
      </c>
      <c r="D2644" s="1" t="s">
        <v>1970</v>
      </c>
      <c r="E2644" s="1" t="s">
        <v>51</v>
      </c>
      <c r="F2644" s="1" t="s">
        <v>52</v>
      </c>
      <c r="G2644" s="1" t="s">
        <v>18</v>
      </c>
      <c r="H2644" s="1" t="s">
        <v>72</v>
      </c>
      <c r="I2644">
        <v>2</v>
      </c>
      <c r="J2644">
        <v>350</v>
      </c>
      <c r="K2644" s="7">
        <v>0</v>
      </c>
      <c r="L2644">
        <v>700</v>
      </c>
      <c r="M2644">
        <v>160.12</v>
      </c>
      <c r="N2644" s="7">
        <f>IFERROR(Sales_Data[[#This Row],[Profit]]/Sales_Data[[#This Row],[Sales]],0)</f>
        <v>0.22874285714285714</v>
      </c>
      <c r="O2644" s="7" t="str">
        <f>TEXT(Sales_Data[[#This Row],[Order_Date]],"mmm")</f>
        <v>Apr</v>
      </c>
      <c r="P2644" s="9" t="str">
        <f>TEXT(Sales_Data[[#This Row],[Order_Date]],"yyyy")</f>
        <v>2025</v>
      </c>
      <c r="Q2644" s="9" t="str">
        <f t="shared" si="41"/>
        <v>Existing</v>
      </c>
      <c r="R2644" s="1" t="s">
        <v>36</v>
      </c>
    </row>
    <row r="2645" spans="1:18" x14ac:dyDescent="0.35">
      <c r="A2645" s="1" t="s">
        <v>5989</v>
      </c>
      <c r="B2645" s="2">
        <v>45909</v>
      </c>
      <c r="C2645" s="1" t="s">
        <v>5890</v>
      </c>
      <c r="D2645" s="1" t="s">
        <v>485</v>
      </c>
      <c r="E2645" s="1" t="s">
        <v>106</v>
      </c>
      <c r="F2645" s="1" t="s">
        <v>33</v>
      </c>
      <c r="G2645" s="1" t="s">
        <v>120</v>
      </c>
      <c r="H2645" s="1" t="s">
        <v>143</v>
      </c>
      <c r="I2645">
        <v>2</v>
      </c>
      <c r="J2645">
        <v>1800</v>
      </c>
      <c r="K2645" s="7">
        <v>0.15</v>
      </c>
      <c r="L2645">
        <v>3060</v>
      </c>
      <c r="M2645">
        <v>593.41999999999996</v>
      </c>
      <c r="N2645" s="7">
        <f>IFERROR(Sales_Data[[#This Row],[Profit]]/Sales_Data[[#This Row],[Sales]],0)</f>
        <v>0.19392810457516338</v>
      </c>
      <c r="O2645" s="7" t="str">
        <f>TEXT(Sales_Data[[#This Row],[Order_Date]],"mmm")</f>
        <v>Sep</v>
      </c>
      <c r="P2645" s="9" t="str">
        <f>TEXT(Sales_Data[[#This Row],[Order_Date]],"yyyy")</f>
        <v>2025</v>
      </c>
      <c r="Q2645" s="9" t="str">
        <f t="shared" si="41"/>
        <v>Existing</v>
      </c>
      <c r="R2645" s="1" t="s">
        <v>28</v>
      </c>
    </row>
    <row r="2646" spans="1:18" x14ac:dyDescent="0.35">
      <c r="A2646" s="1" t="s">
        <v>5990</v>
      </c>
      <c r="B2646" s="2">
        <v>45928</v>
      </c>
      <c r="C2646" s="1" t="s">
        <v>4645</v>
      </c>
      <c r="D2646" s="1" t="s">
        <v>2867</v>
      </c>
      <c r="E2646" s="1" t="s">
        <v>135</v>
      </c>
      <c r="F2646" s="1" t="s">
        <v>136</v>
      </c>
      <c r="G2646" s="1" t="s">
        <v>120</v>
      </c>
      <c r="H2646" s="1" t="s">
        <v>217</v>
      </c>
      <c r="I2646">
        <v>4</v>
      </c>
      <c r="J2646">
        <v>3200</v>
      </c>
      <c r="K2646" s="7">
        <v>0</v>
      </c>
      <c r="L2646">
        <v>12800</v>
      </c>
      <c r="M2646">
        <v>1194.3699999999999</v>
      </c>
      <c r="N2646" s="7">
        <f>IFERROR(Sales_Data[[#This Row],[Profit]]/Sales_Data[[#This Row],[Sales]],0)</f>
        <v>9.3310156249999998E-2</v>
      </c>
      <c r="O2646" s="7" t="str">
        <f>TEXT(Sales_Data[[#This Row],[Order_Date]],"mmm")</f>
        <v>Sep</v>
      </c>
      <c r="P2646" s="9" t="str">
        <f>TEXT(Sales_Data[[#This Row],[Order_Date]],"yyyy")</f>
        <v>2025</v>
      </c>
      <c r="Q2646" s="9" t="str">
        <f t="shared" si="41"/>
        <v>Existing</v>
      </c>
      <c r="R2646" s="1" t="s">
        <v>20</v>
      </c>
    </row>
    <row r="2647" spans="1:18" x14ac:dyDescent="0.35">
      <c r="A2647" s="1" t="s">
        <v>5991</v>
      </c>
      <c r="B2647" s="2">
        <v>45814</v>
      </c>
      <c r="C2647" s="1" t="s">
        <v>2472</v>
      </c>
      <c r="D2647" s="1" t="s">
        <v>5992</v>
      </c>
      <c r="E2647" s="1" t="s">
        <v>160</v>
      </c>
      <c r="F2647" s="1" t="s">
        <v>161</v>
      </c>
      <c r="G2647" s="1" t="s">
        <v>120</v>
      </c>
      <c r="H2647" s="1" t="s">
        <v>121</v>
      </c>
      <c r="I2647">
        <v>2</v>
      </c>
      <c r="J2647">
        <v>2800</v>
      </c>
      <c r="K2647" s="7">
        <v>0</v>
      </c>
      <c r="L2647">
        <v>5600</v>
      </c>
      <c r="M2647">
        <v>1163.31</v>
      </c>
      <c r="N2647" s="7">
        <f>IFERROR(Sales_Data[[#This Row],[Profit]]/Sales_Data[[#This Row],[Sales]],0)</f>
        <v>0.20773392857142856</v>
      </c>
      <c r="O2647" s="7" t="str">
        <f>TEXT(Sales_Data[[#This Row],[Order_Date]],"mmm")</f>
        <v>Jun</v>
      </c>
      <c r="P2647" s="9" t="str">
        <f>TEXT(Sales_Data[[#This Row],[Order_Date]],"yyyy")</f>
        <v>2025</v>
      </c>
      <c r="Q2647" s="9" t="str">
        <f t="shared" si="41"/>
        <v>Existing</v>
      </c>
      <c r="R2647" s="1" t="s">
        <v>28</v>
      </c>
    </row>
    <row r="2648" spans="1:18" x14ac:dyDescent="0.35">
      <c r="A2648" s="1" t="s">
        <v>5993</v>
      </c>
      <c r="B2648" s="2">
        <v>45895</v>
      </c>
      <c r="C2648" s="1" t="s">
        <v>5221</v>
      </c>
      <c r="D2648" s="1" t="s">
        <v>4693</v>
      </c>
      <c r="E2648" s="1" t="s">
        <v>62</v>
      </c>
      <c r="F2648" s="1" t="s">
        <v>41</v>
      </c>
      <c r="G2648" s="1" t="s">
        <v>34</v>
      </c>
      <c r="H2648" s="1" t="s">
        <v>153</v>
      </c>
      <c r="I2648">
        <v>2</v>
      </c>
      <c r="J2648">
        <v>7000</v>
      </c>
      <c r="K2648" s="7">
        <v>0</v>
      </c>
      <c r="L2648">
        <v>14000</v>
      </c>
      <c r="M2648">
        <v>2251.02</v>
      </c>
      <c r="N2648" s="7">
        <f>IFERROR(Sales_Data[[#This Row],[Profit]]/Sales_Data[[#This Row],[Sales]],0)</f>
        <v>0.16078714285714285</v>
      </c>
      <c r="O2648" s="7" t="str">
        <f>TEXT(Sales_Data[[#This Row],[Order_Date]],"mmm")</f>
        <v>Aug</v>
      </c>
      <c r="P2648" s="9" t="str">
        <f>TEXT(Sales_Data[[#This Row],[Order_Date]],"yyyy")</f>
        <v>2025</v>
      </c>
      <c r="Q2648" s="9" t="str">
        <f t="shared" si="41"/>
        <v>Existing</v>
      </c>
      <c r="R2648" s="1" t="s">
        <v>36</v>
      </c>
    </row>
    <row r="2649" spans="1:18" x14ac:dyDescent="0.35">
      <c r="A2649" s="1" t="s">
        <v>5994</v>
      </c>
      <c r="B2649" s="2">
        <v>45744</v>
      </c>
      <c r="C2649" s="1" t="s">
        <v>5288</v>
      </c>
      <c r="D2649" s="1" t="s">
        <v>5995</v>
      </c>
      <c r="E2649" s="1" t="s">
        <v>81</v>
      </c>
      <c r="F2649" s="1" t="s">
        <v>33</v>
      </c>
      <c r="G2649" s="1" t="s">
        <v>26</v>
      </c>
      <c r="H2649" s="1" t="s">
        <v>82</v>
      </c>
      <c r="I2649">
        <v>1</v>
      </c>
      <c r="J2649">
        <v>450</v>
      </c>
      <c r="K2649" s="7">
        <v>0.15</v>
      </c>
      <c r="L2649">
        <v>382</v>
      </c>
      <c r="M2649">
        <v>32.049999999999997</v>
      </c>
      <c r="N2649" s="7">
        <f>IFERROR(Sales_Data[[#This Row],[Profit]]/Sales_Data[[#This Row],[Sales]],0)</f>
        <v>8.3900523560209411E-2</v>
      </c>
      <c r="O2649" s="7" t="str">
        <f>TEXT(Sales_Data[[#This Row],[Order_Date]],"mmm")</f>
        <v>Mar</v>
      </c>
      <c r="P2649" s="9" t="str">
        <f>TEXT(Sales_Data[[#This Row],[Order_Date]],"yyyy")</f>
        <v>2025</v>
      </c>
      <c r="Q2649" s="9" t="str">
        <f t="shared" si="41"/>
        <v>New</v>
      </c>
      <c r="R2649" s="1" t="s">
        <v>20</v>
      </c>
    </row>
    <row r="2650" spans="1:18" x14ac:dyDescent="0.35">
      <c r="A2650" s="1" t="s">
        <v>5996</v>
      </c>
      <c r="B2650" s="2">
        <v>45900</v>
      </c>
      <c r="C2650" s="1" t="s">
        <v>730</v>
      </c>
      <c r="D2650" s="1" t="s">
        <v>3818</v>
      </c>
      <c r="E2650" s="1" t="s">
        <v>56</v>
      </c>
      <c r="F2650" s="1" t="s">
        <v>57</v>
      </c>
      <c r="G2650" s="1" t="s">
        <v>26</v>
      </c>
      <c r="H2650" s="1" t="s">
        <v>128</v>
      </c>
      <c r="I2650">
        <v>2</v>
      </c>
      <c r="J2650">
        <v>900</v>
      </c>
      <c r="K2650" s="7">
        <v>0</v>
      </c>
      <c r="L2650">
        <v>1800</v>
      </c>
      <c r="M2650">
        <v>305.77</v>
      </c>
      <c r="N2650" s="7">
        <f>IFERROR(Sales_Data[[#This Row],[Profit]]/Sales_Data[[#This Row],[Sales]],0)</f>
        <v>0.1698722222222222</v>
      </c>
      <c r="O2650" s="7" t="str">
        <f>TEXT(Sales_Data[[#This Row],[Order_Date]],"mmm")</f>
        <v>Aug</v>
      </c>
      <c r="P2650" s="9" t="str">
        <f>TEXT(Sales_Data[[#This Row],[Order_Date]],"yyyy")</f>
        <v>2025</v>
      </c>
      <c r="Q2650" s="9" t="str">
        <f t="shared" si="41"/>
        <v>Existing</v>
      </c>
      <c r="R2650" s="1" t="s">
        <v>64</v>
      </c>
    </row>
    <row r="2651" spans="1:18" x14ac:dyDescent="0.35">
      <c r="A2651" s="1" t="s">
        <v>5997</v>
      </c>
      <c r="B2651" s="2">
        <v>45951</v>
      </c>
      <c r="C2651" s="1" t="s">
        <v>1684</v>
      </c>
      <c r="D2651" s="1" t="s">
        <v>1820</v>
      </c>
      <c r="E2651" s="1" t="s">
        <v>106</v>
      </c>
      <c r="F2651" s="1" t="s">
        <v>33</v>
      </c>
      <c r="G2651" s="1" t="s">
        <v>18</v>
      </c>
      <c r="H2651" s="1" t="s">
        <v>131</v>
      </c>
      <c r="I2651">
        <v>5</v>
      </c>
      <c r="J2651">
        <v>1500</v>
      </c>
      <c r="K2651" s="7">
        <v>0.05</v>
      </c>
      <c r="L2651">
        <v>7125</v>
      </c>
      <c r="M2651">
        <v>1661.19</v>
      </c>
      <c r="N2651" s="7">
        <f>IFERROR(Sales_Data[[#This Row],[Profit]]/Sales_Data[[#This Row],[Sales]],0)</f>
        <v>0.23314947368421055</v>
      </c>
      <c r="O2651" s="7" t="str">
        <f>TEXT(Sales_Data[[#This Row],[Order_Date]],"mmm")</f>
        <v>Oct</v>
      </c>
      <c r="P2651" s="9" t="str">
        <f>TEXT(Sales_Data[[#This Row],[Order_Date]],"yyyy")</f>
        <v>2025</v>
      </c>
      <c r="Q2651" s="9" t="str">
        <f t="shared" si="41"/>
        <v>Existing</v>
      </c>
      <c r="R2651" s="1" t="s">
        <v>73</v>
      </c>
    </row>
    <row r="2652" spans="1:18" x14ac:dyDescent="0.35">
      <c r="A2652" s="1" t="s">
        <v>5998</v>
      </c>
      <c r="B2652" s="2">
        <v>45913</v>
      </c>
      <c r="C2652" s="1" t="s">
        <v>3628</v>
      </c>
      <c r="D2652" s="1" t="s">
        <v>4743</v>
      </c>
      <c r="E2652" s="1" t="s">
        <v>32</v>
      </c>
      <c r="F2652" s="1" t="s">
        <v>33</v>
      </c>
      <c r="G2652" s="1" t="s">
        <v>34</v>
      </c>
      <c r="H2652" s="1" t="s">
        <v>107</v>
      </c>
      <c r="I2652">
        <v>4</v>
      </c>
      <c r="J2652">
        <v>6500</v>
      </c>
      <c r="K2652" s="7">
        <v>0</v>
      </c>
      <c r="L2652">
        <v>26000</v>
      </c>
      <c r="M2652">
        <v>5358.21</v>
      </c>
      <c r="N2652" s="7">
        <f>IFERROR(Sales_Data[[#This Row],[Profit]]/Sales_Data[[#This Row],[Sales]],0)</f>
        <v>0.20608499999999999</v>
      </c>
      <c r="O2652" s="7" t="str">
        <f>TEXT(Sales_Data[[#This Row],[Order_Date]],"mmm")</f>
        <v>Sep</v>
      </c>
      <c r="P2652" s="9" t="str">
        <f>TEXT(Sales_Data[[#This Row],[Order_Date]],"yyyy")</f>
        <v>2025</v>
      </c>
      <c r="Q2652" s="9" t="str">
        <f t="shared" si="41"/>
        <v>Existing</v>
      </c>
      <c r="R2652" s="1" t="s">
        <v>64</v>
      </c>
    </row>
    <row r="2653" spans="1:18" x14ac:dyDescent="0.35">
      <c r="A2653" s="1" t="s">
        <v>5999</v>
      </c>
      <c r="B2653" s="2">
        <v>45680</v>
      </c>
      <c r="C2653" s="1" t="s">
        <v>4154</v>
      </c>
      <c r="D2653" s="1" t="s">
        <v>5240</v>
      </c>
      <c r="E2653" s="1" t="s">
        <v>62</v>
      </c>
      <c r="F2653" s="1" t="s">
        <v>41</v>
      </c>
      <c r="G2653" s="1" t="s">
        <v>120</v>
      </c>
      <c r="H2653" s="1" t="s">
        <v>217</v>
      </c>
      <c r="I2653">
        <v>2</v>
      </c>
      <c r="J2653">
        <v>3200</v>
      </c>
      <c r="K2653" s="7">
        <v>0</v>
      </c>
      <c r="L2653">
        <v>6400</v>
      </c>
      <c r="M2653">
        <v>1359.07</v>
      </c>
      <c r="N2653" s="7">
        <f>IFERROR(Sales_Data[[#This Row],[Profit]]/Sales_Data[[#This Row],[Sales]],0)</f>
        <v>0.2123546875</v>
      </c>
      <c r="O2653" s="7" t="str">
        <f>TEXT(Sales_Data[[#This Row],[Order_Date]],"mmm")</f>
        <v>Jan</v>
      </c>
      <c r="P2653" s="9" t="str">
        <f>TEXT(Sales_Data[[#This Row],[Order_Date]],"yyyy")</f>
        <v>2025</v>
      </c>
      <c r="Q2653" s="9" t="str">
        <f t="shared" si="41"/>
        <v>Existing</v>
      </c>
      <c r="R2653" s="1" t="s">
        <v>64</v>
      </c>
    </row>
    <row r="2654" spans="1:18" x14ac:dyDescent="0.35">
      <c r="A2654" s="1" t="s">
        <v>6000</v>
      </c>
      <c r="B2654" s="2">
        <v>45888</v>
      </c>
      <c r="C2654" s="1" t="s">
        <v>6001</v>
      </c>
      <c r="D2654" s="1" t="s">
        <v>4730</v>
      </c>
      <c r="E2654" s="1" t="s">
        <v>51</v>
      </c>
      <c r="F2654" s="1" t="s">
        <v>52</v>
      </c>
      <c r="G2654" s="1" t="s">
        <v>26</v>
      </c>
      <c r="H2654" s="1" t="s">
        <v>27</v>
      </c>
      <c r="I2654">
        <v>5</v>
      </c>
      <c r="J2654">
        <v>1200</v>
      </c>
      <c r="K2654" s="7">
        <v>0.15</v>
      </c>
      <c r="L2654">
        <v>5100</v>
      </c>
      <c r="M2654">
        <v>1159.99</v>
      </c>
      <c r="N2654" s="7">
        <f>IFERROR(Sales_Data[[#This Row],[Profit]]/Sales_Data[[#This Row],[Sales]],0)</f>
        <v>0.22744901960784314</v>
      </c>
      <c r="O2654" s="7" t="str">
        <f>TEXT(Sales_Data[[#This Row],[Order_Date]],"mmm")</f>
        <v>Aug</v>
      </c>
      <c r="P2654" s="9" t="str">
        <f>TEXT(Sales_Data[[#This Row],[Order_Date]],"yyyy")</f>
        <v>2025</v>
      </c>
      <c r="Q2654" s="9" t="str">
        <f t="shared" si="41"/>
        <v>Existing</v>
      </c>
      <c r="R2654" s="1" t="s">
        <v>36</v>
      </c>
    </row>
    <row r="2655" spans="1:18" x14ac:dyDescent="0.35">
      <c r="A2655" s="1" t="s">
        <v>6002</v>
      </c>
      <c r="B2655" s="2">
        <v>45982</v>
      </c>
      <c r="C2655" s="1" t="s">
        <v>5298</v>
      </c>
      <c r="D2655" s="1" t="s">
        <v>3573</v>
      </c>
      <c r="E2655" s="1" t="s">
        <v>24</v>
      </c>
      <c r="F2655" s="1" t="s">
        <v>25</v>
      </c>
      <c r="G2655" s="1" t="s">
        <v>26</v>
      </c>
      <c r="H2655" s="1" t="s">
        <v>58</v>
      </c>
      <c r="I2655">
        <v>4</v>
      </c>
      <c r="J2655">
        <v>1400</v>
      </c>
      <c r="K2655" s="7">
        <v>0.15</v>
      </c>
      <c r="L2655">
        <v>4760</v>
      </c>
      <c r="M2655">
        <v>515.70000000000005</v>
      </c>
      <c r="N2655" s="7">
        <f>IFERROR(Sales_Data[[#This Row],[Profit]]/Sales_Data[[#This Row],[Sales]],0)</f>
        <v>0.10834033613445379</v>
      </c>
      <c r="O2655" s="7" t="str">
        <f>TEXT(Sales_Data[[#This Row],[Order_Date]],"mmm")</f>
        <v>Nov</v>
      </c>
      <c r="P2655" s="9" t="str">
        <f>TEXT(Sales_Data[[#This Row],[Order_Date]],"yyyy")</f>
        <v>2025</v>
      </c>
      <c r="Q2655" s="9" t="str">
        <f t="shared" si="41"/>
        <v>Existing</v>
      </c>
      <c r="R2655" s="1" t="s">
        <v>64</v>
      </c>
    </row>
    <row r="2656" spans="1:18" x14ac:dyDescent="0.35">
      <c r="A2656" s="1" t="s">
        <v>6003</v>
      </c>
      <c r="B2656" s="2">
        <v>45863</v>
      </c>
      <c r="C2656" s="1" t="s">
        <v>5654</v>
      </c>
      <c r="D2656" s="1" t="s">
        <v>6004</v>
      </c>
      <c r="E2656" s="1" t="s">
        <v>111</v>
      </c>
      <c r="F2656" s="1" t="s">
        <v>33</v>
      </c>
      <c r="G2656" s="1" t="s">
        <v>34</v>
      </c>
      <c r="H2656" s="1" t="s">
        <v>35</v>
      </c>
      <c r="I2656">
        <v>5</v>
      </c>
      <c r="J2656">
        <v>9000</v>
      </c>
      <c r="K2656" s="7">
        <v>0.05</v>
      </c>
      <c r="L2656">
        <v>42750</v>
      </c>
      <c r="M2656">
        <v>5110.92</v>
      </c>
      <c r="N2656" s="7">
        <f>IFERROR(Sales_Data[[#This Row],[Profit]]/Sales_Data[[#This Row],[Sales]],0)</f>
        <v>0.11955368421052631</v>
      </c>
      <c r="O2656" s="7" t="str">
        <f>TEXT(Sales_Data[[#This Row],[Order_Date]],"mmm")</f>
        <v>Jul</v>
      </c>
      <c r="P2656" s="9" t="str">
        <f>TEXT(Sales_Data[[#This Row],[Order_Date]],"yyyy")</f>
        <v>2025</v>
      </c>
      <c r="Q2656" s="9" t="str">
        <f t="shared" si="41"/>
        <v>Existing</v>
      </c>
      <c r="R2656" s="1" t="s">
        <v>64</v>
      </c>
    </row>
    <row r="2657" spans="1:18" x14ac:dyDescent="0.35">
      <c r="A2657" s="1" t="s">
        <v>6005</v>
      </c>
      <c r="B2657" s="2">
        <v>45930</v>
      </c>
      <c r="C2657" s="1" t="s">
        <v>2055</v>
      </c>
      <c r="D2657" s="1" t="s">
        <v>6006</v>
      </c>
      <c r="E2657" s="1" t="s">
        <v>24</v>
      </c>
      <c r="F2657" s="1" t="s">
        <v>25</v>
      </c>
      <c r="G2657" s="1" t="s">
        <v>42</v>
      </c>
      <c r="H2657" s="1" t="s">
        <v>43</v>
      </c>
      <c r="I2657">
        <v>5</v>
      </c>
      <c r="J2657">
        <v>18000</v>
      </c>
      <c r="K2657" s="7">
        <v>0</v>
      </c>
      <c r="L2657">
        <v>90000</v>
      </c>
      <c r="M2657">
        <v>21328.12</v>
      </c>
      <c r="N2657" s="7">
        <f>IFERROR(Sales_Data[[#This Row],[Profit]]/Sales_Data[[#This Row],[Sales]],0)</f>
        <v>0.23697911111111111</v>
      </c>
      <c r="O2657" s="7" t="str">
        <f>TEXT(Sales_Data[[#This Row],[Order_Date]],"mmm")</f>
        <v>Sep</v>
      </c>
      <c r="P2657" s="9" t="str">
        <f>TEXT(Sales_Data[[#This Row],[Order_Date]],"yyyy")</f>
        <v>2025</v>
      </c>
      <c r="Q2657" s="9" t="str">
        <f t="shared" si="41"/>
        <v>Existing</v>
      </c>
      <c r="R2657" s="1" t="s">
        <v>64</v>
      </c>
    </row>
    <row r="2658" spans="1:18" x14ac:dyDescent="0.35">
      <c r="A2658" s="1" t="s">
        <v>6007</v>
      </c>
      <c r="B2658" s="2">
        <v>45853</v>
      </c>
      <c r="C2658" s="1" t="s">
        <v>4361</v>
      </c>
      <c r="D2658" s="1" t="s">
        <v>6008</v>
      </c>
      <c r="E2658" s="1" t="s">
        <v>62</v>
      </c>
      <c r="F2658" s="1" t="s">
        <v>41</v>
      </c>
      <c r="G2658" s="1" t="s">
        <v>42</v>
      </c>
      <c r="H2658" s="1" t="s">
        <v>112</v>
      </c>
      <c r="I2658">
        <v>1</v>
      </c>
      <c r="J2658">
        <v>2500</v>
      </c>
      <c r="K2658" s="7">
        <v>0</v>
      </c>
      <c r="L2658">
        <v>2500</v>
      </c>
      <c r="M2658">
        <v>355.79</v>
      </c>
      <c r="N2658" s="7">
        <f>IFERROR(Sales_Data[[#This Row],[Profit]]/Sales_Data[[#This Row],[Sales]],0)</f>
        <v>0.142316</v>
      </c>
      <c r="O2658" s="7" t="str">
        <f>TEXT(Sales_Data[[#This Row],[Order_Date]],"mmm")</f>
        <v>Jul</v>
      </c>
      <c r="P2658" s="9" t="str">
        <f>TEXT(Sales_Data[[#This Row],[Order_Date]],"yyyy")</f>
        <v>2025</v>
      </c>
      <c r="Q2658" s="9" t="str">
        <f t="shared" si="41"/>
        <v>New</v>
      </c>
      <c r="R2658" s="1" t="s">
        <v>28</v>
      </c>
    </row>
    <row r="2659" spans="1:18" x14ac:dyDescent="0.35">
      <c r="A2659" s="1" t="s">
        <v>6009</v>
      </c>
      <c r="B2659" s="2">
        <v>45911</v>
      </c>
      <c r="C2659" s="1" t="s">
        <v>5023</v>
      </c>
      <c r="D2659" s="1" t="s">
        <v>2786</v>
      </c>
      <c r="E2659" s="1" t="s">
        <v>62</v>
      </c>
      <c r="F2659" s="1" t="s">
        <v>41</v>
      </c>
      <c r="G2659" s="1" t="s">
        <v>18</v>
      </c>
      <c r="H2659" s="1" t="s">
        <v>131</v>
      </c>
      <c r="I2659">
        <v>3</v>
      </c>
      <c r="J2659">
        <v>1500</v>
      </c>
      <c r="K2659" s="7">
        <v>0.2</v>
      </c>
      <c r="L2659">
        <v>3600</v>
      </c>
      <c r="M2659">
        <v>508.2</v>
      </c>
      <c r="N2659" s="7">
        <f>IFERROR(Sales_Data[[#This Row],[Profit]]/Sales_Data[[#This Row],[Sales]],0)</f>
        <v>0.14116666666666666</v>
      </c>
      <c r="O2659" s="7" t="str">
        <f>TEXT(Sales_Data[[#This Row],[Order_Date]],"mmm")</f>
        <v>Sep</v>
      </c>
      <c r="P2659" s="9" t="str">
        <f>TEXT(Sales_Data[[#This Row],[Order_Date]],"yyyy")</f>
        <v>2025</v>
      </c>
      <c r="Q2659" s="9" t="str">
        <f t="shared" si="41"/>
        <v>Existing</v>
      </c>
      <c r="R2659" s="1" t="s">
        <v>36</v>
      </c>
    </row>
    <row r="2660" spans="1:18" x14ac:dyDescent="0.35">
      <c r="A2660" s="1" t="s">
        <v>6010</v>
      </c>
      <c r="B2660" s="2">
        <v>45834</v>
      </c>
      <c r="C2660" s="1" t="s">
        <v>6011</v>
      </c>
      <c r="D2660" s="1" t="s">
        <v>6012</v>
      </c>
      <c r="E2660" s="1" t="s">
        <v>86</v>
      </c>
      <c r="F2660" s="1" t="s">
        <v>25</v>
      </c>
      <c r="G2660" s="1" t="s">
        <v>42</v>
      </c>
      <c r="H2660" s="1" t="s">
        <v>47</v>
      </c>
      <c r="I2660">
        <v>4</v>
      </c>
      <c r="J2660">
        <v>55000</v>
      </c>
      <c r="K2660" s="7">
        <v>0.05</v>
      </c>
      <c r="L2660">
        <v>209000</v>
      </c>
      <c r="M2660">
        <v>23753.16</v>
      </c>
      <c r="N2660" s="7">
        <f>IFERROR(Sales_Data[[#This Row],[Profit]]/Sales_Data[[#This Row],[Sales]],0)</f>
        <v>0.11365148325358852</v>
      </c>
      <c r="O2660" s="7" t="str">
        <f>TEXT(Sales_Data[[#This Row],[Order_Date]],"mmm")</f>
        <v>Jun</v>
      </c>
      <c r="P2660" s="9" t="str">
        <f>TEXT(Sales_Data[[#This Row],[Order_Date]],"yyyy")</f>
        <v>2025</v>
      </c>
      <c r="Q2660" s="9" t="str">
        <f t="shared" si="41"/>
        <v>Existing</v>
      </c>
      <c r="R2660" s="1" t="s">
        <v>64</v>
      </c>
    </row>
    <row r="2661" spans="1:18" x14ac:dyDescent="0.35">
      <c r="A2661" s="1" t="s">
        <v>6013</v>
      </c>
      <c r="B2661" s="2">
        <v>45861</v>
      </c>
      <c r="C2661" s="1" t="s">
        <v>4219</v>
      </c>
      <c r="D2661" s="1" t="s">
        <v>5716</v>
      </c>
      <c r="E2661" s="1" t="s">
        <v>24</v>
      </c>
      <c r="F2661" s="1" t="s">
        <v>25</v>
      </c>
      <c r="G2661" s="1" t="s">
        <v>26</v>
      </c>
      <c r="H2661" s="1" t="s">
        <v>27</v>
      </c>
      <c r="I2661">
        <v>4</v>
      </c>
      <c r="J2661">
        <v>1200</v>
      </c>
      <c r="K2661" s="7">
        <v>0</v>
      </c>
      <c r="L2661">
        <v>4800</v>
      </c>
      <c r="M2661">
        <v>851.26</v>
      </c>
      <c r="N2661" s="7">
        <f>IFERROR(Sales_Data[[#This Row],[Profit]]/Sales_Data[[#This Row],[Sales]],0)</f>
        <v>0.17734583333333334</v>
      </c>
      <c r="O2661" s="7" t="str">
        <f>TEXT(Sales_Data[[#This Row],[Order_Date]],"mmm")</f>
        <v>Jul</v>
      </c>
      <c r="P2661" s="9" t="str">
        <f>TEXT(Sales_Data[[#This Row],[Order_Date]],"yyyy")</f>
        <v>2025</v>
      </c>
      <c r="Q2661" s="9" t="str">
        <f t="shared" si="41"/>
        <v>Existing</v>
      </c>
      <c r="R2661" s="1" t="s">
        <v>36</v>
      </c>
    </row>
    <row r="2662" spans="1:18" x14ac:dyDescent="0.35">
      <c r="A2662" s="1" t="s">
        <v>6014</v>
      </c>
      <c r="B2662" s="2">
        <v>45687</v>
      </c>
      <c r="C2662" s="1" t="s">
        <v>1115</v>
      </c>
      <c r="D2662" s="1" t="s">
        <v>2946</v>
      </c>
      <c r="E2662" s="1" t="s">
        <v>106</v>
      </c>
      <c r="F2662" s="1" t="s">
        <v>33</v>
      </c>
      <c r="G2662" s="1" t="s">
        <v>18</v>
      </c>
      <c r="H2662" s="1" t="s">
        <v>19</v>
      </c>
      <c r="I2662">
        <v>2</v>
      </c>
      <c r="J2662">
        <v>700</v>
      </c>
      <c r="K2662" s="7">
        <v>0.2</v>
      </c>
      <c r="L2662">
        <v>1120</v>
      </c>
      <c r="M2662">
        <v>230.14</v>
      </c>
      <c r="N2662" s="7">
        <f>IFERROR(Sales_Data[[#This Row],[Profit]]/Sales_Data[[#This Row],[Sales]],0)</f>
        <v>0.20548214285714284</v>
      </c>
      <c r="O2662" s="7" t="str">
        <f>TEXT(Sales_Data[[#This Row],[Order_Date]],"mmm")</f>
        <v>Jan</v>
      </c>
      <c r="P2662" s="9" t="str">
        <f>TEXT(Sales_Data[[#This Row],[Order_Date]],"yyyy")</f>
        <v>2025</v>
      </c>
      <c r="Q2662" s="9" t="str">
        <f t="shared" si="41"/>
        <v>Existing</v>
      </c>
      <c r="R2662" s="1" t="s">
        <v>28</v>
      </c>
    </row>
    <row r="2663" spans="1:18" x14ac:dyDescent="0.35">
      <c r="A2663" s="1" t="s">
        <v>6015</v>
      </c>
      <c r="B2663" s="2">
        <v>45780</v>
      </c>
      <c r="C2663" s="1" t="s">
        <v>6016</v>
      </c>
      <c r="D2663" s="1" t="s">
        <v>6017</v>
      </c>
      <c r="E2663" s="1" t="s">
        <v>86</v>
      </c>
      <c r="F2663" s="1" t="s">
        <v>25</v>
      </c>
      <c r="G2663" s="1" t="s">
        <v>42</v>
      </c>
      <c r="H2663" s="1" t="s">
        <v>43</v>
      </c>
      <c r="I2663">
        <v>1</v>
      </c>
      <c r="J2663">
        <v>18000</v>
      </c>
      <c r="K2663" s="7">
        <v>0.05</v>
      </c>
      <c r="L2663">
        <v>17100</v>
      </c>
      <c r="M2663">
        <v>1746.39</v>
      </c>
      <c r="N2663" s="7">
        <f>IFERROR(Sales_Data[[#This Row],[Profit]]/Sales_Data[[#This Row],[Sales]],0)</f>
        <v>0.1021280701754386</v>
      </c>
      <c r="O2663" s="7" t="str">
        <f>TEXT(Sales_Data[[#This Row],[Order_Date]],"mmm")</f>
        <v>May</v>
      </c>
      <c r="P2663" s="9" t="str">
        <f>TEXT(Sales_Data[[#This Row],[Order_Date]],"yyyy")</f>
        <v>2025</v>
      </c>
      <c r="Q2663" s="9" t="str">
        <f t="shared" si="41"/>
        <v>New</v>
      </c>
      <c r="R2663" s="1" t="s">
        <v>64</v>
      </c>
    </row>
    <row r="2664" spans="1:18" x14ac:dyDescent="0.35">
      <c r="A2664" s="1" t="s">
        <v>6018</v>
      </c>
      <c r="B2664" s="2">
        <v>45966</v>
      </c>
      <c r="C2664" s="1" t="s">
        <v>2817</v>
      </c>
      <c r="D2664" s="1" t="s">
        <v>5490</v>
      </c>
      <c r="E2664" s="1" t="s">
        <v>111</v>
      </c>
      <c r="F2664" s="1" t="s">
        <v>33</v>
      </c>
      <c r="G2664" s="1" t="s">
        <v>18</v>
      </c>
      <c r="H2664" s="1" t="s">
        <v>19</v>
      </c>
      <c r="I2664">
        <v>2</v>
      </c>
      <c r="J2664">
        <v>700</v>
      </c>
      <c r="K2664" s="7">
        <v>0.05</v>
      </c>
      <c r="L2664">
        <v>1330</v>
      </c>
      <c r="M2664">
        <v>127.92</v>
      </c>
      <c r="N2664" s="7">
        <f>IFERROR(Sales_Data[[#This Row],[Profit]]/Sales_Data[[#This Row],[Sales]],0)</f>
        <v>9.6180451127819547E-2</v>
      </c>
      <c r="O2664" s="7" t="str">
        <f>TEXT(Sales_Data[[#This Row],[Order_Date]],"mmm")</f>
        <v>Nov</v>
      </c>
      <c r="P2664" s="9" t="str">
        <f>TEXT(Sales_Data[[#This Row],[Order_Date]],"yyyy")</f>
        <v>2025</v>
      </c>
      <c r="Q2664" s="9" t="str">
        <f t="shared" si="41"/>
        <v>Existing</v>
      </c>
      <c r="R2664" s="1" t="s">
        <v>73</v>
      </c>
    </row>
    <row r="2665" spans="1:18" x14ac:dyDescent="0.35">
      <c r="A2665" s="1" t="s">
        <v>6019</v>
      </c>
      <c r="B2665" s="2">
        <v>45921</v>
      </c>
      <c r="C2665" s="1" t="s">
        <v>5253</v>
      </c>
      <c r="D2665" s="1" t="s">
        <v>1191</v>
      </c>
      <c r="E2665" s="1" t="s">
        <v>17</v>
      </c>
      <c r="F2665" s="1" t="s">
        <v>17</v>
      </c>
      <c r="G2665" s="1" t="s">
        <v>42</v>
      </c>
      <c r="H2665" s="1" t="s">
        <v>43</v>
      </c>
      <c r="I2665">
        <v>4</v>
      </c>
      <c r="J2665">
        <v>18000</v>
      </c>
      <c r="K2665" s="7">
        <v>0.1</v>
      </c>
      <c r="L2665">
        <v>64800</v>
      </c>
      <c r="M2665">
        <v>6295.69</v>
      </c>
      <c r="N2665" s="7">
        <f>IFERROR(Sales_Data[[#This Row],[Profit]]/Sales_Data[[#This Row],[Sales]],0)</f>
        <v>9.7155709876543206E-2</v>
      </c>
      <c r="O2665" s="7" t="str">
        <f>TEXT(Sales_Data[[#This Row],[Order_Date]],"mmm")</f>
        <v>Sep</v>
      </c>
      <c r="P2665" s="9" t="str">
        <f>TEXT(Sales_Data[[#This Row],[Order_Date]],"yyyy")</f>
        <v>2025</v>
      </c>
      <c r="Q2665" s="9" t="str">
        <f t="shared" si="41"/>
        <v>Existing</v>
      </c>
      <c r="R2665" s="1" t="s">
        <v>73</v>
      </c>
    </row>
    <row r="2666" spans="1:18" x14ac:dyDescent="0.35">
      <c r="A2666" s="1" t="s">
        <v>6020</v>
      </c>
      <c r="B2666" s="2">
        <v>45950</v>
      </c>
      <c r="C2666" s="1" t="s">
        <v>6021</v>
      </c>
      <c r="D2666" s="1" t="s">
        <v>2742</v>
      </c>
      <c r="E2666" s="1" t="s">
        <v>106</v>
      </c>
      <c r="F2666" s="1" t="s">
        <v>33</v>
      </c>
      <c r="G2666" s="1" t="s">
        <v>120</v>
      </c>
      <c r="H2666" s="1" t="s">
        <v>121</v>
      </c>
      <c r="I2666">
        <v>3</v>
      </c>
      <c r="J2666">
        <v>2800</v>
      </c>
      <c r="K2666" s="7">
        <v>0.1</v>
      </c>
      <c r="L2666">
        <v>7560</v>
      </c>
      <c r="M2666">
        <v>1698.03</v>
      </c>
      <c r="N2666" s="7">
        <f>IFERROR(Sales_Data[[#This Row],[Profit]]/Sales_Data[[#This Row],[Sales]],0)</f>
        <v>0.22460714285714287</v>
      </c>
      <c r="O2666" s="7" t="str">
        <f>TEXT(Sales_Data[[#This Row],[Order_Date]],"mmm")</f>
        <v>Oct</v>
      </c>
      <c r="P2666" s="9" t="str">
        <f>TEXT(Sales_Data[[#This Row],[Order_Date]],"yyyy")</f>
        <v>2025</v>
      </c>
      <c r="Q2666" s="9" t="str">
        <f t="shared" si="41"/>
        <v>Existing</v>
      </c>
      <c r="R2666" s="1" t="s">
        <v>36</v>
      </c>
    </row>
    <row r="2667" spans="1:18" x14ac:dyDescent="0.35">
      <c r="A2667" s="1" t="s">
        <v>6022</v>
      </c>
      <c r="B2667" s="2">
        <v>45996</v>
      </c>
      <c r="C2667" s="1" t="s">
        <v>6023</v>
      </c>
      <c r="D2667" s="1" t="s">
        <v>3237</v>
      </c>
      <c r="E2667" s="1" t="s">
        <v>56</v>
      </c>
      <c r="F2667" s="1" t="s">
        <v>57</v>
      </c>
      <c r="G2667" s="1" t="s">
        <v>42</v>
      </c>
      <c r="H2667" s="1" t="s">
        <v>102</v>
      </c>
      <c r="I2667">
        <v>5</v>
      </c>
      <c r="J2667">
        <v>25000</v>
      </c>
      <c r="K2667" s="7">
        <v>0.15</v>
      </c>
      <c r="L2667">
        <v>106250</v>
      </c>
      <c r="M2667">
        <v>10497.82</v>
      </c>
      <c r="N2667" s="7">
        <f>IFERROR(Sales_Data[[#This Row],[Profit]]/Sales_Data[[#This Row],[Sales]],0)</f>
        <v>9.8803011764705878E-2</v>
      </c>
      <c r="O2667" s="7" t="str">
        <f>TEXT(Sales_Data[[#This Row],[Order_Date]],"mmm")</f>
        <v>Dec</v>
      </c>
      <c r="P2667" s="9" t="str">
        <f>TEXT(Sales_Data[[#This Row],[Order_Date]],"yyyy")</f>
        <v>2025</v>
      </c>
      <c r="Q2667" s="9" t="str">
        <f t="shared" si="41"/>
        <v>Existing</v>
      </c>
      <c r="R2667" s="1" t="s">
        <v>64</v>
      </c>
    </row>
    <row r="2668" spans="1:18" x14ac:dyDescent="0.35">
      <c r="A2668" s="1" t="s">
        <v>6024</v>
      </c>
      <c r="B2668" s="2">
        <v>45841</v>
      </c>
      <c r="C2668" s="1" t="s">
        <v>4115</v>
      </c>
      <c r="D2668" s="1" t="s">
        <v>4904</v>
      </c>
      <c r="E2668" s="1" t="s">
        <v>56</v>
      </c>
      <c r="F2668" s="1" t="s">
        <v>57</v>
      </c>
      <c r="G2668" s="1" t="s">
        <v>26</v>
      </c>
      <c r="H2668" s="1" t="s">
        <v>82</v>
      </c>
      <c r="I2668">
        <v>4</v>
      </c>
      <c r="J2668">
        <v>450</v>
      </c>
      <c r="K2668" s="7">
        <v>0</v>
      </c>
      <c r="L2668">
        <v>1800</v>
      </c>
      <c r="M2668">
        <v>323.92</v>
      </c>
      <c r="N2668" s="7">
        <f>IFERROR(Sales_Data[[#This Row],[Profit]]/Sales_Data[[#This Row],[Sales]],0)</f>
        <v>0.17995555555555556</v>
      </c>
      <c r="O2668" s="7" t="str">
        <f>TEXT(Sales_Data[[#This Row],[Order_Date]],"mmm")</f>
        <v>Jul</v>
      </c>
      <c r="P2668" s="9" t="str">
        <f>TEXT(Sales_Data[[#This Row],[Order_Date]],"yyyy")</f>
        <v>2025</v>
      </c>
      <c r="Q2668" s="9" t="str">
        <f t="shared" si="41"/>
        <v>Existing</v>
      </c>
      <c r="R2668" s="1" t="s">
        <v>73</v>
      </c>
    </row>
    <row r="2669" spans="1:18" x14ac:dyDescent="0.35">
      <c r="A2669" s="1" t="s">
        <v>6025</v>
      </c>
      <c r="B2669" s="2">
        <v>45832</v>
      </c>
      <c r="C2669" s="1" t="s">
        <v>5566</v>
      </c>
      <c r="D2669" s="1" t="s">
        <v>6026</v>
      </c>
      <c r="E2669" s="1" t="s">
        <v>62</v>
      </c>
      <c r="F2669" s="1" t="s">
        <v>41</v>
      </c>
      <c r="G2669" s="1" t="s">
        <v>26</v>
      </c>
      <c r="H2669" s="1" t="s">
        <v>27</v>
      </c>
      <c r="I2669">
        <v>2</v>
      </c>
      <c r="J2669">
        <v>1200</v>
      </c>
      <c r="K2669" s="7">
        <v>0.1</v>
      </c>
      <c r="L2669">
        <v>2160</v>
      </c>
      <c r="M2669">
        <v>269.91000000000003</v>
      </c>
      <c r="N2669" s="7">
        <f>IFERROR(Sales_Data[[#This Row],[Profit]]/Sales_Data[[#This Row],[Sales]],0)</f>
        <v>0.12495833333333335</v>
      </c>
      <c r="O2669" s="7" t="str">
        <f>TEXT(Sales_Data[[#This Row],[Order_Date]],"mmm")</f>
        <v>Jun</v>
      </c>
      <c r="P2669" s="9" t="str">
        <f>TEXT(Sales_Data[[#This Row],[Order_Date]],"yyyy")</f>
        <v>2025</v>
      </c>
      <c r="Q2669" s="9" t="str">
        <f t="shared" si="41"/>
        <v>Existing</v>
      </c>
      <c r="R2669" s="1" t="s">
        <v>73</v>
      </c>
    </row>
    <row r="2670" spans="1:18" x14ac:dyDescent="0.35">
      <c r="A2670" s="1" t="s">
        <v>6027</v>
      </c>
      <c r="B2670" s="2">
        <v>45878</v>
      </c>
      <c r="C2670" s="1" t="s">
        <v>6028</v>
      </c>
      <c r="D2670" s="1" t="s">
        <v>1903</v>
      </c>
      <c r="E2670" s="1" t="s">
        <v>106</v>
      </c>
      <c r="F2670" s="1" t="s">
        <v>33</v>
      </c>
      <c r="G2670" s="1" t="s">
        <v>34</v>
      </c>
      <c r="H2670" s="1" t="s">
        <v>77</v>
      </c>
      <c r="I2670">
        <v>5</v>
      </c>
      <c r="J2670">
        <v>22000</v>
      </c>
      <c r="K2670" s="7">
        <v>0.05</v>
      </c>
      <c r="L2670">
        <v>104500</v>
      </c>
      <c r="M2670">
        <v>23495.55</v>
      </c>
      <c r="N2670" s="7">
        <f>IFERROR(Sales_Data[[#This Row],[Profit]]/Sales_Data[[#This Row],[Sales]],0)</f>
        <v>0.2248377990430622</v>
      </c>
      <c r="O2670" s="7" t="str">
        <f>TEXT(Sales_Data[[#This Row],[Order_Date]],"mmm")</f>
        <v>Aug</v>
      </c>
      <c r="P2670" s="9" t="str">
        <f>TEXT(Sales_Data[[#This Row],[Order_Date]],"yyyy")</f>
        <v>2025</v>
      </c>
      <c r="Q2670" s="9" t="str">
        <f t="shared" si="41"/>
        <v>Existing</v>
      </c>
      <c r="R2670" s="1" t="s">
        <v>73</v>
      </c>
    </row>
    <row r="2671" spans="1:18" x14ac:dyDescent="0.35">
      <c r="A2671" s="1" t="s">
        <v>6029</v>
      </c>
      <c r="B2671" s="2">
        <v>45879</v>
      </c>
      <c r="C2671" s="1" t="s">
        <v>6030</v>
      </c>
      <c r="D2671" s="1" t="s">
        <v>5092</v>
      </c>
      <c r="E2671" s="1" t="s">
        <v>135</v>
      </c>
      <c r="F2671" s="1" t="s">
        <v>136</v>
      </c>
      <c r="G2671" s="1" t="s">
        <v>42</v>
      </c>
      <c r="H2671" s="1" t="s">
        <v>43</v>
      </c>
      <c r="I2671">
        <v>3</v>
      </c>
      <c r="J2671">
        <v>18000</v>
      </c>
      <c r="K2671" s="7">
        <v>0</v>
      </c>
      <c r="L2671">
        <v>54000</v>
      </c>
      <c r="M2671">
        <v>7434.93</v>
      </c>
      <c r="N2671" s="7">
        <f>IFERROR(Sales_Data[[#This Row],[Profit]]/Sales_Data[[#This Row],[Sales]],0)</f>
        <v>0.13768388888888888</v>
      </c>
      <c r="O2671" s="7" t="str">
        <f>TEXT(Sales_Data[[#This Row],[Order_Date]],"mmm")</f>
        <v>Aug</v>
      </c>
      <c r="P2671" s="9" t="str">
        <f>TEXT(Sales_Data[[#This Row],[Order_Date]],"yyyy")</f>
        <v>2025</v>
      </c>
      <c r="Q2671" s="9" t="str">
        <f t="shared" si="41"/>
        <v>Existing</v>
      </c>
      <c r="R2671" s="1" t="s">
        <v>73</v>
      </c>
    </row>
    <row r="2672" spans="1:18" x14ac:dyDescent="0.35">
      <c r="A2672" s="1" t="s">
        <v>6031</v>
      </c>
      <c r="B2672" s="2">
        <v>45814</v>
      </c>
      <c r="C2672" s="1" t="s">
        <v>4159</v>
      </c>
      <c r="D2672" s="1" t="s">
        <v>2369</v>
      </c>
      <c r="E2672" s="1" t="s">
        <v>62</v>
      </c>
      <c r="F2672" s="1" t="s">
        <v>41</v>
      </c>
      <c r="G2672" s="1" t="s">
        <v>18</v>
      </c>
      <c r="H2672" s="1" t="s">
        <v>292</v>
      </c>
      <c r="I2672">
        <v>2</v>
      </c>
      <c r="J2672">
        <v>500</v>
      </c>
      <c r="K2672" s="7">
        <v>0</v>
      </c>
      <c r="L2672">
        <v>1000</v>
      </c>
      <c r="M2672">
        <v>246.59</v>
      </c>
      <c r="N2672" s="7">
        <f>IFERROR(Sales_Data[[#This Row],[Profit]]/Sales_Data[[#This Row],[Sales]],0)</f>
        <v>0.24659</v>
      </c>
      <c r="O2672" s="7" t="str">
        <f>TEXT(Sales_Data[[#This Row],[Order_Date]],"mmm")</f>
        <v>Jun</v>
      </c>
      <c r="P2672" s="9" t="str">
        <f>TEXT(Sales_Data[[#This Row],[Order_Date]],"yyyy")</f>
        <v>2025</v>
      </c>
      <c r="Q2672" s="9" t="str">
        <f t="shared" si="41"/>
        <v>Existing</v>
      </c>
      <c r="R2672" s="1" t="s">
        <v>64</v>
      </c>
    </row>
    <row r="2673" spans="1:18" x14ac:dyDescent="0.35">
      <c r="A2673" s="1" t="s">
        <v>6032</v>
      </c>
      <c r="B2673" s="2">
        <v>45892</v>
      </c>
      <c r="C2673" s="1" t="s">
        <v>350</v>
      </c>
      <c r="D2673" s="1" t="s">
        <v>2498</v>
      </c>
      <c r="E2673" s="1" t="s">
        <v>56</v>
      </c>
      <c r="F2673" s="1" t="s">
        <v>57</v>
      </c>
      <c r="G2673" s="1" t="s">
        <v>18</v>
      </c>
      <c r="H2673" s="1" t="s">
        <v>131</v>
      </c>
      <c r="I2673">
        <v>1</v>
      </c>
      <c r="J2673">
        <v>1500</v>
      </c>
      <c r="K2673" s="7">
        <v>0</v>
      </c>
      <c r="L2673">
        <v>1500</v>
      </c>
      <c r="M2673">
        <v>370.47</v>
      </c>
      <c r="N2673" s="7">
        <f>IFERROR(Sales_Data[[#This Row],[Profit]]/Sales_Data[[#This Row],[Sales]],0)</f>
        <v>0.24698000000000001</v>
      </c>
      <c r="O2673" s="7" t="str">
        <f>TEXT(Sales_Data[[#This Row],[Order_Date]],"mmm")</f>
        <v>Aug</v>
      </c>
      <c r="P2673" s="9" t="str">
        <f>TEXT(Sales_Data[[#This Row],[Order_Date]],"yyyy")</f>
        <v>2025</v>
      </c>
      <c r="Q2673" s="9" t="str">
        <f t="shared" si="41"/>
        <v>New</v>
      </c>
      <c r="R2673" s="1" t="s">
        <v>20</v>
      </c>
    </row>
    <row r="2674" spans="1:18" x14ac:dyDescent="0.35">
      <c r="A2674" s="1" t="s">
        <v>6033</v>
      </c>
      <c r="B2674" s="2">
        <v>45730</v>
      </c>
      <c r="C2674" s="1" t="s">
        <v>6034</v>
      </c>
      <c r="D2674" s="1" t="s">
        <v>6035</v>
      </c>
      <c r="E2674" s="1" t="s">
        <v>111</v>
      </c>
      <c r="F2674" s="1" t="s">
        <v>33</v>
      </c>
      <c r="G2674" s="1" t="s">
        <v>26</v>
      </c>
      <c r="H2674" s="1" t="s">
        <v>58</v>
      </c>
      <c r="I2674">
        <v>5</v>
      </c>
      <c r="J2674">
        <v>1400</v>
      </c>
      <c r="K2674" s="7">
        <v>0.1</v>
      </c>
      <c r="L2674">
        <v>6300</v>
      </c>
      <c r="M2674">
        <v>702.39</v>
      </c>
      <c r="N2674" s="7">
        <f>IFERROR(Sales_Data[[#This Row],[Profit]]/Sales_Data[[#This Row],[Sales]],0)</f>
        <v>0.11149047619047618</v>
      </c>
      <c r="O2674" s="7" t="str">
        <f>TEXT(Sales_Data[[#This Row],[Order_Date]],"mmm")</f>
        <v>Mar</v>
      </c>
      <c r="P2674" s="9" t="str">
        <f>TEXT(Sales_Data[[#This Row],[Order_Date]],"yyyy")</f>
        <v>2025</v>
      </c>
      <c r="Q2674" s="9" t="str">
        <f t="shared" si="41"/>
        <v>Existing</v>
      </c>
      <c r="R2674" s="1" t="s">
        <v>36</v>
      </c>
    </row>
    <row r="2675" spans="1:18" x14ac:dyDescent="0.35">
      <c r="A2675" s="1" t="s">
        <v>6036</v>
      </c>
      <c r="B2675" s="2">
        <v>45923</v>
      </c>
      <c r="C2675" s="1" t="s">
        <v>3230</v>
      </c>
      <c r="D2675" s="1" t="s">
        <v>506</v>
      </c>
      <c r="E2675" s="1" t="s">
        <v>160</v>
      </c>
      <c r="F2675" s="1" t="s">
        <v>161</v>
      </c>
      <c r="G2675" s="1" t="s">
        <v>120</v>
      </c>
      <c r="H2675" s="1" t="s">
        <v>146</v>
      </c>
      <c r="I2675">
        <v>2</v>
      </c>
      <c r="J2675">
        <v>800</v>
      </c>
      <c r="K2675" s="7">
        <v>0.1</v>
      </c>
      <c r="L2675">
        <v>1440</v>
      </c>
      <c r="M2675">
        <v>334.41</v>
      </c>
      <c r="N2675" s="7">
        <f>IFERROR(Sales_Data[[#This Row],[Profit]]/Sales_Data[[#This Row],[Sales]],0)</f>
        <v>0.23222916666666668</v>
      </c>
      <c r="O2675" s="7" t="str">
        <f>TEXT(Sales_Data[[#This Row],[Order_Date]],"mmm")</f>
        <v>Sep</v>
      </c>
      <c r="P2675" s="9" t="str">
        <f>TEXT(Sales_Data[[#This Row],[Order_Date]],"yyyy")</f>
        <v>2025</v>
      </c>
      <c r="Q2675" s="9" t="str">
        <f t="shared" si="41"/>
        <v>Existing</v>
      </c>
      <c r="R2675" s="1" t="s">
        <v>73</v>
      </c>
    </row>
    <row r="2676" spans="1:18" x14ac:dyDescent="0.35">
      <c r="A2676" s="1" t="s">
        <v>6037</v>
      </c>
      <c r="B2676" s="2">
        <v>45801</v>
      </c>
      <c r="C2676" s="1" t="s">
        <v>2879</v>
      </c>
      <c r="D2676" s="1" t="s">
        <v>5674</v>
      </c>
      <c r="E2676" s="1" t="s">
        <v>24</v>
      </c>
      <c r="F2676" s="1" t="s">
        <v>25</v>
      </c>
      <c r="G2676" s="1" t="s">
        <v>18</v>
      </c>
      <c r="H2676" s="1" t="s">
        <v>72</v>
      </c>
      <c r="I2676">
        <v>5</v>
      </c>
      <c r="J2676">
        <v>350</v>
      </c>
      <c r="K2676" s="7">
        <v>0</v>
      </c>
      <c r="L2676">
        <v>1750</v>
      </c>
      <c r="M2676">
        <v>389.19</v>
      </c>
      <c r="N2676" s="7">
        <f>IFERROR(Sales_Data[[#This Row],[Profit]]/Sales_Data[[#This Row],[Sales]],0)</f>
        <v>0.22239428571428571</v>
      </c>
      <c r="O2676" s="7" t="str">
        <f>TEXT(Sales_Data[[#This Row],[Order_Date]],"mmm")</f>
        <v>May</v>
      </c>
      <c r="P2676" s="9" t="str">
        <f>TEXT(Sales_Data[[#This Row],[Order_Date]],"yyyy")</f>
        <v>2025</v>
      </c>
      <c r="Q2676" s="9" t="str">
        <f t="shared" si="41"/>
        <v>Existing</v>
      </c>
      <c r="R2676" s="1" t="s">
        <v>28</v>
      </c>
    </row>
    <row r="2677" spans="1:18" x14ac:dyDescent="0.35">
      <c r="A2677" s="1" t="s">
        <v>6038</v>
      </c>
      <c r="B2677" s="2">
        <v>45813</v>
      </c>
      <c r="C2677" s="1" t="s">
        <v>1394</v>
      </c>
      <c r="D2677" s="1" t="s">
        <v>6039</v>
      </c>
      <c r="E2677" s="1" t="s">
        <v>56</v>
      </c>
      <c r="F2677" s="1" t="s">
        <v>57</v>
      </c>
      <c r="G2677" s="1" t="s">
        <v>34</v>
      </c>
      <c r="H2677" s="1" t="s">
        <v>107</v>
      </c>
      <c r="I2677">
        <v>5</v>
      </c>
      <c r="J2677">
        <v>6500</v>
      </c>
      <c r="K2677" s="7">
        <v>0.15</v>
      </c>
      <c r="L2677">
        <v>27625</v>
      </c>
      <c r="M2677">
        <v>2250.7600000000002</v>
      </c>
      <c r="N2677" s="7">
        <f>IFERROR(Sales_Data[[#This Row],[Profit]]/Sales_Data[[#This Row],[Sales]],0)</f>
        <v>8.1475475113122184E-2</v>
      </c>
      <c r="O2677" s="7" t="str">
        <f>TEXT(Sales_Data[[#This Row],[Order_Date]],"mmm")</f>
        <v>Jun</v>
      </c>
      <c r="P2677" s="9" t="str">
        <f>TEXT(Sales_Data[[#This Row],[Order_Date]],"yyyy")</f>
        <v>2025</v>
      </c>
      <c r="Q2677" s="9" t="str">
        <f t="shared" si="41"/>
        <v>Existing</v>
      </c>
      <c r="R2677" s="1" t="s">
        <v>64</v>
      </c>
    </row>
    <row r="2678" spans="1:18" x14ac:dyDescent="0.35">
      <c r="A2678" s="1" t="s">
        <v>6040</v>
      </c>
      <c r="B2678" s="2">
        <v>45837</v>
      </c>
      <c r="C2678" s="1" t="s">
        <v>942</v>
      </c>
      <c r="D2678" s="1" t="s">
        <v>6041</v>
      </c>
      <c r="E2678" s="1" t="s">
        <v>71</v>
      </c>
      <c r="F2678" s="1" t="s">
        <v>33</v>
      </c>
      <c r="G2678" s="1" t="s">
        <v>34</v>
      </c>
      <c r="H2678" s="1" t="s">
        <v>107</v>
      </c>
      <c r="I2678">
        <v>2</v>
      </c>
      <c r="J2678">
        <v>6500</v>
      </c>
      <c r="K2678" s="7">
        <v>0</v>
      </c>
      <c r="L2678">
        <v>13000</v>
      </c>
      <c r="M2678">
        <v>2094.1799999999998</v>
      </c>
      <c r="N2678" s="7">
        <f>IFERROR(Sales_Data[[#This Row],[Profit]]/Sales_Data[[#This Row],[Sales]],0)</f>
        <v>0.16109076923076923</v>
      </c>
      <c r="O2678" s="7" t="str">
        <f>TEXT(Sales_Data[[#This Row],[Order_Date]],"mmm")</f>
        <v>Jun</v>
      </c>
      <c r="P2678" s="9" t="str">
        <f>TEXT(Sales_Data[[#This Row],[Order_Date]],"yyyy")</f>
        <v>2025</v>
      </c>
      <c r="Q2678" s="9" t="str">
        <f t="shared" si="41"/>
        <v>Existing</v>
      </c>
      <c r="R2678" s="1" t="s">
        <v>36</v>
      </c>
    </row>
    <row r="2679" spans="1:18" x14ac:dyDescent="0.35">
      <c r="A2679" s="1" t="s">
        <v>6042</v>
      </c>
      <c r="B2679" s="2">
        <v>46001</v>
      </c>
      <c r="C2679" s="1" t="s">
        <v>4828</v>
      </c>
      <c r="D2679" s="1" t="s">
        <v>1900</v>
      </c>
      <c r="E2679" s="1" t="s">
        <v>56</v>
      </c>
      <c r="F2679" s="1" t="s">
        <v>57</v>
      </c>
      <c r="G2679" s="1" t="s">
        <v>120</v>
      </c>
      <c r="H2679" s="1" t="s">
        <v>143</v>
      </c>
      <c r="I2679">
        <v>1</v>
      </c>
      <c r="J2679">
        <v>1800</v>
      </c>
      <c r="K2679" s="7">
        <v>0.15</v>
      </c>
      <c r="L2679">
        <v>1530</v>
      </c>
      <c r="M2679">
        <v>348.16</v>
      </c>
      <c r="N2679" s="7">
        <f>IFERROR(Sales_Data[[#This Row],[Profit]]/Sales_Data[[#This Row],[Sales]],0)</f>
        <v>0.22755555555555557</v>
      </c>
      <c r="O2679" s="7" t="str">
        <f>TEXT(Sales_Data[[#This Row],[Order_Date]],"mmm")</f>
        <v>Dec</v>
      </c>
      <c r="P2679" s="9" t="str">
        <f>TEXT(Sales_Data[[#This Row],[Order_Date]],"yyyy")</f>
        <v>2025</v>
      </c>
      <c r="Q2679" s="9" t="str">
        <f t="shared" si="41"/>
        <v>New</v>
      </c>
      <c r="R2679" s="1" t="s">
        <v>20</v>
      </c>
    </row>
    <row r="2680" spans="1:18" x14ac:dyDescent="0.35">
      <c r="A2680" s="1" t="s">
        <v>6043</v>
      </c>
      <c r="B2680" s="2">
        <v>45799</v>
      </c>
      <c r="C2680" s="1" t="s">
        <v>2348</v>
      </c>
      <c r="D2680" s="1" t="s">
        <v>6044</v>
      </c>
      <c r="E2680" s="1" t="s">
        <v>71</v>
      </c>
      <c r="F2680" s="1" t="s">
        <v>33</v>
      </c>
      <c r="G2680" s="1" t="s">
        <v>34</v>
      </c>
      <c r="H2680" s="1" t="s">
        <v>153</v>
      </c>
      <c r="I2680">
        <v>3</v>
      </c>
      <c r="J2680">
        <v>7000</v>
      </c>
      <c r="K2680" s="7">
        <v>0</v>
      </c>
      <c r="L2680">
        <v>21000</v>
      </c>
      <c r="M2680">
        <v>1918.64</v>
      </c>
      <c r="N2680" s="7">
        <f>IFERROR(Sales_Data[[#This Row],[Profit]]/Sales_Data[[#This Row],[Sales]],0)</f>
        <v>9.1363809523809528E-2</v>
      </c>
      <c r="O2680" s="7" t="str">
        <f>TEXT(Sales_Data[[#This Row],[Order_Date]],"mmm")</f>
        <v>May</v>
      </c>
      <c r="P2680" s="9" t="str">
        <f>TEXT(Sales_Data[[#This Row],[Order_Date]],"yyyy")</f>
        <v>2025</v>
      </c>
      <c r="Q2680" s="9" t="str">
        <f t="shared" si="41"/>
        <v>Existing</v>
      </c>
      <c r="R2680" s="1" t="s">
        <v>20</v>
      </c>
    </row>
    <row r="2681" spans="1:18" x14ac:dyDescent="0.35">
      <c r="A2681" s="1" t="s">
        <v>6045</v>
      </c>
      <c r="B2681" s="2">
        <v>45991</v>
      </c>
      <c r="C2681" s="1" t="s">
        <v>6046</v>
      </c>
      <c r="D2681" s="1" t="s">
        <v>875</v>
      </c>
      <c r="E2681" s="1" t="s">
        <v>160</v>
      </c>
      <c r="F2681" s="1" t="s">
        <v>161</v>
      </c>
      <c r="G2681" s="1" t="s">
        <v>26</v>
      </c>
      <c r="H2681" s="1" t="s">
        <v>58</v>
      </c>
      <c r="I2681">
        <v>1</v>
      </c>
      <c r="J2681">
        <v>1400</v>
      </c>
      <c r="K2681" s="7">
        <v>0.05</v>
      </c>
      <c r="L2681">
        <v>1330</v>
      </c>
      <c r="M2681">
        <v>155.94</v>
      </c>
      <c r="N2681" s="7">
        <f>IFERROR(Sales_Data[[#This Row],[Profit]]/Sales_Data[[#This Row],[Sales]],0)</f>
        <v>0.11724812030075188</v>
      </c>
      <c r="O2681" s="7" t="str">
        <f>TEXT(Sales_Data[[#This Row],[Order_Date]],"mmm")</f>
        <v>Nov</v>
      </c>
      <c r="P2681" s="9" t="str">
        <f>TEXT(Sales_Data[[#This Row],[Order_Date]],"yyyy")</f>
        <v>2025</v>
      </c>
      <c r="Q2681" s="9" t="str">
        <f t="shared" si="41"/>
        <v>New</v>
      </c>
      <c r="R2681" s="1" t="s">
        <v>64</v>
      </c>
    </row>
    <row r="2682" spans="1:18" x14ac:dyDescent="0.35">
      <c r="A2682" s="1" t="s">
        <v>6047</v>
      </c>
      <c r="B2682" s="2">
        <v>45664</v>
      </c>
      <c r="C2682" s="1" t="s">
        <v>6048</v>
      </c>
      <c r="D2682" s="1" t="s">
        <v>6049</v>
      </c>
      <c r="E2682" s="1" t="s">
        <v>119</v>
      </c>
      <c r="F2682" s="1" t="s">
        <v>33</v>
      </c>
      <c r="G2682" s="1" t="s">
        <v>120</v>
      </c>
      <c r="H2682" s="1" t="s">
        <v>217</v>
      </c>
      <c r="I2682">
        <v>2</v>
      </c>
      <c r="J2682">
        <v>3200</v>
      </c>
      <c r="K2682" s="7">
        <v>0.05</v>
      </c>
      <c r="L2682">
        <v>6080</v>
      </c>
      <c r="M2682">
        <v>1130.31</v>
      </c>
      <c r="N2682" s="7">
        <f>IFERROR(Sales_Data[[#This Row],[Profit]]/Sales_Data[[#This Row],[Sales]],0)</f>
        <v>0.18590625</v>
      </c>
      <c r="O2682" s="7" t="str">
        <f>TEXT(Sales_Data[[#This Row],[Order_Date]],"mmm")</f>
        <v>Jan</v>
      </c>
      <c r="P2682" s="9" t="str">
        <f>TEXT(Sales_Data[[#This Row],[Order_Date]],"yyyy")</f>
        <v>2025</v>
      </c>
      <c r="Q2682" s="9" t="str">
        <f t="shared" si="41"/>
        <v>Existing</v>
      </c>
      <c r="R2682" s="1" t="s">
        <v>73</v>
      </c>
    </row>
    <row r="2683" spans="1:18" x14ac:dyDescent="0.35">
      <c r="A2683" s="1" t="s">
        <v>6050</v>
      </c>
      <c r="B2683" s="2">
        <v>45969</v>
      </c>
      <c r="C2683" s="1" t="s">
        <v>6051</v>
      </c>
      <c r="D2683" s="1" t="s">
        <v>199</v>
      </c>
      <c r="E2683" s="1" t="s">
        <v>51</v>
      </c>
      <c r="F2683" s="1" t="s">
        <v>52</v>
      </c>
      <c r="G2683" s="1" t="s">
        <v>120</v>
      </c>
      <c r="H2683" s="1" t="s">
        <v>121</v>
      </c>
      <c r="I2683">
        <v>2</v>
      </c>
      <c r="J2683">
        <v>2800</v>
      </c>
      <c r="K2683" s="7">
        <v>0.05</v>
      </c>
      <c r="L2683">
        <v>5320</v>
      </c>
      <c r="M2683">
        <v>1138.1600000000001</v>
      </c>
      <c r="N2683" s="7">
        <f>IFERROR(Sales_Data[[#This Row],[Profit]]/Sales_Data[[#This Row],[Sales]],0)</f>
        <v>0.21393984962406015</v>
      </c>
      <c r="O2683" s="7" t="str">
        <f>TEXT(Sales_Data[[#This Row],[Order_Date]],"mmm")</f>
        <v>Nov</v>
      </c>
      <c r="P2683" s="9" t="str">
        <f>TEXT(Sales_Data[[#This Row],[Order_Date]],"yyyy")</f>
        <v>2025</v>
      </c>
      <c r="Q2683" s="9" t="str">
        <f t="shared" si="41"/>
        <v>Existing</v>
      </c>
      <c r="R2683" s="1" t="s">
        <v>28</v>
      </c>
    </row>
    <row r="2684" spans="1:18" x14ac:dyDescent="0.35">
      <c r="A2684" s="1" t="s">
        <v>6052</v>
      </c>
      <c r="B2684" s="2">
        <v>45801</v>
      </c>
      <c r="C2684" s="1" t="s">
        <v>6053</v>
      </c>
      <c r="D2684" s="1" t="s">
        <v>6006</v>
      </c>
      <c r="E2684" s="1" t="s">
        <v>81</v>
      </c>
      <c r="F2684" s="1" t="s">
        <v>33</v>
      </c>
      <c r="G2684" s="1" t="s">
        <v>120</v>
      </c>
      <c r="H2684" s="1" t="s">
        <v>217</v>
      </c>
      <c r="I2684">
        <v>2</v>
      </c>
      <c r="J2684">
        <v>3200</v>
      </c>
      <c r="K2684" s="7">
        <v>0.2</v>
      </c>
      <c r="L2684">
        <v>5120</v>
      </c>
      <c r="M2684">
        <v>1198.04</v>
      </c>
      <c r="N2684" s="7">
        <f>IFERROR(Sales_Data[[#This Row],[Profit]]/Sales_Data[[#This Row],[Sales]],0)</f>
        <v>0.2339921875</v>
      </c>
      <c r="O2684" s="7" t="str">
        <f>TEXT(Sales_Data[[#This Row],[Order_Date]],"mmm")</f>
        <v>May</v>
      </c>
      <c r="P2684" s="9" t="str">
        <f>TEXT(Sales_Data[[#This Row],[Order_Date]],"yyyy")</f>
        <v>2025</v>
      </c>
      <c r="Q2684" s="9" t="str">
        <f t="shared" si="41"/>
        <v>Existing</v>
      </c>
      <c r="R2684" s="1" t="s">
        <v>28</v>
      </c>
    </row>
    <row r="2685" spans="1:18" x14ac:dyDescent="0.35">
      <c r="A2685" s="1" t="s">
        <v>6054</v>
      </c>
      <c r="B2685" s="2">
        <v>45818</v>
      </c>
      <c r="C2685" s="1" t="s">
        <v>1736</v>
      </c>
      <c r="D2685" s="1" t="s">
        <v>6055</v>
      </c>
      <c r="E2685" s="1" t="s">
        <v>135</v>
      </c>
      <c r="F2685" s="1" t="s">
        <v>136</v>
      </c>
      <c r="G2685" s="1" t="s">
        <v>120</v>
      </c>
      <c r="H2685" s="1" t="s">
        <v>121</v>
      </c>
      <c r="I2685">
        <v>2</v>
      </c>
      <c r="J2685">
        <v>2800</v>
      </c>
      <c r="K2685" s="7">
        <v>0</v>
      </c>
      <c r="L2685">
        <v>5600</v>
      </c>
      <c r="M2685">
        <v>1125.81</v>
      </c>
      <c r="N2685" s="7">
        <f>IFERROR(Sales_Data[[#This Row],[Profit]]/Sales_Data[[#This Row],[Sales]],0)</f>
        <v>0.20103749999999998</v>
      </c>
      <c r="O2685" s="7" t="str">
        <f>TEXT(Sales_Data[[#This Row],[Order_Date]],"mmm")</f>
        <v>Jun</v>
      </c>
      <c r="P2685" s="9" t="str">
        <f>TEXT(Sales_Data[[#This Row],[Order_Date]],"yyyy")</f>
        <v>2025</v>
      </c>
      <c r="Q2685" s="9" t="str">
        <f t="shared" si="41"/>
        <v>Existing</v>
      </c>
      <c r="R2685" s="1" t="s">
        <v>28</v>
      </c>
    </row>
    <row r="2686" spans="1:18" x14ac:dyDescent="0.35">
      <c r="A2686" s="1" t="s">
        <v>6056</v>
      </c>
      <c r="B2686" s="2">
        <v>45882</v>
      </c>
      <c r="C2686" s="1" t="s">
        <v>2889</v>
      </c>
      <c r="D2686" s="1" t="s">
        <v>401</v>
      </c>
      <c r="E2686" s="1" t="s">
        <v>119</v>
      </c>
      <c r="F2686" s="1" t="s">
        <v>33</v>
      </c>
      <c r="G2686" s="1" t="s">
        <v>42</v>
      </c>
      <c r="H2686" s="1" t="s">
        <v>112</v>
      </c>
      <c r="I2686">
        <v>5</v>
      </c>
      <c r="J2686">
        <v>2500</v>
      </c>
      <c r="K2686" s="7">
        <v>0.1</v>
      </c>
      <c r="L2686">
        <v>11250</v>
      </c>
      <c r="M2686">
        <v>2467.6999999999998</v>
      </c>
      <c r="N2686" s="7">
        <f>IFERROR(Sales_Data[[#This Row],[Profit]]/Sales_Data[[#This Row],[Sales]],0)</f>
        <v>0.21935111111111111</v>
      </c>
      <c r="O2686" s="7" t="str">
        <f>TEXT(Sales_Data[[#This Row],[Order_Date]],"mmm")</f>
        <v>Aug</v>
      </c>
      <c r="P2686" s="9" t="str">
        <f>TEXT(Sales_Data[[#This Row],[Order_Date]],"yyyy")</f>
        <v>2025</v>
      </c>
      <c r="Q2686" s="9" t="str">
        <f t="shared" si="41"/>
        <v>Existing</v>
      </c>
      <c r="R2686" s="1" t="s">
        <v>28</v>
      </c>
    </row>
    <row r="2687" spans="1:18" x14ac:dyDescent="0.35">
      <c r="A2687" s="1" t="s">
        <v>6057</v>
      </c>
      <c r="B2687" s="2">
        <v>45855</v>
      </c>
      <c r="C2687" s="1" t="s">
        <v>6058</v>
      </c>
      <c r="D2687" s="1" t="s">
        <v>6039</v>
      </c>
      <c r="E2687" s="1" t="s">
        <v>135</v>
      </c>
      <c r="F2687" s="1" t="s">
        <v>136</v>
      </c>
      <c r="G2687" s="1" t="s">
        <v>120</v>
      </c>
      <c r="H2687" s="1" t="s">
        <v>146</v>
      </c>
      <c r="I2687">
        <v>1</v>
      </c>
      <c r="J2687">
        <v>800</v>
      </c>
      <c r="K2687" s="7">
        <v>0.2</v>
      </c>
      <c r="L2687">
        <v>640</v>
      </c>
      <c r="M2687">
        <v>122.09</v>
      </c>
      <c r="N2687" s="7">
        <f>IFERROR(Sales_Data[[#This Row],[Profit]]/Sales_Data[[#This Row],[Sales]],0)</f>
        <v>0.19076562499999999</v>
      </c>
      <c r="O2687" s="7" t="str">
        <f>TEXT(Sales_Data[[#This Row],[Order_Date]],"mmm")</f>
        <v>Jul</v>
      </c>
      <c r="P2687" s="9" t="str">
        <f>TEXT(Sales_Data[[#This Row],[Order_Date]],"yyyy")</f>
        <v>2025</v>
      </c>
      <c r="Q2687" s="9" t="str">
        <f t="shared" si="41"/>
        <v>New</v>
      </c>
      <c r="R2687" s="1" t="s">
        <v>73</v>
      </c>
    </row>
    <row r="2688" spans="1:18" x14ac:dyDescent="0.35">
      <c r="A2688" s="1" t="s">
        <v>6059</v>
      </c>
      <c r="B2688" s="2">
        <v>45771</v>
      </c>
      <c r="C2688" s="1" t="s">
        <v>3560</v>
      </c>
      <c r="D2688" s="1" t="s">
        <v>823</v>
      </c>
      <c r="E2688" s="1" t="s">
        <v>119</v>
      </c>
      <c r="F2688" s="1" t="s">
        <v>33</v>
      </c>
      <c r="G2688" s="1" t="s">
        <v>34</v>
      </c>
      <c r="H2688" s="1" t="s">
        <v>77</v>
      </c>
      <c r="I2688">
        <v>5</v>
      </c>
      <c r="J2688">
        <v>22000</v>
      </c>
      <c r="K2688" s="7">
        <v>0</v>
      </c>
      <c r="L2688">
        <v>110000</v>
      </c>
      <c r="M2688">
        <v>26959.08</v>
      </c>
      <c r="N2688" s="7">
        <f>IFERROR(Sales_Data[[#This Row],[Profit]]/Sales_Data[[#This Row],[Sales]],0)</f>
        <v>0.24508254545454547</v>
      </c>
      <c r="O2688" s="7" t="str">
        <f>TEXT(Sales_Data[[#This Row],[Order_Date]],"mmm")</f>
        <v>Apr</v>
      </c>
      <c r="P2688" s="9" t="str">
        <f>TEXT(Sales_Data[[#This Row],[Order_Date]],"yyyy")</f>
        <v>2025</v>
      </c>
      <c r="Q2688" s="9" t="str">
        <f t="shared" si="41"/>
        <v>Existing</v>
      </c>
      <c r="R2688" s="1" t="s">
        <v>28</v>
      </c>
    </row>
    <row r="2689" spans="1:18" x14ac:dyDescent="0.35">
      <c r="A2689" s="1" t="s">
        <v>6060</v>
      </c>
      <c r="B2689" s="2">
        <v>45782</v>
      </c>
      <c r="C2689" s="1" t="s">
        <v>6061</v>
      </c>
      <c r="D2689" s="1" t="s">
        <v>23</v>
      </c>
      <c r="E2689" s="1" t="s">
        <v>32</v>
      </c>
      <c r="F2689" s="1" t="s">
        <v>33</v>
      </c>
      <c r="G2689" s="1" t="s">
        <v>42</v>
      </c>
      <c r="H2689" s="1" t="s">
        <v>102</v>
      </c>
      <c r="I2689">
        <v>3</v>
      </c>
      <c r="J2689">
        <v>25000</v>
      </c>
      <c r="K2689" s="7">
        <v>0.1</v>
      </c>
      <c r="L2689">
        <v>67500</v>
      </c>
      <c r="M2689">
        <v>5983.3</v>
      </c>
      <c r="N2689" s="7">
        <f>IFERROR(Sales_Data[[#This Row],[Profit]]/Sales_Data[[#This Row],[Sales]],0)</f>
        <v>8.8641481481481488E-2</v>
      </c>
      <c r="O2689" s="7" t="str">
        <f>TEXT(Sales_Data[[#This Row],[Order_Date]],"mmm")</f>
        <v>May</v>
      </c>
      <c r="P2689" s="9" t="str">
        <f>TEXT(Sales_Data[[#This Row],[Order_Date]],"yyyy")</f>
        <v>2025</v>
      </c>
      <c r="Q2689" s="9" t="str">
        <f t="shared" si="41"/>
        <v>Existing</v>
      </c>
      <c r="R2689" s="1" t="s">
        <v>28</v>
      </c>
    </row>
    <row r="2690" spans="1:18" x14ac:dyDescent="0.35">
      <c r="A2690" s="1" t="s">
        <v>6062</v>
      </c>
      <c r="B2690" s="2">
        <v>45985</v>
      </c>
      <c r="C2690" s="1" t="s">
        <v>4320</v>
      </c>
      <c r="D2690" s="1" t="s">
        <v>6063</v>
      </c>
      <c r="E2690" s="1" t="s">
        <v>56</v>
      </c>
      <c r="F2690" s="1" t="s">
        <v>57</v>
      </c>
      <c r="G2690" s="1" t="s">
        <v>34</v>
      </c>
      <c r="H2690" s="1" t="s">
        <v>153</v>
      </c>
      <c r="I2690">
        <v>5</v>
      </c>
      <c r="J2690">
        <v>7000</v>
      </c>
      <c r="K2690" s="7">
        <v>0.1</v>
      </c>
      <c r="L2690">
        <v>31500</v>
      </c>
      <c r="M2690">
        <v>4670.08</v>
      </c>
      <c r="N2690" s="7">
        <f>IFERROR(Sales_Data[[#This Row],[Profit]]/Sales_Data[[#This Row],[Sales]],0)</f>
        <v>0.14825650793650794</v>
      </c>
      <c r="O2690" s="7" t="str">
        <f>TEXT(Sales_Data[[#This Row],[Order_Date]],"mmm")</f>
        <v>Nov</v>
      </c>
      <c r="P2690" s="9" t="str">
        <f>TEXT(Sales_Data[[#This Row],[Order_Date]],"yyyy")</f>
        <v>2025</v>
      </c>
      <c r="Q2690" s="9" t="str">
        <f t="shared" ref="Q2690:Q2753" si="42">IF(I2690&gt;1,"Existing","New")</f>
        <v>Existing</v>
      </c>
      <c r="R2690" s="1" t="s">
        <v>73</v>
      </c>
    </row>
    <row r="2691" spans="1:18" x14ac:dyDescent="0.35">
      <c r="A2691" s="1" t="s">
        <v>6064</v>
      </c>
      <c r="B2691" s="2">
        <v>45682</v>
      </c>
      <c r="C2691" s="1" t="s">
        <v>3202</v>
      </c>
      <c r="D2691" s="1" t="s">
        <v>3579</v>
      </c>
      <c r="E2691" s="1" t="s">
        <v>17</v>
      </c>
      <c r="F2691" s="1" t="s">
        <v>17</v>
      </c>
      <c r="G2691" s="1" t="s">
        <v>42</v>
      </c>
      <c r="H2691" s="1" t="s">
        <v>63</v>
      </c>
      <c r="I2691">
        <v>5</v>
      </c>
      <c r="J2691">
        <v>4500</v>
      </c>
      <c r="K2691" s="7">
        <v>0.05</v>
      </c>
      <c r="L2691">
        <v>21375</v>
      </c>
      <c r="M2691">
        <v>3689.58</v>
      </c>
      <c r="N2691" s="7">
        <f>IFERROR(Sales_Data[[#This Row],[Profit]]/Sales_Data[[#This Row],[Sales]],0)</f>
        <v>0.17261192982456139</v>
      </c>
      <c r="O2691" s="7" t="str">
        <f>TEXT(Sales_Data[[#This Row],[Order_Date]],"mmm")</f>
        <v>Jan</v>
      </c>
      <c r="P2691" s="9" t="str">
        <f>TEXT(Sales_Data[[#This Row],[Order_Date]],"yyyy")</f>
        <v>2025</v>
      </c>
      <c r="Q2691" s="9" t="str">
        <f t="shared" si="42"/>
        <v>Existing</v>
      </c>
      <c r="R2691" s="1" t="s">
        <v>64</v>
      </c>
    </row>
    <row r="2692" spans="1:18" x14ac:dyDescent="0.35">
      <c r="A2692" s="1" t="s">
        <v>6065</v>
      </c>
      <c r="B2692" s="2">
        <v>45676</v>
      </c>
      <c r="C2692" s="1" t="s">
        <v>412</v>
      </c>
      <c r="D2692" s="1" t="s">
        <v>282</v>
      </c>
      <c r="E2692" s="1" t="s">
        <v>17</v>
      </c>
      <c r="F2692" s="1" t="s">
        <v>17</v>
      </c>
      <c r="G2692" s="1" t="s">
        <v>26</v>
      </c>
      <c r="H2692" s="1" t="s">
        <v>128</v>
      </c>
      <c r="I2692">
        <v>5</v>
      </c>
      <c r="J2692">
        <v>900</v>
      </c>
      <c r="K2692" s="7">
        <v>0.1</v>
      </c>
      <c r="L2692">
        <v>4050</v>
      </c>
      <c r="M2692">
        <v>485.55</v>
      </c>
      <c r="N2692" s="7">
        <f>IFERROR(Sales_Data[[#This Row],[Profit]]/Sales_Data[[#This Row],[Sales]],0)</f>
        <v>0.11988888888888889</v>
      </c>
      <c r="O2692" s="7" t="str">
        <f>TEXT(Sales_Data[[#This Row],[Order_Date]],"mmm")</f>
        <v>Jan</v>
      </c>
      <c r="P2692" s="9" t="str">
        <f>TEXT(Sales_Data[[#This Row],[Order_Date]],"yyyy")</f>
        <v>2025</v>
      </c>
      <c r="Q2692" s="9" t="str">
        <f t="shared" si="42"/>
        <v>Existing</v>
      </c>
      <c r="R2692" s="1" t="s">
        <v>28</v>
      </c>
    </row>
    <row r="2693" spans="1:18" x14ac:dyDescent="0.35">
      <c r="A2693" s="1" t="s">
        <v>6066</v>
      </c>
      <c r="B2693" s="2">
        <v>45887</v>
      </c>
      <c r="C2693" s="1" t="s">
        <v>6067</v>
      </c>
      <c r="D2693" s="1" t="s">
        <v>3495</v>
      </c>
      <c r="E2693" s="1" t="s">
        <v>62</v>
      </c>
      <c r="F2693" s="1" t="s">
        <v>41</v>
      </c>
      <c r="G2693" s="1" t="s">
        <v>34</v>
      </c>
      <c r="H2693" s="1" t="s">
        <v>153</v>
      </c>
      <c r="I2693">
        <v>1</v>
      </c>
      <c r="J2693">
        <v>7000</v>
      </c>
      <c r="K2693" s="7">
        <v>0.05</v>
      </c>
      <c r="L2693">
        <v>6650</v>
      </c>
      <c r="M2693">
        <v>1051.5999999999999</v>
      </c>
      <c r="N2693" s="7">
        <f>IFERROR(Sales_Data[[#This Row],[Profit]]/Sales_Data[[#This Row],[Sales]],0)</f>
        <v>0.15813533834586466</v>
      </c>
      <c r="O2693" s="7" t="str">
        <f>TEXT(Sales_Data[[#This Row],[Order_Date]],"mmm")</f>
        <v>Aug</v>
      </c>
      <c r="P2693" s="9" t="str">
        <f>TEXT(Sales_Data[[#This Row],[Order_Date]],"yyyy")</f>
        <v>2025</v>
      </c>
      <c r="Q2693" s="9" t="str">
        <f t="shared" si="42"/>
        <v>New</v>
      </c>
      <c r="R2693" s="1" t="s">
        <v>64</v>
      </c>
    </row>
    <row r="2694" spans="1:18" x14ac:dyDescent="0.35">
      <c r="A2694" s="1" t="s">
        <v>6068</v>
      </c>
      <c r="B2694" s="2">
        <v>45983</v>
      </c>
      <c r="C2694" s="1" t="s">
        <v>579</v>
      </c>
      <c r="D2694" s="1" t="s">
        <v>6069</v>
      </c>
      <c r="E2694" s="1" t="s">
        <v>160</v>
      </c>
      <c r="F2694" s="1" t="s">
        <v>161</v>
      </c>
      <c r="G2694" s="1" t="s">
        <v>18</v>
      </c>
      <c r="H2694" s="1" t="s">
        <v>292</v>
      </c>
      <c r="I2694">
        <v>5</v>
      </c>
      <c r="J2694">
        <v>500</v>
      </c>
      <c r="K2694" s="7">
        <v>0.05</v>
      </c>
      <c r="L2694">
        <v>2375</v>
      </c>
      <c r="M2694">
        <v>412.9</v>
      </c>
      <c r="N2694" s="7">
        <f>IFERROR(Sales_Data[[#This Row],[Profit]]/Sales_Data[[#This Row],[Sales]],0)</f>
        <v>0.17385263157894737</v>
      </c>
      <c r="O2694" s="7" t="str">
        <f>TEXT(Sales_Data[[#This Row],[Order_Date]],"mmm")</f>
        <v>Nov</v>
      </c>
      <c r="P2694" s="9" t="str">
        <f>TEXT(Sales_Data[[#This Row],[Order_Date]],"yyyy")</f>
        <v>2025</v>
      </c>
      <c r="Q2694" s="9" t="str">
        <f t="shared" si="42"/>
        <v>Existing</v>
      </c>
      <c r="R2694" s="1" t="s">
        <v>73</v>
      </c>
    </row>
    <row r="2695" spans="1:18" x14ac:dyDescent="0.35">
      <c r="A2695" s="1" t="s">
        <v>6070</v>
      </c>
      <c r="B2695" s="2">
        <v>45658</v>
      </c>
      <c r="C2695" s="1" t="s">
        <v>6071</v>
      </c>
      <c r="D2695" s="1" t="s">
        <v>6072</v>
      </c>
      <c r="E2695" s="1" t="s">
        <v>106</v>
      </c>
      <c r="F2695" s="1" t="s">
        <v>33</v>
      </c>
      <c r="G2695" s="1" t="s">
        <v>42</v>
      </c>
      <c r="H2695" s="1" t="s">
        <v>112</v>
      </c>
      <c r="I2695">
        <v>1</v>
      </c>
      <c r="J2695">
        <v>2500</v>
      </c>
      <c r="K2695" s="7">
        <v>0</v>
      </c>
      <c r="L2695">
        <v>2500</v>
      </c>
      <c r="M2695">
        <v>437.79</v>
      </c>
      <c r="N2695" s="7">
        <f>IFERROR(Sales_Data[[#This Row],[Profit]]/Sales_Data[[#This Row],[Sales]],0)</f>
        <v>0.17511600000000002</v>
      </c>
      <c r="O2695" s="7" t="str">
        <f>TEXT(Sales_Data[[#This Row],[Order_Date]],"mmm")</f>
        <v>Jan</v>
      </c>
      <c r="P2695" s="9" t="str">
        <f>TEXT(Sales_Data[[#This Row],[Order_Date]],"yyyy")</f>
        <v>2025</v>
      </c>
      <c r="Q2695" s="9" t="str">
        <f t="shared" si="42"/>
        <v>New</v>
      </c>
      <c r="R2695" s="1" t="s">
        <v>36</v>
      </c>
    </row>
    <row r="2696" spans="1:18" x14ac:dyDescent="0.35">
      <c r="A2696" s="1" t="s">
        <v>6073</v>
      </c>
      <c r="B2696" s="2">
        <v>45842</v>
      </c>
      <c r="C2696" s="1" t="s">
        <v>6074</v>
      </c>
      <c r="D2696" s="1" t="s">
        <v>749</v>
      </c>
      <c r="E2696" s="1" t="s">
        <v>135</v>
      </c>
      <c r="F2696" s="1" t="s">
        <v>136</v>
      </c>
      <c r="G2696" s="1" t="s">
        <v>26</v>
      </c>
      <c r="H2696" s="1" t="s">
        <v>82</v>
      </c>
      <c r="I2696">
        <v>5</v>
      </c>
      <c r="J2696">
        <v>450</v>
      </c>
      <c r="K2696" s="7">
        <v>0</v>
      </c>
      <c r="L2696">
        <v>2250</v>
      </c>
      <c r="M2696">
        <v>319.56</v>
      </c>
      <c r="N2696" s="7">
        <f>IFERROR(Sales_Data[[#This Row],[Profit]]/Sales_Data[[#This Row],[Sales]],0)</f>
        <v>0.14202666666666666</v>
      </c>
      <c r="O2696" s="7" t="str">
        <f>TEXT(Sales_Data[[#This Row],[Order_Date]],"mmm")</f>
        <v>Jul</v>
      </c>
      <c r="P2696" s="9" t="str">
        <f>TEXT(Sales_Data[[#This Row],[Order_Date]],"yyyy")</f>
        <v>2025</v>
      </c>
      <c r="Q2696" s="9" t="str">
        <f t="shared" si="42"/>
        <v>Existing</v>
      </c>
      <c r="R2696" s="1" t="s">
        <v>36</v>
      </c>
    </row>
    <row r="2697" spans="1:18" x14ac:dyDescent="0.35">
      <c r="A2697" s="1" t="s">
        <v>6075</v>
      </c>
      <c r="B2697" s="2">
        <v>45925</v>
      </c>
      <c r="C2697" s="1" t="s">
        <v>5168</v>
      </c>
      <c r="D2697" s="1" t="s">
        <v>6076</v>
      </c>
      <c r="E2697" s="1" t="s">
        <v>32</v>
      </c>
      <c r="F2697" s="1" t="s">
        <v>33</v>
      </c>
      <c r="G2697" s="1" t="s">
        <v>34</v>
      </c>
      <c r="H2697" s="1" t="s">
        <v>107</v>
      </c>
      <c r="I2697">
        <v>4</v>
      </c>
      <c r="J2697">
        <v>6500</v>
      </c>
      <c r="K2697" s="7">
        <v>0.2</v>
      </c>
      <c r="L2697">
        <v>20800</v>
      </c>
      <c r="M2697">
        <v>5191.17</v>
      </c>
      <c r="N2697" s="7">
        <f>IFERROR(Sales_Data[[#This Row],[Profit]]/Sales_Data[[#This Row],[Sales]],0)</f>
        <v>0.24957548076923078</v>
      </c>
      <c r="O2697" s="7" t="str">
        <f>TEXT(Sales_Data[[#This Row],[Order_Date]],"mmm")</f>
        <v>Sep</v>
      </c>
      <c r="P2697" s="9" t="str">
        <f>TEXT(Sales_Data[[#This Row],[Order_Date]],"yyyy")</f>
        <v>2025</v>
      </c>
      <c r="Q2697" s="9" t="str">
        <f t="shared" si="42"/>
        <v>Existing</v>
      </c>
      <c r="R2697" s="1" t="s">
        <v>28</v>
      </c>
    </row>
    <row r="2698" spans="1:18" x14ac:dyDescent="0.35">
      <c r="A2698" s="1" t="s">
        <v>6077</v>
      </c>
      <c r="B2698" s="2">
        <v>45762</v>
      </c>
      <c r="C2698" s="1" t="s">
        <v>2519</v>
      </c>
      <c r="D2698" s="1" t="s">
        <v>6078</v>
      </c>
      <c r="E2698" s="1" t="s">
        <v>111</v>
      </c>
      <c r="F2698" s="1" t="s">
        <v>33</v>
      </c>
      <c r="G2698" s="1" t="s">
        <v>34</v>
      </c>
      <c r="H2698" s="1" t="s">
        <v>153</v>
      </c>
      <c r="I2698">
        <v>3</v>
      </c>
      <c r="J2698">
        <v>7000</v>
      </c>
      <c r="K2698" s="7">
        <v>0</v>
      </c>
      <c r="L2698">
        <v>21000</v>
      </c>
      <c r="M2698">
        <v>3942.82</v>
      </c>
      <c r="N2698" s="7">
        <f>IFERROR(Sales_Data[[#This Row],[Profit]]/Sales_Data[[#This Row],[Sales]],0)</f>
        <v>0.18775333333333333</v>
      </c>
      <c r="O2698" s="7" t="str">
        <f>TEXT(Sales_Data[[#This Row],[Order_Date]],"mmm")</f>
        <v>Apr</v>
      </c>
      <c r="P2698" s="9" t="str">
        <f>TEXT(Sales_Data[[#This Row],[Order_Date]],"yyyy")</f>
        <v>2025</v>
      </c>
      <c r="Q2698" s="9" t="str">
        <f t="shared" si="42"/>
        <v>Existing</v>
      </c>
      <c r="R2698" s="1" t="s">
        <v>64</v>
      </c>
    </row>
    <row r="2699" spans="1:18" x14ac:dyDescent="0.35">
      <c r="A2699" s="1" t="s">
        <v>6079</v>
      </c>
      <c r="B2699" s="2">
        <v>45860</v>
      </c>
      <c r="C2699" s="1" t="s">
        <v>4236</v>
      </c>
      <c r="D2699" s="1" t="s">
        <v>6080</v>
      </c>
      <c r="E2699" s="1" t="s">
        <v>106</v>
      </c>
      <c r="F2699" s="1" t="s">
        <v>33</v>
      </c>
      <c r="G2699" s="1" t="s">
        <v>26</v>
      </c>
      <c r="H2699" s="1" t="s">
        <v>128</v>
      </c>
      <c r="I2699">
        <v>1</v>
      </c>
      <c r="J2699">
        <v>900</v>
      </c>
      <c r="K2699" s="7">
        <v>0.05</v>
      </c>
      <c r="L2699">
        <v>855</v>
      </c>
      <c r="M2699">
        <v>201.86</v>
      </c>
      <c r="N2699" s="7">
        <f>IFERROR(Sales_Data[[#This Row],[Profit]]/Sales_Data[[#This Row],[Sales]],0)</f>
        <v>0.23609356725146199</v>
      </c>
      <c r="O2699" s="7" t="str">
        <f>TEXT(Sales_Data[[#This Row],[Order_Date]],"mmm")</f>
        <v>Jul</v>
      </c>
      <c r="P2699" s="9" t="str">
        <f>TEXT(Sales_Data[[#This Row],[Order_Date]],"yyyy")</f>
        <v>2025</v>
      </c>
      <c r="Q2699" s="9" t="str">
        <f t="shared" si="42"/>
        <v>New</v>
      </c>
      <c r="R2699" s="1" t="s">
        <v>28</v>
      </c>
    </row>
    <row r="2700" spans="1:18" x14ac:dyDescent="0.35">
      <c r="A2700" s="1" t="s">
        <v>6081</v>
      </c>
      <c r="B2700" s="2">
        <v>45961</v>
      </c>
      <c r="C2700" s="1" t="s">
        <v>2405</v>
      </c>
      <c r="D2700" s="1" t="s">
        <v>3030</v>
      </c>
      <c r="E2700" s="1" t="s">
        <v>119</v>
      </c>
      <c r="F2700" s="1" t="s">
        <v>33</v>
      </c>
      <c r="G2700" s="1" t="s">
        <v>120</v>
      </c>
      <c r="H2700" s="1" t="s">
        <v>146</v>
      </c>
      <c r="I2700">
        <v>4</v>
      </c>
      <c r="J2700">
        <v>800</v>
      </c>
      <c r="K2700" s="7">
        <v>0.15</v>
      </c>
      <c r="L2700">
        <v>2720</v>
      </c>
      <c r="M2700">
        <v>352.04</v>
      </c>
      <c r="N2700" s="7">
        <f>IFERROR(Sales_Data[[#This Row],[Profit]]/Sales_Data[[#This Row],[Sales]],0)</f>
        <v>0.12942647058823531</v>
      </c>
      <c r="O2700" s="7" t="str">
        <f>TEXT(Sales_Data[[#This Row],[Order_Date]],"mmm")</f>
        <v>Oct</v>
      </c>
      <c r="P2700" s="9" t="str">
        <f>TEXT(Sales_Data[[#This Row],[Order_Date]],"yyyy")</f>
        <v>2025</v>
      </c>
      <c r="Q2700" s="9" t="str">
        <f t="shared" si="42"/>
        <v>Existing</v>
      </c>
      <c r="R2700" s="1" t="s">
        <v>73</v>
      </c>
    </row>
    <row r="2701" spans="1:18" x14ac:dyDescent="0.35">
      <c r="A2701" s="1" t="s">
        <v>6082</v>
      </c>
      <c r="B2701" s="2">
        <v>45814</v>
      </c>
      <c r="C2701" s="1" t="s">
        <v>912</v>
      </c>
      <c r="D2701" s="1" t="s">
        <v>5049</v>
      </c>
      <c r="E2701" s="1" t="s">
        <v>71</v>
      </c>
      <c r="F2701" s="1" t="s">
        <v>33</v>
      </c>
      <c r="G2701" s="1" t="s">
        <v>42</v>
      </c>
      <c r="H2701" s="1" t="s">
        <v>63</v>
      </c>
      <c r="I2701">
        <v>2</v>
      </c>
      <c r="J2701">
        <v>4500</v>
      </c>
      <c r="K2701" s="7">
        <v>0.15</v>
      </c>
      <c r="L2701">
        <v>7650</v>
      </c>
      <c r="M2701">
        <v>1525.03</v>
      </c>
      <c r="N2701" s="7">
        <f>IFERROR(Sales_Data[[#This Row],[Profit]]/Sales_Data[[#This Row],[Sales]],0)</f>
        <v>0.19935032679738562</v>
      </c>
      <c r="O2701" s="7" t="str">
        <f>TEXT(Sales_Data[[#This Row],[Order_Date]],"mmm")</f>
        <v>Jun</v>
      </c>
      <c r="P2701" s="9" t="str">
        <f>TEXT(Sales_Data[[#This Row],[Order_Date]],"yyyy")</f>
        <v>2025</v>
      </c>
      <c r="Q2701" s="9" t="str">
        <f t="shared" si="42"/>
        <v>Existing</v>
      </c>
      <c r="R2701" s="1" t="s">
        <v>73</v>
      </c>
    </row>
    <row r="2702" spans="1:18" x14ac:dyDescent="0.35">
      <c r="A2702" s="1" t="s">
        <v>6083</v>
      </c>
      <c r="B2702" s="2">
        <v>45738</v>
      </c>
      <c r="C2702" s="1" t="s">
        <v>6084</v>
      </c>
      <c r="D2702" s="1" t="s">
        <v>1845</v>
      </c>
      <c r="E2702" s="1" t="s">
        <v>56</v>
      </c>
      <c r="F2702" s="1" t="s">
        <v>57</v>
      </c>
      <c r="G2702" s="1" t="s">
        <v>18</v>
      </c>
      <c r="H2702" s="1" t="s">
        <v>72</v>
      </c>
      <c r="I2702">
        <v>1</v>
      </c>
      <c r="J2702">
        <v>350</v>
      </c>
      <c r="K2702" s="7">
        <v>0</v>
      </c>
      <c r="L2702">
        <v>350</v>
      </c>
      <c r="M2702">
        <v>28.16</v>
      </c>
      <c r="N2702" s="7">
        <f>IFERROR(Sales_Data[[#This Row],[Profit]]/Sales_Data[[#This Row],[Sales]],0)</f>
        <v>8.0457142857142852E-2</v>
      </c>
      <c r="O2702" s="7" t="str">
        <f>TEXT(Sales_Data[[#This Row],[Order_Date]],"mmm")</f>
        <v>Mar</v>
      </c>
      <c r="P2702" s="9" t="str">
        <f>TEXT(Sales_Data[[#This Row],[Order_Date]],"yyyy")</f>
        <v>2025</v>
      </c>
      <c r="Q2702" s="9" t="str">
        <f t="shared" si="42"/>
        <v>New</v>
      </c>
      <c r="R2702" s="1" t="s">
        <v>28</v>
      </c>
    </row>
    <row r="2703" spans="1:18" x14ac:dyDescent="0.35">
      <c r="A2703" s="1" t="s">
        <v>6085</v>
      </c>
      <c r="B2703" s="2">
        <v>45719</v>
      </c>
      <c r="C2703" s="1" t="s">
        <v>1277</v>
      </c>
      <c r="D2703" s="1" t="s">
        <v>4097</v>
      </c>
      <c r="E2703" s="1" t="s">
        <v>51</v>
      </c>
      <c r="F2703" s="1" t="s">
        <v>52</v>
      </c>
      <c r="G2703" s="1" t="s">
        <v>34</v>
      </c>
      <c r="H2703" s="1" t="s">
        <v>77</v>
      </c>
      <c r="I2703">
        <v>4</v>
      </c>
      <c r="J2703">
        <v>22000</v>
      </c>
      <c r="K2703" s="7">
        <v>0.05</v>
      </c>
      <c r="L2703">
        <v>83600</v>
      </c>
      <c r="M2703">
        <v>15304.01</v>
      </c>
      <c r="N2703" s="7">
        <f>IFERROR(Sales_Data[[#This Row],[Profit]]/Sales_Data[[#This Row],[Sales]],0)</f>
        <v>0.18306232057416269</v>
      </c>
      <c r="O2703" s="7" t="str">
        <f>TEXT(Sales_Data[[#This Row],[Order_Date]],"mmm")</f>
        <v>Mar</v>
      </c>
      <c r="P2703" s="9" t="str">
        <f>TEXT(Sales_Data[[#This Row],[Order_Date]],"yyyy")</f>
        <v>2025</v>
      </c>
      <c r="Q2703" s="9" t="str">
        <f t="shared" si="42"/>
        <v>Existing</v>
      </c>
      <c r="R2703" s="1" t="s">
        <v>64</v>
      </c>
    </row>
    <row r="2704" spans="1:18" x14ac:dyDescent="0.35">
      <c r="A2704" s="1" t="s">
        <v>6086</v>
      </c>
      <c r="B2704" s="2">
        <v>45744</v>
      </c>
      <c r="C2704" s="1" t="s">
        <v>6087</v>
      </c>
      <c r="D2704" s="1" t="s">
        <v>5807</v>
      </c>
      <c r="E2704" s="1" t="s">
        <v>106</v>
      </c>
      <c r="F2704" s="1" t="s">
        <v>33</v>
      </c>
      <c r="G2704" s="1" t="s">
        <v>120</v>
      </c>
      <c r="H2704" s="1" t="s">
        <v>121</v>
      </c>
      <c r="I2704">
        <v>4</v>
      </c>
      <c r="J2704">
        <v>2800</v>
      </c>
      <c r="K2704" s="7">
        <v>0</v>
      </c>
      <c r="L2704">
        <v>11200</v>
      </c>
      <c r="M2704">
        <v>2155.14</v>
      </c>
      <c r="N2704" s="7">
        <f>IFERROR(Sales_Data[[#This Row],[Profit]]/Sales_Data[[#This Row],[Sales]],0)</f>
        <v>0.19242321428571427</v>
      </c>
      <c r="O2704" s="7" t="str">
        <f>TEXT(Sales_Data[[#This Row],[Order_Date]],"mmm")</f>
        <v>Mar</v>
      </c>
      <c r="P2704" s="9" t="str">
        <f>TEXT(Sales_Data[[#This Row],[Order_Date]],"yyyy")</f>
        <v>2025</v>
      </c>
      <c r="Q2704" s="9" t="str">
        <f t="shared" si="42"/>
        <v>Existing</v>
      </c>
      <c r="R2704" s="1" t="s">
        <v>64</v>
      </c>
    </row>
    <row r="2705" spans="1:18" x14ac:dyDescent="0.35">
      <c r="A2705" s="1" t="s">
        <v>6088</v>
      </c>
      <c r="B2705" s="2">
        <v>45851</v>
      </c>
      <c r="C2705" s="1" t="s">
        <v>6089</v>
      </c>
      <c r="D2705" s="1" t="s">
        <v>5189</v>
      </c>
      <c r="E2705" s="1" t="s">
        <v>51</v>
      </c>
      <c r="F2705" s="1" t="s">
        <v>52</v>
      </c>
      <c r="G2705" s="1" t="s">
        <v>42</v>
      </c>
      <c r="H2705" s="1" t="s">
        <v>47</v>
      </c>
      <c r="I2705">
        <v>4</v>
      </c>
      <c r="J2705">
        <v>55000</v>
      </c>
      <c r="K2705" s="7">
        <v>0.1</v>
      </c>
      <c r="L2705">
        <v>198000</v>
      </c>
      <c r="M2705">
        <v>24117.1</v>
      </c>
      <c r="N2705" s="7">
        <f>IFERROR(Sales_Data[[#This Row],[Profit]]/Sales_Data[[#This Row],[Sales]],0)</f>
        <v>0.12180353535353534</v>
      </c>
      <c r="O2705" s="7" t="str">
        <f>TEXT(Sales_Data[[#This Row],[Order_Date]],"mmm")</f>
        <v>Jul</v>
      </c>
      <c r="P2705" s="9" t="str">
        <f>TEXT(Sales_Data[[#This Row],[Order_Date]],"yyyy")</f>
        <v>2025</v>
      </c>
      <c r="Q2705" s="9" t="str">
        <f t="shared" si="42"/>
        <v>Existing</v>
      </c>
      <c r="R2705" s="1" t="s">
        <v>73</v>
      </c>
    </row>
    <row r="2706" spans="1:18" x14ac:dyDescent="0.35">
      <c r="A2706" s="1" t="s">
        <v>6090</v>
      </c>
      <c r="B2706" s="2">
        <v>45759</v>
      </c>
      <c r="C2706" s="1" t="s">
        <v>209</v>
      </c>
      <c r="D2706" s="1" t="s">
        <v>2477</v>
      </c>
      <c r="E2706" s="1" t="s">
        <v>106</v>
      </c>
      <c r="F2706" s="1" t="s">
        <v>33</v>
      </c>
      <c r="G2706" s="1" t="s">
        <v>26</v>
      </c>
      <c r="H2706" s="1" t="s">
        <v>82</v>
      </c>
      <c r="I2706">
        <v>3</v>
      </c>
      <c r="J2706">
        <v>450</v>
      </c>
      <c r="K2706" s="7">
        <v>0</v>
      </c>
      <c r="L2706">
        <v>1350</v>
      </c>
      <c r="M2706">
        <v>260.41000000000003</v>
      </c>
      <c r="N2706" s="7">
        <f>IFERROR(Sales_Data[[#This Row],[Profit]]/Sales_Data[[#This Row],[Sales]],0)</f>
        <v>0.19289629629629632</v>
      </c>
      <c r="O2706" s="7" t="str">
        <f>TEXT(Sales_Data[[#This Row],[Order_Date]],"mmm")</f>
        <v>Apr</v>
      </c>
      <c r="P2706" s="9" t="str">
        <f>TEXT(Sales_Data[[#This Row],[Order_Date]],"yyyy")</f>
        <v>2025</v>
      </c>
      <c r="Q2706" s="9" t="str">
        <f t="shared" si="42"/>
        <v>Existing</v>
      </c>
      <c r="R2706" s="1" t="s">
        <v>28</v>
      </c>
    </row>
    <row r="2707" spans="1:18" x14ac:dyDescent="0.35">
      <c r="A2707" s="1" t="s">
        <v>6091</v>
      </c>
      <c r="B2707" s="2">
        <v>45797</v>
      </c>
      <c r="C2707" s="1" t="s">
        <v>515</v>
      </c>
      <c r="D2707" s="1" t="s">
        <v>6092</v>
      </c>
      <c r="E2707" s="1" t="s">
        <v>81</v>
      </c>
      <c r="F2707" s="1" t="s">
        <v>33</v>
      </c>
      <c r="G2707" s="1" t="s">
        <v>26</v>
      </c>
      <c r="H2707" s="1" t="s">
        <v>27</v>
      </c>
      <c r="I2707">
        <v>5</v>
      </c>
      <c r="J2707">
        <v>1200</v>
      </c>
      <c r="K2707" s="7">
        <v>0.1</v>
      </c>
      <c r="L2707">
        <v>5400</v>
      </c>
      <c r="M2707">
        <v>1149.82</v>
      </c>
      <c r="N2707" s="7">
        <f>IFERROR(Sales_Data[[#This Row],[Profit]]/Sales_Data[[#This Row],[Sales]],0)</f>
        <v>0.21292962962962961</v>
      </c>
      <c r="O2707" s="7" t="str">
        <f>TEXT(Sales_Data[[#This Row],[Order_Date]],"mmm")</f>
        <v>May</v>
      </c>
      <c r="P2707" s="9" t="str">
        <f>TEXT(Sales_Data[[#This Row],[Order_Date]],"yyyy")</f>
        <v>2025</v>
      </c>
      <c r="Q2707" s="9" t="str">
        <f t="shared" si="42"/>
        <v>Existing</v>
      </c>
      <c r="R2707" s="1" t="s">
        <v>64</v>
      </c>
    </row>
    <row r="2708" spans="1:18" x14ac:dyDescent="0.35">
      <c r="A2708" s="1" t="s">
        <v>6093</v>
      </c>
      <c r="B2708" s="2">
        <v>45709</v>
      </c>
      <c r="C2708" s="1" t="s">
        <v>6094</v>
      </c>
      <c r="D2708" s="1" t="s">
        <v>3648</v>
      </c>
      <c r="E2708" s="1" t="s">
        <v>40</v>
      </c>
      <c r="F2708" s="1" t="s">
        <v>41</v>
      </c>
      <c r="G2708" s="1" t="s">
        <v>26</v>
      </c>
      <c r="H2708" s="1" t="s">
        <v>27</v>
      </c>
      <c r="I2708">
        <v>5</v>
      </c>
      <c r="J2708">
        <v>1200</v>
      </c>
      <c r="K2708" s="7">
        <v>0</v>
      </c>
      <c r="L2708">
        <v>6000</v>
      </c>
      <c r="M2708">
        <v>1105.18</v>
      </c>
      <c r="N2708" s="7">
        <f>IFERROR(Sales_Data[[#This Row],[Profit]]/Sales_Data[[#This Row],[Sales]],0)</f>
        <v>0.18419666666666668</v>
      </c>
      <c r="O2708" s="7" t="str">
        <f>TEXT(Sales_Data[[#This Row],[Order_Date]],"mmm")</f>
        <v>Feb</v>
      </c>
      <c r="P2708" s="9" t="str">
        <f>TEXT(Sales_Data[[#This Row],[Order_Date]],"yyyy")</f>
        <v>2025</v>
      </c>
      <c r="Q2708" s="9" t="str">
        <f t="shared" si="42"/>
        <v>Existing</v>
      </c>
      <c r="R2708" s="1" t="s">
        <v>73</v>
      </c>
    </row>
    <row r="2709" spans="1:18" x14ac:dyDescent="0.35">
      <c r="A2709" s="1" t="s">
        <v>6095</v>
      </c>
      <c r="B2709" s="2">
        <v>45791</v>
      </c>
      <c r="C2709" s="1" t="s">
        <v>6096</v>
      </c>
      <c r="D2709" s="1" t="s">
        <v>4418</v>
      </c>
      <c r="E2709" s="1" t="s">
        <v>106</v>
      </c>
      <c r="F2709" s="1" t="s">
        <v>33</v>
      </c>
      <c r="G2709" s="1" t="s">
        <v>42</v>
      </c>
      <c r="H2709" s="1" t="s">
        <v>63</v>
      </c>
      <c r="I2709">
        <v>3</v>
      </c>
      <c r="J2709">
        <v>4500</v>
      </c>
      <c r="K2709" s="7">
        <v>0</v>
      </c>
      <c r="L2709">
        <v>13500</v>
      </c>
      <c r="M2709">
        <v>2467.04</v>
      </c>
      <c r="N2709" s="7">
        <f>IFERROR(Sales_Data[[#This Row],[Profit]]/Sales_Data[[#This Row],[Sales]],0)</f>
        <v>0.18274370370370371</v>
      </c>
      <c r="O2709" s="7" t="str">
        <f>TEXT(Sales_Data[[#This Row],[Order_Date]],"mmm")</f>
        <v>May</v>
      </c>
      <c r="P2709" s="9" t="str">
        <f>TEXT(Sales_Data[[#This Row],[Order_Date]],"yyyy")</f>
        <v>2025</v>
      </c>
      <c r="Q2709" s="9" t="str">
        <f t="shared" si="42"/>
        <v>Existing</v>
      </c>
      <c r="R2709" s="1" t="s">
        <v>73</v>
      </c>
    </row>
    <row r="2710" spans="1:18" x14ac:dyDescent="0.35">
      <c r="A2710" s="1" t="s">
        <v>6097</v>
      </c>
      <c r="B2710" s="2">
        <v>45916</v>
      </c>
      <c r="C2710" s="1" t="s">
        <v>3948</v>
      </c>
      <c r="D2710" s="1" t="s">
        <v>6098</v>
      </c>
      <c r="E2710" s="1" t="s">
        <v>160</v>
      </c>
      <c r="F2710" s="1" t="s">
        <v>161</v>
      </c>
      <c r="G2710" s="1" t="s">
        <v>26</v>
      </c>
      <c r="H2710" s="1" t="s">
        <v>58</v>
      </c>
      <c r="I2710">
        <v>5</v>
      </c>
      <c r="J2710">
        <v>1400</v>
      </c>
      <c r="K2710" s="7">
        <v>0</v>
      </c>
      <c r="L2710">
        <v>7000</v>
      </c>
      <c r="M2710">
        <v>1119.8599999999999</v>
      </c>
      <c r="N2710" s="7">
        <f>IFERROR(Sales_Data[[#This Row],[Profit]]/Sales_Data[[#This Row],[Sales]],0)</f>
        <v>0.15997999999999998</v>
      </c>
      <c r="O2710" s="7" t="str">
        <f>TEXT(Sales_Data[[#This Row],[Order_Date]],"mmm")</f>
        <v>Sep</v>
      </c>
      <c r="P2710" s="9" t="str">
        <f>TEXT(Sales_Data[[#This Row],[Order_Date]],"yyyy")</f>
        <v>2025</v>
      </c>
      <c r="Q2710" s="9" t="str">
        <f t="shared" si="42"/>
        <v>Existing</v>
      </c>
      <c r="R2710" s="1" t="s">
        <v>28</v>
      </c>
    </row>
    <row r="2711" spans="1:18" x14ac:dyDescent="0.35">
      <c r="A2711" s="1" t="s">
        <v>6099</v>
      </c>
      <c r="B2711" s="2">
        <v>45925</v>
      </c>
      <c r="C2711" s="1" t="s">
        <v>1785</v>
      </c>
      <c r="D2711" s="1" t="s">
        <v>5468</v>
      </c>
      <c r="E2711" s="1" t="s">
        <v>62</v>
      </c>
      <c r="F2711" s="1" t="s">
        <v>41</v>
      </c>
      <c r="G2711" s="1" t="s">
        <v>18</v>
      </c>
      <c r="H2711" s="1" t="s">
        <v>72</v>
      </c>
      <c r="I2711">
        <v>4</v>
      </c>
      <c r="J2711">
        <v>350</v>
      </c>
      <c r="K2711" s="7">
        <v>0.2</v>
      </c>
      <c r="L2711">
        <v>1120</v>
      </c>
      <c r="M2711">
        <v>170.48</v>
      </c>
      <c r="N2711" s="7">
        <f>IFERROR(Sales_Data[[#This Row],[Profit]]/Sales_Data[[#This Row],[Sales]],0)</f>
        <v>0.15221428571428572</v>
      </c>
      <c r="O2711" s="7" t="str">
        <f>TEXT(Sales_Data[[#This Row],[Order_Date]],"mmm")</f>
        <v>Sep</v>
      </c>
      <c r="P2711" s="9" t="str">
        <f>TEXT(Sales_Data[[#This Row],[Order_Date]],"yyyy")</f>
        <v>2025</v>
      </c>
      <c r="Q2711" s="9" t="str">
        <f t="shared" si="42"/>
        <v>Existing</v>
      </c>
      <c r="R2711" s="1" t="s">
        <v>28</v>
      </c>
    </row>
    <row r="2712" spans="1:18" x14ac:dyDescent="0.35">
      <c r="A2712" s="1" t="s">
        <v>6100</v>
      </c>
      <c r="B2712" s="2">
        <v>45888</v>
      </c>
      <c r="C2712" s="1" t="s">
        <v>4819</v>
      </c>
      <c r="D2712" s="1" t="s">
        <v>5967</v>
      </c>
      <c r="E2712" s="1" t="s">
        <v>51</v>
      </c>
      <c r="F2712" s="1" t="s">
        <v>52</v>
      </c>
      <c r="G2712" s="1" t="s">
        <v>26</v>
      </c>
      <c r="H2712" s="1" t="s">
        <v>27</v>
      </c>
      <c r="I2712">
        <v>3</v>
      </c>
      <c r="J2712">
        <v>1200</v>
      </c>
      <c r="K2712" s="7">
        <v>0</v>
      </c>
      <c r="L2712">
        <v>3600</v>
      </c>
      <c r="M2712">
        <v>555.04999999999995</v>
      </c>
      <c r="N2712" s="7">
        <f>IFERROR(Sales_Data[[#This Row],[Profit]]/Sales_Data[[#This Row],[Sales]],0)</f>
        <v>0.15418055555555554</v>
      </c>
      <c r="O2712" s="7" t="str">
        <f>TEXT(Sales_Data[[#This Row],[Order_Date]],"mmm")</f>
        <v>Aug</v>
      </c>
      <c r="P2712" s="9" t="str">
        <f>TEXT(Sales_Data[[#This Row],[Order_Date]],"yyyy")</f>
        <v>2025</v>
      </c>
      <c r="Q2712" s="9" t="str">
        <f t="shared" si="42"/>
        <v>Existing</v>
      </c>
      <c r="R2712" s="1" t="s">
        <v>64</v>
      </c>
    </row>
    <row r="2713" spans="1:18" x14ac:dyDescent="0.35">
      <c r="A2713" s="1" t="s">
        <v>6101</v>
      </c>
      <c r="B2713" s="2">
        <v>45742</v>
      </c>
      <c r="C2713" s="1" t="s">
        <v>4590</v>
      </c>
      <c r="D2713" s="1" t="s">
        <v>452</v>
      </c>
      <c r="E2713" s="1" t="s">
        <v>62</v>
      </c>
      <c r="F2713" s="1" t="s">
        <v>41</v>
      </c>
      <c r="G2713" s="1" t="s">
        <v>42</v>
      </c>
      <c r="H2713" s="1" t="s">
        <v>43</v>
      </c>
      <c r="I2713">
        <v>5</v>
      </c>
      <c r="J2713">
        <v>18000</v>
      </c>
      <c r="K2713" s="7">
        <v>0</v>
      </c>
      <c r="L2713">
        <v>90000</v>
      </c>
      <c r="M2713">
        <v>22251.56</v>
      </c>
      <c r="N2713" s="7">
        <f>IFERROR(Sales_Data[[#This Row],[Profit]]/Sales_Data[[#This Row],[Sales]],0)</f>
        <v>0.24723955555555557</v>
      </c>
      <c r="O2713" s="7" t="str">
        <f>TEXT(Sales_Data[[#This Row],[Order_Date]],"mmm")</f>
        <v>Mar</v>
      </c>
      <c r="P2713" s="9" t="str">
        <f>TEXT(Sales_Data[[#This Row],[Order_Date]],"yyyy")</f>
        <v>2025</v>
      </c>
      <c r="Q2713" s="9" t="str">
        <f t="shared" si="42"/>
        <v>Existing</v>
      </c>
      <c r="R2713" s="1" t="s">
        <v>73</v>
      </c>
    </row>
    <row r="2714" spans="1:18" x14ac:dyDescent="0.35">
      <c r="A2714" s="1" t="s">
        <v>6102</v>
      </c>
      <c r="B2714" s="2">
        <v>45888</v>
      </c>
      <c r="C2714" s="1" t="s">
        <v>3684</v>
      </c>
      <c r="D2714" s="1" t="s">
        <v>6103</v>
      </c>
      <c r="E2714" s="1" t="s">
        <v>81</v>
      </c>
      <c r="F2714" s="1" t="s">
        <v>33</v>
      </c>
      <c r="G2714" s="1" t="s">
        <v>42</v>
      </c>
      <c r="H2714" s="1" t="s">
        <v>102</v>
      </c>
      <c r="I2714">
        <v>4</v>
      </c>
      <c r="J2714">
        <v>25000</v>
      </c>
      <c r="K2714" s="7">
        <v>0</v>
      </c>
      <c r="L2714">
        <v>100000</v>
      </c>
      <c r="M2714">
        <v>9485.1200000000008</v>
      </c>
      <c r="N2714" s="7">
        <f>IFERROR(Sales_Data[[#This Row],[Profit]]/Sales_Data[[#This Row],[Sales]],0)</f>
        <v>9.4851200000000011E-2</v>
      </c>
      <c r="O2714" s="7" t="str">
        <f>TEXT(Sales_Data[[#This Row],[Order_Date]],"mmm")</f>
        <v>Aug</v>
      </c>
      <c r="P2714" s="9" t="str">
        <f>TEXT(Sales_Data[[#This Row],[Order_Date]],"yyyy")</f>
        <v>2025</v>
      </c>
      <c r="Q2714" s="9" t="str">
        <f t="shared" si="42"/>
        <v>Existing</v>
      </c>
      <c r="R2714" s="1" t="s">
        <v>73</v>
      </c>
    </row>
    <row r="2715" spans="1:18" x14ac:dyDescent="0.35">
      <c r="A2715" s="1" t="s">
        <v>6104</v>
      </c>
      <c r="B2715" s="2">
        <v>45886</v>
      </c>
      <c r="C2715" s="1" t="s">
        <v>6105</v>
      </c>
      <c r="D2715" s="1" t="s">
        <v>821</v>
      </c>
      <c r="E2715" s="1" t="s">
        <v>24</v>
      </c>
      <c r="F2715" s="1" t="s">
        <v>25</v>
      </c>
      <c r="G2715" s="1" t="s">
        <v>18</v>
      </c>
      <c r="H2715" s="1" t="s">
        <v>131</v>
      </c>
      <c r="I2715">
        <v>2</v>
      </c>
      <c r="J2715">
        <v>1500</v>
      </c>
      <c r="K2715" s="7">
        <v>0</v>
      </c>
      <c r="L2715">
        <v>3000</v>
      </c>
      <c r="M2715">
        <v>363.37</v>
      </c>
      <c r="N2715" s="7">
        <f>IFERROR(Sales_Data[[#This Row],[Profit]]/Sales_Data[[#This Row],[Sales]],0)</f>
        <v>0.12112333333333333</v>
      </c>
      <c r="O2715" s="7" t="str">
        <f>TEXT(Sales_Data[[#This Row],[Order_Date]],"mmm")</f>
        <v>Aug</v>
      </c>
      <c r="P2715" s="9" t="str">
        <f>TEXT(Sales_Data[[#This Row],[Order_Date]],"yyyy")</f>
        <v>2025</v>
      </c>
      <c r="Q2715" s="9" t="str">
        <f t="shared" si="42"/>
        <v>Existing</v>
      </c>
      <c r="R2715" s="1" t="s">
        <v>28</v>
      </c>
    </row>
    <row r="2716" spans="1:18" x14ac:dyDescent="0.35">
      <c r="A2716" s="1" t="s">
        <v>6106</v>
      </c>
      <c r="B2716" s="2">
        <v>45696</v>
      </c>
      <c r="C2716" s="1" t="s">
        <v>1647</v>
      </c>
      <c r="D2716" s="1" t="s">
        <v>149</v>
      </c>
      <c r="E2716" s="1" t="s">
        <v>51</v>
      </c>
      <c r="F2716" s="1" t="s">
        <v>52</v>
      </c>
      <c r="G2716" s="1" t="s">
        <v>26</v>
      </c>
      <c r="H2716" s="1" t="s">
        <v>82</v>
      </c>
      <c r="I2716">
        <v>1</v>
      </c>
      <c r="J2716">
        <v>450</v>
      </c>
      <c r="K2716" s="7">
        <v>0.05</v>
      </c>
      <c r="L2716">
        <v>428</v>
      </c>
      <c r="M2716">
        <v>87.35</v>
      </c>
      <c r="N2716" s="7">
        <f>IFERROR(Sales_Data[[#This Row],[Profit]]/Sales_Data[[#This Row],[Sales]],0)</f>
        <v>0.20408878504672895</v>
      </c>
      <c r="O2716" s="7" t="str">
        <f>TEXT(Sales_Data[[#This Row],[Order_Date]],"mmm")</f>
        <v>Feb</v>
      </c>
      <c r="P2716" s="9" t="str">
        <f>TEXT(Sales_Data[[#This Row],[Order_Date]],"yyyy")</f>
        <v>2025</v>
      </c>
      <c r="Q2716" s="9" t="str">
        <f t="shared" si="42"/>
        <v>New</v>
      </c>
      <c r="R2716" s="1" t="s">
        <v>73</v>
      </c>
    </row>
    <row r="2717" spans="1:18" x14ac:dyDescent="0.35">
      <c r="A2717" s="1" t="s">
        <v>6107</v>
      </c>
      <c r="B2717" s="2">
        <v>45824</v>
      </c>
      <c r="C2717" s="1" t="s">
        <v>5569</v>
      </c>
      <c r="D2717" s="1" t="s">
        <v>1415</v>
      </c>
      <c r="E2717" s="1" t="s">
        <v>62</v>
      </c>
      <c r="F2717" s="1" t="s">
        <v>41</v>
      </c>
      <c r="G2717" s="1" t="s">
        <v>26</v>
      </c>
      <c r="H2717" s="1" t="s">
        <v>82</v>
      </c>
      <c r="I2717">
        <v>1</v>
      </c>
      <c r="J2717">
        <v>450</v>
      </c>
      <c r="K2717" s="7">
        <v>0.1</v>
      </c>
      <c r="L2717">
        <v>405</v>
      </c>
      <c r="M2717">
        <v>85.94</v>
      </c>
      <c r="N2717" s="7">
        <f>IFERROR(Sales_Data[[#This Row],[Profit]]/Sales_Data[[#This Row],[Sales]],0)</f>
        <v>0.21219753086419751</v>
      </c>
      <c r="O2717" s="7" t="str">
        <f>TEXT(Sales_Data[[#This Row],[Order_Date]],"mmm")</f>
        <v>Jun</v>
      </c>
      <c r="P2717" s="9" t="str">
        <f>TEXT(Sales_Data[[#This Row],[Order_Date]],"yyyy")</f>
        <v>2025</v>
      </c>
      <c r="Q2717" s="9" t="str">
        <f t="shared" si="42"/>
        <v>New</v>
      </c>
      <c r="R2717" s="1" t="s">
        <v>20</v>
      </c>
    </row>
    <row r="2718" spans="1:18" x14ac:dyDescent="0.35">
      <c r="A2718" s="1" t="s">
        <v>6108</v>
      </c>
      <c r="B2718" s="2">
        <v>45686</v>
      </c>
      <c r="C2718" s="1" t="s">
        <v>6109</v>
      </c>
      <c r="D2718" s="1" t="s">
        <v>5062</v>
      </c>
      <c r="E2718" s="1" t="s">
        <v>135</v>
      </c>
      <c r="F2718" s="1" t="s">
        <v>136</v>
      </c>
      <c r="G2718" s="1" t="s">
        <v>42</v>
      </c>
      <c r="H2718" s="1" t="s">
        <v>47</v>
      </c>
      <c r="I2718">
        <v>3</v>
      </c>
      <c r="J2718">
        <v>55000</v>
      </c>
      <c r="K2718" s="7">
        <v>0.15</v>
      </c>
      <c r="L2718">
        <v>140250</v>
      </c>
      <c r="M2718">
        <v>22573.64</v>
      </c>
      <c r="N2718" s="7">
        <f>IFERROR(Sales_Data[[#This Row],[Profit]]/Sales_Data[[#This Row],[Sales]],0)</f>
        <v>0.16095286987522281</v>
      </c>
      <c r="O2718" s="7" t="str">
        <f>TEXT(Sales_Data[[#This Row],[Order_Date]],"mmm")</f>
        <v>Jan</v>
      </c>
      <c r="P2718" s="9" t="str">
        <f>TEXT(Sales_Data[[#This Row],[Order_Date]],"yyyy")</f>
        <v>2025</v>
      </c>
      <c r="Q2718" s="9" t="str">
        <f t="shared" si="42"/>
        <v>Existing</v>
      </c>
      <c r="R2718" s="1" t="s">
        <v>64</v>
      </c>
    </row>
    <row r="2719" spans="1:18" x14ac:dyDescent="0.35">
      <c r="A2719" s="1" t="s">
        <v>6110</v>
      </c>
      <c r="B2719" s="2">
        <v>45930</v>
      </c>
      <c r="C2719" s="1" t="s">
        <v>6111</v>
      </c>
      <c r="D2719" s="1" t="s">
        <v>3065</v>
      </c>
      <c r="E2719" s="1" t="s">
        <v>40</v>
      </c>
      <c r="F2719" s="1" t="s">
        <v>41</v>
      </c>
      <c r="G2719" s="1" t="s">
        <v>26</v>
      </c>
      <c r="H2719" s="1" t="s">
        <v>82</v>
      </c>
      <c r="I2719">
        <v>5</v>
      </c>
      <c r="J2719">
        <v>450</v>
      </c>
      <c r="K2719" s="7">
        <v>0</v>
      </c>
      <c r="L2719">
        <v>2250</v>
      </c>
      <c r="M2719">
        <v>285.19</v>
      </c>
      <c r="N2719" s="7">
        <f>IFERROR(Sales_Data[[#This Row],[Profit]]/Sales_Data[[#This Row],[Sales]],0)</f>
        <v>0.12675111111111112</v>
      </c>
      <c r="O2719" s="7" t="str">
        <f>TEXT(Sales_Data[[#This Row],[Order_Date]],"mmm")</f>
        <v>Sep</v>
      </c>
      <c r="P2719" s="9" t="str">
        <f>TEXT(Sales_Data[[#This Row],[Order_Date]],"yyyy")</f>
        <v>2025</v>
      </c>
      <c r="Q2719" s="9" t="str">
        <f t="shared" si="42"/>
        <v>Existing</v>
      </c>
      <c r="R2719" s="1" t="s">
        <v>64</v>
      </c>
    </row>
    <row r="2720" spans="1:18" x14ac:dyDescent="0.35">
      <c r="A2720" s="1" t="s">
        <v>6112</v>
      </c>
      <c r="B2720" s="2">
        <v>45927</v>
      </c>
      <c r="C2720" s="1" t="s">
        <v>4571</v>
      </c>
      <c r="D2720" s="1" t="s">
        <v>2563</v>
      </c>
      <c r="E2720" s="1" t="s">
        <v>119</v>
      </c>
      <c r="F2720" s="1" t="s">
        <v>33</v>
      </c>
      <c r="G2720" s="1" t="s">
        <v>42</v>
      </c>
      <c r="H2720" s="1" t="s">
        <v>47</v>
      </c>
      <c r="I2720">
        <v>1</v>
      </c>
      <c r="J2720">
        <v>55000</v>
      </c>
      <c r="K2720" s="7">
        <v>0.15</v>
      </c>
      <c r="L2720">
        <v>46750</v>
      </c>
      <c r="M2720">
        <v>8585.61</v>
      </c>
      <c r="N2720" s="7">
        <f>IFERROR(Sales_Data[[#This Row],[Profit]]/Sales_Data[[#This Row],[Sales]],0)</f>
        <v>0.18364941176470589</v>
      </c>
      <c r="O2720" s="7" t="str">
        <f>TEXT(Sales_Data[[#This Row],[Order_Date]],"mmm")</f>
        <v>Sep</v>
      </c>
      <c r="P2720" s="9" t="str">
        <f>TEXT(Sales_Data[[#This Row],[Order_Date]],"yyyy")</f>
        <v>2025</v>
      </c>
      <c r="Q2720" s="9" t="str">
        <f t="shared" si="42"/>
        <v>New</v>
      </c>
      <c r="R2720" s="1" t="s">
        <v>73</v>
      </c>
    </row>
    <row r="2721" spans="1:18" x14ac:dyDescent="0.35">
      <c r="A2721" s="1" t="s">
        <v>6113</v>
      </c>
      <c r="B2721" s="2">
        <v>45933</v>
      </c>
      <c r="C2721" s="1" t="s">
        <v>5644</v>
      </c>
      <c r="D2721" s="1" t="s">
        <v>6114</v>
      </c>
      <c r="E2721" s="1" t="s">
        <v>160</v>
      </c>
      <c r="F2721" s="1" t="s">
        <v>161</v>
      </c>
      <c r="G2721" s="1" t="s">
        <v>42</v>
      </c>
      <c r="H2721" s="1" t="s">
        <v>102</v>
      </c>
      <c r="I2721">
        <v>2</v>
      </c>
      <c r="J2721">
        <v>25000</v>
      </c>
      <c r="K2721" s="7">
        <v>0.05</v>
      </c>
      <c r="L2721">
        <v>47500</v>
      </c>
      <c r="M2721">
        <v>5730.7</v>
      </c>
      <c r="N2721" s="7">
        <f>IFERROR(Sales_Data[[#This Row],[Profit]]/Sales_Data[[#This Row],[Sales]],0)</f>
        <v>0.12064631578947368</v>
      </c>
      <c r="O2721" s="7" t="str">
        <f>TEXT(Sales_Data[[#This Row],[Order_Date]],"mmm")</f>
        <v>Oct</v>
      </c>
      <c r="P2721" s="9" t="str">
        <f>TEXT(Sales_Data[[#This Row],[Order_Date]],"yyyy")</f>
        <v>2025</v>
      </c>
      <c r="Q2721" s="9" t="str">
        <f t="shared" si="42"/>
        <v>Existing</v>
      </c>
      <c r="R2721" s="1" t="s">
        <v>64</v>
      </c>
    </row>
    <row r="2722" spans="1:18" x14ac:dyDescent="0.35">
      <c r="A2722" s="1" t="s">
        <v>6115</v>
      </c>
      <c r="B2722" s="2">
        <v>45975</v>
      </c>
      <c r="C2722" s="1" t="s">
        <v>6058</v>
      </c>
      <c r="D2722" s="1" t="s">
        <v>5235</v>
      </c>
      <c r="E2722" s="1" t="s">
        <v>32</v>
      </c>
      <c r="F2722" s="1" t="s">
        <v>33</v>
      </c>
      <c r="G2722" s="1" t="s">
        <v>26</v>
      </c>
      <c r="H2722" s="1" t="s">
        <v>128</v>
      </c>
      <c r="I2722">
        <v>1</v>
      </c>
      <c r="J2722">
        <v>900</v>
      </c>
      <c r="K2722" s="7">
        <v>0.1</v>
      </c>
      <c r="L2722">
        <v>810</v>
      </c>
      <c r="M2722">
        <v>80.92</v>
      </c>
      <c r="N2722" s="7">
        <f>IFERROR(Sales_Data[[#This Row],[Profit]]/Sales_Data[[#This Row],[Sales]],0)</f>
        <v>9.9901234567901231E-2</v>
      </c>
      <c r="O2722" s="7" t="str">
        <f>TEXT(Sales_Data[[#This Row],[Order_Date]],"mmm")</f>
        <v>Nov</v>
      </c>
      <c r="P2722" s="9" t="str">
        <f>TEXT(Sales_Data[[#This Row],[Order_Date]],"yyyy")</f>
        <v>2025</v>
      </c>
      <c r="Q2722" s="9" t="str">
        <f t="shared" si="42"/>
        <v>New</v>
      </c>
      <c r="R2722" s="1" t="s">
        <v>36</v>
      </c>
    </row>
    <row r="2723" spans="1:18" x14ac:dyDescent="0.35">
      <c r="A2723" s="1" t="s">
        <v>6116</v>
      </c>
      <c r="B2723" s="2">
        <v>45717</v>
      </c>
      <c r="C2723" s="1" t="s">
        <v>6117</v>
      </c>
      <c r="D2723" s="1" t="s">
        <v>1829</v>
      </c>
      <c r="E2723" s="1" t="s">
        <v>40</v>
      </c>
      <c r="F2723" s="1" t="s">
        <v>41</v>
      </c>
      <c r="G2723" s="1" t="s">
        <v>42</v>
      </c>
      <c r="H2723" s="1" t="s">
        <v>63</v>
      </c>
      <c r="I2723">
        <v>3</v>
      </c>
      <c r="J2723">
        <v>4500</v>
      </c>
      <c r="K2723" s="7">
        <v>0.2</v>
      </c>
      <c r="L2723">
        <v>10800</v>
      </c>
      <c r="M2723">
        <v>1112.29</v>
      </c>
      <c r="N2723" s="7">
        <f>IFERROR(Sales_Data[[#This Row],[Profit]]/Sales_Data[[#This Row],[Sales]],0)</f>
        <v>0.10298981481481481</v>
      </c>
      <c r="O2723" s="7" t="str">
        <f>TEXT(Sales_Data[[#This Row],[Order_Date]],"mmm")</f>
        <v>Mar</v>
      </c>
      <c r="P2723" s="9" t="str">
        <f>TEXT(Sales_Data[[#This Row],[Order_Date]],"yyyy")</f>
        <v>2025</v>
      </c>
      <c r="Q2723" s="9" t="str">
        <f t="shared" si="42"/>
        <v>Existing</v>
      </c>
      <c r="R2723" s="1" t="s">
        <v>28</v>
      </c>
    </row>
    <row r="2724" spans="1:18" x14ac:dyDescent="0.35">
      <c r="A2724" s="1" t="s">
        <v>6118</v>
      </c>
      <c r="B2724" s="2">
        <v>46008</v>
      </c>
      <c r="C2724" s="1" t="s">
        <v>4975</v>
      </c>
      <c r="D2724" s="1" t="s">
        <v>6119</v>
      </c>
      <c r="E2724" s="1" t="s">
        <v>24</v>
      </c>
      <c r="F2724" s="1" t="s">
        <v>25</v>
      </c>
      <c r="G2724" s="1" t="s">
        <v>26</v>
      </c>
      <c r="H2724" s="1" t="s">
        <v>128</v>
      </c>
      <c r="I2724">
        <v>5</v>
      </c>
      <c r="J2724">
        <v>900</v>
      </c>
      <c r="K2724" s="7">
        <v>0.05</v>
      </c>
      <c r="L2724">
        <v>4275</v>
      </c>
      <c r="M2724">
        <v>852.54</v>
      </c>
      <c r="N2724" s="7">
        <f>IFERROR(Sales_Data[[#This Row],[Profit]]/Sales_Data[[#This Row],[Sales]],0)</f>
        <v>0.19942456140350875</v>
      </c>
      <c r="O2724" s="7" t="str">
        <f>TEXT(Sales_Data[[#This Row],[Order_Date]],"mmm")</f>
        <v>Dec</v>
      </c>
      <c r="P2724" s="9" t="str">
        <f>TEXT(Sales_Data[[#This Row],[Order_Date]],"yyyy")</f>
        <v>2025</v>
      </c>
      <c r="Q2724" s="9" t="str">
        <f t="shared" si="42"/>
        <v>Existing</v>
      </c>
      <c r="R2724" s="1" t="s">
        <v>20</v>
      </c>
    </row>
    <row r="2725" spans="1:18" x14ac:dyDescent="0.35">
      <c r="A2725" s="1" t="s">
        <v>6120</v>
      </c>
      <c r="B2725" s="2">
        <v>45975</v>
      </c>
      <c r="C2725" s="1" t="s">
        <v>6121</v>
      </c>
      <c r="D2725" s="1" t="s">
        <v>2123</v>
      </c>
      <c r="E2725" s="1" t="s">
        <v>17</v>
      </c>
      <c r="F2725" s="1" t="s">
        <v>17</v>
      </c>
      <c r="G2725" s="1" t="s">
        <v>34</v>
      </c>
      <c r="H2725" s="1" t="s">
        <v>107</v>
      </c>
      <c r="I2725">
        <v>4</v>
      </c>
      <c r="J2725">
        <v>6500</v>
      </c>
      <c r="K2725" s="7">
        <v>0.1</v>
      </c>
      <c r="L2725">
        <v>23400</v>
      </c>
      <c r="M2725">
        <v>4823.54</v>
      </c>
      <c r="N2725" s="7">
        <f>IFERROR(Sales_Data[[#This Row],[Profit]]/Sales_Data[[#This Row],[Sales]],0)</f>
        <v>0.20613418803418804</v>
      </c>
      <c r="O2725" s="7" t="str">
        <f>TEXT(Sales_Data[[#This Row],[Order_Date]],"mmm")</f>
        <v>Nov</v>
      </c>
      <c r="P2725" s="9" t="str">
        <f>TEXT(Sales_Data[[#This Row],[Order_Date]],"yyyy")</f>
        <v>2025</v>
      </c>
      <c r="Q2725" s="9" t="str">
        <f t="shared" si="42"/>
        <v>Existing</v>
      </c>
      <c r="R2725" s="1" t="s">
        <v>28</v>
      </c>
    </row>
    <row r="2726" spans="1:18" x14ac:dyDescent="0.35">
      <c r="A2726" s="1" t="s">
        <v>6122</v>
      </c>
      <c r="B2726" s="2">
        <v>45885</v>
      </c>
      <c r="C2726" s="1" t="s">
        <v>683</v>
      </c>
      <c r="D2726" s="1" t="s">
        <v>3555</v>
      </c>
      <c r="E2726" s="1" t="s">
        <v>51</v>
      </c>
      <c r="F2726" s="1" t="s">
        <v>52</v>
      </c>
      <c r="G2726" s="1" t="s">
        <v>42</v>
      </c>
      <c r="H2726" s="1" t="s">
        <v>63</v>
      </c>
      <c r="I2726">
        <v>1</v>
      </c>
      <c r="J2726">
        <v>4500</v>
      </c>
      <c r="K2726" s="7">
        <v>0.1</v>
      </c>
      <c r="L2726">
        <v>4050</v>
      </c>
      <c r="M2726">
        <v>757.79</v>
      </c>
      <c r="N2726" s="7">
        <f>IFERROR(Sales_Data[[#This Row],[Profit]]/Sales_Data[[#This Row],[Sales]],0)</f>
        <v>0.18710864197530863</v>
      </c>
      <c r="O2726" s="7" t="str">
        <f>TEXT(Sales_Data[[#This Row],[Order_Date]],"mmm")</f>
        <v>Aug</v>
      </c>
      <c r="P2726" s="9" t="str">
        <f>TEXT(Sales_Data[[#This Row],[Order_Date]],"yyyy")</f>
        <v>2025</v>
      </c>
      <c r="Q2726" s="9" t="str">
        <f t="shared" si="42"/>
        <v>New</v>
      </c>
      <c r="R2726" s="1" t="s">
        <v>36</v>
      </c>
    </row>
    <row r="2727" spans="1:18" x14ac:dyDescent="0.35">
      <c r="A2727" s="1" t="s">
        <v>6123</v>
      </c>
      <c r="B2727" s="2">
        <v>45907</v>
      </c>
      <c r="C2727" s="1" t="s">
        <v>6124</v>
      </c>
      <c r="D2727" s="1" t="s">
        <v>6125</v>
      </c>
      <c r="E2727" s="1" t="s">
        <v>56</v>
      </c>
      <c r="F2727" s="1" t="s">
        <v>57</v>
      </c>
      <c r="G2727" s="1" t="s">
        <v>120</v>
      </c>
      <c r="H2727" s="1" t="s">
        <v>217</v>
      </c>
      <c r="I2727">
        <v>4</v>
      </c>
      <c r="J2727">
        <v>3200</v>
      </c>
      <c r="K2727" s="7">
        <v>0.2</v>
      </c>
      <c r="L2727">
        <v>10240</v>
      </c>
      <c r="M2727">
        <v>2047.45</v>
      </c>
      <c r="N2727" s="7">
        <f>IFERROR(Sales_Data[[#This Row],[Profit]]/Sales_Data[[#This Row],[Sales]],0)</f>
        <v>0.1999462890625</v>
      </c>
      <c r="O2727" s="7" t="str">
        <f>TEXT(Sales_Data[[#This Row],[Order_Date]],"mmm")</f>
        <v>Sep</v>
      </c>
      <c r="P2727" s="9" t="str">
        <f>TEXT(Sales_Data[[#This Row],[Order_Date]],"yyyy")</f>
        <v>2025</v>
      </c>
      <c r="Q2727" s="9" t="str">
        <f t="shared" si="42"/>
        <v>Existing</v>
      </c>
      <c r="R2727" s="1" t="s">
        <v>64</v>
      </c>
    </row>
    <row r="2728" spans="1:18" x14ac:dyDescent="0.35">
      <c r="A2728" s="1" t="s">
        <v>6126</v>
      </c>
      <c r="B2728" s="2">
        <v>45960</v>
      </c>
      <c r="C2728" s="1" t="s">
        <v>4492</v>
      </c>
      <c r="D2728" s="1" t="s">
        <v>1365</v>
      </c>
      <c r="E2728" s="1" t="s">
        <v>106</v>
      </c>
      <c r="F2728" s="1" t="s">
        <v>33</v>
      </c>
      <c r="G2728" s="1" t="s">
        <v>18</v>
      </c>
      <c r="H2728" s="1" t="s">
        <v>292</v>
      </c>
      <c r="I2728">
        <v>1</v>
      </c>
      <c r="J2728">
        <v>500</v>
      </c>
      <c r="K2728" s="7">
        <v>0.2</v>
      </c>
      <c r="L2728">
        <v>400</v>
      </c>
      <c r="M2728">
        <v>50.48</v>
      </c>
      <c r="N2728" s="7">
        <f>IFERROR(Sales_Data[[#This Row],[Profit]]/Sales_Data[[#This Row],[Sales]],0)</f>
        <v>0.12619999999999998</v>
      </c>
      <c r="O2728" s="7" t="str">
        <f>TEXT(Sales_Data[[#This Row],[Order_Date]],"mmm")</f>
        <v>Oct</v>
      </c>
      <c r="P2728" s="9" t="str">
        <f>TEXT(Sales_Data[[#This Row],[Order_Date]],"yyyy")</f>
        <v>2025</v>
      </c>
      <c r="Q2728" s="9" t="str">
        <f t="shared" si="42"/>
        <v>New</v>
      </c>
      <c r="R2728" s="1" t="s">
        <v>73</v>
      </c>
    </row>
    <row r="2729" spans="1:18" x14ac:dyDescent="0.35">
      <c r="A2729" s="1" t="s">
        <v>6127</v>
      </c>
      <c r="B2729" s="2">
        <v>45683</v>
      </c>
      <c r="C2729" s="1" t="s">
        <v>5276</v>
      </c>
      <c r="D2729" s="1" t="s">
        <v>2429</v>
      </c>
      <c r="E2729" s="1" t="s">
        <v>17</v>
      </c>
      <c r="F2729" s="1" t="s">
        <v>17</v>
      </c>
      <c r="G2729" s="1" t="s">
        <v>34</v>
      </c>
      <c r="H2729" s="1" t="s">
        <v>35</v>
      </c>
      <c r="I2729">
        <v>1</v>
      </c>
      <c r="J2729">
        <v>9000</v>
      </c>
      <c r="K2729" s="7">
        <v>0.05</v>
      </c>
      <c r="L2729">
        <v>8550</v>
      </c>
      <c r="M2729">
        <v>1228.98</v>
      </c>
      <c r="N2729" s="7">
        <f>IFERROR(Sales_Data[[#This Row],[Profit]]/Sales_Data[[#This Row],[Sales]],0)</f>
        <v>0.14374035087719297</v>
      </c>
      <c r="O2729" s="7" t="str">
        <f>TEXT(Sales_Data[[#This Row],[Order_Date]],"mmm")</f>
        <v>Jan</v>
      </c>
      <c r="P2729" s="9" t="str">
        <f>TEXT(Sales_Data[[#This Row],[Order_Date]],"yyyy")</f>
        <v>2025</v>
      </c>
      <c r="Q2729" s="9" t="str">
        <f t="shared" si="42"/>
        <v>New</v>
      </c>
      <c r="R2729" s="1" t="s">
        <v>73</v>
      </c>
    </row>
    <row r="2730" spans="1:18" x14ac:dyDescent="0.35">
      <c r="A2730" s="1" t="s">
        <v>6128</v>
      </c>
      <c r="B2730" s="2">
        <v>45676</v>
      </c>
      <c r="C2730" s="1" t="s">
        <v>5596</v>
      </c>
      <c r="D2730" s="1" t="s">
        <v>6063</v>
      </c>
      <c r="E2730" s="1" t="s">
        <v>81</v>
      </c>
      <c r="F2730" s="1" t="s">
        <v>33</v>
      </c>
      <c r="G2730" s="1" t="s">
        <v>120</v>
      </c>
      <c r="H2730" s="1" t="s">
        <v>146</v>
      </c>
      <c r="I2730">
        <v>1</v>
      </c>
      <c r="J2730">
        <v>800</v>
      </c>
      <c r="K2730" s="7">
        <v>0.1</v>
      </c>
      <c r="L2730">
        <v>720</v>
      </c>
      <c r="M2730">
        <v>121.47</v>
      </c>
      <c r="N2730" s="7">
        <f>IFERROR(Sales_Data[[#This Row],[Profit]]/Sales_Data[[#This Row],[Sales]],0)</f>
        <v>0.16870833333333332</v>
      </c>
      <c r="O2730" s="7" t="str">
        <f>TEXT(Sales_Data[[#This Row],[Order_Date]],"mmm")</f>
        <v>Jan</v>
      </c>
      <c r="P2730" s="9" t="str">
        <f>TEXT(Sales_Data[[#This Row],[Order_Date]],"yyyy")</f>
        <v>2025</v>
      </c>
      <c r="Q2730" s="9" t="str">
        <f t="shared" si="42"/>
        <v>New</v>
      </c>
      <c r="R2730" s="1" t="s">
        <v>73</v>
      </c>
    </row>
    <row r="2731" spans="1:18" x14ac:dyDescent="0.35">
      <c r="A2731" s="1" t="s">
        <v>6129</v>
      </c>
      <c r="B2731" s="2">
        <v>45914</v>
      </c>
      <c r="C2731" s="1" t="s">
        <v>2119</v>
      </c>
      <c r="D2731" s="1" t="s">
        <v>6130</v>
      </c>
      <c r="E2731" s="1" t="s">
        <v>17</v>
      </c>
      <c r="F2731" s="1" t="s">
        <v>17</v>
      </c>
      <c r="G2731" s="1" t="s">
        <v>26</v>
      </c>
      <c r="H2731" s="1" t="s">
        <v>128</v>
      </c>
      <c r="I2731">
        <v>1</v>
      </c>
      <c r="J2731">
        <v>900</v>
      </c>
      <c r="K2731" s="7">
        <v>0.1</v>
      </c>
      <c r="L2731">
        <v>810</v>
      </c>
      <c r="M2731">
        <v>175.35</v>
      </c>
      <c r="N2731" s="7">
        <f>IFERROR(Sales_Data[[#This Row],[Profit]]/Sales_Data[[#This Row],[Sales]],0)</f>
        <v>0.21648148148148147</v>
      </c>
      <c r="O2731" s="7" t="str">
        <f>TEXT(Sales_Data[[#This Row],[Order_Date]],"mmm")</f>
        <v>Sep</v>
      </c>
      <c r="P2731" s="9" t="str">
        <f>TEXT(Sales_Data[[#This Row],[Order_Date]],"yyyy")</f>
        <v>2025</v>
      </c>
      <c r="Q2731" s="9" t="str">
        <f t="shared" si="42"/>
        <v>New</v>
      </c>
      <c r="R2731" s="1" t="s">
        <v>28</v>
      </c>
    </row>
    <row r="2732" spans="1:18" x14ac:dyDescent="0.35">
      <c r="A2732" s="1" t="s">
        <v>6131</v>
      </c>
      <c r="B2732" s="2">
        <v>45746</v>
      </c>
      <c r="C2732" s="1" t="s">
        <v>1109</v>
      </c>
      <c r="D2732" s="1" t="s">
        <v>2767</v>
      </c>
      <c r="E2732" s="1" t="s">
        <v>135</v>
      </c>
      <c r="F2732" s="1" t="s">
        <v>136</v>
      </c>
      <c r="G2732" s="1" t="s">
        <v>42</v>
      </c>
      <c r="H2732" s="1" t="s">
        <v>112</v>
      </c>
      <c r="I2732">
        <v>1</v>
      </c>
      <c r="J2732">
        <v>2500</v>
      </c>
      <c r="K2732" s="7">
        <v>0</v>
      </c>
      <c r="L2732">
        <v>2500</v>
      </c>
      <c r="M2732">
        <v>344.69</v>
      </c>
      <c r="N2732" s="7">
        <f>IFERROR(Sales_Data[[#This Row],[Profit]]/Sales_Data[[#This Row],[Sales]],0)</f>
        <v>0.137876</v>
      </c>
      <c r="O2732" s="7" t="str">
        <f>TEXT(Sales_Data[[#This Row],[Order_Date]],"mmm")</f>
        <v>Mar</v>
      </c>
      <c r="P2732" s="9" t="str">
        <f>TEXT(Sales_Data[[#This Row],[Order_Date]],"yyyy")</f>
        <v>2025</v>
      </c>
      <c r="Q2732" s="9" t="str">
        <f t="shared" si="42"/>
        <v>New</v>
      </c>
      <c r="R2732" s="1" t="s">
        <v>28</v>
      </c>
    </row>
    <row r="2733" spans="1:18" x14ac:dyDescent="0.35">
      <c r="A2733" s="1" t="s">
        <v>6132</v>
      </c>
      <c r="B2733" s="2">
        <v>45941</v>
      </c>
      <c r="C2733" s="1" t="s">
        <v>6133</v>
      </c>
      <c r="D2733" s="1" t="s">
        <v>2087</v>
      </c>
      <c r="E2733" s="1" t="s">
        <v>86</v>
      </c>
      <c r="F2733" s="1" t="s">
        <v>25</v>
      </c>
      <c r="G2733" s="1" t="s">
        <v>26</v>
      </c>
      <c r="H2733" s="1" t="s">
        <v>128</v>
      </c>
      <c r="I2733">
        <v>5</v>
      </c>
      <c r="J2733">
        <v>900</v>
      </c>
      <c r="K2733" s="7">
        <v>0.1</v>
      </c>
      <c r="L2733">
        <v>4050</v>
      </c>
      <c r="M2733">
        <v>640.66</v>
      </c>
      <c r="N2733" s="7">
        <f>IFERROR(Sales_Data[[#This Row],[Profit]]/Sales_Data[[#This Row],[Sales]],0)</f>
        <v>0.15818765432098764</v>
      </c>
      <c r="O2733" s="7" t="str">
        <f>TEXT(Sales_Data[[#This Row],[Order_Date]],"mmm")</f>
        <v>Oct</v>
      </c>
      <c r="P2733" s="9" t="str">
        <f>TEXT(Sales_Data[[#This Row],[Order_Date]],"yyyy")</f>
        <v>2025</v>
      </c>
      <c r="Q2733" s="9" t="str">
        <f t="shared" si="42"/>
        <v>Existing</v>
      </c>
      <c r="R2733" s="1" t="s">
        <v>73</v>
      </c>
    </row>
    <row r="2734" spans="1:18" x14ac:dyDescent="0.35">
      <c r="A2734" s="1" t="s">
        <v>6134</v>
      </c>
      <c r="B2734" s="2">
        <v>45804</v>
      </c>
      <c r="C2734" s="1" t="s">
        <v>3855</v>
      </c>
      <c r="D2734" s="1" t="s">
        <v>1918</v>
      </c>
      <c r="E2734" s="1" t="s">
        <v>81</v>
      </c>
      <c r="F2734" s="1" t="s">
        <v>33</v>
      </c>
      <c r="G2734" s="1" t="s">
        <v>18</v>
      </c>
      <c r="H2734" s="1" t="s">
        <v>19</v>
      </c>
      <c r="I2734">
        <v>5</v>
      </c>
      <c r="J2734">
        <v>700</v>
      </c>
      <c r="K2734" s="7">
        <v>0.1</v>
      </c>
      <c r="L2734">
        <v>3150</v>
      </c>
      <c r="M2734">
        <v>709.6</v>
      </c>
      <c r="N2734" s="7">
        <f>IFERROR(Sales_Data[[#This Row],[Profit]]/Sales_Data[[#This Row],[Sales]],0)</f>
        <v>0.22526984126984129</v>
      </c>
      <c r="O2734" s="7" t="str">
        <f>TEXT(Sales_Data[[#This Row],[Order_Date]],"mmm")</f>
        <v>May</v>
      </c>
      <c r="P2734" s="9" t="str">
        <f>TEXT(Sales_Data[[#This Row],[Order_Date]],"yyyy")</f>
        <v>2025</v>
      </c>
      <c r="Q2734" s="9" t="str">
        <f t="shared" si="42"/>
        <v>Existing</v>
      </c>
      <c r="R2734" s="1" t="s">
        <v>36</v>
      </c>
    </row>
    <row r="2735" spans="1:18" x14ac:dyDescent="0.35">
      <c r="A2735" s="1" t="s">
        <v>6135</v>
      </c>
      <c r="B2735" s="2">
        <v>45735</v>
      </c>
      <c r="C2735" s="1" t="s">
        <v>4081</v>
      </c>
      <c r="D2735" s="1" t="s">
        <v>5052</v>
      </c>
      <c r="E2735" s="1" t="s">
        <v>135</v>
      </c>
      <c r="F2735" s="1" t="s">
        <v>136</v>
      </c>
      <c r="G2735" s="1" t="s">
        <v>34</v>
      </c>
      <c r="H2735" s="1" t="s">
        <v>35</v>
      </c>
      <c r="I2735">
        <v>2</v>
      </c>
      <c r="J2735">
        <v>9000</v>
      </c>
      <c r="K2735" s="7">
        <v>0</v>
      </c>
      <c r="L2735">
        <v>18000</v>
      </c>
      <c r="M2735">
        <v>4104.7299999999996</v>
      </c>
      <c r="N2735" s="7">
        <f>IFERROR(Sales_Data[[#This Row],[Profit]]/Sales_Data[[#This Row],[Sales]],0)</f>
        <v>0.22804055555555552</v>
      </c>
      <c r="O2735" s="7" t="str">
        <f>TEXT(Sales_Data[[#This Row],[Order_Date]],"mmm")</f>
        <v>Mar</v>
      </c>
      <c r="P2735" s="9" t="str">
        <f>TEXT(Sales_Data[[#This Row],[Order_Date]],"yyyy")</f>
        <v>2025</v>
      </c>
      <c r="Q2735" s="9" t="str">
        <f t="shared" si="42"/>
        <v>Existing</v>
      </c>
      <c r="R2735" s="1" t="s">
        <v>28</v>
      </c>
    </row>
    <row r="2736" spans="1:18" x14ac:dyDescent="0.35">
      <c r="A2736" s="1" t="s">
        <v>6136</v>
      </c>
      <c r="B2736" s="2">
        <v>45718</v>
      </c>
      <c r="C2736" s="1" t="s">
        <v>6137</v>
      </c>
      <c r="D2736" s="1" t="s">
        <v>6138</v>
      </c>
      <c r="E2736" s="1" t="s">
        <v>51</v>
      </c>
      <c r="F2736" s="1" t="s">
        <v>52</v>
      </c>
      <c r="G2736" s="1" t="s">
        <v>26</v>
      </c>
      <c r="H2736" s="1" t="s">
        <v>128</v>
      </c>
      <c r="I2736">
        <v>2</v>
      </c>
      <c r="J2736">
        <v>900</v>
      </c>
      <c r="K2736" s="7">
        <v>0.15</v>
      </c>
      <c r="L2736">
        <v>1530</v>
      </c>
      <c r="M2736">
        <v>282.87</v>
      </c>
      <c r="N2736" s="7">
        <f>IFERROR(Sales_Data[[#This Row],[Profit]]/Sales_Data[[#This Row],[Sales]],0)</f>
        <v>0.18488235294117647</v>
      </c>
      <c r="O2736" s="7" t="str">
        <f>TEXT(Sales_Data[[#This Row],[Order_Date]],"mmm")</f>
        <v>Mar</v>
      </c>
      <c r="P2736" s="9" t="str">
        <f>TEXT(Sales_Data[[#This Row],[Order_Date]],"yyyy")</f>
        <v>2025</v>
      </c>
      <c r="Q2736" s="9" t="str">
        <f t="shared" si="42"/>
        <v>Existing</v>
      </c>
      <c r="R2736" s="1" t="s">
        <v>20</v>
      </c>
    </row>
    <row r="2737" spans="1:18" x14ac:dyDescent="0.35">
      <c r="A2737" s="1" t="s">
        <v>6139</v>
      </c>
      <c r="B2737" s="2">
        <v>45999</v>
      </c>
      <c r="C2737" s="1" t="s">
        <v>4194</v>
      </c>
      <c r="D2737" s="1" t="s">
        <v>6017</v>
      </c>
      <c r="E2737" s="1" t="s">
        <v>24</v>
      </c>
      <c r="F2737" s="1" t="s">
        <v>25</v>
      </c>
      <c r="G2737" s="1" t="s">
        <v>34</v>
      </c>
      <c r="H2737" s="1" t="s">
        <v>153</v>
      </c>
      <c r="I2737">
        <v>1</v>
      </c>
      <c r="J2737">
        <v>7000</v>
      </c>
      <c r="K2737" s="7">
        <v>0</v>
      </c>
      <c r="L2737">
        <v>7000</v>
      </c>
      <c r="M2737">
        <v>1123.6600000000001</v>
      </c>
      <c r="N2737" s="7">
        <f>IFERROR(Sales_Data[[#This Row],[Profit]]/Sales_Data[[#This Row],[Sales]],0)</f>
        <v>0.16052285714285716</v>
      </c>
      <c r="O2737" s="7" t="str">
        <f>TEXT(Sales_Data[[#This Row],[Order_Date]],"mmm")</f>
        <v>Dec</v>
      </c>
      <c r="P2737" s="9" t="str">
        <f>TEXT(Sales_Data[[#This Row],[Order_Date]],"yyyy")</f>
        <v>2025</v>
      </c>
      <c r="Q2737" s="9" t="str">
        <f t="shared" si="42"/>
        <v>New</v>
      </c>
      <c r="R2737" s="1" t="s">
        <v>20</v>
      </c>
    </row>
    <row r="2738" spans="1:18" x14ac:dyDescent="0.35">
      <c r="A2738" s="1" t="s">
        <v>6140</v>
      </c>
      <c r="B2738" s="2">
        <v>45741</v>
      </c>
      <c r="C2738" s="1" t="s">
        <v>6141</v>
      </c>
      <c r="D2738" s="1" t="s">
        <v>3085</v>
      </c>
      <c r="E2738" s="1" t="s">
        <v>135</v>
      </c>
      <c r="F2738" s="1" t="s">
        <v>136</v>
      </c>
      <c r="G2738" s="1" t="s">
        <v>42</v>
      </c>
      <c r="H2738" s="1" t="s">
        <v>112</v>
      </c>
      <c r="I2738">
        <v>2</v>
      </c>
      <c r="J2738">
        <v>2500</v>
      </c>
      <c r="K2738" s="7">
        <v>0.1</v>
      </c>
      <c r="L2738">
        <v>4500</v>
      </c>
      <c r="M2738">
        <v>827.28</v>
      </c>
      <c r="N2738" s="7">
        <f>IFERROR(Sales_Data[[#This Row],[Profit]]/Sales_Data[[#This Row],[Sales]],0)</f>
        <v>0.18384</v>
      </c>
      <c r="O2738" s="7" t="str">
        <f>TEXT(Sales_Data[[#This Row],[Order_Date]],"mmm")</f>
        <v>Mar</v>
      </c>
      <c r="P2738" s="9" t="str">
        <f>TEXT(Sales_Data[[#This Row],[Order_Date]],"yyyy")</f>
        <v>2025</v>
      </c>
      <c r="Q2738" s="9" t="str">
        <f t="shared" si="42"/>
        <v>Existing</v>
      </c>
      <c r="R2738" s="1" t="s">
        <v>64</v>
      </c>
    </row>
    <row r="2739" spans="1:18" x14ac:dyDescent="0.35">
      <c r="A2739" s="1" t="s">
        <v>6142</v>
      </c>
      <c r="B2739" s="2">
        <v>46014</v>
      </c>
      <c r="C2739" s="1" t="s">
        <v>666</v>
      </c>
      <c r="D2739" s="1" t="s">
        <v>6143</v>
      </c>
      <c r="E2739" s="1" t="s">
        <v>111</v>
      </c>
      <c r="F2739" s="1" t="s">
        <v>33</v>
      </c>
      <c r="G2739" s="1" t="s">
        <v>26</v>
      </c>
      <c r="H2739" s="1" t="s">
        <v>82</v>
      </c>
      <c r="I2739">
        <v>3</v>
      </c>
      <c r="J2739">
        <v>450</v>
      </c>
      <c r="K2739" s="7">
        <v>0</v>
      </c>
      <c r="L2739">
        <v>1350</v>
      </c>
      <c r="M2739">
        <v>194.13</v>
      </c>
      <c r="N2739" s="7">
        <f>IFERROR(Sales_Data[[#This Row],[Profit]]/Sales_Data[[#This Row],[Sales]],0)</f>
        <v>0.14379999999999998</v>
      </c>
      <c r="O2739" s="7" t="str">
        <f>TEXT(Sales_Data[[#This Row],[Order_Date]],"mmm")</f>
        <v>Dec</v>
      </c>
      <c r="P2739" s="9" t="str">
        <f>TEXT(Sales_Data[[#This Row],[Order_Date]],"yyyy")</f>
        <v>2025</v>
      </c>
      <c r="Q2739" s="9" t="str">
        <f t="shared" si="42"/>
        <v>Existing</v>
      </c>
      <c r="R2739" s="1" t="s">
        <v>36</v>
      </c>
    </row>
    <row r="2740" spans="1:18" x14ac:dyDescent="0.35">
      <c r="A2740" s="1" t="s">
        <v>6144</v>
      </c>
      <c r="B2740" s="2">
        <v>45957</v>
      </c>
      <c r="C2740" s="1" t="s">
        <v>267</v>
      </c>
      <c r="D2740" s="1" t="s">
        <v>5849</v>
      </c>
      <c r="E2740" s="1" t="s">
        <v>62</v>
      </c>
      <c r="F2740" s="1" t="s">
        <v>41</v>
      </c>
      <c r="G2740" s="1" t="s">
        <v>18</v>
      </c>
      <c r="H2740" s="1" t="s">
        <v>72</v>
      </c>
      <c r="I2740">
        <v>4</v>
      </c>
      <c r="J2740">
        <v>350</v>
      </c>
      <c r="K2740" s="7">
        <v>0.2</v>
      </c>
      <c r="L2740">
        <v>1120</v>
      </c>
      <c r="M2740">
        <v>125.79</v>
      </c>
      <c r="N2740" s="7">
        <f>IFERROR(Sales_Data[[#This Row],[Profit]]/Sales_Data[[#This Row],[Sales]],0)</f>
        <v>0.11231250000000001</v>
      </c>
      <c r="O2740" s="7" t="str">
        <f>TEXT(Sales_Data[[#This Row],[Order_Date]],"mmm")</f>
        <v>Oct</v>
      </c>
      <c r="P2740" s="9" t="str">
        <f>TEXT(Sales_Data[[#This Row],[Order_Date]],"yyyy")</f>
        <v>2025</v>
      </c>
      <c r="Q2740" s="9" t="str">
        <f t="shared" si="42"/>
        <v>Existing</v>
      </c>
      <c r="R2740" s="1" t="s">
        <v>20</v>
      </c>
    </row>
    <row r="2741" spans="1:18" x14ac:dyDescent="0.35">
      <c r="A2741" s="1" t="s">
        <v>6145</v>
      </c>
      <c r="B2741" s="2">
        <v>46013</v>
      </c>
      <c r="C2741" s="1" t="s">
        <v>3646</v>
      </c>
      <c r="D2741" s="1" t="s">
        <v>6146</v>
      </c>
      <c r="E2741" s="1" t="s">
        <v>32</v>
      </c>
      <c r="F2741" s="1" t="s">
        <v>33</v>
      </c>
      <c r="G2741" s="1" t="s">
        <v>26</v>
      </c>
      <c r="H2741" s="1" t="s">
        <v>58</v>
      </c>
      <c r="I2741">
        <v>1</v>
      </c>
      <c r="J2741">
        <v>1400</v>
      </c>
      <c r="K2741" s="7">
        <v>0</v>
      </c>
      <c r="L2741">
        <v>1400</v>
      </c>
      <c r="M2741">
        <v>117.71</v>
      </c>
      <c r="N2741" s="7">
        <f>IFERROR(Sales_Data[[#This Row],[Profit]]/Sales_Data[[#This Row],[Sales]],0)</f>
        <v>8.4078571428571419E-2</v>
      </c>
      <c r="O2741" s="7" t="str">
        <f>TEXT(Sales_Data[[#This Row],[Order_Date]],"mmm")</f>
        <v>Dec</v>
      </c>
      <c r="P2741" s="9" t="str">
        <f>TEXT(Sales_Data[[#This Row],[Order_Date]],"yyyy")</f>
        <v>2025</v>
      </c>
      <c r="Q2741" s="9" t="str">
        <f t="shared" si="42"/>
        <v>New</v>
      </c>
      <c r="R2741" s="1" t="s">
        <v>36</v>
      </c>
    </row>
    <row r="2742" spans="1:18" x14ac:dyDescent="0.35">
      <c r="A2742" s="1" t="s">
        <v>6147</v>
      </c>
      <c r="B2742" s="2">
        <v>45883</v>
      </c>
      <c r="C2742" s="1" t="s">
        <v>4605</v>
      </c>
      <c r="D2742" s="1" t="s">
        <v>740</v>
      </c>
      <c r="E2742" s="1" t="s">
        <v>71</v>
      </c>
      <c r="F2742" s="1" t="s">
        <v>33</v>
      </c>
      <c r="G2742" s="1" t="s">
        <v>34</v>
      </c>
      <c r="H2742" s="1" t="s">
        <v>107</v>
      </c>
      <c r="I2742">
        <v>2</v>
      </c>
      <c r="J2742">
        <v>6500</v>
      </c>
      <c r="K2742" s="7">
        <v>0</v>
      </c>
      <c r="L2742">
        <v>13000</v>
      </c>
      <c r="M2742">
        <v>1961.44</v>
      </c>
      <c r="N2742" s="7">
        <f>IFERROR(Sales_Data[[#This Row],[Profit]]/Sales_Data[[#This Row],[Sales]],0)</f>
        <v>0.15088000000000001</v>
      </c>
      <c r="O2742" s="7" t="str">
        <f>TEXT(Sales_Data[[#This Row],[Order_Date]],"mmm")</f>
        <v>Aug</v>
      </c>
      <c r="P2742" s="9" t="str">
        <f>TEXT(Sales_Data[[#This Row],[Order_Date]],"yyyy")</f>
        <v>2025</v>
      </c>
      <c r="Q2742" s="9" t="str">
        <f t="shared" si="42"/>
        <v>Existing</v>
      </c>
      <c r="R2742" s="1" t="s">
        <v>36</v>
      </c>
    </row>
    <row r="2743" spans="1:18" x14ac:dyDescent="0.35">
      <c r="A2743" s="1" t="s">
        <v>6148</v>
      </c>
      <c r="B2743" s="2">
        <v>45676</v>
      </c>
      <c r="C2743" s="1" t="s">
        <v>833</v>
      </c>
      <c r="D2743" s="1" t="s">
        <v>643</v>
      </c>
      <c r="E2743" s="1" t="s">
        <v>106</v>
      </c>
      <c r="F2743" s="1" t="s">
        <v>33</v>
      </c>
      <c r="G2743" s="1" t="s">
        <v>42</v>
      </c>
      <c r="H2743" s="1" t="s">
        <v>102</v>
      </c>
      <c r="I2743">
        <v>3</v>
      </c>
      <c r="J2743">
        <v>25000</v>
      </c>
      <c r="K2743" s="7">
        <v>0.1</v>
      </c>
      <c r="L2743">
        <v>67500</v>
      </c>
      <c r="M2743">
        <v>10194.07</v>
      </c>
      <c r="N2743" s="7">
        <f>IFERROR(Sales_Data[[#This Row],[Profit]]/Sales_Data[[#This Row],[Sales]],0)</f>
        <v>0.15102325925925925</v>
      </c>
      <c r="O2743" s="7" t="str">
        <f>TEXT(Sales_Data[[#This Row],[Order_Date]],"mmm")</f>
        <v>Jan</v>
      </c>
      <c r="P2743" s="9" t="str">
        <f>TEXT(Sales_Data[[#This Row],[Order_Date]],"yyyy")</f>
        <v>2025</v>
      </c>
      <c r="Q2743" s="9" t="str">
        <f t="shared" si="42"/>
        <v>Existing</v>
      </c>
      <c r="R2743" s="1" t="s">
        <v>36</v>
      </c>
    </row>
    <row r="2744" spans="1:18" x14ac:dyDescent="0.35">
      <c r="A2744" s="1" t="s">
        <v>6149</v>
      </c>
      <c r="B2744" s="2">
        <v>45862</v>
      </c>
      <c r="C2744" s="1" t="s">
        <v>3888</v>
      </c>
      <c r="D2744" s="1" t="s">
        <v>5602</v>
      </c>
      <c r="E2744" s="1" t="s">
        <v>135</v>
      </c>
      <c r="F2744" s="1" t="s">
        <v>136</v>
      </c>
      <c r="G2744" s="1" t="s">
        <v>34</v>
      </c>
      <c r="H2744" s="1" t="s">
        <v>153</v>
      </c>
      <c r="I2744">
        <v>2</v>
      </c>
      <c r="J2744">
        <v>7000</v>
      </c>
      <c r="K2744" s="7">
        <v>0.1</v>
      </c>
      <c r="L2744">
        <v>12600</v>
      </c>
      <c r="M2744">
        <v>2668.75</v>
      </c>
      <c r="N2744" s="7">
        <f>IFERROR(Sales_Data[[#This Row],[Profit]]/Sales_Data[[#This Row],[Sales]],0)</f>
        <v>0.21180555555555555</v>
      </c>
      <c r="O2744" s="7" t="str">
        <f>TEXT(Sales_Data[[#This Row],[Order_Date]],"mmm")</f>
        <v>Jul</v>
      </c>
      <c r="P2744" s="9" t="str">
        <f>TEXT(Sales_Data[[#This Row],[Order_Date]],"yyyy")</f>
        <v>2025</v>
      </c>
      <c r="Q2744" s="9" t="str">
        <f t="shared" si="42"/>
        <v>Existing</v>
      </c>
      <c r="R2744" s="1" t="s">
        <v>28</v>
      </c>
    </row>
    <row r="2745" spans="1:18" x14ac:dyDescent="0.35">
      <c r="A2745" s="1" t="s">
        <v>6150</v>
      </c>
      <c r="B2745" s="2">
        <v>45948</v>
      </c>
      <c r="C2745" s="1" t="s">
        <v>6151</v>
      </c>
      <c r="D2745" s="1" t="s">
        <v>1783</v>
      </c>
      <c r="E2745" s="1" t="s">
        <v>17</v>
      </c>
      <c r="F2745" s="1" t="s">
        <v>17</v>
      </c>
      <c r="G2745" s="1" t="s">
        <v>26</v>
      </c>
      <c r="H2745" s="1" t="s">
        <v>128</v>
      </c>
      <c r="I2745">
        <v>1</v>
      </c>
      <c r="J2745">
        <v>900</v>
      </c>
      <c r="K2745" s="7">
        <v>0.05</v>
      </c>
      <c r="L2745">
        <v>855</v>
      </c>
      <c r="M2745">
        <v>107.39</v>
      </c>
      <c r="N2745" s="7">
        <f>IFERROR(Sales_Data[[#This Row],[Profit]]/Sales_Data[[#This Row],[Sales]],0)</f>
        <v>0.12560233918128655</v>
      </c>
      <c r="O2745" s="7" t="str">
        <f>TEXT(Sales_Data[[#This Row],[Order_Date]],"mmm")</f>
        <v>Oct</v>
      </c>
      <c r="P2745" s="9" t="str">
        <f>TEXT(Sales_Data[[#This Row],[Order_Date]],"yyyy")</f>
        <v>2025</v>
      </c>
      <c r="Q2745" s="9" t="str">
        <f t="shared" si="42"/>
        <v>New</v>
      </c>
      <c r="R2745" s="1" t="s">
        <v>28</v>
      </c>
    </row>
    <row r="2746" spans="1:18" x14ac:dyDescent="0.35">
      <c r="A2746" s="1" t="s">
        <v>6152</v>
      </c>
      <c r="B2746" s="2">
        <v>45670</v>
      </c>
      <c r="C2746" s="1" t="s">
        <v>4029</v>
      </c>
      <c r="D2746" s="1" t="s">
        <v>5004</v>
      </c>
      <c r="E2746" s="1" t="s">
        <v>17</v>
      </c>
      <c r="F2746" s="1" t="s">
        <v>17</v>
      </c>
      <c r="G2746" s="1" t="s">
        <v>34</v>
      </c>
      <c r="H2746" s="1" t="s">
        <v>107</v>
      </c>
      <c r="I2746">
        <v>1</v>
      </c>
      <c r="J2746">
        <v>6500</v>
      </c>
      <c r="K2746" s="7">
        <v>0.05</v>
      </c>
      <c r="L2746">
        <v>6175</v>
      </c>
      <c r="M2746">
        <v>1041.8800000000001</v>
      </c>
      <c r="N2746" s="7">
        <f>IFERROR(Sales_Data[[#This Row],[Profit]]/Sales_Data[[#This Row],[Sales]],0)</f>
        <v>0.16872550607287451</v>
      </c>
      <c r="O2746" s="7" t="str">
        <f>TEXT(Sales_Data[[#This Row],[Order_Date]],"mmm")</f>
        <v>Jan</v>
      </c>
      <c r="P2746" s="9" t="str">
        <f>TEXT(Sales_Data[[#This Row],[Order_Date]],"yyyy")</f>
        <v>2025</v>
      </c>
      <c r="Q2746" s="9" t="str">
        <f t="shared" si="42"/>
        <v>New</v>
      </c>
      <c r="R2746" s="1" t="s">
        <v>64</v>
      </c>
    </row>
    <row r="2747" spans="1:18" x14ac:dyDescent="0.35">
      <c r="A2747" s="1" t="s">
        <v>6153</v>
      </c>
      <c r="B2747" s="2">
        <v>45763</v>
      </c>
      <c r="C2747" s="1" t="s">
        <v>6154</v>
      </c>
      <c r="D2747" s="1" t="s">
        <v>3761</v>
      </c>
      <c r="E2747" s="1" t="s">
        <v>86</v>
      </c>
      <c r="F2747" s="1" t="s">
        <v>25</v>
      </c>
      <c r="G2747" s="1" t="s">
        <v>34</v>
      </c>
      <c r="H2747" s="1" t="s">
        <v>77</v>
      </c>
      <c r="I2747">
        <v>5</v>
      </c>
      <c r="J2747">
        <v>22000</v>
      </c>
      <c r="K2747" s="7">
        <v>0.05</v>
      </c>
      <c r="L2747">
        <v>104500</v>
      </c>
      <c r="M2747">
        <v>22688.33</v>
      </c>
      <c r="N2747" s="7">
        <f>IFERROR(Sales_Data[[#This Row],[Profit]]/Sales_Data[[#This Row],[Sales]],0)</f>
        <v>0.21711320574162682</v>
      </c>
      <c r="O2747" s="7" t="str">
        <f>TEXT(Sales_Data[[#This Row],[Order_Date]],"mmm")</f>
        <v>Apr</v>
      </c>
      <c r="P2747" s="9" t="str">
        <f>TEXT(Sales_Data[[#This Row],[Order_Date]],"yyyy")</f>
        <v>2025</v>
      </c>
      <c r="Q2747" s="9" t="str">
        <f t="shared" si="42"/>
        <v>Existing</v>
      </c>
      <c r="R2747" s="1" t="s">
        <v>36</v>
      </c>
    </row>
    <row r="2748" spans="1:18" x14ac:dyDescent="0.35">
      <c r="A2748" s="1" t="s">
        <v>6155</v>
      </c>
      <c r="B2748" s="2">
        <v>45722</v>
      </c>
      <c r="C2748" s="1" t="s">
        <v>798</v>
      </c>
      <c r="D2748" s="1" t="s">
        <v>6156</v>
      </c>
      <c r="E2748" s="1" t="s">
        <v>56</v>
      </c>
      <c r="F2748" s="1" t="s">
        <v>57</v>
      </c>
      <c r="G2748" s="1" t="s">
        <v>120</v>
      </c>
      <c r="H2748" s="1" t="s">
        <v>121</v>
      </c>
      <c r="I2748">
        <v>5</v>
      </c>
      <c r="J2748">
        <v>2800</v>
      </c>
      <c r="K2748" s="7">
        <v>0.15</v>
      </c>
      <c r="L2748">
        <v>11900</v>
      </c>
      <c r="M2748">
        <v>1616.89</v>
      </c>
      <c r="N2748" s="7">
        <f>IFERROR(Sales_Data[[#This Row],[Profit]]/Sales_Data[[#This Row],[Sales]],0)</f>
        <v>0.1358731092436975</v>
      </c>
      <c r="O2748" s="7" t="str">
        <f>TEXT(Sales_Data[[#This Row],[Order_Date]],"mmm")</f>
        <v>Mar</v>
      </c>
      <c r="P2748" s="9" t="str">
        <f>TEXT(Sales_Data[[#This Row],[Order_Date]],"yyyy")</f>
        <v>2025</v>
      </c>
      <c r="Q2748" s="9" t="str">
        <f t="shared" si="42"/>
        <v>Existing</v>
      </c>
      <c r="R2748" s="1" t="s">
        <v>28</v>
      </c>
    </row>
    <row r="2749" spans="1:18" x14ac:dyDescent="0.35">
      <c r="A2749" s="1" t="s">
        <v>6157</v>
      </c>
      <c r="B2749" s="2">
        <v>45809</v>
      </c>
      <c r="C2749" s="1" t="s">
        <v>6158</v>
      </c>
      <c r="D2749" s="1" t="s">
        <v>6159</v>
      </c>
      <c r="E2749" s="1" t="s">
        <v>24</v>
      </c>
      <c r="F2749" s="1" t="s">
        <v>25</v>
      </c>
      <c r="G2749" s="1" t="s">
        <v>18</v>
      </c>
      <c r="H2749" s="1" t="s">
        <v>72</v>
      </c>
      <c r="I2749">
        <v>5</v>
      </c>
      <c r="J2749">
        <v>350</v>
      </c>
      <c r="K2749" s="7">
        <v>0.15</v>
      </c>
      <c r="L2749">
        <v>1488</v>
      </c>
      <c r="M2749">
        <v>294.13</v>
      </c>
      <c r="N2749" s="7">
        <f>IFERROR(Sales_Data[[#This Row],[Profit]]/Sales_Data[[#This Row],[Sales]],0)</f>
        <v>0.19766801075268817</v>
      </c>
      <c r="O2749" s="7" t="str">
        <f>TEXT(Sales_Data[[#This Row],[Order_Date]],"mmm")</f>
        <v>Jun</v>
      </c>
      <c r="P2749" s="9" t="str">
        <f>TEXT(Sales_Data[[#This Row],[Order_Date]],"yyyy")</f>
        <v>2025</v>
      </c>
      <c r="Q2749" s="9" t="str">
        <f t="shared" si="42"/>
        <v>Existing</v>
      </c>
      <c r="R2749" s="1" t="s">
        <v>28</v>
      </c>
    </row>
    <row r="2750" spans="1:18" x14ac:dyDescent="0.35">
      <c r="A2750" s="1" t="s">
        <v>6160</v>
      </c>
      <c r="B2750" s="2">
        <v>45815</v>
      </c>
      <c r="C2750" s="1" t="s">
        <v>3667</v>
      </c>
      <c r="D2750" s="1" t="s">
        <v>5597</v>
      </c>
      <c r="E2750" s="1" t="s">
        <v>62</v>
      </c>
      <c r="F2750" s="1" t="s">
        <v>41</v>
      </c>
      <c r="G2750" s="1" t="s">
        <v>34</v>
      </c>
      <c r="H2750" s="1" t="s">
        <v>35</v>
      </c>
      <c r="I2750">
        <v>2</v>
      </c>
      <c r="J2750">
        <v>9000</v>
      </c>
      <c r="K2750" s="7">
        <v>0</v>
      </c>
      <c r="L2750">
        <v>18000</v>
      </c>
      <c r="M2750">
        <v>2099.48</v>
      </c>
      <c r="N2750" s="7">
        <f>IFERROR(Sales_Data[[#This Row],[Profit]]/Sales_Data[[#This Row],[Sales]],0)</f>
        <v>0.11663777777777778</v>
      </c>
      <c r="O2750" s="7" t="str">
        <f>TEXT(Sales_Data[[#This Row],[Order_Date]],"mmm")</f>
        <v>Jun</v>
      </c>
      <c r="P2750" s="9" t="str">
        <f>TEXT(Sales_Data[[#This Row],[Order_Date]],"yyyy")</f>
        <v>2025</v>
      </c>
      <c r="Q2750" s="9" t="str">
        <f t="shared" si="42"/>
        <v>Existing</v>
      </c>
      <c r="R2750" s="1" t="s">
        <v>28</v>
      </c>
    </row>
    <row r="2751" spans="1:18" x14ac:dyDescent="0.35">
      <c r="A2751" s="1" t="s">
        <v>6161</v>
      </c>
      <c r="B2751" s="2">
        <v>45685</v>
      </c>
      <c r="C2751" s="1" t="s">
        <v>5310</v>
      </c>
      <c r="D2751" s="1" t="s">
        <v>313</v>
      </c>
      <c r="E2751" s="1" t="s">
        <v>51</v>
      </c>
      <c r="F2751" s="1" t="s">
        <v>52</v>
      </c>
      <c r="G2751" s="1" t="s">
        <v>42</v>
      </c>
      <c r="H2751" s="1" t="s">
        <v>63</v>
      </c>
      <c r="I2751">
        <v>4</v>
      </c>
      <c r="J2751">
        <v>4500</v>
      </c>
      <c r="K2751" s="7">
        <v>0</v>
      </c>
      <c r="L2751">
        <v>18000</v>
      </c>
      <c r="M2751">
        <v>3997.68</v>
      </c>
      <c r="N2751" s="7">
        <f>IFERROR(Sales_Data[[#This Row],[Profit]]/Sales_Data[[#This Row],[Sales]],0)</f>
        <v>0.22209333333333334</v>
      </c>
      <c r="O2751" s="7" t="str">
        <f>TEXT(Sales_Data[[#This Row],[Order_Date]],"mmm")</f>
        <v>Jan</v>
      </c>
      <c r="P2751" s="9" t="str">
        <f>TEXT(Sales_Data[[#This Row],[Order_Date]],"yyyy")</f>
        <v>2025</v>
      </c>
      <c r="Q2751" s="9" t="str">
        <f t="shared" si="42"/>
        <v>Existing</v>
      </c>
      <c r="R2751" s="1" t="s">
        <v>20</v>
      </c>
    </row>
    <row r="2752" spans="1:18" x14ac:dyDescent="0.35">
      <c r="A2752" s="1" t="s">
        <v>6162</v>
      </c>
      <c r="B2752" s="2">
        <v>45919</v>
      </c>
      <c r="C2752" s="1" t="s">
        <v>1506</v>
      </c>
      <c r="D2752" s="1" t="s">
        <v>664</v>
      </c>
      <c r="E2752" s="1" t="s">
        <v>17</v>
      </c>
      <c r="F2752" s="1" t="s">
        <v>17</v>
      </c>
      <c r="G2752" s="1" t="s">
        <v>26</v>
      </c>
      <c r="H2752" s="1" t="s">
        <v>27</v>
      </c>
      <c r="I2752">
        <v>5</v>
      </c>
      <c r="J2752">
        <v>1200</v>
      </c>
      <c r="K2752" s="7">
        <v>0.05</v>
      </c>
      <c r="L2752">
        <v>5700</v>
      </c>
      <c r="M2752">
        <v>1211.1500000000001</v>
      </c>
      <c r="N2752" s="7">
        <f>IFERROR(Sales_Data[[#This Row],[Profit]]/Sales_Data[[#This Row],[Sales]],0)</f>
        <v>0.21248245614035088</v>
      </c>
      <c r="O2752" s="7" t="str">
        <f>TEXT(Sales_Data[[#This Row],[Order_Date]],"mmm")</f>
        <v>Sep</v>
      </c>
      <c r="P2752" s="9" t="str">
        <f>TEXT(Sales_Data[[#This Row],[Order_Date]],"yyyy")</f>
        <v>2025</v>
      </c>
      <c r="Q2752" s="9" t="str">
        <f t="shared" si="42"/>
        <v>Existing</v>
      </c>
      <c r="R2752" s="1" t="s">
        <v>28</v>
      </c>
    </row>
    <row r="2753" spans="1:18" x14ac:dyDescent="0.35">
      <c r="A2753" s="1" t="s">
        <v>6163</v>
      </c>
      <c r="B2753" s="2">
        <v>45773</v>
      </c>
      <c r="C2753" s="1" t="s">
        <v>4106</v>
      </c>
      <c r="D2753" s="1" t="s">
        <v>5170</v>
      </c>
      <c r="E2753" s="1" t="s">
        <v>119</v>
      </c>
      <c r="F2753" s="1" t="s">
        <v>33</v>
      </c>
      <c r="G2753" s="1" t="s">
        <v>26</v>
      </c>
      <c r="H2753" s="1" t="s">
        <v>128</v>
      </c>
      <c r="I2753">
        <v>1</v>
      </c>
      <c r="J2753">
        <v>900</v>
      </c>
      <c r="K2753" s="7">
        <v>0.1</v>
      </c>
      <c r="L2753">
        <v>810</v>
      </c>
      <c r="M2753">
        <v>164.84</v>
      </c>
      <c r="N2753" s="7">
        <f>IFERROR(Sales_Data[[#This Row],[Profit]]/Sales_Data[[#This Row],[Sales]],0)</f>
        <v>0.20350617283950617</v>
      </c>
      <c r="O2753" s="7" t="str">
        <f>TEXT(Sales_Data[[#This Row],[Order_Date]],"mmm")</f>
        <v>Apr</v>
      </c>
      <c r="P2753" s="9" t="str">
        <f>TEXT(Sales_Data[[#This Row],[Order_Date]],"yyyy")</f>
        <v>2025</v>
      </c>
      <c r="Q2753" s="9" t="str">
        <f t="shared" si="42"/>
        <v>New</v>
      </c>
      <c r="R2753" s="1" t="s">
        <v>20</v>
      </c>
    </row>
    <row r="2754" spans="1:18" x14ac:dyDescent="0.35">
      <c r="A2754" s="1" t="s">
        <v>6164</v>
      </c>
      <c r="B2754" s="2">
        <v>45933</v>
      </c>
      <c r="C2754" s="1" t="s">
        <v>3069</v>
      </c>
      <c r="D2754" s="1" t="s">
        <v>1527</v>
      </c>
      <c r="E2754" s="1" t="s">
        <v>32</v>
      </c>
      <c r="F2754" s="1" t="s">
        <v>33</v>
      </c>
      <c r="G2754" s="1" t="s">
        <v>34</v>
      </c>
      <c r="H2754" s="1" t="s">
        <v>77</v>
      </c>
      <c r="I2754">
        <v>5</v>
      </c>
      <c r="J2754">
        <v>22000</v>
      </c>
      <c r="K2754" s="7">
        <v>0.05</v>
      </c>
      <c r="L2754">
        <v>104500</v>
      </c>
      <c r="M2754">
        <v>22892.26</v>
      </c>
      <c r="N2754" s="7">
        <f>IFERROR(Sales_Data[[#This Row],[Profit]]/Sales_Data[[#This Row],[Sales]],0)</f>
        <v>0.21906468899521531</v>
      </c>
      <c r="O2754" s="7" t="str">
        <f>TEXT(Sales_Data[[#This Row],[Order_Date]],"mmm")</f>
        <v>Oct</v>
      </c>
      <c r="P2754" s="9" t="str">
        <f>TEXT(Sales_Data[[#This Row],[Order_Date]],"yyyy")</f>
        <v>2025</v>
      </c>
      <c r="Q2754" s="9" t="str">
        <f t="shared" ref="Q2754:Q2817" si="43">IF(I2754&gt;1,"Existing","New")</f>
        <v>Existing</v>
      </c>
      <c r="R2754" s="1" t="s">
        <v>64</v>
      </c>
    </row>
    <row r="2755" spans="1:18" x14ac:dyDescent="0.35">
      <c r="A2755" s="1" t="s">
        <v>6165</v>
      </c>
      <c r="B2755" s="2">
        <v>45658</v>
      </c>
      <c r="C2755" s="1" t="s">
        <v>2739</v>
      </c>
      <c r="D2755" s="1" t="s">
        <v>2346</v>
      </c>
      <c r="E2755" s="1" t="s">
        <v>62</v>
      </c>
      <c r="F2755" s="1" t="s">
        <v>41</v>
      </c>
      <c r="G2755" s="1" t="s">
        <v>42</v>
      </c>
      <c r="H2755" s="1" t="s">
        <v>43</v>
      </c>
      <c r="I2755">
        <v>5</v>
      </c>
      <c r="J2755">
        <v>18000</v>
      </c>
      <c r="K2755" s="7">
        <v>0</v>
      </c>
      <c r="L2755">
        <v>90000</v>
      </c>
      <c r="M2755">
        <v>16926.810000000001</v>
      </c>
      <c r="N2755" s="7">
        <f>IFERROR(Sales_Data[[#This Row],[Profit]]/Sales_Data[[#This Row],[Sales]],0)</f>
        <v>0.18807566666666667</v>
      </c>
      <c r="O2755" s="7" t="str">
        <f>TEXT(Sales_Data[[#This Row],[Order_Date]],"mmm")</f>
        <v>Jan</v>
      </c>
      <c r="P2755" s="9" t="str">
        <f>TEXT(Sales_Data[[#This Row],[Order_Date]],"yyyy")</f>
        <v>2025</v>
      </c>
      <c r="Q2755" s="9" t="str">
        <f t="shared" si="43"/>
        <v>Existing</v>
      </c>
      <c r="R2755" s="1" t="s">
        <v>28</v>
      </c>
    </row>
    <row r="2756" spans="1:18" x14ac:dyDescent="0.35">
      <c r="A2756" s="1" t="s">
        <v>6166</v>
      </c>
      <c r="B2756" s="2">
        <v>45880</v>
      </c>
      <c r="C2756" s="1" t="s">
        <v>5392</v>
      </c>
      <c r="D2756" s="1" t="s">
        <v>6167</v>
      </c>
      <c r="E2756" s="1" t="s">
        <v>62</v>
      </c>
      <c r="F2756" s="1" t="s">
        <v>41</v>
      </c>
      <c r="G2756" s="1" t="s">
        <v>26</v>
      </c>
      <c r="H2756" s="1" t="s">
        <v>82</v>
      </c>
      <c r="I2756">
        <v>2</v>
      </c>
      <c r="J2756">
        <v>450</v>
      </c>
      <c r="K2756" s="7">
        <v>0.15</v>
      </c>
      <c r="L2756">
        <v>765</v>
      </c>
      <c r="M2756">
        <v>153.41999999999999</v>
      </c>
      <c r="N2756" s="7">
        <f>IFERROR(Sales_Data[[#This Row],[Profit]]/Sales_Data[[#This Row],[Sales]],0)</f>
        <v>0.20054901960784313</v>
      </c>
      <c r="O2756" s="7" t="str">
        <f>TEXT(Sales_Data[[#This Row],[Order_Date]],"mmm")</f>
        <v>Aug</v>
      </c>
      <c r="P2756" s="9" t="str">
        <f>TEXT(Sales_Data[[#This Row],[Order_Date]],"yyyy")</f>
        <v>2025</v>
      </c>
      <c r="Q2756" s="9" t="str">
        <f t="shared" si="43"/>
        <v>Existing</v>
      </c>
      <c r="R2756" s="1" t="s">
        <v>64</v>
      </c>
    </row>
    <row r="2757" spans="1:18" x14ac:dyDescent="0.35">
      <c r="A2757" s="1" t="s">
        <v>6168</v>
      </c>
      <c r="B2757" s="2">
        <v>46014</v>
      </c>
      <c r="C2757" s="1" t="s">
        <v>6169</v>
      </c>
      <c r="D2757" s="1" t="s">
        <v>6170</v>
      </c>
      <c r="E2757" s="1" t="s">
        <v>40</v>
      </c>
      <c r="F2757" s="1" t="s">
        <v>41</v>
      </c>
      <c r="G2757" s="1" t="s">
        <v>26</v>
      </c>
      <c r="H2757" s="1" t="s">
        <v>27</v>
      </c>
      <c r="I2757">
        <v>1</v>
      </c>
      <c r="J2757">
        <v>1200</v>
      </c>
      <c r="K2757" s="7">
        <v>0.15</v>
      </c>
      <c r="L2757">
        <v>1020</v>
      </c>
      <c r="M2757">
        <v>89.11</v>
      </c>
      <c r="N2757" s="7">
        <f>IFERROR(Sales_Data[[#This Row],[Profit]]/Sales_Data[[#This Row],[Sales]],0)</f>
        <v>8.7362745098039221E-2</v>
      </c>
      <c r="O2757" s="7" t="str">
        <f>TEXT(Sales_Data[[#This Row],[Order_Date]],"mmm")</f>
        <v>Dec</v>
      </c>
      <c r="P2757" s="9" t="str">
        <f>TEXT(Sales_Data[[#This Row],[Order_Date]],"yyyy")</f>
        <v>2025</v>
      </c>
      <c r="Q2757" s="9" t="str">
        <f t="shared" si="43"/>
        <v>New</v>
      </c>
      <c r="R2757" s="1" t="s">
        <v>64</v>
      </c>
    </row>
    <row r="2758" spans="1:18" x14ac:dyDescent="0.35">
      <c r="A2758" s="1" t="s">
        <v>6171</v>
      </c>
      <c r="B2758" s="2">
        <v>45828</v>
      </c>
      <c r="C2758" s="1" t="s">
        <v>109</v>
      </c>
      <c r="D2758" s="1" t="s">
        <v>467</v>
      </c>
      <c r="E2758" s="1" t="s">
        <v>17</v>
      </c>
      <c r="F2758" s="1" t="s">
        <v>17</v>
      </c>
      <c r="G2758" s="1" t="s">
        <v>18</v>
      </c>
      <c r="H2758" s="1" t="s">
        <v>72</v>
      </c>
      <c r="I2758">
        <v>1</v>
      </c>
      <c r="J2758">
        <v>350</v>
      </c>
      <c r="K2758" s="7">
        <v>0.1</v>
      </c>
      <c r="L2758">
        <v>315</v>
      </c>
      <c r="M2758">
        <v>70.67</v>
      </c>
      <c r="N2758" s="7">
        <f>IFERROR(Sales_Data[[#This Row],[Profit]]/Sales_Data[[#This Row],[Sales]],0)</f>
        <v>0.22434920634920635</v>
      </c>
      <c r="O2758" s="7" t="str">
        <f>TEXT(Sales_Data[[#This Row],[Order_Date]],"mmm")</f>
        <v>Jun</v>
      </c>
      <c r="P2758" s="9" t="str">
        <f>TEXT(Sales_Data[[#This Row],[Order_Date]],"yyyy")</f>
        <v>2025</v>
      </c>
      <c r="Q2758" s="9" t="str">
        <f t="shared" si="43"/>
        <v>New</v>
      </c>
      <c r="R2758" s="1" t="s">
        <v>28</v>
      </c>
    </row>
    <row r="2759" spans="1:18" x14ac:dyDescent="0.35">
      <c r="A2759" s="1" t="s">
        <v>6172</v>
      </c>
      <c r="B2759" s="2">
        <v>45764</v>
      </c>
      <c r="C2759" s="1" t="s">
        <v>6173</v>
      </c>
      <c r="D2759" s="1" t="s">
        <v>4216</v>
      </c>
      <c r="E2759" s="1" t="s">
        <v>40</v>
      </c>
      <c r="F2759" s="1" t="s">
        <v>41</v>
      </c>
      <c r="G2759" s="1" t="s">
        <v>18</v>
      </c>
      <c r="H2759" s="1" t="s">
        <v>19</v>
      </c>
      <c r="I2759">
        <v>1</v>
      </c>
      <c r="J2759">
        <v>700</v>
      </c>
      <c r="K2759" s="7">
        <v>0.1</v>
      </c>
      <c r="L2759">
        <v>630</v>
      </c>
      <c r="M2759">
        <v>137.49</v>
      </c>
      <c r="N2759" s="7">
        <f>IFERROR(Sales_Data[[#This Row],[Profit]]/Sales_Data[[#This Row],[Sales]],0)</f>
        <v>0.21823809523809526</v>
      </c>
      <c r="O2759" s="7" t="str">
        <f>TEXT(Sales_Data[[#This Row],[Order_Date]],"mmm")</f>
        <v>Apr</v>
      </c>
      <c r="P2759" s="9" t="str">
        <f>TEXT(Sales_Data[[#This Row],[Order_Date]],"yyyy")</f>
        <v>2025</v>
      </c>
      <c r="Q2759" s="9" t="str">
        <f t="shared" si="43"/>
        <v>New</v>
      </c>
      <c r="R2759" s="1" t="s">
        <v>28</v>
      </c>
    </row>
    <row r="2760" spans="1:18" x14ac:dyDescent="0.35">
      <c r="A2760" s="1" t="s">
        <v>6174</v>
      </c>
      <c r="B2760" s="2">
        <v>45925</v>
      </c>
      <c r="C2760" s="1" t="s">
        <v>6175</v>
      </c>
      <c r="D2760" s="1" t="s">
        <v>5722</v>
      </c>
      <c r="E2760" s="1" t="s">
        <v>62</v>
      </c>
      <c r="F2760" s="1" t="s">
        <v>41</v>
      </c>
      <c r="G2760" s="1" t="s">
        <v>120</v>
      </c>
      <c r="H2760" s="1" t="s">
        <v>146</v>
      </c>
      <c r="I2760">
        <v>4</v>
      </c>
      <c r="J2760">
        <v>800</v>
      </c>
      <c r="K2760" s="7">
        <v>0.15</v>
      </c>
      <c r="L2760">
        <v>2720</v>
      </c>
      <c r="M2760">
        <v>482.14</v>
      </c>
      <c r="N2760" s="7">
        <f>IFERROR(Sales_Data[[#This Row],[Profit]]/Sales_Data[[#This Row],[Sales]],0)</f>
        <v>0.17725735294117648</v>
      </c>
      <c r="O2760" s="7" t="str">
        <f>TEXT(Sales_Data[[#This Row],[Order_Date]],"mmm")</f>
        <v>Sep</v>
      </c>
      <c r="P2760" s="9" t="str">
        <f>TEXT(Sales_Data[[#This Row],[Order_Date]],"yyyy")</f>
        <v>2025</v>
      </c>
      <c r="Q2760" s="9" t="str">
        <f t="shared" si="43"/>
        <v>Existing</v>
      </c>
      <c r="R2760" s="1" t="s">
        <v>73</v>
      </c>
    </row>
    <row r="2761" spans="1:18" x14ac:dyDescent="0.35">
      <c r="A2761" s="1" t="s">
        <v>6176</v>
      </c>
      <c r="B2761" s="2">
        <v>45955</v>
      </c>
      <c r="C2761" s="1" t="s">
        <v>2016</v>
      </c>
      <c r="D2761" s="1" t="s">
        <v>6177</v>
      </c>
      <c r="E2761" s="1" t="s">
        <v>160</v>
      </c>
      <c r="F2761" s="1" t="s">
        <v>161</v>
      </c>
      <c r="G2761" s="1" t="s">
        <v>26</v>
      </c>
      <c r="H2761" s="1" t="s">
        <v>128</v>
      </c>
      <c r="I2761">
        <v>3</v>
      </c>
      <c r="J2761">
        <v>900</v>
      </c>
      <c r="K2761" s="7">
        <v>0.05</v>
      </c>
      <c r="L2761">
        <v>2565</v>
      </c>
      <c r="M2761">
        <v>341.23</v>
      </c>
      <c r="N2761" s="7">
        <f>IFERROR(Sales_Data[[#This Row],[Profit]]/Sales_Data[[#This Row],[Sales]],0)</f>
        <v>0.13303313840155945</v>
      </c>
      <c r="O2761" s="7" t="str">
        <f>TEXT(Sales_Data[[#This Row],[Order_Date]],"mmm")</f>
        <v>Oct</v>
      </c>
      <c r="P2761" s="9" t="str">
        <f>TEXT(Sales_Data[[#This Row],[Order_Date]],"yyyy")</f>
        <v>2025</v>
      </c>
      <c r="Q2761" s="9" t="str">
        <f t="shared" si="43"/>
        <v>Existing</v>
      </c>
      <c r="R2761" s="1" t="s">
        <v>64</v>
      </c>
    </row>
    <row r="2762" spans="1:18" x14ac:dyDescent="0.35">
      <c r="A2762" s="1" t="s">
        <v>6178</v>
      </c>
      <c r="B2762" s="2">
        <v>45969</v>
      </c>
      <c r="C2762" s="1" t="s">
        <v>4361</v>
      </c>
      <c r="D2762" s="1" t="s">
        <v>6179</v>
      </c>
      <c r="E2762" s="1" t="s">
        <v>62</v>
      </c>
      <c r="F2762" s="1" t="s">
        <v>41</v>
      </c>
      <c r="G2762" s="1" t="s">
        <v>34</v>
      </c>
      <c r="H2762" s="1" t="s">
        <v>77</v>
      </c>
      <c r="I2762">
        <v>4</v>
      </c>
      <c r="J2762">
        <v>22000</v>
      </c>
      <c r="K2762" s="7">
        <v>0</v>
      </c>
      <c r="L2762">
        <v>88000</v>
      </c>
      <c r="M2762">
        <v>20727.13</v>
      </c>
      <c r="N2762" s="7">
        <f>IFERROR(Sales_Data[[#This Row],[Profit]]/Sales_Data[[#This Row],[Sales]],0)</f>
        <v>0.2355355681818182</v>
      </c>
      <c r="O2762" s="7" t="str">
        <f>TEXT(Sales_Data[[#This Row],[Order_Date]],"mmm")</f>
        <v>Nov</v>
      </c>
      <c r="P2762" s="9" t="str">
        <f>TEXT(Sales_Data[[#This Row],[Order_Date]],"yyyy")</f>
        <v>2025</v>
      </c>
      <c r="Q2762" s="9" t="str">
        <f t="shared" si="43"/>
        <v>Existing</v>
      </c>
      <c r="R2762" s="1" t="s">
        <v>36</v>
      </c>
    </row>
    <row r="2763" spans="1:18" x14ac:dyDescent="0.35">
      <c r="A2763" s="1" t="s">
        <v>6180</v>
      </c>
      <c r="B2763" s="2">
        <v>45978</v>
      </c>
      <c r="C2763" s="1" t="s">
        <v>2143</v>
      </c>
      <c r="D2763" s="1" t="s">
        <v>6181</v>
      </c>
      <c r="E2763" s="1" t="s">
        <v>106</v>
      </c>
      <c r="F2763" s="1" t="s">
        <v>33</v>
      </c>
      <c r="G2763" s="1" t="s">
        <v>42</v>
      </c>
      <c r="H2763" s="1" t="s">
        <v>43</v>
      </c>
      <c r="I2763">
        <v>3</v>
      </c>
      <c r="J2763">
        <v>18000</v>
      </c>
      <c r="K2763" s="7">
        <v>0.05</v>
      </c>
      <c r="L2763">
        <v>51300</v>
      </c>
      <c r="M2763">
        <v>4903.8900000000003</v>
      </c>
      <c r="N2763" s="7">
        <f>IFERROR(Sales_Data[[#This Row],[Profit]]/Sales_Data[[#This Row],[Sales]],0)</f>
        <v>9.5592397660818715E-2</v>
      </c>
      <c r="O2763" s="7" t="str">
        <f>TEXT(Sales_Data[[#This Row],[Order_Date]],"mmm")</f>
        <v>Nov</v>
      </c>
      <c r="P2763" s="9" t="str">
        <f>TEXT(Sales_Data[[#This Row],[Order_Date]],"yyyy")</f>
        <v>2025</v>
      </c>
      <c r="Q2763" s="9" t="str">
        <f t="shared" si="43"/>
        <v>Existing</v>
      </c>
      <c r="R2763" s="1" t="s">
        <v>36</v>
      </c>
    </row>
    <row r="2764" spans="1:18" x14ac:dyDescent="0.35">
      <c r="A2764" s="1" t="s">
        <v>6182</v>
      </c>
      <c r="B2764" s="2">
        <v>45720</v>
      </c>
      <c r="C2764" s="1" t="s">
        <v>6183</v>
      </c>
      <c r="D2764" s="1" t="s">
        <v>6184</v>
      </c>
      <c r="E2764" s="1" t="s">
        <v>32</v>
      </c>
      <c r="F2764" s="1" t="s">
        <v>33</v>
      </c>
      <c r="G2764" s="1" t="s">
        <v>120</v>
      </c>
      <c r="H2764" s="1" t="s">
        <v>146</v>
      </c>
      <c r="I2764">
        <v>5</v>
      </c>
      <c r="J2764">
        <v>800</v>
      </c>
      <c r="K2764" s="7">
        <v>0</v>
      </c>
      <c r="L2764">
        <v>4000</v>
      </c>
      <c r="M2764">
        <v>977.08</v>
      </c>
      <c r="N2764" s="7">
        <f>IFERROR(Sales_Data[[#This Row],[Profit]]/Sales_Data[[#This Row],[Sales]],0)</f>
        <v>0.24427000000000001</v>
      </c>
      <c r="O2764" s="7" t="str">
        <f>TEXT(Sales_Data[[#This Row],[Order_Date]],"mmm")</f>
        <v>Mar</v>
      </c>
      <c r="P2764" s="9" t="str">
        <f>TEXT(Sales_Data[[#This Row],[Order_Date]],"yyyy")</f>
        <v>2025</v>
      </c>
      <c r="Q2764" s="9" t="str">
        <f t="shared" si="43"/>
        <v>Existing</v>
      </c>
      <c r="R2764" s="1" t="s">
        <v>73</v>
      </c>
    </row>
    <row r="2765" spans="1:18" x14ac:dyDescent="0.35">
      <c r="A2765" s="1" t="s">
        <v>6185</v>
      </c>
      <c r="B2765" s="2">
        <v>45694</v>
      </c>
      <c r="C2765" s="1" t="s">
        <v>3106</v>
      </c>
      <c r="D2765" s="1" t="s">
        <v>6186</v>
      </c>
      <c r="E2765" s="1" t="s">
        <v>119</v>
      </c>
      <c r="F2765" s="1" t="s">
        <v>33</v>
      </c>
      <c r="G2765" s="1" t="s">
        <v>18</v>
      </c>
      <c r="H2765" s="1" t="s">
        <v>72</v>
      </c>
      <c r="I2765">
        <v>5</v>
      </c>
      <c r="J2765">
        <v>350</v>
      </c>
      <c r="K2765" s="7">
        <v>0.05</v>
      </c>
      <c r="L2765">
        <v>1662</v>
      </c>
      <c r="M2765">
        <v>226.61</v>
      </c>
      <c r="N2765" s="7">
        <f>IFERROR(Sales_Data[[#This Row],[Profit]]/Sales_Data[[#This Row],[Sales]],0)</f>
        <v>0.13634777376654633</v>
      </c>
      <c r="O2765" s="7" t="str">
        <f>TEXT(Sales_Data[[#This Row],[Order_Date]],"mmm")</f>
        <v>Feb</v>
      </c>
      <c r="P2765" s="9" t="str">
        <f>TEXT(Sales_Data[[#This Row],[Order_Date]],"yyyy")</f>
        <v>2025</v>
      </c>
      <c r="Q2765" s="9" t="str">
        <f t="shared" si="43"/>
        <v>Existing</v>
      </c>
      <c r="R2765" s="1" t="s">
        <v>73</v>
      </c>
    </row>
    <row r="2766" spans="1:18" x14ac:dyDescent="0.35">
      <c r="A2766" s="1" t="s">
        <v>6187</v>
      </c>
      <c r="B2766" s="2">
        <v>45818</v>
      </c>
      <c r="C2766" s="1" t="s">
        <v>1844</v>
      </c>
      <c r="D2766" s="1" t="s">
        <v>6188</v>
      </c>
      <c r="E2766" s="1" t="s">
        <v>62</v>
      </c>
      <c r="F2766" s="1" t="s">
        <v>41</v>
      </c>
      <c r="G2766" s="1" t="s">
        <v>34</v>
      </c>
      <c r="H2766" s="1" t="s">
        <v>107</v>
      </c>
      <c r="I2766">
        <v>5</v>
      </c>
      <c r="J2766">
        <v>6500</v>
      </c>
      <c r="K2766" s="7">
        <v>0.15</v>
      </c>
      <c r="L2766">
        <v>27625</v>
      </c>
      <c r="M2766">
        <v>2278.6799999999998</v>
      </c>
      <c r="N2766" s="7">
        <f>IFERROR(Sales_Data[[#This Row],[Profit]]/Sales_Data[[#This Row],[Sales]],0)</f>
        <v>8.2486153846153834E-2</v>
      </c>
      <c r="O2766" s="7" t="str">
        <f>TEXT(Sales_Data[[#This Row],[Order_Date]],"mmm")</f>
        <v>Jun</v>
      </c>
      <c r="P2766" s="9" t="str">
        <f>TEXT(Sales_Data[[#This Row],[Order_Date]],"yyyy")</f>
        <v>2025</v>
      </c>
      <c r="Q2766" s="9" t="str">
        <f t="shared" si="43"/>
        <v>Existing</v>
      </c>
      <c r="R2766" s="1" t="s">
        <v>73</v>
      </c>
    </row>
    <row r="2767" spans="1:18" x14ac:dyDescent="0.35">
      <c r="A2767" s="1" t="s">
        <v>6189</v>
      </c>
      <c r="B2767" s="2">
        <v>45871</v>
      </c>
      <c r="C2767" s="1" t="s">
        <v>2973</v>
      </c>
      <c r="D2767" s="1" t="s">
        <v>6190</v>
      </c>
      <c r="E2767" s="1" t="s">
        <v>62</v>
      </c>
      <c r="F2767" s="1" t="s">
        <v>41</v>
      </c>
      <c r="G2767" s="1" t="s">
        <v>26</v>
      </c>
      <c r="H2767" s="1" t="s">
        <v>58</v>
      </c>
      <c r="I2767">
        <v>4</v>
      </c>
      <c r="J2767">
        <v>1400</v>
      </c>
      <c r="K2767" s="7">
        <v>0.05</v>
      </c>
      <c r="L2767">
        <v>5320</v>
      </c>
      <c r="M2767">
        <v>1031.54</v>
      </c>
      <c r="N2767" s="7">
        <f>IFERROR(Sales_Data[[#This Row],[Profit]]/Sales_Data[[#This Row],[Sales]],0)</f>
        <v>0.19389849624060149</v>
      </c>
      <c r="O2767" s="7" t="str">
        <f>TEXT(Sales_Data[[#This Row],[Order_Date]],"mmm")</f>
        <v>Aug</v>
      </c>
      <c r="P2767" s="9" t="str">
        <f>TEXT(Sales_Data[[#This Row],[Order_Date]],"yyyy")</f>
        <v>2025</v>
      </c>
      <c r="Q2767" s="9" t="str">
        <f t="shared" si="43"/>
        <v>Existing</v>
      </c>
      <c r="R2767" s="1" t="s">
        <v>20</v>
      </c>
    </row>
    <row r="2768" spans="1:18" x14ac:dyDescent="0.35">
      <c r="A2768" s="1" t="s">
        <v>6191</v>
      </c>
      <c r="B2768" s="2">
        <v>45998</v>
      </c>
      <c r="C2768" s="1" t="s">
        <v>927</v>
      </c>
      <c r="D2768" s="1" t="s">
        <v>4750</v>
      </c>
      <c r="E2768" s="1" t="s">
        <v>56</v>
      </c>
      <c r="F2768" s="1" t="s">
        <v>57</v>
      </c>
      <c r="G2768" s="1" t="s">
        <v>42</v>
      </c>
      <c r="H2768" s="1" t="s">
        <v>102</v>
      </c>
      <c r="I2768">
        <v>3</v>
      </c>
      <c r="J2768">
        <v>25000</v>
      </c>
      <c r="K2768" s="7">
        <v>0</v>
      </c>
      <c r="L2768">
        <v>75000</v>
      </c>
      <c r="M2768">
        <v>15747.59</v>
      </c>
      <c r="N2768" s="7">
        <f>IFERROR(Sales_Data[[#This Row],[Profit]]/Sales_Data[[#This Row],[Sales]],0)</f>
        <v>0.20996786666666667</v>
      </c>
      <c r="O2768" s="7" t="str">
        <f>TEXT(Sales_Data[[#This Row],[Order_Date]],"mmm")</f>
        <v>Dec</v>
      </c>
      <c r="P2768" s="9" t="str">
        <f>TEXT(Sales_Data[[#This Row],[Order_Date]],"yyyy")</f>
        <v>2025</v>
      </c>
      <c r="Q2768" s="9" t="str">
        <f t="shared" si="43"/>
        <v>Existing</v>
      </c>
      <c r="R2768" s="1" t="s">
        <v>73</v>
      </c>
    </row>
    <row r="2769" spans="1:18" x14ac:dyDescent="0.35">
      <c r="A2769" s="1" t="s">
        <v>6192</v>
      </c>
      <c r="B2769" s="2">
        <v>45926</v>
      </c>
      <c r="C2769" s="1" t="s">
        <v>4864</v>
      </c>
      <c r="D2769" s="1" t="s">
        <v>2961</v>
      </c>
      <c r="E2769" s="1" t="s">
        <v>32</v>
      </c>
      <c r="F2769" s="1" t="s">
        <v>33</v>
      </c>
      <c r="G2769" s="1" t="s">
        <v>120</v>
      </c>
      <c r="H2769" s="1" t="s">
        <v>217</v>
      </c>
      <c r="I2769">
        <v>2</v>
      </c>
      <c r="J2769">
        <v>3200</v>
      </c>
      <c r="K2769" s="7">
        <v>0.05</v>
      </c>
      <c r="L2769">
        <v>6080</v>
      </c>
      <c r="M2769">
        <v>1106.3800000000001</v>
      </c>
      <c r="N2769" s="7">
        <f>IFERROR(Sales_Data[[#This Row],[Profit]]/Sales_Data[[#This Row],[Sales]],0)</f>
        <v>0.18197039473684212</v>
      </c>
      <c r="O2769" s="7" t="str">
        <f>TEXT(Sales_Data[[#This Row],[Order_Date]],"mmm")</f>
        <v>Sep</v>
      </c>
      <c r="P2769" s="9" t="str">
        <f>TEXT(Sales_Data[[#This Row],[Order_Date]],"yyyy")</f>
        <v>2025</v>
      </c>
      <c r="Q2769" s="9" t="str">
        <f t="shared" si="43"/>
        <v>Existing</v>
      </c>
      <c r="R2769" s="1" t="s">
        <v>20</v>
      </c>
    </row>
    <row r="2770" spans="1:18" x14ac:dyDescent="0.35">
      <c r="A2770" s="1" t="s">
        <v>6193</v>
      </c>
      <c r="B2770" s="2">
        <v>45902</v>
      </c>
      <c r="C2770" s="1" t="s">
        <v>5494</v>
      </c>
      <c r="D2770" s="1" t="s">
        <v>6194</v>
      </c>
      <c r="E2770" s="1" t="s">
        <v>24</v>
      </c>
      <c r="F2770" s="1" t="s">
        <v>25</v>
      </c>
      <c r="G2770" s="1" t="s">
        <v>42</v>
      </c>
      <c r="H2770" s="1" t="s">
        <v>47</v>
      </c>
      <c r="I2770">
        <v>3</v>
      </c>
      <c r="J2770">
        <v>55000</v>
      </c>
      <c r="K2770" s="7">
        <v>0</v>
      </c>
      <c r="L2770">
        <v>165000</v>
      </c>
      <c r="M2770">
        <v>37994.03</v>
      </c>
      <c r="N2770" s="7">
        <f>IFERROR(Sales_Data[[#This Row],[Profit]]/Sales_Data[[#This Row],[Sales]],0)</f>
        <v>0.23026684848484849</v>
      </c>
      <c r="O2770" s="7" t="str">
        <f>TEXT(Sales_Data[[#This Row],[Order_Date]],"mmm")</f>
        <v>Sep</v>
      </c>
      <c r="P2770" s="9" t="str">
        <f>TEXT(Sales_Data[[#This Row],[Order_Date]],"yyyy")</f>
        <v>2025</v>
      </c>
      <c r="Q2770" s="9" t="str">
        <f t="shared" si="43"/>
        <v>Existing</v>
      </c>
      <c r="R2770" s="1" t="s">
        <v>73</v>
      </c>
    </row>
    <row r="2771" spans="1:18" x14ac:dyDescent="0.35">
      <c r="A2771" s="1" t="s">
        <v>6195</v>
      </c>
      <c r="B2771" s="2">
        <v>45996</v>
      </c>
      <c r="C2771" s="1" t="s">
        <v>5067</v>
      </c>
      <c r="D2771" s="1" t="s">
        <v>3260</v>
      </c>
      <c r="E2771" s="1" t="s">
        <v>62</v>
      </c>
      <c r="F2771" s="1" t="s">
        <v>41</v>
      </c>
      <c r="G2771" s="1" t="s">
        <v>42</v>
      </c>
      <c r="H2771" s="1" t="s">
        <v>112</v>
      </c>
      <c r="I2771">
        <v>3</v>
      </c>
      <c r="J2771">
        <v>2500</v>
      </c>
      <c r="K2771" s="7">
        <v>0.15</v>
      </c>
      <c r="L2771">
        <v>6375</v>
      </c>
      <c r="M2771">
        <v>576.54999999999995</v>
      </c>
      <c r="N2771" s="7">
        <f>IFERROR(Sales_Data[[#This Row],[Profit]]/Sales_Data[[#This Row],[Sales]],0)</f>
        <v>9.0439215686274499E-2</v>
      </c>
      <c r="O2771" s="7" t="str">
        <f>TEXT(Sales_Data[[#This Row],[Order_Date]],"mmm")</f>
        <v>Dec</v>
      </c>
      <c r="P2771" s="9" t="str">
        <f>TEXT(Sales_Data[[#This Row],[Order_Date]],"yyyy")</f>
        <v>2025</v>
      </c>
      <c r="Q2771" s="9" t="str">
        <f t="shared" si="43"/>
        <v>Existing</v>
      </c>
      <c r="R2771" s="1" t="s">
        <v>36</v>
      </c>
    </row>
    <row r="2772" spans="1:18" x14ac:dyDescent="0.35">
      <c r="A2772" s="1" t="s">
        <v>6196</v>
      </c>
      <c r="B2772" s="2">
        <v>45984</v>
      </c>
      <c r="C2772" s="1" t="s">
        <v>6197</v>
      </c>
      <c r="D2772" s="1" t="s">
        <v>2553</v>
      </c>
      <c r="E2772" s="1" t="s">
        <v>51</v>
      </c>
      <c r="F2772" s="1" t="s">
        <v>52</v>
      </c>
      <c r="G2772" s="1" t="s">
        <v>26</v>
      </c>
      <c r="H2772" s="1" t="s">
        <v>82</v>
      </c>
      <c r="I2772">
        <v>1</v>
      </c>
      <c r="J2772">
        <v>450</v>
      </c>
      <c r="K2772" s="7">
        <v>0.2</v>
      </c>
      <c r="L2772">
        <v>360</v>
      </c>
      <c r="M2772">
        <v>79.52</v>
      </c>
      <c r="N2772" s="7">
        <f>IFERROR(Sales_Data[[#This Row],[Profit]]/Sales_Data[[#This Row],[Sales]],0)</f>
        <v>0.22088888888888888</v>
      </c>
      <c r="O2772" s="7" t="str">
        <f>TEXT(Sales_Data[[#This Row],[Order_Date]],"mmm")</f>
        <v>Nov</v>
      </c>
      <c r="P2772" s="9" t="str">
        <f>TEXT(Sales_Data[[#This Row],[Order_Date]],"yyyy")</f>
        <v>2025</v>
      </c>
      <c r="Q2772" s="9" t="str">
        <f t="shared" si="43"/>
        <v>New</v>
      </c>
      <c r="R2772" s="1" t="s">
        <v>64</v>
      </c>
    </row>
    <row r="2773" spans="1:18" x14ac:dyDescent="0.35">
      <c r="A2773" s="1" t="s">
        <v>6198</v>
      </c>
      <c r="B2773" s="2">
        <v>45996</v>
      </c>
      <c r="C2773" s="1" t="s">
        <v>2763</v>
      </c>
      <c r="D2773" s="1" t="s">
        <v>2064</v>
      </c>
      <c r="E2773" s="1" t="s">
        <v>32</v>
      </c>
      <c r="F2773" s="1" t="s">
        <v>33</v>
      </c>
      <c r="G2773" s="1" t="s">
        <v>26</v>
      </c>
      <c r="H2773" s="1" t="s">
        <v>128</v>
      </c>
      <c r="I2773">
        <v>1</v>
      </c>
      <c r="J2773">
        <v>900</v>
      </c>
      <c r="K2773" s="7">
        <v>0.05</v>
      </c>
      <c r="L2773">
        <v>855</v>
      </c>
      <c r="M2773">
        <v>139.34</v>
      </c>
      <c r="N2773" s="7">
        <f>IFERROR(Sales_Data[[#This Row],[Profit]]/Sales_Data[[#This Row],[Sales]],0)</f>
        <v>0.16297076023391813</v>
      </c>
      <c r="O2773" s="7" t="str">
        <f>TEXT(Sales_Data[[#This Row],[Order_Date]],"mmm")</f>
        <v>Dec</v>
      </c>
      <c r="P2773" s="9" t="str">
        <f>TEXT(Sales_Data[[#This Row],[Order_Date]],"yyyy")</f>
        <v>2025</v>
      </c>
      <c r="Q2773" s="9" t="str">
        <f t="shared" si="43"/>
        <v>New</v>
      </c>
      <c r="R2773" s="1" t="s">
        <v>28</v>
      </c>
    </row>
    <row r="2774" spans="1:18" x14ac:dyDescent="0.35">
      <c r="A2774" s="1" t="s">
        <v>6199</v>
      </c>
      <c r="B2774" s="2">
        <v>45916</v>
      </c>
      <c r="C2774" s="1" t="s">
        <v>6200</v>
      </c>
      <c r="D2774" s="1" t="s">
        <v>928</v>
      </c>
      <c r="E2774" s="1" t="s">
        <v>32</v>
      </c>
      <c r="F2774" s="1" t="s">
        <v>33</v>
      </c>
      <c r="G2774" s="1" t="s">
        <v>26</v>
      </c>
      <c r="H2774" s="1" t="s">
        <v>58</v>
      </c>
      <c r="I2774">
        <v>2</v>
      </c>
      <c r="J2774">
        <v>1400</v>
      </c>
      <c r="K2774" s="7">
        <v>0.2</v>
      </c>
      <c r="L2774">
        <v>2240</v>
      </c>
      <c r="M2774">
        <v>416.97</v>
      </c>
      <c r="N2774" s="7">
        <f>IFERROR(Sales_Data[[#This Row],[Profit]]/Sales_Data[[#This Row],[Sales]],0)</f>
        <v>0.18614732142857143</v>
      </c>
      <c r="O2774" s="7" t="str">
        <f>TEXT(Sales_Data[[#This Row],[Order_Date]],"mmm")</f>
        <v>Sep</v>
      </c>
      <c r="P2774" s="9" t="str">
        <f>TEXT(Sales_Data[[#This Row],[Order_Date]],"yyyy")</f>
        <v>2025</v>
      </c>
      <c r="Q2774" s="9" t="str">
        <f t="shared" si="43"/>
        <v>Existing</v>
      </c>
      <c r="R2774" s="1" t="s">
        <v>36</v>
      </c>
    </row>
    <row r="2775" spans="1:18" x14ac:dyDescent="0.35">
      <c r="A2775" s="1" t="s">
        <v>6201</v>
      </c>
      <c r="B2775" s="2">
        <v>45966</v>
      </c>
      <c r="C2775" s="1" t="s">
        <v>6202</v>
      </c>
      <c r="D2775" s="1" t="s">
        <v>5787</v>
      </c>
      <c r="E2775" s="1" t="s">
        <v>81</v>
      </c>
      <c r="F2775" s="1" t="s">
        <v>33</v>
      </c>
      <c r="G2775" s="1" t="s">
        <v>34</v>
      </c>
      <c r="H2775" s="1" t="s">
        <v>35</v>
      </c>
      <c r="I2775">
        <v>5</v>
      </c>
      <c r="J2775">
        <v>9000</v>
      </c>
      <c r="K2775" s="7">
        <v>0.1</v>
      </c>
      <c r="L2775">
        <v>40500</v>
      </c>
      <c r="M2775">
        <v>7051.05</v>
      </c>
      <c r="N2775" s="7">
        <f>IFERROR(Sales_Data[[#This Row],[Profit]]/Sales_Data[[#This Row],[Sales]],0)</f>
        <v>0.1741</v>
      </c>
      <c r="O2775" s="7" t="str">
        <f>TEXT(Sales_Data[[#This Row],[Order_Date]],"mmm")</f>
        <v>Nov</v>
      </c>
      <c r="P2775" s="9" t="str">
        <f>TEXT(Sales_Data[[#This Row],[Order_Date]],"yyyy")</f>
        <v>2025</v>
      </c>
      <c r="Q2775" s="9" t="str">
        <f t="shared" si="43"/>
        <v>Existing</v>
      </c>
      <c r="R2775" s="1" t="s">
        <v>28</v>
      </c>
    </row>
    <row r="2776" spans="1:18" x14ac:dyDescent="0.35">
      <c r="A2776" s="1" t="s">
        <v>6203</v>
      </c>
      <c r="B2776" s="2">
        <v>45853</v>
      </c>
      <c r="C2776" s="1" t="s">
        <v>2032</v>
      </c>
      <c r="D2776" s="1" t="s">
        <v>6204</v>
      </c>
      <c r="E2776" s="1" t="s">
        <v>106</v>
      </c>
      <c r="F2776" s="1" t="s">
        <v>33</v>
      </c>
      <c r="G2776" s="1" t="s">
        <v>26</v>
      </c>
      <c r="H2776" s="1" t="s">
        <v>82</v>
      </c>
      <c r="I2776">
        <v>4</v>
      </c>
      <c r="J2776">
        <v>450</v>
      </c>
      <c r="K2776" s="7">
        <v>0.2</v>
      </c>
      <c r="L2776">
        <v>1440</v>
      </c>
      <c r="M2776">
        <v>151.46</v>
      </c>
      <c r="N2776" s="7">
        <f>IFERROR(Sales_Data[[#This Row],[Profit]]/Sales_Data[[#This Row],[Sales]],0)</f>
        <v>0.10518055555555555</v>
      </c>
      <c r="O2776" s="7" t="str">
        <f>TEXT(Sales_Data[[#This Row],[Order_Date]],"mmm")</f>
        <v>Jul</v>
      </c>
      <c r="P2776" s="9" t="str">
        <f>TEXT(Sales_Data[[#This Row],[Order_Date]],"yyyy")</f>
        <v>2025</v>
      </c>
      <c r="Q2776" s="9" t="str">
        <f t="shared" si="43"/>
        <v>Existing</v>
      </c>
      <c r="R2776" s="1" t="s">
        <v>64</v>
      </c>
    </row>
    <row r="2777" spans="1:18" x14ac:dyDescent="0.35">
      <c r="A2777" s="1" t="s">
        <v>6205</v>
      </c>
      <c r="B2777" s="2">
        <v>45739</v>
      </c>
      <c r="C2777" s="1" t="s">
        <v>2205</v>
      </c>
      <c r="D2777" s="1" t="s">
        <v>3952</v>
      </c>
      <c r="E2777" s="1" t="s">
        <v>71</v>
      </c>
      <c r="F2777" s="1" t="s">
        <v>33</v>
      </c>
      <c r="G2777" s="1" t="s">
        <v>120</v>
      </c>
      <c r="H2777" s="1" t="s">
        <v>217</v>
      </c>
      <c r="I2777">
        <v>3</v>
      </c>
      <c r="J2777">
        <v>3200</v>
      </c>
      <c r="K2777" s="7">
        <v>0.15</v>
      </c>
      <c r="L2777">
        <v>8160</v>
      </c>
      <c r="M2777">
        <v>1546.15</v>
      </c>
      <c r="N2777" s="7">
        <f>IFERROR(Sales_Data[[#This Row],[Profit]]/Sales_Data[[#This Row],[Sales]],0)</f>
        <v>0.18947916666666667</v>
      </c>
      <c r="O2777" s="7" t="str">
        <f>TEXT(Sales_Data[[#This Row],[Order_Date]],"mmm")</f>
        <v>Mar</v>
      </c>
      <c r="P2777" s="9" t="str">
        <f>TEXT(Sales_Data[[#This Row],[Order_Date]],"yyyy")</f>
        <v>2025</v>
      </c>
      <c r="Q2777" s="9" t="str">
        <f t="shared" si="43"/>
        <v>Existing</v>
      </c>
      <c r="R2777" s="1" t="s">
        <v>64</v>
      </c>
    </row>
    <row r="2778" spans="1:18" x14ac:dyDescent="0.35">
      <c r="A2778" s="1" t="s">
        <v>6206</v>
      </c>
      <c r="B2778" s="2">
        <v>45825</v>
      </c>
      <c r="C2778" s="1" t="s">
        <v>6207</v>
      </c>
      <c r="D2778" s="1" t="s">
        <v>1559</v>
      </c>
      <c r="E2778" s="1" t="s">
        <v>111</v>
      </c>
      <c r="F2778" s="1" t="s">
        <v>33</v>
      </c>
      <c r="G2778" s="1" t="s">
        <v>26</v>
      </c>
      <c r="H2778" s="1" t="s">
        <v>82</v>
      </c>
      <c r="I2778">
        <v>3</v>
      </c>
      <c r="J2778">
        <v>450</v>
      </c>
      <c r="K2778" s="7">
        <v>0.05</v>
      </c>
      <c r="L2778">
        <v>1282</v>
      </c>
      <c r="M2778">
        <v>171.9</v>
      </c>
      <c r="N2778" s="7">
        <f>IFERROR(Sales_Data[[#This Row],[Profit]]/Sales_Data[[#This Row],[Sales]],0)</f>
        <v>0.13408736349453979</v>
      </c>
      <c r="O2778" s="7" t="str">
        <f>TEXT(Sales_Data[[#This Row],[Order_Date]],"mmm")</f>
        <v>Jun</v>
      </c>
      <c r="P2778" s="9" t="str">
        <f>TEXT(Sales_Data[[#This Row],[Order_Date]],"yyyy")</f>
        <v>2025</v>
      </c>
      <c r="Q2778" s="9" t="str">
        <f t="shared" si="43"/>
        <v>Existing</v>
      </c>
      <c r="R2778" s="1" t="s">
        <v>20</v>
      </c>
    </row>
    <row r="2779" spans="1:18" x14ac:dyDescent="0.35">
      <c r="A2779" s="1" t="s">
        <v>6208</v>
      </c>
      <c r="B2779" s="2">
        <v>45976</v>
      </c>
      <c r="C2779" s="1" t="s">
        <v>4845</v>
      </c>
      <c r="D2779" s="1" t="s">
        <v>2911</v>
      </c>
      <c r="E2779" s="1" t="s">
        <v>160</v>
      </c>
      <c r="F2779" s="1" t="s">
        <v>161</v>
      </c>
      <c r="G2779" s="1" t="s">
        <v>18</v>
      </c>
      <c r="H2779" s="1" t="s">
        <v>131</v>
      </c>
      <c r="I2779">
        <v>2</v>
      </c>
      <c r="J2779">
        <v>1500</v>
      </c>
      <c r="K2779" s="7">
        <v>0.05</v>
      </c>
      <c r="L2779">
        <v>2850</v>
      </c>
      <c r="M2779">
        <v>653.63</v>
      </c>
      <c r="N2779" s="7">
        <f>IFERROR(Sales_Data[[#This Row],[Profit]]/Sales_Data[[#This Row],[Sales]],0)</f>
        <v>0.22934385964912279</v>
      </c>
      <c r="O2779" s="7" t="str">
        <f>TEXT(Sales_Data[[#This Row],[Order_Date]],"mmm")</f>
        <v>Nov</v>
      </c>
      <c r="P2779" s="9" t="str">
        <f>TEXT(Sales_Data[[#This Row],[Order_Date]],"yyyy")</f>
        <v>2025</v>
      </c>
      <c r="Q2779" s="9" t="str">
        <f t="shared" si="43"/>
        <v>Existing</v>
      </c>
      <c r="R2779" s="1" t="s">
        <v>20</v>
      </c>
    </row>
    <row r="2780" spans="1:18" x14ac:dyDescent="0.35">
      <c r="A2780" s="1" t="s">
        <v>6209</v>
      </c>
      <c r="B2780" s="2">
        <v>45715</v>
      </c>
      <c r="C2780" s="1" t="s">
        <v>2770</v>
      </c>
      <c r="D2780" s="1" t="s">
        <v>1141</v>
      </c>
      <c r="E2780" s="1" t="s">
        <v>135</v>
      </c>
      <c r="F2780" s="1" t="s">
        <v>136</v>
      </c>
      <c r="G2780" s="1" t="s">
        <v>18</v>
      </c>
      <c r="H2780" s="1" t="s">
        <v>131</v>
      </c>
      <c r="I2780">
        <v>3</v>
      </c>
      <c r="J2780">
        <v>1500</v>
      </c>
      <c r="K2780" s="7">
        <v>0</v>
      </c>
      <c r="L2780">
        <v>4500</v>
      </c>
      <c r="M2780">
        <v>494.17</v>
      </c>
      <c r="N2780" s="7">
        <f>IFERROR(Sales_Data[[#This Row],[Profit]]/Sales_Data[[#This Row],[Sales]],0)</f>
        <v>0.10981555555555556</v>
      </c>
      <c r="O2780" s="7" t="str">
        <f>TEXT(Sales_Data[[#This Row],[Order_Date]],"mmm")</f>
        <v>Feb</v>
      </c>
      <c r="P2780" s="9" t="str">
        <f>TEXT(Sales_Data[[#This Row],[Order_Date]],"yyyy")</f>
        <v>2025</v>
      </c>
      <c r="Q2780" s="9" t="str">
        <f t="shared" si="43"/>
        <v>Existing</v>
      </c>
      <c r="R2780" s="1" t="s">
        <v>64</v>
      </c>
    </row>
    <row r="2781" spans="1:18" x14ac:dyDescent="0.35">
      <c r="A2781" s="1" t="s">
        <v>6210</v>
      </c>
      <c r="B2781" s="2">
        <v>45697</v>
      </c>
      <c r="C2781" s="1" t="s">
        <v>6211</v>
      </c>
      <c r="D2781" s="1" t="s">
        <v>3768</v>
      </c>
      <c r="E2781" s="1" t="s">
        <v>17</v>
      </c>
      <c r="F2781" s="1" t="s">
        <v>17</v>
      </c>
      <c r="G2781" s="1" t="s">
        <v>26</v>
      </c>
      <c r="H2781" s="1" t="s">
        <v>58</v>
      </c>
      <c r="I2781">
        <v>3</v>
      </c>
      <c r="J2781">
        <v>1400</v>
      </c>
      <c r="K2781" s="7">
        <v>0.05</v>
      </c>
      <c r="L2781">
        <v>3990</v>
      </c>
      <c r="M2781">
        <v>580.9</v>
      </c>
      <c r="N2781" s="7">
        <f>IFERROR(Sales_Data[[#This Row],[Profit]]/Sales_Data[[#This Row],[Sales]],0)</f>
        <v>0.14558897243107768</v>
      </c>
      <c r="O2781" s="7" t="str">
        <f>TEXT(Sales_Data[[#This Row],[Order_Date]],"mmm")</f>
        <v>Feb</v>
      </c>
      <c r="P2781" s="9" t="str">
        <f>TEXT(Sales_Data[[#This Row],[Order_Date]],"yyyy")</f>
        <v>2025</v>
      </c>
      <c r="Q2781" s="9" t="str">
        <f t="shared" si="43"/>
        <v>Existing</v>
      </c>
      <c r="R2781" s="1" t="s">
        <v>20</v>
      </c>
    </row>
    <row r="2782" spans="1:18" x14ac:dyDescent="0.35">
      <c r="A2782" s="1" t="s">
        <v>6212</v>
      </c>
      <c r="B2782" s="2">
        <v>45916</v>
      </c>
      <c r="C2782" s="1" t="s">
        <v>1115</v>
      </c>
      <c r="D2782" s="1" t="s">
        <v>6213</v>
      </c>
      <c r="E2782" s="1" t="s">
        <v>51</v>
      </c>
      <c r="F2782" s="1" t="s">
        <v>52</v>
      </c>
      <c r="G2782" s="1" t="s">
        <v>120</v>
      </c>
      <c r="H2782" s="1" t="s">
        <v>146</v>
      </c>
      <c r="I2782">
        <v>4</v>
      </c>
      <c r="J2782">
        <v>800</v>
      </c>
      <c r="K2782" s="7">
        <v>0</v>
      </c>
      <c r="L2782">
        <v>3200</v>
      </c>
      <c r="M2782">
        <v>407.02</v>
      </c>
      <c r="N2782" s="7">
        <f>IFERROR(Sales_Data[[#This Row],[Profit]]/Sales_Data[[#This Row],[Sales]],0)</f>
        <v>0.12719374999999999</v>
      </c>
      <c r="O2782" s="7" t="str">
        <f>TEXT(Sales_Data[[#This Row],[Order_Date]],"mmm")</f>
        <v>Sep</v>
      </c>
      <c r="P2782" s="9" t="str">
        <f>TEXT(Sales_Data[[#This Row],[Order_Date]],"yyyy")</f>
        <v>2025</v>
      </c>
      <c r="Q2782" s="9" t="str">
        <f t="shared" si="43"/>
        <v>Existing</v>
      </c>
      <c r="R2782" s="1" t="s">
        <v>36</v>
      </c>
    </row>
    <row r="2783" spans="1:18" x14ac:dyDescent="0.35">
      <c r="A2783" s="1" t="s">
        <v>6214</v>
      </c>
      <c r="B2783" s="2">
        <v>45981</v>
      </c>
      <c r="C2783" s="1" t="s">
        <v>616</v>
      </c>
      <c r="D2783" s="1" t="s">
        <v>4867</v>
      </c>
      <c r="E2783" s="1" t="s">
        <v>40</v>
      </c>
      <c r="F2783" s="1" t="s">
        <v>41</v>
      </c>
      <c r="G2783" s="1" t="s">
        <v>42</v>
      </c>
      <c r="H2783" s="1" t="s">
        <v>63</v>
      </c>
      <c r="I2783">
        <v>5</v>
      </c>
      <c r="J2783">
        <v>4500</v>
      </c>
      <c r="K2783" s="7">
        <v>0.1</v>
      </c>
      <c r="L2783">
        <v>20250</v>
      </c>
      <c r="M2783">
        <v>4601.82</v>
      </c>
      <c r="N2783" s="7">
        <f>IFERROR(Sales_Data[[#This Row],[Profit]]/Sales_Data[[#This Row],[Sales]],0)</f>
        <v>0.22725037037037035</v>
      </c>
      <c r="O2783" s="7" t="str">
        <f>TEXT(Sales_Data[[#This Row],[Order_Date]],"mmm")</f>
        <v>Nov</v>
      </c>
      <c r="P2783" s="9" t="str">
        <f>TEXT(Sales_Data[[#This Row],[Order_Date]],"yyyy")</f>
        <v>2025</v>
      </c>
      <c r="Q2783" s="9" t="str">
        <f t="shared" si="43"/>
        <v>Existing</v>
      </c>
      <c r="R2783" s="1" t="s">
        <v>73</v>
      </c>
    </row>
    <row r="2784" spans="1:18" x14ac:dyDescent="0.35">
      <c r="A2784" s="1" t="s">
        <v>6215</v>
      </c>
      <c r="B2784" s="2">
        <v>45784</v>
      </c>
      <c r="C2784" s="1" t="s">
        <v>5625</v>
      </c>
      <c r="D2784" s="1" t="s">
        <v>1912</v>
      </c>
      <c r="E2784" s="1" t="s">
        <v>119</v>
      </c>
      <c r="F2784" s="1" t="s">
        <v>33</v>
      </c>
      <c r="G2784" s="1" t="s">
        <v>120</v>
      </c>
      <c r="H2784" s="1" t="s">
        <v>217</v>
      </c>
      <c r="I2784">
        <v>3</v>
      </c>
      <c r="J2784">
        <v>3200</v>
      </c>
      <c r="K2784" s="7">
        <v>0.1</v>
      </c>
      <c r="L2784">
        <v>8640</v>
      </c>
      <c r="M2784">
        <v>781.51</v>
      </c>
      <c r="N2784" s="7">
        <f>IFERROR(Sales_Data[[#This Row],[Profit]]/Sales_Data[[#This Row],[Sales]],0)</f>
        <v>9.0452546296296302E-2</v>
      </c>
      <c r="O2784" s="7" t="str">
        <f>TEXT(Sales_Data[[#This Row],[Order_Date]],"mmm")</f>
        <v>May</v>
      </c>
      <c r="P2784" s="9" t="str">
        <f>TEXT(Sales_Data[[#This Row],[Order_Date]],"yyyy")</f>
        <v>2025</v>
      </c>
      <c r="Q2784" s="9" t="str">
        <f t="shared" si="43"/>
        <v>Existing</v>
      </c>
      <c r="R2784" s="1" t="s">
        <v>64</v>
      </c>
    </row>
    <row r="2785" spans="1:18" x14ac:dyDescent="0.35">
      <c r="A2785" s="1" t="s">
        <v>6216</v>
      </c>
      <c r="B2785" s="2">
        <v>45695</v>
      </c>
      <c r="C2785" s="1" t="s">
        <v>6217</v>
      </c>
      <c r="D2785" s="1" t="s">
        <v>5397</v>
      </c>
      <c r="E2785" s="1" t="s">
        <v>160</v>
      </c>
      <c r="F2785" s="1" t="s">
        <v>161</v>
      </c>
      <c r="G2785" s="1" t="s">
        <v>120</v>
      </c>
      <c r="H2785" s="1" t="s">
        <v>146</v>
      </c>
      <c r="I2785">
        <v>2</v>
      </c>
      <c r="J2785">
        <v>800</v>
      </c>
      <c r="K2785" s="7">
        <v>0.15</v>
      </c>
      <c r="L2785">
        <v>1360</v>
      </c>
      <c r="M2785">
        <v>273.73</v>
      </c>
      <c r="N2785" s="7">
        <f>IFERROR(Sales_Data[[#This Row],[Profit]]/Sales_Data[[#This Row],[Sales]],0)</f>
        <v>0.20127205882352942</v>
      </c>
      <c r="O2785" s="7" t="str">
        <f>TEXT(Sales_Data[[#This Row],[Order_Date]],"mmm")</f>
        <v>Feb</v>
      </c>
      <c r="P2785" s="9" t="str">
        <f>TEXT(Sales_Data[[#This Row],[Order_Date]],"yyyy")</f>
        <v>2025</v>
      </c>
      <c r="Q2785" s="9" t="str">
        <f t="shared" si="43"/>
        <v>Existing</v>
      </c>
      <c r="R2785" s="1" t="s">
        <v>36</v>
      </c>
    </row>
    <row r="2786" spans="1:18" x14ac:dyDescent="0.35">
      <c r="A2786" s="1" t="s">
        <v>6218</v>
      </c>
      <c r="B2786" s="2">
        <v>45885</v>
      </c>
      <c r="C2786" s="1" t="s">
        <v>619</v>
      </c>
      <c r="D2786" s="1" t="s">
        <v>6219</v>
      </c>
      <c r="E2786" s="1" t="s">
        <v>81</v>
      </c>
      <c r="F2786" s="1" t="s">
        <v>33</v>
      </c>
      <c r="G2786" s="1" t="s">
        <v>26</v>
      </c>
      <c r="H2786" s="1" t="s">
        <v>58</v>
      </c>
      <c r="I2786">
        <v>4</v>
      </c>
      <c r="J2786">
        <v>1400</v>
      </c>
      <c r="K2786" s="7">
        <v>0.05</v>
      </c>
      <c r="L2786">
        <v>5320</v>
      </c>
      <c r="M2786">
        <v>1068.2</v>
      </c>
      <c r="N2786" s="7">
        <f>IFERROR(Sales_Data[[#This Row],[Profit]]/Sales_Data[[#This Row],[Sales]],0)</f>
        <v>0.20078947368421055</v>
      </c>
      <c r="O2786" s="7" t="str">
        <f>TEXT(Sales_Data[[#This Row],[Order_Date]],"mmm")</f>
        <v>Aug</v>
      </c>
      <c r="P2786" s="9" t="str">
        <f>TEXT(Sales_Data[[#This Row],[Order_Date]],"yyyy")</f>
        <v>2025</v>
      </c>
      <c r="Q2786" s="9" t="str">
        <f t="shared" si="43"/>
        <v>Existing</v>
      </c>
      <c r="R2786" s="1" t="s">
        <v>28</v>
      </c>
    </row>
    <row r="2787" spans="1:18" x14ac:dyDescent="0.35">
      <c r="A2787" s="1" t="s">
        <v>6220</v>
      </c>
      <c r="B2787" s="2">
        <v>45794</v>
      </c>
      <c r="C2787" s="1" t="s">
        <v>5553</v>
      </c>
      <c r="D2787" s="1" t="s">
        <v>2446</v>
      </c>
      <c r="E2787" s="1" t="s">
        <v>40</v>
      </c>
      <c r="F2787" s="1" t="s">
        <v>41</v>
      </c>
      <c r="G2787" s="1" t="s">
        <v>34</v>
      </c>
      <c r="H2787" s="1" t="s">
        <v>35</v>
      </c>
      <c r="I2787">
        <v>1</v>
      </c>
      <c r="J2787">
        <v>9000</v>
      </c>
      <c r="K2787" s="7">
        <v>0</v>
      </c>
      <c r="L2787">
        <v>9000</v>
      </c>
      <c r="M2787">
        <v>2070.1</v>
      </c>
      <c r="N2787" s="7">
        <f>IFERROR(Sales_Data[[#This Row],[Profit]]/Sales_Data[[#This Row],[Sales]],0)</f>
        <v>0.23001111111111111</v>
      </c>
      <c r="O2787" s="7" t="str">
        <f>TEXT(Sales_Data[[#This Row],[Order_Date]],"mmm")</f>
        <v>May</v>
      </c>
      <c r="P2787" s="9" t="str">
        <f>TEXT(Sales_Data[[#This Row],[Order_Date]],"yyyy")</f>
        <v>2025</v>
      </c>
      <c r="Q2787" s="9" t="str">
        <f t="shared" si="43"/>
        <v>New</v>
      </c>
      <c r="R2787" s="1" t="s">
        <v>64</v>
      </c>
    </row>
    <row r="2788" spans="1:18" x14ac:dyDescent="0.35">
      <c r="A2788" s="1" t="s">
        <v>6221</v>
      </c>
      <c r="B2788" s="2">
        <v>45793</v>
      </c>
      <c r="C2788" s="1" t="s">
        <v>1268</v>
      </c>
      <c r="D2788" s="1" t="s">
        <v>6222</v>
      </c>
      <c r="E2788" s="1" t="s">
        <v>56</v>
      </c>
      <c r="F2788" s="1" t="s">
        <v>57</v>
      </c>
      <c r="G2788" s="1" t="s">
        <v>18</v>
      </c>
      <c r="H2788" s="1" t="s">
        <v>292</v>
      </c>
      <c r="I2788">
        <v>2</v>
      </c>
      <c r="J2788">
        <v>500</v>
      </c>
      <c r="K2788" s="7">
        <v>0.05</v>
      </c>
      <c r="L2788">
        <v>950</v>
      </c>
      <c r="M2788">
        <v>234.74</v>
      </c>
      <c r="N2788" s="7">
        <f>IFERROR(Sales_Data[[#This Row],[Profit]]/Sales_Data[[#This Row],[Sales]],0)</f>
        <v>0.24709473684210528</v>
      </c>
      <c r="O2788" s="7" t="str">
        <f>TEXT(Sales_Data[[#This Row],[Order_Date]],"mmm")</f>
        <v>May</v>
      </c>
      <c r="P2788" s="9" t="str">
        <f>TEXT(Sales_Data[[#This Row],[Order_Date]],"yyyy")</f>
        <v>2025</v>
      </c>
      <c r="Q2788" s="9" t="str">
        <f t="shared" si="43"/>
        <v>Existing</v>
      </c>
      <c r="R2788" s="1" t="s">
        <v>36</v>
      </c>
    </row>
    <row r="2789" spans="1:18" x14ac:dyDescent="0.35">
      <c r="A2789" s="1" t="s">
        <v>6223</v>
      </c>
      <c r="B2789" s="2">
        <v>45744</v>
      </c>
      <c r="C2789" s="1" t="s">
        <v>6224</v>
      </c>
      <c r="D2789" s="1" t="s">
        <v>5893</v>
      </c>
      <c r="E2789" s="1" t="s">
        <v>40</v>
      </c>
      <c r="F2789" s="1" t="s">
        <v>41</v>
      </c>
      <c r="G2789" s="1" t="s">
        <v>18</v>
      </c>
      <c r="H2789" s="1" t="s">
        <v>19</v>
      </c>
      <c r="I2789">
        <v>4</v>
      </c>
      <c r="J2789">
        <v>700</v>
      </c>
      <c r="K2789" s="7">
        <v>0.1</v>
      </c>
      <c r="L2789">
        <v>2520</v>
      </c>
      <c r="M2789">
        <v>397.14</v>
      </c>
      <c r="N2789" s="7">
        <f>IFERROR(Sales_Data[[#This Row],[Profit]]/Sales_Data[[#This Row],[Sales]],0)</f>
        <v>0.15759523809523809</v>
      </c>
      <c r="O2789" s="7" t="str">
        <f>TEXT(Sales_Data[[#This Row],[Order_Date]],"mmm")</f>
        <v>Mar</v>
      </c>
      <c r="P2789" s="9" t="str">
        <f>TEXT(Sales_Data[[#This Row],[Order_Date]],"yyyy")</f>
        <v>2025</v>
      </c>
      <c r="Q2789" s="9" t="str">
        <f t="shared" si="43"/>
        <v>Existing</v>
      </c>
      <c r="R2789" s="1" t="s">
        <v>73</v>
      </c>
    </row>
    <row r="2790" spans="1:18" x14ac:dyDescent="0.35">
      <c r="A2790" s="1" t="s">
        <v>6225</v>
      </c>
      <c r="B2790" s="2">
        <v>45687</v>
      </c>
      <c r="C2790" s="1" t="s">
        <v>6226</v>
      </c>
      <c r="D2790" s="1" t="s">
        <v>6227</v>
      </c>
      <c r="E2790" s="1" t="s">
        <v>32</v>
      </c>
      <c r="F2790" s="1" t="s">
        <v>33</v>
      </c>
      <c r="G2790" s="1" t="s">
        <v>18</v>
      </c>
      <c r="H2790" s="1" t="s">
        <v>292</v>
      </c>
      <c r="I2790">
        <v>1</v>
      </c>
      <c r="J2790">
        <v>500</v>
      </c>
      <c r="K2790" s="7">
        <v>0</v>
      </c>
      <c r="L2790">
        <v>500</v>
      </c>
      <c r="M2790">
        <v>48.76</v>
      </c>
      <c r="N2790" s="7">
        <f>IFERROR(Sales_Data[[#This Row],[Profit]]/Sales_Data[[#This Row],[Sales]],0)</f>
        <v>9.7519999999999996E-2</v>
      </c>
      <c r="O2790" s="7" t="str">
        <f>TEXT(Sales_Data[[#This Row],[Order_Date]],"mmm")</f>
        <v>Jan</v>
      </c>
      <c r="P2790" s="9" t="str">
        <f>TEXT(Sales_Data[[#This Row],[Order_Date]],"yyyy")</f>
        <v>2025</v>
      </c>
      <c r="Q2790" s="9" t="str">
        <f t="shared" si="43"/>
        <v>New</v>
      </c>
      <c r="R2790" s="1" t="s">
        <v>28</v>
      </c>
    </row>
    <row r="2791" spans="1:18" x14ac:dyDescent="0.35">
      <c r="A2791" s="1" t="s">
        <v>6228</v>
      </c>
      <c r="B2791" s="2">
        <v>45768</v>
      </c>
      <c r="C2791" s="1" t="s">
        <v>6229</v>
      </c>
      <c r="D2791" s="1" t="s">
        <v>6230</v>
      </c>
      <c r="E2791" s="1" t="s">
        <v>24</v>
      </c>
      <c r="F2791" s="1" t="s">
        <v>25</v>
      </c>
      <c r="G2791" s="1" t="s">
        <v>120</v>
      </c>
      <c r="H2791" s="1" t="s">
        <v>146</v>
      </c>
      <c r="I2791">
        <v>4</v>
      </c>
      <c r="J2791">
        <v>800</v>
      </c>
      <c r="K2791" s="7">
        <v>0.1</v>
      </c>
      <c r="L2791">
        <v>2880</v>
      </c>
      <c r="M2791">
        <v>718</v>
      </c>
      <c r="N2791" s="7">
        <f>IFERROR(Sales_Data[[#This Row],[Profit]]/Sales_Data[[#This Row],[Sales]],0)</f>
        <v>0.24930555555555556</v>
      </c>
      <c r="O2791" s="7" t="str">
        <f>TEXT(Sales_Data[[#This Row],[Order_Date]],"mmm")</f>
        <v>Apr</v>
      </c>
      <c r="P2791" s="9" t="str">
        <f>TEXT(Sales_Data[[#This Row],[Order_Date]],"yyyy")</f>
        <v>2025</v>
      </c>
      <c r="Q2791" s="9" t="str">
        <f t="shared" si="43"/>
        <v>Existing</v>
      </c>
      <c r="R2791" s="1" t="s">
        <v>36</v>
      </c>
    </row>
    <row r="2792" spans="1:18" x14ac:dyDescent="0.35">
      <c r="A2792" s="1" t="s">
        <v>6231</v>
      </c>
      <c r="B2792" s="2">
        <v>45878</v>
      </c>
      <c r="C2792" s="1" t="s">
        <v>1075</v>
      </c>
      <c r="D2792" s="1" t="s">
        <v>6232</v>
      </c>
      <c r="E2792" s="1" t="s">
        <v>40</v>
      </c>
      <c r="F2792" s="1" t="s">
        <v>41</v>
      </c>
      <c r="G2792" s="1" t="s">
        <v>18</v>
      </c>
      <c r="H2792" s="1" t="s">
        <v>292</v>
      </c>
      <c r="I2792">
        <v>1</v>
      </c>
      <c r="J2792">
        <v>500</v>
      </c>
      <c r="K2792" s="7">
        <v>0.05</v>
      </c>
      <c r="L2792">
        <v>475</v>
      </c>
      <c r="M2792">
        <v>104.12</v>
      </c>
      <c r="N2792" s="7">
        <f>IFERROR(Sales_Data[[#This Row],[Profit]]/Sales_Data[[#This Row],[Sales]],0)</f>
        <v>0.21920000000000001</v>
      </c>
      <c r="O2792" s="7" t="str">
        <f>TEXT(Sales_Data[[#This Row],[Order_Date]],"mmm")</f>
        <v>Aug</v>
      </c>
      <c r="P2792" s="9" t="str">
        <f>TEXT(Sales_Data[[#This Row],[Order_Date]],"yyyy")</f>
        <v>2025</v>
      </c>
      <c r="Q2792" s="9" t="str">
        <f t="shared" si="43"/>
        <v>New</v>
      </c>
      <c r="R2792" s="1" t="s">
        <v>64</v>
      </c>
    </row>
    <row r="2793" spans="1:18" x14ac:dyDescent="0.35">
      <c r="A2793" s="1" t="s">
        <v>6233</v>
      </c>
      <c r="B2793" s="2">
        <v>45756</v>
      </c>
      <c r="C2793" s="1" t="s">
        <v>4377</v>
      </c>
      <c r="D2793" s="1" t="s">
        <v>6234</v>
      </c>
      <c r="E2793" s="1" t="s">
        <v>56</v>
      </c>
      <c r="F2793" s="1" t="s">
        <v>57</v>
      </c>
      <c r="G2793" s="1" t="s">
        <v>120</v>
      </c>
      <c r="H2793" s="1" t="s">
        <v>121</v>
      </c>
      <c r="I2793">
        <v>5</v>
      </c>
      <c r="J2793">
        <v>2800</v>
      </c>
      <c r="K2793" s="7">
        <v>0.05</v>
      </c>
      <c r="L2793">
        <v>13300</v>
      </c>
      <c r="M2793">
        <v>2039.84</v>
      </c>
      <c r="N2793" s="7">
        <f>IFERROR(Sales_Data[[#This Row],[Profit]]/Sales_Data[[#This Row],[Sales]],0)</f>
        <v>0.15337142857142858</v>
      </c>
      <c r="O2793" s="7" t="str">
        <f>TEXT(Sales_Data[[#This Row],[Order_Date]],"mmm")</f>
        <v>Apr</v>
      </c>
      <c r="P2793" s="9" t="str">
        <f>TEXT(Sales_Data[[#This Row],[Order_Date]],"yyyy")</f>
        <v>2025</v>
      </c>
      <c r="Q2793" s="9" t="str">
        <f t="shared" si="43"/>
        <v>Existing</v>
      </c>
      <c r="R2793" s="1" t="s">
        <v>73</v>
      </c>
    </row>
    <row r="2794" spans="1:18" x14ac:dyDescent="0.35">
      <c r="A2794" s="1" t="s">
        <v>6235</v>
      </c>
      <c r="B2794" s="2">
        <v>45949</v>
      </c>
      <c r="C2794" s="1" t="s">
        <v>2263</v>
      </c>
      <c r="D2794" s="1" t="s">
        <v>1527</v>
      </c>
      <c r="E2794" s="1" t="s">
        <v>86</v>
      </c>
      <c r="F2794" s="1" t="s">
        <v>25</v>
      </c>
      <c r="G2794" s="1" t="s">
        <v>26</v>
      </c>
      <c r="H2794" s="1" t="s">
        <v>128</v>
      </c>
      <c r="I2794">
        <v>5</v>
      </c>
      <c r="J2794">
        <v>900</v>
      </c>
      <c r="K2794" s="7">
        <v>0.05</v>
      </c>
      <c r="L2794">
        <v>4275</v>
      </c>
      <c r="M2794">
        <v>546.13</v>
      </c>
      <c r="N2794" s="7">
        <f>IFERROR(Sales_Data[[#This Row],[Profit]]/Sales_Data[[#This Row],[Sales]],0)</f>
        <v>0.12774970760233917</v>
      </c>
      <c r="O2794" s="7" t="str">
        <f>TEXT(Sales_Data[[#This Row],[Order_Date]],"mmm")</f>
        <v>Oct</v>
      </c>
      <c r="P2794" s="9" t="str">
        <f>TEXT(Sales_Data[[#This Row],[Order_Date]],"yyyy")</f>
        <v>2025</v>
      </c>
      <c r="Q2794" s="9" t="str">
        <f t="shared" si="43"/>
        <v>Existing</v>
      </c>
      <c r="R2794" s="1" t="s">
        <v>64</v>
      </c>
    </row>
    <row r="2795" spans="1:18" x14ac:dyDescent="0.35">
      <c r="A2795" s="1" t="s">
        <v>6236</v>
      </c>
      <c r="B2795" s="2">
        <v>45862</v>
      </c>
      <c r="C2795" s="1" t="s">
        <v>6237</v>
      </c>
      <c r="D2795" s="1" t="s">
        <v>1890</v>
      </c>
      <c r="E2795" s="1" t="s">
        <v>40</v>
      </c>
      <c r="F2795" s="1" t="s">
        <v>41</v>
      </c>
      <c r="G2795" s="1" t="s">
        <v>42</v>
      </c>
      <c r="H2795" s="1" t="s">
        <v>47</v>
      </c>
      <c r="I2795">
        <v>5</v>
      </c>
      <c r="J2795">
        <v>55000</v>
      </c>
      <c r="K2795" s="7">
        <v>0.15</v>
      </c>
      <c r="L2795">
        <v>233750</v>
      </c>
      <c r="M2795">
        <v>52425.98</v>
      </c>
      <c r="N2795" s="7">
        <f>IFERROR(Sales_Data[[#This Row],[Profit]]/Sales_Data[[#This Row],[Sales]],0)</f>
        <v>0.22428226737967916</v>
      </c>
      <c r="O2795" s="7" t="str">
        <f>TEXT(Sales_Data[[#This Row],[Order_Date]],"mmm")</f>
        <v>Jul</v>
      </c>
      <c r="P2795" s="9" t="str">
        <f>TEXT(Sales_Data[[#This Row],[Order_Date]],"yyyy")</f>
        <v>2025</v>
      </c>
      <c r="Q2795" s="9" t="str">
        <f t="shared" si="43"/>
        <v>Existing</v>
      </c>
      <c r="R2795" s="1" t="s">
        <v>28</v>
      </c>
    </row>
    <row r="2796" spans="1:18" x14ac:dyDescent="0.35">
      <c r="A2796" s="1" t="s">
        <v>6238</v>
      </c>
      <c r="B2796" s="2">
        <v>45883</v>
      </c>
      <c r="C2796" s="1" t="s">
        <v>1242</v>
      </c>
      <c r="D2796" s="1" t="s">
        <v>6239</v>
      </c>
      <c r="E2796" s="1" t="s">
        <v>160</v>
      </c>
      <c r="F2796" s="1" t="s">
        <v>161</v>
      </c>
      <c r="G2796" s="1" t="s">
        <v>120</v>
      </c>
      <c r="H2796" s="1" t="s">
        <v>121</v>
      </c>
      <c r="I2796">
        <v>3</v>
      </c>
      <c r="J2796">
        <v>2800</v>
      </c>
      <c r="K2796" s="7">
        <v>0.05</v>
      </c>
      <c r="L2796">
        <v>7980</v>
      </c>
      <c r="M2796">
        <v>1222.33</v>
      </c>
      <c r="N2796" s="7">
        <f>IFERROR(Sales_Data[[#This Row],[Profit]]/Sales_Data[[#This Row],[Sales]],0)</f>
        <v>0.15317418546365913</v>
      </c>
      <c r="O2796" s="7" t="str">
        <f>TEXT(Sales_Data[[#This Row],[Order_Date]],"mmm")</f>
        <v>Aug</v>
      </c>
      <c r="P2796" s="9" t="str">
        <f>TEXT(Sales_Data[[#This Row],[Order_Date]],"yyyy")</f>
        <v>2025</v>
      </c>
      <c r="Q2796" s="9" t="str">
        <f t="shared" si="43"/>
        <v>Existing</v>
      </c>
      <c r="R2796" s="1" t="s">
        <v>28</v>
      </c>
    </row>
    <row r="2797" spans="1:18" x14ac:dyDescent="0.35">
      <c r="A2797" s="1" t="s">
        <v>6240</v>
      </c>
      <c r="B2797" s="2">
        <v>45957</v>
      </c>
      <c r="C2797" s="1" t="s">
        <v>3545</v>
      </c>
      <c r="D2797" s="1" t="s">
        <v>6241</v>
      </c>
      <c r="E2797" s="1" t="s">
        <v>62</v>
      </c>
      <c r="F2797" s="1" t="s">
        <v>41</v>
      </c>
      <c r="G2797" s="1" t="s">
        <v>18</v>
      </c>
      <c r="H2797" s="1" t="s">
        <v>19</v>
      </c>
      <c r="I2797">
        <v>3</v>
      </c>
      <c r="J2797">
        <v>700</v>
      </c>
      <c r="K2797" s="7">
        <v>0.05</v>
      </c>
      <c r="L2797">
        <v>1995</v>
      </c>
      <c r="M2797">
        <v>360.38</v>
      </c>
      <c r="N2797" s="7">
        <f>IFERROR(Sales_Data[[#This Row],[Profit]]/Sales_Data[[#This Row],[Sales]],0)</f>
        <v>0.18064160401002505</v>
      </c>
      <c r="O2797" s="7" t="str">
        <f>TEXT(Sales_Data[[#This Row],[Order_Date]],"mmm")</f>
        <v>Oct</v>
      </c>
      <c r="P2797" s="9" t="str">
        <f>TEXT(Sales_Data[[#This Row],[Order_Date]],"yyyy")</f>
        <v>2025</v>
      </c>
      <c r="Q2797" s="9" t="str">
        <f t="shared" si="43"/>
        <v>Existing</v>
      </c>
      <c r="R2797" s="1" t="s">
        <v>64</v>
      </c>
    </row>
    <row r="2798" spans="1:18" x14ac:dyDescent="0.35">
      <c r="A2798" s="1" t="s">
        <v>6242</v>
      </c>
      <c r="B2798" s="2">
        <v>45963</v>
      </c>
      <c r="C2798" s="1" t="s">
        <v>6243</v>
      </c>
      <c r="D2798" s="1" t="s">
        <v>4423</v>
      </c>
      <c r="E2798" s="1" t="s">
        <v>81</v>
      </c>
      <c r="F2798" s="1" t="s">
        <v>33</v>
      </c>
      <c r="G2798" s="1" t="s">
        <v>34</v>
      </c>
      <c r="H2798" s="1" t="s">
        <v>153</v>
      </c>
      <c r="I2798">
        <v>2</v>
      </c>
      <c r="J2798">
        <v>7000</v>
      </c>
      <c r="K2798" s="7">
        <v>0.1</v>
      </c>
      <c r="L2798">
        <v>12600</v>
      </c>
      <c r="M2798">
        <v>1244.93</v>
      </c>
      <c r="N2798" s="7">
        <f>IFERROR(Sales_Data[[#This Row],[Profit]]/Sales_Data[[#This Row],[Sales]],0)</f>
        <v>9.8803968253968255E-2</v>
      </c>
      <c r="O2798" s="7" t="str">
        <f>TEXT(Sales_Data[[#This Row],[Order_Date]],"mmm")</f>
        <v>Nov</v>
      </c>
      <c r="P2798" s="9" t="str">
        <f>TEXT(Sales_Data[[#This Row],[Order_Date]],"yyyy")</f>
        <v>2025</v>
      </c>
      <c r="Q2798" s="9" t="str">
        <f t="shared" si="43"/>
        <v>Existing</v>
      </c>
      <c r="R2798" s="1" t="s">
        <v>28</v>
      </c>
    </row>
    <row r="2799" spans="1:18" x14ac:dyDescent="0.35">
      <c r="A2799" s="1" t="s">
        <v>6244</v>
      </c>
      <c r="B2799" s="2">
        <v>45747</v>
      </c>
      <c r="C2799" s="1" t="s">
        <v>6245</v>
      </c>
      <c r="D2799" s="1" t="s">
        <v>3495</v>
      </c>
      <c r="E2799" s="1" t="s">
        <v>62</v>
      </c>
      <c r="F2799" s="1" t="s">
        <v>41</v>
      </c>
      <c r="G2799" s="1" t="s">
        <v>42</v>
      </c>
      <c r="H2799" s="1" t="s">
        <v>47</v>
      </c>
      <c r="I2799">
        <v>2</v>
      </c>
      <c r="J2799">
        <v>55000</v>
      </c>
      <c r="K2799" s="7">
        <v>0</v>
      </c>
      <c r="L2799">
        <v>110000</v>
      </c>
      <c r="M2799">
        <v>26923.05</v>
      </c>
      <c r="N2799" s="7">
        <f>IFERROR(Sales_Data[[#This Row],[Profit]]/Sales_Data[[#This Row],[Sales]],0)</f>
        <v>0.244755</v>
      </c>
      <c r="O2799" s="7" t="str">
        <f>TEXT(Sales_Data[[#This Row],[Order_Date]],"mmm")</f>
        <v>Mar</v>
      </c>
      <c r="P2799" s="9" t="str">
        <f>TEXT(Sales_Data[[#This Row],[Order_Date]],"yyyy")</f>
        <v>2025</v>
      </c>
      <c r="Q2799" s="9" t="str">
        <f t="shared" si="43"/>
        <v>Existing</v>
      </c>
      <c r="R2799" s="1" t="s">
        <v>20</v>
      </c>
    </row>
    <row r="2800" spans="1:18" x14ac:dyDescent="0.35">
      <c r="A2800" s="1" t="s">
        <v>6246</v>
      </c>
      <c r="B2800" s="2">
        <v>45715</v>
      </c>
      <c r="C2800" s="1" t="s">
        <v>3906</v>
      </c>
      <c r="D2800" s="1" t="s">
        <v>6247</v>
      </c>
      <c r="E2800" s="1" t="s">
        <v>81</v>
      </c>
      <c r="F2800" s="1" t="s">
        <v>33</v>
      </c>
      <c r="G2800" s="1" t="s">
        <v>34</v>
      </c>
      <c r="H2800" s="1" t="s">
        <v>77</v>
      </c>
      <c r="I2800">
        <v>5</v>
      </c>
      <c r="J2800">
        <v>22000</v>
      </c>
      <c r="K2800" s="7">
        <v>0</v>
      </c>
      <c r="L2800">
        <v>110000</v>
      </c>
      <c r="M2800">
        <v>14530.41</v>
      </c>
      <c r="N2800" s="7">
        <f>IFERROR(Sales_Data[[#This Row],[Profit]]/Sales_Data[[#This Row],[Sales]],0)</f>
        <v>0.13209463636363636</v>
      </c>
      <c r="O2800" s="7" t="str">
        <f>TEXT(Sales_Data[[#This Row],[Order_Date]],"mmm")</f>
        <v>Feb</v>
      </c>
      <c r="P2800" s="9" t="str">
        <f>TEXT(Sales_Data[[#This Row],[Order_Date]],"yyyy")</f>
        <v>2025</v>
      </c>
      <c r="Q2800" s="9" t="str">
        <f t="shared" si="43"/>
        <v>Existing</v>
      </c>
      <c r="R2800" s="1" t="s">
        <v>64</v>
      </c>
    </row>
    <row r="2801" spans="1:18" x14ac:dyDescent="0.35">
      <c r="A2801" s="1" t="s">
        <v>6248</v>
      </c>
      <c r="B2801" s="2">
        <v>45875</v>
      </c>
      <c r="C2801" s="1" t="s">
        <v>4776</v>
      </c>
      <c r="D2801" s="1" t="s">
        <v>5315</v>
      </c>
      <c r="E2801" s="1" t="s">
        <v>106</v>
      </c>
      <c r="F2801" s="1" t="s">
        <v>33</v>
      </c>
      <c r="G2801" s="1" t="s">
        <v>42</v>
      </c>
      <c r="H2801" s="1" t="s">
        <v>47</v>
      </c>
      <c r="I2801">
        <v>2</v>
      </c>
      <c r="J2801">
        <v>55000</v>
      </c>
      <c r="K2801" s="7">
        <v>0.1</v>
      </c>
      <c r="L2801">
        <v>99000</v>
      </c>
      <c r="M2801">
        <v>20841.599999999999</v>
      </c>
      <c r="N2801" s="7">
        <f>IFERROR(Sales_Data[[#This Row],[Profit]]/Sales_Data[[#This Row],[Sales]],0)</f>
        <v>0.21052121212121211</v>
      </c>
      <c r="O2801" s="7" t="str">
        <f>TEXT(Sales_Data[[#This Row],[Order_Date]],"mmm")</f>
        <v>Aug</v>
      </c>
      <c r="P2801" s="9" t="str">
        <f>TEXT(Sales_Data[[#This Row],[Order_Date]],"yyyy")</f>
        <v>2025</v>
      </c>
      <c r="Q2801" s="9" t="str">
        <f t="shared" si="43"/>
        <v>Existing</v>
      </c>
      <c r="R2801" s="1" t="s">
        <v>64</v>
      </c>
    </row>
    <row r="2802" spans="1:18" x14ac:dyDescent="0.35">
      <c r="A2802" s="1" t="s">
        <v>6249</v>
      </c>
      <c r="B2802" s="2">
        <v>45694</v>
      </c>
      <c r="C2802" s="1" t="s">
        <v>4913</v>
      </c>
      <c r="D2802" s="1" t="s">
        <v>279</v>
      </c>
      <c r="E2802" s="1" t="s">
        <v>51</v>
      </c>
      <c r="F2802" s="1" t="s">
        <v>52</v>
      </c>
      <c r="G2802" s="1" t="s">
        <v>42</v>
      </c>
      <c r="H2802" s="1" t="s">
        <v>112</v>
      </c>
      <c r="I2802">
        <v>4</v>
      </c>
      <c r="J2802">
        <v>2500</v>
      </c>
      <c r="K2802" s="7">
        <v>0.05</v>
      </c>
      <c r="L2802">
        <v>9500</v>
      </c>
      <c r="M2802">
        <v>2279</v>
      </c>
      <c r="N2802" s="7">
        <f>IFERROR(Sales_Data[[#This Row],[Profit]]/Sales_Data[[#This Row],[Sales]],0)</f>
        <v>0.23989473684210527</v>
      </c>
      <c r="O2802" s="7" t="str">
        <f>TEXT(Sales_Data[[#This Row],[Order_Date]],"mmm")</f>
        <v>Feb</v>
      </c>
      <c r="P2802" s="9" t="str">
        <f>TEXT(Sales_Data[[#This Row],[Order_Date]],"yyyy")</f>
        <v>2025</v>
      </c>
      <c r="Q2802" s="9" t="str">
        <f t="shared" si="43"/>
        <v>Existing</v>
      </c>
      <c r="R2802" s="1" t="s">
        <v>36</v>
      </c>
    </row>
    <row r="2803" spans="1:18" x14ac:dyDescent="0.35">
      <c r="A2803" s="1" t="s">
        <v>6250</v>
      </c>
      <c r="B2803" s="2">
        <v>45843</v>
      </c>
      <c r="C2803" s="1" t="s">
        <v>6251</v>
      </c>
      <c r="D2803" s="1" t="s">
        <v>793</v>
      </c>
      <c r="E2803" s="1" t="s">
        <v>56</v>
      </c>
      <c r="F2803" s="1" t="s">
        <v>57</v>
      </c>
      <c r="G2803" s="1" t="s">
        <v>18</v>
      </c>
      <c r="H2803" s="1" t="s">
        <v>19</v>
      </c>
      <c r="I2803">
        <v>3</v>
      </c>
      <c r="J2803">
        <v>700</v>
      </c>
      <c r="K2803" s="7">
        <v>0</v>
      </c>
      <c r="L2803">
        <v>2100</v>
      </c>
      <c r="M2803">
        <v>400.23</v>
      </c>
      <c r="N2803" s="7">
        <f>IFERROR(Sales_Data[[#This Row],[Profit]]/Sales_Data[[#This Row],[Sales]],0)</f>
        <v>0.1905857142857143</v>
      </c>
      <c r="O2803" s="7" t="str">
        <f>TEXT(Sales_Data[[#This Row],[Order_Date]],"mmm")</f>
        <v>Jul</v>
      </c>
      <c r="P2803" s="9" t="str">
        <f>TEXT(Sales_Data[[#This Row],[Order_Date]],"yyyy")</f>
        <v>2025</v>
      </c>
      <c r="Q2803" s="9" t="str">
        <f t="shared" si="43"/>
        <v>Existing</v>
      </c>
      <c r="R2803" s="1" t="s">
        <v>28</v>
      </c>
    </row>
    <row r="2804" spans="1:18" x14ac:dyDescent="0.35">
      <c r="A2804" s="1" t="s">
        <v>6252</v>
      </c>
      <c r="B2804" s="2">
        <v>45862</v>
      </c>
      <c r="C2804" s="1" t="s">
        <v>1744</v>
      </c>
      <c r="D2804" s="1" t="s">
        <v>6253</v>
      </c>
      <c r="E2804" s="1" t="s">
        <v>40</v>
      </c>
      <c r="F2804" s="1" t="s">
        <v>41</v>
      </c>
      <c r="G2804" s="1" t="s">
        <v>26</v>
      </c>
      <c r="H2804" s="1" t="s">
        <v>82</v>
      </c>
      <c r="I2804">
        <v>5</v>
      </c>
      <c r="J2804">
        <v>450</v>
      </c>
      <c r="K2804" s="7">
        <v>0.2</v>
      </c>
      <c r="L2804">
        <v>1800</v>
      </c>
      <c r="M2804">
        <v>216.17</v>
      </c>
      <c r="N2804" s="7">
        <f>IFERROR(Sales_Data[[#This Row],[Profit]]/Sales_Data[[#This Row],[Sales]],0)</f>
        <v>0.12009444444444443</v>
      </c>
      <c r="O2804" s="7" t="str">
        <f>TEXT(Sales_Data[[#This Row],[Order_Date]],"mmm")</f>
        <v>Jul</v>
      </c>
      <c r="P2804" s="9" t="str">
        <f>TEXT(Sales_Data[[#This Row],[Order_Date]],"yyyy")</f>
        <v>2025</v>
      </c>
      <c r="Q2804" s="9" t="str">
        <f t="shared" si="43"/>
        <v>Existing</v>
      </c>
      <c r="R2804" s="1" t="s">
        <v>36</v>
      </c>
    </row>
    <row r="2805" spans="1:18" x14ac:dyDescent="0.35">
      <c r="A2805" s="1" t="s">
        <v>6254</v>
      </c>
      <c r="B2805" s="2">
        <v>45975</v>
      </c>
      <c r="C2805" s="1" t="s">
        <v>4679</v>
      </c>
      <c r="D2805" s="1" t="s">
        <v>2983</v>
      </c>
      <c r="E2805" s="1" t="s">
        <v>81</v>
      </c>
      <c r="F2805" s="1" t="s">
        <v>33</v>
      </c>
      <c r="G2805" s="1" t="s">
        <v>42</v>
      </c>
      <c r="H2805" s="1" t="s">
        <v>43</v>
      </c>
      <c r="I2805">
        <v>1</v>
      </c>
      <c r="J2805">
        <v>18000</v>
      </c>
      <c r="K2805" s="7">
        <v>0.1</v>
      </c>
      <c r="L2805">
        <v>16200</v>
      </c>
      <c r="M2805">
        <v>2947.4</v>
      </c>
      <c r="N2805" s="7">
        <f>IFERROR(Sales_Data[[#This Row],[Profit]]/Sales_Data[[#This Row],[Sales]],0)</f>
        <v>0.18193827160493828</v>
      </c>
      <c r="O2805" s="7" t="str">
        <f>TEXT(Sales_Data[[#This Row],[Order_Date]],"mmm")</f>
        <v>Nov</v>
      </c>
      <c r="P2805" s="9" t="str">
        <f>TEXT(Sales_Data[[#This Row],[Order_Date]],"yyyy")</f>
        <v>2025</v>
      </c>
      <c r="Q2805" s="9" t="str">
        <f t="shared" si="43"/>
        <v>New</v>
      </c>
      <c r="R2805" s="1" t="s">
        <v>64</v>
      </c>
    </row>
    <row r="2806" spans="1:18" x14ac:dyDescent="0.35">
      <c r="A2806" s="1" t="s">
        <v>6255</v>
      </c>
      <c r="B2806" s="2">
        <v>45902</v>
      </c>
      <c r="C2806" s="1" t="s">
        <v>166</v>
      </c>
      <c r="D2806" s="1" t="s">
        <v>2352</v>
      </c>
      <c r="E2806" s="1" t="s">
        <v>32</v>
      </c>
      <c r="F2806" s="1" t="s">
        <v>33</v>
      </c>
      <c r="G2806" s="1" t="s">
        <v>120</v>
      </c>
      <c r="H2806" s="1" t="s">
        <v>217</v>
      </c>
      <c r="I2806">
        <v>4</v>
      </c>
      <c r="J2806">
        <v>3200</v>
      </c>
      <c r="K2806" s="7">
        <v>0.1</v>
      </c>
      <c r="L2806">
        <v>11520</v>
      </c>
      <c r="M2806">
        <v>1076.9100000000001</v>
      </c>
      <c r="N2806" s="7">
        <f>IFERROR(Sales_Data[[#This Row],[Profit]]/Sales_Data[[#This Row],[Sales]],0)</f>
        <v>9.3481770833333339E-2</v>
      </c>
      <c r="O2806" s="7" t="str">
        <f>TEXT(Sales_Data[[#This Row],[Order_Date]],"mmm")</f>
        <v>Sep</v>
      </c>
      <c r="P2806" s="9" t="str">
        <f>TEXT(Sales_Data[[#This Row],[Order_Date]],"yyyy")</f>
        <v>2025</v>
      </c>
      <c r="Q2806" s="9" t="str">
        <f t="shared" si="43"/>
        <v>Existing</v>
      </c>
      <c r="R2806" s="1" t="s">
        <v>20</v>
      </c>
    </row>
    <row r="2807" spans="1:18" x14ac:dyDescent="0.35">
      <c r="A2807" s="1" t="s">
        <v>6256</v>
      </c>
      <c r="B2807" s="2">
        <v>45903</v>
      </c>
      <c r="C2807" s="1" t="s">
        <v>6257</v>
      </c>
      <c r="D2807" s="1" t="s">
        <v>6258</v>
      </c>
      <c r="E2807" s="1" t="s">
        <v>86</v>
      </c>
      <c r="F2807" s="1" t="s">
        <v>25</v>
      </c>
      <c r="G2807" s="1" t="s">
        <v>34</v>
      </c>
      <c r="H2807" s="1" t="s">
        <v>153</v>
      </c>
      <c r="I2807">
        <v>4</v>
      </c>
      <c r="J2807">
        <v>7000</v>
      </c>
      <c r="K2807" s="7">
        <v>0.05</v>
      </c>
      <c r="L2807">
        <v>26600</v>
      </c>
      <c r="M2807">
        <v>5482.79</v>
      </c>
      <c r="N2807" s="7">
        <f>IFERROR(Sales_Data[[#This Row],[Profit]]/Sales_Data[[#This Row],[Sales]],0)</f>
        <v>0.20611992481203006</v>
      </c>
      <c r="O2807" s="7" t="str">
        <f>TEXT(Sales_Data[[#This Row],[Order_Date]],"mmm")</f>
        <v>Sep</v>
      </c>
      <c r="P2807" s="9" t="str">
        <f>TEXT(Sales_Data[[#This Row],[Order_Date]],"yyyy")</f>
        <v>2025</v>
      </c>
      <c r="Q2807" s="9" t="str">
        <f t="shared" si="43"/>
        <v>Existing</v>
      </c>
      <c r="R2807" s="1" t="s">
        <v>20</v>
      </c>
    </row>
    <row r="2808" spans="1:18" x14ac:dyDescent="0.35">
      <c r="A2808" s="1" t="s">
        <v>6259</v>
      </c>
      <c r="B2808" s="2">
        <v>45823</v>
      </c>
      <c r="C2808" s="1" t="s">
        <v>6260</v>
      </c>
      <c r="D2808" s="1" t="s">
        <v>2358</v>
      </c>
      <c r="E2808" s="1" t="s">
        <v>106</v>
      </c>
      <c r="F2808" s="1" t="s">
        <v>33</v>
      </c>
      <c r="G2808" s="1" t="s">
        <v>42</v>
      </c>
      <c r="H2808" s="1" t="s">
        <v>43</v>
      </c>
      <c r="I2808">
        <v>5</v>
      </c>
      <c r="J2808">
        <v>18000</v>
      </c>
      <c r="K2808" s="7">
        <v>0.05</v>
      </c>
      <c r="L2808">
        <v>85500</v>
      </c>
      <c r="M2808">
        <v>20940.43</v>
      </c>
      <c r="N2808" s="7">
        <f>IFERROR(Sales_Data[[#This Row],[Profit]]/Sales_Data[[#This Row],[Sales]],0)</f>
        <v>0.24491730994152047</v>
      </c>
      <c r="O2808" s="7" t="str">
        <f>TEXT(Sales_Data[[#This Row],[Order_Date]],"mmm")</f>
        <v>Jun</v>
      </c>
      <c r="P2808" s="9" t="str">
        <f>TEXT(Sales_Data[[#This Row],[Order_Date]],"yyyy")</f>
        <v>2025</v>
      </c>
      <c r="Q2808" s="9" t="str">
        <f t="shared" si="43"/>
        <v>Existing</v>
      </c>
      <c r="R2808" s="1" t="s">
        <v>36</v>
      </c>
    </row>
    <row r="2809" spans="1:18" x14ac:dyDescent="0.35">
      <c r="A2809" s="1" t="s">
        <v>6261</v>
      </c>
      <c r="B2809" s="2">
        <v>45870</v>
      </c>
      <c r="C2809" s="1" t="s">
        <v>3676</v>
      </c>
      <c r="D2809" s="1" t="s">
        <v>6262</v>
      </c>
      <c r="E2809" s="1" t="s">
        <v>160</v>
      </c>
      <c r="F2809" s="1" t="s">
        <v>161</v>
      </c>
      <c r="G2809" s="1" t="s">
        <v>120</v>
      </c>
      <c r="H2809" s="1" t="s">
        <v>121</v>
      </c>
      <c r="I2809">
        <v>5</v>
      </c>
      <c r="J2809">
        <v>2800</v>
      </c>
      <c r="K2809" s="7">
        <v>0</v>
      </c>
      <c r="L2809">
        <v>14000</v>
      </c>
      <c r="M2809">
        <v>2725.94</v>
      </c>
      <c r="N2809" s="7">
        <f>IFERROR(Sales_Data[[#This Row],[Profit]]/Sales_Data[[#This Row],[Sales]],0)</f>
        <v>0.19470999999999999</v>
      </c>
      <c r="O2809" s="7" t="str">
        <f>TEXT(Sales_Data[[#This Row],[Order_Date]],"mmm")</f>
        <v>Aug</v>
      </c>
      <c r="P2809" s="9" t="str">
        <f>TEXT(Sales_Data[[#This Row],[Order_Date]],"yyyy")</f>
        <v>2025</v>
      </c>
      <c r="Q2809" s="9" t="str">
        <f t="shared" si="43"/>
        <v>Existing</v>
      </c>
      <c r="R2809" s="1" t="s">
        <v>28</v>
      </c>
    </row>
    <row r="2810" spans="1:18" x14ac:dyDescent="0.35">
      <c r="A2810" s="1" t="s">
        <v>6263</v>
      </c>
      <c r="B2810" s="2">
        <v>45658</v>
      </c>
      <c r="C2810" s="1" t="s">
        <v>6264</v>
      </c>
      <c r="D2810" s="1" t="s">
        <v>5295</v>
      </c>
      <c r="E2810" s="1" t="s">
        <v>81</v>
      </c>
      <c r="F2810" s="1" t="s">
        <v>33</v>
      </c>
      <c r="G2810" s="1" t="s">
        <v>42</v>
      </c>
      <c r="H2810" s="1" t="s">
        <v>47</v>
      </c>
      <c r="I2810">
        <v>2</v>
      </c>
      <c r="J2810">
        <v>55000</v>
      </c>
      <c r="K2810" s="7">
        <v>0.05</v>
      </c>
      <c r="L2810">
        <v>104500</v>
      </c>
      <c r="M2810">
        <v>11860.83</v>
      </c>
      <c r="N2810" s="7">
        <f>IFERROR(Sales_Data[[#This Row],[Profit]]/Sales_Data[[#This Row],[Sales]],0)</f>
        <v>0.11350076555023923</v>
      </c>
      <c r="O2810" s="7" t="str">
        <f>TEXT(Sales_Data[[#This Row],[Order_Date]],"mmm")</f>
        <v>Jan</v>
      </c>
      <c r="P2810" s="9" t="str">
        <f>TEXT(Sales_Data[[#This Row],[Order_Date]],"yyyy")</f>
        <v>2025</v>
      </c>
      <c r="Q2810" s="9" t="str">
        <f t="shared" si="43"/>
        <v>Existing</v>
      </c>
      <c r="R2810" s="1" t="s">
        <v>20</v>
      </c>
    </row>
    <row r="2811" spans="1:18" x14ac:dyDescent="0.35">
      <c r="A2811" s="1" t="s">
        <v>6265</v>
      </c>
      <c r="B2811" s="2">
        <v>45721</v>
      </c>
      <c r="C2811" s="1" t="s">
        <v>6266</v>
      </c>
      <c r="D2811" s="1" t="s">
        <v>372</v>
      </c>
      <c r="E2811" s="1" t="s">
        <v>24</v>
      </c>
      <c r="F2811" s="1" t="s">
        <v>25</v>
      </c>
      <c r="G2811" s="1" t="s">
        <v>18</v>
      </c>
      <c r="H2811" s="1" t="s">
        <v>292</v>
      </c>
      <c r="I2811">
        <v>5</v>
      </c>
      <c r="J2811">
        <v>500</v>
      </c>
      <c r="K2811" s="7">
        <v>0.15</v>
      </c>
      <c r="L2811">
        <v>2125</v>
      </c>
      <c r="M2811">
        <v>197.56</v>
      </c>
      <c r="N2811" s="7">
        <f>IFERROR(Sales_Data[[#This Row],[Profit]]/Sales_Data[[#This Row],[Sales]],0)</f>
        <v>9.2969411764705884E-2</v>
      </c>
      <c r="O2811" s="7" t="str">
        <f>TEXT(Sales_Data[[#This Row],[Order_Date]],"mmm")</f>
        <v>Mar</v>
      </c>
      <c r="P2811" s="9" t="str">
        <f>TEXT(Sales_Data[[#This Row],[Order_Date]],"yyyy")</f>
        <v>2025</v>
      </c>
      <c r="Q2811" s="9" t="str">
        <f t="shared" si="43"/>
        <v>Existing</v>
      </c>
      <c r="R2811" s="1" t="s">
        <v>36</v>
      </c>
    </row>
    <row r="2812" spans="1:18" x14ac:dyDescent="0.35">
      <c r="A2812" s="1" t="s">
        <v>6267</v>
      </c>
      <c r="B2812" s="2">
        <v>45733</v>
      </c>
      <c r="C2812" s="1" t="s">
        <v>2965</v>
      </c>
      <c r="D2812" s="1" t="s">
        <v>3107</v>
      </c>
      <c r="E2812" s="1" t="s">
        <v>32</v>
      </c>
      <c r="F2812" s="1" t="s">
        <v>33</v>
      </c>
      <c r="G2812" s="1" t="s">
        <v>18</v>
      </c>
      <c r="H2812" s="1" t="s">
        <v>19</v>
      </c>
      <c r="I2812">
        <v>5</v>
      </c>
      <c r="J2812">
        <v>700</v>
      </c>
      <c r="K2812" s="7">
        <v>0.2</v>
      </c>
      <c r="L2812">
        <v>2800</v>
      </c>
      <c r="M2812">
        <v>589.98</v>
      </c>
      <c r="N2812" s="7">
        <f>IFERROR(Sales_Data[[#This Row],[Profit]]/Sales_Data[[#This Row],[Sales]],0)</f>
        <v>0.21070714285714287</v>
      </c>
      <c r="O2812" s="7" t="str">
        <f>TEXT(Sales_Data[[#This Row],[Order_Date]],"mmm")</f>
        <v>Mar</v>
      </c>
      <c r="P2812" s="9" t="str">
        <f>TEXT(Sales_Data[[#This Row],[Order_Date]],"yyyy")</f>
        <v>2025</v>
      </c>
      <c r="Q2812" s="9" t="str">
        <f t="shared" si="43"/>
        <v>Existing</v>
      </c>
      <c r="R2812" s="1" t="s">
        <v>36</v>
      </c>
    </row>
    <row r="2813" spans="1:18" x14ac:dyDescent="0.35">
      <c r="A2813" s="1" t="s">
        <v>6268</v>
      </c>
      <c r="B2813" s="2">
        <v>45711</v>
      </c>
      <c r="C2813" s="1" t="s">
        <v>6269</v>
      </c>
      <c r="D2813" s="1" t="s">
        <v>5002</v>
      </c>
      <c r="E2813" s="1" t="s">
        <v>17</v>
      </c>
      <c r="F2813" s="1" t="s">
        <v>17</v>
      </c>
      <c r="G2813" s="1" t="s">
        <v>42</v>
      </c>
      <c r="H2813" s="1" t="s">
        <v>47</v>
      </c>
      <c r="I2813">
        <v>3</v>
      </c>
      <c r="J2813">
        <v>55000</v>
      </c>
      <c r="K2813" s="7">
        <v>0.15</v>
      </c>
      <c r="L2813">
        <v>140250</v>
      </c>
      <c r="M2813">
        <v>32981.68</v>
      </c>
      <c r="N2813" s="7">
        <f>IFERROR(Sales_Data[[#This Row],[Profit]]/Sales_Data[[#This Row],[Sales]],0)</f>
        <v>0.23516349376114082</v>
      </c>
      <c r="O2813" s="7" t="str">
        <f>TEXT(Sales_Data[[#This Row],[Order_Date]],"mmm")</f>
        <v>Feb</v>
      </c>
      <c r="P2813" s="9" t="str">
        <f>TEXT(Sales_Data[[#This Row],[Order_Date]],"yyyy")</f>
        <v>2025</v>
      </c>
      <c r="Q2813" s="9" t="str">
        <f t="shared" si="43"/>
        <v>Existing</v>
      </c>
      <c r="R2813" s="1" t="s">
        <v>73</v>
      </c>
    </row>
    <row r="2814" spans="1:18" x14ac:dyDescent="0.35">
      <c r="A2814" s="1" t="s">
        <v>6270</v>
      </c>
      <c r="B2814" s="2">
        <v>45675</v>
      </c>
      <c r="C2814" s="1" t="s">
        <v>5341</v>
      </c>
      <c r="D2814" s="1" t="s">
        <v>5642</v>
      </c>
      <c r="E2814" s="1" t="s">
        <v>32</v>
      </c>
      <c r="F2814" s="1" t="s">
        <v>33</v>
      </c>
      <c r="G2814" s="1" t="s">
        <v>34</v>
      </c>
      <c r="H2814" s="1" t="s">
        <v>107</v>
      </c>
      <c r="I2814">
        <v>5</v>
      </c>
      <c r="J2814">
        <v>6500</v>
      </c>
      <c r="K2814" s="7">
        <v>0.1</v>
      </c>
      <c r="L2814">
        <v>29250</v>
      </c>
      <c r="M2814">
        <v>5042.2</v>
      </c>
      <c r="N2814" s="7">
        <f>IFERROR(Sales_Data[[#This Row],[Profit]]/Sales_Data[[#This Row],[Sales]],0)</f>
        <v>0.17238290598290598</v>
      </c>
      <c r="O2814" s="7" t="str">
        <f>TEXT(Sales_Data[[#This Row],[Order_Date]],"mmm")</f>
        <v>Jan</v>
      </c>
      <c r="P2814" s="9" t="str">
        <f>TEXT(Sales_Data[[#This Row],[Order_Date]],"yyyy")</f>
        <v>2025</v>
      </c>
      <c r="Q2814" s="9" t="str">
        <f t="shared" si="43"/>
        <v>Existing</v>
      </c>
      <c r="R2814" s="1" t="s">
        <v>64</v>
      </c>
    </row>
    <row r="2815" spans="1:18" x14ac:dyDescent="0.35">
      <c r="A2815" s="1" t="s">
        <v>6271</v>
      </c>
      <c r="B2815" s="2">
        <v>45853</v>
      </c>
      <c r="C2815" s="1" t="s">
        <v>5467</v>
      </c>
      <c r="D2815" s="1" t="s">
        <v>4412</v>
      </c>
      <c r="E2815" s="1" t="s">
        <v>111</v>
      </c>
      <c r="F2815" s="1" t="s">
        <v>33</v>
      </c>
      <c r="G2815" s="1" t="s">
        <v>34</v>
      </c>
      <c r="H2815" s="1" t="s">
        <v>153</v>
      </c>
      <c r="I2815">
        <v>5</v>
      </c>
      <c r="J2815">
        <v>7000</v>
      </c>
      <c r="K2815" s="7">
        <v>0</v>
      </c>
      <c r="L2815">
        <v>35000</v>
      </c>
      <c r="M2815">
        <v>7056.99</v>
      </c>
      <c r="N2815" s="7">
        <f>IFERROR(Sales_Data[[#This Row],[Profit]]/Sales_Data[[#This Row],[Sales]],0)</f>
        <v>0.2016282857142857</v>
      </c>
      <c r="O2815" s="7" t="str">
        <f>TEXT(Sales_Data[[#This Row],[Order_Date]],"mmm")</f>
        <v>Jul</v>
      </c>
      <c r="P2815" s="9" t="str">
        <f>TEXT(Sales_Data[[#This Row],[Order_Date]],"yyyy")</f>
        <v>2025</v>
      </c>
      <c r="Q2815" s="9" t="str">
        <f t="shared" si="43"/>
        <v>Existing</v>
      </c>
      <c r="R2815" s="1" t="s">
        <v>36</v>
      </c>
    </row>
    <row r="2816" spans="1:18" x14ac:dyDescent="0.35">
      <c r="A2816" s="1" t="s">
        <v>6272</v>
      </c>
      <c r="B2816" s="2">
        <v>46015</v>
      </c>
      <c r="C2816" s="1" t="s">
        <v>4881</v>
      </c>
      <c r="D2816" s="1" t="s">
        <v>6273</v>
      </c>
      <c r="E2816" s="1" t="s">
        <v>62</v>
      </c>
      <c r="F2816" s="1" t="s">
        <v>41</v>
      </c>
      <c r="G2816" s="1" t="s">
        <v>120</v>
      </c>
      <c r="H2816" s="1" t="s">
        <v>143</v>
      </c>
      <c r="I2816">
        <v>5</v>
      </c>
      <c r="J2816">
        <v>1800</v>
      </c>
      <c r="K2816" s="7">
        <v>0.05</v>
      </c>
      <c r="L2816">
        <v>8550</v>
      </c>
      <c r="M2816">
        <v>949.13</v>
      </c>
      <c r="N2816" s="7">
        <f>IFERROR(Sales_Data[[#This Row],[Profit]]/Sales_Data[[#This Row],[Sales]],0)</f>
        <v>0.1110093567251462</v>
      </c>
      <c r="O2816" s="7" t="str">
        <f>TEXT(Sales_Data[[#This Row],[Order_Date]],"mmm")</f>
        <v>Dec</v>
      </c>
      <c r="P2816" s="9" t="str">
        <f>TEXT(Sales_Data[[#This Row],[Order_Date]],"yyyy")</f>
        <v>2025</v>
      </c>
      <c r="Q2816" s="9" t="str">
        <f t="shared" si="43"/>
        <v>Existing</v>
      </c>
      <c r="R2816" s="1" t="s">
        <v>20</v>
      </c>
    </row>
    <row r="2817" spans="1:18" x14ac:dyDescent="0.35">
      <c r="A2817" s="1" t="s">
        <v>6274</v>
      </c>
      <c r="B2817" s="2">
        <v>45750</v>
      </c>
      <c r="C2817" s="1" t="s">
        <v>6275</v>
      </c>
      <c r="D2817" s="1" t="s">
        <v>3657</v>
      </c>
      <c r="E2817" s="1" t="s">
        <v>106</v>
      </c>
      <c r="F2817" s="1" t="s">
        <v>33</v>
      </c>
      <c r="G2817" s="1" t="s">
        <v>34</v>
      </c>
      <c r="H2817" s="1" t="s">
        <v>35</v>
      </c>
      <c r="I2817">
        <v>5</v>
      </c>
      <c r="J2817">
        <v>9000</v>
      </c>
      <c r="K2817" s="7">
        <v>0.05</v>
      </c>
      <c r="L2817">
        <v>42750</v>
      </c>
      <c r="M2817">
        <v>4554.08</v>
      </c>
      <c r="N2817" s="7">
        <f>IFERROR(Sales_Data[[#This Row],[Profit]]/Sales_Data[[#This Row],[Sales]],0)</f>
        <v>0.10652818713450292</v>
      </c>
      <c r="O2817" s="7" t="str">
        <f>TEXT(Sales_Data[[#This Row],[Order_Date]],"mmm")</f>
        <v>Apr</v>
      </c>
      <c r="P2817" s="9" t="str">
        <f>TEXT(Sales_Data[[#This Row],[Order_Date]],"yyyy")</f>
        <v>2025</v>
      </c>
      <c r="Q2817" s="9" t="str">
        <f t="shared" si="43"/>
        <v>Existing</v>
      </c>
      <c r="R2817" s="1" t="s">
        <v>28</v>
      </c>
    </row>
    <row r="2818" spans="1:18" x14ac:dyDescent="0.35">
      <c r="A2818" s="1" t="s">
        <v>6276</v>
      </c>
      <c r="B2818" s="2">
        <v>45817</v>
      </c>
      <c r="C2818" s="1" t="s">
        <v>6277</v>
      </c>
      <c r="D2818" s="1" t="s">
        <v>291</v>
      </c>
      <c r="E2818" s="1" t="s">
        <v>51</v>
      </c>
      <c r="F2818" s="1" t="s">
        <v>52</v>
      </c>
      <c r="G2818" s="1" t="s">
        <v>18</v>
      </c>
      <c r="H2818" s="1" t="s">
        <v>131</v>
      </c>
      <c r="I2818">
        <v>4</v>
      </c>
      <c r="J2818">
        <v>1500</v>
      </c>
      <c r="K2818" s="7">
        <v>0.15</v>
      </c>
      <c r="L2818">
        <v>5100</v>
      </c>
      <c r="M2818">
        <v>1099.6099999999999</v>
      </c>
      <c r="N2818" s="7">
        <f>IFERROR(Sales_Data[[#This Row],[Profit]]/Sales_Data[[#This Row],[Sales]],0)</f>
        <v>0.21560980392156862</v>
      </c>
      <c r="O2818" s="7" t="str">
        <f>TEXT(Sales_Data[[#This Row],[Order_Date]],"mmm")</f>
        <v>Jun</v>
      </c>
      <c r="P2818" s="9" t="str">
        <f>TEXT(Sales_Data[[#This Row],[Order_Date]],"yyyy")</f>
        <v>2025</v>
      </c>
      <c r="Q2818" s="9" t="str">
        <f t="shared" ref="Q2818:Q2881" si="44">IF(I2818&gt;1,"Existing","New")</f>
        <v>Existing</v>
      </c>
      <c r="R2818" s="1" t="s">
        <v>20</v>
      </c>
    </row>
    <row r="2819" spans="1:18" x14ac:dyDescent="0.35">
      <c r="A2819" s="1" t="s">
        <v>6278</v>
      </c>
      <c r="B2819" s="2">
        <v>45935</v>
      </c>
      <c r="C2819" s="1" t="s">
        <v>3684</v>
      </c>
      <c r="D2819" s="1" t="s">
        <v>1767</v>
      </c>
      <c r="E2819" s="1" t="s">
        <v>51</v>
      </c>
      <c r="F2819" s="1" t="s">
        <v>52</v>
      </c>
      <c r="G2819" s="1" t="s">
        <v>18</v>
      </c>
      <c r="H2819" s="1" t="s">
        <v>131</v>
      </c>
      <c r="I2819">
        <v>5</v>
      </c>
      <c r="J2819">
        <v>1500</v>
      </c>
      <c r="K2819" s="7">
        <v>0.15</v>
      </c>
      <c r="L2819">
        <v>6375</v>
      </c>
      <c r="M2819">
        <v>1422.47</v>
      </c>
      <c r="N2819" s="7">
        <f>IFERROR(Sales_Data[[#This Row],[Profit]]/Sales_Data[[#This Row],[Sales]],0)</f>
        <v>0.22313254901960786</v>
      </c>
      <c r="O2819" s="7" t="str">
        <f>TEXT(Sales_Data[[#This Row],[Order_Date]],"mmm")</f>
        <v>Oct</v>
      </c>
      <c r="P2819" s="9" t="str">
        <f>TEXT(Sales_Data[[#This Row],[Order_Date]],"yyyy")</f>
        <v>2025</v>
      </c>
      <c r="Q2819" s="9" t="str">
        <f t="shared" si="44"/>
        <v>Existing</v>
      </c>
      <c r="R2819" s="1" t="s">
        <v>20</v>
      </c>
    </row>
    <row r="2820" spans="1:18" x14ac:dyDescent="0.35">
      <c r="A2820" s="1" t="s">
        <v>6279</v>
      </c>
      <c r="B2820" s="2">
        <v>45727</v>
      </c>
      <c r="C2820" s="1" t="s">
        <v>3058</v>
      </c>
      <c r="D2820" s="1" t="s">
        <v>6280</v>
      </c>
      <c r="E2820" s="1" t="s">
        <v>51</v>
      </c>
      <c r="F2820" s="1" t="s">
        <v>52</v>
      </c>
      <c r="G2820" s="1" t="s">
        <v>120</v>
      </c>
      <c r="H2820" s="1" t="s">
        <v>146</v>
      </c>
      <c r="I2820">
        <v>4</v>
      </c>
      <c r="J2820">
        <v>800</v>
      </c>
      <c r="K2820" s="7">
        <v>0.05</v>
      </c>
      <c r="L2820">
        <v>3040</v>
      </c>
      <c r="M2820">
        <v>450.13</v>
      </c>
      <c r="N2820" s="7">
        <f>IFERROR(Sales_Data[[#This Row],[Profit]]/Sales_Data[[#This Row],[Sales]],0)</f>
        <v>0.14806907894736843</v>
      </c>
      <c r="O2820" s="7" t="str">
        <f>TEXT(Sales_Data[[#This Row],[Order_Date]],"mmm")</f>
        <v>Mar</v>
      </c>
      <c r="P2820" s="9" t="str">
        <f>TEXT(Sales_Data[[#This Row],[Order_Date]],"yyyy")</f>
        <v>2025</v>
      </c>
      <c r="Q2820" s="9" t="str">
        <f t="shared" si="44"/>
        <v>Existing</v>
      </c>
      <c r="R2820" s="1" t="s">
        <v>64</v>
      </c>
    </row>
    <row r="2821" spans="1:18" x14ac:dyDescent="0.35">
      <c r="A2821" s="1" t="s">
        <v>6281</v>
      </c>
      <c r="B2821" s="2">
        <v>45789</v>
      </c>
      <c r="C2821" s="1" t="s">
        <v>3547</v>
      </c>
      <c r="D2821" s="1" t="s">
        <v>5621</v>
      </c>
      <c r="E2821" s="1" t="s">
        <v>86</v>
      </c>
      <c r="F2821" s="1" t="s">
        <v>25</v>
      </c>
      <c r="G2821" s="1" t="s">
        <v>26</v>
      </c>
      <c r="H2821" s="1" t="s">
        <v>82</v>
      </c>
      <c r="I2821">
        <v>5</v>
      </c>
      <c r="J2821">
        <v>450</v>
      </c>
      <c r="K2821" s="7">
        <v>0.05</v>
      </c>
      <c r="L2821">
        <v>2138</v>
      </c>
      <c r="M2821">
        <v>447.54</v>
      </c>
      <c r="N2821" s="7">
        <f>IFERROR(Sales_Data[[#This Row],[Profit]]/Sales_Data[[#This Row],[Sales]],0)</f>
        <v>0.20932647333956969</v>
      </c>
      <c r="O2821" s="7" t="str">
        <f>TEXT(Sales_Data[[#This Row],[Order_Date]],"mmm")</f>
        <v>May</v>
      </c>
      <c r="P2821" s="9" t="str">
        <f>TEXT(Sales_Data[[#This Row],[Order_Date]],"yyyy")</f>
        <v>2025</v>
      </c>
      <c r="Q2821" s="9" t="str">
        <f t="shared" si="44"/>
        <v>Existing</v>
      </c>
      <c r="R2821" s="1" t="s">
        <v>36</v>
      </c>
    </row>
    <row r="2822" spans="1:18" x14ac:dyDescent="0.35">
      <c r="A2822" s="1" t="s">
        <v>6282</v>
      </c>
      <c r="B2822" s="2">
        <v>45740</v>
      </c>
      <c r="C2822" s="1" t="s">
        <v>4973</v>
      </c>
      <c r="D2822" s="1" t="s">
        <v>6283</v>
      </c>
      <c r="E2822" s="1" t="s">
        <v>111</v>
      </c>
      <c r="F2822" s="1" t="s">
        <v>33</v>
      </c>
      <c r="G2822" s="1" t="s">
        <v>34</v>
      </c>
      <c r="H2822" s="1" t="s">
        <v>107</v>
      </c>
      <c r="I2822">
        <v>2</v>
      </c>
      <c r="J2822">
        <v>6500</v>
      </c>
      <c r="K2822" s="7">
        <v>0</v>
      </c>
      <c r="L2822">
        <v>13000</v>
      </c>
      <c r="M2822">
        <v>2449.34</v>
      </c>
      <c r="N2822" s="7">
        <f>IFERROR(Sales_Data[[#This Row],[Profit]]/Sales_Data[[#This Row],[Sales]],0)</f>
        <v>0.18841076923076924</v>
      </c>
      <c r="O2822" s="7" t="str">
        <f>TEXT(Sales_Data[[#This Row],[Order_Date]],"mmm")</f>
        <v>Mar</v>
      </c>
      <c r="P2822" s="9" t="str">
        <f>TEXT(Sales_Data[[#This Row],[Order_Date]],"yyyy")</f>
        <v>2025</v>
      </c>
      <c r="Q2822" s="9" t="str">
        <f t="shared" si="44"/>
        <v>Existing</v>
      </c>
      <c r="R2822" s="1" t="s">
        <v>73</v>
      </c>
    </row>
    <row r="2823" spans="1:18" x14ac:dyDescent="0.35">
      <c r="A2823" s="1" t="s">
        <v>6284</v>
      </c>
      <c r="B2823" s="2">
        <v>45977</v>
      </c>
      <c r="C2823" s="1" t="s">
        <v>2365</v>
      </c>
      <c r="D2823" s="1" t="s">
        <v>3579</v>
      </c>
      <c r="E2823" s="1" t="s">
        <v>106</v>
      </c>
      <c r="F2823" s="1" t="s">
        <v>33</v>
      </c>
      <c r="G2823" s="1" t="s">
        <v>18</v>
      </c>
      <c r="H2823" s="1" t="s">
        <v>131</v>
      </c>
      <c r="I2823">
        <v>4</v>
      </c>
      <c r="J2823">
        <v>1500</v>
      </c>
      <c r="K2823" s="7">
        <v>0.05</v>
      </c>
      <c r="L2823">
        <v>5700</v>
      </c>
      <c r="M2823">
        <v>1276.04</v>
      </c>
      <c r="N2823" s="7">
        <f>IFERROR(Sales_Data[[#This Row],[Profit]]/Sales_Data[[#This Row],[Sales]],0)</f>
        <v>0.22386666666666666</v>
      </c>
      <c r="O2823" s="7" t="str">
        <f>TEXT(Sales_Data[[#This Row],[Order_Date]],"mmm")</f>
        <v>Nov</v>
      </c>
      <c r="P2823" s="9" t="str">
        <f>TEXT(Sales_Data[[#This Row],[Order_Date]],"yyyy")</f>
        <v>2025</v>
      </c>
      <c r="Q2823" s="9" t="str">
        <f t="shared" si="44"/>
        <v>Existing</v>
      </c>
      <c r="R2823" s="1" t="s">
        <v>36</v>
      </c>
    </row>
    <row r="2824" spans="1:18" x14ac:dyDescent="0.35">
      <c r="A2824" s="1" t="s">
        <v>6285</v>
      </c>
      <c r="B2824" s="2">
        <v>45974</v>
      </c>
      <c r="C2824" s="1" t="s">
        <v>727</v>
      </c>
      <c r="D2824" s="1" t="s">
        <v>6262</v>
      </c>
      <c r="E2824" s="1" t="s">
        <v>56</v>
      </c>
      <c r="F2824" s="1" t="s">
        <v>57</v>
      </c>
      <c r="G2824" s="1" t="s">
        <v>42</v>
      </c>
      <c r="H2824" s="1" t="s">
        <v>43</v>
      </c>
      <c r="I2824">
        <v>4</v>
      </c>
      <c r="J2824">
        <v>18000</v>
      </c>
      <c r="K2824" s="7">
        <v>0.15</v>
      </c>
      <c r="L2824">
        <v>61200</v>
      </c>
      <c r="M2824">
        <v>10279.18</v>
      </c>
      <c r="N2824" s="7">
        <f>IFERROR(Sales_Data[[#This Row],[Profit]]/Sales_Data[[#This Row],[Sales]],0)</f>
        <v>0.16796045751633987</v>
      </c>
      <c r="O2824" s="7" t="str">
        <f>TEXT(Sales_Data[[#This Row],[Order_Date]],"mmm")</f>
        <v>Nov</v>
      </c>
      <c r="P2824" s="9" t="str">
        <f>TEXT(Sales_Data[[#This Row],[Order_Date]],"yyyy")</f>
        <v>2025</v>
      </c>
      <c r="Q2824" s="9" t="str">
        <f t="shared" si="44"/>
        <v>Existing</v>
      </c>
      <c r="R2824" s="1" t="s">
        <v>64</v>
      </c>
    </row>
    <row r="2825" spans="1:18" x14ac:dyDescent="0.35">
      <c r="A2825" s="1" t="s">
        <v>6286</v>
      </c>
      <c r="B2825" s="2">
        <v>45822</v>
      </c>
      <c r="C2825" s="1" t="s">
        <v>2235</v>
      </c>
      <c r="D2825" s="1" t="s">
        <v>6287</v>
      </c>
      <c r="E2825" s="1" t="s">
        <v>71</v>
      </c>
      <c r="F2825" s="1" t="s">
        <v>33</v>
      </c>
      <c r="G2825" s="1" t="s">
        <v>34</v>
      </c>
      <c r="H2825" s="1" t="s">
        <v>77</v>
      </c>
      <c r="I2825">
        <v>5</v>
      </c>
      <c r="J2825">
        <v>22000</v>
      </c>
      <c r="K2825" s="7">
        <v>0</v>
      </c>
      <c r="L2825">
        <v>110000</v>
      </c>
      <c r="M2825">
        <v>12312.53</v>
      </c>
      <c r="N2825" s="7">
        <f>IFERROR(Sales_Data[[#This Row],[Profit]]/Sales_Data[[#This Row],[Sales]],0)</f>
        <v>0.11193209090909091</v>
      </c>
      <c r="O2825" s="7" t="str">
        <f>TEXT(Sales_Data[[#This Row],[Order_Date]],"mmm")</f>
        <v>Jun</v>
      </c>
      <c r="P2825" s="9" t="str">
        <f>TEXT(Sales_Data[[#This Row],[Order_Date]],"yyyy")</f>
        <v>2025</v>
      </c>
      <c r="Q2825" s="9" t="str">
        <f t="shared" si="44"/>
        <v>Existing</v>
      </c>
      <c r="R2825" s="1" t="s">
        <v>36</v>
      </c>
    </row>
    <row r="2826" spans="1:18" x14ac:dyDescent="0.35">
      <c r="A2826" s="1" t="s">
        <v>6288</v>
      </c>
      <c r="B2826" s="2">
        <v>45969</v>
      </c>
      <c r="C2826" s="1" t="s">
        <v>6289</v>
      </c>
      <c r="D2826" s="1" t="s">
        <v>2363</v>
      </c>
      <c r="E2826" s="1" t="s">
        <v>160</v>
      </c>
      <c r="F2826" s="1" t="s">
        <v>161</v>
      </c>
      <c r="G2826" s="1" t="s">
        <v>120</v>
      </c>
      <c r="H2826" s="1" t="s">
        <v>143</v>
      </c>
      <c r="I2826">
        <v>5</v>
      </c>
      <c r="J2826">
        <v>1800</v>
      </c>
      <c r="K2826" s="7">
        <v>0.05</v>
      </c>
      <c r="L2826">
        <v>8550</v>
      </c>
      <c r="M2826">
        <v>2002.02</v>
      </c>
      <c r="N2826" s="7">
        <f>IFERROR(Sales_Data[[#This Row],[Profit]]/Sales_Data[[#This Row],[Sales]],0)</f>
        <v>0.23415438596491228</v>
      </c>
      <c r="O2826" s="7" t="str">
        <f>TEXT(Sales_Data[[#This Row],[Order_Date]],"mmm")</f>
        <v>Nov</v>
      </c>
      <c r="P2826" s="9" t="str">
        <f>TEXT(Sales_Data[[#This Row],[Order_Date]],"yyyy")</f>
        <v>2025</v>
      </c>
      <c r="Q2826" s="9" t="str">
        <f t="shared" si="44"/>
        <v>Existing</v>
      </c>
      <c r="R2826" s="1" t="s">
        <v>28</v>
      </c>
    </row>
    <row r="2827" spans="1:18" x14ac:dyDescent="0.35">
      <c r="A2827" s="1" t="s">
        <v>6290</v>
      </c>
      <c r="B2827" s="2">
        <v>45858</v>
      </c>
      <c r="C2827" s="1" t="s">
        <v>6291</v>
      </c>
      <c r="D2827" s="1" t="s">
        <v>4963</v>
      </c>
      <c r="E2827" s="1" t="s">
        <v>51</v>
      </c>
      <c r="F2827" s="1" t="s">
        <v>52</v>
      </c>
      <c r="G2827" s="1" t="s">
        <v>34</v>
      </c>
      <c r="H2827" s="1" t="s">
        <v>153</v>
      </c>
      <c r="I2827">
        <v>1</v>
      </c>
      <c r="J2827">
        <v>7000</v>
      </c>
      <c r="K2827" s="7">
        <v>0.2</v>
      </c>
      <c r="L2827">
        <v>5600</v>
      </c>
      <c r="M2827">
        <v>542.41999999999996</v>
      </c>
      <c r="N2827" s="7">
        <f>IFERROR(Sales_Data[[#This Row],[Profit]]/Sales_Data[[#This Row],[Sales]],0)</f>
        <v>9.6860714285714272E-2</v>
      </c>
      <c r="O2827" s="7" t="str">
        <f>TEXT(Sales_Data[[#This Row],[Order_Date]],"mmm")</f>
        <v>Jul</v>
      </c>
      <c r="P2827" s="9" t="str">
        <f>TEXT(Sales_Data[[#This Row],[Order_Date]],"yyyy")</f>
        <v>2025</v>
      </c>
      <c r="Q2827" s="9" t="str">
        <f t="shared" si="44"/>
        <v>New</v>
      </c>
      <c r="R2827" s="1" t="s">
        <v>73</v>
      </c>
    </row>
    <row r="2828" spans="1:18" x14ac:dyDescent="0.35">
      <c r="A2828" s="1" t="s">
        <v>6292</v>
      </c>
      <c r="B2828" s="2">
        <v>46012</v>
      </c>
      <c r="C2828" s="1" t="s">
        <v>6293</v>
      </c>
      <c r="D2828" s="1" t="s">
        <v>6294</v>
      </c>
      <c r="E2828" s="1" t="s">
        <v>40</v>
      </c>
      <c r="F2828" s="1" t="s">
        <v>41</v>
      </c>
      <c r="G2828" s="1" t="s">
        <v>34</v>
      </c>
      <c r="H2828" s="1" t="s">
        <v>77</v>
      </c>
      <c r="I2828">
        <v>5</v>
      </c>
      <c r="J2828">
        <v>22000</v>
      </c>
      <c r="K2828" s="7">
        <v>0</v>
      </c>
      <c r="L2828">
        <v>110000</v>
      </c>
      <c r="M2828">
        <v>24201.38</v>
      </c>
      <c r="N2828" s="7">
        <f>IFERROR(Sales_Data[[#This Row],[Profit]]/Sales_Data[[#This Row],[Sales]],0)</f>
        <v>0.22001254545454546</v>
      </c>
      <c r="O2828" s="7" t="str">
        <f>TEXT(Sales_Data[[#This Row],[Order_Date]],"mmm")</f>
        <v>Dec</v>
      </c>
      <c r="P2828" s="9" t="str">
        <f>TEXT(Sales_Data[[#This Row],[Order_Date]],"yyyy")</f>
        <v>2025</v>
      </c>
      <c r="Q2828" s="9" t="str">
        <f t="shared" si="44"/>
        <v>Existing</v>
      </c>
      <c r="R2828" s="1" t="s">
        <v>73</v>
      </c>
    </row>
    <row r="2829" spans="1:18" x14ac:dyDescent="0.35">
      <c r="A2829" s="1" t="s">
        <v>6295</v>
      </c>
      <c r="B2829" s="2">
        <v>45763</v>
      </c>
      <c r="C2829" s="1" t="s">
        <v>6296</v>
      </c>
      <c r="D2829" s="1" t="s">
        <v>2178</v>
      </c>
      <c r="E2829" s="1" t="s">
        <v>81</v>
      </c>
      <c r="F2829" s="1" t="s">
        <v>33</v>
      </c>
      <c r="G2829" s="1" t="s">
        <v>42</v>
      </c>
      <c r="H2829" s="1" t="s">
        <v>47</v>
      </c>
      <c r="I2829">
        <v>2</v>
      </c>
      <c r="J2829">
        <v>55000</v>
      </c>
      <c r="K2829" s="7">
        <v>0</v>
      </c>
      <c r="L2829">
        <v>110000</v>
      </c>
      <c r="M2829">
        <v>23786.2</v>
      </c>
      <c r="N2829" s="7">
        <f>IFERROR(Sales_Data[[#This Row],[Profit]]/Sales_Data[[#This Row],[Sales]],0)</f>
        <v>0.21623818181818183</v>
      </c>
      <c r="O2829" s="7" t="str">
        <f>TEXT(Sales_Data[[#This Row],[Order_Date]],"mmm")</f>
        <v>Apr</v>
      </c>
      <c r="P2829" s="9" t="str">
        <f>TEXT(Sales_Data[[#This Row],[Order_Date]],"yyyy")</f>
        <v>2025</v>
      </c>
      <c r="Q2829" s="9" t="str">
        <f t="shared" si="44"/>
        <v>Existing</v>
      </c>
      <c r="R2829" s="1" t="s">
        <v>36</v>
      </c>
    </row>
    <row r="2830" spans="1:18" x14ac:dyDescent="0.35">
      <c r="A2830" s="1" t="s">
        <v>6297</v>
      </c>
      <c r="B2830" s="2">
        <v>45850</v>
      </c>
      <c r="C2830" s="1" t="s">
        <v>2100</v>
      </c>
      <c r="D2830" s="1" t="s">
        <v>1266</v>
      </c>
      <c r="E2830" s="1" t="s">
        <v>135</v>
      </c>
      <c r="F2830" s="1" t="s">
        <v>136</v>
      </c>
      <c r="G2830" s="1" t="s">
        <v>120</v>
      </c>
      <c r="H2830" s="1" t="s">
        <v>143</v>
      </c>
      <c r="I2830">
        <v>5</v>
      </c>
      <c r="J2830">
        <v>1800</v>
      </c>
      <c r="K2830" s="7">
        <v>0</v>
      </c>
      <c r="L2830">
        <v>9000</v>
      </c>
      <c r="M2830">
        <v>1000.98</v>
      </c>
      <c r="N2830" s="7">
        <f>IFERROR(Sales_Data[[#This Row],[Profit]]/Sales_Data[[#This Row],[Sales]],0)</f>
        <v>0.11122</v>
      </c>
      <c r="O2830" s="7" t="str">
        <f>TEXT(Sales_Data[[#This Row],[Order_Date]],"mmm")</f>
        <v>Jul</v>
      </c>
      <c r="P2830" s="9" t="str">
        <f>TEXT(Sales_Data[[#This Row],[Order_Date]],"yyyy")</f>
        <v>2025</v>
      </c>
      <c r="Q2830" s="9" t="str">
        <f t="shared" si="44"/>
        <v>Existing</v>
      </c>
      <c r="R2830" s="1" t="s">
        <v>20</v>
      </c>
    </row>
    <row r="2831" spans="1:18" x14ac:dyDescent="0.35">
      <c r="A2831" s="1" t="s">
        <v>6298</v>
      </c>
      <c r="B2831" s="2">
        <v>45855</v>
      </c>
      <c r="C2831" s="1" t="s">
        <v>3419</v>
      </c>
      <c r="D2831" s="1" t="s">
        <v>6299</v>
      </c>
      <c r="E2831" s="1" t="s">
        <v>71</v>
      </c>
      <c r="F2831" s="1" t="s">
        <v>33</v>
      </c>
      <c r="G2831" s="1" t="s">
        <v>42</v>
      </c>
      <c r="H2831" s="1" t="s">
        <v>63</v>
      </c>
      <c r="I2831">
        <v>5</v>
      </c>
      <c r="J2831">
        <v>4500</v>
      </c>
      <c r="K2831" s="7">
        <v>0.1</v>
      </c>
      <c r="L2831">
        <v>20250</v>
      </c>
      <c r="M2831">
        <v>1930.66</v>
      </c>
      <c r="N2831" s="7">
        <f>IFERROR(Sales_Data[[#This Row],[Profit]]/Sales_Data[[#This Row],[Sales]],0)</f>
        <v>9.5341234567901237E-2</v>
      </c>
      <c r="O2831" s="7" t="str">
        <f>TEXT(Sales_Data[[#This Row],[Order_Date]],"mmm")</f>
        <v>Jul</v>
      </c>
      <c r="P2831" s="9" t="str">
        <f>TEXT(Sales_Data[[#This Row],[Order_Date]],"yyyy")</f>
        <v>2025</v>
      </c>
      <c r="Q2831" s="9" t="str">
        <f t="shared" si="44"/>
        <v>Existing</v>
      </c>
      <c r="R2831" s="1" t="s">
        <v>36</v>
      </c>
    </row>
    <row r="2832" spans="1:18" x14ac:dyDescent="0.35">
      <c r="A2832" s="1" t="s">
        <v>6300</v>
      </c>
      <c r="B2832" s="2">
        <v>46012</v>
      </c>
      <c r="C2832" s="1" t="s">
        <v>6301</v>
      </c>
      <c r="D2832" s="1" t="s">
        <v>3471</v>
      </c>
      <c r="E2832" s="1" t="s">
        <v>81</v>
      </c>
      <c r="F2832" s="1" t="s">
        <v>33</v>
      </c>
      <c r="G2832" s="1" t="s">
        <v>34</v>
      </c>
      <c r="H2832" s="1" t="s">
        <v>153</v>
      </c>
      <c r="I2832">
        <v>4</v>
      </c>
      <c r="J2832">
        <v>7000</v>
      </c>
      <c r="K2832" s="7">
        <v>0</v>
      </c>
      <c r="L2832">
        <v>28000</v>
      </c>
      <c r="M2832">
        <v>4843.29</v>
      </c>
      <c r="N2832" s="7">
        <f>IFERROR(Sales_Data[[#This Row],[Profit]]/Sales_Data[[#This Row],[Sales]],0)</f>
        <v>0.17297464285714287</v>
      </c>
      <c r="O2832" s="7" t="str">
        <f>TEXT(Sales_Data[[#This Row],[Order_Date]],"mmm")</f>
        <v>Dec</v>
      </c>
      <c r="P2832" s="9" t="str">
        <f>TEXT(Sales_Data[[#This Row],[Order_Date]],"yyyy")</f>
        <v>2025</v>
      </c>
      <c r="Q2832" s="9" t="str">
        <f t="shared" si="44"/>
        <v>Existing</v>
      </c>
      <c r="R2832" s="1" t="s">
        <v>36</v>
      </c>
    </row>
    <row r="2833" spans="1:18" x14ac:dyDescent="0.35">
      <c r="A2833" s="1" t="s">
        <v>6302</v>
      </c>
      <c r="B2833" s="2">
        <v>45858</v>
      </c>
      <c r="C2833" s="1" t="s">
        <v>2186</v>
      </c>
      <c r="D2833" s="1" t="s">
        <v>5720</v>
      </c>
      <c r="E2833" s="1" t="s">
        <v>24</v>
      </c>
      <c r="F2833" s="1" t="s">
        <v>25</v>
      </c>
      <c r="G2833" s="1" t="s">
        <v>120</v>
      </c>
      <c r="H2833" s="1" t="s">
        <v>143</v>
      </c>
      <c r="I2833">
        <v>5</v>
      </c>
      <c r="J2833">
        <v>1800</v>
      </c>
      <c r="K2833" s="7">
        <v>0.1</v>
      </c>
      <c r="L2833">
        <v>8100</v>
      </c>
      <c r="M2833">
        <v>1521.12</v>
      </c>
      <c r="N2833" s="7">
        <f>IFERROR(Sales_Data[[#This Row],[Profit]]/Sales_Data[[#This Row],[Sales]],0)</f>
        <v>0.18779259259259257</v>
      </c>
      <c r="O2833" s="7" t="str">
        <f>TEXT(Sales_Data[[#This Row],[Order_Date]],"mmm")</f>
        <v>Jul</v>
      </c>
      <c r="P2833" s="9" t="str">
        <f>TEXT(Sales_Data[[#This Row],[Order_Date]],"yyyy")</f>
        <v>2025</v>
      </c>
      <c r="Q2833" s="9" t="str">
        <f t="shared" si="44"/>
        <v>Existing</v>
      </c>
      <c r="R2833" s="1" t="s">
        <v>36</v>
      </c>
    </row>
    <row r="2834" spans="1:18" x14ac:dyDescent="0.35">
      <c r="A2834" s="1" t="s">
        <v>6303</v>
      </c>
      <c r="B2834" s="2">
        <v>45863</v>
      </c>
      <c r="C2834" s="1" t="s">
        <v>6304</v>
      </c>
      <c r="D2834" s="1" t="s">
        <v>6305</v>
      </c>
      <c r="E2834" s="1" t="s">
        <v>32</v>
      </c>
      <c r="F2834" s="1" t="s">
        <v>33</v>
      </c>
      <c r="G2834" s="1" t="s">
        <v>34</v>
      </c>
      <c r="H2834" s="1" t="s">
        <v>107</v>
      </c>
      <c r="I2834">
        <v>1</v>
      </c>
      <c r="J2834">
        <v>6500</v>
      </c>
      <c r="K2834" s="7">
        <v>0.15</v>
      </c>
      <c r="L2834">
        <v>5525</v>
      </c>
      <c r="M2834">
        <v>666.59</v>
      </c>
      <c r="N2834" s="7">
        <f>IFERROR(Sales_Data[[#This Row],[Profit]]/Sales_Data[[#This Row],[Sales]],0)</f>
        <v>0.12064977375565611</v>
      </c>
      <c r="O2834" s="7" t="str">
        <f>TEXT(Sales_Data[[#This Row],[Order_Date]],"mmm")</f>
        <v>Jul</v>
      </c>
      <c r="P2834" s="9" t="str">
        <f>TEXT(Sales_Data[[#This Row],[Order_Date]],"yyyy")</f>
        <v>2025</v>
      </c>
      <c r="Q2834" s="9" t="str">
        <f t="shared" si="44"/>
        <v>New</v>
      </c>
      <c r="R2834" s="1" t="s">
        <v>28</v>
      </c>
    </row>
    <row r="2835" spans="1:18" x14ac:dyDescent="0.35">
      <c r="A2835" s="1" t="s">
        <v>6306</v>
      </c>
      <c r="B2835" s="2">
        <v>45819</v>
      </c>
      <c r="C2835" s="1" t="s">
        <v>6245</v>
      </c>
      <c r="D2835" s="1" t="s">
        <v>6307</v>
      </c>
      <c r="E2835" s="1" t="s">
        <v>40</v>
      </c>
      <c r="F2835" s="1" t="s">
        <v>41</v>
      </c>
      <c r="G2835" s="1" t="s">
        <v>120</v>
      </c>
      <c r="H2835" s="1" t="s">
        <v>121</v>
      </c>
      <c r="I2835">
        <v>3</v>
      </c>
      <c r="J2835">
        <v>2800</v>
      </c>
      <c r="K2835" s="7">
        <v>0.05</v>
      </c>
      <c r="L2835">
        <v>7980</v>
      </c>
      <c r="M2835">
        <v>786.87</v>
      </c>
      <c r="N2835" s="7">
        <f>IFERROR(Sales_Data[[#This Row],[Profit]]/Sales_Data[[#This Row],[Sales]],0)</f>
        <v>9.8605263157894738E-2</v>
      </c>
      <c r="O2835" s="7" t="str">
        <f>TEXT(Sales_Data[[#This Row],[Order_Date]],"mmm")</f>
        <v>Jun</v>
      </c>
      <c r="P2835" s="9" t="str">
        <f>TEXT(Sales_Data[[#This Row],[Order_Date]],"yyyy")</f>
        <v>2025</v>
      </c>
      <c r="Q2835" s="9" t="str">
        <f t="shared" si="44"/>
        <v>Existing</v>
      </c>
      <c r="R2835" s="1" t="s">
        <v>64</v>
      </c>
    </row>
    <row r="2836" spans="1:18" x14ac:dyDescent="0.35">
      <c r="A2836" s="1" t="s">
        <v>6308</v>
      </c>
      <c r="B2836" s="2">
        <v>45659</v>
      </c>
      <c r="C2836" s="1" t="s">
        <v>4881</v>
      </c>
      <c r="D2836" s="1" t="s">
        <v>754</v>
      </c>
      <c r="E2836" s="1" t="s">
        <v>62</v>
      </c>
      <c r="F2836" s="1" t="s">
        <v>41</v>
      </c>
      <c r="G2836" s="1" t="s">
        <v>120</v>
      </c>
      <c r="H2836" s="1" t="s">
        <v>217</v>
      </c>
      <c r="I2836">
        <v>5</v>
      </c>
      <c r="J2836">
        <v>3200</v>
      </c>
      <c r="K2836" s="7">
        <v>0.1</v>
      </c>
      <c r="L2836">
        <v>14400</v>
      </c>
      <c r="M2836">
        <v>1740.44</v>
      </c>
      <c r="N2836" s="7">
        <f>IFERROR(Sales_Data[[#This Row],[Profit]]/Sales_Data[[#This Row],[Sales]],0)</f>
        <v>0.1208638888888889</v>
      </c>
      <c r="O2836" s="7" t="str">
        <f>TEXT(Sales_Data[[#This Row],[Order_Date]],"mmm")</f>
        <v>Jan</v>
      </c>
      <c r="P2836" s="9" t="str">
        <f>TEXT(Sales_Data[[#This Row],[Order_Date]],"yyyy")</f>
        <v>2025</v>
      </c>
      <c r="Q2836" s="9" t="str">
        <f t="shared" si="44"/>
        <v>Existing</v>
      </c>
      <c r="R2836" s="1" t="s">
        <v>36</v>
      </c>
    </row>
    <row r="2837" spans="1:18" x14ac:dyDescent="0.35">
      <c r="A2837" s="1" t="s">
        <v>6309</v>
      </c>
      <c r="B2837" s="2">
        <v>45701</v>
      </c>
      <c r="C2837" s="1" t="s">
        <v>2817</v>
      </c>
      <c r="D2837" s="1" t="s">
        <v>5506</v>
      </c>
      <c r="E2837" s="1" t="s">
        <v>111</v>
      </c>
      <c r="F2837" s="1" t="s">
        <v>33</v>
      </c>
      <c r="G2837" s="1" t="s">
        <v>26</v>
      </c>
      <c r="H2837" s="1" t="s">
        <v>128</v>
      </c>
      <c r="I2837">
        <v>2</v>
      </c>
      <c r="J2837">
        <v>900</v>
      </c>
      <c r="K2837" s="7">
        <v>0.15</v>
      </c>
      <c r="L2837">
        <v>1530</v>
      </c>
      <c r="M2837">
        <v>374.5</v>
      </c>
      <c r="N2837" s="7">
        <f>IFERROR(Sales_Data[[#This Row],[Profit]]/Sales_Data[[#This Row],[Sales]],0)</f>
        <v>0.24477124183006535</v>
      </c>
      <c r="O2837" s="7" t="str">
        <f>TEXT(Sales_Data[[#This Row],[Order_Date]],"mmm")</f>
        <v>Feb</v>
      </c>
      <c r="P2837" s="9" t="str">
        <f>TEXT(Sales_Data[[#This Row],[Order_Date]],"yyyy")</f>
        <v>2025</v>
      </c>
      <c r="Q2837" s="9" t="str">
        <f t="shared" si="44"/>
        <v>Existing</v>
      </c>
      <c r="R2837" s="1" t="s">
        <v>28</v>
      </c>
    </row>
    <row r="2838" spans="1:18" x14ac:dyDescent="0.35">
      <c r="A2838" s="1" t="s">
        <v>6310</v>
      </c>
      <c r="B2838" s="2">
        <v>45759</v>
      </c>
      <c r="C2838" s="1" t="s">
        <v>315</v>
      </c>
      <c r="D2838" s="1" t="s">
        <v>6186</v>
      </c>
      <c r="E2838" s="1" t="s">
        <v>119</v>
      </c>
      <c r="F2838" s="1" t="s">
        <v>33</v>
      </c>
      <c r="G2838" s="1" t="s">
        <v>120</v>
      </c>
      <c r="H2838" s="1" t="s">
        <v>121</v>
      </c>
      <c r="I2838">
        <v>5</v>
      </c>
      <c r="J2838">
        <v>2800</v>
      </c>
      <c r="K2838" s="7">
        <v>0.05</v>
      </c>
      <c r="L2838">
        <v>13300</v>
      </c>
      <c r="M2838">
        <v>1826.68</v>
      </c>
      <c r="N2838" s="7">
        <f>IFERROR(Sales_Data[[#This Row],[Profit]]/Sales_Data[[#This Row],[Sales]],0)</f>
        <v>0.13734436090225566</v>
      </c>
      <c r="O2838" s="7" t="str">
        <f>TEXT(Sales_Data[[#This Row],[Order_Date]],"mmm")</f>
        <v>Apr</v>
      </c>
      <c r="P2838" s="9" t="str">
        <f>TEXT(Sales_Data[[#This Row],[Order_Date]],"yyyy")</f>
        <v>2025</v>
      </c>
      <c r="Q2838" s="9" t="str">
        <f t="shared" si="44"/>
        <v>Existing</v>
      </c>
      <c r="R2838" s="1" t="s">
        <v>28</v>
      </c>
    </row>
    <row r="2839" spans="1:18" x14ac:dyDescent="0.35">
      <c r="A2839" s="1" t="s">
        <v>6311</v>
      </c>
      <c r="B2839" s="2">
        <v>45756</v>
      </c>
      <c r="C2839" s="1" t="s">
        <v>5691</v>
      </c>
      <c r="D2839" s="1" t="s">
        <v>6312</v>
      </c>
      <c r="E2839" s="1" t="s">
        <v>135</v>
      </c>
      <c r="F2839" s="1" t="s">
        <v>136</v>
      </c>
      <c r="G2839" s="1" t="s">
        <v>26</v>
      </c>
      <c r="H2839" s="1" t="s">
        <v>58</v>
      </c>
      <c r="I2839">
        <v>5</v>
      </c>
      <c r="J2839">
        <v>1400</v>
      </c>
      <c r="K2839" s="7">
        <v>0.05</v>
      </c>
      <c r="L2839">
        <v>6650</v>
      </c>
      <c r="M2839">
        <v>1350.01</v>
      </c>
      <c r="N2839" s="7">
        <f>IFERROR(Sales_Data[[#This Row],[Profit]]/Sales_Data[[#This Row],[Sales]],0)</f>
        <v>0.20300902255639097</v>
      </c>
      <c r="O2839" s="7" t="str">
        <f>TEXT(Sales_Data[[#This Row],[Order_Date]],"mmm")</f>
        <v>Apr</v>
      </c>
      <c r="P2839" s="9" t="str">
        <f>TEXT(Sales_Data[[#This Row],[Order_Date]],"yyyy")</f>
        <v>2025</v>
      </c>
      <c r="Q2839" s="9" t="str">
        <f t="shared" si="44"/>
        <v>Existing</v>
      </c>
      <c r="R2839" s="1" t="s">
        <v>28</v>
      </c>
    </row>
    <row r="2840" spans="1:18" x14ac:dyDescent="0.35">
      <c r="A2840" s="1" t="s">
        <v>6313</v>
      </c>
      <c r="B2840" s="2">
        <v>45797</v>
      </c>
      <c r="C2840" s="1" t="s">
        <v>6314</v>
      </c>
      <c r="D2840" s="1" t="s">
        <v>3624</v>
      </c>
      <c r="E2840" s="1" t="s">
        <v>40</v>
      </c>
      <c r="F2840" s="1" t="s">
        <v>41</v>
      </c>
      <c r="G2840" s="1" t="s">
        <v>42</v>
      </c>
      <c r="H2840" s="1" t="s">
        <v>47</v>
      </c>
      <c r="I2840">
        <v>4</v>
      </c>
      <c r="J2840">
        <v>55000</v>
      </c>
      <c r="K2840" s="7">
        <v>0.05</v>
      </c>
      <c r="L2840">
        <v>209000</v>
      </c>
      <c r="M2840">
        <v>26366.75</v>
      </c>
      <c r="N2840" s="7">
        <f>IFERROR(Sales_Data[[#This Row],[Profit]]/Sales_Data[[#This Row],[Sales]],0)</f>
        <v>0.1261566985645933</v>
      </c>
      <c r="O2840" s="7" t="str">
        <f>TEXT(Sales_Data[[#This Row],[Order_Date]],"mmm")</f>
        <v>May</v>
      </c>
      <c r="P2840" s="9" t="str">
        <f>TEXT(Sales_Data[[#This Row],[Order_Date]],"yyyy")</f>
        <v>2025</v>
      </c>
      <c r="Q2840" s="9" t="str">
        <f t="shared" si="44"/>
        <v>Existing</v>
      </c>
      <c r="R2840" s="1" t="s">
        <v>73</v>
      </c>
    </row>
    <row r="2841" spans="1:18" x14ac:dyDescent="0.35">
      <c r="A2841" s="1" t="s">
        <v>6315</v>
      </c>
      <c r="B2841" s="2">
        <v>45851</v>
      </c>
      <c r="C2841" s="1" t="s">
        <v>5704</v>
      </c>
      <c r="D2841" s="1" t="s">
        <v>1467</v>
      </c>
      <c r="E2841" s="1" t="s">
        <v>86</v>
      </c>
      <c r="F2841" s="1" t="s">
        <v>25</v>
      </c>
      <c r="G2841" s="1" t="s">
        <v>42</v>
      </c>
      <c r="H2841" s="1" t="s">
        <v>63</v>
      </c>
      <c r="I2841">
        <v>5</v>
      </c>
      <c r="J2841">
        <v>4500</v>
      </c>
      <c r="K2841" s="7">
        <v>0.15</v>
      </c>
      <c r="L2841">
        <v>19125</v>
      </c>
      <c r="M2841">
        <v>3538.97</v>
      </c>
      <c r="N2841" s="7">
        <f>IFERROR(Sales_Data[[#This Row],[Profit]]/Sales_Data[[#This Row],[Sales]],0)</f>
        <v>0.18504418300653594</v>
      </c>
      <c r="O2841" s="7" t="str">
        <f>TEXT(Sales_Data[[#This Row],[Order_Date]],"mmm")</f>
        <v>Jul</v>
      </c>
      <c r="P2841" s="9" t="str">
        <f>TEXT(Sales_Data[[#This Row],[Order_Date]],"yyyy")</f>
        <v>2025</v>
      </c>
      <c r="Q2841" s="9" t="str">
        <f t="shared" si="44"/>
        <v>Existing</v>
      </c>
      <c r="R2841" s="1" t="s">
        <v>28</v>
      </c>
    </row>
    <row r="2842" spans="1:18" x14ac:dyDescent="0.35">
      <c r="A2842" s="1" t="s">
        <v>6316</v>
      </c>
      <c r="B2842" s="2">
        <v>45698</v>
      </c>
      <c r="C2842" s="1" t="s">
        <v>6317</v>
      </c>
      <c r="D2842" s="1" t="s">
        <v>6318</v>
      </c>
      <c r="E2842" s="1" t="s">
        <v>51</v>
      </c>
      <c r="F2842" s="1" t="s">
        <v>52</v>
      </c>
      <c r="G2842" s="1" t="s">
        <v>42</v>
      </c>
      <c r="H2842" s="1" t="s">
        <v>112</v>
      </c>
      <c r="I2842">
        <v>2</v>
      </c>
      <c r="J2842">
        <v>2500</v>
      </c>
      <c r="K2842" s="7">
        <v>0.05</v>
      </c>
      <c r="L2842">
        <v>4750</v>
      </c>
      <c r="M2842">
        <v>852.87</v>
      </c>
      <c r="N2842" s="7">
        <f>IFERROR(Sales_Data[[#This Row],[Profit]]/Sales_Data[[#This Row],[Sales]],0)</f>
        <v>0.17955157894736842</v>
      </c>
      <c r="O2842" s="7" t="str">
        <f>TEXT(Sales_Data[[#This Row],[Order_Date]],"mmm")</f>
        <v>Feb</v>
      </c>
      <c r="P2842" s="9" t="str">
        <f>TEXT(Sales_Data[[#This Row],[Order_Date]],"yyyy")</f>
        <v>2025</v>
      </c>
      <c r="Q2842" s="9" t="str">
        <f t="shared" si="44"/>
        <v>Existing</v>
      </c>
      <c r="R2842" s="1" t="s">
        <v>28</v>
      </c>
    </row>
    <row r="2843" spans="1:18" x14ac:dyDescent="0.35">
      <c r="A2843" s="1" t="s">
        <v>6319</v>
      </c>
      <c r="B2843" s="2">
        <v>45856</v>
      </c>
      <c r="C2843" s="1" t="s">
        <v>6320</v>
      </c>
      <c r="D2843" s="1" t="s">
        <v>2961</v>
      </c>
      <c r="E2843" s="1" t="s">
        <v>160</v>
      </c>
      <c r="F2843" s="1" t="s">
        <v>161</v>
      </c>
      <c r="G2843" s="1" t="s">
        <v>120</v>
      </c>
      <c r="H2843" s="1" t="s">
        <v>146</v>
      </c>
      <c r="I2843">
        <v>5</v>
      </c>
      <c r="J2843">
        <v>800</v>
      </c>
      <c r="K2843" s="7">
        <v>0.05</v>
      </c>
      <c r="L2843">
        <v>3800</v>
      </c>
      <c r="M2843">
        <v>431.26</v>
      </c>
      <c r="N2843" s="7">
        <f>IFERROR(Sales_Data[[#This Row],[Profit]]/Sales_Data[[#This Row],[Sales]],0)</f>
        <v>0.11348947368421053</v>
      </c>
      <c r="O2843" s="7" t="str">
        <f>TEXT(Sales_Data[[#This Row],[Order_Date]],"mmm")</f>
        <v>Jul</v>
      </c>
      <c r="P2843" s="9" t="str">
        <f>TEXT(Sales_Data[[#This Row],[Order_Date]],"yyyy")</f>
        <v>2025</v>
      </c>
      <c r="Q2843" s="9" t="str">
        <f t="shared" si="44"/>
        <v>Existing</v>
      </c>
      <c r="R2843" s="1" t="s">
        <v>64</v>
      </c>
    </row>
    <row r="2844" spans="1:18" x14ac:dyDescent="0.35">
      <c r="A2844" s="1" t="s">
        <v>6321</v>
      </c>
      <c r="B2844" s="2">
        <v>45867</v>
      </c>
      <c r="C2844" s="1" t="s">
        <v>158</v>
      </c>
      <c r="D2844" s="1" t="s">
        <v>875</v>
      </c>
      <c r="E2844" s="1" t="s">
        <v>56</v>
      </c>
      <c r="F2844" s="1" t="s">
        <v>57</v>
      </c>
      <c r="G2844" s="1" t="s">
        <v>120</v>
      </c>
      <c r="H2844" s="1" t="s">
        <v>143</v>
      </c>
      <c r="I2844">
        <v>3</v>
      </c>
      <c r="J2844">
        <v>1800</v>
      </c>
      <c r="K2844" s="7">
        <v>0</v>
      </c>
      <c r="L2844">
        <v>5400</v>
      </c>
      <c r="M2844">
        <v>488.99</v>
      </c>
      <c r="N2844" s="7">
        <f>IFERROR(Sales_Data[[#This Row],[Profit]]/Sales_Data[[#This Row],[Sales]],0)</f>
        <v>9.0553703703703706E-2</v>
      </c>
      <c r="O2844" s="7" t="str">
        <f>TEXT(Sales_Data[[#This Row],[Order_Date]],"mmm")</f>
        <v>Jul</v>
      </c>
      <c r="P2844" s="9" t="str">
        <f>TEXT(Sales_Data[[#This Row],[Order_Date]],"yyyy")</f>
        <v>2025</v>
      </c>
      <c r="Q2844" s="9" t="str">
        <f t="shared" si="44"/>
        <v>Existing</v>
      </c>
      <c r="R2844" s="1" t="s">
        <v>36</v>
      </c>
    </row>
    <row r="2845" spans="1:18" x14ac:dyDescent="0.35">
      <c r="A2845" s="1" t="s">
        <v>6322</v>
      </c>
      <c r="B2845" s="2">
        <v>45733</v>
      </c>
      <c r="C2845" s="1" t="s">
        <v>668</v>
      </c>
      <c r="D2845" s="1" t="s">
        <v>1597</v>
      </c>
      <c r="E2845" s="1" t="s">
        <v>135</v>
      </c>
      <c r="F2845" s="1" t="s">
        <v>136</v>
      </c>
      <c r="G2845" s="1" t="s">
        <v>120</v>
      </c>
      <c r="H2845" s="1" t="s">
        <v>146</v>
      </c>
      <c r="I2845">
        <v>2</v>
      </c>
      <c r="J2845">
        <v>800</v>
      </c>
      <c r="K2845" s="7">
        <v>0.15</v>
      </c>
      <c r="L2845">
        <v>1360</v>
      </c>
      <c r="M2845">
        <v>252.96</v>
      </c>
      <c r="N2845" s="7">
        <f>IFERROR(Sales_Data[[#This Row],[Profit]]/Sales_Data[[#This Row],[Sales]],0)</f>
        <v>0.186</v>
      </c>
      <c r="O2845" s="7" t="str">
        <f>TEXT(Sales_Data[[#This Row],[Order_Date]],"mmm")</f>
        <v>Mar</v>
      </c>
      <c r="P2845" s="9" t="str">
        <f>TEXT(Sales_Data[[#This Row],[Order_Date]],"yyyy")</f>
        <v>2025</v>
      </c>
      <c r="Q2845" s="9" t="str">
        <f t="shared" si="44"/>
        <v>Existing</v>
      </c>
      <c r="R2845" s="1" t="s">
        <v>28</v>
      </c>
    </row>
    <row r="2846" spans="1:18" x14ac:dyDescent="0.35">
      <c r="A2846" s="1" t="s">
        <v>6323</v>
      </c>
      <c r="B2846" s="2">
        <v>46000</v>
      </c>
      <c r="C2846" s="1" t="s">
        <v>1154</v>
      </c>
      <c r="D2846" s="1" t="s">
        <v>3243</v>
      </c>
      <c r="E2846" s="1" t="s">
        <v>32</v>
      </c>
      <c r="F2846" s="1" t="s">
        <v>33</v>
      </c>
      <c r="G2846" s="1" t="s">
        <v>42</v>
      </c>
      <c r="H2846" s="1" t="s">
        <v>112</v>
      </c>
      <c r="I2846">
        <v>5</v>
      </c>
      <c r="J2846">
        <v>2500</v>
      </c>
      <c r="K2846" s="7">
        <v>0.2</v>
      </c>
      <c r="L2846">
        <v>10000</v>
      </c>
      <c r="M2846">
        <v>2172.17</v>
      </c>
      <c r="N2846" s="7">
        <f>IFERROR(Sales_Data[[#This Row],[Profit]]/Sales_Data[[#This Row],[Sales]],0)</f>
        <v>0.21721699999999999</v>
      </c>
      <c r="O2846" s="7" t="str">
        <f>TEXT(Sales_Data[[#This Row],[Order_Date]],"mmm")</f>
        <v>Dec</v>
      </c>
      <c r="P2846" s="9" t="str">
        <f>TEXT(Sales_Data[[#This Row],[Order_Date]],"yyyy")</f>
        <v>2025</v>
      </c>
      <c r="Q2846" s="9" t="str">
        <f t="shared" si="44"/>
        <v>Existing</v>
      </c>
      <c r="R2846" s="1" t="s">
        <v>64</v>
      </c>
    </row>
    <row r="2847" spans="1:18" x14ac:dyDescent="0.35">
      <c r="A2847" s="1" t="s">
        <v>6324</v>
      </c>
      <c r="B2847" s="2">
        <v>45923</v>
      </c>
      <c r="C2847" s="1" t="s">
        <v>556</v>
      </c>
      <c r="D2847" s="1" t="s">
        <v>3942</v>
      </c>
      <c r="E2847" s="1" t="s">
        <v>119</v>
      </c>
      <c r="F2847" s="1" t="s">
        <v>33</v>
      </c>
      <c r="G2847" s="1" t="s">
        <v>26</v>
      </c>
      <c r="H2847" s="1" t="s">
        <v>82</v>
      </c>
      <c r="I2847">
        <v>5</v>
      </c>
      <c r="J2847">
        <v>450</v>
      </c>
      <c r="K2847" s="7">
        <v>0</v>
      </c>
      <c r="L2847">
        <v>2250</v>
      </c>
      <c r="M2847">
        <v>220.07</v>
      </c>
      <c r="N2847" s="7">
        <f>IFERROR(Sales_Data[[#This Row],[Profit]]/Sales_Data[[#This Row],[Sales]],0)</f>
        <v>9.780888888888889E-2</v>
      </c>
      <c r="O2847" s="7" t="str">
        <f>TEXT(Sales_Data[[#This Row],[Order_Date]],"mmm")</f>
        <v>Sep</v>
      </c>
      <c r="P2847" s="9" t="str">
        <f>TEXT(Sales_Data[[#This Row],[Order_Date]],"yyyy")</f>
        <v>2025</v>
      </c>
      <c r="Q2847" s="9" t="str">
        <f t="shared" si="44"/>
        <v>Existing</v>
      </c>
      <c r="R2847" s="1" t="s">
        <v>20</v>
      </c>
    </row>
    <row r="2848" spans="1:18" x14ac:dyDescent="0.35">
      <c r="A2848" s="1" t="s">
        <v>6325</v>
      </c>
      <c r="B2848" s="2">
        <v>45998</v>
      </c>
      <c r="C2848" s="1" t="s">
        <v>1417</v>
      </c>
      <c r="D2848" s="1" t="s">
        <v>583</v>
      </c>
      <c r="E2848" s="1" t="s">
        <v>62</v>
      </c>
      <c r="F2848" s="1" t="s">
        <v>41</v>
      </c>
      <c r="G2848" s="1" t="s">
        <v>42</v>
      </c>
      <c r="H2848" s="1" t="s">
        <v>47</v>
      </c>
      <c r="I2848">
        <v>2</v>
      </c>
      <c r="J2848">
        <v>55000</v>
      </c>
      <c r="K2848" s="7">
        <v>0.15</v>
      </c>
      <c r="L2848">
        <v>93500</v>
      </c>
      <c r="M2848">
        <v>7966.95</v>
      </c>
      <c r="N2848" s="7">
        <f>IFERROR(Sales_Data[[#This Row],[Profit]]/Sales_Data[[#This Row],[Sales]],0)</f>
        <v>8.5208021390374325E-2</v>
      </c>
      <c r="O2848" s="7" t="str">
        <f>TEXT(Sales_Data[[#This Row],[Order_Date]],"mmm")</f>
        <v>Dec</v>
      </c>
      <c r="P2848" s="9" t="str">
        <f>TEXT(Sales_Data[[#This Row],[Order_Date]],"yyyy")</f>
        <v>2025</v>
      </c>
      <c r="Q2848" s="9" t="str">
        <f t="shared" si="44"/>
        <v>Existing</v>
      </c>
      <c r="R2848" s="1" t="s">
        <v>20</v>
      </c>
    </row>
    <row r="2849" spans="1:18" x14ac:dyDescent="0.35">
      <c r="A2849" s="1" t="s">
        <v>6326</v>
      </c>
      <c r="B2849" s="2">
        <v>46005</v>
      </c>
      <c r="C2849" s="1" t="s">
        <v>839</v>
      </c>
      <c r="D2849" s="1" t="s">
        <v>4598</v>
      </c>
      <c r="E2849" s="1" t="s">
        <v>111</v>
      </c>
      <c r="F2849" s="1" t="s">
        <v>33</v>
      </c>
      <c r="G2849" s="1" t="s">
        <v>26</v>
      </c>
      <c r="H2849" s="1" t="s">
        <v>128</v>
      </c>
      <c r="I2849">
        <v>1</v>
      </c>
      <c r="J2849">
        <v>900</v>
      </c>
      <c r="K2849" s="7">
        <v>0</v>
      </c>
      <c r="L2849">
        <v>900</v>
      </c>
      <c r="M2849">
        <v>167.07</v>
      </c>
      <c r="N2849" s="7">
        <f>IFERROR(Sales_Data[[#This Row],[Profit]]/Sales_Data[[#This Row],[Sales]],0)</f>
        <v>0.18563333333333332</v>
      </c>
      <c r="O2849" s="7" t="str">
        <f>TEXT(Sales_Data[[#This Row],[Order_Date]],"mmm")</f>
        <v>Dec</v>
      </c>
      <c r="P2849" s="9" t="str">
        <f>TEXT(Sales_Data[[#This Row],[Order_Date]],"yyyy")</f>
        <v>2025</v>
      </c>
      <c r="Q2849" s="9" t="str">
        <f t="shared" si="44"/>
        <v>New</v>
      </c>
      <c r="R2849" s="1" t="s">
        <v>28</v>
      </c>
    </row>
    <row r="2850" spans="1:18" x14ac:dyDescent="0.35">
      <c r="A2850" s="1" t="s">
        <v>6327</v>
      </c>
      <c r="B2850" s="2">
        <v>45773</v>
      </c>
      <c r="C2850" s="1" t="s">
        <v>2568</v>
      </c>
      <c r="D2850" s="1" t="s">
        <v>6328</v>
      </c>
      <c r="E2850" s="1" t="s">
        <v>62</v>
      </c>
      <c r="F2850" s="1" t="s">
        <v>41</v>
      </c>
      <c r="G2850" s="1" t="s">
        <v>120</v>
      </c>
      <c r="H2850" s="1" t="s">
        <v>121</v>
      </c>
      <c r="I2850">
        <v>2</v>
      </c>
      <c r="J2850">
        <v>2800</v>
      </c>
      <c r="K2850" s="7">
        <v>0.1</v>
      </c>
      <c r="L2850">
        <v>5040</v>
      </c>
      <c r="M2850">
        <v>848.92</v>
      </c>
      <c r="N2850" s="7">
        <f>IFERROR(Sales_Data[[#This Row],[Profit]]/Sales_Data[[#This Row],[Sales]],0)</f>
        <v>0.16843650793650794</v>
      </c>
      <c r="O2850" s="7" t="str">
        <f>TEXT(Sales_Data[[#This Row],[Order_Date]],"mmm")</f>
        <v>Apr</v>
      </c>
      <c r="P2850" s="9" t="str">
        <f>TEXT(Sales_Data[[#This Row],[Order_Date]],"yyyy")</f>
        <v>2025</v>
      </c>
      <c r="Q2850" s="9" t="str">
        <f t="shared" si="44"/>
        <v>Existing</v>
      </c>
      <c r="R2850" s="1" t="s">
        <v>73</v>
      </c>
    </row>
    <row r="2851" spans="1:18" x14ac:dyDescent="0.35">
      <c r="A2851" s="1" t="s">
        <v>6329</v>
      </c>
      <c r="B2851" s="2">
        <v>45671</v>
      </c>
      <c r="C2851" s="1" t="s">
        <v>1398</v>
      </c>
      <c r="D2851" s="1" t="s">
        <v>672</v>
      </c>
      <c r="E2851" s="1" t="s">
        <v>51</v>
      </c>
      <c r="F2851" s="1" t="s">
        <v>52</v>
      </c>
      <c r="G2851" s="1" t="s">
        <v>120</v>
      </c>
      <c r="H2851" s="1" t="s">
        <v>146</v>
      </c>
      <c r="I2851">
        <v>2</v>
      </c>
      <c r="J2851">
        <v>800</v>
      </c>
      <c r="K2851" s="7">
        <v>0.15</v>
      </c>
      <c r="L2851">
        <v>1360</v>
      </c>
      <c r="M2851">
        <v>156.38999999999999</v>
      </c>
      <c r="N2851" s="7">
        <f>IFERROR(Sales_Data[[#This Row],[Profit]]/Sales_Data[[#This Row],[Sales]],0)</f>
        <v>0.11499264705882352</v>
      </c>
      <c r="O2851" s="7" t="str">
        <f>TEXT(Sales_Data[[#This Row],[Order_Date]],"mmm")</f>
        <v>Jan</v>
      </c>
      <c r="P2851" s="9" t="str">
        <f>TEXT(Sales_Data[[#This Row],[Order_Date]],"yyyy")</f>
        <v>2025</v>
      </c>
      <c r="Q2851" s="9" t="str">
        <f t="shared" si="44"/>
        <v>Existing</v>
      </c>
      <c r="R2851" s="1" t="s">
        <v>73</v>
      </c>
    </row>
    <row r="2852" spans="1:18" x14ac:dyDescent="0.35">
      <c r="A2852" s="1" t="s">
        <v>6330</v>
      </c>
      <c r="B2852" s="2">
        <v>45875</v>
      </c>
      <c r="C2852" s="1" t="s">
        <v>1865</v>
      </c>
      <c r="D2852" s="1" t="s">
        <v>6331</v>
      </c>
      <c r="E2852" s="1" t="s">
        <v>24</v>
      </c>
      <c r="F2852" s="1" t="s">
        <v>25</v>
      </c>
      <c r="G2852" s="1" t="s">
        <v>42</v>
      </c>
      <c r="H2852" s="1" t="s">
        <v>63</v>
      </c>
      <c r="I2852">
        <v>3</v>
      </c>
      <c r="J2852">
        <v>4500</v>
      </c>
      <c r="K2852" s="7">
        <v>0.05</v>
      </c>
      <c r="L2852">
        <v>12825</v>
      </c>
      <c r="M2852">
        <v>1555.32</v>
      </c>
      <c r="N2852" s="7">
        <f>IFERROR(Sales_Data[[#This Row],[Profit]]/Sales_Data[[#This Row],[Sales]],0)</f>
        <v>0.12127251461988303</v>
      </c>
      <c r="O2852" s="7" t="str">
        <f>TEXT(Sales_Data[[#This Row],[Order_Date]],"mmm")</f>
        <v>Aug</v>
      </c>
      <c r="P2852" s="9" t="str">
        <f>TEXT(Sales_Data[[#This Row],[Order_Date]],"yyyy")</f>
        <v>2025</v>
      </c>
      <c r="Q2852" s="9" t="str">
        <f t="shared" si="44"/>
        <v>Existing</v>
      </c>
      <c r="R2852" s="1" t="s">
        <v>73</v>
      </c>
    </row>
    <row r="2853" spans="1:18" x14ac:dyDescent="0.35">
      <c r="A2853" s="1" t="s">
        <v>6332</v>
      </c>
      <c r="B2853" s="2">
        <v>45661</v>
      </c>
      <c r="C2853" s="1" t="s">
        <v>2685</v>
      </c>
      <c r="D2853" s="1" t="s">
        <v>6333</v>
      </c>
      <c r="E2853" s="1" t="s">
        <v>119</v>
      </c>
      <c r="F2853" s="1" t="s">
        <v>33</v>
      </c>
      <c r="G2853" s="1" t="s">
        <v>18</v>
      </c>
      <c r="H2853" s="1" t="s">
        <v>72</v>
      </c>
      <c r="I2853">
        <v>3</v>
      </c>
      <c r="J2853">
        <v>350</v>
      </c>
      <c r="K2853" s="7">
        <v>0.1</v>
      </c>
      <c r="L2853">
        <v>945</v>
      </c>
      <c r="M2853">
        <v>88.76</v>
      </c>
      <c r="N2853" s="7">
        <f>IFERROR(Sales_Data[[#This Row],[Profit]]/Sales_Data[[#This Row],[Sales]],0)</f>
        <v>9.3925925925925927E-2</v>
      </c>
      <c r="O2853" s="7" t="str">
        <f>TEXT(Sales_Data[[#This Row],[Order_Date]],"mmm")</f>
        <v>Jan</v>
      </c>
      <c r="P2853" s="9" t="str">
        <f>TEXT(Sales_Data[[#This Row],[Order_Date]],"yyyy")</f>
        <v>2025</v>
      </c>
      <c r="Q2853" s="9" t="str">
        <f t="shared" si="44"/>
        <v>Existing</v>
      </c>
      <c r="R2853" s="1" t="s">
        <v>28</v>
      </c>
    </row>
    <row r="2854" spans="1:18" x14ac:dyDescent="0.35">
      <c r="A2854" s="1" t="s">
        <v>6334</v>
      </c>
      <c r="B2854" s="2">
        <v>45708</v>
      </c>
      <c r="C2854" s="1" t="s">
        <v>6335</v>
      </c>
      <c r="D2854" s="1" t="s">
        <v>3921</v>
      </c>
      <c r="E2854" s="1" t="s">
        <v>81</v>
      </c>
      <c r="F2854" s="1" t="s">
        <v>33</v>
      </c>
      <c r="G2854" s="1" t="s">
        <v>34</v>
      </c>
      <c r="H2854" s="1" t="s">
        <v>153</v>
      </c>
      <c r="I2854">
        <v>3</v>
      </c>
      <c r="J2854">
        <v>7000</v>
      </c>
      <c r="K2854" s="7">
        <v>0</v>
      </c>
      <c r="L2854">
        <v>21000</v>
      </c>
      <c r="M2854">
        <v>2738.08</v>
      </c>
      <c r="N2854" s="7">
        <f>IFERROR(Sales_Data[[#This Row],[Profit]]/Sales_Data[[#This Row],[Sales]],0)</f>
        <v>0.13038476190476189</v>
      </c>
      <c r="O2854" s="7" t="str">
        <f>TEXT(Sales_Data[[#This Row],[Order_Date]],"mmm")</f>
        <v>Feb</v>
      </c>
      <c r="P2854" s="9" t="str">
        <f>TEXT(Sales_Data[[#This Row],[Order_Date]],"yyyy")</f>
        <v>2025</v>
      </c>
      <c r="Q2854" s="9" t="str">
        <f t="shared" si="44"/>
        <v>Existing</v>
      </c>
      <c r="R2854" s="1" t="s">
        <v>73</v>
      </c>
    </row>
    <row r="2855" spans="1:18" x14ac:dyDescent="0.35">
      <c r="A2855" s="1" t="s">
        <v>6336</v>
      </c>
      <c r="B2855" s="2">
        <v>45828</v>
      </c>
      <c r="C2855" s="1" t="s">
        <v>6337</v>
      </c>
      <c r="D2855" s="1" t="s">
        <v>1448</v>
      </c>
      <c r="E2855" s="1" t="s">
        <v>86</v>
      </c>
      <c r="F2855" s="1" t="s">
        <v>25</v>
      </c>
      <c r="G2855" s="1" t="s">
        <v>26</v>
      </c>
      <c r="H2855" s="1" t="s">
        <v>27</v>
      </c>
      <c r="I2855">
        <v>2</v>
      </c>
      <c r="J2855">
        <v>1200</v>
      </c>
      <c r="K2855" s="7">
        <v>0</v>
      </c>
      <c r="L2855">
        <v>2400</v>
      </c>
      <c r="M2855">
        <v>312.83</v>
      </c>
      <c r="N2855" s="7">
        <f>IFERROR(Sales_Data[[#This Row],[Profit]]/Sales_Data[[#This Row],[Sales]],0)</f>
        <v>0.13034583333333333</v>
      </c>
      <c r="O2855" s="7" t="str">
        <f>TEXT(Sales_Data[[#This Row],[Order_Date]],"mmm")</f>
        <v>Jun</v>
      </c>
      <c r="P2855" s="9" t="str">
        <f>TEXT(Sales_Data[[#This Row],[Order_Date]],"yyyy")</f>
        <v>2025</v>
      </c>
      <c r="Q2855" s="9" t="str">
        <f t="shared" si="44"/>
        <v>Existing</v>
      </c>
      <c r="R2855" s="1" t="s">
        <v>20</v>
      </c>
    </row>
    <row r="2856" spans="1:18" x14ac:dyDescent="0.35">
      <c r="A2856" s="1" t="s">
        <v>6338</v>
      </c>
      <c r="B2856" s="2">
        <v>45958</v>
      </c>
      <c r="C2856" s="1" t="s">
        <v>6074</v>
      </c>
      <c r="D2856" s="1" t="s">
        <v>6339</v>
      </c>
      <c r="E2856" s="1" t="s">
        <v>51</v>
      </c>
      <c r="F2856" s="1" t="s">
        <v>52</v>
      </c>
      <c r="G2856" s="1" t="s">
        <v>26</v>
      </c>
      <c r="H2856" s="1" t="s">
        <v>27</v>
      </c>
      <c r="I2856">
        <v>4</v>
      </c>
      <c r="J2856">
        <v>1200</v>
      </c>
      <c r="K2856" s="7">
        <v>0.1</v>
      </c>
      <c r="L2856">
        <v>4320</v>
      </c>
      <c r="M2856">
        <v>515.02</v>
      </c>
      <c r="N2856" s="7">
        <f>IFERROR(Sales_Data[[#This Row],[Profit]]/Sales_Data[[#This Row],[Sales]],0)</f>
        <v>0.11921759259259258</v>
      </c>
      <c r="O2856" s="7" t="str">
        <f>TEXT(Sales_Data[[#This Row],[Order_Date]],"mmm")</f>
        <v>Oct</v>
      </c>
      <c r="P2856" s="9" t="str">
        <f>TEXT(Sales_Data[[#This Row],[Order_Date]],"yyyy")</f>
        <v>2025</v>
      </c>
      <c r="Q2856" s="9" t="str">
        <f t="shared" si="44"/>
        <v>Existing</v>
      </c>
      <c r="R2856" s="1" t="s">
        <v>73</v>
      </c>
    </row>
    <row r="2857" spans="1:18" x14ac:dyDescent="0.35">
      <c r="A2857" s="1" t="s">
        <v>6340</v>
      </c>
      <c r="B2857" s="2">
        <v>45987</v>
      </c>
      <c r="C2857" s="1" t="s">
        <v>6051</v>
      </c>
      <c r="D2857" s="1" t="s">
        <v>1878</v>
      </c>
      <c r="E2857" s="1" t="s">
        <v>106</v>
      </c>
      <c r="F2857" s="1" t="s">
        <v>33</v>
      </c>
      <c r="G2857" s="1" t="s">
        <v>120</v>
      </c>
      <c r="H2857" s="1" t="s">
        <v>217</v>
      </c>
      <c r="I2857">
        <v>5</v>
      </c>
      <c r="J2857">
        <v>3200</v>
      </c>
      <c r="K2857" s="7">
        <v>0</v>
      </c>
      <c r="L2857">
        <v>16000</v>
      </c>
      <c r="M2857">
        <v>3952.53</v>
      </c>
      <c r="N2857" s="7">
        <f>IFERROR(Sales_Data[[#This Row],[Profit]]/Sales_Data[[#This Row],[Sales]],0)</f>
        <v>0.24703312500000002</v>
      </c>
      <c r="O2857" s="7" t="str">
        <f>TEXT(Sales_Data[[#This Row],[Order_Date]],"mmm")</f>
        <v>Nov</v>
      </c>
      <c r="P2857" s="9" t="str">
        <f>TEXT(Sales_Data[[#This Row],[Order_Date]],"yyyy")</f>
        <v>2025</v>
      </c>
      <c r="Q2857" s="9" t="str">
        <f t="shared" si="44"/>
        <v>Existing</v>
      </c>
      <c r="R2857" s="1" t="s">
        <v>36</v>
      </c>
    </row>
    <row r="2858" spans="1:18" x14ac:dyDescent="0.35">
      <c r="A2858" s="1" t="s">
        <v>6341</v>
      </c>
      <c r="B2858" s="2">
        <v>45823</v>
      </c>
      <c r="C2858" s="1" t="s">
        <v>6342</v>
      </c>
      <c r="D2858" s="1" t="s">
        <v>6343</v>
      </c>
      <c r="E2858" s="1" t="s">
        <v>56</v>
      </c>
      <c r="F2858" s="1" t="s">
        <v>57</v>
      </c>
      <c r="G2858" s="1" t="s">
        <v>34</v>
      </c>
      <c r="H2858" s="1" t="s">
        <v>153</v>
      </c>
      <c r="I2858">
        <v>1</v>
      </c>
      <c r="J2858">
        <v>7000</v>
      </c>
      <c r="K2858" s="7">
        <v>0.1</v>
      </c>
      <c r="L2858">
        <v>6300</v>
      </c>
      <c r="M2858">
        <v>1436.54</v>
      </c>
      <c r="N2858" s="7">
        <f>IFERROR(Sales_Data[[#This Row],[Profit]]/Sales_Data[[#This Row],[Sales]],0)</f>
        <v>0.22802222222222221</v>
      </c>
      <c r="O2858" s="7" t="str">
        <f>TEXT(Sales_Data[[#This Row],[Order_Date]],"mmm")</f>
        <v>Jun</v>
      </c>
      <c r="P2858" s="9" t="str">
        <f>TEXT(Sales_Data[[#This Row],[Order_Date]],"yyyy")</f>
        <v>2025</v>
      </c>
      <c r="Q2858" s="9" t="str">
        <f t="shared" si="44"/>
        <v>New</v>
      </c>
      <c r="R2858" s="1" t="s">
        <v>73</v>
      </c>
    </row>
    <row r="2859" spans="1:18" x14ac:dyDescent="0.35">
      <c r="A2859" s="1" t="s">
        <v>6344</v>
      </c>
      <c r="B2859" s="2">
        <v>45976</v>
      </c>
      <c r="C2859" s="1" t="s">
        <v>2209</v>
      </c>
      <c r="D2859" s="1" t="s">
        <v>2920</v>
      </c>
      <c r="E2859" s="1" t="s">
        <v>56</v>
      </c>
      <c r="F2859" s="1" t="s">
        <v>57</v>
      </c>
      <c r="G2859" s="1" t="s">
        <v>42</v>
      </c>
      <c r="H2859" s="1" t="s">
        <v>63</v>
      </c>
      <c r="I2859">
        <v>5</v>
      </c>
      <c r="J2859">
        <v>4500</v>
      </c>
      <c r="K2859" s="7">
        <v>0.1</v>
      </c>
      <c r="L2859">
        <v>20250</v>
      </c>
      <c r="M2859">
        <v>4887.2299999999996</v>
      </c>
      <c r="N2859" s="7">
        <f>IFERROR(Sales_Data[[#This Row],[Profit]]/Sales_Data[[#This Row],[Sales]],0)</f>
        <v>0.24134469135802467</v>
      </c>
      <c r="O2859" s="7" t="str">
        <f>TEXT(Sales_Data[[#This Row],[Order_Date]],"mmm")</f>
        <v>Nov</v>
      </c>
      <c r="P2859" s="9" t="str">
        <f>TEXT(Sales_Data[[#This Row],[Order_Date]],"yyyy")</f>
        <v>2025</v>
      </c>
      <c r="Q2859" s="9" t="str">
        <f t="shared" si="44"/>
        <v>Existing</v>
      </c>
      <c r="R2859" s="1" t="s">
        <v>28</v>
      </c>
    </row>
    <row r="2860" spans="1:18" x14ac:dyDescent="0.35">
      <c r="A2860" s="1" t="s">
        <v>6345</v>
      </c>
      <c r="B2860" s="2">
        <v>45960</v>
      </c>
      <c r="C2860" s="1" t="s">
        <v>4306</v>
      </c>
      <c r="D2860" s="1" t="s">
        <v>6346</v>
      </c>
      <c r="E2860" s="1" t="s">
        <v>135</v>
      </c>
      <c r="F2860" s="1" t="s">
        <v>136</v>
      </c>
      <c r="G2860" s="1" t="s">
        <v>42</v>
      </c>
      <c r="H2860" s="1" t="s">
        <v>102</v>
      </c>
      <c r="I2860">
        <v>2</v>
      </c>
      <c r="J2860">
        <v>25000</v>
      </c>
      <c r="K2860" s="7">
        <v>0.15</v>
      </c>
      <c r="L2860">
        <v>42500</v>
      </c>
      <c r="M2860">
        <v>3435.69</v>
      </c>
      <c r="N2860" s="7">
        <f>IFERROR(Sales_Data[[#This Row],[Profit]]/Sales_Data[[#This Row],[Sales]],0)</f>
        <v>8.0839764705882361E-2</v>
      </c>
      <c r="O2860" s="7" t="str">
        <f>TEXT(Sales_Data[[#This Row],[Order_Date]],"mmm")</f>
        <v>Oct</v>
      </c>
      <c r="P2860" s="9" t="str">
        <f>TEXT(Sales_Data[[#This Row],[Order_Date]],"yyyy")</f>
        <v>2025</v>
      </c>
      <c r="Q2860" s="9" t="str">
        <f t="shared" si="44"/>
        <v>Existing</v>
      </c>
      <c r="R2860" s="1" t="s">
        <v>20</v>
      </c>
    </row>
    <row r="2861" spans="1:18" x14ac:dyDescent="0.35">
      <c r="A2861" s="1" t="s">
        <v>6347</v>
      </c>
      <c r="B2861" s="2">
        <v>45706</v>
      </c>
      <c r="C2861" s="1" t="s">
        <v>6348</v>
      </c>
      <c r="D2861" s="1" t="s">
        <v>1292</v>
      </c>
      <c r="E2861" s="1" t="s">
        <v>40</v>
      </c>
      <c r="F2861" s="1" t="s">
        <v>41</v>
      </c>
      <c r="G2861" s="1" t="s">
        <v>42</v>
      </c>
      <c r="H2861" s="1" t="s">
        <v>112</v>
      </c>
      <c r="I2861">
        <v>3</v>
      </c>
      <c r="J2861">
        <v>2500</v>
      </c>
      <c r="K2861" s="7">
        <v>0.05</v>
      </c>
      <c r="L2861">
        <v>7125</v>
      </c>
      <c r="M2861">
        <v>1423.24</v>
      </c>
      <c r="N2861" s="7">
        <f>IFERROR(Sales_Data[[#This Row],[Profit]]/Sales_Data[[#This Row],[Sales]],0)</f>
        <v>0.19975298245614034</v>
      </c>
      <c r="O2861" s="7" t="str">
        <f>TEXT(Sales_Data[[#This Row],[Order_Date]],"mmm")</f>
        <v>Feb</v>
      </c>
      <c r="P2861" s="9" t="str">
        <f>TEXT(Sales_Data[[#This Row],[Order_Date]],"yyyy")</f>
        <v>2025</v>
      </c>
      <c r="Q2861" s="9" t="str">
        <f t="shared" si="44"/>
        <v>Existing</v>
      </c>
      <c r="R2861" s="1" t="s">
        <v>64</v>
      </c>
    </row>
    <row r="2862" spans="1:18" x14ac:dyDescent="0.35">
      <c r="A2862" s="1" t="s">
        <v>6349</v>
      </c>
      <c r="B2862" s="2">
        <v>45954</v>
      </c>
      <c r="C2862" s="1" t="s">
        <v>3570</v>
      </c>
      <c r="D2862" s="1" t="s">
        <v>2311</v>
      </c>
      <c r="E2862" s="1" t="s">
        <v>51</v>
      </c>
      <c r="F2862" s="1" t="s">
        <v>52</v>
      </c>
      <c r="G2862" s="1" t="s">
        <v>42</v>
      </c>
      <c r="H2862" s="1" t="s">
        <v>112</v>
      </c>
      <c r="I2862">
        <v>3</v>
      </c>
      <c r="J2862">
        <v>2500</v>
      </c>
      <c r="K2862" s="7">
        <v>0</v>
      </c>
      <c r="L2862">
        <v>7500</v>
      </c>
      <c r="M2862">
        <v>616.79999999999995</v>
      </c>
      <c r="N2862" s="7">
        <f>IFERROR(Sales_Data[[#This Row],[Profit]]/Sales_Data[[#This Row],[Sales]],0)</f>
        <v>8.2239999999999994E-2</v>
      </c>
      <c r="O2862" s="7" t="str">
        <f>TEXT(Sales_Data[[#This Row],[Order_Date]],"mmm")</f>
        <v>Oct</v>
      </c>
      <c r="P2862" s="9" t="str">
        <f>TEXT(Sales_Data[[#This Row],[Order_Date]],"yyyy")</f>
        <v>2025</v>
      </c>
      <c r="Q2862" s="9" t="str">
        <f t="shared" si="44"/>
        <v>Existing</v>
      </c>
      <c r="R2862" s="1" t="s">
        <v>28</v>
      </c>
    </row>
    <row r="2863" spans="1:18" x14ac:dyDescent="0.35">
      <c r="A2863" s="1" t="s">
        <v>6350</v>
      </c>
      <c r="B2863" s="2">
        <v>45747</v>
      </c>
      <c r="C2863" s="1" t="s">
        <v>5288</v>
      </c>
      <c r="D2863" s="1" t="s">
        <v>823</v>
      </c>
      <c r="E2863" s="1" t="s">
        <v>62</v>
      </c>
      <c r="F2863" s="1" t="s">
        <v>41</v>
      </c>
      <c r="G2863" s="1" t="s">
        <v>42</v>
      </c>
      <c r="H2863" s="1" t="s">
        <v>63</v>
      </c>
      <c r="I2863">
        <v>5</v>
      </c>
      <c r="J2863">
        <v>4500</v>
      </c>
      <c r="K2863" s="7">
        <v>0</v>
      </c>
      <c r="L2863">
        <v>22500</v>
      </c>
      <c r="M2863">
        <v>3853.29</v>
      </c>
      <c r="N2863" s="7">
        <f>IFERROR(Sales_Data[[#This Row],[Profit]]/Sales_Data[[#This Row],[Sales]],0)</f>
        <v>0.17125733333333334</v>
      </c>
      <c r="O2863" s="7" t="str">
        <f>TEXT(Sales_Data[[#This Row],[Order_Date]],"mmm")</f>
        <v>Mar</v>
      </c>
      <c r="P2863" s="9" t="str">
        <f>TEXT(Sales_Data[[#This Row],[Order_Date]],"yyyy")</f>
        <v>2025</v>
      </c>
      <c r="Q2863" s="9" t="str">
        <f t="shared" si="44"/>
        <v>Existing</v>
      </c>
      <c r="R2863" s="1" t="s">
        <v>28</v>
      </c>
    </row>
    <row r="2864" spans="1:18" x14ac:dyDescent="0.35">
      <c r="A2864" s="1" t="s">
        <v>6351</v>
      </c>
      <c r="B2864" s="2">
        <v>45712</v>
      </c>
      <c r="C2864" s="1" t="s">
        <v>2605</v>
      </c>
      <c r="D2864" s="1" t="s">
        <v>6352</v>
      </c>
      <c r="E2864" s="1" t="s">
        <v>106</v>
      </c>
      <c r="F2864" s="1" t="s">
        <v>33</v>
      </c>
      <c r="G2864" s="1" t="s">
        <v>42</v>
      </c>
      <c r="H2864" s="1" t="s">
        <v>47</v>
      </c>
      <c r="I2864">
        <v>2</v>
      </c>
      <c r="J2864">
        <v>55000</v>
      </c>
      <c r="K2864" s="7">
        <v>0</v>
      </c>
      <c r="L2864">
        <v>110000</v>
      </c>
      <c r="M2864">
        <v>15351.02</v>
      </c>
      <c r="N2864" s="7">
        <f>IFERROR(Sales_Data[[#This Row],[Profit]]/Sales_Data[[#This Row],[Sales]],0)</f>
        <v>0.13955472727272727</v>
      </c>
      <c r="O2864" s="7" t="str">
        <f>TEXT(Sales_Data[[#This Row],[Order_Date]],"mmm")</f>
        <v>Feb</v>
      </c>
      <c r="P2864" s="9" t="str">
        <f>TEXT(Sales_Data[[#This Row],[Order_Date]],"yyyy")</f>
        <v>2025</v>
      </c>
      <c r="Q2864" s="9" t="str">
        <f t="shared" si="44"/>
        <v>Existing</v>
      </c>
      <c r="R2864" s="1" t="s">
        <v>28</v>
      </c>
    </row>
    <row r="2865" spans="1:18" x14ac:dyDescent="0.35">
      <c r="A2865" s="1" t="s">
        <v>6353</v>
      </c>
      <c r="B2865" s="2">
        <v>45883</v>
      </c>
      <c r="C2865" s="1" t="s">
        <v>5561</v>
      </c>
      <c r="D2865" s="1" t="s">
        <v>2123</v>
      </c>
      <c r="E2865" s="1" t="s">
        <v>81</v>
      </c>
      <c r="F2865" s="1" t="s">
        <v>33</v>
      </c>
      <c r="G2865" s="1" t="s">
        <v>26</v>
      </c>
      <c r="H2865" s="1" t="s">
        <v>27</v>
      </c>
      <c r="I2865">
        <v>3</v>
      </c>
      <c r="J2865">
        <v>1200</v>
      </c>
      <c r="K2865" s="7">
        <v>0</v>
      </c>
      <c r="L2865">
        <v>3600</v>
      </c>
      <c r="M2865">
        <v>370.06</v>
      </c>
      <c r="N2865" s="7">
        <f>IFERROR(Sales_Data[[#This Row],[Profit]]/Sales_Data[[#This Row],[Sales]],0)</f>
        <v>0.10279444444444444</v>
      </c>
      <c r="O2865" s="7" t="str">
        <f>TEXT(Sales_Data[[#This Row],[Order_Date]],"mmm")</f>
        <v>Aug</v>
      </c>
      <c r="P2865" s="9" t="str">
        <f>TEXT(Sales_Data[[#This Row],[Order_Date]],"yyyy")</f>
        <v>2025</v>
      </c>
      <c r="Q2865" s="9" t="str">
        <f t="shared" si="44"/>
        <v>Existing</v>
      </c>
      <c r="R2865" s="1" t="s">
        <v>64</v>
      </c>
    </row>
    <row r="2866" spans="1:18" x14ac:dyDescent="0.35">
      <c r="A2866" s="1" t="s">
        <v>6354</v>
      </c>
      <c r="B2866" s="2">
        <v>45741</v>
      </c>
      <c r="C2866" s="1" t="s">
        <v>6355</v>
      </c>
      <c r="D2866" s="1" t="s">
        <v>760</v>
      </c>
      <c r="E2866" s="1" t="s">
        <v>17</v>
      </c>
      <c r="F2866" s="1" t="s">
        <v>17</v>
      </c>
      <c r="G2866" s="1" t="s">
        <v>42</v>
      </c>
      <c r="H2866" s="1" t="s">
        <v>112</v>
      </c>
      <c r="I2866">
        <v>5</v>
      </c>
      <c r="J2866">
        <v>2500</v>
      </c>
      <c r="K2866" s="7">
        <v>0.1</v>
      </c>
      <c r="L2866">
        <v>11250</v>
      </c>
      <c r="M2866">
        <v>2692.25</v>
      </c>
      <c r="N2866" s="7">
        <f>IFERROR(Sales_Data[[#This Row],[Profit]]/Sales_Data[[#This Row],[Sales]],0)</f>
        <v>0.23931111111111111</v>
      </c>
      <c r="O2866" s="7" t="str">
        <f>TEXT(Sales_Data[[#This Row],[Order_Date]],"mmm")</f>
        <v>Mar</v>
      </c>
      <c r="P2866" s="9" t="str">
        <f>TEXT(Sales_Data[[#This Row],[Order_Date]],"yyyy")</f>
        <v>2025</v>
      </c>
      <c r="Q2866" s="9" t="str">
        <f t="shared" si="44"/>
        <v>Existing</v>
      </c>
      <c r="R2866" s="1" t="s">
        <v>20</v>
      </c>
    </row>
    <row r="2867" spans="1:18" x14ac:dyDescent="0.35">
      <c r="A2867" s="1" t="s">
        <v>6356</v>
      </c>
      <c r="B2867" s="2">
        <v>45966</v>
      </c>
      <c r="C2867" s="1" t="s">
        <v>2342</v>
      </c>
      <c r="D2867" s="1" t="s">
        <v>980</v>
      </c>
      <c r="E2867" s="1" t="s">
        <v>119</v>
      </c>
      <c r="F2867" s="1" t="s">
        <v>33</v>
      </c>
      <c r="G2867" s="1" t="s">
        <v>26</v>
      </c>
      <c r="H2867" s="1" t="s">
        <v>128</v>
      </c>
      <c r="I2867">
        <v>5</v>
      </c>
      <c r="J2867">
        <v>900</v>
      </c>
      <c r="K2867" s="7">
        <v>0</v>
      </c>
      <c r="L2867">
        <v>4500</v>
      </c>
      <c r="M2867">
        <v>668.57</v>
      </c>
      <c r="N2867" s="7">
        <f>IFERROR(Sales_Data[[#This Row],[Profit]]/Sales_Data[[#This Row],[Sales]],0)</f>
        <v>0.14857111111111113</v>
      </c>
      <c r="O2867" s="7" t="str">
        <f>TEXT(Sales_Data[[#This Row],[Order_Date]],"mmm")</f>
        <v>Nov</v>
      </c>
      <c r="P2867" s="9" t="str">
        <f>TEXT(Sales_Data[[#This Row],[Order_Date]],"yyyy")</f>
        <v>2025</v>
      </c>
      <c r="Q2867" s="9" t="str">
        <f t="shared" si="44"/>
        <v>Existing</v>
      </c>
      <c r="R2867" s="1" t="s">
        <v>64</v>
      </c>
    </row>
    <row r="2868" spans="1:18" x14ac:dyDescent="0.35">
      <c r="A2868" s="1" t="s">
        <v>6357</v>
      </c>
      <c r="B2868" s="2">
        <v>46019</v>
      </c>
      <c r="C2868" s="1" t="s">
        <v>6358</v>
      </c>
      <c r="D2868" s="1" t="s">
        <v>1266</v>
      </c>
      <c r="E2868" s="1" t="s">
        <v>111</v>
      </c>
      <c r="F2868" s="1" t="s">
        <v>33</v>
      </c>
      <c r="G2868" s="1" t="s">
        <v>120</v>
      </c>
      <c r="H2868" s="1" t="s">
        <v>121</v>
      </c>
      <c r="I2868">
        <v>1</v>
      </c>
      <c r="J2868">
        <v>2800</v>
      </c>
      <c r="K2868" s="7">
        <v>0.1</v>
      </c>
      <c r="L2868">
        <v>2520</v>
      </c>
      <c r="M2868">
        <v>566.37</v>
      </c>
      <c r="N2868" s="7">
        <f>IFERROR(Sales_Data[[#This Row],[Profit]]/Sales_Data[[#This Row],[Sales]],0)</f>
        <v>0.22475000000000001</v>
      </c>
      <c r="O2868" s="7" t="str">
        <f>TEXT(Sales_Data[[#This Row],[Order_Date]],"mmm")</f>
        <v>Dec</v>
      </c>
      <c r="P2868" s="9" t="str">
        <f>TEXT(Sales_Data[[#This Row],[Order_Date]],"yyyy")</f>
        <v>2025</v>
      </c>
      <c r="Q2868" s="9" t="str">
        <f t="shared" si="44"/>
        <v>New</v>
      </c>
      <c r="R2868" s="1" t="s">
        <v>28</v>
      </c>
    </row>
    <row r="2869" spans="1:18" x14ac:dyDescent="0.35">
      <c r="A2869" s="1" t="s">
        <v>6359</v>
      </c>
      <c r="B2869" s="2">
        <v>45820</v>
      </c>
      <c r="C2869" s="1" t="s">
        <v>5067</v>
      </c>
      <c r="D2869" s="1" t="s">
        <v>2250</v>
      </c>
      <c r="E2869" s="1" t="s">
        <v>111</v>
      </c>
      <c r="F2869" s="1" t="s">
        <v>33</v>
      </c>
      <c r="G2869" s="1" t="s">
        <v>34</v>
      </c>
      <c r="H2869" s="1" t="s">
        <v>35</v>
      </c>
      <c r="I2869">
        <v>4</v>
      </c>
      <c r="J2869">
        <v>9000</v>
      </c>
      <c r="K2869" s="7">
        <v>0</v>
      </c>
      <c r="L2869">
        <v>36000</v>
      </c>
      <c r="M2869">
        <v>8564.09</v>
      </c>
      <c r="N2869" s="7">
        <f>IFERROR(Sales_Data[[#This Row],[Profit]]/Sales_Data[[#This Row],[Sales]],0)</f>
        <v>0.23789138888888889</v>
      </c>
      <c r="O2869" s="7" t="str">
        <f>TEXT(Sales_Data[[#This Row],[Order_Date]],"mmm")</f>
        <v>Jun</v>
      </c>
      <c r="P2869" s="9" t="str">
        <f>TEXT(Sales_Data[[#This Row],[Order_Date]],"yyyy")</f>
        <v>2025</v>
      </c>
      <c r="Q2869" s="9" t="str">
        <f t="shared" si="44"/>
        <v>Existing</v>
      </c>
      <c r="R2869" s="1" t="s">
        <v>28</v>
      </c>
    </row>
    <row r="2870" spans="1:18" x14ac:dyDescent="0.35">
      <c r="A2870" s="1" t="s">
        <v>6360</v>
      </c>
      <c r="B2870" s="2">
        <v>45908</v>
      </c>
      <c r="C2870" s="1" t="s">
        <v>4733</v>
      </c>
      <c r="D2870" s="1" t="s">
        <v>6361</v>
      </c>
      <c r="E2870" s="1" t="s">
        <v>40</v>
      </c>
      <c r="F2870" s="1" t="s">
        <v>41</v>
      </c>
      <c r="G2870" s="1" t="s">
        <v>120</v>
      </c>
      <c r="H2870" s="1" t="s">
        <v>146</v>
      </c>
      <c r="I2870">
        <v>2</v>
      </c>
      <c r="J2870">
        <v>800</v>
      </c>
      <c r="K2870" s="7">
        <v>0.05</v>
      </c>
      <c r="L2870">
        <v>1520</v>
      </c>
      <c r="M2870">
        <v>177.61</v>
      </c>
      <c r="N2870" s="7">
        <f>IFERROR(Sales_Data[[#This Row],[Profit]]/Sales_Data[[#This Row],[Sales]],0)</f>
        <v>0.11684868421052633</v>
      </c>
      <c r="O2870" s="7" t="str">
        <f>TEXT(Sales_Data[[#This Row],[Order_Date]],"mmm")</f>
        <v>Sep</v>
      </c>
      <c r="P2870" s="9" t="str">
        <f>TEXT(Sales_Data[[#This Row],[Order_Date]],"yyyy")</f>
        <v>2025</v>
      </c>
      <c r="Q2870" s="9" t="str">
        <f t="shared" si="44"/>
        <v>Existing</v>
      </c>
      <c r="R2870" s="1" t="s">
        <v>36</v>
      </c>
    </row>
    <row r="2871" spans="1:18" x14ac:dyDescent="0.35">
      <c r="A2871" s="1" t="s">
        <v>6362</v>
      </c>
      <c r="B2871" s="2">
        <v>45742</v>
      </c>
      <c r="C2871" s="1" t="s">
        <v>4801</v>
      </c>
      <c r="D2871" s="1" t="s">
        <v>1777</v>
      </c>
      <c r="E2871" s="1" t="s">
        <v>86</v>
      </c>
      <c r="F2871" s="1" t="s">
        <v>25</v>
      </c>
      <c r="G2871" s="1" t="s">
        <v>34</v>
      </c>
      <c r="H2871" s="1" t="s">
        <v>77</v>
      </c>
      <c r="I2871">
        <v>2</v>
      </c>
      <c r="J2871">
        <v>22000</v>
      </c>
      <c r="K2871" s="7">
        <v>0.05</v>
      </c>
      <c r="L2871">
        <v>41800</v>
      </c>
      <c r="M2871">
        <v>7590.15</v>
      </c>
      <c r="N2871" s="7">
        <f>IFERROR(Sales_Data[[#This Row],[Profit]]/Sales_Data[[#This Row],[Sales]],0)</f>
        <v>0.18158253588516746</v>
      </c>
      <c r="O2871" s="7" t="str">
        <f>TEXT(Sales_Data[[#This Row],[Order_Date]],"mmm")</f>
        <v>Mar</v>
      </c>
      <c r="P2871" s="9" t="str">
        <f>TEXT(Sales_Data[[#This Row],[Order_Date]],"yyyy")</f>
        <v>2025</v>
      </c>
      <c r="Q2871" s="9" t="str">
        <f t="shared" si="44"/>
        <v>Existing</v>
      </c>
      <c r="R2871" s="1" t="s">
        <v>28</v>
      </c>
    </row>
    <row r="2872" spans="1:18" x14ac:dyDescent="0.35">
      <c r="A2872" s="1" t="s">
        <v>6363</v>
      </c>
      <c r="B2872" s="2">
        <v>45952</v>
      </c>
      <c r="C2872" s="1" t="s">
        <v>104</v>
      </c>
      <c r="D2872" s="1" t="s">
        <v>6364</v>
      </c>
      <c r="E2872" s="1" t="s">
        <v>86</v>
      </c>
      <c r="F2872" s="1" t="s">
        <v>25</v>
      </c>
      <c r="G2872" s="1" t="s">
        <v>120</v>
      </c>
      <c r="H2872" s="1" t="s">
        <v>217</v>
      </c>
      <c r="I2872">
        <v>1</v>
      </c>
      <c r="J2872">
        <v>3200</v>
      </c>
      <c r="K2872" s="7">
        <v>0.1</v>
      </c>
      <c r="L2872">
        <v>2880</v>
      </c>
      <c r="M2872">
        <v>465.23</v>
      </c>
      <c r="N2872" s="7">
        <f>IFERROR(Sales_Data[[#This Row],[Profit]]/Sales_Data[[#This Row],[Sales]],0)</f>
        <v>0.16153819444444445</v>
      </c>
      <c r="O2872" s="7" t="str">
        <f>TEXT(Sales_Data[[#This Row],[Order_Date]],"mmm")</f>
        <v>Oct</v>
      </c>
      <c r="P2872" s="9" t="str">
        <f>TEXT(Sales_Data[[#This Row],[Order_Date]],"yyyy")</f>
        <v>2025</v>
      </c>
      <c r="Q2872" s="9" t="str">
        <f t="shared" si="44"/>
        <v>New</v>
      </c>
      <c r="R2872" s="1" t="s">
        <v>36</v>
      </c>
    </row>
    <row r="2873" spans="1:18" x14ac:dyDescent="0.35">
      <c r="A2873" s="1" t="s">
        <v>6365</v>
      </c>
      <c r="B2873" s="2">
        <v>45915</v>
      </c>
      <c r="C2873" s="1" t="s">
        <v>2092</v>
      </c>
      <c r="D2873" s="1" t="s">
        <v>6366</v>
      </c>
      <c r="E2873" s="1" t="s">
        <v>24</v>
      </c>
      <c r="F2873" s="1" t="s">
        <v>25</v>
      </c>
      <c r="G2873" s="1" t="s">
        <v>42</v>
      </c>
      <c r="H2873" s="1" t="s">
        <v>63</v>
      </c>
      <c r="I2873">
        <v>1</v>
      </c>
      <c r="J2873">
        <v>4500</v>
      </c>
      <c r="K2873" s="7">
        <v>0.05</v>
      </c>
      <c r="L2873">
        <v>4275</v>
      </c>
      <c r="M2873">
        <v>505.52</v>
      </c>
      <c r="N2873" s="7">
        <f>IFERROR(Sales_Data[[#This Row],[Profit]]/Sales_Data[[#This Row],[Sales]],0)</f>
        <v>0.11825029239766081</v>
      </c>
      <c r="O2873" s="7" t="str">
        <f>TEXT(Sales_Data[[#This Row],[Order_Date]],"mmm")</f>
        <v>Sep</v>
      </c>
      <c r="P2873" s="9" t="str">
        <f>TEXT(Sales_Data[[#This Row],[Order_Date]],"yyyy")</f>
        <v>2025</v>
      </c>
      <c r="Q2873" s="9" t="str">
        <f t="shared" si="44"/>
        <v>New</v>
      </c>
      <c r="R2873" s="1" t="s">
        <v>20</v>
      </c>
    </row>
    <row r="2874" spans="1:18" x14ac:dyDescent="0.35">
      <c r="A2874" s="1" t="s">
        <v>6367</v>
      </c>
      <c r="B2874" s="2">
        <v>45771</v>
      </c>
      <c r="C2874" s="1" t="s">
        <v>1055</v>
      </c>
      <c r="D2874" s="1" t="s">
        <v>1012</v>
      </c>
      <c r="E2874" s="1" t="s">
        <v>71</v>
      </c>
      <c r="F2874" s="1" t="s">
        <v>33</v>
      </c>
      <c r="G2874" s="1" t="s">
        <v>120</v>
      </c>
      <c r="H2874" s="1" t="s">
        <v>217</v>
      </c>
      <c r="I2874">
        <v>5</v>
      </c>
      <c r="J2874">
        <v>3200</v>
      </c>
      <c r="K2874" s="7">
        <v>0.15</v>
      </c>
      <c r="L2874">
        <v>13600</v>
      </c>
      <c r="M2874">
        <v>1756.87</v>
      </c>
      <c r="N2874" s="7">
        <f>IFERROR(Sales_Data[[#This Row],[Profit]]/Sales_Data[[#This Row],[Sales]],0)</f>
        <v>0.12918161764705882</v>
      </c>
      <c r="O2874" s="7" t="str">
        <f>TEXT(Sales_Data[[#This Row],[Order_Date]],"mmm")</f>
        <v>Apr</v>
      </c>
      <c r="P2874" s="9" t="str">
        <f>TEXT(Sales_Data[[#This Row],[Order_Date]],"yyyy")</f>
        <v>2025</v>
      </c>
      <c r="Q2874" s="9" t="str">
        <f t="shared" si="44"/>
        <v>Existing</v>
      </c>
      <c r="R2874" s="1" t="s">
        <v>36</v>
      </c>
    </row>
    <row r="2875" spans="1:18" x14ac:dyDescent="0.35">
      <c r="A2875" s="1" t="s">
        <v>6368</v>
      </c>
      <c r="B2875" s="2">
        <v>45665</v>
      </c>
      <c r="C2875" s="1" t="s">
        <v>6369</v>
      </c>
      <c r="D2875" s="1" t="s">
        <v>913</v>
      </c>
      <c r="E2875" s="1" t="s">
        <v>32</v>
      </c>
      <c r="F2875" s="1" t="s">
        <v>33</v>
      </c>
      <c r="G2875" s="1" t="s">
        <v>26</v>
      </c>
      <c r="H2875" s="1" t="s">
        <v>128</v>
      </c>
      <c r="I2875">
        <v>3</v>
      </c>
      <c r="J2875">
        <v>900</v>
      </c>
      <c r="K2875" s="7">
        <v>0</v>
      </c>
      <c r="L2875">
        <v>2700</v>
      </c>
      <c r="M2875">
        <v>550.85</v>
      </c>
      <c r="N2875" s="7">
        <f>IFERROR(Sales_Data[[#This Row],[Profit]]/Sales_Data[[#This Row],[Sales]],0)</f>
        <v>0.20401851851851852</v>
      </c>
      <c r="O2875" s="7" t="str">
        <f>TEXT(Sales_Data[[#This Row],[Order_Date]],"mmm")</f>
        <v>Jan</v>
      </c>
      <c r="P2875" s="9" t="str">
        <f>TEXT(Sales_Data[[#This Row],[Order_Date]],"yyyy")</f>
        <v>2025</v>
      </c>
      <c r="Q2875" s="9" t="str">
        <f t="shared" si="44"/>
        <v>Existing</v>
      </c>
      <c r="R2875" s="1" t="s">
        <v>28</v>
      </c>
    </row>
    <row r="2876" spans="1:18" x14ac:dyDescent="0.35">
      <c r="A2876" s="1" t="s">
        <v>6370</v>
      </c>
      <c r="B2876" s="2">
        <v>45677</v>
      </c>
      <c r="C2876" s="1" t="s">
        <v>4724</v>
      </c>
      <c r="D2876" s="1" t="s">
        <v>6371</v>
      </c>
      <c r="E2876" s="1" t="s">
        <v>160</v>
      </c>
      <c r="F2876" s="1" t="s">
        <v>161</v>
      </c>
      <c r="G2876" s="1" t="s">
        <v>34</v>
      </c>
      <c r="H2876" s="1" t="s">
        <v>35</v>
      </c>
      <c r="I2876">
        <v>5</v>
      </c>
      <c r="J2876">
        <v>9000</v>
      </c>
      <c r="K2876" s="7">
        <v>0.1</v>
      </c>
      <c r="L2876">
        <v>40500</v>
      </c>
      <c r="M2876">
        <v>4152.57</v>
      </c>
      <c r="N2876" s="7">
        <f>IFERROR(Sales_Data[[#This Row],[Profit]]/Sales_Data[[#This Row],[Sales]],0)</f>
        <v>0.10253259259259259</v>
      </c>
      <c r="O2876" s="7" t="str">
        <f>TEXT(Sales_Data[[#This Row],[Order_Date]],"mmm")</f>
        <v>Jan</v>
      </c>
      <c r="P2876" s="9" t="str">
        <f>TEXT(Sales_Data[[#This Row],[Order_Date]],"yyyy")</f>
        <v>2025</v>
      </c>
      <c r="Q2876" s="9" t="str">
        <f t="shared" si="44"/>
        <v>Existing</v>
      </c>
      <c r="R2876" s="1" t="s">
        <v>64</v>
      </c>
    </row>
    <row r="2877" spans="1:18" x14ac:dyDescent="0.35">
      <c r="A2877" s="1" t="s">
        <v>6372</v>
      </c>
      <c r="B2877" s="2">
        <v>45675</v>
      </c>
      <c r="C2877" s="1" t="s">
        <v>3018</v>
      </c>
      <c r="D2877" s="1" t="s">
        <v>4701</v>
      </c>
      <c r="E2877" s="1" t="s">
        <v>71</v>
      </c>
      <c r="F2877" s="1" t="s">
        <v>33</v>
      </c>
      <c r="G2877" s="1" t="s">
        <v>42</v>
      </c>
      <c r="H2877" s="1" t="s">
        <v>47</v>
      </c>
      <c r="I2877">
        <v>5</v>
      </c>
      <c r="J2877">
        <v>55000</v>
      </c>
      <c r="K2877" s="7">
        <v>0.05</v>
      </c>
      <c r="L2877">
        <v>261250</v>
      </c>
      <c r="M2877">
        <v>22768.25</v>
      </c>
      <c r="N2877" s="7">
        <f>IFERROR(Sales_Data[[#This Row],[Profit]]/Sales_Data[[#This Row],[Sales]],0)</f>
        <v>8.7151196172248799E-2</v>
      </c>
      <c r="O2877" s="7" t="str">
        <f>TEXT(Sales_Data[[#This Row],[Order_Date]],"mmm")</f>
        <v>Jan</v>
      </c>
      <c r="P2877" s="9" t="str">
        <f>TEXT(Sales_Data[[#This Row],[Order_Date]],"yyyy")</f>
        <v>2025</v>
      </c>
      <c r="Q2877" s="9" t="str">
        <f t="shared" si="44"/>
        <v>Existing</v>
      </c>
      <c r="R2877" s="1" t="s">
        <v>28</v>
      </c>
    </row>
    <row r="2878" spans="1:18" x14ac:dyDescent="0.35">
      <c r="A2878" s="1" t="s">
        <v>6373</v>
      </c>
      <c r="B2878" s="2">
        <v>46012</v>
      </c>
      <c r="C2878" s="1" t="s">
        <v>3550</v>
      </c>
      <c r="D2878" s="1" t="s">
        <v>6374</v>
      </c>
      <c r="E2878" s="1" t="s">
        <v>106</v>
      </c>
      <c r="F2878" s="1" t="s">
        <v>33</v>
      </c>
      <c r="G2878" s="1" t="s">
        <v>120</v>
      </c>
      <c r="H2878" s="1" t="s">
        <v>217</v>
      </c>
      <c r="I2878">
        <v>1</v>
      </c>
      <c r="J2878">
        <v>3200</v>
      </c>
      <c r="K2878" s="7">
        <v>0</v>
      </c>
      <c r="L2878">
        <v>3200</v>
      </c>
      <c r="M2878">
        <v>763.64</v>
      </c>
      <c r="N2878" s="7">
        <f>IFERROR(Sales_Data[[#This Row],[Profit]]/Sales_Data[[#This Row],[Sales]],0)</f>
        <v>0.2386375</v>
      </c>
      <c r="O2878" s="7" t="str">
        <f>TEXT(Sales_Data[[#This Row],[Order_Date]],"mmm")</f>
        <v>Dec</v>
      </c>
      <c r="P2878" s="9" t="str">
        <f>TEXT(Sales_Data[[#This Row],[Order_Date]],"yyyy")</f>
        <v>2025</v>
      </c>
      <c r="Q2878" s="9" t="str">
        <f t="shared" si="44"/>
        <v>New</v>
      </c>
      <c r="R2878" s="1" t="s">
        <v>28</v>
      </c>
    </row>
    <row r="2879" spans="1:18" x14ac:dyDescent="0.35">
      <c r="A2879" s="1" t="s">
        <v>6375</v>
      </c>
      <c r="B2879" s="2">
        <v>45901</v>
      </c>
      <c r="C2879" s="1" t="s">
        <v>5198</v>
      </c>
      <c r="D2879" s="1" t="s">
        <v>5576</v>
      </c>
      <c r="E2879" s="1" t="s">
        <v>71</v>
      </c>
      <c r="F2879" s="1" t="s">
        <v>33</v>
      </c>
      <c r="G2879" s="1" t="s">
        <v>34</v>
      </c>
      <c r="H2879" s="1" t="s">
        <v>77</v>
      </c>
      <c r="I2879">
        <v>4</v>
      </c>
      <c r="J2879">
        <v>22000</v>
      </c>
      <c r="K2879" s="7">
        <v>0.1</v>
      </c>
      <c r="L2879">
        <v>79200</v>
      </c>
      <c r="M2879">
        <v>11863.36</v>
      </c>
      <c r="N2879" s="7">
        <f>IFERROR(Sales_Data[[#This Row],[Profit]]/Sales_Data[[#This Row],[Sales]],0)</f>
        <v>0.149789898989899</v>
      </c>
      <c r="O2879" s="7" t="str">
        <f>TEXT(Sales_Data[[#This Row],[Order_Date]],"mmm")</f>
        <v>Sep</v>
      </c>
      <c r="P2879" s="9" t="str">
        <f>TEXT(Sales_Data[[#This Row],[Order_Date]],"yyyy")</f>
        <v>2025</v>
      </c>
      <c r="Q2879" s="9" t="str">
        <f t="shared" si="44"/>
        <v>Existing</v>
      </c>
      <c r="R2879" s="1" t="s">
        <v>28</v>
      </c>
    </row>
    <row r="2880" spans="1:18" x14ac:dyDescent="0.35">
      <c r="A2880" s="1" t="s">
        <v>6376</v>
      </c>
      <c r="B2880" s="2">
        <v>45952</v>
      </c>
      <c r="C2880" s="1" t="s">
        <v>1584</v>
      </c>
      <c r="D2880" s="1" t="s">
        <v>2998</v>
      </c>
      <c r="E2880" s="1" t="s">
        <v>24</v>
      </c>
      <c r="F2880" s="1" t="s">
        <v>25</v>
      </c>
      <c r="G2880" s="1" t="s">
        <v>26</v>
      </c>
      <c r="H2880" s="1" t="s">
        <v>58</v>
      </c>
      <c r="I2880">
        <v>3</v>
      </c>
      <c r="J2880">
        <v>1400</v>
      </c>
      <c r="K2880" s="7">
        <v>0.05</v>
      </c>
      <c r="L2880">
        <v>3990</v>
      </c>
      <c r="M2880">
        <v>935.55</v>
      </c>
      <c r="N2880" s="7">
        <f>IFERROR(Sales_Data[[#This Row],[Profit]]/Sales_Data[[#This Row],[Sales]],0)</f>
        <v>0.23447368421052631</v>
      </c>
      <c r="O2880" s="7" t="str">
        <f>TEXT(Sales_Data[[#This Row],[Order_Date]],"mmm")</f>
        <v>Oct</v>
      </c>
      <c r="P2880" s="9" t="str">
        <f>TEXT(Sales_Data[[#This Row],[Order_Date]],"yyyy")</f>
        <v>2025</v>
      </c>
      <c r="Q2880" s="9" t="str">
        <f t="shared" si="44"/>
        <v>Existing</v>
      </c>
      <c r="R2880" s="1" t="s">
        <v>64</v>
      </c>
    </row>
    <row r="2881" spans="1:18" x14ac:dyDescent="0.35">
      <c r="A2881" s="1" t="s">
        <v>6377</v>
      </c>
      <c r="B2881" s="2">
        <v>45773</v>
      </c>
      <c r="C2881" s="1" t="s">
        <v>6378</v>
      </c>
      <c r="D2881" s="1" t="s">
        <v>5004</v>
      </c>
      <c r="E2881" s="1" t="s">
        <v>160</v>
      </c>
      <c r="F2881" s="1" t="s">
        <v>161</v>
      </c>
      <c r="G2881" s="1" t="s">
        <v>120</v>
      </c>
      <c r="H2881" s="1" t="s">
        <v>143</v>
      </c>
      <c r="I2881">
        <v>2</v>
      </c>
      <c r="J2881">
        <v>1800</v>
      </c>
      <c r="K2881" s="7">
        <v>0.15</v>
      </c>
      <c r="L2881">
        <v>3060</v>
      </c>
      <c r="M2881">
        <v>713.7</v>
      </c>
      <c r="N2881" s="7">
        <f>IFERROR(Sales_Data[[#This Row],[Profit]]/Sales_Data[[#This Row],[Sales]],0)</f>
        <v>0.23323529411764707</v>
      </c>
      <c r="O2881" s="7" t="str">
        <f>TEXT(Sales_Data[[#This Row],[Order_Date]],"mmm")</f>
        <v>Apr</v>
      </c>
      <c r="P2881" s="9" t="str">
        <f>TEXT(Sales_Data[[#This Row],[Order_Date]],"yyyy")</f>
        <v>2025</v>
      </c>
      <c r="Q2881" s="9" t="str">
        <f t="shared" si="44"/>
        <v>Existing</v>
      </c>
      <c r="R2881" s="1" t="s">
        <v>64</v>
      </c>
    </row>
    <row r="2882" spans="1:18" x14ac:dyDescent="0.35">
      <c r="A2882" s="1" t="s">
        <v>6379</v>
      </c>
      <c r="B2882" s="2">
        <v>45978</v>
      </c>
      <c r="C2882" s="1" t="s">
        <v>2649</v>
      </c>
      <c r="D2882" s="1" t="s">
        <v>3691</v>
      </c>
      <c r="E2882" s="1" t="s">
        <v>106</v>
      </c>
      <c r="F2882" s="1" t="s">
        <v>33</v>
      </c>
      <c r="G2882" s="1" t="s">
        <v>26</v>
      </c>
      <c r="H2882" s="1" t="s">
        <v>58</v>
      </c>
      <c r="I2882">
        <v>2</v>
      </c>
      <c r="J2882">
        <v>1400</v>
      </c>
      <c r="K2882" s="7">
        <v>0.05</v>
      </c>
      <c r="L2882">
        <v>2660</v>
      </c>
      <c r="M2882">
        <v>294.48</v>
      </c>
      <c r="N2882" s="7">
        <f>IFERROR(Sales_Data[[#This Row],[Profit]]/Sales_Data[[#This Row],[Sales]],0)</f>
        <v>0.11070676691729324</v>
      </c>
      <c r="O2882" s="7" t="str">
        <f>TEXT(Sales_Data[[#This Row],[Order_Date]],"mmm")</f>
        <v>Nov</v>
      </c>
      <c r="P2882" s="9" t="str">
        <f>TEXT(Sales_Data[[#This Row],[Order_Date]],"yyyy")</f>
        <v>2025</v>
      </c>
      <c r="Q2882" s="9" t="str">
        <f t="shared" ref="Q2882:Q2945" si="45">IF(I2882&gt;1,"Existing","New")</f>
        <v>Existing</v>
      </c>
      <c r="R2882" s="1" t="s">
        <v>36</v>
      </c>
    </row>
    <row r="2883" spans="1:18" x14ac:dyDescent="0.35">
      <c r="A2883" s="1" t="s">
        <v>6380</v>
      </c>
      <c r="B2883" s="2">
        <v>45800</v>
      </c>
      <c r="C2883" s="1" t="s">
        <v>6381</v>
      </c>
      <c r="D2883" s="1" t="s">
        <v>6382</v>
      </c>
      <c r="E2883" s="1" t="s">
        <v>56</v>
      </c>
      <c r="F2883" s="1" t="s">
        <v>57</v>
      </c>
      <c r="G2883" s="1" t="s">
        <v>120</v>
      </c>
      <c r="H2883" s="1" t="s">
        <v>143</v>
      </c>
      <c r="I2883">
        <v>3</v>
      </c>
      <c r="J2883">
        <v>1800</v>
      </c>
      <c r="K2883" s="7">
        <v>0.05</v>
      </c>
      <c r="L2883">
        <v>5130</v>
      </c>
      <c r="M2883">
        <v>461.19</v>
      </c>
      <c r="N2883" s="7">
        <f>IFERROR(Sales_Data[[#This Row],[Profit]]/Sales_Data[[#This Row],[Sales]],0)</f>
        <v>8.9900584795321634E-2</v>
      </c>
      <c r="O2883" s="7" t="str">
        <f>TEXT(Sales_Data[[#This Row],[Order_Date]],"mmm")</f>
        <v>May</v>
      </c>
      <c r="P2883" s="9" t="str">
        <f>TEXT(Sales_Data[[#This Row],[Order_Date]],"yyyy")</f>
        <v>2025</v>
      </c>
      <c r="Q2883" s="9" t="str">
        <f t="shared" si="45"/>
        <v>Existing</v>
      </c>
      <c r="R2883" s="1" t="s">
        <v>20</v>
      </c>
    </row>
    <row r="2884" spans="1:18" x14ac:dyDescent="0.35">
      <c r="A2884" s="1" t="s">
        <v>6383</v>
      </c>
      <c r="B2884" s="2">
        <v>45831</v>
      </c>
      <c r="C2884" s="1" t="s">
        <v>3670</v>
      </c>
      <c r="D2884" s="1" t="s">
        <v>3234</v>
      </c>
      <c r="E2884" s="1" t="s">
        <v>32</v>
      </c>
      <c r="F2884" s="1" t="s">
        <v>33</v>
      </c>
      <c r="G2884" s="1" t="s">
        <v>42</v>
      </c>
      <c r="H2884" s="1" t="s">
        <v>102</v>
      </c>
      <c r="I2884">
        <v>1</v>
      </c>
      <c r="J2884">
        <v>25000</v>
      </c>
      <c r="K2884" s="7">
        <v>0</v>
      </c>
      <c r="L2884">
        <v>25000</v>
      </c>
      <c r="M2884">
        <v>3412.01</v>
      </c>
      <c r="N2884" s="7">
        <f>IFERROR(Sales_Data[[#This Row],[Profit]]/Sales_Data[[#This Row],[Sales]],0)</f>
        <v>0.1364804</v>
      </c>
      <c r="O2884" s="7" t="str">
        <f>TEXT(Sales_Data[[#This Row],[Order_Date]],"mmm")</f>
        <v>Jun</v>
      </c>
      <c r="P2884" s="9" t="str">
        <f>TEXT(Sales_Data[[#This Row],[Order_Date]],"yyyy")</f>
        <v>2025</v>
      </c>
      <c r="Q2884" s="9" t="str">
        <f t="shared" si="45"/>
        <v>New</v>
      </c>
      <c r="R2884" s="1" t="s">
        <v>36</v>
      </c>
    </row>
    <row r="2885" spans="1:18" x14ac:dyDescent="0.35">
      <c r="A2885" s="1" t="s">
        <v>6384</v>
      </c>
      <c r="B2885" s="2">
        <v>45900</v>
      </c>
      <c r="C2885" s="1" t="s">
        <v>3343</v>
      </c>
      <c r="D2885" s="1" t="s">
        <v>6385</v>
      </c>
      <c r="E2885" s="1" t="s">
        <v>119</v>
      </c>
      <c r="F2885" s="1" t="s">
        <v>33</v>
      </c>
      <c r="G2885" s="1" t="s">
        <v>26</v>
      </c>
      <c r="H2885" s="1" t="s">
        <v>82</v>
      </c>
      <c r="I2885">
        <v>2</v>
      </c>
      <c r="J2885">
        <v>450</v>
      </c>
      <c r="K2885" s="7">
        <v>0.15</v>
      </c>
      <c r="L2885">
        <v>765</v>
      </c>
      <c r="M2885">
        <v>94.55</v>
      </c>
      <c r="N2885" s="7">
        <f>IFERROR(Sales_Data[[#This Row],[Profit]]/Sales_Data[[#This Row],[Sales]],0)</f>
        <v>0.12359477124183006</v>
      </c>
      <c r="O2885" s="7" t="str">
        <f>TEXT(Sales_Data[[#This Row],[Order_Date]],"mmm")</f>
        <v>Aug</v>
      </c>
      <c r="P2885" s="9" t="str">
        <f>TEXT(Sales_Data[[#This Row],[Order_Date]],"yyyy")</f>
        <v>2025</v>
      </c>
      <c r="Q2885" s="9" t="str">
        <f t="shared" si="45"/>
        <v>Existing</v>
      </c>
      <c r="R2885" s="1" t="s">
        <v>73</v>
      </c>
    </row>
    <row r="2886" spans="1:18" x14ac:dyDescent="0.35">
      <c r="A2886" s="1" t="s">
        <v>6386</v>
      </c>
      <c r="B2886" s="2">
        <v>45963</v>
      </c>
      <c r="C2886" s="1" t="s">
        <v>15</v>
      </c>
      <c r="D2886" s="1" t="s">
        <v>1777</v>
      </c>
      <c r="E2886" s="1" t="s">
        <v>51</v>
      </c>
      <c r="F2886" s="1" t="s">
        <v>52</v>
      </c>
      <c r="G2886" s="1" t="s">
        <v>18</v>
      </c>
      <c r="H2886" s="1" t="s">
        <v>292</v>
      </c>
      <c r="I2886">
        <v>2</v>
      </c>
      <c r="J2886">
        <v>500</v>
      </c>
      <c r="K2886" s="7">
        <v>0.05</v>
      </c>
      <c r="L2886">
        <v>950</v>
      </c>
      <c r="M2886">
        <v>174.21</v>
      </c>
      <c r="N2886" s="7">
        <f>IFERROR(Sales_Data[[#This Row],[Profit]]/Sales_Data[[#This Row],[Sales]],0)</f>
        <v>0.18337894736842106</v>
      </c>
      <c r="O2886" s="7" t="str">
        <f>TEXT(Sales_Data[[#This Row],[Order_Date]],"mmm")</f>
        <v>Nov</v>
      </c>
      <c r="P2886" s="9" t="str">
        <f>TEXT(Sales_Data[[#This Row],[Order_Date]],"yyyy")</f>
        <v>2025</v>
      </c>
      <c r="Q2886" s="9" t="str">
        <f t="shared" si="45"/>
        <v>Existing</v>
      </c>
      <c r="R2886" s="1" t="s">
        <v>20</v>
      </c>
    </row>
    <row r="2887" spans="1:18" x14ac:dyDescent="0.35">
      <c r="A2887" s="1" t="s">
        <v>6387</v>
      </c>
      <c r="B2887" s="2">
        <v>45810</v>
      </c>
      <c r="C2887" s="1" t="s">
        <v>5623</v>
      </c>
      <c r="D2887" s="1" t="s">
        <v>6388</v>
      </c>
      <c r="E2887" s="1" t="s">
        <v>106</v>
      </c>
      <c r="F2887" s="1" t="s">
        <v>33</v>
      </c>
      <c r="G2887" s="1" t="s">
        <v>26</v>
      </c>
      <c r="H2887" s="1" t="s">
        <v>128</v>
      </c>
      <c r="I2887">
        <v>3</v>
      </c>
      <c r="J2887">
        <v>900</v>
      </c>
      <c r="K2887" s="7">
        <v>0.1</v>
      </c>
      <c r="L2887">
        <v>2430</v>
      </c>
      <c r="M2887">
        <v>217.36</v>
      </c>
      <c r="N2887" s="7">
        <f>IFERROR(Sales_Data[[#This Row],[Profit]]/Sales_Data[[#This Row],[Sales]],0)</f>
        <v>8.9448559670781899E-2</v>
      </c>
      <c r="O2887" s="7" t="str">
        <f>TEXT(Sales_Data[[#This Row],[Order_Date]],"mmm")</f>
        <v>Jun</v>
      </c>
      <c r="P2887" s="9" t="str">
        <f>TEXT(Sales_Data[[#This Row],[Order_Date]],"yyyy")</f>
        <v>2025</v>
      </c>
      <c r="Q2887" s="9" t="str">
        <f t="shared" si="45"/>
        <v>Existing</v>
      </c>
      <c r="R2887" s="1" t="s">
        <v>28</v>
      </c>
    </row>
    <row r="2888" spans="1:18" x14ac:dyDescent="0.35">
      <c r="A2888" s="1" t="s">
        <v>6389</v>
      </c>
      <c r="B2888" s="2">
        <v>45770</v>
      </c>
      <c r="C2888" s="1" t="s">
        <v>6390</v>
      </c>
      <c r="D2888" s="1" t="s">
        <v>6391</v>
      </c>
      <c r="E2888" s="1" t="s">
        <v>160</v>
      </c>
      <c r="F2888" s="1" t="s">
        <v>161</v>
      </c>
      <c r="G2888" s="1" t="s">
        <v>120</v>
      </c>
      <c r="H2888" s="1" t="s">
        <v>143</v>
      </c>
      <c r="I2888">
        <v>3</v>
      </c>
      <c r="J2888">
        <v>1800</v>
      </c>
      <c r="K2888" s="7">
        <v>0.1</v>
      </c>
      <c r="L2888">
        <v>4860</v>
      </c>
      <c r="M2888">
        <v>443.97</v>
      </c>
      <c r="N2888" s="7">
        <f>IFERROR(Sales_Data[[#This Row],[Profit]]/Sales_Data[[#This Row],[Sales]],0)</f>
        <v>9.1351851851851851E-2</v>
      </c>
      <c r="O2888" s="7" t="str">
        <f>TEXT(Sales_Data[[#This Row],[Order_Date]],"mmm")</f>
        <v>Apr</v>
      </c>
      <c r="P2888" s="9" t="str">
        <f>TEXT(Sales_Data[[#This Row],[Order_Date]],"yyyy")</f>
        <v>2025</v>
      </c>
      <c r="Q2888" s="9" t="str">
        <f t="shared" si="45"/>
        <v>Existing</v>
      </c>
      <c r="R2888" s="1" t="s">
        <v>28</v>
      </c>
    </row>
    <row r="2889" spans="1:18" x14ac:dyDescent="0.35">
      <c r="A2889" s="1" t="s">
        <v>6392</v>
      </c>
      <c r="B2889" s="2">
        <v>45765</v>
      </c>
      <c r="C2889" s="1" t="s">
        <v>100</v>
      </c>
      <c r="D2889" s="1" t="s">
        <v>1552</v>
      </c>
      <c r="E2889" s="1" t="s">
        <v>17</v>
      </c>
      <c r="F2889" s="1" t="s">
        <v>17</v>
      </c>
      <c r="G2889" s="1" t="s">
        <v>120</v>
      </c>
      <c r="H2889" s="1" t="s">
        <v>143</v>
      </c>
      <c r="I2889">
        <v>3</v>
      </c>
      <c r="J2889">
        <v>1800</v>
      </c>
      <c r="K2889" s="7">
        <v>0.05</v>
      </c>
      <c r="L2889">
        <v>5130</v>
      </c>
      <c r="M2889">
        <v>557.66999999999996</v>
      </c>
      <c r="N2889" s="7">
        <f>IFERROR(Sales_Data[[#This Row],[Profit]]/Sales_Data[[#This Row],[Sales]],0)</f>
        <v>0.10870760233918128</v>
      </c>
      <c r="O2889" s="7" t="str">
        <f>TEXT(Sales_Data[[#This Row],[Order_Date]],"mmm")</f>
        <v>Apr</v>
      </c>
      <c r="P2889" s="9" t="str">
        <f>TEXT(Sales_Data[[#This Row],[Order_Date]],"yyyy")</f>
        <v>2025</v>
      </c>
      <c r="Q2889" s="9" t="str">
        <f t="shared" si="45"/>
        <v>Existing</v>
      </c>
      <c r="R2889" s="1" t="s">
        <v>73</v>
      </c>
    </row>
    <row r="2890" spans="1:18" x14ac:dyDescent="0.35">
      <c r="A2890" s="1" t="s">
        <v>6393</v>
      </c>
      <c r="B2890" s="2">
        <v>45875</v>
      </c>
      <c r="C2890" s="1" t="s">
        <v>2092</v>
      </c>
      <c r="D2890" s="1" t="s">
        <v>5322</v>
      </c>
      <c r="E2890" s="1" t="s">
        <v>135</v>
      </c>
      <c r="F2890" s="1" t="s">
        <v>136</v>
      </c>
      <c r="G2890" s="1" t="s">
        <v>34</v>
      </c>
      <c r="H2890" s="1" t="s">
        <v>35</v>
      </c>
      <c r="I2890">
        <v>2</v>
      </c>
      <c r="J2890">
        <v>9000</v>
      </c>
      <c r="K2890" s="7">
        <v>0.1</v>
      </c>
      <c r="L2890">
        <v>16200</v>
      </c>
      <c r="M2890">
        <v>2701.13</v>
      </c>
      <c r="N2890" s="7">
        <f>IFERROR(Sales_Data[[#This Row],[Profit]]/Sales_Data[[#This Row],[Sales]],0)</f>
        <v>0.16673641975308642</v>
      </c>
      <c r="O2890" s="7" t="str">
        <f>TEXT(Sales_Data[[#This Row],[Order_Date]],"mmm")</f>
        <v>Aug</v>
      </c>
      <c r="P2890" s="9" t="str">
        <f>TEXT(Sales_Data[[#This Row],[Order_Date]],"yyyy")</f>
        <v>2025</v>
      </c>
      <c r="Q2890" s="9" t="str">
        <f t="shared" si="45"/>
        <v>Existing</v>
      </c>
      <c r="R2890" s="1" t="s">
        <v>28</v>
      </c>
    </row>
    <row r="2891" spans="1:18" x14ac:dyDescent="0.35">
      <c r="A2891" s="1" t="s">
        <v>6394</v>
      </c>
      <c r="B2891" s="2">
        <v>45812</v>
      </c>
      <c r="C2891" s="1" t="s">
        <v>567</v>
      </c>
      <c r="D2891" s="1" t="s">
        <v>6395</v>
      </c>
      <c r="E2891" s="1" t="s">
        <v>62</v>
      </c>
      <c r="F2891" s="1" t="s">
        <v>41</v>
      </c>
      <c r="G2891" s="1" t="s">
        <v>120</v>
      </c>
      <c r="H2891" s="1" t="s">
        <v>146</v>
      </c>
      <c r="I2891">
        <v>2</v>
      </c>
      <c r="J2891">
        <v>800</v>
      </c>
      <c r="K2891" s="7">
        <v>0</v>
      </c>
      <c r="L2891">
        <v>1600</v>
      </c>
      <c r="M2891">
        <v>284.12</v>
      </c>
      <c r="N2891" s="7">
        <f>IFERROR(Sales_Data[[#This Row],[Profit]]/Sales_Data[[#This Row],[Sales]],0)</f>
        <v>0.17757500000000001</v>
      </c>
      <c r="O2891" s="7" t="str">
        <f>TEXT(Sales_Data[[#This Row],[Order_Date]],"mmm")</f>
        <v>Jun</v>
      </c>
      <c r="P2891" s="9" t="str">
        <f>TEXT(Sales_Data[[#This Row],[Order_Date]],"yyyy")</f>
        <v>2025</v>
      </c>
      <c r="Q2891" s="9" t="str">
        <f t="shared" si="45"/>
        <v>Existing</v>
      </c>
      <c r="R2891" s="1" t="s">
        <v>28</v>
      </c>
    </row>
    <row r="2892" spans="1:18" x14ac:dyDescent="0.35">
      <c r="A2892" s="1" t="s">
        <v>6396</v>
      </c>
      <c r="B2892" s="2">
        <v>45780</v>
      </c>
      <c r="C2892" s="1" t="s">
        <v>5857</v>
      </c>
      <c r="D2892" s="1" t="s">
        <v>6397</v>
      </c>
      <c r="E2892" s="1" t="s">
        <v>17</v>
      </c>
      <c r="F2892" s="1" t="s">
        <v>17</v>
      </c>
      <c r="G2892" s="1" t="s">
        <v>42</v>
      </c>
      <c r="H2892" s="1" t="s">
        <v>112</v>
      </c>
      <c r="I2892">
        <v>4</v>
      </c>
      <c r="J2892">
        <v>2500</v>
      </c>
      <c r="K2892" s="7">
        <v>0</v>
      </c>
      <c r="L2892">
        <v>10000</v>
      </c>
      <c r="M2892">
        <v>1567.85</v>
      </c>
      <c r="N2892" s="7">
        <f>IFERROR(Sales_Data[[#This Row],[Profit]]/Sales_Data[[#This Row],[Sales]],0)</f>
        <v>0.15678499999999998</v>
      </c>
      <c r="O2892" s="7" t="str">
        <f>TEXT(Sales_Data[[#This Row],[Order_Date]],"mmm")</f>
        <v>May</v>
      </c>
      <c r="P2892" s="9" t="str">
        <f>TEXT(Sales_Data[[#This Row],[Order_Date]],"yyyy")</f>
        <v>2025</v>
      </c>
      <c r="Q2892" s="9" t="str">
        <f t="shared" si="45"/>
        <v>Existing</v>
      </c>
      <c r="R2892" s="1" t="s">
        <v>28</v>
      </c>
    </row>
    <row r="2893" spans="1:18" x14ac:dyDescent="0.35">
      <c r="A2893" s="1" t="s">
        <v>6398</v>
      </c>
      <c r="B2893" s="2">
        <v>45762</v>
      </c>
      <c r="C2893" s="1" t="s">
        <v>6399</v>
      </c>
      <c r="D2893" s="1" t="s">
        <v>339</v>
      </c>
      <c r="E2893" s="1" t="s">
        <v>62</v>
      </c>
      <c r="F2893" s="1" t="s">
        <v>41</v>
      </c>
      <c r="G2893" s="1" t="s">
        <v>34</v>
      </c>
      <c r="H2893" s="1" t="s">
        <v>153</v>
      </c>
      <c r="I2893">
        <v>3</v>
      </c>
      <c r="J2893">
        <v>7000</v>
      </c>
      <c r="K2893" s="7">
        <v>0</v>
      </c>
      <c r="L2893">
        <v>21000</v>
      </c>
      <c r="M2893">
        <v>4863.8599999999997</v>
      </c>
      <c r="N2893" s="7">
        <f>IFERROR(Sales_Data[[#This Row],[Profit]]/Sales_Data[[#This Row],[Sales]],0)</f>
        <v>0.23161238095238093</v>
      </c>
      <c r="O2893" s="7" t="str">
        <f>TEXT(Sales_Data[[#This Row],[Order_Date]],"mmm")</f>
        <v>Apr</v>
      </c>
      <c r="P2893" s="9" t="str">
        <f>TEXT(Sales_Data[[#This Row],[Order_Date]],"yyyy")</f>
        <v>2025</v>
      </c>
      <c r="Q2893" s="9" t="str">
        <f t="shared" si="45"/>
        <v>Existing</v>
      </c>
      <c r="R2893" s="1" t="s">
        <v>64</v>
      </c>
    </row>
    <row r="2894" spans="1:18" x14ac:dyDescent="0.35">
      <c r="A2894" s="1" t="s">
        <v>6400</v>
      </c>
      <c r="B2894" s="2">
        <v>45694</v>
      </c>
      <c r="C2894" s="1" t="s">
        <v>3708</v>
      </c>
      <c r="D2894" s="1" t="s">
        <v>1643</v>
      </c>
      <c r="E2894" s="1" t="s">
        <v>56</v>
      </c>
      <c r="F2894" s="1" t="s">
        <v>57</v>
      </c>
      <c r="G2894" s="1" t="s">
        <v>18</v>
      </c>
      <c r="H2894" s="1" t="s">
        <v>19</v>
      </c>
      <c r="I2894">
        <v>5</v>
      </c>
      <c r="J2894">
        <v>700</v>
      </c>
      <c r="K2894" s="7">
        <v>0</v>
      </c>
      <c r="L2894">
        <v>3500</v>
      </c>
      <c r="M2894">
        <v>858.23</v>
      </c>
      <c r="N2894" s="7">
        <f>IFERROR(Sales_Data[[#This Row],[Profit]]/Sales_Data[[#This Row],[Sales]],0)</f>
        <v>0.24520857142857144</v>
      </c>
      <c r="O2894" s="7" t="str">
        <f>TEXT(Sales_Data[[#This Row],[Order_Date]],"mmm")</f>
        <v>Feb</v>
      </c>
      <c r="P2894" s="9" t="str">
        <f>TEXT(Sales_Data[[#This Row],[Order_Date]],"yyyy")</f>
        <v>2025</v>
      </c>
      <c r="Q2894" s="9" t="str">
        <f t="shared" si="45"/>
        <v>Existing</v>
      </c>
      <c r="R2894" s="1" t="s">
        <v>28</v>
      </c>
    </row>
    <row r="2895" spans="1:18" x14ac:dyDescent="0.35">
      <c r="A2895" s="1" t="s">
        <v>6401</v>
      </c>
      <c r="B2895" s="2">
        <v>46004</v>
      </c>
      <c r="C2895" s="1" t="s">
        <v>6105</v>
      </c>
      <c r="D2895" s="1" t="s">
        <v>6402</v>
      </c>
      <c r="E2895" s="1" t="s">
        <v>71</v>
      </c>
      <c r="F2895" s="1" t="s">
        <v>33</v>
      </c>
      <c r="G2895" s="1" t="s">
        <v>34</v>
      </c>
      <c r="H2895" s="1" t="s">
        <v>35</v>
      </c>
      <c r="I2895">
        <v>3</v>
      </c>
      <c r="J2895">
        <v>9000</v>
      </c>
      <c r="K2895" s="7">
        <v>0.2</v>
      </c>
      <c r="L2895">
        <v>21600</v>
      </c>
      <c r="M2895">
        <v>2401.39</v>
      </c>
      <c r="N2895" s="7">
        <f>IFERROR(Sales_Data[[#This Row],[Profit]]/Sales_Data[[#This Row],[Sales]],0)</f>
        <v>0.11117546296296296</v>
      </c>
      <c r="O2895" s="7" t="str">
        <f>TEXT(Sales_Data[[#This Row],[Order_Date]],"mmm")</f>
        <v>Dec</v>
      </c>
      <c r="P2895" s="9" t="str">
        <f>TEXT(Sales_Data[[#This Row],[Order_Date]],"yyyy")</f>
        <v>2025</v>
      </c>
      <c r="Q2895" s="9" t="str">
        <f t="shared" si="45"/>
        <v>Existing</v>
      </c>
      <c r="R2895" s="1" t="s">
        <v>36</v>
      </c>
    </row>
    <row r="2896" spans="1:18" x14ac:dyDescent="0.35">
      <c r="A2896" s="1" t="s">
        <v>6403</v>
      </c>
      <c r="B2896" s="2">
        <v>45923</v>
      </c>
      <c r="C2896" s="1" t="s">
        <v>300</v>
      </c>
      <c r="D2896" s="1" t="s">
        <v>6404</v>
      </c>
      <c r="E2896" s="1" t="s">
        <v>111</v>
      </c>
      <c r="F2896" s="1" t="s">
        <v>33</v>
      </c>
      <c r="G2896" s="1" t="s">
        <v>120</v>
      </c>
      <c r="H2896" s="1" t="s">
        <v>217</v>
      </c>
      <c r="I2896">
        <v>4</v>
      </c>
      <c r="J2896">
        <v>3200</v>
      </c>
      <c r="K2896" s="7">
        <v>0.05</v>
      </c>
      <c r="L2896">
        <v>12160</v>
      </c>
      <c r="M2896">
        <v>2314.4899999999998</v>
      </c>
      <c r="N2896" s="7">
        <f>IFERROR(Sales_Data[[#This Row],[Profit]]/Sales_Data[[#This Row],[Sales]],0)</f>
        <v>0.19033634868421051</v>
      </c>
      <c r="O2896" s="7" t="str">
        <f>TEXT(Sales_Data[[#This Row],[Order_Date]],"mmm")</f>
        <v>Sep</v>
      </c>
      <c r="P2896" s="9" t="str">
        <f>TEXT(Sales_Data[[#This Row],[Order_Date]],"yyyy")</f>
        <v>2025</v>
      </c>
      <c r="Q2896" s="9" t="str">
        <f t="shared" si="45"/>
        <v>Existing</v>
      </c>
      <c r="R2896" s="1" t="s">
        <v>20</v>
      </c>
    </row>
    <row r="2897" spans="1:18" x14ac:dyDescent="0.35">
      <c r="A2897" s="1" t="s">
        <v>6405</v>
      </c>
      <c r="B2897" s="2">
        <v>45956</v>
      </c>
      <c r="C2897" s="1" t="s">
        <v>5450</v>
      </c>
      <c r="D2897" s="1" t="s">
        <v>6406</v>
      </c>
      <c r="E2897" s="1" t="s">
        <v>56</v>
      </c>
      <c r="F2897" s="1" t="s">
        <v>57</v>
      </c>
      <c r="G2897" s="1" t="s">
        <v>42</v>
      </c>
      <c r="H2897" s="1" t="s">
        <v>63</v>
      </c>
      <c r="I2897">
        <v>1</v>
      </c>
      <c r="J2897">
        <v>4500</v>
      </c>
      <c r="K2897" s="7">
        <v>0</v>
      </c>
      <c r="L2897">
        <v>4500</v>
      </c>
      <c r="M2897">
        <v>948.79</v>
      </c>
      <c r="N2897" s="7">
        <f>IFERROR(Sales_Data[[#This Row],[Profit]]/Sales_Data[[#This Row],[Sales]],0)</f>
        <v>0.21084222222222221</v>
      </c>
      <c r="O2897" s="7" t="str">
        <f>TEXT(Sales_Data[[#This Row],[Order_Date]],"mmm")</f>
        <v>Oct</v>
      </c>
      <c r="P2897" s="9" t="str">
        <f>TEXT(Sales_Data[[#This Row],[Order_Date]],"yyyy")</f>
        <v>2025</v>
      </c>
      <c r="Q2897" s="9" t="str">
        <f t="shared" si="45"/>
        <v>New</v>
      </c>
      <c r="R2897" s="1" t="s">
        <v>20</v>
      </c>
    </row>
    <row r="2898" spans="1:18" x14ac:dyDescent="0.35">
      <c r="A2898" s="1" t="s">
        <v>6407</v>
      </c>
      <c r="B2898" s="2">
        <v>45831</v>
      </c>
      <c r="C2898" s="1" t="s">
        <v>5641</v>
      </c>
      <c r="D2898" s="1" t="s">
        <v>3591</v>
      </c>
      <c r="E2898" s="1" t="s">
        <v>71</v>
      </c>
      <c r="F2898" s="1" t="s">
        <v>33</v>
      </c>
      <c r="G2898" s="1" t="s">
        <v>18</v>
      </c>
      <c r="H2898" s="1" t="s">
        <v>292</v>
      </c>
      <c r="I2898">
        <v>2</v>
      </c>
      <c r="J2898">
        <v>500</v>
      </c>
      <c r="K2898" s="7">
        <v>0.05</v>
      </c>
      <c r="L2898">
        <v>950</v>
      </c>
      <c r="M2898">
        <v>158.49</v>
      </c>
      <c r="N2898" s="7">
        <f>IFERROR(Sales_Data[[#This Row],[Profit]]/Sales_Data[[#This Row],[Sales]],0)</f>
        <v>0.16683157894736844</v>
      </c>
      <c r="O2898" s="7" t="str">
        <f>TEXT(Sales_Data[[#This Row],[Order_Date]],"mmm")</f>
        <v>Jun</v>
      </c>
      <c r="P2898" s="9" t="str">
        <f>TEXT(Sales_Data[[#This Row],[Order_Date]],"yyyy")</f>
        <v>2025</v>
      </c>
      <c r="Q2898" s="9" t="str">
        <f t="shared" si="45"/>
        <v>Existing</v>
      </c>
      <c r="R2898" s="1" t="s">
        <v>20</v>
      </c>
    </row>
    <row r="2899" spans="1:18" x14ac:dyDescent="0.35">
      <c r="A2899" s="1" t="s">
        <v>6408</v>
      </c>
      <c r="B2899" s="2">
        <v>46010</v>
      </c>
      <c r="C2899" s="1" t="s">
        <v>6409</v>
      </c>
      <c r="D2899" s="1" t="s">
        <v>4147</v>
      </c>
      <c r="E2899" s="1" t="s">
        <v>106</v>
      </c>
      <c r="F2899" s="1" t="s">
        <v>33</v>
      </c>
      <c r="G2899" s="1" t="s">
        <v>42</v>
      </c>
      <c r="H2899" s="1" t="s">
        <v>112</v>
      </c>
      <c r="I2899">
        <v>3</v>
      </c>
      <c r="J2899">
        <v>2500</v>
      </c>
      <c r="K2899" s="7">
        <v>0.1</v>
      </c>
      <c r="L2899">
        <v>6750</v>
      </c>
      <c r="M2899">
        <v>906.48</v>
      </c>
      <c r="N2899" s="7">
        <f>IFERROR(Sales_Data[[#This Row],[Profit]]/Sales_Data[[#This Row],[Sales]],0)</f>
        <v>0.13429333333333335</v>
      </c>
      <c r="O2899" s="7" t="str">
        <f>TEXT(Sales_Data[[#This Row],[Order_Date]],"mmm")</f>
        <v>Dec</v>
      </c>
      <c r="P2899" s="9" t="str">
        <f>TEXT(Sales_Data[[#This Row],[Order_Date]],"yyyy")</f>
        <v>2025</v>
      </c>
      <c r="Q2899" s="9" t="str">
        <f t="shared" si="45"/>
        <v>Existing</v>
      </c>
      <c r="R2899" s="1" t="s">
        <v>36</v>
      </c>
    </row>
    <row r="2900" spans="1:18" x14ac:dyDescent="0.35">
      <c r="A2900" s="1" t="s">
        <v>6410</v>
      </c>
      <c r="B2900" s="2">
        <v>45738</v>
      </c>
      <c r="C2900" s="1" t="s">
        <v>3388</v>
      </c>
      <c r="D2900" s="1" t="s">
        <v>6411</v>
      </c>
      <c r="E2900" s="1" t="s">
        <v>40</v>
      </c>
      <c r="F2900" s="1" t="s">
        <v>41</v>
      </c>
      <c r="G2900" s="1" t="s">
        <v>26</v>
      </c>
      <c r="H2900" s="1" t="s">
        <v>58</v>
      </c>
      <c r="I2900">
        <v>2</v>
      </c>
      <c r="J2900">
        <v>1400</v>
      </c>
      <c r="K2900" s="7">
        <v>0.15</v>
      </c>
      <c r="L2900">
        <v>2380</v>
      </c>
      <c r="M2900">
        <v>325.86</v>
      </c>
      <c r="N2900" s="7">
        <f>IFERROR(Sales_Data[[#This Row],[Profit]]/Sales_Data[[#This Row],[Sales]],0)</f>
        <v>0.13691596638655462</v>
      </c>
      <c r="O2900" s="7" t="str">
        <f>TEXT(Sales_Data[[#This Row],[Order_Date]],"mmm")</f>
        <v>Mar</v>
      </c>
      <c r="P2900" s="9" t="str">
        <f>TEXT(Sales_Data[[#This Row],[Order_Date]],"yyyy")</f>
        <v>2025</v>
      </c>
      <c r="Q2900" s="9" t="str">
        <f t="shared" si="45"/>
        <v>Existing</v>
      </c>
      <c r="R2900" s="1" t="s">
        <v>64</v>
      </c>
    </row>
    <row r="2901" spans="1:18" x14ac:dyDescent="0.35">
      <c r="A2901" s="1" t="s">
        <v>6412</v>
      </c>
      <c r="B2901" s="2">
        <v>45666</v>
      </c>
      <c r="C2901" s="1" t="s">
        <v>4356</v>
      </c>
      <c r="D2901" s="1" t="s">
        <v>6413</v>
      </c>
      <c r="E2901" s="1" t="s">
        <v>51</v>
      </c>
      <c r="F2901" s="1" t="s">
        <v>52</v>
      </c>
      <c r="G2901" s="1" t="s">
        <v>120</v>
      </c>
      <c r="H2901" s="1" t="s">
        <v>217</v>
      </c>
      <c r="I2901">
        <v>1</v>
      </c>
      <c r="J2901">
        <v>3200</v>
      </c>
      <c r="K2901" s="7">
        <v>0</v>
      </c>
      <c r="L2901">
        <v>3200</v>
      </c>
      <c r="M2901">
        <v>507.65</v>
      </c>
      <c r="N2901" s="7">
        <f>IFERROR(Sales_Data[[#This Row],[Profit]]/Sales_Data[[#This Row],[Sales]],0)</f>
        <v>0.15864062499999998</v>
      </c>
      <c r="O2901" s="7" t="str">
        <f>TEXT(Sales_Data[[#This Row],[Order_Date]],"mmm")</f>
        <v>Jan</v>
      </c>
      <c r="P2901" s="9" t="str">
        <f>TEXT(Sales_Data[[#This Row],[Order_Date]],"yyyy")</f>
        <v>2025</v>
      </c>
      <c r="Q2901" s="9" t="str">
        <f t="shared" si="45"/>
        <v>New</v>
      </c>
      <c r="R2901" s="1" t="s">
        <v>20</v>
      </c>
    </row>
    <row r="2902" spans="1:18" x14ac:dyDescent="0.35">
      <c r="A2902" s="1" t="s">
        <v>6414</v>
      </c>
      <c r="B2902" s="2">
        <v>45975</v>
      </c>
      <c r="C2902" s="1" t="s">
        <v>3566</v>
      </c>
      <c r="D2902" s="1" t="s">
        <v>2279</v>
      </c>
      <c r="E2902" s="1" t="s">
        <v>160</v>
      </c>
      <c r="F2902" s="1" t="s">
        <v>161</v>
      </c>
      <c r="G2902" s="1" t="s">
        <v>120</v>
      </c>
      <c r="H2902" s="1" t="s">
        <v>146</v>
      </c>
      <c r="I2902">
        <v>5</v>
      </c>
      <c r="J2902">
        <v>800</v>
      </c>
      <c r="K2902" s="7">
        <v>0</v>
      </c>
      <c r="L2902">
        <v>4000</v>
      </c>
      <c r="M2902">
        <v>932.15</v>
      </c>
      <c r="N2902" s="7">
        <f>IFERROR(Sales_Data[[#This Row],[Profit]]/Sales_Data[[#This Row],[Sales]],0)</f>
        <v>0.23303749999999998</v>
      </c>
      <c r="O2902" s="7" t="str">
        <f>TEXT(Sales_Data[[#This Row],[Order_Date]],"mmm")</f>
        <v>Nov</v>
      </c>
      <c r="P2902" s="9" t="str">
        <f>TEXT(Sales_Data[[#This Row],[Order_Date]],"yyyy")</f>
        <v>2025</v>
      </c>
      <c r="Q2902" s="9" t="str">
        <f t="shared" si="45"/>
        <v>Existing</v>
      </c>
      <c r="R2902" s="1" t="s">
        <v>36</v>
      </c>
    </row>
    <row r="2903" spans="1:18" x14ac:dyDescent="0.35">
      <c r="A2903" s="1" t="s">
        <v>6415</v>
      </c>
      <c r="B2903" s="2">
        <v>45690</v>
      </c>
      <c r="C2903" s="1" t="s">
        <v>6416</v>
      </c>
      <c r="D2903" s="1" t="s">
        <v>6417</v>
      </c>
      <c r="E2903" s="1" t="s">
        <v>62</v>
      </c>
      <c r="F2903" s="1" t="s">
        <v>41</v>
      </c>
      <c r="G2903" s="1" t="s">
        <v>26</v>
      </c>
      <c r="H2903" s="1" t="s">
        <v>27</v>
      </c>
      <c r="I2903">
        <v>1</v>
      </c>
      <c r="J2903">
        <v>1200</v>
      </c>
      <c r="K2903" s="7">
        <v>0.1</v>
      </c>
      <c r="L2903">
        <v>1080</v>
      </c>
      <c r="M2903">
        <v>264.66000000000003</v>
      </c>
      <c r="N2903" s="7">
        <f>IFERROR(Sales_Data[[#This Row],[Profit]]/Sales_Data[[#This Row],[Sales]],0)</f>
        <v>0.24505555555555558</v>
      </c>
      <c r="O2903" s="7" t="str">
        <f>TEXT(Sales_Data[[#This Row],[Order_Date]],"mmm")</f>
        <v>Feb</v>
      </c>
      <c r="P2903" s="9" t="str">
        <f>TEXT(Sales_Data[[#This Row],[Order_Date]],"yyyy")</f>
        <v>2025</v>
      </c>
      <c r="Q2903" s="9" t="str">
        <f t="shared" si="45"/>
        <v>New</v>
      </c>
      <c r="R2903" s="1" t="s">
        <v>20</v>
      </c>
    </row>
    <row r="2904" spans="1:18" x14ac:dyDescent="0.35">
      <c r="A2904" s="1" t="s">
        <v>6418</v>
      </c>
      <c r="B2904" s="2">
        <v>45954</v>
      </c>
      <c r="C2904" s="1" t="s">
        <v>4335</v>
      </c>
      <c r="D2904" s="1" t="s">
        <v>6419</v>
      </c>
      <c r="E2904" s="1" t="s">
        <v>160</v>
      </c>
      <c r="F2904" s="1" t="s">
        <v>161</v>
      </c>
      <c r="G2904" s="1" t="s">
        <v>34</v>
      </c>
      <c r="H2904" s="1" t="s">
        <v>107</v>
      </c>
      <c r="I2904">
        <v>2</v>
      </c>
      <c r="J2904">
        <v>6500</v>
      </c>
      <c r="K2904" s="7">
        <v>0.15</v>
      </c>
      <c r="L2904">
        <v>11050</v>
      </c>
      <c r="M2904">
        <v>2327.87</v>
      </c>
      <c r="N2904" s="7">
        <f>IFERROR(Sales_Data[[#This Row],[Profit]]/Sales_Data[[#This Row],[Sales]],0)</f>
        <v>0.21066696832579185</v>
      </c>
      <c r="O2904" s="7" t="str">
        <f>TEXT(Sales_Data[[#This Row],[Order_Date]],"mmm")</f>
        <v>Oct</v>
      </c>
      <c r="P2904" s="9" t="str">
        <f>TEXT(Sales_Data[[#This Row],[Order_Date]],"yyyy")</f>
        <v>2025</v>
      </c>
      <c r="Q2904" s="9" t="str">
        <f t="shared" si="45"/>
        <v>Existing</v>
      </c>
      <c r="R2904" s="1" t="s">
        <v>20</v>
      </c>
    </row>
    <row r="2905" spans="1:18" x14ac:dyDescent="0.35">
      <c r="A2905" s="1" t="s">
        <v>6420</v>
      </c>
      <c r="B2905" s="2">
        <v>45705</v>
      </c>
      <c r="C2905" s="1" t="s">
        <v>2583</v>
      </c>
      <c r="D2905" s="1" t="s">
        <v>896</v>
      </c>
      <c r="E2905" s="1" t="s">
        <v>106</v>
      </c>
      <c r="F2905" s="1" t="s">
        <v>33</v>
      </c>
      <c r="G2905" s="1" t="s">
        <v>120</v>
      </c>
      <c r="H2905" s="1" t="s">
        <v>143</v>
      </c>
      <c r="I2905">
        <v>2</v>
      </c>
      <c r="J2905">
        <v>1800</v>
      </c>
      <c r="K2905" s="7">
        <v>0</v>
      </c>
      <c r="L2905">
        <v>3600</v>
      </c>
      <c r="M2905">
        <v>759.79</v>
      </c>
      <c r="N2905" s="7">
        <f>IFERROR(Sales_Data[[#This Row],[Profit]]/Sales_Data[[#This Row],[Sales]],0)</f>
        <v>0.21105277777777776</v>
      </c>
      <c r="O2905" s="7" t="str">
        <f>TEXT(Sales_Data[[#This Row],[Order_Date]],"mmm")</f>
        <v>Feb</v>
      </c>
      <c r="P2905" s="9" t="str">
        <f>TEXT(Sales_Data[[#This Row],[Order_Date]],"yyyy")</f>
        <v>2025</v>
      </c>
      <c r="Q2905" s="9" t="str">
        <f t="shared" si="45"/>
        <v>Existing</v>
      </c>
      <c r="R2905" s="1" t="s">
        <v>20</v>
      </c>
    </row>
    <row r="2906" spans="1:18" x14ac:dyDescent="0.35">
      <c r="A2906" s="1" t="s">
        <v>6421</v>
      </c>
      <c r="B2906" s="2">
        <v>45908</v>
      </c>
      <c r="C2906" s="1" t="s">
        <v>6422</v>
      </c>
      <c r="D2906" s="1" t="s">
        <v>2777</v>
      </c>
      <c r="E2906" s="1" t="s">
        <v>62</v>
      </c>
      <c r="F2906" s="1" t="s">
        <v>41</v>
      </c>
      <c r="G2906" s="1" t="s">
        <v>42</v>
      </c>
      <c r="H2906" s="1" t="s">
        <v>47</v>
      </c>
      <c r="I2906">
        <v>1</v>
      </c>
      <c r="J2906">
        <v>55000</v>
      </c>
      <c r="K2906" s="7">
        <v>0</v>
      </c>
      <c r="L2906">
        <v>55000</v>
      </c>
      <c r="M2906">
        <v>5057.16</v>
      </c>
      <c r="N2906" s="7">
        <f>IFERROR(Sales_Data[[#This Row],[Profit]]/Sales_Data[[#This Row],[Sales]],0)</f>
        <v>9.1948363636363634E-2</v>
      </c>
      <c r="O2906" s="7" t="str">
        <f>TEXT(Sales_Data[[#This Row],[Order_Date]],"mmm")</f>
        <v>Sep</v>
      </c>
      <c r="P2906" s="9" t="str">
        <f>TEXT(Sales_Data[[#This Row],[Order_Date]],"yyyy")</f>
        <v>2025</v>
      </c>
      <c r="Q2906" s="9" t="str">
        <f t="shared" si="45"/>
        <v>New</v>
      </c>
      <c r="R2906" s="1" t="s">
        <v>36</v>
      </c>
    </row>
    <row r="2907" spans="1:18" x14ac:dyDescent="0.35">
      <c r="A2907" s="1" t="s">
        <v>6423</v>
      </c>
      <c r="B2907" s="2">
        <v>45840</v>
      </c>
      <c r="C2907" s="1" t="s">
        <v>2932</v>
      </c>
      <c r="D2907" s="1" t="s">
        <v>6424</v>
      </c>
      <c r="E2907" s="1" t="s">
        <v>40</v>
      </c>
      <c r="F2907" s="1" t="s">
        <v>41</v>
      </c>
      <c r="G2907" s="1" t="s">
        <v>26</v>
      </c>
      <c r="H2907" s="1" t="s">
        <v>128</v>
      </c>
      <c r="I2907">
        <v>1</v>
      </c>
      <c r="J2907">
        <v>900</v>
      </c>
      <c r="K2907" s="7">
        <v>0.15</v>
      </c>
      <c r="L2907">
        <v>765</v>
      </c>
      <c r="M2907">
        <v>187.9</v>
      </c>
      <c r="N2907" s="7">
        <f>IFERROR(Sales_Data[[#This Row],[Profit]]/Sales_Data[[#This Row],[Sales]],0)</f>
        <v>0.24562091503267974</v>
      </c>
      <c r="O2907" s="7" t="str">
        <f>TEXT(Sales_Data[[#This Row],[Order_Date]],"mmm")</f>
        <v>Jul</v>
      </c>
      <c r="P2907" s="9" t="str">
        <f>TEXT(Sales_Data[[#This Row],[Order_Date]],"yyyy")</f>
        <v>2025</v>
      </c>
      <c r="Q2907" s="9" t="str">
        <f t="shared" si="45"/>
        <v>New</v>
      </c>
      <c r="R2907" s="1" t="s">
        <v>64</v>
      </c>
    </row>
    <row r="2908" spans="1:18" x14ac:dyDescent="0.35">
      <c r="A2908" s="1" t="s">
        <v>6425</v>
      </c>
      <c r="B2908" s="2">
        <v>45918</v>
      </c>
      <c r="C2908" s="1" t="s">
        <v>645</v>
      </c>
      <c r="D2908" s="1" t="s">
        <v>2053</v>
      </c>
      <c r="E2908" s="1" t="s">
        <v>86</v>
      </c>
      <c r="F2908" s="1" t="s">
        <v>25</v>
      </c>
      <c r="G2908" s="1" t="s">
        <v>120</v>
      </c>
      <c r="H2908" s="1" t="s">
        <v>143</v>
      </c>
      <c r="I2908">
        <v>3</v>
      </c>
      <c r="J2908">
        <v>1800</v>
      </c>
      <c r="K2908" s="7">
        <v>0.15</v>
      </c>
      <c r="L2908">
        <v>4590</v>
      </c>
      <c r="M2908">
        <v>590.73</v>
      </c>
      <c r="N2908" s="7">
        <f>IFERROR(Sales_Data[[#This Row],[Profit]]/Sales_Data[[#This Row],[Sales]],0)</f>
        <v>0.12869934640522876</v>
      </c>
      <c r="O2908" s="7" t="str">
        <f>TEXT(Sales_Data[[#This Row],[Order_Date]],"mmm")</f>
        <v>Sep</v>
      </c>
      <c r="P2908" s="9" t="str">
        <f>TEXT(Sales_Data[[#This Row],[Order_Date]],"yyyy")</f>
        <v>2025</v>
      </c>
      <c r="Q2908" s="9" t="str">
        <f t="shared" si="45"/>
        <v>Existing</v>
      </c>
      <c r="R2908" s="1" t="s">
        <v>28</v>
      </c>
    </row>
    <row r="2909" spans="1:18" x14ac:dyDescent="0.35">
      <c r="A2909" s="1" t="s">
        <v>6426</v>
      </c>
      <c r="B2909" s="2">
        <v>45677</v>
      </c>
      <c r="C2909" s="1" t="s">
        <v>5882</v>
      </c>
      <c r="D2909" s="1" t="s">
        <v>3539</v>
      </c>
      <c r="E2909" s="1" t="s">
        <v>119</v>
      </c>
      <c r="F2909" s="1" t="s">
        <v>33</v>
      </c>
      <c r="G2909" s="1" t="s">
        <v>42</v>
      </c>
      <c r="H2909" s="1" t="s">
        <v>47</v>
      </c>
      <c r="I2909">
        <v>4</v>
      </c>
      <c r="J2909">
        <v>55000</v>
      </c>
      <c r="K2909" s="7">
        <v>0.1</v>
      </c>
      <c r="L2909">
        <v>198000</v>
      </c>
      <c r="M2909">
        <v>30622.83</v>
      </c>
      <c r="N2909" s="7">
        <f>IFERROR(Sales_Data[[#This Row],[Profit]]/Sales_Data[[#This Row],[Sales]],0)</f>
        <v>0.15466075757575759</v>
      </c>
      <c r="O2909" s="7" t="str">
        <f>TEXT(Sales_Data[[#This Row],[Order_Date]],"mmm")</f>
        <v>Jan</v>
      </c>
      <c r="P2909" s="9" t="str">
        <f>TEXT(Sales_Data[[#This Row],[Order_Date]],"yyyy")</f>
        <v>2025</v>
      </c>
      <c r="Q2909" s="9" t="str">
        <f t="shared" si="45"/>
        <v>Existing</v>
      </c>
      <c r="R2909" s="1" t="s">
        <v>73</v>
      </c>
    </row>
    <row r="2910" spans="1:18" x14ac:dyDescent="0.35">
      <c r="A2910" s="1" t="s">
        <v>6427</v>
      </c>
      <c r="B2910" s="2">
        <v>45743</v>
      </c>
      <c r="C2910" s="1" t="s">
        <v>6428</v>
      </c>
      <c r="D2910" s="1" t="s">
        <v>568</v>
      </c>
      <c r="E2910" s="1" t="s">
        <v>51</v>
      </c>
      <c r="F2910" s="1" t="s">
        <v>52</v>
      </c>
      <c r="G2910" s="1" t="s">
        <v>18</v>
      </c>
      <c r="H2910" s="1" t="s">
        <v>72</v>
      </c>
      <c r="I2910">
        <v>3</v>
      </c>
      <c r="J2910">
        <v>350</v>
      </c>
      <c r="K2910" s="7">
        <v>0.15</v>
      </c>
      <c r="L2910">
        <v>892</v>
      </c>
      <c r="M2910">
        <v>143.74</v>
      </c>
      <c r="N2910" s="7">
        <f>IFERROR(Sales_Data[[#This Row],[Profit]]/Sales_Data[[#This Row],[Sales]],0)</f>
        <v>0.16114349775784753</v>
      </c>
      <c r="O2910" s="7" t="str">
        <f>TEXT(Sales_Data[[#This Row],[Order_Date]],"mmm")</f>
        <v>Mar</v>
      </c>
      <c r="P2910" s="9" t="str">
        <f>TEXT(Sales_Data[[#This Row],[Order_Date]],"yyyy")</f>
        <v>2025</v>
      </c>
      <c r="Q2910" s="9" t="str">
        <f t="shared" si="45"/>
        <v>Existing</v>
      </c>
      <c r="R2910" s="1" t="s">
        <v>28</v>
      </c>
    </row>
    <row r="2911" spans="1:18" x14ac:dyDescent="0.35">
      <c r="A2911" s="1" t="s">
        <v>6429</v>
      </c>
      <c r="B2911" s="2">
        <v>45659</v>
      </c>
      <c r="C2911" s="1" t="s">
        <v>601</v>
      </c>
      <c r="D2911" s="1" t="s">
        <v>766</v>
      </c>
      <c r="E2911" s="1" t="s">
        <v>56</v>
      </c>
      <c r="F2911" s="1" t="s">
        <v>57</v>
      </c>
      <c r="G2911" s="1" t="s">
        <v>18</v>
      </c>
      <c r="H2911" s="1" t="s">
        <v>292</v>
      </c>
      <c r="I2911">
        <v>2</v>
      </c>
      <c r="J2911">
        <v>500</v>
      </c>
      <c r="K2911" s="7">
        <v>0.1</v>
      </c>
      <c r="L2911">
        <v>900</v>
      </c>
      <c r="M2911">
        <v>157.9</v>
      </c>
      <c r="N2911" s="7">
        <f>IFERROR(Sales_Data[[#This Row],[Profit]]/Sales_Data[[#This Row],[Sales]],0)</f>
        <v>0.17544444444444446</v>
      </c>
      <c r="O2911" s="7" t="str">
        <f>TEXT(Sales_Data[[#This Row],[Order_Date]],"mmm")</f>
        <v>Jan</v>
      </c>
      <c r="P2911" s="9" t="str">
        <f>TEXT(Sales_Data[[#This Row],[Order_Date]],"yyyy")</f>
        <v>2025</v>
      </c>
      <c r="Q2911" s="9" t="str">
        <f t="shared" si="45"/>
        <v>Existing</v>
      </c>
      <c r="R2911" s="1" t="s">
        <v>64</v>
      </c>
    </row>
    <row r="2912" spans="1:18" x14ac:dyDescent="0.35">
      <c r="A2912" s="1" t="s">
        <v>6430</v>
      </c>
      <c r="B2912" s="2">
        <v>45675</v>
      </c>
      <c r="C2912" s="1" t="s">
        <v>1871</v>
      </c>
      <c r="D2912" s="1" t="s">
        <v>5189</v>
      </c>
      <c r="E2912" s="1" t="s">
        <v>135</v>
      </c>
      <c r="F2912" s="1" t="s">
        <v>136</v>
      </c>
      <c r="G2912" s="1" t="s">
        <v>26</v>
      </c>
      <c r="H2912" s="1" t="s">
        <v>82</v>
      </c>
      <c r="I2912">
        <v>5</v>
      </c>
      <c r="J2912">
        <v>450</v>
      </c>
      <c r="K2912" s="7">
        <v>0.15</v>
      </c>
      <c r="L2912">
        <v>1912</v>
      </c>
      <c r="M2912">
        <v>399.44</v>
      </c>
      <c r="N2912" s="7">
        <f>IFERROR(Sales_Data[[#This Row],[Profit]]/Sales_Data[[#This Row],[Sales]],0)</f>
        <v>0.20891213389121338</v>
      </c>
      <c r="O2912" s="7" t="str">
        <f>TEXT(Sales_Data[[#This Row],[Order_Date]],"mmm")</f>
        <v>Jan</v>
      </c>
      <c r="P2912" s="9" t="str">
        <f>TEXT(Sales_Data[[#This Row],[Order_Date]],"yyyy")</f>
        <v>2025</v>
      </c>
      <c r="Q2912" s="9" t="str">
        <f t="shared" si="45"/>
        <v>Existing</v>
      </c>
      <c r="R2912" s="1" t="s">
        <v>64</v>
      </c>
    </row>
    <row r="2913" spans="1:18" x14ac:dyDescent="0.35">
      <c r="A2913" s="1" t="s">
        <v>6431</v>
      </c>
      <c r="B2913" s="2">
        <v>45955</v>
      </c>
      <c r="C2913" s="1" t="s">
        <v>5103</v>
      </c>
      <c r="D2913" s="1" t="s">
        <v>1807</v>
      </c>
      <c r="E2913" s="1" t="s">
        <v>24</v>
      </c>
      <c r="F2913" s="1" t="s">
        <v>25</v>
      </c>
      <c r="G2913" s="1" t="s">
        <v>26</v>
      </c>
      <c r="H2913" s="1" t="s">
        <v>82</v>
      </c>
      <c r="I2913">
        <v>2</v>
      </c>
      <c r="J2913">
        <v>450</v>
      </c>
      <c r="K2913" s="7">
        <v>0.15</v>
      </c>
      <c r="L2913">
        <v>765</v>
      </c>
      <c r="M2913">
        <v>181.79</v>
      </c>
      <c r="N2913" s="7">
        <f>IFERROR(Sales_Data[[#This Row],[Profit]]/Sales_Data[[#This Row],[Sales]],0)</f>
        <v>0.23763398692810456</v>
      </c>
      <c r="O2913" s="7" t="str">
        <f>TEXT(Sales_Data[[#This Row],[Order_Date]],"mmm")</f>
        <v>Oct</v>
      </c>
      <c r="P2913" s="9" t="str">
        <f>TEXT(Sales_Data[[#This Row],[Order_Date]],"yyyy")</f>
        <v>2025</v>
      </c>
      <c r="Q2913" s="9" t="str">
        <f t="shared" si="45"/>
        <v>Existing</v>
      </c>
      <c r="R2913" s="1" t="s">
        <v>73</v>
      </c>
    </row>
    <row r="2914" spans="1:18" x14ac:dyDescent="0.35">
      <c r="A2914" s="1" t="s">
        <v>6432</v>
      </c>
      <c r="B2914" s="2">
        <v>45677</v>
      </c>
      <c r="C2914" s="1" t="s">
        <v>6266</v>
      </c>
      <c r="D2914" s="1" t="s">
        <v>1310</v>
      </c>
      <c r="E2914" s="1" t="s">
        <v>135</v>
      </c>
      <c r="F2914" s="1" t="s">
        <v>136</v>
      </c>
      <c r="G2914" s="1" t="s">
        <v>26</v>
      </c>
      <c r="H2914" s="1" t="s">
        <v>58</v>
      </c>
      <c r="I2914">
        <v>2</v>
      </c>
      <c r="J2914">
        <v>1400</v>
      </c>
      <c r="K2914" s="7">
        <v>0.1</v>
      </c>
      <c r="L2914">
        <v>2520</v>
      </c>
      <c r="M2914">
        <v>202.49</v>
      </c>
      <c r="N2914" s="7">
        <f>IFERROR(Sales_Data[[#This Row],[Profit]]/Sales_Data[[#This Row],[Sales]],0)</f>
        <v>8.0353174603174607E-2</v>
      </c>
      <c r="O2914" s="7" t="str">
        <f>TEXT(Sales_Data[[#This Row],[Order_Date]],"mmm")</f>
        <v>Jan</v>
      </c>
      <c r="P2914" s="9" t="str">
        <f>TEXT(Sales_Data[[#This Row],[Order_Date]],"yyyy")</f>
        <v>2025</v>
      </c>
      <c r="Q2914" s="9" t="str">
        <f t="shared" si="45"/>
        <v>Existing</v>
      </c>
      <c r="R2914" s="1" t="s">
        <v>28</v>
      </c>
    </row>
    <row r="2915" spans="1:18" x14ac:dyDescent="0.35">
      <c r="A2915" s="1" t="s">
        <v>6433</v>
      </c>
      <c r="B2915" s="2">
        <v>45820</v>
      </c>
      <c r="C2915" s="1" t="s">
        <v>2760</v>
      </c>
      <c r="D2915" s="1" t="s">
        <v>4052</v>
      </c>
      <c r="E2915" s="1" t="s">
        <v>71</v>
      </c>
      <c r="F2915" s="1" t="s">
        <v>33</v>
      </c>
      <c r="G2915" s="1" t="s">
        <v>42</v>
      </c>
      <c r="H2915" s="1" t="s">
        <v>47</v>
      </c>
      <c r="I2915">
        <v>2</v>
      </c>
      <c r="J2915">
        <v>55000</v>
      </c>
      <c r="K2915" s="7">
        <v>0.15</v>
      </c>
      <c r="L2915">
        <v>93500</v>
      </c>
      <c r="M2915">
        <v>18165.79</v>
      </c>
      <c r="N2915" s="7">
        <f>IFERROR(Sales_Data[[#This Row],[Profit]]/Sales_Data[[#This Row],[Sales]],0)</f>
        <v>0.19428652406417113</v>
      </c>
      <c r="O2915" s="7" t="str">
        <f>TEXT(Sales_Data[[#This Row],[Order_Date]],"mmm")</f>
        <v>Jun</v>
      </c>
      <c r="P2915" s="9" t="str">
        <f>TEXT(Sales_Data[[#This Row],[Order_Date]],"yyyy")</f>
        <v>2025</v>
      </c>
      <c r="Q2915" s="9" t="str">
        <f t="shared" si="45"/>
        <v>Existing</v>
      </c>
      <c r="R2915" s="1" t="s">
        <v>73</v>
      </c>
    </row>
    <row r="2916" spans="1:18" x14ac:dyDescent="0.35">
      <c r="A2916" s="1" t="s">
        <v>6434</v>
      </c>
      <c r="B2916" s="2">
        <v>45745</v>
      </c>
      <c r="C2916" s="1" t="s">
        <v>6435</v>
      </c>
      <c r="D2916" s="1" t="s">
        <v>1175</v>
      </c>
      <c r="E2916" s="1" t="s">
        <v>24</v>
      </c>
      <c r="F2916" s="1" t="s">
        <v>25</v>
      </c>
      <c r="G2916" s="1" t="s">
        <v>34</v>
      </c>
      <c r="H2916" s="1" t="s">
        <v>107</v>
      </c>
      <c r="I2916">
        <v>4</v>
      </c>
      <c r="J2916">
        <v>6500</v>
      </c>
      <c r="K2916" s="7">
        <v>0.2</v>
      </c>
      <c r="L2916">
        <v>20800</v>
      </c>
      <c r="M2916">
        <v>5138.33</v>
      </c>
      <c r="N2916" s="7">
        <f>IFERROR(Sales_Data[[#This Row],[Profit]]/Sales_Data[[#This Row],[Sales]],0)</f>
        <v>0.24703509615384614</v>
      </c>
      <c r="O2916" s="7" t="str">
        <f>TEXT(Sales_Data[[#This Row],[Order_Date]],"mmm")</f>
        <v>Mar</v>
      </c>
      <c r="P2916" s="9" t="str">
        <f>TEXT(Sales_Data[[#This Row],[Order_Date]],"yyyy")</f>
        <v>2025</v>
      </c>
      <c r="Q2916" s="9" t="str">
        <f t="shared" si="45"/>
        <v>Existing</v>
      </c>
      <c r="R2916" s="1" t="s">
        <v>73</v>
      </c>
    </row>
    <row r="2917" spans="1:18" x14ac:dyDescent="0.35">
      <c r="A2917" s="1" t="s">
        <v>6436</v>
      </c>
      <c r="B2917" s="2">
        <v>45892</v>
      </c>
      <c r="C2917" s="1" t="s">
        <v>6437</v>
      </c>
      <c r="D2917" s="1" t="s">
        <v>586</v>
      </c>
      <c r="E2917" s="1" t="s">
        <v>135</v>
      </c>
      <c r="F2917" s="1" t="s">
        <v>136</v>
      </c>
      <c r="G2917" s="1" t="s">
        <v>42</v>
      </c>
      <c r="H2917" s="1" t="s">
        <v>102</v>
      </c>
      <c r="I2917">
        <v>1</v>
      </c>
      <c r="J2917">
        <v>25000</v>
      </c>
      <c r="K2917" s="7">
        <v>0</v>
      </c>
      <c r="L2917">
        <v>25000</v>
      </c>
      <c r="M2917">
        <v>3712.37</v>
      </c>
      <c r="N2917" s="7">
        <f>IFERROR(Sales_Data[[#This Row],[Profit]]/Sales_Data[[#This Row],[Sales]],0)</f>
        <v>0.14849479999999998</v>
      </c>
      <c r="O2917" s="7" t="str">
        <f>TEXT(Sales_Data[[#This Row],[Order_Date]],"mmm")</f>
        <v>Aug</v>
      </c>
      <c r="P2917" s="9" t="str">
        <f>TEXT(Sales_Data[[#This Row],[Order_Date]],"yyyy")</f>
        <v>2025</v>
      </c>
      <c r="Q2917" s="9" t="str">
        <f t="shared" si="45"/>
        <v>New</v>
      </c>
      <c r="R2917" s="1" t="s">
        <v>20</v>
      </c>
    </row>
    <row r="2918" spans="1:18" x14ac:dyDescent="0.35">
      <c r="A2918" s="1" t="s">
        <v>6438</v>
      </c>
      <c r="B2918" s="2">
        <v>45777</v>
      </c>
      <c r="C2918" s="1" t="s">
        <v>6439</v>
      </c>
      <c r="D2918" s="1" t="s">
        <v>444</v>
      </c>
      <c r="E2918" s="1" t="s">
        <v>56</v>
      </c>
      <c r="F2918" s="1" t="s">
        <v>57</v>
      </c>
      <c r="G2918" s="1" t="s">
        <v>26</v>
      </c>
      <c r="H2918" s="1" t="s">
        <v>82</v>
      </c>
      <c r="I2918">
        <v>2</v>
      </c>
      <c r="J2918">
        <v>450</v>
      </c>
      <c r="K2918" s="7">
        <v>0.05</v>
      </c>
      <c r="L2918">
        <v>855</v>
      </c>
      <c r="M2918">
        <v>128.13</v>
      </c>
      <c r="N2918" s="7">
        <f>IFERROR(Sales_Data[[#This Row],[Profit]]/Sales_Data[[#This Row],[Sales]],0)</f>
        <v>0.14985964912280703</v>
      </c>
      <c r="O2918" s="7" t="str">
        <f>TEXT(Sales_Data[[#This Row],[Order_Date]],"mmm")</f>
        <v>Apr</v>
      </c>
      <c r="P2918" s="9" t="str">
        <f>TEXT(Sales_Data[[#This Row],[Order_Date]],"yyyy")</f>
        <v>2025</v>
      </c>
      <c r="Q2918" s="9" t="str">
        <f t="shared" si="45"/>
        <v>Existing</v>
      </c>
      <c r="R2918" s="1" t="s">
        <v>36</v>
      </c>
    </row>
    <row r="2919" spans="1:18" x14ac:dyDescent="0.35">
      <c r="A2919" s="1" t="s">
        <v>6440</v>
      </c>
      <c r="B2919" s="2">
        <v>45985</v>
      </c>
      <c r="C2919" s="1" t="s">
        <v>3377</v>
      </c>
      <c r="D2919" s="1" t="s">
        <v>6441</v>
      </c>
      <c r="E2919" s="1" t="s">
        <v>24</v>
      </c>
      <c r="F2919" s="1" t="s">
        <v>25</v>
      </c>
      <c r="G2919" s="1" t="s">
        <v>26</v>
      </c>
      <c r="H2919" s="1" t="s">
        <v>58</v>
      </c>
      <c r="I2919">
        <v>3</v>
      </c>
      <c r="J2919">
        <v>1400</v>
      </c>
      <c r="K2919" s="7">
        <v>0.15</v>
      </c>
      <c r="L2919">
        <v>3570</v>
      </c>
      <c r="M2919">
        <v>840.53</v>
      </c>
      <c r="N2919" s="7">
        <f>IFERROR(Sales_Data[[#This Row],[Profit]]/Sales_Data[[#This Row],[Sales]],0)</f>
        <v>0.23544257703081231</v>
      </c>
      <c r="O2919" s="7" t="str">
        <f>TEXT(Sales_Data[[#This Row],[Order_Date]],"mmm")</f>
        <v>Nov</v>
      </c>
      <c r="P2919" s="9" t="str">
        <f>TEXT(Sales_Data[[#This Row],[Order_Date]],"yyyy")</f>
        <v>2025</v>
      </c>
      <c r="Q2919" s="9" t="str">
        <f t="shared" si="45"/>
        <v>Existing</v>
      </c>
      <c r="R2919" s="1" t="s">
        <v>73</v>
      </c>
    </row>
    <row r="2920" spans="1:18" x14ac:dyDescent="0.35">
      <c r="A2920" s="1" t="s">
        <v>6442</v>
      </c>
      <c r="B2920" s="2">
        <v>45919</v>
      </c>
      <c r="C2920" s="1" t="s">
        <v>523</v>
      </c>
      <c r="D2920" s="1" t="s">
        <v>1144</v>
      </c>
      <c r="E2920" s="1" t="s">
        <v>111</v>
      </c>
      <c r="F2920" s="1" t="s">
        <v>33</v>
      </c>
      <c r="G2920" s="1" t="s">
        <v>26</v>
      </c>
      <c r="H2920" s="1" t="s">
        <v>128</v>
      </c>
      <c r="I2920">
        <v>1</v>
      </c>
      <c r="J2920">
        <v>900</v>
      </c>
      <c r="K2920" s="7">
        <v>0</v>
      </c>
      <c r="L2920">
        <v>900</v>
      </c>
      <c r="M2920">
        <v>128.56</v>
      </c>
      <c r="N2920" s="7">
        <f>IFERROR(Sales_Data[[#This Row],[Profit]]/Sales_Data[[#This Row],[Sales]],0)</f>
        <v>0.14284444444444444</v>
      </c>
      <c r="O2920" s="7" t="str">
        <f>TEXT(Sales_Data[[#This Row],[Order_Date]],"mmm")</f>
        <v>Sep</v>
      </c>
      <c r="P2920" s="9" t="str">
        <f>TEXT(Sales_Data[[#This Row],[Order_Date]],"yyyy")</f>
        <v>2025</v>
      </c>
      <c r="Q2920" s="9" t="str">
        <f t="shared" si="45"/>
        <v>New</v>
      </c>
      <c r="R2920" s="1" t="s">
        <v>20</v>
      </c>
    </row>
    <row r="2921" spans="1:18" x14ac:dyDescent="0.35">
      <c r="A2921" s="1" t="s">
        <v>6443</v>
      </c>
      <c r="B2921" s="2">
        <v>45823</v>
      </c>
      <c r="C2921" s="1" t="s">
        <v>6137</v>
      </c>
      <c r="D2921" s="1" t="s">
        <v>6444</v>
      </c>
      <c r="E2921" s="1" t="s">
        <v>32</v>
      </c>
      <c r="F2921" s="1" t="s">
        <v>33</v>
      </c>
      <c r="G2921" s="1" t="s">
        <v>26</v>
      </c>
      <c r="H2921" s="1" t="s">
        <v>82</v>
      </c>
      <c r="I2921">
        <v>5</v>
      </c>
      <c r="J2921">
        <v>450</v>
      </c>
      <c r="K2921" s="7">
        <v>0.1</v>
      </c>
      <c r="L2921">
        <v>2025</v>
      </c>
      <c r="M2921">
        <v>304.63</v>
      </c>
      <c r="N2921" s="7">
        <f>IFERROR(Sales_Data[[#This Row],[Profit]]/Sales_Data[[#This Row],[Sales]],0)</f>
        <v>0.15043456790123458</v>
      </c>
      <c r="O2921" s="7" t="str">
        <f>TEXT(Sales_Data[[#This Row],[Order_Date]],"mmm")</f>
        <v>Jun</v>
      </c>
      <c r="P2921" s="9" t="str">
        <f>TEXT(Sales_Data[[#This Row],[Order_Date]],"yyyy")</f>
        <v>2025</v>
      </c>
      <c r="Q2921" s="9" t="str">
        <f t="shared" si="45"/>
        <v>Existing</v>
      </c>
      <c r="R2921" s="1" t="s">
        <v>20</v>
      </c>
    </row>
    <row r="2922" spans="1:18" x14ac:dyDescent="0.35">
      <c r="A2922" s="1" t="s">
        <v>6445</v>
      </c>
      <c r="B2922" s="2">
        <v>45972</v>
      </c>
      <c r="C2922" s="1" t="s">
        <v>6446</v>
      </c>
      <c r="D2922" s="1" t="s">
        <v>1012</v>
      </c>
      <c r="E2922" s="1" t="s">
        <v>119</v>
      </c>
      <c r="F2922" s="1" t="s">
        <v>33</v>
      </c>
      <c r="G2922" s="1" t="s">
        <v>42</v>
      </c>
      <c r="H2922" s="1" t="s">
        <v>63</v>
      </c>
      <c r="I2922">
        <v>2</v>
      </c>
      <c r="J2922">
        <v>4500</v>
      </c>
      <c r="K2922" s="7">
        <v>0.05</v>
      </c>
      <c r="L2922">
        <v>8550</v>
      </c>
      <c r="M2922">
        <v>1470.42</v>
      </c>
      <c r="N2922" s="7">
        <f>IFERROR(Sales_Data[[#This Row],[Profit]]/Sales_Data[[#This Row],[Sales]],0)</f>
        <v>0.17197894736842106</v>
      </c>
      <c r="O2922" s="7" t="str">
        <f>TEXT(Sales_Data[[#This Row],[Order_Date]],"mmm")</f>
        <v>Nov</v>
      </c>
      <c r="P2922" s="9" t="str">
        <f>TEXT(Sales_Data[[#This Row],[Order_Date]],"yyyy")</f>
        <v>2025</v>
      </c>
      <c r="Q2922" s="9" t="str">
        <f t="shared" si="45"/>
        <v>Existing</v>
      </c>
      <c r="R2922" s="1" t="s">
        <v>36</v>
      </c>
    </row>
    <row r="2923" spans="1:18" x14ac:dyDescent="0.35">
      <c r="A2923" s="1" t="s">
        <v>6447</v>
      </c>
      <c r="B2923" s="2">
        <v>45889</v>
      </c>
      <c r="C2923" s="1" t="s">
        <v>2368</v>
      </c>
      <c r="D2923" s="1" t="s">
        <v>6448</v>
      </c>
      <c r="E2923" s="1" t="s">
        <v>40</v>
      </c>
      <c r="F2923" s="1" t="s">
        <v>41</v>
      </c>
      <c r="G2923" s="1" t="s">
        <v>18</v>
      </c>
      <c r="H2923" s="1" t="s">
        <v>131</v>
      </c>
      <c r="I2923">
        <v>5</v>
      </c>
      <c r="J2923">
        <v>1500</v>
      </c>
      <c r="K2923" s="7">
        <v>0</v>
      </c>
      <c r="L2923">
        <v>7500</v>
      </c>
      <c r="M2923">
        <v>872.85</v>
      </c>
      <c r="N2923" s="7">
        <f>IFERROR(Sales_Data[[#This Row],[Profit]]/Sales_Data[[#This Row],[Sales]],0)</f>
        <v>0.11638</v>
      </c>
      <c r="O2923" s="7" t="str">
        <f>TEXT(Sales_Data[[#This Row],[Order_Date]],"mmm")</f>
        <v>Aug</v>
      </c>
      <c r="P2923" s="9" t="str">
        <f>TEXT(Sales_Data[[#This Row],[Order_Date]],"yyyy")</f>
        <v>2025</v>
      </c>
      <c r="Q2923" s="9" t="str">
        <f t="shared" si="45"/>
        <v>Existing</v>
      </c>
      <c r="R2923" s="1" t="s">
        <v>36</v>
      </c>
    </row>
    <row r="2924" spans="1:18" x14ac:dyDescent="0.35">
      <c r="A2924" s="1" t="s">
        <v>6449</v>
      </c>
      <c r="B2924" s="2">
        <v>45936</v>
      </c>
      <c r="C2924" s="1" t="s">
        <v>312</v>
      </c>
      <c r="D2924" s="1" t="s">
        <v>3424</v>
      </c>
      <c r="E2924" s="1" t="s">
        <v>40</v>
      </c>
      <c r="F2924" s="1" t="s">
        <v>41</v>
      </c>
      <c r="G2924" s="1" t="s">
        <v>34</v>
      </c>
      <c r="H2924" s="1" t="s">
        <v>107</v>
      </c>
      <c r="I2924">
        <v>5</v>
      </c>
      <c r="J2924">
        <v>6500</v>
      </c>
      <c r="K2924" s="7">
        <v>0</v>
      </c>
      <c r="L2924">
        <v>32500</v>
      </c>
      <c r="M2924">
        <v>7523.75</v>
      </c>
      <c r="N2924" s="7">
        <f>IFERROR(Sales_Data[[#This Row],[Profit]]/Sales_Data[[#This Row],[Sales]],0)</f>
        <v>0.23150000000000001</v>
      </c>
      <c r="O2924" s="7" t="str">
        <f>TEXT(Sales_Data[[#This Row],[Order_Date]],"mmm")</f>
        <v>Oct</v>
      </c>
      <c r="P2924" s="9" t="str">
        <f>TEXT(Sales_Data[[#This Row],[Order_Date]],"yyyy")</f>
        <v>2025</v>
      </c>
      <c r="Q2924" s="9" t="str">
        <f t="shared" si="45"/>
        <v>Existing</v>
      </c>
      <c r="R2924" s="1" t="s">
        <v>73</v>
      </c>
    </row>
    <row r="2925" spans="1:18" x14ac:dyDescent="0.35">
      <c r="A2925" s="1" t="s">
        <v>6450</v>
      </c>
      <c r="B2925" s="2">
        <v>45664</v>
      </c>
      <c r="C2925" s="1" t="s">
        <v>6451</v>
      </c>
      <c r="D2925" s="1" t="s">
        <v>2012</v>
      </c>
      <c r="E2925" s="1" t="s">
        <v>56</v>
      </c>
      <c r="F2925" s="1" t="s">
        <v>57</v>
      </c>
      <c r="G2925" s="1" t="s">
        <v>34</v>
      </c>
      <c r="H2925" s="1" t="s">
        <v>107</v>
      </c>
      <c r="I2925">
        <v>3</v>
      </c>
      <c r="J2925">
        <v>6500</v>
      </c>
      <c r="K2925" s="7">
        <v>0.1</v>
      </c>
      <c r="L2925">
        <v>17550</v>
      </c>
      <c r="M2925">
        <v>4283.08</v>
      </c>
      <c r="N2925" s="7">
        <f>IFERROR(Sales_Data[[#This Row],[Profit]]/Sales_Data[[#This Row],[Sales]],0)</f>
        <v>0.24405014245014245</v>
      </c>
      <c r="O2925" s="7" t="str">
        <f>TEXT(Sales_Data[[#This Row],[Order_Date]],"mmm")</f>
        <v>Jan</v>
      </c>
      <c r="P2925" s="9" t="str">
        <f>TEXT(Sales_Data[[#This Row],[Order_Date]],"yyyy")</f>
        <v>2025</v>
      </c>
      <c r="Q2925" s="9" t="str">
        <f t="shared" si="45"/>
        <v>Existing</v>
      </c>
      <c r="R2925" s="1" t="s">
        <v>64</v>
      </c>
    </row>
    <row r="2926" spans="1:18" x14ac:dyDescent="0.35">
      <c r="A2926" s="1" t="s">
        <v>6452</v>
      </c>
      <c r="B2926" s="2">
        <v>45706</v>
      </c>
      <c r="C2926" s="1" t="s">
        <v>6453</v>
      </c>
      <c r="D2926" s="1" t="s">
        <v>5576</v>
      </c>
      <c r="E2926" s="1" t="s">
        <v>32</v>
      </c>
      <c r="F2926" s="1" t="s">
        <v>33</v>
      </c>
      <c r="G2926" s="1" t="s">
        <v>26</v>
      </c>
      <c r="H2926" s="1" t="s">
        <v>128</v>
      </c>
      <c r="I2926">
        <v>2</v>
      </c>
      <c r="J2926">
        <v>900</v>
      </c>
      <c r="K2926" s="7">
        <v>0.2</v>
      </c>
      <c r="L2926">
        <v>1440</v>
      </c>
      <c r="M2926">
        <v>247.96</v>
      </c>
      <c r="N2926" s="7">
        <f>IFERROR(Sales_Data[[#This Row],[Profit]]/Sales_Data[[#This Row],[Sales]],0)</f>
        <v>0.17219444444444446</v>
      </c>
      <c r="O2926" s="7" t="str">
        <f>TEXT(Sales_Data[[#This Row],[Order_Date]],"mmm")</f>
        <v>Feb</v>
      </c>
      <c r="P2926" s="9" t="str">
        <f>TEXT(Sales_Data[[#This Row],[Order_Date]],"yyyy")</f>
        <v>2025</v>
      </c>
      <c r="Q2926" s="9" t="str">
        <f t="shared" si="45"/>
        <v>Existing</v>
      </c>
      <c r="R2926" s="1" t="s">
        <v>36</v>
      </c>
    </row>
    <row r="2927" spans="1:18" x14ac:dyDescent="0.35">
      <c r="A2927" s="1" t="s">
        <v>6454</v>
      </c>
      <c r="B2927" s="2">
        <v>45872</v>
      </c>
      <c r="C2927" s="1" t="s">
        <v>1450</v>
      </c>
      <c r="D2927" s="1" t="s">
        <v>6455</v>
      </c>
      <c r="E2927" s="1" t="s">
        <v>51</v>
      </c>
      <c r="F2927" s="1" t="s">
        <v>52</v>
      </c>
      <c r="G2927" s="1" t="s">
        <v>34</v>
      </c>
      <c r="H2927" s="1" t="s">
        <v>107</v>
      </c>
      <c r="I2927">
        <v>1</v>
      </c>
      <c r="J2927">
        <v>6500</v>
      </c>
      <c r="K2927" s="7">
        <v>0.05</v>
      </c>
      <c r="L2927">
        <v>6175</v>
      </c>
      <c r="M2927">
        <v>1531.58</v>
      </c>
      <c r="N2927" s="7">
        <f>IFERROR(Sales_Data[[#This Row],[Profit]]/Sales_Data[[#This Row],[Sales]],0)</f>
        <v>0.24802914979757085</v>
      </c>
      <c r="O2927" s="7" t="str">
        <f>TEXT(Sales_Data[[#This Row],[Order_Date]],"mmm")</f>
        <v>Aug</v>
      </c>
      <c r="P2927" s="9" t="str">
        <f>TEXT(Sales_Data[[#This Row],[Order_Date]],"yyyy")</f>
        <v>2025</v>
      </c>
      <c r="Q2927" s="9" t="str">
        <f t="shared" si="45"/>
        <v>New</v>
      </c>
      <c r="R2927" s="1" t="s">
        <v>28</v>
      </c>
    </row>
    <row r="2928" spans="1:18" x14ac:dyDescent="0.35">
      <c r="A2928" s="1" t="s">
        <v>6456</v>
      </c>
      <c r="B2928" s="2">
        <v>45682</v>
      </c>
      <c r="C2928" s="1" t="s">
        <v>3936</v>
      </c>
      <c r="D2928" s="1" t="s">
        <v>6457</v>
      </c>
      <c r="E2928" s="1" t="s">
        <v>62</v>
      </c>
      <c r="F2928" s="1" t="s">
        <v>41</v>
      </c>
      <c r="G2928" s="1" t="s">
        <v>34</v>
      </c>
      <c r="H2928" s="1" t="s">
        <v>77</v>
      </c>
      <c r="I2928">
        <v>3</v>
      </c>
      <c r="J2928">
        <v>22000</v>
      </c>
      <c r="K2928" s="7">
        <v>0.05</v>
      </c>
      <c r="L2928">
        <v>62700</v>
      </c>
      <c r="M2928">
        <v>11284</v>
      </c>
      <c r="N2928" s="7">
        <f>IFERROR(Sales_Data[[#This Row],[Profit]]/Sales_Data[[#This Row],[Sales]],0)</f>
        <v>0.17996810207336522</v>
      </c>
      <c r="O2928" s="7" t="str">
        <f>TEXT(Sales_Data[[#This Row],[Order_Date]],"mmm")</f>
        <v>Jan</v>
      </c>
      <c r="P2928" s="9" t="str">
        <f>TEXT(Sales_Data[[#This Row],[Order_Date]],"yyyy")</f>
        <v>2025</v>
      </c>
      <c r="Q2928" s="9" t="str">
        <f t="shared" si="45"/>
        <v>Existing</v>
      </c>
      <c r="R2928" s="1" t="s">
        <v>36</v>
      </c>
    </row>
    <row r="2929" spans="1:18" x14ac:dyDescent="0.35">
      <c r="A2929" s="1" t="s">
        <v>6458</v>
      </c>
      <c r="B2929" s="2">
        <v>45815</v>
      </c>
      <c r="C2929" s="1" t="s">
        <v>4171</v>
      </c>
      <c r="D2929" s="1" t="s">
        <v>611</v>
      </c>
      <c r="E2929" s="1" t="s">
        <v>81</v>
      </c>
      <c r="F2929" s="1" t="s">
        <v>33</v>
      </c>
      <c r="G2929" s="1" t="s">
        <v>34</v>
      </c>
      <c r="H2929" s="1" t="s">
        <v>153</v>
      </c>
      <c r="I2929">
        <v>1</v>
      </c>
      <c r="J2929">
        <v>7000</v>
      </c>
      <c r="K2929" s="7">
        <v>0</v>
      </c>
      <c r="L2929">
        <v>7000</v>
      </c>
      <c r="M2929">
        <v>1620.25</v>
      </c>
      <c r="N2929" s="7">
        <f>IFERROR(Sales_Data[[#This Row],[Profit]]/Sales_Data[[#This Row],[Sales]],0)</f>
        <v>0.23146428571428571</v>
      </c>
      <c r="O2929" s="7" t="str">
        <f>TEXT(Sales_Data[[#This Row],[Order_Date]],"mmm")</f>
        <v>Jun</v>
      </c>
      <c r="P2929" s="9" t="str">
        <f>TEXT(Sales_Data[[#This Row],[Order_Date]],"yyyy")</f>
        <v>2025</v>
      </c>
      <c r="Q2929" s="9" t="str">
        <f t="shared" si="45"/>
        <v>New</v>
      </c>
      <c r="R2929" s="1" t="s">
        <v>28</v>
      </c>
    </row>
    <row r="2930" spans="1:18" x14ac:dyDescent="0.35">
      <c r="A2930" s="1" t="s">
        <v>6459</v>
      </c>
      <c r="B2930" s="2">
        <v>45800</v>
      </c>
      <c r="C2930" s="1" t="s">
        <v>6460</v>
      </c>
      <c r="D2930" s="1" t="s">
        <v>333</v>
      </c>
      <c r="E2930" s="1" t="s">
        <v>62</v>
      </c>
      <c r="F2930" s="1" t="s">
        <v>41</v>
      </c>
      <c r="G2930" s="1" t="s">
        <v>120</v>
      </c>
      <c r="H2930" s="1" t="s">
        <v>146</v>
      </c>
      <c r="I2930">
        <v>3</v>
      </c>
      <c r="J2930">
        <v>800</v>
      </c>
      <c r="K2930" s="7">
        <v>0.05</v>
      </c>
      <c r="L2930">
        <v>2280</v>
      </c>
      <c r="M2930">
        <v>552.58000000000004</v>
      </c>
      <c r="N2930" s="7">
        <f>IFERROR(Sales_Data[[#This Row],[Profit]]/Sales_Data[[#This Row],[Sales]],0)</f>
        <v>0.24235964912280702</v>
      </c>
      <c r="O2930" s="7" t="str">
        <f>TEXT(Sales_Data[[#This Row],[Order_Date]],"mmm")</f>
        <v>May</v>
      </c>
      <c r="P2930" s="9" t="str">
        <f>TEXT(Sales_Data[[#This Row],[Order_Date]],"yyyy")</f>
        <v>2025</v>
      </c>
      <c r="Q2930" s="9" t="str">
        <f t="shared" si="45"/>
        <v>Existing</v>
      </c>
      <c r="R2930" s="1" t="s">
        <v>36</v>
      </c>
    </row>
    <row r="2931" spans="1:18" x14ac:dyDescent="0.35">
      <c r="A2931" s="1" t="s">
        <v>6461</v>
      </c>
      <c r="B2931" s="2">
        <v>45741</v>
      </c>
      <c r="C2931" s="1" t="s">
        <v>6462</v>
      </c>
      <c r="D2931" s="1" t="s">
        <v>4120</v>
      </c>
      <c r="E2931" s="1" t="s">
        <v>106</v>
      </c>
      <c r="F2931" s="1" t="s">
        <v>33</v>
      </c>
      <c r="G2931" s="1" t="s">
        <v>42</v>
      </c>
      <c r="H2931" s="1" t="s">
        <v>112</v>
      </c>
      <c r="I2931">
        <v>4</v>
      </c>
      <c r="J2931">
        <v>2500</v>
      </c>
      <c r="K2931" s="7">
        <v>0</v>
      </c>
      <c r="L2931">
        <v>10000</v>
      </c>
      <c r="M2931">
        <v>1610.66</v>
      </c>
      <c r="N2931" s="7">
        <f>IFERROR(Sales_Data[[#This Row],[Profit]]/Sales_Data[[#This Row],[Sales]],0)</f>
        <v>0.16106600000000001</v>
      </c>
      <c r="O2931" s="7" t="str">
        <f>TEXT(Sales_Data[[#This Row],[Order_Date]],"mmm")</f>
        <v>Mar</v>
      </c>
      <c r="P2931" s="9" t="str">
        <f>TEXT(Sales_Data[[#This Row],[Order_Date]],"yyyy")</f>
        <v>2025</v>
      </c>
      <c r="Q2931" s="9" t="str">
        <f t="shared" si="45"/>
        <v>Existing</v>
      </c>
      <c r="R2931" s="1" t="s">
        <v>28</v>
      </c>
    </row>
    <row r="2932" spans="1:18" x14ac:dyDescent="0.35">
      <c r="A2932" s="1" t="s">
        <v>6463</v>
      </c>
      <c r="B2932" s="2">
        <v>45973</v>
      </c>
      <c r="C2932" s="1" t="s">
        <v>472</v>
      </c>
      <c r="D2932" s="1" t="s">
        <v>6464</v>
      </c>
      <c r="E2932" s="1" t="s">
        <v>86</v>
      </c>
      <c r="F2932" s="1" t="s">
        <v>25</v>
      </c>
      <c r="G2932" s="1" t="s">
        <v>26</v>
      </c>
      <c r="H2932" s="1" t="s">
        <v>128</v>
      </c>
      <c r="I2932">
        <v>5</v>
      </c>
      <c r="J2932">
        <v>900</v>
      </c>
      <c r="K2932" s="7">
        <v>0.05</v>
      </c>
      <c r="L2932">
        <v>4275</v>
      </c>
      <c r="M2932">
        <v>504.1</v>
      </c>
      <c r="N2932" s="7">
        <f>IFERROR(Sales_Data[[#This Row],[Profit]]/Sales_Data[[#This Row],[Sales]],0)</f>
        <v>0.11791812865497077</v>
      </c>
      <c r="O2932" s="7" t="str">
        <f>TEXT(Sales_Data[[#This Row],[Order_Date]],"mmm")</f>
        <v>Nov</v>
      </c>
      <c r="P2932" s="9" t="str">
        <f>TEXT(Sales_Data[[#This Row],[Order_Date]],"yyyy")</f>
        <v>2025</v>
      </c>
      <c r="Q2932" s="9" t="str">
        <f t="shared" si="45"/>
        <v>Existing</v>
      </c>
      <c r="R2932" s="1" t="s">
        <v>64</v>
      </c>
    </row>
    <row r="2933" spans="1:18" x14ac:dyDescent="0.35">
      <c r="A2933" s="1" t="s">
        <v>6465</v>
      </c>
      <c r="B2933" s="2">
        <v>45945</v>
      </c>
      <c r="C2933" s="1" t="s">
        <v>5484</v>
      </c>
      <c r="D2933" s="1" t="s">
        <v>6466</v>
      </c>
      <c r="E2933" s="1" t="s">
        <v>62</v>
      </c>
      <c r="F2933" s="1" t="s">
        <v>41</v>
      </c>
      <c r="G2933" s="1" t="s">
        <v>34</v>
      </c>
      <c r="H2933" s="1" t="s">
        <v>153</v>
      </c>
      <c r="I2933">
        <v>4</v>
      </c>
      <c r="J2933">
        <v>7000</v>
      </c>
      <c r="K2933" s="7">
        <v>0</v>
      </c>
      <c r="L2933">
        <v>28000</v>
      </c>
      <c r="M2933">
        <v>4833.5</v>
      </c>
      <c r="N2933" s="7">
        <f>IFERROR(Sales_Data[[#This Row],[Profit]]/Sales_Data[[#This Row],[Sales]],0)</f>
        <v>0.172625</v>
      </c>
      <c r="O2933" s="7" t="str">
        <f>TEXT(Sales_Data[[#This Row],[Order_Date]],"mmm")</f>
        <v>Oct</v>
      </c>
      <c r="P2933" s="9" t="str">
        <f>TEXT(Sales_Data[[#This Row],[Order_Date]],"yyyy")</f>
        <v>2025</v>
      </c>
      <c r="Q2933" s="9" t="str">
        <f t="shared" si="45"/>
        <v>Existing</v>
      </c>
      <c r="R2933" s="1" t="s">
        <v>64</v>
      </c>
    </row>
    <row r="2934" spans="1:18" x14ac:dyDescent="0.35">
      <c r="A2934" s="1" t="s">
        <v>6467</v>
      </c>
      <c r="B2934" s="2">
        <v>45899</v>
      </c>
      <c r="C2934" s="1" t="s">
        <v>400</v>
      </c>
      <c r="D2934" s="1" t="s">
        <v>3901</v>
      </c>
      <c r="E2934" s="1" t="s">
        <v>86</v>
      </c>
      <c r="F2934" s="1" t="s">
        <v>25</v>
      </c>
      <c r="G2934" s="1" t="s">
        <v>18</v>
      </c>
      <c r="H2934" s="1" t="s">
        <v>292</v>
      </c>
      <c r="I2934">
        <v>1</v>
      </c>
      <c r="J2934">
        <v>500</v>
      </c>
      <c r="K2934" s="7">
        <v>0</v>
      </c>
      <c r="L2934">
        <v>500</v>
      </c>
      <c r="M2934">
        <v>113</v>
      </c>
      <c r="N2934" s="7">
        <f>IFERROR(Sales_Data[[#This Row],[Profit]]/Sales_Data[[#This Row],[Sales]],0)</f>
        <v>0.22600000000000001</v>
      </c>
      <c r="O2934" s="7" t="str">
        <f>TEXT(Sales_Data[[#This Row],[Order_Date]],"mmm")</f>
        <v>Aug</v>
      </c>
      <c r="P2934" s="9" t="str">
        <f>TEXT(Sales_Data[[#This Row],[Order_Date]],"yyyy")</f>
        <v>2025</v>
      </c>
      <c r="Q2934" s="9" t="str">
        <f t="shared" si="45"/>
        <v>New</v>
      </c>
      <c r="R2934" s="1" t="s">
        <v>36</v>
      </c>
    </row>
    <row r="2935" spans="1:18" x14ac:dyDescent="0.35">
      <c r="A2935" s="1" t="s">
        <v>6468</v>
      </c>
      <c r="B2935" s="2">
        <v>45662</v>
      </c>
      <c r="C2935" s="1" t="s">
        <v>1337</v>
      </c>
      <c r="D2935" s="1" t="s">
        <v>1080</v>
      </c>
      <c r="E2935" s="1" t="s">
        <v>51</v>
      </c>
      <c r="F2935" s="1" t="s">
        <v>52</v>
      </c>
      <c r="G2935" s="1" t="s">
        <v>120</v>
      </c>
      <c r="H2935" s="1" t="s">
        <v>146</v>
      </c>
      <c r="I2935">
        <v>1</v>
      </c>
      <c r="J2935">
        <v>800</v>
      </c>
      <c r="K2935" s="7">
        <v>0.05</v>
      </c>
      <c r="L2935">
        <v>760</v>
      </c>
      <c r="M2935">
        <v>95.4</v>
      </c>
      <c r="N2935" s="7">
        <f>IFERROR(Sales_Data[[#This Row],[Profit]]/Sales_Data[[#This Row],[Sales]],0)</f>
        <v>0.12552631578947368</v>
      </c>
      <c r="O2935" s="7" t="str">
        <f>TEXT(Sales_Data[[#This Row],[Order_Date]],"mmm")</f>
        <v>Jan</v>
      </c>
      <c r="P2935" s="9" t="str">
        <f>TEXT(Sales_Data[[#This Row],[Order_Date]],"yyyy")</f>
        <v>2025</v>
      </c>
      <c r="Q2935" s="9" t="str">
        <f t="shared" si="45"/>
        <v>New</v>
      </c>
      <c r="R2935" s="1" t="s">
        <v>36</v>
      </c>
    </row>
    <row r="2936" spans="1:18" x14ac:dyDescent="0.35">
      <c r="A2936" s="1" t="s">
        <v>6469</v>
      </c>
      <c r="B2936" s="2">
        <v>45751</v>
      </c>
      <c r="C2936" s="1" t="s">
        <v>2691</v>
      </c>
      <c r="D2936" s="1" t="s">
        <v>2737</v>
      </c>
      <c r="E2936" s="1" t="s">
        <v>111</v>
      </c>
      <c r="F2936" s="1" t="s">
        <v>33</v>
      </c>
      <c r="G2936" s="1" t="s">
        <v>18</v>
      </c>
      <c r="H2936" s="1" t="s">
        <v>131</v>
      </c>
      <c r="I2936">
        <v>4</v>
      </c>
      <c r="J2936">
        <v>1500</v>
      </c>
      <c r="K2936" s="7">
        <v>0.2</v>
      </c>
      <c r="L2936">
        <v>4800</v>
      </c>
      <c r="M2936">
        <v>733.6</v>
      </c>
      <c r="N2936" s="7">
        <f>IFERROR(Sales_Data[[#This Row],[Profit]]/Sales_Data[[#This Row],[Sales]],0)</f>
        <v>0.15283333333333335</v>
      </c>
      <c r="O2936" s="7" t="str">
        <f>TEXT(Sales_Data[[#This Row],[Order_Date]],"mmm")</f>
        <v>Apr</v>
      </c>
      <c r="P2936" s="9" t="str">
        <f>TEXT(Sales_Data[[#This Row],[Order_Date]],"yyyy")</f>
        <v>2025</v>
      </c>
      <c r="Q2936" s="9" t="str">
        <f t="shared" si="45"/>
        <v>Existing</v>
      </c>
      <c r="R2936" s="1" t="s">
        <v>28</v>
      </c>
    </row>
    <row r="2937" spans="1:18" x14ac:dyDescent="0.35">
      <c r="A2937" s="1" t="s">
        <v>6470</v>
      </c>
      <c r="B2937" s="2">
        <v>45806</v>
      </c>
      <c r="C2937" s="1" t="s">
        <v>1017</v>
      </c>
      <c r="D2937" s="1" t="s">
        <v>6471</v>
      </c>
      <c r="E2937" s="1" t="s">
        <v>111</v>
      </c>
      <c r="F2937" s="1" t="s">
        <v>33</v>
      </c>
      <c r="G2937" s="1" t="s">
        <v>42</v>
      </c>
      <c r="H2937" s="1" t="s">
        <v>63</v>
      </c>
      <c r="I2937">
        <v>4</v>
      </c>
      <c r="J2937">
        <v>4500</v>
      </c>
      <c r="K2937" s="7">
        <v>0.05</v>
      </c>
      <c r="L2937">
        <v>17100</v>
      </c>
      <c r="M2937">
        <v>2262.7600000000002</v>
      </c>
      <c r="N2937" s="7">
        <f>IFERROR(Sales_Data[[#This Row],[Profit]]/Sales_Data[[#This Row],[Sales]],0)</f>
        <v>0.13232514619883043</v>
      </c>
      <c r="O2937" s="7" t="str">
        <f>TEXT(Sales_Data[[#This Row],[Order_Date]],"mmm")</f>
        <v>May</v>
      </c>
      <c r="P2937" s="9" t="str">
        <f>TEXT(Sales_Data[[#This Row],[Order_Date]],"yyyy")</f>
        <v>2025</v>
      </c>
      <c r="Q2937" s="9" t="str">
        <f t="shared" si="45"/>
        <v>Existing</v>
      </c>
      <c r="R2937" s="1" t="s">
        <v>64</v>
      </c>
    </row>
    <row r="2938" spans="1:18" x14ac:dyDescent="0.35">
      <c r="A2938" s="1" t="s">
        <v>6472</v>
      </c>
      <c r="B2938" s="2">
        <v>45703</v>
      </c>
      <c r="C2938" s="1" t="s">
        <v>1291</v>
      </c>
      <c r="D2938" s="1" t="s">
        <v>4520</v>
      </c>
      <c r="E2938" s="1" t="s">
        <v>56</v>
      </c>
      <c r="F2938" s="1" t="s">
        <v>57</v>
      </c>
      <c r="G2938" s="1" t="s">
        <v>34</v>
      </c>
      <c r="H2938" s="1" t="s">
        <v>77</v>
      </c>
      <c r="I2938">
        <v>5</v>
      </c>
      <c r="J2938">
        <v>22000</v>
      </c>
      <c r="K2938" s="7">
        <v>0.15</v>
      </c>
      <c r="L2938">
        <v>93500</v>
      </c>
      <c r="M2938">
        <v>8759.9500000000007</v>
      </c>
      <c r="N2938" s="7">
        <f>IFERROR(Sales_Data[[#This Row],[Profit]]/Sales_Data[[#This Row],[Sales]],0)</f>
        <v>9.3689304812834232E-2</v>
      </c>
      <c r="O2938" s="7" t="str">
        <f>TEXT(Sales_Data[[#This Row],[Order_Date]],"mmm")</f>
        <v>Feb</v>
      </c>
      <c r="P2938" s="9" t="str">
        <f>TEXT(Sales_Data[[#This Row],[Order_Date]],"yyyy")</f>
        <v>2025</v>
      </c>
      <c r="Q2938" s="9" t="str">
        <f t="shared" si="45"/>
        <v>Existing</v>
      </c>
      <c r="R2938" s="1" t="s">
        <v>28</v>
      </c>
    </row>
    <row r="2939" spans="1:18" x14ac:dyDescent="0.35">
      <c r="A2939" s="1" t="s">
        <v>6473</v>
      </c>
      <c r="B2939" s="2">
        <v>45739</v>
      </c>
      <c r="C2939" s="1" t="s">
        <v>2673</v>
      </c>
      <c r="D2939" s="1" t="s">
        <v>6474</v>
      </c>
      <c r="E2939" s="1" t="s">
        <v>135</v>
      </c>
      <c r="F2939" s="1" t="s">
        <v>136</v>
      </c>
      <c r="G2939" s="1" t="s">
        <v>18</v>
      </c>
      <c r="H2939" s="1" t="s">
        <v>19</v>
      </c>
      <c r="I2939">
        <v>5</v>
      </c>
      <c r="J2939">
        <v>700</v>
      </c>
      <c r="K2939" s="7">
        <v>0.1</v>
      </c>
      <c r="L2939">
        <v>3150</v>
      </c>
      <c r="M2939">
        <v>748.9</v>
      </c>
      <c r="N2939" s="7">
        <f>IFERROR(Sales_Data[[#This Row],[Profit]]/Sales_Data[[#This Row],[Sales]],0)</f>
        <v>0.23774603174603173</v>
      </c>
      <c r="O2939" s="7" t="str">
        <f>TEXT(Sales_Data[[#This Row],[Order_Date]],"mmm")</f>
        <v>Mar</v>
      </c>
      <c r="P2939" s="9" t="str">
        <f>TEXT(Sales_Data[[#This Row],[Order_Date]],"yyyy")</f>
        <v>2025</v>
      </c>
      <c r="Q2939" s="9" t="str">
        <f t="shared" si="45"/>
        <v>Existing</v>
      </c>
      <c r="R2939" s="1" t="s">
        <v>73</v>
      </c>
    </row>
    <row r="2940" spans="1:18" x14ac:dyDescent="0.35">
      <c r="A2940" s="1" t="s">
        <v>6475</v>
      </c>
      <c r="B2940" s="2">
        <v>45684</v>
      </c>
      <c r="C2940" s="1" t="s">
        <v>1955</v>
      </c>
      <c r="D2940" s="1" t="s">
        <v>2536</v>
      </c>
      <c r="E2940" s="1" t="s">
        <v>62</v>
      </c>
      <c r="F2940" s="1" t="s">
        <v>41</v>
      </c>
      <c r="G2940" s="1" t="s">
        <v>34</v>
      </c>
      <c r="H2940" s="1" t="s">
        <v>107</v>
      </c>
      <c r="I2940">
        <v>3</v>
      </c>
      <c r="J2940">
        <v>6500</v>
      </c>
      <c r="K2940" s="7">
        <v>0.15</v>
      </c>
      <c r="L2940">
        <v>16575</v>
      </c>
      <c r="M2940">
        <v>2239.7199999999998</v>
      </c>
      <c r="N2940" s="7">
        <f>IFERROR(Sales_Data[[#This Row],[Profit]]/Sales_Data[[#This Row],[Sales]],0)</f>
        <v>0.13512639517345398</v>
      </c>
      <c r="O2940" s="7" t="str">
        <f>TEXT(Sales_Data[[#This Row],[Order_Date]],"mmm")</f>
        <v>Jan</v>
      </c>
      <c r="P2940" s="9" t="str">
        <f>TEXT(Sales_Data[[#This Row],[Order_Date]],"yyyy")</f>
        <v>2025</v>
      </c>
      <c r="Q2940" s="9" t="str">
        <f t="shared" si="45"/>
        <v>Existing</v>
      </c>
      <c r="R2940" s="1" t="s">
        <v>73</v>
      </c>
    </row>
    <row r="2941" spans="1:18" x14ac:dyDescent="0.35">
      <c r="A2941" s="1" t="s">
        <v>6476</v>
      </c>
      <c r="B2941" s="2">
        <v>45897</v>
      </c>
      <c r="C2941" s="1" t="s">
        <v>3223</v>
      </c>
      <c r="D2941" s="1" t="s">
        <v>5591</v>
      </c>
      <c r="E2941" s="1" t="s">
        <v>51</v>
      </c>
      <c r="F2941" s="1" t="s">
        <v>52</v>
      </c>
      <c r="G2941" s="1" t="s">
        <v>26</v>
      </c>
      <c r="H2941" s="1" t="s">
        <v>82</v>
      </c>
      <c r="I2941">
        <v>5</v>
      </c>
      <c r="J2941">
        <v>450</v>
      </c>
      <c r="K2941" s="7">
        <v>0</v>
      </c>
      <c r="L2941">
        <v>2250</v>
      </c>
      <c r="M2941">
        <v>234.05</v>
      </c>
      <c r="N2941" s="7">
        <f>IFERROR(Sales_Data[[#This Row],[Profit]]/Sales_Data[[#This Row],[Sales]],0)</f>
        <v>0.10402222222222222</v>
      </c>
      <c r="O2941" s="7" t="str">
        <f>TEXT(Sales_Data[[#This Row],[Order_Date]],"mmm")</f>
        <v>Aug</v>
      </c>
      <c r="P2941" s="9" t="str">
        <f>TEXT(Sales_Data[[#This Row],[Order_Date]],"yyyy")</f>
        <v>2025</v>
      </c>
      <c r="Q2941" s="9" t="str">
        <f t="shared" si="45"/>
        <v>Existing</v>
      </c>
      <c r="R2941" s="1" t="s">
        <v>28</v>
      </c>
    </row>
    <row r="2942" spans="1:18" x14ac:dyDescent="0.35">
      <c r="A2942" s="1" t="s">
        <v>6477</v>
      </c>
      <c r="B2942" s="2">
        <v>46015</v>
      </c>
      <c r="C2942" s="1" t="s">
        <v>4280</v>
      </c>
      <c r="D2942" s="1" t="s">
        <v>3873</v>
      </c>
      <c r="E2942" s="1" t="s">
        <v>56</v>
      </c>
      <c r="F2942" s="1" t="s">
        <v>57</v>
      </c>
      <c r="G2942" s="1" t="s">
        <v>26</v>
      </c>
      <c r="H2942" s="1" t="s">
        <v>82</v>
      </c>
      <c r="I2942">
        <v>2</v>
      </c>
      <c r="J2942">
        <v>450</v>
      </c>
      <c r="K2942" s="7">
        <v>0.15</v>
      </c>
      <c r="L2942">
        <v>765</v>
      </c>
      <c r="M2942">
        <v>111.99</v>
      </c>
      <c r="N2942" s="7">
        <f>IFERROR(Sales_Data[[#This Row],[Profit]]/Sales_Data[[#This Row],[Sales]],0)</f>
        <v>0.14639215686274509</v>
      </c>
      <c r="O2942" s="7" t="str">
        <f>TEXT(Sales_Data[[#This Row],[Order_Date]],"mmm")</f>
        <v>Dec</v>
      </c>
      <c r="P2942" s="9" t="str">
        <f>TEXT(Sales_Data[[#This Row],[Order_Date]],"yyyy")</f>
        <v>2025</v>
      </c>
      <c r="Q2942" s="9" t="str">
        <f t="shared" si="45"/>
        <v>Existing</v>
      </c>
      <c r="R2942" s="1" t="s">
        <v>20</v>
      </c>
    </row>
    <row r="2943" spans="1:18" x14ac:dyDescent="0.35">
      <c r="A2943" s="1" t="s">
        <v>6478</v>
      </c>
      <c r="B2943" s="2">
        <v>45743</v>
      </c>
      <c r="C2943" s="1" t="s">
        <v>6479</v>
      </c>
      <c r="D2943" s="1" t="s">
        <v>2332</v>
      </c>
      <c r="E2943" s="1" t="s">
        <v>135</v>
      </c>
      <c r="F2943" s="1" t="s">
        <v>136</v>
      </c>
      <c r="G2943" s="1" t="s">
        <v>42</v>
      </c>
      <c r="H2943" s="1" t="s">
        <v>43</v>
      </c>
      <c r="I2943">
        <v>3</v>
      </c>
      <c r="J2943">
        <v>18000</v>
      </c>
      <c r="K2943" s="7">
        <v>0.1</v>
      </c>
      <c r="L2943">
        <v>48600</v>
      </c>
      <c r="M2943">
        <v>4399.07</v>
      </c>
      <c r="N2943" s="7">
        <f>IFERROR(Sales_Data[[#This Row],[Profit]]/Sales_Data[[#This Row],[Sales]],0)</f>
        <v>9.0515843621399167E-2</v>
      </c>
      <c r="O2943" s="7" t="str">
        <f>TEXT(Sales_Data[[#This Row],[Order_Date]],"mmm")</f>
        <v>Mar</v>
      </c>
      <c r="P2943" s="9" t="str">
        <f>TEXT(Sales_Data[[#This Row],[Order_Date]],"yyyy")</f>
        <v>2025</v>
      </c>
      <c r="Q2943" s="9" t="str">
        <f t="shared" si="45"/>
        <v>Existing</v>
      </c>
      <c r="R2943" s="1" t="s">
        <v>64</v>
      </c>
    </row>
    <row r="2944" spans="1:18" x14ac:dyDescent="0.35">
      <c r="A2944" s="1" t="s">
        <v>6480</v>
      </c>
      <c r="B2944" s="2">
        <v>45851</v>
      </c>
      <c r="C2944" s="1" t="s">
        <v>3733</v>
      </c>
      <c r="D2944" s="1" t="s">
        <v>101</v>
      </c>
      <c r="E2944" s="1" t="s">
        <v>24</v>
      </c>
      <c r="F2944" s="1" t="s">
        <v>25</v>
      </c>
      <c r="G2944" s="1" t="s">
        <v>120</v>
      </c>
      <c r="H2944" s="1" t="s">
        <v>217</v>
      </c>
      <c r="I2944">
        <v>5</v>
      </c>
      <c r="J2944">
        <v>3200</v>
      </c>
      <c r="K2944" s="7">
        <v>0</v>
      </c>
      <c r="L2944">
        <v>16000</v>
      </c>
      <c r="M2944">
        <v>2784.94</v>
      </c>
      <c r="N2944" s="7">
        <f>IFERROR(Sales_Data[[#This Row],[Profit]]/Sales_Data[[#This Row],[Sales]],0)</f>
        <v>0.17405875000000001</v>
      </c>
      <c r="O2944" s="7" t="str">
        <f>TEXT(Sales_Data[[#This Row],[Order_Date]],"mmm")</f>
        <v>Jul</v>
      </c>
      <c r="P2944" s="9" t="str">
        <f>TEXT(Sales_Data[[#This Row],[Order_Date]],"yyyy")</f>
        <v>2025</v>
      </c>
      <c r="Q2944" s="9" t="str">
        <f t="shared" si="45"/>
        <v>Existing</v>
      </c>
      <c r="R2944" s="1" t="s">
        <v>64</v>
      </c>
    </row>
    <row r="2945" spans="1:18" x14ac:dyDescent="0.35">
      <c r="A2945" s="1" t="s">
        <v>6481</v>
      </c>
      <c r="B2945" s="2">
        <v>45820</v>
      </c>
      <c r="C2945" s="1" t="s">
        <v>4733</v>
      </c>
      <c r="D2945" s="1" t="s">
        <v>6482</v>
      </c>
      <c r="E2945" s="1" t="s">
        <v>86</v>
      </c>
      <c r="F2945" s="1" t="s">
        <v>25</v>
      </c>
      <c r="G2945" s="1" t="s">
        <v>18</v>
      </c>
      <c r="H2945" s="1" t="s">
        <v>131</v>
      </c>
      <c r="I2945">
        <v>5</v>
      </c>
      <c r="J2945">
        <v>1500</v>
      </c>
      <c r="K2945" s="7">
        <v>0.2</v>
      </c>
      <c r="L2945">
        <v>6000</v>
      </c>
      <c r="M2945">
        <v>1158.0899999999999</v>
      </c>
      <c r="N2945" s="7">
        <f>IFERROR(Sales_Data[[#This Row],[Profit]]/Sales_Data[[#This Row],[Sales]],0)</f>
        <v>0.19301499999999999</v>
      </c>
      <c r="O2945" s="7" t="str">
        <f>TEXT(Sales_Data[[#This Row],[Order_Date]],"mmm")</f>
        <v>Jun</v>
      </c>
      <c r="P2945" s="9" t="str">
        <f>TEXT(Sales_Data[[#This Row],[Order_Date]],"yyyy")</f>
        <v>2025</v>
      </c>
      <c r="Q2945" s="9" t="str">
        <f t="shared" si="45"/>
        <v>Existing</v>
      </c>
      <c r="R2945" s="1" t="s">
        <v>64</v>
      </c>
    </row>
    <row r="2946" spans="1:18" x14ac:dyDescent="0.35">
      <c r="A2946" s="1" t="s">
        <v>6483</v>
      </c>
      <c r="B2946" s="2">
        <v>45987</v>
      </c>
      <c r="C2946" s="1" t="s">
        <v>6484</v>
      </c>
      <c r="D2946" s="1" t="s">
        <v>6485</v>
      </c>
      <c r="E2946" s="1" t="s">
        <v>119</v>
      </c>
      <c r="F2946" s="1" t="s">
        <v>33</v>
      </c>
      <c r="G2946" s="1" t="s">
        <v>34</v>
      </c>
      <c r="H2946" s="1" t="s">
        <v>107</v>
      </c>
      <c r="I2946">
        <v>1</v>
      </c>
      <c r="J2946">
        <v>6500</v>
      </c>
      <c r="K2946" s="7">
        <v>0.1</v>
      </c>
      <c r="L2946">
        <v>5850</v>
      </c>
      <c r="M2946">
        <v>659.33</v>
      </c>
      <c r="N2946" s="7">
        <f>IFERROR(Sales_Data[[#This Row],[Profit]]/Sales_Data[[#This Row],[Sales]],0)</f>
        <v>0.11270598290598291</v>
      </c>
      <c r="O2946" s="7" t="str">
        <f>TEXT(Sales_Data[[#This Row],[Order_Date]],"mmm")</f>
        <v>Nov</v>
      </c>
      <c r="P2946" s="9" t="str">
        <f>TEXT(Sales_Data[[#This Row],[Order_Date]],"yyyy")</f>
        <v>2025</v>
      </c>
      <c r="Q2946" s="9" t="str">
        <f t="shared" ref="Q2946:Q3009" si="46">IF(I2946&gt;1,"Existing","New")</f>
        <v>New</v>
      </c>
      <c r="R2946" s="1" t="s">
        <v>28</v>
      </c>
    </row>
    <row r="2947" spans="1:18" x14ac:dyDescent="0.35">
      <c r="A2947" s="1" t="s">
        <v>6486</v>
      </c>
      <c r="B2947" s="2">
        <v>45890</v>
      </c>
      <c r="C2947" s="1" t="s">
        <v>6487</v>
      </c>
      <c r="D2947" s="1" t="s">
        <v>3208</v>
      </c>
      <c r="E2947" s="1" t="s">
        <v>51</v>
      </c>
      <c r="F2947" s="1" t="s">
        <v>52</v>
      </c>
      <c r="G2947" s="1" t="s">
        <v>120</v>
      </c>
      <c r="H2947" s="1" t="s">
        <v>146</v>
      </c>
      <c r="I2947">
        <v>1</v>
      </c>
      <c r="J2947">
        <v>800</v>
      </c>
      <c r="K2947" s="7">
        <v>0</v>
      </c>
      <c r="L2947">
        <v>800</v>
      </c>
      <c r="M2947">
        <v>121.94</v>
      </c>
      <c r="N2947" s="7">
        <f>IFERROR(Sales_Data[[#This Row],[Profit]]/Sales_Data[[#This Row],[Sales]],0)</f>
        <v>0.152425</v>
      </c>
      <c r="O2947" s="7" t="str">
        <f>TEXT(Sales_Data[[#This Row],[Order_Date]],"mmm")</f>
        <v>Aug</v>
      </c>
      <c r="P2947" s="9" t="str">
        <f>TEXT(Sales_Data[[#This Row],[Order_Date]],"yyyy")</f>
        <v>2025</v>
      </c>
      <c r="Q2947" s="9" t="str">
        <f t="shared" si="46"/>
        <v>New</v>
      </c>
      <c r="R2947" s="1" t="s">
        <v>28</v>
      </c>
    </row>
    <row r="2948" spans="1:18" x14ac:dyDescent="0.35">
      <c r="A2948" s="1" t="s">
        <v>6488</v>
      </c>
      <c r="B2948" s="2">
        <v>45848</v>
      </c>
      <c r="C2948" s="1" t="s">
        <v>5757</v>
      </c>
      <c r="D2948" s="1" t="s">
        <v>731</v>
      </c>
      <c r="E2948" s="1" t="s">
        <v>86</v>
      </c>
      <c r="F2948" s="1" t="s">
        <v>25</v>
      </c>
      <c r="G2948" s="1" t="s">
        <v>120</v>
      </c>
      <c r="H2948" s="1" t="s">
        <v>146</v>
      </c>
      <c r="I2948">
        <v>2</v>
      </c>
      <c r="J2948">
        <v>800</v>
      </c>
      <c r="K2948" s="7">
        <v>0.05</v>
      </c>
      <c r="L2948">
        <v>1520</v>
      </c>
      <c r="M2948">
        <v>178.82</v>
      </c>
      <c r="N2948" s="7">
        <f>IFERROR(Sales_Data[[#This Row],[Profit]]/Sales_Data[[#This Row],[Sales]],0)</f>
        <v>0.11764473684210526</v>
      </c>
      <c r="O2948" s="7" t="str">
        <f>TEXT(Sales_Data[[#This Row],[Order_Date]],"mmm")</f>
        <v>Jul</v>
      </c>
      <c r="P2948" s="9" t="str">
        <f>TEXT(Sales_Data[[#This Row],[Order_Date]],"yyyy")</f>
        <v>2025</v>
      </c>
      <c r="Q2948" s="9" t="str">
        <f t="shared" si="46"/>
        <v>Existing</v>
      </c>
      <c r="R2948" s="1" t="s">
        <v>28</v>
      </c>
    </row>
    <row r="2949" spans="1:18" x14ac:dyDescent="0.35">
      <c r="A2949" s="1" t="s">
        <v>6489</v>
      </c>
      <c r="B2949" s="2">
        <v>45794</v>
      </c>
      <c r="C2949" s="1" t="s">
        <v>6490</v>
      </c>
      <c r="D2949" s="1" t="s">
        <v>6491</v>
      </c>
      <c r="E2949" s="1" t="s">
        <v>56</v>
      </c>
      <c r="F2949" s="1" t="s">
        <v>57</v>
      </c>
      <c r="G2949" s="1" t="s">
        <v>42</v>
      </c>
      <c r="H2949" s="1" t="s">
        <v>43</v>
      </c>
      <c r="I2949">
        <v>4</v>
      </c>
      <c r="J2949">
        <v>18000</v>
      </c>
      <c r="K2949" s="7">
        <v>0.05</v>
      </c>
      <c r="L2949">
        <v>68400</v>
      </c>
      <c r="M2949">
        <v>8963.2900000000009</v>
      </c>
      <c r="N2949" s="7">
        <f>IFERROR(Sales_Data[[#This Row],[Profit]]/Sales_Data[[#This Row],[Sales]],0)</f>
        <v>0.13104225146198831</v>
      </c>
      <c r="O2949" s="7" t="str">
        <f>TEXT(Sales_Data[[#This Row],[Order_Date]],"mmm")</f>
        <v>May</v>
      </c>
      <c r="P2949" s="9" t="str">
        <f>TEXT(Sales_Data[[#This Row],[Order_Date]],"yyyy")</f>
        <v>2025</v>
      </c>
      <c r="Q2949" s="9" t="str">
        <f t="shared" si="46"/>
        <v>Existing</v>
      </c>
      <c r="R2949" s="1" t="s">
        <v>20</v>
      </c>
    </row>
    <row r="2950" spans="1:18" x14ac:dyDescent="0.35">
      <c r="A2950" s="1" t="s">
        <v>6492</v>
      </c>
      <c r="B2950" s="2">
        <v>46022</v>
      </c>
      <c r="C2950" s="1" t="s">
        <v>6493</v>
      </c>
      <c r="D2950" s="1" t="s">
        <v>6494</v>
      </c>
      <c r="E2950" s="1" t="s">
        <v>51</v>
      </c>
      <c r="F2950" s="1" t="s">
        <v>52</v>
      </c>
      <c r="G2950" s="1" t="s">
        <v>18</v>
      </c>
      <c r="H2950" s="1" t="s">
        <v>131</v>
      </c>
      <c r="I2950">
        <v>5</v>
      </c>
      <c r="J2950">
        <v>1500</v>
      </c>
      <c r="K2950" s="7">
        <v>0.1</v>
      </c>
      <c r="L2950">
        <v>6750</v>
      </c>
      <c r="M2950">
        <v>1227.24</v>
      </c>
      <c r="N2950" s="7">
        <f>IFERROR(Sales_Data[[#This Row],[Profit]]/Sales_Data[[#This Row],[Sales]],0)</f>
        <v>0.18181333333333333</v>
      </c>
      <c r="O2950" s="7" t="str">
        <f>TEXT(Sales_Data[[#This Row],[Order_Date]],"mmm")</f>
        <v>Dec</v>
      </c>
      <c r="P2950" s="9" t="str">
        <f>TEXT(Sales_Data[[#This Row],[Order_Date]],"yyyy")</f>
        <v>2025</v>
      </c>
      <c r="Q2950" s="9" t="str">
        <f t="shared" si="46"/>
        <v>Existing</v>
      </c>
      <c r="R2950" s="1" t="s">
        <v>20</v>
      </c>
    </row>
    <row r="2951" spans="1:18" x14ac:dyDescent="0.35">
      <c r="A2951" s="1" t="s">
        <v>6495</v>
      </c>
      <c r="B2951" s="2">
        <v>45692</v>
      </c>
      <c r="C2951" s="1" t="s">
        <v>1291</v>
      </c>
      <c r="D2951" s="1" t="s">
        <v>602</v>
      </c>
      <c r="E2951" s="1" t="s">
        <v>51</v>
      </c>
      <c r="F2951" s="1" t="s">
        <v>52</v>
      </c>
      <c r="G2951" s="1" t="s">
        <v>34</v>
      </c>
      <c r="H2951" s="1" t="s">
        <v>107</v>
      </c>
      <c r="I2951">
        <v>2</v>
      </c>
      <c r="J2951">
        <v>6500</v>
      </c>
      <c r="K2951" s="7">
        <v>0.1</v>
      </c>
      <c r="L2951">
        <v>11700</v>
      </c>
      <c r="M2951">
        <v>2386.62</v>
      </c>
      <c r="N2951" s="7">
        <f>IFERROR(Sales_Data[[#This Row],[Profit]]/Sales_Data[[#This Row],[Sales]],0)</f>
        <v>0.20398461538461538</v>
      </c>
      <c r="O2951" s="7" t="str">
        <f>TEXT(Sales_Data[[#This Row],[Order_Date]],"mmm")</f>
        <v>Feb</v>
      </c>
      <c r="P2951" s="9" t="str">
        <f>TEXT(Sales_Data[[#This Row],[Order_Date]],"yyyy")</f>
        <v>2025</v>
      </c>
      <c r="Q2951" s="9" t="str">
        <f t="shared" si="46"/>
        <v>Existing</v>
      </c>
      <c r="R2951" s="1" t="s">
        <v>64</v>
      </c>
    </row>
    <row r="2952" spans="1:18" x14ac:dyDescent="0.35">
      <c r="A2952" s="1" t="s">
        <v>6496</v>
      </c>
      <c r="B2952" s="2">
        <v>45756</v>
      </c>
      <c r="C2952" s="1" t="s">
        <v>6497</v>
      </c>
      <c r="D2952" s="1" t="s">
        <v>6498</v>
      </c>
      <c r="E2952" s="1" t="s">
        <v>135</v>
      </c>
      <c r="F2952" s="1" t="s">
        <v>136</v>
      </c>
      <c r="G2952" s="1" t="s">
        <v>34</v>
      </c>
      <c r="H2952" s="1" t="s">
        <v>35</v>
      </c>
      <c r="I2952">
        <v>4</v>
      </c>
      <c r="J2952">
        <v>9000</v>
      </c>
      <c r="K2952" s="7">
        <v>0.15</v>
      </c>
      <c r="L2952">
        <v>30600</v>
      </c>
      <c r="M2952">
        <v>6758.24</v>
      </c>
      <c r="N2952" s="7">
        <f>IFERROR(Sales_Data[[#This Row],[Profit]]/Sales_Data[[#This Row],[Sales]],0)</f>
        <v>0.22085751633986928</v>
      </c>
      <c r="O2952" s="7" t="str">
        <f>TEXT(Sales_Data[[#This Row],[Order_Date]],"mmm")</f>
        <v>Apr</v>
      </c>
      <c r="P2952" s="9" t="str">
        <f>TEXT(Sales_Data[[#This Row],[Order_Date]],"yyyy")</f>
        <v>2025</v>
      </c>
      <c r="Q2952" s="9" t="str">
        <f t="shared" si="46"/>
        <v>Existing</v>
      </c>
      <c r="R2952" s="1" t="s">
        <v>28</v>
      </c>
    </row>
    <row r="2953" spans="1:18" x14ac:dyDescent="0.35">
      <c r="A2953" s="1" t="s">
        <v>6499</v>
      </c>
      <c r="B2953" s="2">
        <v>45944</v>
      </c>
      <c r="C2953" s="1" t="s">
        <v>6500</v>
      </c>
      <c r="D2953" s="1" t="s">
        <v>705</v>
      </c>
      <c r="E2953" s="1" t="s">
        <v>81</v>
      </c>
      <c r="F2953" s="1" t="s">
        <v>33</v>
      </c>
      <c r="G2953" s="1" t="s">
        <v>26</v>
      </c>
      <c r="H2953" s="1" t="s">
        <v>128</v>
      </c>
      <c r="I2953">
        <v>2</v>
      </c>
      <c r="J2953">
        <v>900</v>
      </c>
      <c r="K2953" s="7">
        <v>0.1</v>
      </c>
      <c r="L2953">
        <v>1620</v>
      </c>
      <c r="M2953">
        <v>167.86</v>
      </c>
      <c r="N2953" s="7">
        <f>IFERROR(Sales_Data[[#This Row],[Profit]]/Sales_Data[[#This Row],[Sales]],0)</f>
        <v>0.1036172839506173</v>
      </c>
      <c r="O2953" s="7" t="str">
        <f>TEXT(Sales_Data[[#This Row],[Order_Date]],"mmm")</f>
        <v>Oct</v>
      </c>
      <c r="P2953" s="9" t="str">
        <f>TEXT(Sales_Data[[#This Row],[Order_Date]],"yyyy")</f>
        <v>2025</v>
      </c>
      <c r="Q2953" s="9" t="str">
        <f t="shared" si="46"/>
        <v>Existing</v>
      </c>
      <c r="R2953" s="1" t="s">
        <v>20</v>
      </c>
    </row>
    <row r="2954" spans="1:18" x14ac:dyDescent="0.35">
      <c r="A2954" s="1" t="s">
        <v>6501</v>
      </c>
      <c r="B2954" s="2">
        <v>45888</v>
      </c>
      <c r="C2954" s="1" t="s">
        <v>6502</v>
      </c>
      <c r="D2954" s="1" t="s">
        <v>6503</v>
      </c>
      <c r="E2954" s="1" t="s">
        <v>62</v>
      </c>
      <c r="F2954" s="1" t="s">
        <v>41</v>
      </c>
      <c r="G2954" s="1" t="s">
        <v>42</v>
      </c>
      <c r="H2954" s="1" t="s">
        <v>47</v>
      </c>
      <c r="I2954">
        <v>3</v>
      </c>
      <c r="J2954">
        <v>55000</v>
      </c>
      <c r="K2954" s="7">
        <v>0.1</v>
      </c>
      <c r="L2954">
        <v>148500</v>
      </c>
      <c r="M2954">
        <v>32333.9</v>
      </c>
      <c r="N2954" s="7">
        <f>IFERROR(Sales_Data[[#This Row],[Profit]]/Sales_Data[[#This Row],[Sales]],0)</f>
        <v>0.21773670033670034</v>
      </c>
      <c r="O2954" s="7" t="str">
        <f>TEXT(Sales_Data[[#This Row],[Order_Date]],"mmm")</f>
        <v>Aug</v>
      </c>
      <c r="P2954" s="9" t="str">
        <f>TEXT(Sales_Data[[#This Row],[Order_Date]],"yyyy")</f>
        <v>2025</v>
      </c>
      <c r="Q2954" s="9" t="str">
        <f t="shared" si="46"/>
        <v>Existing</v>
      </c>
      <c r="R2954" s="1" t="s">
        <v>73</v>
      </c>
    </row>
    <row r="2955" spans="1:18" x14ac:dyDescent="0.35">
      <c r="A2955" s="1" t="s">
        <v>6504</v>
      </c>
      <c r="B2955" s="2">
        <v>46013</v>
      </c>
      <c r="C2955" s="1" t="s">
        <v>2400</v>
      </c>
      <c r="D2955" s="1" t="s">
        <v>6505</v>
      </c>
      <c r="E2955" s="1" t="s">
        <v>32</v>
      </c>
      <c r="F2955" s="1" t="s">
        <v>33</v>
      </c>
      <c r="G2955" s="1" t="s">
        <v>120</v>
      </c>
      <c r="H2955" s="1" t="s">
        <v>146</v>
      </c>
      <c r="I2955">
        <v>3</v>
      </c>
      <c r="J2955">
        <v>800</v>
      </c>
      <c r="K2955" s="7">
        <v>0.05</v>
      </c>
      <c r="L2955">
        <v>2280</v>
      </c>
      <c r="M2955">
        <v>453.23</v>
      </c>
      <c r="N2955" s="7">
        <f>IFERROR(Sales_Data[[#This Row],[Profit]]/Sales_Data[[#This Row],[Sales]],0)</f>
        <v>0.19878508771929826</v>
      </c>
      <c r="O2955" s="7" t="str">
        <f>TEXT(Sales_Data[[#This Row],[Order_Date]],"mmm")</f>
        <v>Dec</v>
      </c>
      <c r="P2955" s="9" t="str">
        <f>TEXT(Sales_Data[[#This Row],[Order_Date]],"yyyy")</f>
        <v>2025</v>
      </c>
      <c r="Q2955" s="9" t="str">
        <f t="shared" si="46"/>
        <v>Existing</v>
      </c>
      <c r="R2955" s="1" t="s">
        <v>28</v>
      </c>
    </row>
    <row r="2956" spans="1:18" x14ac:dyDescent="0.35">
      <c r="A2956" s="1" t="s">
        <v>6506</v>
      </c>
      <c r="B2956" s="2">
        <v>45993</v>
      </c>
      <c r="C2956" s="1" t="s">
        <v>5766</v>
      </c>
      <c r="D2956" s="1" t="s">
        <v>1943</v>
      </c>
      <c r="E2956" s="1" t="s">
        <v>24</v>
      </c>
      <c r="F2956" s="1" t="s">
        <v>25</v>
      </c>
      <c r="G2956" s="1" t="s">
        <v>42</v>
      </c>
      <c r="H2956" s="1" t="s">
        <v>43</v>
      </c>
      <c r="I2956">
        <v>2</v>
      </c>
      <c r="J2956">
        <v>18000</v>
      </c>
      <c r="K2956" s="7">
        <v>0.1</v>
      </c>
      <c r="L2956">
        <v>32400</v>
      </c>
      <c r="M2956">
        <v>5063.18</v>
      </c>
      <c r="N2956" s="7">
        <f>IFERROR(Sales_Data[[#This Row],[Profit]]/Sales_Data[[#This Row],[Sales]],0)</f>
        <v>0.15627098765432099</v>
      </c>
      <c r="O2956" s="7" t="str">
        <f>TEXT(Sales_Data[[#This Row],[Order_Date]],"mmm")</f>
        <v>Dec</v>
      </c>
      <c r="P2956" s="9" t="str">
        <f>TEXT(Sales_Data[[#This Row],[Order_Date]],"yyyy")</f>
        <v>2025</v>
      </c>
      <c r="Q2956" s="9" t="str">
        <f t="shared" si="46"/>
        <v>Existing</v>
      </c>
      <c r="R2956" s="1" t="s">
        <v>28</v>
      </c>
    </row>
    <row r="2957" spans="1:18" x14ac:dyDescent="0.35">
      <c r="A2957" s="1" t="s">
        <v>6507</v>
      </c>
      <c r="B2957" s="2">
        <v>46000</v>
      </c>
      <c r="C2957" s="1" t="s">
        <v>6508</v>
      </c>
      <c r="D2957" s="1" t="s">
        <v>3668</v>
      </c>
      <c r="E2957" s="1" t="s">
        <v>56</v>
      </c>
      <c r="F2957" s="1" t="s">
        <v>57</v>
      </c>
      <c r="G2957" s="1" t="s">
        <v>42</v>
      </c>
      <c r="H2957" s="1" t="s">
        <v>63</v>
      </c>
      <c r="I2957">
        <v>2</v>
      </c>
      <c r="J2957">
        <v>4500</v>
      </c>
      <c r="K2957" s="7">
        <v>0.05</v>
      </c>
      <c r="L2957">
        <v>8550</v>
      </c>
      <c r="M2957">
        <v>1229.29</v>
      </c>
      <c r="N2957" s="7">
        <f>IFERROR(Sales_Data[[#This Row],[Profit]]/Sales_Data[[#This Row],[Sales]],0)</f>
        <v>0.1437766081871345</v>
      </c>
      <c r="O2957" s="7" t="str">
        <f>TEXT(Sales_Data[[#This Row],[Order_Date]],"mmm")</f>
        <v>Dec</v>
      </c>
      <c r="P2957" s="9" t="str">
        <f>TEXT(Sales_Data[[#This Row],[Order_Date]],"yyyy")</f>
        <v>2025</v>
      </c>
      <c r="Q2957" s="9" t="str">
        <f t="shared" si="46"/>
        <v>Existing</v>
      </c>
      <c r="R2957" s="1" t="s">
        <v>64</v>
      </c>
    </row>
    <row r="2958" spans="1:18" x14ac:dyDescent="0.35">
      <c r="A2958" s="1" t="s">
        <v>6509</v>
      </c>
      <c r="B2958" s="2">
        <v>46009</v>
      </c>
      <c r="C2958" s="1" t="s">
        <v>6510</v>
      </c>
      <c r="D2958" s="1" t="s">
        <v>5797</v>
      </c>
      <c r="E2958" s="1" t="s">
        <v>32</v>
      </c>
      <c r="F2958" s="1" t="s">
        <v>33</v>
      </c>
      <c r="G2958" s="1" t="s">
        <v>26</v>
      </c>
      <c r="H2958" s="1" t="s">
        <v>128</v>
      </c>
      <c r="I2958">
        <v>2</v>
      </c>
      <c r="J2958">
        <v>900</v>
      </c>
      <c r="K2958" s="7">
        <v>0.2</v>
      </c>
      <c r="L2958">
        <v>1440</v>
      </c>
      <c r="M2958">
        <v>335.55</v>
      </c>
      <c r="N2958" s="7">
        <f>IFERROR(Sales_Data[[#This Row],[Profit]]/Sales_Data[[#This Row],[Sales]],0)</f>
        <v>0.23302083333333334</v>
      </c>
      <c r="O2958" s="7" t="str">
        <f>TEXT(Sales_Data[[#This Row],[Order_Date]],"mmm")</f>
        <v>Dec</v>
      </c>
      <c r="P2958" s="9" t="str">
        <f>TEXT(Sales_Data[[#This Row],[Order_Date]],"yyyy")</f>
        <v>2025</v>
      </c>
      <c r="Q2958" s="9" t="str">
        <f t="shared" si="46"/>
        <v>Existing</v>
      </c>
      <c r="R2958" s="1" t="s">
        <v>73</v>
      </c>
    </row>
    <row r="2959" spans="1:18" x14ac:dyDescent="0.35">
      <c r="A2959" s="1" t="s">
        <v>6511</v>
      </c>
      <c r="B2959" s="2">
        <v>45873</v>
      </c>
      <c r="C2959" s="1" t="s">
        <v>1661</v>
      </c>
      <c r="D2959" s="1" t="s">
        <v>4766</v>
      </c>
      <c r="E2959" s="1" t="s">
        <v>62</v>
      </c>
      <c r="F2959" s="1" t="s">
        <v>41</v>
      </c>
      <c r="G2959" s="1" t="s">
        <v>26</v>
      </c>
      <c r="H2959" s="1" t="s">
        <v>128</v>
      </c>
      <c r="I2959">
        <v>3</v>
      </c>
      <c r="J2959">
        <v>900</v>
      </c>
      <c r="K2959" s="7">
        <v>0</v>
      </c>
      <c r="L2959">
        <v>2700</v>
      </c>
      <c r="M2959">
        <v>244.17</v>
      </c>
      <c r="N2959" s="7">
        <f>IFERROR(Sales_Data[[#This Row],[Profit]]/Sales_Data[[#This Row],[Sales]],0)</f>
        <v>9.0433333333333324E-2</v>
      </c>
      <c r="O2959" s="7" t="str">
        <f>TEXT(Sales_Data[[#This Row],[Order_Date]],"mmm")</f>
        <v>Aug</v>
      </c>
      <c r="P2959" s="9" t="str">
        <f>TEXT(Sales_Data[[#This Row],[Order_Date]],"yyyy")</f>
        <v>2025</v>
      </c>
      <c r="Q2959" s="9" t="str">
        <f t="shared" si="46"/>
        <v>Existing</v>
      </c>
      <c r="R2959" s="1" t="s">
        <v>28</v>
      </c>
    </row>
    <row r="2960" spans="1:18" x14ac:dyDescent="0.35">
      <c r="A2960" s="1" t="s">
        <v>6512</v>
      </c>
      <c r="B2960" s="2">
        <v>45711</v>
      </c>
      <c r="C2960" s="1" t="s">
        <v>6513</v>
      </c>
      <c r="D2960" s="1" t="s">
        <v>1373</v>
      </c>
      <c r="E2960" s="1" t="s">
        <v>40</v>
      </c>
      <c r="F2960" s="1" t="s">
        <v>41</v>
      </c>
      <c r="G2960" s="1" t="s">
        <v>18</v>
      </c>
      <c r="H2960" s="1" t="s">
        <v>72</v>
      </c>
      <c r="I2960">
        <v>5</v>
      </c>
      <c r="J2960">
        <v>350</v>
      </c>
      <c r="K2960" s="7">
        <v>0.05</v>
      </c>
      <c r="L2960">
        <v>1662</v>
      </c>
      <c r="M2960">
        <v>178.56</v>
      </c>
      <c r="N2960" s="7">
        <f>IFERROR(Sales_Data[[#This Row],[Profit]]/Sales_Data[[#This Row],[Sales]],0)</f>
        <v>0.10743682310469314</v>
      </c>
      <c r="O2960" s="7" t="str">
        <f>TEXT(Sales_Data[[#This Row],[Order_Date]],"mmm")</f>
        <v>Feb</v>
      </c>
      <c r="P2960" s="9" t="str">
        <f>TEXT(Sales_Data[[#This Row],[Order_Date]],"yyyy")</f>
        <v>2025</v>
      </c>
      <c r="Q2960" s="9" t="str">
        <f t="shared" si="46"/>
        <v>Existing</v>
      </c>
      <c r="R2960" s="1" t="s">
        <v>28</v>
      </c>
    </row>
    <row r="2961" spans="1:18" x14ac:dyDescent="0.35">
      <c r="A2961" s="1" t="s">
        <v>6514</v>
      </c>
      <c r="B2961" s="2">
        <v>45762</v>
      </c>
      <c r="C2961" s="1" t="s">
        <v>189</v>
      </c>
      <c r="D2961" s="1" t="s">
        <v>4763</v>
      </c>
      <c r="E2961" s="1" t="s">
        <v>81</v>
      </c>
      <c r="F2961" s="1" t="s">
        <v>33</v>
      </c>
      <c r="G2961" s="1" t="s">
        <v>42</v>
      </c>
      <c r="H2961" s="1" t="s">
        <v>47</v>
      </c>
      <c r="I2961">
        <v>4</v>
      </c>
      <c r="J2961">
        <v>55000</v>
      </c>
      <c r="K2961" s="7">
        <v>0</v>
      </c>
      <c r="L2961">
        <v>220000</v>
      </c>
      <c r="M2961">
        <v>36258.36</v>
      </c>
      <c r="N2961" s="7">
        <f>IFERROR(Sales_Data[[#This Row],[Profit]]/Sales_Data[[#This Row],[Sales]],0)</f>
        <v>0.16481072727272728</v>
      </c>
      <c r="O2961" s="7" t="str">
        <f>TEXT(Sales_Data[[#This Row],[Order_Date]],"mmm")</f>
        <v>Apr</v>
      </c>
      <c r="P2961" s="9" t="str">
        <f>TEXT(Sales_Data[[#This Row],[Order_Date]],"yyyy")</f>
        <v>2025</v>
      </c>
      <c r="Q2961" s="9" t="str">
        <f t="shared" si="46"/>
        <v>Existing</v>
      </c>
      <c r="R2961" s="1" t="s">
        <v>64</v>
      </c>
    </row>
    <row r="2962" spans="1:18" x14ac:dyDescent="0.35">
      <c r="A2962" s="1" t="s">
        <v>6515</v>
      </c>
      <c r="B2962" s="2">
        <v>46008</v>
      </c>
      <c r="C2962" s="1" t="s">
        <v>6516</v>
      </c>
      <c r="D2962" s="1" t="s">
        <v>928</v>
      </c>
      <c r="E2962" s="1" t="s">
        <v>160</v>
      </c>
      <c r="F2962" s="1" t="s">
        <v>161</v>
      </c>
      <c r="G2962" s="1" t="s">
        <v>26</v>
      </c>
      <c r="H2962" s="1" t="s">
        <v>58</v>
      </c>
      <c r="I2962">
        <v>2</v>
      </c>
      <c r="J2962">
        <v>1400</v>
      </c>
      <c r="K2962" s="7">
        <v>0.05</v>
      </c>
      <c r="L2962">
        <v>2660</v>
      </c>
      <c r="M2962">
        <v>327.51</v>
      </c>
      <c r="N2962" s="7">
        <f>IFERROR(Sales_Data[[#This Row],[Profit]]/Sales_Data[[#This Row],[Sales]],0)</f>
        <v>0.12312406015037594</v>
      </c>
      <c r="O2962" s="7" t="str">
        <f>TEXT(Sales_Data[[#This Row],[Order_Date]],"mmm")</f>
        <v>Dec</v>
      </c>
      <c r="P2962" s="9" t="str">
        <f>TEXT(Sales_Data[[#This Row],[Order_Date]],"yyyy")</f>
        <v>2025</v>
      </c>
      <c r="Q2962" s="9" t="str">
        <f t="shared" si="46"/>
        <v>Existing</v>
      </c>
      <c r="R2962" s="1" t="s">
        <v>36</v>
      </c>
    </row>
    <row r="2963" spans="1:18" x14ac:dyDescent="0.35">
      <c r="A2963" s="1" t="s">
        <v>6517</v>
      </c>
      <c r="B2963" s="2">
        <v>46021</v>
      </c>
      <c r="C2963" s="1" t="s">
        <v>6518</v>
      </c>
      <c r="D2963" s="1" t="s">
        <v>6519</v>
      </c>
      <c r="E2963" s="1" t="s">
        <v>86</v>
      </c>
      <c r="F2963" s="1" t="s">
        <v>25</v>
      </c>
      <c r="G2963" s="1" t="s">
        <v>42</v>
      </c>
      <c r="H2963" s="1" t="s">
        <v>63</v>
      </c>
      <c r="I2963">
        <v>1</v>
      </c>
      <c r="J2963">
        <v>4500</v>
      </c>
      <c r="K2963" s="7">
        <v>0.15</v>
      </c>
      <c r="L2963">
        <v>3825</v>
      </c>
      <c r="M2963">
        <v>356.74</v>
      </c>
      <c r="N2963" s="7">
        <f>IFERROR(Sales_Data[[#This Row],[Profit]]/Sales_Data[[#This Row],[Sales]],0)</f>
        <v>9.326535947712418E-2</v>
      </c>
      <c r="O2963" s="7" t="str">
        <f>TEXT(Sales_Data[[#This Row],[Order_Date]],"mmm")</f>
        <v>Dec</v>
      </c>
      <c r="P2963" s="9" t="str">
        <f>TEXT(Sales_Data[[#This Row],[Order_Date]],"yyyy")</f>
        <v>2025</v>
      </c>
      <c r="Q2963" s="9" t="str">
        <f t="shared" si="46"/>
        <v>New</v>
      </c>
      <c r="R2963" s="1" t="s">
        <v>20</v>
      </c>
    </row>
    <row r="2964" spans="1:18" x14ac:dyDescent="0.35">
      <c r="A2964" s="1" t="s">
        <v>6520</v>
      </c>
      <c r="B2964" s="2">
        <v>45788</v>
      </c>
      <c r="C2964" s="1" t="s">
        <v>6521</v>
      </c>
      <c r="D2964" s="1" t="s">
        <v>4747</v>
      </c>
      <c r="E2964" s="1" t="s">
        <v>17</v>
      </c>
      <c r="F2964" s="1" t="s">
        <v>17</v>
      </c>
      <c r="G2964" s="1" t="s">
        <v>34</v>
      </c>
      <c r="H2964" s="1" t="s">
        <v>35</v>
      </c>
      <c r="I2964">
        <v>4</v>
      </c>
      <c r="J2964">
        <v>9000</v>
      </c>
      <c r="K2964" s="7">
        <v>0.1</v>
      </c>
      <c r="L2964">
        <v>32400</v>
      </c>
      <c r="M2964">
        <v>7956.67</v>
      </c>
      <c r="N2964" s="7">
        <f>IFERROR(Sales_Data[[#This Row],[Profit]]/Sales_Data[[#This Row],[Sales]],0)</f>
        <v>0.24557623456790123</v>
      </c>
      <c r="O2964" s="7" t="str">
        <f>TEXT(Sales_Data[[#This Row],[Order_Date]],"mmm")</f>
        <v>May</v>
      </c>
      <c r="P2964" s="9" t="str">
        <f>TEXT(Sales_Data[[#This Row],[Order_Date]],"yyyy")</f>
        <v>2025</v>
      </c>
      <c r="Q2964" s="9" t="str">
        <f t="shared" si="46"/>
        <v>Existing</v>
      </c>
      <c r="R2964" s="1" t="s">
        <v>36</v>
      </c>
    </row>
    <row r="2965" spans="1:18" x14ac:dyDescent="0.35">
      <c r="A2965" s="1" t="s">
        <v>6522</v>
      </c>
      <c r="B2965" s="2">
        <v>45972</v>
      </c>
      <c r="C2965" s="1" t="s">
        <v>6523</v>
      </c>
      <c r="D2965" s="1" t="s">
        <v>3083</v>
      </c>
      <c r="E2965" s="1" t="s">
        <v>111</v>
      </c>
      <c r="F2965" s="1" t="s">
        <v>33</v>
      </c>
      <c r="G2965" s="1" t="s">
        <v>120</v>
      </c>
      <c r="H2965" s="1" t="s">
        <v>143</v>
      </c>
      <c r="I2965">
        <v>1</v>
      </c>
      <c r="J2965">
        <v>1800</v>
      </c>
      <c r="K2965" s="7">
        <v>0</v>
      </c>
      <c r="L2965">
        <v>1800</v>
      </c>
      <c r="M2965">
        <v>249.26</v>
      </c>
      <c r="N2965" s="7">
        <f>IFERROR(Sales_Data[[#This Row],[Profit]]/Sales_Data[[#This Row],[Sales]],0)</f>
        <v>0.13847777777777778</v>
      </c>
      <c r="O2965" s="7" t="str">
        <f>TEXT(Sales_Data[[#This Row],[Order_Date]],"mmm")</f>
        <v>Nov</v>
      </c>
      <c r="P2965" s="9" t="str">
        <f>TEXT(Sales_Data[[#This Row],[Order_Date]],"yyyy")</f>
        <v>2025</v>
      </c>
      <c r="Q2965" s="9" t="str">
        <f t="shared" si="46"/>
        <v>New</v>
      </c>
      <c r="R2965" s="1" t="s">
        <v>36</v>
      </c>
    </row>
    <row r="2966" spans="1:18" x14ac:dyDescent="0.35">
      <c r="A2966" s="1" t="s">
        <v>6524</v>
      </c>
      <c r="B2966" s="2">
        <v>45746</v>
      </c>
      <c r="C2966" s="1" t="s">
        <v>2203</v>
      </c>
      <c r="D2966" s="1" t="s">
        <v>2459</v>
      </c>
      <c r="E2966" s="1" t="s">
        <v>160</v>
      </c>
      <c r="F2966" s="1" t="s">
        <v>161</v>
      </c>
      <c r="G2966" s="1" t="s">
        <v>34</v>
      </c>
      <c r="H2966" s="1" t="s">
        <v>153</v>
      </c>
      <c r="I2966">
        <v>4</v>
      </c>
      <c r="J2966">
        <v>7000</v>
      </c>
      <c r="K2966" s="7">
        <v>0.05</v>
      </c>
      <c r="L2966">
        <v>26600</v>
      </c>
      <c r="M2966">
        <v>4958.2299999999996</v>
      </c>
      <c r="N2966" s="7">
        <f>IFERROR(Sales_Data[[#This Row],[Profit]]/Sales_Data[[#This Row],[Sales]],0)</f>
        <v>0.18639962406015037</v>
      </c>
      <c r="O2966" s="7" t="str">
        <f>TEXT(Sales_Data[[#This Row],[Order_Date]],"mmm")</f>
        <v>Mar</v>
      </c>
      <c r="P2966" s="9" t="str">
        <f>TEXT(Sales_Data[[#This Row],[Order_Date]],"yyyy")</f>
        <v>2025</v>
      </c>
      <c r="Q2966" s="9" t="str">
        <f t="shared" si="46"/>
        <v>Existing</v>
      </c>
      <c r="R2966" s="1" t="s">
        <v>64</v>
      </c>
    </row>
    <row r="2967" spans="1:18" x14ac:dyDescent="0.35">
      <c r="A2967" s="1" t="s">
        <v>6525</v>
      </c>
      <c r="B2967" s="2">
        <v>45971</v>
      </c>
      <c r="C2967" s="1" t="s">
        <v>5381</v>
      </c>
      <c r="D2967" s="1" t="s">
        <v>6526</v>
      </c>
      <c r="E2967" s="1" t="s">
        <v>111</v>
      </c>
      <c r="F2967" s="1" t="s">
        <v>33</v>
      </c>
      <c r="G2967" s="1" t="s">
        <v>120</v>
      </c>
      <c r="H2967" s="1" t="s">
        <v>121</v>
      </c>
      <c r="I2967">
        <v>2</v>
      </c>
      <c r="J2967">
        <v>2800</v>
      </c>
      <c r="K2967" s="7">
        <v>0.05</v>
      </c>
      <c r="L2967">
        <v>5320</v>
      </c>
      <c r="M2967">
        <v>615.71</v>
      </c>
      <c r="N2967" s="7">
        <f>IFERROR(Sales_Data[[#This Row],[Profit]]/Sales_Data[[#This Row],[Sales]],0)</f>
        <v>0.11573496240601504</v>
      </c>
      <c r="O2967" s="7" t="str">
        <f>TEXT(Sales_Data[[#This Row],[Order_Date]],"mmm")</f>
        <v>Nov</v>
      </c>
      <c r="P2967" s="9" t="str">
        <f>TEXT(Sales_Data[[#This Row],[Order_Date]],"yyyy")</f>
        <v>2025</v>
      </c>
      <c r="Q2967" s="9" t="str">
        <f t="shared" si="46"/>
        <v>Existing</v>
      </c>
      <c r="R2967" s="1" t="s">
        <v>73</v>
      </c>
    </row>
    <row r="2968" spans="1:18" x14ac:dyDescent="0.35">
      <c r="A2968" s="1" t="s">
        <v>6527</v>
      </c>
      <c r="B2968" s="2">
        <v>45986</v>
      </c>
      <c r="C2968" s="1" t="s">
        <v>1519</v>
      </c>
      <c r="D2968" s="1" t="s">
        <v>5140</v>
      </c>
      <c r="E2968" s="1" t="s">
        <v>119</v>
      </c>
      <c r="F2968" s="1" t="s">
        <v>33</v>
      </c>
      <c r="G2968" s="1" t="s">
        <v>120</v>
      </c>
      <c r="H2968" s="1" t="s">
        <v>121</v>
      </c>
      <c r="I2968">
        <v>5</v>
      </c>
      <c r="J2968">
        <v>2800</v>
      </c>
      <c r="K2968" s="7">
        <v>0.2</v>
      </c>
      <c r="L2968">
        <v>11200</v>
      </c>
      <c r="M2968">
        <v>1912.17</v>
      </c>
      <c r="N2968" s="7">
        <f>IFERROR(Sales_Data[[#This Row],[Profit]]/Sales_Data[[#This Row],[Sales]],0)</f>
        <v>0.17072946428571428</v>
      </c>
      <c r="O2968" s="7" t="str">
        <f>TEXT(Sales_Data[[#This Row],[Order_Date]],"mmm")</f>
        <v>Nov</v>
      </c>
      <c r="P2968" s="9" t="str">
        <f>TEXT(Sales_Data[[#This Row],[Order_Date]],"yyyy")</f>
        <v>2025</v>
      </c>
      <c r="Q2968" s="9" t="str">
        <f t="shared" si="46"/>
        <v>Existing</v>
      </c>
      <c r="R2968" s="1" t="s">
        <v>73</v>
      </c>
    </row>
    <row r="2969" spans="1:18" x14ac:dyDescent="0.35">
      <c r="A2969" s="1" t="s">
        <v>6528</v>
      </c>
      <c r="B2969" s="2">
        <v>45921</v>
      </c>
      <c r="C2969" s="1" t="s">
        <v>6529</v>
      </c>
      <c r="D2969" s="1" t="s">
        <v>1777</v>
      </c>
      <c r="E2969" s="1" t="s">
        <v>24</v>
      </c>
      <c r="F2969" s="1" t="s">
        <v>25</v>
      </c>
      <c r="G2969" s="1" t="s">
        <v>42</v>
      </c>
      <c r="H2969" s="1" t="s">
        <v>112</v>
      </c>
      <c r="I2969">
        <v>2</v>
      </c>
      <c r="J2969">
        <v>2500</v>
      </c>
      <c r="K2969" s="7">
        <v>0.05</v>
      </c>
      <c r="L2969">
        <v>4750</v>
      </c>
      <c r="M2969">
        <v>552.41</v>
      </c>
      <c r="N2969" s="7">
        <f>IFERROR(Sales_Data[[#This Row],[Profit]]/Sales_Data[[#This Row],[Sales]],0)</f>
        <v>0.11629684210526316</v>
      </c>
      <c r="O2969" s="7" t="str">
        <f>TEXT(Sales_Data[[#This Row],[Order_Date]],"mmm")</f>
        <v>Sep</v>
      </c>
      <c r="P2969" s="9" t="str">
        <f>TEXT(Sales_Data[[#This Row],[Order_Date]],"yyyy")</f>
        <v>2025</v>
      </c>
      <c r="Q2969" s="9" t="str">
        <f t="shared" si="46"/>
        <v>Existing</v>
      </c>
      <c r="R2969" s="1" t="s">
        <v>64</v>
      </c>
    </row>
    <row r="2970" spans="1:18" x14ac:dyDescent="0.35">
      <c r="A2970" s="1" t="s">
        <v>6530</v>
      </c>
      <c r="B2970" s="2">
        <v>46014</v>
      </c>
      <c r="C2970" s="1" t="s">
        <v>4950</v>
      </c>
      <c r="D2970" s="1" t="s">
        <v>6531</v>
      </c>
      <c r="E2970" s="1" t="s">
        <v>135</v>
      </c>
      <c r="F2970" s="1" t="s">
        <v>136</v>
      </c>
      <c r="G2970" s="1" t="s">
        <v>42</v>
      </c>
      <c r="H2970" s="1" t="s">
        <v>47</v>
      </c>
      <c r="I2970">
        <v>2</v>
      </c>
      <c r="J2970">
        <v>55000</v>
      </c>
      <c r="K2970" s="7">
        <v>0</v>
      </c>
      <c r="L2970">
        <v>110000</v>
      </c>
      <c r="M2970">
        <v>20198.7</v>
      </c>
      <c r="N2970" s="7">
        <f>IFERROR(Sales_Data[[#This Row],[Profit]]/Sales_Data[[#This Row],[Sales]],0)</f>
        <v>0.18362454545454546</v>
      </c>
      <c r="O2970" s="7" t="str">
        <f>TEXT(Sales_Data[[#This Row],[Order_Date]],"mmm")</f>
        <v>Dec</v>
      </c>
      <c r="P2970" s="9" t="str">
        <f>TEXT(Sales_Data[[#This Row],[Order_Date]],"yyyy")</f>
        <v>2025</v>
      </c>
      <c r="Q2970" s="9" t="str">
        <f t="shared" si="46"/>
        <v>Existing</v>
      </c>
      <c r="R2970" s="1" t="s">
        <v>36</v>
      </c>
    </row>
    <row r="2971" spans="1:18" x14ac:dyDescent="0.35">
      <c r="A2971" s="1" t="s">
        <v>6532</v>
      </c>
      <c r="B2971" s="2">
        <v>45995</v>
      </c>
      <c r="C2971" s="1" t="s">
        <v>406</v>
      </c>
      <c r="D2971" s="1" t="s">
        <v>6533</v>
      </c>
      <c r="E2971" s="1" t="s">
        <v>62</v>
      </c>
      <c r="F2971" s="1" t="s">
        <v>41</v>
      </c>
      <c r="G2971" s="1" t="s">
        <v>26</v>
      </c>
      <c r="H2971" s="1" t="s">
        <v>58</v>
      </c>
      <c r="I2971">
        <v>3</v>
      </c>
      <c r="J2971">
        <v>1400</v>
      </c>
      <c r="K2971" s="7">
        <v>0</v>
      </c>
      <c r="L2971">
        <v>4200</v>
      </c>
      <c r="M2971">
        <v>916.81</v>
      </c>
      <c r="N2971" s="7">
        <f>IFERROR(Sales_Data[[#This Row],[Profit]]/Sales_Data[[#This Row],[Sales]],0)</f>
        <v>0.21828809523809523</v>
      </c>
      <c r="O2971" s="7" t="str">
        <f>TEXT(Sales_Data[[#This Row],[Order_Date]],"mmm")</f>
        <v>Dec</v>
      </c>
      <c r="P2971" s="9" t="str">
        <f>TEXT(Sales_Data[[#This Row],[Order_Date]],"yyyy")</f>
        <v>2025</v>
      </c>
      <c r="Q2971" s="9" t="str">
        <f t="shared" si="46"/>
        <v>Existing</v>
      </c>
      <c r="R2971" s="1" t="s">
        <v>73</v>
      </c>
    </row>
    <row r="2972" spans="1:18" x14ac:dyDescent="0.35">
      <c r="A2972" s="1" t="s">
        <v>6534</v>
      </c>
      <c r="B2972" s="2">
        <v>45985</v>
      </c>
      <c r="C2972" s="1" t="s">
        <v>1744</v>
      </c>
      <c r="D2972" s="1" t="s">
        <v>980</v>
      </c>
      <c r="E2972" s="1" t="s">
        <v>106</v>
      </c>
      <c r="F2972" s="1" t="s">
        <v>33</v>
      </c>
      <c r="G2972" s="1" t="s">
        <v>120</v>
      </c>
      <c r="H2972" s="1" t="s">
        <v>121</v>
      </c>
      <c r="I2972">
        <v>2</v>
      </c>
      <c r="J2972">
        <v>2800</v>
      </c>
      <c r="K2972" s="7">
        <v>0.2</v>
      </c>
      <c r="L2972">
        <v>4480</v>
      </c>
      <c r="M2972">
        <v>792.78</v>
      </c>
      <c r="N2972" s="7">
        <f>IFERROR(Sales_Data[[#This Row],[Profit]]/Sales_Data[[#This Row],[Sales]],0)</f>
        <v>0.17695982142857142</v>
      </c>
      <c r="O2972" s="7" t="str">
        <f>TEXT(Sales_Data[[#This Row],[Order_Date]],"mmm")</f>
        <v>Nov</v>
      </c>
      <c r="P2972" s="9" t="str">
        <f>TEXT(Sales_Data[[#This Row],[Order_Date]],"yyyy")</f>
        <v>2025</v>
      </c>
      <c r="Q2972" s="9" t="str">
        <f t="shared" si="46"/>
        <v>Existing</v>
      </c>
      <c r="R2972" s="1" t="s">
        <v>20</v>
      </c>
    </row>
    <row r="2973" spans="1:18" x14ac:dyDescent="0.35">
      <c r="A2973" s="1" t="s">
        <v>6535</v>
      </c>
      <c r="B2973" s="2">
        <v>45689</v>
      </c>
      <c r="C2973" s="1" t="s">
        <v>1715</v>
      </c>
      <c r="D2973" s="1" t="s">
        <v>1421</v>
      </c>
      <c r="E2973" s="1" t="s">
        <v>81</v>
      </c>
      <c r="F2973" s="1" t="s">
        <v>33</v>
      </c>
      <c r="G2973" s="1" t="s">
        <v>34</v>
      </c>
      <c r="H2973" s="1" t="s">
        <v>153</v>
      </c>
      <c r="I2973">
        <v>4</v>
      </c>
      <c r="J2973">
        <v>7000</v>
      </c>
      <c r="K2973" s="7">
        <v>0.05</v>
      </c>
      <c r="L2973">
        <v>26600</v>
      </c>
      <c r="M2973">
        <v>5828.73</v>
      </c>
      <c r="N2973" s="7">
        <f>IFERROR(Sales_Data[[#This Row],[Profit]]/Sales_Data[[#This Row],[Sales]],0)</f>
        <v>0.21912518796992481</v>
      </c>
      <c r="O2973" s="7" t="str">
        <f>TEXT(Sales_Data[[#This Row],[Order_Date]],"mmm")</f>
        <v>Feb</v>
      </c>
      <c r="P2973" s="9" t="str">
        <f>TEXT(Sales_Data[[#This Row],[Order_Date]],"yyyy")</f>
        <v>2025</v>
      </c>
      <c r="Q2973" s="9" t="str">
        <f t="shared" si="46"/>
        <v>Existing</v>
      </c>
      <c r="R2973" s="1" t="s">
        <v>28</v>
      </c>
    </row>
    <row r="2974" spans="1:18" x14ac:dyDescent="0.35">
      <c r="A2974" s="1" t="s">
        <v>6536</v>
      </c>
      <c r="B2974" s="2">
        <v>45706</v>
      </c>
      <c r="C2974" s="1" t="s">
        <v>6537</v>
      </c>
      <c r="D2974" s="1" t="s">
        <v>5637</v>
      </c>
      <c r="E2974" s="1" t="s">
        <v>62</v>
      </c>
      <c r="F2974" s="1" t="s">
        <v>41</v>
      </c>
      <c r="G2974" s="1" t="s">
        <v>34</v>
      </c>
      <c r="H2974" s="1" t="s">
        <v>77</v>
      </c>
      <c r="I2974">
        <v>1</v>
      </c>
      <c r="J2974">
        <v>22000</v>
      </c>
      <c r="K2974" s="7">
        <v>0.15</v>
      </c>
      <c r="L2974">
        <v>18700</v>
      </c>
      <c r="M2974">
        <v>1779.63</v>
      </c>
      <c r="N2974" s="7">
        <f>IFERROR(Sales_Data[[#This Row],[Profit]]/Sales_Data[[#This Row],[Sales]],0)</f>
        <v>9.516737967914439E-2</v>
      </c>
      <c r="O2974" s="7" t="str">
        <f>TEXT(Sales_Data[[#This Row],[Order_Date]],"mmm")</f>
        <v>Feb</v>
      </c>
      <c r="P2974" s="9" t="str">
        <f>TEXT(Sales_Data[[#This Row],[Order_Date]],"yyyy")</f>
        <v>2025</v>
      </c>
      <c r="Q2974" s="9" t="str">
        <f t="shared" si="46"/>
        <v>New</v>
      </c>
      <c r="R2974" s="1" t="s">
        <v>36</v>
      </c>
    </row>
    <row r="2975" spans="1:18" x14ac:dyDescent="0.35">
      <c r="A2975" s="1" t="s">
        <v>6538</v>
      </c>
      <c r="B2975" s="2">
        <v>45665</v>
      </c>
      <c r="C2975" s="1" t="s">
        <v>6539</v>
      </c>
      <c r="D2975" s="1" t="s">
        <v>6540</v>
      </c>
      <c r="E2975" s="1" t="s">
        <v>40</v>
      </c>
      <c r="F2975" s="1" t="s">
        <v>41</v>
      </c>
      <c r="G2975" s="1" t="s">
        <v>34</v>
      </c>
      <c r="H2975" s="1" t="s">
        <v>77</v>
      </c>
      <c r="I2975">
        <v>5</v>
      </c>
      <c r="J2975">
        <v>22000</v>
      </c>
      <c r="K2975" s="7">
        <v>0.1</v>
      </c>
      <c r="L2975">
        <v>99000</v>
      </c>
      <c r="M2975">
        <v>13397.68</v>
      </c>
      <c r="N2975" s="7">
        <f>IFERROR(Sales_Data[[#This Row],[Profit]]/Sales_Data[[#This Row],[Sales]],0)</f>
        <v>0.13533010101010101</v>
      </c>
      <c r="O2975" s="7" t="str">
        <f>TEXT(Sales_Data[[#This Row],[Order_Date]],"mmm")</f>
        <v>Jan</v>
      </c>
      <c r="P2975" s="9" t="str">
        <f>TEXT(Sales_Data[[#This Row],[Order_Date]],"yyyy")</f>
        <v>2025</v>
      </c>
      <c r="Q2975" s="9" t="str">
        <f t="shared" si="46"/>
        <v>Existing</v>
      </c>
      <c r="R2975" s="1" t="s">
        <v>73</v>
      </c>
    </row>
    <row r="2976" spans="1:18" x14ac:dyDescent="0.35">
      <c r="A2976" s="1" t="s">
        <v>6541</v>
      </c>
      <c r="B2976" s="2">
        <v>45660</v>
      </c>
      <c r="C2976" s="1" t="s">
        <v>6542</v>
      </c>
      <c r="D2976" s="1" t="s">
        <v>5311</v>
      </c>
      <c r="E2976" s="1" t="s">
        <v>119</v>
      </c>
      <c r="F2976" s="1" t="s">
        <v>33</v>
      </c>
      <c r="G2976" s="1" t="s">
        <v>34</v>
      </c>
      <c r="H2976" s="1" t="s">
        <v>77</v>
      </c>
      <c r="I2976">
        <v>5</v>
      </c>
      <c r="J2976">
        <v>22000</v>
      </c>
      <c r="K2976" s="7">
        <v>0</v>
      </c>
      <c r="L2976">
        <v>110000</v>
      </c>
      <c r="M2976">
        <v>14827.4</v>
      </c>
      <c r="N2976" s="7">
        <f>IFERROR(Sales_Data[[#This Row],[Profit]]/Sales_Data[[#This Row],[Sales]],0)</f>
        <v>0.13479454545454544</v>
      </c>
      <c r="O2976" s="7" t="str">
        <f>TEXT(Sales_Data[[#This Row],[Order_Date]],"mmm")</f>
        <v>Jan</v>
      </c>
      <c r="P2976" s="9" t="str">
        <f>TEXT(Sales_Data[[#This Row],[Order_Date]],"yyyy")</f>
        <v>2025</v>
      </c>
      <c r="Q2976" s="9" t="str">
        <f t="shared" si="46"/>
        <v>Existing</v>
      </c>
      <c r="R2976" s="1" t="s">
        <v>64</v>
      </c>
    </row>
    <row r="2977" spans="1:18" x14ac:dyDescent="0.35">
      <c r="A2977" s="1" t="s">
        <v>6543</v>
      </c>
      <c r="B2977" s="2">
        <v>45999</v>
      </c>
      <c r="C2977" s="1" t="s">
        <v>2976</v>
      </c>
      <c r="D2977" s="1" t="s">
        <v>2695</v>
      </c>
      <c r="E2977" s="1" t="s">
        <v>56</v>
      </c>
      <c r="F2977" s="1" t="s">
        <v>57</v>
      </c>
      <c r="G2977" s="1" t="s">
        <v>42</v>
      </c>
      <c r="H2977" s="1" t="s">
        <v>43</v>
      </c>
      <c r="I2977">
        <v>4</v>
      </c>
      <c r="J2977">
        <v>18000</v>
      </c>
      <c r="K2977" s="7">
        <v>0</v>
      </c>
      <c r="L2977">
        <v>72000</v>
      </c>
      <c r="M2977">
        <v>8299.32</v>
      </c>
      <c r="N2977" s="7">
        <f>IFERROR(Sales_Data[[#This Row],[Profit]]/Sales_Data[[#This Row],[Sales]],0)</f>
        <v>0.11526833333333333</v>
      </c>
      <c r="O2977" s="7" t="str">
        <f>TEXT(Sales_Data[[#This Row],[Order_Date]],"mmm")</f>
        <v>Dec</v>
      </c>
      <c r="P2977" s="9" t="str">
        <f>TEXT(Sales_Data[[#This Row],[Order_Date]],"yyyy")</f>
        <v>2025</v>
      </c>
      <c r="Q2977" s="9" t="str">
        <f t="shared" si="46"/>
        <v>Existing</v>
      </c>
      <c r="R2977" s="1" t="s">
        <v>20</v>
      </c>
    </row>
    <row r="2978" spans="1:18" x14ac:dyDescent="0.35">
      <c r="A2978" s="1" t="s">
        <v>6544</v>
      </c>
      <c r="B2978" s="2">
        <v>45775</v>
      </c>
      <c r="C2978" s="1" t="s">
        <v>1972</v>
      </c>
      <c r="D2978" s="1" t="s">
        <v>6545</v>
      </c>
      <c r="E2978" s="1" t="s">
        <v>71</v>
      </c>
      <c r="F2978" s="1" t="s">
        <v>33</v>
      </c>
      <c r="G2978" s="1" t="s">
        <v>120</v>
      </c>
      <c r="H2978" s="1" t="s">
        <v>217</v>
      </c>
      <c r="I2978">
        <v>1</v>
      </c>
      <c r="J2978">
        <v>3200</v>
      </c>
      <c r="K2978" s="7">
        <v>0.1</v>
      </c>
      <c r="L2978">
        <v>2880</v>
      </c>
      <c r="M2978">
        <v>528.88</v>
      </c>
      <c r="N2978" s="7">
        <f>IFERROR(Sales_Data[[#This Row],[Profit]]/Sales_Data[[#This Row],[Sales]],0)</f>
        <v>0.18363888888888888</v>
      </c>
      <c r="O2978" s="7" t="str">
        <f>TEXT(Sales_Data[[#This Row],[Order_Date]],"mmm")</f>
        <v>Apr</v>
      </c>
      <c r="P2978" s="9" t="str">
        <f>TEXT(Sales_Data[[#This Row],[Order_Date]],"yyyy")</f>
        <v>2025</v>
      </c>
      <c r="Q2978" s="9" t="str">
        <f t="shared" si="46"/>
        <v>New</v>
      </c>
      <c r="R2978" s="1" t="s">
        <v>28</v>
      </c>
    </row>
    <row r="2979" spans="1:18" x14ac:dyDescent="0.35">
      <c r="A2979" s="1" t="s">
        <v>6546</v>
      </c>
      <c r="B2979" s="2">
        <v>45818</v>
      </c>
      <c r="C2979" s="1" t="s">
        <v>5381</v>
      </c>
      <c r="D2979" s="1" t="s">
        <v>6547</v>
      </c>
      <c r="E2979" s="1" t="s">
        <v>81</v>
      </c>
      <c r="F2979" s="1" t="s">
        <v>33</v>
      </c>
      <c r="G2979" s="1" t="s">
        <v>26</v>
      </c>
      <c r="H2979" s="1" t="s">
        <v>82</v>
      </c>
      <c r="I2979">
        <v>5</v>
      </c>
      <c r="J2979">
        <v>450</v>
      </c>
      <c r="K2979" s="7">
        <v>0</v>
      </c>
      <c r="L2979">
        <v>2250</v>
      </c>
      <c r="M2979">
        <v>260.37</v>
      </c>
      <c r="N2979" s="7">
        <f>IFERROR(Sales_Data[[#This Row],[Profit]]/Sales_Data[[#This Row],[Sales]],0)</f>
        <v>0.11572</v>
      </c>
      <c r="O2979" s="7" t="str">
        <f>TEXT(Sales_Data[[#This Row],[Order_Date]],"mmm")</f>
        <v>Jun</v>
      </c>
      <c r="P2979" s="9" t="str">
        <f>TEXT(Sales_Data[[#This Row],[Order_Date]],"yyyy")</f>
        <v>2025</v>
      </c>
      <c r="Q2979" s="9" t="str">
        <f t="shared" si="46"/>
        <v>Existing</v>
      </c>
      <c r="R2979" s="1" t="s">
        <v>73</v>
      </c>
    </row>
    <row r="2980" spans="1:18" x14ac:dyDescent="0.35">
      <c r="A2980" s="1" t="s">
        <v>6548</v>
      </c>
      <c r="B2980" s="2">
        <v>45731</v>
      </c>
      <c r="C2980" s="1" t="s">
        <v>6549</v>
      </c>
      <c r="D2980" s="1" t="s">
        <v>6550</v>
      </c>
      <c r="E2980" s="1" t="s">
        <v>71</v>
      </c>
      <c r="F2980" s="1" t="s">
        <v>33</v>
      </c>
      <c r="G2980" s="1" t="s">
        <v>18</v>
      </c>
      <c r="H2980" s="1" t="s">
        <v>19</v>
      </c>
      <c r="I2980">
        <v>1</v>
      </c>
      <c r="J2980">
        <v>700</v>
      </c>
      <c r="K2980" s="7">
        <v>0</v>
      </c>
      <c r="L2980">
        <v>700</v>
      </c>
      <c r="M2980">
        <v>126.68</v>
      </c>
      <c r="N2980" s="7">
        <f>IFERROR(Sales_Data[[#This Row],[Profit]]/Sales_Data[[#This Row],[Sales]],0)</f>
        <v>0.18097142857142859</v>
      </c>
      <c r="O2980" s="7" t="str">
        <f>TEXT(Sales_Data[[#This Row],[Order_Date]],"mmm")</f>
        <v>Mar</v>
      </c>
      <c r="P2980" s="9" t="str">
        <f>TEXT(Sales_Data[[#This Row],[Order_Date]],"yyyy")</f>
        <v>2025</v>
      </c>
      <c r="Q2980" s="9" t="str">
        <f t="shared" si="46"/>
        <v>New</v>
      </c>
      <c r="R2980" s="1" t="s">
        <v>64</v>
      </c>
    </row>
    <row r="2981" spans="1:18" x14ac:dyDescent="0.35">
      <c r="A2981" s="1" t="s">
        <v>6551</v>
      </c>
      <c r="B2981" s="2">
        <v>45965</v>
      </c>
      <c r="C2981" s="1" t="s">
        <v>3385</v>
      </c>
      <c r="D2981" s="1" t="s">
        <v>6552</v>
      </c>
      <c r="E2981" s="1" t="s">
        <v>160</v>
      </c>
      <c r="F2981" s="1" t="s">
        <v>161</v>
      </c>
      <c r="G2981" s="1" t="s">
        <v>42</v>
      </c>
      <c r="H2981" s="1" t="s">
        <v>43</v>
      </c>
      <c r="I2981">
        <v>4</v>
      </c>
      <c r="J2981">
        <v>18000</v>
      </c>
      <c r="K2981" s="7">
        <v>0.15</v>
      </c>
      <c r="L2981">
        <v>61200</v>
      </c>
      <c r="M2981">
        <v>10127.92</v>
      </c>
      <c r="N2981" s="7">
        <f>IFERROR(Sales_Data[[#This Row],[Profit]]/Sales_Data[[#This Row],[Sales]],0)</f>
        <v>0.16548888888888888</v>
      </c>
      <c r="O2981" s="7" t="str">
        <f>TEXT(Sales_Data[[#This Row],[Order_Date]],"mmm")</f>
        <v>Nov</v>
      </c>
      <c r="P2981" s="9" t="str">
        <f>TEXT(Sales_Data[[#This Row],[Order_Date]],"yyyy")</f>
        <v>2025</v>
      </c>
      <c r="Q2981" s="9" t="str">
        <f t="shared" si="46"/>
        <v>Existing</v>
      </c>
      <c r="R2981" s="1" t="s">
        <v>20</v>
      </c>
    </row>
    <row r="2982" spans="1:18" x14ac:dyDescent="0.35">
      <c r="A2982" s="1" t="s">
        <v>6553</v>
      </c>
      <c r="B2982" s="2">
        <v>45860</v>
      </c>
      <c r="C2982" s="1" t="s">
        <v>1825</v>
      </c>
      <c r="D2982" s="1" t="s">
        <v>3918</v>
      </c>
      <c r="E2982" s="1" t="s">
        <v>135</v>
      </c>
      <c r="F2982" s="1" t="s">
        <v>136</v>
      </c>
      <c r="G2982" s="1" t="s">
        <v>120</v>
      </c>
      <c r="H2982" s="1" t="s">
        <v>217</v>
      </c>
      <c r="I2982">
        <v>2</v>
      </c>
      <c r="J2982">
        <v>3200</v>
      </c>
      <c r="K2982" s="7">
        <v>0</v>
      </c>
      <c r="L2982">
        <v>6400</v>
      </c>
      <c r="M2982">
        <v>793.61</v>
      </c>
      <c r="N2982" s="7">
        <f>IFERROR(Sales_Data[[#This Row],[Profit]]/Sales_Data[[#This Row],[Sales]],0)</f>
        <v>0.1240015625</v>
      </c>
      <c r="O2982" s="7" t="str">
        <f>TEXT(Sales_Data[[#This Row],[Order_Date]],"mmm")</f>
        <v>Jul</v>
      </c>
      <c r="P2982" s="9" t="str">
        <f>TEXT(Sales_Data[[#This Row],[Order_Date]],"yyyy")</f>
        <v>2025</v>
      </c>
      <c r="Q2982" s="9" t="str">
        <f t="shared" si="46"/>
        <v>Existing</v>
      </c>
      <c r="R2982" s="1" t="s">
        <v>28</v>
      </c>
    </row>
    <row r="2983" spans="1:18" x14ac:dyDescent="0.35">
      <c r="A2983" s="1" t="s">
        <v>6554</v>
      </c>
      <c r="B2983" s="2">
        <v>45699</v>
      </c>
      <c r="C2983" s="1" t="s">
        <v>868</v>
      </c>
      <c r="D2983" s="1" t="s">
        <v>6555</v>
      </c>
      <c r="E2983" s="1" t="s">
        <v>71</v>
      </c>
      <c r="F2983" s="1" t="s">
        <v>33</v>
      </c>
      <c r="G2983" s="1" t="s">
        <v>42</v>
      </c>
      <c r="H2983" s="1" t="s">
        <v>47</v>
      </c>
      <c r="I2983">
        <v>5</v>
      </c>
      <c r="J2983">
        <v>55000</v>
      </c>
      <c r="K2983" s="7">
        <v>0.2</v>
      </c>
      <c r="L2983">
        <v>220000</v>
      </c>
      <c r="M2983">
        <v>21726.799999999999</v>
      </c>
      <c r="N2983" s="7">
        <f>IFERROR(Sales_Data[[#This Row],[Profit]]/Sales_Data[[#This Row],[Sales]],0)</f>
        <v>9.8758181818181814E-2</v>
      </c>
      <c r="O2983" s="7" t="str">
        <f>TEXT(Sales_Data[[#This Row],[Order_Date]],"mmm")</f>
        <v>Feb</v>
      </c>
      <c r="P2983" s="9" t="str">
        <f>TEXT(Sales_Data[[#This Row],[Order_Date]],"yyyy")</f>
        <v>2025</v>
      </c>
      <c r="Q2983" s="9" t="str">
        <f t="shared" si="46"/>
        <v>Existing</v>
      </c>
      <c r="R2983" s="1" t="s">
        <v>64</v>
      </c>
    </row>
    <row r="2984" spans="1:18" x14ac:dyDescent="0.35">
      <c r="A2984" s="1" t="s">
        <v>6556</v>
      </c>
      <c r="B2984" s="2">
        <v>45938</v>
      </c>
      <c r="C2984" s="1" t="s">
        <v>5421</v>
      </c>
      <c r="D2984" s="1" t="s">
        <v>6557</v>
      </c>
      <c r="E2984" s="1" t="s">
        <v>17</v>
      </c>
      <c r="F2984" s="1" t="s">
        <v>17</v>
      </c>
      <c r="G2984" s="1" t="s">
        <v>18</v>
      </c>
      <c r="H2984" s="1" t="s">
        <v>19</v>
      </c>
      <c r="I2984">
        <v>4</v>
      </c>
      <c r="J2984">
        <v>700</v>
      </c>
      <c r="K2984" s="7">
        <v>0.1</v>
      </c>
      <c r="L2984">
        <v>2520</v>
      </c>
      <c r="M2984">
        <v>256.85000000000002</v>
      </c>
      <c r="N2984" s="7">
        <f>IFERROR(Sales_Data[[#This Row],[Profit]]/Sales_Data[[#This Row],[Sales]],0)</f>
        <v>0.10192460317460318</v>
      </c>
      <c r="O2984" s="7" t="str">
        <f>TEXT(Sales_Data[[#This Row],[Order_Date]],"mmm")</f>
        <v>Oct</v>
      </c>
      <c r="P2984" s="9" t="str">
        <f>TEXT(Sales_Data[[#This Row],[Order_Date]],"yyyy")</f>
        <v>2025</v>
      </c>
      <c r="Q2984" s="9" t="str">
        <f t="shared" si="46"/>
        <v>Existing</v>
      </c>
      <c r="R2984" s="1" t="s">
        <v>36</v>
      </c>
    </row>
    <row r="2985" spans="1:18" x14ac:dyDescent="0.35">
      <c r="A2985" s="1" t="s">
        <v>6558</v>
      </c>
      <c r="B2985" s="2">
        <v>45760</v>
      </c>
      <c r="C2985" s="1" t="s">
        <v>5519</v>
      </c>
      <c r="D2985" s="1" t="s">
        <v>5251</v>
      </c>
      <c r="E2985" s="1" t="s">
        <v>81</v>
      </c>
      <c r="F2985" s="1" t="s">
        <v>33</v>
      </c>
      <c r="G2985" s="1" t="s">
        <v>26</v>
      </c>
      <c r="H2985" s="1" t="s">
        <v>82</v>
      </c>
      <c r="I2985">
        <v>1</v>
      </c>
      <c r="J2985">
        <v>450</v>
      </c>
      <c r="K2985" s="7">
        <v>0</v>
      </c>
      <c r="L2985">
        <v>450</v>
      </c>
      <c r="M2985">
        <v>82.96</v>
      </c>
      <c r="N2985" s="7">
        <f>IFERROR(Sales_Data[[#This Row],[Profit]]/Sales_Data[[#This Row],[Sales]],0)</f>
        <v>0.18435555555555555</v>
      </c>
      <c r="O2985" s="7" t="str">
        <f>TEXT(Sales_Data[[#This Row],[Order_Date]],"mmm")</f>
        <v>Apr</v>
      </c>
      <c r="P2985" s="9" t="str">
        <f>TEXT(Sales_Data[[#This Row],[Order_Date]],"yyyy")</f>
        <v>2025</v>
      </c>
      <c r="Q2985" s="9" t="str">
        <f t="shared" si="46"/>
        <v>New</v>
      </c>
      <c r="R2985" s="1" t="s">
        <v>64</v>
      </c>
    </row>
    <row r="2986" spans="1:18" x14ac:dyDescent="0.35">
      <c r="A2986" s="1" t="s">
        <v>6559</v>
      </c>
      <c r="B2986" s="2">
        <v>45751</v>
      </c>
      <c r="C2986" s="1" t="s">
        <v>6560</v>
      </c>
      <c r="D2986" s="1" t="s">
        <v>6561</v>
      </c>
      <c r="E2986" s="1" t="s">
        <v>24</v>
      </c>
      <c r="F2986" s="1" t="s">
        <v>25</v>
      </c>
      <c r="G2986" s="1" t="s">
        <v>34</v>
      </c>
      <c r="H2986" s="1" t="s">
        <v>35</v>
      </c>
      <c r="I2986">
        <v>3</v>
      </c>
      <c r="J2986">
        <v>9000</v>
      </c>
      <c r="K2986" s="7">
        <v>0.1</v>
      </c>
      <c r="L2986">
        <v>24300</v>
      </c>
      <c r="M2986">
        <v>1951.04</v>
      </c>
      <c r="N2986" s="7">
        <f>IFERROR(Sales_Data[[#This Row],[Profit]]/Sales_Data[[#This Row],[Sales]],0)</f>
        <v>8.0289711934156377E-2</v>
      </c>
      <c r="O2986" s="7" t="str">
        <f>TEXT(Sales_Data[[#This Row],[Order_Date]],"mmm")</f>
        <v>Apr</v>
      </c>
      <c r="P2986" s="9" t="str">
        <f>TEXT(Sales_Data[[#This Row],[Order_Date]],"yyyy")</f>
        <v>2025</v>
      </c>
      <c r="Q2986" s="9" t="str">
        <f t="shared" si="46"/>
        <v>Existing</v>
      </c>
      <c r="R2986" s="1" t="s">
        <v>36</v>
      </c>
    </row>
    <row r="2987" spans="1:18" x14ac:dyDescent="0.35">
      <c r="A2987" s="1" t="s">
        <v>6562</v>
      </c>
      <c r="B2987" s="2">
        <v>45868</v>
      </c>
      <c r="C2987" s="1" t="s">
        <v>6563</v>
      </c>
      <c r="D2987" s="1" t="s">
        <v>6564</v>
      </c>
      <c r="E2987" s="1" t="s">
        <v>62</v>
      </c>
      <c r="F2987" s="1" t="s">
        <v>41</v>
      </c>
      <c r="G2987" s="1" t="s">
        <v>26</v>
      </c>
      <c r="H2987" s="1" t="s">
        <v>58</v>
      </c>
      <c r="I2987">
        <v>1</v>
      </c>
      <c r="J2987">
        <v>1400</v>
      </c>
      <c r="K2987" s="7">
        <v>0.05</v>
      </c>
      <c r="L2987">
        <v>1330</v>
      </c>
      <c r="M2987">
        <v>313.48</v>
      </c>
      <c r="N2987" s="7">
        <f>IFERROR(Sales_Data[[#This Row],[Profit]]/Sales_Data[[#This Row],[Sales]],0)</f>
        <v>0.23569924812030077</v>
      </c>
      <c r="O2987" s="7" t="str">
        <f>TEXT(Sales_Data[[#This Row],[Order_Date]],"mmm")</f>
        <v>Jul</v>
      </c>
      <c r="P2987" s="9" t="str">
        <f>TEXT(Sales_Data[[#This Row],[Order_Date]],"yyyy")</f>
        <v>2025</v>
      </c>
      <c r="Q2987" s="9" t="str">
        <f t="shared" si="46"/>
        <v>New</v>
      </c>
      <c r="R2987" s="1" t="s">
        <v>64</v>
      </c>
    </row>
    <row r="2988" spans="1:18" x14ac:dyDescent="0.35">
      <c r="A2988" s="1" t="s">
        <v>6565</v>
      </c>
      <c r="B2988" s="2">
        <v>45950</v>
      </c>
      <c r="C2988" s="1" t="s">
        <v>4757</v>
      </c>
      <c r="D2988" s="1" t="s">
        <v>2162</v>
      </c>
      <c r="E2988" s="1" t="s">
        <v>111</v>
      </c>
      <c r="F2988" s="1" t="s">
        <v>33</v>
      </c>
      <c r="G2988" s="1" t="s">
        <v>18</v>
      </c>
      <c r="H2988" s="1" t="s">
        <v>19</v>
      </c>
      <c r="I2988">
        <v>5</v>
      </c>
      <c r="J2988">
        <v>700</v>
      </c>
      <c r="K2988" s="7">
        <v>0</v>
      </c>
      <c r="L2988">
        <v>3500</v>
      </c>
      <c r="M2988">
        <v>657.57</v>
      </c>
      <c r="N2988" s="7">
        <f>IFERROR(Sales_Data[[#This Row],[Profit]]/Sales_Data[[#This Row],[Sales]],0)</f>
        <v>0.18787714285714288</v>
      </c>
      <c r="O2988" s="7" t="str">
        <f>TEXT(Sales_Data[[#This Row],[Order_Date]],"mmm")</f>
        <v>Oct</v>
      </c>
      <c r="P2988" s="9" t="str">
        <f>TEXT(Sales_Data[[#This Row],[Order_Date]],"yyyy")</f>
        <v>2025</v>
      </c>
      <c r="Q2988" s="9" t="str">
        <f t="shared" si="46"/>
        <v>Existing</v>
      </c>
      <c r="R2988" s="1" t="s">
        <v>36</v>
      </c>
    </row>
    <row r="2989" spans="1:18" x14ac:dyDescent="0.35">
      <c r="A2989" s="1" t="s">
        <v>6566</v>
      </c>
      <c r="B2989" s="2">
        <v>45849</v>
      </c>
      <c r="C2989" s="1" t="s">
        <v>6567</v>
      </c>
      <c r="D2989" s="1" t="s">
        <v>3894</v>
      </c>
      <c r="E2989" s="1" t="s">
        <v>106</v>
      </c>
      <c r="F2989" s="1" t="s">
        <v>33</v>
      </c>
      <c r="G2989" s="1" t="s">
        <v>26</v>
      </c>
      <c r="H2989" s="1" t="s">
        <v>27</v>
      </c>
      <c r="I2989">
        <v>3</v>
      </c>
      <c r="J2989">
        <v>1200</v>
      </c>
      <c r="K2989" s="7">
        <v>0.05</v>
      </c>
      <c r="L2989">
        <v>3420</v>
      </c>
      <c r="M2989">
        <v>346.8</v>
      </c>
      <c r="N2989" s="7">
        <f>IFERROR(Sales_Data[[#This Row],[Profit]]/Sales_Data[[#This Row],[Sales]],0)</f>
        <v>0.10140350877192983</v>
      </c>
      <c r="O2989" s="7" t="str">
        <f>TEXT(Sales_Data[[#This Row],[Order_Date]],"mmm")</f>
        <v>Jul</v>
      </c>
      <c r="P2989" s="9" t="str">
        <f>TEXT(Sales_Data[[#This Row],[Order_Date]],"yyyy")</f>
        <v>2025</v>
      </c>
      <c r="Q2989" s="9" t="str">
        <f t="shared" si="46"/>
        <v>Existing</v>
      </c>
      <c r="R2989" s="1" t="s">
        <v>36</v>
      </c>
    </row>
    <row r="2990" spans="1:18" x14ac:dyDescent="0.35">
      <c r="A2990" s="1" t="s">
        <v>6568</v>
      </c>
      <c r="B2990" s="2">
        <v>45676</v>
      </c>
      <c r="C2990" s="1" t="s">
        <v>1211</v>
      </c>
      <c r="D2990" s="1" t="s">
        <v>5295</v>
      </c>
      <c r="E2990" s="1" t="s">
        <v>51</v>
      </c>
      <c r="F2990" s="1" t="s">
        <v>52</v>
      </c>
      <c r="G2990" s="1" t="s">
        <v>42</v>
      </c>
      <c r="H2990" s="1" t="s">
        <v>47</v>
      </c>
      <c r="I2990">
        <v>2</v>
      </c>
      <c r="J2990">
        <v>55000</v>
      </c>
      <c r="K2990" s="7">
        <v>0</v>
      </c>
      <c r="L2990">
        <v>110000</v>
      </c>
      <c r="M2990">
        <v>11825.45</v>
      </c>
      <c r="N2990" s="7">
        <f>IFERROR(Sales_Data[[#This Row],[Profit]]/Sales_Data[[#This Row],[Sales]],0)</f>
        <v>0.10750409090909091</v>
      </c>
      <c r="O2990" s="7" t="str">
        <f>TEXT(Sales_Data[[#This Row],[Order_Date]],"mmm")</f>
        <v>Jan</v>
      </c>
      <c r="P2990" s="9" t="str">
        <f>TEXT(Sales_Data[[#This Row],[Order_Date]],"yyyy")</f>
        <v>2025</v>
      </c>
      <c r="Q2990" s="9" t="str">
        <f t="shared" si="46"/>
        <v>Existing</v>
      </c>
      <c r="R2990" s="1" t="s">
        <v>64</v>
      </c>
    </row>
    <row r="2991" spans="1:18" x14ac:dyDescent="0.35">
      <c r="A2991" s="1" t="s">
        <v>6569</v>
      </c>
      <c r="B2991" s="2">
        <v>45771</v>
      </c>
      <c r="C2991" s="1" t="s">
        <v>1149</v>
      </c>
      <c r="D2991" s="1" t="s">
        <v>3630</v>
      </c>
      <c r="E2991" s="1" t="s">
        <v>106</v>
      </c>
      <c r="F2991" s="1" t="s">
        <v>33</v>
      </c>
      <c r="G2991" s="1" t="s">
        <v>42</v>
      </c>
      <c r="H2991" s="1" t="s">
        <v>112</v>
      </c>
      <c r="I2991">
        <v>1</v>
      </c>
      <c r="J2991">
        <v>2500</v>
      </c>
      <c r="K2991" s="7">
        <v>0.1</v>
      </c>
      <c r="L2991">
        <v>2250</v>
      </c>
      <c r="M2991">
        <v>457.39</v>
      </c>
      <c r="N2991" s="7">
        <f>IFERROR(Sales_Data[[#This Row],[Profit]]/Sales_Data[[#This Row],[Sales]],0)</f>
        <v>0.20328444444444443</v>
      </c>
      <c r="O2991" s="7" t="str">
        <f>TEXT(Sales_Data[[#This Row],[Order_Date]],"mmm")</f>
        <v>Apr</v>
      </c>
      <c r="P2991" s="9" t="str">
        <f>TEXT(Sales_Data[[#This Row],[Order_Date]],"yyyy")</f>
        <v>2025</v>
      </c>
      <c r="Q2991" s="9" t="str">
        <f t="shared" si="46"/>
        <v>New</v>
      </c>
      <c r="R2991" s="1" t="s">
        <v>20</v>
      </c>
    </row>
    <row r="2992" spans="1:18" x14ac:dyDescent="0.35">
      <c r="A2992" s="1" t="s">
        <v>6570</v>
      </c>
      <c r="B2992" s="2">
        <v>45684</v>
      </c>
      <c r="C2992" s="1" t="s">
        <v>1020</v>
      </c>
      <c r="D2992" s="1" t="s">
        <v>6571</v>
      </c>
      <c r="E2992" s="1" t="s">
        <v>106</v>
      </c>
      <c r="F2992" s="1" t="s">
        <v>33</v>
      </c>
      <c r="G2992" s="1" t="s">
        <v>26</v>
      </c>
      <c r="H2992" s="1" t="s">
        <v>58</v>
      </c>
      <c r="I2992">
        <v>1</v>
      </c>
      <c r="J2992">
        <v>1400</v>
      </c>
      <c r="K2992" s="7">
        <v>0.15</v>
      </c>
      <c r="L2992">
        <v>1190</v>
      </c>
      <c r="M2992">
        <v>143.5</v>
      </c>
      <c r="N2992" s="7">
        <f>IFERROR(Sales_Data[[#This Row],[Profit]]/Sales_Data[[#This Row],[Sales]],0)</f>
        <v>0.12058823529411765</v>
      </c>
      <c r="O2992" s="7" t="str">
        <f>TEXT(Sales_Data[[#This Row],[Order_Date]],"mmm")</f>
        <v>Jan</v>
      </c>
      <c r="P2992" s="9" t="str">
        <f>TEXT(Sales_Data[[#This Row],[Order_Date]],"yyyy")</f>
        <v>2025</v>
      </c>
      <c r="Q2992" s="9" t="str">
        <f t="shared" si="46"/>
        <v>New</v>
      </c>
      <c r="R2992" s="1" t="s">
        <v>64</v>
      </c>
    </row>
    <row r="2993" spans="1:18" x14ac:dyDescent="0.35">
      <c r="A2993" s="1" t="s">
        <v>6572</v>
      </c>
      <c r="B2993" s="2">
        <v>45671</v>
      </c>
      <c r="C2993" s="1" t="s">
        <v>4353</v>
      </c>
      <c r="D2993" s="1" t="s">
        <v>4257</v>
      </c>
      <c r="E2993" s="1" t="s">
        <v>32</v>
      </c>
      <c r="F2993" s="1" t="s">
        <v>33</v>
      </c>
      <c r="G2993" s="1" t="s">
        <v>18</v>
      </c>
      <c r="H2993" s="1" t="s">
        <v>131</v>
      </c>
      <c r="I2993">
        <v>3</v>
      </c>
      <c r="J2993">
        <v>1500</v>
      </c>
      <c r="K2993" s="7">
        <v>0.1</v>
      </c>
      <c r="L2993">
        <v>4050</v>
      </c>
      <c r="M2993">
        <v>683.52</v>
      </c>
      <c r="N2993" s="7">
        <f>IFERROR(Sales_Data[[#This Row],[Profit]]/Sales_Data[[#This Row],[Sales]],0)</f>
        <v>0.16877037037037038</v>
      </c>
      <c r="O2993" s="7" t="str">
        <f>TEXT(Sales_Data[[#This Row],[Order_Date]],"mmm")</f>
        <v>Jan</v>
      </c>
      <c r="P2993" s="9" t="str">
        <f>TEXT(Sales_Data[[#This Row],[Order_Date]],"yyyy")</f>
        <v>2025</v>
      </c>
      <c r="Q2993" s="9" t="str">
        <f t="shared" si="46"/>
        <v>Existing</v>
      </c>
      <c r="R2993" s="1" t="s">
        <v>73</v>
      </c>
    </row>
    <row r="2994" spans="1:18" x14ac:dyDescent="0.35">
      <c r="A2994" s="1" t="s">
        <v>6573</v>
      </c>
      <c r="B2994" s="2">
        <v>45888</v>
      </c>
      <c r="C2994" s="1" t="s">
        <v>6462</v>
      </c>
      <c r="D2994" s="1" t="s">
        <v>3579</v>
      </c>
      <c r="E2994" s="1" t="s">
        <v>40</v>
      </c>
      <c r="F2994" s="1" t="s">
        <v>41</v>
      </c>
      <c r="G2994" s="1" t="s">
        <v>42</v>
      </c>
      <c r="H2994" s="1" t="s">
        <v>43</v>
      </c>
      <c r="I2994">
        <v>4</v>
      </c>
      <c r="J2994">
        <v>18000</v>
      </c>
      <c r="K2994" s="7">
        <v>0.05</v>
      </c>
      <c r="L2994">
        <v>68400</v>
      </c>
      <c r="M2994">
        <v>10809.99</v>
      </c>
      <c r="N2994" s="7">
        <f>IFERROR(Sales_Data[[#This Row],[Profit]]/Sales_Data[[#This Row],[Sales]],0)</f>
        <v>0.15804078947368422</v>
      </c>
      <c r="O2994" s="7" t="str">
        <f>TEXT(Sales_Data[[#This Row],[Order_Date]],"mmm")</f>
        <v>Aug</v>
      </c>
      <c r="P2994" s="9" t="str">
        <f>TEXT(Sales_Data[[#This Row],[Order_Date]],"yyyy")</f>
        <v>2025</v>
      </c>
      <c r="Q2994" s="9" t="str">
        <f t="shared" si="46"/>
        <v>Existing</v>
      </c>
      <c r="R2994" s="1" t="s">
        <v>36</v>
      </c>
    </row>
    <row r="2995" spans="1:18" x14ac:dyDescent="0.35">
      <c r="A2995" s="1" t="s">
        <v>6574</v>
      </c>
      <c r="B2995" s="2">
        <v>45986</v>
      </c>
      <c r="C2995" s="1" t="s">
        <v>4643</v>
      </c>
      <c r="D2995" s="1" t="s">
        <v>2243</v>
      </c>
      <c r="E2995" s="1" t="s">
        <v>51</v>
      </c>
      <c r="F2995" s="1" t="s">
        <v>52</v>
      </c>
      <c r="G2995" s="1" t="s">
        <v>26</v>
      </c>
      <c r="H2995" s="1" t="s">
        <v>128</v>
      </c>
      <c r="I2995">
        <v>3</v>
      </c>
      <c r="J2995">
        <v>900</v>
      </c>
      <c r="K2995" s="7">
        <v>0.1</v>
      </c>
      <c r="L2995">
        <v>2430</v>
      </c>
      <c r="M2995">
        <v>541.9</v>
      </c>
      <c r="N2995" s="7">
        <f>IFERROR(Sales_Data[[#This Row],[Profit]]/Sales_Data[[#This Row],[Sales]],0)</f>
        <v>0.22300411522633745</v>
      </c>
      <c r="O2995" s="7" t="str">
        <f>TEXT(Sales_Data[[#This Row],[Order_Date]],"mmm")</f>
        <v>Nov</v>
      </c>
      <c r="P2995" s="9" t="str">
        <f>TEXT(Sales_Data[[#This Row],[Order_Date]],"yyyy")</f>
        <v>2025</v>
      </c>
      <c r="Q2995" s="9" t="str">
        <f t="shared" si="46"/>
        <v>Existing</v>
      </c>
      <c r="R2995" s="1" t="s">
        <v>20</v>
      </c>
    </row>
    <row r="2996" spans="1:18" x14ac:dyDescent="0.35">
      <c r="A2996" s="1" t="s">
        <v>6575</v>
      </c>
      <c r="B2996" s="2">
        <v>45891</v>
      </c>
      <c r="C2996" s="1" t="s">
        <v>1670</v>
      </c>
      <c r="D2996" s="1" t="s">
        <v>1225</v>
      </c>
      <c r="E2996" s="1" t="s">
        <v>86</v>
      </c>
      <c r="F2996" s="1" t="s">
        <v>25</v>
      </c>
      <c r="G2996" s="1" t="s">
        <v>34</v>
      </c>
      <c r="H2996" s="1" t="s">
        <v>107</v>
      </c>
      <c r="I2996">
        <v>2</v>
      </c>
      <c r="J2996">
        <v>6500</v>
      </c>
      <c r="K2996" s="7">
        <v>0.2</v>
      </c>
      <c r="L2996">
        <v>10400</v>
      </c>
      <c r="M2996">
        <v>1596.31</v>
      </c>
      <c r="N2996" s="7">
        <f>IFERROR(Sales_Data[[#This Row],[Profit]]/Sales_Data[[#This Row],[Sales]],0)</f>
        <v>0.15349134615384616</v>
      </c>
      <c r="O2996" s="7" t="str">
        <f>TEXT(Sales_Data[[#This Row],[Order_Date]],"mmm")</f>
        <v>Aug</v>
      </c>
      <c r="P2996" s="9" t="str">
        <f>TEXT(Sales_Data[[#This Row],[Order_Date]],"yyyy")</f>
        <v>2025</v>
      </c>
      <c r="Q2996" s="9" t="str">
        <f t="shared" si="46"/>
        <v>Existing</v>
      </c>
      <c r="R2996" s="1" t="s">
        <v>73</v>
      </c>
    </row>
    <row r="2997" spans="1:18" x14ac:dyDescent="0.35">
      <c r="A2997" s="1" t="s">
        <v>6576</v>
      </c>
      <c r="B2997" s="2">
        <v>45892</v>
      </c>
      <c r="C2997" s="1" t="s">
        <v>5043</v>
      </c>
      <c r="D2997" s="1" t="s">
        <v>1047</v>
      </c>
      <c r="E2997" s="1" t="s">
        <v>111</v>
      </c>
      <c r="F2997" s="1" t="s">
        <v>33</v>
      </c>
      <c r="G2997" s="1" t="s">
        <v>120</v>
      </c>
      <c r="H2997" s="1" t="s">
        <v>121</v>
      </c>
      <c r="I2997">
        <v>3</v>
      </c>
      <c r="J2997">
        <v>2800</v>
      </c>
      <c r="K2997" s="7">
        <v>0.15</v>
      </c>
      <c r="L2997">
        <v>7140</v>
      </c>
      <c r="M2997">
        <v>1354.42</v>
      </c>
      <c r="N2997" s="7">
        <f>IFERROR(Sales_Data[[#This Row],[Profit]]/Sales_Data[[#This Row],[Sales]],0)</f>
        <v>0.18969467787114846</v>
      </c>
      <c r="O2997" s="7" t="str">
        <f>TEXT(Sales_Data[[#This Row],[Order_Date]],"mmm")</f>
        <v>Aug</v>
      </c>
      <c r="P2997" s="9" t="str">
        <f>TEXT(Sales_Data[[#This Row],[Order_Date]],"yyyy")</f>
        <v>2025</v>
      </c>
      <c r="Q2997" s="9" t="str">
        <f t="shared" si="46"/>
        <v>Existing</v>
      </c>
      <c r="R2997" s="1" t="s">
        <v>28</v>
      </c>
    </row>
    <row r="2998" spans="1:18" x14ac:dyDescent="0.35">
      <c r="A2998" s="1" t="s">
        <v>6577</v>
      </c>
      <c r="B2998" s="2">
        <v>45750</v>
      </c>
      <c r="C2998" s="1" t="s">
        <v>6578</v>
      </c>
      <c r="D2998" s="1" t="s">
        <v>3891</v>
      </c>
      <c r="E2998" s="1" t="s">
        <v>86</v>
      </c>
      <c r="F2998" s="1" t="s">
        <v>25</v>
      </c>
      <c r="G2998" s="1" t="s">
        <v>26</v>
      </c>
      <c r="H2998" s="1" t="s">
        <v>58</v>
      </c>
      <c r="I2998">
        <v>3</v>
      </c>
      <c r="J2998">
        <v>1400</v>
      </c>
      <c r="K2998" s="7">
        <v>0.1</v>
      </c>
      <c r="L2998">
        <v>3780</v>
      </c>
      <c r="M2998">
        <v>770.32</v>
      </c>
      <c r="N2998" s="7">
        <f>IFERROR(Sales_Data[[#This Row],[Profit]]/Sales_Data[[#This Row],[Sales]],0)</f>
        <v>0.2037883597883598</v>
      </c>
      <c r="O2998" s="7" t="str">
        <f>TEXT(Sales_Data[[#This Row],[Order_Date]],"mmm")</f>
        <v>Apr</v>
      </c>
      <c r="P2998" s="9" t="str">
        <f>TEXT(Sales_Data[[#This Row],[Order_Date]],"yyyy")</f>
        <v>2025</v>
      </c>
      <c r="Q2998" s="9" t="str">
        <f t="shared" si="46"/>
        <v>Existing</v>
      </c>
      <c r="R2998" s="1" t="s">
        <v>36</v>
      </c>
    </row>
    <row r="2999" spans="1:18" x14ac:dyDescent="0.35">
      <c r="A2999" s="1" t="s">
        <v>6579</v>
      </c>
      <c r="B2999" s="2">
        <v>45945</v>
      </c>
      <c r="C2999" s="1" t="s">
        <v>6580</v>
      </c>
      <c r="D2999" s="1" t="s">
        <v>6581</v>
      </c>
      <c r="E2999" s="1" t="s">
        <v>81</v>
      </c>
      <c r="F2999" s="1" t="s">
        <v>33</v>
      </c>
      <c r="G2999" s="1" t="s">
        <v>42</v>
      </c>
      <c r="H2999" s="1" t="s">
        <v>47</v>
      </c>
      <c r="I2999">
        <v>2</v>
      </c>
      <c r="J2999">
        <v>55000</v>
      </c>
      <c r="K2999" s="7">
        <v>0</v>
      </c>
      <c r="L2999">
        <v>110000</v>
      </c>
      <c r="M2999">
        <v>24840.37</v>
      </c>
      <c r="N2999" s="7">
        <f>IFERROR(Sales_Data[[#This Row],[Profit]]/Sales_Data[[#This Row],[Sales]],0)</f>
        <v>0.22582154545454544</v>
      </c>
      <c r="O2999" s="7" t="str">
        <f>TEXT(Sales_Data[[#This Row],[Order_Date]],"mmm")</f>
        <v>Oct</v>
      </c>
      <c r="P2999" s="9" t="str">
        <f>TEXT(Sales_Data[[#This Row],[Order_Date]],"yyyy")</f>
        <v>2025</v>
      </c>
      <c r="Q2999" s="9" t="str">
        <f t="shared" si="46"/>
        <v>Existing</v>
      </c>
      <c r="R2999" s="1" t="s">
        <v>28</v>
      </c>
    </row>
    <row r="3000" spans="1:18" x14ac:dyDescent="0.35">
      <c r="A3000" s="1" t="s">
        <v>6582</v>
      </c>
      <c r="B3000" s="2">
        <v>45807</v>
      </c>
      <c r="C3000" s="1" t="s">
        <v>3557</v>
      </c>
      <c r="D3000" s="1" t="s">
        <v>6583</v>
      </c>
      <c r="E3000" s="1" t="s">
        <v>71</v>
      </c>
      <c r="F3000" s="1" t="s">
        <v>33</v>
      </c>
      <c r="G3000" s="1" t="s">
        <v>34</v>
      </c>
      <c r="H3000" s="1" t="s">
        <v>107</v>
      </c>
      <c r="I3000">
        <v>3</v>
      </c>
      <c r="J3000">
        <v>6500</v>
      </c>
      <c r="K3000" s="7">
        <v>0.15</v>
      </c>
      <c r="L3000">
        <v>16575</v>
      </c>
      <c r="M3000">
        <v>2901.69</v>
      </c>
      <c r="N3000" s="7">
        <f>IFERROR(Sales_Data[[#This Row],[Profit]]/Sales_Data[[#This Row],[Sales]],0)</f>
        <v>0.17506425339366516</v>
      </c>
      <c r="O3000" s="7" t="str">
        <f>TEXT(Sales_Data[[#This Row],[Order_Date]],"mmm")</f>
        <v>May</v>
      </c>
      <c r="P3000" s="9" t="str">
        <f>TEXT(Sales_Data[[#This Row],[Order_Date]],"yyyy")</f>
        <v>2025</v>
      </c>
      <c r="Q3000" s="9" t="str">
        <f t="shared" si="46"/>
        <v>Existing</v>
      </c>
      <c r="R3000" s="1" t="s">
        <v>73</v>
      </c>
    </row>
    <row r="3001" spans="1:18" x14ac:dyDescent="0.35">
      <c r="A3001" s="1" t="s">
        <v>6584</v>
      </c>
      <c r="B3001" s="2">
        <v>45791</v>
      </c>
      <c r="C3001" s="1" t="s">
        <v>6585</v>
      </c>
      <c r="D3001" s="1" t="s">
        <v>6482</v>
      </c>
      <c r="E3001" s="1" t="s">
        <v>119</v>
      </c>
      <c r="F3001" s="1" t="s">
        <v>33</v>
      </c>
      <c r="G3001" s="1" t="s">
        <v>42</v>
      </c>
      <c r="H3001" s="1" t="s">
        <v>102</v>
      </c>
      <c r="I3001">
        <v>1</v>
      </c>
      <c r="J3001">
        <v>25000</v>
      </c>
      <c r="K3001" s="7">
        <v>0</v>
      </c>
      <c r="L3001">
        <v>25000</v>
      </c>
      <c r="M3001">
        <v>2932.97</v>
      </c>
      <c r="N3001" s="7">
        <f>IFERROR(Sales_Data[[#This Row],[Profit]]/Sales_Data[[#This Row],[Sales]],0)</f>
        <v>0.11731879999999999</v>
      </c>
      <c r="O3001" s="7" t="str">
        <f>TEXT(Sales_Data[[#This Row],[Order_Date]],"mmm")</f>
        <v>May</v>
      </c>
      <c r="P3001" s="9" t="str">
        <f>TEXT(Sales_Data[[#This Row],[Order_Date]],"yyyy")</f>
        <v>2025</v>
      </c>
      <c r="Q3001" s="9" t="str">
        <f t="shared" si="46"/>
        <v>New</v>
      </c>
      <c r="R3001" s="1" t="s">
        <v>20</v>
      </c>
    </row>
    <row r="3002" spans="1:18" x14ac:dyDescent="0.35">
      <c r="A3002" s="1" t="s">
        <v>6586</v>
      </c>
      <c r="B3002" s="2">
        <v>45885</v>
      </c>
      <c r="C3002" s="1" t="s">
        <v>547</v>
      </c>
      <c r="D3002" s="1" t="s">
        <v>4291</v>
      </c>
      <c r="E3002" s="1" t="s">
        <v>86</v>
      </c>
      <c r="F3002" s="1" t="s">
        <v>25</v>
      </c>
      <c r="G3002" s="1" t="s">
        <v>34</v>
      </c>
      <c r="H3002" s="1" t="s">
        <v>77</v>
      </c>
      <c r="I3002">
        <v>1</v>
      </c>
      <c r="J3002">
        <v>22000</v>
      </c>
      <c r="K3002" s="7">
        <v>0.05</v>
      </c>
      <c r="L3002">
        <v>20900</v>
      </c>
      <c r="M3002">
        <v>4250.4399999999996</v>
      </c>
      <c r="N3002" s="7">
        <f>IFERROR(Sales_Data[[#This Row],[Profit]]/Sales_Data[[#This Row],[Sales]],0)</f>
        <v>0.20337033492822965</v>
      </c>
      <c r="O3002" s="7" t="str">
        <f>TEXT(Sales_Data[[#This Row],[Order_Date]],"mmm")</f>
        <v>Aug</v>
      </c>
      <c r="P3002" s="9" t="str">
        <f>TEXT(Sales_Data[[#This Row],[Order_Date]],"yyyy")</f>
        <v>2025</v>
      </c>
      <c r="Q3002" s="9" t="str">
        <f t="shared" si="46"/>
        <v>New</v>
      </c>
      <c r="R3002" s="1" t="s">
        <v>28</v>
      </c>
    </row>
    <row r="3003" spans="1:18" x14ac:dyDescent="0.35">
      <c r="A3003" s="1" t="s">
        <v>6587</v>
      </c>
      <c r="B3003" s="2">
        <v>45897</v>
      </c>
      <c r="C3003" s="1" t="s">
        <v>6588</v>
      </c>
      <c r="D3003" s="1" t="s">
        <v>1677</v>
      </c>
      <c r="E3003" s="1" t="s">
        <v>56</v>
      </c>
      <c r="F3003" s="1" t="s">
        <v>57</v>
      </c>
      <c r="G3003" s="1" t="s">
        <v>18</v>
      </c>
      <c r="H3003" s="1" t="s">
        <v>131</v>
      </c>
      <c r="I3003">
        <v>1</v>
      </c>
      <c r="J3003">
        <v>1500</v>
      </c>
      <c r="K3003" s="7">
        <v>0.1</v>
      </c>
      <c r="L3003">
        <v>1350</v>
      </c>
      <c r="M3003">
        <v>240.67</v>
      </c>
      <c r="N3003" s="7">
        <f>IFERROR(Sales_Data[[#This Row],[Profit]]/Sales_Data[[#This Row],[Sales]],0)</f>
        <v>0.17827407407407406</v>
      </c>
      <c r="O3003" s="7" t="str">
        <f>TEXT(Sales_Data[[#This Row],[Order_Date]],"mmm")</f>
        <v>Aug</v>
      </c>
      <c r="P3003" s="9" t="str">
        <f>TEXT(Sales_Data[[#This Row],[Order_Date]],"yyyy")</f>
        <v>2025</v>
      </c>
      <c r="Q3003" s="9" t="str">
        <f t="shared" si="46"/>
        <v>New</v>
      </c>
      <c r="R3003" s="1" t="s">
        <v>20</v>
      </c>
    </row>
    <row r="3004" spans="1:18" x14ac:dyDescent="0.35">
      <c r="A3004" s="1" t="s">
        <v>6589</v>
      </c>
      <c r="B3004" s="2">
        <v>45945</v>
      </c>
      <c r="C3004" s="1" t="s">
        <v>6590</v>
      </c>
      <c r="D3004" s="1" t="s">
        <v>6591</v>
      </c>
      <c r="E3004" s="1" t="s">
        <v>119</v>
      </c>
      <c r="F3004" s="1" t="s">
        <v>33</v>
      </c>
      <c r="G3004" s="1" t="s">
        <v>42</v>
      </c>
      <c r="H3004" s="1" t="s">
        <v>43</v>
      </c>
      <c r="I3004">
        <v>2</v>
      </c>
      <c r="J3004">
        <v>18000</v>
      </c>
      <c r="K3004" s="7">
        <v>0.1</v>
      </c>
      <c r="L3004">
        <v>32400</v>
      </c>
      <c r="M3004">
        <v>3058.25</v>
      </c>
      <c r="N3004" s="7">
        <f>IFERROR(Sales_Data[[#This Row],[Profit]]/Sales_Data[[#This Row],[Sales]],0)</f>
        <v>9.4390432098765437E-2</v>
      </c>
      <c r="O3004" s="7" t="str">
        <f>TEXT(Sales_Data[[#This Row],[Order_Date]],"mmm")</f>
        <v>Oct</v>
      </c>
      <c r="P3004" s="9" t="str">
        <f>TEXT(Sales_Data[[#This Row],[Order_Date]],"yyyy")</f>
        <v>2025</v>
      </c>
      <c r="Q3004" s="9" t="str">
        <f t="shared" si="46"/>
        <v>Existing</v>
      </c>
      <c r="R3004" s="1" t="s">
        <v>28</v>
      </c>
    </row>
    <row r="3005" spans="1:18" x14ac:dyDescent="0.35">
      <c r="A3005" s="1" t="s">
        <v>6592</v>
      </c>
      <c r="B3005" s="2">
        <v>45830</v>
      </c>
      <c r="C3005" s="1" t="s">
        <v>2334</v>
      </c>
      <c r="D3005" s="1" t="s">
        <v>226</v>
      </c>
      <c r="E3005" s="1" t="s">
        <v>56</v>
      </c>
      <c r="F3005" s="1" t="s">
        <v>57</v>
      </c>
      <c r="G3005" s="1" t="s">
        <v>34</v>
      </c>
      <c r="H3005" s="1" t="s">
        <v>153</v>
      </c>
      <c r="I3005">
        <v>4</v>
      </c>
      <c r="J3005">
        <v>7000</v>
      </c>
      <c r="K3005" s="7">
        <v>0</v>
      </c>
      <c r="L3005">
        <v>28000</v>
      </c>
      <c r="M3005">
        <v>5730.84</v>
      </c>
      <c r="N3005" s="7">
        <f>IFERROR(Sales_Data[[#This Row],[Profit]]/Sales_Data[[#This Row],[Sales]],0)</f>
        <v>0.20467285714285716</v>
      </c>
      <c r="O3005" s="7" t="str">
        <f>TEXT(Sales_Data[[#This Row],[Order_Date]],"mmm")</f>
        <v>Jun</v>
      </c>
      <c r="P3005" s="9" t="str">
        <f>TEXT(Sales_Data[[#This Row],[Order_Date]],"yyyy")</f>
        <v>2025</v>
      </c>
      <c r="Q3005" s="9" t="str">
        <f t="shared" si="46"/>
        <v>Existing</v>
      </c>
      <c r="R3005" s="1" t="s">
        <v>20</v>
      </c>
    </row>
    <row r="3006" spans="1:18" x14ac:dyDescent="0.35">
      <c r="A3006" s="1" t="s">
        <v>6593</v>
      </c>
      <c r="B3006" s="2">
        <v>45796</v>
      </c>
      <c r="C3006" s="1" t="s">
        <v>2472</v>
      </c>
      <c r="D3006" s="1" t="s">
        <v>6594</v>
      </c>
      <c r="E3006" s="1" t="s">
        <v>160</v>
      </c>
      <c r="F3006" s="1" t="s">
        <v>161</v>
      </c>
      <c r="G3006" s="1" t="s">
        <v>26</v>
      </c>
      <c r="H3006" s="1" t="s">
        <v>58</v>
      </c>
      <c r="I3006">
        <v>2</v>
      </c>
      <c r="J3006">
        <v>1400</v>
      </c>
      <c r="K3006" s="7">
        <v>0.05</v>
      </c>
      <c r="L3006">
        <v>2660</v>
      </c>
      <c r="M3006">
        <v>223.87</v>
      </c>
      <c r="N3006" s="7">
        <f>IFERROR(Sales_Data[[#This Row],[Profit]]/Sales_Data[[#This Row],[Sales]],0)</f>
        <v>8.4161654135338354E-2</v>
      </c>
      <c r="O3006" s="7" t="str">
        <f>TEXT(Sales_Data[[#This Row],[Order_Date]],"mmm")</f>
        <v>May</v>
      </c>
      <c r="P3006" s="9" t="str">
        <f>TEXT(Sales_Data[[#This Row],[Order_Date]],"yyyy")</f>
        <v>2025</v>
      </c>
      <c r="Q3006" s="9" t="str">
        <f t="shared" si="46"/>
        <v>Existing</v>
      </c>
      <c r="R3006" s="1" t="s">
        <v>64</v>
      </c>
    </row>
    <row r="3007" spans="1:18" x14ac:dyDescent="0.35">
      <c r="A3007" s="1" t="s">
        <v>6595</v>
      </c>
      <c r="B3007" s="2">
        <v>45906</v>
      </c>
      <c r="C3007" s="1" t="s">
        <v>6596</v>
      </c>
      <c r="D3007" s="1" t="s">
        <v>2139</v>
      </c>
      <c r="E3007" s="1" t="s">
        <v>32</v>
      </c>
      <c r="F3007" s="1" t="s">
        <v>33</v>
      </c>
      <c r="G3007" s="1" t="s">
        <v>120</v>
      </c>
      <c r="H3007" s="1" t="s">
        <v>217</v>
      </c>
      <c r="I3007">
        <v>5</v>
      </c>
      <c r="J3007">
        <v>3200</v>
      </c>
      <c r="K3007" s="7">
        <v>0</v>
      </c>
      <c r="L3007">
        <v>16000</v>
      </c>
      <c r="M3007">
        <v>2869.4</v>
      </c>
      <c r="N3007" s="7">
        <f>IFERROR(Sales_Data[[#This Row],[Profit]]/Sales_Data[[#This Row],[Sales]],0)</f>
        <v>0.17933750000000001</v>
      </c>
      <c r="O3007" s="7" t="str">
        <f>TEXT(Sales_Data[[#This Row],[Order_Date]],"mmm")</f>
        <v>Sep</v>
      </c>
      <c r="P3007" s="9" t="str">
        <f>TEXT(Sales_Data[[#This Row],[Order_Date]],"yyyy")</f>
        <v>2025</v>
      </c>
      <c r="Q3007" s="9" t="str">
        <f t="shared" si="46"/>
        <v>Existing</v>
      </c>
      <c r="R3007" s="1" t="s">
        <v>28</v>
      </c>
    </row>
    <row r="3008" spans="1:18" x14ac:dyDescent="0.35">
      <c r="A3008" s="1" t="s">
        <v>6597</v>
      </c>
      <c r="B3008" s="2">
        <v>45873</v>
      </c>
      <c r="C3008" s="1" t="s">
        <v>6598</v>
      </c>
      <c r="D3008" s="1" t="s">
        <v>2789</v>
      </c>
      <c r="E3008" s="1" t="s">
        <v>17</v>
      </c>
      <c r="F3008" s="1" t="s">
        <v>17</v>
      </c>
      <c r="G3008" s="1" t="s">
        <v>34</v>
      </c>
      <c r="H3008" s="1" t="s">
        <v>153</v>
      </c>
      <c r="I3008">
        <v>5</v>
      </c>
      <c r="J3008">
        <v>7000</v>
      </c>
      <c r="K3008" s="7">
        <v>0.05</v>
      </c>
      <c r="L3008">
        <v>33250</v>
      </c>
      <c r="M3008">
        <v>5013.75</v>
      </c>
      <c r="N3008" s="7">
        <f>IFERROR(Sales_Data[[#This Row],[Profit]]/Sales_Data[[#This Row],[Sales]],0)</f>
        <v>0.15078947368421053</v>
      </c>
      <c r="O3008" s="7" t="str">
        <f>TEXT(Sales_Data[[#This Row],[Order_Date]],"mmm")</f>
        <v>Aug</v>
      </c>
      <c r="P3008" s="9" t="str">
        <f>TEXT(Sales_Data[[#This Row],[Order_Date]],"yyyy")</f>
        <v>2025</v>
      </c>
      <c r="Q3008" s="9" t="str">
        <f t="shared" si="46"/>
        <v>Existing</v>
      </c>
      <c r="R3008" s="1" t="s">
        <v>20</v>
      </c>
    </row>
    <row r="3009" spans="1:18" x14ac:dyDescent="0.35">
      <c r="A3009" s="1" t="s">
        <v>6599</v>
      </c>
      <c r="B3009" s="2">
        <v>45815</v>
      </c>
      <c r="C3009" s="1" t="s">
        <v>1769</v>
      </c>
      <c r="D3009" s="1" t="s">
        <v>6600</v>
      </c>
      <c r="E3009" s="1" t="s">
        <v>81</v>
      </c>
      <c r="F3009" s="1" t="s">
        <v>33</v>
      </c>
      <c r="G3009" s="1" t="s">
        <v>18</v>
      </c>
      <c r="H3009" s="1" t="s">
        <v>292</v>
      </c>
      <c r="I3009">
        <v>5</v>
      </c>
      <c r="J3009">
        <v>500</v>
      </c>
      <c r="K3009" s="7">
        <v>0.05</v>
      </c>
      <c r="L3009">
        <v>2375</v>
      </c>
      <c r="M3009">
        <v>459.57</v>
      </c>
      <c r="N3009" s="7">
        <f>IFERROR(Sales_Data[[#This Row],[Profit]]/Sales_Data[[#This Row],[Sales]],0)</f>
        <v>0.19350315789473685</v>
      </c>
      <c r="O3009" s="7" t="str">
        <f>TEXT(Sales_Data[[#This Row],[Order_Date]],"mmm")</f>
        <v>Jun</v>
      </c>
      <c r="P3009" s="9" t="str">
        <f>TEXT(Sales_Data[[#This Row],[Order_Date]],"yyyy")</f>
        <v>2025</v>
      </c>
      <c r="Q3009" s="9" t="str">
        <f t="shared" si="46"/>
        <v>Existing</v>
      </c>
      <c r="R3009" s="1" t="s">
        <v>64</v>
      </c>
    </row>
    <row r="3010" spans="1:18" x14ac:dyDescent="0.35">
      <c r="A3010" s="1" t="s">
        <v>6601</v>
      </c>
      <c r="B3010" s="2">
        <v>45977</v>
      </c>
      <c r="C3010" s="1" t="s">
        <v>3656</v>
      </c>
      <c r="D3010" s="1" t="s">
        <v>304</v>
      </c>
      <c r="E3010" s="1" t="s">
        <v>17</v>
      </c>
      <c r="F3010" s="1" t="s">
        <v>17</v>
      </c>
      <c r="G3010" s="1" t="s">
        <v>120</v>
      </c>
      <c r="H3010" s="1" t="s">
        <v>146</v>
      </c>
      <c r="I3010">
        <v>2</v>
      </c>
      <c r="J3010">
        <v>800</v>
      </c>
      <c r="K3010" s="7">
        <v>0</v>
      </c>
      <c r="L3010">
        <v>1600</v>
      </c>
      <c r="M3010">
        <v>153.62</v>
      </c>
      <c r="N3010" s="7">
        <f>IFERROR(Sales_Data[[#This Row],[Profit]]/Sales_Data[[#This Row],[Sales]],0)</f>
        <v>9.6012500000000001E-2</v>
      </c>
      <c r="O3010" s="7" t="str">
        <f>TEXT(Sales_Data[[#This Row],[Order_Date]],"mmm")</f>
        <v>Nov</v>
      </c>
      <c r="P3010" s="9" t="str">
        <f>TEXT(Sales_Data[[#This Row],[Order_Date]],"yyyy")</f>
        <v>2025</v>
      </c>
      <c r="Q3010" s="9" t="str">
        <f t="shared" ref="Q3010:Q3073" si="47">IF(I3010&gt;1,"Existing","New")</f>
        <v>Existing</v>
      </c>
      <c r="R3010" s="1" t="s">
        <v>73</v>
      </c>
    </row>
    <row r="3011" spans="1:18" x14ac:dyDescent="0.35">
      <c r="A3011" s="1" t="s">
        <v>6602</v>
      </c>
      <c r="B3011" s="2">
        <v>45819</v>
      </c>
      <c r="C3011" s="1" t="s">
        <v>2791</v>
      </c>
      <c r="D3011" s="1" t="s">
        <v>6603</v>
      </c>
      <c r="E3011" s="1" t="s">
        <v>56</v>
      </c>
      <c r="F3011" s="1" t="s">
        <v>57</v>
      </c>
      <c r="G3011" s="1" t="s">
        <v>120</v>
      </c>
      <c r="H3011" s="1" t="s">
        <v>143</v>
      </c>
      <c r="I3011">
        <v>3</v>
      </c>
      <c r="J3011">
        <v>1800</v>
      </c>
      <c r="K3011" s="7">
        <v>0.05</v>
      </c>
      <c r="L3011">
        <v>5130</v>
      </c>
      <c r="M3011">
        <v>663.53</v>
      </c>
      <c r="N3011" s="7">
        <f>IFERROR(Sales_Data[[#This Row],[Profit]]/Sales_Data[[#This Row],[Sales]],0)</f>
        <v>0.12934307992202729</v>
      </c>
      <c r="O3011" s="7" t="str">
        <f>TEXT(Sales_Data[[#This Row],[Order_Date]],"mmm")</f>
        <v>Jun</v>
      </c>
      <c r="P3011" s="9" t="str">
        <f>TEXT(Sales_Data[[#This Row],[Order_Date]],"yyyy")</f>
        <v>2025</v>
      </c>
      <c r="Q3011" s="9" t="str">
        <f t="shared" si="47"/>
        <v>Existing</v>
      </c>
      <c r="R3011" s="1" t="s">
        <v>28</v>
      </c>
    </row>
    <row r="3012" spans="1:18" x14ac:dyDescent="0.35">
      <c r="A3012" s="1" t="s">
        <v>6604</v>
      </c>
      <c r="B3012" s="2">
        <v>45755</v>
      </c>
      <c r="C3012" s="1" t="s">
        <v>1599</v>
      </c>
      <c r="D3012" s="1" t="s">
        <v>6283</v>
      </c>
      <c r="E3012" s="1" t="s">
        <v>32</v>
      </c>
      <c r="F3012" s="1" t="s">
        <v>33</v>
      </c>
      <c r="G3012" s="1" t="s">
        <v>18</v>
      </c>
      <c r="H3012" s="1" t="s">
        <v>19</v>
      </c>
      <c r="I3012">
        <v>5</v>
      </c>
      <c r="J3012">
        <v>700</v>
      </c>
      <c r="K3012" s="7">
        <v>0.05</v>
      </c>
      <c r="L3012">
        <v>3325</v>
      </c>
      <c r="M3012">
        <v>689.9</v>
      </c>
      <c r="N3012" s="7">
        <f>IFERROR(Sales_Data[[#This Row],[Profit]]/Sales_Data[[#This Row],[Sales]],0)</f>
        <v>0.20748872180451128</v>
      </c>
      <c r="O3012" s="7" t="str">
        <f>TEXT(Sales_Data[[#This Row],[Order_Date]],"mmm")</f>
        <v>Apr</v>
      </c>
      <c r="P3012" s="9" t="str">
        <f>TEXT(Sales_Data[[#This Row],[Order_Date]],"yyyy")</f>
        <v>2025</v>
      </c>
      <c r="Q3012" s="9" t="str">
        <f t="shared" si="47"/>
        <v>Existing</v>
      </c>
      <c r="R3012" s="1" t="s">
        <v>73</v>
      </c>
    </row>
    <row r="3013" spans="1:18" x14ac:dyDescent="0.35">
      <c r="A3013" s="1" t="s">
        <v>6605</v>
      </c>
      <c r="B3013" s="2">
        <v>45918</v>
      </c>
      <c r="C3013" s="1" t="s">
        <v>1605</v>
      </c>
      <c r="D3013" s="1" t="s">
        <v>3857</v>
      </c>
      <c r="E3013" s="1" t="s">
        <v>135</v>
      </c>
      <c r="F3013" s="1" t="s">
        <v>136</v>
      </c>
      <c r="G3013" s="1" t="s">
        <v>26</v>
      </c>
      <c r="H3013" s="1" t="s">
        <v>58</v>
      </c>
      <c r="I3013">
        <v>2</v>
      </c>
      <c r="J3013">
        <v>1400</v>
      </c>
      <c r="K3013" s="7">
        <v>0</v>
      </c>
      <c r="L3013">
        <v>2800</v>
      </c>
      <c r="M3013">
        <v>543.12</v>
      </c>
      <c r="N3013" s="7">
        <f>IFERROR(Sales_Data[[#This Row],[Profit]]/Sales_Data[[#This Row],[Sales]],0)</f>
        <v>0.19397142857142857</v>
      </c>
      <c r="O3013" s="7" t="str">
        <f>TEXT(Sales_Data[[#This Row],[Order_Date]],"mmm")</f>
        <v>Sep</v>
      </c>
      <c r="P3013" s="9" t="str">
        <f>TEXT(Sales_Data[[#This Row],[Order_Date]],"yyyy")</f>
        <v>2025</v>
      </c>
      <c r="Q3013" s="9" t="str">
        <f t="shared" si="47"/>
        <v>Existing</v>
      </c>
      <c r="R3013" s="1" t="s">
        <v>20</v>
      </c>
    </row>
    <row r="3014" spans="1:18" x14ac:dyDescent="0.35">
      <c r="A3014" s="1" t="s">
        <v>6606</v>
      </c>
      <c r="B3014" s="2">
        <v>45773</v>
      </c>
      <c r="C3014" s="1" t="s">
        <v>6607</v>
      </c>
      <c r="D3014" s="1" t="s">
        <v>1082</v>
      </c>
      <c r="E3014" s="1" t="s">
        <v>62</v>
      </c>
      <c r="F3014" s="1" t="s">
        <v>41</v>
      </c>
      <c r="G3014" s="1" t="s">
        <v>18</v>
      </c>
      <c r="H3014" s="1" t="s">
        <v>19</v>
      </c>
      <c r="I3014">
        <v>3</v>
      </c>
      <c r="J3014">
        <v>700</v>
      </c>
      <c r="K3014" s="7">
        <v>0.1</v>
      </c>
      <c r="L3014">
        <v>1890</v>
      </c>
      <c r="M3014">
        <v>365.82</v>
      </c>
      <c r="N3014" s="7">
        <f>IFERROR(Sales_Data[[#This Row],[Profit]]/Sales_Data[[#This Row],[Sales]],0)</f>
        <v>0.19355555555555556</v>
      </c>
      <c r="O3014" s="7" t="str">
        <f>TEXT(Sales_Data[[#This Row],[Order_Date]],"mmm")</f>
        <v>Apr</v>
      </c>
      <c r="P3014" s="9" t="str">
        <f>TEXT(Sales_Data[[#This Row],[Order_Date]],"yyyy")</f>
        <v>2025</v>
      </c>
      <c r="Q3014" s="9" t="str">
        <f t="shared" si="47"/>
        <v>Existing</v>
      </c>
      <c r="R3014" s="1" t="s">
        <v>64</v>
      </c>
    </row>
    <row r="3015" spans="1:18" x14ac:dyDescent="0.35">
      <c r="A3015" s="1" t="s">
        <v>6608</v>
      </c>
      <c r="B3015" s="2">
        <v>45822</v>
      </c>
      <c r="C3015" s="1" t="s">
        <v>6537</v>
      </c>
      <c r="D3015" s="1" t="s">
        <v>6609</v>
      </c>
      <c r="E3015" s="1" t="s">
        <v>81</v>
      </c>
      <c r="F3015" s="1" t="s">
        <v>33</v>
      </c>
      <c r="G3015" s="1" t="s">
        <v>120</v>
      </c>
      <c r="H3015" s="1" t="s">
        <v>143</v>
      </c>
      <c r="I3015">
        <v>5</v>
      </c>
      <c r="J3015">
        <v>1800</v>
      </c>
      <c r="K3015" s="7">
        <v>0</v>
      </c>
      <c r="L3015">
        <v>9000</v>
      </c>
      <c r="M3015">
        <v>1898.61</v>
      </c>
      <c r="N3015" s="7">
        <f>IFERROR(Sales_Data[[#This Row],[Profit]]/Sales_Data[[#This Row],[Sales]],0)</f>
        <v>0.21095666666666665</v>
      </c>
      <c r="O3015" s="7" t="str">
        <f>TEXT(Sales_Data[[#This Row],[Order_Date]],"mmm")</f>
        <v>Jun</v>
      </c>
      <c r="P3015" s="9" t="str">
        <f>TEXT(Sales_Data[[#This Row],[Order_Date]],"yyyy")</f>
        <v>2025</v>
      </c>
      <c r="Q3015" s="9" t="str">
        <f t="shared" si="47"/>
        <v>Existing</v>
      </c>
      <c r="R3015" s="1" t="s">
        <v>20</v>
      </c>
    </row>
    <row r="3016" spans="1:18" x14ac:dyDescent="0.35">
      <c r="A3016" s="1" t="s">
        <v>6610</v>
      </c>
      <c r="B3016" s="2">
        <v>45932</v>
      </c>
      <c r="C3016" s="1" t="s">
        <v>6611</v>
      </c>
      <c r="D3016" s="1" t="s">
        <v>1435</v>
      </c>
      <c r="E3016" s="1" t="s">
        <v>51</v>
      </c>
      <c r="F3016" s="1" t="s">
        <v>52</v>
      </c>
      <c r="G3016" s="1" t="s">
        <v>18</v>
      </c>
      <c r="H3016" s="1" t="s">
        <v>19</v>
      </c>
      <c r="I3016">
        <v>5</v>
      </c>
      <c r="J3016">
        <v>700</v>
      </c>
      <c r="K3016" s="7">
        <v>0.1</v>
      </c>
      <c r="L3016">
        <v>3150</v>
      </c>
      <c r="M3016">
        <v>454.4</v>
      </c>
      <c r="N3016" s="7">
        <f>IFERROR(Sales_Data[[#This Row],[Profit]]/Sales_Data[[#This Row],[Sales]],0)</f>
        <v>0.14425396825396825</v>
      </c>
      <c r="O3016" s="7" t="str">
        <f>TEXT(Sales_Data[[#This Row],[Order_Date]],"mmm")</f>
        <v>Oct</v>
      </c>
      <c r="P3016" s="9" t="str">
        <f>TEXT(Sales_Data[[#This Row],[Order_Date]],"yyyy")</f>
        <v>2025</v>
      </c>
      <c r="Q3016" s="9" t="str">
        <f t="shared" si="47"/>
        <v>Existing</v>
      </c>
      <c r="R3016" s="1" t="s">
        <v>36</v>
      </c>
    </row>
    <row r="3017" spans="1:18" x14ac:dyDescent="0.35">
      <c r="A3017" s="1" t="s">
        <v>6612</v>
      </c>
      <c r="B3017" s="2">
        <v>45766</v>
      </c>
      <c r="C3017" s="1" t="s">
        <v>1727</v>
      </c>
      <c r="D3017" s="1" t="s">
        <v>2780</v>
      </c>
      <c r="E3017" s="1" t="s">
        <v>24</v>
      </c>
      <c r="F3017" s="1" t="s">
        <v>25</v>
      </c>
      <c r="G3017" s="1" t="s">
        <v>42</v>
      </c>
      <c r="H3017" s="1" t="s">
        <v>112</v>
      </c>
      <c r="I3017">
        <v>5</v>
      </c>
      <c r="J3017">
        <v>2500</v>
      </c>
      <c r="K3017" s="7">
        <v>0.1</v>
      </c>
      <c r="L3017">
        <v>11250</v>
      </c>
      <c r="M3017">
        <v>1379.06</v>
      </c>
      <c r="N3017" s="7">
        <f>IFERROR(Sales_Data[[#This Row],[Profit]]/Sales_Data[[#This Row],[Sales]],0)</f>
        <v>0.1225831111111111</v>
      </c>
      <c r="O3017" s="7" t="str">
        <f>TEXT(Sales_Data[[#This Row],[Order_Date]],"mmm")</f>
        <v>Apr</v>
      </c>
      <c r="P3017" s="9" t="str">
        <f>TEXT(Sales_Data[[#This Row],[Order_Date]],"yyyy")</f>
        <v>2025</v>
      </c>
      <c r="Q3017" s="9" t="str">
        <f t="shared" si="47"/>
        <v>Existing</v>
      </c>
      <c r="R3017" s="1" t="s">
        <v>20</v>
      </c>
    </row>
    <row r="3018" spans="1:18" x14ac:dyDescent="0.35">
      <c r="A3018" s="1" t="s">
        <v>6613</v>
      </c>
      <c r="B3018" s="2">
        <v>45855</v>
      </c>
      <c r="C3018" s="1" t="s">
        <v>6437</v>
      </c>
      <c r="D3018" s="1" t="s">
        <v>1930</v>
      </c>
      <c r="E3018" s="1" t="s">
        <v>17</v>
      </c>
      <c r="F3018" s="1" t="s">
        <v>17</v>
      </c>
      <c r="G3018" s="1" t="s">
        <v>18</v>
      </c>
      <c r="H3018" s="1" t="s">
        <v>292</v>
      </c>
      <c r="I3018">
        <v>3</v>
      </c>
      <c r="J3018">
        <v>500</v>
      </c>
      <c r="K3018" s="7">
        <v>0</v>
      </c>
      <c r="L3018">
        <v>1500</v>
      </c>
      <c r="M3018">
        <v>283.26</v>
      </c>
      <c r="N3018" s="7">
        <f>IFERROR(Sales_Data[[#This Row],[Profit]]/Sales_Data[[#This Row],[Sales]],0)</f>
        <v>0.18883999999999998</v>
      </c>
      <c r="O3018" s="7" t="str">
        <f>TEXT(Sales_Data[[#This Row],[Order_Date]],"mmm")</f>
        <v>Jul</v>
      </c>
      <c r="P3018" s="9" t="str">
        <f>TEXT(Sales_Data[[#This Row],[Order_Date]],"yyyy")</f>
        <v>2025</v>
      </c>
      <c r="Q3018" s="9" t="str">
        <f t="shared" si="47"/>
        <v>Existing</v>
      </c>
      <c r="R3018" s="1" t="s">
        <v>36</v>
      </c>
    </row>
    <row r="3019" spans="1:18" x14ac:dyDescent="0.35">
      <c r="A3019" s="1" t="s">
        <v>6614</v>
      </c>
      <c r="B3019" s="2">
        <v>45858</v>
      </c>
      <c r="C3019" s="1" t="s">
        <v>2590</v>
      </c>
      <c r="D3019" s="1" t="s">
        <v>6615</v>
      </c>
      <c r="E3019" s="1" t="s">
        <v>24</v>
      </c>
      <c r="F3019" s="1" t="s">
        <v>25</v>
      </c>
      <c r="G3019" s="1" t="s">
        <v>42</v>
      </c>
      <c r="H3019" s="1" t="s">
        <v>43</v>
      </c>
      <c r="I3019">
        <v>1</v>
      </c>
      <c r="J3019">
        <v>18000</v>
      </c>
      <c r="K3019" s="7">
        <v>0</v>
      </c>
      <c r="L3019">
        <v>18000</v>
      </c>
      <c r="M3019">
        <v>4233.29</v>
      </c>
      <c r="N3019" s="7">
        <f>IFERROR(Sales_Data[[#This Row],[Profit]]/Sales_Data[[#This Row],[Sales]],0)</f>
        <v>0.23518277777777777</v>
      </c>
      <c r="O3019" s="7" t="str">
        <f>TEXT(Sales_Data[[#This Row],[Order_Date]],"mmm")</f>
        <v>Jul</v>
      </c>
      <c r="P3019" s="9" t="str">
        <f>TEXT(Sales_Data[[#This Row],[Order_Date]],"yyyy")</f>
        <v>2025</v>
      </c>
      <c r="Q3019" s="9" t="str">
        <f t="shared" si="47"/>
        <v>New</v>
      </c>
      <c r="R3019" s="1" t="s">
        <v>73</v>
      </c>
    </row>
    <row r="3020" spans="1:18" x14ac:dyDescent="0.35">
      <c r="A3020" s="1" t="s">
        <v>6616</v>
      </c>
      <c r="B3020" s="2">
        <v>45803</v>
      </c>
      <c r="C3020" s="1" t="s">
        <v>3628</v>
      </c>
      <c r="D3020" s="1" t="s">
        <v>4918</v>
      </c>
      <c r="E3020" s="1" t="s">
        <v>135</v>
      </c>
      <c r="F3020" s="1" t="s">
        <v>136</v>
      </c>
      <c r="G3020" s="1" t="s">
        <v>26</v>
      </c>
      <c r="H3020" s="1" t="s">
        <v>27</v>
      </c>
      <c r="I3020">
        <v>2</v>
      </c>
      <c r="J3020">
        <v>1200</v>
      </c>
      <c r="K3020" s="7">
        <v>0.1</v>
      </c>
      <c r="L3020">
        <v>2160</v>
      </c>
      <c r="M3020">
        <v>257.27</v>
      </c>
      <c r="N3020" s="7">
        <f>IFERROR(Sales_Data[[#This Row],[Profit]]/Sales_Data[[#This Row],[Sales]],0)</f>
        <v>0.11910648148148148</v>
      </c>
      <c r="O3020" s="7" t="str">
        <f>TEXT(Sales_Data[[#This Row],[Order_Date]],"mmm")</f>
        <v>May</v>
      </c>
      <c r="P3020" s="9" t="str">
        <f>TEXT(Sales_Data[[#This Row],[Order_Date]],"yyyy")</f>
        <v>2025</v>
      </c>
      <c r="Q3020" s="9" t="str">
        <f t="shared" si="47"/>
        <v>Existing</v>
      </c>
      <c r="R3020" s="1" t="s">
        <v>28</v>
      </c>
    </row>
    <row r="3021" spans="1:18" x14ac:dyDescent="0.35">
      <c r="A3021" s="1" t="s">
        <v>6617</v>
      </c>
      <c r="B3021" s="2">
        <v>45885</v>
      </c>
      <c r="C3021" s="1" t="s">
        <v>6618</v>
      </c>
      <c r="D3021" s="1" t="s">
        <v>6619</v>
      </c>
      <c r="E3021" s="1" t="s">
        <v>106</v>
      </c>
      <c r="F3021" s="1" t="s">
        <v>33</v>
      </c>
      <c r="G3021" s="1" t="s">
        <v>34</v>
      </c>
      <c r="H3021" s="1" t="s">
        <v>107</v>
      </c>
      <c r="I3021">
        <v>2</v>
      </c>
      <c r="J3021">
        <v>6500</v>
      </c>
      <c r="K3021" s="7">
        <v>0.05</v>
      </c>
      <c r="L3021">
        <v>12350</v>
      </c>
      <c r="M3021">
        <v>2570.89</v>
      </c>
      <c r="N3021" s="7">
        <f>IFERROR(Sales_Data[[#This Row],[Profit]]/Sales_Data[[#This Row],[Sales]],0)</f>
        <v>0.20816923076923075</v>
      </c>
      <c r="O3021" s="7" t="str">
        <f>TEXT(Sales_Data[[#This Row],[Order_Date]],"mmm")</f>
        <v>Aug</v>
      </c>
      <c r="P3021" s="9" t="str">
        <f>TEXT(Sales_Data[[#This Row],[Order_Date]],"yyyy")</f>
        <v>2025</v>
      </c>
      <c r="Q3021" s="9" t="str">
        <f t="shared" si="47"/>
        <v>Existing</v>
      </c>
      <c r="R3021" s="1" t="s">
        <v>64</v>
      </c>
    </row>
    <row r="3022" spans="1:18" x14ac:dyDescent="0.35">
      <c r="A3022" s="1" t="s">
        <v>6620</v>
      </c>
      <c r="B3022" s="2">
        <v>45922</v>
      </c>
      <c r="C3022" s="1" t="s">
        <v>6621</v>
      </c>
      <c r="D3022" s="1" t="s">
        <v>1061</v>
      </c>
      <c r="E3022" s="1" t="s">
        <v>106</v>
      </c>
      <c r="F3022" s="1" t="s">
        <v>33</v>
      </c>
      <c r="G3022" s="1" t="s">
        <v>42</v>
      </c>
      <c r="H3022" s="1" t="s">
        <v>63</v>
      </c>
      <c r="I3022">
        <v>1</v>
      </c>
      <c r="J3022">
        <v>4500</v>
      </c>
      <c r="K3022" s="7">
        <v>0.1</v>
      </c>
      <c r="L3022">
        <v>4050</v>
      </c>
      <c r="M3022">
        <v>780.7</v>
      </c>
      <c r="N3022" s="7">
        <f>IFERROR(Sales_Data[[#This Row],[Profit]]/Sales_Data[[#This Row],[Sales]],0)</f>
        <v>0.19276543209876545</v>
      </c>
      <c r="O3022" s="7" t="str">
        <f>TEXT(Sales_Data[[#This Row],[Order_Date]],"mmm")</f>
        <v>Sep</v>
      </c>
      <c r="P3022" s="9" t="str">
        <f>TEXT(Sales_Data[[#This Row],[Order_Date]],"yyyy")</f>
        <v>2025</v>
      </c>
      <c r="Q3022" s="9" t="str">
        <f t="shared" si="47"/>
        <v>New</v>
      </c>
      <c r="R3022" s="1" t="s">
        <v>64</v>
      </c>
    </row>
    <row r="3023" spans="1:18" x14ac:dyDescent="0.35">
      <c r="A3023" s="1" t="s">
        <v>6622</v>
      </c>
      <c r="B3023" s="2">
        <v>45683</v>
      </c>
      <c r="C3023" s="1" t="s">
        <v>1747</v>
      </c>
      <c r="D3023" s="1" t="s">
        <v>2477</v>
      </c>
      <c r="E3023" s="1" t="s">
        <v>32</v>
      </c>
      <c r="F3023" s="1" t="s">
        <v>33</v>
      </c>
      <c r="G3023" s="1" t="s">
        <v>34</v>
      </c>
      <c r="H3023" s="1" t="s">
        <v>107</v>
      </c>
      <c r="I3023">
        <v>3</v>
      </c>
      <c r="J3023">
        <v>6500</v>
      </c>
      <c r="K3023" s="7">
        <v>0.15</v>
      </c>
      <c r="L3023">
        <v>16575</v>
      </c>
      <c r="M3023">
        <v>3596.26</v>
      </c>
      <c r="N3023" s="7">
        <f>IFERROR(Sales_Data[[#This Row],[Profit]]/Sales_Data[[#This Row],[Sales]],0)</f>
        <v>0.2169689291101056</v>
      </c>
      <c r="O3023" s="7" t="str">
        <f>TEXT(Sales_Data[[#This Row],[Order_Date]],"mmm")</f>
        <v>Jan</v>
      </c>
      <c r="P3023" s="9" t="str">
        <f>TEXT(Sales_Data[[#This Row],[Order_Date]],"yyyy")</f>
        <v>2025</v>
      </c>
      <c r="Q3023" s="9" t="str">
        <f t="shared" si="47"/>
        <v>Existing</v>
      </c>
      <c r="R3023" s="1" t="s">
        <v>36</v>
      </c>
    </row>
    <row r="3024" spans="1:18" x14ac:dyDescent="0.35">
      <c r="A3024" s="1" t="s">
        <v>6623</v>
      </c>
      <c r="B3024" s="2">
        <v>45944</v>
      </c>
      <c r="C3024" s="1" t="s">
        <v>6624</v>
      </c>
      <c r="D3024" s="1" t="s">
        <v>6625</v>
      </c>
      <c r="E3024" s="1" t="s">
        <v>17</v>
      </c>
      <c r="F3024" s="1" t="s">
        <v>17</v>
      </c>
      <c r="G3024" s="1" t="s">
        <v>26</v>
      </c>
      <c r="H3024" s="1" t="s">
        <v>27</v>
      </c>
      <c r="I3024">
        <v>3</v>
      </c>
      <c r="J3024">
        <v>1200</v>
      </c>
      <c r="K3024" s="7">
        <v>0.05</v>
      </c>
      <c r="L3024">
        <v>3420</v>
      </c>
      <c r="M3024">
        <v>419.14</v>
      </c>
      <c r="N3024" s="7">
        <f>IFERROR(Sales_Data[[#This Row],[Profit]]/Sales_Data[[#This Row],[Sales]],0)</f>
        <v>0.12255555555555556</v>
      </c>
      <c r="O3024" s="7" t="str">
        <f>TEXT(Sales_Data[[#This Row],[Order_Date]],"mmm")</f>
        <v>Oct</v>
      </c>
      <c r="P3024" s="9" t="str">
        <f>TEXT(Sales_Data[[#This Row],[Order_Date]],"yyyy")</f>
        <v>2025</v>
      </c>
      <c r="Q3024" s="9" t="str">
        <f t="shared" si="47"/>
        <v>Existing</v>
      </c>
      <c r="R3024" s="1" t="s">
        <v>36</v>
      </c>
    </row>
    <row r="3025" spans="1:18" x14ac:dyDescent="0.35">
      <c r="A3025" s="1" t="s">
        <v>6626</v>
      </c>
      <c r="B3025" s="2">
        <v>45872</v>
      </c>
      <c r="C3025" s="1" t="s">
        <v>189</v>
      </c>
      <c r="D3025" s="1" t="s">
        <v>6627</v>
      </c>
      <c r="E3025" s="1" t="s">
        <v>17</v>
      </c>
      <c r="F3025" s="1" t="s">
        <v>17</v>
      </c>
      <c r="G3025" s="1" t="s">
        <v>42</v>
      </c>
      <c r="H3025" s="1" t="s">
        <v>102</v>
      </c>
      <c r="I3025">
        <v>1</v>
      </c>
      <c r="J3025">
        <v>25000</v>
      </c>
      <c r="K3025" s="7">
        <v>0</v>
      </c>
      <c r="L3025">
        <v>25000</v>
      </c>
      <c r="M3025">
        <v>2489.71</v>
      </c>
      <c r="N3025" s="7">
        <f>IFERROR(Sales_Data[[#This Row],[Profit]]/Sales_Data[[#This Row],[Sales]],0)</f>
        <v>9.9588400000000007E-2</v>
      </c>
      <c r="O3025" s="7" t="str">
        <f>TEXT(Sales_Data[[#This Row],[Order_Date]],"mmm")</f>
        <v>Aug</v>
      </c>
      <c r="P3025" s="9" t="str">
        <f>TEXT(Sales_Data[[#This Row],[Order_Date]],"yyyy")</f>
        <v>2025</v>
      </c>
      <c r="Q3025" s="9" t="str">
        <f t="shared" si="47"/>
        <v>New</v>
      </c>
      <c r="R3025" s="1" t="s">
        <v>20</v>
      </c>
    </row>
    <row r="3026" spans="1:18" x14ac:dyDescent="0.35">
      <c r="A3026" s="1" t="s">
        <v>6628</v>
      </c>
      <c r="B3026" s="2">
        <v>45664</v>
      </c>
      <c r="C3026" s="1" t="s">
        <v>6629</v>
      </c>
      <c r="D3026" s="1" t="s">
        <v>4841</v>
      </c>
      <c r="E3026" s="1" t="s">
        <v>160</v>
      </c>
      <c r="F3026" s="1" t="s">
        <v>161</v>
      </c>
      <c r="G3026" s="1" t="s">
        <v>42</v>
      </c>
      <c r="H3026" s="1" t="s">
        <v>112</v>
      </c>
      <c r="I3026">
        <v>1</v>
      </c>
      <c r="J3026">
        <v>2500</v>
      </c>
      <c r="K3026" s="7">
        <v>0</v>
      </c>
      <c r="L3026">
        <v>2500</v>
      </c>
      <c r="M3026">
        <v>242.37</v>
      </c>
      <c r="N3026" s="7">
        <f>IFERROR(Sales_Data[[#This Row],[Profit]]/Sales_Data[[#This Row],[Sales]],0)</f>
        <v>9.6948000000000006E-2</v>
      </c>
      <c r="O3026" s="7" t="str">
        <f>TEXT(Sales_Data[[#This Row],[Order_Date]],"mmm")</f>
        <v>Jan</v>
      </c>
      <c r="P3026" s="9" t="str">
        <f>TEXT(Sales_Data[[#This Row],[Order_Date]],"yyyy")</f>
        <v>2025</v>
      </c>
      <c r="Q3026" s="9" t="str">
        <f t="shared" si="47"/>
        <v>New</v>
      </c>
      <c r="R3026" s="1" t="s">
        <v>73</v>
      </c>
    </row>
    <row r="3027" spans="1:18" x14ac:dyDescent="0.35">
      <c r="A3027" s="1" t="s">
        <v>6630</v>
      </c>
      <c r="B3027" s="2">
        <v>45892</v>
      </c>
      <c r="C3027" s="1" t="s">
        <v>3327</v>
      </c>
      <c r="D3027" s="1" t="s">
        <v>6631</v>
      </c>
      <c r="E3027" s="1" t="s">
        <v>160</v>
      </c>
      <c r="F3027" s="1" t="s">
        <v>161</v>
      </c>
      <c r="G3027" s="1" t="s">
        <v>120</v>
      </c>
      <c r="H3027" s="1" t="s">
        <v>146</v>
      </c>
      <c r="I3027">
        <v>3</v>
      </c>
      <c r="J3027">
        <v>800</v>
      </c>
      <c r="K3027" s="7">
        <v>0</v>
      </c>
      <c r="L3027">
        <v>2400</v>
      </c>
      <c r="M3027">
        <v>382.52</v>
      </c>
      <c r="N3027" s="7">
        <f>IFERROR(Sales_Data[[#This Row],[Profit]]/Sales_Data[[#This Row],[Sales]],0)</f>
        <v>0.15938333333333332</v>
      </c>
      <c r="O3027" s="7" t="str">
        <f>TEXT(Sales_Data[[#This Row],[Order_Date]],"mmm")</f>
        <v>Aug</v>
      </c>
      <c r="P3027" s="9" t="str">
        <f>TEXT(Sales_Data[[#This Row],[Order_Date]],"yyyy")</f>
        <v>2025</v>
      </c>
      <c r="Q3027" s="9" t="str">
        <f t="shared" si="47"/>
        <v>Existing</v>
      </c>
      <c r="R3027" s="1" t="s">
        <v>73</v>
      </c>
    </row>
    <row r="3028" spans="1:18" x14ac:dyDescent="0.35">
      <c r="A3028" s="1" t="s">
        <v>6632</v>
      </c>
      <c r="B3028" s="2">
        <v>46018</v>
      </c>
      <c r="C3028" s="1" t="s">
        <v>1862</v>
      </c>
      <c r="D3028" s="1" t="s">
        <v>6633</v>
      </c>
      <c r="E3028" s="1" t="s">
        <v>40</v>
      </c>
      <c r="F3028" s="1" t="s">
        <v>41</v>
      </c>
      <c r="G3028" s="1" t="s">
        <v>120</v>
      </c>
      <c r="H3028" s="1" t="s">
        <v>121</v>
      </c>
      <c r="I3028">
        <v>4</v>
      </c>
      <c r="J3028">
        <v>2800</v>
      </c>
      <c r="K3028" s="7">
        <v>0.15</v>
      </c>
      <c r="L3028">
        <v>9520</v>
      </c>
      <c r="M3028">
        <v>2235.9499999999998</v>
      </c>
      <c r="N3028" s="7">
        <f>IFERROR(Sales_Data[[#This Row],[Profit]]/Sales_Data[[#This Row],[Sales]],0)</f>
        <v>0.23486869747899158</v>
      </c>
      <c r="O3028" s="7" t="str">
        <f>TEXT(Sales_Data[[#This Row],[Order_Date]],"mmm")</f>
        <v>Dec</v>
      </c>
      <c r="P3028" s="9" t="str">
        <f>TEXT(Sales_Data[[#This Row],[Order_Date]],"yyyy")</f>
        <v>2025</v>
      </c>
      <c r="Q3028" s="9" t="str">
        <f t="shared" si="47"/>
        <v>Existing</v>
      </c>
      <c r="R3028" s="1" t="s">
        <v>20</v>
      </c>
    </row>
    <row r="3029" spans="1:18" x14ac:dyDescent="0.35">
      <c r="A3029" s="1" t="s">
        <v>6634</v>
      </c>
      <c r="B3029" s="2">
        <v>45946</v>
      </c>
      <c r="C3029" s="1" t="s">
        <v>5333</v>
      </c>
      <c r="D3029" s="1" t="s">
        <v>4829</v>
      </c>
      <c r="E3029" s="1" t="s">
        <v>40</v>
      </c>
      <c r="F3029" s="1" t="s">
        <v>41</v>
      </c>
      <c r="G3029" s="1" t="s">
        <v>42</v>
      </c>
      <c r="H3029" s="1" t="s">
        <v>102</v>
      </c>
      <c r="I3029">
        <v>3</v>
      </c>
      <c r="J3029">
        <v>25000</v>
      </c>
      <c r="K3029" s="7">
        <v>0.1</v>
      </c>
      <c r="L3029">
        <v>67500</v>
      </c>
      <c r="M3029">
        <v>9582.18</v>
      </c>
      <c r="N3029" s="7">
        <f>IFERROR(Sales_Data[[#This Row],[Profit]]/Sales_Data[[#This Row],[Sales]],0)</f>
        <v>0.14195822222222224</v>
      </c>
      <c r="O3029" s="7" t="str">
        <f>TEXT(Sales_Data[[#This Row],[Order_Date]],"mmm")</f>
        <v>Oct</v>
      </c>
      <c r="P3029" s="9" t="str">
        <f>TEXT(Sales_Data[[#This Row],[Order_Date]],"yyyy")</f>
        <v>2025</v>
      </c>
      <c r="Q3029" s="9" t="str">
        <f t="shared" si="47"/>
        <v>Existing</v>
      </c>
      <c r="R3029" s="1" t="s">
        <v>73</v>
      </c>
    </row>
    <row r="3030" spans="1:18" x14ac:dyDescent="0.35">
      <c r="A3030" s="1" t="s">
        <v>6635</v>
      </c>
      <c r="B3030" s="2">
        <v>45920</v>
      </c>
      <c r="C3030" s="1" t="s">
        <v>6636</v>
      </c>
      <c r="D3030" s="1" t="s">
        <v>3355</v>
      </c>
      <c r="E3030" s="1" t="s">
        <v>32</v>
      </c>
      <c r="F3030" s="1" t="s">
        <v>33</v>
      </c>
      <c r="G3030" s="1" t="s">
        <v>26</v>
      </c>
      <c r="H3030" s="1" t="s">
        <v>82</v>
      </c>
      <c r="I3030">
        <v>4</v>
      </c>
      <c r="J3030">
        <v>450</v>
      </c>
      <c r="K3030" s="7">
        <v>0</v>
      </c>
      <c r="L3030">
        <v>1800</v>
      </c>
      <c r="M3030">
        <v>350.21</v>
      </c>
      <c r="N3030" s="7">
        <f>IFERROR(Sales_Data[[#This Row],[Profit]]/Sales_Data[[#This Row],[Sales]],0)</f>
        <v>0.1945611111111111</v>
      </c>
      <c r="O3030" s="7" t="str">
        <f>TEXT(Sales_Data[[#This Row],[Order_Date]],"mmm")</f>
        <v>Sep</v>
      </c>
      <c r="P3030" s="9" t="str">
        <f>TEXT(Sales_Data[[#This Row],[Order_Date]],"yyyy")</f>
        <v>2025</v>
      </c>
      <c r="Q3030" s="9" t="str">
        <f t="shared" si="47"/>
        <v>Existing</v>
      </c>
      <c r="R3030" s="1" t="s">
        <v>64</v>
      </c>
    </row>
    <row r="3031" spans="1:18" x14ac:dyDescent="0.35">
      <c r="A3031" s="1" t="s">
        <v>6637</v>
      </c>
      <c r="B3031" s="2">
        <v>46002</v>
      </c>
      <c r="C3031" s="1" t="s">
        <v>2375</v>
      </c>
      <c r="D3031" s="1" t="s">
        <v>6638</v>
      </c>
      <c r="E3031" s="1" t="s">
        <v>86</v>
      </c>
      <c r="F3031" s="1" t="s">
        <v>25</v>
      </c>
      <c r="G3031" s="1" t="s">
        <v>120</v>
      </c>
      <c r="H3031" s="1" t="s">
        <v>146</v>
      </c>
      <c r="I3031">
        <v>2</v>
      </c>
      <c r="J3031">
        <v>800</v>
      </c>
      <c r="K3031" s="7">
        <v>0.1</v>
      </c>
      <c r="L3031">
        <v>1440</v>
      </c>
      <c r="M3031">
        <v>166.69</v>
      </c>
      <c r="N3031" s="7">
        <f>IFERROR(Sales_Data[[#This Row],[Profit]]/Sales_Data[[#This Row],[Sales]],0)</f>
        <v>0.11575694444444444</v>
      </c>
      <c r="O3031" s="7" t="str">
        <f>TEXT(Sales_Data[[#This Row],[Order_Date]],"mmm")</f>
        <v>Dec</v>
      </c>
      <c r="P3031" s="9" t="str">
        <f>TEXT(Sales_Data[[#This Row],[Order_Date]],"yyyy")</f>
        <v>2025</v>
      </c>
      <c r="Q3031" s="9" t="str">
        <f t="shared" si="47"/>
        <v>Existing</v>
      </c>
      <c r="R3031" s="1" t="s">
        <v>64</v>
      </c>
    </row>
    <row r="3032" spans="1:18" x14ac:dyDescent="0.35">
      <c r="A3032" s="1" t="s">
        <v>6639</v>
      </c>
      <c r="B3032" s="2">
        <v>45672</v>
      </c>
      <c r="C3032" s="1" t="s">
        <v>6640</v>
      </c>
      <c r="D3032" s="1" t="s">
        <v>2178</v>
      </c>
      <c r="E3032" s="1" t="s">
        <v>119</v>
      </c>
      <c r="F3032" s="1" t="s">
        <v>33</v>
      </c>
      <c r="G3032" s="1" t="s">
        <v>18</v>
      </c>
      <c r="H3032" s="1" t="s">
        <v>292</v>
      </c>
      <c r="I3032">
        <v>5</v>
      </c>
      <c r="J3032">
        <v>500</v>
      </c>
      <c r="K3032" s="7">
        <v>0.05</v>
      </c>
      <c r="L3032">
        <v>2375</v>
      </c>
      <c r="M3032">
        <v>206.17</v>
      </c>
      <c r="N3032" s="7">
        <f>IFERROR(Sales_Data[[#This Row],[Profit]]/Sales_Data[[#This Row],[Sales]],0)</f>
        <v>8.6808421052631576E-2</v>
      </c>
      <c r="O3032" s="7" t="str">
        <f>TEXT(Sales_Data[[#This Row],[Order_Date]],"mmm")</f>
        <v>Jan</v>
      </c>
      <c r="P3032" s="9" t="str">
        <f>TEXT(Sales_Data[[#This Row],[Order_Date]],"yyyy")</f>
        <v>2025</v>
      </c>
      <c r="Q3032" s="9" t="str">
        <f t="shared" si="47"/>
        <v>Existing</v>
      </c>
      <c r="R3032" s="1" t="s">
        <v>64</v>
      </c>
    </row>
    <row r="3033" spans="1:18" x14ac:dyDescent="0.35">
      <c r="A3033" s="1" t="s">
        <v>6641</v>
      </c>
      <c r="B3033" s="2">
        <v>45683</v>
      </c>
      <c r="C3033" s="1" t="s">
        <v>4781</v>
      </c>
      <c r="D3033" s="1" t="s">
        <v>6642</v>
      </c>
      <c r="E3033" s="1" t="s">
        <v>106</v>
      </c>
      <c r="F3033" s="1" t="s">
        <v>33</v>
      </c>
      <c r="G3033" s="1" t="s">
        <v>18</v>
      </c>
      <c r="H3033" s="1" t="s">
        <v>19</v>
      </c>
      <c r="I3033">
        <v>3</v>
      </c>
      <c r="J3033">
        <v>700</v>
      </c>
      <c r="K3033" s="7">
        <v>0.2</v>
      </c>
      <c r="L3033">
        <v>1680</v>
      </c>
      <c r="M3033">
        <v>404.44</v>
      </c>
      <c r="N3033" s="7">
        <f>IFERROR(Sales_Data[[#This Row],[Profit]]/Sales_Data[[#This Row],[Sales]],0)</f>
        <v>0.24073809523809522</v>
      </c>
      <c r="O3033" s="7" t="str">
        <f>TEXT(Sales_Data[[#This Row],[Order_Date]],"mmm")</f>
        <v>Jan</v>
      </c>
      <c r="P3033" s="9" t="str">
        <f>TEXT(Sales_Data[[#This Row],[Order_Date]],"yyyy")</f>
        <v>2025</v>
      </c>
      <c r="Q3033" s="9" t="str">
        <f t="shared" si="47"/>
        <v>Existing</v>
      </c>
      <c r="R3033" s="1" t="s">
        <v>64</v>
      </c>
    </row>
    <row r="3034" spans="1:18" x14ac:dyDescent="0.35">
      <c r="A3034" s="1" t="s">
        <v>6643</v>
      </c>
      <c r="B3034" s="2">
        <v>45962</v>
      </c>
      <c r="C3034" s="1" t="s">
        <v>898</v>
      </c>
      <c r="D3034" s="1" t="s">
        <v>829</v>
      </c>
      <c r="E3034" s="1" t="s">
        <v>111</v>
      </c>
      <c r="F3034" s="1" t="s">
        <v>33</v>
      </c>
      <c r="G3034" s="1" t="s">
        <v>42</v>
      </c>
      <c r="H3034" s="1" t="s">
        <v>112</v>
      </c>
      <c r="I3034">
        <v>2</v>
      </c>
      <c r="J3034">
        <v>2500</v>
      </c>
      <c r="K3034" s="7">
        <v>0.2</v>
      </c>
      <c r="L3034">
        <v>4000</v>
      </c>
      <c r="M3034">
        <v>701.03</v>
      </c>
      <c r="N3034" s="7">
        <f>IFERROR(Sales_Data[[#This Row],[Profit]]/Sales_Data[[#This Row],[Sales]],0)</f>
        <v>0.17525749999999998</v>
      </c>
      <c r="O3034" s="7" t="str">
        <f>TEXT(Sales_Data[[#This Row],[Order_Date]],"mmm")</f>
        <v>Nov</v>
      </c>
      <c r="P3034" s="9" t="str">
        <f>TEXT(Sales_Data[[#This Row],[Order_Date]],"yyyy")</f>
        <v>2025</v>
      </c>
      <c r="Q3034" s="9" t="str">
        <f t="shared" si="47"/>
        <v>Existing</v>
      </c>
      <c r="R3034" s="1" t="s">
        <v>20</v>
      </c>
    </row>
    <row r="3035" spans="1:18" x14ac:dyDescent="0.35">
      <c r="A3035" s="1" t="s">
        <v>6644</v>
      </c>
      <c r="B3035" s="2">
        <v>45811</v>
      </c>
      <c r="C3035" s="1" t="s">
        <v>2119</v>
      </c>
      <c r="D3035" s="1" t="s">
        <v>6645</v>
      </c>
      <c r="E3035" s="1" t="s">
        <v>135</v>
      </c>
      <c r="F3035" s="1" t="s">
        <v>136</v>
      </c>
      <c r="G3035" s="1" t="s">
        <v>26</v>
      </c>
      <c r="H3035" s="1" t="s">
        <v>82</v>
      </c>
      <c r="I3035">
        <v>4</v>
      </c>
      <c r="J3035">
        <v>450</v>
      </c>
      <c r="K3035" s="7">
        <v>0.1</v>
      </c>
      <c r="L3035">
        <v>1620</v>
      </c>
      <c r="M3035">
        <v>223.05</v>
      </c>
      <c r="N3035" s="7">
        <f>IFERROR(Sales_Data[[#This Row],[Profit]]/Sales_Data[[#This Row],[Sales]],0)</f>
        <v>0.13768518518518519</v>
      </c>
      <c r="O3035" s="7" t="str">
        <f>TEXT(Sales_Data[[#This Row],[Order_Date]],"mmm")</f>
        <v>Jun</v>
      </c>
      <c r="P3035" s="9" t="str">
        <f>TEXT(Sales_Data[[#This Row],[Order_Date]],"yyyy")</f>
        <v>2025</v>
      </c>
      <c r="Q3035" s="9" t="str">
        <f t="shared" si="47"/>
        <v>Existing</v>
      </c>
      <c r="R3035" s="1" t="s">
        <v>20</v>
      </c>
    </row>
    <row r="3036" spans="1:18" x14ac:dyDescent="0.35">
      <c r="A3036" s="1" t="s">
        <v>6646</v>
      </c>
      <c r="B3036" s="2">
        <v>45733</v>
      </c>
      <c r="C3036" s="1" t="s">
        <v>5303</v>
      </c>
      <c r="D3036" s="1" t="s">
        <v>6647</v>
      </c>
      <c r="E3036" s="1" t="s">
        <v>160</v>
      </c>
      <c r="F3036" s="1" t="s">
        <v>161</v>
      </c>
      <c r="G3036" s="1" t="s">
        <v>120</v>
      </c>
      <c r="H3036" s="1" t="s">
        <v>146</v>
      </c>
      <c r="I3036">
        <v>4</v>
      </c>
      <c r="J3036">
        <v>800</v>
      </c>
      <c r="K3036" s="7">
        <v>0</v>
      </c>
      <c r="L3036">
        <v>3200</v>
      </c>
      <c r="M3036">
        <v>698.39</v>
      </c>
      <c r="N3036" s="7">
        <f>IFERROR(Sales_Data[[#This Row],[Profit]]/Sales_Data[[#This Row],[Sales]],0)</f>
        <v>0.21824687500000001</v>
      </c>
      <c r="O3036" s="7" t="str">
        <f>TEXT(Sales_Data[[#This Row],[Order_Date]],"mmm")</f>
        <v>Mar</v>
      </c>
      <c r="P3036" s="9" t="str">
        <f>TEXT(Sales_Data[[#This Row],[Order_Date]],"yyyy")</f>
        <v>2025</v>
      </c>
      <c r="Q3036" s="9" t="str">
        <f t="shared" si="47"/>
        <v>Existing</v>
      </c>
      <c r="R3036" s="1" t="s">
        <v>28</v>
      </c>
    </row>
    <row r="3037" spans="1:18" x14ac:dyDescent="0.35">
      <c r="A3037" s="1" t="s">
        <v>6648</v>
      </c>
      <c r="B3037" s="2">
        <v>45997</v>
      </c>
      <c r="C3037" s="1" t="s">
        <v>3872</v>
      </c>
      <c r="D3037" s="1" t="s">
        <v>2993</v>
      </c>
      <c r="E3037" s="1" t="s">
        <v>111</v>
      </c>
      <c r="F3037" s="1" t="s">
        <v>33</v>
      </c>
      <c r="G3037" s="1" t="s">
        <v>34</v>
      </c>
      <c r="H3037" s="1" t="s">
        <v>77</v>
      </c>
      <c r="I3037">
        <v>4</v>
      </c>
      <c r="J3037">
        <v>22000</v>
      </c>
      <c r="K3037" s="7">
        <v>0.2</v>
      </c>
      <c r="L3037">
        <v>70400</v>
      </c>
      <c r="M3037">
        <v>13289.51</v>
      </c>
      <c r="N3037" s="7">
        <f>IFERROR(Sales_Data[[#This Row],[Profit]]/Sales_Data[[#This Row],[Sales]],0)</f>
        <v>0.18877144886363637</v>
      </c>
      <c r="O3037" s="7" t="str">
        <f>TEXT(Sales_Data[[#This Row],[Order_Date]],"mmm")</f>
        <v>Dec</v>
      </c>
      <c r="P3037" s="9" t="str">
        <f>TEXT(Sales_Data[[#This Row],[Order_Date]],"yyyy")</f>
        <v>2025</v>
      </c>
      <c r="Q3037" s="9" t="str">
        <f t="shared" si="47"/>
        <v>Existing</v>
      </c>
      <c r="R3037" s="1" t="s">
        <v>20</v>
      </c>
    </row>
    <row r="3038" spans="1:18" x14ac:dyDescent="0.35">
      <c r="A3038" s="1" t="s">
        <v>6649</v>
      </c>
      <c r="B3038" s="2">
        <v>45685</v>
      </c>
      <c r="C3038" s="1" t="s">
        <v>550</v>
      </c>
      <c r="D3038" s="1" t="s">
        <v>6650</v>
      </c>
      <c r="E3038" s="1" t="s">
        <v>56</v>
      </c>
      <c r="F3038" s="1" t="s">
        <v>57</v>
      </c>
      <c r="G3038" s="1" t="s">
        <v>26</v>
      </c>
      <c r="H3038" s="1" t="s">
        <v>82</v>
      </c>
      <c r="I3038">
        <v>1</v>
      </c>
      <c r="J3038">
        <v>450</v>
      </c>
      <c r="K3038" s="7">
        <v>0.2</v>
      </c>
      <c r="L3038">
        <v>360</v>
      </c>
      <c r="M3038">
        <v>43.19</v>
      </c>
      <c r="N3038" s="7">
        <f>IFERROR(Sales_Data[[#This Row],[Profit]]/Sales_Data[[#This Row],[Sales]],0)</f>
        <v>0.11997222222222222</v>
      </c>
      <c r="O3038" s="7" t="str">
        <f>TEXT(Sales_Data[[#This Row],[Order_Date]],"mmm")</f>
        <v>Jan</v>
      </c>
      <c r="P3038" s="9" t="str">
        <f>TEXT(Sales_Data[[#This Row],[Order_Date]],"yyyy")</f>
        <v>2025</v>
      </c>
      <c r="Q3038" s="9" t="str">
        <f t="shared" si="47"/>
        <v>New</v>
      </c>
      <c r="R3038" s="1" t="s">
        <v>20</v>
      </c>
    </row>
    <row r="3039" spans="1:18" x14ac:dyDescent="0.35">
      <c r="A3039" s="1" t="s">
        <v>6651</v>
      </c>
      <c r="B3039" s="2">
        <v>45660</v>
      </c>
      <c r="C3039" s="1" t="s">
        <v>1668</v>
      </c>
      <c r="D3039" s="1" t="s">
        <v>494</v>
      </c>
      <c r="E3039" s="1" t="s">
        <v>32</v>
      </c>
      <c r="F3039" s="1" t="s">
        <v>33</v>
      </c>
      <c r="G3039" s="1" t="s">
        <v>26</v>
      </c>
      <c r="H3039" s="1" t="s">
        <v>82</v>
      </c>
      <c r="I3039">
        <v>2</v>
      </c>
      <c r="J3039">
        <v>450</v>
      </c>
      <c r="K3039" s="7">
        <v>0.1</v>
      </c>
      <c r="L3039">
        <v>810</v>
      </c>
      <c r="M3039">
        <v>68.12</v>
      </c>
      <c r="N3039" s="7">
        <f>IFERROR(Sales_Data[[#This Row],[Profit]]/Sales_Data[[#This Row],[Sales]],0)</f>
        <v>8.4098765432098765E-2</v>
      </c>
      <c r="O3039" s="7" t="str">
        <f>TEXT(Sales_Data[[#This Row],[Order_Date]],"mmm")</f>
        <v>Jan</v>
      </c>
      <c r="P3039" s="9" t="str">
        <f>TEXT(Sales_Data[[#This Row],[Order_Date]],"yyyy")</f>
        <v>2025</v>
      </c>
      <c r="Q3039" s="9" t="str">
        <f t="shared" si="47"/>
        <v>Existing</v>
      </c>
      <c r="R3039" s="1" t="s">
        <v>28</v>
      </c>
    </row>
    <row r="3040" spans="1:18" x14ac:dyDescent="0.35">
      <c r="A3040" s="1" t="s">
        <v>6652</v>
      </c>
      <c r="B3040" s="2">
        <v>45995</v>
      </c>
      <c r="C3040" s="1" t="s">
        <v>5569</v>
      </c>
      <c r="D3040" s="1" t="s">
        <v>2320</v>
      </c>
      <c r="E3040" s="1" t="s">
        <v>106</v>
      </c>
      <c r="F3040" s="1" t="s">
        <v>33</v>
      </c>
      <c r="G3040" s="1" t="s">
        <v>120</v>
      </c>
      <c r="H3040" s="1" t="s">
        <v>121</v>
      </c>
      <c r="I3040">
        <v>5</v>
      </c>
      <c r="J3040">
        <v>2800</v>
      </c>
      <c r="K3040" s="7">
        <v>0.1</v>
      </c>
      <c r="L3040">
        <v>12600</v>
      </c>
      <c r="M3040">
        <v>2565.35</v>
      </c>
      <c r="N3040" s="7">
        <f>IFERROR(Sales_Data[[#This Row],[Profit]]/Sales_Data[[#This Row],[Sales]],0)</f>
        <v>0.20359920634920634</v>
      </c>
      <c r="O3040" s="7" t="str">
        <f>TEXT(Sales_Data[[#This Row],[Order_Date]],"mmm")</f>
        <v>Dec</v>
      </c>
      <c r="P3040" s="9" t="str">
        <f>TEXT(Sales_Data[[#This Row],[Order_Date]],"yyyy")</f>
        <v>2025</v>
      </c>
      <c r="Q3040" s="9" t="str">
        <f t="shared" si="47"/>
        <v>Existing</v>
      </c>
      <c r="R3040" s="1" t="s">
        <v>73</v>
      </c>
    </row>
    <row r="3041" spans="1:18" x14ac:dyDescent="0.35">
      <c r="A3041" s="1" t="s">
        <v>6653</v>
      </c>
      <c r="B3041" s="2">
        <v>45992</v>
      </c>
      <c r="C3041" s="1" t="s">
        <v>5300</v>
      </c>
      <c r="D3041" s="1" t="s">
        <v>1659</v>
      </c>
      <c r="E3041" s="1" t="s">
        <v>111</v>
      </c>
      <c r="F3041" s="1" t="s">
        <v>33</v>
      </c>
      <c r="G3041" s="1" t="s">
        <v>34</v>
      </c>
      <c r="H3041" s="1" t="s">
        <v>107</v>
      </c>
      <c r="I3041">
        <v>1</v>
      </c>
      <c r="J3041">
        <v>6500</v>
      </c>
      <c r="K3041" s="7">
        <v>0.05</v>
      </c>
      <c r="L3041">
        <v>6175</v>
      </c>
      <c r="M3041">
        <v>1213.27</v>
      </c>
      <c r="N3041" s="7">
        <f>IFERROR(Sales_Data[[#This Row],[Profit]]/Sales_Data[[#This Row],[Sales]],0)</f>
        <v>0.19648097165991901</v>
      </c>
      <c r="O3041" s="7" t="str">
        <f>TEXT(Sales_Data[[#This Row],[Order_Date]],"mmm")</f>
        <v>Dec</v>
      </c>
      <c r="P3041" s="9" t="str">
        <f>TEXT(Sales_Data[[#This Row],[Order_Date]],"yyyy")</f>
        <v>2025</v>
      </c>
      <c r="Q3041" s="9" t="str">
        <f t="shared" si="47"/>
        <v>New</v>
      </c>
      <c r="R3041" s="1" t="s">
        <v>36</v>
      </c>
    </row>
    <row r="3042" spans="1:18" x14ac:dyDescent="0.35">
      <c r="A3042" s="1" t="s">
        <v>6654</v>
      </c>
      <c r="B3042" s="2">
        <v>45828</v>
      </c>
      <c r="C3042" s="1" t="s">
        <v>3968</v>
      </c>
      <c r="D3042" s="1" t="s">
        <v>1004</v>
      </c>
      <c r="E3042" s="1" t="s">
        <v>24</v>
      </c>
      <c r="F3042" s="1" t="s">
        <v>25</v>
      </c>
      <c r="G3042" s="1" t="s">
        <v>34</v>
      </c>
      <c r="H3042" s="1" t="s">
        <v>77</v>
      </c>
      <c r="I3042">
        <v>3</v>
      </c>
      <c r="J3042">
        <v>22000</v>
      </c>
      <c r="K3042" s="7">
        <v>0.1</v>
      </c>
      <c r="L3042">
        <v>59400</v>
      </c>
      <c r="M3042">
        <v>13993.39</v>
      </c>
      <c r="N3042" s="7">
        <f>IFERROR(Sales_Data[[#This Row],[Profit]]/Sales_Data[[#This Row],[Sales]],0)</f>
        <v>0.23557895622895622</v>
      </c>
      <c r="O3042" s="7" t="str">
        <f>TEXT(Sales_Data[[#This Row],[Order_Date]],"mmm")</f>
        <v>Jun</v>
      </c>
      <c r="P3042" s="9" t="str">
        <f>TEXT(Sales_Data[[#This Row],[Order_Date]],"yyyy")</f>
        <v>2025</v>
      </c>
      <c r="Q3042" s="9" t="str">
        <f t="shared" si="47"/>
        <v>Existing</v>
      </c>
      <c r="R3042" s="1" t="s">
        <v>28</v>
      </c>
    </row>
    <row r="3043" spans="1:18" x14ac:dyDescent="0.35">
      <c r="A3043" s="1" t="s">
        <v>6655</v>
      </c>
      <c r="B3043" s="2">
        <v>45889</v>
      </c>
      <c r="C3043" s="1" t="s">
        <v>6656</v>
      </c>
      <c r="D3043" s="1" t="s">
        <v>1546</v>
      </c>
      <c r="E3043" s="1" t="s">
        <v>106</v>
      </c>
      <c r="F3043" s="1" t="s">
        <v>33</v>
      </c>
      <c r="G3043" s="1" t="s">
        <v>26</v>
      </c>
      <c r="H3043" s="1" t="s">
        <v>27</v>
      </c>
      <c r="I3043">
        <v>5</v>
      </c>
      <c r="J3043">
        <v>1200</v>
      </c>
      <c r="K3043" s="7">
        <v>0.2</v>
      </c>
      <c r="L3043">
        <v>4800</v>
      </c>
      <c r="M3043">
        <v>1186.31</v>
      </c>
      <c r="N3043" s="7">
        <f>IFERROR(Sales_Data[[#This Row],[Profit]]/Sales_Data[[#This Row],[Sales]],0)</f>
        <v>0.24714791666666666</v>
      </c>
      <c r="O3043" s="7" t="str">
        <f>TEXT(Sales_Data[[#This Row],[Order_Date]],"mmm")</f>
        <v>Aug</v>
      </c>
      <c r="P3043" s="9" t="str">
        <f>TEXT(Sales_Data[[#This Row],[Order_Date]],"yyyy")</f>
        <v>2025</v>
      </c>
      <c r="Q3043" s="9" t="str">
        <f t="shared" si="47"/>
        <v>Existing</v>
      </c>
      <c r="R3043" s="1" t="s">
        <v>64</v>
      </c>
    </row>
    <row r="3044" spans="1:18" x14ac:dyDescent="0.35">
      <c r="A3044" s="1" t="s">
        <v>6657</v>
      </c>
      <c r="B3044" s="2">
        <v>45704</v>
      </c>
      <c r="C3044" s="1" t="s">
        <v>2168</v>
      </c>
      <c r="D3044" s="1" t="s">
        <v>6658</v>
      </c>
      <c r="E3044" s="1" t="s">
        <v>71</v>
      </c>
      <c r="F3044" s="1" t="s">
        <v>33</v>
      </c>
      <c r="G3044" s="1" t="s">
        <v>34</v>
      </c>
      <c r="H3044" s="1" t="s">
        <v>35</v>
      </c>
      <c r="I3044">
        <v>5</v>
      </c>
      <c r="J3044">
        <v>9000</v>
      </c>
      <c r="K3044" s="7">
        <v>0.1</v>
      </c>
      <c r="L3044">
        <v>40500</v>
      </c>
      <c r="M3044">
        <v>4547.04</v>
      </c>
      <c r="N3044" s="7">
        <f>IFERROR(Sales_Data[[#This Row],[Profit]]/Sales_Data[[#This Row],[Sales]],0)</f>
        <v>0.11227259259259259</v>
      </c>
      <c r="O3044" s="7" t="str">
        <f>TEXT(Sales_Data[[#This Row],[Order_Date]],"mmm")</f>
        <v>Feb</v>
      </c>
      <c r="P3044" s="9" t="str">
        <f>TEXT(Sales_Data[[#This Row],[Order_Date]],"yyyy")</f>
        <v>2025</v>
      </c>
      <c r="Q3044" s="9" t="str">
        <f t="shared" si="47"/>
        <v>Existing</v>
      </c>
      <c r="R3044" s="1" t="s">
        <v>64</v>
      </c>
    </row>
    <row r="3045" spans="1:18" x14ac:dyDescent="0.35">
      <c r="A3045" s="1" t="s">
        <v>6659</v>
      </c>
      <c r="B3045" s="2">
        <v>45999</v>
      </c>
      <c r="C3045" s="1" t="s">
        <v>2371</v>
      </c>
      <c r="D3045" s="1" t="s">
        <v>1471</v>
      </c>
      <c r="E3045" s="1" t="s">
        <v>56</v>
      </c>
      <c r="F3045" s="1" t="s">
        <v>57</v>
      </c>
      <c r="G3045" s="1" t="s">
        <v>26</v>
      </c>
      <c r="H3045" s="1" t="s">
        <v>82</v>
      </c>
      <c r="I3045">
        <v>4</v>
      </c>
      <c r="J3045">
        <v>450</v>
      </c>
      <c r="K3045" s="7">
        <v>0.1</v>
      </c>
      <c r="L3045">
        <v>1620</v>
      </c>
      <c r="M3045">
        <v>212.87</v>
      </c>
      <c r="N3045" s="7">
        <f>IFERROR(Sales_Data[[#This Row],[Profit]]/Sales_Data[[#This Row],[Sales]],0)</f>
        <v>0.13140123456790123</v>
      </c>
      <c r="O3045" s="7" t="str">
        <f>TEXT(Sales_Data[[#This Row],[Order_Date]],"mmm")</f>
        <v>Dec</v>
      </c>
      <c r="P3045" s="9" t="str">
        <f>TEXT(Sales_Data[[#This Row],[Order_Date]],"yyyy")</f>
        <v>2025</v>
      </c>
      <c r="Q3045" s="9" t="str">
        <f t="shared" si="47"/>
        <v>Existing</v>
      </c>
      <c r="R3045" s="1" t="s">
        <v>64</v>
      </c>
    </row>
    <row r="3046" spans="1:18" x14ac:dyDescent="0.35">
      <c r="A3046" s="1" t="s">
        <v>6660</v>
      </c>
      <c r="B3046" s="2">
        <v>45865</v>
      </c>
      <c r="C3046" s="1" t="s">
        <v>2623</v>
      </c>
      <c r="D3046" s="1" t="s">
        <v>2317</v>
      </c>
      <c r="E3046" s="1" t="s">
        <v>17</v>
      </c>
      <c r="F3046" s="1" t="s">
        <v>17</v>
      </c>
      <c r="G3046" s="1" t="s">
        <v>34</v>
      </c>
      <c r="H3046" s="1" t="s">
        <v>77</v>
      </c>
      <c r="I3046">
        <v>5</v>
      </c>
      <c r="J3046">
        <v>22000</v>
      </c>
      <c r="K3046" s="7">
        <v>0.1</v>
      </c>
      <c r="L3046">
        <v>99000</v>
      </c>
      <c r="M3046">
        <v>11182.94</v>
      </c>
      <c r="N3046" s="7">
        <f>IFERROR(Sales_Data[[#This Row],[Profit]]/Sales_Data[[#This Row],[Sales]],0)</f>
        <v>0.11295898989898991</v>
      </c>
      <c r="O3046" s="7" t="str">
        <f>TEXT(Sales_Data[[#This Row],[Order_Date]],"mmm")</f>
        <v>Jul</v>
      </c>
      <c r="P3046" s="9" t="str">
        <f>TEXT(Sales_Data[[#This Row],[Order_Date]],"yyyy")</f>
        <v>2025</v>
      </c>
      <c r="Q3046" s="9" t="str">
        <f t="shared" si="47"/>
        <v>Existing</v>
      </c>
      <c r="R3046" s="1" t="s">
        <v>28</v>
      </c>
    </row>
    <row r="3047" spans="1:18" x14ac:dyDescent="0.35">
      <c r="A3047" s="1" t="s">
        <v>6661</v>
      </c>
      <c r="B3047" s="2">
        <v>45971</v>
      </c>
      <c r="C3047" s="1" t="s">
        <v>2617</v>
      </c>
      <c r="D3047" s="1" t="s">
        <v>3534</v>
      </c>
      <c r="E3047" s="1" t="s">
        <v>81</v>
      </c>
      <c r="F3047" s="1" t="s">
        <v>33</v>
      </c>
      <c r="G3047" s="1" t="s">
        <v>42</v>
      </c>
      <c r="H3047" s="1" t="s">
        <v>47</v>
      </c>
      <c r="I3047">
        <v>5</v>
      </c>
      <c r="J3047">
        <v>55000</v>
      </c>
      <c r="K3047" s="7">
        <v>0.05</v>
      </c>
      <c r="L3047">
        <v>261250</v>
      </c>
      <c r="M3047">
        <v>37384.83</v>
      </c>
      <c r="N3047" s="7">
        <f>IFERROR(Sales_Data[[#This Row],[Profit]]/Sales_Data[[#This Row],[Sales]],0)</f>
        <v>0.14309982775119617</v>
      </c>
      <c r="O3047" s="7" t="str">
        <f>TEXT(Sales_Data[[#This Row],[Order_Date]],"mmm")</f>
        <v>Nov</v>
      </c>
      <c r="P3047" s="9" t="str">
        <f>TEXT(Sales_Data[[#This Row],[Order_Date]],"yyyy")</f>
        <v>2025</v>
      </c>
      <c r="Q3047" s="9" t="str">
        <f t="shared" si="47"/>
        <v>Existing</v>
      </c>
      <c r="R3047" s="1" t="s">
        <v>64</v>
      </c>
    </row>
    <row r="3048" spans="1:18" x14ac:dyDescent="0.35">
      <c r="A3048" s="1" t="s">
        <v>6662</v>
      </c>
      <c r="B3048" s="2">
        <v>45812</v>
      </c>
      <c r="C3048" s="1" t="s">
        <v>4447</v>
      </c>
      <c r="D3048" s="1" t="s">
        <v>1546</v>
      </c>
      <c r="E3048" s="1" t="s">
        <v>62</v>
      </c>
      <c r="F3048" s="1" t="s">
        <v>41</v>
      </c>
      <c r="G3048" s="1" t="s">
        <v>42</v>
      </c>
      <c r="H3048" s="1" t="s">
        <v>47</v>
      </c>
      <c r="I3048">
        <v>4</v>
      </c>
      <c r="J3048">
        <v>55000</v>
      </c>
      <c r="K3048" s="7">
        <v>0</v>
      </c>
      <c r="L3048">
        <v>220000</v>
      </c>
      <c r="M3048">
        <v>37479.480000000003</v>
      </c>
      <c r="N3048" s="7">
        <f>IFERROR(Sales_Data[[#This Row],[Profit]]/Sales_Data[[#This Row],[Sales]],0)</f>
        <v>0.17036127272727275</v>
      </c>
      <c r="O3048" s="7" t="str">
        <f>TEXT(Sales_Data[[#This Row],[Order_Date]],"mmm")</f>
        <v>Jun</v>
      </c>
      <c r="P3048" s="9" t="str">
        <f>TEXT(Sales_Data[[#This Row],[Order_Date]],"yyyy")</f>
        <v>2025</v>
      </c>
      <c r="Q3048" s="9" t="str">
        <f t="shared" si="47"/>
        <v>Existing</v>
      </c>
      <c r="R3048" s="1" t="s">
        <v>73</v>
      </c>
    </row>
    <row r="3049" spans="1:18" x14ac:dyDescent="0.35">
      <c r="A3049" s="1" t="s">
        <v>6663</v>
      </c>
      <c r="B3049" s="2">
        <v>45746</v>
      </c>
      <c r="C3049" s="1" t="s">
        <v>6369</v>
      </c>
      <c r="D3049" s="1" t="s">
        <v>4055</v>
      </c>
      <c r="E3049" s="1" t="s">
        <v>106</v>
      </c>
      <c r="F3049" s="1" t="s">
        <v>33</v>
      </c>
      <c r="G3049" s="1" t="s">
        <v>42</v>
      </c>
      <c r="H3049" s="1" t="s">
        <v>43</v>
      </c>
      <c r="I3049">
        <v>2</v>
      </c>
      <c r="J3049">
        <v>18000</v>
      </c>
      <c r="K3049" s="7">
        <v>0.05</v>
      </c>
      <c r="L3049">
        <v>34200</v>
      </c>
      <c r="M3049">
        <v>3095.33</v>
      </c>
      <c r="N3049" s="7">
        <f>IFERROR(Sales_Data[[#This Row],[Profit]]/Sales_Data[[#This Row],[Sales]],0)</f>
        <v>9.0506725146198827E-2</v>
      </c>
      <c r="O3049" s="7" t="str">
        <f>TEXT(Sales_Data[[#This Row],[Order_Date]],"mmm")</f>
        <v>Mar</v>
      </c>
      <c r="P3049" s="9" t="str">
        <f>TEXT(Sales_Data[[#This Row],[Order_Date]],"yyyy")</f>
        <v>2025</v>
      </c>
      <c r="Q3049" s="9" t="str">
        <f t="shared" si="47"/>
        <v>Existing</v>
      </c>
      <c r="R3049" s="1" t="s">
        <v>73</v>
      </c>
    </row>
    <row r="3050" spans="1:18" x14ac:dyDescent="0.35">
      <c r="A3050" s="1" t="s">
        <v>6664</v>
      </c>
      <c r="B3050" s="2">
        <v>45830</v>
      </c>
      <c r="C3050" s="1" t="s">
        <v>4261</v>
      </c>
      <c r="D3050" s="1" t="s">
        <v>3036</v>
      </c>
      <c r="E3050" s="1" t="s">
        <v>56</v>
      </c>
      <c r="F3050" s="1" t="s">
        <v>57</v>
      </c>
      <c r="G3050" s="1" t="s">
        <v>26</v>
      </c>
      <c r="H3050" s="1" t="s">
        <v>82</v>
      </c>
      <c r="I3050">
        <v>2</v>
      </c>
      <c r="J3050">
        <v>450</v>
      </c>
      <c r="K3050" s="7">
        <v>0.1</v>
      </c>
      <c r="L3050">
        <v>810</v>
      </c>
      <c r="M3050">
        <v>186.93</v>
      </c>
      <c r="N3050" s="7">
        <f>IFERROR(Sales_Data[[#This Row],[Profit]]/Sales_Data[[#This Row],[Sales]],0)</f>
        <v>0.23077777777777778</v>
      </c>
      <c r="O3050" s="7" t="str">
        <f>TEXT(Sales_Data[[#This Row],[Order_Date]],"mmm")</f>
        <v>Jun</v>
      </c>
      <c r="P3050" s="9" t="str">
        <f>TEXT(Sales_Data[[#This Row],[Order_Date]],"yyyy")</f>
        <v>2025</v>
      </c>
      <c r="Q3050" s="9" t="str">
        <f t="shared" si="47"/>
        <v>Existing</v>
      </c>
      <c r="R3050" s="1" t="s">
        <v>36</v>
      </c>
    </row>
    <row r="3051" spans="1:18" x14ac:dyDescent="0.35">
      <c r="A3051" s="1" t="s">
        <v>6665</v>
      </c>
      <c r="B3051" s="2">
        <v>45705</v>
      </c>
      <c r="C3051" s="1" t="s">
        <v>671</v>
      </c>
      <c r="D3051" s="1" t="s">
        <v>6666</v>
      </c>
      <c r="E3051" s="1" t="s">
        <v>24</v>
      </c>
      <c r="F3051" s="1" t="s">
        <v>25</v>
      </c>
      <c r="G3051" s="1" t="s">
        <v>34</v>
      </c>
      <c r="H3051" s="1" t="s">
        <v>107</v>
      </c>
      <c r="I3051">
        <v>3</v>
      </c>
      <c r="J3051">
        <v>6500</v>
      </c>
      <c r="K3051" s="7">
        <v>0</v>
      </c>
      <c r="L3051">
        <v>19500</v>
      </c>
      <c r="M3051">
        <v>1737.68</v>
      </c>
      <c r="N3051" s="7">
        <f>IFERROR(Sales_Data[[#This Row],[Profit]]/Sales_Data[[#This Row],[Sales]],0)</f>
        <v>8.911179487179488E-2</v>
      </c>
      <c r="O3051" s="7" t="str">
        <f>TEXT(Sales_Data[[#This Row],[Order_Date]],"mmm")</f>
        <v>Feb</v>
      </c>
      <c r="P3051" s="9" t="str">
        <f>TEXT(Sales_Data[[#This Row],[Order_Date]],"yyyy")</f>
        <v>2025</v>
      </c>
      <c r="Q3051" s="9" t="str">
        <f t="shared" si="47"/>
        <v>Existing</v>
      </c>
      <c r="R3051" s="1" t="s">
        <v>73</v>
      </c>
    </row>
    <row r="3052" spans="1:18" x14ac:dyDescent="0.35">
      <c r="A3052" s="1" t="s">
        <v>6667</v>
      </c>
      <c r="B3052" s="2">
        <v>45776</v>
      </c>
      <c r="C3052" s="1" t="s">
        <v>6668</v>
      </c>
      <c r="D3052" s="1" t="s">
        <v>807</v>
      </c>
      <c r="E3052" s="1" t="s">
        <v>135</v>
      </c>
      <c r="F3052" s="1" t="s">
        <v>136</v>
      </c>
      <c r="G3052" s="1" t="s">
        <v>42</v>
      </c>
      <c r="H3052" s="1" t="s">
        <v>63</v>
      </c>
      <c r="I3052">
        <v>5</v>
      </c>
      <c r="J3052">
        <v>4500</v>
      </c>
      <c r="K3052" s="7">
        <v>0</v>
      </c>
      <c r="L3052">
        <v>22500</v>
      </c>
      <c r="M3052">
        <v>4075.36</v>
      </c>
      <c r="N3052" s="7">
        <f>IFERROR(Sales_Data[[#This Row],[Profit]]/Sales_Data[[#This Row],[Sales]],0)</f>
        <v>0.18112711111111113</v>
      </c>
      <c r="O3052" s="7" t="str">
        <f>TEXT(Sales_Data[[#This Row],[Order_Date]],"mmm")</f>
        <v>Apr</v>
      </c>
      <c r="P3052" s="9" t="str">
        <f>TEXT(Sales_Data[[#This Row],[Order_Date]],"yyyy")</f>
        <v>2025</v>
      </c>
      <c r="Q3052" s="9" t="str">
        <f t="shared" si="47"/>
        <v>Existing</v>
      </c>
      <c r="R3052" s="1" t="s">
        <v>64</v>
      </c>
    </row>
    <row r="3053" spans="1:18" x14ac:dyDescent="0.35">
      <c r="A3053" s="1" t="s">
        <v>6669</v>
      </c>
      <c r="B3053" s="2">
        <v>45747</v>
      </c>
      <c r="C3053" s="1" t="s">
        <v>5961</v>
      </c>
      <c r="D3053" s="1" t="s">
        <v>3114</v>
      </c>
      <c r="E3053" s="1" t="s">
        <v>24</v>
      </c>
      <c r="F3053" s="1" t="s">
        <v>25</v>
      </c>
      <c r="G3053" s="1" t="s">
        <v>120</v>
      </c>
      <c r="H3053" s="1" t="s">
        <v>121</v>
      </c>
      <c r="I3053">
        <v>2</v>
      </c>
      <c r="J3053">
        <v>2800</v>
      </c>
      <c r="K3053" s="7">
        <v>0</v>
      </c>
      <c r="L3053">
        <v>5600</v>
      </c>
      <c r="M3053">
        <v>743.96</v>
      </c>
      <c r="N3053" s="7">
        <f>IFERROR(Sales_Data[[#This Row],[Profit]]/Sales_Data[[#This Row],[Sales]],0)</f>
        <v>0.13285</v>
      </c>
      <c r="O3053" s="7" t="str">
        <f>TEXT(Sales_Data[[#This Row],[Order_Date]],"mmm")</f>
        <v>Mar</v>
      </c>
      <c r="P3053" s="9" t="str">
        <f>TEXT(Sales_Data[[#This Row],[Order_Date]],"yyyy")</f>
        <v>2025</v>
      </c>
      <c r="Q3053" s="9" t="str">
        <f t="shared" si="47"/>
        <v>Existing</v>
      </c>
      <c r="R3053" s="1" t="s">
        <v>64</v>
      </c>
    </row>
    <row r="3054" spans="1:18" x14ac:dyDescent="0.35">
      <c r="A3054" s="1" t="s">
        <v>6670</v>
      </c>
      <c r="B3054" s="2">
        <v>45671</v>
      </c>
      <c r="C3054" s="1" t="s">
        <v>4757</v>
      </c>
      <c r="D3054" s="1" t="s">
        <v>6671</v>
      </c>
      <c r="E3054" s="1" t="s">
        <v>135</v>
      </c>
      <c r="F3054" s="1" t="s">
        <v>136</v>
      </c>
      <c r="G3054" s="1" t="s">
        <v>26</v>
      </c>
      <c r="H3054" s="1" t="s">
        <v>128</v>
      </c>
      <c r="I3054">
        <v>3</v>
      </c>
      <c r="J3054">
        <v>900</v>
      </c>
      <c r="K3054" s="7">
        <v>0</v>
      </c>
      <c r="L3054">
        <v>2700</v>
      </c>
      <c r="M3054">
        <v>271.33999999999997</v>
      </c>
      <c r="N3054" s="7">
        <f>IFERROR(Sales_Data[[#This Row],[Profit]]/Sales_Data[[#This Row],[Sales]],0)</f>
        <v>0.10049629629629629</v>
      </c>
      <c r="O3054" s="7" t="str">
        <f>TEXT(Sales_Data[[#This Row],[Order_Date]],"mmm")</f>
        <v>Jan</v>
      </c>
      <c r="P3054" s="9" t="str">
        <f>TEXT(Sales_Data[[#This Row],[Order_Date]],"yyyy")</f>
        <v>2025</v>
      </c>
      <c r="Q3054" s="9" t="str">
        <f t="shared" si="47"/>
        <v>Existing</v>
      </c>
      <c r="R3054" s="1" t="s">
        <v>28</v>
      </c>
    </row>
    <row r="3055" spans="1:18" x14ac:dyDescent="0.35">
      <c r="A3055" s="1" t="s">
        <v>6672</v>
      </c>
      <c r="B3055" s="2">
        <v>45799</v>
      </c>
      <c r="C3055" s="1" t="s">
        <v>6673</v>
      </c>
      <c r="D3055" s="1" t="s">
        <v>6674</v>
      </c>
      <c r="E3055" s="1" t="s">
        <v>62</v>
      </c>
      <c r="F3055" s="1" t="s">
        <v>41</v>
      </c>
      <c r="G3055" s="1" t="s">
        <v>18</v>
      </c>
      <c r="H3055" s="1" t="s">
        <v>72</v>
      </c>
      <c r="I3055">
        <v>5</v>
      </c>
      <c r="J3055">
        <v>350</v>
      </c>
      <c r="K3055" s="7">
        <v>0.1</v>
      </c>
      <c r="L3055">
        <v>1575</v>
      </c>
      <c r="M3055">
        <v>326.99</v>
      </c>
      <c r="N3055" s="7">
        <f>IFERROR(Sales_Data[[#This Row],[Profit]]/Sales_Data[[#This Row],[Sales]],0)</f>
        <v>0.20761269841269842</v>
      </c>
      <c r="O3055" s="7" t="str">
        <f>TEXT(Sales_Data[[#This Row],[Order_Date]],"mmm")</f>
        <v>May</v>
      </c>
      <c r="P3055" s="9" t="str">
        <f>TEXT(Sales_Data[[#This Row],[Order_Date]],"yyyy")</f>
        <v>2025</v>
      </c>
      <c r="Q3055" s="9" t="str">
        <f t="shared" si="47"/>
        <v>Existing</v>
      </c>
      <c r="R3055" s="1" t="s">
        <v>20</v>
      </c>
    </row>
    <row r="3056" spans="1:18" x14ac:dyDescent="0.35">
      <c r="A3056" s="1" t="s">
        <v>6675</v>
      </c>
      <c r="B3056" s="2">
        <v>45952</v>
      </c>
      <c r="C3056" s="1" t="s">
        <v>6676</v>
      </c>
      <c r="D3056" s="1" t="s">
        <v>6625</v>
      </c>
      <c r="E3056" s="1" t="s">
        <v>160</v>
      </c>
      <c r="F3056" s="1" t="s">
        <v>161</v>
      </c>
      <c r="G3056" s="1" t="s">
        <v>42</v>
      </c>
      <c r="H3056" s="1" t="s">
        <v>47</v>
      </c>
      <c r="I3056">
        <v>5</v>
      </c>
      <c r="J3056">
        <v>55000</v>
      </c>
      <c r="K3056" s="7">
        <v>0.1</v>
      </c>
      <c r="L3056">
        <v>247500</v>
      </c>
      <c r="M3056">
        <v>31415.73</v>
      </c>
      <c r="N3056" s="7">
        <f>IFERROR(Sales_Data[[#This Row],[Profit]]/Sales_Data[[#This Row],[Sales]],0)</f>
        <v>0.12693224242424242</v>
      </c>
      <c r="O3056" s="7" t="str">
        <f>TEXT(Sales_Data[[#This Row],[Order_Date]],"mmm")</f>
        <v>Oct</v>
      </c>
      <c r="P3056" s="9" t="str">
        <f>TEXT(Sales_Data[[#This Row],[Order_Date]],"yyyy")</f>
        <v>2025</v>
      </c>
      <c r="Q3056" s="9" t="str">
        <f t="shared" si="47"/>
        <v>Existing</v>
      </c>
      <c r="R3056" s="1" t="s">
        <v>64</v>
      </c>
    </row>
    <row r="3057" spans="1:18" x14ac:dyDescent="0.35">
      <c r="A3057" s="1" t="s">
        <v>6677</v>
      </c>
      <c r="B3057" s="2">
        <v>45984</v>
      </c>
      <c r="C3057" s="1" t="s">
        <v>6678</v>
      </c>
      <c r="D3057" s="1" t="s">
        <v>4790</v>
      </c>
      <c r="E3057" s="1" t="s">
        <v>86</v>
      </c>
      <c r="F3057" s="1" t="s">
        <v>25</v>
      </c>
      <c r="G3057" s="1" t="s">
        <v>120</v>
      </c>
      <c r="H3057" s="1" t="s">
        <v>121</v>
      </c>
      <c r="I3057">
        <v>3</v>
      </c>
      <c r="J3057">
        <v>2800</v>
      </c>
      <c r="K3057" s="7">
        <v>0.2</v>
      </c>
      <c r="L3057">
        <v>6720</v>
      </c>
      <c r="M3057">
        <v>960.76</v>
      </c>
      <c r="N3057" s="7">
        <f>IFERROR(Sales_Data[[#This Row],[Profit]]/Sales_Data[[#This Row],[Sales]],0)</f>
        <v>0.14297023809523809</v>
      </c>
      <c r="O3057" s="7" t="str">
        <f>TEXT(Sales_Data[[#This Row],[Order_Date]],"mmm")</f>
        <v>Nov</v>
      </c>
      <c r="P3057" s="9" t="str">
        <f>TEXT(Sales_Data[[#This Row],[Order_Date]],"yyyy")</f>
        <v>2025</v>
      </c>
      <c r="Q3057" s="9" t="str">
        <f t="shared" si="47"/>
        <v>Existing</v>
      </c>
      <c r="R3057" s="1" t="s">
        <v>73</v>
      </c>
    </row>
    <row r="3058" spans="1:18" x14ac:dyDescent="0.35">
      <c r="A3058" s="1" t="s">
        <v>6679</v>
      </c>
      <c r="B3058" s="2">
        <v>45974</v>
      </c>
      <c r="C3058" s="1" t="s">
        <v>4901</v>
      </c>
      <c r="D3058" s="1" t="s">
        <v>500</v>
      </c>
      <c r="E3058" s="1" t="s">
        <v>86</v>
      </c>
      <c r="F3058" s="1" t="s">
        <v>25</v>
      </c>
      <c r="G3058" s="1" t="s">
        <v>26</v>
      </c>
      <c r="H3058" s="1" t="s">
        <v>58</v>
      </c>
      <c r="I3058">
        <v>5</v>
      </c>
      <c r="J3058">
        <v>1400</v>
      </c>
      <c r="K3058" s="7">
        <v>0.15</v>
      </c>
      <c r="L3058">
        <v>5950</v>
      </c>
      <c r="M3058">
        <v>751.08</v>
      </c>
      <c r="N3058" s="7">
        <f>IFERROR(Sales_Data[[#This Row],[Profit]]/Sales_Data[[#This Row],[Sales]],0)</f>
        <v>0.12623193277310926</v>
      </c>
      <c r="O3058" s="7" t="str">
        <f>TEXT(Sales_Data[[#This Row],[Order_Date]],"mmm")</f>
        <v>Nov</v>
      </c>
      <c r="P3058" s="9" t="str">
        <f>TEXT(Sales_Data[[#This Row],[Order_Date]],"yyyy")</f>
        <v>2025</v>
      </c>
      <c r="Q3058" s="9" t="str">
        <f t="shared" si="47"/>
        <v>Existing</v>
      </c>
      <c r="R3058" s="1" t="s">
        <v>64</v>
      </c>
    </row>
    <row r="3059" spans="1:18" x14ac:dyDescent="0.35">
      <c r="A3059" s="1" t="s">
        <v>6680</v>
      </c>
      <c r="B3059" s="2">
        <v>45888</v>
      </c>
      <c r="C3059" s="1" t="s">
        <v>6681</v>
      </c>
      <c r="D3059" s="1" t="s">
        <v>432</v>
      </c>
      <c r="E3059" s="1" t="s">
        <v>56</v>
      </c>
      <c r="F3059" s="1" t="s">
        <v>57</v>
      </c>
      <c r="G3059" s="1" t="s">
        <v>18</v>
      </c>
      <c r="H3059" s="1" t="s">
        <v>292</v>
      </c>
      <c r="I3059">
        <v>1</v>
      </c>
      <c r="J3059">
        <v>500</v>
      </c>
      <c r="K3059" s="7">
        <v>0.1</v>
      </c>
      <c r="L3059">
        <v>450</v>
      </c>
      <c r="M3059">
        <v>85.57</v>
      </c>
      <c r="N3059" s="7">
        <f>IFERROR(Sales_Data[[#This Row],[Profit]]/Sales_Data[[#This Row],[Sales]],0)</f>
        <v>0.19015555555555555</v>
      </c>
      <c r="O3059" s="7" t="str">
        <f>TEXT(Sales_Data[[#This Row],[Order_Date]],"mmm")</f>
        <v>Aug</v>
      </c>
      <c r="P3059" s="9" t="str">
        <f>TEXT(Sales_Data[[#This Row],[Order_Date]],"yyyy")</f>
        <v>2025</v>
      </c>
      <c r="Q3059" s="9" t="str">
        <f t="shared" si="47"/>
        <v>New</v>
      </c>
      <c r="R3059" s="1" t="s">
        <v>64</v>
      </c>
    </row>
    <row r="3060" spans="1:18" x14ac:dyDescent="0.35">
      <c r="A3060" s="1" t="s">
        <v>6682</v>
      </c>
      <c r="B3060" s="2">
        <v>45840</v>
      </c>
      <c r="C3060" s="1" t="s">
        <v>1636</v>
      </c>
      <c r="D3060" s="1" t="s">
        <v>5863</v>
      </c>
      <c r="E3060" s="1" t="s">
        <v>71</v>
      </c>
      <c r="F3060" s="1" t="s">
        <v>33</v>
      </c>
      <c r="G3060" s="1" t="s">
        <v>26</v>
      </c>
      <c r="H3060" s="1" t="s">
        <v>58</v>
      </c>
      <c r="I3060">
        <v>1</v>
      </c>
      <c r="J3060">
        <v>1400</v>
      </c>
      <c r="K3060" s="7">
        <v>0.05</v>
      </c>
      <c r="L3060">
        <v>1330</v>
      </c>
      <c r="M3060">
        <v>239.11</v>
      </c>
      <c r="N3060" s="7">
        <f>IFERROR(Sales_Data[[#This Row],[Profit]]/Sales_Data[[#This Row],[Sales]],0)</f>
        <v>0.17978195488721804</v>
      </c>
      <c r="O3060" s="7" t="str">
        <f>TEXT(Sales_Data[[#This Row],[Order_Date]],"mmm")</f>
        <v>Jul</v>
      </c>
      <c r="P3060" s="9" t="str">
        <f>TEXT(Sales_Data[[#This Row],[Order_Date]],"yyyy")</f>
        <v>2025</v>
      </c>
      <c r="Q3060" s="9" t="str">
        <f t="shared" si="47"/>
        <v>New</v>
      </c>
      <c r="R3060" s="1" t="s">
        <v>20</v>
      </c>
    </row>
    <row r="3061" spans="1:18" x14ac:dyDescent="0.35">
      <c r="A3061" s="1" t="s">
        <v>6683</v>
      </c>
      <c r="B3061" s="2">
        <v>45975</v>
      </c>
      <c r="C3061" s="1" t="s">
        <v>4115</v>
      </c>
      <c r="D3061" s="1" t="s">
        <v>210</v>
      </c>
      <c r="E3061" s="1" t="s">
        <v>62</v>
      </c>
      <c r="F3061" s="1" t="s">
        <v>41</v>
      </c>
      <c r="G3061" s="1" t="s">
        <v>42</v>
      </c>
      <c r="H3061" s="1" t="s">
        <v>47</v>
      </c>
      <c r="I3061">
        <v>5</v>
      </c>
      <c r="J3061">
        <v>55000</v>
      </c>
      <c r="K3061" s="7">
        <v>0</v>
      </c>
      <c r="L3061">
        <v>275000</v>
      </c>
      <c r="M3061">
        <v>64306.09</v>
      </c>
      <c r="N3061" s="7">
        <f>IFERROR(Sales_Data[[#This Row],[Profit]]/Sales_Data[[#This Row],[Sales]],0)</f>
        <v>0.23384032727272727</v>
      </c>
      <c r="O3061" s="7" t="str">
        <f>TEXT(Sales_Data[[#This Row],[Order_Date]],"mmm")</f>
        <v>Nov</v>
      </c>
      <c r="P3061" s="9" t="str">
        <f>TEXT(Sales_Data[[#This Row],[Order_Date]],"yyyy")</f>
        <v>2025</v>
      </c>
      <c r="Q3061" s="9" t="str">
        <f t="shared" si="47"/>
        <v>Existing</v>
      </c>
      <c r="R3061" s="1" t="s">
        <v>73</v>
      </c>
    </row>
    <row r="3062" spans="1:18" x14ac:dyDescent="0.35">
      <c r="A3062" s="1" t="s">
        <v>6684</v>
      </c>
      <c r="B3062" s="2">
        <v>45992</v>
      </c>
      <c r="C3062" s="1" t="s">
        <v>2440</v>
      </c>
      <c r="D3062" s="1" t="s">
        <v>796</v>
      </c>
      <c r="E3062" s="1" t="s">
        <v>81</v>
      </c>
      <c r="F3062" s="1" t="s">
        <v>33</v>
      </c>
      <c r="G3062" s="1" t="s">
        <v>120</v>
      </c>
      <c r="H3062" s="1" t="s">
        <v>217</v>
      </c>
      <c r="I3062">
        <v>5</v>
      </c>
      <c r="J3062">
        <v>3200</v>
      </c>
      <c r="K3062" s="7">
        <v>0.05</v>
      </c>
      <c r="L3062">
        <v>15200</v>
      </c>
      <c r="M3062">
        <v>2538.9899999999998</v>
      </c>
      <c r="N3062" s="7">
        <f>IFERROR(Sales_Data[[#This Row],[Profit]]/Sales_Data[[#This Row],[Sales]],0)</f>
        <v>0.16703881578947366</v>
      </c>
      <c r="O3062" s="7" t="str">
        <f>TEXT(Sales_Data[[#This Row],[Order_Date]],"mmm")</f>
        <v>Dec</v>
      </c>
      <c r="P3062" s="9" t="str">
        <f>TEXT(Sales_Data[[#This Row],[Order_Date]],"yyyy")</f>
        <v>2025</v>
      </c>
      <c r="Q3062" s="9" t="str">
        <f t="shared" si="47"/>
        <v>Existing</v>
      </c>
      <c r="R3062" s="1" t="s">
        <v>28</v>
      </c>
    </row>
    <row r="3063" spans="1:18" x14ac:dyDescent="0.35">
      <c r="A3063" s="1" t="s">
        <v>6685</v>
      </c>
      <c r="B3063" s="2">
        <v>46001</v>
      </c>
      <c r="C3063" s="1" t="s">
        <v>4425</v>
      </c>
      <c r="D3063" s="1" t="s">
        <v>6686</v>
      </c>
      <c r="E3063" s="1" t="s">
        <v>17</v>
      </c>
      <c r="F3063" s="1" t="s">
        <v>17</v>
      </c>
      <c r="G3063" s="1" t="s">
        <v>120</v>
      </c>
      <c r="H3063" s="1" t="s">
        <v>143</v>
      </c>
      <c r="I3063">
        <v>4</v>
      </c>
      <c r="J3063">
        <v>1800</v>
      </c>
      <c r="K3063" s="7">
        <v>0.05</v>
      </c>
      <c r="L3063">
        <v>6840</v>
      </c>
      <c r="M3063">
        <v>693.08</v>
      </c>
      <c r="N3063" s="7">
        <f>IFERROR(Sales_Data[[#This Row],[Profit]]/Sales_Data[[#This Row],[Sales]],0)</f>
        <v>0.10132748538011696</v>
      </c>
      <c r="O3063" s="7" t="str">
        <f>TEXT(Sales_Data[[#This Row],[Order_Date]],"mmm")</f>
        <v>Dec</v>
      </c>
      <c r="P3063" s="9" t="str">
        <f>TEXT(Sales_Data[[#This Row],[Order_Date]],"yyyy")</f>
        <v>2025</v>
      </c>
      <c r="Q3063" s="9" t="str">
        <f t="shared" si="47"/>
        <v>Existing</v>
      </c>
      <c r="R3063" s="1" t="s">
        <v>73</v>
      </c>
    </row>
    <row r="3064" spans="1:18" x14ac:dyDescent="0.35">
      <c r="A3064" s="1" t="s">
        <v>6687</v>
      </c>
      <c r="B3064" s="2">
        <v>45912</v>
      </c>
      <c r="C3064" s="1" t="s">
        <v>1851</v>
      </c>
      <c r="D3064" s="1" t="s">
        <v>1783</v>
      </c>
      <c r="E3064" s="1" t="s">
        <v>111</v>
      </c>
      <c r="F3064" s="1" t="s">
        <v>33</v>
      </c>
      <c r="G3064" s="1" t="s">
        <v>120</v>
      </c>
      <c r="H3064" s="1" t="s">
        <v>217</v>
      </c>
      <c r="I3064">
        <v>5</v>
      </c>
      <c r="J3064">
        <v>3200</v>
      </c>
      <c r="K3064" s="7">
        <v>0</v>
      </c>
      <c r="L3064">
        <v>16000</v>
      </c>
      <c r="M3064">
        <v>3014.71</v>
      </c>
      <c r="N3064" s="7">
        <f>IFERROR(Sales_Data[[#This Row],[Profit]]/Sales_Data[[#This Row],[Sales]],0)</f>
        <v>0.188419375</v>
      </c>
      <c r="O3064" s="7" t="str">
        <f>TEXT(Sales_Data[[#This Row],[Order_Date]],"mmm")</f>
        <v>Sep</v>
      </c>
      <c r="P3064" s="9" t="str">
        <f>TEXT(Sales_Data[[#This Row],[Order_Date]],"yyyy")</f>
        <v>2025</v>
      </c>
      <c r="Q3064" s="9" t="str">
        <f t="shared" si="47"/>
        <v>Existing</v>
      </c>
      <c r="R3064" s="1" t="s">
        <v>64</v>
      </c>
    </row>
    <row r="3065" spans="1:18" x14ac:dyDescent="0.35">
      <c r="A3065" s="1" t="s">
        <v>6688</v>
      </c>
      <c r="B3065" s="2">
        <v>45727</v>
      </c>
      <c r="C3065" s="1" t="s">
        <v>5888</v>
      </c>
      <c r="D3065" s="1" t="s">
        <v>2183</v>
      </c>
      <c r="E3065" s="1" t="s">
        <v>56</v>
      </c>
      <c r="F3065" s="1" t="s">
        <v>57</v>
      </c>
      <c r="G3065" s="1" t="s">
        <v>18</v>
      </c>
      <c r="H3065" s="1" t="s">
        <v>292</v>
      </c>
      <c r="I3065">
        <v>4</v>
      </c>
      <c r="J3065">
        <v>500</v>
      </c>
      <c r="K3065" s="7">
        <v>0</v>
      </c>
      <c r="L3065">
        <v>2000</v>
      </c>
      <c r="M3065">
        <v>419.36</v>
      </c>
      <c r="N3065" s="7">
        <f>IFERROR(Sales_Data[[#This Row],[Profit]]/Sales_Data[[#This Row],[Sales]],0)</f>
        <v>0.20968000000000001</v>
      </c>
      <c r="O3065" s="7" t="str">
        <f>TEXT(Sales_Data[[#This Row],[Order_Date]],"mmm")</f>
        <v>Mar</v>
      </c>
      <c r="P3065" s="9" t="str">
        <f>TEXT(Sales_Data[[#This Row],[Order_Date]],"yyyy")</f>
        <v>2025</v>
      </c>
      <c r="Q3065" s="9" t="str">
        <f t="shared" si="47"/>
        <v>Existing</v>
      </c>
      <c r="R3065" s="1" t="s">
        <v>28</v>
      </c>
    </row>
    <row r="3066" spans="1:18" x14ac:dyDescent="0.35">
      <c r="A3066" s="1" t="s">
        <v>6689</v>
      </c>
      <c r="B3066" s="2">
        <v>45872</v>
      </c>
      <c r="C3066" s="1" t="s">
        <v>5425</v>
      </c>
      <c r="D3066" s="1" t="s">
        <v>3891</v>
      </c>
      <c r="E3066" s="1" t="s">
        <v>62</v>
      </c>
      <c r="F3066" s="1" t="s">
        <v>41</v>
      </c>
      <c r="G3066" s="1" t="s">
        <v>34</v>
      </c>
      <c r="H3066" s="1" t="s">
        <v>77</v>
      </c>
      <c r="I3066">
        <v>2</v>
      </c>
      <c r="J3066">
        <v>22000</v>
      </c>
      <c r="K3066" s="7">
        <v>0.2</v>
      </c>
      <c r="L3066">
        <v>35200</v>
      </c>
      <c r="M3066">
        <v>3259.1</v>
      </c>
      <c r="N3066" s="7">
        <f>IFERROR(Sales_Data[[#This Row],[Profit]]/Sales_Data[[#This Row],[Sales]],0)</f>
        <v>9.2588068181818181E-2</v>
      </c>
      <c r="O3066" s="7" t="str">
        <f>TEXT(Sales_Data[[#This Row],[Order_Date]],"mmm")</f>
        <v>Aug</v>
      </c>
      <c r="P3066" s="9" t="str">
        <f>TEXT(Sales_Data[[#This Row],[Order_Date]],"yyyy")</f>
        <v>2025</v>
      </c>
      <c r="Q3066" s="9" t="str">
        <f t="shared" si="47"/>
        <v>Existing</v>
      </c>
      <c r="R3066" s="1" t="s">
        <v>64</v>
      </c>
    </row>
    <row r="3067" spans="1:18" x14ac:dyDescent="0.35">
      <c r="A3067" s="1" t="s">
        <v>6690</v>
      </c>
      <c r="B3067" s="2">
        <v>45898</v>
      </c>
      <c r="C3067" s="1" t="s">
        <v>3457</v>
      </c>
      <c r="D3067" s="1" t="s">
        <v>2273</v>
      </c>
      <c r="E3067" s="1" t="s">
        <v>71</v>
      </c>
      <c r="F3067" s="1" t="s">
        <v>33</v>
      </c>
      <c r="G3067" s="1" t="s">
        <v>34</v>
      </c>
      <c r="H3067" s="1" t="s">
        <v>153</v>
      </c>
      <c r="I3067">
        <v>4</v>
      </c>
      <c r="J3067">
        <v>7000</v>
      </c>
      <c r="K3067" s="7">
        <v>0.1</v>
      </c>
      <c r="L3067">
        <v>25200</v>
      </c>
      <c r="M3067">
        <v>5478.26</v>
      </c>
      <c r="N3067" s="7">
        <f>IFERROR(Sales_Data[[#This Row],[Profit]]/Sales_Data[[#This Row],[Sales]],0)</f>
        <v>0.21739126984126986</v>
      </c>
      <c r="O3067" s="7" t="str">
        <f>TEXT(Sales_Data[[#This Row],[Order_Date]],"mmm")</f>
        <v>Aug</v>
      </c>
      <c r="P3067" s="9" t="str">
        <f>TEXT(Sales_Data[[#This Row],[Order_Date]],"yyyy")</f>
        <v>2025</v>
      </c>
      <c r="Q3067" s="9" t="str">
        <f t="shared" si="47"/>
        <v>Existing</v>
      </c>
      <c r="R3067" s="1" t="s">
        <v>36</v>
      </c>
    </row>
    <row r="3068" spans="1:18" x14ac:dyDescent="0.35">
      <c r="A3068" s="1" t="s">
        <v>6691</v>
      </c>
      <c r="B3068" s="2">
        <v>45715</v>
      </c>
      <c r="C3068" s="1" t="s">
        <v>1883</v>
      </c>
      <c r="D3068" s="1" t="s">
        <v>6692</v>
      </c>
      <c r="E3068" s="1" t="s">
        <v>17</v>
      </c>
      <c r="F3068" s="1" t="s">
        <v>17</v>
      </c>
      <c r="G3068" s="1" t="s">
        <v>42</v>
      </c>
      <c r="H3068" s="1" t="s">
        <v>63</v>
      </c>
      <c r="I3068">
        <v>5</v>
      </c>
      <c r="J3068">
        <v>4500</v>
      </c>
      <c r="K3068" s="7">
        <v>0.1</v>
      </c>
      <c r="L3068">
        <v>20250</v>
      </c>
      <c r="M3068">
        <v>4274.6400000000003</v>
      </c>
      <c r="N3068" s="7">
        <f>IFERROR(Sales_Data[[#This Row],[Profit]]/Sales_Data[[#This Row],[Sales]],0)</f>
        <v>0.21109333333333336</v>
      </c>
      <c r="O3068" s="7" t="str">
        <f>TEXT(Sales_Data[[#This Row],[Order_Date]],"mmm")</f>
        <v>Feb</v>
      </c>
      <c r="P3068" s="9" t="str">
        <f>TEXT(Sales_Data[[#This Row],[Order_Date]],"yyyy")</f>
        <v>2025</v>
      </c>
      <c r="Q3068" s="9" t="str">
        <f t="shared" si="47"/>
        <v>Existing</v>
      </c>
      <c r="R3068" s="1" t="s">
        <v>20</v>
      </c>
    </row>
    <row r="3069" spans="1:18" x14ac:dyDescent="0.35">
      <c r="A3069" s="1" t="s">
        <v>6693</v>
      </c>
      <c r="B3069" s="2">
        <v>45918</v>
      </c>
      <c r="C3069" s="1" t="s">
        <v>6694</v>
      </c>
      <c r="D3069" s="1" t="s">
        <v>3426</v>
      </c>
      <c r="E3069" s="1" t="s">
        <v>86</v>
      </c>
      <c r="F3069" s="1" t="s">
        <v>25</v>
      </c>
      <c r="G3069" s="1" t="s">
        <v>120</v>
      </c>
      <c r="H3069" s="1" t="s">
        <v>143</v>
      </c>
      <c r="I3069">
        <v>5</v>
      </c>
      <c r="J3069">
        <v>1800</v>
      </c>
      <c r="K3069" s="7">
        <v>0.05</v>
      </c>
      <c r="L3069">
        <v>8550</v>
      </c>
      <c r="M3069">
        <v>1599.42</v>
      </c>
      <c r="N3069" s="7">
        <f>IFERROR(Sales_Data[[#This Row],[Profit]]/Sales_Data[[#This Row],[Sales]],0)</f>
        <v>0.18706666666666669</v>
      </c>
      <c r="O3069" s="7" t="str">
        <f>TEXT(Sales_Data[[#This Row],[Order_Date]],"mmm")</f>
        <v>Sep</v>
      </c>
      <c r="P3069" s="9" t="str">
        <f>TEXT(Sales_Data[[#This Row],[Order_Date]],"yyyy")</f>
        <v>2025</v>
      </c>
      <c r="Q3069" s="9" t="str">
        <f t="shared" si="47"/>
        <v>Existing</v>
      </c>
      <c r="R3069" s="1" t="s">
        <v>73</v>
      </c>
    </row>
    <row r="3070" spans="1:18" x14ac:dyDescent="0.35">
      <c r="A3070" s="1" t="s">
        <v>6695</v>
      </c>
      <c r="B3070" s="2">
        <v>45742</v>
      </c>
      <c r="C3070" s="1" t="s">
        <v>4771</v>
      </c>
      <c r="D3070" s="1" t="s">
        <v>6696</v>
      </c>
      <c r="E3070" s="1" t="s">
        <v>51</v>
      </c>
      <c r="F3070" s="1" t="s">
        <v>52</v>
      </c>
      <c r="G3070" s="1" t="s">
        <v>34</v>
      </c>
      <c r="H3070" s="1" t="s">
        <v>77</v>
      </c>
      <c r="I3070">
        <v>1</v>
      </c>
      <c r="J3070">
        <v>22000</v>
      </c>
      <c r="K3070" s="7">
        <v>0.05</v>
      </c>
      <c r="L3070">
        <v>20900</v>
      </c>
      <c r="M3070">
        <v>2465.7199999999998</v>
      </c>
      <c r="N3070" s="7">
        <f>IFERROR(Sales_Data[[#This Row],[Profit]]/Sales_Data[[#This Row],[Sales]],0)</f>
        <v>0.11797703349282296</v>
      </c>
      <c r="O3070" s="7" t="str">
        <f>TEXT(Sales_Data[[#This Row],[Order_Date]],"mmm")</f>
        <v>Mar</v>
      </c>
      <c r="P3070" s="9" t="str">
        <f>TEXT(Sales_Data[[#This Row],[Order_Date]],"yyyy")</f>
        <v>2025</v>
      </c>
      <c r="Q3070" s="9" t="str">
        <f t="shared" si="47"/>
        <v>New</v>
      </c>
      <c r="R3070" s="1" t="s">
        <v>36</v>
      </c>
    </row>
    <row r="3071" spans="1:18" x14ac:dyDescent="0.35">
      <c r="A3071" s="1" t="s">
        <v>6697</v>
      </c>
      <c r="B3071" s="2">
        <v>45699</v>
      </c>
      <c r="C3071" s="1" t="s">
        <v>1408</v>
      </c>
      <c r="D3071" s="1" t="s">
        <v>5101</v>
      </c>
      <c r="E3071" s="1" t="s">
        <v>40</v>
      </c>
      <c r="F3071" s="1" t="s">
        <v>41</v>
      </c>
      <c r="G3071" s="1" t="s">
        <v>18</v>
      </c>
      <c r="H3071" s="1" t="s">
        <v>292</v>
      </c>
      <c r="I3071">
        <v>5</v>
      </c>
      <c r="J3071">
        <v>500</v>
      </c>
      <c r="K3071" s="7">
        <v>0.1</v>
      </c>
      <c r="L3071">
        <v>2250</v>
      </c>
      <c r="M3071">
        <v>339.2</v>
      </c>
      <c r="N3071" s="7">
        <f>IFERROR(Sales_Data[[#This Row],[Profit]]/Sales_Data[[#This Row],[Sales]],0)</f>
        <v>0.15075555555555556</v>
      </c>
      <c r="O3071" s="7" t="str">
        <f>TEXT(Sales_Data[[#This Row],[Order_Date]],"mmm")</f>
        <v>Feb</v>
      </c>
      <c r="P3071" s="9" t="str">
        <f>TEXT(Sales_Data[[#This Row],[Order_Date]],"yyyy")</f>
        <v>2025</v>
      </c>
      <c r="Q3071" s="9" t="str">
        <f t="shared" si="47"/>
        <v>Existing</v>
      </c>
      <c r="R3071" s="1" t="s">
        <v>36</v>
      </c>
    </row>
    <row r="3072" spans="1:18" x14ac:dyDescent="0.35">
      <c r="A3072" s="1" t="s">
        <v>6698</v>
      </c>
      <c r="B3072" s="2">
        <v>45673</v>
      </c>
      <c r="C3072" s="1" t="s">
        <v>3516</v>
      </c>
      <c r="D3072" s="1" t="s">
        <v>1570</v>
      </c>
      <c r="E3072" s="1" t="s">
        <v>86</v>
      </c>
      <c r="F3072" s="1" t="s">
        <v>25</v>
      </c>
      <c r="G3072" s="1" t="s">
        <v>26</v>
      </c>
      <c r="H3072" s="1" t="s">
        <v>58</v>
      </c>
      <c r="I3072">
        <v>1</v>
      </c>
      <c r="J3072">
        <v>1400</v>
      </c>
      <c r="K3072" s="7">
        <v>0.2</v>
      </c>
      <c r="L3072">
        <v>1120</v>
      </c>
      <c r="M3072">
        <v>208.24</v>
      </c>
      <c r="N3072" s="7">
        <f>IFERROR(Sales_Data[[#This Row],[Profit]]/Sales_Data[[#This Row],[Sales]],0)</f>
        <v>0.18592857142857144</v>
      </c>
      <c r="O3072" s="7" t="str">
        <f>TEXT(Sales_Data[[#This Row],[Order_Date]],"mmm")</f>
        <v>Jan</v>
      </c>
      <c r="P3072" s="9" t="str">
        <f>TEXT(Sales_Data[[#This Row],[Order_Date]],"yyyy")</f>
        <v>2025</v>
      </c>
      <c r="Q3072" s="9" t="str">
        <f t="shared" si="47"/>
        <v>New</v>
      </c>
      <c r="R3072" s="1" t="s">
        <v>36</v>
      </c>
    </row>
    <row r="3073" spans="1:18" x14ac:dyDescent="0.35">
      <c r="A3073" s="1" t="s">
        <v>6699</v>
      </c>
      <c r="B3073" s="2">
        <v>45778</v>
      </c>
      <c r="C3073" s="1" t="s">
        <v>6700</v>
      </c>
      <c r="D3073" s="1" t="s">
        <v>6498</v>
      </c>
      <c r="E3073" s="1" t="s">
        <v>32</v>
      </c>
      <c r="F3073" s="1" t="s">
        <v>33</v>
      </c>
      <c r="G3073" s="1" t="s">
        <v>42</v>
      </c>
      <c r="H3073" s="1" t="s">
        <v>112</v>
      </c>
      <c r="I3073">
        <v>3</v>
      </c>
      <c r="J3073">
        <v>2500</v>
      </c>
      <c r="K3073" s="7">
        <v>0.1</v>
      </c>
      <c r="L3073">
        <v>6750</v>
      </c>
      <c r="M3073">
        <v>967.43</v>
      </c>
      <c r="N3073" s="7">
        <f>IFERROR(Sales_Data[[#This Row],[Profit]]/Sales_Data[[#This Row],[Sales]],0)</f>
        <v>0.14332296296296296</v>
      </c>
      <c r="O3073" s="7" t="str">
        <f>TEXT(Sales_Data[[#This Row],[Order_Date]],"mmm")</f>
        <v>May</v>
      </c>
      <c r="P3073" s="9" t="str">
        <f>TEXT(Sales_Data[[#This Row],[Order_Date]],"yyyy")</f>
        <v>2025</v>
      </c>
      <c r="Q3073" s="9" t="str">
        <f t="shared" si="47"/>
        <v>Existing</v>
      </c>
      <c r="R3073" s="1" t="s">
        <v>36</v>
      </c>
    </row>
    <row r="3074" spans="1:18" x14ac:dyDescent="0.35">
      <c r="A3074" s="1" t="s">
        <v>6701</v>
      </c>
      <c r="B3074" s="2">
        <v>45792</v>
      </c>
      <c r="C3074" s="1" t="s">
        <v>6702</v>
      </c>
      <c r="D3074" s="1" t="s">
        <v>896</v>
      </c>
      <c r="E3074" s="1" t="s">
        <v>32</v>
      </c>
      <c r="F3074" s="1" t="s">
        <v>33</v>
      </c>
      <c r="G3074" s="1" t="s">
        <v>42</v>
      </c>
      <c r="H3074" s="1" t="s">
        <v>43</v>
      </c>
      <c r="I3074">
        <v>5</v>
      </c>
      <c r="J3074">
        <v>18000</v>
      </c>
      <c r="K3074" s="7">
        <v>0.1</v>
      </c>
      <c r="L3074">
        <v>81000</v>
      </c>
      <c r="M3074">
        <v>13985.32</v>
      </c>
      <c r="N3074" s="7">
        <f>IFERROR(Sales_Data[[#This Row],[Profit]]/Sales_Data[[#This Row],[Sales]],0)</f>
        <v>0.17265827160493827</v>
      </c>
      <c r="O3074" s="7" t="str">
        <f>TEXT(Sales_Data[[#This Row],[Order_Date]],"mmm")</f>
        <v>May</v>
      </c>
      <c r="P3074" s="9" t="str">
        <f>TEXT(Sales_Data[[#This Row],[Order_Date]],"yyyy")</f>
        <v>2025</v>
      </c>
      <c r="Q3074" s="9" t="str">
        <f t="shared" ref="Q3074:Q3137" si="48">IF(I3074&gt;1,"Existing","New")</f>
        <v>Existing</v>
      </c>
      <c r="R3074" s="1" t="s">
        <v>28</v>
      </c>
    </row>
    <row r="3075" spans="1:18" x14ac:dyDescent="0.35">
      <c r="A3075" s="1" t="s">
        <v>6703</v>
      </c>
      <c r="B3075" s="2">
        <v>45748</v>
      </c>
      <c r="C3075" s="1" t="s">
        <v>6580</v>
      </c>
      <c r="D3075" s="1" t="s">
        <v>6704</v>
      </c>
      <c r="E3075" s="1" t="s">
        <v>24</v>
      </c>
      <c r="F3075" s="1" t="s">
        <v>25</v>
      </c>
      <c r="G3075" s="1" t="s">
        <v>26</v>
      </c>
      <c r="H3075" s="1" t="s">
        <v>58</v>
      </c>
      <c r="I3075">
        <v>2</v>
      </c>
      <c r="J3075">
        <v>1400</v>
      </c>
      <c r="K3075" s="7">
        <v>0.1</v>
      </c>
      <c r="L3075">
        <v>2520</v>
      </c>
      <c r="M3075">
        <v>216.66</v>
      </c>
      <c r="N3075" s="7">
        <f>IFERROR(Sales_Data[[#This Row],[Profit]]/Sales_Data[[#This Row],[Sales]],0)</f>
        <v>8.597619047619047E-2</v>
      </c>
      <c r="O3075" s="7" t="str">
        <f>TEXT(Sales_Data[[#This Row],[Order_Date]],"mmm")</f>
        <v>Apr</v>
      </c>
      <c r="P3075" s="9" t="str">
        <f>TEXT(Sales_Data[[#This Row],[Order_Date]],"yyyy")</f>
        <v>2025</v>
      </c>
      <c r="Q3075" s="9" t="str">
        <f t="shared" si="48"/>
        <v>Existing</v>
      </c>
      <c r="R3075" s="1" t="s">
        <v>64</v>
      </c>
    </row>
    <row r="3076" spans="1:18" x14ac:dyDescent="0.35">
      <c r="A3076" s="1" t="s">
        <v>6705</v>
      </c>
      <c r="B3076" s="2">
        <v>45921</v>
      </c>
      <c r="C3076" s="1" t="s">
        <v>6706</v>
      </c>
      <c r="D3076" s="1" t="s">
        <v>1603</v>
      </c>
      <c r="E3076" s="1" t="s">
        <v>81</v>
      </c>
      <c r="F3076" s="1" t="s">
        <v>33</v>
      </c>
      <c r="G3076" s="1" t="s">
        <v>26</v>
      </c>
      <c r="H3076" s="1" t="s">
        <v>58</v>
      </c>
      <c r="I3076">
        <v>1</v>
      </c>
      <c r="J3076">
        <v>1400</v>
      </c>
      <c r="K3076" s="7">
        <v>0.05</v>
      </c>
      <c r="L3076">
        <v>1330</v>
      </c>
      <c r="M3076">
        <v>156.77000000000001</v>
      </c>
      <c r="N3076" s="7">
        <f>IFERROR(Sales_Data[[#This Row],[Profit]]/Sales_Data[[#This Row],[Sales]],0)</f>
        <v>0.11787218045112782</v>
      </c>
      <c r="O3076" s="7" t="str">
        <f>TEXT(Sales_Data[[#This Row],[Order_Date]],"mmm")</f>
        <v>Sep</v>
      </c>
      <c r="P3076" s="9" t="str">
        <f>TEXT(Sales_Data[[#This Row],[Order_Date]],"yyyy")</f>
        <v>2025</v>
      </c>
      <c r="Q3076" s="9" t="str">
        <f t="shared" si="48"/>
        <v>New</v>
      </c>
      <c r="R3076" s="1" t="s">
        <v>20</v>
      </c>
    </row>
    <row r="3077" spans="1:18" x14ac:dyDescent="0.35">
      <c r="A3077" s="1" t="s">
        <v>6707</v>
      </c>
      <c r="B3077" s="2">
        <v>45690</v>
      </c>
      <c r="C3077" s="1" t="s">
        <v>6567</v>
      </c>
      <c r="D3077" s="1" t="s">
        <v>6708</v>
      </c>
      <c r="E3077" s="1" t="s">
        <v>40</v>
      </c>
      <c r="F3077" s="1" t="s">
        <v>41</v>
      </c>
      <c r="G3077" s="1" t="s">
        <v>18</v>
      </c>
      <c r="H3077" s="1" t="s">
        <v>19</v>
      </c>
      <c r="I3077">
        <v>2</v>
      </c>
      <c r="J3077">
        <v>700</v>
      </c>
      <c r="K3077" s="7">
        <v>0.15</v>
      </c>
      <c r="L3077">
        <v>1190</v>
      </c>
      <c r="M3077">
        <v>151.24</v>
      </c>
      <c r="N3077" s="7">
        <f>IFERROR(Sales_Data[[#This Row],[Profit]]/Sales_Data[[#This Row],[Sales]],0)</f>
        <v>0.12709243697478992</v>
      </c>
      <c r="O3077" s="7" t="str">
        <f>TEXT(Sales_Data[[#This Row],[Order_Date]],"mmm")</f>
        <v>Feb</v>
      </c>
      <c r="P3077" s="9" t="str">
        <f>TEXT(Sales_Data[[#This Row],[Order_Date]],"yyyy")</f>
        <v>2025</v>
      </c>
      <c r="Q3077" s="9" t="str">
        <f t="shared" si="48"/>
        <v>Existing</v>
      </c>
      <c r="R3077" s="1" t="s">
        <v>73</v>
      </c>
    </row>
    <row r="3078" spans="1:18" x14ac:dyDescent="0.35">
      <c r="A3078" s="1" t="s">
        <v>6709</v>
      </c>
      <c r="B3078" s="2">
        <v>45725</v>
      </c>
      <c r="C3078" s="1" t="s">
        <v>4992</v>
      </c>
      <c r="D3078" s="1" t="s">
        <v>6710</v>
      </c>
      <c r="E3078" s="1" t="s">
        <v>135</v>
      </c>
      <c r="F3078" s="1" t="s">
        <v>136</v>
      </c>
      <c r="G3078" s="1" t="s">
        <v>120</v>
      </c>
      <c r="H3078" s="1" t="s">
        <v>121</v>
      </c>
      <c r="I3078">
        <v>5</v>
      </c>
      <c r="J3078">
        <v>2800</v>
      </c>
      <c r="K3078" s="7">
        <v>0.05</v>
      </c>
      <c r="L3078">
        <v>13300</v>
      </c>
      <c r="M3078">
        <v>2833.51</v>
      </c>
      <c r="N3078" s="7">
        <f>IFERROR(Sales_Data[[#This Row],[Profit]]/Sales_Data[[#This Row],[Sales]],0)</f>
        <v>0.21304586466165415</v>
      </c>
      <c r="O3078" s="7" t="str">
        <f>TEXT(Sales_Data[[#This Row],[Order_Date]],"mmm")</f>
        <v>Mar</v>
      </c>
      <c r="P3078" s="9" t="str">
        <f>TEXT(Sales_Data[[#This Row],[Order_Date]],"yyyy")</f>
        <v>2025</v>
      </c>
      <c r="Q3078" s="9" t="str">
        <f t="shared" si="48"/>
        <v>Existing</v>
      </c>
      <c r="R3078" s="1" t="s">
        <v>20</v>
      </c>
    </row>
    <row r="3079" spans="1:18" x14ac:dyDescent="0.35">
      <c r="A3079" s="1" t="s">
        <v>6711</v>
      </c>
      <c r="B3079" s="2">
        <v>45696</v>
      </c>
      <c r="C3079" s="1" t="s">
        <v>691</v>
      </c>
      <c r="D3079" s="1" t="s">
        <v>6633</v>
      </c>
      <c r="E3079" s="1" t="s">
        <v>40</v>
      </c>
      <c r="F3079" s="1" t="s">
        <v>41</v>
      </c>
      <c r="G3079" s="1" t="s">
        <v>34</v>
      </c>
      <c r="H3079" s="1" t="s">
        <v>77</v>
      </c>
      <c r="I3079">
        <v>1</v>
      </c>
      <c r="J3079">
        <v>22000</v>
      </c>
      <c r="K3079" s="7">
        <v>0.15</v>
      </c>
      <c r="L3079">
        <v>18700</v>
      </c>
      <c r="M3079">
        <v>1833.91</v>
      </c>
      <c r="N3079" s="7">
        <f>IFERROR(Sales_Data[[#This Row],[Profit]]/Sales_Data[[#This Row],[Sales]],0)</f>
        <v>9.8070053475935837E-2</v>
      </c>
      <c r="O3079" s="7" t="str">
        <f>TEXT(Sales_Data[[#This Row],[Order_Date]],"mmm")</f>
        <v>Feb</v>
      </c>
      <c r="P3079" s="9" t="str">
        <f>TEXT(Sales_Data[[#This Row],[Order_Date]],"yyyy")</f>
        <v>2025</v>
      </c>
      <c r="Q3079" s="9" t="str">
        <f t="shared" si="48"/>
        <v>New</v>
      </c>
      <c r="R3079" s="1" t="s">
        <v>36</v>
      </c>
    </row>
    <row r="3080" spans="1:18" x14ac:dyDescent="0.35">
      <c r="A3080" s="1" t="s">
        <v>6712</v>
      </c>
      <c r="B3080" s="2">
        <v>45953</v>
      </c>
      <c r="C3080" s="1" t="s">
        <v>1579</v>
      </c>
      <c r="D3080" s="1" t="s">
        <v>184</v>
      </c>
      <c r="E3080" s="1" t="s">
        <v>71</v>
      </c>
      <c r="F3080" s="1" t="s">
        <v>33</v>
      </c>
      <c r="G3080" s="1" t="s">
        <v>34</v>
      </c>
      <c r="H3080" s="1" t="s">
        <v>77</v>
      </c>
      <c r="I3080">
        <v>4</v>
      </c>
      <c r="J3080">
        <v>22000</v>
      </c>
      <c r="K3080" s="7">
        <v>0.1</v>
      </c>
      <c r="L3080">
        <v>79200</v>
      </c>
      <c r="M3080">
        <v>19572.810000000001</v>
      </c>
      <c r="N3080" s="7">
        <f>IFERROR(Sales_Data[[#This Row],[Profit]]/Sales_Data[[#This Row],[Sales]],0)</f>
        <v>0.24713143939393942</v>
      </c>
      <c r="O3080" s="7" t="str">
        <f>TEXT(Sales_Data[[#This Row],[Order_Date]],"mmm")</f>
        <v>Oct</v>
      </c>
      <c r="P3080" s="9" t="str">
        <f>TEXT(Sales_Data[[#This Row],[Order_Date]],"yyyy")</f>
        <v>2025</v>
      </c>
      <c r="Q3080" s="9" t="str">
        <f t="shared" si="48"/>
        <v>Existing</v>
      </c>
      <c r="R3080" s="1" t="s">
        <v>64</v>
      </c>
    </row>
    <row r="3081" spans="1:18" x14ac:dyDescent="0.35">
      <c r="A3081" s="1" t="s">
        <v>6713</v>
      </c>
      <c r="B3081" s="2">
        <v>45711</v>
      </c>
      <c r="C3081" s="1" t="s">
        <v>2422</v>
      </c>
      <c r="D3081" s="1" t="s">
        <v>164</v>
      </c>
      <c r="E3081" s="1" t="s">
        <v>81</v>
      </c>
      <c r="F3081" s="1" t="s">
        <v>33</v>
      </c>
      <c r="G3081" s="1" t="s">
        <v>120</v>
      </c>
      <c r="H3081" s="1" t="s">
        <v>217</v>
      </c>
      <c r="I3081">
        <v>5</v>
      </c>
      <c r="J3081">
        <v>3200</v>
      </c>
      <c r="K3081" s="7">
        <v>0</v>
      </c>
      <c r="L3081">
        <v>16000</v>
      </c>
      <c r="M3081">
        <v>2035.96</v>
      </c>
      <c r="N3081" s="7">
        <f>IFERROR(Sales_Data[[#This Row],[Profit]]/Sales_Data[[#This Row],[Sales]],0)</f>
        <v>0.12724750000000001</v>
      </c>
      <c r="O3081" s="7" t="str">
        <f>TEXT(Sales_Data[[#This Row],[Order_Date]],"mmm")</f>
        <v>Feb</v>
      </c>
      <c r="P3081" s="9" t="str">
        <f>TEXT(Sales_Data[[#This Row],[Order_Date]],"yyyy")</f>
        <v>2025</v>
      </c>
      <c r="Q3081" s="9" t="str">
        <f t="shared" si="48"/>
        <v>Existing</v>
      </c>
      <c r="R3081" s="1" t="s">
        <v>36</v>
      </c>
    </row>
    <row r="3082" spans="1:18" x14ac:dyDescent="0.35">
      <c r="A3082" s="1" t="s">
        <v>6714</v>
      </c>
      <c r="B3082" s="2">
        <v>45957</v>
      </c>
      <c r="C3082" s="1" t="s">
        <v>3667</v>
      </c>
      <c r="D3082" s="1" t="s">
        <v>5281</v>
      </c>
      <c r="E3082" s="1" t="s">
        <v>160</v>
      </c>
      <c r="F3082" s="1" t="s">
        <v>161</v>
      </c>
      <c r="G3082" s="1" t="s">
        <v>18</v>
      </c>
      <c r="H3082" s="1" t="s">
        <v>19</v>
      </c>
      <c r="I3082">
        <v>1</v>
      </c>
      <c r="J3082">
        <v>700</v>
      </c>
      <c r="K3082" s="7">
        <v>0</v>
      </c>
      <c r="L3082">
        <v>700</v>
      </c>
      <c r="M3082">
        <v>96.11</v>
      </c>
      <c r="N3082" s="7">
        <f>IFERROR(Sales_Data[[#This Row],[Profit]]/Sales_Data[[#This Row],[Sales]],0)</f>
        <v>0.13730000000000001</v>
      </c>
      <c r="O3082" s="7" t="str">
        <f>TEXT(Sales_Data[[#This Row],[Order_Date]],"mmm")</f>
        <v>Oct</v>
      </c>
      <c r="P3082" s="9" t="str">
        <f>TEXT(Sales_Data[[#This Row],[Order_Date]],"yyyy")</f>
        <v>2025</v>
      </c>
      <c r="Q3082" s="9" t="str">
        <f t="shared" si="48"/>
        <v>New</v>
      </c>
      <c r="R3082" s="1" t="s">
        <v>36</v>
      </c>
    </row>
    <row r="3083" spans="1:18" x14ac:dyDescent="0.35">
      <c r="A3083" s="1" t="s">
        <v>6715</v>
      </c>
      <c r="B3083" s="2">
        <v>45983</v>
      </c>
      <c r="C3083" s="1" t="s">
        <v>1020</v>
      </c>
      <c r="D3083" s="1" t="s">
        <v>6716</v>
      </c>
      <c r="E3083" s="1" t="s">
        <v>86</v>
      </c>
      <c r="F3083" s="1" t="s">
        <v>25</v>
      </c>
      <c r="G3083" s="1" t="s">
        <v>120</v>
      </c>
      <c r="H3083" s="1" t="s">
        <v>121</v>
      </c>
      <c r="I3083">
        <v>3</v>
      </c>
      <c r="J3083">
        <v>2800</v>
      </c>
      <c r="K3083" s="7">
        <v>0.1</v>
      </c>
      <c r="L3083">
        <v>7560</v>
      </c>
      <c r="M3083">
        <v>790.34</v>
      </c>
      <c r="N3083" s="7">
        <f>IFERROR(Sales_Data[[#This Row],[Profit]]/Sales_Data[[#This Row],[Sales]],0)</f>
        <v>0.10454232804232805</v>
      </c>
      <c r="O3083" s="7" t="str">
        <f>TEXT(Sales_Data[[#This Row],[Order_Date]],"mmm")</f>
        <v>Nov</v>
      </c>
      <c r="P3083" s="9" t="str">
        <f>TEXT(Sales_Data[[#This Row],[Order_Date]],"yyyy")</f>
        <v>2025</v>
      </c>
      <c r="Q3083" s="9" t="str">
        <f t="shared" si="48"/>
        <v>Existing</v>
      </c>
      <c r="R3083" s="1" t="s">
        <v>36</v>
      </c>
    </row>
    <row r="3084" spans="1:18" x14ac:dyDescent="0.35">
      <c r="A3084" s="1" t="s">
        <v>6717</v>
      </c>
      <c r="B3084" s="2">
        <v>45762</v>
      </c>
      <c r="C3084" s="1" t="s">
        <v>762</v>
      </c>
      <c r="D3084" s="1" t="s">
        <v>6718</v>
      </c>
      <c r="E3084" s="1" t="s">
        <v>86</v>
      </c>
      <c r="F3084" s="1" t="s">
        <v>25</v>
      </c>
      <c r="G3084" s="1" t="s">
        <v>34</v>
      </c>
      <c r="H3084" s="1" t="s">
        <v>153</v>
      </c>
      <c r="I3084">
        <v>2</v>
      </c>
      <c r="J3084">
        <v>7000</v>
      </c>
      <c r="K3084" s="7">
        <v>0</v>
      </c>
      <c r="L3084">
        <v>14000</v>
      </c>
      <c r="M3084">
        <v>1590.83</v>
      </c>
      <c r="N3084" s="7">
        <f>IFERROR(Sales_Data[[#This Row],[Profit]]/Sales_Data[[#This Row],[Sales]],0)</f>
        <v>0.11363071428571428</v>
      </c>
      <c r="O3084" s="7" t="str">
        <f>TEXT(Sales_Data[[#This Row],[Order_Date]],"mmm")</f>
        <v>Apr</v>
      </c>
      <c r="P3084" s="9" t="str">
        <f>TEXT(Sales_Data[[#This Row],[Order_Date]],"yyyy")</f>
        <v>2025</v>
      </c>
      <c r="Q3084" s="9" t="str">
        <f t="shared" si="48"/>
        <v>Existing</v>
      </c>
      <c r="R3084" s="1" t="s">
        <v>20</v>
      </c>
    </row>
    <row r="3085" spans="1:18" x14ac:dyDescent="0.35">
      <c r="A3085" s="1" t="s">
        <v>6719</v>
      </c>
      <c r="B3085" s="2">
        <v>45663</v>
      </c>
      <c r="C3085" s="1" t="s">
        <v>3956</v>
      </c>
      <c r="D3085" s="1" t="s">
        <v>6720</v>
      </c>
      <c r="E3085" s="1" t="s">
        <v>135</v>
      </c>
      <c r="F3085" s="1" t="s">
        <v>136</v>
      </c>
      <c r="G3085" s="1" t="s">
        <v>42</v>
      </c>
      <c r="H3085" s="1" t="s">
        <v>43</v>
      </c>
      <c r="I3085">
        <v>2</v>
      </c>
      <c r="J3085">
        <v>18000</v>
      </c>
      <c r="K3085" s="7">
        <v>0.1</v>
      </c>
      <c r="L3085">
        <v>32400</v>
      </c>
      <c r="M3085">
        <v>3227.7</v>
      </c>
      <c r="N3085" s="7">
        <f>IFERROR(Sales_Data[[#This Row],[Profit]]/Sales_Data[[#This Row],[Sales]],0)</f>
        <v>9.9620370370370359E-2</v>
      </c>
      <c r="O3085" s="7" t="str">
        <f>TEXT(Sales_Data[[#This Row],[Order_Date]],"mmm")</f>
        <v>Jan</v>
      </c>
      <c r="P3085" s="9" t="str">
        <f>TEXT(Sales_Data[[#This Row],[Order_Date]],"yyyy")</f>
        <v>2025</v>
      </c>
      <c r="Q3085" s="9" t="str">
        <f t="shared" si="48"/>
        <v>Existing</v>
      </c>
      <c r="R3085" s="1" t="s">
        <v>73</v>
      </c>
    </row>
    <row r="3086" spans="1:18" x14ac:dyDescent="0.35">
      <c r="A3086" s="1" t="s">
        <v>6721</v>
      </c>
      <c r="B3086" s="2">
        <v>45824</v>
      </c>
      <c r="C3086" s="1" t="s">
        <v>6549</v>
      </c>
      <c r="D3086" s="1" t="s">
        <v>6722</v>
      </c>
      <c r="E3086" s="1" t="s">
        <v>111</v>
      </c>
      <c r="F3086" s="1" t="s">
        <v>33</v>
      </c>
      <c r="G3086" s="1" t="s">
        <v>120</v>
      </c>
      <c r="H3086" s="1" t="s">
        <v>121</v>
      </c>
      <c r="I3086">
        <v>2</v>
      </c>
      <c r="J3086">
        <v>2800</v>
      </c>
      <c r="K3086" s="7">
        <v>0</v>
      </c>
      <c r="L3086">
        <v>5600</v>
      </c>
      <c r="M3086">
        <v>1279.55</v>
      </c>
      <c r="N3086" s="7">
        <f>IFERROR(Sales_Data[[#This Row],[Profit]]/Sales_Data[[#This Row],[Sales]],0)</f>
        <v>0.22849107142857142</v>
      </c>
      <c r="O3086" s="7" t="str">
        <f>TEXT(Sales_Data[[#This Row],[Order_Date]],"mmm")</f>
        <v>Jun</v>
      </c>
      <c r="P3086" s="9" t="str">
        <f>TEXT(Sales_Data[[#This Row],[Order_Date]],"yyyy")</f>
        <v>2025</v>
      </c>
      <c r="Q3086" s="9" t="str">
        <f t="shared" si="48"/>
        <v>Existing</v>
      </c>
      <c r="R3086" s="1" t="s">
        <v>64</v>
      </c>
    </row>
    <row r="3087" spans="1:18" x14ac:dyDescent="0.35">
      <c r="A3087" s="1" t="s">
        <v>6723</v>
      </c>
      <c r="B3087" s="2">
        <v>45888</v>
      </c>
      <c r="C3087" s="1" t="s">
        <v>5496</v>
      </c>
      <c r="D3087" s="1" t="s">
        <v>829</v>
      </c>
      <c r="E3087" s="1" t="s">
        <v>135</v>
      </c>
      <c r="F3087" s="1" t="s">
        <v>136</v>
      </c>
      <c r="G3087" s="1" t="s">
        <v>120</v>
      </c>
      <c r="H3087" s="1" t="s">
        <v>146</v>
      </c>
      <c r="I3087">
        <v>1</v>
      </c>
      <c r="J3087">
        <v>800</v>
      </c>
      <c r="K3087" s="7">
        <v>0.15</v>
      </c>
      <c r="L3087">
        <v>680</v>
      </c>
      <c r="M3087">
        <v>108.64</v>
      </c>
      <c r="N3087" s="7">
        <f>IFERROR(Sales_Data[[#This Row],[Profit]]/Sales_Data[[#This Row],[Sales]],0)</f>
        <v>0.15976470588235295</v>
      </c>
      <c r="O3087" s="7" t="str">
        <f>TEXT(Sales_Data[[#This Row],[Order_Date]],"mmm")</f>
        <v>Aug</v>
      </c>
      <c r="P3087" s="9" t="str">
        <f>TEXT(Sales_Data[[#This Row],[Order_Date]],"yyyy")</f>
        <v>2025</v>
      </c>
      <c r="Q3087" s="9" t="str">
        <f t="shared" si="48"/>
        <v>New</v>
      </c>
      <c r="R3087" s="1" t="s">
        <v>20</v>
      </c>
    </row>
    <row r="3088" spans="1:18" x14ac:dyDescent="0.35">
      <c r="A3088" s="1" t="s">
        <v>6724</v>
      </c>
      <c r="B3088" s="2">
        <v>45900</v>
      </c>
      <c r="C3088" s="1" t="s">
        <v>362</v>
      </c>
      <c r="D3088" s="1" t="s">
        <v>4693</v>
      </c>
      <c r="E3088" s="1" t="s">
        <v>17</v>
      </c>
      <c r="F3088" s="1" t="s">
        <v>17</v>
      </c>
      <c r="G3088" s="1" t="s">
        <v>26</v>
      </c>
      <c r="H3088" s="1" t="s">
        <v>27</v>
      </c>
      <c r="I3088">
        <v>5</v>
      </c>
      <c r="J3088">
        <v>1200</v>
      </c>
      <c r="K3088" s="7">
        <v>0.1</v>
      </c>
      <c r="L3088">
        <v>5400</v>
      </c>
      <c r="M3088">
        <v>938.71</v>
      </c>
      <c r="N3088" s="7">
        <f>IFERROR(Sales_Data[[#This Row],[Profit]]/Sales_Data[[#This Row],[Sales]],0)</f>
        <v>0.1738351851851852</v>
      </c>
      <c r="O3088" s="7" t="str">
        <f>TEXT(Sales_Data[[#This Row],[Order_Date]],"mmm")</f>
        <v>Aug</v>
      </c>
      <c r="P3088" s="9" t="str">
        <f>TEXT(Sales_Data[[#This Row],[Order_Date]],"yyyy")</f>
        <v>2025</v>
      </c>
      <c r="Q3088" s="9" t="str">
        <f t="shared" si="48"/>
        <v>Existing</v>
      </c>
      <c r="R3088" s="1" t="s">
        <v>28</v>
      </c>
    </row>
    <row r="3089" spans="1:18" x14ac:dyDescent="0.35">
      <c r="A3089" s="1" t="s">
        <v>6725</v>
      </c>
      <c r="B3089" s="2">
        <v>45690</v>
      </c>
      <c r="C3089" s="1" t="s">
        <v>680</v>
      </c>
      <c r="D3089" s="1" t="s">
        <v>6505</v>
      </c>
      <c r="E3089" s="1" t="s">
        <v>81</v>
      </c>
      <c r="F3089" s="1" t="s">
        <v>33</v>
      </c>
      <c r="G3089" s="1" t="s">
        <v>26</v>
      </c>
      <c r="H3089" s="1" t="s">
        <v>27</v>
      </c>
      <c r="I3089">
        <v>4</v>
      </c>
      <c r="J3089">
        <v>1200</v>
      </c>
      <c r="K3089" s="7">
        <v>0.05</v>
      </c>
      <c r="L3089">
        <v>4560</v>
      </c>
      <c r="M3089">
        <v>1079.05</v>
      </c>
      <c r="N3089" s="7">
        <f>IFERROR(Sales_Data[[#This Row],[Profit]]/Sales_Data[[#This Row],[Sales]],0)</f>
        <v>0.23663377192982454</v>
      </c>
      <c r="O3089" s="7" t="str">
        <f>TEXT(Sales_Data[[#This Row],[Order_Date]],"mmm")</f>
        <v>Feb</v>
      </c>
      <c r="P3089" s="9" t="str">
        <f>TEXT(Sales_Data[[#This Row],[Order_Date]],"yyyy")</f>
        <v>2025</v>
      </c>
      <c r="Q3089" s="9" t="str">
        <f t="shared" si="48"/>
        <v>Existing</v>
      </c>
      <c r="R3089" s="1" t="s">
        <v>28</v>
      </c>
    </row>
    <row r="3090" spans="1:18" x14ac:dyDescent="0.35">
      <c r="A3090" s="1" t="s">
        <v>6726</v>
      </c>
      <c r="B3090" s="2">
        <v>45949</v>
      </c>
      <c r="C3090" s="1" t="s">
        <v>6727</v>
      </c>
      <c r="D3090" s="1" t="s">
        <v>6728</v>
      </c>
      <c r="E3090" s="1" t="s">
        <v>111</v>
      </c>
      <c r="F3090" s="1" t="s">
        <v>33</v>
      </c>
      <c r="G3090" s="1" t="s">
        <v>18</v>
      </c>
      <c r="H3090" s="1" t="s">
        <v>19</v>
      </c>
      <c r="I3090">
        <v>2</v>
      </c>
      <c r="J3090">
        <v>700</v>
      </c>
      <c r="K3090" s="7">
        <v>0.1</v>
      </c>
      <c r="L3090">
        <v>1260</v>
      </c>
      <c r="M3090">
        <v>271.06</v>
      </c>
      <c r="N3090" s="7">
        <f>IFERROR(Sales_Data[[#This Row],[Profit]]/Sales_Data[[#This Row],[Sales]],0)</f>
        <v>0.21512698412698414</v>
      </c>
      <c r="O3090" s="7" t="str">
        <f>TEXT(Sales_Data[[#This Row],[Order_Date]],"mmm")</f>
        <v>Oct</v>
      </c>
      <c r="P3090" s="9" t="str">
        <f>TEXT(Sales_Data[[#This Row],[Order_Date]],"yyyy")</f>
        <v>2025</v>
      </c>
      <c r="Q3090" s="9" t="str">
        <f t="shared" si="48"/>
        <v>Existing</v>
      </c>
      <c r="R3090" s="1" t="s">
        <v>36</v>
      </c>
    </row>
    <row r="3091" spans="1:18" x14ac:dyDescent="0.35">
      <c r="A3091" s="1" t="s">
        <v>6729</v>
      </c>
      <c r="B3091" s="2">
        <v>45762</v>
      </c>
      <c r="C3091" s="1" t="s">
        <v>6730</v>
      </c>
      <c r="D3091" s="1" t="s">
        <v>6731</v>
      </c>
      <c r="E3091" s="1" t="s">
        <v>32</v>
      </c>
      <c r="F3091" s="1" t="s">
        <v>33</v>
      </c>
      <c r="G3091" s="1" t="s">
        <v>26</v>
      </c>
      <c r="H3091" s="1" t="s">
        <v>128</v>
      </c>
      <c r="I3091">
        <v>5</v>
      </c>
      <c r="J3091">
        <v>900</v>
      </c>
      <c r="K3091" s="7">
        <v>0.1</v>
      </c>
      <c r="L3091">
        <v>4050</v>
      </c>
      <c r="M3091">
        <v>664.51</v>
      </c>
      <c r="N3091" s="7">
        <f>IFERROR(Sales_Data[[#This Row],[Profit]]/Sales_Data[[#This Row],[Sales]],0)</f>
        <v>0.16407654320987655</v>
      </c>
      <c r="O3091" s="7" t="str">
        <f>TEXT(Sales_Data[[#This Row],[Order_Date]],"mmm")</f>
        <v>Apr</v>
      </c>
      <c r="P3091" s="9" t="str">
        <f>TEXT(Sales_Data[[#This Row],[Order_Date]],"yyyy")</f>
        <v>2025</v>
      </c>
      <c r="Q3091" s="9" t="str">
        <f t="shared" si="48"/>
        <v>Existing</v>
      </c>
      <c r="R3091" s="1" t="s">
        <v>36</v>
      </c>
    </row>
    <row r="3092" spans="1:18" x14ac:dyDescent="0.35">
      <c r="A3092" s="1" t="s">
        <v>6732</v>
      </c>
      <c r="B3092" s="2">
        <v>45906</v>
      </c>
      <c r="C3092" s="1" t="s">
        <v>6733</v>
      </c>
      <c r="D3092" s="1" t="s">
        <v>1708</v>
      </c>
      <c r="E3092" s="1" t="s">
        <v>86</v>
      </c>
      <c r="F3092" s="1" t="s">
        <v>25</v>
      </c>
      <c r="G3092" s="1" t="s">
        <v>42</v>
      </c>
      <c r="H3092" s="1" t="s">
        <v>112</v>
      </c>
      <c r="I3092">
        <v>3</v>
      </c>
      <c r="J3092">
        <v>2500</v>
      </c>
      <c r="K3092" s="7">
        <v>0.1</v>
      </c>
      <c r="L3092">
        <v>6750</v>
      </c>
      <c r="M3092">
        <v>979.66</v>
      </c>
      <c r="N3092" s="7">
        <f>IFERROR(Sales_Data[[#This Row],[Profit]]/Sales_Data[[#This Row],[Sales]],0)</f>
        <v>0.1451348148148148</v>
      </c>
      <c r="O3092" s="7" t="str">
        <f>TEXT(Sales_Data[[#This Row],[Order_Date]],"mmm")</f>
        <v>Sep</v>
      </c>
      <c r="P3092" s="9" t="str">
        <f>TEXT(Sales_Data[[#This Row],[Order_Date]],"yyyy")</f>
        <v>2025</v>
      </c>
      <c r="Q3092" s="9" t="str">
        <f t="shared" si="48"/>
        <v>Existing</v>
      </c>
      <c r="R3092" s="1" t="s">
        <v>28</v>
      </c>
    </row>
    <row r="3093" spans="1:18" x14ac:dyDescent="0.35">
      <c r="A3093" s="1" t="s">
        <v>6734</v>
      </c>
      <c r="B3093" s="2">
        <v>45794</v>
      </c>
      <c r="C3093" s="1" t="s">
        <v>1819</v>
      </c>
      <c r="D3093" s="1" t="s">
        <v>6735</v>
      </c>
      <c r="E3093" s="1" t="s">
        <v>71</v>
      </c>
      <c r="F3093" s="1" t="s">
        <v>33</v>
      </c>
      <c r="G3093" s="1" t="s">
        <v>26</v>
      </c>
      <c r="H3093" s="1" t="s">
        <v>27</v>
      </c>
      <c r="I3093">
        <v>5</v>
      </c>
      <c r="J3093">
        <v>1200</v>
      </c>
      <c r="K3093" s="7">
        <v>0.1</v>
      </c>
      <c r="L3093">
        <v>5400</v>
      </c>
      <c r="M3093">
        <v>873.29</v>
      </c>
      <c r="N3093" s="7">
        <f>IFERROR(Sales_Data[[#This Row],[Profit]]/Sales_Data[[#This Row],[Sales]],0)</f>
        <v>0.16172037037037038</v>
      </c>
      <c r="O3093" s="7" t="str">
        <f>TEXT(Sales_Data[[#This Row],[Order_Date]],"mmm")</f>
        <v>May</v>
      </c>
      <c r="P3093" s="9" t="str">
        <f>TEXT(Sales_Data[[#This Row],[Order_Date]],"yyyy")</f>
        <v>2025</v>
      </c>
      <c r="Q3093" s="9" t="str">
        <f t="shared" si="48"/>
        <v>Existing</v>
      </c>
      <c r="R3093" s="1" t="s">
        <v>20</v>
      </c>
    </row>
    <row r="3094" spans="1:18" x14ac:dyDescent="0.35">
      <c r="A3094" s="1" t="s">
        <v>6736</v>
      </c>
      <c r="B3094" s="2">
        <v>45777</v>
      </c>
      <c r="C3094" s="1" t="s">
        <v>201</v>
      </c>
      <c r="D3094" s="1" t="s">
        <v>6737</v>
      </c>
      <c r="E3094" s="1" t="s">
        <v>56</v>
      </c>
      <c r="F3094" s="1" t="s">
        <v>57</v>
      </c>
      <c r="G3094" s="1" t="s">
        <v>34</v>
      </c>
      <c r="H3094" s="1" t="s">
        <v>35</v>
      </c>
      <c r="I3094">
        <v>5</v>
      </c>
      <c r="J3094">
        <v>9000</v>
      </c>
      <c r="K3094" s="7">
        <v>0.1</v>
      </c>
      <c r="L3094">
        <v>40500</v>
      </c>
      <c r="M3094">
        <v>6600.54</v>
      </c>
      <c r="N3094" s="7">
        <f>IFERROR(Sales_Data[[#This Row],[Profit]]/Sales_Data[[#This Row],[Sales]],0)</f>
        <v>0.16297629629629629</v>
      </c>
      <c r="O3094" s="7" t="str">
        <f>TEXT(Sales_Data[[#This Row],[Order_Date]],"mmm")</f>
        <v>Apr</v>
      </c>
      <c r="P3094" s="9" t="str">
        <f>TEXT(Sales_Data[[#This Row],[Order_Date]],"yyyy")</f>
        <v>2025</v>
      </c>
      <c r="Q3094" s="9" t="str">
        <f t="shared" si="48"/>
        <v>Existing</v>
      </c>
      <c r="R3094" s="1" t="s">
        <v>28</v>
      </c>
    </row>
    <row r="3095" spans="1:18" x14ac:dyDescent="0.35">
      <c r="A3095" s="1" t="s">
        <v>6738</v>
      </c>
      <c r="B3095" s="2">
        <v>45682</v>
      </c>
      <c r="C3095" s="1" t="s">
        <v>4040</v>
      </c>
      <c r="D3095" s="1" t="s">
        <v>6739</v>
      </c>
      <c r="E3095" s="1" t="s">
        <v>160</v>
      </c>
      <c r="F3095" s="1" t="s">
        <v>161</v>
      </c>
      <c r="G3095" s="1" t="s">
        <v>120</v>
      </c>
      <c r="H3095" s="1" t="s">
        <v>217</v>
      </c>
      <c r="I3095">
        <v>2</v>
      </c>
      <c r="J3095">
        <v>3200</v>
      </c>
      <c r="K3095" s="7">
        <v>0</v>
      </c>
      <c r="L3095">
        <v>6400</v>
      </c>
      <c r="M3095">
        <v>1113.48</v>
      </c>
      <c r="N3095" s="7">
        <f>IFERROR(Sales_Data[[#This Row],[Profit]]/Sales_Data[[#This Row],[Sales]],0)</f>
        <v>0.17398125</v>
      </c>
      <c r="O3095" s="7" t="str">
        <f>TEXT(Sales_Data[[#This Row],[Order_Date]],"mmm")</f>
        <v>Jan</v>
      </c>
      <c r="P3095" s="9" t="str">
        <f>TEXT(Sales_Data[[#This Row],[Order_Date]],"yyyy")</f>
        <v>2025</v>
      </c>
      <c r="Q3095" s="9" t="str">
        <f t="shared" si="48"/>
        <v>Existing</v>
      </c>
      <c r="R3095" s="1" t="s">
        <v>36</v>
      </c>
    </row>
    <row r="3096" spans="1:18" x14ac:dyDescent="0.35">
      <c r="A3096" s="1" t="s">
        <v>6740</v>
      </c>
      <c r="B3096" s="2">
        <v>45772</v>
      </c>
      <c r="C3096" s="1" t="s">
        <v>6741</v>
      </c>
      <c r="D3096" s="1" t="s">
        <v>5427</v>
      </c>
      <c r="E3096" s="1" t="s">
        <v>56</v>
      </c>
      <c r="F3096" s="1" t="s">
        <v>57</v>
      </c>
      <c r="G3096" s="1" t="s">
        <v>42</v>
      </c>
      <c r="H3096" s="1" t="s">
        <v>47</v>
      </c>
      <c r="I3096">
        <v>2</v>
      </c>
      <c r="J3096">
        <v>55000</v>
      </c>
      <c r="K3096" s="7">
        <v>0</v>
      </c>
      <c r="L3096">
        <v>110000</v>
      </c>
      <c r="M3096">
        <v>10259.61</v>
      </c>
      <c r="N3096" s="7">
        <f>IFERROR(Sales_Data[[#This Row],[Profit]]/Sales_Data[[#This Row],[Sales]],0)</f>
        <v>9.3269181818181821E-2</v>
      </c>
      <c r="O3096" s="7" t="str">
        <f>TEXT(Sales_Data[[#This Row],[Order_Date]],"mmm")</f>
        <v>Apr</v>
      </c>
      <c r="P3096" s="9" t="str">
        <f>TEXT(Sales_Data[[#This Row],[Order_Date]],"yyyy")</f>
        <v>2025</v>
      </c>
      <c r="Q3096" s="9" t="str">
        <f t="shared" si="48"/>
        <v>Existing</v>
      </c>
      <c r="R3096" s="1" t="s">
        <v>20</v>
      </c>
    </row>
    <row r="3097" spans="1:18" x14ac:dyDescent="0.35">
      <c r="A3097" s="1" t="s">
        <v>6742</v>
      </c>
      <c r="B3097" s="2">
        <v>45668</v>
      </c>
      <c r="C3097" s="1" t="s">
        <v>3330</v>
      </c>
      <c r="D3097" s="1" t="s">
        <v>5859</v>
      </c>
      <c r="E3097" s="1" t="s">
        <v>106</v>
      </c>
      <c r="F3097" s="1" t="s">
        <v>33</v>
      </c>
      <c r="G3097" s="1" t="s">
        <v>26</v>
      </c>
      <c r="H3097" s="1" t="s">
        <v>58</v>
      </c>
      <c r="I3097">
        <v>3</v>
      </c>
      <c r="J3097">
        <v>1400</v>
      </c>
      <c r="K3097" s="7">
        <v>0.15</v>
      </c>
      <c r="L3097">
        <v>3570</v>
      </c>
      <c r="M3097">
        <v>777.79</v>
      </c>
      <c r="N3097" s="7">
        <f>IFERROR(Sales_Data[[#This Row],[Profit]]/Sales_Data[[#This Row],[Sales]],0)</f>
        <v>0.21786834733893556</v>
      </c>
      <c r="O3097" s="7" t="str">
        <f>TEXT(Sales_Data[[#This Row],[Order_Date]],"mmm")</f>
        <v>Jan</v>
      </c>
      <c r="P3097" s="9" t="str">
        <f>TEXT(Sales_Data[[#This Row],[Order_Date]],"yyyy")</f>
        <v>2025</v>
      </c>
      <c r="Q3097" s="9" t="str">
        <f t="shared" si="48"/>
        <v>Existing</v>
      </c>
      <c r="R3097" s="1" t="s">
        <v>20</v>
      </c>
    </row>
    <row r="3098" spans="1:18" x14ac:dyDescent="0.35">
      <c r="A3098" s="1" t="s">
        <v>6743</v>
      </c>
      <c r="B3098" s="2">
        <v>45812</v>
      </c>
      <c r="C3098" s="1" t="s">
        <v>6744</v>
      </c>
      <c r="D3098" s="1" t="s">
        <v>5196</v>
      </c>
      <c r="E3098" s="1" t="s">
        <v>160</v>
      </c>
      <c r="F3098" s="1" t="s">
        <v>161</v>
      </c>
      <c r="G3098" s="1" t="s">
        <v>26</v>
      </c>
      <c r="H3098" s="1" t="s">
        <v>58</v>
      </c>
      <c r="I3098">
        <v>3</v>
      </c>
      <c r="J3098">
        <v>1400</v>
      </c>
      <c r="K3098" s="7">
        <v>0.05</v>
      </c>
      <c r="L3098">
        <v>3990</v>
      </c>
      <c r="M3098">
        <v>936.83</v>
      </c>
      <c r="N3098" s="7">
        <f>IFERROR(Sales_Data[[#This Row],[Profit]]/Sales_Data[[#This Row],[Sales]],0)</f>
        <v>0.23479448621553886</v>
      </c>
      <c r="O3098" s="7" t="str">
        <f>TEXT(Sales_Data[[#This Row],[Order_Date]],"mmm")</f>
        <v>Jun</v>
      </c>
      <c r="P3098" s="9" t="str">
        <f>TEXT(Sales_Data[[#This Row],[Order_Date]],"yyyy")</f>
        <v>2025</v>
      </c>
      <c r="Q3098" s="9" t="str">
        <f t="shared" si="48"/>
        <v>Existing</v>
      </c>
      <c r="R3098" s="1" t="s">
        <v>28</v>
      </c>
    </row>
    <row r="3099" spans="1:18" x14ac:dyDescent="0.35">
      <c r="A3099" s="1" t="s">
        <v>6745</v>
      </c>
      <c r="B3099" s="2">
        <v>45783</v>
      </c>
      <c r="C3099" s="1" t="s">
        <v>4280</v>
      </c>
      <c r="D3099" s="1" t="s">
        <v>1451</v>
      </c>
      <c r="E3099" s="1" t="s">
        <v>71</v>
      </c>
      <c r="F3099" s="1" t="s">
        <v>33</v>
      </c>
      <c r="G3099" s="1" t="s">
        <v>120</v>
      </c>
      <c r="H3099" s="1" t="s">
        <v>121</v>
      </c>
      <c r="I3099">
        <v>3</v>
      </c>
      <c r="J3099">
        <v>2800</v>
      </c>
      <c r="K3099" s="7">
        <v>0.1</v>
      </c>
      <c r="L3099">
        <v>7560</v>
      </c>
      <c r="M3099">
        <v>1320.76</v>
      </c>
      <c r="N3099" s="7">
        <f>IFERROR(Sales_Data[[#This Row],[Profit]]/Sales_Data[[#This Row],[Sales]],0)</f>
        <v>0.17470370370370369</v>
      </c>
      <c r="O3099" s="7" t="str">
        <f>TEXT(Sales_Data[[#This Row],[Order_Date]],"mmm")</f>
        <v>May</v>
      </c>
      <c r="P3099" s="9" t="str">
        <f>TEXT(Sales_Data[[#This Row],[Order_Date]],"yyyy")</f>
        <v>2025</v>
      </c>
      <c r="Q3099" s="9" t="str">
        <f t="shared" si="48"/>
        <v>Existing</v>
      </c>
      <c r="R3099" s="1" t="s">
        <v>20</v>
      </c>
    </row>
    <row r="3100" spans="1:18" x14ac:dyDescent="0.35">
      <c r="A3100" s="1" t="s">
        <v>6746</v>
      </c>
      <c r="B3100" s="2">
        <v>45665</v>
      </c>
      <c r="C3100" s="1" t="s">
        <v>6747</v>
      </c>
      <c r="D3100" s="1" t="s">
        <v>6748</v>
      </c>
      <c r="E3100" s="1" t="s">
        <v>17</v>
      </c>
      <c r="F3100" s="1" t="s">
        <v>17</v>
      </c>
      <c r="G3100" s="1" t="s">
        <v>26</v>
      </c>
      <c r="H3100" s="1" t="s">
        <v>82</v>
      </c>
      <c r="I3100">
        <v>4</v>
      </c>
      <c r="J3100">
        <v>450</v>
      </c>
      <c r="K3100" s="7">
        <v>0.05</v>
      </c>
      <c r="L3100">
        <v>1710</v>
      </c>
      <c r="M3100">
        <v>347.64</v>
      </c>
      <c r="N3100" s="7">
        <f>IFERROR(Sales_Data[[#This Row],[Profit]]/Sales_Data[[#This Row],[Sales]],0)</f>
        <v>0.20329824561403509</v>
      </c>
      <c r="O3100" s="7" t="str">
        <f>TEXT(Sales_Data[[#This Row],[Order_Date]],"mmm")</f>
        <v>Jan</v>
      </c>
      <c r="P3100" s="9" t="str">
        <f>TEXT(Sales_Data[[#This Row],[Order_Date]],"yyyy")</f>
        <v>2025</v>
      </c>
      <c r="Q3100" s="9" t="str">
        <f t="shared" si="48"/>
        <v>Existing</v>
      </c>
      <c r="R3100" s="1" t="s">
        <v>28</v>
      </c>
    </row>
    <row r="3101" spans="1:18" x14ac:dyDescent="0.35">
      <c r="A3101" s="1" t="s">
        <v>6749</v>
      </c>
      <c r="B3101" s="2">
        <v>45915</v>
      </c>
      <c r="C3101" s="1" t="s">
        <v>5848</v>
      </c>
      <c r="D3101" s="1" t="s">
        <v>1180</v>
      </c>
      <c r="E3101" s="1" t="s">
        <v>56</v>
      </c>
      <c r="F3101" s="1" t="s">
        <v>57</v>
      </c>
      <c r="G3101" s="1" t="s">
        <v>120</v>
      </c>
      <c r="H3101" s="1" t="s">
        <v>143</v>
      </c>
      <c r="I3101">
        <v>1</v>
      </c>
      <c r="J3101">
        <v>1800</v>
      </c>
      <c r="K3101" s="7">
        <v>0.1</v>
      </c>
      <c r="L3101">
        <v>1620</v>
      </c>
      <c r="M3101">
        <v>259.58</v>
      </c>
      <c r="N3101" s="7">
        <f>IFERROR(Sales_Data[[#This Row],[Profit]]/Sales_Data[[#This Row],[Sales]],0)</f>
        <v>0.16023456790123455</v>
      </c>
      <c r="O3101" s="7" t="str">
        <f>TEXT(Sales_Data[[#This Row],[Order_Date]],"mmm")</f>
        <v>Sep</v>
      </c>
      <c r="P3101" s="9" t="str">
        <f>TEXT(Sales_Data[[#This Row],[Order_Date]],"yyyy")</f>
        <v>2025</v>
      </c>
      <c r="Q3101" s="9" t="str">
        <f t="shared" si="48"/>
        <v>New</v>
      </c>
      <c r="R3101" s="1" t="s">
        <v>28</v>
      </c>
    </row>
    <row r="3102" spans="1:18" x14ac:dyDescent="0.35">
      <c r="A3102" s="1" t="s">
        <v>6750</v>
      </c>
      <c r="B3102" s="2">
        <v>45774</v>
      </c>
      <c r="C3102" s="1" t="s">
        <v>88</v>
      </c>
      <c r="D3102" s="1" t="s">
        <v>2990</v>
      </c>
      <c r="E3102" s="1" t="s">
        <v>56</v>
      </c>
      <c r="F3102" s="1" t="s">
        <v>57</v>
      </c>
      <c r="G3102" s="1" t="s">
        <v>34</v>
      </c>
      <c r="H3102" s="1" t="s">
        <v>107</v>
      </c>
      <c r="I3102">
        <v>5</v>
      </c>
      <c r="J3102">
        <v>6500</v>
      </c>
      <c r="K3102" s="7">
        <v>0.15</v>
      </c>
      <c r="L3102">
        <v>27625</v>
      </c>
      <c r="M3102">
        <v>3148.08</v>
      </c>
      <c r="N3102" s="7">
        <f>IFERROR(Sales_Data[[#This Row],[Profit]]/Sales_Data[[#This Row],[Sales]],0)</f>
        <v>0.11395764705882352</v>
      </c>
      <c r="O3102" s="7" t="str">
        <f>TEXT(Sales_Data[[#This Row],[Order_Date]],"mmm")</f>
        <v>Apr</v>
      </c>
      <c r="P3102" s="9" t="str">
        <f>TEXT(Sales_Data[[#This Row],[Order_Date]],"yyyy")</f>
        <v>2025</v>
      </c>
      <c r="Q3102" s="9" t="str">
        <f t="shared" si="48"/>
        <v>Existing</v>
      </c>
      <c r="R3102" s="1" t="s">
        <v>20</v>
      </c>
    </row>
    <row r="3103" spans="1:18" x14ac:dyDescent="0.35">
      <c r="A3103" s="1" t="s">
        <v>6751</v>
      </c>
      <c r="B3103" s="2">
        <v>45902</v>
      </c>
      <c r="C3103" s="1" t="s">
        <v>6752</v>
      </c>
      <c r="D3103" s="1" t="s">
        <v>6753</v>
      </c>
      <c r="E3103" s="1" t="s">
        <v>160</v>
      </c>
      <c r="F3103" s="1" t="s">
        <v>161</v>
      </c>
      <c r="G3103" s="1" t="s">
        <v>120</v>
      </c>
      <c r="H3103" s="1" t="s">
        <v>143</v>
      </c>
      <c r="I3103">
        <v>3</v>
      </c>
      <c r="J3103">
        <v>1800</v>
      </c>
      <c r="K3103" s="7">
        <v>0.05</v>
      </c>
      <c r="L3103">
        <v>5130</v>
      </c>
      <c r="M3103">
        <v>468.22</v>
      </c>
      <c r="N3103" s="7">
        <f>IFERROR(Sales_Data[[#This Row],[Profit]]/Sales_Data[[#This Row],[Sales]],0)</f>
        <v>9.1270955165692016E-2</v>
      </c>
      <c r="O3103" s="7" t="str">
        <f>TEXT(Sales_Data[[#This Row],[Order_Date]],"mmm")</f>
        <v>Sep</v>
      </c>
      <c r="P3103" s="9" t="str">
        <f>TEXT(Sales_Data[[#This Row],[Order_Date]],"yyyy")</f>
        <v>2025</v>
      </c>
      <c r="Q3103" s="9" t="str">
        <f t="shared" si="48"/>
        <v>Existing</v>
      </c>
      <c r="R3103" s="1" t="s">
        <v>20</v>
      </c>
    </row>
    <row r="3104" spans="1:18" x14ac:dyDescent="0.35">
      <c r="A3104" s="1" t="s">
        <v>6754</v>
      </c>
      <c r="B3104" s="2">
        <v>45960</v>
      </c>
      <c r="C3104" s="1" t="s">
        <v>6111</v>
      </c>
      <c r="D3104" s="1" t="s">
        <v>3979</v>
      </c>
      <c r="E3104" s="1" t="s">
        <v>40</v>
      </c>
      <c r="F3104" s="1" t="s">
        <v>41</v>
      </c>
      <c r="G3104" s="1" t="s">
        <v>42</v>
      </c>
      <c r="H3104" s="1" t="s">
        <v>43</v>
      </c>
      <c r="I3104">
        <v>4</v>
      </c>
      <c r="J3104">
        <v>18000</v>
      </c>
      <c r="K3104" s="7">
        <v>0</v>
      </c>
      <c r="L3104">
        <v>72000</v>
      </c>
      <c r="M3104">
        <v>9677.94</v>
      </c>
      <c r="N3104" s="7">
        <f>IFERROR(Sales_Data[[#This Row],[Profit]]/Sales_Data[[#This Row],[Sales]],0)</f>
        <v>0.13441583333333335</v>
      </c>
      <c r="O3104" s="7" t="str">
        <f>TEXT(Sales_Data[[#This Row],[Order_Date]],"mmm")</f>
        <v>Oct</v>
      </c>
      <c r="P3104" s="9" t="str">
        <f>TEXT(Sales_Data[[#This Row],[Order_Date]],"yyyy")</f>
        <v>2025</v>
      </c>
      <c r="Q3104" s="9" t="str">
        <f t="shared" si="48"/>
        <v>Existing</v>
      </c>
      <c r="R3104" s="1" t="s">
        <v>36</v>
      </c>
    </row>
    <row r="3105" spans="1:18" x14ac:dyDescent="0.35">
      <c r="A3105" s="1" t="s">
        <v>6755</v>
      </c>
      <c r="B3105" s="2">
        <v>45940</v>
      </c>
      <c r="C3105" s="1" t="s">
        <v>6154</v>
      </c>
      <c r="D3105" s="1" t="s">
        <v>6756</v>
      </c>
      <c r="E3105" s="1" t="s">
        <v>51</v>
      </c>
      <c r="F3105" s="1" t="s">
        <v>52</v>
      </c>
      <c r="G3105" s="1" t="s">
        <v>26</v>
      </c>
      <c r="H3105" s="1" t="s">
        <v>82</v>
      </c>
      <c r="I3105">
        <v>4</v>
      </c>
      <c r="J3105">
        <v>450</v>
      </c>
      <c r="K3105" s="7">
        <v>0.1</v>
      </c>
      <c r="L3105">
        <v>1620</v>
      </c>
      <c r="M3105">
        <v>284.76</v>
      </c>
      <c r="N3105" s="7">
        <f>IFERROR(Sales_Data[[#This Row],[Profit]]/Sales_Data[[#This Row],[Sales]],0)</f>
        <v>0.17577777777777778</v>
      </c>
      <c r="O3105" s="7" t="str">
        <f>TEXT(Sales_Data[[#This Row],[Order_Date]],"mmm")</f>
        <v>Oct</v>
      </c>
      <c r="P3105" s="9" t="str">
        <f>TEXT(Sales_Data[[#This Row],[Order_Date]],"yyyy")</f>
        <v>2025</v>
      </c>
      <c r="Q3105" s="9" t="str">
        <f t="shared" si="48"/>
        <v>Existing</v>
      </c>
      <c r="R3105" s="1" t="s">
        <v>20</v>
      </c>
    </row>
    <row r="3106" spans="1:18" x14ac:dyDescent="0.35">
      <c r="A3106" s="1" t="s">
        <v>6757</v>
      </c>
      <c r="B3106" s="2">
        <v>45830</v>
      </c>
      <c r="C3106" s="1" t="s">
        <v>5611</v>
      </c>
      <c r="D3106" s="1" t="s">
        <v>886</v>
      </c>
      <c r="E3106" s="1" t="s">
        <v>81</v>
      </c>
      <c r="F3106" s="1" t="s">
        <v>33</v>
      </c>
      <c r="G3106" s="1" t="s">
        <v>120</v>
      </c>
      <c r="H3106" s="1" t="s">
        <v>146</v>
      </c>
      <c r="I3106">
        <v>2</v>
      </c>
      <c r="J3106">
        <v>800</v>
      </c>
      <c r="K3106" s="7">
        <v>0.15</v>
      </c>
      <c r="L3106">
        <v>1360</v>
      </c>
      <c r="M3106">
        <v>191.02</v>
      </c>
      <c r="N3106" s="7">
        <f>IFERROR(Sales_Data[[#This Row],[Profit]]/Sales_Data[[#This Row],[Sales]],0)</f>
        <v>0.14045588235294118</v>
      </c>
      <c r="O3106" s="7" t="str">
        <f>TEXT(Sales_Data[[#This Row],[Order_Date]],"mmm")</f>
        <v>Jun</v>
      </c>
      <c r="P3106" s="9" t="str">
        <f>TEXT(Sales_Data[[#This Row],[Order_Date]],"yyyy")</f>
        <v>2025</v>
      </c>
      <c r="Q3106" s="9" t="str">
        <f t="shared" si="48"/>
        <v>Existing</v>
      </c>
      <c r="R3106" s="1" t="s">
        <v>36</v>
      </c>
    </row>
    <row r="3107" spans="1:18" x14ac:dyDescent="0.35">
      <c r="A3107" s="1" t="s">
        <v>6758</v>
      </c>
      <c r="B3107" s="2">
        <v>45877</v>
      </c>
      <c r="C3107" s="1" t="s">
        <v>4906</v>
      </c>
      <c r="D3107" s="1" t="s">
        <v>6759</v>
      </c>
      <c r="E3107" s="1" t="s">
        <v>71</v>
      </c>
      <c r="F3107" s="1" t="s">
        <v>33</v>
      </c>
      <c r="G3107" s="1" t="s">
        <v>120</v>
      </c>
      <c r="H3107" s="1" t="s">
        <v>121</v>
      </c>
      <c r="I3107">
        <v>1</v>
      </c>
      <c r="J3107">
        <v>2800</v>
      </c>
      <c r="K3107" s="7">
        <v>0</v>
      </c>
      <c r="L3107">
        <v>2800</v>
      </c>
      <c r="M3107">
        <v>371.66</v>
      </c>
      <c r="N3107" s="7">
        <f>IFERROR(Sales_Data[[#This Row],[Profit]]/Sales_Data[[#This Row],[Sales]],0)</f>
        <v>0.13273571428571429</v>
      </c>
      <c r="O3107" s="7" t="str">
        <f>TEXT(Sales_Data[[#This Row],[Order_Date]],"mmm")</f>
        <v>Aug</v>
      </c>
      <c r="P3107" s="9" t="str">
        <f>TEXT(Sales_Data[[#This Row],[Order_Date]],"yyyy")</f>
        <v>2025</v>
      </c>
      <c r="Q3107" s="9" t="str">
        <f t="shared" si="48"/>
        <v>New</v>
      </c>
      <c r="R3107" s="1" t="s">
        <v>28</v>
      </c>
    </row>
    <row r="3108" spans="1:18" x14ac:dyDescent="0.35">
      <c r="A3108" s="1" t="s">
        <v>6760</v>
      </c>
      <c r="B3108" s="2">
        <v>45779</v>
      </c>
      <c r="C3108" s="1" t="s">
        <v>995</v>
      </c>
      <c r="D3108" s="1" t="s">
        <v>6761</v>
      </c>
      <c r="E3108" s="1" t="s">
        <v>56</v>
      </c>
      <c r="F3108" s="1" t="s">
        <v>57</v>
      </c>
      <c r="G3108" s="1" t="s">
        <v>120</v>
      </c>
      <c r="H3108" s="1" t="s">
        <v>146</v>
      </c>
      <c r="I3108">
        <v>5</v>
      </c>
      <c r="J3108">
        <v>800</v>
      </c>
      <c r="K3108" s="7">
        <v>0</v>
      </c>
      <c r="L3108">
        <v>4000</v>
      </c>
      <c r="M3108">
        <v>716.07</v>
      </c>
      <c r="N3108" s="7">
        <f>IFERROR(Sales_Data[[#This Row],[Profit]]/Sales_Data[[#This Row],[Sales]],0)</f>
        <v>0.17901750000000002</v>
      </c>
      <c r="O3108" s="7" t="str">
        <f>TEXT(Sales_Data[[#This Row],[Order_Date]],"mmm")</f>
        <v>May</v>
      </c>
      <c r="P3108" s="9" t="str">
        <f>TEXT(Sales_Data[[#This Row],[Order_Date]],"yyyy")</f>
        <v>2025</v>
      </c>
      <c r="Q3108" s="9" t="str">
        <f t="shared" si="48"/>
        <v>Existing</v>
      </c>
      <c r="R3108" s="1" t="s">
        <v>64</v>
      </c>
    </row>
    <row r="3109" spans="1:18" x14ac:dyDescent="0.35">
      <c r="A3109" s="1" t="s">
        <v>6762</v>
      </c>
      <c r="B3109" s="2">
        <v>45901</v>
      </c>
      <c r="C3109" s="1" t="s">
        <v>2125</v>
      </c>
      <c r="D3109" s="1" t="s">
        <v>6763</v>
      </c>
      <c r="E3109" s="1" t="s">
        <v>81</v>
      </c>
      <c r="F3109" s="1" t="s">
        <v>33</v>
      </c>
      <c r="G3109" s="1" t="s">
        <v>120</v>
      </c>
      <c r="H3109" s="1" t="s">
        <v>146</v>
      </c>
      <c r="I3109">
        <v>5</v>
      </c>
      <c r="J3109">
        <v>800</v>
      </c>
      <c r="K3109" s="7">
        <v>0.15</v>
      </c>
      <c r="L3109">
        <v>3400</v>
      </c>
      <c r="M3109">
        <v>501.1</v>
      </c>
      <c r="N3109" s="7">
        <f>IFERROR(Sales_Data[[#This Row],[Profit]]/Sales_Data[[#This Row],[Sales]],0)</f>
        <v>0.14738235294117646</v>
      </c>
      <c r="O3109" s="7" t="str">
        <f>TEXT(Sales_Data[[#This Row],[Order_Date]],"mmm")</f>
        <v>Sep</v>
      </c>
      <c r="P3109" s="9" t="str">
        <f>TEXT(Sales_Data[[#This Row],[Order_Date]],"yyyy")</f>
        <v>2025</v>
      </c>
      <c r="Q3109" s="9" t="str">
        <f t="shared" si="48"/>
        <v>Existing</v>
      </c>
      <c r="R3109" s="1" t="s">
        <v>73</v>
      </c>
    </row>
    <row r="3110" spans="1:18" x14ac:dyDescent="0.35">
      <c r="A3110" s="1" t="s">
        <v>6764</v>
      </c>
      <c r="B3110" s="2">
        <v>45695</v>
      </c>
      <c r="C3110" s="1" t="s">
        <v>6765</v>
      </c>
      <c r="D3110" s="1" t="s">
        <v>5576</v>
      </c>
      <c r="E3110" s="1" t="s">
        <v>51</v>
      </c>
      <c r="F3110" s="1" t="s">
        <v>52</v>
      </c>
      <c r="G3110" s="1" t="s">
        <v>34</v>
      </c>
      <c r="H3110" s="1" t="s">
        <v>35</v>
      </c>
      <c r="I3110">
        <v>5</v>
      </c>
      <c r="J3110">
        <v>9000</v>
      </c>
      <c r="K3110" s="7">
        <v>0.15</v>
      </c>
      <c r="L3110">
        <v>38250</v>
      </c>
      <c r="M3110">
        <v>9138.75</v>
      </c>
      <c r="N3110" s="7">
        <f>IFERROR(Sales_Data[[#This Row],[Profit]]/Sales_Data[[#This Row],[Sales]],0)</f>
        <v>0.23892156862745098</v>
      </c>
      <c r="O3110" s="7" t="str">
        <f>TEXT(Sales_Data[[#This Row],[Order_Date]],"mmm")</f>
        <v>Feb</v>
      </c>
      <c r="P3110" s="9" t="str">
        <f>TEXT(Sales_Data[[#This Row],[Order_Date]],"yyyy")</f>
        <v>2025</v>
      </c>
      <c r="Q3110" s="9" t="str">
        <f t="shared" si="48"/>
        <v>Existing</v>
      </c>
      <c r="R3110" s="1" t="s">
        <v>64</v>
      </c>
    </row>
    <row r="3111" spans="1:18" x14ac:dyDescent="0.35">
      <c r="A3111" s="1" t="s">
        <v>6766</v>
      </c>
      <c r="B3111" s="2">
        <v>45775</v>
      </c>
      <c r="C3111" s="1" t="s">
        <v>5549</v>
      </c>
      <c r="D3111" s="1" t="s">
        <v>6767</v>
      </c>
      <c r="E3111" s="1" t="s">
        <v>51</v>
      </c>
      <c r="F3111" s="1" t="s">
        <v>52</v>
      </c>
      <c r="G3111" s="1" t="s">
        <v>42</v>
      </c>
      <c r="H3111" s="1" t="s">
        <v>63</v>
      </c>
      <c r="I3111">
        <v>2</v>
      </c>
      <c r="J3111">
        <v>4500</v>
      </c>
      <c r="K3111" s="7">
        <v>0</v>
      </c>
      <c r="L3111">
        <v>9000</v>
      </c>
      <c r="M3111">
        <v>1738.55</v>
      </c>
      <c r="N3111" s="7">
        <f>IFERROR(Sales_Data[[#This Row],[Profit]]/Sales_Data[[#This Row],[Sales]],0)</f>
        <v>0.19317222222222222</v>
      </c>
      <c r="O3111" s="7" t="str">
        <f>TEXT(Sales_Data[[#This Row],[Order_Date]],"mmm")</f>
        <v>Apr</v>
      </c>
      <c r="P3111" s="9" t="str">
        <f>TEXT(Sales_Data[[#This Row],[Order_Date]],"yyyy")</f>
        <v>2025</v>
      </c>
      <c r="Q3111" s="9" t="str">
        <f t="shared" si="48"/>
        <v>Existing</v>
      </c>
      <c r="R3111" s="1" t="s">
        <v>28</v>
      </c>
    </row>
    <row r="3112" spans="1:18" x14ac:dyDescent="0.35">
      <c r="A3112" s="1" t="s">
        <v>6768</v>
      </c>
      <c r="B3112" s="2">
        <v>45943</v>
      </c>
      <c r="C3112" s="1" t="s">
        <v>3448</v>
      </c>
      <c r="D3112" s="1" t="s">
        <v>6391</v>
      </c>
      <c r="E3112" s="1" t="s">
        <v>24</v>
      </c>
      <c r="F3112" s="1" t="s">
        <v>25</v>
      </c>
      <c r="G3112" s="1" t="s">
        <v>120</v>
      </c>
      <c r="H3112" s="1" t="s">
        <v>143</v>
      </c>
      <c r="I3112">
        <v>4</v>
      </c>
      <c r="J3112">
        <v>1800</v>
      </c>
      <c r="K3112" s="7">
        <v>0.05</v>
      </c>
      <c r="L3112">
        <v>6840</v>
      </c>
      <c r="M3112">
        <v>1567.54</v>
      </c>
      <c r="N3112" s="7">
        <f>IFERROR(Sales_Data[[#This Row],[Profit]]/Sales_Data[[#This Row],[Sales]],0)</f>
        <v>0.22917251461988303</v>
      </c>
      <c r="O3112" s="7" t="str">
        <f>TEXT(Sales_Data[[#This Row],[Order_Date]],"mmm")</f>
        <v>Oct</v>
      </c>
      <c r="P3112" s="9" t="str">
        <f>TEXT(Sales_Data[[#This Row],[Order_Date]],"yyyy")</f>
        <v>2025</v>
      </c>
      <c r="Q3112" s="9" t="str">
        <f t="shared" si="48"/>
        <v>Existing</v>
      </c>
      <c r="R3112" s="1" t="s">
        <v>20</v>
      </c>
    </row>
    <row r="3113" spans="1:18" x14ac:dyDescent="0.35">
      <c r="A3113" s="1" t="s">
        <v>6769</v>
      </c>
      <c r="B3113" s="2">
        <v>45990</v>
      </c>
      <c r="C3113" s="1" t="s">
        <v>6770</v>
      </c>
      <c r="D3113" s="1" t="s">
        <v>6771</v>
      </c>
      <c r="E3113" s="1" t="s">
        <v>111</v>
      </c>
      <c r="F3113" s="1" t="s">
        <v>33</v>
      </c>
      <c r="G3113" s="1" t="s">
        <v>34</v>
      </c>
      <c r="H3113" s="1" t="s">
        <v>77</v>
      </c>
      <c r="I3113">
        <v>1</v>
      </c>
      <c r="J3113">
        <v>22000</v>
      </c>
      <c r="K3113" s="7">
        <v>0.15</v>
      </c>
      <c r="L3113">
        <v>18700</v>
      </c>
      <c r="M3113">
        <v>4531.5</v>
      </c>
      <c r="N3113" s="7">
        <f>IFERROR(Sales_Data[[#This Row],[Profit]]/Sales_Data[[#This Row],[Sales]],0)</f>
        <v>0.24232620320855616</v>
      </c>
      <c r="O3113" s="7" t="str">
        <f>TEXT(Sales_Data[[#This Row],[Order_Date]],"mmm")</f>
        <v>Nov</v>
      </c>
      <c r="P3113" s="9" t="str">
        <f>TEXT(Sales_Data[[#This Row],[Order_Date]],"yyyy")</f>
        <v>2025</v>
      </c>
      <c r="Q3113" s="9" t="str">
        <f t="shared" si="48"/>
        <v>New</v>
      </c>
      <c r="R3113" s="1" t="s">
        <v>36</v>
      </c>
    </row>
    <row r="3114" spans="1:18" x14ac:dyDescent="0.35">
      <c r="A3114" s="1" t="s">
        <v>6772</v>
      </c>
      <c r="B3114" s="2">
        <v>45928</v>
      </c>
      <c r="C3114" s="1" t="s">
        <v>6773</v>
      </c>
      <c r="D3114" s="1" t="s">
        <v>5506</v>
      </c>
      <c r="E3114" s="1" t="s">
        <v>135</v>
      </c>
      <c r="F3114" s="1" t="s">
        <v>136</v>
      </c>
      <c r="G3114" s="1" t="s">
        <v>120</v>
      </c>
      <c r="H3114" s="1" t="s">
        <v>121</v>
      </c>
      <c r="I3114">
        <v>3</v>
      </c>
      <c r="J3114">
        <v>2800</v>
      </c>
      <c r="K3114" s="7">
        <v>0.15</v>
      </c>
      <c r="L3114">
        <v>7140</v>
      </c>
      <c r="M3114">
        <v>1224.8900000000001</v>
      </c>
      <c r="N3114" s="7">
        <f>IFERROR(Sales_Data[[#This Row],[Profit]]/Sales_Data[[#This Row],[Sales]],0)</f>
        <v>0.17155322128851541</v>
      </c>
      <c r="O3114" s="7" t="str">
        <f>TEXT(Sales_Data[[#This Row],[Order_Date]],"mmm")</f>
        <v>Sep</v>
      </c>
      <c r="P3114" s="9" t="str">
        <f>TEXT(Sales_Data[[#This Row],[Order_Date]],"yyyy")</f>
        <v>2025</v>
      </c>
      <c r="Q3114" s="9" t="str">
        <f t="shared" si="48"/>
        <v>Existing</v>
      </c>
      <c r="R3114" s="1" t="s">
        <v>64</v>
      </c>
    </row>
    <row r="3115" spans="1:18" x14ac:dyDescent="0.35">
      <c r="A3115" s="1" t="s">
        <v>6774</v>
      </c>
      <c r="B3115" s="2">
        <v>45941</v>
      </c>
      <c r="C3115" s="1" t="s">
        <v>3048</v>
      </c>
      <c r="D3115" s="1" t="s">
        <v>2030</v>
      </c>
      <c r="E3115" s="1" t="s">
        <v>62</v>
      </c>
      <c r="F3115" s="1" t="s">
        <v>41</v>
      </c>
      <c r="G3115" s="1" t="s">
        <v>42</v>
      </c>
      <c r="H3115" s="1" t="s">
        <v>47</v>
      </c>
      <c r="I3115">
        <v>1</v>
      </c>
      <c r="J3115">
        <v>55000</v>
      </c>
      <c r="K3115" s="7">
        <v>0.1</v>
      </c>
      <c r="L3115">
        <v>49500</v>
      </c>
      <c r="M3115">
        <v>7337.05</v>
      </c>
      <c r="N3115" s="7">
        <f>IFERROR(Sales_Data[[#This Row],[Profit]]/Sales_Data[[#This Row],[Sales]],0)</f>
        <v>0.14822323232323234</v>
      </c>
      <c r="O3115" s="7" t="str">
        <f>TEXT(Sales_Data[[#This Row],[Order_Date]],"mmm")</f>
        <v>Oct</v>
      </c>
      <c r="P3115" s="9" t="str">
        <f>TEXT(Sales_Data[[#This Row],[Order_Date]],"yyyy")</f>
        <v>2025</v>
      </c>
      <c r="Q3115" s="9" t="str">
        <f t="shared" si="48"/>
        <v>New</v>
      </c>
      <c r="R3115" s="1" t="s">
        <v>73</v>
      </c>
    </row>
    <row r="3116" spans="1:18" x14ac:dyDescent="0.35">
      <c r="A3116" s="1" t="s">
        <v>6775</v>
      </c>
      <c r="B3116" s="2">
        <v>45792</v>
      </c>
      <c r="C3116" s="1" t="s">
        <v>6776</v>
      </c>
      <c r="D3116" s="1" t="s">
        <v>6777</v>
      </c>
      <c r="E3116" s="1" t="s">
        <v>111</v>
      </c>
      <c r="F3116" s="1" t="s">
        <v>33</v>
      </c>
      <c r="G3116" s="1" t="s">
        <v>42</v>
      </c>
      <c r="H3116" s="1" t="s">
        <v>102</v>
      </c>
      <c r="I3116">
        <v>5</v>
      </c>
      <c r="J3116">
        <v>25000</v>
      </c>
      <c r="K3116" s="7">
        <v>0.15</v>
      </c>
      <c r="L3116">
        <v>106250</v>
      </c>
      <c r="M3116">
        <v>22096.78</v>
      </c>
      <c r="N3116" s="7">
        <f>IFERROR(Sales_Data[[#This Row],[Profit]]/Sales_Data[[#This Row],[Sales]],0)</f>
        <v>0.20796969411764704</v>
      </c>
      <c r="O3116" s="7" t="str">
        <f>TEXT(Sales_Data[[#This Row],[Order_Date]],"mmm")</f>
        <v>May</v>
      </c>
      <c r="P3116" s="9" t="str">
        <f>TEXT(Sales_Data[[#This Row],[Order_Date]],"yyyy")</f>
        <v>2025</v>
      </c>
      <c r="Q3116" s="9" t="str">
        <f t="shared" si="48"/>
        <v>Existing</v>
      </c>
      <c r="R3116" s="1" t="s">
        <v>36</v>
      </c>
    </row>
    <row r="3117" spans="1:18" x14ac:dyDescent="0.35">
      <c r="A3117" s="1" t="s">
        <v>6778</v>
      </c>
      <c r="B3117" s="2">
        <v>45803</v>
      </c>
      <c r="C3117" s="1" t="s">
        <v>6779</v>
      </c>
      <c r="D3117" s="1" t="s">
        <v>6780</v>
      </c>
      <c r="E3117" s="1" t="s">
        <v>86</v>
      </c>
      <c r="F3117" s="1" t="s">
        <v>25</v>
      </c>
      <c r="G3117" s="1" t="s">
        <v>42</v>
      </c>
      <c r="H3117" s="1" t="s">
        <v>102</v>
      </c>
      <c r="I3117">
        <v>3</v>
      </c>
      <c r="J3117">
        <v>25000</v>
      </c>
      <c r="K3117" s="7">
        <v>0</v>
      </c>
      <c r="L3117">
        <v>75000</v>
      </c>
      <c r="M3117">
        <v>9922.64</v>
      </c>
      <c r="N3117" s="7">
        <f>IFERROR(Sales_Data[[#This Row],[Profit]]/Sales_Data[[#This Row],[Sales]],0)</f>
        <v>0.13230186666666666</v>
      </c>
      <c r="O3117" s="7" t="str">
        <f>TEXT(Sales_Data[[#This Row],[Order_Date]],"mmm")</f>
        <v>May</v>
      </c>
      <c r="P3117" s="9" t="str">
        <f>TEXT(Sales_Data[[#This Row],[Order_Date]],"yyyy")</f>
        <v>2025</v>
      </c>
      <c r="Q3117" s="9" t="str">
        <f t="shared" si="48"/>
        <v>Existing</v>
      </c>
      <c r="R3117" s="1" t="s">
        <v>28</v>
      </c>
    </row>
    <row r="3118" spans="1:18" x14ac:dyDescent="0.35">
      <c r="A3118" s="1" t="s">
        <v>6781</v>
      </c>
      <c r="B3118" s="2">
        <v>46004</v>
      </c>
      <c r="C3118" s="1" t="s">
        <v>6782</v>
      </c>
      <c r="D3118" s="1" t="s">
        <v>6783</v>
      </c>
      <c r="E3118" s="1" t="s">
        <v>51</v>
      </c>
      <c r="F3118" s="1" t="s">
        <v>52</v>
      </c>
      <c r="G3118" s="1" t="s">
        <v>120</v>
      </c>
      <c r="H3118" s="1" t="s">
        <v>121</v>
      </c>
      <c r="I3118">
        <v>4</v>
      </c>
      <c r="J3118">
        <v>2800</v>
      </c>
      <c r="K3118" s="7">
        <v>0.05</v>
      </c>
      <c r="L3118">
        <v>10640</v>
      </c>
      <c r="M3118">
        <v>1550.29</v>
      </c>
      <c r="N3118" s="7">
        <f>IFERROR(Sales_Data[[#This Row],[Profit]]/Sales_Data[[#This Row],[Sales]],0)</f>
        <v>0.14570394736842104</v>
      </c>
      <c r="O3118" s="7" t="str">
        <f>TEXT(Sales_Data[[#This Row],[Order_Date]],"mmm")</f>
        <v>Dec</v>
      </c>
      <c r="P3118" s="9" t="str">
        <f>TEXT(Sales_Data[[#This Row],[Order_Date]],"yyyy")</f>
        <v>2025</v>
      </c>
      <c r="Q3118" s="9" t="str">
        <f t="shared" si="48"/>
        <v>Existing</v>
      </c>
      <c r="R3118" s="1" t="s">
        <v>28</v>
      </c>
    </row>
    <row r="3119" spans="1:18" x14ac:dyDescent="0.35">
      <c r="A3119" s="1" t="s">
        <v>6784</v>
      </c>
      <c r="B3119" s="2">
        <v>45673</v>
      </c>
      <c r="C3119" s="1" t="s">
        <v>6523</v>
      </c>
      <c r="D3119" s="1" t="s">
        <v>548</v>
      </c>
      <c r="E3119" s="1" t="s">
        <v>135</v>
      </c>
      <c r="F3119" s="1" t="s">
        <v>136</v>
      </c>
      <c r="G3119" s="1" t="s">
        <v>34</v>
      </c>
      <c r="H3119" s="1" t="s">
        <v>153</v>
      </c>
      <c r="I3119">
        <v>3</v>
      </c>
      <c r="J3119">
        <v>7000</v>
      </c>
      <c r="K3119" s="7">
        <v>0.15</v>
      </c>
      <c r="L3119">
        <v>17850</v>
      </c>
      <c r="M3119">
        <v>4390.62</v>
      </c>
      <c r="N3119" s="7">
        <f>IFERROR(Sales_Data[[#This Row],[Profit]]/Sales_Data[[#This Row],[Sales]],0)</f>
        <v>0.24597310924369747</v>
      </c>
      <c r="O3119" s="7" t="str">
        <f>TEXT(Sales_Data[[#This Row],[Order_Date]],"mmm")</f>
        <v>Jan</v>
      </c>
      <c r="P3119" s="9" t="str">
        <f>TEXT(Sales_Data[[#This Row],[Order_Date]],"yyyy")</f>
        <v>2025</v>
      </c>
      <c r="Q3119" s="9" t="str">
        <f t="shared" si="48"/>
        <v>Existing</v>
      </c>
      <c r="R3119" s="1" t="s">
        <v>73</v>
      </c>
    </row>
    <row r="3120" spans="1:18" x14ac:dyDescent="0.35">
      <c r="A3120" s="1" t="s">
        <v>6785</v>
      </c>
      <c r="B3120" s="2">
        <v>45870</v>
      </c>
      <c r="C3120" s="1" t="s">
        <v>3852</v>
      </c>
      <c r="D3120" s="1" t="s">
        <v>6720</v>
      </c>
      <c r="E3120" s="1" t="s">
        <v>56</v>
      </c>
      <c r="F3120" s="1" t="s">
        <v>57</v>
      </c>
      <c r="G3120" s="1" t="s">
        <v>42</v>
      </c>
      <c r="H3120" s="1" t="s">
        <v>102</v>
      </c>
      <c r="I3120">
        <v>3</v>
      </c>
      <c r="J3120">
        <v>25000</v>
      </c>
      <c r="K3120" s="7">
        <v>0.15</v>
      </c>
      <c r="L3120">
        <v>63750</v>
      </c>
      <c r="M3120">
        <v>13222.74</v>
      </c>
      <c r="N3120" s="7">
        <f>IFERROR(Sales_Data[[#This Row],[Profit]]/Sales_Data[[#This Row],[Sales]],0)</f>
        <v>0.20741552941176469</v>
      </c>
      <c r="O3120" s="7" t="str">
        <f>TEXT(Sales_Data[[#This Row],[Order_Date]],"mmm")</f>
        <v>Aug</v>
      </c>
      <c r="P3120" s="9" t="str">
        <f>TEXT(Sales_Data[[#This Row],[Order_Date]],"yyyy")</f>
        <v>2025</v>
      </c>
      <c r="Q3120" s="9" t="str">
        <f t="shared" si="48"/>
        <v>Existing</v>
      </c>
      <c r="R3120" s="1" t="s">
        <v>64</v>
      </c>
    </row>
    <row r="3121" spans="1:18" x14ac:dyDescent="0.35">
      <c r="A3121" s="1" t="s">
        <v>6786</v>
      </c>
      <c r="B3121" s="2">
        <v>45763</v>
      </c>
      <c r="C3121" s="1" t="s">
        <v>6275</v>
      </c>
      <c r="D3121" s="1" t="s">
        <v>6787</v>
      </c>
      <c r="E3121" s="1" t="s">
        <v>32</v>
      </c>
      <c r="F3121" s="1" t="s">
        <v>33</v>
      </c>
      <c r="G3121" s="1" t="s">
        <v>42</v>
      </c>
      <c r="H3121" s="1" t="s">
        <v>47</v>
      </c>
      <c r="I3121">
        <v>1</v>
      </c>
      <c r="J3121">
        <v>55000</v>
      </c>
      <c r="K3121" s="7">
        <v>0.15</v>
      </c>
      <c r="L3121">
        <v>46750</v>
      </c>
      <c r="M3121">
        <v>5334.62</v>
      </c>
      <c r="N3121" s="7">
        <f>IFERROR(Sales_Data[[#This Row],[Profit]]/Sales_Data[[#This Row],[Sales]],0)</f>
        <v>0.11410951871657754</v>
      </c>
      <c r="O3121" s="7" t="str">
        <f>TEXT(Sales_Data[[#This Row],[Order_Date]],"mmm")</f>
        <v>Apr</v>
      </c>
      <c r="P3121" s="9" t="str">
        <f>TEXT(Sales_Data[[#This Row],[Order_Date]],"yyyy")</f>
        <v>2025</v>
      </c>
      <c r="Q3121" s="9" t="str">
        <f t="shared" si="48"/>
        <v>New</v>
      </c>
      <c r="R3121" s="1" t="s">
        <v>64</v>
      </c>
    </row>
    <row r="3122" spans="1:18" x14ac:dyDescent="0.35">
      <c r="A3122" s="1" t="s">
        <v>6788</v>
      </c>
      <c r="B3122" s="2">
        <v>45695</v>
      </c>
      <c r="C3122" s="1" t="s">
        <v>6789</v>
      </c>
      <c r="D3122" s="1" t="s">
        <v>6790</v>
      </c>
      <c r="E3122" s="1" t="s">
        <v>17</v>
      </c>
      <c r="F3122" s="1" t="s">
        <v>17</v>
      </c>
      <c r="G3122" s="1" t="s">
        <v>42</v>
      </c>
      <c r="H3122" s="1" t="s">
        <v>112</v>
      </c>
      <c r="I3122">
        <v>2</v>
      </c>
      <c r="J3122">
        <v>2500</v>
      </c>
      <c r="K3122" s="7">
        <v>0.1</v>
      </c>
      <c r="L3122">
        <v>4500</v>
      </c>
      <c r="M3122">
        <v>938.16</v>
      </c>
      <c r="N3122" s="7">
        <f>IFERROR(Sales_Data[[#This Row],[Profit]]/Sales_Data[[#This Row],[Sales]],0)</f>
        <v>0.20848</v>
      </c>
      <c r="O3122" s="7" t="str">
        <f>TEXT(Sales_Data[[#This Row],[Order_Date]],"mmm")</f>
        <v>Feb</v>
      </c>
      <c r="P3122" s="9" t="str">
        <f>TEXT(Sales_Data[[#This Row],[Order_Date]],"yyyy")</f>
        <v>2025</v>
      </c>
      <c r="Q3122" s="9" t="str">
        <f t="shared" si="48"/>
        <v>Existing</v>
      </c>
      <c r="R3122" s="1" t="s">
        <v>20</v>
      </c>
    </row>
    <row r="3123" spans="1:18" x14ac:dyDescent="0.35">
      <c r="A3123" s="1" t="s">
        <v>6791</v>
      </c>
      <c r="B3123" s="2">
        <v>45809</v>
      </c>
      <c r="C3123" s="1" t="s">
        <v>172</v>
      </c>
      <c r="D3123" s="1" t="s">
        <v>6792</v>
      </c>
      <c r="E3123" s="1" t="s">
        <v>24</v>
      </c>
      <c r="F3123" s="1" t="s">
        <v>25</v>
      </c>
      <c r="G3123" s="1" t="s">
        <v>120</v>
      </c>
      <c r="H3123" s="1" t="s">
        <v>217</v>
      </c>
      <c r="I3123">
        <v>4</v>
      </c>
      <c r="J3123">
        <v>3200</v>
      </c>
      <c r="K3123" s="7">
        <v>0</v>
      </c>
      <c r="L3123">
        <v>12800</v>
      </c>
      <c r="M3123">
        <v>1735.22</v>
      </c>
      <c r="N3123" s="7">
        <f>IFERROR(Sales_Data[[#This Row],[Profit]]/Sales_Data[[#This Row],[Sales]],0)</f>
        <v>0.1355640625</v>
      </c>
      <c r="O3123" s="7" t="str">
        <f>TEXT(Sales_Data[[#This Row],[Order_Date]],"mmm")</f>
        <v>Jun</v>
      </c>
      <c r="P3123" s="9" t="str">
        <f>TEXT(Sales_Data[[#This Row],[Order_Date]],"yyyy")</f>
        <v>2025</v>
      </c>
      <c r="Q3123" s="9" t="str">
        <f t="shared" si="48"/>
        <v>Existing</v>
      </c>
      <c r="R3123" s="1" t="s">
        <v>64</v>
      </c>
    </row>
    <row r="3124" spans="1:18" x14ac:dyDescent="0.35">
      <c r="A3124" s="1" t="s">
        <v>6793</v>
      </c>
      <c r="B3124" s="2">
        <v>46000</v>
      </c>
      <c r="C3124" s="1" t="s">
        <v>1100</v>
      </c>
      <c r="D3124" s="1" t="s">
        <v>6794</v>
      </c>
      <c r="E3124" s="1" t="s">
        <v>135</v>
      </c>
      <c r="F3124" s="1" t="s">
        <v>136</v>
      </c>
      <c r="G3124" s="1" t="s">
        <v>120</v>
      </c>
      <c r="H3124" s="1" t="s">
        <v>217</v>
      </c>
      <c r="I3124">
        <v>5</v>
      </c>
      <c r="J3124">
        <v>3200</v>
      </c>
      <c r="K3124" s="7">
        <v>0.05</v>
      </c>
      <c r="L3124">
        <v>15200</v>
      </c>
      <c r="M3124">
        <v>3210.79</v>
      </c>
      <c r="N3124" s="7">
        <f>IFERROR(Sales_Data[[#This Row],[Profit]]/Sales_Data[[#This Row],[Sales]],0)</f>
        <v>0.21123618421052631</v>
      </c>
      <c r="O3124" s="7" t="str">
        <f>TEXT(Sales_Data[[#This Row],[Order_Date]],"mmm")</f>
        <v>Dec</v>
      </c>
      <c r="P3124" s="9" t="str">
        <f>TEXT(Sales_Data[[#This Row],[Order_Date]],"yyyy")</f>
        <v>2025</v>
      </c>
      <c r="Q3124" s="9" t="str">
        <f t="shared" si="48"/>
        <v>Existing</v>
      </c>
      <c r="R3124" s="1" t="s">
        <v>36</v>
      </c>
    </row>
    <row r="3125" spans="1:18" x14ac:dyDescent="0.35">
      <c r="A3125" s="1" t="s">
        <v>6795</v>
      </c>
      <c r="B3125" s="2">
        <v>45695</v>
      </c>
      <c r="C3125" s="1" t="s">
        <v>5757</v>
      </c>
      <c r="D3125" s="1" t="s">
        <v>6796</v>
      </c>
      <c r="E3125" s="1" t="s">
        <v>86</v>
      </c>
      <c r="F3125" s="1" t="s">
        <v>25</v>
      </c>
      <c r="G3125" s="1" t="s">
        <v>18</v>
      </c>
      <c r="H3125" s="1" t="s">
        <v>131</v>
      </c>
      <c r="I3125">
        <v>5</v>
      </c>
      <c r="J3125">
        <v>1500</v>
      </c>
      <c r="K3125" s="7">
        <v>0.1</v>
      </c>
      <c r="L3125">
        <v>6750</v>
      </c>
      <c r="M3125">
        <v>1435.31</v>
      </c>
      <c r="N3125" s="7">
        <f>IFERROR(Sales_Data[[#This Row],[Profit]]/Sales_Data[[#This Row],[Sales]],0)</f>
        <v>0.2126385185185185</v>
      </c>
      <c r="O3125" s="7" t="str">
        <f>TEXT(Sales_Data[[#This Row],[Order_Date]],"mmm")</f>
        <v>Feb</v>
      </c>
      <c r="P3125" s="9" t="str">
        <f>TEXT(Sales_Data[[#This Row],[Order_Date]],"yyyy")</f>
        <v>2025</v>
      </c>
      <c r="Q3125" s="9" t="str">
        <f t="shared" si="48"/>
        <v>Existing</v>
      </c>
      <c r="R3125" s="1" t="s">
        <v>28</v>
      </c>
    </row>
    <row r="3126" spans="1:18" x14ac:dyDescent="0.35">
      <c r="A3126" s="1" t="s">
        <v>6797</v>
      </c>
      <c r="B3126" s="2">
        <v>45848</v>
      </c>
      <c r="C3126" s="1" t="s">
        <v>538</v>
      </c>
      <c r="D3126" s="1" t="s">
        <v>2553</v>
      </c>
      <c r="E3126" s="1" t="s">
        <v>62</v>
      </c>
      <c r="F3126" s="1" t="s">
        <v>41</v>
      </c>
      <c r="G3126" s="1" t="s">
        <v>42</v>
      </c>
      <c r="H3126" s="1" t="s">
        <v>112</v>
      </c>
      <c r="I3126">
        <v>1</v>
      </c>
      <c r="J3126">
        <v>2500</v>
      </c>
      <c r="K3126" s="7">
        <v>0.05</v>
      </c>
      <c r="L3126">
        <v>2375</v>
      </c>
      <c r="M3126">
        <v>408.28</v>
      </c>
      <c r="N3126" s="7">
        <f>IFERROR(Sales_Data[[#This Row],[Profit]]/Sales_Data[[#This Row],[Sales]],0)</f>
        <v>0.17190736842105261</v>
      </c>
      <c r="O3126" s="7" t="str">
        <f>TEXT(Sales_Data[[#This Row],[Order_Date]],"mmm")</f>
        <v>Jul</v>
      </c>
      <c r="P3126" s="9" t="str">
        <f>TEXT(Sales_Data[[#This Row],[Order_Date]],"yyyy")</f>
        <v>2025</v>
      </c>
      <c r="Q3126" s="9" t="str">
        <f t="shared" si="48"/>
        <v>New</v>
      </c>
      <c r="R3126" s="1" t="s">
        <v>28</v>
      </c>
    </row>
    <row r="3127" spans="1:18" x14ac:dyDescent="0.35">
      <c r="A3127" s="1" t="s">
        <v>6798</v>
      </c>
      <c r="B3127" s="2">
        <v>45794</v>
      </c>
      <c r="C3127" s="1" t="s">
        <v>3963</v>
      </c>
      <c r="D3127" s="1" t="s">
        <v>562</v>
      </c>
      <c r="E3127" s="1" t="s">
        <v>62</v>
      </c>
      <c r="F3127" s="1" t="s">
        <v>41</v>
      </c>
      <c r="G3127" s="1" t="s">
        <v>18</v>
      </c>
      <c r="H3127" s="1" t="s">
        <v>19</v>
      </c>
      <c r="I3127">
        <v>1</v>
      </c>
      <c r="J3127">
        <v>700</v>
      </c>
      <c r="K3127" s="7">
        <v>0.15</v>
      </c>
      <c r="L3127">
        <v>595</v>
      </c>
      <c r="M3127">
        <v>115.66</v>
      </c>
      <c r="N3127" s="7">
        <f>IFERROR(Sales_Data[[#This Row],[Profit]]/Sales_Data[[#This Row],[Sales]],0)</f>
        <v>0.19438655462184873</v>
      </c>
      <c r="O3127" s="7" t="str">
        <f>TEXT(Sales_Data[[#This Row],[Order_Date]],"mmm")</f>
        <v>May</v>
      </c>
      <c r="P3127" s="9" t="str">
        <f>TEXT(Sales_Data[[#This Row],[Order_Date]],"yyyy")</f>
        <v>2025</v>
      </c>
      <c r="Q3127" s="9" t="str">
        <f t="shared" si="48"/>
        <v>New</v>
      </c>
      <c r="R3127" s="1" t="s">
        <v>28</v>
      </c>
    </row>
    <row r="3128" spans="1:18" x14ac:dyDescent="0.35">
      <c r="A3128" s="1" t="s">
        <v>6799</v>
      </c>
      <c r="B3128" s="2">
        <v>45928</v>
      </c>
      <c r="C3128" s="1" t="s">
        <v>6800</v>
      </c>
      <c r="D3128" s="1" t="s">
        <v>1823</v>
      </c>
      <c r="E3128" s="1" t="s">
        <v>17</v>
      </c>
      <c r="F3128" s="1" t="s">
        <v>17</v>
      </c>
      <c r="G3128" s="1" t="s">
        <v>120</v>
      </c>
      <c r="H3128" s="1" t="s">
        <v>143</v>
      </c>
      <c r="I3128">
        <v>3</v>
      </c>
      <c r="J3128">
        <v>1800</v>
      </c>
      <c r="K3128" s="7">
        <v>0</v>
      </c>
      <c r="L3128">
        <v>5400</v>
      </c>
      <c r="M3128">
        <v>952.87</v>
      </c>
      <c r="N3128" s="7">
        <f>IFERROR(Sales_Data[[#This Row],[Profit]]/Sales_Data[[#This Row],[Sales]],0)</f>
        <v>0.1764574074074074</v>
      </c>
      <c r="O3128" s="7" t="str">
        <f>TEXT(Sales_Data[[#This Row],[Order_Date]],"mmm")</f>
        <v>Sep</v>
      </c>
      <c r="P3128" s="9" t="str">
        <f>TEXT(Sales_Data[[#This Row],[Order_Date]],"yyyy")</f>
        <v>2025</v>
      </c>
      <c r="Q3128" s="9" t="str">
        <f t="shared" si="48"/>
        <v>Existing</v>
      </c>
      <c r="R3128" s="1" t="s">
        <v>64</v>
      </c>
    </row>
    <row r="3129" spans="1:18" x14ac:dyDescent="0.35">
      <c r="A3129" s="1" t="s">
        <v>6801</v>
      </c>
      <c r="B3129" s="2">
        <v>45807</v>
      </c>
      <c r="C3129" s="1" t="s">
        <v>895</v>
      </c>
      <c r="D3129" s="1" t="s">
        <v>2162</v>
      </c>
      <c r="E3129" s="1" t="s">
        <v>24</v>
      </c>
      <c r="F3129" s="1" t="s">
        <v>25</v>
      </c>
      <c r="G3129" s="1" t="s">
        <v>34</v>
      </c>
      <c r="H3129" s="1" t="s">
        <v>77</v>
      </c>
      <c r="I3129">
        <v>1</v>
      </c>
      <c r="J3129">
        <v>22000</v>
      </c>
      <c r="K3129" s="7">
        <v>0.1</v>
      </c>
      <c r="L3129">
        <v>19800</v>
      </c>
      <c r="M3129">
        <v>3166.42</v>
      </c>
      <c r="N3129" s="7">
        <f>IFERROR(Sales_Data[[#This Row],[Profit]]/Sales_Data[[#This Row],[Sales]],0)</f>
        <v>0.15992020202020202</v>
      </c>
      <c r="O3129" s="7" t="str">
        <f>TEXT(Sales_Data[[#This Row],[Order_Date]],"mmm")</f>
        <v>May</v>
      </c>
      <c r="P3129" s="9" t="str">
        <f>TEXT(Sales_Data[[#This Row],[Order_Date]],"yyyy")</f>
        <v>2025</v>
      </c>
      <c r="Q3129" s="9" t="str">
        <f t="shared" si="48"/>
        <v>New</v>
      </c>
      <c r="R3129" s="1" t="s">
        <v>28</v>
      </c>
    </row>
    <row r="3130" spans="1:18" x14ac:dyDescent="0.35">
      <c r="A3130" s="1" t="s">
        <v>6802</v>
      </c>
      <c r="B3130" s="2">
        <v>45974</v>
      </c>
      <c r="C3130" s="1" t="s">
        <v>6803</v>
      </c>
      <c r="D3130" s="1" t="s">
        <v>849</v>
      </c>
      <c r="E3130" s="1" t="s">
        <v>111</v>
      </c>
      <c r="F3130" s="1" t="s">
        <v>33</v>
      </c>
      <c r="G3130" s="1" t="s">
        <v>120</v>
      </c>
      <c r="H3130" s="1" t="s">
        <v>217</v>
      </c>
      <c r="I3130">
        <v>5</v>
      </c>
      <c r="J3130">
        <v>3200</v>
      </c>
      <c r="K3130" s="7">
        <v>0</v>
      </c>
      <c r="L3130">
        <v>16000</v>
      </c>
      <c r="M3130">
        <v>1296.32</v>
      </c>
      <c r="N3130" s="7">
        <f>IFERROR(Sales_Data[[#This Row],[Profit]]/Sales_Data[[#This Row],[Sales]],0)</f>
        <v>8.1019999999999995E-2</v>
      </c>
      <c r="O3130" s="7" t="str">
        <f>TEXT(Sales_Data[[#This Row],[Order_Date]],"mmm")</f>
        <v>Nov</v>
      </c>
      <c r="P3130" s="9" t="str">
        <f>TEXT(Sales_Data[[#This Row],[Order_Date]],"yyyy")</f>
        <v>2025</v>
      </c>
      <c r="Q3130" s="9" t="str">
        <f t="shared" si="48"/>
        <v>Existing</v>
      </c>
      <c r="R3130" s="1" t="s">
        <v>73</v>
      </c>
    </row>
    <row r="3131" spans="1:18" x14ac:dyDescent="0.35">
      <c r="A3131" s="1" t="s">
        <v>6804</v>
      </c>
      <c r="B3131" s="2">
        <v>46019</v>
      </c>
      <c r="C3131" s="1" t="s">
        <v>2979</v>
      </c>
      <c r="D3131" s="1" t="s">
        <v>6805</v>
      </c>
      <c r="E3131" s="1" t="s">
        <v>56</v>
      </c>
      <c r="F3131" s="1" t="s">
        <v>57</v>
      </c>
      <c r="G3131" s="1" t="s">
        <v>34</v>
      </c>
      <c r="H3131" s="1" t="s">
        <v>77</v>
      </c>
      <c r="I3131">
        <v>3</v>
      </c>
      <c r="J3131">
        <v>22000</v>
      </c>
      <c r="K3131" s="7">
        <v>0</v>
      </c>
      <c r="L3131">
        <v>66000</v>
      </c>
      <c r="M3131">
        <v>7939.85</v>
      </c>
      <c r="N3131" s="7">
        <f>IFERROR(Sales_Data[[#This Row],[Profit]]/Sales_Data[[#This Row],[Sales]],0)</f>
        <v>0.12030075757575757</v>
      </c>
      <c r="O3131" s="7" t="str">
        <f>TEXT(Sales_Data[[#This Row],[Order_Date]],"mmm")</f>
        <v>Dec</v>
      </c>
      <c r="P3131" s="9" t="str">
        <f>TEXT(Sales_Data[[#This Row],[Order_Date]],"yyyy")</f>
        <v>2025</v>
      </c>
      <c r="Q3131" s="9" t="str">
        <f t="shared" si="48"/>
        <v>Existing</v>
      </c>
      <c r="R3131" s="1" t="s">
        <v>73</v>
      </c>
    </row>
    <row r="3132" spans="1:18" x14ac:dyDescent="0.35">
      <c r="A3132" s="1" t="s">
        <v>6806</v>
      </c>
      <c r="B3132" s="2">
        <v>45926</v>
      </c>
      <c r="C3132" s="1" t="s">
        <v>5435</v>
      </c>
      <c r="D3132" s="1" t="s">
        <v>6807</v>
      </c>
      <c r="E3132" s="1" t="s">
        <v>62</v>
      </c>
      <c r="F3132" s="1" t="s">
        <v>41</v>
      </c>
      <c r="G3132" s="1" t="s">
        <v>18</v>
      </c>
      <c r="H3132" s="1" t="s">
        <v>292</v>
      </c>
      <c r="I3132">
        <v>4</v>
      </c>
      <c r="J3132">
        <v>500</v>
      </c>
      <c r="K3132" s="7">
        <v>0.1</v>
      </c>
      <c r="L3132">
        <v>1800</v>
      </c>
      <c r="M3132">
        <v>315.7</v>
      </c>
      <c r="N3132" s="7">
        <f>IFERROR(Sales_Data[[#This Row],[Profit]]/Sales_Data[[#This Row],[Sales]],0)</f>
        <v>0.17538888888888887</v>
      </c>
      <c r="O3132" s="7" t="str">
        <f>TEXT(Sales_Data[[#This Row],[Order_Date]],"mmm")</f>
        <v>Sep</v>
      </c>
      <c r="P3132" s="9" t="str">
        <f>TEXT(Sales_Data[[#This Row],[Order_Date]],"yyyy")</f>
        <v>2025</v>
      </c>
      <c r="Q3132" s="9" t="str">
        <f t="shared" si="48"/>
        <v>Existing</v>
      </c>
      <c r="R3132" s="1" t="s">
        <v>73</v>
      </c>
    </row>
    <row r="3133" spans="1:18" x14ac:dyDescent="0.35">
      <c r="A3133" s="1" t="s">
        <v>6808</v>
      </c>
      <c r="B3133" s="2">
        <v>45763</v>
      </c>
      <c r="C3133" s="1" t="s">
        <v>985</v>
      </c>
      <c r="D3133" s="1" t="s">
        <v>6728</v>
      </c>
      <c r="E3133" s="1" t="s">
        <v>56</v>
      </c>
      <c r="F3133" s="1" t="s">
        <v>57</v>
      </c>
      <c r="G3133" s="1" t="s">
        <v>42</v>
      </c>
      <c r="H3133" s="1" t="s">
        <v>43</v>
      </c>
      <c r="I3133">
        <v>5</v>
      </c>
      <c r="J3133">
        <v>18000</v>
      </c>
      <c r="K3133" s="7">
        <v>0</v>
      </c>
      <c r="L3133">
        <v>90000</v>
      </c>
      <c r="M3133">
        <v>16752.25</v>
      </c>
      <c r="N3133" s="7">
        <f>IFERROR(Sales_Data[[#This Row],[Profit]]/Sales_Data[[#This Row],[Sales]],0)</f>
        <v>0.18613611111111111</v>
      </c>
      <c r="O3133" s="7" t="str">
        <f>TEXT(Sales_Data[[#This Row],[Order_Date]],"mmm")</f>
        <v>Apr</v>
      </c>
      <c r="P3133" s="9" t="str">
        <f>TEXT(Sales_Data[[#This Row],[Order_Date]],"yyyy")</f>
        <v>2025</v>
      </c>
      <c r="Q3133" s="9" t="str">
        <f t="shared" si="48"/>
        <v>Existing</v>
      </c>
      <c r="R3133" s="1" t="s">
        <v>64</v>
      </c>
    </row>
    <row r="3134" spans="1:18" x14ac:dyDescent="0.35">
      <c r="A3134" s="1" t="s">
        <v>6809</v>
      </c>
      <c r="B3134" s="2">
        <v>45903</v>
      </c>
      <c r="C3134" s="1" t="s">
        <v>6810</v>
      </c>
      <c r="D3134" s="1" t="s">
        <v>6811</v>
      </c>
      <c r="E3134" s="1" t="s">
        <v>71</v>
      </c>
      <c r="F3134" s="1" t="s">
        <v>33</v>
      </c>
      <c r="G3134" s="1" t="s">
        <v>26</v>
      </c>
      <c r="H3134" s="1" t="s">
        <v>82</v>
      </c>
      <c r="I3134">
        <v>1</v>
      </c>
      <c r="J3134">
        <v>450</v>
      </c>
      <c r="K3134" s="7">
        <v>0</v>
      </c>
      <c r="L3134">
        <v>450</v>
      </c>
      <c r="M3134">
        <v>45.71</v>
      </c>
      <c r="N3134" s="7">
        <f>IFERROR(Sales_Data[[#This Row],[Profit]]/Sales_Data[[#This Row],[Sales]],0)</f>
        <v>0.10157777777777778</v>
      </c>
      <c r="O3134" s="7" t="str">
        <f>TEXT(Sales_Data[[#This Row],[Order_Date]],"mmm")</f>
        <v>Sep</v>
      </c>
      <c r="P3134" s="9" t="str">
        <f>TEXT(Sales_Data[[#This Row],[Order_Date]],"yyyy")</f>
        <v>2025</v>
      </c>
      <c r="Q3134" s="9" t="str">
        <f t="shared" si="48"/>
        <v>New</v>
      </c>
      <c r="R3134" s="1" t="s">
        <v>73</v>
      </c>
    </row>
    <row r="3135" spans="1:18" x14ac:dyDescent="0.35">
      <c r="A3135" s="1" t="s">
        <v>6812</v>
      </c>
      <c r="B3135" s="2">
        <v>45914</v>
      </c>
      <c r="C3135" s="1" t="s">
        <v>2177</v>
      </c>
      <c r="D3135" s="1" t="s">
        <v>2429</v>
      </c>
      <c r="E3135" s="1" t="s">
        <v>160</v>
      </c>
      <c r="F3135" s="1" t="s">
        <v>161</v>
      </c>
      <c r="G3135" s="1" t="s">
        <v>26</v>
      </c>
      <c r="H3135" s="1" t="s">
        <v>128</v>
      </c>
      <c r="I3135">
        <v>3</v>
      </c>
      <c r="J3135">
        <v>900</v>
      </c>
      <c r="K3135" s="7">
        <v>0</v>
      </c>
      <c r="L3135">
        <v>2700</v>
      </c>
      <c r="M3135">
        <v>356.16</v>
      </c>
      <c r="N3135" s="7">
        <f>IFERROR(Sales_Data[[#This Row],[Profit]]/Sales_Data[[#This Row],[Sales]],0)</f>
        <v>0.13191111111111112</v>
      </c>
      <c r="O3135" s="7" t="str">
        <f>TEXT(Sales_Data[[#This Row],[Order_Date]],"mmm")</f>
        <v>Sep</v>
      </c>
      <c r="P3135" s="9" t="str">
        <f>TEXT(Sales_Data[[#This Row],[Order_Date]],"yyyy")</f>
        <v>2025</v>
      </c>
      <c r="Q3135" s="9" t="str">
        <f t="shared" si="48"/>
        <v>Existing</v>
      </c>
      <c r="R3135" s="1" t="s">
        <v>64</v>
      </c>
    </row>
    <row r="3136" spans="1:18" x14ac:dyDescent="0.35">
      <c r="A3136" s="1" t="s">
        <v>6813</v>
      </c>
      <c r="B3136" s="2">
        <v>45798</v>
      </c>
      <c r="C3136" s="1" t="s">
        <v>6814</v>
      </c>
      <c r="D3136" s="1" t="s">
        <v>16</v>
      </c>
      <c r="E3136" s="1" t="s">
        <v>24</v>
      </c>
      <c r="F3136" s="1" t="s">
        <v>25</v>
      </c>
      <c r="G3136" s="1" t="s">
        <v>42</v>
      </c>
      <c r="H3136" s="1" t="s">
        <v>102</v>
      </c>
      <c r="I3136">
        <v>5</v>
      </c>
      <c r="J3136">
        <v>25000</v>
      </c>
      <c r="K3136" s="7">
        <v>0</v>
      </c>
      <c r="L3136">
        <v>125000</v>
      </c>
      <c r="M3136">
        <v>21421.08</v>
      </c>
      <c r="N3136" s="7">
        <f>IFERROR(Sales_Data[[#This Row],[Profit]]/Sales_Data[[#This Row],[Sales]],0)</f>
        <v>0.17136864000000002</v>
      </c>
      <c r="O3136" s="7" t="str">
        <f>TEXT(Sales_Data[[#This Row],[Order_Date]],"mmm")</f>
        <v>May</v>
      </c>
      <c r="P3136" s="9" t="str">
        <f>TEXT(Sales_Data[[#This Row],[Order_Date]],"yyyy")</f>
        <v>2025</v>
      </c>
      <c r="Q3136" s="9" t="str">
        <f t="shared" si="48"/>
        <v>Existing</v>
      </c>
      <c r="R3136" s="1" t="s">
        <v>28</v>
      </c>
    </row>
    <row r="3137" spans="1:18" x14ac:dyDescent="0.35">
      <c r="A3137" s="1" t="s">
        <v>6815</v>
      </c>
      <c r="B3137" s="2">
        <v>45772</v>
      </c>
      <c r="C3137" s="1" t="s">
        <v>1854</v>
      </c>
      <c r="D3137" s="1" t="s">
        <v>413</v>
      </c>
      <c r="E3137" s="1" t="s">
        <v>40</v>
      </c>
      <c r="F3137" s="1" t="s">
        <v>41</v>
      </c>
      <c r="G3137" s="1" t="s">
        <v>34</v>
      </c>
      <c r="H3137" s="1" t="s">
        <v>107</v>
      </c>
      <c r="I3137">
        <v>3</v>
      </c>
      <c r="J3137">
        <v>6500</v>
      </c>
      <c r="K3137" s="7">
        <v>0.05</v>
      </c>
      <c r="L3137">
        <v>18525</v>
      </c>
      <c r="M3137">
        <v>3591.74</v>
      </c>
      <c r="N3137" s="7">
        <f>IFERROR(Sales_Data[[#This Row],[Profit]]/Sales_Data[[#This Row],[Sales]],0)</f>
        <v>0.19388609986504723</v>
      </c>
      <c r="O3137" s="7" t="str">
        <f>TEXT(Sales_Data[[#This Row],[Order_Date]],"mmm")</f>
        <v>Apr</v>
      </c>
      <c r="P3137" s="9" t="str">
        <f>TEXT(Sales_Data[[#This Row],[Order_Date]],"yyyy")</f>
        <v>2025</v>
      </c>
      <c r="Q3137" s="9" t="str">
        <f t="shared" si="48"/>
        <v>Existing</v>
      </c>
      <c r="R3137" s="1" t="s">
        <v>36</v>
      </c>
    </row>
    <row r="3138" spans="1:18" x14ac:dyDescent="0.35">
      <c r="A3138" s="1" t="s">
        <v>6816</v>
      </c>
      <c r="B3138" s="2">
        <v>45778</v>
      </c>
      <c r="C3138" s="1" t="s">
        <v>1972</v>
      </c>
      <c r="D3138" s="1" t="s">
        <v>5984</v>
      </c>
      <c r="E3138" s="1" t="s">
        <v>160</v>
      </c>
      <c r="F3138" s="1" t="s">
        <v>161</v>
      </c>
      <c r="G3138" s="1" t="s">
        <v>42</v>
      </c>
      <c r="H3138" s="1" t="s">
        <v>43</v>
      </c>
      <c r="I3138">
        <v>3</v>
      </c>
      <c r="J3138">
        <v>18000</v>
      </c>
      <c r="K3138" s="7">
        <v>0.05</v>
      </c>
      <c r="L3138">
        <v>51300</v>
      </c>
      <c r="M3138">
        <v>9916.36</v>
      </c>
      <c r="N3138" s="7">
        <f>IFERROR(Sales_Data[[#This Row],[Profit]]/Sales_Data[[#This Row],[Sales]],0)</f>
        <v>0.19330136452241717</v>
      </c>
      <c r="O3138" s="7" t="str">
        <f>TEXT(Sales_Data[[#This Row],[Order_Date]],"mmm")</f>
        <v>May</v>
      </c>
      <c r="P3138" s="9" t="str">
        <f>TEXT(Sales_Data[[#This Row],[Order_Date]],"yyyy")</f>
        <v>2025</v>
      </c>
      <c r="Q3138" s="9" t="str">
        <f t="shared" ref="Q3138:Q3201" si="49">IF(I3138&gt;1,"Existing","New")</f>
        <v>Existing</v>
      </c>
      <c r="R3138" s="1" t="s">
        <v>28</v>
      </c>
    </row>
    <row r="3139" spans="1:18" x14ac:dyDescent="0.35">
      <c r="A3139" s="1" t="s">
        <v>6817</v>
      </c>
      <c r="B3139" s="2">
        <v>45961</v>
      </c>
      <c r="C3139" s="1" t="s">
        <v>3659</v>
      </c>
      <c r="D3139" s="1" t="s">
        <v>2240</v>
      </c>
      <c r="E3139" s="1" t="s">
        <v>56</v>
      </c>
      <c r="F3139" s="1" t="s">
        <v>57</v>
      </c>
      <c r="G3139" s="1" t="s">
        <v>120</v>
      </c>
      <c r="H3139" s="1" t="s">
        <v>217</v>
      </c>
      <c r="I3139">
        <v>5</v>
      </c>
      <c r="J3139">
        <v>3200</v>
      </c>
      <c r="K3139" s="7">
        <v>0</v>
      </c>
      <c r="L3139">
        <v>16000</v>
      </c>
      <c r="M3139">
        <v>2787.95</v>
      </c>
      <c r="N3139" s="7">
        <f>IFERROR(Sales_Data[[#This Row],[Profit]]/Sales_Data[[#This Row],[Sales]],0)</f>
        <v>0.174246875</v>
      </c>
      <c r="O3139" s="7" t="str">
        <f>TEXT(Sales_Data[[#This Row],[Order_Date]],"mmm")</f>
        <v>Oct</v>
      </c>
      <c r="P3139" s="9" t="str">
        <f>TEXT(Sales_Data[[#This Row],[Order_Date]],"yyyy")</f>
        <v>2025</v>
      </c>
      <c r="Q3139" s="9" t="str">
        <f t="shared" si="49"/>
        <v>Existing</v>
      </c>
      <c r="R3139" s="1" t="s">
        <v>28</v>
      </c>
    </row>
    <row r="3140" spans="1:18" x14ac:dyDescent="0.35">
      <c r="A3140" s="1" t="s">
        <v>6818</v>
      </c>
      <c r="B3140" s="2">
        <v>45755</v>
      </c>
      <c r="C3140" s="1" t="s">
        <v>6819</v>
      </c>
      <c r="D3140" s="1" t="s">
        <v>6820</v>
      </c>
      <c r="E3140" s="1" t="s">
        <v>135</v>
      </c>
      <c r="F3140" s="1" t="s">
        <v>136</v>
      </c>
      <c r="G3140" s="1" t="s">
        <v>120</v>
      </c>
      <c r="H3140" s="1" t="s">
        <v>217</v>
      </c>
      <c r="I3140">
        <v>1</v>
      </c>
      <c r="J3140">
        <v>3200</v>
      </c>
      <c r="K3140" s="7">
        <v>0.1</v>
      </c>
      <c r="L3140">
        <v>2880</v>
      </c>
      <c r="M3140">
        <v>590.21</v>
      </c>
      <c r="N3140" s="7">
        <f>IFERROR(Sales_Data[[#This Row],[Profit]]/Sales_Data[[#This Row],[Sales]],0)</f>
        <v>0.20493402777777778</v>
      </c>
      <c r="O3140" s="7" t="str">
        <f>TEXT(Sales_Data[[#This Row],[Order_Date]],"mmm")</f>
        <v>Apr</v>
      </c>
      <c r="P3140" s="9" t="str">
        <f>TEXT(Sales_Data[[#This Row],[Order_Date]],"yyyy")</f>
        <v>2025</v>
      </c>
      <c r="Q3140" s="9" t="str">
        <f t="shared" si="49"/>
        <v>New</v>
      </c>
      <c r="R3140" s="1" t="s">
        <v>36</v>
      </c>
    </row>
    <row r="3141" spans="1:18" x14ac:dyDescent="0.35">
      <c r="A3141" s="1" t="s">
        <v>6821</v>
      </c>
      <c r="B3141" s="2">
        <v>45853</v>
      </c>
      <c r="C3141" s="1" t="s">
        <v>1679</v>
      </c>
      <c r="D3141" s="1" t="s">
        <v>1310</v>
      </c>
      <c r="E3141" s="1" t="s">
        <v>56</v>
      </c>
      <c r="F3141" s="1" t="s">
        <v>57</v>
      </c>
      <c r="G3141" s="1" t="s">
        <v>26</v>
      </c>
      <c r="H3141" s="1" t="s">
        <v>82</v>
      </c>
      <c r="I3141">
        <v>1</v>
      </c>
      <c r="J3141">
        <v>450</v>
      </c>
      <c r="K3141" s="7">
        <v>0.1</v>
      </c>
      <c r="L3141">
        <v>405</v>
      </c>
      <c r="M3141">
        <v>60.94</v>
      </c>
      <c r="N3141" s="7">
        <f>IFERROR(Sales_Data[[#This Row],[Profit]]/Sales_Data[[#This Row],[Sales]],0)</f>
        <v>0.15046913580246912</v>
      </c>
      <c r="O3141" s="7" t="str">
        <f>TEXT(Sales_Data[[#This Row],[Order_Date]],"mmm")</f>
        <v>Jul</v>
      </c>
      <c r="P3141" s="9" t="str">
        <f>TEXT(Sales_Data[[#This Row],[Order_Date]],"yyyy")</f>
        <v>2025</v>
      </c>
      <c r="Q3141" s="9" t="str">
        <f t="shared" si="49"/>
        <v>New</v>
      </c>
      <c r="R3141" s="1" t="s">
        <v>73</v>
      </c>
    </row>
    <row r="3142" spans="1:18" x14ac:dyDescent="0.35">
      <c r="A3142" s="1" t="s">
        <v>6822</v>
      </c>
      <c r="B3142" s="2">
        <v>45894</v>
      </c>
      <c r="C3142" s="1" t="s">
        <v>6823</v>
      </c>
      <c r="D3142" s="1" t="s">
        <v>6824</v>
      </c>
      <c r="E3142" s="1" t="s">
        <v>71</v>
      </c>
      <c r="F3142" s="1" t="s">
        <v>33</v>
      </c>
      <c r="G3142" s="1" t="s">
        <v>26</v>
      </c>
      <c r="H3142" s="1" t="s">
        <v>82</v>
      </c>
      <c r="I3142">
        <v>5</v>
      </c>
      <c r="J3142">
        <v>450</v>
      </c>
      <c r="K3142" s="7">
        <v>0.1</v>
      </c>
      <c r="L3142">
        <v>2025</v>
      </c>
      <c r="M3142">
        <v>177.4</v>
      </c>
      <c r="N3142" s="7">
        <f>IFERROR(Sales_Data[[#This Row],[Profit]]/Sales_Data[[#This Row],[Sales]],0)</f>
        <v>8.760493827160494E-2</v>
      </c>
      <c r="O3142" s="7" t="str">
        <f>TEXT(Sales_Data[[#This Row],[Order_Date]],"mmm")</f>
        <v>Aug</v>
      </c>
      <c r="P3142" s="9" t="str">
        <f>TEXT(Sales_Data[[#This Row],[Order_Date]],"yyyy")</f>
        <v>2025</v>
      </c>
      <c r="Q3142" s="9" t="str">
        <f t="shared" si="49"/>
        <v>Existing</v>
      </c>
      <c r="R3142" s="1" t="s">
        <v>64</v>
      </c>
    </row>
    <row r="3143" spans="1:18" x14ac:dyDescent="0.35">
      <c r="A3143" s="1" t="s">
        <v>6825</v>
      </c>
      <c r="B3143" s="2">
        <v>45803</v>
      </c>
      <c r="C3143" s="1" t="s">
        <v>2664</v>
      </c>
      <c r="D3143" s="1" t="s">
        <v>4423</v>
      </c>
      <c r="E3143" s="1" t="s">
        <v>119</v>
      </c>
      <c r="F3143" s="1" t="s">
        <v>33</v>
      </c>
      <c r="G3143" s="1" t="s">
        <v>34</v>
      </c>
      <c r="H3143" s="1" t="s">
        <v>153</v>
      </c>
      <c r="I3143">
        <v>5</v>
      </c>
      <c r="J3143">
        <v>7000</v>
      </c>
      <c r="K3143" s="7">
        <v>0.05</v>
      </c>
      <c r="L3143">
        <v>33250</v>
      </c>
      <c r="M3143">
        <v>5838.69</v>
      </c>
      <c r="N3143" s="7">
        <f>IFERROR(Sales_Data[[#This Row],[Profit]]/Sales_Data[[#This Row],[Sales]],0)</f>
        <v>0.1755996992481203</v>
      </c>
      <c r="O3143" s="7" t="str">
        <f>TEXT(Sales_Data[[#This Row],[Order_Date]],"mmm")</f>
        <v>May</v>
      </c>
      <c r="P3143" s="9" t="str">
        <f>TEXT(Sales_Data[[#This Row],[Order_Date]],"yyyy")</f>
        <v>2025</v>
      </c>
      <c r="Q3143" s="9" t="str">
        <f t="shared" si="49"/>
        <v>Existing</v>
      </c>
      <c r="R3143" s="1" t="s">
        <v>28</v>
      </c>
    </row>
    <row r="3144" spans="1:18" x14ac:dyDescent="0.35">
      <c r="A3144" s="1" t="s">
        <v>6826</v>
      </c>
      <c r="B3144" s="2">
        <v>45997</v>
      </c>
      <c r="C3144" s="1" t="s">
        <v>6827</v>
      </c>
      <c r="D3144" s="1" t="s">
        <v>184</v>
      </c>
      <c r="E3144" s="1" t="s">
        <v>40</v>
      </c>
      <c r="F3144" s="1" t="s">
        <v>41</v>
      </c>
      <c r="G3144" s="1" t="s">
        <v>34</v>
      </c>
      <c r="H3144" s="1" t="s">
        <v>35</v>
      </c>
      <c r="I3144">
        <v>5</v>
      </c>
      <c r="J3144">
        <v>9000</v>
      </c>
      <c r="K3144" s="7">
        <v>0.1</v>
      </c>
      <c r="L3144">
        <v>40500</v>
      </c>
      <c r="M3144">
        <v>9804.6</v>
      </c>
      <c r="N3144" s="7">
        <f>IFERROR(Sales_Data[[#This Row],[Profit]]/Sales_Data[[#This Row],[Sales]],0)</f>
        <v>0.24208888888888891</v>
      </c>
      <c r="O3144" s="7" t="str">
        <f>TEXT(Sales_Data[[#This Row],[Order_Date]],"mmm")</f>
        <v>Dec</v>
      </c>
      <c r="P3144" s="9" t="str">
        <f>TEXT(Sales_Data[[#This Row],[Order_Date]],"yyyy")</f>
        <v>2025</v>
      </c>
      <c r="Q3144" s="9" t="str">
        <f t="shared" si="49"/>
        <v>Existing</v>
      </c>
      <c r="R3144" s="1" t="s">
        <v>20</v>
      </c>
    </row>
    <row r="3145" spans="1:18" x14ac:dyDescent="0.35">
      <c r="A3145" s="1" t="s">
        <v>6828</v>
      </c>
      <c r="B3145" s="2">
        <v>45976</v>
      </c>
      <c r="C3145" s="1" t="s">
        <v>3120</v>
      </c>
      <c r="D3145" s="1" t="s">
        <v>2434</v>
      </c>
      <c r="E3145" s="1" t="s">
        <v>51</v>
      </c>
      <c r="F3145" s="1" t="s">
        <v>52</v>
      </c>
      <c r="G3145" s="1" t="s">
        <v>18</v>
      </c>
      <c r="H3145" s="1" t="s">
        <v>292</v>
      </c>
      <c r="I3145">
        <v>1</v>
      </c>
      <c r="J3145">
        <v>500</v>
      </c>
      <c r="K3145" s="7">
        <v>0</v>
      </c>
      <c r="L3145">
        <v>500</v>
      </c>
      <c r="M3145">
        <v>105.68</v>
      </c>
      <c r="N3145" s="7">
        <f>IFERROR(Sales_Data[[#This Row],[Profit]]/Sales_Data[[#This Row],[Sales]],0)</f>
        <v>0.21136000000000002</v>
      </c>
      <c r="O3145" s="7" t="str">
        <f>TEXT(Sales_Data[[#This Row],[Order_Date]],"mmm")</f>
        <v>Nov</v>
      </c>
      <c r="P3145" s="9" t="str">
        <f>TEXT(Sales_Data[[#This Row],[Order_Date]],"yyyy")</f>
        <v>2025</v>
      </c>
      <c r="Q3145" s="9" t="str">
        <f t="shared" si="49"/>
        <v>New</v>
      </c>
      <c r="R3145" s="1" t="s">
        <v>28</v>
      </c>
    </row>
    <row r="3146" spans="1:18" x14ac:dyDescent="0.35">
      <c r="A3146" s="1" t="s">
        <v>6829</v>
      </c>
      <c r="B3146" s="2">
        <v>45932</v>
      </c>
      <c r="C3146" s="1" t="s">
        <v>4903</v>
      </c>
      <c r="D3146" s="1" t="s">
        <v>6830</v>
      </c>
      <c r="E3146" s="1" t="s">
        <v>111</v>
      </c>
      <c r="F3146" s="1" t="s">
        <v>33</v>
      </c>
      <c r="G3146" s="1" t="s">
        <v>42</v>
      </c>
      <c r="H3146" s="1" t="s">
        <v>43</v>
      </c>
      <c r="I3146">
        <v>5</v>
      </c>
      <c r="J3146">
        <v>18000</v>
      </c>
      <c r="K3146" s="7">
        <v>0</v>
      </c>
      <c r="L3146">
        <v>90000</v>
      </c>
      <c r="M3146">
        <v>9321.9699999999993</v>
      </c>
      <c r="N3146" s="7">
        <f>IFERROR(Sales_Data[[#This Row],[Profit]]/Sales_Data[[#This Row],[Sales]],0)</f>
        <v>0.10357744444444443</v>
      </c>
      <c r="O3146" s="7" t="str">
        <f>TEXT(Sales_Data[[#This Row],[Order_Date]],"mmm")</f>
        <v>Oct</v>
      </c>
      <c r="P3146" s="9" t="str">
        <f>TEXT(Sales_Data[[#This Row],[Order_Date]],"yyyy")</f>
        <v>2025</v>
      </c>
      <c r="Q3146" s="9" t="str">
        <f t="shared" si="49"/>
        <v>Existing</v>
      </c>
      <c r="R3146" s="1" t="s">
        <v>20</v>
      </c>
    </row>
    <row r="3147" spans="1:18" x14ac:dyDescent="0.35">
      <c r="A3147" s="1" t="s">
        <v>6831</v>
      </c>
      <c r="B3147" s="2">
        <v>45718</v>
      </c>
      <c r="C3147" s="1" t="s">
        <v>6832</v>
      </c>
      <c r="D3147" s="1" t="s">
        <v>1748</v>
      </c>
      <c r="E3147" s="1" t="s">
        <v>62</v>
      </c>
      <c r="F3147" s="1" t="s">
        <v>41</v>
      </c>
      <c r="G3147" s="1" t="s">
        <v>42</v>
      </c>
      <c r="H3147" s="1" t="s">
        <v>47</v>
      </c>
      <c r="I3147">
        <v>4</v>
      </c>
      <c r="J3147">
        <v>55000</v>
      </c>
      <c r="K3147" s="7">
        <v>0.15</v>
      </c>
      <c r="L3147">
        <v>187000</v>
      </c>
      <c r="M3147">
        <v>32967.5</v>
      </c>
      <c r="N3147" s="7">
        <f>IFERROR(Sales_Data[[#This Row],[Profit]]/Sales_Data[[#This Row],[Sales]],0)</f>
        <v>0.17629679144385027</v>
      </c>
      <c r="O3147" s="7" t="str">
        <f>TEXT(Sales_Data[[#This Row],[Order_Date]],"mmm")</f>
        <v>Mar</v>
      </c>
      <c r="P3147" s="9" t="str">
        <f>TEXT(Sales_Data[[#This Row],[Order_Date]],"yyyy")</f>
        <v>2025</v>
      </c>
      <c r="Q3147" s="9" t="str">
        <f t="shared" si="49"/>
        <v>Existing</v>
      </c>
      <c r="R3147" s="1" t="s">
        <v>64</v>
      </c>
    </row>
    <row r="3148" spans="1:18" x14ac:dyDescent="0.35">
      <c r="A3148" s="1" t="s">
        <v>6833</v>
      </c>
      <c r="B3148" s="2">
        <v>45787</v>
      </c>
      <c r="C3148" s="1" t="s">
        <v>5494</v>
      </c>
      <c r="D3148" s="1" t="s">
        <v>4761</v>
      </c>
      <c r="E3148" s="1" t="s">
        <v>111</v>
      </c>
      <c r="F3148" s="1" t="s">
        <v>33</v>
      </c>
      <c r="G3148" s="1" t="s">
        <v>18</v>
      </c>
      <c r="H3148" s="1" t="s">
        <v>131</v>
      </c>
      <c r="I3148">
        <v>1</v>
      </c>
      <c r="J3148">
        <v>1500</v>
      </c>
      <c r="K3148" s="7">
        <v>0</v>
      </c>
      <c r="L3148">
        <v>1500</v>
      </c>
      <c r="M3148">
        <v>134.12</v>
      </c>
      <c r="N3148" s="7">
        <f>IFERROR(Sales_Data[[#This Row],[Profit]]/Sales_Data[[#This Row],[Sales]],0)</f>
        <v>8.9413333333333331E-2</v>
      </c>
      <c r="O3148" s="7" t="str">
        <f>TEXT(Sales_Data[[#This Row],[Order_Date]],"mmm")</f>
        <v>May</v>
      </c>
      <c r="P3148" s="9" t="str">
        <f>TEXT(Sales_Data[[#This Row],[Order_Date]],"yyyy")</f>
        <v>2025</v>
      </c>
      <c r="Q3148" s="9" t="str">
        <f t="shared" si="49"/>
        <v>New</v>
      </c>
      <c r="R3148" s="1" t="s">
        <v>36</v>
      </c>
    </row>
    <row r="3149" spans="1:18" x14ac:dyDescent="0.35">
      <c r="A3149" s="1" t="s">
        <v>6834</v>
      </c>
      <c r="B3149" s="2">
        <v>45661</v>
      </c>
      <c r="C3149" s="1" t="s">
        <v>6835</v>
      </c>
      <c r="D3149" s="1" t="s">
        <v>5313</v>
      </c>
      <c r="E3149" s="1" t="s">
        <v>56</v>
      </c>
      <c r="F3149" s="1" t="s">
        <v>57</v>
      </c>
      <c r="G3149" s="1" t="s">
        <v>120</v>
      </c>
      <c r="H3149" s="1" t="s">
        <v>146</v>
      </c>
      <c r="I3149">
        <v>1</v>
      </c>
      <c r="J3149">
        <v>800</v>
      </c>
      <c r="K3149" s="7">
        <v>0.15</v>
      </c>
      <c r="L3149">
        <v>680</v>
      </c>
      <c r="M3149">
        <v>163.78</v>
      </c>
      <c r="N3149" s="7">
        <f>IFERROR(Sales_Data[[#This Row],[Profit]]/Sales_Data[[#This Row],[Sales]],0)</f>
        <v>0.2408529411764706</v>
      </c>
      <c r="O3149" s="7" t="str">
        <f>TEXT(Sales_Data[[#This Row],[Order_Date]],"mmm")</f>
        <v>Jan</v>
      </c>
      <c r="P3149" s="9" t="str">
        <f>TEXT(Sales_Data[[#This Row],[Order_Date]],"yyyy")</f>
        <v>2025</v>
      </c>
      <c r="Q3149" s="9" t="str">
        <f t="shared" si="49"/>
        <v>New</v>
      </c>
      <c r="R3149" s="1" t="s">
        <v>64</v>
      </c>
    </row>
    <row r="3150" spans="1:18" x14ac:dyDescent="0.35">
      <c r="A3150" s="1" t="s">
        <v>6836</v>
      </c>
      <c r="B3150" s="2">
        <v>45705</v>
      </c>
      <c r="C3150" s="1" t="s">
        <v>1825</v>
      </c>
      <c r="D3150" s="1" t="s">
        <v>1616</v>
      </c>
      <c r="E3150" s="1" t="s">
        <v>81</v>
      </c>
      <c r="F3150" s="1" t="s">
        <v>33</v>
      </c>
      <c r="G3150" s="1" t="s">
        <v>42</v>
      </c>
      <c r="H3150" s="1" t="s">
        <v>102</v>
      </c>
      <c r="I3150">
        <v>1</v>
      </c>
      <c r="J3150">
        <v>25000</v>
      </c>
      <c r="K3150" s="7">
        <v>0.15</v>
      </c>
      <c r="L3150">
        <v>21250</v>
      </c>
      <c r="M3150">
        <v>5052.33</v>
      </c>
      <c r="N3150" s="7">
        <f>IFERROR(Sales_Data[[#This Row],[Profit]]/Sales_Data[[#This Row],[Sales]],0)</f>
        <v>0.23775670588235293</v>
      </c>
      <c r="O3150" s="7" t="str">
        <f>TEXT(Sales_Data[[#This Row],[Order_Date]],"mmm")</f>
        <v>Feb</v>
      </c>
      <c r="P3150" s="9" t="str">
        <f>TEXT(Sales_Data[[#This Row],[Order_Date]],"yyyy")</f>
        <v>2025</v>
      </c>
      <c r="Q3150" s="9" t="str">
        <f t="shared" si="49"/>
        <v>New</v>
      </c>
      <c r="R3150" s="1" t="s">
        <v>28</v>
      </c>
    </row>
    <row r="3151" spans="1:18" x14ac:dyDescent="0.35">
      <c r="A3151" s="1" t="s">
        <v>6837</v>
      </c>
      <c r="B3151" s="2">
        <v>45876</v>
      </c>
      <c r="C3151" s="1" t="s">
        <v>2385</v>
      </c>
      <c r="D3151" s="1" t="s">
        <v>4649</v>
      </c>
      <c r="E3151" s="1" t="s">
        <v>17</v>
      </c>
      <c r="F3151" s="1" t="s">
        <v>17</v>
      </c>
      <c r="G3151" s="1" t="s">
        <v>42</v>
      </c>
      <c r="H3151" s="1" t="s">
        <v>112</v>
      </c>
      <c r="I3151">
        <v>4</v>
      </c>
      <c r="J3151">
        <v>2500</v>
      </c>
      <c r="K3151" s="7">
        <v>0.1</v>
      </c>
      <c r="L3151">
        <v>9000</v>
      </c>
      <c r="M3151">
        <v>1764.15</v>
      </c>
      <c r="N3151" s="7">
        <f>IFERROR(Sales_Data[[#This Row],[Profit]]/Sales_Data[[#This Row],[Sales]],0)</f>
        <v>0.19601666666666667</v>
      </c>
      <c r="O3151" s="7" t="str">
        <f>TEXT(Sales_Data[[#This Row],[Order_Date]],"mmm")</f>
        <v>Aug</v>
      </c>
      <c r="P3151" s="9" t="str">
        <f>TEXT(Sales_Data[[#This Row],[Order_Date]],"yyyy")</f>
        <v>2025</v>
      </c>
      <c r="Q3151" s="9" t="str">
        <f t="shared" si="49"/>
        <v>Existing</v>
      </c>
      <c r="R3151" s="1" t="s">
        <v>28</v>
      </c>
    </row>
    <row r="3152" spans="1:18" x14ac:dyDescent="0.35">
      <c r="A3152" s="1" t="s">
        <v>6838</v>
      </c>
      <c r="B3152" s="2">
        <v>45675</v>
      </c>
      <c r="C3152" s="1" t="s">
        <v>6229</v>
      </c>
      <c r="D3152" s="1" t="s">
        <v>1350</v>
      </c>
      <c r="E3152" s="1" t="s">
        <v>24</v>
      </c>
      <c r="F3152" s="1" t="s">
        <v>25</v>
      </c>
      <c r="G3152" s="1" t="s">
        <v>26</v>
      </c>
      <c r="H3152" s="1" t="s">
        <v>27</v>
      </c>
      <c r="I3152">
        <v>3</v>
      </c>
      <c r="J3152">
        <v>1200</v>
      </c>
      <c r="K3152" s="7">
        <v>0.1</v>
      </c>
      <c r="L3152">
        <v>3240</v>
      </c>
      <c r="M3152">
        <v>806.12</v>
      </c>
      <c r="N3152" s="7">
        <f>IFERROR(Sales_Data[[#This Row],[Profit]]/Sales_Data[[#This Row],[Sales]],0)</f>
        <v>0.24880246913580248</v>
      </c>
      <c r="O3152" s="7" t="str">
        <f>TEXT(Sales_Data[[#This Row],[Order_Date]],"mmm")</f>
        <v>Jan</v>
      </c>
      <c r="P3152" s="9" t="str">
        <f>TEXT(Sales_Data[[#This Row],[Order_Date]],"yyyy")</f>
        <v>2025</v>
      </c>
      <c r="Q3152" s="9" t="str">
        <f t="shared" si="49"/>
        <v>Existing</v>
      </c>
      <c r="R3152" s="1" t="s">
        <v>64</v>
      </c>
    </row>
    <row r="3153" spans="1:18" x14ac:dyDescent="0.35">
      <c r="A3153" s="1" t="s">
        <v>6839</v>
      </c>
      <c r="B3153" s="2">
        <v>45770</v>
      </c>
      <c r="C3153" s="1" t="s">
        <v>1352</v>
      </c>
      <c r="D3153" s="1" t="s">
        <v>2247</v>
      </c>
      <c r="E3153" s="1" t="s">
        <v>81</v>
      </c>
      <c r="F3153" s="1" t="s">
        <v>33</v>
      </c>
      <c r="G3153" s="1" t="s">
        <v>18</v>
      </c>
      <c r="H3153" s="1" t="s">
        <v>131</v>
      </c>
      <c r="I3153">
        <v>2</v>
      </c>
      <c r="J3153">
        <v>1500</v>
      </c>
      <c r="K3153" s="7">
        <v>0</v>
      </c>
      <c r="L3153">
        <v>3000</v>
      </c>
      <c r="M3153">
        <v>527.11</v>
      </c>
      <c r="N3153" s="7">
        <f>IFERROR(Sales_Data[[#This Row],[Profit]]/Sales_Data[[#This Row],[Sales]],0)</f>
        <v>0.17570333333333335</v>
      </c>
      <c r="O3153" s="7" t="str">
        <f>TEXT(Sales_Data[[#This Row],[Order_Date]],"mmm")</f>
        <v>Apr</v>
      </c>
      <c r="P3153" s="9" t="str">
        <f>TEXT(Sales_Data[[#This Row],[Order_Date]],"yyyy")</f>
        <v>2025</v>
      </c>
      <c r="Q3153" s="9" t="str">
        <f t="shared" si="49"/>
        <v>Existing</v>
      </c>
      <c r="R3153" s="1" t="s">
        <v>73</v>
      </c>
    </row>
    <row r="3154" spans="1:18" x14ac:dyDescent="0.35">
      <c r="A3154" s="1" t="s">
        <v>6840</v>
      </c>
      <c r="B3154" s="2">
        <v>45890</v>
      </c>
      <c r="C3154" s="1" t="s">
        <v>6841</v>
      </c>
      <c r="D3154" s="1" t="s">
        <v>6842</v>
      </c>
      <c r="E3154" s="1" t="s">
        <v>51</v>
      </c>
      <c r="F3154" s="1" t="s">
        <v>52</v>
      </c>
      <c r="G3154" s="1" t="s">
        <v>120</v>
      </c>
      <c r="H3154" s="1" t="s">
        <v>217</v>
      </c>
      <c r="I3154">
        <v>5</v>
      </c>
      <c r="J3154">
        <v>3200</v>
      </c>
      <c r="K3154" s="7">
        <v>0</v>
      </c>
      <c r="L3154">
        <v>16000</v>
      </c>
      <c r="M3154">
        <v>3116.19</v>
      </c>
      <c r="N3154" s="7">
        <f>IFERROR(Sales_Data[[#This Row],[Profit]]/Sales_Data[[#This Row],[Sales]],0)</f>
        <v>0.194761875</v>
      </c>
      <c r="O3154" s="7" t="str">
        <f>TEXT(Sales_Data[[#This Row],[Order_Date]],"mmm")</f>
        <v>Aug</v>
      </c>
      <c r="P3154" s="9" t="str">
        <f>TEXT(Sales_Data[[#This Row],[Order_Date]],"yyyy")</f>
        <v>2025</v>
      </c>
      <c r="Q3154" s="9" t="str">
        <f t="shared" si="49"/>
        <v>Existing</v>
      </c>
      <c r="R3154" s="1" t="s">
        <v>20</v>
      </c>
    </row>
    <row r="3155" spans="1:18" x14ac:dyDescent="0.35">
      <c r="A3155" s="1" t="s">
        <v>6843</v>
      </c>
      <c r="B3155" s="2">
        <v>45746</v>
      </c>
      <c r="C3155" s="1" t="s">
        <v>6844</v>
      </c>
      <c r="D3155" s="1" t="s">
        <v>6845</v>
      </c>
      <c r="E3155" s="1" t="s">
        <v>119</v>
      </c>
      <c r="F3155" s="1" t="s">
        <v>33</v>
      </c>
      <c r="G3155" s="1" t="s">
        <v>26</v>
      </c>
      <c r="H3155" s="1" t="s">
        <v>128</v>
      </c>
      <c r="I3155">
        <v>4</v>
      </c>
      <c r="J3155">
        <v>900</v>
      </c>
      <c r="K3155" s="7">
        <v>0</v>
      </c>
      <c r="L3155">
        <v>3600</v>
      </c>
      <c r="M3155">
        <v>431.31</v>
      </c>
      <c r="N3155" s="7">
        <f>IFERROR(Sales_Data[[#This Row],[Profit]]/Sales_Data[[#This Row],[Sales]],0)</f>
        <v>0.11980833333333334</v>
      </c>
      <c r="O3155" s="7" t="str">
        <f>TEXT(Sales_Data[[#This Row],[Order_Date]],"mmm")</f>
        <v>Mar</v>
      </c>
      <c r="P3155" s="9" t="str">
        <f>TEXT(Sales_Data[[#This Row],[Order_Date]],"yyyy")</f>
        <v>2025</v>
      </c>
      <c r="Q3155" s="9" t="str">
        <f t="shared" si="49"/>
        <v>Existing</v>
      </c>
      <c r="R3155" s="1" t="s">
        <v>28</v>
      </c>
    </row>
    <row r="3156" spans="1:18" x14ac:dyDescent="0.35">
      <c r="A3156" s="1" t="s">
        <v>6846</v>
      </c>
      <c r="B3156" s="2">
        <v>45668</v>
      </c>
      <c r="C3156" s="1" t="s">
        <v>6847</v>
      </c>
      <c r="D3156" s="1" t="s">
        <v>6098</v>
      </c>
      <c r="E3156" s="1" t="s">
        <v>24</v>
      </c>
      <c r="F3156" s="1" t="s">
        <v>25</v>
      </c>
      <c r="G3156" s="1" t="s">
        <v>42</v>
      </c>
      <c r="H3156" s="1" t="s">
        <v>47</v>
      </c>
      <c r="I3156">
        <v>4</v>
      </c>
      <c r="J3156">
        <v>55000</v>
      </c>
      <c r="K3156" s="7">
        <v>0.15</v>
      </c>
      <c r="L3156">
        <v>187000</v>
      </c>
      <c r="M3156">
        <v>18881.47</v>
      </c>
      <c r="N3156" s="7">
        <f>IFERROR(Sales_Data[[#This Row],[Profit]]/Sales_Data[[#This Row],[Sales]],0)</f>
        <v>0.10097042780748663</v>
      </c>
      <c r="O3156" s="7" t="str">
        <f>TEXT(Sales_Data[[#This Row],[Order_Date]],"mmm")</f>
        <v>Jan</v>
      </c>
      <c r="P3156" s="9" t="str">
        <f>TEXT(Sales_Data[[#This Row],[Order_Date]],"yyyy")</f>
        <v>2025</v>
      </c>
      <c r="Q3156" s="9" t="str">
        <f t="shared" si="49"/>
        <v>Existing</v>
      </c>
      <c r="R3156" s="1" t="s">
        <v>36</v>
      </c>
    </row>
    <row r="3157" spans="1:18" x14ac:dyDescent="0.35">
      <c r="A3157" s="1" t="s">
        <v>6848</v>
      </c>
      <c r="B3157" s="2">
        <v>45967</v>
      </c>
      <c r="C3157" s="1" t="s">
        <v>1428</v>
      </c>
      <c r="D3157" s="1" t="s">
        <v>398</v>
      </c>
      <c r="E3157" s="1" t="s">
        <v>40</v>
      </c>
      <c r="F3157" s="1" t="s">
        <v>41</v>
      </c>
      <c r="G3157" s="1" t="s">
        <v>34</v>
      </c>
      <c r="H3157" s="1" t="s">
        <v>107</v>
      </c>
      <c r="I3157">
        <v>1</v>
      </c>
      <c r="J3157">
        <v>6500</v>
      </c>
      <c r="K3157" s="7">
        <v>0</v>
      </c>
      <c r="L3157">
        <v>6500</v>
      </c>
      <c r="M3157">
        <v>1149.7</v>
      </c>
      <c r="N3157" s="7">
        <f>IFERROR(Sales_Data[[#This Row],[Profit]]/Sales_Data[[#This Row],[Sales]],0)</f>
        <v>0.17687692307692307</v>
      </c>
      <c r="O3157" s="7" t="str">
        <f>TEXT(Sales_Data[[#This Row],[Order_Date]],"mmm")</f>
        <v>Nov</v>
      </c>
      <c r="P3157" s="9" t="str">
        <f>TEXT(Sales_Data[[#This Row],[Order_Date]],"yyyy")</f>
        <v>2025</v>
      </c>
      <c r="Q3157" s="9" t="str">
        <f t="shared" si="49"/>
        <v>New</v>
      </c>
      <c r="R3157" s="1" t="s">
        <v>36</v>
      </c>
    </row>
    <row r="3158" spans="1:18" x14ac:dyDescent="0.35">
      <c r="A3158" s="1" t="s">
        <v>6849</v>
      </c>
      <c r="B3158" s="2">
        <v>45664</v>
      </c>
      <c r="C3158" s="1" t="s">
        <v>2689</v>
      </c>
      <c r="D3158" s="1" t="s">
        <v>6850</v>
      </c>
      <c r="E3158" s="1" t="s">
        <v>62</v>
      </c>
      <c r="F3158" s="1" t="s">
        <v>41</v>
      </c>
      <c r="G3158" s="1" t="s">
        <v>26</v>
      </c>
      <c r="H3158" s="1" t="s">
        <v>27</v>
      </c>
      <c r="I3158">
        <v>4</v>
      </c>
      <c r="J3158">
        <v>1200</v>
      </c>
      <c r="K3158" s="7">
        <v>0.1</v>
      </c>
      <c r="L3158">
        <v>4320</v>
      </c>
      <c r="M3158">
        <v>572.57000000000005</v>
      </c>
      <c r="N3158" s="7">
        <f>IFERROR(Sales_Data[[#This Row],[Profit]]/Sales_Data[[#This Row],[Sales]],0)</f>
        <v>0.13253935185185187</v>
      </c>
      <c r="O3158" s="7" t="str">
        <f>TEXT(Sales_Data[[#This Row],[Order_Date]],"mmm")</f>
        <v>Jan</v>
      </c>
      <c r="P3158" s="9" t="str">
        <f>TEXT(Sales_Data[[#This Row],[Order_Date]],"yyyy")</f>
        <v>2025</v>
      </c>
      <c r="Q3158" s="9" t="str">
        <f t="shared" si="49"/>
        <v>Existing</v>
      </c>
      <c r="R3158" s="1" t="s">
        <v>36</v>
      </c>
    </row>
    <row r="3159" spans="1:18" x14ac:dyDescent="0.35">
      <c r="A3159" s="1" t="s">
        <v>6851</v>
      </c>
      <c r="B3159" s="2">
        <v>45695</v>
      </c>
      <c r="C3159" s="1" t="s">
        <v>879</v>
      </c>
      <c r="D3159" s="1" t="s">
        <v>4321</v>
      </c>
      <c r="E3159" s="1" t="s">
        <v>40</v>
      </c>
      <c r="F3159" s="1" t="s">
        <v>41</v>
      </c>
      <c r="G3159" s="1" t="s">
        <v>26</v>
      </c>
      <c r="H3159" s="1" t="s">
        <v>27</v>
      </c>
      <c r="I3159">
        <v>2</v>
      </c>
      <c r="J3159">
        <v>1200</v>
      </c>
      <c r="K3159" s="7">
        <v>0.1</v>
      </c>
      <c r="L3159">
        <v>2160</v>
      </c>
      <c r="M3159">
        <v>246.68</v>
      </c>
      <c r="N3159" s="7">
        <f>IFERROR(Sales_Data[[#This Row],[Profit]]/Sales_Data[[#This Row],[Sales]],0)</f>
        <v>0.11420370370370371</v>
      </c>
      <c r="O3159" s="7" t="str">
        <f>TEXT(Sales_Data[[#This Row],[Order_Date]],"mmm")</f>
        <v>Feb</v>
      </c>
      <c r="P3159" s="9" t="str">
        <f>TEXT(Sales_Data[[#This Row],[Order_Date]],"yyyy")</f>
        <v>2025</v>
      </c>
      <c r="Q3159" s="9" t="str">
        <f t="shared" si="49"/>
        <v>Existing</v>
      </c>
      <c r="R3159" s="1" t="s">
        <v>73</v>
      </c>
    </row>
    <row r="3160" spans="1:18" x14ac:dyDescent="0.35">
      <c r="A3160" s="1" t="s">
        <v>6852</v>
      </c>
      <c r="B3160" s="2">
        <v>45878</v>
      </c>
      <c r="C3160" s="1" t="s">
        <v>4864</v>
      </c>
      <c r="D3160" s="1" t="s">
        <v>1758</v>
      </c>
      <c r="E3160" s="1" t="s">
        <v>56</v>
      </c>
      <c r="F3160" s="1" t="s">
        <v>57</v>
      </c>
      <c r="G3160" s="1" t="s">
        <v>34</v>
      </c>
      <c r="H3160" s="1" t="s">
        <v>35</v>
      </c>
      <c r="I3160">
        <v>1</v>
      </c>
      <c r="J3160">
        <v>9000</v>
      </c>
      <c r="K3160" s="7">
        <v>0</v>
      </c>
      <c r="L3160">
        <v>9000</v>
      </c>
      <c r="M3160">
        <v>782.82</v>
      </c>
      <c r="N3160" s="7">
        <f>IFERROR(Sales_Data[[#This Row],[Profit]]/Sales_Data[[#This Row],[Sales]],0)</f>
        <v>8.6980000000000002E-2</v>
      </c>
      <c r="O3160" s="7" t="str">
        <f>TEXT(Sales_Data[[#This Row],[Order_Date]],"mmm")</f>
        <v>Aug</v>
      </c>
      <c r="P3160" s="9" t="str">
        <f>TEXT(Sales_Data[[#This Row],[Order_Date]],"yyyy")</f>
        <v>2025</v>
      </c>
      <c r="Q3160" s="9" t="str">
        <f t="shared" si="49"/>
        <v>New</v>
      </c>
      <c r="R3160" s="1" t="s">
        <v>73</v>
      </c>
    </row>
    <row r="3161" spans="1:18" x14ac:dyDescent="0.35">
      <c r="A3161" s="1" t="s">
        <v>6853</v>
      </c>
      <c r="B3161" s="2">
        <v>45798</v>
      </c>
      <c r="C3161" s="1" t="s">
        <v>3601</v>
      </c>
      <c r="D3161" s="1" t="s">
        <v>2574</v>
      </c>
      <c r="E3161" s="1" t="s">
        <v>51</v>
      </c>
      <c r="F3161" s="1" t="s">
        <v>52</v>
      </c>
      <c r="G3161" s="1" t="s">
        <v>18</v>
      </c>
      <c r="H3161" s="1" t="s">
        <v>292</v>
      </c>
      <c r="I3161">
        <v>3</v>
      </c>
      <c r="J3161">
        <v>500</v>
      </c>
      <c r="K3161" s="7">
        <v>0.15</v>
      </c>
      <c r="L3161">
        <v>1275</v>
      </c>
      <c r="M3161">
        <v>108.3</v>
      </c>
      <c r="N3161" s="7">
        <f>IFERROR(Sales_Data[[#This Row],[Profit]]/Sales_Data[[#This Row],[Sales]],0)</f>
        <v>8.4941176470588228E-2</v>
      </c>
      <c r="O3161" s="7" t="str">
        <f>TEXT(Sales_Data[[#This Row],[Order_Date]],"mmm")</f>
        <v>May</v>
      </c>
      <c r="P3161" s="9" t="str">
        <f>TEXT(Sales_Data[[#This Row],[Order_Date]],"yyyy")</f>
        <v>2025</v>
      </c>
      <c r="Q3161" s="9" t="str">
        <f t="shared" si="49"/>
        <v>Existing</v>
      </c>
      <c r="R3161" s="1" t="s">
        <v>20</v>
      </c>
    </row>
    <row r="3162" spans="1:18" x14ac:dyDescent="0.35">
      <c r="A3162" s="1" t="s">
        <v>6854</v>
      </c>
      <c r="B3162" s="2">
        <v>45809</v>
      </c>
      <c r="C3162" s="1" t="s">
        <v>6855</v>
      </c>
      <c r="D3162" s="1" t="s">
        <v>5077</v>
      </c>
      <c r="E3162" s="1" t="s">
        <v>32</v>
      </c>
      <c r="F3162" s="1" t="s">
        <v>33</v>
      </c>
      <c r="G3162" s="1" t="s">
        <v>42</v>
      </c>
      <c r="H3162" s="1" t="s">
        <v>43</v>
      </c>
      <c r="I3162">
        <v>2</v>
      </c>
      <c r="J3162">
        <v>18000</v>
      </c>
      <c r="K3162" s="7">
        <v>0.05</v>
      </c>
      <c r="L3162">
        <v>34200</v>
      </c>
      <c r="M3162">
        <v>4852.8500000000004</v>
      </c>
      <c r="N3162" s="7">
        <f>IFERROR(Sales_Data[[#This Row],[Profit]]/Sales_Data[[#This Row],[Sales]],0)</f>
        <v>0.14189619883040935</v>
      </c>
      <c r="O3162" s="7" t="str">
        <f>TEXT(Sales_Data[[#This Row],[Order_Date]],"mmm")</f>
        <v>Jun</v>
      </c>
      <c r="P3162" s="9" t="str">
        <f>TEXT(Sales_Data[[#This Row],[Order_Date]],"yyyy")</f>
        <v>2025</v>
      </c>
      <c r="Q3162" s="9" t="str">
        <f t="shared" si="49"/>
        <v>Existing</v>
      </c>
      <c r="R3162" s="1" t="s">
        <v>36</v>
      </c>
    </row>
    <row r="3163" spans="1:18" x14ac:dyDescent="0.35">
      <c r="A3163" s="1" t="s">
        <v>6856</v>
      </c>
      <c r="B3163" s="2">
        <v>45691</v>
      </c>
      <c r="C3163" s="1" t="s">
        <v>6539</v>
      </c>
      <c r="D3163" s="1" t="s">
        <v>6857</v>
      </c>
      <c r="E3163" s="1" t="s">
        <v>24</v>
      </c>
      <c r="F3163" s="1" t="s">
        <v>25</v>
      </c>
      <c r="G3163" s="1" t="s">
        <v>42</v>
      </c>
      <c r="H3163" s="1" t="s">
        <v>102</v>
      </c>
      <c r="I3163">
        <v>4</v>
      </c>
      <c r="J3163">
        <v>25000</v>
      </c>
      <c r="K3163" s="7">
        <v>0</v>
      </c>
      <c r="L3163">
        <v>100000</v>
      </c>
      <c r="M3163">
        <v>23634.25</v>
      </c>
      <c r="N3163" s="7">
        <f>IFERROR(Sales_Data[[#This Row],[Profit]]/Sales_Data[[#This Row],[Sales]],0)</f>
        <v>0.23634250000000001</v>
      </c>
      <c r="O3163" s="7" t="str">
        <f>TEXT(Sales_Data[[#This Row],[Order_Date]],"mmm")</f>
        <v>Feb</v>
      </c>
      <c r="P3163" s="9" t="str">
        <f>TEXT(Sales_Data[[#This Row],[Order_Date]],"yyyy")</f>
        <v>2025</v>
      </c>
      <c r="Q3163" s="9" t="str">
        <f t="shared" si="49"/>
        <v>Existing</v>
      </c>
      <c r="R3163" s="1" t="s">
        <v>20</v>
      </c>
    </row>
    <row r="3164" spans="1:18" x14ac:dyDescent="0.35">
      <c r="A3164" s="1" t="s">
        <v>6858</v>
      </c>
      <c r="B3164" s="2">
        <v>45804</v>
      </c>
      <c r="C3164" s="1" t="s">
        <v>6859</v>
      </c>
      <c r="D3164" s="1" t="s">
        <v>5593</v>
      </c>
      <c r="E3164" s="1" t="s">
        <v>160</v>
      </c>
      <c r="F3164" s="1" t="s">
        <v>161</v>
      </c>
      <c r="G3164" s="1" t="s">
        <v>34</v>
      </c>
      <c r="H3164" s="1" t="s">
        <v>77</v>
      </c>
      <c r="I3164">
        <v>1</v>
      </c>
      <c r="J3164">
        <v>22000</v>
      </c>
      <c r="K3164" s="7">
        <v>0.05</v>
      </c>
      <c r="L3164">
        <v>20900</v>
      </c>
      <c r="M3164">
        <v>3971.52</v>
      </c>
      <c r="N3164" s="7">
        <f>IFERROR(Sales_Data[[#This Row],[Profit]]/Sales_Data[[#This Row],[Sales]],0)</f>
        <v>0.19002488038277512</v>
      </c>
      <c r="O3164" s="7" t="str">
        <f>TEXT(Sales_Data[[#This Row],[Order_Date]],"mmm")</f>
        <v>May</v>
      </c>
      <c r="P3164" s="9" t="str">
        <f>TEXT(Sales_Data[[#This Row],[Order_Date]],"yyyy")</f>
        <v>2025</v>
      </c>
      <c r="Q3164" s="9" t="str">
        <f t="shared" si="49"/>
        <v>New</v>
      </c>
      <c r="R3164" s="1" t="s">
        <v>36</v>
      </c>
    </row>
    <row r="3165" spans="1:18" x14ac:dyDescent="0.35">
      <c r="A3165" s="1" t="s">
        <v>6860</v>
      </c>
      <c r="B3165" s="2">
        <v>45727</v>
      </c>
      <c r="C3165" s="1" t="s">
        <v>454</v>
      </c>
      <c r="D3165" s="1" t="s">
        <v>4371</v>
      </c>
      <c r="E3165" s="1" t="s">
        <v>119</v>
      </c>
      <c r="F3165" s="1" t="s">
        <v>33</v>
      </c>
      <c r="G3165" s="1" t="s">
        <v>42</v>
      </c>
      <c r="H3165" s="1" t="s">
        <v>102</v>
      </c>
      <c r="I3165">
        <v>4</v>
      </c>
      <c r="J3165">
        <v>25000</v>
      </c>
      <c r="K3165" s="7">
        <v>0.1</v>
      </c>
      <c r="L3165">
        <v>90000</v>
      </c>
      <c r="M3165">
        <v>22331.4</v>
      </c>
      <c r="N3165" s="7">
        <f>IFERROR(Sales_Data[[#This Row],[Profit]]/Sales_Data[[#This Row],[Sales]],0)</f>
        <v>0.24812666666666669</v>
      </c>
      <c r="O3165" s="7" t="str">
        <f>TEXT(Sales_Data[[#This Row],[Order_Date]],"mmm")</f>
        <v>Mar</v>
      </c>
      <c r="P3165" s="9" t="str">
        <f>TEXT(Sales_Data[[#This Row],[Order_Date]],"yyyy")</f>
        <v>2025</v>
      </c>
      <c r="Q3165" s="9" t="str">
        <f t="shared" si="49"/>
        <v>Existing</v>
      </c>
      <c r="R3165" s="1" t="s">
        <v>36</v>
      </c>
    </row>
    <row r="3166" spans="1:18" x14ac:dyDescent="0.35">
      <c r="A3166" s="1" t="s">
        <v>6861</v>
      </c>
      <c r="B3166" s="2">
        <v>45851</v>
      </c>
      <c r="C3166" s="1" t="s">
        <v>2365</v>
      </c>
      <c r="D3166" s="1" t="s">
        <v>4798</v>
      </c>
      <c r="E3166" s="1" t="s">
        <v>32</v>
      </c>
      <c r="F3166" s="1" t="s">
        <v>33</v>
      </c>
      <c r="G3166" s="1" t="s">
        <v>120</v>
      </c>
      <c r="H3166" s="1" t="s">
        <v>146</v>
      </c>
      <c r="I3166">
        <v>1</v>
      </c>
      <c r="J3166">
        <v>800</v>
      </c>
      <c r="K3166" s="7">
        <v>0.2</v>
      </c>
      <c r="L3166">
        <v>640</v>
      </c>
      <c r="M3166">
        <v>157.03</v>
      </c>
      <c r="N3166" s="7">
        <f>IFERROR(Sales_Data[[#This Row],[Profit]]/Sales_Data[[#This Row],[Sales]],0)</f>
        <v>0.24535937499999999</v>
      </c>
      <c r="O3166" s="7" t="str">
        <f>TEXT(Sales_Data[[#This Row],[Order_Date]],"mmm")</f>
        <v>Jul</v>
      </c>
      <c r="P3166" s="9" t="str">
        <f>TEXT(Sales_Data[[#This Row],[Order_Date]],"yyyy")</f>
        <v>2025</v>
      </c>
      <c r="Q3166" s="9" t="str">
        <f t="shared" si="49"/>
        <v>New</v>
      </c>
      <c r="R3166" s="1" t="s">
        <v>36</v>
      </c>
    </row>
    <row r="3167" spans="1:18" x14ac:dyDescent="0.35">
      <c r="A3167" s="1" t="s">
        <v>6862</v>
      </c>
      <c r="B3167" s="2">
        <v>45805</v>
      </c>
      <c r="C3167" s="1" t="s">
        <v>4337</v>
      </c>
      <c r="D3167" s="1" t="s">
        <v>3699</v>
      </c>
      <c r="E3167" s="1" t="s">
        <v>160</v>
      </c>
      <c r="F3167" s="1" t="s">
        <v>161</v>
      </c>
      <c r="G3167" s="1" t="s">
        <v>42</v>
      </c>
      <c r="H3167" s="1" t="s">
        <v>102</v>
      </c>
      <c r="I3167">
        <v>4</v>
      </c>
      <c r="J3167">
        <v>25000</v>
      </c>
      <c r="K3167" s="7">
        <v>0.15</v>
      </c>
      <c r="L3167">
        <v>85000</v>
      </c>
      <c r="M3167">
        <v>20376.97</v>
      </c>
      <c r="N3167" s="7">
        <f>IFERROR(Sales_Data[[#This Row],[Profit]]/Sales_Data[[#This Row],[Sales]],0)</f>
        <v>0.23972905882352943</v>
      </c>
      <c r="O3167" s="7" t="str">
        <f>TEXT(Sales_Data[[#This Row],[Order_Date]],"mmm")</f>
        <v>May</v>
      </c>
      <c r="P3167" s="9" t="str">
        <f>TEXT(Sales_Data[[#This Row],[Order_Date]],"yyyy")</f>
        <v>2025</v>
      </c>
      <c r="Q3167" s="9" t="str">
        <f t="shared" si="49"/>
        <v>Existing</v>
      </c>
      <c r="R3167" s="1" t="s">
        <v>20</v>
      </c>
    </row>
    <row r="3168" spans="1:18" x14ac:dyDescent="0.35">
      <c r="A3168" s="1" t="s">
        <v>6863</v>
      </c>
      <c r="B3168" s="2">
        <v>45716</v>
      </c>
      <c r="C3168" s="1" t="s">
        <v>4864</v>
      </c>
      <c r="D3168" s="1" t="s">
        <v>2325</v>
      </c>
      <c r="E3168" s="1" t="s">
        <v>17</v>
      </c>
      <c r="F3168" s="1" t="s">
        <v>17</v>
      </c>
      <c r="G3168" s="1" t="s">
        <v>26</v>
      </c>
      <c r="H3168" s="1" t="s">
        <v>128</v>
      </c>
      <c r="I3168">
        <v>4</v>
      </c>
      <c r="J3168">
        <v>900</v>
      </c>
      <c r="K3168" s="7">
        <v>0.1</v>
      </c>
      <c r="L3168">
        <v>3240</v>
      </c>
      <c r="M3168">
        <v>613.45000000000005</v>
      </c>
      <c r="N3168" s="7">
        <f>IFERROR(Sales_Data[[#This Row],[Profit]]/Sales_Data[[#This Row],[Sales]],0)</f>
        <v>0.18933641975308643</v>
      </c>
      <c r="O3168" s="7" t="str">
        <f>TEXT(Sales_Data[[#This Row],[Order_Date]],"mmm")</f>
        <v>Feb</v>
      </c>
      <c r="P3168" s="9" t="str">
        <f>TEXT(Sales_Data[[#This Row],[Order_Date]],"yyyy")</f>
        <v>2025</v>
      </c>
      <c r="Q3168" s="9" t="str">
        <f t="shared" si="49"/>
        <v>Existing</v>
      </c>
      <c r="R3168" s="1" t="s">
        <v>64</v>
      </c>
    </row>
    <row r="3169" spans="1:18" x14ac:dyDescent="0.35">
      <c r="A3169" s="1" t="s">
        <v>6864</v>
      </c>
      <c r="B3169" s="2">
        <v>45829</v>
      </c>
      <c r="C3169" s="1" t="s">
        <v>6865</v>
      </c>
      <c r="D3169" s="1" t="s">
        <v>6866</v>
      </c>
      <c r="E3169" s="1" t="s">
        <v>111</v>
      </c>
      <c r="F3169" s="1" t="s">
        <v>33</v>
      </c>
      <c r="G3169" s="1" t="s">
        <v>34</v>
      </c>
      <c r="H3169" s="1" t="s">
        <v>77</v>
      </c>
      <c r="I3169">
        <v>5</v>
      </c>
      <c r="J3169">
        <v>22000</v>
      </c>
      <c r="K3169" s="7">
        <v>0.1</v>
      </c>
      <c r="L3169">
        <v>99000</v>
      </c>
      <c r="M3169">
        <v>8807.66</v>
      </c>
      <c r="N3169" s="7">
        <f>IFERROR(Sales_Data[[#This Row],[Profit]]/Sales_Data[[#This Row],[Sales]],0)</f>
        <v>8.8966262626262629E-2</v>
      </c>
      <c r="O3169" s="7" t="str">
        <f>TEXT(Sales_Data[[#This Row],[Order_Date]],"mmm")</f>
        <v>Jun</v>
      </c>
      <c r="P3169" s="9" t="str">
        <f>TEXT(Sales_Data[[#This Row],[Order_Date]],"yyyy")</f>
        <v>2025</v>
      </c>
      <c r="Q3169" s="9" t="str">
        <f t="shared" si="49"/>
        <v>Existing</v>
      </c>
      <c r="R3169" s="1" t="s">
        <v>36</v>
      </c>
    </row>
    <row r="3170" spans="1:18" x14ac:dyDescent="0.35">
      <c r="A3170" s="1" t="s">
        <v>6867</v>
      </c>
      <c r="B3170" s="2">
        <v>45963</v>
      </c>
      <c r="C3170" s="1" t="s">
        <v>5619</v>
      </c>
      <c r="D3170" s="1" t="s">
        <v>6868</v>
      </c>
      <c r="E3170" s="1" t="s">
        <v>62</v>
      </c>
      <c r="F3170" s="1" t="s">
        <v>41</v>
      </c>
      <c r="G3170" s="1" t="s">
        <v>42</v>
      </c>
      <c r="H3170" s="1" t="s">
        <v>43</v>
      </c>
      <c r="I3170">
        <v>4</v>
      </c>
      <c r="J3170">
        <v>18000</v>
      </c>
      <c r="K3170" s="7">
        <v>0.1</v>
      </c>
      <c r="L3170">
        <v>64800</v>
      </c>
      <c r="M3170">
        <v>11871.61</v>
      </c>
      <c r="N3170" s="7">
        <f>IFERROR(Sales_Data[[#This Row],[Profit]]/Sales_Data[[#This Row],[Sales]],0)</f>
        <v>0.18320385802469136</v>
      </c>
      <c r="O3170" s="7" t="str">
        <f>TEXT(Sales_Data[[#This Row],[Order_Date]],"mmm")</f>
        <v>Nov</v>
      </c>
      <c r="P3170" s="9" t="str">
        <f>TEXT(Sales_Data[[#This Row],[Order_Date]],"yyyy")</f>
        <v>2025</v>
      </c>
      <c r="Q3170" s="9" t="str">
        <f t="shared" si="49"/>
        <v>Existing</v>
      </c>
      <c r="R3170" s="1" t="s">
        <v>73</v>
      </c>
    </row>
    <row r="3171" spans="1:18" x14ac:dyDescent="0.35">
      <c r="A3171" s="1" t="s">
        <v>6869</v>
      </c>
      <c r="B3171" s="2">
        <v>45864</v>
      </c>
      <c r="C3171" s="1" t="s">
        <v>6870</v>
      </c>
      <c r="D3171" s="1" t="s">
        <v>6318</v>
      </c>
      <c r="E3171" s="1" t="s">
        <v>24</v>
      </c>
      <c r="F3171" s="1" t="s">
        <v>25</v>
      </c>
      <c r="G3171" s="1" t="s">
        <v>42</v>
      </c>
      <c r="H3171" s="1" t="s">
        <v>47</v>
      </c>
      <c r="I3171">
        <v>4</v>
      </c>
      <c r="J3171">
        <v>55000</v>
      </c>
      <c r="K3171" s="7">
        <v>0.2</v>
      </c>
      <c r="L3171">
        <v>176000</v>
      </c>
      <c r="M3171">
        <v>36313.81</v>
      </c>
      <c r="N3171" s="7">
        <f>IFERROR(Sales_Data[[#This Row],[Profit]]/Sales_Data[[#This Row],[Sales]],0)</f>
        <v>0.2063284659090909</v>
      </c>
      <c r="O3171" s="7" t="str">
        <f>TEXT(Sales_Data[[#This Row],[Order_Date]],"mmm")</f>
        <v>Jul</v>
      </c>
      <c r="P3171" s="9" t="str">
        <f>TEXT(Sales_Data[[#This Row],[Order_Date]],"yyyy")</f>
        <v>2025</v>
      </c>
      <c r="Q3171" s="9" t="str">
        <f t="shared" si="49"/>
        <v>Existing</v>
      </c>
      <c r="R3171" s="1" t="s">
        <v>64</v>
      </c>
    </row>
    <row r="3172" spans="1:18" x14ac:dyDescent="0.35">
      <c r="A3172" s="1" t="s">
        <v>6871</v>
      </c>
      <c r="B3172" s="2">
        <v>45918</v>
      </c>
      <c r="C3172" s="1" t="s">
        <v>2287</v>
      </c>
      <c r="D3172" s="1" t="s">
        <v>4971</v>
      </c>
      <c r="E3172" s="1" t="s">
        <v>81</v>
      </c>
      <c r="F3172" s="1" t="s">
        <v>33</v>
      </c>
      <c r="G3172" s="1" t="s">
        <v>34</v>
      </c>
      <c r="H3172" s="1" t="s">
        <v>153</v>
      </c>
      <c r="I3172">
        <v>2</v>
      </c>
      <c r="J3172">
        <v>7000</v>
      </c>
      <c r="K3172" s="7">
        <v>0</v>
      </c>
      <c r="L3172">
        <v>14000</v>
      </c>
      <c r="M3172">
        <v>1420.54</v>
      </c>
      <c r="N3172" s="7">
        <f>IFERROR(Sales_Data[[#This Row],[Profit]]/Sales_Data[[#This Row],[Sales]],0)</f>
        <v>0.10146714285714285</v>
      </c>
      <c r="O3172" s="7" t="str">
        <f>TEXT(Sales_Data[[#This Row],[Order_Date]],"mmm")</f>
        <v>Sep</v>
      </c>
      <c r="P3172" s="9" t="str">
        <f>TEXT(Sales_Data[[#This Row],[Order_Date]],"yyyy")</f>
        <v>2025</v>
      </c>
      <c r="Q3172" s="9" t="str">
        <f t="shared" si="49"/>
        <v>Existing</v>
      </c>
      <c r="R3172" s="1" t="s">
        <v>28</v>
      </c>
    </row>
    <row r="3173" spans="1:18" x14ac:dyDescent="0.35">
      <c r="A3173" s="1" t="s">
        <v>6872</v>
      </c>
      <c r="B3173" s="2">
        <v>45983</v>
      </c>
      <c r="C3173" s="1" t="s">
        <v>6873</v>
      </c>
      <c r="D3173" s="1" t="s">
        <v>6287</v>
      </c>
      <c r="E3173" s="1" t="s">
        <v>106</v>
      </c>
      <c r="F3173" s="1" t="s">
        <v>33</v>
      </c>
      <c r="G3173" s="1" t="s">
        <v>42</v>
      </c>
      <c r="H3173" s="1" t="s">
        <v>112</v>
      </c>
      <c r="I3173">
        <v>2</v>
      </c>
      <c r="J3173">
        <v>2500</v>
      </c>
      <c r="K3173" s="7">
        <v>0.15</v>
      </c>
      <c r="L3173">
        <v>4250</v>
      </c>
      <c r="M3173">
        <v>618.05999999999995</v>
      </c>
      <c r="N3173" s="7">
        <f>IFERROR(Sales_Data[[#This Row],[Profit]]/Sales_Data[[#This Row],[Sales]],0)</f>
        <v>0.14542588235294115</v>
      </c>
      <c r="O3173" s="7" t="str">
        <f>TEXT(Sales_Data[[#This Row],[Order_Date]],"mmm")</f>
        <v>Nov</v>
      </c>
      <c r="P3173" s="9" t="str">
        <f>TEXT(Sales_Data[[#This Row],[Order_Date]],"yyyy")</f>
        <v>2025</v>
      </c>
      <c r="Q3173" s="9" t="str">
        <f t="shared" si="49"/>
        <v>Existing</v>
      </c>
      <c r="R3173" s="1" t="s">
        <v>73</v>
      </c>
    </row>
    <row r="3174" spans="1:18" x14ac:dyDescent="0.35">
      <c r="A3174" s="1" t="s">
        <v>6874</v>
      </c>
      <c r="B3174" s="2">
        <v>45718</v>
      </c>
      <c r="C3174" s="1" t="s">
        <v>6875</v>
      </c>
      <c r="D3174" s="1" t="s">
        <v>6876</v>
      </c>
      <c r="E3174" s="1" t="s">
        <v>17</v>
      </c>
      <c r="F3174" s="1" t="s">
        <v>17</v>
      </c>
      <c r="G3174" s="1" t="s">
        <v>120</v>
      </c>
      <c r="H3174" s="1" t="s">
        <v>217</v>
      </c>
      <c r="I3174">
        <v>4</v>
      </c>
      <c r="J3174">
        <v>3200</v>
      </c>
      <c r="K3174" s="7">
        <v>0.15</v>
      </c>
      <c r="L3174">
        <v>10880</v>
      </c>
      <c r="M3174">
        <v>1800.22</v>
      </c>
      <c r="N3174" s="7">
        <f>IFERROR(Sales_Data[[#This Row],[Profit]]/Sales_Data[[#This Row],[Sales]],0)</f>
        <v>0.16546139705882354</v>
      </c>
      <c r="O3174" s="7" t="str">
        <f>TEXT(Sales_Data[[#This Row],[Order_Date]],"mmm")</f>
        <v>Mar</v>
      </c>
      <c r="P3174" s="9" t="str">
        <f>TEXT(Sales_Data[[#This Row],[Order_Date]],"yyyy")</f>
        <v>2025</v>
      </c>
      <c r="Q3174" s="9" t="str">
        <f t="shared" si="49"/>
        <v>Existing</v>
      </c>
      <c r="R3174" s="1" t="s">
        <v>36</v>
      </c>
    </row>
    <row r="3175" spans="1:18" x14ac:dyDescent="0.35">
      <c r="A3175" s="1" t="s">
        <v>6877</v>
      </c>
      <c r="B3175" s="2">
        <v>45727</v>
      </c>
      <c r="C3175" s="1" t="s">
        <v>4554</v>
      </c>
      <c r="D3175" s="1" t="s">
        <v>1141</v>
      </c>
      <c r="E3175" s="1" t="s">
        <v>160</v>
      </c>
      <c r="F3175" s="1" t="s">
        <v>161</v>
      </c>
      <c r="G3175" s="1" t="s">
        <v>42</v>
      </c>
      <c r="H3175" s="1" t="s">
        <v>63</v>
      </c>
      <c r="I3175">
        <v>5</v>
      </c>
      <c r="J3175">
        <v>4500</v>
      </c>
      <c r="K3175" s="7">
        <v>0.05</v>
      </c>
      <c r="L3175">
        <v>21375</v>
      </c>
      <c r="M3175">
        <v>4991.9399999999996</v>
      </c>
      <c r="N3175" s="7">
        <f>IFERROR(Sales_Data[[#This Row],[Profit]]/Sales_Data[[#This Row],[Sales]],0)</f>
        <v>0.23354105263157893</v>
      </c>
      <c r="O3175" s="7" t="str">
        <f>TEXT(Sales_Data[[#This Row],[Order_Date]],"mmm")</f>
        <v>Mar</v>
      </c>
      <c r="P3175" s="9" t="str">
        <f>TEXT(Sales_Data[[#This Row],[Order_Date]],"yyyy")</f>
        <v>2025</v>
      </c>
      <c r="Q3175" s="9" t="str">
        <f t="shared" si="49"/>
        <v>Existing</v>
      </c>
      <c r="R3175" s="1" t="s">
        <v>28</v>
      </c>
    </row>
    <row r="3176" spans="1:18" x14ac:dyDescent="0.35">
      <c r="A3176" s="1" t="s">
        <v>6878</v>
      </c>
      <c r="B3176" s="2">
        <v>45981</v>
      </c>
      <c r="C3176" s="1" t="s">
        <v>5090</v>
      </c>
      <c r="D3176" s="1" t="s">
        <v>6879</v>
      </c>
      <c r="E3176" s="1" t="s">
        <v>56</v>
      </c>
      <c r="F3176" s="1" t="s">
        <v>57</v>
      </c>
      <c r="G3176" s="1" t="s">
        <v>120</v>
      </c>
      <c r="H3176" s="1" t="s">
        <v>143</v>
      </c>
      <c r="I3176">
        <v>3</v>
      </c>
      <c r="J3176">
        <v>1800</v>
      </c>
      <c r="K3176" s="7">
        <v>0.1</v>
      </c>
      <c r="L3176">
        <v>4860</v>
      </c>
      <c r="M3176">
        <v>465.75</v>
      </c>
      <c r="N3176" s="7">
        <f>IFERROR(Sales_Data[[#This Row],[Profit]]/Sales_Data[[#This Row],[Sales]],0)</f>
        <v>9.583333333333334E-2</v>
      </c>
      <c r="O3176" s="7" t="str">
        <f>TEXT(Sales_Data[[#This Row],[Order_Date]],"mmm")</f>
        <v>Nov</v>
      </c>
      <c r="P3176" s="9" t="str">
        <f>TEXT(Sales_Data[[#This Row],[Order_Date]],"yyyy")</f>
        <v>2025</v>
      </c>
      <c r="Q3176" s="9" t="str">
        <f t="shared" si="49"/>
        <v>Existing</v>
      </c>
      <c r="R3176" s="1" t="s">
        <v>36</v>
      </c>
    </row>
    <row r="3177" spans="1:18" x14ac:dyDescent="0.35">
      <c r="A3177" s="1" t="s">
        <v>6880</v>
      </c>
      <c r="B3177" s="2">
        <v>45697</v>
      </c>
      <c r="C3177" s="1" t="s">
        <v>6881</v>
      </c>
      <c r="D3177" s="1" t="s">
        <v>6882</v>
      </c>
      <c r="E3177" s="1" t="s">
        <v>51</v>
      </c>
      <c r="F3177" s="1" t="s">
        <v>52</v>
      </c>
      <c r="G3177" s="1" t="s">
        <v>34</v>
      </c>
      <c r="H3177" s="1" t="s">
        <v>153</v>
      </c>
      <c r="I3177">
        <v>4</v>
      </c>
      <c r="J3177">
        <v>7000</v>
      </c>
      <c r="K3177" s="7">
        <v>0.05</v>
      </c>
      <c r="L3177">
        <v>26600</v>
      </c>
      <c r="M3177">
        <v>4571.54</v>
      </c>
      <c r="N3177" s="7">
        <f>IFERROR(Sales_Data[[#This Row],[Profit]]/Sales_Data[[#This Row],[Sales]],0)</f>
        <v>0.17186240601503761</v>
      </c>
      <c r="O3177" s="7" t="str">
        <f>TEXT(Sales_Data[[#This Row],[Order_Date]],"mmm")</f>
        <v>Feb</v>
      </c>
      <c r="P3177" s="9" t="str">
        <f>TEXT(Sales_Data[[#This Row],[Order_Date]],"yyyy")</f>
        <v>2025</v>
      </c>
      <c r="Q3177" s="9" t="str">
        <f t="shared" si="49"/>
        <v>Existing</v>
      </c>
      <c r="R3177" s="1" t="s">
        <v>64</v>
      </c>
    </row>
    <row r="3178" spans="1:18" x14ac:dyDescent="0.35">
      <c r="A3178" s="1" t="s">
        <v>6883</v>
      </c>
      <c r="B3178" s="2">
        <v>46014</v>
      </c>
      <c r="C3178" s="1" t="s">
        <v>5184</v>
      </c>
      <c r="D3178" s="1" t="s">
        <v>6884</v>
      </c>
      <c r="E3178" s="1" t="s">
        <v>86</v>
      </c>
      <c r="F3178" s="1" t="s">
        <v>25</v>
      </c>
      <c r="G3178" s="1" t="s">
        <v>26</v>
      </c>
      <c r="H3178" s="1" t="s">
        <v>58</v>
      </c>
      <c r="I3178">
        <v>5</v>
      </c>
      <c r="J3178">
        <v>1400</v>
      </c>
      <c r="K3178" s="7">
        <v>0</v>
      </c>
      <c r="L3178">
        <v>7000</v>
      </c>
      <c r="M3178">
        <v>1159.67</v>
      </c>
      <c r="N3178" s="7">
        <f>IFERROR(Sales_Data[[#This Row],[Profit]]/Sales_Data[[#This Row],[Sales]],0)</f>
        <v>0.16566714285714287</v>
      </c>
      <c r="O3178" s="7" t="str">
        <f>TEXT(Sales_Data[[#This Row],[Order_Date]],"mmm")</f>
        <v>Dec</v>
      </c>
      <c r="P3178" s="9" t="str">
        <f>TEXT(Sales_Data[[#This Row],[Order_Date]],"yyyy")</f>
        <v>2025</v>
      </c>
      <c r="Q3178" s="9" t="str">
        <f t="shared" si="49"/>
        <v>Existing</v>
      </c>
      <c r="R3178" s="1" t="s">
        <v>20</v>
      </c>
    </row>
    <row r="3179" spans="1:18" x14ac:dyDescent="0.35">
      <c r="A3179" s="1" t="s">
        <v>6885</v>
      </c>
      <c r="B3179" s="2">
        <v>45858</v>
      </c>
      <c r="C3179" s="1" t="s">
        <v>3367</v>
      </c>
      <c r="D3179" s="1" t="s">
        <v>6886</v>
      </c>
      <c r="E3179" s="1" t="s">
        <v>106</v>
      </c>
      <c r="F3179" s="1" t="s">
        <v>33</v>
      </c>
      <c r="G3179" s="1" t="s">
        <v>26</v>
      </c>
      <c r="H3179" s="1" t="s">
        <v>58</v>
      </c>
      <c r="I3179">
        <v>4</v>
      </c>
      <c r="J3179">
        <v>1400</v>
      </c>
      <c r="K3179" s="7">
        <v>0</v>
      </c>
      <c r="L3179">
        <v>5600</v>
      </c>
      <c r="M3179">
        <v>494.1</v>
      </c>
      <c r="N3179" s="7">
        <f>IFERROR(Sales_Data[[#This Row],[Profit]]/Sales_Data[[#This Row],[Sales]],0)</f>
        <v>8.8232142857142856E-2</v>
      </c>
      <c r="O3179" s="7" t="str">
        <f>TEXT(Sales_Data[[#This Row],[Order_Date]],"mmm")</f>
        <v>Jul</v>
      </c>
      <c r="P3179" s="9" t="str">
        <f>TEXT(Sales_Data[[#This Row],[Order_Date]],"yyyy")</f>
        <v>2025</v>
      </c>
      <c r="Q3179" s="9" t="str">
        <f t="shared" si="49"/>
        <v>Existing</v>
      </c>
      <c r="R3179" s="1" t="s">
        <v>64</v>
      </c>
    </row>
    <row r="3180" spans="1:18" x14ac:dyDescent="0.35">
      <c r="A3180" s="1" t="s">
        <v>6887</v>
      </c>
      <c r="B3180" s="2">
        <v>45748</v>
      </c>
      <c r="C3180" s="1" t="s">
        <v>948</v>
      </c>
      <c r="D3180" s="1" t="s">
        <v>3969</v>
      </c>
      <c r="E3180" s="1" t="s">
        <v>24</v>
      </c>
      <c r="F3180" s="1" t="s">
        <v>25</v>
      </c>
      <c r="G3180" s="1" t="s">
        <v>42</v>
      </c>
      <c r="H3180" s="1" t="s">
        <v>63</v>
      </c>
      <c r="I3180">
        <v>2</v>
      </c>
      <c r="J3180">
        <v>4500</v>
      </c>
      <c r="K3180" s="7">
        <v>0</v>
      </c>
      <c r="L3180">
        <v>9000</v>
      </c>
      <c r="M3180">
        <v>1221.72</v>
      </c>
      <c r="N3180" s="7">
        <f>IFERROR(Sales_Data[[#This Row],[Profit]]/Sales_Data[[#This Row],[Sales]],0)</f>
        <v>0.13574666666666668</v>
      </c>
      <c r="O3180" s="7" t="str">
        <f>TEXT(Sales_Data[[#This Row],[Order_Date]],"mmm")</f>
        <v>Apr</v>
      </c>
      <c r="P3180" s="9" t="str">
        <f>TEXT(Sales_Data[[#This Row],[Order_Date]],"yyyy")</f>
        <v>2025</v>
      </c>
      <c r="Q3180" s="9" t="str">
        <f t="shared" si="49"/>
        <v>Existing</v>
      </c>
      <c r="R3180" s="1" t="s">
        <v>36</v>
      </c>
    </row>
    <row r="3181" spans="1:18" x14ac:dyDescent="0.35">
      <c r="A3181" s="1" t="s">
        <v>6888</v>
      </c>
      <c r="B3181" s="2">
        <v>45892</v>
      </c>
      <c r="C3181" s="1" t="s">
        <v>2340</v>
      </c>
      <c r="D3181" s="1" t="s">
        <v>1035</v>
      </c>
      <c r="E3181" s="1" t="s">
        <v>86</v>
      </c>
      <c r="F3181" s="1" t="s">
        <v>25</v>
      </c>
      <c r="G3181" s="1" t="s">
        <v>34</v>
      </c>
      <c r="H3181" s="1" t="s">
        <v>35</v>
      </c>
      <c r="I3181">
        <v>5</v>
      </c>
      <c r="J3181">
        <v>9000</v>
      </c>
      <c r="K3181" s="7">
        <v>0.05</v>
      </c>
      <c r="L3181">
        <v>42750</v>
      </c>
      <c r="M3181">
        <v>10431.57</v>
      </c>
      <c r="N3181" s="7">
        <f>IFERROR(Sales_Data[[#This Row],[Profit]]/Sales_Data[[#This Row],[Sales]],0)</f>
        <v>0.24401333333333333</v>
      </c>
      <c r="O3181" s="7" t="str">
        <f>TEXT(Sales_Data[[#This Row],[Order_Date]],"mmm")</f>
        <v>Aug</v>
      </c>
      <c r="P3181" s="9" t="str">
        <f>TEXT(Sales_Data[[#This Row],[Order_Date]],"yyyy")</f>
        <v>2025</v>
      </c>
      <c r="Q3181" s="9" t="str">
        <f t="shared" si="49"/>
        <v>Existing</v>
      </c>
      <c r="R3181" s="1" t="s">
        <v>64</v>
      </c>
    </row>
    <row r="3182" spans="1:18" x14ac:dyDescent="0.35">
      <c r="A3182" s="1" t="s">
        <v>6889</v>
      </c>
      <c r="B3182" s="2">
        <v>46008</v>
      </c>
      <c r="C3182" s="1" t="s">
        <v>6890</v>
      </c>
      <c r="D3182" s="1" t="s">
        <v>1959</v>
      </c>
      <c r="E3182" s="1" t="s">
        <v>71</v>
      </c>
      <c r="F3182" s="1" t="s">
        <v>33</v>
      </c>
      <c r="G3182" s="1" t="s">
        <v>26</v>
      </c>
      <c r="H3182" s="1" t="s">
        <v>82</v>
      </c>
      <c r="I3182">
        <v>3</v>
      </c>
      <c r="J3182">
        <v>450</v>
      </c>
      <c r="K3182" s="7">
        <v>0.2</v>
      </c>
      <c r="L3182">
        <v>1080</v>
      </c>
      <c r="M3182">
        <v>89.4</v>
      </c>
      <c r="N3182" s="7">
        <f>IFERROR(Sales_Data[[#This Row],[Profit]]/Sales_Data[[#This Row],[Sales]],0)</f>
        <v>8.2777777777777783E-2</v>
      </c>
      <c r="O3182" s="7" t="str">
        <f>TEXT(Sales_Data[[#This Row],[Order_Date]],"mmm")</f>
        <v>Dec</v>
      </c>
      <c r="P3182" s="9" t="str">
        <f>TEXT(Sales_Data[[#This Row],[Order_Date]],"yyyy")</f>
        <v>2025</v>
      </c>
      <c r="Q3182" s="9" t="str">
        <f t="shared" si="49"/>
        <v>Existing</v>
      </c>
      <c r="R3182" s="1" t="s">
        <v>64</v>
      </c>
    </row>
    <row r="3183" spans="1:18" x14ac:dyDescent="0.35">
      <c r="A3183" s="1" t="s">
        <v>6891</v>
      </c>
      <c r="B3183" s="2">
        <v>45784</v>
      </c>
      <c r="C3183" s="1" t="s">
        <v>671</v>
      </c>
      <c r="D3183" s="1" t="s">
        <v>6006</v>
      </c>
      <c r="E3183" s="1" t="s">
        <v>160</v>
      </c>
      <c r="F3183" s="1" t="s">
        <v>161</v>
      </c>
      <c r="G3183" s="1" t="s">
        <v>42</v>
      </c>
      <c r="H3183" s="1" t="s">
        <v>112</v>
      </c>
      <c r="I3183">
        <v>5</v>
      </c>
      <c r="J3183">
        <v>2500</v>
      </c>
      <c r="K3183" s="7">
        <v>0</v>
      </c>
      <c r="L3183">
        <v>12500</v>
      </c>
      <c r="M3183">
        <v>3109.99</v>
      </c>
      <c r="N3183" s="7">
        <f>IFERROR(Sales_Data[[#This Row],[Profit]]/Sales_Data[[#This Row],[Sales]],0)</f>
        <v>0.24879919999999997</v>
      </c>
      <c r="O3183" s="7" t="str">
        <f>TEXT(Sales_Data[[#This Row],[Order_Date]],"mmm")</f>
        <v>May</v>
      </c>
      <c r="P3183" s="9" t="str">
        <f>TEXT(Sales_Data[[#This Row],[Order_Date]],"yyyy")</f>
        <v>2025</v>
      </c>
      <c r="Q3183" s="9" t="str">
        <f t="shared" si="49"/>
        <v>Existing</v>
      </c>
      <c r="R3183" s="1" t="s">
        <v>73</v>
      </c>
    </row>
    <row r="3184" spans="1:18" x14ac:dyDescent="0.35">
      <c r="A3184" s="1" t="s">
        <v>6892</v>
      </c>
      <c r="B3184" s="2">
        <v>45917</v>
      </c>
      <c r="C3184" s="1" t="s">
        <v>6893</v>
      </c>
      <c r="D3184" s="1" t="s">
        <v>6894</v>
      </c>
      <c r="E3184" s="1" t="s">
        <v>51</v>
      </c>
      <c r="F3184" s="1" t="s">
        <v>52</v>
      </c>
      <c r="G3184" s="1" t="s">
        <v>18</v>
      </c>
      <c r="H3184" s="1" t="s">
        <v>72</v>
      </c>
      <c r="I3184">
        <v>4</v>
      </c>
      <c r="J3184">
        <v>350</v>
      </c>
      <c r="K3184" s="7">
        <v>0</v>
      </c>
      <c r="L3184">
        <v>1400</v>
      </c>
      <c r="M3184">
        <v>318.66000000000003</v>
      </c>
      <c r="N3184" s="7">
        <f>IFERROR(Sales_Data[[#This Row],[Profit]]/Sales_Data[[#This Row],[Sales]],0)</f>
        <v>0.22761428571428574</v>
      </c>
      <c r="O3184" s="7" t="str">
        <f>TEXT(Sales_Data[[#This Row],[Order_Date]],"mmm")</f>
        <v>Sep</v>
      </c>
      <c r="P3184" s="9" t="str">
        <f>TEXT(Sales_Data[[#This Row],[Order_Date]],"yyyy")</f>
        <v>2025</v>
      </c>
      <c r="Q3184" s="9" t="str">
        <f t="shared" si="49"/>
        <v>Existing</v>
      </c>
      <c r="R3184" s="1" t="s">
        <v>28</v>
      </c>
    </row>
    <row r="3185" spans="1:18" x14ac:dyDescent="0.35">
      <c r="A3185" s="1" t="s">
        <v>6895</v>
      </c>
      <c r="B3185" s="2">
        <v>45918</v>
      </c>
      <c r="C3185" s="1" t="s">
        <v>5111</v>
      </c>
      <c r="D3185" s="1" t="s">
        <v>875</v>
      </c>
      <c r="E3185" s="1" t="s">
        <v>71</v>
      </c>
      <c r="F3185" s="1" t="s">
        <v>33</v>
      </c>
      <c r="G3185" s="1" t="s">
        <v>42</v>
      </c>
      <c r="H3185" s="1" t="s">
        <v>63</v>
      </c>
      <c r="I3185">
        <v>3</v>
      </c>
      <c r="J3185">
        <v>4500</v>
      </c>
      <c r="K3185" s="7">
        <v>0</v>
      </c>
      <c r="L3185">
        <v>13500</v>
      </c>
      <c r="M3185">
        <v>2301.81</v>
      </c>
      <c r="N3185" s="7">
        <f>IFERROR(Sales_Data[[#This Row],[Profit]]/Sales_Data[[#This Row],[Sales]],0)</f>
        <v>0.17050444444444443</v>
      </c>
      <c r="O3185" s="7" t="str">
        <f>TEXT(Sales_Data[[#This Row],[Order_Date]],"mmm")</f>
        <v>Sep</v>
      </c>
      <c r="P3185" s="9" t="str">
        <f>TEXT(Sales_Data[[#This Row],[Order_Date]],"yyyy")</f>
        <v>2025</v>
      </c>
      <c r="Q3185" s="9" t="str">
        <f t="shared" si="49"/>
        <v>Existing</v>
      </c>
      <c r="R3185" s="1" t="s">
        <v>64</v>
      </c>
    </row>
    <row r="3186" spans="1:18" x14ac:dyDescent="0.35">
      <c r="A3186" s="1" t="s">
        <v>6896</v>
      </c>
      <c r="B3186" s="2">
        <v>45901</v>
      </c>
      <c r="C3186" s="1" t="s">
        <v>3936</v>
      </c>
      <c r="D3186" s="1" t="s">
        <v>6897</v>
      </c>
      <c r="E3186" s="1" t="s">
        <v>51</v>
      </c>
      <c r="F3186" s="1" t="s">
        <v>52</v>
      </c>
      <c r="G3186" s="1" t="s">
        <v>120</v>
      </c>
      <c r="H3186" s="1" t="s">
        <v>121</v>
      </c>
      <c r="I3186">
        <v>3</v>
      </c>
      <c r="J3186">
        <v>2800</v>
      </c>
      <c r="K3186" s="7">
        <v>0.05</v>
      </c>
      <c r="L3186">
        <v>7980</v>
      </c>
      <c r="M3186">
        <v>1389.54</v>
      </c>
      <c r="N3186" s="7">
        <f>IFERROR(Sales_Data[[#This Row],[Profit]]/Sales_Data[[#This Row],[Sales]],0)</f>
        <v>0.17412781954887219</v>
      </c>
      <c r="O3186" s="7" t="str">
        <f>TEXT(Sales_Data[[#This Row],[Order_Date]],"mmm")</f>
        <v>Sep</v>
      </c>
      <c r="P3186" s="9" t="str">
        <f>TEXT(Sales_Data[[#This Row],[Order_Date]],"yyyy")</f>
        <v>2025</v>
      </c>
      <c r="Q3186" s="9" t="str">
        <f t="shared" si="49"/>
        <v>Existing</v>
      </c>
      <c r="R3186" s="1" t="s">
        <v>28</v>
      </c>
    </row>
    <row r="3187" spans="1:18" x14ac:dyDescent="0.35">
      <c r="A3187" s="1" t="s">
        <v>6898</v>
      </c>
      <c r="B3187" s="2">
        <v>45733</v>
      </c>
      <c r="C3187" s="1" t="s">
        <v>3004</v>
      </c>
      <c r="D3187" s="1" t="s">
        <v>1722</v>
      </c>
      <c r="E3187" s="1" t="s">
        <v>71</v>
      </c>
      <c r="F3187" s="1" t="s">
        <v>33</v>
      </c>
      <c r="G3187" s="1" t="s">
        <v>42</v>
      </c>
      <c r="H3187" s="1" t="s">
        <v>102</v>
      </c>
      <c r="I3187">
        <v>4</v>
      </c>
      <c r="J3187">
        <v>25000</v>
      </c>
      <c r="K3187" s="7">
        <v>0</v>
      </c>
      <c r="L3187">
        <v>100000</v>
      </c>
      <c r="M3187">
        <v>23256.84</v>
      </c>
      <c r="N3187" s="7">
        <f>IFERROR(Sales_Data[[#This Row],[Profit]]/Sales_Data[[#This Row],[Sales]],0)</f>
        <v>0.23256840000000001</v>
      </c>
      <c r="O3187" s="7" t="str">
        <f>TEXT(Sales_Data[[#This Row],[Order_Date]],"mmm")</f>
        <v>Mar</v>
      </c>
      <c r="P3187" s="9" t="str">
        <f>TEXT(Sales_Data[[#This Row],[Order_Date]],"yyyy")</f>
        <v>2025</v>
      </c>
      <c r="Q3187" s="9" t="str">
        <f t="shared" si="49"/>
        <v>Existing</v>
      </c>
      <c r="R3187" s="1" t="s">
        <v>73</v>
      </c>
    </row>
    <row r="3188" spans="1:18" x14ac:dyDescent="0.35">
      <c r="A3188" s="1" t="s">
        <v>6899</v>
      </c>
      <c r="B3188" s="2">
        <v>45935</v>
      </c>
      <c r="C3188" s="1" t="s">
        <v>6900</v>
      </c>
      <c r="D3188" s="1" t="s">
        <v>5898</v>
      </c>
      <c r="E3188" s="1" t="s">
        <v>32</v>
      </c>
      <c r="F3188" s="1" t="s">
        <v>33</v>
      </c>
      <c r="G3188" s="1" t="s">
        <v>42</v>
      </c>
      <c r="H3188" s="1" t="s">
        <v>43</v>
      </c>
      <c r="I3188">
        <v>4</v>
      </c>
      <c r="J3188">
        <v>18000</v>
      </c>
      <c r="K3188" s="7">
        <v>0.2</v>
      </c>
      <c r="L3188">
        <v>57600</v>
      </c>
      <c r="M3188">
        <v>6382.59</v>
      </c>
      <c r="N3188" s="7">
        <f>IFERROR(Sales_Data[[#This Row],[Profit]]/Sales_Data[[#This Row],[Sales]],0)</f>
        <v>0.11080885416666666</v>
      </c>
      <c r="O3188" s="7" t="str">
        <f>TEXT(Sales_Data[[#This Row],[Order_Date]],"mmm")</f>
        <v>Oct</v>
      </c>
      <c r="P3188" s="9" t="str">
        <f>TEXT(Sales_Data[[#This Row],[Order_Date]],"yyyy")</f>
        <v>2025</v>
      </c>
      <c r="Q3188" s="9" t="str">
        <f t="shared" si="49"/>
        <v>Existing</v>
      </c>
      <c r="R3188" s="1" t="s">
        <v>20</v>
      </c>
    </row>
    <row r="3189" spans="1:18" x14ac:dyDescent="0.35">
      <c r="A3189" s="1" t="s">
        <v>6901</v>
      </c>
      <c r="B3189" s="2">
        <v>45932</v>
      </c>
      <c r="C3189" s="1" t="s">
        <v>2161</v>
      </c>
      <c r="D3189" s="1" t="s">
        <v>2030</v>
      </c>
      <c r="E3189" s="1" t="s">
        <v>86</v>
      </c>
      <c r="F3189" s="1" t="s">
        <v>25</v>
      </c>
      <c r="G3189" s="1" t="s">
        <v>42</v>
      </c>
      <c r="H3189" s="1" t="s">
        <v>102</v>
      </c>
      <c r="I3189">
        <v>3</v>
      </c>
      <c r="J3189">
        <v>25000</v>
      </c>
      <c r="K3189" s="7">
        <v>0</v>
      </c>
      <c r="L3189">
        <v>75000</v>
      </c>
      <c r="M3189">
        <v>17260.75</v>
      </c>
      <c r="N3189" s="7">
        <f>IFERROR(Sales_Data[[#This Row],[Profit]]/Sales_Data[[#This Row],[Sales]],0)</f>
        <v>0.23014333333333334</v>
      </c>
      <c r="O3189" s="7" t="str">
        <f>TEXT(Sales_Data[[#This Row],[Order_Date]],"mmm")</f>
        <v>Oct</v>
      </c>
      <c r="P3189" s="9" t="str">
        <f>TEXT(Sales_Data[[#This Row],[Order_Date]],"yyyy")</f>
        <v>2025</v>
      </c>
      <c r="Q3189" s="9" t="str">
        <f t="shared" si="49"/>
        <v>Existing</v>
      </c>
      <c r="R3189" s="1" t="s">
        <v>64</v>
      </c>
    </row>
    <row r="3190" spans="1:18" x14ac:dyDescent="0.35">
      <c r="A3190" s="1" t="s">
        <v>6902</v>
      </c>
      <c r="B3190" s="2">
        <v>45803</v>
      </c>
      <c r="C3190" s="1" t="s">
        <v>4805</v>
      </c>
      <c r="D3190" s="1" t="s">
        <v>1399</v>
      </c>
      <c r="E3190" s="1" t="s">
        <v>86</v>
      </c>
      <c r="F3190" s="1" t="s">
        <v>25</v>
      </c>
      <c r="G3190" s="1" t="s">
        <v>26</v>
      </c>
      <c r="H3190" s="1" t="s">
        <v>82</v>
      </c>
      <c r="I3190">
        <v>3</v>
      </c>
      <c r="J3190">
        <v>450</v>
      </c>
      <c r="K3190" s="7">
        <v>0.05</v>
      </c>
      <c r="L3190">
        <v>1282</v>
      </c>
      <c r="M3190">
        <v>199.37</v>
      </c>
      <c r="N3190" s="7">
        <f>IFERROR(Sales_Data[[#This Row],[Profit]]/Sales_Data[[#This Row],[Sales]],0)</f>
        <v>0.1555148205928237</v>
      </c>
      <c r="O3190" s="7" t="str">
        <f>TEXT(Sales_Data[[#This Row],[Order_Date]],"mmm")</f>
        <v>May</v>
      </c>
      <c r="P3190" s="9" t="str">
        <f>TEXT(Sales_Data[[#This Row],[Order_Date]],"yyyy")</f>
        <v>2025</v>
      </c>
      <c r="Q3190" s="9" t="str">
        <f t="shared" si="49"/>
        <v>Existing</v>
      </c>
      <c r="R3190" s="1" t="s">
        <v>64</v>
      </c>
    </row>
    <row r="3191" spans="1:18" x14ac:dyDescent="0.35">
      <c r="A3191" s="1" t="s">
        <v>6903</v>
      </c>
      <c r="B3191" s="2">
        <v>45725</v>
      </c>
      <c r="C3191" s="1" t="s">
        <v>6904</v>
      </c>
      <c r="D3191" s="1" t="s">
        <v>5319</v>
      </c>
      <c r="E3191" s="1" t="s">
        <v>86</v>
      </c>
      <c r="F3191" s="1" t="s">
        <v>25</v>
      </c>
      <c r="G3191" s="1" t="s">
        <v>42</v>
      </c>
      <c r="H3191" s="1" t="s">
        <v>63</v>
      </c>
      <c r="I3191">
        <v>2</v>
      </c>
      <c r="J3191">
        <v>4500</v>
      </c>
      <c r="K3191" s="7">
        <v>0.1</v>
      </c>
      <c r="L3191">
        <v>8100</v>
      </c>
      <c r="M3191">
        <v>1780.43</v>
      </c>
      <c r="N3191" s="7">
        <f>IFERROR(Sales_Data[[#This Row],[Profit]]/Sales_Data[[#This Row],[Sales]],0)</f>
        <v>0.21980617283950618</v>
      </c>
      <c r="O3191" s="7" t="str">
        <f>TEXT(Sales_Data[[#This Row],[Order_Date]],"mmm")</f>
        <v>Mar</v>
      </c>
      <c r="P3191" s="9" t="str">
        <f>TEXT(Sales_Data[[#This Row],[Order_Date]],"yyyy")</f>
        <v>2025</v>
      </c>
      <c r="Q3191" s="9" t="str">
        <f t="shared" si="49"/>
        <v>Existing</v>
      </c>
      <c r="R3191" s="1" t="s">
        <v>73</v>
      </c>
    </row>
    <row r="3192" spans="1:18" x14ac:dyDescent="0.35">
      <c r="A3192" s="1" t="s">
        <v>6905</v>
      </c>
      <c r="B3192" s="2">
        <v>45968</v>
      </c>
      <c r="C3192" s="1" t="s">
        <v>622</v>
      </c>
      <c r="D3192" s="1" t="s">
        <v>2297</v>
      </c>
      <c r="E3192" s="1" t="s">
        <v>135</v>
      </c>
      <c r="F3192" s="1" t="s">
        <v>136</v>
      </c>
      <c r="G3192" s="1" t="s">
        <v>34</v>
      </c>
      <c r="H3192" s="1" t="s">
        <v>35</v>
      </c>
      <c r="I3192">
        <v>1</v>
      </c>
      <c r="J3192">
        <v>9000</v>
      </c>
      <c r="K3192" s="7">
        <v>0.1</v>
      </c>
      <c r="L3192">
        <v>8100</v>
      </c>
      <c r="M3192">
        <v>1445.95</v>
      </c>
      <c r="N3192" s="7">
        <f>IFERROR(Sales_Data[[#This Row],[Profit]]/Sales_Data[[#This Row],[Sales]],0)</f>
        <v>0.17851234567901236</v>
      </c>
      <c r="O3192" s="7" t="str">
        <f>TEXT(Sales_Data[[#This Row],[Order_Date]],"mmm")</f>
        <v>Nov</v>
      </c>
      <c r="P3192" s="9" t="str">
        <f>TEXT(Sales_Data[[#This Row],[Order_Date]],"yyyy")</f>
        <v>2025</v>
      </c>
      <c r="Q3192" s="9" t="str">
        <f t="shared" si="49"/>
        <v>New</v>
      </c>
      <c r="R3192" s="1" t="s">
        <v>64</v>
      </c>
    </row>
    <row r="3193" spans="1:18" x14ac:dyDescent="0.35">
      <c r="A3193" s="1" t="s">
        <v>6906</v>
      </c>
      <c r="B3193" s="2">
        <v>45943</v>
      </c>
      <c r="C3193" s="1" t="s">
        <v>751</v>
      </c>
      <c r="D3193" s="1" t="s">
        <v>4904</v>
      </c>
      <c r="E3193" s="1" t="s">
        <v>24</v>
      </c>
      <c r="F3193" s="1" t="s">
        <v>25</v>
      </c>
      <c r="G3193" s="1" t="s">
        <v>34</v>
      </c>
      <c r="H3193" s="1" t="s">
        <v>35</v>
      </c>
      <c r="I3193">
        <v>5</v>
      </c>
      <c r="J3193">
        <v>9000</v>
      </c>
      <c r="K3193" s="7">
        <v>0.05</v>
      </c>
      <c r="L3193">
        <v>42750</v>
      </c>
      <c r="M3193">
        <v>5943.92</v>
      </c>
      <c r="N3193" s="7">
        <f>IFERROR(Sales_Data[[#This Row],[Profit]]/Sales_Data[[#This Row],[Sales]],0)</f>
        <v>0.13903906432748539</v>
      </c>
      <c r="O3193" s="7" t="str">
        <f>TEXT(Sales_Data[[#This Row],[Order_Date]],"mmm")</f>
        <v>Oct</v>
      </c>
      <c r="P3193" s="9" t="str">
        <f>TEXT(Sales_Data[[#This Row],[Order_Date]],"yyyy")</f>
        <v>2025</v>
      </c>
      <c r="Q3193" s="9" t="str">
        <f t="shared" si="49"/>
        <v>Existing</v>
      </c>
      <c r="R3193" s="1" t="s">
        <v>64</v>
      </c>
    </row>
    <row r="3194" spans="1:18" x14ac:dyDescent="0.35">
      <c r="A3194" s="1" t="s">
        <v>6907</v>
      </c>
      <c r="B3194" s="2">
        <v>46005</v>
      </c>
      <c r="C3194" s="1" t="s">
        <v>6053</v>
      </c>
      <c r="D3194" s="1" t="s">
        <v>6908</v>
      </c>
      <c r="E3194" s="1" t="s">
        <v>119</v>
      </c>
      <c r="F3194" s="1" t="s">
        <v>33</v>
      </c>
      <c r="G3194" s="1" t="s">
        <v>34</v>
      </c>
      <c r="H3194" s="1" t="s">
        <v>153</v>
      </c>
      <c r="I3194">
        <v>3</v>
      </c>
      <c r="J3194">
        <v>7000</v>
      </c>
      <c r="K3194" s="7">
        <v>0.1</v>
      </c>
      <c r="L3194">
        <v>18900</v>
      </c>
      <c r="M3194">
        <v>3148.3</v>
      </c>
      <c r="N3194" s="7">
        <f>IFERROR(Sales_Data[[#This Row],[Profit]]/Sales_Data[[#This Row],[Sales]],0)</f>
        <v>0.16657671957671957</v>
      </c>
      <c r="O3194" s="7" t="str">
        <f>TEXT(Sales_Data[[#This Row],[Order_Date]],"mmm")</f>
        <v>Dec</v>
      </c>
      <c r="P3194" s="9" t="str">
        <f>TEXT(Sales_Data[[#This Row],[Order_Date]],"yyyy")</f>
        <v>2025</v>
      </c>
      <c r="Q3194" s="9" t="str">
        <f t="shared" si="49"/>
        <v>Existing</v>
      </c>
      <c r="R3194" s="1" t="s">
        <v>73</v>
      </c>
    </row>
    <row r="3195" spans="1:18" x14ac:dyDescent="0.35">
      <c r="A3195" s="1" t="s">
        <v>6909</v>
      </c>
      <c r="B3195" s="2">
        <v>45888</v>
      </c>
      <c r="C3195" s="1" t="s">
        <v>3375</v>
      </c>
      <c r="D3195" s="1" t="s">
        <v>1424</v>
      </c>
      <c r="E3195" s="1" t="s">
        <v>62</v>
      </c>
      <c r="F3195" s="1" t="s">
        <v>41</v>
      </c>
      <c r="G3195" s="1" t="s">
        <v>120</v>
      </c>
      <c r="H3195" s="1" t="s">
        <v>121</v>
      </c>
      <c r="I3195">
        <v>4</v>
      </c>
      <c r="J3195">
        <v>2800</v>
      </c>
      <c r="K3195" s="7">
        <v>0.1</v>
      </c>
      <c r="L3195">
        <v>10080</v>
      </c>
      <c r="M3195">
        <v>2315.9499999999998</v>
      </c>
      <c r="N3195" s="7">
        <f>IFERROR(Sales_Data[[#This Row],[Profit]]/Sales_Data[[#This Row],[Sales]],0)</f>
        <v>0.22975694444444442</v>
      </c>
      <c r="O3195" s="7" t="str">
        <f>TEXT(Sales_Data[[#This Row],[Order_Date]],"mmm")</f>
        <v>Aug</v>
      </c>
      <c r="P3195" s="9" t="str">
        <f>TEXT(Sales_Data[[#This Row],[Order_Date]],"yyyy")</f>
        <v>2025</v>
      </c>
      <c r="Q3195" s="9" t="str">
        <f t="shared" si="49"/>
        <v>Existing</v>
      </c>
      <c r="R3195" s="1" t="s">
        <v>73</v>
      </c>
    </row>
    <row r="3196" spans="1:18" x14ac:dyDescent="0.35">
      <c r="A3196" s="1" t="s">
        <v>6910</v>
      </c>
      <c r="B3196" s="2">
        <v>45916</v>
      </c>
      <c r="C3196" s="1" t="s">
        <v>2770</v>
      </c>
      <c r="D3196" s="1" t="s">
        <v>6232</v>
      </c>
      <c r="E3196" s="1" t="s">
        <v>86</v>
      </c>
      <c r="F3196" s="1" t="s">
        <v>25</v>
      </c>
      <c r="G3196" s="1" t="s">
        <v>120</v>
      </c>
      <c r="H3196" s="1" t="s">
        <v>146</v>
      </c>
      <c r="I3196">
        <v>3</v>
      </c>
      <c r="J3196">
        <v>800</v>
      </c>
      <c r="K3196" s="7">
        <v>0</v>
      </c>
      <c r="L3196">
        <v>2400</v>
      </c>
      <c r="M3196">
        <v>400.07</v>
      </c>
      <c r="N3196" s="7">
        <f>IFERROR(Sales_Data[[#This Row],[Profit]]/Sales_Data[[#This Row],[Sales]],0)</f>
        <v>0.16669583333333332</v>
      </c>
      <c r="O3196" s="7" t="str">
        <f>TEXT(Sales_Data[[#This Row],[Order_Date]],"mmm")</f>
        <v>Sep</v>
      </c>
      <c r="P3196" s="9" t="str">
        <f>TEXT(Sales_Data[[#This Row],[Order_Date]],"yyyy")</f>
        <v>2025</v>
      </c>
      <c r="Q3196" s="9" t="str">
        <f t="shared" si="49"/>
        <v>Existing</v>
      </c>
      <c r="R3196" s="1" t="s">
        <v>20</v>
      </c>
    </row>
    <row r="3197" spans="1:18" x14ac:dyDescent="0.35">
      <c r="A3197" s="1" t="s">
        <v>6911</v>
      </c>
      <c r="B3197" s="2">
        <v>45949</v>
      </c>
      <c r="C3197" s="1" t="s">
        <v>5617</v>
      </c>
      <c r="D3197" s="1" t="s">
        <v>5589</v>
      </c>
      <c r="E3197" s="1" t="s">
        <v>62</v>
      </c>
      <c r="F3197" s="1" t="s">
        <v>41</v>
      </c>
      <c r="G3197" s="1" t="s">
        <v>42</v>
      </c>
      <c r="H3197" s="1" t="s">
        <v>102</v>
      </c>
      <c r="I3197">
        <v>3</v>
      </c>
      <c r="J3197">
        <v>25000</v>
      </c>
      <c r="K3197" s="7">
        <v>0.15</v>
      </c>
      <c r="L3197">
        <v>63750</v>
      </c>
      <c r="M3197">
        <v>15678.32</v>
      </c>
      <c r="N3197" s="7">
        <f>IFERROR(Sales_Data[[#This Row],[Profit]]/Sales_Data[[#This Row],[Sales]],0)</f>
        <v>0.24593443137254903</v>
      </c>
      <c r="O3197" s="7" t="str">
        <f>TEXT(Sales_Data[[#This Row],[Order_Date]],"mmm")</f>
        <v>Oct</v>
      </c>
      <c r="P3197" s="9" t="str">
        <f>TEXT(Sales_Data[[#This Row],[Order_Date]],"yyyy")</f>
        <v>2025</v>
      </c>
      <c r="Q3197" s="9" t="str">
        <f t="shared" si="49"/>
        <v>Existing</v>
      </c>
      <c r="R3197" s="1" t="s">
        <v>73</v>
      </c>
    </row>
    <row r="3198" spans="1:18" x14ac:dyDescent="0.35">
      <c r="A3198" s="1" t="s">
        <v>6912</v>
      </c>
      <c r="B3198" s="2">
        <v>45835</v>
      </c>
      <c r="C3198" s="1" t="s">
        <v>3519</v>
      </c>
      <c r="D3198" s="1" t="s">
        <v>4427</v>
      </c>
      <c r="E3198" s="1" t="s">
        <v>24</v>
      </c>
      <c r="F3198" s="1" t="s">
        <v>25</v>
      </c>
      <c r="G3198" s="1" t="s">
        <v>26</v>
      </c>
      <c r="H3198" s="1" t="s">
        <v>58</v>
      </c>
      <c r="I3198">
        <v>1</v>
      </c>
      <c r="J3198">
        <v>1400</v>
      </c>
      <c r="K3198" s="7">
        <v>0.05</v>
      </c>
      <c r="L3198">
        <v>1330</v>
      </c>
      <c r="M3198">
        <v>311.39999999999998</v>
      </c>
      <c r="N3198" s="7">
        <f>IFERROR(Sales_Data[[#This Row],[Profit]]/Sales_Data[[#This Row],[Sales]],0)</f>
        <v>0.23413533834586464</v>
      </c>
      <c r="O3198" s="7" t="str">
        <f>TEXT(Sales_Data[[#This Row],[Order_Date]],"mmm")</f>
        <v>Jun</v>
      </c>
      <c r="P3198" s="9" t="str">
        <f>TEXT(Sales_Data[[#This Row],[Order_Date]],"yyyy")</f>
        <v>2025</v>
      </c>
      <c r="Q3198" s="9" t="str">
        <f t="shared" si="49"/>
        <v>New</v>
      </c>
      <c r="R3198" s="1" t="s">
        <v>73</v>
      </c>
    </row>
    <row r="3199" spans="1:18" x14ac:dyDescent="0.35">
      <c r="A3199" s="1" t="s">
        <v>6913</v>
      </c>
      <c r="B3199" s="2">
        <v>45696</v>
      </c>
      <c r="C3199" s="1" t="s">
        <v>1789</v>
      </c>
      <c r="D3199" s="1" t="s">
        <v>4636</v>
      </c>
      <c r="E3199" s="1" t="s">
        <v>24</v>
      </c>
      <c r="F3199" s="1" t="s">
        <v>25</v>
      </c>
      <c r="G3199" s="1" t="s">
        <v>120</v>
      </c>
      <c r="H3199" s="1" t="s">
        <v>121</v>
      </c>
      <c r="I3199">
        <v>4</v>
      </c>
      <c r="J3199">
        <v>2800</v>
      </c>
      <c r="K3199" s="7">
        <v>0.1</v>
      </c>
      <c r="L3199">
        <v>10080</v>
      </c>
      <c r="M3199">
        <v>1834.82</v>
      </c>
      <c r="N3199" s="7">
        <f>IFERROR(Sales_Data[[#This Row],[Profit]]/Sales_Data[[#This Row],[Sales]],0)</f>
        <v>0.18202579365079363</v>
      </c>
      <c r="O3199" s="7" t="str">
        <f>TEXT(Sales_Data[[#This Row],[Order_Date]],"mmm")</f>
        <v>Feb</v>
      </c>
      <c r="P3199" s="9" t="str">
        <f>TEXT(Sales_Data[[#This Row],[Order_Date]],"yyyy")</f>
        <v>2025</v>
      </c>
      <c r="Q3199" s="9" t="str">
        <f t="shared" si="49"/>
        <v>Existing</v>
      </c>
      <c r="R3199" s="1" t="s">
        <v>64</v>
      </c>
    </row>
    <row r="3200" spans="1:18" x14ac:dyDescent="0.35">
      <c r="A3200" s="1" t="s">
        <v>6914</v>
      </c>
      <c r="B3200" s="2">
        <v>45845</v>
      </c>
      <c r="C3200" s="1" t="s">
        <v>3095</v>
      </c>
      <c r="D3200" s="1" t="s">
        <v>2038</v>
      </c>
      <c r="E3200" s="1" t="s">
        <v>62</v>
      </c>
      <c r="F3200" s="1" t="s">
        <v>41</v>
      </c>
      <c r="G3200" s="1" t="s">
        <v>26</v>
      </c>
      <c r="H3200" s="1" t="s">
        <v>58</v>
      </c>
      <c r="I3200">
        <v>1</v>
      </c>
      <c r="J3200">
        <v>1400</v>
      </c>
      <c r="K3200" s="7">
        <v>0.05</v>
      </c>
      <c r="L3200">
        <v>1330</v>
      </c>
      <c r="M3200">
        <v>291.95</v>
      </c>
      <c r="N3200" s="7">
        <f>IFERROR(Sales_Data[[#This Row],[Profit]]/Sales_Data[[#This Row],[Sales]],0)</f>
        <v>0.21951127819548871</v>
      </c>
      <c r="O3200" s="7" t="str">
        <f>TEXT(Sales_Data[[#This Row],[Order_Date]],"mmm")</f>
        <v>Jul</v>
      </c>
      <c r="P3200" s="9" t="str">
        <f>TEXT(Sales_Data[[#This Row],[Order_Date]],"yyyy")</f>
        <v>2025</v>
      </c>
      <c r="Q3200" s="9" t="str">
        <f t="shared" si="49"/>
        <v>New</v>
      </c>
      <c r="R3200" s="1" t="s">
        <v>73</v>
      </c>
    </row>
    <row r="3201" spans="1:18" x14ac:dyDescent="0.35">
      <c r="A3201" s="1" t="s">
        <v>6915</v>
      </c>
      <c r="B3201" s="2">
        <v>46003</v>
      </c>
      <c r="C3201" s="1" t="s">
        <v>5166</v>
      </c>
      <c r="D3201" s="1" t="s">
        <v>6720</v>
      </c>
      <c r="E3201" s="1" t="s">
        <v>56</v>
      </c>
      <c r="F3201" s="1" t="s">
        <v>57</v>
      </c>
      <c r="G3201" s="1" t="s">
        <v>120</v>
      </c>
      <c r="H3201" s="1" t="s">
        <v>143</v>
      </c>
      <c r="I3201">
        <v>3</v>
      </c>
      <c r="J3201">
        <v>1800</v>
      </c>
      <c r="K3201" s="7">
        <v>0.1</v>
      </c>
      <c r="L3201">
        <v>4860</v>
      </c>
      <c r="M3201">
        <v>1198.6300000000001</v>
      </c>
      <c r="N3201" s="7">
        <f>IFERROR(Sales_Data[[#This Row],[Profit]]/Sales_Data[[#This Row],[Sales]],0)</f>
        <v>0.24663168724279838</v>
      </c>
      <c r="O3201" s="7" t="str">
        <f>TEXT(Sales_Data[[#This Row],[Order_Date]],"mmm")</f>
        <v>Dec</v>
      </c>
      <c r="P3201" s="9" t="str">
        <f>TEXT(Sales_Data[[#This Row],[Order_Date]],"yyyy")</f>
        <v>2025</v>
      </c>
      <c r="Q3201" s="9" t="str">
        <f t="shared" si="49"/>
        <v>Existing</v>
      </c>
      <c r="R3201" s="1" t="s">
        <v>20</v>
      </c>
    </row>
    <row r="3202" spans="1:18" x14ac:dyDescent="0.35">
      <c r="A3202" s="1" t="s">
        <v>6916</v>
      </c>
      <c r="B3202" s="2">
        <v>45988</v>
      </c>
      <c r="C3202" s="1" t="s">
        <v>985</v>
      </c>
      <c r="D3202" s="1" t="s">
        <v>4652</v>
      </c>
      <c r="E3202" s="1" t="s">
        <v>17</v>
      </c>
      <c r="F3202" s="1" t="s">
        <v>17</v>
      </c>
      <c r="G3202" s="1" t="s">
        <v>34</v>
      </c>
      <c r="H3202" s="1" t="s">
        <v>153</v>
      </c>
      <c r="I3202">
        <v>3</v>
      </c>
      <c r="J3202">
        <v>7000</v>
      </c>
      <c r="K3202" s="7">
        <v>0.2</v>
      </c>
      <c r="L3202">
        <v>16800</v>
      </c>
      <c r="M3202">
        <v>3837.64</v>
      </c>
      <c r="N3202" s="7">
        <f>IFERROR(Sales_Data[[#This Row],[Profit]]/Sales_Data[[#This Row],[Sales]],0)</f>
        <v>0.22843095238095237</v>
      </c>
      <c r="O3202" s="7" t="str">
        <f>TEXT(Sales_Data[[#This Row],[Order_Date]],"mmm")</f>
        <v>Nov</v>
      </c>
      <c r="P3202" s="9" t="str">
        <f>TEXT(Sales_Data[[#This Row],[Order_Date]],"yyyy")</f>
        <v>2025</v>
      </c>
      <c r="Q3202" s="9" t="str">
        <f t="shared" ref="Q3202:Q3265" si="50">IF(I3202&gt;1,"Existing","New")</f>
        <v>Existing</v>
      </c>
      <c r="R3202" s="1" t="s">
        <v>28</v>
      </c>
    </row>
    <row r="3203" spans="1:18" x14ac:dyDescent="0.35">
      <c r="A3203" s="1" t="s">
        <v>6917</v>
      </c>
      <c r="B3203" s="2">
        <v>45823</v>
      </c>
      <c r="C3203" s="1" t="s">
        <v>1776</v>
      </c>
      <c r="D3203" s="1" t="s">
        <v>4036</v>
      </c>
      <c r="E3203" s="1" t="s">
        <v>111</v>
      </c>
      <c r="F3203" s="1" t="s">
        <v>33</v>
      </c>
      <c r="G3203" s="1" t="s">
        <v>26</v>
      </c>
      <c r="H3203" s="1" t="s">
        <v>128</v>
      </c>
      <c r="I3203">
        <v>3</v>
      </c>
      <c r="J3203">
        <v>900</v>
      </c>
      <c r="K3203" s="7">
        <v>0</v>
      </c>
      <c r="L3203">
        <v>2700</v>
      </c>
      <c r="M3203">
        <v>296.94</v>
      </c>
      <c r="N3203" s="7">
        <f>IFERROR(Sales_Data[[#This Row],[Profit]]/Sales_Data[[#This Row],[Sales]],0)</f>
        <v>0.10997777777777777</v>
      </c>
      <c r="O3203" s="7" t="str">
        <f>TEXT(Sales_Data[[#This Row],[Order_Date]],"mmm")</f>
        <v>Jun</v>
      </c>
      <c r="P3203" s="9" t="str">
        <f>TEXT(Sales_Data[[#This Row],[Order_Date]],"yyyy")</f>
        <v>2025</v>
      </c>
      <c r="Q3203" s="9" t="str">
        <f t="shared" si="50"/>
        <v>Existing</v>
      </c>
      <c r="R3203" s="1" t="s">
        <v>28</v>
      </c>
    </row>
    <row r="3204" spans="1:18" x14ac:dyDescent="0.35">
      <c r="A3204" s="1" t="s">
        <v>6918</v>
      </c>
      <c r="B3204" s="2">
        <v>45821</v>
      </c>
      <c r="C3204" s="1" t="s">
        <v>2182</v>
      </c>
      <c r="D3204" s="1" t="s">
        <v>3055</v>
      </c>
      <c r="E3204" s="1" t="s">
        <v>24</v>
      </c>
      <c r="F3204" s="1" t="s">
        <v>25</v>
      </c>
      <c r="G3204" s="1" t="s">
        <v>18</v>
      </c>
      <c r="H3204" s="1" t="s">
        <v>131</v>
      </c>
      <c r="I3204">
        <v>4</v>
      </c>
      <c r="J3204">
        <v>1500</v>
      </c>
      <c r="K3204" s="7">
        <v>0</v>
      </c>
      <c r="L3204">
        <v>6000</v>
      </c>
      <c r="M3204">
        <v>1225.06</v>
      </c>
      <c r="N3204" s="7">
        <f>IFERROR(Sales_Data[[#This Row],[Profit]]/Sales_Data[[#This Row],[Sales]],0)</f>
        <v>0.20417666666666665</v>
      </c>
      <c r="O3204" s="7" t="str">
        <f>TEXT(Sales_Data[[#This Row],[Order_Date]],"mmm")</f>
        <v>Jun</v>
      </c>
      <c r="P3204" s="9" t="str">
        <f>TEXT(Sales_Data[[#This Row],[Order_Date]],"yyyy")</f>
        <v>2025</v>
      </c>
      <c r="Q3204" s="9" t="str">
        <f t="shared" si="50"/>
        <v>Existing</v>
      </c>
      <c r="R3204" s="1" t="s">
        <v>36</v>
      </c>
    </row>
    <row r="3205" spans="1:18" x14ac:dyDescent="0.35">
      <c r="A3205" s="1" t="s">
        <v>6919</v>
      </c>
      <c r="B3205" s="2">
        <v>45762</v>
      </c>
      <c r="C3205" s="1" t="s">
        <v>6920</v>
      </c>
      <c r="D3205" s="1" t="s">
        <v>333</v>
      </c>
      <c r="E3205" s="1" t="s">
        <v>86</v>
      </c>
      <c r="F3205" s="1" t="s">
        <v>25</v>
      </c>
      <c r="G3205" s="1" t="s">
        <v>34</v>
      </c>
      <c r="H3205" s="1" t="s">
        <v>107</v>
      </c>
      <c r="I3205">
        <v>1</v>
      </c>
      <c r="J3205">
        <v>6500</v>
      </c>
      <c r="K3205" s="7">
        <v>0</v>
      </c>
      <c r="L3205">
        <v>6500</v>
      </c>
      <c r="M3205">
        <v>1107.24</v>
      </c>
      <c r="N3205" s="7">
        <f>IFERROR(Sales_Data[[#This Row],[Profit]]/Sales_Data[[#This Row],[Sales]],0)</f>
        <v>0.1703446153846154</v>
      </c>
      <c r="O3205" s="7" t="str">
        <f>TEXT(Sales_Data[[#This Row],[Order_Date]],"mmm")</f>
        <v>Apr</v>
      </c>
      <c r="P3205" s="9" t="str">
        <f>TEXT(Sales_Data[[#This Row],[Order_Date]],"yyyy")</f>
        <v>2025</v>
      </c>
      <c r="Q3205" s="9" t="str">
        <f t="shared" si="50"/>
        <v>New</v>
      </c>
      <c r="R3205" s="1" t="s">
        <v>28</v>
      </c>
    </row>
    <row r="3206" spans="1:18" x14ac:dyDescent="0.35">
      <c r="A3206" s="1" t="s">
        <v>6921</v>
      </c>
      <c r="B3206" s="2">
        <v>45854</v>
      </c>
      <c r="C3206" s="1" t="s">
        <v>3988</v>
      </c>
      <c r="D3206" s="1" t="s">
        <v>4891</v>
      </c>
      <c r="E3206" s="1" t="s">
        <v>17</v>
      </c>
      <c r="F3206" s="1" t="s">
        <v>17</v>
      </c>
      <c r="G3206" s="1" t="s">
        <v>120</v>
      </c>
      <c r="H3206" s="1" t="s">
        <v>146</v>
      </c>
      <c r="I3206">
        <v>5</v>
      </c>
      <c r="J3206">
        <v>800</v>
      </c>
      <c r="K3206" s="7">
        <v>0</v>
      </c>
      <c r="L3206">
        <v>4000</v>
      </c>
      <c r="M3206">
        <v>988.82</v>
      </c>
      <c r="N3206" s="7">
        <f>IFERROR(Sales_Data[[#This Row],[Profit]]/Sales_Data[[#This Row],[Sales]],0)</f>
        <v>0.24720500000000001</v>
      </c>
      <c r="O3206" s="7" t="str">
        <f>TEXT(Sales_Data[[#This Row],[Order_Date]],"mmm")</f>
        <v>Jul</v>
      </c>
      <c r="P3206" s="9" t="str">
        <f>TEXT(Sales_Data[[#This Row],[Order_Date]],"yyyy")</f>
        <v>2025</v>
      </c>
      <c r="Q3206" s="9" t="str">
        <f t="shared" si="50"/>
        <v>Existing</v>
      </c>
      <c r="R3206" s="1" t="s">
        <v>64</v>
      </c>
    </row>
    <row r="3207" spans="1:18" x14ac:dyDescent="0.35">
      <c r="A3207" s="1" t="s">
        <v>6922</v>
      </c>
      <c r="B3207" s="2">
        <v>45888</v>
      </c>
      <c r="C3207" s="1" t="s">
        <v>1828</v>
      </c>
      <c r="D3207" s="1" t="s">
        <v>6474</v>
      </c>
      <c r="E3207" s="1" t="s">
        <v>119</v>
      </c>
      <c r="F3207" s="1" t="s">
        <v>33</v>
      </c>
      <c r="G3207" s="1" t="s">
        <v>42</v>
      </c>
      <c r="H3207" s="1" t="s">
        <v>63</v>
      </c>
      <c r="I3207">
        <v>3</v>
      </c>
      <c r="J3207">
        <v>4500</v>
      </c>
      <c r="K3207" s="7">
        <v>0.15</v>
      </c>
      <c r="L3207">
        <v>11475</v>
      </c>
      <c r="M3207">
        <v>1653.65</v>
      </c>
      <c r="N3207" s="7">
        <f>IFERROR(Sales_Data[[#This Row],[Profit]]/Sales_Data[[#This Row],[Sales]],0)</f>
        <v>0.14410893246187365</v>
      </c>
      <c r="O3207" s="7" t="str">
        <f>TEXT(Sales_Data[[#This Row],[Order_Date]],"mmm")</f>
        <v>Aug</v>
      </c>
      <c r="P3207" s="9" t="str">
        <f>TEXT(Sales_Data[[#This Row],[Order_Date]],"yyyy")</f>
        <v>2025</v>
      </c>
      <c r="Q3207" s="9" t="str">
        <f t="shared" si="50"/>
        <v>Existing</v>
      </c>
      <c r="R3207" s="1" t="s">
        <v>64</v>
      </c>
    </row>
    <row r="3208" spans="1:18" x14ac:dyDescent="0.35">
      <c r="A3208" s="1" t="s">
        <v>6923</v>
      </c>
      <c r="B3208" s="2">
        <v>45788</v>
      </c>
      <c r="C3208" s="1" t="s">
        <v>6487</v>
      </c>
      <c r="D3208" s="1" t="s">
        <v>76</v>
      </c>
      <c r="E3208" s="1" t="s">
        <v>71</v>
      </c>
      <c r="F3208" s="1" t="s">
        <v>33</v>
      </c>
      <c r="G3208" s="1" t="s">
        <v>42</v>
      </c>
      <c r="H3208" s="1" t="s">
        <v>47</v>
      </c>
      <c r="I3208">
        <v>3</v>
      </c>
      <c r="J3208">
        <v>55000</v>
      </c>
      <c r="K3208" s="7">
        <v>0</v>
      </c>
      <c r="L3208">
        <v>165000</v>
      </c>
      <c r="M3208">
        <v>26358.31</v>
      </c>
      <c r="N3208" s="7">
        <f>IFERROR(Sales_Data[[#This Row],[Profit]]/Sales_Data[[#This Row],[Sales]],0)</f>
        <v>0.15974733333333335</v>
      </c>
      <c r="O3208" s="7" t="str">
        <f>TEXT(Sales_Data[[#This Row],[Order_Date]],"mmm")</f>
        <v>May</v>
      </c>
      <c r="P3208" s="9" t="str">
        <f>TEXT(Sales_Data[[#This Row],[Order_Date]],"yyyy")</f>
        <v>2025</v>
      </c>
      <c r="Q3208" s="9" t="str">
        <f t="shared" si="50"/>
        <v>Existing</v>
      </c>
      <c r="R3208" s="1" t="s">
        <v>36</v>
      </c>
    </row>
    <row r="3209" spans="1:18" x14ac:dyDescent="0.35">
      <c r="A3209" s="1" t="s">
        <v>6924</v>
      </c>
      <c r="B3209" s="2">
        <v>45683</v>
      </c>
      <c r="C3209" s="1" t="s">
        <v>3695</v>
      </c>
      <c r="D3209" s="1" t="s">
        <v>4006</v>
      </c>
      <c r="E3209" s="1" t="s">
        <v>160</v>
      </c>
      <c r="F3209" s="1" t="s">
        <v>161</v>
      </c>
      <c r="G3209" s="1" t="s">
        <v>42</v>
      </c>
      <c r="H3209" s="1" t="s">
        <v>102</v>
      </c>
      <c r="I3209">
        <v>1</v>
      </c>
      <c r="J3209">
        <v>25000</v>
      </c>
      <c r="K3209" s="7">
        <v>0.05</v>
      </c>
      <c r="L3209">
        <v>23750</v>
      </c>
      <c r="M3209">
        <v>3610.19</v>
      </c>
      <c r="N3209" s="7">
        <f>IFERROR(Sales_Data[[#This Row],[Profit]]/Sales_Data[[#This Row],[Sales]],0)</f>
        <v>0.152008</v>
      </c>
      <c r="O3209" s="7" t="str">
        <f>TEXT(Sales_Data[[#This Row],[Order_Date]],"mmm")</f>
        <v>Jan</v>
      </c>
      <c r="P3209" s="9" t="str">
        <f>TEXT(Sales_Data[[#This Row],[Order_Date]],"yyyy")</f>
        <v>2025</v>
      </c>
      <c r="Q3209" s="9" t="str">
        <f t="shared" si="50"/>
        <v>New</v>
      </c>
      <c r="R3209" s="1" t="s">
        <v>64</v>
      </c>
    </row>
    <row r="3210" spans="1:18" x14ac:dyDescent="0.35">
      <c r="A3210" s="1" t="s">
        <v>6925</v>
      </c>
      <c r="B3210" s="2">
        <v>45705</v>
      </c>
      <c r="C3210" s="1" t="s">
        <v>1519</v>
      </c>
      <c r="D3210" s="1" t="s">
        <v>250</v>
      </c>
      <c r="E3210" s="1" t="s">
        <v>119</v>
      </c>
      <c r="F3210" s="1" t="s">
        <v>33</v>
      </c>
      <c r="G3210" s="1" t="s">
        <v>34</v>
      </c>
      <c r="H3210" s="1" t="s">
        <v>35</v>
      </c>
      <c r="I3210">
        <v>4</v>
      </c>
      <c r="J3210">
        <v>9000</v>
      </c>
      <c r="K3210" s="7">
        <v>0.1</v>
      </c>
      <c r="L3210">
        <v>32400</v>
      </c>
      <c r="M3210">
        <v>6600.02</v>
      </c>
      <c r="N3210" s="7">
        <f>IFERROR(Sales_Data[[#This Row],[Profit]]/Sales_Data[[#This Row],[Sales]],0)</f>
        <v>0.20370432098765434</v>
      </c>
      <c r="O3210" s="7" t="str">
        <f>TEXT(Sales_Data[[#This Row],[Order_Date]],"mmm")</f>
        <v>Feb</v>
      </c>
      <c r="P3210" s="9" t="str">
        <f>TEXT(Sales_Data[[#This Row],[Order_Date]],"yyyy")</f>
        <v>2025</v>
      </c>
      <c r="Q3210" s="9" t="str">
        <f t="shared" si="50"/>
        <v>Existing</v>
      </c>
      <c r="R3210" s="1" t="s">
        <v>28</v>
      </c>
    </row>
    <row r="3211" spans="1:18" x14ac:dyDescent="0.35">
      <c r="A3211" s="1" t="s">
        <v>6926</v>
      </c>
      <c r="B3211" s="2">
        <v>45833</v>
      </c>
      <c r="C3211" s="1" t="s">
        <v>4194</v>
      </c>
      <c r="D3211" s="1" t="s">
        <v>3534</v>
      </c>
      <c r="E3211" s="1" t="s">
        <v>17</v>
      </c>
      <c r="F3211" s="1" t="s">
        <v>17</v>
      </c>
      <c r="G3211" s="1" t="s">
        <v>26</v>
      </c>
      <c r="H3211" s="1" t="s">
        <v>82</v>
      </c>
      <c r="I3211">
        <v>4</v>
      </c>
      <c r="J3211">
        <v>450</v>
      </c>
      <c r="K3211" s="7">
        <v>0.05</v>
      </c>
      <c r="L3211">
        <v>1710</v>
      </c>
      <c r="M3211">
        <v>373.58</v>
      </c>
      <c r="N3211" s="7">
        <f>IFERROR(Sales_Data[[#This Row],[Profit]]/Sales_Data[[#This Row],[Sales]],0)</f>
        <v>0.21846783625730992</v>
      </c>
      <c r="O3211" s="7" t="str">
        <f>TEXT(Sales_Data[[#This Row],[Order_Date]],"mmm")</f>
        <v>Jun</v>
      </c>
      <c r="P3211" s="9" t="str">
        <f>TEXT(Sales_Data[[#This Row],[Order_Date]],"yyyy")</f>
        <v>2025</v>
      </c>
      <c r="Q3211" s="9" t="str">
        <f t="shared" si="50"/>
        <v>Existing</v>
      </c>
      <c r="R3211" s="1" t="s">
        <v>36</v>
      </c>
    </row>
    <row r="3212" spans="1:18" x14ac:dyDescent="0.35">
      <c r="A3212" s="1" t="s">
        <v>6927</v>
      </c>
      <c r="B3212" s="2">
        <v>45845</v>
      </c>
      <c r="C3212" s="1" t="s">
        <v>2479</v>
      </c>
      <c r="D3212" s="1" t="s">
        <v>6928</v>
      </c>
      <c r="E3212" s="1" t="s">
        <v>51</v>
      </c>
      <c r="F3212" s="1" t="s">
        <v>52</v>
      </c>
      <c r="G3212" s="1" t="s">
        <v>26</v>
      </c>
      <c r="H3212" s="1" t="s">
        <v>82</v>
      </c>
      <c r="I3212">
        <v>1</v>
      </c>
      <c r="J3212">
        <v>450</v>
      </c>
      <c r="K3212" s="7">
        <v>0.05</v>
      </c>
      <c r="L3212">
        <v>428</v>
      </c>
      <c r="M3212">
        <v>78.03</v>
      </c>
      <c r="N3212" s="7">
        <f>IFERROR(Sales_Data[[#This Row],[Profit]]/Sales_Data[[#This Row],[Sales]],0)</f>
        <v>0.18231308411214953</v>
      </c>
      <c r="O3212" s="7" t="str">
        <f>TEXT(Sales_Data[[#This Row],[Order_Date]],"mmm")</f>
        <v>Jul</v>
      </c>
      <c r="P3212" s="9" t="str">
        <f>TEXT(Sales_Data[[#This Row],[Order_Date]],"yyyy")</f>
        <v>2025</v>
      </c>
      <c r="Q3212" s="9" t="str">
        <f t="shared" si="50"/>
        <v>New</v>
      </c>
      <c r="R3212" s="1" t="s">
        <v>64</v>
      </c>
    </row>
    <row r="3213" spans="1:18" x14ac:dyDescent="0.35">
      <c r="A3213" s="1" t="s">
        <v>6929</v>
      </c>
      <c r="B3213" s="2">
        <v>45926</v>
      </c>
      <c r="C3213" s="1" t="s">
        <v>2403</v>
      </c>
      <c r="D3213" s="1" t="s">
        <v>4020</v>
      </c>
      <c r="E3213" s="1" t="s">
        <v>119</v>
      </c>
      <c r="F3213" s="1" t="s">
        <v>33</v>
      </c>
      <c r="G3213" s="1" t="s">
        <v>34</v>
      </c>
      <c r="H3213" s="1" t="s">
        <v>107</v>
      </c>
      <c r="I3213">
        <v>3</v>
      </c>
      <c r="J3213">
        <v>6500</v>
      </c>
      <c r="K3213" s="7">
        <v>0</v>
      </c>
      <c r="L3213">
        <v>19500</v>
      </c>
      <c r="M3213">
        <v>1720.05</v>
      </c>
      <c r="N3213" s="7">
        <f>IFERROR(Sales_Data[[#This Row],[Profit]]/Sales_Data[[#This Row],[Sales]],0)</f>
        <v>8.8207692307692306E-2</v>
      </c>
      <c r="O3213" s="7" t="str">
        <f>TEXT(Sales_Data[[#This Row],[Order_Date]],"mmm")</f>
        <v>Sep</v>
      </c>
      <c r="P3213" s="9" t="str">
        <f>TEXT(Sales_Data[[#This Row],[Order_Date]],"yyyy")</f>
        <v>2025</v>
      </c>
      <c r="Q3213" s="9" t="str">
        <f t="shared" si="50"/>
        <v>Existing</v>
      </c>
      <c r="R3213" s="1" t="s">
        <v>64</v>
      </c>
    </row>
    <row r="3214" spans="1:18" x14ac:dyDescent="0.35">
      <c r="A3214" s="1" t="s">
        <v>6930</v>
      </c>
      <c r="B3214" s="2">
        <v>45940</v>
      </c>
      <c r="C3214" s="1" t="s">
        <v>6931</v>
      </c>
      <c r="D3214" s="1" t="s">
        <v>4483</v>
      </c>
      <c r="E3214" s="1" t="s">
        <v>111</v>
      </c>
      <c r="F3214" s="1" t="s">
        <v>33</v>
      </c>
      <c r="G3214" s="1" t="s">
        <v>120</v>
      </c>
      <c r="H3214" s="1" t="s">
        <v>121</v>
      </c>
      <c r="I3214">
        <v>2</v>
      </c>
      <c r="J3214">
        <v>2800</v>
      </c>
      <c r="K3214" s="7">
        <v>0.05</v>
      </c>
      <c r="L3214">
        <v>5320</v>
      </c>
      <c r="M3214">
        <v>1255.6199999999999</v>
      </c>
      <c r="N3214" s="7">
        <f>IFERROR(Sales_Data[[#This Row],[Profit]]/Sales_Data[[#This Row],[Sales]],0)</f>
        <v>0.23601879699248118</v>
      </c>
      <c r="O3214" s="7" t="str">
        <f>TEXT(Sales_Data[[#This Row],[Order_Date]],"mmm")</f>
        <v>Oct</v>
      </c>
      <c r="P3214" s="9" t="str">
        <f>TEXT(Sales_Data[[#This Row],[Order_Date]],"yyyy")</f>
        <v>2025</v>
      </c>
      <c r="Q3214" s="9" t="str">
        <f t="shared" si="50"/>
        <v>Existing</v>
      </c>
      <c r="R3214" s="1" t="s">
        <v>64</v>
      </c>
    </row>
    <row r="3215" spans="1:18" x14ac:dyDescent="0.35">
      <c r="A3215" s="1" t="s">
        <v>6932</v>
      </c>
      <c r="B3215" s="2">
        <v>45709</v>
      </c>
      <c r="C3215" s="1" t="s">
        <v>6933</v>
      </c>
      <c r="D3215" s="1" t="s">
        <v>274</v>
      </c>
      <c r="E3215" s="1" t="s">
        <v>106</v>
      </c>
      <c r="F3215" s="1" t="s">
        <v>33</v>
      </c>
      <c r="G3215" s="1" t="s">
        <v>26</v>
      </c>
      <c r="H3215" s="1" t="s">
        <v>27</v>
      </c>
      <c r="I3215">
        <v>3</v>
      </c>
      <c r="J3215">
        <v>1200</v>
      </c>
      <c r="K3215" s="7">
        <v>0.05</v>
      </c>
      <c r="L3215">
        <v>3420</v>
      </c>
      <c r="M3215">
        <v>331.1</v>
      </c>
      <c r="N3215" s="7">
        <f>IFERROR(Sales_Data[[#This Row],[Profit]]/Sales_Data[[#This Row],[Sales]],0)</f>
        <v>9.6812865497076031E-2</v>
      </c>
      <c r="O3215" s="7" t="str">
        <f>TEXT(Sales_Data[[#This Row],[Order_Date]],"mmm")</f>
        <v>Feb</v>
      </c>
      <c r="P3215" s="9" t="str">
        <f>TEXT(Sales_Data[[#This Row],[Order_Date]],"yyyy")</f>
        <v>2025</v>
      </c>
      <c r="Q3215" s="9" t="str">
        <f t="shared" si="50"/>
        <v>Existing</v>
      </c>
      <c r="R3215" s="1" t="s">
        <v>64</v>
      </c>
    </row>
    <row r="3216" spans="1:18" x14ac:dyDescent="0.35">
      <c r="A3216" s="1" t="s">
        <v>6934</v>
      </c>
      <c r="B3216" s="2">
        <v>45965</v>
      </c>
      <c r="C3216" s="1" t="s">
        <v>1741</v>
      </c>
      <c r="D3216" s="1" t="s">
        <v>5363</v>
      </c>
      <c r="E3216" s="1" t="s">
        <v>32</v>
      </c>
      <c r="F3216" s="1" t="s">
        <v>33</v>
      </c>
      <c r="G3216" s="1" t="s">
        <v>18</v>
      </c>
      <c r="H3216" s="1" t="s">
        <v>19</v>
      </c>
      <c r="I3216">
        <v>4</v>
      </c>
      <c r="J3216">
        <v>700</v>
      </c>
      <c r="K3216" s="7">
        <v>0</v>
      </c>
      <c r="L3216">
        <v>2800</v>
      </c>
      <c r="M3216">
        <v>506.84</v>
      </c>
      <c r="N3216" s="7">
        <f>IFERROR(Sales_Data[[#This Row],[Profit]]/Sales_Data[[#This Row],[Sales]],0)</f>
        <v>0.18101428571428571</v>
      </c>
      <c r="O3216" s="7" t="str">
        <f>TEXT(Sales_Data[[#This Row],[Order_Date]],"mmm")</f>
        <v>Nov</v>
      </c>
      <c r="P3216" s="9" t="str">
        <f>TEXT(Sales_Data[[#This Row],[Order_Date]],"yyyy")</f>
        <v>2025</v>
      </c>
      <c r="Q3216" s="9" t="str">
        <f t="shared" si="50"/>
        <v>Existing</v>
      </c>
      <c r="R3216" s="1" t="s">
        <v>20</v>
      </c>
    </row>
    <row r="3217" spans="1:18" x14ac:dyDescent="0.35">
      <c r="A3217" s="1" t="s">
        <v>6935</v>
      </c>
      <c r="B3217" s="2">
        <v>45829</v>
      </c>
      <c r="C3217" s="1" t="s">
        <v>6730</v>
      </c>
      <c r="D3217" s="1" t="s">
        <v>953</v>
      </c>
      <c r="E3217" s="1" t="s">
        <v>62</v>
      </c>
      <c r="F3217" s="1" t="s">
        <v>41</v>
      </c>
      <c r="G3217" s="1" t="s">
        <v>26</v>
      </c>
      <c r="H3217" s="1" t="s">
        <v>58</v>
      </c>
      <c r="I3217">
        <v>1</v>
      </c>
      <c r="J3217">
        <v>1400</v>
      </c>
      <c r="K3217" s="7">
        <v>0.15</v>
      </c>
      <c r="L3217">
        <v>1190</v>
      </c>
      <c r="M3217">
        <v>218.75</v>
      </c>
      <c r="N3217" s="7">
        <f>IFERROR(Sales_Data[[#This Row],[Profit]]/Sales_Data[[#This Row],[Sales]],0)</f>
        <v>0.18382352941176472</v>
      </c>
      <c r="O3217" s="7" t="str">
        <f>TEXT(Sales_Data[[#This Row],[Order_Date]],"mmm")</f>
        <v>Jun</v>
      </c>
      <c r="P3217" s="9" t="str">
        <f>TEXT(Sales_Data[[#This Row],[Order_Date]],"yyyy")</f>
        <v>2025</v>
      </c>
      <c r="Q3217" s="9" t="str">
        <f t="shared" si="50"/>
        <v>New</v>
      </c>
      <c r="R3217" s="1" t="s">
        <v>36</v>
      </c>
    </row>
    <row r="3218" spans="1:18" x14ac:dyDescent="0.35">
      <c r="A3218" s="1" t="s">
        <v>6936</v>
      </c>
      <c r="B3218" s="2">
        <v>45775</v>
      </c>
      <c r="C3218" s="1" t="s">
        <v>5880</v>
      </c>
      <c r="D3218" s="1" t="s">
        <v>1384</v>
      </c>
      <c r="E3218" s="1" t="s">
        <v>24</v>
      </c>
      <c r="F3218" s="1" t="s">
        <v>25</v>
      </c>
      <c r="G3218" s="1" t="s">
        <v>42</v>
      </c>
      <c r="H3218" s="1" t="s">
        <v>112</v>
      </c>
      <c r="I3218">
        <v>2</v>
      </c>
      <c r="J3218">
        <v>2500</v>
      </c>
      <c r="K3218" s="7">
        <v>0.2</v>
      </c>
      <c r="L3218">
        <v>4000</v>
      </c>
      <c r="M3218">
        <v>795.36</v>
      </c>
      <c r="N3218" s="7">
        <f>IFERROR(Sales_Data[[#This Row],[Profit]]/Sales_Data[[#This Row],[Sales]],0)</f>
        <v>0.19884000000000002</v>
      </c>
      <c r="O3218" s="7" t="str">
        <f>TEXT(Sales_Data[[#This Row],[Order_Date]],"mmm")</f>
        <v>Apr</v>
      </c>
      <c r="P3218" s="9" t="str">
        <f>TEXT(Sales_Data[[#This Row],[Order_Date]],"yyyy")</f>
        <v>2025</v>
      </c>
      <c r="Q3218" s="9" t="str">
        <f t="shared" si="50"/>
        <v>Existing</v>
      </c>
      <c r="R3218" s="1" t="s">
        <v>64</v>
      </c>
    </row>
    <row r="3219" spans="1:18" x14ac:dyDescent="0.35">
      <c r="A3219" s="1" t="s">
        <v>6937</v>
      </c>
      <c r="B3219" s="2">
        <v>45660</v>
      </c>
      <c r="C3219" s="1" t="s">
        <v>1115</v>
      </c>
      <c r="D3219" s="1" t="s">
        <v>4248</v>
      </c>
      <c r="E3219" s="1" t="s">
        <v>71</v>
      </c>
      <c r="F3219" s="1" t="s">
        <v>33</v>
      </c>
      <c r="G3219" s="1" t="s">
        <v>120</v>
      </c>
      <c r="H3219" s="1" t="s">
        <v>121</v>
      </c>
      <c r="I3219">
        <v>4</v>
      </c>
      <c r="J3219">
        <v>2800</v>
      </c>
      <c r="K3219" s="7">
        <v>0.1</v>
      </c>
      <c r="L3219">
        <v>10080</v>
      </c>
      <c r="M3219">
        <v>1477.38</v>
      </c>
      <c r="N3219" s="7">
        <f>IFERROR(Sales_Data[[#This Row],[Profit]]/Sales_Data[[#This Row],[Sales]],0)</f>
        <v>0.14656547619047619</v>
      </c>
      <c r="O3219" s="7" t="str">
        <f>TEXT(Sales_Data[[#This Row],[Order_Date]],"mmm")</f>
        <v>Jan</v>
      </c>
      <c r="P3219" s="9" t="str">
        <f>TEXT(Sales_Data[[#This Row],[Order_Date]],"yyyy")</f>
        <v>2025</v>
      </c>
      <c r="Q3219" s="9" t="str">
        <f t="shared" si="50"/>
        <v>Existing</v>
      </c>
      <c r="R3219" s="1" t="s">
        <v>20</v>
      </c>
    </row>
    <row r="3220" spans="1:18" x14ac:dyDescent="0.35">
      <c r="A3220" s="1" t="s">
        <v>6938</v>
      </c>
      <c r="B3220" s="2">
        <v>45815</v>
      </c>
      <c r="C3220" s="1" t="s">
        <v>4191</v>
      </c>
      <c r="D3220" s="1" t="s">
        <v>6939</v>
      </c>
      <c r="E3220" s="1" t="s">
        <v>119</v>
      </c>
      <c r="F3220" s="1" t="s">
        <v>33</v>
      </c>
      <c r="G3220" s="1" t="s">
        <v>42</v>
      </c>
      <c r="H3220" s="1" t="s">
        <v>102</v>
      </c>
      <c r="I3220">
        <v>2</v>
      </c>
      <c r="J3220">
        <v>25000</v>
      </c>
      <c r="K3220" s="7">
        <v>0</v>
      </c>
      <c r="L3220">
        <v>50000</v>
      </c>
      <c r="M3220">
        <v>8714.2800000000007</v>
      </c>
      <c r="N3220" s="7">
        <f>IFERROR(Sales_Data[[#This Row],[Profit]]/Sales_Data[[#This Row],[Sales]],0)</f>
        <v>0.17428560000000001</v>
      </c>
      <c r="O3220" s="7" t="str">
        <f>TEXT(Sales_Data[[#This Row],[Order_Date]],"mmm")</f>
        <v>Jun</v>
      </c>
      <c r="P3220" s="9" t="str">
        <f>TEXT(Sales_Data[[#This Row],[Order_Date]],"yyyy")</f>
        <v>2025</v>
      </c>
      <c r="Q3220" s="9" t="str">
        <f t="shared" si="50"/>
        <v>Existing</v>
      </c>
      <c r="R3220" s="1" t="s">
        <v>73</v>
      </c>
    </row>
    <row r="3221" spans="1:18" x14ac:dyDescent="0.35">
      <c r="A3221" s="1" t="s">
        <v>6940</v>
      </c>
      <c r="B3221" s="2">
        <v>45777</v>
      </c>
      <c r="C3221" s="1" t="s">
        <v>6074</v>
      </c>
      <c r="D3221" s="1" t="s">
        <v>6941</v>
      </c>
      <c r="E3221" s="1" t="s">
        <v>106</v>
      </c>
      <c r="F3221" s="1" t="s">
        <v>33</v>
      </c>
      <c r="G3221" s="1" t="s">
        <v>26</v>
      </c>
      <c r="H3221" s="1" t="s">
        <v>128</v>
      </c>
      <c r="I3221">
        <v>5</v>
      </c>
      <c r="J3221">
        <v>900</v>
      </c>
      <c r="K3221" s="7">
        <v>0.15</v>
      </c>
      <c r="L3221">
        <v>3825</v>
      </c>
      <c r="M3221">
        <v>635.88</v>
      </c>
      <c r="N3221" s="7">
        <f>IFERROR(Sales_Data[[#This Row],[Profit]]/Sales_Data[[#This Row],[Sales]],0)</f>
        <v>0.16624313725490195</v>
      </c>
      <c r="O3221" s="7" t="str">
        <f>TEXT(Sales_Data[[#This Row],[Order_Date]],"mmm")</f>
        <v>Apr</v>
      </c>
      <c r="P3221" s="9" t="str">
        <f>TEXT(Sales_Data[[#This Row],[Order_Date]],"yyyy")</f>
        <v>2025</v>
      </c>
      <c r="Q3221" s="9" t="str">
        <f t="shared" si="50"/>
        <v>Existing</v>
      </c>
      <c r="R3221" s="1" t="s">
        <v>28</v>
      </c>
    </row>
    <row r="3222" spans="1:18" x14ac:dyDescent="0.35">
      <c r="A3222" s="1" t="s">
        <v>6942</v>
      </c>
      <c r="B3222" s="2">
        <v>45943</v>
      </c>
      <c r="C3222" s="1" t="s">
        <v>6943</v>
      </c>
      <c r="D3222" s="1" t="s">
        <v>1597</v>
      </c>
      <c r="E3222" s="1" t="s">
        <v>32</v>
      </c>
      <c r="F3222" s="1" t="s">
        <v>33</v>
      </c>
      <c r="G3222" s="1" t="s">
        <v>42</v>
      </c>
      <c r="H3222" s="1" t="s">
        <v>102</v>
      </c>
      <c r="I3222">
        <v>3</v>
      </c>
      <c r="J3222">
        <v>25000</v>
      </c>
      <c r="K3222" s="7">
        <v>0.05</v>
      </c>
      <c r="L3222">
        <v>71250</v>
      </c>
      <c r="M3222">
        <v>10202.41</v>
      </c>
      <c r="N3222" s="7">
        <f>IFERROR(Sales_Data[[#This Row],[Profit]]/Sales_Data[[#This Row],[Sales]],0)</f>
        <v>0.14319171929824562</v>
      </c>
      <c r="O3222" s="7" t="str">
        <f>TEXT(Sales_Data[[#This Row],[Order_Date]],"mmm")</f>
        <v>Oct</v>
      </c>
      <c r="P3222" s="9" t="str">
        <f>TEXT(Sales_Data[[#This Row],[Order_Date]],"yyyy")</f>
        <v>2025</v>
      </c>
      <c r="Q3222" s="9" t="str">
        <f t="shared" si="50"/>
        <v>Existing</v>
      </c>
      <c r="R3222" s="1" t="s">
        <v>20</v>
      </c>
    </row>
    <row r="3223" spans="1:18" x14ac:dyDescent="0.35">
      <c r="A3223" s="1" t="s">
        <v>6944</v>
      </c>
      <c r="B3223" s="2">
        <v>45951</v>
      </c>
      <c r="C3223" s="1" t="s">
        <v>4805</v>
      </c>
      <c r="D3223" s="1" t="s">
        <v>5863</v>
      </c>
      <c r="E3223" s="1" t="s">
        <v>71</v>
      </c>
      <c r="F3223" s="1" t="s">
        <v>33</v>
      </c>
      <c r="G3223" s="1" t="s">
        <v>120</v>
      </c>
      <c r="H3223" s="1" t="s">
        <v>146</v>
      </c>
      <c r="I3223">
        <v>3</v>
      </c>
      <c r="J3223">
        <v>800</v>
      </c>
      <c r="K3223" s="7">
        <v>0.05</v>
      </c>
      <c r="L3223">
        <v>2280</v>
      </c>
      <c r="M3223">
        <v>501.02</v>
      </c>
      <c r="N3223" s="7">
        <f>IFERROR(Sales_Data[[#This Row],[Profit]]/Sales_Data[[#This Row],[Sales]],0)</f>
        <v>0.21974561403508772</v>
      </c>
      <c r="O3223" s="7" t="str">
        <f>TEXT(Sales_Data[[#This Row],[Order_Date]],"mmm")</f>
        <v>Oct</v>
      </c>
      <c r="P3223" s="9" t="str">
        <f>TEXT(Sales_Data[[#This Row],[Order_Date]],"yyyy")</f>
        <v>2025</v>
      </c>
      <c r="Q3223" s="9" t="str">
        <f t="shared" si="50"/>
        <v>Existing</v>
      </c>
      <c r="R3223" s="1" t="s">
        <v>28</v>
      </c>
    </row>
    <row r="3224" spans="1:18" x14ac:dyDescent="0.35">
      <c r="A3224" s="1" t="s">
        <v>6945</v>
      </c>
      <c r="B3224" s="2">
        <v>45821</v>
      </c>
      <c r="C3224" s="1" t="s">
        <v>3285</v>
      </c>
      <c r="D3224" s="1" t="s">
        <v>6946</v>
      </c>
      <c r="E3224" s="1" t="s">
        <v>17</v>
      </c>
      <c r="F3224" s="1" t="s">
        <v>17</v>
      </c>
      <c r="G3224" s="1" t="s">
        <v>42</v>
      </c>
      <c r="H3224" s="1" t="s">
        <v>112</v>
      </c>
      <c r="I3224">
        <v>4</v>
      </c>
      <c r="J3224">
        <v>2500</v>
      </c>
      <c r="K3224" s="7">
        <v>0.2</v>
      </c>
      <c r="L3224">
        <v>8000</v>
      </c>
      <c r="M3224">
        <v>726.61</v>
      </c>
      <c r="N3224" s="7">
        <f>IFERROR(Sales_Data[[#This Row],[Profit]]/Sales_Data[[#This Row],[Sales]],0)</f>
        <v>9.0826249999999997E-2</v>
      </c>
      <c r="O3224" s="7" t="str">
        <f>TEXT(Sales_Data[[#This Row],[Order_Date]],"mmm")</f>
        <v>Jun</v>
      </c>
      <c r="P3224" s="9" t="str">
        <f>TEXT(Sales_Data[[#This Row],[Order_Date]],"yyyy")</f>
        <v>2025</v>
      </c>
      <c r="Q3224" s="9" t="str">
        <f t="shared" si="50"/>
        <v>Existing</v>
      </c>
      <c r="R3224" s="1" t="s">
        <v>73</v>
      </c>
    </row>
    <row r="3225" spans="1:18" x14ac:dyDescent="0.35">
      <c r="A3225" s="1" t="s">
        <v>6947</v>
      </c>
      <c r="B3225" s="2">
        <v>45759</v>
      </c>
      <c r="C3225" s="1" t="s">
        <v>126</v>
      </c>
      <c r="D3225" s="1" t="s">
        <v>6830</v>
      </c>
      <c r="E3225" s="1" t="s">
        <v>56</v>
      </c>
      <c r="F3225" s="1" t="s">
        <v>57</v>
      </c>
      <c r="G3225" s="1" t="s">
        <v>120</v>
      </c>
      <c r="H3225" s="1" t="s">
        <v>121</v>
      </c>
      <c r="I3225">
        <v>1</v>
      </c>
      <c r="J3225">
        <v>2800</v>
      </c>
      <c r="K3225" s="7">
        <v>0.15</v>
      </c>
      <c r="L3225">
        <v>2380</v>
      </c>
      <c r="M3225">
        <v>549.49</v>
      </c>
      <c r="N3225" s="7">
        <f>IFERROR(Sales_Data[[#This Row],[Profit]]/Sales_Data[[#This Row],[Sales]],0)</f>
        <v>0.23087815126050421</v>
      </c>
      <c r="O3225" s="7" t="str">
        <f>TEXT(Sales_Data[[#This Row],[Order_Date]],"mmm")</f>
        <v>Apr</v>
      </c>
      <c r="P3225" s="9" t="str">
        <f>TEXT(Sales_Data[[#This Row],[Order_Date]],"yyyy")</f>
        <v>2025</v>
      </c>
      <c r="Q3225" s="9" t="str">
        <f t="shared" si="50"/>
        <v>New</v>
      </c>
      <c r="R3225" s="1" t="s">
        <v>64</v>
      </c>
    </row>
    <row r="3226" spans="1:18" x14ac:dyDescent="0.35">
      <c r="A3226" s="1" t="s">
        <v>6948</v>
      </c>
      <c r="B3226" s="2">
        <v>46000</v>
      </c>
      <c r="C3226" s="1" t="s">
        <v>2342</v>
      </c>
      <c r="D3226" s="1" t="s">
        <v>1912</v>
      </c>
      <c r="E3226" s="1" t="s">
        <v>81</v>
      </c>
      <c r="F3226" s="1" t="s">
        <v>33</v>
      </c>
      <c r="G3226" s="1" t="s">
        <v>26</v>
      </c>
      <c r="H3226" s="1" t="s">
        <v>128</v>
      </c>
      <c r="I3226">
        <v>3</v>
      </c>
      <c r="J3226">
        <v>900</v>
      </c>
      <c r="K3226" s="7">
        <v>0.05</v>
      </c>
      <c r="L3226">
        <v>2565</v>
      </c>
      <c r="M3226">
        <v>632.08000000000004</v>
      </c>
      <c r="N3226" s="7">
        <f>IFERROR(Sales_Data[[#This Row],[Profit]]/Sales_Data[[#This Row],[Sales]],0)</f>
        <v>0.24642495126705655</v>
      </c>
      <c r="O3226" s="7" t="str">
        <f>TEXT(Sales_Data[[#This Row],[Order_Date]],"mmm")</f>
        <v>Dec</v>
      </c>
      <c r="P3226" s="9" t="str">
        <f>TEXT(Sales_Data[[#This Row],[Order_Date]],"yyyy")</f>
        <v>2025</v>
      </c>
      <c r="Q3226" s="9" t="str">
        <f t="shared" si="50"/>
        <v>Existing</v>
      </c>
      <c r="R3226" s="1" t="s">
        <v>64</v>
      </c>
    </row>
    <row r="3227" spans="1:18" x14ac:dyDescent="0.35">
      <c r="A3227" s="1" t="s">
        <v>6949</v>
      </c>
      <c r="B3227" s="2">
        <v>45823</v>
      </c>
      <c r="C3227" s="1" t="s">
        <v>680</v>
      </c>
      <c r="D3227" s="1" t="s">
        <v>6950</v>
      </c>
      <c r="E3227" s="1" t="s">
        <v>24</v>
      </c>
      <c r="F3227" s="1" t="s">
        <v>25</v>
      </c>
      <c r="G3227" s="1" t="s">
        <v>26</v>
      </c>
      <c r="H3227" s="1" t="s">
        <v>27</v>
      </c>
      <c r="I3227">
        <v>3</v>
      </c>
      <c r="J3227">
        <v>1200</v>
      </c>
      <c r="K3227" s="7">
        <v>0</v>
      </c>
      <c r="L3227">
        <v>3600</v>
      </c>
      <c r="M3227">
        <v>741.24</v>
      </c>
      <c r="N3227" s="7">
        <f>IFERROR(Sales_Data[[#This Row],[Profit]]/Sales_Data[[#This Row],[Sales]],0)</f>
        <v>0.2059</v>
      </c>
      <c r="O3227" s="7" t="str">
        <f>TEXT(Sales_Data[[#This Row],[Order_Date]],"mmm")</f>
        <v>Jun</v>
      </c>
      <c r="P3227" s="9" t="str">
        <f>TEXT(Sales_Data[[#This Row],[Order_Date]],"yyyy")</f>
        <v>2025</v>
      </c>
      <c r="Q3227" s="9" t="str">
        <f t="shared" si="50"/>
        <v>Existing</v>
      </c>
      <c r="R3227" s="1" t="s">
        <v>28</v>
      </c>
    </row>
    <row r="3228" spans="1:18" x14ac:dyDescent="0.35">
      <c r="A3228" s="1" t="s">
        <v>6951</v>
      </c>
      <c r="B3228" s="2">
        <v>45740</v>
      </c>
      <c r="C3228" s="1" t="s">
        <v>4477</v>
      </c>
      <c r="D3228" s="1" t="s">
        <v>6491</v>
      </c>
      <c r="E3228" s="1" t="s">
        <v>106</v>
      </c>
      <c r="F3228" s="1" t="s">
        <v>33</v>
      </c>
      <c r="G3228" s="1" t="s">
        <v>26</v>
      </c>
      <c r="H3228" s="1" t="s">
        <v>58</v>
      </c>
      <c r="I3228">
        <v>1</v>
      </c>
      <c r="J3228">
        <v>1400</v>
      </c>
      <c r="K3228" s="7">
        <v>0.05</v>
      </c>
      <c r="L3228">
        <v>1330</v>
      </c>
      <c r="M3228">
        <v>327.38</v>
      </c>
      <c r="N3228" s="7">
        <f>IFERROR(Sales_Data[[#This Row],[Profit]]/Sales_Data[[#This Row],[Sales]],0)</f>
        <v>0.24615037593984962</v>
      </c>
      <c r="O3228" s="7" t="str">
        <f>TEXT(Sales_Data[[#This Row],[Order_Date]],"mmm")</f>
        <v>Mar</v>
      </c>
      <c r="P3228" s="9" t="str">
        <f>TEXT(Sales_Data[[#This Row],[Order_Date]],"yyyy")</f>
        <v>2025</v>
      </c>
      <c r="Q3228" s="9" t="str">
        <f t="shared" si="50"/>
        <v>New</v>
      </c>
      <c r="R3228" s="1" t="s">
        <v>36</v>
      </c>
    </row>
    <row r="3229" spans="1:18" x14ac:dyDescent="0.35">
      <c r="A3229" s="1" t="s">
        <v>6952</v>
      </c>
      <c r="B3229" s="2">
        <v>45825</v>
      </c>
      <c r="C3229" s="1" t="s">
        <v>3460</v>
      </c>
      <c r="D3229" s="1" t="s">
        <v>3254</v>
      </c>
      <c r="E3229" s="1" t="s">
        <v>86</v>
      </c>
      <c r="F3229" s="1" t="s">
        <v>25</v>
      </c>
      <c r="G3229" s="1" t="s">
        <v>120</v>
      </c>
      <c r="H3229" s="1" t="s">
        <v>217</v>
      </c>
      <c r="I3229">
        <v>1</v>
      </c>
      <c r="J3229">
        <v>3200</v>
      </c>
      <c r="K3229" s="7">
        <v>0.15</v>
      </c>
      <c r="L3229">
        <v>2720</v>
      </c>
      <c r="M3229">
        <v>464.93</v>
      </c>
      <c r="N3229" s="7">
        <f>IFERROR(Sales_Data[[#This Row],[Profit]]/Sales_Data[[#This Row],[Sales]],0)</f>
        <v>0.17093014705882353</v>
      </c>
      <c r="O3229" s="7" t="str">
        <f>TEXT(Sales_Data[[#This Row],[Order_Date]],"mmm")</f>
        <v>Jun</v>
      </c>
      <c r="P3229" s="9" t="str">
        <f>TEXT(Sales_Data[[#This Row],[Order_Date]],"yyyy")</f>
        <v>2025</v>
      </c>
      <c r="Q3229" s="9" t="str">
        <f t="shared" si="50"/>
        <v>New</v>
      </c>
      <c r="R3229" s="1" t="s">
        <v>36</v>
      </c>
    </row>
    <row r="3230" spans="1:18" x14ac:dyDescent="0.35">
      <c r="A3230" s="1" t="s">
        <v>6953</v>
      </c>
      <c r="B3230" s="2">
        <v>45878</v>
      </c>
      <c r="C3230" s="1" t="s">
        <v>3715</v>
      </c>
      <c r="D3230" s="1" t="s">
        <v>6954</v>
      </c>
      <c r="E3230" s="1" t="s">
        <v>40</v>
      </c>
      <c r="F3230" s="1" t="s">
        <v>41</v>
      </c>
      <c r="G3230" s="1" t="s">
        <v>18</v>
      </c>
      <c r="H3230" s="1" t="s">
        <v>19</v>
      </c>
      <c r="I3230">
        <v>2</v>
      </c>
      <c r="J3230">
        <v>700</v>
      </c>
      <c r="K3230" s="7">
        <v>0.05</v>
      </c>
      <c r="L3230">
        <v>1330</v>
      </c>
      <c r="M3230">
        <v>232.02</v>
      </c>
      <c r="N3230" s="7">
        <f>IFERROR(Sales_Data[[#This Row],[Profit]]/Sales_Data[[#This Row],[Sales]],0)</f>
        <v>0.17445112781954888</v>
      </c>
      <c r="O3230" s="7" t="str">
        <f>TEXT(Sales_Data[[#This Row],[Order_Date]],"mmm")</f>
        <v>Aug</v>
      </c>
      <c r="P3230" s="9" t="str">
        <f>TEXT(Sales_Data[[#This Row],[Order_Date]],"yyyy")</f>
        <v>2025</v>
      </c>
      <c r="Q3230" s="9" t="str">
        <f t="shared" si="50"/>
        <v>Existing</v>
      </c>
      <c r="R3230" s="1" t="s">
        <v>20</v>
      </c>
    </row>
    <row r="3231" spans="1:18" x14ac:dyDescent="0.35">
      <c r="A3231" s="1" t="s">
        <v>6955</v>
      </c>
      <c r="B3231" s="2">
        <v>45831</v>
      </c>
      <c r="C3231" s="1" t="s">
        <v>6956</v>
      </c>
      <c r="D3231" s="1" t="s">
        <v>6253</v>
      </c>
      <c r="E3231" s="1" t="s">
        <v>17</v>
      </c>
      <c r="F3231" s="1" t="s">
        <v>17</v>
      </c>
      <c r="G3231" s="1" t="s">
        <v>120</v>
      </c>
      <c r="H3231" s="1" t="s">
        <v>217</v>
      </c>
      <c r="I3231">
        <v>5</v>
      </c>
      <c r="J3231">
        <v>3200</v>
      </c>
      <c r="K3231" s="7">
        <v>0</v>
      </c>
      <c r="L3231">
        <v>16000</v>
      </c>
      <c r="M3231">
        <v>2404.0100000000002</v>
      </c>
      <c r="N3231" s="7">
        <f>IFERROR(Sales_Data[[#This Row],[Profit]]/Sales_Data[[#This Row],[Sales]],0)</f>
        <v>0.15025062500000003</v>
      </c>
      <c r="O3231" s="7" t="str">
        <f>TEXT(Sales_Data[[#This Row],[Order_Date]],"mmm")</f>
        <v>Jun</v>
      </c>
      <c r="P3231" s="9" t="str">
        <f>TEXT(Sales_Data[[#This Row],[Order_Date]],"yyyy")</f>
        <v>2025</v>
      </c>
      <c r="Q3231" s="9" t="str">
        <f t="shared" si="50"/>
        <v>Existing</v>
      </c>
      <c r="R3231" s="1" t="s">
        <v>20</v>
      </c>
    </row>
    <row r="3232" spans="1:18" x14ac:dyDescent="0.35">
      <c r="A3232" s="1" t="s">
        <v>6957</v>
      </c>
      <c r="B3232" s="2">
        <v>45835</v>
      </c>
      <c r="C3232" s="1" t="s">
        <v>66</v>
      </c>
      <c r="D3232" s="1" t="s">
        <v>1284</v>
      </c>
      <c r="E3232" s="1" t="s">
        <v>86</v>
      </c>
      <c r="F3232" s="1" t="s">
        <v>25</v>
      </c>
      <c r="G3232" s="1" t="s">
        <v>120</v>
      </c>
      <c r="H3232" s="1" t="s">
        <v>217</v>
      </c>
      <c r="I3232">
        <v>2</v>
      </c>
      <c r="J3232">
        <v>3200</v>
      </c>
      <c r="K3232" s="7">
        <v>0.1</v>
      </c>
      <c r="L3232">
        <v>5760</v>
      </c>
      <c r="M3232">
        <v>1136.94</v>
      </c>
      <c r="N3232" s="7">
        <f>IFERROR(Sales_Data[[#This Row],[Profit]]/Sales_Data[[#This Row],[Sales]],0)</f>
        <v>0.19738541666666667</v>
      </c>
      <c r="O3232" s="7" t="str">
        <f>TEXT(Sales_Data[[#This Row],[Order_Date]],"mmm")</f>
        <v>Jun</v>
      </c>
      <c r="P3232" s="9" t="str">
        <f>TEXT(Sales_Data[[#This Row],[Order_Date]],"yyyy")</f>
        <v>2025</v>
      </c>
      <c r="Q3232" s="9" t="str">
        <f t="shared" si="50"/>
        <v>Existing</v>
      </c>
      <c r="R3232" s="1" t="s">
        <v>73</v>
      </c>
    </row>
    <row r="3233" spans="1:18" x14ac:dyDescent="0.35">
      <c r="A3233" s="1" t="s">
        <v>6958</v>
      </c>
      <c r="B3233" s="2">
        <v>45845</v>
      </c>
      <c r="C3233" s="1" t="s">
        <v>6959</v>
      </c>
      <c r="D3233" s="1" t="s">
        <v>1783</v>
      </c>
      <c r="E3233" s="1" t="s">
        <v>81</v>
      </c>
      <c r="F3233" s="1" t="s">
        <v>33</v>
      </c>
      <c r="G3233" s="1" t="s">
        <v>26</v>
      </c>
      <c r="H3233" s="1" t="s">
        <v>82</v>
      </c>
      <c r="I3233">
        <v>5</v>
      </c>
      <c r="J3233">
        <v>450</v>
      </c>
      <c r="K3233" s="7">
        <v>0.1</v>
      </c>
      <c r="L3233">
        <v>2025</v>
      </c>
      <c r="M3233">
        <v>187.71</v>
      </c>
      <c r="N3233" s="7">
        <f>IFERROR(Sales_Data[[#This Row],[Profit]]/Sales_Data[[#This Row],[Sales]],0)</f>
        <v>9.2696296296296304E-2</v>
      </c>
      <c r="O3233" s="7" t="str">
        <f>TEXT(Sales_Data[[#This Row],[Order_Date]],"mmm")</f>
        <v>Jul</v>
      </c>
      <c r="P3233" s="9" t="str">
        <f>TEXT(Sales_Data[[#This Row],[Order_Date]],"yyyy")</f>
        <v>2025</v>
      </c>
      <c r="Q3233" s="9" t="str">
        <f t="shared" si="50"/>
        <v>Existing</v>
      </c>
      <c r="R3233" s="1" t="s">
        <v>28</v>
      </c>
    </row>
    <row r="3234" spans="1:18" x14ac:dyDescent="0.35">
      <c r="A3234" s="1" t="s">
        <v>6960</v>
      </c>
      <c r="B3234" s="2">
        <v>45998</v>
      </c>
      <c r="C3234" s="1" t="s">
        <v>6961</v>
      </c>
      <c r="D3234" s="1" t="s">
        <v>80</v>
      </c>
      <c r="E3234" s="1" t="s">
        <v>106</v>
      </c>
      <c r="F3234" s="1" t="s">
        <v>33</v>
      </c>
      <c r="G3234" s="1" t="s">
        <v>42</v>
      </c>
      <c r="H3234" s="1" t="s">
        <v>63</v>
      </c>
      <c r="I3234">
        <v>4</v>
      </c>
      <c r="J3234">
        <v>4500</v>
      </c>
      <c r="K3234" s="7">
        <v>0</v>
      </c>
      <c r="L3234">
        <v>18000</v>
      </c>
      <c r="M3234">
        <v>1833.93</v>
      </c>
      <c r="N3234" s="7">
        <f>IFERROR(Sales_Data[[#This Row],[Profit]]/Sales_Data[[#This Row],[Sales]],0)</f>
        <v>0.101885</v>
      </c>
      <c r="O3234" s="7" t="str">
        <f>TEXT(Sales_Data[[#This Row],[Order_Date]],"mmm")</f>
        <v>Dec</v>
      </c>
      <c r="P3234" s="9" t="str">
        <f>TEXT(Sales_Data[[#This Row],[Order_Date]],"yyyy")</f>
        <v>2025</v>
      </c>
      <c r="Q3234" s="9" t="str">
        <f t="shared" si="50"/>
        <v>Existing</v>
      </c>
      <c r="R3234" s="1" t="s">
        <v>28</v>
      </c>
    </row>
    <row r="3235" spans="1:18" x14ac:dyDescent="0.35">
      <c r="A3235" s="1" t="s">
        <v>6962</v>
      </c>
      <c r="B3235" s="2">
        <v>45660</v>
      </c>
      <c r="C3235" s="1" t="s">
        <v>6963</v>
      </c>
      <c r="D3235" s="1" t="s">
        <v>626</v>
      </c>
      <c r="E3235" s="1" t="s">
        <v>56</v>
      </c>
      <c r="F3235" s="1" t="s">
        <v>57</v>
      </c>
      <c r="G3235" s="1" t="s">
        <v>42</v>
      </c>
      <c r="H3235" s="1" t="s">
        <v>112</v>
      </c>
      <c r="I3235">
        <v>5</v>
      </c>
      <c r="J3235">
        <v>2500</v>
      </c>
      <c r="K3235" s="7">
        <v>0.1</v>
      </c>
      <c r="L3235">
        <v>11250</v>
      </c>
      <c r="M3235">
        <v>2421.81</v>
      </c>
      <c r="N3235" s="7">
        <f>IFERROR(Sales_Data[[#This Row],[Profit]]/Sales_Data[[#This Row],[Sales]],0)</f>
        <v>0.21527199999999999</v>
      </c>
      <c r="O3235" s="7" t="str">
        <f>TEXT(Sales_Data[[#This Row],[Order_Date]],"mmm")</f>
        <v>Jan</v>
      </c>
      <c r="P3235" s="9" t="str">
        <f>TEXT(Sales_Data[[#This Row],[Order_Date]],"yyyy")</f>
        <v>2025</v>
      </c>
      <c r="Q3235" s="9" t="str">
        <f t="shared" si="50"/>
        <v>Existing</v>
      </c>
      <c r="R3235" s="1" t="s">
        <v>36</v>
      </c>
    </row>
    <row r="3236" spans="1:18" x14ac:dyDescent="0.35">
      <c r="A3236" s="1" t="s">
        <v>6964</v>
      </c>
      <c r="B3236" s="2">
        <v>45874</v>
      </c>
      <c r="C3236" s="1" t="s">
        <v>5161</v>
      </c>
      <c r="D3236" s="1" t="s">
        <v>1437</v>
      </c>
      <c r="E3236" s="1" t="s">
        <v>160</v>
      </c>
      <c r="F3236" s="1" t="s">
        <v>161</v>
      </c>
      <c r="G3236" s="1" t="s">
        <v>42</v>
      </c>
      <c r="H3236" s="1" t="s">
        <v>63</v>
      </c>
      <c r="I3236">
        <v>1</v>
      </c>
      <c r="J3236">
        <v>4500</v>
      </c>
      <c r="K3236" s="7">
        <v>0</v>
      </c>
      <c r="L3236">
        <v>4500</v>
      </c>
      <c r="M3236">
        <v>488.38</v>
      </c>
      <c r="N3236" s="7">
        <f>IFERROR(Sales_Data[[#This Row],[Profit]]/Sales_Data[[#This Row],[Sales]],0)</f>
        <v>0.10852888888888888</v>
      </c>
      <c r="O3236" s="7" t="str">
        <f>TEXT(Sales_Data[[#This Row],[Order_Date]],"mmm")</f>
        <v>Aug</v>
      </c>
      <c r="P3236" s="9" t="str">
        <f>TEXT(Sales_Data[[#This Row],[Order_Date]],"yyyy")</f>
        <v>2025</v>
      </c>
      <c r="Q3236" s="9" t="str">
        <f t="shared" si="50"/>
        <v>New</v>
      </c>
      <c r="R3236" s="1" t="s">
        <v>28</v>
      </c>
    </row>
    <row r="3237" spans="1:18" x14ac:dyDescent="0.35">
      <c r="A3237" s="1" t="s">
        <v>6965</v>
      </c>
      <c r="B3237" s="2">
        <v>45864</v>
      </c>
      <c r="C3237" s="1" t="s">
        <v>601</v>
      </c>
      <c r="D3237" s="1" t="s">
        <v>4216</v>
      </c>
      <c r="E3237" s="1" t="s">
        <v>40</v>
      </c>
      <c r="F3237" s="1" t="s">
        <v>41</v>
      </c>
      <c r="G3237" s="1" t="s">
        <v>34</v>
      </c>
      <c r="H3237" s="1" t="s">
        <v>107</v>
      </c>
      <c r="I3237">
        <v>3</v>
      </c>
      <c r="J3237">
        <v>6500</v>
      </c>
      <c r="K3237" s="7">
        <v>0.1</v>
      </c>
      <c r="L3237">
        <v>17550</v>
      </c>
      <c r="M3237">
        <v>4007.79</v>
      </c>
      <c r="N3237" s="7">
        <f>IFERROR(Sales_Data[[#This Row],[Profit]]/Sales_Data[[#This Row],[Sales]],0)</f>
        <v>0.22836410256410256</v>
      </c>
      <c r="O3237" s="7" t="str">
        <f>TEXT(Sales_Data[[#This Row],[Order_Date]],"mmm")</f>
        <v>Jul</v>
      </c>
      <c r="P3237" s="9" t="str">
        <f>TEXT(Sales_Data[[#This Row],[Order_Date]],"yyyy")</f>
        <v>2025</v>
      </c>
      <c r="Q3237" s="9" t="str">
        <f t="shared" si="50"/>
        <v>Existing</v>
      </c>
      <c r="R3237" s="1" t="s">
        <v>20</v>
      </c>
    </row>
    <row r="3238" spans="1:18" x14ac:dyDescent="0.35">
      <c r="A3238" s="1" t="s">
        <v>6966</v>
      </c>
      <c r="B3238" s="2">
        <v>45872</v>
      </c>
      <c r="C3238" s="1" t="s">
        <v>6967</v>
      </c>
      <c r="D3238" s="1" t="s">
        <v>6305</v>
      </c>
      <c r="E3238" s="1" t="s">
        <v>40</v>
      </c>
      <c r="F3238" s="1" t="s">
        <v>41</v>
      </c>
      <c r="G3238" s="1" t="s">
        <v>42</v>
      </c>
      <c r="H3238" s="1" t="s">
        <v>63</v>
      </c>
      <c r="I3238">
        <v>4</v>
      </c>
      <c r="J3238">
        <v>4500</v>
      </c>
      <c r="K3238" s="7">
        <v>0.05</v>
      </c>
      <c r="L3238">
        <v>17100</v>
      </c>
      <c r="M3238">
        <v>2810.45</v>
      </c>
      <c r="N3238" s="7">
        <f>IFERROR(Sales_Data[[#This Row],[Profit]]/Sales_Data[[#This Row],[Sales]],0)</f>
        <v>0.16435380116959064</v>
      </c>
      <c r="O3238" s="7" t="str">
        <f>TEXT(Sales_Data[[#This Row],[Order_Date]],"mmm")</f>
        <v>Aug</v>
      </c>
      <c r="P3238" s="9" t="str">
        <f>TEXT(Sales_Data[[#This Row],[Order_Date]],"yyyy")</f>
        <v>2025</v>
      </c>
      <c r="Q3238" s="9" t="str">
        <f t="shared" si="50"/>
        <v>Existing</v>
      </c>
      <c r="R3238" s="1" t="s">
        <v>20</v>
      </c>
    </row>
    <row r="3239" spans="1:18" x14ac:dyDescent="0.35">
      <c r="A3239" s="1" t="s">
        <v>6968</v>
      </c>
      <c r="B3239" s="2">
        <v>46005</v>
      </c>
      <c r="C3239" s="1" t="s">
        <v>3352</v>
      </c>
      <c r="D3239" s="1" t="s">
        <v>1038</v>
      </c>
      <c r="E3239" s="1" t="s">
        <v>24</v>
      </c>
      <c r="F3239" s="1" t="s">
        <v>25</v>
      </c>
      <c r="G3239" s="1" t="s">
        <v>42</v>
      </c>
      <c r="H3239" s="1" t="s">
        <v>112</v>
      </c>
      <c r="I3239">
        <v>1</v>
      </c>
      <c r="J3239">
        <v>2500</v>
      </c>
      <c r="K3239" s="7">
        <v>0.15</v>
      </c>
      <c r="L3239">
        <v>2125</v>
      </c>
      <c r="M3239">
        <v>449.43</v>
      </c>
      <c r="N3239" s="7">
        <f>IFERROR(Sales_Data[[#This Row],[Profit]]/Sales_Data[[#This Row],[Sales]],0)</f>
        <v>0.21149647058823529</v>
      </c>
      <c r="O3239" s="7" t="str">
        <f>TEXT(Sales_Data[[#This Row],[Order_Date]],"mmm")</f>
        <v>Dec</v>
      </c>
      <c r="P3239" s="9" t="str">
        <f>TEXT(Sales_Data[[#This Row],[Order_Date]],"yyyy")</f>
        <v>2025</v>
      </c>
      <c r="Q3239" s="9" t="str">
        <f t="shared" si="50"/>
        <v>New</v>
      </c>
      <c r="R3239" s="1" t="s">
        <v>28</v>
      </c>
    </row>
    <row r="3240" spans="1:18" x14ac:dyDescent="0.35">
      <c r="A3240" s="1" t="s">
        <v>6969</v>
      </c>
      <c r="B3240" s="2">
        <v>45868</v>
      </c>
      <c r="C3240" s="1" t="s">
        <v>567</v>
      </c>
      <c r="D3240" s="1" t="s">
        <v>3848</v>
      </c>
      <c r="E3240" s="1" t="s">
        <v>51</v>
      </c>
      <c r="F3240" s="1" t="s">
        <v>52</v>
      </c>
      <c r="G3240" s="1" t="s">
        <v>120</v>
      </c>
      <c r="H3240" s="1" t="s">
        <v>217</v>
      </c>
      <c r="I3240">
        <v>2</v>
      </c>
      <c r="J3240">
        <v>3200</v>
      </c>
      <c r="K3240" s="7">
        <v>0</v>
      </c>
      <c r="L3240">
        <v>6400</v>
      </c>
      <c r="M3240">
        <v>1507.56</v>
      </c>
      <c r="N3240" s="7">
        <f>IFERROR(Sales_Data[[#This Row],[Profit]]/Sales_Data[[#This Row],[Sales]],0)</f>
        <v>0.23555624999999999</v>
      </c>
      <c r="O3240" s="7" t="str">
        <f>TEXT(Sales_Data[[#This Row],[Order_Date]],"mmm")</f>
        <v>Jul</v>
      </c>
      <c r="P3240" s="9" t="str">
        <f>TEXT(Sales_Data[[#This Row],[Order_Date]],"yyyy")</f>
        <v>2025</v>
      </c>
      <c r="Q3240" s="9" t="str">
        <f t="shared" si="50"/>
        <v>Existing</v>
      </c>
      <c r="R3240" s="1" t="s">
        <v>64</v>
      </c>
    </row>
    <row r="3241" spans="1:18" x14ac:dyDescent="0.35">
      <c r="A3241" s="1" t="s">
        <v>6970</v>
      </c>
      <c r="B3241" s="2">
        <v>45807</v>
      </c>
      <c r="C3241" s="1" t="s">
        <v>6971</v>
      </c>
      <c r="D3241" s="1" t="s">
        <v>6404</v>
      </c>
      <c r="E3241" s="1" t="s">
        <v>119</v>
      </c>
      <c r="F3241" s="1" t="s">
        <v>33</v>
      </c>
      <c r="G3241" s="1" t="s">
        <v>42</v>
      </c>
      <c r="H3241" s="1" t="s">
        <v>43</v>
      </c>
      <c r="I3241">
        <v>2</v>
      </c>
      <c r="J3241">
        <v>18000</v>
      </c>
      <c r="K3241" s="7">
        <v>0</v>
      </c>
      <c r="L3241">
        <v>36000</v>
      </c>
      <c r="M3241">
        <v>6325.05</v>
      </c>
      <c r="N3241" s="7">
        <f>IFERROR(Sales_Data[[#This Row],[Profit]]/Sales_Data[[#This Row],[Sales]],0)</f>
        <v>0.17569583333333333</v>
      </c>
      <c r="O3241" s="7" t="str">
        <f>TEXT(Sales_Data[[#This Row],[Order_Date]],"mmm")</f>
        <v>May</v>
      </c>
      <c r="P3241" s="9" t="str">
        <f>TEXT(Sales_Data[[#This Row],[Order_Date]],"yyyy")</f>
        <v>2025</v>
      </c>
      <c r="Q3241" s="9" t="str">
        <f t="shared" si="50"/>
        <v>Existing</v>
      </c>
      <c r="R3241" s="1" t="s">
        <v>64</v>
      </c>
    </row>
    <row r="3242" spans="1:18" x14ac:dyDescent="0.35">
      <c r="A3242" s="1" t="s">
        <v>6972</v>
      </c>
      <c r="B3242" s="2">
        <v>45797</v>
      </c>
      <c r="C3242" s="1" t="s">
        <v>851</v>
      </c>
      <c r="D3242" s="1" t="s">
        <v>5082</v>
      </c>
      <c r="E3242" s="1" t="s">
        <v>32</v>
      </c>
      <c r="F3242" s="1" t="s">
        <v>33</v>
      </c>
      <c r="G3242" s="1" t="s">
        <v>18</v>
      </c>
      <c r="H3242" s="1" t="s">
        <v>19</v>
      </c>
      <c r="I3242">
        <v>5</v>
      </c>
      <c r="J3242">
        <v>700</v>
      </c>
      <c r="K3242" s="7">
        <v>0.1</v>
      </c>
      <c r="L3242">
        <v>3150</v>
      </c>
      <c r="M3242">
        <v>398.01</v>
      </c>
      <c r="N3242" s="7">
        <f>IFERROR(Sales_Data[[#This Row],[Profit]]/Sales_Data[[#This Row],[Sales]],0)</f>
        <v>0.12635238095238094</v>
      </c>
      <c r="O3242" s="7" t="str">
        <f>TEXT(Sales_Data[[#This Row],[Order_Date]],"mmm")</f>
        <v>May</v>
      </c>
      <c r="P3242" s="9" t="str">
        <f>TEXT(Sales_Data[[#This Row],[Order_Date]],"yyyy")</f>
        <v>2025</v>
      </c>
      <c r="Q3242" s="9" t="str">
        <f t="shared" si="50"/>
        <v>Existing</v>
      </c>
      <c r="R3242" s="1" t="s">
        <v>64</v>
      </c>
    </row>
    <row r="3243" spans="1:18" x14ac:dyDescent="0.35">
      <c r="A3243" s="1" t="s">
        <v>6973</v>
      </c>
      <c r="B3243" s="2">
        <v>46000</v>
      </c>
      <c r="C3243" s="1" t="s">
        <v>1185</v>
      </c>
      <c r="D3243" s="1" t="s">
        <v>3171</v>
      </c>
      <c r="E3243" s="1" t="s">
        <v>62</v>
      </c>
      <c r="F3243" s="1" t="s">
        <v>41</v>
      </c>
      <c r="G3243" s="1" t="s">
        <v>18</v>
      </c>
      <c r="H3243" s="1" t="s">
        <v>131</v>
      </c>
      <c r="I3243">
        <v>3</v>
      </c>
      <c r="J3243">
        <v>1500</v>
      </c>
      <c r="K3243" s="7">
        <v>0.1</v>
      </c>
      <c r="L3243">
        <v>4050</v>
      </c>
      <c r="M3243">
        <v>940.42</v>
      </c>
      <c r="N3243" s="7">
        <f>IFERROR(Sales_Data[[#This Row],[Profit]]/Sales_Data[[#This Row],[Sales]],0)</f>
        <v>0.23220246913580245</v>
      </c>
      <c r="O3243" s="7" t="str">
        <f>TEXT(Sales_Data[[#This Row],[Order_Date]],"mmm")</f>
        <v>Dec</v>
      </c>
      <c r="P3243" s="9" t="str">
        <f>TEXT(Sales_Data[[#This Row],[Order_Date]],"yyyy")</f>
        <v>2025</v>
      </c>
      <c r="Q3243" s="9" t="str">
        <f t="shared" si="50"/>
        <v>Existing</v>
      </c>
      <c r="R3243" s="1" t="s">
        <v>73</v>
      </c>
    </row>
    <row r="3244" spans="1:18" x14ac:dyDescent="0.35">
      <c r="A3244" s="1" t="s">
        <v>6974</v>
      </c>
      <c r="B3244" s="2">
        <v>46011</v>
      </c>
      <c r="C3244" s="1" t="s">
        <v>809</v>
      </c>
      <c r="D3244" s="1" t="s">
        <v>5388</v>
      </c>
      <c r="E3244" s="1" t="s">
        <v>62</v>
      </c>
      <c r="F3244" s="1" t="s">
        <v>41</v>
      </c>
      <c r="G3244" s="1" t="s">
        <v>42</v>
      </c>
      <c r="H3244" s="1" t="s">
        <v>63</v>
      </c>
      <c r="I3244">
        <v>1</v>
      </c>
      <c r="J3244">
        <v>4500</v>
      </c>
      <c r="K3244" s="7">
        <v>0.15</v>
      </c>
      <c r="L3244">
        <v>3825</v>
      </c>
      <c r="M3244">
        <v>729.48</v>
      </c>
      <c r="N3244" s="7">
        <f>IFERROR(Sales_Data[[#This Row],[Profit]]/Sales_Data[[#This Row],[Sales]],0)</f>
        <v>0.19071372549019608</v>
      </c>
      <c r="O3244" s="7" t="str">
        <f>TEXT(Sales_Data[[#This Row],[Order_Date]],"mmm")</f>
        <v>Dec</v>
      </c>
      <c r="P3244" s="9" t="str">
        <f>TEXT(Sales_Data[[#This Row],[Order_Date]],"yyyy")</f>
        <v>2025</v>
      </c>
      <c r="Q3244" s="9" t="str">
        <f t="shared" si="50"/>
        <v>New</v>
      </c>
      <c r="R3244" s="1" t="s">
        <v>28</v>
      </c>
    </row>
    <row r="3245" spans="1:18" x14ac:dyDescent="0.35">
      <c r="A3245" s="1" t="s">
        <v>6975</v>
      </c>
      <c r="B3245" s="2">
        <v>45827</v>
      </c>
      <c r="C3245" s="1" t="s">
        <v>6976</v>
      </c>
      <c r="D3245" s="1" t="s">
        <v>6977</v>
      </c>
      <c r="E3245" s="1" t="s">
        <v>62</v>
      </c>
      <c r="F3245" s="1" t="s">
        <v>41</v>
      </c>
      <c r="G3245" s="1" t="s">
        <v>18</v>
      </c>
      <c r="H3245" s="1" t="s">
        <v>131</v>
      </c>
      <c r="I3245">
        <v>2</v>
      </c>
      <c r="J3245">
        <v>1500</v>
      </c>
      <c r="K3245" s="7">
        <v>0.05</v>
      </c>
      <c r="L3245">
        <v>2850</v>
      </c>
      <c r="M3245">
        <v>501.88</v>
      </c>
      <c r="N3245" s="7">
        <f>IFERROR(Sales_Data[[#This Row],[Profit]]/Sales_Data[[#This Row],[Sales]],0)</f>
        <v>0.17609824561403509</v>
      </c>
      <c r="O3245" s="7" t="str">
        <f>TEXT(Sales_Data[[#This Row],[Order_Date]],"mmm")</f>
        <v>Jun</v>
      </c>
      <c r="P3245" s="9" t="str">
        <f>TEXT(Sales_Data[[#This Row],[Order_Date]],"yyyy")</f>
        <v>2025</v>
      </c>
      <c r="Q3245" s="9" t="str">
        <f t="shared" si="50"/>
        <v>Existing</v>
      </c>
      <c r="R3245" s="1" t="s">
        <v>36</v>
      </c>
    </row>
    <row r="3246" spans="1:18" x14ac:dyDescent="0.35">
      <c r="A3246" s="1" t="s">
        <v>6978</v>
      </c>
      <c r="B3246" s="2">
        <v>45763</v>
      </c>
      <c r="C3246" s="1" t="s">
        <v>1370</v>
      </c>
      <c r="D3246" s="1" t="s">
        <v>6979</v>
      </c>
      <c r="E3246" s="1" t="s">
        <v>71</v>
      </c>
      <c r="F3246" s="1" t="s">
        <v>33</v>
      </c>
      <c r="G3246" s="1" t="s">
        <v>34</v>
      </c>
      <c r="H3246" s="1" t="s">
        <v>107</v>
      </c>
      <c r="I3246">
        <v>4</v>
      </c>
      <c r="J3246">
        <v>6500</v>
      </c>
      <c r="K3246" s="7">
        <v>0.1</v>
      </c>
      <c r="L3246">
        <v>23400</v>
      </c>
      <c r="M3246">
        <v>3176.54</v>
      </c>
      <c r="N3246" s="7">
        <f>IFERROR(Sales_Data[[#This Row],[Profit]]/Sales_Data[[#This Row],[Sales]],0)</f>
        <v>0.13574957264957266</v>
      </c>
      <c r="O3246" s="7" t="str">
        <f>TEXT(Sales_Data[[#This Row],[Order_Date]],"mmm")</f>
        <v>Apr</v>
      </c>
      <c r="P3246" s="9" t="str">
        <f>TEXT(Sales_Data[[#This Row],[Order_Date]],"yyyy")</f>
        <v>2025</v>
      </c>
      <c r="Q3246" s="9" t="str">
        <f t="shared" si="50"/>
        <v>Existing</v>
      </c>
      <c r="R3246" s="1" t="s">
        <v>36</v>
      </c>
    </row>
    <row r="3247" spans="1:18" x14ac:dyDescent="0.35">
      <c r="A3247" s="1" t="s">
        <v>6980</v>
      </c>
      <c r="B3247" s="2">
        <v>45665</v>
      </c>
      <c r="C3247" s="1" t="s">
        <v>3906</v>
      </c>
      <c r="D3247" s="1" t="s">
        <v>1688</v>
      </c>
      <c r="E3247" s="1" t="s">
        <v>86</v>
      </c>
      <c r="F3247" s="1" t="s">
        <v>25</v>
      </c>
      <c r="G3247" s="1" t="s">
        <v>120</v>
      </c>
      <c r="H3247" s="1" t="s">
        <v>143</v>
      </c>
      <c r="I3247">
        <v>3</v>
      </c>
      <c r="J3247">
        <v>1800</v>
      </c>
      <c r="K3247" s="7">
        <v>0</v>
      </c>
      <c r="L3247">
        <v>5400</v>
      </c>
      <c r="M3247">
        <v>960.71</v>
      </c>
      <c r="N3247" s="7">
        <f>IFERROR(Sales_Data[[#This Row],[Profit]]/Sales_Data[[#This Row],[Sales]],0)</f>
        <v>0.17790925925925927</v>
      </c>
      <c r="O3247" s="7" t="str">
        <f>TEXT(Sales_Data[[#This Row],[Order_Date]],"mmm")</f>
        <v>Jan</v>
      </c>
      <c r="P3247" s="9" t="str">
        <f>TEXT(Sales_Data[[#This Row],[Order_Date]],"yyyy")</f>
        <v>2025</v>
      </c>
      <c r="Q3247" s="9" t="str">
        <f t="shared" si="50"/>
        <v>Existing</v>
      </c>
      <c r="R3247" s="1" t="s">
        <v>20</v>
      </c>
    </row>
    <row r="3248" spans="1:18" x14ac:dyDescent="0.35">
      <c r="A3248" s="1" t="s">
        <v>6981</v>
      </c>
      <c r="B3248" s="2">
        <v>45775</v>
      </c>
      <c r="C3248" s="1" t="s">
        <v>4064</v>
      </c>
      <c r="D3248" s="1" t="s">
        <v>415</v>
      </c>
      <c r="E3248" s="1" t="s">
        <v>32</v>
      </c>
      <c r="F3248" s="1" t="s">
        <v>33</v>
      </c>
      <c r="G3248" s="1" t="s">
        <v>120</v>
      </c>
      <c r="H3248" s="1" t="s">
        <v>146</v>
      </c>
      <c r="I3248">
        <v>2</v>
      </c>
      <c r="J3248">
        <v>800</v>
      </c>
      <c r="K3248" s="7">
        <v>0</v>
      </c>
      <c r="L3248">
        <v>1600</v>
      </c>
      <c r="M3248">
        <v>350.46</v>
      </c>
      <c r="N3248" s="7">
        <f>IFERROR(Sales_Data[[#This Row],[Profit]]/Sales_Data[[#This Row],[Sales]],0)</f>
        <v>0.2190375</v>
      </c>
      <c r="O3248" s="7" t="str">
        <f>TEXT(Sales_Data[[#This Row],[Order_Date]],"mmm")</f>
        <v>Apr</v>
      </c>
      <c r="P3248" s="9" t="str">
        <f>TEXT(Sales_Data[[#This Row],[Order_Date]],"yyyy")</f>
        <v>2025</v>
      </c>
      <c r="Q3248" s="9" t="str">
        <f t="shared" si="50"/>
        <v>Existing</v>
      </c>
      <c r="R3248" s="1" t="s">
        <v>73</v>
      </c>
    </row>
    <row r="3249" spans="1:18" x14ac:dyDescent="0.35">
      <c r="A3249" s="1" t="s">
        <v>6982</v>
      </c>
      <c r="B3249" s="2">
        <v>45689</v>
      </c>
      <c r="C3249" s="1" t="s">
        <v>6983</v>
      </c>
      <c r="D3249" s="1" t="s">
        <v>6179</v>
      </c>
      <c r="E3249" s="1" t="s">
        <v>81</v>
      </c>
      <c r="F3249" s="1" t="s">
        <v>33</v>
      </c>
      <c r="G3249" s="1" t="s">
        <v>120</v>
      </c>
      <c r="H3249" s="1" t="s">
        <v>217</v>
      </c>
      <c r="I3249">
        <v>4</v>
      </c>
      <c r="J3249">
        <v>3200</v>
      </c>
      <c r="K3249" s="7">
        <v>0.15</v>
      </c>
      <c r="L3249">
        <v>10880</v>
      </c>
      <c r="M3249">
        <v>1009.24</v>
      </c>
      <c r="N3249" s="7">
        <f>IFERROR(Sales_Data[[#This Row],[Profit]]/Sales_Data[[#This Row],[Sales]],0)</f>
        <v>9.2761029411764701E-2</v>
      </c>
      <c r="O3249" s="7" t="str">
        <f>TEXT(Sales_Data[[#This Row],[Order_Date]],"mmm")</f>
        <v>Feb</v>
      </c>
      <c r="P3249" s="9" t="str">
        <f>TEXT(Sales_Data[[#This Row],[Order_Date]],"yyyy")</f>
        <v>2025</v>
      </c>
      <c r="Q3249" s="9" t="str">
        <f t="shared" si="50"/>
        <v>Existing</v>
      </c>
      <c r="R3249" s="1" t="s">
        <v>28</v>
      </c>
    </row>
    <row r="3250" spans="1:18" x14ac:dyDescent="0.35">
      <c r="A3250" s="1" t="s">
        <v>6984</v>
      </c>
      <c r="B3250" s="2">
        <v>45829</v>
      </c>
      <c r="C3250" s="1" t="s">
        <v>2151</v>
      </c>
      <c r="D3250" s="1" t="s">
        <v>6985</v>
      </c>
      <c r="E3250" s="1" t="s">
        <v>24</v>
      </c>
      <c r="F3250" s="1" t="s">
        <v>25</v>
      </c>
      <c r="G3250" s="1" t="s">
        <v>120</v>
      </c>
      <c r="H3250" s="1" t="s">
        <v>143</v>
      </c>
      <c r="I3250">
        <v>3</v>
      </c>
      <c r="J3250">
        <v>1800</v>
      </c>
      <c r="K3250" s="7">
        <v>0</v>
      </c>
      <c r="L3250">
        <v>5400</v>
      </c>
      <c r="M3250">
        <v>871.2</v>
      </c>
      <c r="N3250" s="7">
        <f>IFERROR(Sales_Data[[#This Row],[Profit]]/Sales_Data[[#This Row],[Sales]],0)</f>
        <v>0.16133333333333333</v>
      </c>
      <c r="O3250" s="7" t="str">
        <f>TEXT(Sales_Data[[#This Row],[Order_Date]],"mmm")</f>
        <v>Jun</v>
      </c>
      <c r="P3250" s="9" t="str">
        <f>TEXT(Sales_Data[[#This Row],[Order_Date]],"yyyy")</f>
        <v>2025</v>
      </c>
      <c r="Q3250" s="9" t="str">
        <f t="shared" si="50"/>
        <v>Existing</v>
      </c>
      <c r="R3250" s="1" t="s">
        <v>20</v>
      </c>
    </row>
    <row r="3251" spans="1:18" x14ac:dyDescent="0.35">
      <c r="A3251" s="1" t="s">
        <v>6986</v>
      </c>
      <c r="B3251" s="2">
        <v>45909</v>
      </c>
      <c r="C3251" s="1" t="s">
        <v>2927</v>
      </c>
      <c r="D3251" s="1" t="s">
        <v>2438</v>
      </c>
      <c r="E3251" s="1" t="s">
        <v>71</v>
      </c>
      <c r="F3251" s="1" t="s">
        <v>33</v>
      </c>
      <c r="G3251" s="1" t="s">
        <v>26</v>
      </c>
      <c r="H3251" s="1" t="s">
        <v>58</v>
      </c>
      <c r="I3251">
        <v>5</v>
      </c>
      <c r="J3251">
        <v>1400</v>
      </c>
      <c r="K3251" s="7">
        <v>0</v>
      </c>
      <c r="L3251">
        <v>7000</v>
      </c>
      <c r="M3251">
        <v>982.73</v>
      </c>
      <c r="N3251" s="7">
        <f>IFERROR(Sales_Data[[#This Row],[Profit]]/Sales_Data[[#This Row],[Sales]],0)</f>
        <v>0.14039000000000001</v>
      </c>
      <c r="O3251" s="7" t="str">
        <f>TEXT(Sales_Data[[#This Row],[Order_Date]],"mmm")</f>
        <v>Sep</v>
      </c>
      <c r="P3251" s="9" t="str">
        <f>TEXT(Sales_Data[[#This Row],[Order_Date]],"yyyy")</f>
        <v>2025</v>
      </c>
      <c r="Q3251" s="9" t="str">
        <f t="shared" si="50"/>
        <v>Existing</v>
      </c>
      <c r="R3251" s="1" t="s">
        <v>64</v>
      </c>
    </row>
    <row r="3252" spans="1:18" x14ac:dyDescent="0.35">
      <c r="A3252" s="1" t="s">
        <v>6987</v>
      </c>
      <c r="B3252" s="2">
        <v>45774</v>
      </c>
      <c r="C3252" s="1" t="s">
        <v>4451</v>
      </c>
      <c r="D3252" s="1" t="s">
        <v>4284</v>
      </c>
      <c r="E3252" s="1" t="s">
        <v>24</v>
      </c>
      <c r="F3252" s="1" t="s">
        <v>25</v>
      </c>
      <c r="G3252" s="1" t="s">
        <v>120</v>
      </c>
      <c r="H3252" s="1" t="s">
        <v>143</v>
      </c>
      <c r="I3252">
        <v>3</v>
      </c>
      <c r="J3252">
        <v>1800</v>
      </c>
      <c r="K3252" s="7">
        <v>0.1</v>
      </c>
      <c r="L3252">
        <v>4860</v>
      </c>
      <c r="M3252">
        <v>814.45</v>
      </c>
      <c r="N3252" s="7">
        <f>IFERROR(Sales_Data[[#This Row],[Profit]]/Sales_Data[[#This Row],[Sales]],0)</f>
        <v>0.16758230452674899</v>
      </c>
      <c r="O3252" s="7" t="str">
        <f>TEXT(Sales_Data[[#This Row],[Order_Date]],"mmm")</f>
        <v>Apr</v>
      </c>
      <c r="P3252" s="9" t="str">
        <f>TEXT(Sales_Data[[#This Row],[Order_Date]],"yyyy")</f>
        <v>2025</v>
      </c>
      <c r="Q3252" s="9" t="str">
        <f t="shared" si="50"/>
        <v>Existing</v>
      </c>
      <c r="R3252" s="1" t="s">
        <v>73</v>
      </c>
    </row>
    <row r="3253" spans="1:18" x14ac:dyDescent="0.35">
      <c r="A3253" s="1" t="s">
        <v>6988</v>
      </c>
      <c r="B3253" s="2">
        <v>45829</v>
      </c>
      <c r="C3253" s="1" t="s">
        <v>5358</v>
      </c>
      <c r="D3253" s="1" t="s">
        <v>3901</v>
      </c>
      <c r="E3253" s="1" t="s">
        <v>111</v>
      </c>
      <c r="F3253" s="1" t="s">
        <v>33</v>
      </c>
      <c r="G3253" s="1" t="s">
        <v>18</v>
      </c>
      <c r="H3253" s="1" t="s">
        <v>19</v>
      </c>
      <c r="I3253">
        <v>3</v>
      </c>
      <c r="J3253">
        <v>700</v>
      </c>
      <c r="K3253" s="7">
        <v>0</v>
      </c>
      <c r="L3253">
        <v>2100</v>
      </c>
      <c r="M3253">
        <v>290.17</v>
      </c>
      <c r="N3253" s="7">
        <f>IFERROR(Sales_Data[[#This Row],[Profit]]/Sales_Data[[#This Row],[Sales]],0)</f>
        <v>0.13817619047619048</v>
      </c>
      <c r="O3253" s="7" t="str">
        <f>TEXT(Sales_Data[[#This Row],[Order_Date]],"mmm")</f>
        <v>Jun</v>
      </c>
      <c r="P3253" s="9" t="str">
        <f>TEXT(Sales_Data[[#This Row],[Order_Date]],"yyyy")</f>
        <v>2025</v>
      </c>
      <c r="Q3253" s="9" t="str">
        <f t="shared" si="50"/>
        <v>Existing</v>
      </c>
      <c r="R3253" s="1" t="s">
        <v>36</v>
      </c>
    </row>
    <row r="3254" spans="1:18" x14ac:dyDescent="0.35">
      <c r="A3254" s="1" t="s">
        <v>6989</v>
      </c>
      <c r="B3254" s="2">
        <v>45923</v>
      </c>
      <c r="C3254" s="1" t="s">
        <v>4268</v>
      </c>
      <c r="D3254" s="1" t="s">
        <v>6990</v>
      </c>
      <c r="E3254" s="1" t="s">
        <v>71</v>
      </c>
      <c r="F3254" s="1" t="s">
        <v>33</v>
      </c>
      <c r="G3254" s="1" t="s">
        <v>18</v>
      </c>
      <c r="H3254" s="1" t="s">
        <v>131</v>
      </c>
      <c r="I3254">
        <v>1</v>
      </c>
      <c r="J3254">
        <v>1500</v>
      </c>
      <c r="K3254" s="7">
        <v>0.1</v>
      </c>
      <c r="L3254">
        <v>1350</v>
      </c>
      <c r="M3254">
        <v>149.18</v>
      </c>
      <c r="N3254" s="7">
        <f>IFERROR(Sales_Data[[#This Row],[Profit]]/Sales_Data[[#This Row],[Sales]],0)</f>
        <v>0.11050370370370372</v>
      </c>
      <c r="O3254" s="7" t="str">
        <f>TEXT(Sales_Data[[#This Row],[Order_Date]],"mmm")</f>
        <v>Sep</v>
      </c>
      <c r="P3254" s="9" t="str">
        <f>TEXT(Sales_Data[[#This Row],[Order_Date]],"yyyy")</f>
        <v>2025</v>
      </c>
      <c r="Q3254" s="9" t="str">
        <f t="shared" si="50"/>
        <v>New</v>
      </c>
      <c r="R3254" s="1" t="s">
        <v>28</v>
      </c>
    </row>
    <row r="3255" spans="1:18" x14ac:dyDescent="0.35">
      <c r="A3255" s="1" t="s">
        <v>6991</v>
      </c>
      <c r="B3255" s="2">
        <v>45930</v>
      </c>
      <c r="C3255" s="1" t="s">
        <v>3741</v>
      </c>
      <c r="D3255" s="1" t="s">
        <v>1263</v>
      </c>
      <c r="E3255" s="1" t="s">
        <v>62</v>
      </c>
      <c r="F3255" s="1" t="s">
        <v>41</v>
      </c>
      <c r="G3255" s="1" t="s">
        <v>42</v>
      </c>
      <c r="H3255" s="1" t="s">
        <v>102</v>
      </c>
      <c r="I3255">
        <v>5</v>
      </c>
      <c r="J3255">
        <v>25000</v>
      </c>
      <c r="K3255" s="7">
        <v>0.1</v>
      </c>
      <c r="L3255">
        <v>112500</v>
      </c>
      <c r="M3255">
        <v>13590.64</v>
      </c>
      <c r="N3255" s="7">
        <f>IFERROR(Sales_Data[[#This Row],[Profit]]/Sales_Data[[#This Row],[Sales]],0)</f>
        <v>0.12080568888888889</v>
      </c>
      <c r="O3255" s="7" t="str">
        <f>TEXT(Sales_Data[[#This Row],[Order_Date]],"mmm")</f>
        <v>Sep</v>
      </c>
      <c r="P3255" s="9" t="str">
        <f>TEXT(Sales_Data[[#This Row],[Order_Date]],"yyyy")</f>
        <v>2025</v>
      </c>
      <c r="Q3255" s="9" t="str">
        <f t="shared" si="50"/>
        <v>Existing</v>
      </c>
      <c r="R3255" s="1" t="s">
        <v>73</v>
      </c>
    </row>
    <row r="3256" spans="1:18" x14ac:dyDescent="0.35">
      <c r="A3256" s="1" t="s">
        <v>6992</v>
      </c>
      <c r="B3256" s="2">
        <v>45984</v>
      </c>
      <c r="C3256" s="1" t="s">
        <v>1058</v>
      </c>
      <c r="D3256" s="1" t="s">
        <v>737</v>
      </c>
      <c r="E3256" s="1" t="s">
        <v>24</v>
      </c>
      <c r="F3256" s="1" t="s">
        <v>25</v>
      </c>
      <c r="G3256" s="1" t="s">
        <v>42</v>
      </c>
      <c r="H3256" s="1" t="s">
        <v>47</v>
      </c>
      <c r="I3256">
        <v>5</v>
      </c>
      <c r="J3256">
        <v>55000</v>
      </c>
      <c r="K3256" s="7">
        <v>0.1</v>
      </c>
      <c r="L3256">
        <v>247500</v>
      </c>
      <c r="M3256">
        <v>45070.18</v>
      </c>
      <c r="N3256" s="7">
        <f>IFERROR(Sales_Data[[#This Row],[Profit]]/Sales_Data[[#This Row],[Sales]],0)</f>
        <v>0.18210173737373739</v>
      </c>
      <c r="O3256" s="7" t="str">
        <f>TEXT(Sales_Data[[#This Row],[Order_Date]],"mmm")</f>
        <v>Nov</v>
      </c>
      <c r="P3256" s="9" t="str">
        <f>TEXT(Sales_Data[[#This Row],[Order_Date]],"yyyy")</f>
        <v>2025</v>
      </c>
      <c r="Q3256" s="9" t="str">
        <f t="shared" si="50"/>
        <v>Existing</v>
      </c>
      <c r="R3256" s="1" t="s">
        <v>73</v>
      </c>
    </row>
    <row r="3257" spans="1:18" x14ac:dyDescent="0.35">
      <c r="A3257" s="1" t="s">
        <v>6993</v>
      </c>
      <c r="B3257" s="2">
        <v>45725</v>
      </c>
      <c r="C3257" s="1" t="s">
        <v>1431</v>
      </c>
      <c r="D3257" s="1" t="s">
        <v>1125</v>
      </c>
      <c r="E3257" s="1" t="s">
        <v>24</v>
      </c>
      <c r="F3257" s="1" t="s">
        <v>25</v>
      </c>
      <c r="G3257" s="1" t="s">
        <v>18</v>
      </c>
      <c r="H3257" s="1" t="s">
        <v>131</v>
      </c>
      <c r="I3257">
        <v>5</v>
      </c>
      <c r="J3257">
        <v>1500</v>
      </c>
      <c r="K3257" s="7">
        <v>0</v>
      </c>
      <c r="L3257">
        <v>7500</v>
      </c>
      <c r="M3257">
        <v>889</v>
      </c>
      <c r="N3257" s="7">
        <f>IFERROR(Sales_Data[[#This Row],[Profit]]/Sales_Data[[#This Row],[Sales]],0)</f>
        <v>0.11853333333333334</v>
      </c>
      <c r="O3257" s="7" t="str">
        <f>TEXT(Sales_Data[[#This Row],[Order_Date]],"mmm")</f>
        <v>Mar</v>
      </c>
      <c r="P3257" s="9" t="str">
        <f>TEXT(Sales_Data[[#This Row],[Order_Date]],"yyyy")</f>
        <v>2025</v>
      </c>
      <c r="Q3257" s="9" t="str">
        <f t="shared" si="50"/>
        <v>Existing</v>
      </c>
      <c r="R3257" s="1" t="s">
        <v>28</v>
      </c>
    </row>
    <row r="3258" spans="1:18" x14ac:dyDescent="0.35">
      <c r="A3258" s="1" t="s">
        <v>6994</v>
      </c>
      <c r="B3258" s="2">
        <v>45973</v>
      </c>
      <c r="C3258" s="1" t="s">
        <v>2354</v>
      </c>
      <c r="D3258" s="1" t="s">
        <v>3746</v>
      </c>
      <c r="E3258" s="1" t="s">
        <v>24</v>
      </c>
      <c r="F3258" s="1" t="s">
        <v>25</v>
      </c>
      <c r="G3258" s="1" t="s">
        <v>42</v>
      </c>
      <c r="H3258" s="1" t="s">
        <v>47</v>
      </c>
      <c r="I3258">
        <v>4</v>
      </c>
      <c r="J3258">
        <v>55000</v>
      </c>
      <c r="K3258" s="7">
        <v>0</v>
      </c>
      <c r="L3258">
        <v>220000</v>
      </c>
      <c r="M3258">
        <v>42422.6</v>
      </c>
      <c r="N3258" s="7">
        <f>IFERROR(Sales_Data[[#This Row],[Profit]]/Sales_Data[[#This Row],[Sales]],0)</f>
        <v>0.19283</v>
      </c>
      <c r="O3258" s="7" t="str">
        <f>TEXT(Sales_Data[[#This Row],[Order_Date]],"mmm")</f>
        <v>Nov</v>
      </c>
      <c r="P3258" s="9" t="str">
        <f>TEXT(Sales_Data[[#This Row],[Order_Date]],"yyyy")</f>
        <v>2025</v>
      </c>
      <c r="Q3258" s="9" t="str">
        <f t="shared" si="50"/>
        <v>Existing</v>
      </c>
      <c r="R3258" s="1" t="s">
        <v>20</v>
      </c>
    </row>
    <row r="3259" spans="1:18" x14ac:dyDescent="0.35">
      <c r="A3259" s="1" t="s">
        <v>6995</v>
      </c>
      <c r="B3259" s="2">
        <v>45826</v>
      </c>
      <c r="C3259" s="1" t="s">
        <v>529</v>
      </c>
      <c r="D3259" s="1" t="s">
        <v>427</v>
      </c>
      <c r="E3259" s="1" t="s">
        <v>81</v>
      </c>
      <c r="F3259" s="1" t="s">
        <v>33</v>
      </c>
      <c r="G3259" s="1" t="s">
        <v>26</v>
      </c>
      <c r="H3259" s="1" t="s">
        <v>58</v>
      </c>
      <c r="I3259">
        <v>5</v>
      </c>
      <c r="J3259">
        <v>1400</v>
      </c>
      <c r="K3259" s="7">
        <v>0.1</v>
      </c>
      <c r="L3259">
        <v>6300</v>
      </c>
      <c r="M3259">
        <v>1296.7</v>
      </c>
      <c r="N3259" s="7">
        <f>IFERROR(Sales_Data[[#This Row],[Profit]]/Sales_Data[[#This Row],[Sales]],0)</f>
        <v>0.20582539682539683</v>
      </c>
      <c r="O3259" s="7" t="str">
        <f>TEXT(Sales_Data[[#This Row],[Order_Date]],"mmm")</f>
        <v>Jun</v>
      </c>
      <c r="P3259" s="9" t="str">
        <f>TEXT(Sales_Data[[#This Row],[Order_Date]],"yyyy")</f>
        <v>2025</v>
      </c>
      <c r="Q3259" s="9" t="str">
        <f t="shared" si="50"/>
        <v>Existing</v>
      </c>
      <c r="R3259" s="1" t="s">
        <v>28</v>
      </c>
    </row>
    <row r="3260" spans="1:18" x14ac:dyDescent="0.35">
      <c r="A3260" s="1" t="s">
        <v>6996</v>
      </c>
      <c r="B3260" s="2">
        <v>45771</v>
      </c>
      <c r="C3260" s="1" t="s">
        <v>2916</v>
      </c>
      <c r="D3260" s="1" t="s">
        <v>16</v>
      </c>
      <c r="E3260" s="1" t="s">
        <v>86</v>
      </c>
      <c r="F3260" s="1" t="s">
        <v>25</v>
      </c>
      <c r="G3260" s="1" t="s">
        <v>34</v>
      </c>
      <c r="H3260" s="1" t="s">
        <v>153</v>
      </c>
      <c r="I3260">
        <v>4</v>
      </c>
      <c r="J3260">
        <v>7000</v>
      </c>
      <c r="K3260" s="7">
        <v>0.15</v>
      </c>
      <c r="L3260">
        <v>23800</v>
      </c>
      <c r="M3260">
        <v>3610.01</v>
      </c>
      <c r="N3260" s="7">
        <f>IFERROR(Sales_Data[[#This Row],[Profit]]/Sales_Data[[#This Row],[Sales]],0)</f>
        <v>0.15168109243697481</v>
      </c>
      <c r="O3260" s="7" t="str">
        <f>TEXT(Sales_Data[[#This Row],[Order_Date]],"mmm")</f>
        <v>Apr</v>
      </c>
      <c r="P3260" s="9" t="str">
        <f>TEXT(Sales_Data[[#This Row],[Order_Date]],"yyyy")</f>
        <v>2025</v>
      </c>
      <c r="Q3260" s="9" t="str">
        <f t="shared" si="50"/>
        <v>Existing</v>
      </c>
      <c r="R3260" s="1" t="s">
        <v>64</v>
      </c>
    </row>
    <row r="3261" spans="1:18" x14ac:dyDescent="0.35">
      <c r="A3261" s="1" t="s">
        <v>6997</v>
      </c>
      <c r="B3261" s="2">
        <v>45719</v>
      </c>
      <c r="C3261" s="1" t="s">
        <v>6893</v>
      </c>
      <c r="D3261" s="1" t="s">
        <v>232</v>
      </c>
      <c r="E3261" s="1" t="s">
        <v>135</v>
      </c>
      <c r="F3261" s="1" t="s">
        <v>136</v>
      </c>
      <c r="G3261" s="1" t="s">
        <v>26</v>
      </c>
      <c r="H3261" s="1" t="s">
        <v>128</v>
      </c>
      <c r="I3261">
        <v>5</v>
      </c>
      <c r="J3261">
        <v>900</v>
      </c>
      <c r="K3261" s="7">
        <v>0.1</v>
      </c>
      <c r="L3261">
        <v>4050</v>
      </c>
      <c r="M3261">
        <v>578.79999999999995</v>
      </c>
      <c r="N3261" s="7">
        <f>IFERROR(Sales_Data[[#This Row],[Profit]]/Sales_Data[[#This Row],[Sales]],0)</f>
        <v>0.14291358024691356</v>
      </c>
      <c r="O3261" s="7" t="str">
        <f>TEXT(Sales_Data[[#This Row],[Order_Date]],"mmm")</f>
        <v>Mar</v>
      </c>
      <c r="P3261" s="9" t="str">
        <f>TEXT(Sales_Data[[#This Row],[Order_Date]],"yyyy")</f>
        <v>2025</v>
      </c>
      <c r="Q3261" s="9" t="str">
        <f t="shared" si="50"/>
        <v>Existing</v>
      </c>
      <c r="R3261" s="1" t="s">
        <v>28</v>
      </c>
    </row>
    <row r="3262" spans="1:18" x14ac:dyDescent="0.35">
      <c r="A3262" s="1" t="s">
        <v>6998</v>
      </c>
      <c r="B3262" s="2">
        <v>45794</v>
      </c>
      <c r="C3262" s="1" t="s">
        <v>3974</v>
      </c>
      <c r="D3262" s="1" t="s">
        <v>4741</v>
      </c>
      <c r="E3262" s="1" t="s">
        <v>160</v>
      </c>
      <c r="F3262" s="1" t="s">
        <v>161</v>
      </c>
      <c r="G3262" s="1" t="s">
        <v>42</v>
      </c>
      <c r="H3262" s="1" t="s">
        <v>102</v>
      </c>
      <c r="I3262">
        <v>4</v>
      </c>
      <c r="J3262">
        <v>25000</v>
      </c>
      <c r="K3262" s="7">
        <v>0.05</v>
      </c>
      <c r="L3262">
        <v>95000</v>
      </c>
      <c r="M3262">
        <v>20587.310000000001</v>
      </c>
      <c r="N3262" s="7">
        <f>IFERROR(Sales_Data[[#This Row],[Profit]]/Sales_Data[[#This Row],[Sales]],0)</f>
        <v>0.21670852631578949</v>
      </c>
      <c r="O3262" s="7" t="str">
        <f>TEXT(Sales_Data[[#This Row],[Order_Date]],"mmm")</f>
        <v>May</v>
      </c>
      <c r="P3262" s="9" t="str">
        <f>TEXT(Sales_Data[[#This Row],[Order_Date]],"yyyy")</f>
        <v>2025</v>
      </c>
      <c r="Q3262" s="9" t="str">
        <f t="shared" si="50"/>
        <v>Existing</v>
      </c>
      <c r="R3262" s="1" t="s">
        <v>64</v>
      </c>
    </row>
    <row r="3263" spans="1:18" x14ac:dyDescent="0.35">
      <c r="A3263" s="1" t="s">
        <v>6999</v>
      </c>
      <c r="B3263" s="2">
        <v>45908</v>
      </c>
      <c r="C3263" s="1" t="s">
        <v>7000</v>
      </c>
      <c r="D3263" s="1" t="s">
        <v>3403</v>
      </c>
      <c r="E3263" s="1" t="s">
        <v>160</v>
      </c>
      <c r="F3263" s="1" t="s">
        <v>161</v>
      </c>
      <c r="G3263" s="1" t="s">
        <v>120</v>
      </c>
      <c r="H3263" s="1" t="s">
        <v>217</v>
      </c>
      <c r="I3263">
        <v>3</v>
      </c>
      <c r="J3263">
        <v>3200</v>
      </c>
      <c r="K3263" s="7">
        <v>0.1</v>
      </c>
      <c r="L3263">
        <v>8640</v>
      </c>
      <c r="M3263">
        <v>1868.2</v>
      </c>
      <c r="N3263" s="7">
        <f>IFERROR(Sales_Data[[#This Row],[Profit]]/Sales_Data[[#This Row],[Sales]],0)</f>
        <v>0.21622685185185186</v>
      </c>
      <c r="O3263" s="7" t="str">
        <f>TEXT(Sales_Data[[#This Row],[Order_Date]],"mmm")</f>
        <v>Sep</v>
      </c>
      <c r="P3263" s="9" t="str">
        <f>TEXT(Sales_Data[[#This Row],[Order_Date]],"yyyy")</f>
        <v>2025</v>
      </c>
      <c r="Q3263" s="9" t="str">
        <f t="shared" si="50"/>
        <v>Existing</v>
      </c>
      <c r="R3263" s="1" t="s">
        <v>73</v>
      </c>
    </row>
    <row r="3264" spans="1:18" x14ac:dyDescent="0.35">
      <c r="A3264" s="1" t="s">
        <v>7001</v>
      </c>
      <c r="B3264" s="2">
        <v>45883</v>
      </c>
      <c r="C3264" s="1" t="s">
        <v>1871</v>
      </c>
      <c r="D3264" s="1" t="s">
        <v>3328</v>
      </c>
      <c r="E3264" s="1" t="s">
        <v>56</v>
      </c>
      <c r="F3264" s="1" t="s">
        <v>57</v>
      </c>
      <c r="G3264" s="1" t="s">
        <v>26</v>
      </c>
      <c r="H3264" s="1" t="s">
        <v>82</v>
      </c>
      <c r="I3264">
        <v>1</v>
      </c>
      <c r="J3264">
        <v>450</v>
      </c>
      <c r="K3264" s="7">
        <v>0</v>
      </c>
      <c r="L3264">
        <v>450</v>
      </c>
      <c r="M3264">
        <v>38.549999999999997</v>
      </c>
      <c r="N3264" s="7">
        <f>IFERROR(Sales_Data[[#This Row],[Profit]]/Sales_Data[[#This Row],[Sales]],0)</f>
        <v>8.5666666666666655E-2</v>
      </c>
      <c r="O3264" s="7" t="str">
        <f>TEXT(Sales_Data[[#This Row],[Order_Date]],"mmm")</f>
        <v>Aug</v>
      </c>
      <c r="P3264" s="9" t="str">
        <f>TEXT(Sales_Data[[#This Row],[Order_Date]],"yyyy")</f>
        <v>2025</v>
      </c>
      <c r="Q3264" s="9" t="str">
        <f t="shared" si="50"/>
        <v>New</v>
      </c>
      <c r="R3264" s="1" t="s">
        <v>28</v>
      </c>
    </row>
    <row r="3265" spans="1:18" x14ac:dyDescent="0.35">
      <c r="A3265" s="1" t="s">
        <v>7002</v>
      </c>
      <c r="B3265" s="2">
        <v>45892</v>
      </c>
      <c r="C3265" s="1" t="s">
        <v>1958</v>
      </c>
      <c r="D3265" s="1" t="s">
        <v>7003</v>
      </c>
      <c r="E3265" s="1" t="s">
        <v>160</v>
      </c>
      <c r="F3265" s="1" t="s">
        <v>161</v>
      </c>
      <c r="G3265" s="1" t="s">
        <v>120</v>
      </c>
      <c r="H3265" s="1" t="s">
        <v>146</v>
      </c>
      <c r="I3265">
        <v>3</v>
      </c>
      <c r="J3265">
        <v>800</v>
      </c>
      <c r="K3265" s="7">
        <v>0.05</v>
      </c>
      <c r="L3265">
        <v>2280</v>
      </c>
      <c r="M3265">
        <v>310.55</v>
      </c>
      <c r="N3265" s="7">
        <f>IFERROR(Sales_Data[[#This Row],[Profit]]/Sales_Data[[#This Row],[Sales]],0)</f>
        <v>0.13620614035087719</v>
      </c>
      <c r="O3265" s="7" t="str">
        <f>TEXT(Sales_Data[[#This Row],[Order_Date]],"mmm")</f>
        <v>Aug</v>
      </c>
      <c r="P3265" s="9" t="str">
        <f>TEXT(Sales_Data[[#This Row],[Order_Date]],"yyyy")</f>
        <v>2025</v>
      </c>
      <c r="Q3265" s="9" t="str">
        <f t="shared" si="50"/>
        <v>Existing</v>
      </c>
      <c r="R3265" s="1" t="s">
        <v>73</v>
      </c>
    </row>
    <row r="3266" spans="1:18" x14ac:dyDescent="0.35">
      <c r="A3266" s="1" t="s">
        <v>7004</v>
      </c>
      <c r="B3266" s="2">
        <v>45700</v>
      </c>
      <c r="C3266" s="1" t="s">
        <v>2664</v>
      </c>
      <c r="D3266" s="1" t="s">
        <v>6482</v>
      </c>
      <c r="E3266" s="1" t="s">
        <v>17</v>
      </c>
      <c r="F3266" s="1" t="s">
        <v>17</v>
      </c>
      <c r="G3266" s="1" t="s">
        <v>42</v>
      </c>
      <c r="H3266" s="1" t="s">
        <v>112</v>
      </c>
      <c r="I3266">
        <v>2</v>
      </c>
      <c r="J3266">
        <v>2500</v>
      </c>
      <c r="K3266" s="7">
        <v>0.1</v>
      </c>
      <c r="L3266">
        <v>4500</v>
      </c>
      <c r="M3266">
        <v>486.62</v>
      </c>
      <c r="N3266" s="7">
        <f>IFERROR(Sales_Data[[#This Row],[Profit]]/Sales_Data[[#This Row],[Sales]],0)</f>
        <v>0.10813777777777778</v>
      </c>
      <c r="O3266" s="7" t="str">
        <f>TEXT(Sales_Data[[#This Row],[Order_Date]],"mmm")</f>
        <v>Feb</v>
      </c>
      <c r="P3266" s="9" t="str">
        <f>TEXT(Sales_Data[[#This Row],[Order_Date]],"yyyy")</f>
        <v>2025</v>
      </c>
      <c r="Q3266" s="9" t="str">
        <f t="shared" ref="Q3266:Q3329" si="51">IF(I3266&gt;1,"Existing","New")</f>
        <v>Existing</v>
      </c>
      <c r="R3266" s="1" t="s">
        <v>28</v>
      </c>
    </row>
    <row r="3267" spans="1:18" x14ac:dyDescent="0.35">
      <c r="A3267" s="1" t="s">
        <v>7005</v>
      </c>
      <c r="B3267" s="2">
        <v>45717</v>
      </c>
      <c r="C3267" s="1" t="s">
        <v>4529</v>
      </c>
      <c r="D3267" s="1" t="s">
        <v>7006</v>
      </c>
      <c r="E3267" s="1" t="s">
        <v>51</v>
      </c>
      <c r="F3267" s="1" t="s">
        <v>52</v>
      </c>
      <c r="G3267" s="1" t="s">
        <v>120</v>
      </c>
      <c r="H3267" s="1" t="s">
        <v>217</v>
      </c>
      <c r="I3267">
        <v>5</v>
      </c>
      <c r="J3267">
        <v>3200</v>
      </c>
      <c r="K3267" s="7">
        <v>0</v>
      </c>
      <c r="L3267">
        <v>16000</v>
      </c>
      <c r="M3267">
        <v>3281.52</v>
      </c>
      <c r="N3267" s="7">
        <f>IFERROR(Sales_Data[[#This Row],[Profit]]/Sales_Data[[#This Row],[Sales]],0)</f>
        <v>0.205095</v>
      </c>
      <c r="O3267" s="7" t="str">
        <f>TEXT(Sales_Data[[#This Row],[Order_Date]],"mmm")</f>
        <v>Mar</v>
      </c>
      <c r="P3267" s="9" t="str">
        <f>TEXT(Sales_Data[[#This Row],[Order_Date]],"yyyy")</f>
        <v>2025</v>
      </c>
      <c r="Q3267" s="9" t="str">
        <f t="shared" si="51"/>
        <v>Existing</v>
      </c>
      <c r="R3267" s="1" t="s">
        <v>36</v>
      </c>
    </row>
    <row r="3268" spans="1:18" x14ac:dyDescent="0.35">
      <c r="A3268" s="1" t="s">
        <v>7007</v>
      </c>
      <c r="B3268" s="2">
        <v>45669</v>
      </c>
      <c r="C3268" s="1" t="s">
        <v>1367</v>
      </c>
      <c r="D3268" s="1" t="s">
        <v>2507</v>
      </c>
      <c r="E3268" s="1" t="s">
        <v>24</v>
      </c>
      <c r="F3268" s="1" t="s">
        <v>25</v>
      </c>
      <c r="G3268" s="1" t="s">
        <v>34</v>
      </c>
      <c r="H3268" s="1" t="s">
        <v>107</v>
      </c>
      <c r="I3268">
        <v>3</v>
      </c>
      <c r="J3268">
        <v>6500</v>
      </c>
      <c r="K3268" s="7">
        <v>0</v>
      </c>
      <c r="L3268">
        <v>19500</v>
      </c>
      <c r="M3268">
        <v>4756.41</v>
      </c>
      <c r="N3268" s="7">
        <f>IFERROR(Sales_Data[[#This Row],[Profit]]/Sales_Data[[#This Row],[Sales]],0)</f>
        <v>0.24391846153846153</v>
      </c>
      <c r="O3268" s="7" t="str">
        <f>TEXT(Sales_Data[[#This Row],[Order_Date]],"mmm")</f>
        <v>Jan</v>
      </c>
      <c r="P3268" s="9" t="str">
        <f>TEXT(Sales_Data[[#This Row],[Order_Date]],"yyyy")</f>
        <v>2025</v>
      </c>
      <c r="Q3268" s="9" t="str">
        <f t="shared" si="51"/>
        <v>Existing</v>
      </c>
      <c r="R3268" s="1" t="s">
        <v>64</v>
      </c>
    </row>
    <row r="3269" spans="1:18" x14ac:dyDescent="0.35">
      <c r="A3269" s="1" t="s">
        <v>7008</v>
      </c>
      <c r="B3269" s="2">
        <v>45863</v>
      </c>
      <c r="C3269" s="1" t="s">
        <v>7009</v>
      </c>
      <c r="D3269" s="1" t="s">
        <v>2257</v>
      </c>
      <c r="E3269" s="1" t="s">
        <v>135</v>
      </c>
      <c r="F3269" s="1" t="s">
        <v>136</v>
      </c>
      <c r="G3269" s="1" t="s">
        <v>18</v>
      </c>
      <c r="H3269" s="1" t="s">
        <v>72</v>
      </c>
      <c r="I3269">
        <v>2</v>
      </c>
      <c r="J3269">
        <v>350</v>
      </c>
      <c r="K3269" s="7">
        <v>0.05</v>
      </c>
      <c r="L3269">
        <v>665</v>
      </c>
      <c r="M3269">
        <v>120.09</v>
      </c>
      <c r="N3269" s="7">
        <f>IFERROR(Sales_Data[[#This Row],[Profit]]/Sales_Data[[#This Row],[Sales]],0)</f>
        <v>0.18058646616541355</v>
      </c>
      <c r="O3269" s="7" t="str">
        <f>TEXT(Sales_Data[[#This Row],[Order_Date]],"mmm")</f>
        <v>Jul</v>
      </c>
      <c r="P3269" s="9" t="str">
        <f>TEXT(Sales_Data[[#This Row],[Order_Date]],"yyyy")</f>
        <v>2025</v>
      </c>
      <c r="Q3269" s="9" t="str">
        <f t="shared" si="51"/>
        <v>Existing</v>
      </c>
      <c r="R3269" s="1" t="s">
        <v>73</v>
      </c>
    </row>
    <row r="3270" spans="1:18" x14ac:dyDescent="0.35">
      <c r="A3270" s="1" t="s">
        <v>7010</v>
      </c>
      <c r="B3270" s="2">
        <v>45888</v>
      </c>
      <c r="C3270" s="1" t="s">
        <v>4973</v>
      </c>
      <c r="D3270" s="1" t="s">
        <v>2850</v>
      </c>
      <c r="E3270" s="1" t="s">
        <v>71</v>
      </c>
      <c r="F3270" s="1" t="s">
        <v>33</v>
      </c>
      <c r="G3270" s="1" t="s">
        <v>34</v>
      </c>
      <c r="H3270" s="1" t="s">
        <v>77</v>
      </c>
      <c r="I3270">
        <v>5</v>
      </c>
      <c r="J3270">
        <v>22000</v>
      </c>
      <c r="K3270" s="7">
        <v>0.05</v>
      </c>
      <c r="L3270">
        <v>104500</v>
      </c>
      <c r="M3270">
        <v>17976.73</v>
      </c>
      <c r="N3270" s="7">
        <f>IFERROR(Sales_Data[[#This Row],[Profit]]/Sales_Data[[#This Row],[Sales]],0)</f>
        <v>0.17202612440191387</v>
      </c>
      <c r="O3270" s="7" t="str">
        <f>TEXT(Sales_Data[[#This Row],[Order_Date]],"mmm")</f>
        <v>Aug</v>
      </c>
      <c r="P3270" s="9" t="str">
        <f>TEXT(Sales_Data[[#This Row],[Order_Date]],"yyyy")</f>
        <v>2025</v>
      </c>
      <c r="Q3270" s="9" t="str">
        <f t="shared" si="51"/>
        <v>Existing</v>
      </c>
      <c r="R3270" s="1" t="s">
        <v>73</v>
      </c>
    </row>
    <row r="3271" spans="1:18" x14ac:dyDescent="0.35">
      <c r="A3271" s="1" t="s">
        <v>7011</v>
      </c>
      <c r="B3271" s="2">
        <v>45869</v>
      </c>
      <c r="C3271" s="1" t="s">
        <v>7012</v>
      </c>
      <c r="D3271" s="1" t="s">
        <v>5726</v>
      </c>
      <c r="E3271" s="1" t="s">
        <v>62</v>
      </c>
      <c r="F3271" s="1" t="s">
        <v>41</v>
      </c>
      <c r="G3271" s="1" t="s">
        <v>34</v>
      </c>
      <c r="H3271" s="1" t="s">
        <v>153</v>
      </c>
      <c r="I3271">
        <v>4</v>
      </c>
      <c r="J3271">
        <v>7000</v>
      </c>
      <c r="K3271" s="7">
        <v>0</v>
      </c>
      <c r="L3271">
        <v>28000</v>
      </c>
      <c r="M3271">
        <v>4120.8999999999996</v>
      </c>
      <c r="N3271" s="7">
        <f>IFERROR(Sales_Data[[#This Row],[Profit]]/Sales_Data[[#This Row],[Sales]],0)</f>
        <v>0.147175</v>
      </c>
      <c r="O3271" s="7" t="str">
        <f>TEXT(Sales_Data[[#This Row],[Order_Date]],"mmm")</f>
        <v>Jul</v>
      </c>
      <c r="P3271" s="9" t="str">
        <f>TEXT(Sales_Data[[#This Row],[Order_Date]],"yyyy")</f>
        <v>2025</v>
      </c>
      <c r="Q3271" s="9" t="str">
        <f t="shared" si="51"/>
        <v>Existing</v>
      </c>
      <c r="R3271" s="1" t="s">
        <v>20</v>
      </c>
    </row>
    <row r="3272" spans="1:18" x14ac:dyDescent="0.35">
      <c r="A3272" s="1" t="s">
        <v>7013</v>
      </c>
      <c r="B3272" s="2">
        <v>45761</v>
      </c>
      <c r="C3272" s="1" t="s">
        <v>6782</v>
      </c>
      <c r="D3272" s="1" t="s">
        <v>2971</v>
      </c>
      <c r="E3272" s="1" t="s">
        <v>86</v>
      </c>
      <c r="F3272" s="1" t="s">
        <v>25</v>
      </c>
      <c r="G3272" s="1" t="s">
        <v>42</v>
      </c>
      <c r="H3272" s="1" t="s">
        <v>112</v>
      </c>
      <c r="I3272">
        <v>5</v>
      </c>
      <c r="J3272">
        <v>2500</v>
      </c>
      <c r="K3272" s="7">
        <v>0</v>
      </c>
      <c r="L3272">
        <v>12500</v>
      </c>
      <c r="M3272">
        <v>1198.92</v>
      </c>
      <c r="N3272" s="7">
        <f>IFERROR(Sales_Data[[#This Row],[Profit]]/Sales_Data[[#This Row],[Sales]],0)</f>
        <v>9.5913600000000002E-2</v>
      </c>
      <c r="O3272" s="7" t="str">
        <f>TEXT(Sales_Data[[#This Row],[Order_Date]],"mmm")</f>
        <v>Apr</v>
      </c>
      <c r="P3272" s="9" t="str">
        <f>TEXT(Sales_Data[[#This Row],[Order_Date]],"yyyy")</f>
        <v>2025</v>
      </c>
      <c r="Q3272" s="9" t="str">
        <f t="shared" si="51"/>
        <v>Existing</v>
      </c>
      <c r="R3272" s="1" t="s">
        <v>36</v>
      </c>
    </row>
    <row r="3273" spans="1:18" x14ac:dyDescent="0.35">
      <c r="A3273" s="1" t="s">
        <v>7014</v>
      </c>
      <c r="B3273" s="2">
        <v>45977</v>
      </c>
      <c r="C3273" s="1" t="s">
        <v>3581</v>
      </c>
      <c r="D3273" s="1" t="s">
        <v>5404</v>
      </c>
      <c r="E3273" s="1" t="s">
        <v>135</v>
      </c>
      <c r="F3273" s="1" t="s">
        <v>136</v>
      </c>
      <c r="G3273" s="1" t="s">
        <v>18</v>
      </c>
      <c r="H3273" s="1" t="s">
        <v>19</v>
      </c>
      <c r="I3273">
        <v>1</v>
      </c>
      <c r="J3273">
        <v>700</v>
      </c>
      <c r="K3273" s="7">
        <v>0</v>
      </c>
      <c r="L3273">
        <v>700</v>
      </c>
      <c r="M3273">
        <v>157.18</v>
      </c>
      <c r="N3273" s="7">
        <f>IFERROR(Sales_Data[[#This Row],[Profit]]/Sales_Data[[#This Row],[Sales]],0)</f>
        <v>0.22454285714285716</v>
      </c>
      <c r="O3273" s="7" t="str">
        <f>TEXT(Sales_Data[[#This Row],[Order_Date]],"mmm")</f>
        <v>Nov</v>
      </c>
      <c r="P3273" s="9" t="str">
        <f>TEXT(Sales_Data[[#This Row],[Order_Date]],"yyyy")</f>
        <v>2025</v>
      </c>
      <c r="Q3273" s="9" t="str">
        <f t="shared" si="51"/>
        <v>New</v>
      </c>
      <c r="R3273" s="1" t="s">
        <v>64</v>
      </c>
    </row>
    <row r="3274" spans="1:18" x14ac:dyDescent="0.35">
      <c r="A3274" s="1" t="s">
        <v>7015</v>
      </c>
      <c r="B3274" s="2">
        <v>45758</v>
      </c>
      <c r="C3274" s="1" t="s">
        <v>4950</v>
      </c>
      <c r="D3274" s="1" t="s">
        <v>7016</v>
      </c>
      <c r="E3274" s="1" t="s">
        <v>32</v>
      </c>
      <c r="F3274" s="1" t="s">
        <v>33</v>
      </c>
      <c r="G3274" s="1" t="s">
        <v>42</v>
      </c>
      <c r="H3274" s="1" t="s">
        <v>63</v>
      </c>
      <c r="I3274">
        <v>3</v>
      </c>
      <c r="J3274">
        <v>4500</v>
      </c>
      <c r="K3274" s="7">
        <v>0</v>
      </c>
      <c r="L3274">
        <v>13500</v>
      </c>
      <c r="M3274">
        <v>2618.0500000000002</v>
      </c>
      <c r="N3274" s="7">
        <f>IFERROR(Sales_Data[[#This Row],[Profit]]/Sales_Data[[#This Row],[Sales]],0)</f>
        <v>0.19392962962962965</v>
      </c>
      <c r="O3274" s="7" t="str">
        <f>TEXT(Sales_Data[[#This Row],[Order_Date]],"mmm")</f>
        <v>Apr</v>
      </c>
      <c r="P3274" s="9" t="str">
        <f>TEXT(Sales_Data[[#This Row],[Order_Date]],"yyyy")</f>
        <v>2025</v>
      </c>
      <c r="Q3274" s="9" t="str">
        <f t="shared" si="51"/>
        <v>Existing</v>
      </c>
      <c r="R3274" s="1" t="s">
        <v>28</v>
      </c>
    </row>
    <row r="3275" spans="1:18" x14ac:dyDescent="0.35">
      <c r="A3275" s="1" t="s">
        <v>7017</v>
      </c>
      <c r="B3275" s="2">
        <v>45846</v>
      </c>
      <c r="C3275" s="1" t="s">
        <v>7018</v>
      </c>
      <c r="D3275" s="1" t="s">
        <v>1171</v>
      </c>
      <c r="E3275" s="1" t="s">
        <v>71</v>
      </c>
      <c r="F3275" s="1" t="s">
        <v>33</v>
      </c>
      <c r="G3275" s="1" t="s">
        <v>42</v>
      </c>
      <c r="H3275" s="1" t="s">
        <v>43</v>
      </c>
      <c r="I3275">
        <v>3</v>
      </c>
      <c r="J3275">
        <v>18000</v>
      </c>
      <c r="K3275" s="7">
        <v>0</v>
      </c>
      <c r="L3275">
        <v>54000</v>
      </c>
      <c r="M3275">
        <v>11925.78</v>
      </c>
      <c r="N3275" s="7">
        <f>IFERROR(Sales_Data[[#This Row],[Profit]]/Sales_Data[[#This Row],[Sales]],0)</f>
        <v>0.22084777777777778</v>
      </c>
      <c r="O3275" s="7" t="str">
        <f>TEXT(Sales_Data[[#This Row],[Order_Date]],"mmm")</f>
        <v>Jul</v>
      </c>
      <c r="P3275" s="9" t="str">
        <f>TEXT(Sales_Data[[#This Row],[Order_Date]],"yyyy")</f>
        <v>2025</v>
      </c>
      <c r="Q3275" s="9" t="str">
        <f t="shared" si="51"/>
        <v>Existing</v>
      </c>
      <c r="R3275" s="1" t="s">
        <v>64</v>
      </c>
    </row>
    <row r="3276" spans="1:18" x14ac:dyDescent="0.35">
      <c r="A3276" s="1" t="s">
        <v>7019</v>
      </c>
      <c r="B3276" s="2">
        <v>45662</v>
      </c>
      <c r="C3276" s="1" t="s">
        <v>6668</v>
      </c>
      <c r="D3276" s="1" t="s">
        <v>7020</v>
      </c>
      <c r="E3276" s="1" t="s">
        <v>40</v>
      </c>
      <c r="F3276" s="1" t="s">
        <v>41</v>
      </c>
      <c r="G3276" s="1" t="s">
        <v>34</v>
      </c>
      <c r="H3276" s="1" t="s">
        <v>107</v>
      </c>
      <c r="I3276">
        <v>3</v>
      </c>
      <c r="J3276">
        <v>6500</v>
      </c>
      <c r="K3276" s="7">
        <v>0</v>
      </c>
      <c r="L3276">
        <v>19500</v>
      </c>
      <c r="M3276">
        <v>1674.78</v>
      </c>
      <c r="N3276" s="7">
        <f>IFERROR(Sales_Data[[#This Row],[Profit]]/Sales_Data[[#This Row],[Sales]],0)</f>
        <v>8.5886153846153848E-2</v>
      </c>
      <c r="O3276" s="7" t="str">
        <f>TEXT(Sales_Data[[#This Row],[Order_Date]],"mmm")</f>
        <v>Jan</v>
      </c>
      <c r="P3276" s="9" t="str">
        <f>TEXT(Sales_Data[[#This Row],[Order_Date]],"yyyy")</f>
        <v>2025</v>
      </c>
      <c r="Q3276" s="9" t="str">
        <f t="shared" si="51"/>
        <v>Existing</v>
      </c>
      <c r="R3276" s="1" t="s">
        <v>64</v>
      </c>
    </row>
    <row r="3277" spans="1:18" x14ac:dyDescent="0.35">
      <c r="A3277" s="1" t="s">
        <v>7021</v>
      </c>
      <c r="B3277" s="2">
        <v>45784</v>
      </c>
      <c r="C3277" s="1" t="s">
        <v>1602</v>
      </c>
      <c r="D3277" s="1" t="s">
        <v>7022</v>
      </c>
      <c r="E3277" s="1" t="s">
        <v>119</v>
      </c>
      <c r="F3277" s="1" t="s">
        <v>33</v>
      </c>
      <c r="G3277" s="1" t="s">
        <v>120</v>
      </c>
      <c r="H3277" s="1" t="s">
        <v>146</v>
      </c>
      <c r="I3277">
        <v>2</v>
      </c>
      <c r="J3277">
        <v>800</v>
      </c>
      <c r="K3277" s="7">
        <v>0</v>
      </c>
      <c r="L3277">
        <v>1600</v>
      </c>
      <c r="M3277">
        <v>269.13</v>
      </c>
      <c r="N3277" s="7">
        <f>IFERROR(Sales_Data[[#This Row],[Profit]]/Sales_Data[[#This Row],[Sales]],0)</f>
        <v>0.16820625</v>
      </c>
      <c r="O3277" s="7" t="str">
        <f>TEXT(Sales_Data[[#This Row],[Order_Date]],"mmm")</f>
        <v>May</v>
      </c>
      <c r="P3277" s="9" t="str">
        <f>TEXT(Sales_Data[[#This Row],[Order_Date]],"yyyy")</f>
        <v>2025</v>
      </c>
      <c r="Q3277" s="9" t="str">
        <f t="shared" si="51"/>
        <v>Existing</v>
      </c>
      <c r="R3277" s="1" t="s">
        <v>20</v>
      </c>
    </row>
    <row r="3278" spans="1:18" x14ac:dyDescent="0.35">
      <c r="A3278" s="1" t="s">
        <v>7023</v>
      </c>
      <c r="B3278" s="2">
        <v>45890</v>
      </c>
      <c r="C3278" s="1" t="s">
        <v>4233</v>
      </c>
      <c r="D3278" s="1" t="s">
        <v>4613</v>
      </c>
      <c r="E3278" s="1" t="s">
        <v>40</v>
      </c>
      <c r="F3278" s="1" t="s">
        <v>41</v>
      </c>
      <c r="G3278" s="1" t="s">
        <v>18</v>
      </c>
      <c r="H3278" s="1" t="s">
        <v>131</v>
      </c>
      <c r="I3278">
        <v>3</v>
      </c>
      <c r="J3278">
        <v>1500</v>
      </c>
      <c r="K3278" s="7">
        <v>0</v>
      </c>
      <c r="L3278">
        <v>4500</v>
      </c>
      <c r="M3278">
        <v>567.14</v>
      </c>
      <c r="N3278" s="7">
        <f>IFERROR(Sales_Data[[#This Row],[Profit]]/Sales_Data[[#This Row],[Sales]],0)</f>
        <v>0.12603111111111112</v>
      </c>
      <c r="O3278" s="7" t="str">
        <f>TEXT(Sales_Data[[#This Row],[Order_Date]],"mmm")</f>
        <v>Aug</v>
      </c>
      <c r="P3278" s="9" t="str">
        <f>TEXT(Sales_Data[[#This Row],[Order_Date]],"yyyy")</f>
        <v>2025</v>
      </c>
      <c r="Q3278" s="9" t="str">
        <f t="shared" si="51"/>
        <v>Existing</v>
      </c>
      <c r="R3278" s="1" t="s">
        <v>28</v>
      </c>
    </row>
    <row r="3279" spans="1:18" x14ac:dyDescent="0.35">
      <c r="A3279" s="1" t="s">
        <v>7024</v>
      </c>
      <c r="B3279" s="2">
        <v>45855</v>
      </c>
      <c r="C3279" s="1" t="s">
        <v>7025</v>
      </c>
      <c r="D3279" s="1" t="s">
        <v>687</v>
      </c>
      <c r="E3279" s="1" t="s">
        <v>106</v>
      </c>
      <c r="F3279" s="1" t="s">
        <v>33</v>
      </c>
      <c r="G3279" s="1" t="s">
        <v>42</v>
      </c>
      <c r="H3279" s="1" t="s">
        <v>112</v>
      </c>
      <c r="I3279">
        <v>3</v>
      </c>
      <c r="J3279">
        <v>2500</v>
      </c>
      <c r="K3279" s="7">
        <v>0</v>
      </c>
      <c r="L3279">
        <v>7500</v>
      </c>
      <c r="M3279">
        <v>1799.38</v>
      </c>
      <c r="N3279" s="7">
        <f>IFERROR(Sales_Data[[#This Row],[Profit]]/Sales_Data[[#This Row],[Sales]],0)</f>
        <v>0.23991733333333334</v>
      </c>
      <c r="O3279" s="7" t="str">
        <f>TEXT(Sales_Data[[#This Row],[Order_Date]],"mmm")</f>
        <v>Jul</v>
      </c>
      <c r="P3279" s="9" t="str">
        <f>TEXT(Sales_Data[[#This Row],[Order_Date]],"yyyy")</f>
        <v>2025</v>
      </c>
      <c r="Q3279" s="9" t="str">
        <f t="shared" si="51"/>
        <v>Existing</v>
      </c>
      <c r="R3279" s="1" t="s">
        <v>28</v>
      </c>
    </row>
    <row r="3280" spans="1:18" x14ac:dyDescent="0.35">
      <c r="A3280" s="1" t="s">
        <v>7026</v>
      </c>
      <c r="B3280" s="2">
        <v>45966</v>
      </c>
      <c r="C3280" s="1" t="s">
        <v>5961</v>
      </c>
      <c r="D3280" s="1" t="s">
        <v>7027</v>
      </c>
      <c r="E3280" s="1" t="s">
        <v>40</v>
      </c>
      <c r="F3280" s="1" t="s">
        <v>41</v>
      </c>
      <c r="G3280" s="1" t="s">
        <v>42</v>
      </c>
      <c r="H3280" s="1" t="s">
        <v>102</v>
      </c>
      <c r="I3280">
        <v>1</v>
      </c>
      <c r="J3280">
        <v>25000</v>
      </c>
      <c r="K3280" s="7">
        <v>0.15</v>
      </c>
      <c r="L3280">
        <v>21250</v>
      </c>
      <c r="M3280">
        <v>4753.71</v>
      </c>
      <c r="N3280" s="7">
        <f>IFERROR(Sales_Data[[#This Row],[Profit]]/Sales_Data[[#This Row],[Sales]],0)</f>
        <v>0.22370400000000001</v>
      </c>
      <c r="O3280" s="7" t="str">
        <f>TEXT(Sales_Data[[#This Row],[Order_Date]],"mmm")</f>
        <v>Nov</v>
      </c>
      <c r="P3280" s="9" t="str">
        <f>TEXT(Sales_Data[[#This Row],[Order_Date]],"yyyy")</f>
        <v>2025</v>
      </c>
      <c r="Q3280" s="9" t="str">
        <f t="shared" si="51"/>
        <v>New</v>
      </c>
      <c r="R3280" s="1" t="s">
        <v>73</v>
      </c>
    </row>
    <row r="3281" spans="1:18" x14ac:dyDescent="0.35">
      <c r="A3281" s="1" t="s">
        <v>7028</v>
      </c>
      <c r="B3281" s="2">
        <v>45662</v>
      </c>
      <c r="C3281" s="1" t="s">
        <v>2623</v>
      </c>
      <c r="D3281" s="1" t="s">
        <v>298</v>
      </c>
      <c r="E3281" s="1" t="s">
        <v>56</v>
      </c>
      <c r="F3281" s="1" t="s">
        <v>57</v>
      </c>
      <c r="G3281" s="1" t="s">
        <v>34</v>
      </c>
      <c r="H3281" s="1" t="s">
        <v>77</v>
      </c>
      <c r="I3281">
        <v>2</v>
      </c>
      <c r="J3281">
        <v>22000</v>
      </c>
      <c r="K3281" s="7">
        <v>0.05</v>
      </c>
      <c r="L3281">
        <v>41800</v>
      </c>
      <c r="M3281">
        <v>8093.93</v>
      </c>
      <c r="N3281" s="7">
        <f>IFERROR(Sales_Data[[#This Row],[Profit]]/Sales_Data[[#This Row],[Sales]],0)</f>
        <v>0.19363468899521533</v>
      </c>
      <c r="O3281" s="7" t="str">
        <f>TEXT(Sales_Data[[#This Row],[Order_Date]],"mmm")</f>
        <v>Jan</v>
      </c>
      <c r="P3281" s="9" t="str">
        <f>TEXT(Sales_Data[[#This Row],[Order_Date]],"yyyy")</f>
        <v>2025</v>
      </c>
      <c r="Q3281" s="9" t="str">
        <f t="shared" si="51"/>
        <v>Existing</v>
      </c>
      <c r="R3281" s="1" t="s">
        <v>28</v>
      </c>
    </row>
    <row r="3282" spans="1:18" x14ac:dyDescent="0.35">
      <c r="A3282" s="1" t="s">
        <v>7029</v>
      </c>
      <c r="B3282" s="2">
        <v>45917</v>
      </c>
      <c r="C3282" s="1" t="s">
        <v>246</v>
      </c>
      <c r="D3282" s="1" t="s">
        <v>1580</v>
      </c>
      <c r="E3282" s="1" t="s">
        <v>62</v>
      </c>
      <c r="F3282" s="1" t="s">
        <v>41</v>
      </c>
      <c r="G3282" s="1" t="s">
        <v>120</v>
      </c>
      <c r="H3282" s="1" t="s">
        <v>146</v>
      </c>
      <c r="I3282">
        <v>1</v>
      </c>
      <c r="J3282">
        <v>800</v>
      </c>
      <c r="K3282" s="7">
        <v>0.1</v>
      </c>
      <c r="L3282">
        <v>720</v>
      </c>
      <c r="M3282">
        <v>175.76</v>
      </c>
      <c r="N3282" s="7">
        <f>IFERROR(Sales_Data[[#This Row],[Profit]]/Sales_Data[[#This Row],[Sales]],0)</f>
        <v>0.24411111111111111</v>
      </c>
      <c r="O3282" s="7" t="str">
        <f>TEXT(Sales_Data[[#This Row],[Order_Date]],"mmm")</f>
        <v>Sep</v>
      </c>
      <c r="P3282" s="9" t="str">
        <f>TEXT(Sales_Data[[#This Row],[Order_Date]],"yyyy")</f>
        <v>2025</v>
      </c>
      <c r="Q3282" s="9" t="str">
        <f t="shared" si="51"/>
        <v>New</v>
      </c>
      <c r="R3282" s="1" t="s">
        <v>28</v>
      </c>
    </row>
    <row r="3283" spans="1:18" x14ac:dyDescent="0.35">
      <c r="A3283" s="1" t="s">
        <v>7030</v>
      </c>
      <c r="B3283" s="2">
        <v>45935</v>
      </c>
      <c r="C3283" s="1" t="s">
        <v>742</v>
      </c>
      <c r="D3283" s="1" t="s">
        <v>5805</v>
      </c>
      <c r="E3283" s="1" t="s">
        <v>106</v>
      </c>
      <c r="F3283" s="1" t="s">
        <v>33</v>
      </c>
      <c r="G3283" s="1" t="s">
        <v>26</v>
      </c>
      <c r="H3283" s="1" t="s">
        <v>82</v>
      </c>
      <c r="I3283">
        <v>3</v>
      </c>
      <c r="J3283">
        <v>450</v>
      </c>
      <c r="K3283" s="7">
        <v>0.1</v>
      </c>
      <c r="L3283">
        <v>1215</v>
      </c>
      <c r="M3283">
        <v>157.75</v>
      </c>
      <c r="N3283" s="7">
        <f>IFERROR(Sales_Data[[#This Row],[Profit]]/Sales_Data[[#This Row],[Sales]],0)</f>
        <v>0.12983539094650207</v>
      </c>
      <c r="O3283" s="7" t="str">
        <f>TEXT(Sales_Data[[#This Row],[Order_Date]],"mmm")</f>
        <v>Oct</v>
      </c>
      <c r="P3283" s="9" t="str">
        <f>TEXT(Sales_Data[[#This Row],[Order_Date]],"yyyy")</f>
        <v>2025</v>
      </c>
      <c r="Q3283" s="9" t="str">
        <f t="shared" si="51"/>
        <v>Existing</v>
      </c>
      <c r="R3283" s="1" t="s">
        <v>20</v>
      </c>
    </row>
    <row r="3284" spans="1:18" x14ac:dyDescent="0.35">
      <c r="A3284" s="1" t="s">
        <v>7031</v>
      </c>
      <c r="B3284" s="2">
        <v>45834</v>
      </c>
      <c r="C3284" s="1" t="s">
        <v>454</v>
      </c>
      <c r="D3284" s="1" t="s">
        <v>2870</v>
      </c>
      <c r="E3284" s="1" t="s">
        <v>32</v>
      </c>
      <c r="F3284" s="1" t="s">
        <v>33</v>
      </c>
      <c r="G3284" s="1" t="s">
        <v>34</v>
      </c>
      <c r="H3284" s="1" t="s">
        <v>35</v>
      </c>
      <c r="I3284">
        <v>3</v>
      </c>
      <c r="J3284">
        <v>9000</v>
      </c>
      <c r="K3284" s="7">
        <v>0.1</v>
      </c>
      <c r="L3284">
        <v>24300</v>
      </c>
      <c r="M3284">
        <v>2050.04</v>
      </c>
      <c r="N3284" s="7">
        <f>IFERROR(Sales_Data[[#This Row],[Profit]]/Sales_Data[[#This Row],[Sales]],0)</f>
        <v>8.4363786008230454E-2</v>
      </c>
      <c r="O3284" s="7" t="str">
        <f>TEXT(Sales_Data[[#This Row],[Order_Date]],"mmm")</f>
        <v>Jun</v>
      </c>
      <c r="P3284" s="9" t="str">
        <f>TEXT(Sales_Data[[#This Row],[Order_Date]],"yyyy")</f>
        <v>2025</v>
      </c>
      <c r="Q3284" s="9" t="str">
        <f t="shared" si="51"/>
        <v>Existing</v>
      </c>
      <c r="R3284" s="1" t="s">
        <v>73</v>
      </c>
    </row>
    <row r="3285" spans="1:18" x14ac:dyDescent="0.35">
      <c r="A3285" s="1" t="s">
        <v>7032</v>
      </c>
      <c r="B3285" s="2">
        <v>45676</v>
      </c>
      <c r="C3285" s="1" t="s">
        <v>7033</v>
      </c>
      <c r="D3285" s="1" t="s">
        <v>551</v>
      </c>
      <c r="E3285" s="1" t="s">
        <v>71</v>
      </c>
      <c r="F3285" s="1" t="s">
        <v>33</v>
      </c>
      <c r="G3285" s="1" t="s">
        <v>120</v>
      </c>
      <c r="H3285" s="1" t="s">
        <v>217</v>
      </c>
      <c r="I3285">
        <v>3</v>
      </c>
      <c r="J3285">
        <v>3200</v>
      </c>
      <c r="K3285" s="7">
        <v>0.05</v>
      </c>
      <c r="L3285">
        <v>9120</v>
      </c>
      <c r="M3285">
        <v>1189.2</v>
      </c>
      <c r="N3285" s="7">
        <f>IFERROR(Sales_Data[[#This Row],[Profit]]/Sales_Data[[#This Row],[Sales]],0)</f>
        <v>0.13039473684210526</v>
      </c>
      <c r="O3285" s="7" t="str">
        <f>TEXT(Sales_Data[[#This Row],[Order_Date]],"mmm")</f>
        <v>Jan</v>
      </c>
      <c r="P3285" s="9" t="str">
        <f>TEXT(Sales_Data[[#This Row],[Order_Date]],"yyyy")</f>
        <v>2025</v>
      </c>
      <c r="Q3285" s="9" t="str">
        <f t="shared" si="51"/>
        <v>Existing</v>
      </c>
      <c r="R3285" s="1" t="s">
        <v>20</v>
      </c>
    </row>
    <row r="3286" spans="1:18" x14ac:dyDescent="0.35">
      <c r="A3286" s="1" t="s">
        <v>7034</v>
      </c>
      <c r="B3286" s="2">
        <v>45995</v>
      </c>
      <c r="C3286" s="1" t="s">
        <v>1844</v>
      </c>
      <c r="D3286" s="1" t="s">
        <v>2732</v>
      </c>
      <c r="E3286" s="1" t="s">
        <v>17</v>
      </c>
      <c r="F3286" s="1" t="s">
        <v>17</v>
      </c>
      <c r="G3286" s="1" t="s">
        <v>120</v>
      </c>
      <c r="H3286" s="1" t="s">
        <v>146</v>
      </c>
      <c r="I3286">
        <v>2</v>
      </c>
      <c r="J3286">
        <v>800</v>
      </c>
      <c r="K3286" s="7">
        <v>0</v>
      </c>
      <c r="L3286">
        <v>1600</v>
      </c>
      <c r="M3286">
        <v>218.33</v>
      </c>
      <c r="N3286" s="7">
        <f>IFERROR(Sales_Data[[#This Row],[Profit]]/Sales_Data[[#This Row],[Sales]],0)</f>
        <v>0.13645625</v>
      </c>
      <c r="O3286" s="7" t="str">
        <f>TEXT(Sales_Data[[#This Row],[Order_Date]],"mmm")</f>
        <v>Dec</v>
      </c>
      <c r="P3286" s="9" t="str">
        <f>TEXT(Sales_Data[[#This Row],[Order_Date]],"yyyy")</f>
        <v>2025</v>
      </c>
      <c r="Q3286" s="9" t="str">
        <f t="shared" si="51"/>
        <v>Existing</v>
      </c>
      <c r="R3286" s="1" t="s">
        <v>73</v>
      </c>
    </row>
    <row r="3287" spans="1:18" x14ac:dyDescent="0.35">
      <c r="A3287" s="1" t="s">
        <v>7035</v>
      </c>
      <c r="B3287" s="2">
        <v>45775</v>
      </c>
      <c r="C3287" s="1" t="s">
        <v>2976</v>
      </c>
      <c r="D3287" s="1" t="s">
        <v>7036</v>
      </c>
      <c r="E3287" s="1" t="s">
        <v>111</v>
      </c>
      <c r="F3287" s="1" t="s">
        <v>33</v>
      </c>
      <c r="G3287" s="1" t="s">
        <v>26</v>
      </c>
      <c r="H3287" s="1" t="s">
        <v>128</v>
      </c>
      <c r="I3287">
        <v>2</v>
      </c>
      <c r="J3287">
        <v>900</v>
      </c>
      <c r="K3287" s="7">
        <v>0.05</v>
      </c>
      <c r="L3287">
        <v>1710</v>
      </c>
      <c r="M3287">
        <v>272.67</v>
      </c>
      <c r="N3287" s="7">
        <f>IFERROR(Sales_Data[[#This Row],[Profit]]/Sales_Data[[#This Row],[Sales]],0)</f>
        <v>0.15945614035087721</v>
      </c>
      <c r="O3287" s="7" t="str">
        <f>TEXT(Sales_Data[[#This Row],[Order_Date]],"mmm")</f>
        <v>Apr</v>
      </c>
      <c r="P3287" s="9" t="str">
        <f>TEXT(Sales_Data[[#This Row],[Order_Date]],"yyyy")</f>
        <v>2025</v>
      </c>
      <c r="Q3287" s="9" t="str">
        <f t="shared" si="51"/>
        <v>Existing</v>
      </c>
      <c r="R3287" s="1" t="s">
        <v>64</v>
      </c>
    </row>
    <row r="3288" spans="1:18" x14ac:dyDescent="0.35">
      <c r="A3288" s="1" t="s">
        <v>7037</v>
      </c>
      <c r="B3288" s="2">
        <v>45755</v>
      </c>
      <c r="C3288" s="1" t="s">
        <v>4935</v>
      </c>
      <c r="D3288" s="1" t="s">
        <v>2841</v>
      </c>
      <c r="E3288" s="1" t="s">
        <v>119</v>
      </c>
      <c r="F3288" s="1" t="s">
        <v>33</v>
      </c>
      <c r="G3288" s="1" t="s">
        <v>18</v>
      </c>
      <c r="H3288" s="1" t="s">
        <v>131</v>
      </c>
      <c r="I3288">
        <v>3</v>
      </c>
      <c r="J3288">
        <v>1500</v>
      </c>
      <c r="K3288" s="7">
        <v>0</v>
      </c>
      <c r="L3288">
        <v>4500</v>
      </c>
      <c r="M3288">
        <v>405.97</v>
      </c>
      <c r="N3288" s="7">
        <f>IFERROR(Sales_Data[[#This Row],[Profit]]/Sales_Data[[#This Row],[Sales]],0)</f>
        <v>9.0215555555555563E-2</v>
      </c>
      <c r="O3288" s="7" t="str">
        <f>TEXT(Sales_Data[[#This Row],[Order_Date]],"mmm")</f>
        <v>Apr</v>
      </c>
      <c r="P3288" s="9" t="str">
        <f>TEXT(Sales_Data[[#This Row],[Order_Date]],"yyyy")</f>
        <v>2025</v>
      </c>
      <c r="Q3288" s="9" t="str">
        <f t="shared" si="51"/>
        <v>Existing</v>
      </c>
      <c r="R3288" s="1" t="s">
        <v>28</v>
      </c>
    </row>
    <row r="3289" spans="1:18" x14ac:dyDescent="0.35">
      <c r="A3289" s="1" t="s">
        <v>7038</v>
      </c>
      <c r="B3289" s="2">
        <v>45978</v>
      </c>
      <c r="C3289" s="1" t="s">
        <v>5221</v>
      </c>
      <c r="D3289" s="1" t="s">
        <v>229</v>
      </c>
      <c r="E3289" s="1" t="s">
        <v>135</v>
      </c>
      <c r="F3289" s="1" t="s">
        <v>136</v>
      </c>
      <c r="G3289" s="1" t="s">
        <v>18</v>
      </c>
      <c r="H3289" s="1" t="s">
        <v>72</v>
      </c>
      <c r="I3289">
        <v>5</v>
      </c>
      <c r="J3289">
        <v>350</v>
      </c>
      <c r="K3289" s="7">
        <v>0.1</v>
      </c>
      <c r="L3289">
        <v>1575</v>
      </c>
      <c r="M3289">
        <v>177.5</v>
      </c>
      <c r="N3289" s="7">
        <f>IFERROR(Sales_Data[[#This Row],[Profit]]/Sales_Data[[#This Row],[Sales]],0)</f>
        <v>0.1126984126984127</v>
      </c>
      <c r="O3289" s="7" t="str">
        <f>TEXT(Sales_Data[[#This Row],[Order_Date]],"mmm")</f>
        <v>Nov</v>
      </c>
      <c r="P3289" s="9" t="str">
        <f>TEXT(Sales_Data[[#This Row],[Order_Date]],"yyyy")</f>
        <v>2025</v>
      </c>
      <c r="Q3289" s="9" t="str">
        <f t="shared" si="51"/>
        <v>Existing</v>
      </c>
      <c r="R3289" s="1" t="s">
        <v>36</v>
      </c>
    </row>
    <row r="3290" spans="1:18" x14ac:dyDescent="0.35">
      <c r="A3290" s="1" t="s">
        <v>7039</v>
      </c>
      <c r="B3290" s="2">
        <v>45687</v>
      </c>
      <c r="C3290" s="1" t="s">
        <v>2061</v>
      </c>
      <c r="D3290" s="1" t="s">
        <v>7040</v>
      </c>
      <c r="E3290" s="1" t="s">
        <v>51</v>
      </c>
      <c r="F3290" s="1" t="s">
        <v>52</v>
      </c>
      <c r="G3290" s="1" t="s">
        <v>26</v>
      </c>
      <c r="H3290" s="1" t="s">
        <v>82</v>
      </c>
      <c r="I3290">
        <v>3</v>
      </c>
      <c r="J3290">
        <v>450</v>
      </c>
      <c r="K3290" s="7">
        <v>0.1</v>
      </c>
      <c r="L3290">
        <v>1215</v>
      </c>
      <c r="M3290">
        <v>182.82</v>
      </c>
      <c r="N3290" s="7">
        <f>IFERROR(Sales_Data[[#This Row],[Profit]]/Sales_Data[[#This Row],[Sales]],0)</f>
        <v>0.15046913580246912</v>
      </c>
      <c r="O3290" s="7" t="str">
        <f>TEXT(Sales_Data[[#This Row],[Order_Date]],"mmm")</f>
        <v>Jan</v>
      </c>
      <c r="P3290" s="9" t="str">
        <f>TEXT(Sales_Data[[#This Row],[Order_Date]],"yyyy")</f>
        <v>2025</v>
      </c>
      <c r="Q3290" s="9" t="str">
        <f t="shared" si="51"/>
        <v>Existing</v>
      </c>
      <c r="R3290" s="1" t="s">
        <v>20</v>
      </c>
    </row>
    <row r="3291" spans="1:18" x14ac:dyDescent="0.35">
      <c r="A3291" s="1" t="s">
        <v>7041</v>
      </c>
      <c r="B3291" s="2">
        <v>45955</v>
      </c>
      <c r="C3291" s="1" t="s">
        <v>6460</v>
      </c>
      <c r="D3291" s="1" t="s">
        <v>7042</v>
      </c>
      <c r="E3291" s="1" t="s">
        <v>17</v>
      </c>
      <c r="F3291" s="1" t="s">
        <v>17</v>
      </c>
      <c r="G3291" s="1" t="s">
        <v>26</v>
      </c>
      <c r="H3291" s="1" t="s">
        <v>82</v>
      </c>
      <c r="I3291">
        <v>3</v>
      </c>
      <c r="J3291">
        <v>450</v>
      </c>
      <c r="K3291" s="7">
        <v>0</v>
      </c>
      <c r="L3291">
        <v>1350</v>
      </c>
      <c r="M3291">
        <v>333.18</v>
      </c>
      <c r="N3291" s="7">
        <f>IFERROR(Sales_Data[[#This Row],[Profit]]/Sales_Data[[#This Row],[Sales]],0)</f>
        <v>0.24679999999999999</v>
      </c>
      <c r="O3291" s="7" t="str">
        <f>TEXT(Sales_Data[[#This Row],[Order_Date]],"mmm")</f>
        <v>Oct</v>
      </c>
      <c r="P3291" s="9" t="str">
        <f>TEXT(Sales_Data[[#This Row],[Order_Date]],"yyyy")</f>
        <v>2025</v>
      </c>
      <c r="Q3291" s="9" t="str">
        <f t="shared" si="51"/>
        <v>Existing</v>
      </c>
      <c r="R3291" s="1" t="s">
        <v>28</v>
      </c>
    </row>
    <row r="3292" spans="1:18" x14ac:dyDescent="0.35">
      <c r="A3292" s="1" t="s">
        <v>7043</v>
      </c>
      <c r="B3292" s="2">
        <v>45851</v>
      </c>
      <c r="C3292" s="1" t="s">
        <v>762</v>
      </c>
      <c r="D3292" s="1" t="s">
        <v>6012</v>
      </c>
      <c r="E3292" s="1" t="s">
        <v>111</v>
      </c>
      <c r="F3292" s="1" t="s">
        <v>33</v>
      </c>
      <c r="G3292" s="1" t="s">
        <v>34</v>
      </c>
      <c r="H3292" s="1" t="s">
        <v>35</v>
      </c>
      <c r="I3292">
        <v>4</v>
      </c>
      <c r="J3292">
        <v>9000</v>
      </c>
      <c r="K3292" s="7">
        <v>0</v>
      </c>
      <c r="L3292">
        <v>36000</v>
      </c>
      <c r="M3292">
        <v>4529.38</v>
      </c>
      <c r="N3292" s="7">
        <f>IFERROR(Sales_Data[[#This Row],[Profit]]/Sales_Data[[#This Row],[Sales]],0)</f>
        <v>0.1258161111111111</v>
      </c>
      <c r="O3292" s="7" t="str">
        <f>TEXT(Sales_Data[[#This Row],[Order_Date]],"mmm")</f>
        <v>Jul</v>
      </c>
      <c r="P3292" s="9" t="str">
        <f>TEXT(Sales_Data[[#This Row],[Order_Date]],"yyyy")</f>
        <v>2025</v>
      </c>
      <c r="Q3292" s="9" t="str">
        <f t="shared" si="51"/>
        <v>Existing</v>
      </c>
      <c r="R3292" s="1" t="s">
        <v>64</v>
      </c>
    </row>
    <row r="3293" spans="1:18" x14ac:dyDescent="0.35">
      <c r="A3293" s="1" t="s">
        <v>7044</v>
      </c>
      <c r="B3293" s="2">
        <v>45692</v>
      </c>
      <c r="C3293" s="1" t="s">
        <v>1710</v>
      </c>
      <c r="D3293" s="1" t="s">
        <v>6184</v>
      </c>
      <c r="E3293" s="1" t="s">
        <v>40</v>
      </c>
      <c r="F3293" s="1" t="s">
        <v>41</v>
      </c>
      <c r="G3293" s="1" t="s">
        <v>120</v>
      </c>
      <c r="H3293" s="1" t="s">
        <v>143</v>
      </c>
      <c r="I3293">
        <v>4</v>
      </c>
      <c r="J3293">
        <v>1800</v>
      </c>
      <c r="K3293" s="7">
        <v>0.15</v>
      </c>
      <c r="L3293">
        <v>6120</v>
      </c>
      <c r="M3293">
        <v>600.19000000000005</v>
      </c>
      <c r="N3293" s="7">
        <f>IFERROR(Sales_Data[[#This Row],[Profit]]/Sales_Data[[#This Row],[Sales]],0)</f>
        <v>9.8070261437908507E-2</v>
      </c>
      <c r="O3293" s="7" t="str">
        <f>TEXT(Sales_Data[[#This Row],[Order_Date]],"mmm")</f>
        <v>Feb</v>
      </c>
      <c r="P3293" s="9" t="str">
        <f>TEXT(Sales_Data[[#This Row],[Order_Date]],"yyyy")</f>
        <v>2025</v>
      </c>
      <c r="Q3293" s="9" t="str">
        <f t="shared" si="51"/>
        <v>Existing</v>
      </c>
      <c r="R3293" s="1" t="s">
        <v>64</v>
      </c>
    </row>
    <row r="3294" spans="1:18" x14ac:dyDescent="0.35">
      <c r="A3294" s="1" t="s">
        <v>7045</v>
      </c>
      <c r="B3294" s="2">
        <v>45885</v>
      </c>
      <c r="C3294" s="1" t="s">
        <v>1255</v>
      </c>
      <c r="D3294" s="1" t="s">
        <v>7046</v>
      </c>
      <c r="E3294" s="1" t="s">
        <v>135</v>
      </c>
      <c r="F3294" s="1" t="s">
        <v>136</v>
      </c>
      <c r="G3294" s="1" t="s">
        <v>18</v>
      </c>
      <c r="H3294" s="1" t="s">
        <v>131</v>
      </c>
      <c r="I3294">
        <v>2</v>
      </c>
      <c r="J3294">
        <v>1500</v>
      </c>
      <c r="K3294" s="7">
        <v>0</v>
      </c>
      <c r="L3294">
        <v>3000</v>
      </c>
      <c r="M3294">
        <v>490.87</v>
      </c>
      <c r="N3294" s="7">
        <f>IFERROR(Sales_Data[[#This Row],[Profit]]/Sales_Data[[#This Row],[Sales]],0)</f>
        <v>0.16362333333333334</v>
      </c>
      <c r="O3294" s="7" t="str">
        <f>TEXT(Sales_Data[[#This Row],[Order_Date]],"mmm")</f>
        <v>Aug</v>
      </c>
      <c r="P3294" s="9" t="str">
        <f>TEXT(Sales_Data[[#This Row],[Order_Date]],"yyyy")</f>
        <v>2025</v>
      </c>
      <c r="Q3294" s="9" t="str">
        <f t="shared" si="51"/>
        <v>Existing</v>
      </c>
      <c r="R3294" s="1" t="s">
        <v>36</v>
      </c>
    </row>
    <row r="3295" spans="1:18" x14ac:dyDescent="0.35">
      <c r="A3295" s="1" t="s">
        <v>7047</v>
      </c>
      <c r="B3295" s="2">
        <v>45741</v>
      </c>
      <c r="C3295" s="1" t="s">
        <v>5630</v>
      </c>
      <c r="D3295" s="1" t="s">
        <v>1067</v>
      </c>
      <c r="E3295" s="1" t="s">
        <v>32</v>
      </c>
      <c r="F3295" s="1" t="s">
        <v>33</v>
      </c>
      <c r="G3295" s="1" t="s">
        <v>26</v>
      </c>
      <c r="H3295" s="1" t="s">
        <v>27</v>
      </c>
      <c r="I3295">
        <v>5</v>
      </c>
      <c r="J3295">
        <v>1200</v>
      </c>
      <c r="K3295" s="7">
        <v>0</v>
      </c>
      <c r="L3295">
        <v>6000</v>
      </c>
      <c r="M3295">
        <v>1077.8599999999999</v>
      </c>
      <c r="N3295" s="7">
        <f>IFERROR(Sales_Data[[#This Row],[Profit]]/Sales_Data[[#This Row],[Sales]],0)</f>
        <v>0.17964333333333332</v>
      </c>
      <c r="O3295" s="7" t="str">
        <f>TEXT(Sales_Data[[#This Row],[Order_Date]],"mmm")</f>
        <v>Mar</v>
      </c>
      <c r="P3295" s="9" t="str">
        <f>TEXT(Sales_Data[[#This Row],[Order_Date]],"yyyy")</f>
        <v>2025</v>
      </c>
      <c r="Q3295" s="9" t="str">
        <f t="shared" si="51"/>
        <v>Existing</v>
      </c>
      <c r="R3295" s="1" t="s">
        <v>28</v>
      </c>
    </row>
    <row r="3296" spans="1:18" x14ac:dyDescent="0.35">
      <c r="A3296" s="1" t="s">
        <v>7048</v>
      </c>
      <c r="B3296" s="2">
        <v>45762</v>
      </c>
      <c r="C3296" s="1" t="s">
        <v>1357</v>
      </c>
      <c r="D3296" s="1" t="s">
        <v>7049</v>
      </c>
      <c r="E3296" s="1" t="s">
        <v>119</v>
      </c>
      <c r="F3296" s="1" t="s">
        <v>33</v>
      </c>
      <c r="G3296" s="1" t="s">
        <v>42</v>
      </c>
      <c r="H3296" s="1" t="s">
        <v>63</v>
      </c>
      <c r="I3296">
        <v>4</v>
      </c>
      <c r="J3296">
        <v>4500</v>
      </c>
      <c r="K3296" s="7">
        <v>0.1</v>
      </c>
      <c r="L3296">
        <v>16200</v>
      </c>
      <c r="M3296">
        <v>1513.09</v>
      </c>
      <c r="N3296" s="7">
        <f>IFERROR(Sales_Data[[#This Row],[Profit]]/Sales_Data[[#This Row],[Sales]],0)</f>
        <v>9.3400617283950618E-2</v>
      </c>
      <c r="O3296" s="7" t="str">
        <f>TEXT(Sales_Data[[#This Row],[Order_Date]],"mmm")</f>
        <v>Apr</v>
      </c>
      <c r="P3296" s="9" t="str">
        <f>TEXT(Sales_Data[[#This Row],[Order_Date]],"yyyy")</f>
        <v>2025</v>
      </c>
      <c r="Q3296" s="9" t="str">
        <f t="shared" si="51"/>
        <v>Existing</v>
      </c>
      <c r="R3296" s="1" t="s">
        <v>73</v>
      </c>
    </row>
    <row r="3297" spans="1:18" x14ac:dyDescent="0.35">
      <c r="A3297" s="1" t="s">
        <v>7050</v>
      </c>
      <c r="B3297" s="2">
        <v>46020</v>
      </c>
      <c r="C3297" s="1" t="s">
        <v>3099</v>
      </c>
      <c r="D3297" s="1" t="s">
        <v>7051</v>
      </c>
      <c r="E3297" s="1" t="s">
        <v>81</v>
      </c>
      <c r="F3297" s="1" t="s">
        <v>33</v>
      </c>
      <c r="G3297" s="1" t="s">
        <v>120</v>
      </c>
      <c r="H3297" s="1" t="s">
        <v>121</v>
      </c>
      <c r="I3297">
        <v>4</v>
      </c>
      <c r="J3297">
        <v>2800</v>
      </c>
      <c r="K3297" s="7">
        <v>0.15</v>
      </c>
      <c r="L3297">
        <v>9520</v>
      </c>
      <c r="M3297">
        <v>907.75</v>
      </c>
      <c r="N3297" s="7">
        <f>IFERROR(Sales_Data[[#This Row],[Profit]]/Sales_Data[[#This Row],[Sales]],0)</f>
        <v>9.5351890756302515E-2</v>
      </c>
      <c r="O3297" s="7" t="str">
        <f>TEXT(Sales_Data[[#This Row],[Order_Date]],"mmm")</f>
        <v>Dec</v>
      </c>
      <c r="P3297" s="9" t="str">
        <f>TEXT(Sales_Data[[#This Row],[Order_Date]],"yyyy")</f>
        <v>2025</v>
      </c>
      <c r="Q3297" s="9" t="str">
        <f t="shared" si="51"/>
        <v>Existing</v>
      </c>
      <c r="R3297" s="1" t="s">
        <v>64</v>
      </c>
    </row>
    <row r="3298" spans="1:18" x14ac:dyDescent="0.35">
      <c r="A3298" s="1" t="s">
        <v>7052</v>
      </c>
      <c r="B3298" s="2">
        <v>45946</v>
      </c>
      <c r="C3298" s="1" t="s">
        <v>4081</v>
      </c>
      <c r="D3298" s="1" t="s">
        <v>3818</v>
      </c>
      <c r="E3298" s="1" t="s">
        <v>17</v>
      </c>
      <c r="F3298" s="1" t="s">
        <v>17</v>
      </c>
      <c r="G3298" s="1" t="s">
        <v>18</v>
      </c>
      <c r="H3298" s="1" t="s">
        <v>72</v>
      </c>
      <c r="I3298">
        <v>5</v>
      </c>
      <c r="J3298">
        <v>350</v>
      </c>
      <c r="K3298" s="7">
        <v>0</v>
      </c>
      <c r="L3298">
        <v>1750</v>
      </c>
      <c r="M3298">
        <v>182.63</v>
      </c>
      <c r="N3298" s="7">
        <f>IFERROR(Sales_Data[[#This Row],[Profit]]/Sales_Data[[#This Row],[Sales]],0)</f>
        <v>0.10435999999999999</v>
      </c>
      <c r="O3298" s="7" t="str">
        <f>TEXT(Sales_Data[[#This Row],[Order_Date]],"mmm")</f>
        <v>Oct</v>
      </c>
      <c r="P3298" s="9" t="str">
        <f>TEXT(Sales_Data[[#This Row],[Order_Date]],"yyyy")</f>
        <v>2025</v>
      </c>
      <c r="Q3298" s="9" t="str">
        <f t="shared" si="51"/>
        <v>Existing</v>
      </c>
      <c r="R3298" s="1" t="s">
        <v>20</v>
      </c>
    </row>
    <row r="3299" spans="1:18" x14ac:dyDescent="0.35">
      <c r="A3299" s="1" t="s">
        <v>7053</v>
      </c>
      <c r="B3299" s="2">
        <v>45907</v>
      </c>
      <c r="C3299" s="1" t="s">
        <v>7054</v>
      </c>
      <c r="D3299" s="1" t="s">
        <v>2115</v>
      </c>
      <c r="E3299" s="1" t="s">
        <v>17</v>
      </c>
      <c r="F3299" s="1" t="s">
        <v>17</v>
      </c>
      <c r="G3299" s="1" t="s">
        <v>42</v>
      </c>
      <c r="H3299" s="1" t="s">
        <v>43</v>
      </c>
      <c r="I3299">
        <v>1</v>
      </c>
      <c r="J3299">
        <v>18000</v>
      </c>
      <c r="K3299" s="7">
        <v>0.1</v>
      </c>
      <c r="L3299">
        <v>16200</v>
      </c>
      <c r="M3299">
        <v>1435.16</v>
      </c>
      <c r="N3299" s="7">
        <f>IFERROR(Sales_Data[[#This Row],[Profit]]/Sales_Data[[#This Row],[Sales]],0)</f>
        <v>8.8590123456790126E-2</v>
      </c>
      <c r="O3299" s="7" t="str">
        <f>TEXT(Sales_Data[[#This Row],[Order_Date]],"mmm")</f>
        <v>Sep</v>
      </c>
      <c r="P3299" s="9" t="str">
        <f>TEXT(Sales_Data[[#This Row],[Order_Date]],"yyyy")</f>
        <v>2025</v>
      </c>
      <c r="Q3299" s="9" t="str">
        <f t="shared" si="51"/>
        <v>New</v>
      </c>
      <c r="R3299" s="1" t="s">
        <v>28</v>
      </c>
    </row>
    <row r="3300" spans="1:18" x14ac:dyDescent="0.35">
      <c r="A3300" s="1" t="s">
        <v>7055</v>
      </c>
      <c r="B3300" s="2">
        <v>45992</v>
      </c>
      <c r="C3300" s="1" t="s">
        <v>2331</v>
      </c>
      <c r="D3300" s="1" t="s">
        <v>7056</v>
      </c>
      <c r="E3300" s="1" t="s">
        <v>86</v>
      </c>
      <c r="F3300" s="1" t="s">
        <v>25</v>
      </c>
      <c r="G3300" s="1" t="s">
        <v>42</v>
      </c>
      <c r="H3300" s="1" t="s">
        <v>63</v>
      </c>
      <c r="I3300">
        <v>4</v>
      </c>
      <c r="J3300">
        <v>4500</v>
      </c>
      <c r="K3300" s="7">
        <v>0</v>
      </c>
      <c r="L3300">
        <v>18000</v>
      </c>
      <c r="M3300">
        <v>2897.84</v>
      </c>
      <c r="N3300" s="7">
        <f>IFERROR(Sales_Data[[#This Row],[Profit]]/Sales_Data[[#This Row],[Sales]],0)</f>
        <v>0.16099111111111111</v>
      </c>
      <c r="O3300" s="7" t="str">
        <f>TEXT(Sales_Data[[#This Row],[Order_Date]],"mmm")</f>
        <v>Dec</v>
      </c>
      <c r="P3300" s="9" t="str">
        <f>TEXT(Sales_Data[[#This Row],[Order_Date]],"yyyy")</f>
        <v>2025</v>
      </c>
      <c r="Q3300" s="9" t="str">
        <f t="shared" si="51"/>
        <v>Existing</v>
      </c>
      <c r="R3300" s="1" t="s">
        <v>20</v>
      </c>
    </row>
    <row r="3301" spans="1:18" x14ac:dyDescent="0.35">
      <c r="A3301" s="1" t="s">
        <v>7057</v>
      </c>
      <c r="B3301" s="2">
        <v>45792</v>
      </c>
      <c r="C3301" s="1" t="s">
        <v>2304</v>
      </c>
      <c r="D3301" s="1" t="s">
        <v>7058</v>
      </c>
      <c r="E3301" s="1" t="s">
        <v>86</v>
      </c>
      <c r="F3301" s="1" t="s">
        <v>25</v>
      </c>
      <c r="G3301" s="1" t="s">
        <v>42</v>
      </c>
      <c r="H3301" s="1" t="s">
        <v>43</v>
      </c>
      <c r="I3301">
        <v>3</v>
      </c>
      <c r="J3301">
        <v>18000</v>
      </c>
      <c r="K3301" s="7">
        <v>0</v>
      </c>
      <c r="L3301">
        <v>54000</v>
      </c>
      <c r="M3301">
        <v>10790.09</v>
      </c>
      <c r="N3301" s="7">
        <f>IFERROR(Sales_Data[[#This Row],[Profit]]/Sales_Data[[#This Row],[Sales]],0)</f>
        <v>0.19981648148148148</v>
      </c>
      <c r="O3301" s="7" t="str">
        <f>TEXT(Sales_Data[[#This Row],[Order_Date]],"mmm")</f>
        <v>May</v>
      </c>
      <c r="P3301" s="9" t="str">
        <f>TEXT(Sales_Data[[#This Row],[Order_Date]],"yyyy")</f>
        <v>2025</v>
      </c>
      <c r="Q3301" s="9" t="str">
        <f t="shared" si="51"/>
        <v>Existing</v>
      </c>
      <c r="R3301" s="1" t="s">
        <v>28</v>
      </c>
    </row>
    <row r="3302" spans="1:18" x14ac:dyDescent="0.35">
      <c r="A3302" s="1" t="s">
        <v>7059</v>
      </c>
      <c r="B3302" s="2">
        <v>45765</v>
      </c>
      <c r="C3302" s="1" t="s">
        <v>1208</v>
      </c>
      <c r="D3302" s="1" t="s">
        <v>7060</v>
      </c>
      <c r="E3302" s="1" t="s">
        <v>160</v>
      </c>
      <c r="F3302" s="1" t="s">
        <v>161</v>
      </c>
      <c r="G3302" s="1" t="s">
        <v>120</v>
      </c>
      <c r="H3302" s="1" t="s">
        <v>146</v>
      </c>
      <c r="I3302">
        <v>5</v>
      </c>
      <c r="J3302">
        <v>800</v>
      </c>
      <c r="K3302" s="7">
        <v>0.1</v>
      </c>
      <c r="L3302">
        <v>3600</v>
      </c>
      <c r="M3302">
        <v>891.12</v>
      </c>
      <c r="N3302" s="7">
        <f>IFERROR(Sales_Data[[#This Row],[Profit]]/Sales_Data[[#This Row],[Sales]],0)</f>
        <v>0.24753333333333333</v>
      </c>
      <c r="O3302" s="7" t="str">
        <f>TEXT(Sales_Data[[#This Row],[Order_Date]],"mmm")</f>
        <v>Apr</v>
      </c>
      <c r="P3302" s="9" t="str">
        <f>TEXT(Sales_Data[[#This Row],[Order_Date]],"yyyy")</f>
        <v>2025</v>
      </c>
      <c r="Q3302" s="9" t="str">
        <f t="shared" si="51"/>
        <v>Existing</v>
      </c>
      <c r="R3302" s="1" t="s">
        <v>20</v>
      </c>
    </row>
    <row r="3303" spans="1:18" x14ac:dyDescent="0.35">
      <c r="A3303" s="1" t="s">
        <v>7061</v>
      </c>
      <c r="B3303" s="2">
        <v>45673</v>
      </c>
      <c r="C3303" s="1" t="s">
        <v>6779</v>
      </c>
      <c r="D3303" s="1" t="s">
        <v>7062</v>
      </c>
      <c r="E3303" s="1" t="s">
        <v>106</v>
      </c>
      <c r="F3303" s="1" t="s">
        <v>33</v>
      </c>
      <c r="G3303" s="1" t="s">
        <v>120</v>
      </c>
      <c r="H3303" s="1" t="s">
        <v>146</v>
      </c>
      <c r="I3303">
        <v>2</v>
      </c>
      <c r="J3303">
        <v>800</v>
      </c>
      <c r="K3303" s="7">
        <v>0.2</v>
      </c>
      <c r="L3303">
        <v>1280</v>
      </c>
      <c r="M3303">
        <v>268.67</v>
      </c>
      <c r="N3303" s="7">
        <f>IFERROR(Sales_Data[[#This Row],[Profit]]/Sales_Data[[#This Row],[Sales]],0)</f>
        <v>0.20989843750000001</v>
      </c>
      <c r="O3303" s="7" t="str">
        <f>TEXT(Sales_Data[[#This Row],[Order_Date]],"mmm")</f>
        <v>Jan</v>
      </c>
      <c r="P3303" s="9" t="str">
        <f>TEXT(Sales_Data[[#This Row],[Order_Date]],"yyyy")</f>
        <v>2025</v>
      </c>
      <c r="Q3303" s="9" t="str">
        <f t="shared" si="51"/>
        <v>Existing</v>
      </c>
      <c r="R3303" s="1" t="s">
        <v>64</v>
      </c>
    </row>
    <row r="3304" spans="1:18" x14ac:dyDescent="0.35">
      <c r="A3304" s="1" t="s">
        <v>7063</v>
      </c>
      <c r="B3304" s="2">
        <v>45761</v>
      </c>
      <c r="C3304" s="1" t="s">
        <v>1757</v>
      </c>
      <c r="D3304" s="1" t="s">
        <v>298</v>
      </c>
      <c r="E3304" s="1" t="s">
        <v>135</v>
      </c>
      <c r="F3304" s="1" t="s">
        <v>136</v>
      </c>
      <c r="G3304" s="1" t="s">
        <v>42</v>
      </c>
      <c r="H3304" s="1" t="s">
        <v>102</v>
      </c>
      <c r="I3304">
        <v>3</v>
      </c>
      <c r="J3304">
        <v>25000</v>
      </c>
      <c r="K3304" s="7">
        <v>0.05</v>
      </c>
      <c r="L3304">
        <v>71250</v>
      </c>
      <c r="M3304">
        <v>13763.6</v>
      </c>
      <c r="N3304" s="7">
        <f>IFERROR(Sales_Data[[#This Row],[Profit]]/Sales_Data[[#This Row],[Sales]],0)</f>
        <v>0.19317333333333334</v>
      </c>
      <c r="O3304" s="7" t="str">
        <f>TEXT(Sales_Data[[#This Row],[Order_Date]],"mmm")</f>
        <v>Apr</v>
      </c>
      <c r="P3304" s="9" t="str">
        <f>TEXT(Sales_Data[[#This Row],[Order_Date]],"yyyy")</f>
        <v>2025</v>
      </c>
      <c r="Q3304" s="9" t="str">
        <f t="shared" si="51"/>
        <v>Existing</v>
      </c>
      <c r="R3304" s="1" t="s">
        <v>20</v>
      </c>
    </row>
    <row r="3305" spans="1:18" x14ac:dyDescent="0.35">
      <c r="A3305" s="1" t="s">
        <v>7064</v>
      </c>
      <c r="B3305" s="2">
        <v>45853</v>
      </c>
      <c r="C3305" s="1" t="s">
        <v>2228</v>
      </c>
      <c r="D3305" s="1" t="s">
        <v>1437</v>
      </c>
      <c r="E3305" s="1" t="s">
        <v>119</v>
      </c>
      <c r="F3305" s="1" t="s">
        <v>33</v>
      </c>
      <c r="G3305" s="1" t="s">
        <v>120</v>
      </c>
      <c r="H3305" s="1" t="s">
        <v>143</v>
      </c>
      <c r="I3305">
        <v>4</v>
      </c>
      <c r="J3305">
        <v>1800</v>
      </c>
      <c r="K3305" s="7">
        <v>0.2</v>
      </c>
      <c r="L3305">
        <v>5760</v>
      </c>
      <c r="M3305">
        <v>511.66</v>
      </c>
      <c r="N3305" s="7">
        <f>IFERROR(Sales_Data[[#This Row],[Profit]]/Sales_Data[[#This Row],[Sales]],0)</f>
        <v>8.8829861111111116E-2</v>
      </c>
      <c r="O3305" s="7" t="str">
        <f>TEXT(Sales_Data[[#This Row],[Order_Date]],"mmm")</f>
        <v>Jul</v>
      </c>
      <c r="P3305" s="9" t="str">
        <f>TEXT(Sales_Data[[#This Row],[Order_Date]],"yyyy")</f>
        <v>2025</v>
      </c>
      <c r="Q3305" s="9" t="str">
        <f t="shared" si="51"/>
        <v>Existing</v>
      </c>
      <c r="R3305" s="1" t="s">
        <v>73</v>
      </c>
    </row>
    <row r="3306" spans="1:18" x14ac:dyDescent="0.35">
      <c r="A3306" s="1" t="s">
        <v>7065</v>
      </c>
      <c r="B3306" s="2">
        <v>46015</v>
      </c>
      <c r="C3306" s="1" t="s">
        <v>7066</v>
      </c>
      <c r="D3306" s="1" t="s">
        <v>7067</v>
      </c>
      <c r="E3306" s="1" t="s">
        <v>17</v>
      </c>
      <c r="F3306" s="1" t="s">
        <v>17</v>
      </c>
      <c r="G3306" s="1" t="s">
        <v>42</v>
      </c>
      <c r="H3306" s="1" t="s">
        <v>47</v>
      </c>
      <c r="I3306">
        <v>2</v>
      </c>
      <c r="J3306">
        <v>55000</v>
      </c>
      <c r="K3306" s="7">
        <v>0</v>
      </c>
      <c r="L3306">
        <v>110000</v>
      </c>
      <c r="M3306">
        <v>11994.34</v>
      </c>
      <c r="N3306" s="7">
        <f>IFERROR(Sales_Data[[#This Row],[Profit]]/Sales_Data[[#This Row],[Sales]],0)</f>
        <v>0.10903945454545455</v>
      </c>
      <c r="O3306" s="7" t="str">
        <f>TEXT(Sales_Data[[#This Row],[Order_Date]],"mmm")</f>
        <v>Dec</v>
      </c>
      <c r="P3306" s="9" t="str">
        <f>TEXT(Sales_Data[[#This Row],[Order_Date]],"yyyy")</f>
        <v>2025</v>
      </c>
      <c r="Q3306" s="9" t="str">
        <f t="shared" si="51"/>
        <v>Existing</v>
      </c>
      <c r="R3306" s="1" t="s">
        <v>28</v>
      </c>
    </row>
    <row r="3307" spans="1:18" x14ac:dyDescent="0.35">
      <c r="A3307" s="1" t="s">
        <v>7068</v>
      </c>
      <c r="B3307" s="2">
        <v>45918</v>
      </c>
      <c r="C3307" s="1" t="s">
        <v>7069</v>
      </c>
      <c r="D3307" s="1" t="s">
        <v>3107</v>
      </c>
      <c r="E3307" s="1" t="s">
        <v>111</v>
      </c>
      <c r="F3307" s="1" t="s">
        <v>33</v>
      </c>
      <c r="G3307" s="1" t="s">
        <v>18</v>
      </c>
      <c r="H3307" s="1" t="s">
        <v>19</v>
      </c>
      <c r="I3307">
        <v>2</v>
      </c>
      <c r="J3307">
        <v>700</v>
      </c>
      <c r="K3307" s="7">
        <v>0</v>
      </c>
      <c r="L3307">
        <v>1400</v>
      </c>
      <c r="M3307">
        <v>112.16</v>
      </c>
      <c r="N3307" s="7">
        <f>IFERROR(Sales_Data[[#This Row],[Profit]]/Sales_Data[[#This Row],[Sales]],0)</f>
        <v>8.0114285714285707E-2</v>
      </c>
      <c r="O3307" s="7" t="str">
        <f>TEXT(Sales_Data[[#This Row],[Order_Date]],"mmm")</f>
        <v>Sep</v>
      </c>
      <c r="P3307" s="9" t="str">
        <f>TEXT(Sales_Data[[#This Row],[Order_Date]],"yyyy")</f>
        <v>2025</v>
      </c>
      <c r="Q3307" s="9" t="str">
        <f t="shared" si="51"/>
        <v>Existing</v>
      </c>
      <c r="R3307" s="1" t="s">
        <v>73</v>
      </c>
    </row>
    <row r="3308" spans="1:18" x14ac:dyDescent="0.35">
      <c r="A3308" s="1" t="s">
        <v>7070</v>
      </c>
      <c r="B3308" s="2">
        <v>45665</v>
      </c>
      <c r="C3308" s="1" t="s">
        <v>1069</v>
      </c>
      <c r="D3308" s="1" t="s">
        <v>3191</v>
      </c>
      <c r="E3308" s="1" t="s">
        <v>86</v>
      </c>
      <c r="F3308" s="1" t="s">
        <v>25</v>
      </c>
      <c r="G3308" s="1" t="s">
        <v>34</v>
      </c>
      <c r="H3308" s="1" t="s">
        <v>35</v>
      </c>
      <c r="I3308">
        <v>4</v>
      </c>
      <c r="J3308">
        <v>9000</v>
      </c>
      <c r="K3308" s="7">
        <v>0.05</v>
      </c>
      <c r="L3308">
        <v>34200</v>
      </c>
      <c r="M3308">
        <v>6625.07</v>
      </c>
      <c r="N3308" s="7">
        <f>IFERROR(Sales_Data[[#This Row],[Profit]]/Sales_Data[[#This Row],[Sales]],0)</f>
        <v>0.1937154970760234</v>
      </c>
      <c r="O3308" s="7" t="str">
        <f>TEXT(Sales_Data[[#This Row],[Order_Date]],"mmm")</f>
        <v>Jan</v>
      </c>
      <c r="P3308" s="9" t="str">
        <f>TEXT(Sales_Data[[#This Row],[Order_Date]],"yyyy")</f>
        <v>2025</v>
      </c>
      <c r="Q3308" s="9" t="str">
        <f t="shared" si="51"/>
        <v>Existing</v>
      </c>
      <c r="R3308" s="1" t="s">
        <v>36</v>
      </c>
    </row>
    <row r="3309" spans="1:18" x14ac:dyDescent="0.35">
      <c r="A3309" s="1" t="s">
        <v>7071</v>
      </c>
      <c r="B3309" s="2">
        <v>45823</v>
      </c>
      <c r="C3309" s="1" t="s">
        <v>5639</v>
      </c>
      <c r="D3309" s="1" t="s">
        <v>2080</v>
      </c>
      <c r="E3309" s="1" t="s">
        <v>17</v>
      </c>
      <c r="F3309" s="1" t="s">
        <v>17</v>
      </c>
      <c r="G3309" s="1" t="s">
        <v>120</v>
      </c>
      <c r="H3309" s="1" t="s">
        <v>217</v>
      </c>
      <c r="I3309">
        <v>2</v>
      </c>
      <c r="J3309">
        <v>3200</v>
      </c>
      <c r="K3309" s="7">
        <v>0.05</v>
      </c>
      <c r="L3309">
        <v>6080</v>
      </c>
      <c r="M3309">
        <v>921.88</v>
      </c>
      <c r="N3309" s="7">
        <f>IFERROR(Sales_Data[[#This Row],[Profit]]/Sales_Data[[#This Row],[Sales]],0)</f>
        <v>0.15162500000000001</v>
      </c>
      <c r="O3309" s="7" t="str">
        <f>TEXT(Sales_Data[[#This Row],[Order_Date]],"mmm")</f>
        <v>Jun</v>
      </c>
      <c r="P3309" s="9" t="str">
        <f>TEXT(Sales_Data[[#This Row],[Order_Date]],"yyyy")</f>
        <v>2025</v>
      </c>
      <c r="Q3309" s="9" t="str">
        <f t="shared" si="51"/>
        <v>Existing</v>
      </c>
      <c r="R3309" s="1" t="s">
        <v>36</v>
      </c>
    </row>
    <row r="3310" spans="1:18" x14ac:dyDescent="0.35">
      <c r="A3310" s="1" t="s">
        <v>7072</v>
      </c>
      <c r="B3310" s="2">
        <v>45718</v>
      </c>
      <c r="C3310" s="1" t="s">
        <v>7073</v>
      </c>
      <c r="D3310" s="1" t="s">
        <v>3212</v>
      </c>
      <c r="E3310" s="1" t="s">
        <v>62</v>
      </c>
      <c r="F3310" s="1" t="s">
        <v>41</v>
      </c>
      <c r="G3310" s="1" t="s">
        <v>34</v>
      </c>
      <c r="H3310" s="1" t="s">
        <v>77</v>
      </c>
      <c r="I3310">
        <v>4</v>
      </c>
      <c r="J3310">
        <v>22000</v>
      </c>
      <c r="K3310" s="7">
        <v>0.05</v>
      </c>
      <c r="L3310">
        <v>83600</v>
      </c>
      <c r="M3310">
        <v>16316.78</v>
      </c>
      <c r="N3310" s="7">
        <f>IFERROR(Sales_Data[[#This Row],[Profit]]/Sales_Data[[#This Row],[Sales]],0)</f>
        <v>0.19517679425837323</v>
      </c>
      <c r="O3310" s="7" t="str">
        <f>TEXT(Sales_Data[[#This Row],[Order_Date]],"mmm")</f>
        <v>Mar</v>
      </c>
      <c r="P3310" s="9" t="str">
        <f>TEXT(Sales_Data[[#This Row],[Order_Date]],"yyyy")</f>
        <v>2025</v>
      </c>
      <c r="Q3310" s="9" t="str">
        <f t="shared" si="51"/>
        <v>Existing</v>
      </c>
      <c r="R3310" s="1" t="s">
        <v>64</v>
      </c>
    </row>
    <row r="3311" spans="1:18" x14ac:dyDescent="0.35">
      <c r="A3311" s="1" t="s">
        <v>7074</v>
      </c>
      <c r="B3311" s="2">
        <v>45687</v>
      </c>
      <c r="C3311" s="1" t="s">
        <v>1490</v>
      </c>
      <c r="D3311" s="1" t="s">
        <v>4307</v>
      </c>
      <c r="E3311" s="1" t="s">
        <v>32</v>
      </c>
      <c r="F3311" s="1" t="s">
        <v>33</v>
      </c>
      <c r="G3311" s="1" t="s">
        <v>26</v>
      </c>
      <c r="H3311" s="1" t="s">
        <v>27</v>
      </c>
      <c r="I3311">
        <v>3</v>
      </c>
      <c r="J3311">
        <v>1200</v>
      </c>
      <c r="K3311" s="7">
        <v>0.1</v>
      </c>
      <c r="L3311">
        <v>3240</v>
      </c>
      <c r="M3311">
        <v>794.27</v>
      </c>
      <c r="N3311" s="7">
        <f>IFERROR(Sales_Data[[#This Row],[Profit]]/Sales_Data[[#This Row],[Sales]],0)</f>
        <v>0.24514506172839506</v>
      </c>
      <c r="O3311" s="7" t="str">
        <f>TEXT(Sales_Data[[#This Row],[Order_Date]],"mmm")</f>
        <v>Jan</v>
      </c>
      <c r="P3311" s="9" t="str">
        <f>TEXT(Sales_Data[[#This Row],[Order_Date]],"yyyy")</f>
        <v>2025</v>
      </c>
      <c r="Q3311" s="9" t="str">
        <f t="shared" si="51"/>
        <v>Existing</v>
      </c>
      <c r="R3311" s="1" t="s">
        <v>28</v>
      </c>
    </row>
    <row r="3312" spans="1:18" x14ac:dyDescent="0.35">
      <c r="A3312" s="1" t="s">
        <v>7075</v>
      </c>
      <c r="B3312" s="2">
        <v>45962</v>
      </c>
      <c r="C3312" s="1" t="s">
        <v>7076</v>
      </c>
      <c r="D3312" s="1" t="s">
        <v>2608</v>
      </c>
      <c r="E3312" s="1" t="s">
        <v>106</v>
      </c>
      <c r="F3312" s="1" t="s">
        <v>33</v>
      </c>
      <c r="G3312" s="1" t="s">
        <v>120</v>
      </c>
      <c r="H3312" s="1" t="s">
        <v>121</v>
      </c>
      <c r="I3312">
        <v>3</v>
      </c>
      <c r="J3312">
        <v>2800</v>
      </c>
      <c r="K3312" s="7">
        <v>0.05</v>
      </c>
      <c r="L3312">
        <v>7980</v>
      </c>
      <c r="M3312">
        <v>1646.22</v>
      </c>
      <c r="N3312" s="7">
        <f>IFERROR(Sales_Data[[#This Row],[Profit]]/Sales_Data[[#This Row],[Sales]],0)</f>
        <v>0.20629323308270678</v>
      </c>
      <c r="O3312" s="7" t="str">
        <f>TEXT(Sales_Data[[#This Row],[Order_Date]],"mmm")</f>
        <v>Nov</v>
      </c>
      <c r="P3312" s="9" t="str">
        <f>TEXT(Sales_Data[[#This Row],[Order_Date]],"yyyy")</f>
        <v>2025</v>
      </c>
      <c r="Q3312" s="9" t="str">
        <f t="shared" si="51"/>
        <v>Existing</v>
      </c>
      <c r="R3312" s="1" t="s">
        <v>73</v>
      </c>
    </row>
    <row r="3313" spans="1:18" x14ac:dyDescent="0.35">
      <c r="A3313" s="1" t="s">
        <v>7077</v>
      </c>
      <c r="B3313" s="2">
        <v>45981</v>
      </c>
      <c r="C3313" s="1" t="s">
        <v>828</v>
      </c>
      <c r="D3313" s="1" t="s">
        <v>2990</v>
      </c>
      <c r="E3313" s="1" t="s">
        <v>86</v>
      </c>
      <c r="F3313" s="1" t="s">
        <v>25</v>
      </c>
      <c r="G3313" s="1" t="s">
        <v>26</v>
      </c>
      <c r="H3313" s="1" t="s">
        <v>128</v>
      </c>
      <c r="I3313">
        <v>5</v>
      </c>
      <c r="J3313">
        <v>900</v>
      </c>
      <c r="K3313" s="7">
        <v>0</v>
      </c>
      <c r="L3313">
        <v>4500</v>
      </c>
      <c r="M3313">
        <v>688.96</v>
      </c>
      <c r="N3313" s="7">
        <f>IFERROR(Sales_Data[[#This Row],[Profit]]/Sales_Data[[#This Row],[Sales]],0)</f>
        <v>0.15310222222222222</v>
      </c>
      <c r="O3313" s="7" t="str">
        <f>TEXT(Sales_Data[[#This Row],[Order_Date]],"mmm")</f>
        <v>Nov</v>
      </c>
      <c r="P3313" s="9" t="str">
        <f>TEXT(Sales_Data[[#This Row],[Order_Date]],"yyyy")</f>
        <v>2025</v>
      </c>
      <c r="Q3313" s="9" t="str">
        <f t="shared" si="51"/>
        <v>Existing</v>
      </c>
      <c r="R3313" s="1" t="s">
        <v>20</v>
      </c>
    </row>
    <row r="3314" spans="1:18" x14ac:dyDescent="0.35">
      <c r="A3314" s="1" t="s">
        <v>7078</v>
      </c>
      <c r="B3314" s="2">
        <v>45947</v>
      </c>
      <c r="C3314" s="1" t="s">
        <v>7079</v>
      </c>
      <c r="D3314" s="1" t="s">
        <v>1705</v>
      </c>
      <c r="E3314" s="1" t="s">
        <v>135</v>
      </c>
      <c r="F3314" s="1" t="s">
        <v>136</v>
      </c>
      <c r="G3314" s="1" t="s">
        <v>120</v>
      </c>
      <c r="H3314" s="1" t="s">
        <v>143</v>
      </c>
      <c r="I3314">
        <v>3</v>
      </c>
      <c r="J3314">
        <v>1800</v>
      </c>
      <c r="K3314" s="7">
        <v>0.05</v>
      </c>
      <c r="L3314">
        <v>5130</v>
      </c>
      <c r="M3314">
        <v>1091.1600000000001</v>
      </c>
      <c r="N3314" s="7">
        <f>IFERROR(Sales_Data[[#This Row],[Profit]]/Sales_Data[[#This Row],[Sales]],0)</f>
        <v>0.21270175438596492</v>
      </c>
      <c r="O3314" s="7" t="str">
        <f>TEXT(Sales_Data[[#This Row],[Order_Date]],"mmm")</f>
        <v>Oct</v>
      </c>
      <c r="P3314" s="9" t="str">
        <f>TEXT(Sales_Data[[#This Row],[Order_Date]],"yyyy")</f>
        <v>2025</v>
      </c>
      <c r="Q3314" s="9" t="str">
        <f t="shared" si="51"/>
        <v>Existing</v>
      </c>
      <c r="R3314" s="1" t="s">
        <v>28</v>
      </c>
    </row>
    <row r="3315" spans="1:18" x14ac:dyDescent="0.35">
      <c r="A3315" s="1" t="s">
        <v>7080</v>
      </c>
      <c r="B3315" s="2">
        <v>45988</v>
      </c>
      <c r="C3315" s="1" t="s">
        <v>7081</v>
      </c>
      <c r="D3315" s="1" t="s">
        <v>5438</v>
      </c>
      <c r="E3315" s="1" t="s">
        <v>135</v>
      </c>
      <c r="F3315" s="1" t="s">
        <v>136</v>
      </c>
      <c r="G3315" s="1" t="s">
        <v>120</v>
      </c>
      <c r="H3315" s="1" t="s">
        <v>146</v>
      </c>
      <c r="I3315">
        <v>4</v>
      </c>
      <c r="J3315">
        <v>800</v>
      </c>
      <c r="K3315" s="7">
        <v>0</v>
      </c>
      <c r="L3315">
        <v>3200</v>
      </c>
      <c r="M3315">
        <v>705.78</v>
      </c>
      <c r="N3315" s="7">
        <f>IFERROR(Sales_Data[[#This Row],[Profit]]/Sales_Data[[#This Row],[Sales]],0)</f>
        <v>0.22055624999999998</v>
      </c>
      <c r="O3315" s="7" t="str">
        <f>TEXT(Sales_Data[[#This Row],[Order_Date]],"mmm")</f>
        <v>Nov</v>
      </c>
      <c r="P3315" s="9" t="str">
        <f>TEXT(Sales_Data[[#This Row],[Order_Date]],"yyyy")</f>
        <v>2025</v>
      </c>
      <c r="Q3315" s="9" t="str">
        <f t="shared" si="51"/>
        <v>Existing</v>
      </c>
      <c r="R3315" s="1" t="s">
        <v>64</v>
      </c>
    </row>
    <row r="3316" spans="1:18" x14ac:dyDescent="0.35">
      <c r="A3316" s="1" t="s">
        <v>7082</v>
      </c>
      <c r="B3316" s="2">
        <v>45811</v>
      </c>
      <c r="C3316" s="1" t="s">
        <v>5541</v>
      </c>
      <c r="D3316" s="1" t="s">
        <v>4281</v>
      </c>
      <c r="E3316" s="1" t="s">
        <v>86</v>
      </c>
      <c r="F3316" s="1" t="s">
        <v>25</v>
      </c>
      <c r="G3316" s="1" t="s">
        <v>120</v>
      </c>
      <c r="H3316" s="1" t="s">
        <v>146</v>
      </c>
      <c r="I3316">
        <v>3</v>
      </c>
      <c r="J3316">
        <v>800</v>
      </c>
      <c r="K3316" s="7">
        <v>0.1</v>
      </c>
      <c r="L3316">
        <v>2160</v>
      </c>
      <c r="M3316">
        <v>517.14</v>
      </c>
      <c r="N3316" s="7">
        <f>IFERROR(Sales_Data[[#This Row],[Profit]]/Sales_Data[[#This Row],[Sales]],0)</f>
        <v>0.23941666666666667</v>
      </c>
      <c r="O3316" s="7" t="str">
        <f>TEXT(Sales_Data[[#This Row],[Order_Date]],"mmm")</f>
        <v>Jun</v>
      </c>
      <c r="P3316" s="9" t="str">
        <f>TEXT(Sales_Data[[#This Row],[Order_Date]],"yyyy")</f>
        <v>2025</v>
      </c>
      <c r="Q3316" s="9" t="str">
        <f t="shared" si="51"/>
        <v>Existing</v>
      </c>
      <c r="R3316" s="1" t="s">
        <v>73</v>
      </c>
    </row>
    <row r="3317" spans="1:18" x14ac:dyDescent="0.35">
      <c r="A3317" s="1" t="s">
        <v>7083</v>
      </c>
      <c r="B3317" s="2">
        <v>45979</v>
      </c>
      <c r="C3317" s="1" t="s">
        <v>2752</v>
      </c>
      <c r="D3317" s="1" t="s">
        <v>4763</v>
      </c>
      <c r="E3317" s="1" t="s">
        <v>71</v>
      </c>
      <c r="F3317" s="1" t="s">
        <v>33</v>
      </c>
      <c r="G3317" s="1" t="s">
        <v>120</v>
      </c>
      <c r="H3317" s="1" t="s">
        <v>146</v>
      </c>
      <c r="I3317">
        <v>3</v>
      </c>
      <c r="J3317">
        <v>800</v>
      </c>
      <c r="K3317" s="7">
        <v>0.05</v>
      </c>
      <c r="L3317">
        <v>2280</v>
      </c>
      <c r="M3317">
        <v>346.33</v>
      </c>
      <c r="N3317" s="7">
        <f>IFERROR(Sales_Data[[#This Row],[Profit]]/Sales_Data[[#This Row],[Sales]],0)</f>
        <v>0.15189912280701753</v>
      </c>
      <c r="O3317" s="7" t="str">
        <f>TEXT(Sales_Data[[#This Row],[Order_Date]],"mmm")</f>
        <v>Nov</v>
      </c>
      <c r="P3317" s="9" t="str">
        <f>TEXT(Sales_Data[[#This Row],[Order_Date]],"yyyy")</f>
        <v>2025</v>
      </c>
      <c r="Q3317" s="9" t="str">
        <f t="shared" si="51"/>
        <v>Existing</v>
      </c>
      <c r="R3317" s="1" t="s">
        <v>36</v>
      </c>
    </row>
    <row r="3318" spans="1:18" x14ac:dyDescent="0.35">
      <c r="A3318" s="1" t="s">
        <v>7084</v>
      </c>
      <c r="B3318" s="2">
        <v>45889</v>
      </c>
      <c r="C3318" s="1" t="s">
        <v>4719</v>
      </c>
      <c r="D3318" s="1" t="s">
        <v>7085</v>
      </c>
      <c r="E3318" s="1" t="s">
        <v>71</v>
      </c>
      <c r="F3318" s="1" t="s">
        <v>33</v>
      </c>
      <c r="G3318" s="1" t="s">
        <v>120</v>
      </c>
      <c r="H3318" s="1" t="s">
        <v>146</v>
      </c>
      <c r="I3318">
        <v>4</v>
      </c>
      <c r="J3318">
        <v>800</v>
      </c>
      <c r="K3318" s="7">
        <v>0</v>
      </c>
      <c r="L3318">
        <v>3200</v>
      </c>
      <c r="M3318">
        <v>702.71</v>
      </c>
      <c r="N3318" s="7">
        <f>IFERROR(Sales_Data[[#This Row],[Profit]]/Sales_Data[[#This Row],[Sales]],0)</f>
        <v>0.21959687500000002</v>
      </c>
      <c r="O3318" s="7" t="str">
        <f>TEXT(Sales_Data[[#This Row],[Order_Date]],"mmm")</f>
        <v>Aug</v>
      </c>
      <c r="P3318" s="9" t="str">
        <f>TEXT(Sales_Data[[#This Row],[Order_Date]],"yyyy")</f>
        <v>2025</v>
      </c>
      <c r="Q3318" s="9" t="str">
        <f t="shared" si="51"/>
        <v>Existing</v>
      </c>
      <c r="R3318" s="1" t="s">
        <v>73</v>
      </c>
    </row>
    <row r="3319" spans="1:18" x14ac:dyDescent="0.35">
      <c r="A3319" s="1" t="s">
        <v>7086</v>
      </c>
      <c r="B3319" s="2">
        <v>45922</v>
      </c>
      <c r="C3319" s="1" t="s">
        <v>7087</v>
      </c>
      <c r="D3319" s="1" t="s">
        <v>3782</v>
      </c>
      <c r="E3319" s="1" t="s">
        <v>56</v>
      </c>
      <c r="F3319" s="1" t="s">
        <v>57</v>
      </c>
      <c r="G3319" s="1" t="s">
        <v>120</v>
      </c>
      <c r="H3319" s="1" t="s">
        <v>146</v>
      </c>
      <c r="I3319">
        <v>4</v>
      </c>
      <c r="J3319">
        <v>800</v>
      </c>
      <c r="K3319" s="7">
        <v>0.05</v>
      </c>
      <c r="L3319">
        <v>3040</v>
      </c>
      <c r="M3319">
        <v>299.70999999999998</v>
      </c>
      <c r="N3319" s="7">
        <f>IFERROR(Sales_Data[[#This Row],[Profit]]/Sales_Data[[#This Row],[Sales]],0)</f>
        <v>9.8588815789473677E-2</v>
      </c>
      <c r="O3319" s="7" t="str">
        <f>TEXT(Sales_Data[[#This Row],[Order_Date]],"mmm")</f>
        <v>Sep</v>
      </c>
      <c r="P3319" s="9" t="str">
        <f>TEXT(Sales_Data[[#This Row],[Order_Date]],"yyyy")</f>
        <v>2025</v>
      </c>
      <c r="Q3319" s="9" t="str">
        <f t="shared" si="51"/>
        <v>Existing</v>
      </c>
      <c r="R3319" s="1" t="s">
        <v>64</v>
      </c>
    </row>
    <row r="3320" spans="1:18" x14ac:dyDescent="0.35">
      <c r="A3320" s="1" t="s">
        <v>7088</v>
      </c>
      <c r="B3320" s="2">
        <v>45785</v>
      </c>
      <c r="C3320" s="1" t="s">
        <v>2252</v>
      </c>
      <c r="D3320" s="1" t="s">
        <v>1418</v>
      </c>
      <c r="E3320" s="1" t="s">
        <v>17</v>
      </c>
      <c r="F3320" s="1" t="s">
        <v>17</v>
      </c>
      <c r="G3320" s="1" t="s">
        <v>26</v>
      </c>
      <c r="H3320" s="1" t="s">
        <v>58</v>
      </c>
      <c r="I3320">
        <v>2</v>
      </c>
      <c r="J3320">
        <v>1400</v>
      </c>
      <c r="K3320" s="7">
        <v>0.1</v>
      </c>
      <c r="L3320">
        <v>2520</v>
      </c>
      <c r="M3320">
        <v>201.61</v>
      </c>
      <c r="N3320" s="7">
        <f>IFERROR(Sales_Data[[#This Row],[Profit]]/Sales_Data[[#This Row],[Sales]],0)</f>
        <v>8.0003968253968258E-2</v>
      </c>
      <c r="O3320" s="7" t="str">
        <f>TEXT(Sales_Data[[#This Row],[Order_Date]],"mmm")</f>
        <v>May</v>
      </c>
      <c r="P3320" s="9" t="str">
        <f>TEXT(Sales_Data[[#This Row],[Order_Date]],"yyyy")</f>
        <v>2025</v>
      </c>
      <c r="Q3320" s="9" t="str">
        <f t="shared" si="51"/>
        <v>Existing</v>
      </c>
      <c r="R3320" s="1" t="s">
        <v>64</v>
      </c>
    </row>
    <row r="3321" spans="1:18" x14ac:dyDescent="0.35">
      <c r="A3321" s="1" t="s">
        <v>7089</v>
      </c>
      <c r="B3321" s="2">
        <v>45879</v>
      </c>
      <c r="C3321" s="1" t="s">
        <v>939</v>
      </c>
      <c r="D3321" s="1" t="s">
        <v>6352</v>
      </c>
      <c r="E3321" s="1" t="s">
        <v>81</v>
      </c>
      <c r="F3321" s="1" t="s">
        <v>33</v>
      </c>
      <c r="G3321" s="1" t="s">
        <v>120</v>
      </c>
      <c r="H3321" s="1" t="s">
        <v>121</v>
      </c>
      <c r="I3321">
        <v>3</v>
      </c>
      <c r="J3321">
        <v>2800</v>
      </c>
      <c r="K3321" s="7">
        <v>0</v>
      </c>
      <c r="L3321">
        <v>8400</v>
      </c>
      <c r="M3321">
        <v>1811.41</v>
      </c>
      <c r="N3321" s="7">
        <f>IFERROR(Sales_Data[[#This Row],[Profit]]/Sales_Data[[#This Row],[Sales]],0)</f>
        <v>0.21564404761904762</v>
      </c>
      <c r="O3321" s="7" t="str">
        <f>TEXT(Sales_Data[[#This Row],[Order_Date]],"mmm")</f>
        <v>Aug</v>
      </c>
      <c r="P3321" s="9" t="str">
        <f>TEXT(Sales_Data[[#This Row],[Order_Date]],"yyyy")</f>
        <v>2025</v>
      </c>
      <c r="Q3321" s="9" t="str">
        <f t="shared" si="51"/>
        <v>Existing</v>
      </c>
      <c r="R3321" s="1" t="s">
        <v>64</v>
      </c>
    </row>
    <row r="3322" spans="1:18" x14ac:dyDescent="0.35">
      <c r="A3322" s="1" t="s">
        <v>7090</v>
      </c>
      <c r="B3322" s="2">
        <v>45992</v>
      </c>
      <c r="C3322" s="1" t="s">
        <v>7091</v>
      </c>
      <c r="D3322" s="1" t="s">
        <v>1815</v>
      </c>
      <c r="E3322" s="1" t="s">
        <v>86</v>
      </c>
      <c r="F3322" s="1" t="s">
        <v>25</v>
      </c>
      <c r="G3322" s="1" t="s">
        <v>42</v>
      </c>
      <c r="H3322" s="1" t="s">
        <v>43</v>
      </c>
      <c r="I3322">
        <v>4</v>
      </c>
      <c r="J3322">
        <v>18000</v>
      </c>
      <c r="K3322" s="7">
        <v>0.1</v>
      </c>
      <c r="L3322">
        <v>64800</v>
      </c>
      <c r="M3322">
        <v>8272.94</v>
      </c>
      <c r="N3322" s="7">
        <f>IFERROR(Sales_Data[[#This Row],[Profit]]/Sales_Data[[#This Row],[Sales]],0)</f>
        <v>0.12766882716049383</v>
      </c>
      <c r="O3322" s="7" t="str">
        <f>TEXT(Sales_Data[[#This Row],[Order_Date]],"mmm")</f>
        <v>Dec</v>
      </c>
      <c r="P3322" s="9" t="str">
        <f>TEXT(Sales_Data[[#This Row],[Order_Date]],"yyyy")</f>
        <v>2025</v>
      </c>
      <c r="Q3322" s="9" t="str">
        <f t="shared" si="51"/>
        <v>Existing</v>
      </c>
      <c r="R3322" s="1" t="s">
        <v>73</v>
      </c>
    </row>
    <row r="3323" spans="1:18" x14ac:dyDescent="0.35">
      <c r="A3323" s="1" t="s">
        <v>7092</v>
      </c>
      <c r="B3323" s="2">
        <v>45975</v>
      </c>
      <c r="C3323" s="1" t="s">
        <v>7093</v>
      </c>
      <c r="D3323" s="1" t="s">
        <v>6737</v>
      </c>
      <c r="E3323" s="1" t="s">
        <v>71</v>
      </c>
      <c r="F3323" s="1" t="s">
        <v>33</v>
      </c>
      <c r="G3323" s="1" t="s">
        <v>42</v>
      </c>
      <c r="H3323" s="1" t="s">
        <v>112</v>
      </c>
      <c r="I3323">
        <v>2</v>
      </c>
      <c r="J3323">
        <v>2500</v>
      </c>
      <c r="K3323" s="7">
        <v>0</v>
      </c>
      <c r="L3323">
        <v>5000</v>
      </c>
      <c r="M3323">
        <v>501.42</v>
      </c>
      <c r="N3323" s="7">
        <f>IFERROR(Sales_Data[[#This Row],[Profit]]/Sales_Data[[#This Row],[Sales]],0)</f>
        <v>0.100284</v>
      </c>
      <c r="O3323" s="7" t="str">
        <f>TEXT(Sales_Data[[#This Row],[Order_Date]],"mmm")</f>
        <v>Nov</v>
      </c>
      <c r="P3323" s="9" t="str">
        <f>TEXT(Sales_Data[[#This Row],[Order_Date]],"yyyy")</f>
        <v>2025</v>
      </c>
      <c r="Q3323" s="9" t="str">
        <f t="shared" si="51"/>
        <v>Existing</v>
      </c>
      <c r="R3323" s="1" t="s">
        <v>64</v>
      </c>
    </row>
    <row r="3324" spans="1:18" x14ac:dyDescent="0.35">
      <c r="A3324" s="1" t="s">
        <v>7094</v>
      </c>
      <c r="B3324" s="2">
        <v>45951</v>
      </c>
      <c r="C3324" s="1" t="s">
        <v>5109</v>
      </c>
      <c r="D3324" s="1" t="s">
        <v>5404</v>
      </c>
      <c r="E3324" s="1" t="s">
        <v>111</v>
      </c>
      <c r="F3324" s="1" t="s">
        <v>33</v>
      </c>
      <c r="G3324" s="1" t="s">
        <v>26</v>
      </c>
      <c r="H3324" s="1" t="s">
        <v>27</v>
      </c>
      <c r="I3324">
        <v>4</v>
      </c>
      <c r="J3324">
        <v>1200</v>
      </c>
      <c r="K3324" s="7">
        <v>0.1</v>
      </c>
      <c r="L3324">
        <v>4320</v>
      </c>
      <c r="M3324">
        <v>917.76</v>
      </c>
      <c r="N3324" s="7">
        <f>IFERROR(Sales_Data[[#This Row],[Profit]]/Sales_Data[[#This Row],[Sales]],0)</f>
        <v>0.21244444444444444</v>
      </c>
      <c r="O3324" s="7" t="str">
        <f>TEXT(Sales_Data[[#This Row],[Order_Date]],"mmm")</f>
        <v>Oct</v>
      </c>
      <c r="P3324" s="9" t="str">
        <f>TEXT(Sales_Data[[#This Row],[Order_Date]],"yyyy")</f>
        <v>2025</v>
      </c>
      <c r="Q3324" s="9" t="str">
        <f t="shared" si="51"/>
        <v>Existing</v>
      </c>
      <c r="R3324" s="1" t="s">
        <v>64</v>
      </c>
    </row>
    <row r="3325" spans="1:18" x14ac:dyDescent="0.35">
      <c r="A3325" s="1" t="s">
        <v>7095</v>
      </c>
      <c r="B3325" s="2">
        <v>45677</v>
      </c>
      <c r="C3325" s="1" t="s">
        <v>3343</v>
      </c>
      <c r="D3325" s="1" t="s">
        <v>7096</v>
      </c>
      <c r="E3325" s="1" t="s">
        <v>135</v>
      </c>
      <c r="F3325" s="1" t="s">
        <v>136</v>
      </c>
      <c r="G3325" s="1" t="s">
        <v>26</v>
      </c>
      <c r="H3325" s="1" t="s">
        <v>27</v>
      </c>
      <c r="I3325">
        <v>3</v>
      </c>
      <c r="J3325">
        <v>1200</v>
      </c>
      <c r="K3325" s="7">
        <v>0</v>
      </c>
      <c r="L3325">
        <v>3600</v>
      </c>
      <c r="M3325">
        <v>737.66</v>
      </c>
      <c r="N3325" s="7">
        <f>IFERROR(Sales_Data[[#This Row],[Profit]]/Sales_Data[[#This Row],[Sales]],0)</f>
        <v>0.20490555555555554</v>
      </c>
      <c r="O3325" s="7" t="str">
        <f>TEXT(Sales_Data[[#This Row],[Order_Date]],"mmm")</f>
        <v>Jan</v>
      </c>
      <c r="P3325" s="9" t="str">
        <f>TEXT(Sales_Data[[#This Row],[Order_Date]],"yyyy")</f>
        <v>2025</v>
      </c>
      <c r="Q3325" s="9" t="str">
        <f t="shared" si="51"/>
        <v>Existing</v>
      </c>
      <c r="R3325" s="1" t="s">
        <v>28</v>
      </c>
    </row>
    <row r="3326" spans="1:18" x14ac:dyDescent="0.35">
      <c r="A3326" s="1" t="s">
        <v>7097</v>
      </c>
      <c r="B3326" s="2">
        <v>45811</v>
      </c>
      <c r="C3326" s="1" t="s">
        <v>3821</v>
      </c>
      <c r="D3326" s="1" t="s">
        <v>2012</v>
      </c>
      <c r="E3326" s="1" t="s">
        <v>51</v>
      </c>
      <c r="F3326" s="1" t="s">
        <v>52</v>
      </c>
      <c r="G3326" s="1" t="s">
        <v>42</v>
      </c>
      <c r="H3326" s="1" t="s">
        <v>112</v>
      </c>
      <c r="I3326">
        <v>1</v>
      </c>
      <c r="J3326">
        <v>2500</v>
      </c>
      <c r="K3326" s="7">
        <v>0.05</v>
      </c>
      <c r="L3326">
        <v>2375</v>
      </c>
      <c r="M3326">
        <v>466.15</v>
      </c>
      <c r="N3326" s="7">
        <f>IFERROR(Sales_Data[[#This Row],[Profit]]/Sales_Data[[#This Row],[Sales]],0)</f>
        <v>0.19627368421052629</v>
      </c>
      <c r="O3326" s="7" t="str">
        <f>TEXT(Sales_Data[[#This Row],[Order_Date]],"mmm")</f>
        <v>Jun</v>
      </c>
      <c r="P3326" s="9" t="str">
        <f>TEXT(Sales_Data[[#This Row],[Order_Date]],"yyyy")</f>
        <v>2025</v>
      </c>
      <c r="Q3326" s="9" t="str">
        <f t="shared" si="51"/>
        <v>New</v>
      </c>
      <c r="R3326" s="1" t="s">
        <v>20</v>
      </c>
    </row>
    <row r="3327" spans="1:18" x14ac:dyDescent="0.35">
      <c r="A3327" s="1" t="s">
        <v>7098</v>
      </c>
      <c r="B3327" s="2">
        <v>45911</v>
      </c>
      <c r="C3327" s="1" t="s">
        <v>7099</v>
      </c>
      <c r="D3327" s="1" t="s">
        <v>7100</v>
      </c>
      <c r="E3327" s="1" t="s">
        <v>17</v>
      </c>
      <c r="F3327" s="1" t="s">
        <v>17</v>
      </c>
      <c r="G3327" s="1" t="s">
        <v>120</v>
      </c>
      <c r="H3327" s="1" t="s">
        <v>143</v>
      </c>
      <c r="I3327">
        <v>5</v>
      </c>
      <c r="J3327">
        <v>1800</v>
      </c>
      <c r="K3327" s="7">
        <v>0</v>
      </c>
      <c r="L3327">
        <v>9000</v>
      </c>
      <c r="M3327">
        <v>1475.29</v>
      </c>
      <c r="N3327" s="7">
        <f>IFERROR(Sales_Data[[#This Row],[Profit]]/Sales_Data[[#This Row],[Sales]],0)</f>
        <v>0.1639211111111111</v>
      </c>
      <c r="O3327" s="7" t="str">
        <f>TEXT(Sales_Data[[#This Row],[Order_Date]],"mmm")</f>
        <v>Sep</v>
      </c>
      <c r="P3327" s="9" t="str">
        <f>TEXT(Sales_Data[[#This Row],[Order_Date]],"yyyy")</f>
        <v>2025</v>
      </c>
      <c r="Q3327" s="9" t="str">
        <f t="shared" si="51"/>
        <v>Existing</v>
      </c>
      <c r="R3327" s="1" t="s">
        <v>20</v>
      </c>
    </row>
    <row r="3328" spans="1:18" x14ac:dyDescent="0.35">
      <c r="A3328" s="1" t="s">
        <v>7101</v>
      </c>
      <c r="B3328" s="2">
        <v>45670</v>
      </c>
      <c r="C3328" s="1" t="s">
        <v>1630</v>
      </c>
      <c r="D3328" s="1" t="s">
        <v>4497</v>
      </c>
      <c r="E3328" s="1" t="s">
        <v>119</v>
      </c>
      <c r="F3328" s="1" t="s">
        <v>33</v>
      </c>
      <c r="G3328" s="1" t="s">
        <v>26</v>
      </c>
      <c r="H3328" s="1" t="s">
        <v>128</v>
      </c>
      <c r="I3328">
        <v>5</v>
      </c>
      <c r="J3328">
        <v>900</v>
      </c>
      <c r="K3328" s="7">
        <v>0</v>
      </c>
      <c r="L3328">
        <v>4500</v>
      </c>
      <c r="M3328">
        <v>807.7</v>
      </c>
      <c r="N3328" s="7">
        <f>IFERROR(Sales_Data[[#This Row],[Profit]]/Sales_Data[[#This Row],[Sales]],0)</f>
        <v>0.17948888888888889</v>
      </c>
      <c r="O3328" s="7" t="str">
        <f>TEXT(Sales_Data[[#This Row],[Order_Date]],"mmm")</f>
        <v>Jan</v>
      </c>
      <c r="P3328" s="9" t="str">
        <f>TEXT(Sales_Data[[#This Row],[Order_Date]],"yyyy")</f>
        <v>2025</v>
      </c>
      <c r="Q3328" s="9" t="str">
        <f t="shared" si="51"/>
        <v>Existing</v>
      </c>
      <c r="R3328" s="1" t="s">
        <v>20</v>
      </c>
    </row>
    <row r="3329" spans="1:18" x14ac:dyDescent="0.35">
      <c r="A3329" s="1" t="s">
        <v>7102</v>
      </c>
      <c r="B3329" s="2">
        <v>45712</v>
      </c>
      <c r="C3329" s="1" t="s">
        <v>2513</v>
      </c>
      <c r="D3329" s="1" t="s">
        <v>3085</v>
      </c>
      <c r="E3329" s="1" t="s">
        <v>32</v>
      </c>
      <c r="F3329" s="1" t="s">
        <v>33</v>
      </c>
      <c r="G3329" s="1" t="s">
        <v>26</v>
      </c>
      <c r="H3329" s="1" t="s">
        <v>58</v>
      </c>
      <c r="I3329">
        <v>3</v>
      </c>
      <c r="J3329">
        <v>1400</v>
      </c>
      <c r="K3329" s="7">
        <v>0.1</v>
      </c>
      <c r="L3329">
        <v>3780</v>
      </c>
      <c r="M3329">
        <v>715.7</v>
      </c>
      <c r="N3329" s="7">
        <f>IFERROR(Sales_Data[[#This Row],[Profit]]/Sales_Data[[#This Row],[Sales]],0)</f>
        <v>0.18933862433862436</v>
      </c>
      <c r="O3329" s="7" t="str">
        <f>TEXT(Sales_Data[[#This Row],[Order_Date]],"mmm")</f>
        <v>Feb</v>
      </c>
      <c r="P3329" s="9" t="str">
        <f>TEXT(Sales_Data[[#This Row],[Order_Date]],"yyyy")</f>
        <v>2025</v>
      </c>
      <c r="Q3329" s="9" t="str">
        <f t="shared" si="51"/>
        <v>Existing</v>
      </c>
      <c r="R3329" s="1" t="s">
        <v>64</v>
      </c>
    </row>
    <row r="3330" spans="1:18" x14ac:dyDescent="0.35">
      <c r="A3330" s="1" t="s">
        <v>7103</v>
      </c>
      <c r="B3330" s="2">
        <v>45780</v>
      </c>
      <c r="C3330" s="1" t="s">
        <v>332</v>
      </c>
      <c r="D3330" s="1" t="s">
        <v>3873</v>
      </c>
      <c r="E3330" s="1" t="s">
        <v>51</v>
      </c>
      <c r="F3330" s="1" t="s">
        <v>52</v>
      </c>
      <c r="G3330" s="1" t="s">
        <v>42</v>
      </c>
      <c r="H3330" s="1" t="s">
        <v>63</v>
      </c>
      <c r="I3330">
        <v>4</v>
      </c>
      <c r="J3330">
        <v>4500</v>
      </c>
      <c r="K3330" s="7">
        <v>0</v>
      </c>
      <c r="L3330">
        <v>18000</v>
      </c>
      <c r="M3330">
        <v>3382.32</v>
      </c>
      <c r="N3330" s="7">
        <f>IFERROR(Sales_Data[[#This Row],[Profit]]/Sales_Data[[#This Row],[Sales]],0)</f>
        <v>0.18790666666666667</v>
      </c>
      <c r="O3330" s="7" t="str">
        <f>TEXT(Sales_Data[[#This Row],[Order_Date]],"mmm")</f>
        <v>May</v>
      </c>
      <c r="P3330" s="9" t="str">
        <f>TEXT(Sales_Data[[#This Row],[Order_Date]],"yyyy")</f>
        <v>2025</v>
      </c>
      <c r="Q3330" s="9" t="str">
        <f t="shared" ref="Q3330:Q3393" si="52">IF(I3330&gt;1,"Existing","New")</f>
        <v>Existing</v>
      </c>
      <c r="R3330" s="1" t="s">
        <v>28</v>
      </c>
    </row>
    <row r="3331" spans="1:18" x14ac:dyDescent="0.35">
      <c r="A3331" s="1" t="s">
        <v>7104</v>
      </c>
      <c r="B3331" s="2">
        <v>45723</v>
      </c>
      <c r="C3331" s="1" t="s">
        <v>1037</v>
      </c>
      <c r="D3331" s="1" t="s">
        <v>4084</v>
      </c>
      <c r="E3331" s="1" t="s">
        <v>17</v>
      </c>
      <c r="F3331" s="1" t="s">
        <v>17</v>
      </c>
      <c r="G3331" s="1" t="s">
        <v>120</v>
      </c>
      <c r="H3331" s="1" t="s">
        <v>143</v>
      </c>
      <c r="I3331">
        <v>2</v>
      </c>
      <c r="J3331">
        <v>1800</v>
      </c>
      <c r="K3331" s="7">
        <v>0</v>
      </c>
      <c r="L3331">
        <v>3600</v>
      </c>
      <c r="M3331">
        <v>335.61</v>
      </c>
      <c r="N3331" s="7">
        <f>IFERROR(Sales_Data[[#This Row],[Profit]]/Sales_Data[[#This Row],[Sales]],0)</f>
        <v>9.3225000000000002E-2</v>
      </c>
      <c r="O3331" s="7" t="str">
        <f>TEXT(Sales_Data[[#This Row],[Order_Date]],"mmm")</f>
        <v>Mar</v>
      </c>
      <c r="P3331" s="9" t="str">
        <f>TEXT(Sales_Data[[#This Row],[Order_Date]],"yyyy")</f>
        <v>2025</v>
      </c>
      <c r="Q3331" s="9" t="str">
        <f t="shared" si="52"/>
        <v>Existing</v>
      </c>
      <c r="R3331" s="1" t="s">
        <v>64</v>
      </c>
    </row>
    <row r="3332" spans="1:18" x14ac:dyDescent="0.35">
      <c r="A3332" s="1" t="s">
        <v>7105</v>
      </c>
      <c r="B3332" s="2">
        <v>45676</v>
      </c>
      <c r="C3332" s="1" t="s">
        <v>4320</v>
      </c>
      <c r="D3332" s="1" t="s">
        <v>7106</v>
      </c>
      <c r="E3332" s="1" t="s">
        <v>119</v>
      </c>
      <c r="F3332" s="1" t="s">
        <v>33</v>
      </c>
      <c r="G3332" s="1" t="s">
        <v>18</v>
      </c>
      <c r="H3332" s="1" t="s">
        <v>19</v>
      </c>
      <c r="I3332">
        <v>2</v>
      </c>
      <c r="J3332">
        <v>700</v>
      </c>
      <c r="K3332" s="7">
        <v>0.1</v>
      </c>
      <c r="L3332">
        <v>1260</v>
      </c>
      <c r="M3332">
        <v>152.09</v>
      </c>
      <c r="N3332" s="7">
        <f>IFERROR(Sales_Data[[#This Row],[Profit]]/Sales_Data[[#This Row],[Sales]],0)</f>
        <v>0.12070634920634921</v>
      </c>
      <c r="O3332" s="7" t="str">
        <f>TEXT(Sales_Data[[#This Row],[Order_Date]],"mmm")</f>
        <v>Jan</v>
      </c>
      <c r="P3332" s="9" t="str">
        <f>TEXT(Sales_Data[[#This Row],[Order_Date]],"yyyy")</f>
        <v>2025</v>
      </c>
      <c r="Q3332" s="9" t="str">
        <f t="shared" si="52"/>
        <v>Existing</v>
      </c>
      <c r="R3332" s="1" t="s">
        <v>20</v>
      </c>
    </row>
    <row r="3333" spans="1:18" x14ac:dyDescent="0.35">
      <c r="A3333" s="1" t="s">
        <v>7107</v>
      </c>
      <c r="B3333" s="2">
        <v>45907</v>
      </c>
      <c r="C3333" s="1" t="s">
        <v>1182</v>
      </c>
      <c r="D3333" s="1" t="s">
        <v>7108</v>
      </c>
      <c r="E3333" s="1" t="s">
        <v>56</v>
      </c>
      <c r="F3333" s="1" t="s">
        <v>57</v>
      </c>
      <c r="G3333" s="1" t="s">
        <v>42</v>
      </c>
      <c r="H3333" s="1" t="s">
        <v>43</v>
      </c>
      <c r="I3333">
        <v>4</v>
      </c>
      <c r="J3333">
        <v>18000</v>
      </c>
      <c r="K3333" s="7">
        <v>0.15</v>
      </c>
      <c r="L3333">
        <v>61200</v>
      </c>
      <c r="M3333">
        <v>10879.96</v>
      </c>
      <c r="N3333" s="7">
        <f>IFERROR(Sales_Data[[#This Row],[Profit]]/Sales_Data[[#This Row],[Sales]],0)</f>
        <v>0.17777712418300654</v>
      </c>
      <c r="O3333" s="7" t="str">
        <f>TEXT(Sales_Data[[#This Row],[Order_Date]],"mmm")</f>
        <v>Sep</v>
      </c>
      <c r="P3333" s="9" t="str">
        <f>TEXT(Sales_Data[[#This Row],[Order_Date]],"yyyy")</f>
        <v>2025</v>
      </c>
      <c r="Q3333" s="9" t="str">
        <f t="shared" si="52"/>
        <v>Existing</v>
      </c>
      <c r="R3333" s="1" t="s">
        <v>36</v>
      </c>
    </row>
    <row r="3334" spans="1:18" x14ac:dyDescent="0.35">
      <c r="A3334" s="1" t="s">
        <v>7109</v>
      </c>
      <c r="B3334" s="2">
        <v>45669</v>
      </c>
      <c r="C3334" s="1" t="s">
        <v>663</v>
      </c>
      <c r="D3334" s="1" t="s">
        <v>6671</v>
      </c>
      <c r="E3334" s="1" t="s">
        <v>71</v>
      </c>
      <c r="F3334" s="1" t="s">
        <v>33</v>
      </c>
      <c r="G3334" s="1" t="s">
        <v>120</v>
      </c>
      <c r="H3334" s="1" t="s">
        <v>143</v>
      </c>
      <c r="I3334">
        <v>1</v>
      </c>
      <c r="J3334">
        <v>1800</v>
      </c>
      <c r="K3334" s="7">
        <v>0.15</v>
      </c>
      <c r="L3334">
        <v>1530</v>
      </c>
      <c r="M3334">
        <v>320.23</v>
      </c>
      <c r="N3334" s="7">
        <f>IFERROR(Sales_Data[[#This Row],[Profit]]/Sales_Data[[#This Row],[Sales]],0)</f>
        <v>0.20930065359477126</v>
      </c>
      <c r="O3334" s="7" t="str">
        <f>TEXT(Sales_Data[[#This Row],[Order_Date]],"mmm")</f>
        <v>Jan</v>
      </c>
      <c r="P3334" s="9" t="str">
        <f>TEXT(Sales_Data[[#This Row],[Order_Date]],"yyyy")</f>
        <v>2025</v>
      </c>
      <c r="Q3334" s="9" t="str">
        <f t="shared" si="52"/>
        <v>New</v>
      </c>
      <c r="R3334" s="1" t="s">
        <v>36</v>
      </c>
    </row>
    <row r="3335" spans="1:18" x14ac:dyDescent="0.35">
      <c r="A3335" s="1" t="s">
        <v>7110</v>
      </c>
      <c r="B3335" s="2">
        <v>45959</v>
      </c>
      <c r="C3335" s="1" t="s">
        <v>189</v>
      </c>
      <c r="D3335" s="1" t="s">
        <v>2311</v>
      </c>
      <c r="E3335" s="1" t="s">
        <v>71</v>
      </c>
      <c r="F3335" s="1" t="s">
        <v>33</v>
      </c>
      <c r="G3335" s="1" t="s">
        <v>120</v>
      </c>
      <c r="H3335" s="1" t="s">
        <v>146</v>
      </c>
      <c r="I3335">
        <v>1</v>
      </c>
      <c r="J3335">
        <v>800</v>
      </c>
      <c r="K3335" s="7">
        <v>0.05</v>
      </c>
      <c r="L3335">
        <v>760</v>
      </c>
      <c r="M3335">
        <v>84.33</v>
      </c>
      <c r="N3335" s="7">
        <f>IFERROR(Sales_Data[[#This Row],[Profit]]/Sales_Data[[#This Row],[Sales]],0)</f>
        <v>0.11096052631578947</v>
      </c>
      <c r="O3335" s="7" t="str">
        <f>TEXT(Sales_Data[[#This Row],[Order_Date]],"mmm")</f>
        <v>Oct</v>
      </c>
      <c r="P3335" s="9" t="str">
        <f>TEXT(Sales_Data[[#This Row],[Order_Date]],"yyyy")</f>
        <v>2025</v>
      </c>
      <c r="Q3335" s="9" t="str">
        <f t="shared" si="52"/>
        <v>New</v>
      </c>
      <c r="R3335" s="1" t="s">
        <v>20</v>
      </c>
    </row>
    <row r="3336" spans="1:18" x14ac:dyDescent="0.35">
      <c r="A3336" s="1" t="s">
        <v>7111</v>
      </c>
      <c r="B3336" s="2">
        <v>45949</v>
      </c>
      <c r="C3336" s="1" t="s">
        <v>5693</v>
      </c>
      <c r="D3336" s="1" t="s">
        <v>1147</v>
      </c>
      <c r="E3336" s="1" t="s">
        <v>24</v>
      </c>
      <c r="F3336" s="1" t="s">
        <v>25</v>
      </c>
      <c r="G3336" s="1" t="s">
        <v>34</v>
      </c>
      <c r="H3336" s="1" t="s">
        <v>77</v>
      </c>
      <c r="I3336">
        <v>3</v>
      </c>
      <c r="J3336">
        <v>22000</v>
      </c>
      <c r="K3336" s="7">
        <v>0.05</v>
      </c>
      <c r="L3336">
        <v>62700</v>
      </c>
      <c r="M3336">
        <v>15452.93</v>
      </c>
      <c r="N3336" s="7">
        <f>IFERROR(Sales_Data[[#This Row],[Profit]]/Sales_Data[[#This Row],[Sales]],0)</f>
        <v>0.24645821371610846</v>
      </c>
      <c r="O3336" s="7" t="str">
        <f>TEXT(Sales_Data[[#This Row],[Order_Date]],"mmm")</f>
        <v>Oct</v>
      </c>
      <c r="P3336" s="9" t="str">
        <f>TEXT(Sales_Data[[#This Row],[Order_Date]],"yyyy")</f>
        <v>2025</v>
      </c>
      <c r="Q3336" s="9" t="str">
        <f t="shared" si="52"/>
        <v>Existing</v>
      </c>
      <c r="R3336" s="1" t="s">
        <v>28</v>
      </c>
    </row>
    <row r="3337" spans="1:18" x14ac:dyDescent="0.35">
      <c r="A3337" s="1" t="s">
        <v>7112</v>
      </c>
      <c r="B3337" s="2">
        <v>45810</v>
      </c>
      <c r="C3337" s="1" t="s">
        <v>7113</v>
      </c>
      <c r="D3337" s="1" t="s">
        <v>5121</v>
      </c>
      <c r="E3337" s="1" t="s">
        <v>17</v>
      </c>
      <c r="F3337" s="1" t="s">
        <v>17</v>
      </c>
      <c r="G3337" s="1" t="s">
        <v>18</v>
      </c>
      <c r="H3337" s="1" t="s">
        <v>72</v>
      </c>
      <c r="I3337">
        <v>2</v>
      </c>
      <c r="J3337">
        <v>350</v>
      </c>
      <c r="K3337" s="7">
        <v>0</v>
      </c>
      <c r="L3337">
        <v>700</v>
      </c>
      <c r="M3337">
        <v>150.91</v>
      </c>
      <c r="N3337" s="7">
        <f>IFERROR(Sales_Data[[#This Row],[Profit]]/Sales_Data[[#This Row],[Sales]],0)</f>
        <v>0.21558571428571427</v>
      </c>
      <c r="O3337" s="7" t="str">
        <f>TEXT(Sales_Data[[#This Row],[Order_Date]],"mmm")</f>
        <v>Jun</v>
      </c>
      <c r="P3337" s="9" t="str">
        <f>TEXT(Sales_Data[[#This Row],[Order_Date]],"yyyy")</f>
        <v>2025</v>
      </c>
      <c r="Q3337" s="9" t="str">
        <f t="shared" si="52"/>
        <v>Existing</v>
      </c>
      <c r="R3337" s="1" t="s">
        <v>36</v>
      </c>
    </row>
    <row r="3338" spans="1:18" x14ac:dyDescent="0.35">
      <c r="A3338" s="1" t="s">
        <v>7114</v>
      </c>
      <c r="B3338" s="2">
        <v>45698</v>
      </c>
      <c r="C3338" s="1" t="s">
        <v>5097</v>
      </c>
      <c r="D3338" s="1" t="s">
        <v>3777</v>
      </c>
      <c r="E3338" s="1" t="s">
        <v>81</v>
      </c>
      <c r="F3338" s="1" t="s">
        <v>33</v>
      </c>
      <c r="G3338" s="1" t="s">
        <v>42</v>
      </c>
      <c r="H3338" s="1" t="s">
        <v>63</v>
      </c>
      <c r="I3338">
        <v>1</v>
      </c>
      <c r="J3338">
        <v>4500</v>
      </c>
      <c r="K3338" s="7">
        <v>0.15</v>
      </c>
      <c r="L3338">
        <v>3825</v>
      </c>
      <c r="M3338">
        <v>915.95</v>
      </c>
      <c r="N3338" s="7">
        <f>IFERROR(Sales_Data[[#This Row],[Profit]]/Sales_Data[[#This Row],[Sales]],0)</f>
        <v>0.23946405228758172</v>
      </c>
      <c r="O3338" s="7" t="str">
        <f>TEXT(Sales_Data[[#This Row],[Order_Date]],"mmm")</f>
        <v>Feb</v>
      </c>
      <c r="P3338" s="9" t="str">
        <f>TEXT(Sales_Data[[#This Row],[Order_Date]],"yyyy")</f>
        <v>2025</v>
      </c>
      <c r="Q3338" s="9" t="str">
        <f t="shared" si="52"/>
        <v>New</v>
      </c>
      <c r="R3338" s="1" t="s">
        <v>28</v>
      </c>
    </row>
    <row r="3339" spans="1:18" x14ac:dyDescent="0.35">
      <c r="A3339" s="1" t="s">
        <v>7115</v>
      </c>
      <c r="B3339" s="2">
        <v>45903</v>
      </c>
      <c r="C3339" s="1" t="s">
        <v>7116</v>
      </c>
      <c r="D3339" s="1" t="s">
        <v>1546</v>
      </c>
      <c r="E3339" s="1" t="s">
        <v>106</v>
      </c>
      <c r="F3339" s="1" t="s">
        <v>33</v>
      </c>
      <c r="G3339" s="1" t="s">
        <v>42</v>
      </c>
      <c r="H3339" s="1" t="s">
        <v>43</v>
      </c>
      <c r="I3339">
        <v>5</v>
      </c>
      <c r="J3339">
        <v>18000</v>
      </c>
      <c r="K3339" s="7">
        <v>0.05</v>
      </c>
      <c r="L3339">
        <v>85500</v>
      </c>
      <c r="M3339">
        <v>9056.5400000000009</v>
      </c>
      <c r="N3339" s="7">
        <f>IFERROR(Sales_Data[[#This Row],[Profit]]/Sales_Data[[#This Row],[Sales]],0)</f>
        <v>0.10592444444444446</v>
      </c>
      <c r="O3339" s="7" t="str">
        <f>TEXT(Sales_Data[[#This Row],[Order_Date]],"mmm")</f>
        <v>Sep</v>
      </c>
      <c r="P3339" s="9" t="str">
        <f>TEXT(Sales_Data[[#This Row],[Order_Date]],"yyyy")</f>
        <v>2025</v>
      </c>
      <c r="Q3339" s="9" t="str">
        <f t="shared" si="52"/>
        <v>Existing</v>
      </c>
      <c r="R3339" s="1" t="s">
        <v>28</v>
      </c>
    </row>
    <row r="3340" spans="1:18" x14ac:dyDescent="0.35">
      <c r="A3340" s="1" t="s">
        <v>7117</v>
      </c>
      <c r="B3340" s="2">
        <v>45931</v>
      </c>
      <c r="C3340" s="1" t="s">
        <v>2365</v>
      </c>
      <c r="D3340" s="1" t="s">
        <v>7118</v>
      </c>
      <c r="E3340" s="1" t="s">
        <v>51</v>
      </c>
      <c r="F3340" s="1" t="s">
        <v>52</v>
      </c>
      <c r="G3340" s="1" t="s">
        <v>42</v>
      </c>
      <c r="H3340" s="1" t="s">
        <v>47</v>
      </c>
      <c r="I3340">
        <v>3</v>
      </c>
      <c r="J3340">
        <v>55000</v>
      </c>
      <c r="K3340" s="7">
        <v>0.15</v>
      </c>
      <c r="L3340">
        <v>140250</v>
      </c>
      <c r="M3340">
        <v>15968.17</v>
      </c>
      <c r="N3340" s="7">
        <f>IFERROR(Sales_Data[[#This Row],[Profit]]/Sales_Data[[#This Row],[Sales]],0)</f>
        <v>0.11385504456327986</v>
      </c>
      <c r="O3340" s="7" t="str">
        <f>TEXT(Sales_Data[[#This Row],[Order_Date]],"mmm")</f>
        <v>Oct</v>
      </c>
      <c r="P3340" s="9" t="str">
        <f>TEXT(Sales_Data[[#This Row],[Order_Date]],"yyyy")</f>
        <v>2025</v>
      </c>
      <c r="Q3340" s="9" t="str">
        <f t="shared" si="52"/>
        <v>Existing</v>
      </c>
      <c r="R3340" s="1" t="s">
        <v>64</v>
      </c>
    </row>
    <row r="3341" spans="1:18" x14ac:dyDescent="0.35">
      <c r="A3341" s="1" t="s">
        <v>7119</v>
      </c>
      <c r="B3341" s="2">
        <v>45967</v>
      </c>
      <c r="C3341" s="1" t="s">
        <v>7120</v>
      </c>
      <c r="D3341" s="1" t="s">
        <v>2080</v>
      </c>
      <c r="E3341" s="1" t="s">
        <v>119</v>
      </c>
      <c r="F3341" s="1" t="s">
        <v>33</v>
      </c>
      <c r="G3341" s="1" t="s">
        <v>120</v>
      </c>
      <c r="H3341" s="1" t="s">
        <v>143</v>
      </c>
      <c r="I3341">
        <v>4</v>
      </c>
      <c r="J3341">
        <v>1800</v>
      </c>
      <c r="K3341" s="7">
        <v>0.1</v>
      </c>
      <c r="L3341">
        <v>6480</v>
      </c>
      <c r="M3341">
        <v>1330.66</v>
      </c>
      <c r="N3341" s="7">
        <f>IFERROR(Sales_Data[[#This Row],[Profit]]/Sales_Data[[#This Row],[Sales]],0)</f>
        <v>0.20534876543209879</v>
      </c>
      <c r="O3341" s="7" t="str">
        <f>TEXT(Sales_Data[[#This Row],[Order_Date]],"mmm")</f>
        <v>Nov</v>
      </c>
      <c r="P3341" s="9" t="str">
        <f>TEXT(Sales_Data[[#This Row],[Order_Date]],"yyyy")</f>
        <v>2025</v>
      </c>
      <c r="Q3341" s="9" t="str">
        <f t="shared" si="52"/>
        <v>Existing</v>
      </c>
      <c r="R3341" s="1" t="s">
        <v>64</v>
      </c>
    </row>
    <row r="3342" spans="1:18" x14ac:dyDescent="0.35">
      <c r="A3342" s="1" t="s">
        <v>7121</v>
      </c>
      <c r="B3342" s="2">
        <v>45710</v>
      </c>
      <c r="C3342" s="1" t="s">
        <v>2109</v>
      </c>
      <c r="D3342" s="1" t="s">
        <v>6505</v>
      </c>
      <c r="E3342" s="1" t="s">
        <v>17</v>
      </c>
      <c r="F3342" s="1" t="s">
        <v>17</v>
      </c>
      <c r="G3342" s="1" t="s">
        <v>120</v>
      </c>
      <c r="H3342" s="1" t="s">
        <v>121</v>
      </c>
      <c r="I3342">
        <v>1</v>
      </c>
      <c r="J3342">
        <v>2800</v>
      </c>
      <c r="K3342" s="7">
        <v>0</v>
      </c>
      <c r="L3342">
        <v>2800</v>
      </c>
      <c r="M3342">
        <v>533.97</v>
      </c>
      <c r="N3342" s="7">
        <f>IFERROR(Sales_Data[[#This Row],[Profit]]/Sales_Data[[#This Row],[Sales]],0)</f>
        <v>0.19070357142857144</v>
      </c>
      <c r="O3342" s="7" t="str">
        <f>TEXT(Sales_Data[[#This Row],[Order_Date]],"mmm")</f>
        <v>Feb</v>
      </c>
      <c r="P3342" s="9" t="str">
        <f>TEXT(Sales_Data[[#This Row],[Order_Date]],"yyyy")</f>
        <v>2025</v>
      </c>
      <c r="Q3342" s="9" t="str">
        <f t="shared" si="52"/>
        <v>New</v>
      </c>
      <c r="R3342" s="1" t="s">
        <v>20</v>
      </c>
    </row>
    <row r="3343" spans="1:18" x14ac:dyDescent="0.35">
      <c r="A3343" s="1" t="s">
        <v>7122</v>
      </c>
      <c r="B3343" s="2">
        <v>45868</v>
      </c>
      <c r="C3343" s="1" t="s">
        <v>2340</v>
      </c>
      <c r="D3343" s="1" t="s">
        <v>2030</v>
      </c>
      <c r="E3343" s="1" t="s">
        <v>111</v>
      </c>
      <c r="F3343" s="1" t="s">
        <v>33</v>
      </c>
      <c r="G3343" s="1" t="s">
        <v>42</v>
      </c>
      <c r="H3343" s="1" t="s">
        <v>102</v>
      </c>
      <c r="I3343">
        <v>3</v>
      </c>
      <c r="J3343">
        <v>25000</v>
      </c>
      <c r="K3343" s="7">
        <v>0.15</v>
      </c>
      <c r="L3343">
        <v>63750</v>
      </c>
      <c r="M3343">
        <v>11614.87</v>
      </c>
      <c r="N3343" s="7">
        <f>IFERROR(Sales_Data[[#This Row],[Profit]]/Sales_Data[[#This Row],[Sales]],0)</f>
        <v>0.18219403921568628</v>
      </c>
      <c r="O3343" s="7" t="str">
        <f>TEXT(Sales_Data[[#This Row],[Order_Date]],"mmm")</f>
        <v>Jul</v>
      </c>
      <c r="P3343" s="9" t="str">
        <f>TEXT(Sales_Data[[#This Row],[Order_Date]],"yyyy")</f>
        <v>2025</v>
      </c>
      <c r="Q3343" s="9" t="str">
        <f t="shared" si="52"/>
        <v>Existing</v>
      </c>
      <c r="R3343" s="1" t="s">
        <v>36</v>
      </c>
    </row>
    <row r="3344" spans="1:18" x14ac:dyDescent="0.35">
      <c r="A3344" s="1" t="s">
        <v>7123</v>
      </c>
      <c r="B3344" s="2">
        <v>45686</v>
      </c>
      <c r="C3344" s="1" t="s">
        <v>3365</v>
      </c>
      <c r="D3344" s="1" t="s">
        <v>7124</v>
      </c>
      <c r="E3344" s="1" t="s">
        <v>81</v>
      </c>
      <c r="F3344" s="1" t="s">
        <v>33</v>
      </c>
      <c r="G3344" s="1" t="s">
        <v>26</v>
      </c>
      <c r="H3344" s="1" t="s">
        <v>82</v>
      </c>
      <c r="I3344">
        <v>4</v>
      </c>
      <c r="J3344">
        <v>450</v>
      </c>
      <c r="K3344" s="7">
        <v>0</v>
      </c>
      <c r="L3344">
        <v>1800</v>
      </c>
      <c r="M3344">
        <v>408.58</v>
      </c>
      <c r="N3344" s="7">
        <f>IFERROR(Sales_Data[[#This Row],[Profit]]/Sales_Data[[#This Row],[Sales]],0)</f>
        <v>0.22698888888888888</v>
      </c>
      <c r="O3344" s="7" t="str">
        <f>TEXT(Sales_Data[[#This Row],[Order_Date]],"mmm")</f>
        <v>Jan</v>
      </c>
      <c r="P3344" s="9" t="str">
        <f>TEXT(Sales_Data[[#This Row],[Order_Date]],"yyyy")</f>
        <v>2025</v>
      </c>
      <c r="Q3344" s="9" t="str">
        <f t="shared" si="52"/>
        <v>Existing</v>
      </c>
      <c r="R3344" s="1" t="s">
        <v>64</v>
      </c>
    </row>
    <row r="3345" spans="1:18" x14ac:dyDescent="0.35">
      <c r="A3345" s="1" t="s">
        <v>7125</v>
      </c>
      <c r="B3345" s="2">
        <v>46014</v>
      </c>
      <c r="C3345" s="1" t="s">
        <v>1611</v>
      </c>
      <c r="D3345" s="1" t="s">
        <v>931</v>
      </c>
      <c r="E3345" s="1" t="s">
        <v>56</v>
      </c>
      <c r="F3345" s="1" t="s">
        <v>57</v>
      </c>
      <c r="G3345" s="1" t="s">
        <v>34</v>
      </c>
      <c r="H3345" s="1" t="s">
        <v>35</v>
      </c>
      <c r="I3345">
        <v>5</v>
      </c>
      <c r="J3345">
        <v>9000</v>
      </c>
      <c r="K3345" s="7">
        <v>0</v>
      </c>
      <c r="L3345">
        <v>45000</v>
      </c>
      <c r="M3345">
        <v>5701.88</v>
      </c>
      <c r="N3345" s="7">
        <f>IFERROR(Sales_Data[[#This Row],[Profit]]/Sales_Data[[#This Row],[Sales]],0)</f>
        <v>0.12670844444444446</v>
      </c>
      <c r="O3345" s="7" t="str">
        <f>TEXT(Sales_Data[[#This Row],[Order_Date]],"mmm")</f>
        <v>Dec</v>
      </c>
      <c r="P3345" s="9" t="str">
        <f>TEXT(Sales_Data[[#This Row],[Order_Date]],"yyyy")</f>
        <v>2025</v>
      </c>
      <c r="Q3345" s="9" t="str">
        <f t="shared" si="52"/>
        <v>Existing</v>
      </c>
      <c r="R3345" s="1" t="s">
        <v>20</v>
      </c>
    </row>
    <row r="3346" spans="1:18" x14ac:dyDescent="0.35">
      <c r="A3346" s="1" t="s">
        <v>7126</v>
      </c>
      <c r="B3346" s="2">
        <v>45916</v>
      </c>
      <c r="C3346" s="1" t="s">
        <v>7127</v>
      </c>
      <c r="D3346" s="1" t="s">
        <v>7128</v>
      </c>
      <c r="E3346" s="1" t="s">
        <v>81</v>
      </c>
      <c r="F3346" s="1" t="s">
        <v>33</v>
      </c>
      <c r="G3346" s="1" t="s">
        <v>34</v>
      </c>
      <c r="H3346" s="1" t="s">
        <v>35</v>
      </c>
      <c r="I3346">
        <v>5</v>
      </c>
      <c r="J3346">
        <v>9000</v>
      </c>
      <c r="K3346" s="7">
        <v>0.1</v>
      </c>
      <c r="L3346">
        <v>40500</v>
      </c>
      <c r="M3346">
        <v>9618.67</v>
      </c>
      <c r="N3346" s="7">
        <f>IFERROR(Sales_Data[[#This Row],[Profit]]/Sales_Data[[#This Row],[Sales]],0)</f>
        <v>0.23749802469135803</v>
      </c>
      <c r="O3346" s="7" t="str">
        <f>TEXT(Sales_Data[[#This Row],[Order_Date]],"mmm")</f>
        <v>Sep</v>
      </c>
      <c r="P3346" s="9" t="str">
        <f>TEXT(Sales_Data[[#This Row],[Order_Date]],"yyyy")</f>
        <v>2025</v>
      </c>
      <c r="Q3346" s="9" t="str">
        <f t="shared" si="52"/>
        <v>Existing</v>
      </c>
      <c r="R3346" s="1" t="s">
        <v>64</v>
      </c>
    </row>
    <row r="3347" spans="1:18" x14ac:dyDescent="0.35">
      <c r="A3347" s="1" t="s">
        <v>7129</v>
      </c>
      <c r="B3347" s="2">
        <v>45769</v>
      </c>
      <c r="C3347" s="1" t="s">
        <v>622</v>
      </c>
      <c r="D3347" s="1" t="s">
        <v>76</v>
      </c>
      <c r="E3347" s="1" t="s">
        <v>17</v>
      </c>
      <c r="F3347" s="1" t="s">
        <v>17</v>
      </c>
      <c r="G3347" s="1" t="s">
        <v>34</v>
      </c>
      <c r="H3347" s="1" t="s">
        <v>35</v>
      </c>
      <c r="I3347">
        <v>3</v>
      </c>
      <c r="J3347">
        <v>9000</v>
      </c>
      <c r="K3347" s="7">
        <v>0</v>
      </c>
      <c r="L3347">
        <v>27000</v>
      </c>
      <c r="M3347">
        <v>3692.99</v>
      </c>
      <c r="N3347" s="7">
        <f>IFERROR(Sales_Data[[#This Row],[Profit]]/Sales_Data[[#This Row],[Sales]],0)</f>
        <v>0.1367774074074074</v>
      </c>
      <c r="O3347" s="7" t="str">
        <f>TEXT(Sales_Data[[#This Row],[Order_Date]],"mmm")</f>
        <v>Apr</v>
      </c>
      <c r="P3347" s="9" t="str">
        <f>TEXT(Sales_Data[[#This Row],[Order_Date]],"yyyy")</f>
        <v>2025</v>
      </c>
      <c r="Q3347" s="9" t="str">
        <f t="shared" si="52"/>
        <v>Existing</v>
      </c>
      <c r="R3347" s="1" t="s">
        <v>28</v>
      </c>
    </row>
    <row r="3348" spans="1:18" x14ac:dyDescent="0.35">
      <c r="A3348" s="1" t="s">
        <v>7130</v>
      </c>
      <c r="B3348" s="2">
        <v>45793</v>
      </c>
      <c r="C3348" s="1" t="s">
        <v>1248</v>
      </c>
      <c r="D3348" s="1" t="s">
        <v>1549</v>
      </c>
      <c r="E3348" s="1" t="s">
        <v>86</v>
      </c>
      <c r="F3348" s="1" t="s">
        <v>25</v>
      </c>
      <c r="G3348" s="1" t="s">
        <v>120</v>
      </c>
      <c r="H3348" s="1" t="s">
        <v>217</v>
      </c>
      <c r="I3348">
        <v>4</v>
      </c>
      <c r="J3348">
        <v>3200</v>
      </c>
      <c r="K3348" s="7">
        <v>0</v>
      </c>
      <c r="L3348">
        <v>12800</v>
      </c>
      <c r="M3348">
        <v>1445.93</v>
      </c>
      <c r="N3348" s="7">
        <f>IFERROR(Sales_Data[[#This Row],[Profit]]/Sales_Data[[#This Row],[Sales]],0)</f>
        <v>0.11296328125000001</v>
      </c>
      <c r="O3348" s="7" t="str">
        <f>TEXT(Sales_Data[[#This Row],[Order_Date]],"mmm")</f>
        <v>May</v>
      </c>
      <c r="P3348" s="9" t="str">
        <f>TEXT(Sales_Data[[#This Row],[Order_Date]],"yyyy")</f>
        <v>2025</v>
      </c>
      <c r="Q3348" s="9" t="str">
        <f t="shared" si="52"/>
        <v>Existing</v>
      </c>
      <c r="R3348" s="1" t="s">
        <v>36</v>
      </c>
    </row>
    <row r="3349" spans="1:18" x14ac:dyDescent="0.35">
      <c r="A3349" s="1" t="s">
        <v>7131</v>
      </c>
      <c r="B3349" s="2">
        <v>45835</v>
      </c>
      <c r="C3349" s="1" t="s">
        <v>7069</v>
      </c>
      <c r="D3349" s="1" t="s">
        <v>6704</v>
      </c>
      <c r="E3349" s="1" t="s">
        <v>135</v>
      </c>
      <c r="F3349" s="1" t="s">
        <v>136</v>
      </c>
      <c r="G3349" s="1" t="s">
        <v>34</v>
      </c>
      <c r="H3349" s="1" t="s">
        <v>35</v>
      </c>
      <c r="I3349">
        <v>1</v>
      </c>
      <c r="J3349">
        <v>9000</v>
      </c>
      <c r="K3349" s="7">
        <v>0.05</v>
      </c>
      <c r="L3349">
        <v>8550</v>
      </c>
      <c r="M3349">
        <v>2089.71</v>
      </c>
      <c r="N3349" s="7">
        <f>IFERROR(Sales_Data[[#This Row],[Profit]]/Sales_Data[[#This Row],[Sales]],0)</f>
        <v>0.24441052631578947</v>
      </c>
      <c r="O3349" s="7" t="str">
        <f>TEXT(Sales_Data[[#This Row],[Order_Date]],"mmm")</f>
        <v>Jun</v>
      </c>
      <c r="P3349" s="9" t="str">
        <f>TEXT(Sales_Data[[#This Row],[Order_Date]],"yyyy")</f>
        <v>2025</v>
      </c>
      <c r="Q3349" s="9" t="str">
        <f t="shared" si="52"/>
        <v>New</v>
      </c>
      <c r="R3349" s="1" t="s">
        <v>64</v>
      </c>
    </row>
    <row r="3350" spans="1:18" x14ac:dyDescent="0.35">
      <c r="A3350" s="1" t="s">
        <v>7132</v>
      </c>
      <c r="B3350" s="2">
        <v>45905</v>
      </c>
      <c r="C3350" s="1" t="s">
        <v>5048</v>
      </c>
      <c r="D3350" s="1" t="s">
        <v>2004</v>
      </c>
      <c r="E3350" s="1" t="s">
        <v>40</v>
      </c>
      <c r="F3350" s="1" t="s">
        <v>41</v>
      </c>
      <c r="G3350" s="1" t="s">
        <v>26</v>
      </c>
      <c r="H3350" s="1" t="s">
        <v>128</v>
      </c>
      <c r="I3350">
        <v>4</v>
      </c>
      <c r="J3350">
        <v>900</v>
      </c>
      <c r="K3350" s="7">
        <v>0</v>
      </c>
      <c r="L3350">
        <v>3600</v>
      </c>
      <c r="M3350">
        <v>528.98</v>
      </c>
      <c r="N3350" s="7">
        <f>IFERROR(Sales_Data[[#This Row],[Profit]]/Sales_Data[[#This Row],[Sales]],0)</f>
        <v>0.1469388888888889</v>
      </c>
      <c r="O3350" s="7" t="str">
        <f>TEXT(Sales_Data[[#This Row],[Order_Date]],"mmm")</f>
        <v>Sep</v>
      </c>
      <c r="P3350" s="9" t="str">
        <f>TEXT(Sales_Data[[#This Row],[Order_Date]],"yyyy")</f>
        <v>2025</v>
      </c>
      <c r="Q3350" s="9" t="str">
        <f t="shared" si="52"/>
        <v>Existing</v>
      </c>
      <c r="R3350" s="1" t="s">
        <v>28</v>
      </c>
    </row>
    <row r="3351" spans="1:18" x14ac:dyDescent="0.35">
      <c r="A3351" s="1" t="s">
        <v>7133</v>
      </c>
      <c r="B3351" s="2">
        <v>45943</v>
      </c>
      <c r="C3351" s="1" t="s">
        <v>114</v>
      </c>
      <c r="D3351" s="1" t="s">
        <v>2755</v>
      </c>
      <c r="E3351" s="1" t="s">
        <v>71</v>
      </c>
      <c r="F3351" s="1" t="s">
        <v>33</v>
      </c>
      <c r="G3351" s="1" t="s">
        <v>42</v>
      </c>
      <c r="H3351" s="1" t="s">
        <v>63</v>
      </c>
      <c r="I3351">
        <v>4</v>
      </c>
      <c r="J3351">
        <v>4500</v>
      </c>
      <c r="K3351" s="7">
        <v>0.15</v>
      </c>
      <c r="L3351">
        <v>15300</v>
      </c>
      <c r="M3351">
        <v>1878.15</v>
      </c>
      <c r="N3351" s="7">
        <f>IFERROR(Sales_Data[[#This Row],[Profit]]/Sales_Data[[#This Row],[Sales]],0)</f>
        <v>0.12275490196078431</v>
      </c>
      <c r="O3351" s="7" t="str">
        <f>TEXT(Sales_Data[[#This Row],[Order_Date]],"mmm")</f>
        <v>Oct</v>
      </c>
      <c r="P3351" s="9" t="str">
        <f>TEXT(Sales_Data[[#This Row],[Order_Date]],"yyyy")</f>
        <v>2025</v>
      </c>
      <c r="Q3351" s="9" t="str">
        <f t="shared" si="52"/>
        <v>Existing</v>
      </c>
      <c r="R3351" s="1" t="s">
        <v>64</v>
      </c>
    </row>
    <row r="3352" spans="1:18" x14ac:dyDescent="0.35">
      <c r="A3352" s="1" t="s">
        <v>7134</v>
      </c>
      <c r="B3352" s="2">
        <v>45979</v>
      </c>
      <c r="C3352" s="1" t="s">
        <v>1026</v>
      </c>
      <c r="D3352" s="1" t="s">
        <v>3083</v>
      </c>
      <c r="E3352" s="1" t="s">
        <v>32</v>
      </c>
      <c r="F3352" s="1" t="s">
        <v>33</v>
      </c>
      <c r="G3352" s="1" t="s">
        <v>34</v>
      </c>
      <c r="H3352" s="1" t="s">
        <v>77</v>
      </c>
      <c r="I3352">
        <v>5</v>
      </c>
      <c r="J3352">
        <v>22000</v>
      </c>
      <c r="K3352" s="7">
        <v>0.05</v>
      </c>
      <c r="L3352">
        <v>104500</v>
      </c>
      <c r="M3352">
        <v>16146.88</v>
      </c>
      <c r="N3352" s="7">
        <f>IFERROR(Sales_Data[[#This Row],[Profit]]/Sales_Data[[#This Row],[Sales]],0)</f>
        <v>0.15451559808612439</v>
      </c>
      <c r="O3352" s="7" t="str">
        <f>TEXT(Sales_Data[[#This Row],[Order_Date]],"mmm")</f>
        <v>Nov</v>
      </c>
      <c r="P3352" s="9" t="str">
        <f>TEXT(Sales_Data[[#This Row],[Order_Date]],"yyyy")</f>
        <v>2025</v>
      </c>
      <c r="Q3352" s="9" t="str">
        <f t="shared" si="52"/>
        <v>Existing</v>
      </c>
      <c r="R3352" s="1" t="s">
        <v>36</v>
      </c>
    </row>
    <row r="3353" spans="1:18" x14ac:dyDescent="0.35">
      <c r="A3353" s="1" t="s">
        <v>7135</v>
      </c>
      <c r="B3353" s="2">
        <v>45962</v>
      </c>
      <c r="C3353" s="1" t="s">
        <v>6904</v>
      </c>
      <c r="D3353" s="1" t="s">
        <v>4238</v>
      </c>
      <c r="E3353" s="1" t="s">
        <v>86</v>
      </c>
      <c r="F3353" s="1" t="s">
        <v>25</v>
      </c>
      <c r="G3353" s="1" t="s">
        <v>18</v>
      </c>
      <c r="H3353" s="1" t="s">
        <v>292</v>
      </c>
      <c r="I3353">
        <v>3</v>
      </c>
      <c r="J3353">
        <v>500</v>
      </c>
      <c r="K3353" s="7">
        <v>0.15</v>
      </c>
      <c r="L3353">
        <v>1275</v>
      </c>
      <c r="M3353">
        <v>281.93</v>
      </c>
      <c r="N3353" s="7">
        <f>IFERROR(Sales_Data[[#This Row],[Profit]]/Sales_Data[[#This Row],[Sales]],0)</f>
        <v>0.221121568627451</v>
      </c>
      <c r="O3353" s="7" t="str">
        <f>TEXT(Sales_Data[[#This Row],[Order_Date]],"mmm")</f>
        <v>Nov</v>
      </c>
      <c r="P3353" s="9" t="str">
        <f>TEXT(Sales_Data[[#This Row],[Order_Date]],"yyyy")</f>
        <v>2025</v>
      </c>
      <c r="Q3353" s="9" t="str">
        <f t="shared" si="52"/>
        <v>Existing</v>
      </c>
      <c r="R3353" s="1" t="s">
        <v>73</v>
      </c>
    </row>
    <row r="3354" spans="1:18" x14ac:dyDescent="0.35">
      <c r="A3354" s="1" t="s">
        <v>7136</v>
      </c>
      <c r="B3354" s="2">
        <v>45749</v>
      </c>
      <c r="C3354" s="1" t="s">
        <v>5541</v>
      </c>
      <c r="D3354" s="1" t="s">
        <v>7137</v>
      </c>
      <c r="E3354" s="1" t="s">
        <v>17</v>
      </c>
      <c r="F3354" s="1" t="s">
        <v>17</v>
      </c>
      <c r="G3354" s="1" t="s">
        <v>120</v>
      </c>
      <c r="H3354" s="1" t="s">
        <v>217</v>
      </c>
      <c r="I3354">
        <v>4</v>
      </c>
      <c r="J3354">
        <v>3200</v>
      </c>
      <c r="K3354" s="7">
        <v>0.05</v>
      </c>
      <c r="L3354">
        <v>12160</v>
      </c>
      <c r="M3354">
        <v>2210.7399999999998</v>
      </c>
      <c r="N3354" s="7">
        <f>IFERROR(Sales_Data[[#This Row],[Profit]]/Sales_Data[[#This Row],[Sales]],0)</f>
        <v>0.18180427631578946</v>
      </c>
      <c r="O3354" s="7" t="str">
        <f>TEXT(Sales_Data[[#This Row],[Order_Date]],"mmm")</f>
        <v>Apr</v>
      </c>
      <c r="P3354" s="9" t="str">
        <f>TEXT(Sales_Data[[#This Row],[Order_Date]],"yyyy")</f>
        <v>2025</v>
      </c>
      <c r="Q3354" s="9" t="str">
        <f t="shared" si="52"/>
        <v>Existing</v>
      </c>
      <c r="R3354" s="1" t="s">
        <v>36</v>
      </c>
    </row>
    <row r="3355" spans="1:18" x14ac:dyDescent="0.35">
      <c r="A3355" s="1" t="s">
        <v>7138</v>
      </c>
      <c r="B3355" s="2">
        <v>45831</v>
      </c>
      <c r="C3355" s="1" t="s">
        <v>4950</v>
      </c>
      <c r="D3355" s="1" t="s">
        <v>7139</v>
      </c>
      <c r="E3355" s="1" t="s">
        <v>71</v>
      </c>
      <c r="F3355" s="1" t="s">
        <v>33</v>
      </c>
      <c r="G3355" s="1" t="s">
        <v>18</v>
      </c>
      <c r="H3355" s="1" t="s">
        <v>19</v>
      </c>
      <c r="I3355">
        <v>5</v>
      </c>
      <c r="J3355">
        <v>700</v>
      </c>
      <c r="K3355" s="7">
        <v>0.1</v>
      </c>
      <c r="L3355">
        <v>3150</v>
      </c>
      <c r="M3355">
        <v>326.74</v>
      </c>
      <c r="N3355" s="7">
        <f>IFERROR(Sales_Data[[#This Row],[Profit]]/Sales_Data[[#This Row],[Sales]],0)</f>
        <v>0.10372698412698413</v>
      </c>
      <c r="O3355" s="7" t="str">
        <f>TEXT(Sales_Data[[#This Row],[Order_Date]],"mmm")</f>
        <v>Jun</v>
      </c>
      <c r="P3355" s="9" t="str">
        <f>TEXT(Sales_Data[[#This Row],[Order_Date]],"yyyy")</f>
        <v>2025</v>
      </c>
      <c r="Q3355" s="9" t="str">
        <f t="shared" si="52"/>
        <v>Existing</v>
      </c>
      <c r="R3355" s="1" t="s">
        <v>73</v>
      </c>
    </row>
    <row r="3356" spans="1:18" x14ac:dyDescent="0.35">
      <c r="A3356" s="1" t="s">
        <v>7140</v>
      </c>
      <c r="B3356" s="2">
        <v>45877</v>
      </c>
      <c r="C3356" s="1" t="s">
        <v>4861</v>
      </c>
      <c r="D3356" s="1" t="s">
        <v>734</v>
      </c>
      <c r="E3356" s="1" t="s">
        <v>24</v>
      </c>
      <c r="F3356" s="1" t="s">
        <v>25</v>
      </c>
      <c r="G3356" s="1" t="s">
        <v>18</v>
      </c>
      <c r="H3356" s="1" t="s">
        <v>19</v>
      </c>
      <c r="I3356">
        <v>3</v>
      </c>
      <c r="J3356">
        <v>700</v>
      </c>
      <c r="K3356" s="7">
        <v>0</v>
      </c>
      <c r="L3356">
        <v>2100</v>
      </c>
      <c r="M3356">
        <v>352.41</v>
      </c>
      <c r="N3356" s="7">
        <f>IFERROR(Sales_Data[[#This Row],[Profit]]/Sales_Data[[#This Row],[Sales]],0)</f>
        <v>0.16781428571428572</v>
      </c>
      <c r="O3356" s="7" t="str">
        <f>TEXT(Sales_Data[[#This Row],[Order_Date]],"mmm")</f>
        <v>Aug</v>
      </c>
      <c r="P3356" s="9" t="str">
        <f>TEXT(Sales_Data[[#This Row],[Order_Date]],"yyyy")</f>
        <v>2025</v>
      </c>
      <c r="Q3356" s="9" t="str">
        <f t="shared" si="52"/>
        <v>Existing</v>
      </c>
      <c r="R3356" s="1" t="s">
        <v>20</v>
      </c>
    </row>
    <row r="3357" spans="1:18" x14ac:dyDescent="0.35">
      <c r="A3357" s="1" t="s">
        <v>7141</v>
      </c>
      <c r="B3357" s="2">
        <v>45729</v>
      </c>
      <c r="C3357" s="1" t="s">
        <v>2570</v>
      </c>
      <c r="D3357" s="1" t="s">
        <v>485</v>
      </c>
      <c r="E3357" s="1" t="s">
        <v>17</v>
      </c>
      <c r="F3357" s="1" t="s">
        <v>17</v>
      </c>
      <c r="G3357" s="1" t="s">
        <v>42</v>
      </c>
      <c r="H3357" s="1" t="s">
        <v>102</v>
      </c>
      <c r="I3357">
        <v>1</v>
      </c>
      <c r="J3357">
        <v>25000</v>
      </c>
      <c r="K3357" s="7">
        <v>0.15</v>
      </c>
      <c r="L3357">
        <v>21250</v>
      </c>
      <c r="M3357">
        <v>5246.28</v>
      </c>
      <c r="N3357" s="7">
        <f>IFERROR(Sales_Data[[#This Row],[Profit]]/Sales_Data[[#This Row],[Sales]],0)</f>
        <v>0.24688376470588233</v>
      </c>
      <c r="O3357" s="7" t="str">
        <f>TEXT(Sales_Data[[#This Row],[Order_Date]],"mmm")</f>
        <v>Mar</v>
      </c>
      <c r="P3357" s="9" t="str">
        <f>TEXT(Sales_Data[[#This Row],[Order_Date]],"yyyy")</f>
        <v>2025</v>
      </c>
      <c r="Q3357" s="9" t="str">
        <f t="shared" si="52"/>
        <v>New</v>
      </c>
      <c r="R3357" s="1" t="s">
        <v>28</v>
      </c>
    </row>
    <row r="3358" spans="1:18" x14ac:dyDescent="0.35">
      <c r="A3358" s="1" t="s">
        <v>7142</v>
      </c>
      <c r="B3358" s="2">
        <v>45916</v>
      </c>
      <c r="C3358" s="1" t="s">
        <v>7143</v>
      </c>
      <c r="D3358" s="1" t="s">
        <v>7144</v>
      </c>
      <c r="E3358" s="1" t="s">
        <v>106</v>
      </c>
      <c r="F3358" s="1" t="s">
        <v>33</v>
      </c>
      <c r="G3358" s="1" t="s">
        <v>120</v>
      </c>
      <c r="H3358" s="1" t="s">
        <v>217</v>
      </c>
      <c r="I3358">
        <v>3</v>
      </c>
      <c r="J3358">
        <v>3200</v>
      </c>
      <c r="K3358" s="7">
        <v>0.1</v>
      </c>
      <c r="L3358">
        <v>8640</v>
      </c>
      <c r="M3358">
        <v>1627.3</v>
      </c>
      <c r="N3358" s="7">
        <f>IFERROR(Sales_Data[[#This Row],[Profit]]/Sales_Data[[#This Row],[Sales]],0)</f>
        <v>0.18834490740740739</v>
      </c>
      <c r="O3358" s="7" t="str">
        <f>TEXT(Sales_Data[[#This Row],[Order_Date]],"mmm")</f>
        <v>Sep</v>
      </c>
      <c r="P3358" s="9" t="str">
        <f>TEXT(Sales_Data[[#This Row],[Order_Date]],"yyyy")</f>
        <v>2025</v>
      </c>
      <c r="Q3358" s="9" t="str">
        <f t="shared" si="52"/>
        <v>Existing</v>
      </c>
      <c r="R3358" s="1" t="s">
        <v>36</v>
      </c>
    </row>
    <row r="3359" spans="1:18" x14ac:dyDescent="0.35">
      <c r="A3359" s="1" t="s">
        <v>7145</v>
      </c>
      <c r="B3359" s="2">
        <v>45675</v>
      </c>
      <c r="C3359" s="1" t="s">
        <v>6961</v>
      </c>
      <c r="D3359" s="1" t="s">
        <v>7146</v>
      </c>
      <c r="E3359" s="1" t="s">
        <v>81</v>
      </c>
      <c r="F3359" s="1" t="s">
        <v>33</v>
      </c>
      <c r="G3359" s="1" t="s">
        <v>34</v>
      </c>
      <c r="H3359" s="1" t="s">
        <v>77</v>
      </c>
      <c r="I3359">
        <v>1</v>
      </c>
      <c r="J3359">
        <v>22000</v>
      </c>
      <c r="K3359" s="7">
        <v>0.2</v>
      </c>
      <c r="L3359">
        <v>17600</v>
      </c>
      <c r="M3359">
        <v>2632.35</v>
      </c>
      <c r="N3359" s="7">
        <f>IFERROR(Sales_Data[[#This Row],[Profit]]/Sales_Data[[#This Row],[Sales]],0)</f>
        <v>0.1495653409090909</v>
      </c>
      <c r="O3359" s="7" t="str">
        <f>TEXT(Sales_Data[[#This Row],[Order_Date]],"mmm")</f>
        <v>Jan</v>
      </c>
      <c r="P3359" s="9" t="str">
        <f>TEXT(Sales_Data[[#This Row],[Order_Date]],"yyyy")</f>
        <v>2025</v>
      </c>
      <c r="Q3359" s="9" t="str">
        <f t="shared" si="52"/>
        <v>New</v>
      </c>
      <c r="R3359" s="1" t="s">
        <v>36</v>
      </c>
    </row>
    <row r="3360" spans="1:18" x14ac:dyDescent="0.35">
      <c r="A3360" s="1" t="s">
        <v>7147</v>
      </c>
      <c r="B3360" s="2">
        <v>45823</v>
      </c>
      <c r="C3360" s="1" t="s">
        <v>7148</v>
      </c>
      <c r="D3360" s="1" t="s">
        <v>7149</v>
      </c>
      <c r="E3360" s="1" t="s">
        <v>40</v>
      </c>
      <c r="F3360" s="1" t="s">
        <v>41</v>
      </c>
      <c r="G3360" s="1" t="s">
        <v>42</v>
      </c>
      <c r="H3360" s="1" t="s">
        <v>112</v>
      </c>
      <c r="I3360">
        <v>3</v>
      </c>
      <c r="J3360">
        <v>2500</v>
      </c>
      <c r="K3360" s="7">
        <v>0.1</v>
      </c>
      <c r="L3360">
        <v>6750</v>
      </c>
      <c r="M3360">
        <v>865.61</v>
      </c>
      <c r="N3360" s="7">
        <f>IFERROR(Sales_Data[[#This Row],[Profit]]/Sales_Data[[#This Row],[Sales]],0)</f>
        <v>0.12823851851851853</v>
      </c>
      <c r="O3360" s="7" t="str">
        <f>TEXT(Sales_Data[[#This Row],[Order_Date]],"mmm")</f>
        <v>Jun</v>
      </c>
      <c r="P3360" s="9" t="str">
        <f>TEXT(Sales_Data[[#This Row],[Order_Date]],"yyyy")</f>
        <v>2025</v>
      </c>
      <c r="Q3360" s="9" t="str">
        <f t="shared" si="52"/>
        <v>Existing</v>
      </c>
      <c r="R3360" s="1" t="s">
        <v>20</v>
      </c>
    </row>
    <row r="3361" spans="1:18" x14ac:dyDescent="0.35">
      <c r="A3361" s="1" t="s">
        <v>7150</v>
      </c>
      <c r="B3361" s="2">
        <v>45959</v>
      </c>
      <c r="C3361" s="1" t="s">
        <v>7151</v>
      </c>
      <c r="D3361" s="1" t="s">
        <v>2892</v>
      </c>
      <c r="E3361" s="1" t="s">
        <v>40</v>
      </c>
      <c r="F3361" s="1" t="s">
        <v>41</v>
      </c>
      <c r="G3361" s="1" t="s">
        <v>120</v>
      </c>
      <c r="H3361" s="1" t="s">
        <v>146</v>
      </c>
      <c r="I3361">
        <v>5</v>
      </c>
      <c r="J3361">
        <v>800</v>
      </c>
      <c r="K3361" s="7">
        <v>0</v>
      </c>
      <c r="L3361">
        <v>4000</v>
      </c>
      <c r="M3361">
        <v>554.70000000000005</v>
      </c>
      <c r="N3361" s="7">
        <f>IFERROR(Sales_Data[[#This Row],[Profit]]/Sales_Data[[#This Row],[Sales]],0)</f>
        <v>0.13867500000000002</v>
      </c>
      <c r="O3361" s="7" t="str">
        <f>TEXT(Sales_Data[[#This Row],[Order_Date]],"mmm")</f>
        <v>Oct</v>
      </c>
      <c r="P3361" s="9" t="str">
        <f>TEXT(Sales_Data[[#This Row],[Order_Date]],"yyyy")</f>
        <v>2025</v>
      </c>
      <c r="Q3361" s="9" t="str">
        <f t="shared" si="52"/>
        <v>Existing</v>
      </c>
      <c r="R3361" s="1" t="s">
        <v>64</v>
      </c>
    </row>
    <row r="3362" spans="1:18" x14ac:dyDescent="0.35">
      <c r="A3362" s="1" t="s">
        <v>7152</v>
      </c>
      <c r="B3362" s="2">
        <v>45943</v>
      </c>
      <c r="C3362" s="1" t="s">
        <v>1785</v>
      </c>
      <c r="D3362" s="1" t="s">
        <v>7153</v>
      </c>
      <c r="E3362" s="1" t="s">
        <v>40</v>
      </c>
      <c r="F3362" s="1" t="s">
        <v>41</v>
      </c>
      <c r="G3362" s="1" t="s">
        <v>34</v>
      </c>
      <c r="H3362" s="1" t="s">
        <v>35</v>
      </c>
      <c r="I3362">
        <v>5</v>
      </c>
      <c r="J3362">
        <v>9000</v>
      </c>
      <c r="K3362" s="7">
        <v>0.05</v>
      </c>
      <c r="L3362">
        <v>42750</v>
      </c>
      <c r="M3362">
        <v>6729.38</v>
      </c>
      <c r="N3362" s="7">
        <f>IFERROR(Sales_Data[[#This Row],[Profit]]/Sales_Data[[#This Row],[Sales]],0)</f>
        <v>0.15741239766081871</v>
      </c>
      <c r="O3362" s="7" t="str">
        <f>TEXT(Sales_Data[[#This Row],[Order_Date]],"mmm")</f>
        <v>Oct</v>
      </c>
      <c r="P3362" s="9" t="str">
        <f>TEXT(Sales_Data[[#This Row],[Order_Date]],"yyyy")</f>
        <v>2025</v>
      </c>
      <c r="Q3362" s="9" t="str">
        <f t="shared" si="52"/>
        <v>Existing</v>
      </c>
      <c r="R3362" s="1" t="s">
        <v>36</v>
      </c>
    </row>
    <row r="3363" spans="1:18" x14ac:dyDescent="0.35">
      <c r="A3363" s="1" t="s">
        <v>7154</v>
      </c>
      <c r="B3363" s="2">
        <v>45772</v>
      </c>
      <c r="C3363" s="1" t="s">
        <v>4268</v>
      </c>
      <c r="D3363" s="1" t="s">
        <v>4839</v>
      </c>
      <c r="E3363" s="1" t="s">
        <v>24</v>
      </c>
      <c r="F3363" s="1" t="s">
        <v>25</v>
      </c>
      <c r="G3363" s="1" t="s">
        <v>120</v>
      </c>
      <c r="H3363" s="1" t="s">
        <v>146</v>
      </c>
      <c r="I3363">
        <v>4</v>
      </c>
      <c r="J3363">
        <v>800</v>
      </c>
      <c r="K3363" s="7">
        <v>0.1</v>
      </c>
      <c r="L3363">
        <v>2880</v>
      </c>
      <c r="M3363">
        <v>264.58999999999997</v>
      </c>
      <c r="N3363" s="7">
        <f>IFERROR(Sales_Data[[#This Row],[Profit]]/Sales_Data[[#This Row],[Sales]],0)</f>
        <v>9.1871527777777767E-2</v>
      </c>
      <c r="O3363" s="7" t="str">
        <f>TEXT(Sales_Data[[#This Row],[Order_Date]],"mmm")</f>
        <v>Apr</v>
      </c>
      <c r="P3363" s="9" t="str">
        <f>TEXT(Sales_Data[[#This Row],[Order_Date]],"yyyy")</f>
        <v>2025</v>
      </c>
      <c r="Q3363" s="9" t="str">
        <f t="shared" si="52"/>
        <v>Existing</v>
      </c>
      <c r="R3363" s="1" t="s">
        <v>73</v>
      </c>
    </row>
    <row r="3364" spans="1:18" x14ac:dyDescent="0.35">
      <c r="A3364" s="1" t="s">
        <v>7155</v>
      </c>
      <c r="B3364" s="2">
        <v>45928</v>
      </c>
      <c r="C3364" s="1" t="s">
        <v>6257</v>
      </c>
      <c r="D3364" s="1" t="s">
        <v>6731</v>
      </c>
      <c r="E3364" s="1" t="s">
        <v>40</v>
      </c>
      <c r="F3364" s="1" t="s">
        <v>41</v>
      </c>
      <c r="G3364" s="1" t="s">
        <v>34</v>
      </c>
      <c r="H3364" s="1" t="s">
        <v>107</v>
      </c>
      <c r="I3364">
        <v>3</v>
      </c>
      <c r="J3364">
        <v>6500</v>
      </c>
      <c r="K3364" s="7">
        <v>0</v>
      </c>
      <c r="L3364">
        <v>19500</v>
      </c>
      <c r="M3364">
        <v>3823.51</v>
      </c>
      <c r="N3364" s="7">
        <f>IFERROR(Sales_Data[[#This Row],[Profit]]/Sales_Data[[#This Row],[Sales]],0)</f>
        <v>0.1960774358974359</v>
      </c>
      <c r="O3364" s="7" t="str">
        <f>TEXT(Sales_Data[[#This Row],[Order_Date]],"mmm")</f>
        <v>Sep</v>
      </c>
      <c r="P3364" s="9" t="str">
        <f>TEXT(Sales_Data[[#This Row],[Order_Date]],"yyyy")</f>
        <v>2025</v>
      </c>
      <c r="Q3364" s="9" t="str">
        <f t="shared" si="52"/>
        <v>Existing</v>
      </c>
      <c r="R3364" s="1" t="s">
        <v>20</v>
      </c>
    </row>
    <row r="3365" spans="1:18" x14ac:dyDescent="0.35">
      <c r="A3365" s="1" t="s">
        <v>7156</v>
      </c>
      <c r="B3365" s="2">
        <v>45727</v>
      </c>
      <c r="C3365" s="1" t="s">
        <v>648</v>
      </c>
      <c r="D3365" s="1" t="s">
        <v>5281</v>
      </c>
      <c r="E3365" s="1" t="s">
        <v>40</v>
      </c>
      <c r="F3365" s="1" t="s">
        <v>41</v>
      </c>
      <c r="G3365" s="1" t="s">
        <v>120</v>
      </c>
      <c r="H3365" s="1" t="s">
        <v>143</v>
      </c>
      <c r="I3365">
        <v>3</v>
      </c>
      <c r="J3365">
        <v>1800</v>
      </c>
      <c r="K3365" s="7">
        <v>0.1</v>
      </c>
      <c r="L3365">
        <v>4860</v>
      </c>
      <c r="M3365">
        <v>964.81</v>
      </c>
      <c r="N3365" s="7">
        <f>IFERROR(Sales_Data[[#This Row],[Profit]]/Sales_Data[[#This Row],[Sales]],0)</f>
        <v>0.19852057613168722</v>
      </c>
      <c r="O3365" s="7" t="str">
        <f>TEXT(Sales_Data[[#This Row],[Order_Date]],"mmm")</f>
        <v>Mar</v>
      </c>
      <c r="P3365" s="9" t="str">
        <f>TEXT(Sales_Data[[#This Row],[Order_Date]],"yyyy")</f>
        <v>2025</v>
      </c>
      <c r="Q3365" s="9" t="str">
        <f t="shared" si="52"/>
        <v>Existing</v>
      </c>
      <c r="R3365" s="1" t="s">
        <v>64</v>
      </c>
    </row>
    <row r="3366" spans="1:18" x14ac:dyDescent="0.35">
      <c r="A3366" s="1" t="s">
        <v>7157</v>
      </c>
      <c r="B3366" s="2">
        <v>45912</v>
      </c>
      <c r="C3366" s="1" t="s">
        <v>3128</v>
      </c>
      <c r="D3366" s="1" t="s">
        <v>1751</v>
      </c>
      <c r="E3366" s="1" t="s">
        <v>56</v>
      </c>
      <c r="F3366" s="1" t="s">
        <v>57</v>
      </c>
      <c r="G3366" s="1" t="s">
        <v>34</v>
      </c>
      <c r="H3366" s="1" t="s">
        <v>107</v>
      </c>
      <c r="I3366">
        <v>4</v>
      </c>
      <c r="J3366">
        <v>6500</v>
      </c>
      <c r="K3366" s="7">
        <v>0.1</v>
      </c>
      <c r="L3366">
        <v>23400</v>
      </c>
      <c r="M3366">
        <v>4580.93</v>
      </c>
      <c r="N3366" s="7">
        <f>IFERROR(Sales_Data[[#This Row],[Profit]]/Sales_Data[[#This Row],[Sales]],0)</f>
        <v>0.19576623931623932</v>
      </c>
      <c r="O3366" s="7" t="str">
        <f>TEXT(Sales_Data[[#This Row],[Order_Date]],"mmm")</f>
        <v>Sep</v>
      </c>
      <c r="P3366" s="9" t="str">
        <f>TEXT(Sales_Data[[#This Row],[Order_Date]],"yyyy")</f>
        <v>2025</v>
      </c>
      <c r="Q3366" s="9" t="str">
        <f t="shared" si="52"/>
        <v>Existing</v>
      </c>
      <c r="R3366" s="1" t="s">
        <v>64</v>
      </c>
    </row>
    <row r="3367" spans="1:18" x14ac:dyDescent="0.35">
      <c r="A3367" s="1" t="s">
        <v>7158</v>
      </c>
      <c r="B3367" s="2">
        <v>46004</v>
      </c>
      <c r="C3367" s="1" t="s">
        <v>281</v>
      </c>
      <c r="D3367" s="1" t="s">
        <v>5224</v>
      </c>
      <c r="E3367" s="1" t="s">
        <v>56</v>
      </c>
      <c r="F3367" s="1" t="s">
        <v>57</v>
      </c>
      <c r="G3367" s="1" t="s">
        <v>26</v>
      </c>
      <c r="H3367" s="1" t="s">
        <v>128</v>
      </c>
      <c r="I3367">
        <v>5</v>
      </c>
      <c r="J3367">
        <v>900</v>
      </c>
      <c r="K3367" s="7">
        <v>0.1</v>
      </c>
      <c r="L3367">
        <v>4050</v>
      </c>
      <c r="M3367">
        <v>620.54</v>
      </c>
      <c r="N3367" s="7">
        <f>IFERROR(Sales_Data[[#This Row],[Profit]]/Sales_Data[[#This Row],[Sales]],0)</f>
        <v>0.15321975308641975</v>
      </c>
      <c r="O3367" s="7" t="str">
        <f>TEXT(Sales_Data[[#This Row],[Order_Date]],"mmm")</f>
        <v>Dec</v>
      </c>
      <c r="P3367" s="9" t="str">
        <f>TEXT(Sales_Data[[#This Row],[Order_Date]],"yyyy")</f>
        <v>2025</v>
      </c>
      <c r="Q3367" s="9" t="str">
        <f t="shared" si="52"/>
        <v>Existing</v>
      </c>
      <c r="R3367" s="1" t="s">
        <v>64</v>
      </c>
    </row>
    <row r="3368" spans="1:18" x14ac:dyDescent="0.35">
      <c r="A3368" s="1" t="s">
        <v>7159</v>
      </c>
      <c r="B3368" s="2">
        <v>45688</v>
      </c>
      <c r="C3368" s="1" t="s">
        <v>3264</v>
      </c>
      <c r="D3368" s="1" t="s">
        <v>3608</v>
      </c>
      <c r="E3368" s="1" t="s">
        <v>86</v>
      </c>
      <c r="F3368" s="1" t="s">
        <v>25</v>
      </c>
      <c r="G3368" s="1" t="s">
        <v>42</v>
      </c>
      <c r="H3368" s="1" t="s">
        <v>112</v>
      </c>
      <c r="I3368">
        <v>3</v>
      </c>
      <c r="J3368">
        <v>2500</v>
      </c>
      <c r="K3368" s="7">
        <v>0.05</v>
      </c>
      <c r="L3368">
        <v>7125</v>
      </c>
      <c r="M3368">
        <v>1658.26</v>
      </c>
      <c r="N3368" s="7">
        <f>IFERROR(Sales_Data[[#This Row],[Profit]]/Sales_Data[[#This Row],[Sales]],0)</f>
        <v>0.23273824561403508</v>
      </c>
      <c r="O3368" s="7" t="str">
        <f>TEXT(Sales_Data[[#This Row],[Order_Date]],"mmm")</f>
        <v>Jan</v>
      </c>
      <c r="P3368" s="9" t="str">
        <f>TEXT(Sales_Data[[#This Row],[Order_Date]],"yyyy")</f>
        <v>2025</v>
      </c>
      <c r="Q3368" s="9" t="str">
        <f t="shared" si="52"/>
        <v>Existing</v>
      </c>
      <c r="R3368" s="1" t="s">
        <v>20</v>
      </c>
    </row>
    <row r="3369" spans="1:18" x14ac:dyDescent="0.35">
      <c r="A3369" s="1" t="s">
        <v>7160</v>
      </c>
      <c r="B3369" s="2">
        <v>45912</v>
      </c>
      <c r="C3369" s="1" t="s">
        <v>3061</v>
      </c>
      <c r="D3369" s="1" t="s">
        <v>2636</v>
      </c>
      <c r="E3369" s="1" t="s">
        <v>71</v>
      </c>
      <c r="F3369" s="1" t="s">
        <v>33</v>
      </c>
      <c r="G3369" s="1" t="s">
        <v>120</v>
      </c>
      <c r="H3369" s="1" t="s">
        <v>143</v>
      </c>
      <c r="I3369">
        <v>3</v>
      </c>
      <c r="J3369">
        <v>1800</v>
      </c>
      <c r="K3369" s="7">
        <v>0.05</v>
      </c>
      <c r="L3369">
        <v>5130</v>
      </c>
      <c r="M3369">
        <v>564.99</v>
      </c>
      <c r="N3369" s="7">
        <f>IFERROR(Sales_Data[[#This Row],[Profit]]/Sales_Data[[#This Row],[Sales]],0)</f>
        <v>0.11013450292397661</v>
      </c>
      <c r="O3369" s="7" t="str">
        <f>TEXT(Sales_Data[[#This Row],[Order_Date]],"mmm")</f>
        <v>Sep</v>
      </c>
      <c r="P3369" s="9" t="str">
        <f>TEXT(Sales_Data[[#This Row],[Order_Date]],"yyyy")</f>
        <v>2025</v>
      </c>
      <c r="Q3369" s="9" t="str">
        <f t="shared" si="52"/>
        <v>Existing</v>
      </c>
      <c r="R3369" s="1" t="s">
        <v>36</v>
      </c>
    </row>
    <row r="3370" spans="1:18" x14ac:dyDescent="0.35">
      <c r="A3370" s="1" t="s">
        <v>7161</v>
      </c>
      <c r="B3370" s="2">
        <v>45950</v>
      </c>
      <c r="C3370" s="1" t="s">
        <v>3327</v>
      </c>
      <c r="D3370" s="1" t="s">
        <v>734</v>
      </c>
      <c r="E3370" s="1" t="s">
        <v>86</v>
      </c>
      <c r="F3370" s="1" t="s">
        <v>25</v>
      </c>
      <c r="G3370" s="1" t="s">
        <v>18</v>
      </c>
      <c r="H3370" s="1" t="s">
        <v>292</v>
      </c>
      <c r="I3370">
        <v>3</v>
      </c>
      <c r="J3370">
        <v>500</v>
      </c>
      <c r="K3370" s="7">
        <v>0.1</v>
      </c>
      <c r="L3370">
        <v>1350</v>
      </c>
      <c r="M3370">
        <v>319.11</v>
      </c>
      <c r="N3370" s="7">
        <f>IFERROR(Sales_Data[[#This Row],[Profit]]/Sales_Data[[#This Row],[Sales]],0)</f>
        <v>0.2363777777777778</v>
      </c>
      <c r="O3370" s="7" t="str">
        <f>TEXT(Sales_Data[[#This Row],[Order_Date]],"mmm")</f>
        <v>Oct</v>
      </c>
      <c r="P3370" s="9" t="str">
        <f>TEXT(Sales_Data[[#This Row],[Order_Date]],"yyyy")</f>
        <v>2025</v>
      </c>
      <c r="Q3370" s="9" t="str">
        <f t="shared" si="52"/>
        <v>Existing</v>
      </c>
      <c r="R3370" s="1" t="s">
        <v>64</v>
      </c>
    </row>
    <row r="3371" spans="1:18" x14ac:dyDescent="0.35">
      <c r="A3371" s="1" t="s">
        <v>7162</v>
      </c>
      <c r="B3371" s="2">
        <v>46003</v>
      </c>
      <c r="C3371" s="1" t="s">
        <v>3906</v>
      </c>
      <c r="D3371" s="1" t="s">
        <v>7163</v>
      </c>
      <c r="E3371" s="1" t="s">
        <v>111</v>
      </c>
      <c r="F3371" s="1" t="s">
        <v>33</v>
      </c>
      <c r="G3371" s="1" t="s">
        <v>42</v>
      </c>
      <c r="H3371" s="1" t="s">
        <v>43</v>
      </c>
      <c r="I3371">
        <v>5</v>
      </c>
      <c r="J3371">
        <v>18000</v>
      </c>
      <c r="K3371" s="7">
        <v>0</v>
      </c>
      <c r="L3371">
        <v>90000</v>
      </c>
      <c r="M3371">
        <v>20003.11</v>
      </c>
      <c r="N3371" s="7">
        <f>IFERROR(Sales_Data[[#This Row],[Profit]]/Sales_Data[[#This Row],[Sales]],0)</f>
        <v>0.22225677777777778</v>
      </c>
      <c r="O3371" s="7" t="str">
        <f>TEXT(Sales_Data[[#This Row],[Order_Date]],"mmm")</f>
        <v>Dec</v>
      </c>
      <c r="P3371" s="9" t="str">
        <f>TEXT(Sales_Data[[#This Row],[Order_Date]],"yyyy")</f>
        <v>2025</v>
      </c>
      <c r="Q3371" s="9" t="str">
        <f t="shared" si="52"/>
        <v>Existing</v>
      </c>
      <c r="R3371" s="1" t="s">
        <v>73</v>
      </c>
    </row>
    <row r="3372" spans="1:18" x14ac:dyDescent="0.35">
      <c r="A3372" s="1" t="s">
        <v>7164</v>
      </c>
      <c r="B3372" s="2">
        <v>46016</v>
      </c>
      <c r="C3372" s="1" t="s">
        <v>1445</v>
      </c>
      <c r="D3372" s="1" t="s">
        <v>6759</v>
      </c>
      <c r="E3372" s="1" t="s">
        <v>56</v>
      </c>
      <c r="F3372" s="1" t="s">
        <v>57</v>
      </c>
      <c r="G3372" s="1" t="s">
        <v>120</v>
      </c>
      <c r="H3372" s="1" t="s">
        <v>217</v>
      </c>
      <c r="I3372">
        <v>2</v>
      </c>
      <c r="J3372">
        <v>3200</v>
      </c>
      <c r="K3372" s="7">
        <v>0</v>
      </c>
      <c r="L3372">
        <v>6400</v>
      </c>
      <c r="M3372">
        <v>526.64</v>
      </c>
      <c r="N3372" s="7">
        <f>IFERROR(Sales_Data[[#This Row],[Profit]]/Sales_Data[[#This Row],[Sales]],0)</f>
        <v>8.22875E-2</v>
      </c>
      <c r="O3372" s="7" t="str">
        <f>TEXT(Sales_Data[[#This Row],[Order_Date]],"mmm")</f>
        <v>Dec</v>
      </c>
      <c r="P3372" s="9" t="str">
        <f>TEXT(Sales_Data[[#This Row],[Order_Date]],"yyyy")</f>
        <v>2025</v>
      </c>
      <c r="Q3372" s="9" t="str">
        <f t="shared" si="52"/>
        <v>Existing</v>
      </c>
      <c r="R3372" s="1" t="s">
        <v>36</v>
      </c>
    </row>
    <row r="3373" spans="1:18" x14ac:dyDescent="0.35">
      <c r="A3373" s="1" t="s">
        <v>7165</v>
      </c>
      <c r="B3373" s="2">
        <v>46000</v>
      </c>
      <c r="C3373" s="1" t="s">
        <v>5459</v>
      </c>
      <c r="D3373" s="1" t="s">
        <v>7144</v>
      </c>
      <c r="E3373" s="1" t="s">
        <v>32</v>
      </c>
      <c r="F3373" s="1" t="s">
        <v>33</v>
      </c>
      <c r="G3373" s="1" t="s">
        <v>120</v>
      </c>
      <c r="H3373" s="1" t="s">
        <v>121</v>
      </c>
      <c r="I3373">
        <v>1</v>
      </c>
      <c r="J3373">
        <v>2800</v>
      </c>
      <c r="K3373" s="7">
        <v>0</v>
      </c>
      <c r="L3373">
        <v>2800</v>
      </c>
      <c r="M3373">
        <v>666.74</v>
      </c>
      <c r="N3373" s="7">
        <f>IFERROR(Sales_Data[[#This Row],[Profit]]/Sales_Data[[#This Row],[Sales]],0)</f>
        <v>0.23812142857142857</v>
      </c>
      <c r="O3373" s="7" t="str">
        <f>TEXT(Sales_Data[[#This Row],[Order_Date]],"mmm")</f>
        <v>Dec</v>
      </c>
      <c r="P3373" s="9" t="str">
        <f>TEXT(Sales_Data[[#This Row],[Order_Date]],"yyyy")</f>
        <v>2025</v>
      </c>
      <c r="Q3373" s="9" t="str">
        <f t="shared" si="52"/>
        <v>New</v>
      </c>
      <c r="R3373" s="1" t="s">
        <v>28</v>
      </c>
    </row>
    <row r="3374" spans="1:18" x14ac:dyDescent="0.35">
      <c r="A3374" s="1" t="s">
        <v>7166</v>
      </c>
      <c r="B3374" s="2">
        <v>45830</v>
      </c>
      <c r="C3374" s="1" t="s">
        <v>3078</v>
      </c>
      <c r="D3374" s="1" t="s">
        <v>7167</v>
      </c>
      <c r="E3374" s="1" t="s">
        <v>51</v>
      </c>
      <c r="F3374" s="1" t="s">
        <v>52</v>
      </c>
      <c r="G3374" s="1" t="s">
        <v>42</v>
      </c>
      <c r="H3374" s="1" t="s">
        <v>63</v>
      </c>
      <c r="I3374">
        <v>2</v>
      </c>
      <c r="J3374">
        <v>4500</v>
      </c>
      <c r="K3374" s="7">
        <v>0.15</v>
      </c>
      <c r="L3374">
        <v>7650</v>
      </c>
      <c r="M3374">
        <v>718.27</v>
      </c>
      <c r="N3374" s="7">
        <f>IFERROR(Sales_Data[[#This Row],[Profit]]/Sales_Data[[#This Row],[Sales]],0)</f>
        <v>9.3891503267973853E-2</v>
      </c>
      <c r="O3374" s="7" t="str">
        <f>TEXT(Sales_Data[[#This Row],[Order_Date]],"mmm")</f>
        <v>Jun</v>
      </c>
      <c r="P3374" s="9" t="str">
        <f>TEXT(Sales_Data[[#This Row],[Order_Date]],"yyyy")</f>
        <v>2025</v>
      </c>
      <c r="Q3374" s="9" t="str">
        <f t="shared" si="52"/>
        <v>Existing</v>
      </c>
      <c r="R3374" s="1" t="s">
        <v>36</v>
      </c>
    </row>
    <row r="3375" spans="1:18" x14ac:dyDescent="0.35">
      <c r="A3375" s="1" t="s">
        <v>7168</v>
      </c>
      <c r="B3375" s="2">
        <v>45986</v>
      </c>
      <c r="C3375" s="1" t="s">
        <v>3360</v>
      </c>
      <c r="D3375" s="1" t="s">
        <v>1316</v>
      </c>
      <c r="E3375" s="1" t="s">
        <v>17</v>
      </c>
      <c r="F3375" s="1" t="s">
        <v>17</v>
      </c>
      <c r="G3375" s="1" t="s">
        <v>18</v>
      </c>
      <c r="H3375" s="1" t="s">
        <v>292</v>
      </c>
      <c r="I3375">
        <v>5</v>
      </c>
      <c r="J3375">
        <v>500</v>
      </c>
      <c r="K3375" s="7">
        <v>0.1</v>
      </c>
      <c r="L3375">
        <v>2250</v>
      </c>
      <c r="M3375">
        <v>487.33</v>
      </c>
      <c r="N3375" s="7">
        <f>IFERROR(Sales_Data[[#This Row],[Profit]]/Sales_Data[[#This Row],[Sales]],0)</f>
        <v>0.2165911111111111</v>
      </c>
      <c r="O3375" s="7" t="str">
        <f>TEXT(Sales_Data[[#This Row],[Order_Date]],"mmm")</f>
        <v>Nov</v>
      </c>
      <c r="P3375" s="9" t="str">
        <f>TEXT(Sales_Data[[#This Row],[Order_Date]],"yyyy")</f>
        <v>2025</v>
      </c>
      <c r="Q3375" s="9" t="str">
        <f t="shared" si="52"/>
        <v>Existing</v>
      </c>
      <c r="R3375" s="1" t="s">
        <v>64</v>
      </c>
    </row>
    <row r="3376" spans="1:18" x14ac:dyDescent="0.35">
      <c r="A3376" s="1" t="s">
        <v>7169</v>
      </c>
      <c r="B3376" s="2">
        <v>45801</v>
      </c>
      <c r="C3376" s="1" t="s">
        <v>2122</v>
      </c>
      <c r="D3376" s="1" t="s">
        <v>6424</v>
      </c>
      <c r="E3376" s="1" t="s">
        <v>40</v>
      </c>
      <c r="F3376" s="1" t="s">
        <v>41</v>
      </c>
      <c r="G3376" s="1" t="s">
        <v>42</v>
      </c>
      <c r="H3376" s="1" t="s">
        <v>47</v>
      </c>
      <c r="I3376">
        <v>3</v>
      </c>
      <c r="J3376">
        <v>55000</v>
      </c>
      <c r="K3376" s="7">
        <v>0</v>
      </c>
      <c r="L3376">
        <v>165000</v>
      </c>
      <c r="M3376">
        <v>16142.3</v>
      </c>
      <c r="N3376" s="7">
        <f>IFERROR(Sales_Data[[#This Row],[Profit]]/Sales_Data[[#This Row],[Sales]],0)</f>
        <v>9.7832121212121204E-2</v>
      </c>
      <c r="O3376" s="7" t="str">
        <f>TEXT(Sales_Data[[#This Row],[Order_Date]],"mmm")</f>
        <v>May</v>
      </c>
      <c r="P3376" s="9" t="str">
        <f>TEXT(Sales_Data[[#This Row],[Order_Date]],"yyyy")</f>
        <v>2025</v>
      </c>
      <c r="Q3376" s="9" t="str">
        <f t="shared" si="52"/>
        <v>Existing</v>
      </c>
      <c r="R3376" s="1" t="s">
        <v>73</v>
      </c>
    </row>
    <row r="3377" spans="1:18" x14ac:dyDescent="0.35">
      <c r="A3377" s="1" t="s">
        <v>7170</v>
      </c>
      <c r="B3377" s="2">
        <v>45751</v>
      </c>
      <c r="C3377" s="1" t="s">
        <v>6776</v>
      </c>
      <c r="D3377" s="1" t="s">
        <v>993</v>
      </c>
      <c r="E3377" s="1" t="s">
        <v>135</v>
      </c>
      <c r="F3377" s="1" t="s">
        <v>136</v>
      </c>
      <c r="G3377" s="1" t="s">
        <v>42</v>
      </c>
      <c r="H3377" s="1" t="s">
        <v>63</v>
      </c>
      <c r="I3377">
        <v>2</v>
      </c>
      <c r="J3377">
        <v>4500</v>
      </c>
      <c r="K3377" s="7">
        <v>0.15</v>
      </c>
      <c r="L3377">
        <v>7650</v>
      </c>
      <c r="M3377">
        <v>1449.54</v>
      </c>
      <c r="N3377" s="7">
        <f>IFERROR(Sales_Data[[#This Row],[Profit]]/Sales_Data[[#This Row],[Sales]],0)</f>
        <v>0.18948235294117646</v>
      </c>
      <c r="O3377" s="7" t="str">
        <f>TEXT(Sales_Data[[#This Row],[Order_Date]],"mmm")</f>
        <v>Apr</v>
      </c>
      <c r="P3377" s="9" t="str">
        <f>TEXT(Sales_Data[[#This Row],[Order_Date]],"yyyy")</f>
        <v>2025</v>
      </c>
      <c r="Q3377" s="9" t="str">
        <f t="shared" si="52"/>
        <v>Existing</v>
      </c>
      <c r="R3377" s="1" t="s">
        <v>73</v>
      </c>
    </row>
    <row r="3378" spans="1:18" x14ac:dyDescent="0.35">
      <c r="A3378" s="1" t="s">
        <v>7171</v>
      </c>
      <c r="B3378" s="2">
        <v>45989</v>
      </c>
      <c r="C3378" s="1" t="s">
        <v>4461</v>
      </c>
      <c r="D3378" s="1" t="s">
        <v>5191</v>
      </c>
      <c r="E3378" s="1" t="s">
        <v>71</v>
      </c>
      <c r="F3378" s="1" t="s">
        <v>33</v>
      </c>
      <c r="G3378" s="1" t="s">
        <v>120</v>
      </c>
      <c r="H3378" s="1" t="s">
        <v>217</v>
      </c>
      <c r="I3378">
        <v>1</v>
      </c>
      <c r="J3378">
        <v>3200</v>
      </c>
      <c r="K3378" s="7">
        <v>0.05</v>
      </c>
      <c r="L3378">
        <v>3040</v>
      </c>
      <c r="M3378">
        <v>736.19</v>
      </c>
      <c r="N3378" s="7">
        <f>IFERROR(Sales_Data[[#This Row],[Profit]]/Sales_Data[[#This Row],[Sales]],0)</f>
        <v>0.24216776315789476</v>
      </c>
      <c r="O3378" s="7" t="str">
        <f>TEXT(Sales_Data[[#This Row],[Order_Date]],"mmm")</f>
        <v>Nov</v>
      </c>
      <c r="P3378" s="9" t="str">
        <f>TEXT(Sales_Data[[#This Row],[Order_Date]],"yyyy")</f>
        <v>2025</v>
      </c>
      <c r="Q3378" s="9" t="str">
        <f t="shared" si="52"/>
        <v>New</v>
      </c>
      <c r="R3378" s="1" t="s">
        <v>73</v>
      </c>
    </row>
    <row r="3379" spans="1:18" x14ac:dyDescent="0.35">
      <c r="A3379" s="1" t="s">
        <v>7172</v>
      </c>
      <c r="B3379" s="2">
        <v>45988</v>
      </c>
      <c r="C3379" s="1" t="s">
        <v>7173</v>
      </c>
      <c r="D3379" s="1" t="s">
        <v>3637</v>
      </c>
      <c r="E3379" s="1" t="s">
        <v>32</v>
      </c>
      <c r="F3379" s="1" t="s">
        <v>33</v>
      </c>
      <c r="G3379" s="1" t="s">
        <v>26</v>
      </c>
      <c r="H3379" s="1" t="s">
        <v>27</v>
      </c>
      <c r="I3379">
        <v>2</v>
      </c>
      <c r="J3379">
        <v>1200</v>
      </c>
      <c r="K3379" s="7">
        <v>0.15</v>
      </c>
      <c r="L3379">
        <v>2040</v>
      </c>
      <c r="M3379">
        <v>190.86</v>
      </c>
      <c r="N3379" s="7">
        <f>IFERROR(Sales_Data[[#This Row],[Profit]]/Sales_Data[[#This Row],[Sales]],0)</f>
        <v>9.3558823529411778E-2</v>
      </c>
      <c r="O3379" s="7" t="str">
        <f>TEXT(Sales_Data[[#This Row],[Order_Date]],"mmm")</f>
        <v>Nov</v>
      </c>
      <c r="P3379" s="9" t="str">
        <f>TEXT(Sales_Data[[#This Row],[Order_Date]],"yyyy")</f>
        <v>2025</v>
      </c>
      <c r="Q3379" s="9" t="str">
        <f t="shared" si="52"/>
        <v>Existing</v>
      </c>
      <c r="R3379" s="1" t="s">
        <v>36</v>
      </c>
    </row>
    <row r="3380" spans="1:18" x14ac:dyDescent="0.35">
      <c r="A3380" s="1" t="s">
        <v>7174</v>
      </c>
      <c r="B3380" s="2">
        <v>45768</v>
      </c>
      <c r="C3380" s="1" t="s">
        <v>7175</v>
      </c>
      <c r="D3380" s="1" t="s">
        <v>7176</v>
      </c>
      <c r="E3380" s="1" t="s">
        <v>40</v>
      </c>
      <c r="F3380" s="1" t="s">
        <v>41</v>
      </c>
      <c r="G3380" s="1" t="s">
        <v>42</v>
      </c>
      <c r="H3380" s="1" t="s">
        <v>102</v>
      </c>
      <c r="I3380">
        <v>4</v>
      </c>
      <c r="J3380">
        <v>25000</v>
      </c>
      <c r="K3380" s="7">
        <v>0.1</v>
      </c>
      <c r="L3380">
        <v>90000</v>
      </c>
      <c r="M3380">
        <v>17909.48</v>
      </c>
      <c r="N3380" s="7">
        <f>IFERROR(Sales_Data[[#This Row],[Profit]]/Sales_Data[[#This Row],[Sales]],0)</f>
        <v>0.19899422222222221</v>
      </c>
      <c r="O3380" s="7" t="str">
        <f>TEXT(Sales_Data[[#This Row],[Order_Date]],"mmm")</f>
        <v>Apr</v>
      </c>
      <c r="P3380" s="9" t="str">
        <f>TEXT(Sales_Data[[#This Row],[Order_Date]],"yyyy")</f>
        <v>2025</v>
      </c>
      <c r="Q3380" s="9" t="str">
        <f t="shared" si="52"/>
        <v>Existing</v>
      </c>
      <c r="R3380" s="1" t="s">
        <v>73</v>
      </c>
    </row>
    <row r="3381" spans="1:18" x14ac:dyDescent="0.35">
      <c r="A3381" s="1" t="s">
        <v>7177</v>
      </c>
      <c r="B3381" s="2">
        <v>45997</v>
      </c>
      <c r="C3381" s="1" t="s">
        <v>6320</v>
      </c>
      <c r="D3381" s="1" t="s">
        <v>1884</v>
      </c>
      <c r="E3381" s="1" t="s">
        <v>56</v>
      </c>
      <c r="F3381" s="1" t="s">
        <v>57</v>
      </c>
      <c r="G3381" s="1" t="s">
        <v>26</v>
      </c>
      <c r="H3381" s="1" t="s">
        <v>58</v>
      </c>
      <c r="I3381">
        <v>5</v>
      </c>
      <c r="J3381">
        <v>1400</v>
      </c>
      <c r="K3381" s="7">
        <v>0.2</v>
      </c>
      <c r="L3381">
        <v>5600</v>
      </c>
      <c r="M3381">
        <v>1341.06</v>
      </c>
      <c r="N3381" s="7">
        <f>IFERROR(Sales_Data[[#This Row],[Profit]]/Sales_Data[[#This Row],[Sales]],0)</f>
        <v>0.23947499999999999</v>
      </c>
      <c r="O3381" s="7" t="str">
        <f>TEXT(Sales_Data[[#This Row],[Order_Date]],"mmm")</f>
        <v>Dec</v>
      </c>
      <c r="P3381" s="9" t="str">
        <f>TEXT(Sales_Data[[#This Row],[Order_Date]],"yyyy")</f>
        <v>2025</v>
      </c>
      <c r="Q3381" s="9" t="str">
        <f t="shared" si="52"/>
        <v>Existing</v>
      </c>
      <c r="R3381" s="1" t="s">
        <v>28</v>
      </c>
    </row>
    <row r="3382" spans="1:18" x14ac:dyDescent="0.35">
      <c r="A3382" s="1" t="s">
        <v>7178</v>
      </c>
      <c r="B3382" s="2">
        <v>45881</v>
      </c>
      <c r="C3382" s="1" t="s">
        <v>3547</v>
      </c>
      <c r="D3382" s="1" t="s">
        <v>1940</v>
      </c>
      <c r="E3382" s="1" t="s">
        <v>40</v>
      </c>
      <c r="F3382" s="1" t="s">
        <v>41</v>
      </c>
      <c r="G3382" s="1" t="s">
        <v>26</v>
      </c>
      <c r="H3382" s="1" t="s">
        <v>128</v>
      </c>
      <c r="I3382">
        <v>4</v>
      </c>
      <c r="J3382">
        <v>900</v>
      </c>
      <c r="K3382" s="7">
        <v>0</v>
      </c>
      <c r="L3382">
        <v>3600</v>
      </c>
      <c r="M3382">
        <v>302.41000000000003</v>
      </c>
      <c r="N3382" s="7">
        <f>IFERROR(Sales_Data[[#This Row],[Profit]]/Sales_Data[[#This Row],[Sales]],0)</f>
        <v>8.4002777777777787E-2</v>
      </c>
      <c r="O3382" s="7" t="str">
        <f>TEXT(Sales_Data[[#This Row],[Order_Date]],"mmm")</f>
        <v>Aug</v>
      </c>
      <c r="P3382" s="9" t="str">
        <f>TEXT(Sales_Data[[#This Row],[Order_Date]],"yyyy")</f>
        <v>2025</v>
      </c>
      <c r="Q3382" s="9" t="str">
        <f t="shared" si="52"/>
        <v>Existing</v>
      </c>
      <c r="R3382" s="1" t="s">
        <v>73</v>
      </c>
    </row>
    <row r="3383" spans="1:18" x14ac:dyDescent="0.35">
      <c r="A3383" s="1" t="s">
        <v>7179</v>
      </c>
      <c r="B3383" s="2">
        <v>45917</v>
      </c>
      <c r="C3383" s="1" t="s">
        <v>4526</v>
      </c>
      <c r="D3383" s="1" t="s">
        <v>7180</v>
      </c>
      <c r="E3383" s="1" t="s">
        <v>40</v>
      </c>
      <c r="F3383" s="1" t="s">
        <v>41</v>
      </c>
      <c r="G3383" s="1" t="s">
        <v>120</v>
      </c>
      <c r="H3383" s="1" t="s">
        <v>217</v>
      </c>
      <c r="I3383">
        <v>2</v>
      </c>
      <c r="J3383">
        <v>3200</v>
      </c>
      <c r="K3383" s="7">
        <v>0.2</v>
      </c>
      <c r="L3383">
        <v>5120</v>
      </c>
      <c r="M3383">
        <v>1264.53</v>
      </c>
      <c r="N3383" s="7">
        <f>IFERROR(Sales_Data[[#This Row],[Profit]]/Sales_Data[[#This Row],[Sales]],0)</f>
        <v>0.24697851562500001</v>
      </c>
      <c r="O3383" s="7" t="str">
        <f>TEXT(Sales_Data[[#This Row],[Order_Date]],"mmm")</f>
        <v>Sep</v>
      </c>
      <c r="P3383" s="9" t="str">
        <f>TEXT(Sales_Data[[#This Row],[Order_Date]],"yyyy")</f>
        <v>2025</v>
      </c>
      <c r="Q3383" s="9" t="str">
        <f t="shared" si="52"/>
        <v>Existing</v>
      </c>
      <c r="R3383" s="1" t="s">
        <v>28</v>
      </c>
    </row>
    <row r="3384" spans="1:18" x14ac:dyDescent="0.35">
      <c r="A3384" s="1" t="s">
        <v>7181</v>
      </c>
      <c r="B3384" s="2">
        <v>45693</v>
      </c>
      <c r="C3384" s="1" t="s">
        <v>3040</v>
      </c>
      <c r="D3384" s="1" t="s">
        <v>5041</v>
      </c>
      <c r="E3384" s="1" t="s">
        <v>56</v>
      </c>
      <c r="F3384" s="1" t="s">
        <v>57</v>
      </c>
      <c r="G3384" s="1" t="s">
        <v>42</v>
      </c>
      <c r="H3384" s="1" t="s">
        <v>43</v>
      </c>
      <c r="I3384">
        <v>1</v>
      </c>
      <c r="J3384">
        <v>18000</v>
      </c>
      <c r="K3384" s="7">
        <v>0</v>
      </c>
      <c r="L3384">
        <v>18000</v>
      </c>
      <c r="M3384">
        <v>4358.7700000000004</v>
      </c>
      <c r="N3384" s="7">
        <f>IFERROR(Sales_Data[[#This Row],[Profit]]/Sales_Data[[#This Row],[Sales]],0)</f>
        <v>0.24215388888888892</v>
      </c>
      <c r="O3384" s="7" t="str">
        <f>TEXT(Sales_Data[[#This Row],[Order_Date]],"mmm")</f>
        <v>Feb</v>
      </c>
      <c r="P3384" s="9" t="str">
        <f>TEXT(Sales_Data[[#This Row],[Order_Date]],"yyyy")</f>
        <v>2025</v>
      </c>
      <c r="Q3384" s="9" t="str">
        <f t="shared" si="52"/>
        <v>New</v>
      </c>
      <c r="R3384" s="1" t="s">
        <v>28</v>
      </c>
    </row>
    <row r="3385" spans="1:18" x14ac:dyDescent="0.35">
      <c r="A3385" s="1" t="s">
        <v>7182</v>
      </c>
      <c r="B3385" s="2">
        <v>45911</v>
      </c>
      <c r="C3385" s="1" t="s">
        <v>4485</v>
      </c>
      <c r="D3385" s="1" t="s">
        <v>7183</v>
      </c>
      <c r="E3385" s="1" t="s">
        <v>32</v>
      </c>
      <c r="F3385" s="1" t="s">
        <v>33</v>
      </c>
      <c r="G3385" s="1" t="s">
        <v>42</v>
      </c>
      <c r="H3385" s="1" t="s">
        <v>63</v>
      </c>
      <c r="I3385">
        <v>1</v>
      </c>
      <c r="J3385">
        <v>4500</v>
      </c>
      <c r="K3385" s="7">
        <v>0.05</v>
      </c>
      <c r="L3385">
        <v>4275</v>
      </c>
      <c r="M3385">
        <v>920.75</v>
      </c>
      <c r="N3385" s="7">
        <f>IFERROR(Sales_Data[[#This Row],[Profit]]/Sales_Data[[#This Row],[Sales]],0)</f>
        <v>0.21538011695906434</v>
      </c>
      <c r="O3385" s="7" t="str">
        <f>TEXT(Sales_Data[[#This Row],[Order_Date]],"mmm")</f>
        <v>Sep</v>
      </c>
      <c r="P3385" s="9" t="str">
        <f>TEXT(Sales_Data[[#This Row],[Order_Date]],"yyyy")</f>
        <v>2025</v>
      </c>
      <c r="Q3385" s="9" t="str">
        <f t="shared" si="52"/>
        <v>New</v>
      </c>
      <c r="R3385" s="1" t="s">
        <v>73</v>
      </c>
    </row>
    <row r="3386" spans="1:18" x14ac:dyDescent="0.35">
      <c r="A3386" s="1" t="s">
        <v>7184</v>
      </c>
      <c r="B3386" s="2">
        <v>45688</v>
      </c>
      <c r="C3386" s="1" t="s">
        <v>138</v>
      </c>
      <c r="D3386" s="1" t="s">
        <v>2082</v>
      </c>
      <c r="E3386" s="1" t="s">
        <v>56</v>
      </c>
      <c r="F3386" s="1" t="s">
        <v>57</v>
      </c>
      <c r="G3386" s="1" t="s">
        <v>120</v>
      </c>
      <c r="H3386" s="1" t="s">
        <v>121</v>
      </c>
      <c r="I3386">
        <v>3</v>
      </c>
      <c r="J3386">
        <v>2800</v>
      </c>
      <c r="K3386" s="7">
        <v>0.15</v>
      </c>
      <c r="L3386">
        <v>7140</v>
      </c>
      <c r="M3386">
        <v>653.57000000000005</v>
      </c>
      <c r="N3386" s="7">
        <f>IFERROR(Sales_Data[[#This Row],[Profit]]/Sales_Data[[#This Row],[Sales]],0)</f>
        <v>9.1536414565826341E-2</v>
      </c>
      <c r="O3386" s="7" t="str">
        <f>TEXT(Sales_Data[[#This Row],[Order_Date]],"mmm")</f>
        <v>Jan</v>
      </c>
      <c r="P3386" s="9" t="str">
        <f>TEXT(Sales_Data[[#This Row],[Order_Date]],"yyyy")</f>
        <v>2025</v>
      </c>
      <c r="Q3386" s="9" t="str">
        <f t="shared" si="52"/>
        <v>Existing</v>
      </c>
      <c r="R3386" s="1" t="s">
        <v>20</v>
      </c>
    </row>
    <row r="3387" spans="1:18" x14ac:dyDescent="0.35">
      <c r="A3387" s="1" t="s">
        <v>7185</v>
      </c>
      <c r="B3387" s="2">
        <v>45959</v>
      </c>
      <c r="C3387" s="1" t="s">
        <v>4219</v>
      </c>
      <c r="D3387" s="1" t="s">
        <v>7186</v>
      </c>
      <c r="E3387" s="1" t="s">
        <v>160</v>
      </c>
      <c r="F3387" s="1" t="s">
        <v>161</v>
      </c>
      <c r="G3387" s="1" t="s">
        <v>120</v>
      </c>
      <c r="H3387" s="1" t="s">
        <v>146</v>
      </c>
      <c r="I3387">
        <v>2</v>
      </c>
      <c r="J3387">
        <v>800</v>
      </c>
      <c r="K3387" s="7">
        <v>0.1</v>
      </c>
      <c r="L3387">
        <v>1440</v>
      </c>
      <c r="M3387">
        <v>155.51</v>
      </c>
      <c r="N3387" s="7">
        <f>IFERROR(Sales_Data[[#This Row],[Profit]]/Sales_Data[[#This Row],[Sales]],0)</f>
        <v>0.10799305555555555</v>
      </c>
      <c r="O3387" s="7" t="str">
        <f>TEXT(Sales_Data[[#This Row],[Order_Date]],"mmm")</f>
        <v>Oct</v>
      </c>
      <c r="P3387" s="9" t="str">
        <f>TEXT(Sales_Data[[#This Row],[Order_Date]],"yyyy")</f>
        <v>2025</v>
      </c>
      <c r="Q3387" s="9" t="str">
        <f t="shared" si="52"/>
        <v>Existing</v>
      </c>
      <c r="R3387" s="1" t="s">
        <v>64</v>
      </c>
    </row>
    <row r="3388" spans="1:18" x14ac:dyDescent="0.35">
      <c r="A3388" s="1" t="s">
        <v>7187</v>
      </c>
      <c r="B3388" s="2">
        <v>45782</v>
      </c>
      <c r="C3388" s="1" t="s">
        <v>7188</v>
      </c>
      <c r="D3388" s="1" t="s">
        <v>7189</v>
      </c>
      <c r="E3388" s="1" t="s">
        <v>135</v>
      </c>
      <c r="F3388" s="1" t="s">
        <v>136</v>
      </c>
      <c r="G3388" s="1" t="s">
        <v>120</v>
      </c>
      <c r="H3388" s="1" t="s">
        <v>146</v>
      </c>
      <c r="I3388">
        <v>4</v>
      </c>
      <c r="J3388">
        <v>800</v>
      </c>
      <c r="K3388" s="7">
        <v>0</v>
      </c>
      <c r="L3388">
        <v>3200</v>
      </c>
      <c r="M3388">
        <v>280.14999999999998</v>
      </c>
      <c r="N3388" s="7">
        <f>IFERROR(Sales_Data[[#This Row],[Profit]]/Sales_Data[[#This Row],[Sales]],0)</f>
        <v>8.7546874999999996E-2</v>
      </c>
      <c r="O3388" s="7" t="str">
        <f>TEXT(Sales_Data[[#This Row],[Order_Date]],"mmm")</f>
        <v>May</v>
      </c>
      <c r="P3388" s="9" t="str">
        <f>TEXT(Sales_Data[[#This Row],[Order_Date]],"yyyy")</f>
        <v>2025</v>
      </c>
      <c r="Q3388" s="9" t="str">
        <f t="shared" si="52"/>
        <v>Existing</v>
      </c>
      <c r="R3388" s="1" t="s">
        <v>73</v>
      </c>
    </row>
    <row r="3389" spans="1:18" x14ac:dyDescent="0.35">
      <c r="A3389" s="1" t="s">
        <v>7190</v>
      </c>
      <c r="B3389" s="2">
        <v>45684</v>
      </c>
      <c r="C3389" s="1" t="s">
        <v>5608</v>
      </c>
      <c r="D3389" s="1" t="s">
        <v>2028</v>
      </c>
      <c r="E3389" s="1" t="s">
        <v>24</v>
      </c>
      <c r="F3389" s="1" t="s">
        <v>25</v>
      </c>
      <c r="G3389" s="1" t="s">
        <v>18</v>
      </c>
      <c r="H3389" s="1" t="s">
        <v>72</v>
      </c>
      <c r="I3389">
        <v>5</v>
      </c>
      <c r="J3389">
        <v>350</v>
      </c>
      <c r="K3389" s="7">
        <v>0.05</v>
      </c>
      <c r="L3389">
        <v>1662</v>
      </c>
      <c r="M3389">
        <v>385.93</v>
      </c>
      <c r="N3389" s="7">
        <f>IFERROR(Sales_Data[[#This Row],[Profit]]/Sales_Data[[#This Row],[Sales]],0)</f>
        <v>0.23220818291215403</v>
      </c>
      <c r="O3389" s="7" t="str">
        <f>TEXT(Sales_Data[[#This Row],[Order_Date]],"mmm")</f>
        <v>Jan</v>
      </c>
      <c r="P3389" s="9" t="str">
        <f>TEXT(Sales_Data[[#This Row],[Order_Date]],"yyyy")</f>
        <v>2025</v>
      </c>
      <c r="Q3389" s="9" t="str">
        <f t="shared" si="52"/>
        <v>Existing</v>
      </c>
      <c r="R3389" s="1" t="s">
        <v>28</v>
      </c>
    </row>
    <row r="3390" spans="1:18" x14ac:dyDescent="0.35">
      <c r="A3390" s="1" t="s">
        <v>7191</v>
      </c>
      <c r="B3390" s="2">
        <v>45761</v>
      </c>
      <c r="C3390" s="1" t="s">
        <v>4387</v>
      </c>
      <c r="D3390" s="1" t="s">
        <v>4434</v>
      </c>
      <c r="E3390" s="1" t="s">
        <v>51</v>
      </c>
      <c r="F3390" s="1" t="s">
        <v>52</v>
      </c>
      <c r="G3390" s="1" t="s">
        <v>42</v>
      </c>
      <c r="H3390" s="1" t="s">
        <v>47</v>
      </c>
      <c r="I3390">
        <v>1</v>
      </c>
      <c r="J3390">
        <v>55000</v>
      </c>
      <c r="K3390" s="7">
        <v>0</v>
      </c>
      <c r="L3390">
        <v>55000</v>
      </c>
      <c r="M3390">
        <v>8344.6200000000008</v>
      </c>
      <c r="N3390" s="7">
        <f>IFERROR(Sales_Data[[#This Row],[Profit]]/Sales_Data[[#This Row],[Sales]],0)</f>
        <v>0.15172036363636365</v>
      </c>
      <c r="O3390" s="7" t="str">
        <f>TEXT(Sales_Data[[#This Row],[Order_Date]],"mmm")</f>
        <v>Apr</v>
      </c>
      <c r="P3390" s="9" t="str">
        <f>TEXT(Sales_Data[[#This Row],[Order_Date]],"yyyy")</f>
        <v>2025</v>
      </c>
      <c r="Q3390" s="9" t="str">
        <f t="shared" si="52"/>
        <v>New</v>
      </c>
      <c r="R3390" s="1" t="s">
        <v>73</v>
      </c>
    </row>
    <row r="3391" spans="1:18" x14ac:dyDescent="0.35">
      <c r="A3391" s="1" t="s">
        <v>7192</v>
      </c>
      <c r="B3391" s="2">
        <v>46010</v>
      </c>
      <c r="C3391" s="1" t="s">
        <v>151</v>
      </c>
      <c r="D3391" s="1" t="s">
        <v>3886</v>
      </c>
      <c r="E3391" s="1" t="s">
        <v>135</v>
      </c>
      <c r="F3391" s="1" t="s">
        <v>136</v>
      </c>
      <c r="G3391" s="1" t="s">
        <v>120</v>
      </c>
      <c r="H3391" s="1" t="s">
        <v>217</v>
      </c>
      <c r="I3391">
        <v>2</v>
      </c>
      <c r="J3391">
        <v>3200</v>
      </c>
      <c r="K3391" s="7">
        <v>0.1</v>
      </c>
      <c r="L3391">
        <v>5760</v>
      </c>
      <c r="M3391">
        <v>870.63</v>
      </c>
      <c r="N3391" s="7">
        <f>IFERROR(Sales_Data[[#This Row],[Profit]]/Sales_Data[[#This Row],[Sales]],0)</f>
        <v>0.15115104166666665</v>
      </c>
      <c r="O3391" s="7" t="str">
        <f>TEXT(Sales_Data[[#This Row],[Order_Date]],"mmm")</f>
        <v>Dec</v>
      </c>
      <c r="P3391" s="9" t="str">
        <f>TEXT(Sales_Data[[#This Row],[Order_Date]],"yyyy")</f>
        <v>2025</v>
      </c>
      <c r="Q3391" s="9" t="str">
        <f t="shared" si="52"/>
        <v>Existing</v>
      </c>
      <c r="R3391" s="1" t="s">
        <v>64</v>
      </c>
    </row>
    <row r="3392" spans="1:18" x14ac:dyDescent="0.35">
      <c r="A3392" s="1" t="s">
        <v>7193</v>
      </c>
      <c r="B3392" s="2">
        <v>45827</v>
      </c>
      <c r="C3392" s="1" t="s">
        <v>7194</v>
      </c>
      <c r="D3392" s="1" t="s">
        <v>3280</v>
      </c>
      <c r="E3392" s="1" t="s">
        <v>119</v>
      </c>
      <c r="F3392" s="1" t="s">
        <v>33</v>
      </c>
      <c r="G3392" s="1" t="s">
        <v>34</v>
      </c>
      <c r="H3392" s="1" t="s">
        <v>153</v>
      </c>
      <c r="I3392">
        <v>2</v>
      </c>
      <c r="J3392">
        <v>7000</v>
      </c>
      <c r="K3392" s="7">
        <v>0.15</v>
      </c>
      <c r="L3392">
        <v>11900</v>
      </c>
      <c r="M3392">
        <v>2856.41</v>
      </c>
      <c r="N3392" s="7">
        <f>IFERROR(Sales_Data[[#This Row],[Profit]]/Sales_Data[[#This Row],[Sales]],0)</f>
        <v>0.24003445378151259</v>
      </c>
      <c r="O3392" s="7" t="str">
        <f>TEXT(Sales_Data[[#This Row],[Order_Date]],"mmm")</f>
        <v>Jun</v>
      </c>
      <c r="P3392" s="9" t="str">
        <f>TEXT(Sales_Data[[#This Row],[Order_Date]],"yyyy")</f>
        <v>2025</v>
      </c>
      <c r="Q3392" s="9" t="str">
        <f t="shared" si="52"/>
        <v>Existing</v>
      </c>
      <c r="R3392" s="1" t="s">
        <v>73</v>
      </c>
    </row>
    <row r="3393" spans="1:18" x14ac:dyDescent="0.35">
      <c r="A3393" s="1" t="s">
        <v>7195</v>
      </c>
      <c r="B3393" s="2">
        <v>45919</v>
      </c>
      <c r="C3393" s="1" t="s">
        <v>5115</v>
      </c>
      <c r="D3393" s="1" t="s">
        <v>268</v>
      </c>
      <c r="E3393" s="1" t="s">
        <v>56</v>
      </c>
      <c r="F3393" s="1" t="s">
        <v>57</v>
      </c>
      <c r="G3393" s="1" t="s">
        <v>26</v>
      </c>
      <c r="H3393" s="1" t="s">
        <v>128</v>
      </c>
      <c r="I3393">
        <v>4</v>
      </c>
      <c r="J3393">
        <v>900</v>
      </c>
      <c r="K3393" s="7">
        <v>0.15</v>
      </c>
      <c r="L3393">
        <v>3060</v>
      </c>
      <c r="M3393">
        <v>461.41</v>
      </c>
      <c r="N3393" s="7">
        <f>IFERROR(Sales_Data[[#This Row],[Profit]]/Sales_Data[[#This Row],[Sales]],0)</f>
        <v>0.15078758169934642</v>
      </c>
      <c r="O3393" s="7" t="str">
        <f>TEXT(Sales_Data[[#This Row],[Order_Date]],"mmm")</f>
        <v>Sep</v>
      </c>
      <c r="P3393" s="9" t="str">
        <f>TEXT(Sales_Data[[#This Row],[Order_Date]],"yyyy")</f>
        <v>2025</v>
      </c>
      <c r="Q3393" s="9" t="str">
        <f t="shared" si="52"/>
        <v>Existing</v>
      </c>
      <c r="R3393" s="1" t="s">
        <v>20</v>
      </c>
    </row>
    <row r="3394" spans="1:18" x14ac:dyDescent="0.35">
      <c r="A3394" s="1" t="s">
        <v>7196</v>
      </c>
      <c r="B3394" s="2">
        <v>45747</v>
      </c>
      <c r="C3394" s="1" t="s">
        <v>7197</v>
      </c>
      <c r="D3394" s="1" t="s">
        <v>2549</v>
      </c>
      <c r="E3394" s="1" t="s">
        <v>111</v>
      </c>
      <c r="F3394" s="1" t="s">
        <v>33</v>
      </c>
      <c r="G3394" s="1" t="s">
        <v>42</v>
      </c>
      <c r="H3394" s="1" t="s">
        <v>47</v>
      </c>
      <c r="I3394">
        <v>5</v>
      </c>
      <c r="J3394">
        <v>55000</v>
      </c>
      <c r="K3394" s="7">
        <v>0.05</v>
      </c>
      <c r="L3394">
        <v>261250</v>
      </c>
      <c r="M3394">
        <v>58098.48</v>
      </c>
      <c r="N3394" s="7">
        <f>IFERROR(Sales_Data[[#This Row],[Profit]]/Sales_Data[[#This Row],[Sales]],0)</f>
        <v>0.22238652631578948</v>
      </c>
      <c r="O3394" s="7" t="str">
        <f>TEXT(Sales_Data[[#This Row],[Order_Date]],"mmm")</f>
        <v>Mar</v>
      </c>
      <c r="P3394" s="9" t="str">
        <f>TEXT(Sales_Data[[#This Row],[Order_Date]],"yyyy")</f>
        <v>2025</v>
      </c>
      <c r="Q3394" s="9" t="str">
        <f t="shared" ref="Q3394:Q3457" si="53">IF(I3394&gt;1,"Existing","New")</f>
        <v>Existing</v>
      </c>
      <c r="R3394" s="1" t="s">
        <v>28</v>
      </c>
    </row>
    <row r="3395" spans="1:18" x14ac:dyDescent="0.35">
      <c r="A3395" s="1" t="s">
        <v>7198</v>
      </c>
      <c r="B3395" s="2">
        <v>45844</v>
      </c>
      <c r="C3395" s="1" t="s">
        <v>6314</v>
      </c>
      <c r="D3395" s="1" t="s">
        <v>1324</v>
      </c>
      <c r="E3395" s="1" t="s">
        <v>62</v>
      </c>
      <c r="F3395" s="1" t="s">
        <v>41</v>
      </c>
      <c r="G3395" s="1" t="s">
        <v>120</v>
      </c>
      <c r="H3395" s="1" t="s">
        <v>121</v>
      </c>
      <c r="I3395">
        <v>1</v>
      </c>
      <c r="J3395">
        <v>2800</v>
      </c>
      <c r="K3395" s="7">
        <v>0.1</v>
      </c>
      <c r="L3395">
        <v>2520</v>
      </c>
      <c r="M3395">
        <v>213.98</v>
      </c>
      <c r="N3395" s="7">
        <f>IFERROR(Sales_Data[[#This Row],[Profit]]/Sales_Data[[#This Row],[Sales]],0)</f>
        <v>8.4912698412698412E-2</v>
      </c>
      <c r="O3395" s="7" t="str">
        <f>TEXT(Sales_Data[[#This Row],[Order_Date]],"mmm")</f>
        <v>Jul</v>
      </c>
      <c r="P3395" s="9" t="str">
        <f>TEXT(Sales_Data[[#This Row],[Order_Date]],"yyyy")</f>
        <v>2025</v>
      </c>
      <c r="Q3395" s="9" t="str">
        <f t="shared" si="53"/>
        <v>New</v>
      </c>
      <c r="R3395" s="1" t="s">
        <v>28</v>
      </c>
    </row>
    <row r="3396" spans="1:18" x14ac:dyDescent="0.35">
      <c r="A3396" s="1" t="s">
        <v>7199</v>
      </c>
      <c r="B3396" s="2">
        <v>45961</v>
      </c>
      <c r="C3396" s="1" t="s">
        <v>7200</v>
      </c>
      <c r="D3396" s="1" t="s">
        <v>3240</v>
      </c>
      <c r="E3396" s="1" t="s">
        <v>111</v>
      </c>
      <c r="F3396" s="1" t="s">
        <v>33</v>
      </c>
      <c r="G3396" s="1" t="s">
        <v>26</v>
      </c>
      <c r="H3396" s="1" t="s">
        <v>128</v>
      </c>
      <c r="I3396">
        <v>5</v>
      </c>
      <c r="J3396">
        <v>900</v>
      </c>
      <c r="K3396" s="7">
        <v>0.05</v>
      </c>
      <c r="L3396">
        <v>4275</v>
      </c>
      <c r="M3396">
        <v>575.27</v>
      </c>
      <c r="N3396" s="7">
        <f>IFERROR(Sales_Data[[#This Row],[Profit]]/Sales_Data[[#This Row],[Sales]],0)</f>
        <v>0.13456608187134503</v>
      </c>
      <c r="O3396" s="7" t="str">
        <f>TEXT(Sales_Data[[#This Row],[Order_Date]],"mmm")</f>
        <v>Oct</v>
      </c>
      <c r="P3396" s="9" t="str">
        <f>TEXT(Sales_Data[[#This Row],[Order_Date]],"yyyy")</f>
        <v>2025</v>
      </c>
      <c r="Q3396" s="9" t="str">
        <f t="shared" si="53"/>
        <v>Existing</v>
      </c>
      <c r="R3396" s="1" t="s">
        <v>36</v>
      </c>
    </row>
    <row r="3397" spans="1:18" x14ac:dyDescent="0.35">
      <c r="A3397" s="1" t="s">
        <v>7201</v>
      </c>
      <c r="B3397" s="2">
        <v>45918</v>
      </c>
      <c r="C3397" s="1" t="s">
        <v>7202</v>
      </c>
      <c r="D3397" s="1" t="s">
        <v>2198</v>
      </c>
      <c r="E3397" s="1" t="s">
        <v>86</v>
      </c>
      <c r="F3397" s="1" t="s">
        <v>25</v>
      </c>
      <c r="G3397" s="1" t="s">
        <v>120</v>
      </c>
      <c r="H3397" s="1" t="s">
        <v>146</v>
      </c>
      <c r="I3397">
        <v>4</v>
      </c>
      <c r="J3397">
        <v>800</v>
      </c>
      <c r="K3397" s="7">
        <v>0</v>
      </c>
      <c r="L3397">
        <v>3200</v>
      </c>
      <c r="M3397">
        <v>417.71</v>
      </c>
      <c r="N3397" s="7">
        <f>IFERROR(Sales_Data[[#This Row],[Profit]]/Sales_Data[[#This Row],[Sales]],0)</f>
        <v>0.13053437499999998</v>
      </c>
      <c r="O3397" s="7" t="str">
        <f>TEXT(Sales_Data[[#This Row],[Order_Date]],"mmm")</f>
        <v>Sep</v>
      </c>
      <c r="P3397" s="9" t="str">
        <f>TEXT(Sales_Data[[#This Row],[Order_Date]],"yyyy")</f>
        <v>2025</v>
      </c>
      <c r="Q3397" s="9" t="str">
        <f t="shared" si="53"/>
        <v>Existing</v>
      </c>
      <c r="R3397" s="1" t="s">
        <v>20</v>
      </c>
    </row>
    <row r="3398" spans="1:18" x14ac:dyDescent="0.35">
      <c r="A3398" s="1" t="s">
        <v>7203</v>
      </c>
      <c r="B3398" s="2">
        <v>45985</v>
      </c>
      <c r="C3398" s="1" t="s">
        <v>5283</v>
      </c>
      <c r="D3398" s="1" t="s">
        <v>5984</v>
      </c>
      <c r="E3398" s="1" t="s">
        <v>86</v>
      </c>
      <c r="F3398" s="1" t="s">
        <v>25</v>
      </c>
      <c r="G3398" s="1" t="s">
        <v>26</v>
      </c>
      <c r="H3398" s="1" t="s">
        <v>128</v>
      </c>
      <c r="I3398">
        <v>1</v>
      </c>
      <c r="J3398">
        <v>900</v>
      </c>
      <c r="K3398" s="7">
        <v>0.1</v>
      </c>
      <c r="L3398">
        <v>810</v>
      </c>
      <c r="M3398">
        <v>184.66</v>
      </c>
      <c r="N3398" s="7">
        <f>IFERROR(Sales_Data[[#This Row],[Profit]]/Sales_Data[[#This Row],[Sales]],0)</f>
        <v>0.22797530864197529</v>
      </c>
      <c r="O3398" s="7" t="str">
        <f>TEXT(Sales_Data[[#This Row],[Order_Date]],"mmm")</f>
        <v>Nov</v>
      </c>
      <c r="P3398" s="9" t="str">
        <f>TEXT(Sales_Data[[#This Row],[Order_Date]],"yyyy")</f>
        <v>2025</v>
      </c>
      <c r="Q3398" s="9" t="str">
        <f t="shared" si="53"/>
        <v>New</v>
      </c>
      <c r="R3398" s="1" t="s">
        <v>20</v>
      </c>
    </row>
    <row r="3399" spans="1:18" x14ac:dyDescent="0.35">
      <c r="A3399" s="1" t="s">
        <v>7204</v>
      </c>
      <c r="B3399" s="2">
        <v>45841</v>
      </c>
      <c r="C3399" s="1" t="s">
        <v>4333</v>
      </c>
      <c r="D3399" s="1" t="s">
        <v>7205</v>
      </c>
      <c r="E3399" s="1" t="s">
        <v>32</v>
      </c>
      <c r="F3399" s="1" t="s">
        <v>33</v>
      </c>
      <c r="G3399" s="1" t="s">
        <v>34</v>
      </c>
      <c r="H3399" s="1" t="s">
        <v>153</v>
      </c>
      <c r="I3399">
        <v>2</v>
      </c>
      <c r="J3399">
        <v>7000</v>
      </c>
      <c r="K3399" s="7">
        <v>0.1</v>
      </c>
      <c r="L3399">
        <v>12600</v>
      </c>
      <c r="M3399">
        <v>1603.65</v>
      </c>
      <c r="N3399" s="7">
        <f>IFERROR(Sales_Data[[#This Row],[Profit]]/Sales_Data[[#This Row],[Sales]],0)</f>
        <v>0.12727380952380954</v>
      </c>
      <c r="O3399" s="7" t="str">
        <f>TEXT(Sales_Data[[#This Row],[Order_Date]],"mmm")</f>
        <v>Jul</v>
      </c>
      <c r="P3399" s="9" t="str">
        <f>TEXT(Sales_Data[[#This Row],[Order_Date]],"yyyy")</f>
        <v>2025</v>
      </c>
      <c r="Q3399" s="9" t="str">
        <f t="shared" si="53"/>
        <v>Existing</v>
      </c>
      <c r="R3399" s="1" t="s">
        <v>64</v>
      </c>
    </row>
    <row r="3400" spans="1:18" x14ac:dyDescent="0.35">
      <c r="A3400" s="1" t="s">
        <v>7206</v>
      </c>
      <c r="B3400" s="2">
        <v>45722</v>
      </c>
      <c r="C3400" s="1" t="s">
        <v>7207</v>
      </c>
      <c r="D3400" s="1" t="s">
        <v>1292</v>
      </c>
      <c r="E3400" s="1" t="s">
        <v>81</v>
      </c>
      <c r="F3400" s="1" t="s">
        <v>33</v>
      </c>
      <c r="G3400" s="1" t="s">
        <v>26</v>
      </c>
      <c r="H3400" s="1" t="s">
        <v>27</v>
      </c>
      <c r="I3400">
        <v>5</v>
      </c>
      <c r="J3400">
        <v>1200</v>
      </c>
      <c r="K3400" s="7">
        <v>0.1</v>
      </c>
      <c r="L3400">
        <v>5400</v>
      </c>
      <c r="M3400">
        <v>587.12</v>
      </c>
      <c r="N3400" s="7">
        <f>IFERROR(Sales_Data[[#This Row],[Profit]]/Sales_Data[[#This Row],[Sales]],0)</f>
        <v>0.10872592592592592</v>
      </c>
      <c r="O3400" s="7" t="str">
        <f>TEXT(Sales_Data[[#This Row],[Order_Date]],"mmm")</f>
        <v>Mar</v>
      </c>
      <c r="P3400" s="9" t="str">
        <f>TEXT(Sales_Data[[#This Row],[Order_Date]],"yyyy")</f>
        <v>2025</v>
      </c>
      <c r="Q3400" s="9" t="str">
        <f t="shared" si="53"/>
        <v>Existing</v>
      </c>
      <c r="R3400" s="1" t="s">
        <v>20</v>
      </c>
    </row>
    <row r="3401" spans="1:18" x14ac:dyDescent="0.35">
      <c r="A3401" s="1" t="s">
        <v>7208</v>
      </c>
      <c r="B3401" s="2">
        <v>45990</v>
      </c>
      <c r="C3401" s="1" t="s">
        <v>1055</v>
      </c>
      <c r="D3401" s="1" t="s">
        <v>5116</v>
      </c>
      <c r="E3401" s="1" t="s">
        <v>17</v>
      </c>
      <c r="F3401" s="1" t="s">
        <v>17</v>
      </c>
      <c r="G3401" s="1" t="s">
        <v>26</v>
      </c>
      <c r="H3401" s="1" t="s">
        <v>27</v>
      </c>
      <c r="I3401">
        <v>4</v>
      </c>
      <c r="J3401">
        <v>1200</v>
      </c>
      <c r="K3401" s="7">
        <v>0.05</v>
      </c>
      <c r="L3401">
        <v>4560</v>
      </c>
      <c r="M3401">
        <v>919.34</v>
      </c>
      <c r="N3401" s="7">
        <f>IFERROR(Sales_Data[[#This Row],[Profit]]/Sales_Data[[#This Row],[Sales]],0)</f>
        <v>0.20160964912280702</v>
      </c>
      <c r="O3401" s="7" t="str">
        <f>TEXT(Sales_Data[[#This Row],[Order_Date]],"mmm")</f>
        <v>Nov</v>
      </c>
      <c r="P3401" s="9" t="str">
        <f>TEXT(Sales_Data[[#This Row],[Order_Date]],"yyyy")</f>
        <v>2025</v>
      </c>
      <c r="Q3401" s="9" t="str">
        <f t="shared" si="53"/>
        <v>Existing</v>
      </c>
      <c r="R3401" s="1" t="s">
        <v>64</v>
      </c>
    </row>
    <row r="3402" spans="1:18" x14ac:dyDescent="0.35">
      <c r="A3402" s="1" t="s">
        <v>7209</v>
      </c>
      <c r="B3402" s="2">
        <v>45760</v>
      </c>
      <c r="C3402" s="1" t="s">
        <v>7210</v>
      </c>
      <c r="D3402" s="1" t="s">
        <v>5597</v>
      </c>
      <c r="E3402" s="1" t="s">
        <v>106</v>
      </c>
      <c r="F3402" s="1" t="s">
        <v>33</v>
      </c>
      <c r="G3402" s="1" t="s">
        <v>120</v>
      </c>
      <c r="H3402" s="1" t="s">
        <v>217</v>
      </c>
      <c r="I3402">
        <v>5</v>
      </c>
      <c r="J3402">
        <v>3200</v>
      </c>
      <c r="K3402" s="7">
        <v>0.05</v>
      </c>
      <c r="L3402">
        <v>15200</v>
      </c>
      <c r="M3402">
        <v>3393.8</v>
      </c>
      <c r="N3402" s="7">
        <f>IFERROR(Sales_Data[[#This Row],[Profit]]/Sales_Data[[#This Row],[Sales]],0)</f>
        <v>0.22327631578947368</v>
      </c>
      <c r="O3402" s="7" t="str">
        <f>TEXT(Sales_Data[[#This Row],[Order_Date]],"mmm")</f>
        <v>Apr</v>
      </c>
      <c r="P3402" s="9" t="str">
        <f>TEXT(Sales_Data[[#This Row],[Order_Date]],"yyyy")</f>
        <v>2025</v>
      </c>
      <c r="Q3402" s="9" t="str">
        <f t="shared" si="53"/>
        <v>Existing</v>
      </c>
      <c r="R3402" s="1" t="s">
        <v>36</v>
      </c>
    </row>
    <row r="3403" spans="1:18" x14ac:dyDescent="0.35">
      <c r="A3403" s="1" t="s">
        <v>7211</v>
      </c>
      <c r="B3403" s="2">
        <v>45804</v>
      </c>
      <c r="C3403" s="1" t="s">
        <v>4173</v>
      </c>
      <c r="D3403" s="1" t="s">
        <v>5059</v>
      </c>
      <c r="E3403" s="1" t="s">
        <v>160</v>
      </c>
      <c r="F3403" s="1" t="s">
        <v>161</v>
      </c>
      <c r="G3403" s="1" t="s">
        <v>42</v>
      </c>
      <c r="H3403" s="1" t="s">
        <v>63</v>
      </c>
      <c r="I3403">
        <v>3</v>
      </c>
      <c r="J3403">
        <v>4500</v>
      </c>
      <c r="K3403" s="7">
        <v>0</v>
      </c>
      <c r="L3403">
        <v>13500</v>
      </c>
      <c r="M3403">
        <v>2290.06</v>
      </c>
      <c r="N3403" s="7">
        <f>IFERROR(Sales_Data[[#This Row],[Profit]]/Sales_Data[[#This Row],[Sales]],0)</f>
        <v>0.16963407407407408</v>
      </c>
      <c r="O3403" s="7" t="str">
        <f>TEXT(Sales_Data[[#This Row],[Order_Date]],"mmm")</f>
        <v>May</v>
      </c>
      <c r="P3403" s="9" t="str">
        <f>TEXT(Sales_Data[[#This Row],[Order_Date]],"yyyy")</f>
        <v>2025</v>
      </c>
      <c r="Q3403" s="9" t="str">
        <f t="shared" si="53"/>
        <v>Existing</v>
      </c>
      <c r="R3403" s="1" t="s">
        <v>64</v>
      </c>
    </row>
    <row r="3404" spans="1:18" x14ac:dyDescent="0.35">
      <c r="A3404" s="1" t="s">
        <v>7212</v>
      </c>
      <c r="B3404" s="2">
        <v>45827</v>
      </c>
      <c r="C3404" s="1" t="s">
        <v>4240</v>
      </c>
      <c r="D3404" s="1" t="s">
        <v>4006</v>
      </c>
      <c r="E3404" s="1" t="s">
        <v>62</v>
      </c>
      <c r="F3404" s="1" t="s">
        <v>41</v>
      </c>
      <c r="G3404" s="1" t="s">
        <v>42</v>
      </c>
      <c r="H3404" s="1" t="s">
        <v>112</v>
      </c>
      <c r="I3404">
        <v>5</v>
      </c>
      <c r="J3404">
        <v>2500</v>
      </c>
      <c r="K3404" s="7">
        <v>0.1</v>
      </c>
      <c r="L3404">
        <v>11250</v>
      </c>
      <c r="M3404">
        <v>2429.73</v>
      </c>
      <c r="N3404" s="7">
        <f>IFERROR(Sales_Data[[#This Row],[Profit]]/Sales_Data[[#This Row],[Sales]],0)</f>
        <v>0.215976</v>
      </c>
      <c r="O3404" s="7" t="str">
        <f>TEXT(Sales_Data[[#This Row],[Order_Date]],"mmm")</f>
        <v>Jun</v>
      </c>
      <c r="P3404" s="9" t="str">
        <f>TEXT(Sales_Data[[#This Row],[Order_Date]],"yyyy")</f>
        <v>2025</v>
      </c>
      <c r="Q3404" s="9" t="str">
        <f t="shared" si="53"/>
        <v>Existing</v>
      </c>
      <c r="R3404" s="1" t="s">
        <v>73</v>
      </c>
    </row>
    <row r="3405" spans="1:18" x14ac:dyDescent="0.35">
      <c r="A3405" s="1" t="s">
        <v>7213</v>
      </c>
      <c r="B3405" s="2">
        <v>45744</v>
      </c>
      <c r="C3405" s="1" t="s">
        <v>6931</v>
      </c>
      <c r="D3405" s="1" t="s">
        <v>76</v>
      </c>
      <c r="E3405" s="1" t="s">
        <v>81</v>
      </c>
      <c r="F3405" s="1" t="s">
        <v>33</v>
      </c>
      <c r="G3405" s="1" t="s">
        <v>18</v>
      </c>
      <c r="H3405" s="1" t="s">
        <v>131</v>
      </c>
      <c r="I3405">
        <v>5</v>
      </c>
      <c r="J3405">
        <v>1500</v>
      </c>
      <c r="K3405" s="7">
        <v>0</v>
      </c>
      <c r="L3405">
        <v>7500</v>
      </c>
      <c r="M3405">
        <v>1425.89</v>
      </c>
      <c r="N3405" s="7">
        <f>IFERROR(Sales_Data[[#This Row],[Profit]]/Sales_Data[[#This Row],[Sales]],0)</f>
        <v>0.19011866666666669</v>
      </c>
      <c r="O3405" s="7" t="str">
        <f>TEXT(Sales_Data[[#This Row],[Order_Date]],"mmm")</f>
        <v>Mar</v>
      </c>
      <c r="P3405" s="9" t="str">
        <f>TEXT(Sales_Data[[#This Row],[Order_Date]],"yyyy")</f>
        <v>2025</v>
      </c>
      <c r="Q3405" s="9" t="str">
        <f t="shared" si="53"/>
        <v>Existing</v>
      </c>
      <c r="R3405" s="1" t="s">
        <v>28</v>
      </c>
    </row>
    <row r="3406" spans="1:18" x14ac:dyDescent="0.35">
      <c r="A3406" s="1" t="s">
        <v>7214</v>
      </c>
      <c r="B3406" s="2">
        <v>45950</v>
      </c>
      <c r="C3406" s="1" t="s">
        <v>7215</v>
      </c>
      <c r="D3406" s="1" t="s">
        <v>7216</v>
      </c>
      <c r="E3406" s="1" t="s">
        <v>111</v>
      </c>
      <c r="F3406" s="1" t="s">
        <v>33</v>
      </c>
      <c r="G3406" s="1" t="s">
        <v>26</v>
      </c>
      <c r="H3406" s="1" t="s">
        <v>82</v>
      </c>
      <c r="I3406">
        <v>2</v>
      </c>
      <c r="J3406">
        <v>450</v>
      </c>
      <c r="K3406" s="7">
        <v>0.15</v>
      </c>
      <c r="L3406">
        <v>765</v>
      </c>
      <c r="M3406">
        <v>103.95</v>
      </c>
      <c r="N3406" s="7">
        <f>IFERROR(Sales_Data[[#This Row],[Profit]]/Sales_Data[[#This Row],[Sales]],0)</f>
        <v>0.13588235294117648</v>
      </c>
      <c r="O3406" s="7" t="str">
        <f>TEXT(Sales_Data[[#This Row],[Order_Date]],"mmm")</f>
        <v>Oct</v>
      </c>
      <c r="P3406" s="9" t="str">
        <f>TEXT(Sales_Data[[#This Row],[Order_Date]],"yyyy")</f>
        <v>2025</v>
      </c>
      <c r="Q3406" s="9" t="str">
        <f t="shared" si="53"/>
        <v>Existing</v>
      </c>
      <c r="R3406" s="1" t="s">
        <v>64</v>
      </c>
    </row>
    <row r="3407" spans="1:18" x14ac:dyDescent="0.35">
      <c r="A3407" s="1" t="s">
        <v>7217</v>
      </c>
      <c r="B3407" s="2">
        <v>45716</v>
      </c>
      <c r="C3407" s="1" t="s">
        <v>5617</v>
      </c>
      <c r="D3407" s="1" t="s">
        <v>7218</v>
      </c>
      <c r="E3407" s="1" t="s">
        <v>106</v>
      </c>
      <c r="F3407" s="1" t="s">
        <v>33</v>
      </c>
      <c r="G3407" s="1" t="s">
        <v>42</v>
      </c>
      <c r="H3407" s="1" t="s">
        <v>47</v>
      </c>
      <c r="I3407">
        <v>1</v>
      </c>
      <c r="J3407">
        <v>55000</v>
      </c>
      <c r="K3407" s="7">
        <v>0.15</v>
      </c>
      <c r="L3407">
        <v>46750</v>
      </c>
      <c r="M3407">
        <v>6741.38</v>
      </c>
      <c r="N3407" s="7">
        <f>IFERROR(Sales_Data[[#This Row],[Profit]]/Sales_Data[[#This Row],[Sales]],0)</f>
        <v>0.14420064171122995</v>
      </c>
      <c r="O3407" s="7" t="str">
        <f>TEXT(Sales_Data[[#This Row],[Order_Date]],"mmm")</f>
        <v>Feb</v>
      </c>
      <c r="P3407" s="9" t="str">
        <f>TEXT(Sales_Data[[#This Row],[Order_Date]],"yyyy")</f>
        <v>2025</v>
      </c>
      <c r="Q3407" s="9" t="str">
        <f t="shared" si="53"/>
        <v>New</v>
      </c>
      <c r="R3407" s="1" t="s">
        <v>36</v>
      </c>
    </row>
    <row r="3408" spans="1:18" x14ac:dyDescent="0.35">
      <c r="A3408" s="1" t="s">
        <v>7219</v>
      </c>
      <c r="B3408" s="2">
        <v>45721</v>
      </c>
      <c r="C3408" s="1" t="s">
        <v>2726</v>
      </c>
      <c r="D3408" s="1" t="s">
        <v>6004</v>
      </c>
      <c r="E3408" s="1" t="s">
        <v>62</v>
      </c>
      <c r="F3408" s="1" t="s">
        <v>41</v>
      </c>
      <c r="G3408" s="1" t="s">
        <v>42</v>
      </c>
      <c r="H3408" s="1" t="s">
        <v>47</v>
      </c>
      <c r="I3408">
        <v>1</v>
      </c>
      <c r="J3408">
        <v>55000</v>
      </c>
      <c r="K3408" s="7">
        <v>0</v>
      </c>
      <c r="L3408">
        <v>55000</v>
      </c>
      <c r="M3408">
        <v>12757.1</v>
      </c>
      <c r="N3408" s="7">
        <f>IFERROR(Sales_Data[[#This Row],[Profit]]/Sales_Data[[#This Row],[Sales]],0)</f>
        <v>0.23194727272727272</v>
      </c>
      <c r="O3408" s="7" t="str">
        <f>TEXT(Sales_Data[[#This Row],[Order_Date]],"mmm")</f>
        <v>Mar</v>
      </c>
      <c r="P3408" s="9" t="str">
        <f>TEXT(Sales_Data[[#This Row],[Order_Date]],"yyyy")</f>
        <v>2025</v>
      </c>
      <c r="Q3408" s="9" t="str">
        <f t="shared" si="53"/>
        <v>New</v>
      </c>
      <c r="R3408" s="1" t="s">
        <v>20</v>
      </c>
    </row>
    <row r="3409" spans="1:18" x14ac:dyDescent="0.35">
      <c r="A3409" s="1" t="s">
        <v>7220</v>
      </c>
      <c r="B3409" s="2">
        <v>45677</v>
      </c>
      <c r="C3409" s="1" t="s">
        <v>1679</v>
      </c>
      <c r="D3409" s="1" t="s">
        <v>7221</v>
      </c>
      <c r="E3409" s="1" t="s">
        <v>135</v>
      </c>
      <c r="F3409" s="1" t="s">
        <v>136</v>
      </c>
      <c r="G3409" s="1" t="s">
        <v>120</v>
      </c>
      <c r="H3409" s="1" t="s">
        <v>143</v>
      </c>
      <c r="I3409">
        <v>5</v>
      </c>
      <c r="J3409">
        <v>1800</v>
      </c>
      <c r="K3409" s="7">
        <v>0.1</v>
      </c>
      <c r="L3409">
        <v>8100</v>
      </c>
      <c r="M3409">
        <v>1705.96</v>
      </c>
      <c r="N3409" s="7">
        <f>IFERROR(Sales_Data[[#This Row],[Profit]]/Sales_Data[[#This Row],[Sales]],0)</f>
        <v>0.21061234567901235</v>
      </c>
      <c r="O3409" s="7" t="str">
        <f>TEXT(Sales_Data[[#This Row],[Order_Date]],"mmm")</f>
        <v>Jan</v>
      </c>
      <c r="P3409" s="9" t="str">
        <f>TEXT(Sales_Data[[#This Row],[Order_Date]],"yyyy")</f>
        <v>2025</v>
      </c>
      <c r="Q3409" s="9" t="str">
        <f t="shared" si="53"/>
        <v>Existing</v>
      </c>
      <c r="R3409" s="1" t="s">
        <v>64</v>
      </c>
    </row>
    <row r="3410" spans="1:18" x14ac:dyDescent="0.35">
      <c r="A3410" s="1" t="s">
        <v>7222</v>
      </c>
      <c r="B3410" s="2">
        <v>45740</v>
      </c>
      <c r="C3410" s="1" t="s">
        <v>1196</v>
      </c>
      <c r="D3410" s="1" t="s">
        <v>3268</v>
      </c>
      <c r="E3410" s="1" t="s">
        <v>51</v>
      </c>
      <c r="F3410" s="1" t="s">
        <v>52</v>
      </c>
      <c r="G3410" s="1" t="s">
        <v>34</v>
      </c>
      <c r="H3410" s="1" t="s">
        <v>35</v>
      </c>
      <c r="I3410">
        <v>1</v>
      </c>
      <c r="J3410">
        <v>9000</v>
      </c>
      <c r="K3410" s="7">
        <v>0.1</v>
      </c>
      <c r="L3410">
        <v>8100</v>
      </c>
      <c r="M3410">
        <v>1962.43</v>
      </c>
      <c r="N3410" s="7">
        <f>IFERROR(Sales_Data[[#This Row],[Profit]]/Sales_Data[[#This Row],[Sales]],0)</f>
        <v>0.24227530864197533</v>
      </c>
      <c r="O3410" s="7" t="str">
        <f>TEXT(Sales_Data[[#This Row],[Order_Date]],"mmm")</f>
        <v>Mar</v>
      </c>
      <c r="P3410" s="9" t="str">
        <f>TEXT(Sales_Data[[#This Row],[Order_Date]],"yyyy")</f>
        <v>2025</v>
      </c>
      <c r="Q3410" s="9" t="str">
        <f t="shared" si="53"/>
        <v>New</v>
      </c>
      <c r="R3410" s="1" t="s">
        <v>36</v>
      </c>
    </row>
    <row r="3411" spans="1:18" x14ac:dyDescent="0.35">
      <c r="A3411" s="1" t="s">
        <v>7223</v>
      </c>
      <c r="B3411" s="2">
        <v>45970</v>
      </c>
      <c r="C3411" s="1" t="s">
        <v>5839</v>
      </c>
      <c r="D3411" s="1" t="s">
        <v>512</v>
      </c>
      <c r="E3411" s="1" t="s">
        <v>111</v>
      </c>
      <c r="F3411" s="1" t="s">
        <v>33</v>
      </c>
      <c r="G3411" s="1" t="s">
        <v>120</v>
      </c>
      <c r="H3411" s="1" t="s">
        <v>146</v>
      </c>
      <c r="I3411">
        <v>2</v>
      </c>
      <c r="J3411">
        <v>800</v>
      </c>
      <c r="K3411" s="7">
        <v>0.05</v>
      </c>
      <c r="L3411">
        <v>1520</v>
      </c>
      <c r="M3411">
        <v>307.19</v>
      </c>
      <c r="N3411" s="7">
        <f>IFERROR(Sales_Data[[#This Row],[Profit]]/Sales_Data[[#This Row],[Sales]],0)</f>
        <v>0.20209868421052632</v>
      </c>
      <c r="O3411" s="7" t="str">
        <f>TEXT(Sales_Data[[#This Row],[Order_Date]],"mmm")</f>
        <v>Nov</v>
      </c>
      <c r="P3411" s="9" t="str">
        <f>TEXT(Sales_Data[[#This Row],[Order_Date]],"yyyy")</f>
        <v>2025</v>
      </c>
      <c r="Q3411" s="9" t="str">
        <f t="shared" si="53"/>
        <v>Existing</v>
      </c>
      <c r="R3411" s="1" t="s">
        <v>73</v>
      </c>
    </row>
    <row r="3412" spans="1:18" x14ac:dyDescent="0.35">
      <c r="A3412" s="1" t="s">
        <v>7224</v>
      </c>
      <c r="B3412" s="2">
        <v>45975</v>
      </c>
      <c r="C3412" s="1" t="s">
        <v>7225</v>
      </c>
      <c r="D3412" s="1" t="s">
        <v>479</v>
      </c>
      <c r="E3412" s="1" t="s">
        <v>17</v>
      </c>
      <c r="F3412" s="1" t="s">
        <v>17</v>
      </c>
      <c r="G3412" s="1" t="s">
        <v>42</v>
      </c>
      <c r="H3412" s="1" t="s">
        <v>47</v>
      </c>
      <c r="I3412">
        <v>3</v>
      </c>
      <c r="J3412">
        <v>55000</v>
      </c>
      <c r="K3412" s="7">
        <v>0.05</v>
      </c>
      <c r="L3412">
        <v>156750</v>
      </c>
      <c r="M3412">
        <v>27428.68</v>
      </c>
      <c r="N3412" s="7">
        <f>IFERROR(Sales_Data[[#This Row],[Profit]]/Sales_Data[[#This Row],[Sales]],0)</f>
        <v>0.17498360446570974</v>
      </c>
      <c r="O3412" s="7" t="str">
        <f>TEXT(Sales_Data[[#This Row],[Order_Date]],"mmm")</f>
        <v>Nov</v>
      </c>
      <c r="P3412" s="9" t="str">
        <f>TEXT(Sales_Data[[#This Row],[Order_Date]],"yyyy")</f>
        <v>2025</v>
      </c>
      <c r="Q3412" s="9" t="str">
        <f t="shared" si="53"/>
        <v>Existing</v>
      </c>
      <c r="R3412" s="1" t="s">
        <v>64</v>
      </c>
    </row>
    <row r="3413" spans="1:18" x14ac:dyDescent="0.35">
      <c r="A3413" s="1" t="s">
        <v>7226</v>
      </c>
      <c r="B3413" s="2">
        <v>45947</v>
      </c>
      <c r="C3413" s="1" t="s">
        <v>6121</v>
      </c>
      <c r="D3413" s="1" t="s">
        <v>2704</v>
      </c>
      <c r="E3413" s="1" t="s">
        <v>32</v>
      </c>
      <c r="F3413" s="1" t="s">
        <v>33</v>
      </c>
      <c r="G3413" s="1" t="s">
        <v>18</v>
      </c>
      <c r="H3413" s="1" t="s">
        <v>292</v>
      </c>
      <c r="I3413">
        <v>1</v>
      </c>
      <c r="J3413">
        <v>500</v>
      </c>
      <c r="K3413" s="7">
        <v>0</v>
      </c>
      <c r="L3413">
        <v>500</v>
      </c>
      <c r="M3413">
        <v>76.680000000000007</v>
      </c>
      <c r="N3413" s="7">
        <f>IFERROR(Sales_Data[[#This Row],[Profit]]/Sales_Data[[#This Row],[Sales]],0)</f>
        <v>0.15336000000000002</v>
      </c>
      <c r="O3413" s="7" t="str">
        <f>TEXT(Sales_Data[[#This Row],[Order_Date]],"mmm")</f>
        <v>Oct</v>
      </c>
      <c r="P3413" s="9" t="str">
        <f>TEXT(Sales_Data[[#This Row],[Order_Date]],"yyyy")</f>
        <v>2025</v>
      </c>
      <c r="Q3413" s="9" t="str">
        <f t="shared" si="53"/>
        <v>New</v>
      </c>
      <c r="R3413" s="1" t="s">
        <v>20</v>
      </c>
    </row>
    <row r="3414" spans="1:18" x14ac:dyDescent="0.35">
      <c r="A3414" s="1" t="s">
        <v>7227</v>
      </c>
      <c r="B3414" s="2">
        <v>46004</v>
      </c>
      <c r="C3414" s="1" t="s">
        <v>3622</v>
      </c>
      <c r="D3414" s="1" t="s">
        <v>5863</v>
      </c>
      <c r="E3414" s="1" t="s">
        <v>40</v>
      </c>
      <c r="F3414" s="1" t="s">
        <v>41</v>
      </c>
      <c r="G3414" s="1" t="s">
        <v>18</v>
      </c>
      <c r="H3414" s="1" t="s">
        <v>19</v>
      </c>
      <c r="I3414">
        <v>4</v>
      </c>
      <c r="J3414">
        <v>700</v>
      </c>
      <c r="K3414" s="7">
        <v>0.15</v>
      </c>
      <c r="L3414">
        <v>2380</v>
      </c>
      <c r="M3414">
        <v>344.6</v>
      </c>
      <c r="N3414" s="7">
        <f>IFERROR(Sales_Data[[#This Row],[Profit]]/Sales_Data[[#This Row],[Sales]],0)</f>
        <v>0.14478991596638657</v>
      </c>
      <c r="O3414" s="7" t="str">
        <f>TEXT(Sales_Data[[#This Row],[Order_Date]],"mmm")</f>
        <v>Dec</v>
      </c>
      <c r="P3414" s="9" t="str">
        <f>TEXT(Sales_Data[[#This Row],[Order_Date]],"yyyy")</f>
        <v>2025</v>
      </c>
      <c r="Q3414" s="9" t="str">
        <f t="shared" si="53"/>
        <v>Existing</v>
      </c>
      <c r="R3414" s="1" t="s">
        <v>64</v>
      </c>
    </row>
    <row r="3415" spans="1:18" x14ac:dyDescent="0.35">
      <c r="A3415" s="1" t="s">
        <v>7228</v>
      </c>
      <c r="B3415" s="2">
        <v>45861</v>
      </c>
      <c r="C3415" s="1" t="s">
        <v>3040</v>
      </c>
      <c r="D3415" s="1" t="s">
        <v>6382</v>
      </c>
      <c r="E3415" s="1" t="s">
        <v>106</v>
      </c>
      <c r="F3415" s="1" t="s">
        <v>33</v>
      </c>
      <c r="G3415" s="1" t="s">
        <v>26</v>
      </c>
      <c r="H3415" s="1" t="s">
        <v>27</v>
      </c>
      <c r="I3415">
        <v>5</v>
      </c>
      <c r="J3415">
        <v>1200</v>
      </c>
      <c r="K3415" s="7">
        <v>0</v>
      </c>
      <c r="L3415">
        <v>6000</v>
      </c>
      <c r="M3415">
        <v>707.52</v>
      </c>
      <c r="N3415" s="7">
        <f>IFERROR(Sales_Data[[#This Row],[Profit]]/Sales_Data[[#This Row],[Sales]],0)</f>
        <v>0.11792</v>
      </c>
      <c r="O3415" s="7" t="str">
        <f>TEXT(Sales_Data[[#This Row],[Order_Date]],"mmm")</f>
        <v>Jul</v>
      </c>
      <c r="P3415" s="9" t="str">
        <f>TEXT(Sales_Data[[#This Row],[Order_Date]],"yyyy")</f>
        <v>2025</v>
      </c>
      <c r="Q3415" s="9" t="str">
        <f t="shared" si="53"/>
        <v>Existing</v>
      </c>
      <c r="R3415" s="1" t="s">
        <v>64</v>
      </c>
    </row>
    <row r="3416" spans="1:18" x14ac:dyDescent="0.35">
      <c r="A3416" s="1" t="s">
        <v>7229</v>
      </c>
      <c r="B3416" s="2">
        <v>45682</v>
      </c>
      <c r="C3416" s="1" t="s">
        <v>622</v>
      </c>
      <c r="D3416" s="1" t="s">
        <v>6531</v>
      </c>
      <c r="E3416" s="1" t="s">
        <v>32</v>
      </c>
      <c r="F3416" s="1" t="s">
        <v>33</v>
      </c>
      <c r="G3416" s="1" t="s">
        <v>26</v>
      </c>
      <c r="H3416" s="1" t="s">
        <v>128</v>
      </c>
      <c r="I3416">
        <v>3</v>
      </c>
      <c r="J3416">
        <v>900</v>
      </c>
      <c r="K3416" s="7">
        <v>0.05</v>
      </c>
      <c r="L3416">
        <v>2565</v>
      </c>
      <c r="M3416">
        <v>213.47</v>
      </c>
      <c r="N3416" s="7">
        <f>IFERROR(Sales_Data[[#This Row],[Profit]]/Sales_Data[[#This Row],[Sales]],0)</f>
        <v>8.322417153996102E-2</v>
      </c>
      <c r="O3416" s="7" t="str">
        <f>TEXT(Sales_Data[[#This Row],[Order_Date]],"mmm")</f>
        <v>Jan</v>
      </c>
      <c r="P3416" s="9" t="str">
        <f>TEXT(Sales_Data[[#This Row],[Order_Date]],"yyyy")</f>
        <v>2025</v>
      </c>
      <c r="Q3416" s="9" t="str">
        <f t="shared" si="53"/>
        <v>Existing</v>
      </c>
      <c r="R3416" s="1" t="s">
        <v>73</v>
      </c>
    </row>
    <row r="3417" spans="1:18" x14ac:dyDescent="0.35">
      <c r="A3417" s="1" t="s">
        <v>7230</v>
      </c>
      <c r="B3417" s="2">
        <v>45698</v>
      </c>
      <c r="C3417" s="1" t="s">
        <v>4283</v>
      </c>
      <c r="D3417" s="1" t="s">
        <v>3985</v>
      </c>
      <c r="E3417" s="1" t="s">
        <v>56</v>
      </c>
      <c r="F3417" s="1" t="s">
        <v>57</v>
      </c>
      <c r="G3417" s="1" t="s">
        <v>34</v>
      </c>
      <c r="H3417" s="1" t="s">
        <v>77</v>
      </c>
      <c r="I3417">
        <v>5</v>
      </c>
      <c r="J3417">
        <v>22000</v>
      </c>
      <c r="K3417" s="7">
        <v>0.2</v>
      </c>
      <c r="L3417">
        <v>88000</v>
      </c>
      <c r="M3417">
        <v>17362.3</v>
      </c>
      <c r="N3417" s="7">
        <f>IFERROR(Sales_Data[[#This Row],[Profit]]/Sales_Data[[#This Row],[Sales]],0)</f>
        <v>0.19729886363636362</v>
      </c>
      <c r="O3417" s="7" t="str">
        <f>TEXT(Sales_Data[[#This Row],[Order_Date]],"mmm")</f>
        <v>Feb</v>
      </c>
      <c r="P3417" s="9" t="str">
        <f>TEXT(Sales_Data[[#This Row],[Order_Date]],"yyyy")</f>
        <v>2025</v>
      </c>
      <c r="Q3417" s="9" t="str">
        <f t="shared" si="53"/>
        <v>Existing</v>
      </c>
      <c r="R3417" s="1" t="s">
        <v>20</v>
      </c>
    </row>
    <row r="3418" spans="1:18" x14ac:dyDescent="0.35">
      <c r="A3418" s="1" t="s">
        <v>7231</v>
      </c>
      <c r="B3418" s="2">
        <v>45772</v>
      </c>
      <c r="C3418" s="1" t="s">
        <v>4311</v>
      </c>
      <c r="D3418" s="1" t="s">
        <v>6550</v>
      </c>
      <c r="E3418" s="1" t="s">
        <v>51</v>
      </c>
      <c r="F3418" s="1" t="s">
        <v>52</v>
      </c>
      <c r="G3418" s="1" t="s">
        <v>42</v>
      </c>
      <c r="H3418" s="1" t="s">
        <v>43</v>
      </c>
      <c r="I3418">
        <v>1</v>
      </c>
      <c r="J3418">
        <v>18000</v>
      </c>
      <c r="K3418" s="7">
        <v>0.1</v>
      </c>
      <c r="L3418">
        <v>16200</v>
      </c>
      <c r="M3418">
        <v>2768.3</v>
      </c>
      <c r="N3418" s="7">
        <f>IFERROR(Sales_Data[[#This Row],[Profit]]/Sales_Data[[#This Row],[Sales]],0)</f>
        <v>0.17088271604938274</v>
      </c>
      <c r="O3418" s="7" t="str">
        <f>TEXT(Sales_Data[[#This Row],[Order_Date]],"mmm")</f>
        <v>Apr</v>
      </c>
      <c r="P3418" s="9" t="str">
        <f>TEXT(Sales_Data[[#This Row],[Order_Date]],"yyyy")</f>
        <v>2025</v>
      </c>
      <c r="Q3418" s="9" t="str">
        <f t="shared" si="53"/>
        <v>New</v>
      </c>
      <c r="R3418" s="1" t="s">
        <v>28</v>
      </c>
    </row>
    <row r="3419" spans="1:18" x14ac:dyDescent="0.35">
      <c r="A3419" s="1" t="s">
        <v>7232</v>
      </c>
      <c r="B3419" s="2">
        <v>45887</v>
      </c>
      <c r="C3419" s="1" t="s">
        <v>7233</v>
      </c>
      <c r="D3419" s="1" t="s">
        <v>2294</v>
      </c>
      <c r="E3419" s="1" t="s">
        <v>40</v>
      </c>
      <c r="F3419" s="1" t="s">
        <v>41</v>
      </c>
      <c r="G3419" s="1" t="s">
        <v>26</v>
      </c>
      <c r="H3419" s="1" t="s">
        <v>82</v>
      </c>
      <c r="I3419">
        <v>4</v>
      </c>
      <c r="J3419">
        <v>450</v>
      </c>
      <c r="K3419" s="7">
        <v>0.05</v>
      </c>
      <c r="L3419">
        <v>1710</v>
      </c>
      <c r="M3419">
        <v>226.96</v>
      </c>
      <c r="N3419" s="7">
        <f>IFERROR(Sales_Data[[#This Row],[Profit]]/Sales_Data[[#This Row],[Sales]],0)</f>
        <v>0.13272514619883041</v>
      </c>
      <c r="O3419" s="7" t="str">
        <f>TEXT(Sales_Data[[#This Row],[Order_Date]],"mmm")</f>
        <v>Aug</v>
      </c>
      <c r="P3419" s="9" t="str">
        <f>TEXT(Sales_Data[[#This Row],[Order_Date]],"yyyy")</f>
        <v>2025</v>
      </c>
      <c r="Q3419" s="9" t="str">
        <f t="shared" si="53"/>
        <v>Existing</v>
      </c>
      <c r="R3419" s="1" t="s">
        <v>36</v>
      </c>
    </row>
    <row r="3420" spans="1:18" x14ac:dyDescent="0.35">
      <c r="A3420" s="1" t="s">
        <v>7234</v>
      </c>
      <c r="B3420" s="2">
        <v>45662</v>
      </c>
      <c r="C3420" s="1" t="s">
        <v>4733</v>
      </c>
      <c r="D3420" s="1" t="s">
        <v>6194</v>
      </c>
      <c r="E3420" s="1" t="s">
        <v>24</v>
      </c>
      <c r="F3420" s="1" t="s">
        <v>25</v>
      </c>
      <c r="G3420" s="1" t="s">
        <v>120</v>
      </c>
      <c r="H3420" s="1" t="s">
        <v>143</v>
      </c>
      <c r="I3420">
        <v>2</v>
      </c>
      <c r="J3420">
        <v>1800</v>
      </c>
      <c r="K3420" s="7">
        <v>0.15</v>
      </c>
      <c r="L3420">
        <v>3060</v>
      </c>
      <c r="M3420">
        <v>656.47</v>
      </c>
      <c r="N3420" s="7">
        <f>IFERROR(Sales_Data[[#This Row],[Profit]]/Sales_Data[[#This Row],[Sales]],0)</f>
        <v>0.2145326797385621</v>
      </c>
      <c r="O3420" s="7" t="str">
        <f>TEXT(Sales_Data[[#This Row],[Order_Date]],"mmm")</f>
        <v>Jan</v>
      </c>
      <c r="P3420" s="9" t="str">
        <f>TEXT(Sales_Data[[#This Row],[Order_Date]],"yyyy")</f>
        <v>2025</v>
      </c>
      <c r="Q3420" s="9" t="str">
        <f t="shared" si="53"/>
        <v>Existing</v>
      </c>
      <c r="R3420" s="1" t="s">
        <v>64</v>
      </c>
    </row>
    <row r="3421" spans="1:18" x14ac:dyDescent="0.35">
      <c r="A3421" s="1" t="s">
        <v>7235</v>
      </c>
      <c r="B3421" s="2">
        <v>45993</v>
      </c>
      <c r="C3421" s="1" t="s">
        <v>4640</v>
      </c>
      <c r="D3421" s="1" t="s">
        <v>92</v>
      </c>
      <c r="E3421" s="1" t="s">
        <v>62</v>
      </c>
      <c r="F3421" s="1" t="s">
        <v>41</v>
      </c>
      <c r="G3421" s="1" t="s">
        <v>34</v>
      </c>
      <c r="H3421" s="1" t="s">
        <v>153</v>
      </c>
      <c r="I3421">
        <v>4</v>
      </c>
      <c r="J3421">
        <v>7000</v>
      </c>
      <c r="K3421" s="7">
        <v>0</v>
      </c>
      <c r="L3421">
        <v>28000</v>
      </c>
      <c r="M3421">
        <v>3948.23</v>
      </c>
      <c r="N3421" s="7">
        <f>IFERROR(Sales_Data[[#This Row],[Profit]]/Sales_Data[[#This Row],[Sales]],0)</f>
        <v>0.14100821428571428</v>
      </c>
      <c r="O3421" s="7" t="str">
        <f>TEXT(Sales_Data[[#This Row],[Order_Date]],"mmm")</f>
        <v>Dec</v>
      </c>
      <c r="P3421" s="9" t="str">
        <f>TEXT(Sales_Data[[#This Row],[Order_Date]],"yyyy")</f>
        <v>2025</v>
      </c>
      <c r="Q3421" s="9" t="str">
        <f t="shared" si="53"/>
        <v>Existing</v>
      </c>
      <c r="R3421" s="1" t="s">
        <v>20</v>
      </c>
    </row>
    <row r="3422" spans="1:18" x14ac:dyDescent="0.35">
      <c r="A3422" s="1" t="s">
        <v>7236</v>
      </c>
      <c r="B3422" s="2">
        <v>45864</v>
      </c>
      <c r="C3422" s="1" t="s">
        <v>5528</v>
      </c>
      <c r="D3422" s="1" t="s">
        <v>6283</v>
      </c>
      <c r="E3422" s="1" t="s">
        <v>32</v>
      </c>
      <c r="F3422" s="1" t="s">
        <v>33</v>
      </c>
      <c r="G3422" s="1" t="s">
        <v>18</v>
      </c>
      <c r="H3422" s="1" t="s">
        <v>19</v>
      </c>
      <c r="I3422">
        <v>4</v>
      </c>
      <c r="J3422">
        <v>700</v>
      </c>
      <c r="K3422" s="7">
        <v>0.1</v>
      </c>
      <c r="L3422">
        <v>2520</v>
      </c>
      <c r="M3422">
        <v>263.81</v>
      </c>
      <c r="N3422" s="7">
        <f>IFERROR(Sales_Data[[#This Row],[Profit]]/Sales_Data[[#This Row],[Sales]],0)</f>
        <v>0.10468650793650794</v>
      </c>
      <c r="O3422" s="7" t="str">
        <f>TEXT(Sales_Data[[#This Row],[Order_Date]],"mmm")</f>
        <v>Jul</v>
      </c>
      <c r="P3422" s="9" t="str">
        <f>TEXT(Sales_Data[[#This Row],[Order_Date]],"yyyy")</f>
        <v>2025</v>
      </c>
      <c r="Q3422" s="9" t="str">
        <f t="shared" si="53"/>
        <v>Existing</v>
      </c>
      <c r="R3422" s="1" t="s">
        <v>64</v>
      </c>
    </row>
    <row r="3423" spans="1:18" x14ac:dyDescent="0.35">
      <c r="A3423" s="1" t="s">
        <v>7237</v>
      </c>
      <c r="B3423" s="2">
        <v>45681</v>
      </c>
      <c r="C3423" s="1" t="s">
        <v>1386</v>
      </c>
      <c r="D3423" s="1" t="s">
        <v>2792</v>
      </c>
      <c r="E3423" s="1" t="s">
        <v>40</v>
      </c>
      <c r="F3423" s="1" t="s">
        <v>41</v>
      </c>
      <c r="G3423" s="1" t="s">
        <v>26</v>
      </c>
      <c r="H3423" s="1" t="s">
        <v>82</v>
      </c>
      <c r="I3423">
        <v>4</v>
      </c>
      <c r="J3423">
        <v>450</v>
      </c>
      <c r="K3423" s="7">
        <v>0.05</v>
      </c>
      <c r="L3423">
        <v>1710</v>
      </c>
      <c r="M3423">
        <v>350.12</v>
      </c>
      <c r="N3423" s="7">
        <f>IFERROR(Sales_Data[[#This Row],[Profit]]/Sales_Data[[#This Row],[Sales]],0)</f>
        <v>0.2047485380116959</v>
      </c>
      <c r="O3423" s="7" t="str">
        <f>TEXT(Sales_Data[[#This Row],[Order_Date]],"mmm")</f>
        <v>Jan</v>
      </c>
      <c r="P3423" s="9" t="str">
        <f>TEXT(Sales_Data[[#This Row],[Order_Date]],"yyyy")</f>
        <v>2025</v>
      </c>
      <c r="Q3423" s="9" t="str">
        <f t="shared" si="53"/>
        <v>Existing</v>
      </c>
      <c r="R3423" s="1" t="s">
        <v>28</v>
      </c>
    </row>
    <row r="3424" spans="1:18" x14ac:dyDescent="0.35">
      <c r="A3424" s="1" t="s">
        <v>7238</v>
      </c>
      <c r="B3424" s="2">
        <v>45950</v>
      </c>
      <c r="C3424" s="1" t="s">
        <v>6381</v>
      </c>
      <c r="D3424" s="1" t="s">
        <v>7239</v>
      </c>
      <c r="E3424" s="1" t="s">
        <v>17</v>
      </c>
      <c r="F3424" s="1" t="s">
        <v>17</v>
      </c>
      <c r="G3424" s="1" t="s">
        <v>34</v>
      </c>
      <c r="H3424" s="1" t="s">
        <v>77</v>
      </c>
      <c r="I3424">
        <v>2</v>
      </c>
      <c r="J3424">
        <v>22000</v>
      </c>
      <c r="K3424" s="7">
        <v>0</v>
      </c>
      <c r="L3424">
        <v>44000</v>
      </c>
      <c r="M3424">
        <v>5163.3999999999996</v>
      </c>
      <c r="N3424" s="7">
        <f>IFERROR(Sales_Data[[#This Row],[Profit]]/Sales_Data[[#This Row],[Sales]],0)</f>
        <v>0.11735</v>
      </c>
      <c r="O3424" s="7" t="str">
        <f>TEXT(Sales_Data[[#This Row],[Order_Date]],"mmm")</f>
        <v>Oct</v>
      </c>
      <c r="P3424" s="9" t="str">
        <f>TEXT(Sales_Data[[#This Row],[Order_Date]],"yyyy")</f>
        <v>2025</v>
      </c>
      <c r="Q3424" s="9" t="str">
        <f t="shared" si="53"/>
        <v>Existing</v>
      </c>
      <c r="R3424" s="1" t="s">
        <v>73</v>
      </c>
    </row>
    <row r="3425" spans="1:18" x14ac:dyDescent="0.35">
      <c r="A3425" s="1" t="s">
        <v>7240</v>
      </c>
      <c r="B3425" s="2">
        <v>45704</v>
      </c>
      <c r="C3425" s="1" t="s">
        <v>429</v>
      </c>
      <c r="D3425" s="1" t="s">
        <v>5150</v>
      </c>
      <c r="E3425" s="1" t="s">
        <v>32</v>
      </c>
      <c r="F3425" s="1" t="s">
        <v>33</v>
      </c>
      <c r="G3425" s="1" t="s">
        <v>42</v>
      </c>
      <c r="H3425" s="1" t="s">
        <v>102</v>
      </c>
      <c r="I3425">
        <v>3</v>
      </c>
      <c r="J3425">
        <v>25000</v>
      </c>
      <c r="K3425" s="7">
        <v>0.05</v>
      </c>
      <c r="L3425">
        <v>71250</v>
      </c>
      <c r="M3425">
        <v>14663.34</v>
      </c>
      <c r="N3425" s="7">
        <f>IFERROR(Sales_Data[[#This Row],[Profit]]/Sales_Data[[#This Row],[Sales]],0)</f>
        <v>0.20580126315789474</v>
      </c>
      <c r="O3425" s="7" t="str">
        <f>TEXT(Sales_Data[[#This Row],[Order_Date]],"mmm")</f>
        <v>Feb</v>
      </c>
      <c r="P3425" s="9" t="str">
        <f>TEXT(Sales_Data[[#This Row],[Order_Date]],"yyyy")</f>
        <v>2025</v>
      </c>
      <c r="Q3425" s="9" t="str">
        <f t="shared" si="53"/>
        <v>Existing</v>
      </c>
      <c r="R3425" s="1" t="s">
        <v>64</v>
      </c>
    </row>
    <row r="3426" spans="1:18" x14ac:dyDescent="0.35">
      <c r="A3426" s="1" t="s">
        <v>7241</v>
      </c>
      <c r="B3426" s="2">
        <v>45746</v>
      </c>
      <c r="C3426" s="1" t="s">
        <v>5268</v>
      </c>
      <c r="D3426" s="1" t="s">
        <v>3756</v>
      </c>
      <c r="E3426" s="1" t="s">
        <v>32</v>
      </c>
      <c r="F3426" s="1" t="s">
        <v>33</v>
      </c>
      <c r="G3426" s="1" t="s">
        <v>26</v>
      </c>
      <c r="H3426" s="1" t="s">
        <v>58</v>
      </c>
      <c r="I3426">
        <v>2</v>
      </c>
      <c r="J3426">
        <v>1400</v>
      </c>
      <c r="K3426" s="7">
        <v>0.15</v>
      </c>
      <c r="L3426">
        <v>2380</v>
      </c>
      <c r="M3426">
        <v>323.33999999999997</v>
      </c>
      <c r="N3426" s="7">
        <f>IFERROR(Sales_Data[[#This Row],[Profit]]/Sales_Data[[#This Row],[Sales]],0)</f>
        <v>0.13585714285714284</v>
      </c>
      <c r="O3426" s="7" t="str">
        <f>TEXT(Sales_Data[[#This Row],[Order_Date]],"mmm")</f>
        <v>Mar</v>
      </c>
      <c r="P3426" s="9" t="str">
        <f>TEXT(Sales_Data[[#This Row],[Order_Date]],"yyyy")</f>
        <v>2025</v>
      </c>
      <c r="Q3426" s="9" t="str">
        <f t="shared" si="53"/>
        <v>Existing</v>
      </c>
      <c r="R3426" s="1" t="s">
        <v>20</v>
      </c>
    </row>
    <row r="3427" spans="1:18" x14ac:dyDescent="0.35">
      <c r="A3427" s="1" t="s">
        <v>7242</v>
      </c>
      <c r="B3427" s="2">
        <v>45685</v>
      </c>
      <c r="C3427" s="1" t="s">
        <v>7243</v>
      </c>
      <c r="D3427" s="1" t="s">
        <v>5970</v>
      </c>
      <c r="E3427" s="1" t="s">
        <v>17</v>
      </c>
      <c r="F3427" s="1" t="s">
        <v>17</v>
      </c>
      <c r="G3427" s="1" t="s">
        <v>18</v>
      </c>
      <c r="H3427" s="1" t="s">
        <v>131</v>
      </c>
      <c r="I3427">
        <v>4</v>
      </c>
      <c r="J3427">
        <v>1500</v>
      </c>
      <c r="K3427" s="7">
        <v>0</v>
      </c>
      <c r="L3427">
        <v>6000</v>
      </c>
      <c r="M3427">
        <v>721.98</v>
      </c>
      <c r="N3427" s="7">
        <f>IFERROR(Sales_Data[[#This Row],[Profit]]/Sales_Data[[#This Row],[Sales]],0)</f>
        <v>0.12033000000000001</v>
      </c>
      <c r="O3427" s="7" t="str">
        <f>TEXT(Sales_Data[[#This Row],[Order_Date]],"mmm")</f>
        <v>Jan</v>
      </c>
      <c r="P3427" s="9" t="str">
        <f>TEXT(Sales_Data[[#This Row],[Order_Date]],"yyyy")</f>
        <v>2025</v>
      </c>
      <c r="Q3427" s="9" t="str">
        <f t="shared" si="53"/>
        <v>Existing</v>
      </c>
      <c r="R3427" s="1" t="s">
        <v>64</v>
      </c>
    </row>
    <row r="3428" spans="1:18" x14ac:dyDescent="0.35">
      <c r="A3428" s="1" t="s">
        <v>7244</v>
      </c>
      <c r="B3428" s="2">
        <v>46011</v>
      </c>
      <c r="C3428" s="1" t="s">
        <v>2021</v>
      </c>
      <c r="D3428" s="1" t="s">
        <v>2647</v>
      </c>
      <c r="E3428" s="1" t="s">
        <v>62</v>
      </c>
      <c r="F3428" s="1" t="s">
        <v>41</v>
      </c>
      <c r="G3428" s="1" t="s">
        <v>34</v>
      </c>
      <c r="H3428" s="1" t="s">
        <v>153</v>
      </c>
      <c r="I3428">
        <v>3</v>
      </c>
      <c r="J3428">
        <v>7000</v>
      </c>
      <c r="K3428" s="7">
        <v>0.1</v>
      </c>
      <c r="L3428">
        <v>18900</v>
      </c>
      <c r="M3428">
        <v>4165.3500000000004</v>
      </c>
      <c r="N3428" s="7">
        <f>IFERROR(Sales_Data[[#This Row],[Profit]]/Sales_Data[[#This Row],[Sales]],0)</f>
        <v>0.22038888888888891</v>
      </c>
      <c r="O3428" s="7" t="str">
        <f>TEXT(Sales_Data[[#This Row],[Order_Date]],"mmm")</f>
        <v>Dec</v>
      </c>
      <c r="P3428" s="9" t="str">
        <f>TEXT(Sales_Data[[#This Row],[Order_Date]],"yyyy")</f>
        <v>2025</v>
      </c>
      <c r="Q3428" s="9" t="str">
        <f t="shared" si="53"/>
        <v>Existing</v>
      </c>
      <c r="R3428" s="1" t="s">
        <v>73</v>
      </c>
    </row>
    <row r="3429" spans="1:18" x14ac:dyDescent="0.35">
      <c r="A3429" s="1" t="s">
        <v>7245</v>
      </c>
      <c r="B3429" s="2">
        <v>45661</v>
      </c>
      <c r="C3429" s="1" t="s">
        <v>4719</v>
      </c>
      <c r="D3429" s="1" t="s">
        <v>7246</v>
      </c>
      <c r="E3429" s="1" t="s">
        <v>160</v>
      </c>
      <c r="F3429" s="1" t="s">
        <v>161</v>
      </c>
      <c r="G3429" s="1" t="s">
        <v>120</v>
      </c>
      <c r="H3429" s="1" t="s">
        <v>217</v>
      </c>
      <c r="I3429">
        <v>3</v>
      </c>
      <c r="J3429">
        <v>3200</v>
      </c>
      <c r="K3429" s="7">
        <v>0.05</v>
      </c>
      <c r="L3429">
        <v>9120</v>
      </c>
      <c r="M3429">
        <v>1178.1099999999999</v>
      </c>
      <c r="N3429" s="7">
        <f>IFERROR(Sales_Data[[#This Row],[Profit]]/Sales_Data[[#This Row],[Sales]],0)</f>
        <v>0.12917872807017544</v>
      </c>
      <c r="O3429" s="7" t="str">
        <f>TEXT(Sales_Data[[#This Row],[Order_Date]],"mmm")</f>
        <v>Jan</v>
      </c>
      <c r="P3429" s="9" t="str">
        <f>TEXT(Sales_Data[[#This Row],[Order_Date]],"yyyy")</f>
        <v>2025</v>
      </c>
      <c r="Q3429" s="9" t="str">
        <f t="shared" si="53"/>
        <v>Existing</v>
      </c>
      <c r="R3429" s="1" t="s">
        <v>20</v>
      </c>
    </row>
    <row r="3430" spans="1:18" x14ac:dyDescent="0.35">
      <c r="A3430" s="1" t="s">
        <v>7247</v>
      </c>
      <c r="B3430" s="2">
        <v>45720</v>
      </c>
      <c r="C3430" s="1" t="s">
        <v>3373</v>
      </c>
      <c r="D3430" s="1" t="s">
        <v>7248</v>
      </c>
      <c r="E3430" s="1" t="s">
        <v>119</v>
      </c>
      <c r="F3430" s="1" t="s">
        <v>33</v>
      </c>
      <c r="G3430" s="1" t="s">
        <v>34</v>
      </c>
      <c r="H3430" s="1" t="s">
        <v>107</v>
      </c>
      <c r="I3430">
        <v>2</v>
      </c>
      <c r="J3430">
        <v>6500</v>
      </c>
      <c r="K3430" s="7">
        <v>0.05</v>
      </c>
      <c r="L3430">
        <v>12350</v>
      </c>
      <c r="M3430">
        <v>2507.65</v>
      </c>
      <c r="N3430" s="7">
        <f>IFERROR(Sales_Data[[#This Row],[Profit]]/Sales_Data[[#This Row],[Sales]],0)</f>
        <v>0.20304858299595144</v>
      </c>
      <c r="O3430" s="7" t="str">
        <f>TEXT(Sales_Data[[#This Row],[Order_Date]],"mmm")</f>
        <v>Mar</v>
      </c>
      <c r="P3430" s="9" t="str">
        <f>TEXT(Sales_Data[[#This Row],[Order_Date]],"yyyy")</f>
        <v>2025</v>
      </c>
      <c r="Q3430" s="9" t="str">
        <f t="shared" si="53"/>
        <v>Existing</v>
      </c>
      <c r="R3430" s="1" t="s">
        <v>73</v>
      </c>
    </row>
    <row r="3431" spans="1:18" x14ac:dyDescent="0.35">
      <c r="A3431" s="1" t="s">
        <v>7249</v>
      </c>
      <c r="B3431" s="2">
        <v>45810</v>
      </c>
      <c r="C3431" s="1" t="s">
        <v>2084</v>
      </c>
      <c r="D3431" s="1" t="s">
        <v>2853</v>
      </c>
      <c r="E3431" s="1" t="s">
        <v>62</v>
      </c>
      <c r="F3431" s="1" t="s">
        <v>41</v>
      </c>
      <c r="G3431" s="1" t="s">
        <v>120</v>
      </c>
      <c r="H3431" s="1" t="s">
        <v>143</v>
      </c>
      <c r="I3431">
        <v>1</v>
      </c>
      <c r="J3431">
        <v>1800</v>
      </c>
      <c r="K3431" s="7">
        <v>0</v>
      </c>
      <c r="L3431">
        <v>1800</v>
      </c>
      <c r="M3431">
        <v>228.73</v>
      </c>
      <c r="N3431" s="7">
        <f>IFERROR(Sales_Data[[#This Row],[Profit]]/Sales_Data[[#This Row],[Sales]],0)</f>
        <v>0.12707222222222223</v>
      </c>
      <c r="O3431" s="7" t="str">
        <f>TEXT(Sales_Data[[#This Row],[Order_Date]],"mmm")</f>
        <v>Jun</v>
      </c>
      <c r="P3431" s="9" t="str">
        <f>TEXT(Sales_Data[[#This Row],[Order_Date]],"yyyy")</f>
        <v>2025</v>
      </c>
      <c r="Q3431" s="9" t="str">
        <f t="shared" si="53"/>
        <v>New</v>
      </c>
      <c r="R3431" s="1" t="s">
        <v>73</v>
      </c>
    </row>
    <row r="3432" spans="1:18" x14ac:dyDescent="0.35">
      <c r="A3432" s="1" t="s">
        <v>7250</v>
      </c>
      <c r="B3432" s="2">
        <v>45923</v>
      </c>
      <c r="C3432" s="1" t="s">
        <v>5892</v>
      </c>
      <c r="D3432" s="1" t="s">
        <v>7251</v>
      </c>
      <c r="E3432" s="1" t="s">
        <v>106</v>
      </c>
      <c r="F3432" s="1" t="s">
        <v>33</v>
      </c>
      <c r="G3432" s="1" t="s">
        <v>42</v>
      </c>
      <c r="H3432" s="1" t="s">
        <v>63</v>
      </c>
      <c r="I3432">
        <v>5</v>
      </c>
      <c r="J3432">
        <v>4500</v>
      </c>
      <c r="K3432" s="7">
        <v>0.05</v>
      </c>
      <c r="L3432">
        <v>21375</v>
      </c>
      <c r="M3432">
        <v>2389.6799999999998</v>
      </c>
      <c r="N3432" s="7">
        <f>IFERROR(Sales_Data[[#This Row],[Profit]]/Sales_Data[[#This Row],[Sales]],0)</f>
        <v>0.1117978947368421</v>
      </c>
      <c r="O3432" s="7" t="str">
        <f>TEXT(Sales_Data[[#This Row],[Order_Date]],"mmm")</f>
        <v>Sep</v>
      </c>
      <c r="P3432" s="9" t="str">
        <f>TEXT(Sales_Data[[#This Row],[Order_Date]],"yyyy")</f>
        <v>2025</v>
      </c>
      <c r="Q3432" s="9" t="str">
        <f t="shared" si="53"/>
        <v>Existing</v>
      </c>
      <c r="R3432" s="1" t="s">
        <v>36</v>
      </c>
    </row>
    <row r="3433" spans="1:18" x14ac:dyDescent="0.35">
      <c r="A3433" s="1" t="s">
        <v>7252</v>
      </c>
      <c r="B3433" s="2">
        <v>45989</v>
      </c>
      <c r="C3433" s="1" t="s">
        <v>6399</v>
      </c>
      <c r="D3433" s="1" t="s">
        <v>7253</v>
      </c>
      <c r="E3433" s="1" t="s">
        <v>111</v>
      </c>
      <c r="F3433" s="1" t="s">
        <v>33</v>
      </c>
      <c r="G3433" s="1" t="s">
        <v>120</v>
      </c>
      <c r="H3433" s="1" t="s">
        <v>143</v>
      </c>
      <c r="I3433">
        <v>1</v>
      </c>
      <c r="J3433">
        <v>1800</v>
      </c>
      <c r="K3433" s="7">
        <v>0</v>
      </c>
      <c r="L3433">
        <v>1800</v>
      </c>
      <c r="M3433">
        <v>250.79</v>
      </c>
      <c r="N3433" s="7">
        <f>IFERROR(Sales_Data[[#This Row],[Profit]]/Sales_Data[[#This Row],[Sales]],0)</f>
        <v>0.13932777777777777</v>
      </c>
      <c r="O3433" s="7" t="str">
        <f>TEXT(Sales_Data[[#This Row],[Order_Date]],"mmm")</f>
        <v>Nov</v>
      </c>
      <c r="P3433" s="9" t="str">
        <f>TEXT(Sales_Data[[#This Row],[Order_Date]],"yyyy")</f>
        <v>2025</v>
      </c>
      <c r="Q3433" s="9" t="str">
        <f t="shared" si="53"/>
        <v>New</v>
      </c>
      <c r="R3433" s="1" t="s">
        <v>28</v>
      </c>
    </row>
    <row r="3434" spans="1:18" x14ac:dyDescent="0.35">
      <c r="A3434" s="1" t="s">
        <v>7254</v>
      </c>
      <c r="B3434" s="2">
        <v>45834</v>
      </c>
      <c r="C3434" s="1" t="s">
        <v>7255</v>
      </c>
      <c r="D3434" s="1" t="s">
        <v>1347</v>
      </c>
      <c r="E3434" s="1" t="s">
        <v>86</v>
      </c>
      <c r="F3434" s="1" t="s">
        <v>25</v>
      </c>
      <c r="G3434" s="1" t="s">
        <v>42</v>
      </c>
      <c r="H3434" s="1" t="s">
        <v>63</v>
      </c>
      <c r="I3434">
        <v>3</v>
      </c>
      <c r="J3434">
        <v>4500</v>
      </c>
      <c r="K3434" s="7">
        <v>0.05</v>
      </c>
      <c r="L3434">
        <v>12825</v>
      </c>
      <c r="M3434">
        <v>2378</v>
      </c>
      <c r="N3434" s="7">
        <f>IFERROR(Sales_Data[[#This Row],[Profit]]/Sales_Data[[#This Row],[Sales]],0)</f>
        <v>0.18541910331384015</v>
      </c>
      <c r="O3434" s="7" t="str">
        <f>TEXT(Sales_Data[[#This Row],[Order_Date]],"mmm")</f>
        <v>Jun</v>
      </c>
      <c r="P3434" s="9" t="str">
        <f>TEXT(Sales_Data[[#This Row],[Order_Date]],"yyyy")</f>
        <v>2025</v>
      </c>
      <c r="Q3434" s="9" t="str">
        <f t="shared" si="53"/>
        <v>Existing</v>
      </c>
      <c r="R3434" s="1" t="s">
        <v>64</v>
      </c>
    </row>
    <row r="3435" spans="1:18" x14ac:dyDescent="0.35">
      <c r="A3435" s="1" t="s">
        <v>7256</v>
      </c>
      <c r="B3435" s="2">
        <v>45991</v>
      </c>
      <c r="C3435" s="1" t="s">
        <v>6409</v>
      </c>
      <c r="D3435" s="1" t="s">
        <v>6794</v>
      </c>
      <c r="E3435" s="1" t="s">
        <v>51</v>
      </c>
      <c r="F3435" s="1" t="s">
        <v>52</v>
      </c>
      <c r="G3435" s="1" t="s">
        <v>34</v>
      </c>
      <c r="H3435" s="1" t="s">
        <v>35</v>
      </c>
      <c r="I3435">
        <v>3</v>
      </c>
      <c r="J3435">
        <v>9000</v>
      </c>
      <c r="K3435" s="7">
        <v>0</v>
      </c>
      <c r="L3435">
        <v>27000</v>
      </c>
      <c r="M3435">
        <v>3782.01</v>
      </c>
      <c r="N3435" s="7">
        <f>IFERROR(Sales_Data[[#This Row],[Profit]]/Sales_Data[[#This Row],[Sales]],0)</f>
        <v>0.14007444444444445</v>
      </c>
      <c r="O3435" s="7" t="str">
        <f>TEXT(Sales_Data[[#This Row],[Order_Date]],"mmm")</f>
        <v>Nov</v>
      </c>
      <c r="P3435" s="9" t="str">
        <f>TEXT(Sales_Data[[#This Row],[Order_Date]],"yyyy")</f>
        <v>2025</v>
      </c>
      <c r="Q3435" s="9" t="str">
        <f t="shared" si="53"/>
        <v>Existing</v>
      </c>
      <c r="R3435" s="1" t="s">
        <v>28</v>
      </c>
    </row>
    <row r="3436" spans="1:18" x14ac:dyDescent="0.35">
      <c r="A3436" s="1" t="s">
        <v>7257</v>
      </c>
      <c r="B3436" s="2">
        <v>45682</v>
      </c>
      <c r="C3436" s="1" t="s">
        <v>1877</v>
      </c>
      <c r="D3436" s="1" t="s">
        <v>5384</v>
      </c>
      <c r="E3436" s="1" t="s">
        <v>86</v>
      </c>
      <c r="F3436" s="1" t="s">
        <v>25</v>
      </c>
      <c r="G3436" s="1" t="s">
        <v>42</v>
      </c>
      <c r="H3436" s="1" t="s">
        <v>102</v>
      </c>
      <c r="I3436">
        <v>5</v>
      </c>
      <c r="J3436">
        <v>25000</v>
      </c>
      <c r="K3436" s="7">
        <v>0.15</v>
      </c>
      <c r="L3436">
        <v>106250</v>
      </c>
      <c r="M3436">
        <v>21146.81</v>
      </c>
      <c r="N3436" s="7">
        <f>IFERROR(Sales_Data[[#This Row],[Profit]]/Sales_Data[[#This Row],[Sales]],0)</f>
        <v>0.19902880000000001</v>
      </c>
      <c r="O3436" s="7" t="str">
        <f>TEXT(Sales_Data[[#This Row],[Order_Date]],"mmm")</f>
        <v>Jan</v>
      </c>
      <c r="P3436" s="9" t="str">
        <f>TEXT(Sales_Data[[#This Row],[Order_Date]],"yyyy")</f>
        <v>2025</v>
      </c>
      <c r="Q3436" s="9" t="str">
        <f t="shared" si="53"/>
        <v>Existing</v>
      </c>
      <c r="R3436" s="1" t="s">
        <v>20</v>
      </c>
    </row>
    <row r="3437" spans="1:18" x14ac:dyDescent="0.35">
      <c r="A3437" s="1" t="s">
        <v>7258</v>
      </c>
      <c r="B3437" s="2">
        <v>45935</v>
      </c>
      <c r="C3437" s="1" t="s">
        <v>1519</v>
      </c>
      <c r="D3437" s="1" t="s">
        <v>3076</v>
      </c>
      <c r="E3437" s="1" t="s">
        <v>40</v>
      </c>
      <c r="F3437" s="1" t="s">
        <v>41</v>
      </c>
      <c r="G3437" s="1" t="s">
        <v>120</v>
      </c>
      <c r="H3437" s="1" t="s">
        <v>217</v>
      </c>
      <c r="I3437">
        <v>3</v>
      </c>
      <c r="J3437">
        <v>3200</v>
      </c>
      <c r="K3437" s="7">
        <v>0.15</v>
      </c>
      <c r="L3437">
        <v>8160</v>
      </c>
      <c r="M3437">
        <v>763.47</v>
      </c>
      <c r="N3437" s="7">
        <f>IFERROR(Sales_Data[[#This Row],[Profit]]/Sales_Data[[#This Row],[Sales]],0)</f>
        <v>9.3562500000000007E-2</v>
      </c>
      <c r="O3437" s="7" t="str">
        <f>TEXT(Sales_Data[[#This Row],[Order_Date]],"mmm")</f>
        <v>Oct</v>
      </c>
      <c r="P3437" s="9" t="str">
        <f>TEXT(Sales_Data[[#This Row],[Order_Date]],"yyyy")</f>
        <v>2025</v>
      </c>
      <c r="Q3437" s="9" t="str">
        <f t="shared" si="53"/>
        <v>Existing</v>
      </c>
      <c r="R3437" s="1" t="s">
        <v>20</v>
      </c>
    </row>
    <row r="3438" spans="1:18" x14ac:dyDescent="0.35">
      <c r="A3438" s="1" t="s">
        <v>7259</v>
      </c>
      <c r="B3438" s="2">
        <v>45881</v>
      </c>
      <c r="C3438" s="1" t="s">
        <v>1997</v>
      </c>
      <c r="D3438" s="1" t="s">
        <v>7260</v>
      </c>
      <c r="E3438" s="1" t="s">
        <v>119</v>
      </c>
      <c r="F3438" s="1" t="s">
        <v>33</v>
      </c>
      <c r="G3438" s="1" t="s">
        <v>18</v>
      </c>
      <c r="H3438" s="1" t="s">
        <v>131</v>
      </c>
      <c r="I3438">
        <v>4</v>
      </c>
      <c r="J3438">
        <v>1500</v>
      </c>
      <c r="K3438" s="7">
        <v>0</v>
      </c>
      <c r="L3438">
        <v>6000</v>
      </c>
      <c r="M3438">
        <v>485.08</v>
      </c>
      <c r="N3438" s="7">
        <f>IFERROR(Sales_Data[[#This Row],[Profit]]/Sales_Data[[#This Row],[Sales]],0)</f>
        <v>8.0846666666666664E-2</v>
      </c>
      <c r="O3438" s="7" t="str">
        <f>TEXT(Sales_Data[[#This Row],[Order_Date]],"mmm")</f>
        <v>Aug</v>
      </c>
      <c r="P3438" s="9" t="str">
        <f>TEXT(Sales_Data[[#This Row],[Order_Date]],"yyyy")</f>
        <v>2025</v>
      </c>
      <c r="Q3438" s="9" t="str">
        <f t="shared" si="53"/>
        <v>Existing</v>
      </c>
      <c r="R3438" s="1" t="s">
        <v>20</v>
      </c>
    </row>
    <row r="3439" spans="1:18" x14ac:dyDescent="0.35">
      <c r="A3439" s="1" t="s">
        <v>7261</v>
      </c>
      <c r="B3439" s="2">
        <v>45919</v>
      </c>
      <c r="C3439" s="1" t="s">
        <v>2673</v>
      </c>
      <c r="D3439" s="1" t="s">
        <v>2355</v>
      </c>
      <c r="E3439" s="1" t="s">
        <v>56</v>
      </c>
      <c r="F3439" s="1" t="s">
        <v>57</v>
      </c>
      <c r="G3439" s="1" t="s">
        <v>26</v>
      </c>
      <c r="H3439" s="1" t="s">
        <v>58</v>
      </c>
      <c r="I3439">
        <v>5</v>
      </c>
      <c r="J3439">
        <v>1400</v>
      </c>
      <c r="K3439" s="7">
        <v>0.1</v>
      </c>
      <c r="L3439">
        <v>6300</v>
      </c>
      <c r="M3439">
        <v>944.7</v>
      </c>
      <c r="N3439" s="7">
        <f>IFERROR(Sales_Data[[#This Row],[Profit]]/Sales_Data[[#This Row],[Sales]],0)</f>
        <v>0.14995238095238095</v>
      </c>
      <c r="O3439" s="7" t="str">
        <f>TEXT(Sales_Data[[#This Row],[Order_Date]],"mmm")</f>
        <v>Sep</v>
      </c>
      <c r="P3439" s="9" t="str">
        <f>TEXT(Sales_Data[[#This Row],[Order_Date]],"yyyy")</f>
        <v>2025</v>
      </c>
      <c r="Q3439" s="9" t="str">
        <f t="shared" si="53"/>
        <v>Existing</v>
      </c>
      <c r="R3439" s="1" t="s">
        <v>28</v>
      </c>
    </row>
    <row r="3440" spans="1:18" x14ac:dyDescent="0.35">
      <c r="A3440" s="1" t="s">
        <v>7262</v>
      </c>
      <c r="B3440" s="2">
        <v>45838</v>
      </c>
      <c r="C3440" s="1" t="s">
        <v>4411</v>
      </c>
      <c r="D3440" s="1" t="s">
        <v>6307</v>
      </c>
      <c r="E3440" s="1" t="s">
        <v>81</v>
      </c>
      <c r="F3440" s="1" t="s">
        <v>33</v>
      </c>
      <c r="G3440" s="1" t="s">
        <v>26</v>
      </c>
      <c r="H3440" s="1" t="s">
        <v>27</v>
      </c>
      <c r="I3440">
        <v>4</v>
      </c>
      <c r="J3440">
        <v>1200</v>
      </c>
      <c r="K3440" s="7">
        <v>0.1</v>
      </c>
      <c r="L3440">
        <v>4320</v>
      </c>
      <c r="M3440">
        <v>1057.81</v>
      </c>
      <c r="N3440" s="7">
        <f>IFERROR(Sales_Data[[#This Row],[Profit]]/Sales_Data[[#This Row],[Sales]],0)</f>
        <v>0.24486342592592591</v>
      </c>
      <c r="O3440" s="7" t="str">
        <f>TEXT(Sales_Data[[#This Row],[Order_Date]],"mmm")</f>
        <v>Jun</v>
      </c>
      <c r="P3440" s="9" t="str">
        <f>TEXT(Sales_Data[[#This Row],[Order_Date]],"yyyy")</f>
        <v>2025</v>
      </c>
      <c r="Q3440" s="9" t="str">
        <f t="shared" si="53"/>
        <v>Existing</v>
      </c>
      <c r="R3440" s="1" t="s">
        <v>20</v>
      </c>
    </row>
    <row r="3441" spans="1:18" x14ac:dyDescent="0.35">
      <c r="A3441" s="1" t="s">
        <v>7263</v>
      </c>
      <c r="B3441" s="2">
        <v>45791</v>
      </c>
      <c r="C3441" s="1" t="s">
        <v>7264</v>
      </c>
      <c r="D3441" s="1" t="s">
        <v>285</v>
      </c>
      <c r="E3441" s="1" t="s">
        <v>32</v>
      </c>
      <c r="F3441" s="1" t="s">
        <v>33</v>
      </c>
      <c r="G3441" s="1" t="s">
        <v>120</v>
      </c>
      <c r="H3441" s="1" t="s">
        <v>146</v>
      </c>
      <c r="I3441">
        <v>5</v>
      </c>
      <c r="J3441">
        <v>800</v>
      </c>
      <c r="K3441" s="7">
        <v>0</v>
      </c>
      <c r="L3441">
        <v>4000</v>
      </c>
      <c r="M3441">
        <v>878.07</v>
      </c>
      <c r="N3441" s="7">
        <f>IFERROR(Sales_Data[[#This Row],[Profit]]/Sales_Data[[#This Row],[Sales]],0)</f>
        <v>0.2195175</v>
      </c>
      <c r="O3441" s="7" t="str">
        <f>TEXT(Sales_Data[[#This Row],[Order_Date]],"mmm")</f>
        <v>May</v>
      </c>
      <c r="P3441" s="9" t="str">
        <f>TEXT(Sales_Data[[#This Row],[Order_Date]],"yyyy")</f>
        <v>2025</v>
      </c>
      <c r="Q3441" s="9" t="str">
        <f t="shared" si="53"/>
        <v>Existing</v>
      </c>
      <c r="R3441" s="1" t="s">
        <v>20</v>
      </c>
    </row>
    <row r="3442" spans="1:18" x14ac:dyDescent="0.35">
      <c r="A3442" s="1" t="s">
        <v>7265</v>
      </c>
      <c r="B3442" s="2">
        <v>46009</v>
      </c>
      <c r="C3442" s="1" t="s">
        <v>6508</v>
      </c>
      <c r="D3442" s="1" t="s">
        <v>5913</v>
      </c>
      <c r="E3442" s="1" t="s">
        <v>56</v>
      </c>
      <c r="F3442" s="1" t="s">
        <v>57</v>
      </c>
      <c r="G3442" s="1" t="s">
        <v>34</v>
      </c>
      <c r="H3442" s="1" t="s">
        <v>107</v>
      </c>
      <c r="I3442">
        <v>3</v>
      </c>
      <c r="J3442">
        <v>6500</v>
      </c>
      <c r="K3442" s="7">
        <v>0.15</v>
      </c>
      <c r="L3442">
        <v>16575</v>
      </c>
      <c r="M3442">
        <v>3017.96</v>
      </c>
      <c r="N3442" s="7">
        <f>IFERROR(Sales_Data[[#This Row],[Profit]]/Sales_Data[[#This Row],[Sales]],0)</f>
        <v>0.18207903469079939</v>
      </c>
      <c r="O3442" s="7" t="str">
        <f>TEXT(Sales_Data[[#This Row],[Order_Date]],"mmm")</f>
        <v>Dec</v>
      </c>
      <c r="P3442" s="9" t="str">
        <f>TEXT(Sales_Data[[#This Row],[Order_Date]],"yyyy")</f>
        <v>2025</v>
      </c>
      <c r="Q3442" s="9" t="str">
        <f t="shared" si="53"/>
        <v>Existing</v>
      </c>
      <c r="R3442" s="1" t="s">
        <v>64</v>
      </c>
    </row>
    <row r="3443" spans="1:18" x14ac:dyDescent="0.35">
      <c r="A3443" s="1" t="s">
        <v>7266</v>
      </c>
      <c r="B3443" s="2">
        <v>45675</v>
      </c>
      <c r="C3443" s="1" t="s">
        <v>6585</v>
      </c>
      <c r="D3443" s="1" t="s">
        <v>3466</v>
      </c>
      <c r="E3443" s="1" t="s">
        <v>106</v>
      </c>
      <c r="F3443" s="1" t="s">
        <v>33</v>
      </c>
      <c r="G3443" s="1" t="s">
        <v>120</v>
      </c>
      <c r="H3443" s="1" t="s">
        <v>143</v>
      </c>
      <c r="I3443">
        <v>5</v>
      </c>
      <c r="J3443">
        <v>1800</v>
      </c>
      <c r="K3443" s="7">
        <v>0.05</v>
      </c>
      <c r="L3443">
        <v>8550</v>
      </c>
      <c r="M3443">
        <v>724.05</v>
      </c>
      <c r="N3443" s="7">
        <f>IFERROR(Sales_Data[[#This Row],[Profit]]/Sales_Data[[#This Row],[Sales]],0)</f>
        <v>8.4684210526315779E-2</v>
      </c>
      <c r="O3443" s="7" t="str">
        <f>TEXT(Sales_Data[[#This Row],[Order_Date]],"mmm")</f>
        <v>Jan</v>
      </c>
      <c r="P3443" s="9" t="str">
        <f>TEXT(Sales_Data[[#This Row],[Order_Date]],"yyyy")</f>
        <v>2025</v>
      </c>
      <c r="Q3443" s="9" t="str">
        <f t="shared" si="53"/>
        <v>Existing</v>
      </c>
      <c r="R3443" s="1" t="s">
        <v>36</v>
      </c>
    </row>
    <row r="3444" spans="1:18" x14ac:dyDescent="0.35">
      <c r="A3444" s="1" t="s">
        <v>7267</v>
      </c>
      <c r="B3444" s="2">
        <v>45787</v>
      </c>
      <c r="C3444" s="1" t="s">
        <v>2180</v>
      </c>
      <c r="D3444" s="1" t="s">
        <v>5582</v>
      </c>
      <c r="E3444" s="1" t="s">
        <v>160</v>
      </c>
      <c r="F3444" s="1" t="s">
        <v>161</v>
      </c>
      <c r="G3444" s="1" t="s">
        <v>120</v>
      </c>
      <c r="H3444" s="1" t="s">
        <v>217</v>
      </c>
      <c r="I3444">
        <v>2</v>
      </c>
      <c r="J3444">
        <v>3200</v>
      </c>
      <c r="K3444" s="7">
        <v>0.1</v>
      </c>
      <c r="L3444">
        <v>5760</v>
      </c>
      <c r="M3444">
        <v>590.70000000000005</v>
      </c>
      <c r="N3444" s="7">
        <f>IFERROR(Sales_Data[[#This Row],[Profit]]/Sales_Data[[#This Row],[Sales]],0)</f>
        <v>0.10255208333333334</v>
      </c>
      <c r="O3444" s="7" t="str">
        <f>TEXT(Sales_Data[[#This Row],[Order_Date]],"mmm")</f>
        <v>May</v>
      </c>
      <c r="P3444" s="9" t="str">
        <f>TEXT(Sales_Data[[#This Row],[Order_Date]],"yyyy")</f>
        <v>2025</v>
      </c>
      <c r="Q3444" s="9" t="str">
        <f t="shared" si="53"/>
        <v>Existing</v>
      </c>
      <c r="R3444" s="1" t="s">
        <v>64</v>
      </c>
    </row>
    <row r="3445" spans="1:18" x14ac:dyDescent="0.35">
      <c r="A3445" s="1" t="s">
        <v>7268</v>
      </c>
      <c r="B3445" s="2">
        <v>45970</v>
      </c>
      <c r="C3445" s="1" t="s">
        <v>7269</v>
      </c>
      <c r="D3445" s="1" t="s">
        <v>6979</v>
      </c>
      <c r="E3445" s="1" t="s">
        <v>24</v>
      </c>
      <c r="F3445" s="1" t="s">
        <v>25</v>
      </c>
      <c r="G3445" s="1" t="s">
        <v>120</v>
      </c>
      <c r="H3445" s="1" t="s">
        <v>146</v>
      </c>
      <c r="I3445">
        <v>5</v>
      </c>
      <c r="J3445">
        <v>800</v>
      </c>
      <c r="K3445" s="7">
        <v>0</v>
      </c>
      <c r="L3445">
        <v>4000</v>
      </c>
      <c r="M3445">
        <v>641.58000000000004</v>
      </c>
      <c r="N3445" s="7">
        <f>IFERROR(Sales_Data[[#This Row],[Profit]]/Sales_Data[[#This Row],[Sales]],0)</f>
        <v>0.16039500000000001</v>
      </c>
      <c r="O3445" s="7" t="str">
        <f>TEXT(Sales_Data[[#This Row],[Order_Date]],"mmm")</f>
        <v>Nov</v>
      </c>
      <c r="P3445" s="9" t="str">
        <f>TEXT(Sales_Data[[#This Row],[Order_Date]],"yyyy")</f>
        <v>2025</v>
      </c>
      <c r="Q3445" s="9" t="str">
        <f t="shared" si="53"/>
        <v>Existing</v>
      </c>
      <c r="R3445" s="1" t="s">
        <v>64</v>
      </c>
    </row>
    <row r="3446" spans="1:18" x14ac:dyDescent="0.35">
      <c r="A3446" s="1" t="s">
        <v>7270</v>
      </c>
      <c r="B3446" s="2">
        <v>45982</v>
      </c>
      <c r="C3446" s="1" t="s">
        <v>7271</v>
      </c>
      <c r="D3446" s="1" t="s">
        <v>3142</v>
      </c>
      <c r="E3446" s="1" t="s">
        <v>81</v>
      </c>
      <c r="F3446" s="1" t="s">
        <v>33</v>
      </c>
      <c r="G3446" s="1" t="s">
        <v>34</v>
      </c>
      <c r="H3446" s="1" t="s">
        <v>153</v>
      </c>
      <c r="I3446">
        <v>2</v>
      </c>
      <c r="J3446">
        <v>7000</v>
      </c>
      <c r="K3446" s="7">
        <v>0</v>
      </c>
      <c r="L3446">
        <v>14000</v>
      </c>
      <c r="M3446">
        <v>1252.24</v>
      </c>
      <c r="N3446" s="7">
        <f>IFERROR(Sales_Data[[#This Row],[Profit]]/Sales_Data[[#This Row],[Sales]],0)</f>
        <v>8.9445714285714281E-2</v>
      </c>
      <c r="O3446" s="7" t="str">
        <f>TEXT(Sales_Data[[#This Row],[Order_Date]],"mmm")</f>
        <v>Nov</v>
      </c>
      <c r="P3446" s="9" t="str">
        <f>TEXT(Sales_Data[[#This Row],[Order_Date]],"yyyy")</f>
        <v>2025</v>
      </c>
      <c r="Q3446" s="9" t="str">
        <f t="shared" si="53"/>
        <v>Existing</v>
      </c>
      <c r="R3446" s="1" t="s">
        <v>64</v>
      </c>
    </row>
    <row r="3447" spans="1:18" x14ac:dyDescent="0.35">
      <c r="A3447" s="1" t="s">
        <v>7272</v>
      </c>
      <c r="B3447" s="2">
        <v>45674</v>
      </c>
      <c r="C3447" s="1" t="s">
        <v>1137</v>
      </c>
      <c r="D3447" s="1" t="s">
        <v>7273</v>
      </c>
      <c r="E3447" s="1" t="s">
        <v>51</v>
      </c>
      <c r="F3447" s="1" t="s">
        <v>52</v>
      </c>
      <c r="G3447" s="1" t="s">
        <v>42</v>
      </c>
      <c r="H3447" s="1" t="s">
        <v>43</v>
      </c>
      <c r="I3447">
        <v>3</v>
      </c>
      <c r="J3447">
        <v>18000</v>
      </c>
      <c r="K3447" s="7">
        <v>0.1</v>
      </c>
      <c r="L3447">
        <v>48600</v>
      </c>
      <c r="M3447">
        <v>10560.47</v>
      </c>
      <c r="N3447" s="7">
        <f>IFERROR(Sales_Data[[#This Row],[Profit]]/Sales_Data[[#This Row],[Sales]],0)</f>
        <v>0.21729362139917693</v>
      </c>
      <c r="O3447" s="7" t="str">
        <f>TEXT(Sales_Data[[#This Row],[Order_Date]],"mmm")</f>
        <v>Jan</v>
      </c>
      <c r="P3447" s="9" t="str">
        <f>TEXT(Sales_Data[[#This Row],[Order_Date]],"yyyy")</f>
        <v>2025</v>
      </c>
      <c r="Q3447" s="9" t="str">
        <f t="shared" si="53"/>
        <v>Existing</v>
      </c>
      <c r="R3447" s="1" t="s">
        <v>73</v>
      </c>
    </row>
    <row r="3448" spans="1:18" x14ac:dyDescent="0.35">
      <c r="A3448" s="1" t="s">
        <v>7274</v>
      </c>
      <c r="B3448" s="2">
        <v>45887</v>
      </c>
      <c r="C3448" s="1" t="s">
        <v>3690</v>
      </c>
      <c r="D3448" s="1" t="s">
        <v>4113</v>
      </c>
      <c r="E3448" s="1" t="s">
        <v>62</v>
      </c>
      <c r="F3448" s="1" t="s">
        <v>41</v>
      </c>
      <c r="G3448" s="1" t="s">
        <v>42</v>
      </c>
      <c r="H3448" s="1" t="s">
        <v>112</v>
      </c>
      <c r="I3448">
        <v>5</v>
      </c>
      <c r="J3448">
        <v>2500</v>
      </c>
      <c r="K3448" s="7">
        <v>0.15</v>
      </c>
      <c r="L3448">
        <v>10625</v>
      </c>
      <c r="M3448">
        <v>2425.08</v>
      </c>
      <c r="N3448" s="7">
        <f>IFERROR(Sales_Data[[#This Row],[Profit]]/Sales_Data[[#This Row],[Sales]],0)</f>
        <v>0.22824282352941175</v>
      </c>
      <c r="O3448" s="7" t="str">
        <f>TEXT(Sales_Data[[#This Row],[Order_Date]],"mmm")</f>
        <v>Aug</v>
      </c>
      <c r="P3448" s="9" t="str">
        <f>TEXT(Sales_Data[[#This Row],[Order_Date]],"yyyy")</f>
        <v>2025</v>
      </c>
      <c r="Q3448" s="9" t="str">
        <f t="shared" si="53"/>
        <v>Existing</v>
      </c>
      <c r="R3448" s="1" t="s">
        <v>36</v>
      </c>
    </row>
    <row r="3449" spans="1:18" x14ac:dyDescent="0.35">
      <c r="A3449" s="1" t="s">
        <v>7275</v>
      </c>
      <c r="B3449" s="2">
        <v>45826</v>
      </c>
      <c r="C3449" s="1" t="s">
        <v>765</v>
      </c>
      <c r="D3449" s="1" t="s">
        <v>3471</v>
      </c>
      <c r="E3449" s="1" t="s">
        <v>135</v>
      </c>
      <c r="F3449" s="1" t="s">
        <v>136</v>
      </c>
      <c r="G3449" s="1" t="s">
        <v>42</v>
      </c>
      <c r="H3449" s="1" t="s">
        <v>102</v>
      </c>
      <c r="I3449">
        <v>5</v>
      </c>
      <c r="J3449">
        <v>25000</v>
      </c>
      <c r="K3449" s="7">
        <v>0.15</v>
      </c>
      <c r="L3449">
        <v>106250</v>
      </c>
      <c r="M3449">
        <v>14896.01</v>
      </c>
      <c r="N3449" s="7">
        <f>IFERROR(Sales_Data[[#This Row],[Profit]]/Sales_Data[[#This Row],[Sales]],0)</f>
        <v>0.1401977411764706</v>
      </c>
      <c r="O3449" s="7" t="str">
        <f>TEXT(Sales_Data[[#This Row],[Order_Date]],"mmm")</f>
        <v>Jun</v>
      </c>
      <c r="P3449" s="9" t="str">
        <f>TEXT(Sales_Data[[#This Row],[Order_Date]],"yyyy")</f>
        <v>2025</v>
      </c>
      <c r="Q3449" s="9" t="str">
        <f t="shared" si="53"/>
        <v>Existing</v>
      </c>
      <c r="R3449" s="1" t="s">
        <v>28</v>
      </c>
    </row>
    <row r="3450" spans="1:18" x14ac:dyDescent="0.35">
      <c r="A3450" s="1" t="s">
        <v>7276</v>
      </c>
      <c r="B3450" s="2">
        <v>45942</v>
      </c>
      <c r="C3450" s="1" t="s">
        <v>429</v>
      </c>
      <c r="D3450" s="1" t="s">
        <v>1517</v>
      </c>
      <c r="E3450" s="1" t="s">
        <v>24</v>
      </c>
      <c r="F3450" s="1" t="s">
        <v>25</v>
      </c>
      <c r="G3450" s="1" t="s">
        <v>42</v>
      </c>
      <c r="H3450" s="1" t="s">
        <v>102</v>
      </c>
      <c r="I3450">
        <v>3</v>
      </c>
      <c r="J3450">
        <v>25000</v>
      </c>
      <c r="K3450" s="7">
        <v>0.15</v>
      </c>
      <c r="L3450">
        <v>63750</v>
      </c>
      <c r="M3450">
        <v>11502.27</v>
      </c>
      <c r="N3450" s="7">
        <f>IFERROR(Sales_Data[[#This Row],[Profit]]/Sales_Data[[#This Row],[Sales]],0)</f>
        <v>0.18042776470588237</v>
      </c>
      <c r="O3450" s="7" t="str">
        <f>TEXT(Sales_Data[[#This Row],[Order_Date]],"mmm")</f>
        <v>Oct</v>
      </c>
      <c r="P3450" s="9" t="str">
        <f>TEXT(Sales_Data[[#This Row],[Order_Date]],"yyyy")</f>
        <v>2025</v>
      </c>
      <c r="Q3450" s="9" t="str">
        <f t="shared" si="53"/>
        <v>Existing</v>
      </c>
      <c r="R3450" s="1" t="s">
        <v>64</v>
      </c>
    </row>
    <row r="3451" spans="1:18" x14ac:dyDescent="0.35">
      <c r="A3451" s="1" t="s">
        <v>7277</v>
      </c>
      <c r="B3451" s="2">
        <v>45822</v>
      </c>
      <c r="C3451" s="1" t="s">
        <v>1857</v>
      </c>
      <c r="D3451" s="1" t="s">
        <v>7278</v>
      </c>
      <c r="E3451" s="1" t="s">
        <v>51</v>
      </c>
      <c r="F3451" s="1" t="s">
        <v>52</v>
      </c>
      <c r="G3451" s="1" t="s">
        <v>42</v>
      </c>
      <c r="H3451" s="1" t="s">
        <v>102</v>
      </c>
      <c r="I3451">
        <v>4</v>
      </c>
      <c r="J3451">
        <v>25000</v>
      </c>
      <c r="K3451" s="7">
        <v>0.1</v>
      </c>
      <c r="L3451">
        <v>90000</v>
      </c>
      <c r="M3451">
        <v>9045.31</v>
      </c>
      <c r="N3451" s="7">
        <f>IFERROR(Sales_Data[[#This Row],[Profit]]/Sales_Data[[#This Row],[Sales]],0)</f>
        <v>0.10050344444444444</v>
      </c>
      <c r="O3451" s="7" t="str">
        <f>TEXT(Sales_Data[[#This Row],[Order_Date]],"mmm")</f>
        <v>Jun</v>
      </c>
      <c r="P3451" s="9" t="str">
        <f>TEXT(Sales_Data[[#This Row],[Order_Date]],"yyyy")</f>
        <v>2025</v>
      </c>
      <c r="Q3451" s="9" t="str">
        <f t="shared" si="53"/>
        <v>Existing</v>
      </c>
      <c r="R3451" s="1" t="s">
        <v>20</v>
      </c>
    </row>
    <row r="3452" spans="1:18" x14ac:dyDescent="0.35">
      <c r="A3452" s="1" t="s">
        <v>7279</v>
      </c>
      <c r="B3452" s="2">
        <v>45851</v>
      </c>
      <c r="C3452" s="1" t="s">
        <v>651</v>
      </c>
      <c r="D3452" s="1" t="s">
        <v>1930</v>
      </c>
      <c r="E3452" s="1" t="s">
        <v>119</v>
      </c>
      <c r="F3452" s="1" t="s">
        <v>33</v>
      </c>
      <c r="G3452" s="1" t="s">
        <v>26</v>
      </c>
      <c r="H3452" s="1" t="s">
        <v>27</v>
      </c>
      <c r="I3452">
        <v>5</v>
      </c>
      <c r="J3452">
        <v>1200</v>
      </c>
      <c r="K3452" s="7">
        <v>0</v>
      </c>
      <c r="L3452">
        <v>6000</v>
      </c>
      <c r="M3452">
        <v>813.72</v>
      </c>
      <c r="N3452" s="7">
        <f>IFERROR(Sales_Data[[#This Row],[Profit]]/Sales_Data[[#This Row],[Sales]],0)</f>
        <v>0.13562000000000002</v>
      </c>
      <c r="O3452" s="7" t="str">
        <f>TEXT(Sales_Data[[#This Row],[Order_Date]],"mmm")</f>
        <v>Jul</v>
      </c>
      <c r="P3452" s="9" t="str">
        <f>TEXT(Sales_Data[[#This Row],[Order_Date]],"yyyy")</f>
        <v>2025</v>
      </c>
      <c r="Q3452" s="9" t="str">
        <f t="shared" si="53"/>
        <v>Existing</v>
      </c>
      <c r="R3452" s="1" t="s">
        <v>36</v>
      </c>
    </row>
    <row r="3453" spans="1:18" x14ac:dyDescent="0.35">
      <c r="A3453" s="1" t="s">
        <v>7280</v>
      </c>
      <c r="B3453" s="2">
        <v>46017</v>
      </c>
      <c r="C3453" s="1" t="s">
        <v>3817</v>
      </c>
      <c r="D3453" s="1" t="s">
        <v>7281</v>
      </c>
      <c r="E3453" s="1" t="s">
        <v>160</v>
      </c>
      <c r="F3453" s="1" t="s">
        <v>161</v>
      </c>
      <c r="G3453" s="1" t="s">
        <v>120</v>
      </c>
      <c r="H3453" s="1" t="s">
        <v>121</v>
      </c>
      <c r="I3453">
        <v>4</v>
      </c>
      <c r="J3453">
        <v>2800</v>
      </c>
      <c r="K3453" s="7">
        <v>0.2</v>
      </c>
      <c r="L3453">
        <v>8960</v>
      </c>
      <c r="M3453">
        <v>2029.59</v>
      </c>
      <c r="N3453" s="7">
        <f>IFERROR(Sales_Data[[#This Row],[Profit]]/Sales_Data[[#This Row],[Sales]],0)</f>
        <v>0.22651674107142855</v>
      </c>
      <c r="O3453" s="7" t="str">
        <f>TEXT(Sales_Data[[#This Row],[Order_Date]],"mmm")</f>
        <v>Dec</v>
      </c>
      <c r="P3453" s="9" t="str">
        <f>TEXT(Sales_Data[[#This Row],[Order_Date]],"yyyy")</f>
        <v>2025</v>
      </c>
      <c r="Q3453" s="9" t="str">
        <f t="shared" si="53"/>
        <v>Existing</v>
      </c>
      <c r="R3453" s="1" t="s">
        <v>64</v>
      </c>
    </row>
    <row r="3454" spans="1:18" x14ac:dyDescent="0.35">
      <c r="A3454" s="1" t="s">
        <v>7282</v>
      </c>
      <c r="B3454" s="2">
        <v>45979</v>
      </c>
      <c r="C3454" s="1" t="s">
        <v>4588</v>
      </c>
      <c r="D3454" s="1" t="s">
        <v>190</v>
      </c>
      <c r="E3454" s="1" t="s">
        <v>24</v>
      </c>
      <c r="F3454" s="1" t="s">
        <v>25</v>
      </c>
      <c r="G3454" s="1" t="s">
        <v>26</v>
      </c>
      <c r="H3454" s="1" t="s">
        <v>27</v>
      </c>
      <c r="I3454">
        <v>5</v>
      </c>
      <c r="J3454">
        <v>1200</v>
      </c>
      <c r="K3454" s="7">
        <v>0.15</v>
      </c>
      <c r="L3454">
        <v>5100</v>
      </c>
      <c r="M3454">
        <v>1008.19</v>
      </c>
      <c r="N3454" s="7">
        <f>IFERROR(Sales_Data[[#This Row],[Profit]]/Sales_Data[[#This Row],[Sales]],0)</f>
        <v>0.1976843137254902</v>
      </c>
      <c r="O3454" s="7" t="str">
        <f>TEXT(Sales_Data[[#This Row],[Order_Date]],"mmm")</f>
        <v>Nov</v>
      </c>
      <c r="P3454" s="9" t="str">
        <f>TEXT(Sales_Data[[#This Row],[Order_Date]],"yyyy")</f>
        <v>2025</v>
      </c>
      <c r="Q3454" s="9" t="str">
        <f t="shared" si="53"/>
        <v>Existing</v>
      </c>
      <c r="R3454" s="1" t="s">
        <v>64</v>
      </c>
    </row>
    <row r="3455" spans="1:18" x14ac:dyDescent="0.35">
      <c r="A3455" s="1" t="s">
        <v>7283</v>
      </c>
      <c r="B3455" s="2">
        <v>45874</v>
      </c>
      <c r="C3455" s="1" t="s">
        <v>6607</v>
      </c>
      <c r="D3455" s="1" t="s">
        <v>4750</v>
      </c>
      <c r="E3455" s="1" t="s">
        <v>32</v>
      </c>
      <c r="F3455" s="1" t="s">
        <v>33</v>
      </c>
      <c r="G3455" s="1" t="s">
        <v>42</v>
      </c>
      <c r="H3455" s="1" t="s">
        <v>63</v>
      </c>
      <c r="I3455">
        <v>5</v>
      </c>
      <c r="J3455">
        <v>4500</v>
      </c>
      <c r="K3455" s="7">
        <v>0</v>
      </c>
      <c r="L3455">
        <v>22500</v>
      </c>
      <c r="M3455">
        <v>3710.39</v>
      </c>
      <c r="N3455" s="7">
        <f>IFERROR(Sales_Data[[#This Row],[Profit]]/Sales_Data[[#This Row],[Sales]],0)</f>
        <v>0.1649062222222222</v>
      </c>
      <c r="O3455" s="7" t="str">
        <f>TEXT(Sales_Data[[#This Row],[Order_Date]],"mmm")</f>
        <v>Aug</v>
      </c>
      <c r="P3455" s="9" t="str">
        <f>TEXT(Sales_Data[[#This Row],[Order_Date]],"yyyy")</f>
        <v>2025</v>
      </c>
      <c r="Q3455" s="9" t="str">
        <f t="shared" si="53"/>
        <v>Existing</v>
      </c>
      <c r="R3455" s="1" t="s">
        <v>36</v>
      </c>
    </row>
    <row r="3456" spans="1:18" x14ac:dyDescent="0.35">
      <c r="A3456" s="1" t="s">
        <v>7284</v>
      </c>
      <c r="B3456" s="2">
        <v>45935</v>
      </c>
      <c r="C3456" s="1" t="s">
        <v>668</v>
      </c>
      <c r="D3456" s="1" t="s">
        <v>5736</v>
      </c>
      <c r="E3456" s="1" t="s">
        <v>24</v>
      </c>
      <c r="F3456" s="1" t="s">
        <v>25</v>
      </c>
      <c r="G3456" s="1" t="s">
        <v>34</v>
      </c>
      <c r="H3456" s="1" t="s">
        <v>153</v>
      </c>
      <c r="I3456">
        <v>2</v>
      </c>
      <c r="J3456">
        <v>7000</v>
      </c>
      <c r="K3456" s="7">
        <v>0.05</v>
      </c>
      <c r="L3456">
        <v>13300</v>
      </c>
      <c r="M3456">
        <v>2914.57</v>
      </c>
      <c r="N3456" s="7">
        <f>IFERROR(Sales_Data[[#This Row],[Profit]]/Sales_Data[[#This Row],[Sales]],0)</f>
        <v>0.21914060150375941</v>
      </c>
      <c r="O3456" s="7" t="str">
        <f>TEXT(Sales_Data[[#This Row],[Order_Date]],"mmm")</f>
        <v>Oct</v>
      </c>
      <c r="P3456" s="9" t="str">
        <f>TEXT(Sales_Data[[#This Row],[Order_Date]],"yyyy")</f>
        <v>2025</v>
      </c>
      <c r="Q3456" s="9" t="str">
        <f t="shared" si="53"/>
        <v>Existing</v>
      </c>
      <c r="R3456" s="1" t="s">
        <v>28</v>
      </c>
    </row>
    <row r="3457" spans="1:18" x14ac:dyDescent="0.35">
      <c r="A3457" s="1" t="s">
        <v>7285</v>
      </c>
      <c r="B3457" s="2">
        <v>45824</v>
      </c>
      <c r="C3457" s="1" t="s">
        <v>3912</v>
      </c>
      <c r="D3457" s="1" t="s">
        <v>1509</v>
      </c>
      <c r="E3457" s="1" t="s">
        <v>106</v>
      </c>
      <c r="F3457" s="1" t="s">
        <v>33</v>
      </c>
      <c r="G3457" s="1" t="s">
        <v>42</v>
      </c>
      <c r="H3457" s="1" t="s">
        <v>43</v>
      </c>
      <c r="I3457">
        <v>2</v>
      </c>
      <c r="J3457">
        <v>18000</v>
      </c>
      <c r="K3457" s="7">
        <v>0</v>
      </c>
      <c r="L3457">
        <v>36000</v>
      </c>
      <c r="M3457">
        <v>4055.66</v>
      </c>
      <c r="N3457" s="7">
        <f>IFERROR(Sales_Data[[#This Row],[Profit]]/Sales_Data[[#This Row],[Sales]],0)</f>
        <v>0.11265722222222221</v>
      </c>
      <c r="O3457" s="7" t="str">
        <f>TEXT(Sales_Data[[#This Row],[Order_Date]],"mmm")</f>
        <v>Jun</v>
      </c>
      <c r="P3457" s="9" t="str">
        <f>TEXT(Sales_Data[[#This Row],[Order_Date]],"yyyy")</f>
        <v>2025</v>
      </c>
      <c r="Q3457" s="9" t="str">
        <f t="shared" si="53"/>
        <v>Existing</v>
      </c>
      <c r="R3457" s="1" t="s">
        <v>28</v>
      </c>
    </row>
    <row r="3458" spans="1:18" x14ac:dyDescent="0.35">
      <c r="A3458" s="1" t="s">
        <v>7286</v>
      </c>
      <c r="B3458" s="2">
        <v>45675</v>
      </c>
      <c r="C3458" s="1" t="s">
        <v>326</v>
      </c>
      <c r="D3458" s="1" t="s">
        <v>4675</v>
      </c>
      <c r="E3458" s="1" t="s">
        <v>160</v>
      </c>
      <c r="F3458" s="1" t="s">
        <v>161</v>
      </c>
      <c r="G3458" s="1" t="s">
        <v>42</v>
      </c>
      <c r="H3458" s="1" t="s">
        <v>47</v>
      </c>
      <c r="I3458">
        <v>2</v>
      </c>
      <c r="J3458">
        <v>55000</v>
      </c>
      <c r="K3458" s="7">
        <v>0</v>
      </c>
      <c r="L3458">
        <v>110000</v>
      </c>
      <c r="M3458">
        <v>10932.13</v>
      </c>
      <c r="N3458" s="7">
        <f>IFERROR(Sales_Data[[#This Row],[Profit]]/Sales_Data[[#This Row],[Sales]],0)</f>
        <v>9.9382999999999999E-2</v>
      </c>
      <c r="O3458" s="7" t="str">
        <f>TEXT(Sales_Data[[#This Row],[Order_Date]],"mmm")</f>
        <v>Jan</v>
      </c>
      <c r="P3458" s="9" t="str">
        <f>TEXT(Sales_Data[[#This Row],[Order_Date]],"yyyy")</f>
        <v>2025</v>
      </c>
      <c r="Q3458" s="9" t="str">
        <f t="shared" ref="Q3458:Q3521" si="54">IF(I3458&gt;1,"Existing","New")</f>
        <v>Existing</v>
      </c>
      <c r="R3458" s="1" t="s">
        <v>20</v>
      </c>
    </row>
    <row r="3459" spans="1:18" x14ac:dyDescent="0.35">
      <c r="A3459" s="1" t="s">
        <v>7287</v>
      </c>
      <c r="B3459" s="2">
        <v>45824</v>
      </c>
      <c r="C3459" s="1" t="s">
        <v>1529</v>
      </c>
      <c r="D3459" s="1" t="s">
        <v>187</v>
      </c>
      <c r="E3459" s="1" t="s">
        <v>51</v>
      </c>
      <c r="F3459" s="1" t="s">
        <v>52</v>
      </c>
      <c r="G3459" s="1" t="s">
        <v>34</v>
      </c>
      <c r="H3459" s="1" t="s">
        <v>77</v>
      </c>
      <c r="I3459">
        <v>2</v>
      </c>
      <c r="J3459">
        <v>22000</v>
      </c>
      <c r="K3459" s="7">
        <v>0.05</v>
      </c>
      <c r="L3459">
        <v>41800</v>
      </c>
      <c r="M3459">
        <v>3476.37</v>
      </c>
      <c r="N3459" s="7">
        <f>IFERROR(Sales_Data[[#This Row],[Profit]]/Sales_Data[[#This Row],[Sales]],0)</f>
        <v>8.316674641148325E-2</v>
      </c>
      <c r="O3459" s="7" t="str">
        <f>TEXT(Sales_Data[[#This Row],[Order_Date]],"mmm")</f>
        <v>Jun</v>
      </c>
      <c r="P3459" s="9" t="str">
        <f>TEXT(Sales_Data[[#This Row],[Order_Date]],"yyyy")</f>
        <v>2025</v>
      </c>
      <c r="Q3459" s="9" t="str">
        <f t="shared" si="54"/>
        <v>Existing</v>
      </c>
      <c r="R3459" s="1" t="s">
        <v>28</v>
      </c>
    </row>
    <row r="3460" spans="1:18" x14ac:dyDescent="0.35">
      <c r="A3460" s="1" t="s">
        <v>7288</v>
      </c>
      <c r="B3460" s="2">
        <v>45965</v>
      </c>
      <c r="C3460" s="1" t="s">
        <v>145</v>
      </c>
      <c r="D3460" s="1" t="s">
        <v>282</v>
      </c>
      <c r="E3460" s="1" t="s">
        <v>24</v>
      </c>
      <c r="F3460" s="1" t="s">
        <v>25</v>
      </c>
      <c r="G3460" s="1" t="s">
        <v>18</v>
      </c>
      <c r="H3460" s="1" t="s">
        <v>19</v>
      </c>
      <c r="I3460">
        <v>1</v>
      </c>
      <c r="J3460">
        <v>700</v>
      </c>
      <c r="K3460" s="7">
        <v>0.05</v>
      </c>
      <c r="L3460">
        <v>665</v>
      </c>
      <c r="M3460">
        <v>158.37</v>
      </c>
      <c r="N3460" s="7">
        <f>IFERROR(Sales_Data[[#This Row],[Profit]]/Sales_Data[[#This Row],[Sales]],0)</f>
        <v>0.23815037593984964</v>
      </c>
      <c r="O3460" s="7" t="str">
        <f>TEXT(Sales_Data[[#This Row],[Order_Date]],"mmm")</f>
        <v>Nov</v>
      </c>
      <c r="P3460" s="9" t="str">
        <f>TEXT(Sales_Data[[#This Row],[Order_Date]],"yyyy")</f>
        <v>2025</v>
      </c>
      <c r="Q3460" s="9" t="str">
        <f t="shared" si="54"/>
        <v>New</v>
      </c>
      <c r="R3460" s="1" t="s">
        <v>36</v>
      </c>
    </row>
    <row r="3461" spans="1:18" x14ac:dyDescent="0.35">
      <c r="A3461" s="1" t="s">
        <v>7289</v>
      </c>
      <c r="B3461" s="2">
        <v>45695</v>
      </c>
      <c r="C3461" s="1" t="s">
        <v>7290</v>
      </c>
      <c r="D3461" s="1" t="s">
        <v>3435</v>
      </c>
      <c r="E3461" s="1" t="s">
        <v>62</v>
      </c>
      <c r="F3461" s="1" t="s">
        <v>41</v>
      </c>
      <c r="G3461" s="1" t="s">
        <v>120</v>
      </c>
      <c r="H3461" s="1" t="s">
        <v>121</v>
      </c>
      <c r="I3461">
        <v>5</v>
      </c>
      <c r="J3461">
        <v>2800</v>
      </c>
      <c r="K3461" s="7">
        <v>0.15</v>
      </c>
      <c r="L3461">
        <v>11900</v>
      </c>
      <c r="M3461">
        <v>1072.77</v>
      </c>
      <c r="N3461" s="7">
        <f>IFERROR(Sales_Data[[#This Row],[Profit]]/Sales_Data[[#This Row],[Sales]],0)</f>
        <v>9.0148739495798325E-2</v>
      </c>
      <c r="O3461" s="7" t="str">
        <f>TEXT(Sales_Data[[#This Row],[Order_Date]],"mmm")</f>
        <v>Feb</v>
      </c>
      <c r="P3461" s="9" t="str">
        <f>TEXT(Sales_Data[[#This Row],[Order_Date]],"yyyy")</f>
        <v>2025</v>
      </c>
      <c r="Q3461" s="9" t="str">
        <f t="shared" si="54"/>
        <v>Existing</v>
      </c>
      <c r="R3461" s="1" t="s">
        <v>73</v>
      </c>
    </row>
    <row r="3462" spans="1:18" x14ac:dyDescent="0.35">
      <c r="A3462" s="1" t="s">
        <v>7291</v>
      </c>
      <c r="B3462" s="2">
        <v>45902</v>
      </c>
      <c r="C3462" s="1" t="s">
        <v>5109</v>
      </c>
      <c r="D3462" s="1" t="s">
        <v>7292</v>
      </c>
      <c r="E3462" s="1" t="s">
        <v>40</v>
      </c>
      <c r="F3462" s="1" t="s">
        <v>41</v>
      </c>
      <c r="G3462" s="1" t="s">
        <v>18</v>
      </c>
      <c r="H3462" s="1" t="s">
        <v>292</v>
      </c>
      <c r="I3462">
        <v>5</v>
      </c>
      <c r="J3462">
        <v>500</v>
      </c>
      <c r="K3462" s="7">
        <v>0</v>
      </c>
      <c r="L3462">
        <v>2500</v>
      </c>
      <c r="M3462">
        <v>586.20000000000005</v>
      </c>
      <c r="N3462" s="7">
        <f>IFERROR(Sales_Data[[#This Row],[Profit]]/Sales_Data[[#This Row],[Sales]],0)</f>
        <v>0.23448000000000002</v>
      </c>
      <c r="O3462" s="7" t="str">
        <f>TEXT(Sales_Data[[#This Row],[Order_Date]],"mmm")</f>
        <v>Sep</v>
      </c>
      <c r="P3462" s="9" t="str">
        <f>TEXT(Sales_Data[[#This Row],[Order_Date]],"yyyy")</f>
        <v>2025</v>
      </c>
      <c r="Q3462" s="9" t="str">
        <f t="shared" si="54"/>
        <v>Existing</v>
      </c>
      <c r="R3462" s="1" t="s">
        <v>73</v>
      </c>
    </row>
    <row r="3463" spans="1:18" x14ac:dyDescent="0.35">
      <c r="A3463" s="1" t="s">
        <v>7293</v>
      </c>
      <c r="B3463" s="2">
        <v>45905</v>
      </c>
      <c r="C3463" s="1" t="s">
        <v>3936</v>
      </c>
      <c r="D3463" s="1" t="s">
        <v>6792</v>
      </c>
      <c r="E3463" s="1" t="s">
        <v>160</v>
      </c>
      <c r="F3463" s="1" t="s">
        <v>161</v>
      </c>
      <c r="G3463" s="1" t="s">
        <v>26</v>
      </c>
      <c r="H3463" s="1" t="s">
        <v>58</v>
      </c>
      <c r="I3463">
        <v>5</v>
      </c>
      <c r="J3463">
        <v>1400</v>
      </c>
      <c r="K3463" s="7">
        <v>0</v>
      </c>
      <c r="L3463">
        <v>7000</v>
      </c>
      <c r="M3463">
        <v>703.01</v>
      </c>
      <c r="N3463" s="7">
        <f>IFERROR(Sales_Data[[#This Row],[Profit]]/Sales_Data[[#This Row],[Sales]],0)</f>
        <v>0.10043000000000001</v>
      </c>
      <c r="O3463" s="7" t="str">
        <f>TEXT(Sales_Data[[#This Row],[Order_Date]],"mmm")</f>
        <v>Sep</v>
      </c>
      <c r="P3463" s="9" t="str">
        <f>TEXT(Sales_Data[[#This Row],[Order_Date]],"yyyy")</f>
        <v>2025</v>
      </c>
      <c r="Q3463" s="9" t="str">
        <f t="shared" si="54"/>
        <v>Existing</v>
      </c>
      <c r="R3463" s="1" t="s">
        <v>28</v>
      </c>
    </row>
    <row r="3464" spans="1:18" x14ac:dyDescent="0.35">
      <c r="A3464" s="1" t="s">
        <v>7294</v>
      </c>
      <c r="B3464" s="2">
        <v>46010</v>
      </c>
      <c r="C3464" s="1" t="s">
        <v>7295</v>
      </c>
      <c r="D3464" s="1" t="s">
        <v>3944</v>
      </c>
      <c r="E3464" s="1" t="s">
        <v>40</v>
      </c>
      <c r="F3464" s="1" t="s">
        <v>41</v>
      </c>
      <c r="G3464" s="1" t="s">
        <v>120</v>
      </c>
      <c r="H3464" s="1" t="s">
        <v>121</v>
      </c>
      <c r="I3464">
        <v>3</v>
      </c>
      <c r="J3464">
        <v>2800</v>
      </c>
      <c r="K3464" s="7">
        <v>0.05</v>
      </c>
      <c r="L3464">
        <v>7980</v>
      </c>
      <c r="M3464">
        <v>919.91</v>
      </c>
      <c r="N3464" s="7">
        <f>IFERROR(Sales_Data[[#This Row],[Profit]]/Sales_Data[[#This Row],[Sales]],0)</f>
        <v>0.11527694235588971</v>
      </c>
      <c r="O3464" s="7" t="str">
        <f>TEXT(Sales_Data[[#This Row],[Order_Date]],"mmm")</f>
        <v>Dec</v>
      </c>
      <c r="P3464" s="9" t="str">
        <f>TEXT(Sales_Data[[#This Row],[Order_Date]],"yyyy")</f>
        <v>2025</v>
      </c>
      <c r="Q3464" s="9" t="str">
        <f t="shared" si="54"/>
        <v>Existing</v>
      </c>
      <c r="R3464" s="1" t="s">
        <v>20</v>
      </c>
    </row>
    <row r="3465" spans="1:18" x14ac:dyDescent="0.35">
      <c r="A3465" s="1" t="s">
        <v>7296</v>
      </c>
      <c r="B3465" s="2">
        <v>45753</v>
      </c>
      <c r="C3465" s="1" t="s">
        <v>4959</v>
      </c>
      <c r="D3465" s="1" t="s">
        <v>3438</v>
      </c>
      <c r="E3465" s="1" t="s">
        <v>17</v>
      </c>
      <c r="F3465" s="1" t="s">
        <v>17</v>
      </c>
      <c r="G3465" s="1" t="s">
        <v>42</v>
      </c>
      <c r="H3465" s="1" t="s">
        <v>43</v>
      </c>
      <c r="I3465">
        <v>1</v>
      </c>
      <c r="J3465">
        <v>18000</v>
      </c>
      <c r="K3465" s="7">
        <v>0.1</v>
      </c>
      <c r="L3465">
        <v>16200</v>
      </c>
      <c r="M3465">
        <v>2635.69</v>
      </c>
      <c r="N3465" s="7">
        <f>IFERROR(Sales_Data[[#This Row],[Profit]]/Sales_Data[[#This Row],[Sales]],0)</f>
        <v>0.1626969135802469</v>
      </c>
      <c r="O3465" s="7" t="str">
        <f>TEXT(Sales_Data[[#This Row],[Order_Date]],"mmm")</f>
        <v>Apr</v>
      </c>
      <c r="P3465" s="9" t="str">
        <f>TEXT(Sales_Data[[#This Row],[Order_Date]],"yyyy")</f>
        <v>2025</v>
      </c>
      <c r="Q3465" s="9" t="str">
        <f t="shared" si="54"/>
        <v>New</v>
      </c>
      <c r="R3465" s="1" t="s">
        <v>28</v>
      </c>
    </row>
    <row r="3466" spans="1:18" x14ac:dyDescent="0.35">
      <c r="A3466" s="1" t="s">
        <v>7297</v>
      </c>
      <c r="B3466" s="2">
        <v>45706</v>
      </c>
      <c r="C3466" s="1" t="s">
        <v>5488</v>
      </c>
      <c r="D3466" s="1" t="s">
        <v>3907</v>
      </c>
      <c r="E3466" s="1" t="s">
        <v>119</v>
      </c>
      <c r="F3466" s="1" t="s">
        <v>33</v>
      </c>
      <c r="G3466" s="1" t="s">
        <v>42</v>
      </c>
      <c r="H3466" s="1" t="s">
        <v>43</v>
      </c>
      <c r="I3466">
        <v>4</v>
      </c>
      <c r="J3466">
        <v>18000</v>
      </c>
      <c r="K3466" s="7">
        <v>0</v>
      </c>
      <c r="L3466">
        <v>72000</v>
      </c>
      <c r="M3466">
        <v>15886.48</v>
      </c>
      <c r="N3466" s="7">
        <f>IFERROR(Sales_Data[[#This Row],[Profit]]/Sales_Data[[#This Row],[Sales]],0)</f>
        <v>0.22064555555555554</v>
      </c>
      <c r="O3466" s="7" t="str">
        <f>TEXT(Sales_Data[[#This Row],[Order_Date]],"mmm")</f>
        <v>Feb</v>
      </c>
      <c r="P3466" s="9" t="str">
        <f>TEXT(Sales_Data[[#This Row],[Order_Date]],"yyyy")</f>
        <v>2025</v>
      </c>
      <c r="Q3466" s="9" t="str">
        <f t="shared" si="54"/>
        <v>Existing</v>
      </c>
      <c r="R3466" s="1" t="s">
        <v>20</v>
      </c>
    </row>
    <row r="3467" spans="1:18" x14ac:dyDescent="0.35">
      <c r="A3467" s="1" t="s">
        <v>7298</v>
      </c>
      <c r="B3467" s="2">
        <v>45706</v>
      </c>
      <c r="C3467" s="1" t="s">
        <v>3157</v>
      </c>
      <c r="D3467" s="1" t="s">
        <v>1274</v>
      </c>
      <c r="E3467" s="1" t="s">
        <v>40</v>
      </c>
      <c r="F3467" s="1" t="s">
        <v>41</v>
      </c>
      <c r="G3467" s="1" t="s">
        <v>34</v>
      </c>
      <c r="H3467" s="1" t="s">
        <v>35</v>
      </c>
      <c r="I3467">
        <v>2</v>
      </c>
      <c r="J3467">
        <v>9000</v>
      </c>
      <c r="K3467" s="7">
        <v>0.1</v>
      </c>
      <c r="L3467">
        <v>16200</v>
      </c>
      <c r="M3467">
        <v>2150.17</v>
      </c>
      <c r="N3467" s="7">
        <f>IFERROR(Sales_Data[[#This Row],[Profit]]/Sales_Data[[#This Row],[Sales]],0)</f>
        <v>0.13272654320987654</v>
      </c>
      <c r="O3467" s="7" t="str">
        <f>TEXT(Sales_Data[[#This Row],[Order_Date]],"mmm")</f>
        <v>Feb</v>
      </c>
      <c r="P3467" s="9" t="str">
        <f>TEXT(Sales_Data[[#This Row],[Order_Date]],"yyyy")</f>
        <v>2025</v>
      </c>
      <c r="Q3467" s="9" t="str">
        <f t="shared" si="54"/>
        <v>Existing</v>
      </c>
      <c r="R3467" s="1" t="s">
        <v>64</v>
      </c>
    </row>
    <row r="3468" spans="1:18" x14ac:dyDescent="0.35">
      <c r="A3468" s="1" t="s">
        <v>7299</v>
      </c>
      <c r="B3468" s="2">
        <v>45935</v>
      </c>
      <c r="C3468" s="1" t="s">
        <v>7300</v>
      </c>
      <c r="D3468" s="1" t="s">
        <v>3243</v>
      </c>
      <c r="E3468" s="1" t="s">
        <v>135</v>
      </c>
      <c r="F3468" s="1" t="s">
        <v>136</v>
      </c>
      <c r="G3468" s="1" t="s">
        <v>18</v>
      </c>
      <c r="H3468" s="1" t="s">
        <v>292</v>
      </c>
      <c r="I3468">
        <v>4</v>
      </c>
      <c r="J3468">
        <v>500</v>
      </c>
      <c r="K3468" s="7">
        <v>0.1</v>
      </c>
      <c r="L3468">
        <v>1800</v>
      </c>
      <c r="M3468">
        <v>357.28</v>
      </c>
      <c r="N3468" s="7">
        <f>IFERROR(Sales_Data[[#This Row],[Profit]]/Sales_Data[[#This Row],[Sales]],0)</f>
        <v>0.19848888888888888</v>
      </c>
      <c r="O3468" s="7" t="str">
        <f>TEXT(Sales_Data[[#This Row],[Order_Date]],"mmm")</f>
        <v>Oct</v>
      </c>
      <c r="P3468" s="9" t="str">
        <f>TEXT(Sales_Data[[#This Row],[Order_Date]],"yyyy")</f>
        <v>2025</v>
      </c>
      <c r="Q3468" s="9" t="str">
        <f t="shared" si="54"/>
        <v>Existing</v>
      </c>
      <c r="R3468" s="1" t="s">
        <v>64</v>
      </c>
    </row>
    <row r="3469" spans="1:18" x14ac:dyDescent="0.35">
      <c r="A3469" s="1" t="s">
        <v>7301</v>
      </c>
      <c r="B3469" s="2">
        <v>45740</v>
      </c>
      <c r="C3469" s="1" t="s">
        <v>3248</v>
      </c>
      <c r="D3469" s="1" t="s">
        <v>4971</v>
      </c>
      <c r="E3469" s="1" t="s">
        <v>119</v>
      </c>
      <c r="F3469" s="1" t="s">
        <v>33</v>
      </c>
      <c r="G3469" s="1" t="s">
        <v>26</v>
      </c>
      <c r="H3469" s="1" t="s">
        <v>128</v>
      </c>
      <c r="I3469">
        <v>3</v>
      </c>
      <c r="J3469">
        <v>900</v>
      </c>
      <c r="K3469" s="7">
        <v>0.15</v>
      </c>
      <c r="L3469">
        <v>2295</v>
      </c>
      <c r="M3469">
        <v>274.06</v>
      </c>
      <c r="N3469" s="7">
        <f>IFERROR(Sales_Data[[#This Row],[Profit]]/Sales_Data[[#This Row],[Sales]],0)</f>
        <v>0.11941612200435731</v>
      </c>
      <c r="O3469" s="7" t="str">
        <f>TEXT(Sales_Data[[#This Row],[Order_Date]],"mmm")</f>
        <v>Mar</v>
      </c>
      <c r="P3469" s="9" t="str">
        <f>TEXT(Sales_Data[[#This Row],[Order_Date]],"yyyy")</f>
        <v>2025</v>
      </c>
      <c r="Q3469" s="9" t="str">
        <f t="shared" si="54"/>
        <v>Existing</v>
      </c>
      <c r="R3469" s="1" t="s">
        <v>36</v>
      </c>
    </row>
    <row r="3470" spans="1:18" x14ac:dyDescent="0.35">
      <c r="A3470" s="1" t="s">
        <v>7302</v>
      </c>
      <c r="B3470" s="2">
        <v>45846</v>
      </c>
      <c r="C3470" s="1" t="s">
        <v>7303</v>
      </c>
      <c r="D3470" s="1" t="s">
        <v>301</v>
      </c>
      <c r="E3470" s="1" t="s">
        <v>86</v>
      </c>
      <c r="F3470" s="1" t="s">
        <v>25</v>
      </c>
      <c r="G3470" s="1" t="s">
        <v>34</v>
      </c>
      <c r="H3470" s="1" t="s">
        <v>35</v>
      </c>
      <c r="I3470">
        <v>2</v>
      </c>
      <c r="J3470">
        <v>9000</v>
      </c>
      <c r="K3470" s="7">
        <v>0</v>
      </c>
      <c r="L3470">
        <v>18000</v>
      </c>
      <c r="M3470">
        <v>2013.05</v>
      </c>
      <c r="N3470" s="7">
        <f>IFERROR(Sales_Data[[#This Row],[Profit]]/Sales_Data[[#This Row],[Sales]],0)</f>
        <v>0.11183611111111111</v>
      </c>
      <c r="O3470" s="7" t="str">
        <f>TEXT(Sales_Data[[#This Row],[Order_Date]],"mmm")</f>
        <v>Jul</v>
      </c>
      <c r="P3470" s="9" t="str">
        <f>TEXT(Sales_Data[[#This Row],[Order_Date]],"yyyy")</f>
        <v>2025</v>
      </c>
      <c r="Q3470" s="9" t="str">
        <f t="shared" si="54"/>
        <v>Existing</v>
      </c>
      <c r="R3470" s="1" t="s">
        <v>73</v>
      </c>
    </row>
    <row r="3471" spans="1:18" x14ac:dyDescent="0.35">
      <c r="A3471" s="1" t="s">
        <v>7304</v>
      </c>
      <c r="B3471" s="2">
        <v>45889</v>
      </c>
      <c r="C3471" s="1" t="s">
        <v>5272</v>
      </c>
      <c r="D3471" s="1" t="s">
        <v>7176</v>
      </c>
      <c r="E3471" s="1" t="s">
        <v>160</v>
      </c>
      <c r="F3471" s="1" t="s">
        <v>161</v>
      </c>
      <c r="G3471" s="1" t="s">
        <v>34</v>
      </c>
      <c r="H3471" s="1" t="s">
        <v>107</v>
      </c>
      <c r="I3471">
        <v>2</v>
      </c>
      <c r="J3471">
        <v>6500</v>
      </c>
      <c r="K3471" s="7">
        <v>0.1</v>
      </c>
      <c r="L3471">
        <v>11700</v>
      </c>
      <c r="M3471">
        <v>1203.83</v>
      </c>
      <c r="N3471" s="7">
        <f>IFERROR(Sales_Data[[#This Row],[Profit]]/Sales_Data[[#This Row],[Sales]],0)</f>
        <v>0.10289145299145298</v>
      </c>
      <c r="O3471" s="7" t="str">
        <f>TEXT(Sales_Data[[#This Row],[Order_Date]],"mmm")</f>
        <v>Aug</v>
      </c>
      <c r="P3471" s="9" t="str">
        <f>TEXT(Sales_Data[[#This Row],[Order_Date]],"yyyy")</f>
        <v>2025</v>
      </c>
      <c r="Q3471" s="9" t="str">
        <f t="shared" si="54"/>
        <v>Existing</v>
      </c>
      <c r="R3471" s="1" t="s">
        <v>64</v>
      </c>
    </row>
    <row r="3472" spans="1:18" x14ac:dyDescent="0.35">
      <c r="A3472" s="1" t="s">
        <v>7305</v>
      </c>
      <c r="B3472" s="2">
        <v>45706</v>
      </c>
      <c r="C3472" s="1" t="s">
        <v>6451</v>
      </c>
      <c r="D3472" s="1" t="s">
        <v>2951</v>
      </c>
      <c r="E3472" s="1" t="s">
        <v>62</v>
      </c>
      <c r="F3472" s="1" t="s">
        <v>41</v>
      </c>
      <c r="G3472" s="1" t="s">
        <v>42</v>
      </c>
      <c r="H3472" s="1" t="s">
        <v>63</v>
      </c>
      <c r="I3472">
        <v>4</v>
      </c>
      <c r="J3472">
        <v>4500</v>
      </c>
      <c r="K3472" s="7">
        <v>0.05</v>
      </c>
      <c r="L3472">
        <v>17100</v>
      </c>
      <c r="M3472">
        <v>2659.99</v>
      </c>
      <c r="N3472" s="7">
        <f>IFERROR(Sales_Data[[#This Row],[Profit]]/Sales_Data[[#This Row],[Sales]],0)</f>
        <v>0.15555497076023392</v>
      </c>
      <c r="O3472" s="7" t="str">
        <f>TEXT(Sales_Data[[#This Row],[Order_Date]],"mmm")</f>
        <v>Feb</v>
      </c>
      <c r="P3472" s="9" t="str">
        <f>TEXT(Sales_Data[[#This Row],[Order_Date]],"yyyy")</f>
        <v>2025</v>
      </c>
      <c r="Q3472" s="9" t="str">
        <f t="shared" si="54"/>
        <v>Existing</v>
      </c>
      <c r="R3472" s="1" t="s">
        <v>20</v>
      </c>
    </row>
    <row r="3473" spans="1:18" x14ac:dyDescent="0.35">
      <c r="A3473" s="1" t="s">
        <v>7306</v>
      </c>
      <c r="B3473" s="2">
        <v>46007</v>
      </c>
      <c r="C3473" s="1" t="s">
        <v>7194</v>
      </c>
      <c r="D3473" s="1" t="s">
        <v>2774</v>
      </c>
      <c r="E3473" s="1" t="s">
        <v>111</v>
      </c>
      <c r="F3473" s="1" t="s">
        <v>33</v>
      </c>
      <c r="G3473" s="1" t="s">
        <v>26</v>
      </c>
      <c r="H3473" s="1" t="s">
        <v>58</v>
      </c>
      <c r="I3473">
        <v>4</v>
      </c>
      <c r="J3473">
        <v>1400</v>
      </c>
      <c r="K3473" s="7">
        <v>0</v>
      </c>
      <c r="L3473">
        <v>5600</v>
      </c>
      <c r="M3473">
        <v>757.2</v>
      </c>
      <c r="N3473" s="7">
        <f>IFERROR(Sales_Data[[#This Row],[Profit]]/Sales_Data[[#This Row],[Sales]],0)</f>
        <v>0.13521428571428573</v>
      </c>
      <c r="O3473" s="7" t="str">
        <f>TEXT(Sales_Data[[#This Row],[Order_Date]],"mmm")</f>
        <v>Dec</v>
      </c>
      <c r="P3473" s="9" t="str">
        <f>TEXT(Sales_Data[[#This Row],[Order_Date]],"yyyy")</f>
        <v>2025</v>
      </c>
      <c r="Q3473" s="9" t="str">
        <f t="shared" si="54"/>
        <v>Existing</v>
      </c>
      <c r="R3473" s="1" t="s">
        <v>36</v>
      </c>
    </row>
    <row r="3474" spans="1:18" x14ac:dyDescent="0.35">
      <c r="A3474" s="1" t="s">
        <v>7307</v>
      </c>
      <c r="B3474" s="2">
        <v>45995</v>
      </c>
      <c r="C3474" s="1" t="s">
        <v>5217</v>
      </c>
      <c r="D3474" s="1" t="s">
        <v>7308</v>
      </c>
      <c r="E3474" s="1" t="s">
        <v>56</v>
      </c>
      <c r="F3474" s="1" t="s">
        <v>57</v>
      </c>
      <c r="G3474" s="1" t="s">
        <v>120</v>
      </c>
      <c r="H3474" s="1" t="s">
        <v>146</v>
      </c>
      <c r="I3474">
        <v>3</v>
      </c>
      <c r="J3474">
        <v>800</v>
      </c>
      <c r="K3474" s="7">
        <v>0</v>
      </c>
      <c r="L3474">
        <v>2400</v>
      </c>
      <c r="M3474">
        <v>547.09</v>
      </c>
      <c r="N3474" s="7">
        <f>IFERROR(Sales_Data[[#This Row],[Profit]]/Sales_Data[[#This Row],[Sales]],0)</f>
        <v>0.22795416666666668</v>
      </c>
      <c r="O3474" s="7" t="str">
        <f>TEXT(Sales_Data[[#This Row],[Order_Date]],"mmm")</f>
        <v>Dec</v>
      </c>
      <c r="P3474" s="9" t="str">
        <f>TEXT(Sales_Data[[#This Row],[Order_Date]],"yyyy")</f>
        <v>2025</v>
      </c>
      <c r="Q3474" s="9" t="str">
        <f t="shared" si="54"/>
        <v>Existing</v>
      </c>
      <c r="R3474" s="1" t="s">
        <v>20</v>
      </c>
    </row>
    <row r="3475" spans="1:18" x14ac:dyDescent="0.35">
      <c r="A3475" s="1" t="s">
        <v>7309</v>
      </c>
      <c r="B3475" s="2">
        <v>45991</v>
      </c>
      <c r="C3475" s="1" t="s">
        <v>765</v>
      </c>
      <c r="D3475" s="1" t="s">
        <v>2507</v>
      </c>
      <c r="E3475" s="1" t="s">
        <v>17</v>
      </c>
      <c r="F3475" s="1" t="s">
        <v>17</v>
      </c>
      <c r="G3475" s="1" t="s">
        <v>42</v>
      </c>
      <c r="H3475" s="1" t="s">
        <v>102</v>
      </c>
      <c r="I3475">
        <v>5</v>
      </c>
      <c r="J3475">
        <v>25000</v>
      </c>
      <c r="K3475" s="7">
        <v>0.2</v>
      </c>
      <c r="L3475">
        <v>100000</v>
      </c>
      <c r="M3475">
        <v>17062.37</v>
      </c>
      <c r="N3475" s="7">
        <f>IFERROR(Sales_Data[[#This Row],[Profit]]/Sales_Data[[#This Row],[Sales]],0)</f>
        <v>0.17062369999999999</v>
      </c>
      <c r="O3475" s="7" t="str">
        <f>TEXT(Sales_Data[[#This Row],[Order_Date]],"mmm")</f>
        <v>Nov</v>
      </c>
      <c r="P3475" s="9" t="str">
        <f>TEXT(Sales_Data[[#This Row],[Order_Date]],"yyyy")</f>
        <v>2025</v>
      </c>
      <c r="Q3475" s="9" t="str">
        <f t="shared" si="54"/>
        <v>Existing</v>
      </c>
      <c r="R3475" s="1" t="s">
        <v>73</v>
      </c>
    </row>
    <row r="3476" spans="1:18" x14ac:dyDescent="0.35">
      <c r="A3476" s="1" t="s">
        <v>7310</v>
      </c>
      <c r="B3476" s="2">
        <v>45962</v>
      </c>
      <c r="C3476" s="1" t="s">
        <v>5909</v>
      </c>
      <c r="D3476" s="1" t="s">
        <v>3866</v>
      </c>
      <c r="E3476" s="1" t="s">
        <v>81</v>
      </c>
      <c r="F3476" s="1" t="s">
        <v>33</v>
      </c>
      <c r="G3476" s="1" t="s">
        <v>42</v>
      </c>
      <c r="H3476" s="1" t="s">
        <v>63</v>
      </c>
      <c r="I3476">
        <v>4</v>
      </c>
      <c r="J3476">
        <v>4500</v>
      </c>
      <c r="K3476" s="7">
        <v>0</v>
      </c>
      <c r="L3476">
        <v>18000</v>
      </c>
      <c r="M3476">
        <v>2892.7</v>
      </c>
      <c r="N3476" s="7">
        <f>IFERROR(Sales_Data[[#This Row],[Profit]]/Sales_Data[[#This Row],[Sales]],0)</f>
        <v>0.16070555555555555</v>
      </c>
      <c r="O3476" s="7" t="str">
        <f>TEXT(Sales_Data[[#This Row],[Order_Date]],"mmm")</f>
        <v>Nov</v>
      </c>
      <c r="P3476" s="9" t="str">
        <f>TEXT(Sales_Data[[#This Row],[Order_Date]],"yyyy")</f>
        <v>2025</v>
      </c>
      <c r="Q3476" s="9" t="str">
        <f t="shared" si="54"/>
        <v>Existing</v>
      </c>
      <c r="R3476" s="1" t="s">
        <v>20</v>
      </c>
    </row>
    <row r="3477" spans="1:18" x14ac:dyDescent="0.35">
      <c r="A3477" s="1" t="s">
        <v>7311</v>
      </c>
      <c r="B3477" s="2">
        <v>45817</v>
      </c>
      <c r="C3477" s="1" t="s">
        <v>5231</v>
      </c>
      <c r="D3477" s="1" t="s">
        <v>2695</v>
      </c>
      <c r="E3477" s="1" t="s">
        <v>111</v>
      </c>
      <c r="F3477" s="1" t="s">
        <v>33</v>
      </c>
      <c r="G3477" s="1" t="s">
        <v>42</v>
      </c>
      <c r="H3477" s="1" t="s">
        <v>112</v>
      </c>
      <c r="I3477">
        <v>3</v>
      </c>
      <c r="J3477">
        <v>2500</v>
      </c>
      <c r="K3477" s="7">
        <v>0.1</v>
      </c>
      <c r="L3477">
        <v>6750</v>
      </c>
      <c r="M3477">
        <v>1087.5899999999999</v>
      </c>
      <c r="N3477" s="7">
        <f>IFERROR(Sales_Data[[#This Row],[Profit]]/Sales_Data[[#This Row],[Sales]],0)</f>
        <v>0.16112444444444443</v>
      </c>
      <c r="O3477" s="7" t="str">
        <f>TEXT(Sales_Data[[#This Row],[Order_Date]],"mmm")</f>
        <v>Jun</v>
      </c>
      <c r="P3477" s="9" t="str">
        <f>TEXT(Sales_Data[[#This Row],[Order_Date]],"yyyy")</f>
        <v>2025</v>
      </c>
      <c r="Q3477" s="9" t="str">
        <f t="shared" si="54"/>
        <v>Existing</v>
      </c>
      <c r="R3477" s="1" t="s">
        <v>28</v>
      </c>
    </row>
    <row r="3478" spans="1:18" x14ac:dyDescent="0.35">
      <c r="A3478" s="1" t="s">
        <v>7312</v>
      </c>
      <c r="B3478" s="2">
        <v>45725</v>
      </c>
      <c r="C3478" s="1" t="s">
        <v>719</v>
      </c>
      <c r="D3478" s="1" t="s">
        <v>2928</v>
      </c>
      <c r="E3478" s="1" t="s">
        <v>51</v>
      </c>
      <c r="F3478" s="1" t="s">
        <v>52</v>
      </c>
      <c r="G3478" s="1" t="s">
        <v>120</v>
      </c>
      <c r="H3478" s="1" t="s">
        <v>217</v>
      </c>
      <c r="I3478">
        <v>4</v>
      </c>
      <c r="J3478">
        <v>3200</v>
      </c>
      <c r="K3478" s="7">
        <v>0.05</v>
      </c>
      <c r="L3478">
        <v>12160</v>
      </c>
      <c r="M3478">
        <v>2190.2600000000002</v>
      </c>
      <c r="N3478" s="7">
        <f>IFERROR(Sales_Data[[#This Row],[Profit]]/Sales_Data[[#This Row],[Sales]],0)</f>
        <v>0.1801200657894737</v>
      </c>
      <c r="O3478" s="7" t="str">
        <f>TEXT(Sales_Data[[#This Row],[Order_Date]],"mmm")</f>
        <v>Mar</v>
      </c>
      <c r="P3478" s="9" t="str">
        <f>TEXT(Sales_Data[[#This Row],[Order_Date]],"yyyy")</f>
        <v>2025</v>
      </c>
      <c r="Q3478" s="9" t="str">
        <f t="shared" si="54"/>
        <v>Existing</v>
      </c>
      <c r="R3478" s="1" t="s">
        <v>36</v>
      </c>
    </row>
    <row r="3479" spans="1:18" x14ac:dyDescent="0.35">
      <c r="A3479" s="1" t="s">
        <v>7313</v>
      </c>
      <c r="B3479" s="2">
        <v>45949</v>
      </c>
      <c r="C3479" s="1" t="s">
        <v>1442</v>
      </c>
      <c r="D3479" s="1" t="s">
        <v>1456</v>
      </c>
      <c r="E3479" s="1" t="s">
        <v>81</v>
      </c>
      <c r="F3479" s="1" t="s">
        <v>33</v>
      </c>
      <c r="G3479" s="1" t="s">
        <v>120</v>
      </c>
      <c r="H3479" s="1" t="s">
        <v>143</v>
      </c>
      <c r="I3479">
        <v>4</v>
      </c>
      <c r="J3479">
        <v>1800</v>
      </c>
      <c r="K3479" s="7">
        <v>0</v>
      </c>
      <c r="L3479">
        <v>7200</v>
      </c>
      <c r="M3479">
        <v>975.16</v>
      </c>
      <c r="N3479" s="7">
        <f>IFERROR(Sales_Data[[#This Row],[Profit]]/Sales_Data[[#This Row],[Sales]],0)</f>
        <v>0.13543888888888889</v>
      </c>
      <c r="O3479" s="7" t="str">
        <f>TEXT(Sales_Data[[#This Row],[Order_Date]],"mmm")</f>
        <v>Oct</v>
      </c>
      <c r="P3479" s="9" t="str">
        <f>TEXT(Sales_Data[[#This Row],[Order_Date]],"yyyy")</f>
        <v>2025</v>
      </c>
      <c r="Q3479" s="9" t="str">
        <f t="shared" si="54"/>
        <v>Existing</v>
      </c>
      <c r="R3479" s="1" t="s">
        <v>20</v>
      </c>
    </row>
    <row r="3480" spans="1:18" x14ac:dyDescent="0.35">
      <c r="A3480" s="1" t="s">
        <v>7314</v>
      </c>
      <c r="B3480" s="2">
        <v>45781</v>
      </c>
      <c r="C3480" s="1" t="s">
        <v>1753</v>
      </c>
      <c r="D3480" s="1" t="s">
        <v>7315</v>
      </c>
      <c r="E3480" s="1" t="s">
        <v>106</v>
      </c>
      <c r="F3480" s="1" t="s">
        <v>33</v>
      </c>
      <c r="G3480" s="1" t="s">
        <v>120</v>
      </c>
      <c r="H3480" s="1" t="s">
        <v>217</v>
      </c>
      <c r="I3480">
        <v>3</v>
      </c>
      <c r="J3480">
        <v>3200</v>
      </c>
      <c r="K3480" s="7">
        <v>0.15</v>
      </c>
      <c r="L3480">
        <v>8160</v>
      </c>
      <c r="M3480">
        <v>1923.47</v>
      </c>
      <c r="N3480" s="7">
        <f>IFERROR(Sales_Data[[#This Row],[Profit]]/Sales_Data[[#This Row],[Sales]],0)</f>
        <v>0.23571936274509805</v>
      </c>
      <c r="O3480" s="7" t="str">
        <f>TEXT(Sales_Data[[#This Row],[Order_Date]],"mmm")</f>
        <v>May</v>
      </c>
      <c r="P3480" s="9" t="str">
        <f>TEXT(Sales_Data[[#This Row],[Order_Date]],"yyyy")</f>
        <v>2025</v>
      </c>
      <c r="Q3480" s="9" t="str">
        <f t="shared" si="54"/>
        <v>Existing</v>
      </c>
      <c r="R3480" s="1" t="s">
        <v>28</v>
      </c>
    </row>
    <row r="3481" spans="1:18" x14ac:dyDescent="0.35">
      <c r="A3481" s="1" t="s">
        <v>7316</v>
      </c>
      <c r="B3481" s="2">
        <v>45746</v>
      </c>
      <c r="C3481" s="1" t="s">
        <v>2021</v>
      </c>
      <c r="D3481" s="1" t="s">
        <v>6287</v>
      </c>
      <c r="E3481" s="1" t="s">
        <v>119</v>
      </c>
      <c r="F3481" s="1" t="s">
        <v>33</v>
      </c>
      <c r="G3481" s="1" t="s">
        <v>42</v>
      </c>
      <c r="H3481" s="1" t="s">
        <v>102</v>
      </c>
      <c r="I3481">
        <v>2</v>
      </c>
      <c r="J3481">
        <v>25000</v>
      </c>
      <c r="K3481" s="7">
        <v>0</v>
      </c>
      <c r="L3481">
        <v>50000</v>
      </c>
      <c r="M3481">
        <v>11684.94</v>
      </c>
      <c r="N3481" s="7">
        <f>IFERROR(Sales_Data[[#This Row],[Profit]]/Sales_Data[[#This Row],[Sales]],0)</f>
        <v>0.23369880000000001</v>
      </c>
      <c r="O3481" s="7" t="str">
        <f>TEXT(Sales_Data[[#This Row],[Order_Date]],"mmm")</f>
        <v>Mar</v>
      </c>
      <c r="P3481" s="9" t="str">
        <f>TEXT(Sales_Data[[#This Row],[Order_Date]],"yyyy")</f>
        <v>2025</v>
      </c>
      <c r="Q3481" s="9" t="str">
        <f t="shared" si="54"/>
        <v>Existing</v>
      </c>
      <c r="R3481" s="1" t="s">
        <v>73</v>
      </c>
    </row>
    <row r="3482" spans="1:18" x14ac:dyDescent="0.35">
      <c r="A3482" s="1" t="s">
        <v>7317</v>
      </c>
      <c r="B3482" s="2">
        <v>45876</v>
      </c>
      <c r="C3482" s="1" t="s">
        <v>6109</v>
      </c>
      <c r="D3482" s="1" t="s">
        <v>6419</v>
      </c>
      <c r="E3482" s="1" t="s">
        <v>51</v>
      </c>
      <c r="F3482" s="1" t="s">
        <v>52</v>
      </c>
      <c r="G3482" s="1" t="s">
        <v>34</v>
      </c>
      <c r="H3482" s="1" t="s">
        <v>107</v>
      </c>
      <c r="I3482">
        <v>3</v>
      </c>
      <c r="J3482">
        <v>6500</v>
      </c>
      <c r="K3482" s="7">
        <v>0.05</v>
      </c>
      <c r="L3482">
        <v>18525</v>
      </c>
      <c r="M3482">
        <v>2700.8</v>
      </c>
      <c r="N3482" s="7">
        <f>IFERROR(Sales_Data[[#This Row],[Profit]]/Sales_Data[[#This Row],[Sales]],0)</f>
        <v>0.14579217273954118</v>
      </c>
      <c r="O3482" s="7" t="str">
        <f>TEXT(Sales_Data[[#This Row],[Order_Date]],"mmm")</f>
        <v>Aug</v>
      </c>
      <c r="P3482" s="9" t="str">
        <f>TEXT(Sales_Data[[#This Row],[Order_Date]],"yyyy")</f>
        <v>2025</v>
      </c>
      <c r="Q3482" s="9" t="str">
        <f t="shared" si="54"/>
        <v>Existing</v>
      </c>
      <c r="R3482" s="1" t="s">
        <v>73</v>
      </c>
    </row>
    <row r="3483" spans="1:18" x14ac:dyDescent="0.35">
      <c r="A3483" s="1" t="s">
        <v>7318</v>
      </c>
      <c r="B3483" s="2">
        <v>45733</v>
      </c>
      <c r="C3483" s="1" t="s">
        <v>1587</v>
      </c>
      <c r="D3483" s="1" t="s">
        <v>7319</v>
      </c>
      <c r="E3483" s="1" t="s">
        <v>62</v>
      </c>
      <c r="F3483" s="1" t="s">
        <v>41</v>
      </c>
      <c r="G3483" s="1" t="s">
        <v>34</v>
      </c>
      <c r="H3483" s="1" t="s">
        <v>77</v>
      </c>
      <c r="I3483">
        <v>2</v>
      </c>
      <c r="J3483">
        <v>22000</v>
      </c>
      <c r="K3483" s="7">
        <v>0.05</v>
      </c>
      <c r="L3483">
        <v>41800</v>
      </c>
      <c r="M3483">
        <v>8444.5</v>
      </c>
      <c r="N3483" s="7">
        <f>IFERROR(Sales_Data[[#This Row],[Profit]]/Sales_Data[[#This Row],[Sales]],0)</f>
        <v>0.20202153110047846</v>
      </c>
      <c r="O3483" s="7" t="str">
        <f>TEXT(Sales_Data[[#This Row],[Order_Date]],"mmm")</f>
        <v>Mar</v>
      </c>
      <c r="P3483" s="9" t="str">
        <f>TEXT(Sales_Data[[#This Row],[Order_Date]],"yyyy")</f>
        <v>2025</v>
      </c>
      <c r="Q3483" s="9" t="str">
        <f t="shared" si="54"/>
        <v>Existing</v>
      </c>
      <c r="R3483" s="1" t="s">
        <v>64</v>
      </c>
    </row>
    <row r="3484" spans="1:18" x14ac:dyDescent="0.35">
      <c r="A3484" s="1" t="s">
        <v>7320</v>
      </c>
      <c r="B3484" s="2">
        <v>45735</v>
      </c>
      <c r="C3484" s="1" t="s">
        <v>7321</v>
      </c>
      <c r="D3484" s="1" t="s">
        <v>3668</v>
      </c>
      <c r="E3484" s="1" t="s">
        <v>135</v>
      </c>
      <c r="F3484" s="1" t="s">
        <v>136</v>
      </c>
      <c r="G3484" s="1" t="s">
        <v>42</v>
      </c>
      <c r="H3484" s="1" t="s">
        <v>102</v>
      </c>
      <c r="I3484">
        <v>5</v>
      </c>
      <c r="J3484">
        <v>25000</v>
      </c>
      <c r="K3484" s="7">
        <v>0.1</v>
      </c>
      <c r="L3484">
        <v>112500</v>
      </c>
      <c r="M3484">
        <v>22419.05</v>
      </c>
      <c r="N3484" s="7">
        <f>IFERROR(Sales_Data[[#This Row],[Profit]]/Sales_Data[[#This Row],[Sales]],0)</f>
        <v>0.19928044444444443</v>
      </c>
      <c r="O3484" s="7" t="str">
        <f>TEXT(Sales_Data[[#This Row],[Order_Date]],"mmm")</f>
        <v>Mar</v>
      </c>
      <c r="P3484" s="9" t="str">
        <f>TEXT(Sales_Data[[#This Row],[Order_Date]],"yyyy")</f>
        <v>2025</v>
      </c>
      <c r="Q3484" s="9" t="str">
        <f t="shared" si="54"/>
        <v>Existing</v>
      </c>
      <c r="R3484" s="1" t="s">
        <v>73</v>
      </c>
    </row>
    <row r="3485" spans="1:18" x14ac:dyDescent="0.35">
      <c r="A3485" s="1" t="s">
        <v>7322</v>
      </c>
      <c r="B3485" s="2">
        <v>46012</v>
      </c>
      <c r="C3485" s="1" t="s">
        <v>5614</v>
      </c>
      <c r="D3485" s="1" t="s">
        <v>7323</v>
      </c>
      <c r="E3485" s="1" t="s">
        <v>119</v>
      </c>
      <c r="F3485" s="1" t="s">
        <v>33</v>
      </c>
      <c r="G3485" s="1" t="s">
        <v>26</v>
      </c>
      <c r="H3485" s="1" t="s">
        <v>58</v>
      </c>
      <c r="I3485">
        <v>2</v>
      </c>
      <c r="J3485">
        <v>1400</v>
      </c>
      <c r="K3485" s="7">
        <v>0.05</v>
      </c>
      <c r="L3485">
        <v>2660</v>
      </c>
      <c r="M3485">
        <v>441.54</v>
      </c>
      <c r="N3485" s="7">
        <f>IFERROR(Sales_Data[[#This Row],[Profit]]/Sales_Data[[#This Row],[Sales]],0)</f>
        <v>0.16599248120300752</v>
      </c>
      <c r="O3485" s="7" t="str">
        <f>TEXT(Sales_Data[[#This Row],[Order_Date]],"mmm")</f>
        <v>Dec</v>
      </c>
      <c r="P3485" s="9" t="str">
        <f>TEXT(Sales_Data[[#This Row],[Order_Date]],"yyyy")</f>
        <v>2025</v>
      </c>
      <c r="Q3485" s="9" t="str">
        <f t="shared" si="54"/>
        <v>Existing</v>
      </c>
      <c r="R3485" s="1" t="s">
        <v>64</v>
      </c>
    </row>
    <row r="3486" spans="1:18" x14ac:dyDescent="0.35">
      <c r="A3486" s="1" t="s">
        <v>7324</v>
      </c>
      <c r="B3486" s="2">
        <v>45847</v>
      </c>
      <c r="C3486" s="1" t="s">
        <v>7325</v>
      </c>
      <c r="D3486" s="1" t="s">
        <v>7326</v>
      </c>
      <c r="E3486" s="1" t="s">
        <v>81</v>
      </c>
      <c r="F3486" s="1" t="s">
        <v>33</v>
      </c>
      <c r="G3486" s="1" t="s">
        <v>120</v>
      </c>
      <c r="H3486" s="1" t="s">
        <v>143</v>
      </c>
      <c r="I3486">
        <v>1</v>
      </c>
      <c r="J3486">
        <v>1800</v>
      </c>
      <c r="K3486" s="7">
        <v>0.05</v>
      </c>
      <c r="L3486">
        <v>1710</v>
      </c>
      <c r="M3486">
        <v>189.8</v>
      </c>
      <c r="N3486" s="7">
        <f>IFERROR(Sales_Data[[#This Row],[Profit]]/Sales_Data[[#This Row],[Sales]],0)</f>
        <v>0.11099415204678363</v>
      </c>
      <c r="O3486" s="7" t="str">
        <f>TEXT(Sales_Data[[#This Row],[Order_Date]],"mmm")</f>
        <v>Jul</v>
      </c>
      <c r="P3486" s="9" t="str">
        <f>TEXT(Sales_Data[[#This Row],[Order_Date]],"yyyy")</f>
        <v>2025</v>
      </c>
      <c r="Q3486" s="9" t="str">
        <f t="shared" si="54"/>
        <v>New</v>
      </c>
      <c r="R3486" s="1" t="s">
        <v>73</v>
      </c>
    </row>
    <row r="3487" spans="1:18" x14ac:dyDescent="0.35">
      <c r="A3487" s="1" t="s">
        <v>7327</v>
      </c>
      <c r="B3487" s="2">
        <v>45658</v>
      </c>
      <c r="C3487" s="1" t="s">
        <v>409</v>
      </c>
      <c r="D3487" s="1" t="s">
        <v>7058</v>
      </c>
      <c r="E3487" s="1" t="s">
        <v>119</v>
      </c>
      <c r="F3487" s="1" t="s">
        <v>33</v>
      </c>
      <c r="G3487" s="1" t="s">
        <v>42</v>
      </c>
      <c r="H3487" s="1" t="s">
        <v>112</v>
      </c>
      <c r="I3487">
        <v>1</v>
      </c>
      <c r="J3487">
        <v>2500</v>
      </c>
      <c r="K3487" s="7">
        <v>0.05</v>
      </c>
      <c r="L3487">
        <v>2375</v>
      </c>
      <c r="M3487">
        <v>453.91</v>
      </c>
      <c r="N3487" s="7">
        <f>IFERROR(Sales_Data[[#This Row],[Profit]]/Sales_Data[[#This Row],[Sales]],0)</f>
        <v>0.19112000000000001</v>
      </c>
      <c r="O3487" s="7" t="str">
        <f>TEXT(Sales_Data[[#This Row],[Order_Date]],"mmm")</f>
        <v>Jan</v>
      </c>
      <c r="P3487" s="9" t="str">
        <f>TEXT(Sales_Data[[#This Row],[Order_Date]],"yyyy")</f>
        <v>2025</v>
      </c>
      <c r="Q3487" s="9" t="str">
        <f t="shared" si="54"/>
        <v>New</v>
      </c>
      <c r="R3487" s="1" t="s">
        <v>20</v>
      </c>
    </row>
    <row r="3488" spans="1:18" x14ac:dyDescent="0.35">
      <c r="A3488" s="1" t="s">
        <v>7328</v>
      </c>
      <c r="B3488" s="2">
        <v>46014</v>
      </c>
      <c r="C3488" s="1" t="s">
        <v>7329</v>
      </c>
      <c r="D3488" s="1" t="s">
        <v>6625</v>
      </c>
      <c r="E3488" s="1" t="s">
        <v>86</v>
      </c>
      <c r="F3488" s="1" t="s">
        <v>25</v>
      </c>
      <c r="G3488" s="1" t="s">
        <v>26</v>
      </c>
      <c r="H3488" s="1" t="s">
        <v>58</v>
      </c>
      <c r="I3488">
        <v>3</v>
      </c>
      <c r="J3488">
        <v>1400</v>
      </c>
      <c r="K3488" s="7">
        <v>0.2</v>
      </c>
      <c r="L3488">
        <v>3360</v>
      </c>
      <c r="M3488">
        <v>444.7</v>
      </c>
      <c r="N3488" s="7">
        <f>IFERROR(Sales_Data[[#This Row],[Profit]]/Sales_Data[[#This Row],[Sales]],0)</f>
        <v>0.13235119047619048</v>
      </c>
      <c r="O3488" s="7" t="str">
        <f>TEXT(Sales_Data[[#This Row],[Order_Date]],"mmm")</f>
        <v>Dec</v>
      </c>
      <c r="P3488" s="9" t="str">
        <f>TEXT(Sales_Data[[#This Row],[Order_Date]],"yyyy")</f>
        <v>2025</v>
      </c>
      <c r="Q3488" s="9" t="str">
        <f t="shared" si="54"/>
        <v>Existing</v>
      </c>
      <c r="R3488" s="1" t="s">
        <v>20</v>
      </c>
    </row>
    <row r="3489" spans="1:18" x14ac:dyDescent="0.35">
      <c r="A3489" s="1" t="s">
        <v>7330</v>
      </c>
      <c r="B3489" s="2">
        <v>45748</v>
      </c>
      <c r="C3489" s="1" t="s">
        <v>6260</v>
      </c>
      <c r="D3489" s="1" t="s">
        <v>4908</v>
      </c>
      <c r="E3489" s="1" t="s">
        <v>71</v>
      </c>
      <c r="F3489" s="1" t="s">
        <v>33</v>
      </c>
      <c r="G3489" s="1" t="s">
        <v>120</v>
      </c>
      <c r="H3489" s="1" t="s">
        <v>217</v>
      </c>
      <c r="I3489">
        <v>4</v>
      </c>
      <c r="J3489">
        <v>3200</v>
      </c>
      <c r="K3489" s="7">
        <v>0</v>
      </c>
      <c r="L3489">
        <v>12800</v>
      </c>
      <c r="M3489">
        <v>1323.84</v>
      </c>
      <c r="N3489" s="7">
        <f>IFERROR(Sales_Data[[#This Row],[Profit]]/Sales_Data[[#This Row],[Sales]],0)</f>
        <v>0.10342499999999999</v>
      </c>
      <c r="O3489" s="7" t="str">
        <f>TEXT(Sales_Data[[#This Row],[Order_Date]],"mmm")</f>
        <v>Apr</v>
      </c>
      <c r="P3489" s="9" t="str">
        <f>TEXT(Sales_Data[[#This Row],[Order_Date]],"yyyy")</f>
        <v>2025</v>
      </c>
      <c r="Q3489" s="9" t="str">
        <f t="shared" si="54"/>
        <v>Existing</v>
      </c>
      <c r="R3489" s="1" t="s">
        <v>36</v>
      </c>
    </row>
    <row r="3490" spans="1:18" x14ac:dyDescent="0.35">
      <c r="A3490" s="1" t="s">
        <v>7331</v>
      </c>
      <c r="B3490" s="2">
        <v>45779</v>
      </c>
      <c r="C3490" s="1" t="s">
        <v>6479</v>
      </c>
      <c r="D3490" s="1" t="s">
        <v>7153</v>
      </c>
      <c r="E3490" s="1" t="s">
        <v>51</v>
      </c>
      <c r="F3490" s="1" t="s">
        <v>52</v>
      </c>
      <c r="G3490" s="1" t="s">
        <v>42</v>
      </c>
      <c r="H3490" s="1" t="s">
        <v>63</v>
      </c>
      <c r="I3490">
        <v>4</v>
      </c>
      <c r="J3490">
        <v>4500</v>
      </c>
      <c r="K3490" s="7">
        <v>0</v>
      </c>
      <c r="L3490">
        <v>18000</v>
      </c>
      <c r="M3490">
        <v>3327.19</v>
      </c>
      <c r="N3490" s="7">
        <f>IFERROR(Sales_Data[[#This Row],[Profit]]/Sales_Data[[#This Row],[Sales]],0)</f>
        <v>0.18484388888888889</v>
      </c>
      <c r="O3490" s="7" t="str">
        <f>TEXT(Sales_Data[[#This Row],[Order_Date]],"mmm")</f>
        <v>May</v>
      </c>
      <c r="P3490" s="9" t="str">
        <f>TEXT(Sales_Data[[#This Row],[Order_Date]],"yyyy")</f>
        <v>2025</v>
      </c>
      <c r="Q3490" s="9" t="str">
        <f t="shared" si="54"/>
        <v>Existing</v>
      </c>
      <c r="R3490" s="1" t="s">
        <v>73</v>
      </c>
    </row>
    <row r="3491" spans="1:18" x14ac:dyDescent="0.35">
      <c r="A3491" s="1" t="s">
        <v>7332</v>
      </c>
      <c r="B3491" s="2">
        <v>45797</v>
      </c>
      <c r="C3491" s="1" t="s">
        <v>5925</v>
      </c>
      <c r="D3491" s="1" t="s">
        <v>4908</v>
      </c>
      <c r="E3491" s="1" t="s">
        <v>32</v>
      </c>
      <c r="F3491" s="1" t="s">
        <v>33</v>
      </c>
      <c r="G3491" s="1" t="s">
        <v>42</v>
      </c>
      <c r="H3491" s="1" t="s">
        <v>112</v>
      </c>
      <c r="I3491">
        <v>5</v>
      </c>
      <c r="J3491">
        <v>2500</v>
      </c>
      <c r="K3491" s="7">
        <v>0.1</v>
      </c>
      <c r="L3491">
        <v>11250</v>
      </c>
      <c r="M3491">
        <v>2734.26</v>
      </c>
      <c r="N3491" s="7">
        <f>IFERROR(Sales_Data[[#This Row],[Profit]]/Sales_Data[[#This Row],[Sales]],0)</f>
        <v>0.24304533333333336</v>
      </c>
      <c r="O3491" s="7" t="str">
        <f>TEXT(Sales_Data[[#This Row],[Order_Date]],"mmm")</f>
        <v>May</v>
      </c>
      <c r="P3491" s="9" t="str">
        <f>TEXT(Sales_Data[[#This Row],[Order_Date]],"yyyy")</f>
        <v>2025</v>
      </c>
      <c r="Q3491" s="9" t="str">
        <f t="shared" si="54"/>
        <v>Existing</v>
      </c>
      <c r="R3491" s="1" t="s">
        <v>20</v>
      </c>
    </row>
    <row r="3492" spans="1:18" x14ac:dyDescent="0.35">
      <c r="A3492" s="1" t="s">
        <v>7333</v>
      </c>
      <c r="B3492" s="2">
        <v>45764</v>
      </c>
      <c r="C3492" s="1" t="s">
        <v>7334</v>
      </c>
      <c r="D3492" s="1" t="s">
        <v>7335</v>
      </c>
      <c r="E3492" s="1" t="s">
        <v>160</v>
      </c>
      <c r="F3492" s="1" t="s">
        <v>161</v>
      </c>
      <c r="G3492" s="1" t="s">
        <v>42</v>
      </c>
      <c r="H3492" s="1" t="s">
        <v>63</v>
      </c>
      <c r="I3492">
        <v>3</v>
      </c>
      <c r="J3492">
        <v>4500</v>
      </c>
      <c r="K3492" s="7">
        <v>0.15</v>
      </c>
      <c r="L3492">
        <v>11475</v>
      </c>
      <c r="M3492">
        <v>1167.19</v>
      </c>
      <c r="N3492" s="7">
        <f>IFERROR(Sales_Data[[#This Row],[Profit]]/Sales_Data[[#This Row],[Sales]],0)</f>
        <v>0.10171590413943356</v>
      </c>
      <c r="O3492" s="7" t="str">
        <f>TEXT(Sales_Data[[#This Row],[Order_Date]],"mmm")</f>
        <v>Apr</v>
      </c>
      <c r="P3492" s="9" t="str">
        <f>TEXT(Sales_Data[[#This Row],[Order_Date]],"yyyy")</f>
        <v>2025</v>
      </c>
      <c r="Q3492" s="9" t="str">
        <f t="shared" si="54"/>
        <v>Existing</v>
      </c>
      <c r="R3492" s="1" t="s">
        <v>36</v>
      </c>
    </row>
    <row r="3493" spans="1:18" x14ac:dyDescent="0.35">
      <c r="A3493" s="1" t="s">
        <v>7336</v>
      </c>
      <c r="B3493" s="2">
        <v>46019</v>
      </c>
      <c r="C3493" s="1" t="s">
        <v>5386</v>
      </c>
      <c r="D3493" s="1" t="s">
        <v>7337</v>
      </c>
      <c r="E3493" s="1" t="s">
        <v>40</v>
      </c>
      <c r="F3493" s="1" t="s">
        <v>41</v>
      </c>
      <c r="G3493" s="1" t="s">
        <v>120</v>
      </c>
      <c r="H3493" s="1" t="s">
        <v>143</v>
      </c>
      <c r="I3493">
        <v>1</v>
      </c>
      <c r="J3493">
        <v>1800</v>
      </c>
      <c r="K3493" s="7">
        <v>0.05</v>
      </c>
      <c r="L3493">
        <v>1710</v>
      </c>
      <c r="M3493">
        <v>372.75</v>
      </c>
      <c r="N3493" s="7">
        <f>IFERROR(Sales_Data[[#This Row],[Profit]]/Sales_Data[[#This Row],[Sales]],0)</f>
        <v>0.21798245614035089</v>
      </c>
      <c r="O3493" s="7" t="str">
        <f>TEXT(Sales_Data[[#This Row],[Order_Date]],"mmm")</f>
        <v>Dec</v>
      </c>
      <c r="P3493" s="9" t="str">
        <f>TEXT(Sales_Data[[#This Row],[Order_Date]],"yyyy")</f>
        <v>2025</v>
      </c>
      <c r="Q3493" s="9" t="str">
        <f t="shared" si="54"/>
        <v>New</v>
      </c>
      <c r="R3493" s="1" t="s">
        <v>28</v>
      </c>
    </row>
    <row r="3494" spans="1:18" x14ac:dyDescent="0.35">
      <c r="A3494" s="1" t="s">
        <v>7338</v>
      </c>
      <c r="B3494" s="2">
        <v>45668</v>
      </c>
      <c r="C3494" s="1" t="s">
        <v>5650</v>
      </c>
      <c r="D3494" s="1" t="s">
        <v>2987</v>
      </c>
      <c r="E3494" s="1" t="s">
        <v>86</v>
      </c>
      <c r="F3494" s="1" t="s">
        <v>25</v>
      </c>
      <c r="G3494" s="1" t="s">
        <v>42</v>
      </c>
      <c r="H3494" s="1" t="s">
        <v>102</v>
      </c>
      <c r="I3494">
        <v>3</v>
      </c>
      <c r="J3494">
        <v>25000</v>
      </c>
      <c r="K3494" s="7">
        <v>0.1</v>
      </c>
      <c r="L3494">
        <v>67500</v>
      </c>
      <c r="M3494">
        <v>15179.1</v>
      </c>
      <c r="N3494" s="7">
        <f>IFERROR(Sales_Data[[#This Row],[Profit]]/Sales_Data[[#This Row],[Sales]],0)</f>
        <v>0.22487555555555555</v>
      </c>
      <c r="O3494" s="7" t="str">
        <f>TEXT(Sales_Data[[#This Row],[Order_Date]],"mmm")</f>
        <v>Jan</v>
      </c>
      <c r="P3494" s="9" t="str">
        <f>TEXT(Sales_Data[[#This Row],[Order_Date]],"yyyy")</f>
        <v>2025</v>
      </c>
      <c r="Q3494" s="9" t="str">
        <f t="shared" si="54"/>
        <v>Existing</v>
      </c>
      <c r="R3494" s="1" t="s">
        <v>73</v>
      </c>
    </row>
    <row r="3495" spans="1:18" x14ac:dyDescent="0.35">
      <c r="A3495" s="1" t="s">
        <v>7339</v>
      </c>
      <c r="B3495" s="2">
        <v>45882</v>
      </c>
      <c r="C3495" s="1" t="s">
        <v>4031</v>
      </c>
      <c r="D3495" s="1" t="s">
        <v>4747</v>
      </c>
      <c r="E3495" s="1" t="s">
        <v>119</v>
      </c>
      <c r="F3495" s="1" t="s">
        <v>33</v>
      </c>
      <c r="G3495" s="1" t="s">
        <v>18</v>
      </c>
      <c r="H3495" s="1" t="s">
        <v>72</v>
      </c>
      <c r="I3495">
        <v>5</v>
      </c>
      <c r="J3495">
        <v>350</v>
      </c>
      <c r="K3495" s="7">
        <v>0.15</v>
      </c>
      <c r="L3495">
        <v>1488</v>
      </c>
      <c r="M3495">
        <v>186.17</v>
      </c>
      <c r="N3495" s="7">
        <f>IFERROR(Sales_Data[[#This Row],[Profit]]/Sales_Data[[#This Row],[Sales]],0)</f>
        <v>0.12511424731182794</v>
      </c>
      <c r="O3495" s="7" t="str">
        <f>TEXT(Sales_Data[[#This Row],[Order_Date]],"mmm")</f>
        <v>Aug</v>
      </c>
      <c r="P3495" s="9" t="str">
        <f>TEXT(Sales_Data[[#This Row],[Order_Date]],"yyyy")</f>
        <v>2025</v>
      </c>
      <c r="Q3495" s="9" t="str">
        <f t="shared" si="54"/>
        <v>Existing</v>
      </c>
      <c r="R3495" s="1" t="s">
        <v>36</v>
      </c>
    </row>
    <row r="3496" spans="1:18" x14ac:dyDescent="0.35">
      <c r="A3496" s="1" t="s">
        <v>7340</v>
      </c>
      <c r="B3496" s="2">
        <v>45852</v>
      </c>
      <c r="C3496" s="1" t="s">
        <v>696</v>
      </c>
      <c r="D3496" s="1" t="s">
        <v>1080</v>
      </c>
      <c r="E3496" s="1" t="s">
        <v>62</v>
      </c>
      <c r="F3496" s="1" t="s">
        <v>41</v>
      </c>
      <c r="G3496" s="1" t="s">
        <v>34</v>
      </c>
      <c r="H3496" s="1" t="s">
        <v>35</v>
      </c>
      <c r="I3496">
        <v>2</v>
      </c>
      <c r="J3496">
        <v>9000</v>
      </c>
      <c r="K3496" s="7">
        <v>0</v>
      </c>
      <c r="L3496">
        <v>18000</v>
      </c>
      <c r="M3496">
        <v>2389.65</v>
      </c>
      <c r="N3496" s="7">
        <f>IFERROR(Sales_Data[[#This Row],[Profit]]/Sales_Data[[#This Row],[Sales]],0)</f>
        <v>0.13275833333333334</v>
      </c>
      <c r="O3496" s="7" t="str">
        <f>TEXT(Sales_Data[[#This Row],[Order_Date]],"mmm")</f>
        <v>Jul</v>
      </c>
      <c r="P3496" s="9" t="str">
        <f>TEXT(Sales_Data[[#This Row],[Order_Date]],"yyyy")</f>
        <v>2025</v>
      </c>
      <c r="Q3496" s="9" t="str">
        <f t="shared" si="54"/>
        <v>Existing</v>
      </c>
      <c r="R3496" s="1" t="s">
        <v>64</v>
      </c>
    </row>
    <row r="3497" spans="1:18" x14ac:dyDescent="0.35">
      <c r="A3497" s="1" t="s">
        <v>7341</v>
      </c>
      <c r="B3497" s="2">
        <v>45802</v>
      </c>
      <c r="C3497" s="1" t="s">
        <v>228</v>
      </c>
      <c r="D3497" s="1" t="s">
        <v>503</v>
      </c>
      <c r="E3497" s="1" t="s">
        <v>32</v>
      </c>
      <c r="F3497" s="1" t="s">
        <v>33</v>
      </c>
      <c r="G3497" s="1" t="s">
        <v>42</v>
      </c>
      <c r="H3497" s="1" t="s">
        <v>112</v>
      </c>
      <c r="I3497">
        <v>4</v>
      </c>
      <c r="J3497">
        <v>2500</v>
      </c>
      <c r="K3497" s="7">
        <v>0.1</v>
      </c>
      <c r="L3497">
        <v>9000</v>
      </c>
      <c r="M3497">
        <v>814.86</v>
      </c>
      <c r="N3497" s="7">
        <f>IFERROR(Sales_Data[[#This Row],[Profit]]/Sales_Data[[#This Row],[Sales]],0)</f>
        <v>9.0539999999999995E-2</v>
      </c>
      <c r="O3497" s="7" t="str">
        <f>TEXT(Sales_Data[[#This Row],[Order_Date]],"mmm")</f>
        <v>May</v>
      </c>
      <c r="P3497" s="9" t="str">
        <f>TEXT(Sales_Data[[#This Row],[Order_Date]],"yyyy")</f>
        <v>2025</v>
      </c>
      <c r="Q3497" s="9" t="str">
        <f t="shared" si="54"/>
        <v>Existing</v>
      </c>
      <c r="R3497" s="1" t="s">
        <v>28</v>
      </c>
    </row>
    <row r="3498" spans="1:18" x14ac:dyDescent="0.35">
      <c r="A3498" s="1" t="s">
        <v>7342</v>
      </c>
      <c r="B3498" s="2">
        <v>46010</v>
      </c>
      <c r="C3498" s="1" t="s">
        <v>493</v>
      </c>
      <c r="D3498" s="1" t="s">
        <v>7343</v>
      </c>
      <c r="E3498" s="1" t="s">
        <v>32</v>
      </c>
      <c r="F3498" s="1" t="s">
        <v>33</v>
      </c>
      <c r="G3498" s="1" t="s">
        <v>120</v>
      </c>
      <c r="H3498" s="1" t="s">
        <v>143</v>
      </c>
      <c r="I3498">
        <v>4</v>
      </c>
      <c r="J3498">
        <v>1800</v>
      </c>
      <c r="K3498" s="7">
        <v>0.1</v>
      </c>
      <c r="L3498">
        <v>6480</v>
      </c>
      <c r="M3498">
        <v>693.43</v>
      </c>
      <c r="N3498" s="7">
        <f>IFERROR(Sales_Data[[#This Row],[Profit]]/Sales_Data[[#This Row],[Sales]],0)</f>
        <v>0.10701080246913579</v>
      </c>
      <c r="O3498" s="7" t="str">
        <f>TEXT(Sales_Data[[#This Row],[Order_Date]],"mmm")</f>
        <v>Dec</v>
      </c>
      <c r="P3498" s="9" t="str">
        <f>TEXT(Sales_Data[[#This Row],[Order_Date]],"yyyy")</f>
        <v>2025</v>
      </c>
      <c r="Q3498" s="9" t="str">
        <f t="shared" si="54"/>
        <v>Existing</v>
      </c>
      <c r="R3498" s="1" t="s">
        <v>20</v>
      </c>
    </row>
    <row r="3499" spans="1:18" x14ac:dyDescent="0.35">
      <c r="A3499" s="1" t="s">
        <v>7344</v>
      </c>
      <c r="B3499" s="2">
        <v>45773</v>
      </c>
      <c r="C3499" s="1" t="s">
        <v>6369</v>
      </c>
      <c r="D3499" s="1" t="s">
        <v>1415</v>
      </c>
      <c r="E3499" s="1" t="s">
        <v>17</v>
      </c>
      <c r="F3499" s="1" t="s">
        <v>17</v>
      </c>
      <c r="G3499" s="1" t="s">
        <v>34</v>
      </c>
      <c r="H3499" s="1" t="s">
        <v>77</v>
      </c>
      <c r="I3499">
        <v>3</v>
      </c>
      <c r="J3499">
        <v>22000</v>
      </c>
      <c r="K3499" s="7">
        <v>0.2</v>
      </c>
      <c r="L3499">
        <v>52800</v>
      </c>
      <c r="M3499">
        <v>5270.1</v>
      </c>
      <c r="N3499" s="7">
        <f>IFERROR(Sales_Data[[#This Row],[Profit]]/Sales_Data[[#This Row],[Sales]],0)</f>
        <v>9.9812500000000012E-2</v>
      </c>
      <c r="O3499" s="7" t="str">
        <f>TEXT(Sales_Data[[#This Row],[Order_Date]],"mmm")</f>
        <v>Apr</v>
      </c>
      <c r="P3499" s="9" t="str">
        <f>TEXT(Sales_Data[[#This Row],[Order_Date]],"yyyy")</f>
        <v>2025</v>
      </c>
      <c r="Q3499" s="9" t="str">
        <f t="shared" si="54"/>
        <v>Existing</v>
      </c>
      <c r="R3499" s="1" t="s">
        <v>20</v>
      </c>
    </row>
    <row r="3500" spans="1:18" x14ac:dyDescent="0.35">
      <c r="A3500" s="1" t="s">
        <v>7345</v>
      </c>
      <c r="B3500" s="2">
        <v>45906</v>
      </c>
      <c r="C3500" s="1" t="s">
        <v>4005</v>
      </c>
      <c r="D3500" s="1" t="s">
        <v>5068</v>
      </c>
      <c r="E3500" s="1" t="s">
        <v>71</v>
      </c>
      <c r="F3500" s="1" t="s">
        <v>33</v>
      </c>
      <c r="G3500" s="1" t="s">
        <v>42</v>
      </c>
      <c r="H3500" s="1" t="s">
        <v>47</v>
      </c>
      <c r="I3500">
        <v>2</v>
      </c>
      <c r="J3500">
        <v>55000</v>
      </c>
      <c r="K3500" s="7">
        <v>0.15</v>
      </c>
      <c r="L3500">
        <v>93500</v>
      </c>
      <c r="M3500">
        <v>10942.58</v>
      </c>
      <c r="N3500" s="7">
        <f>IFERROR(Sales_Data[[#This Row],[Profit]]/Sales_Data[[#This Row],[Sales]],0)</f>
        <v>0.11703294117647059</v>
      </c>
      <c r="O3500" s="7" t="str">
        <f>TEXT(Sales_Data[[#This Row],[Order_Date]],"mmm")</f>
        <v>Sep</v>
      </c>
      <c r="P3500" s="9" t="str">
        <f>TEXT(Sales_Data[[#This Row],[Order_Date]],"yyyy")</f>
        <v>2025</v>
      </c>
      <c r="Q3500" s="9" t="str">
        <f t="shared" si="54"/>
        <v>Existing</v>
      </c>
      <c r="R3500" s="1" t="s">
        <v>28</v>
      </c>
    </row>
    <row r="3501" spans="1:18" x14ac:dyDescent="0.35">
      <c r="A3501" s="1" t="s">
        <v>7346</v>
      </c>
      <c r="B3501" s="2">
        <v>45999</v>
      </c>
      <c r="C3501" s="1" t="s">
        <v>5895</v>
      </c>
      <c r="D3501" s="1" t="s">
        <v>5929</v>
      </c>
      <c r="E3501" s="1" t="s">
        <v>160</v>
      </c>
      <c r="F3501" s="1" t="s">
        <v>161</v>
      </c>
      <c r="G3501" s="1" t="s">
        <v>26</v>
      </c>
      <c r="H3501" s="1" t="s">
        <v>128</v>
      </c>
      <c r="I3501">
        <v>5</v>
      </c>
      <c r="J3501">
        <v>900</v>
      </c>
      <c r="K3501" s="7">
        <v>0</v>
      </c>
      <c r="L3501">
        <v>4500</v>
      </c>
      <c r="M3501">
        <v>812.66</v>
      </c>
      <c r="N3501" s="7">
        <f>IFERROR(Sales_Data[[#This Row],[Profit]]/Sales_Data[[#This Row],[Sales]],0)</f>
        <v>0.18059111111111109</v>
      </c>
      <c r="O3501" s="7" t="str">
        <f>TEXT(Sales_Data[[#This Row],[Order_Date]],"mmm")</f>
        <v>Dec</v>
      </c>
      <c r="P3501" s="9" t="str">
        <f>TEXT(Sales_Data[[#This Row],[Order_Date]],"yyyy")</f>
        <v>2025</v>
      </c>
      <c r="Q3501" s="9" t="str">
        <f t="shared" si="54"/>
        <v>Existing</v>
      </c>
      <c r="R3501" s="1" t="s">
        <v>28</v>
      </c>
    </row>
    <row r="3502" spans="1:18" x14ac:dyDescent="0.35">
      <c r="A3502" s="1" t="s">
        <v>7347</v>
      </c>
      <c r="B3502" s="2">
        <v>45710</v>
      </c>
      <c r="C3502" s="1" t="s">
        <v>5509</v>
      </c>
      <c r="D3502" s="1" t="s">
        <v>5295</v>
      </c>
      <c r="E3502" s="1" t="s">
        <v>40</v>
      </c>
      <c r="F3502" s="1" t="s">
        <v>41</v>
      </c>
      <c r="G3502" s="1" t="s">
        <v>34</v>
      </c>
      <c r="H3502" s="1" t="s">
        <v>107</v>
      </c>
      <c r="I3502">
        <v>3</v>
      </c>
      <c r="J3502">
        <v>6500</v>
      </c>
      <c r="K3502" s="7">
        <v>0</v>
      </c>
      <c r="L3502">
        <v>19500</v>
      </c>
      <c r="M3502">
        <v>2643.11</v>
      </c>
      <c r="N3502" s="7">
        <f>IFERROR(Sales_Data[[#This Row],[Profit]]/Sales_Data[[#This Row],[Sales]],0)</f>
        <v>0.13554410256410257</v>
      </c>
      <c r="O3502" s="7" t="str">
        <f>TEXT(Sales_Data[[#This Row],[Order_Date]],"mmm")</f>
        <v>Feb</v>
      </c>
      <c r="P3502" s="9" t="str">
        <f>TEXT(Sales_Data[[#This Row],[Order_Date]],"yyyy")</f>
        <v>2025</v>
      </c>
      <c r="Q3502" s="9" t="str">
        <f t="shared" si="54"/>
        <v>Existing</v>
      </c>
      <c r="R3502" s="1" t="s">
        <v>64</v>
      </c>
    </row>
    <row r="3503" spans="1:18" x14ac:dyDescent="0.35">
      <c r="A3503" s="1" t="s">
        <v>7348</v>
      </c>
      <c r="B3503" s="2">
        <v>45704</v>
      </c>
      <c r="C3503" s="1" t="s">
        <v>1985</v>
      </c>
      <c r="D3503" s="1" t="s">
        <v>5970</v>
      </c>
      <c r="E3503" s="1" t="s">
        <v>56</v>
      </c>
      <c r="F3503" s="1" t="s">
        <v>57</v>
      </c>
      <c r="G3503" s="1" t="s">
        <v>120</v>
      </c>
      <c r="H3503" s="1" t="s">
        <v>121</v>
      </c>
      <c r="I3503">
        <v>5</v>
      </c>
      <c r="J3503">
        <v>2800</v>
      </c>
      <c r="K3503" s="7">
        <v>0.05</v>
      </c>
      <c r="L3503">
        <v>13300</v>
      </c>
      <c r="M3503">
        <v>3260.34</v>
      </c>
      <c r="N3503" s="7">
        <f>IFERROR(Sales_Data[[#This Row],[Profit]]/Sales_Data[[#This Row],[Sales]],0)</f>
        <v>0.24513834586466166</v>
      </c>
      <c r="O3503" s="7" t="str">
        <f>TEXT(Sales_Data[[#This Row],[Order_Date]],"mmm")</f>
        <v>Feb</v>
      </c>
      <c r="P3503" s="9" t="str">
        <f>TEXT(Sales_Data[[#This Row],[Order_Date]],"yyyy")</f>
        <v>2025</v>
      </c>
      <c r="Q3503" s="9" t="str">
        <f t="shared" si="54"/>
        <v>Existing</v>
      </c>
      <c r="R3503" s="1" t="s">
        <v>73</v>
      </c>
    </row>
    <row r="3504" spans="1:18" x14ac:dyDescent="0.35">
      <c r="A3504" s="1" t="s">
        <v>7349</v>
      </c>
      <c r="B3504" s="2">
        <v>45926</v>
      </c>
      <c r="C3504" s="1" t="s">
        <v>765</v>
      </c>
      <c r="D3504" s="1" t="s">
        <v>568</v>
      </c>
      <c r="E3504" s="1" t="s">
        <v>119</v>
      </c>
      <c r="F3504" s="1" t="s">
        <v>33</v>
      </c>
      <c r="G3504" s="1" t="s">
        <v>26</v>
      </c>
      <c r="H3504" s="1" t="s">
        <v>58</v>
      </c>
      <c r="I3504">
        <v>4</v>
      </c>
      <c r="J3504">
        <v>1400</v>
      </c>
      <c r="K3504" s="7">
        <v>0.1</v>
      </c>
      <c r="L3504">
        <v>5040</v>
      </c>
      <c r="M3504">
        <v>484.11</v>
      </c>
      <c r="N3504" s="7">
        <f>IFERROR(Sales_Data[[#This Row],[Profit]]/Sales_Data[[#This Row],[Sales]],0)</f>
        <v>9.6053571428571433E-2</v>
      </c>
      <c r="O3504" s="7" t="str">
        <f>TEXT(Sales_Data[[#This Row],[Order_Date]],"mmm")</f>
        <v>Sep</v>
      </c>
      <c r="P3504" s="9" t="str">
        <f>TEXT(Sales_Data[[#This Row],[Order_Date]],"yyyy")</f>
        <v>2025</v>
      </c>
      <c r="Q3504" s="9" t="str">
        <f t="shared" si="54"/>
        <v>Existing</v>
      </c>
      <c r="R3504" s="1" t="s">
        <v>64</v>
      </c>
    </row>
    <row r="3505" spans="1:18" x14ac:dyDescent="0.35">
      <c r="A3505" s="1" t="s">
        <v>7350</v>
      </c>
      <c r="B3505" s="2">
        <v>45742</v>
      </c>
      <c r="C3505" s="1" t="s">
        <v>3152</v>
      </c>
      <c r="D3505" s="1" t="s">
        <v>2449</v>
      </c>
      <c r="E3505" s="1" t="s">
        <v>106</v>
      </c>
      <c r="F3505" s="1" t="s">
        <v>33</v>
      </c>
      <c r="G3505" s="1" t="s">
        <v>42</v>
      </c>
      <c r="H3505" s="1" t="s">
        <v>102</v>
      </c>
      <c r="I3505">
        <v>2</v>
      </c>
      <c r="J3505">
        <v>25000</v>
      </c>
      <c r="K3505" s="7">
        <v>0.05</v>
      </c>
      <c r="L3505">
        <v>47500</v>
      </c>
      <c r="M3505">
        <v>4539.3</v>
      </c>
      <c r="N3505" s="7">
        <f>IFERROR(Sales_Data[[#This Row],[Profit]]/Sales_Data[[#This Row],[Sales]],0)</f>
        <v>9.5564210526315793E-2</v>
      </c>
      <c r="O3505" s="7" t="str">
        <f>TEXT(Sales_Data[[#This Row],[Order_Date]],"mmm")</f>
        <v>Mar</v>
      </c>
      <c r="P3505" s="9" t="str">
        <f>TEXT(Sales_Data[[#This Row],[Order_Date]],"yyyy")</f>
        <v>2025</v>
      </c>
      <c r="Q3505" s="9" t="str">
        <f t="shared" si="54"/>
        <v>Existing</v>
      </c>
      <c r="R3505" s="1" t="s">
        <v>20</v>
      </c>
    </row>
    <row r="3506" spans="1:18" x14ac:dyDescent="0.35">
      <c r="A3506" s="1" t="s">
        <v>7351</v>
      </c>
      <c r="B3506" s="2">
        <v>45957</v>
      </c>
      <c r="C3506" s="1" t="s">
        <v>5979</v>
      </c>
      <c r="D3506" s="1" t="s">
        <v>7352</v>
      </c>
      <c r="E3506" s="1" t="s">
        <v>56</v>
      </c>
      <c r="F3506" s="1" t="s">
        <v>57</v>
      </c>
      <c r="G3506" s="1" t="s">
        <v>26</v>
      </c>
      <c r="H3506" s="1" t="s">
        <v>128</v>
      </c>
      <c r="I3506">
        <v>1</v>
      </c>
      <c r="J3506">
        <v>900</v>
      </c>
      <c r="K3506" s="7">
        <v>0.15</v>
      </c>
      <c r="L3506">
        <v>765</v>
      </c>
      <c r="M3506">
        <v>129.9</v>
      </c>
      <c r="N3506" s="7">
        <f>IFERROR(Sales_Data[[#This Row],[Profit]]/Sales_Data[[#This Row],[Sales]],0)</f>
        <v>0.16980392156862745</v>
      </c>
      <c r="O3506" s="7" t="str">
        <f>TEXT(Sales_Data[[#This Row],[Order_Date]],"mmm")</f>
        <v>Oct</v>
      </c>
      <c r="P3506" s="9" t="str">
        <f>TEXT(Sales_Data[[#This Row],[Order_Date]],"yyyy")</f>
        <v>2025</v>
      </c>
      <c r="Q3506" s="9" t="str">
        <f t="shared" si="54"/>
        <v>New</v>
      </c>
      <c r="R3506" s="1" t="s">
        <v>28</v>
      </c>
    </row>
    <row r="3507" spans="1:18" x14ac:dyDescent="0.35">
      <c r="A3507" s="1" t="s">
        <v>7353</v>
      </c>
      <c r="B3507" s="2">
        <v>45782</v>
      </c>
      <c r="C3507" s="1" t="s">
        <v>2377</v>
      </c>
      <c r="D3507" s="1" t="s">
        <v>512</v>
      </c>
      <c r="E3507" s="1" t="s">
        <v>119</v>
      </c>
      <c r="F3507" s="1" t="s">
        <v>33</v>
      </c>
      <c r="G3507" s="1" t="s">
        <v>120</v>
      </c>
      <c r="H3507" s="1" t="s">
        <v>146</v>
      </c>
      <c r="I3507">
        <v>1</v>
      </c>
      <c r="J3507">
        <v>800</v>
      </c>
      <c r="K3507" s="7">
        <v>0.1</v>
      </c>
      <c r="L3507">
        <v>720</v>
      </c>
      <c r="M3507">
        <v>139.69</v>
      </c>
      <c r="N3507" s="7">
        <f>IFERROR(Sales_Data[[#This Row],[Profit]]/Sales_Data[[#This Row],[Sales]],0)</f>
        <v>0.19401388888888887</v>
      </c>
      <c r="O3507" s="7" t="str">
        <f>TEXT(Sales_Data[[#This Row],[Order_Date]],"mmm")</f>
        <v>May</v>
      </c>
      <c r="P3507" s="9" t="str">
        <f>TEXT(Sales_Data[[#This Row],[Order_Date]],"yyyy")</f>
        <v>2025</v>
      </c>
      <c r="Q3507" s="9" t="str">
        <f t="shared" si="54"/>
        <v>New</v>
      </c>
      <c r="R3507" s="1" t="s">
        <v>73</v>
      </c>
    </row>
    <row r="3508" spans="1:18" x14ac:dyDescent="0.35">
      <c r="A3508" s="1" t="s">
        <v>7354</v>
      </c>
      <c r="B3508" s="2">
        <v>45718</v>
      </c>
      <c r="C3508" s="1" t="s">
        <v>1265</v>
      </c>
      <c r="D3508" s="1" t="s">
        <v>7058</v>
      </c>
      <c r="E3508" s="1" t="s">
        <v>24</v>
      </c>
      <c r="F3508" s="1" t="s">
        <v>25</v>
      </c>
      <c r="G3508" s="1" t="s">
        <v>26</v>
      </c>
      <c r="H3508" s="1" t="s">
        <v>128</v>
      </c>
      <c r="I3508">
        <v>3</v>
      </c>
      <c r="J3508">
        <v>900</v>
      </c>
      <c r="K3508" s="7">
        <v>0</v>
      </c>
      <c r="L3508">
        <v>2700</v>
      </c>
      <c r="M3508">
        <v>534.99</v>
      </c>
      <c r="N3508" s="7">
        <f>IFERROR(Sales_Data[[#This Row],[Profit]]/Sales_Data[[#This Row],[Sales]],0)</f>
        <v>0.19814444444444446</v>
      </c>
      <c r="O3508" s="7" t="str">
        <f>TEXT(Sales_Data[[#This Row],[Order_Date]],"mmm")</f>
        <v>Mar</v>
      </c>
      <c r="P3508" s="9" t="str">
        <f>TEXT(Sales_Data[[#This Row],[Order_Date]],"yyyy")</f>
        <v>2025</v>
      </c>
      <c r="Q3508" s="9" t="str">
        <f t="shared" si="54"/>
        <v>Existing</v>
      </c>
      <c r="R3508" s="1" t="s">
        <v>20</v>
      </c>
    </row>
    <row r="3509" spans="1:18" x14ac:dyDescent="0.35">
      <c r="A3509" s="1" t="s">
        <v>7355</v>
      </c>
      <c r="B3509" s="2">
        <v>45813</v>
      </c>
      <c r="C3509" s="1" t="s">
        <v>7356</v>
      </c>
      <c r="D3509" s="1" t="s">
        <v>2928</v>
      </c>
      <c r="E3509" s="1" t="s">
        <v>86</v>
      </c>
      <c r="F3509" s="1" t="s">
        <v>25</v>
      </c>
      <c r="G3509" s="1" t="s">
        <v>42</v>
      </c>
      <c r="H3509" s="1" t="s">
        <v>112</v>
      </c>
      <c r="I3509">
        <v>5</v>
      </c>
      <c r="J3509">
        <v>2500</v>
      </c>
      <c r="K3509" s="7">
        <v>0</v>
      </c>
      <c r="L3509">
        <v>12500</v>
      </c>
      <c r="M3509">
        <v>2288.81</v>
      </c>
      <c r="N3509" s="7">
        <f>IFERROR(Sales_Data[[#This Row],[Profit]]/Sales_Data[[#This Row],[Sales]],0)</f>
        <v>0.18310479999999998</v>
      </c>
      <c r="O3509" s="7" t="str">
        <f>TEXT(Sales_Data[[#This Row],[Order_Date]],"mmm")</f>
        <v>Jun</v>
      </c>
      <c r="P3509" s="9" t="str">
        <f>TEXT(Sales_Data[[#This Row],[Order_Date]],"yyyy")</f>
        <v>2025</v>
      </c>
      <c r="Q3509" s="9" t="str">
        <f t="shared" si="54"/>
        <v>Existing</v>
      </c>
      <c r="R3509" s="1" t="s">
        <v>28</v>
      </c>
    </row>
    <row r="3510" spans="1:18" x14ac:dyDescent="0.35">
      <c r="A3510" s="1" t="s">
        <v>7357</v>
      </c>
      <c r="B3510" s="2">
        <v>45790</v>
      </c>
      <c r="C3510" s="1" t="s">
        <v>362</v>
      </c>
      <c r="D3510" s="1" t="s">
        <v>2475</v>
      </c>
      <c r="E3510" s="1" t="s">
        <v>86</v>
      </c>
      <c r="F3510" s="1" t="s">
        <v>25</v>
      </c>
      <c r="G3510" s="1" t="s">
        <v>120</v>
      </c>
      <c r="H3510" s="1" t="s">
        <v>143</v>
      </c>
      <c r="I3510">
        <v>5</v>
      </c>
      <c r="J3510">
        <v>1800</v>
      </c>
      <c r="K3510" s="7">
        <v>0.15</v>
      </c>
      <c r="L3510">
        <v>7650</v>
      </c>
      <c r="M3510">
        <v>747.03</v>
      </c>
      <c r="N3510" s="7">
        <f>IFERROR(Sales_Data[[#This Row],[Profit]]/Sales_Data[[#This Row],[Sales]],0)</f>
        <v>9.7650980392156861E-2</v>
      </c>
      <c r="O3510" s="7" t="str">
        <f>TEXT(Sales_Data[[#This Row],[Order_Date]],"mmm")</f>
        <v>May</v>
      </c>
      <c r="P3510" s="9" t="str">
        <f>TEXT(Sales_Data[[#This Row],[Order_Date]],"yyyy")</f>
        <v>2025</v>
      </c>
      <c r="Q3510" s="9" t="str">
        <f t="shared" si="54"/>
        <v>Existing</v>
      </c>
      <c r="R3510" s="1" t="s">
        <v>73</v>
      </c>
    </row>
    <row r="3511" spans="1:18" x14ac:dyDescent="0.35">
      <c r="A3511" s="1" t="s">
        <v>7358</v>
      </c>
      <c r="B3511" s="2">
        <v>45853</v>
      </c>
      <c r="C3511" s="1" t="s">
        <v>3554</v>
      </c>
      <c r="D3511" s="1" t="s">
        <v>7253</v>
      </c>
      <c r="E3511" s="1" t="s">
        <v>40</v>
      </c>
      <c r="F3511" s="1" t="s">
        <v>41</v>
      </c>
      <c r="G3511" s="1" t="s">
        <v>34</v>
      </c>
      <c r="H3511" s="1" t="s">
        <v>153</v>
      </c>
      <c r="I3511">
        <v>2</v>
      </c>
      <c r="J3511">
        <v>7000</v>
      </c>
      <c r="K3511" s="7">
        <v>0</v>
      </c>
      <c r="L3511">
        <v>14000</v>
      </c>
      <c r="M3511">
        <v>2419.7399999999998</v>
      </c>
      <c r="N3511" s="7">
        <f>IFERROR(Sales_Data[[#This Row],[Profit]]/Sales_Data[[#This Row],[Sales]],0)</f>
        <v>0.17283857142857142</v>
      </c>
      <c r="O3511" s="7" t="str">
        <f>TEXT(Sales_Data[[#This Row],[Order_Date]],"mmm")</f>
        <v>Jul</v>
      </c>
      <c r="P3511" s="9" t="str">
        <f>TEXT(Sales_Data[[#This Row],[Order_Date]],"yyyy")</f>
        <v>2025</v>
      </c>
      <c r="Q3511" s="9" t="str">
        <f t="shared" si="54"/>
        <v>Existing</v>
      </c>
      <c r="R3511" s="1" t="s">
        <v>28</v>
      </c>
    </row>
    <row r="3512" spans="1:18" x14ac:dyDescent="0.35">
      <c r="A3512" s="1" t="s">
        <v>7359</v>
      </c>
      <c r="B3512" s="2">
        <v>45794</v>
      </c>
      <c r="C3512" s="1" t="s">
        <v>5569</v>
      </c>
      <c r="D3512" s="1" t="s">
        <v>2598</v>
      </c>
      <c r="E3512" s="1" t="s">
        <v>135</v>
      </c>
      <c r="F3512" s="1" t="s">
        <v>136</v>
      </c>
      <c r="G3512" s="1" t="s">
        <v>42</v>
      </c>
      <c r="H3512" s="1" t="s">
        <v>102</v>
      </c>
      <c r="I3512">
        <v>1</v>
      </c>
      <c r="J3512">
        <v>25000</v>
      </c>
      <c r="K3512" s="7">
        <v>0.05</v>
      </c>
      <c r="L3512">
        <v>23750</v>
      </c>
      <c r="M3512">
        <v>5613.55</v>
      </c>
      <c r="N3512" s="7">
        <f>IFERROR(Sales_Data[[#This Row],[Profit]]/Sales_Data[[#This Row],[Sales]],0)</f>
        <v>0.23636000000000001</v>
      </c>
      <c r="O3512" s="7" t="str">
        <f>TEXT(Sales_Data[[#This Row],[Order_Date]],"mmm")</f>
        <v>May</v>
      </c>
      <c r="P3512" s="9" t="str">
        <f>TEXT(Sales_Data[[#This Row],[Order_Date]],"yyyy")</f>
        <v>2025</v>
      </c>
      <c r="Q3512" s="9" t="str">
        <f t="shared" si="54"/>
        <v>New</v>
      </c>
      <c r="R3512" s="1" t="s">
        <v>73</v>
      </c>
    </row>
    <row r="3513" spans="1:18" x14ac:dyDescent="0.35">
      <c r="A3513" s="1" t="s">
        <v>7360</v>
      </c>
      <c r="B3513" s="2">
        <v>45693</v>
      </c>
      <c r="C3513" s="1" t="s">
        <v>7361</v>
      </c>
      <c r="D3513" s="1" t="s">
        <v>6444</v>
      </c>
      <c r="E3513" s="1" t="s">
        <v>160</v>
      </c>
      <c r="F3513" s="1" t="s">
        <v>161</v>
      </c>
      <c r="G3513" s="1" t="s">
        <v>26</v>
      </c>
      <c r="H3513" s="1" t="s">
        <v>128</v>
      </c>
      <c r="I3513">
        <v>5</v>
      </c>
      <c r="J3513">
        <v>900</v>
      </c>
      <c r="K3513" s="7">
        <v>0.05</v>
      </c>
      <c r="L3513">
        <v>4275</v>
      </c>
      <c r="M3513">
        <v>1027.69</v>
      </c>
      <c r="N3513" s="7">
        <f>IFERROR(Sales_Data[[#This Row],[Profit]]/Sales_Data[[#This Row],[Sales]],0)</f>
        <v>0.24039532163742691</v>
      </c>
      <c r="O3513" s="7" t="str">
        <f>TEXT(Sales_Data[[#This Row],[Order_Date]],"mmm")</f>
        <v>Feb</v>
      </c>
      <c r="P3513" s="9" t="str">
        <f>TEXT(Sales_Data[[#This Row],[Order_Date]],"yyyy")</f>
        <v>2025</v>
      </c>
      <c r="Q3513" s="9" t="str">
        <f t="shared" si="54"/>
        <v>Existing</v>
      </c>
      <c r="R3513" s="1" t="s">
        <v>28</v>
      </c>
    </row>
    <row r="3514" spans="1:18" x14ac:dyDescent="0.35">
      <c r="A3514" s="1" t="s">
        <v>7362</v>
      </c>
      <c r="B3514" s="2">
        <v>45693</v>
      </c>
      <c r="C3514" s="1" t="s">
        <v>3370</v>
      </c>
      <c r="D3514" s="1" t="s">
        <v>3915</v>
      </c>
      <c r="E3514" s="1" t="s">
        <v>24</v>
      </c>
      <c r="F3514" s="1" t="s">
        <v>25</v>
      </c>
      <c r="G3514" s="1" t="s">
        <v>18</v>
      </c>
      <c r="H3514" s="1" t="s">
        <v>72</v>
      </c>
      <c r="I3514">
        <v>4</v>
      </c>
      <c r="J3514">
        <v>350</v>
      </c>
      <c r="K3514" s="7">
        <v>0.2</v>
      </c>
      <c r="L3514">
        <v>1120</v>
      </c>
      <c r="M3514">
        <v>186.79</v>
      </c>
      <c r="N3514" s="7">
        <f>IFERROR(Sales_Data[[#This Row],[Profit]]/Sales_Data[[#This Row],[Sales]],0)</f>
        <v>0.1667767857142857</v>
      </c>
      <c r="O3514" s="7" t="str">
        <f>TEXT(Sales_Data[[#This Row],[Order_Date]],"mmm")</f>
        <v>Feb</v>
      </c>
      <c r="P3514" s="9" t="str">
        <f>TEXT(Sales_Data[[#This Row],[Order_Date]],"yyyy")</f>
        <v>2025</v>
      </c>
      <c r="Q3514" s="9" t="str">
        <f t="shared" si="54"/>
        <v>Existing</v>
      </c>
      <c r="R3514" s="1" t="s">
        <v>20</v>
      </c>
    </row>
    <row r="3515" spans="1:18" x14ac:dyDescent="0.35">
      <c r="A3515" s="1" t="s">
        <v>7363</v>
      </c>
      <c r="B3515" s="2">
        <v>45931</v>
      </c>
      <c r="C3515" s="1" t="s">
        <v>341</v>
      </c>
      <c r="D3515" s="1" t="s">
        <v>7364</v>
      </c>
      <c r="E3515" s="1" t="s">
        <v>71</v>
      </c>
      <c r="F3515" s="1" t="s">
        <v>33</v>
      </c>
      <c r="G3515" s="1" t="s">
        <v>120</v>
      </c>
      <c r="H3515" s="1" t="s">
        <v>143</v>
      </c>
      <c r="I3515">
        <v>4</v>
      </c>
      <c r="J3515">
        <v>1800</v>
      </c>
      <c r="K3515" s="7">
        <v>0</v>
      </c>
      <c r="L3515">
        <v>7200</v>
      </c>
      <c r="M3515">
        <v>583.24</v>
      </c>
      <c r="N3515" s="7">
        <f>IFERROR(Sales_Data[[#This Row],[Profit]]/Sales_Data[[#This Row],[Sales]],0)</f>
        <v>8.1005555555555553E-2</v>
      </c>
      <c r="O3515" s="7" t="str">
        <f>TEXT(Sales_Data[[#This Row],[Order_Date]],"mmm")</f>
        <v>Oct</v>
      </c>
      <c r="P3515" s="9" t="str">
        <f>TEXT(Sales_Data[[#This Row],[Order_Date]],"yyyy")</f>
        <v>2025</v>
      </c>
      <c r="Q3515" s="9" t="str">
        <f t="shared" si="54"/>
        <v>Existing</v>
      </c>
      <c r="R3515" s="1" t="s">
        <v>20</v>
      </c>
    </row>
    <row r="3516" spans="1:18" x14ac:dyDescent="0.35">
      <c r="A3516" s="1" t="s">
        <v>7365</v>
      </c>
      <c r="B3516" s="2">
        <v>45906</v>
      </c>
      <c r="C3516" s="1" t="s">
        <v>2296</v>
      </c>
      <c r="D3516" s="1" t="s">
        <v>5177</v>
      </c>
      <c r="E3516" s="1" t="s">
        <v>81</v>
      </c>
      <c r="F3516" s="1" t="s">
        <v>33</v>
      </c>
      <c r="G3516" s="1" t="s">
        <v>34</v>
      </c>
      <c r="H3516" s="1" t="s">
        <v>77</v>
      </c>
      <c r="I3516">
        <v>3</v>
      </c>
      <c r="J3516">
        <v>22000</v>
      </c>
      <c r="K3516" s="7">
        <v>0.05</v>
      </c>
      <c r="L3516">
        <v>62700</v>
      </c>
      <c r="M3516">
        <v>6786.47</v>
      </c>
      <c r="N3516" s="7">
        <f>IFERROR(Sales_Data[[#This Row],[Profit]]/Sales_Data[[#This Row],[Sales]],0)</f>
        <v>0.10823716108452951</v>
      </c>
      <c r="O3516" s="7" t="str">
        <f>TEXT(Sales_Data[[#This Row],[Order_Date]],"mmm")</f>
        <v>Sep</v>
      </c>
      <c r="P3516" s="9" t="str">
        <f>TEXT(Sales_Data[[#This Row],[Order_Date]],"yyyy")</f>
        <v>2025</v>
      </c>
      <c r="Q3516" s="9" t="str">
        <f t="shared" si="54"/>
        <v>Existing</v>
      </c>
      <c r="R3516" s="1" t="s">
        <v>20</v>
      </c>
    </row>
    <row r="3517" spans="1:18" x14ac:dyDescent="0.35">
      <c r="A3517" s="1" t="s">
        <v>7366</v>
      </c>
      <c r="B3517" s="2">
        <v>45928</v>
      </c>
      <c r="C3517" s="1" t="s">
        <v>7367</v>
      </c>
      <c r="D3517" s="1" t="s">
        <v>4701</v>
      </c>
      <c r="E3517" s="1" t="s">
        <v>86</v>
      </c>
      <c r="F3517" s="1" t="s">
        <v>25</v>
      </c>
      <c r="G3517" s="1" t="s">
        <v>42</v>
      </c>
      <c r="H3517" s="1" t="s">
        <v>43</v>
      </c>
      <c r="I3517">
        <v>1</v>
      </c>
      <c r="J3517">
        <v>18000</v>
      </c>
      <c r="K3517" s="7">
        <v>0</v>
      </c>
      <c r="L3517">
        <v>18000</v>
      </c>
      <c r="M3517">
        <v>2270.12</v>
      </c>
      <c r="N3517" s="7">
        <f>IFERROR(Sales_Data[[#This Row],[Profit]]/Sales_Data[[#This Row],[Sales]],0)</f>
        <v>0.12611777777777777</v>
      </c>
      <c r="O3517" s="7" t="str">
        <f>TEXT(Sales_Data[[#This Row],[Order_Date]],"mmm")</f>
        <v>Sep</v>
      </c>
      <c r="P3517" s="9" t="str">
        <f>TEXT(Sales_Data[[#This Row],[Order_Date]],"yyyy")</f>
        <v>2025</v>
      </c>
      <c r="Q3517" s="9" t="str">
        <f t="shared" si="54"/>
        <v>New</v>
      </c>
      <c r="R3517" s="1" t="s">
        <v>20</v>
      </c>
    </row>
    <row r="3518" spans="1:18" x14ac:dyDescent="0.35">
      <c r="A3518" s="1" t="s">
        <v>7368</v>
      </c>
      <c r="B3518" s="2">
        <v>45709</v>
      </c>
      <c r="C3518" s="1" t="s">
        <v>5450</v>
      </c>
      <c r="D3518" s="1" t="s">
        <v>1150</v>
      </c>
      <c r="E3518" s="1" t="s">
        <v>56</v>
      </c>
      <c r="F3518" s="1" t="s">
        <v>57</v>
      </c>
      <c r="G3518" s="1" t="s">
        <v>26</v>
      </c>
      <c r="H3518" s="1" t="s">
        <v>58</v>
      </c>
      <c r="I3518">
        <v>4</v>
      </c>
      <c r="J3518">
        <v>1400</v>
      </c>
      <c r="K3518" s="7">
        <v>0.1</v>
      </c>
      <c r="L3518">
        <v>5040</v>
      </c>
      <c r="M3518">
        <v>1023.13</v>
      </c>
      <c r="N3518" s="7">
        <f>IFERROR(Sales_Data[[#This Row],[Profit]]/Sales_Data[[#This Row],[Sales]],0)</f>
        <v>0.20300198412698411</v>
      </c>
      <c r="O3518" s="7" t="str">
        <f>TEXT(Sales_Data[[#This Row],[Order_Date]],"mmm")</f>
        <v>Feb</v>
      </c>
      <c r="P3518" s="9" t="str">
        <f>TEXT(Sales_Data[[#This Row],[Order_Date]],"yyyy")</f>
        <v>2025</v>
      </c>
      <c r="Q3518" s="9" t="str">
        <f t="shared" si="54"/>
        <v>Existing</v>
      </c>
      <c r="R3518" s="1" t="s">
        <v>64</v>
      </c>
    </row>
    <row r="3519" spans="1:18" x14ac:dyDescent="0.35">
      <c r="A3519" s="1" t="s">
        <v>7369</v>
      </c>
      <c r="B3519" s="2">
        <v>45713</v>
      </c>
      <c r="C3519" s="1" t="s">
        <v>3698</v>
      </c>
      <c r="D3519" s="1" t="s">
        <v>4183</v>
      </c>
      <c r="E3519" s="1" t="s">
        <v>81</v>
      </c>
      <c r="F3519" s="1" t="s">
        <v>33</v>
      </c>
      <c r="G3519" s="1" t="s">
        <v>42</v>
      </c>
      <c r="H3519" s="1" t="s">
        <v>102</v>
      </c>
      <c r="I3519">
        <v>4</v>
      </c>
      <c r="J3519">
        <v>25000</v>
      </c>
      <c r="K3519" s="7">
        <v>0.2</v>
      </c>
      <c r="L3519">
        <v>80000</v>
      </c>
      <c r="M3519">
        <v>19389.77</v>
      </c>
      <c r="N3519" s="7">
        <f>IFERROR(Sales_Data[[#This Row],[Profit]]/Sales_Data[[#This Row],[Sales]],0)</f>
        <v>0.24237212499999999</v>
      </c>
      <c r="O3519" s="7" t="str">
        <f>TEXT(Sales_Data[[#This Row],[Order_Date]],"mmm")</f>
        <v>Feb</v>
      </c>
      <c r="P3519" s="9" t="str">
        <f>TEXT(Sales_Data[[#This Row],[Order_Date]],"yyyy")</f>
        <v>2025</v>
      </c>
      <c r="Q3519" s="9" t="str">
        <f t="shared" si="54"/>
        <v>Existing</v>
      </c>
      <c r="R3519" s="1" t="s">
        <v>36</v>
      </c>
    </row>
    <row r="3520" spans="1:18" x14ac:dyDescent="0.35">
      <c r="A3520" s="1" t="s">
        <v>7370</v>
      </c>
      <c r="B3520" s="2">
        <v>45890</v>
      </c>
      <c r="C3520" s="1" t="s">
        <v>748</v>
      </c>
      <c r="D3520" s="1" t="s">
        <v>6364</v>
      </c>
      <c r="E3520" s="1" t="s">
        <v>71</v>
      </c>
      <c r="F3520" s="1" t="s">
        <v>33</v>
      </c>
      <c r="G3520" s="1" t="s">
        <v>34</v>
      </c>
      <c r="H3520" s="1" t="s">
        <v>77</v>
      </c>
      <c r="I3520">
        <v>5</v>
      </c>
      <c r="J3520">
        <v>22000</v>
      </c>
      <c r="K3520" s="7">
        <v>0.15</v>
      </c>
      <c r="L3520">
        <v>93500</v>
      </c>
      <c r="M3520">
        <v>22214.93</v>
      </c>
      <c r="N3520" s="7">
        <f>IFERROR(Sales_Data[[#This Row],[Profit]]/Sales_Data[[#This Row],[Sales]],0)</f>
        <v>0.23759283422459893</v>
      </c>
      <c r="O3520" s="7" t="str">
        <f>TEXT(Sales_Data[[#This Row],[Order_Date]],"mmm")</f>
        <v>Aug</v>
      </c>
      <c r="P3520" s="9" t="str">
        <f>TEXT(Sales_Data[[#This Row],[Order_Date]],"yyyy")</f>
        <v>2025</v>
      </c>
      <c r="Q3520" s="9" t="str">
        <f t="shared" si="54"/>
        <v>Existing</v>
      </c>
      <c r="R3520" s="1" t="s">
        <v>20</v>
      </c>
    </row>
    <row r="3521" spans="1:18" x14ac:dyDescent="0.35">
      <c r="A3521" s="1" t="s">
        <v>7371</v>
      </c>
      <c r="B3521" s="2">
        <v>45961</v>
      </c>
      <c r="C3521" s="1" t="s">
        <v>133</v>
      </c>
      <c r="D3521" s="1" t="s">
        <v>7372</v>
      </c>
      <c r="E3521" s="1" t="s">
        <v>51</v>
      </c>
      <c r="F3521" s="1" t="s">
        <v>52</v>
      </c>
      <c r="G3521" s="1" t="s">
        <v>26</v>
      </c>
      <c r="H3521" s="1" t="s">
        <v>58</v>
      </c>
      <c r="I3521">
        <v>3</v>
      </c>
      <c r="J3521">
        <v>1400</v>
      </c>
      <c r="K3521" s="7">
        <v>0.1</v>
      </c>
      <c r="L3521">
        <v>3780</v>
      </c>
      <c r="M3521">
        <v>460.12</v>
      </c>
      <c r="N3521" s="7">
        <f>IFERROR(Sales_Data[[#This Row],[Profit]]/Sales_Data[[#This Row],[Sales]],0)</f>
        <v>0.12172486772486772</v>
      </c>
      <c r="O3521" s="7" t="str">
        <f>TEXT(Sales_Data[[#This Row],[Order_Date]],"mmm")</f>
        <v>Oct</v>
      </c>
      <c r="P3521" s="9" t="str">
        <f>TEXT(Sales_Data[[#This Row],[Order_Date]],"yyyy")</f>
        <v>2025</v>
      </c>
      <c r="Q3521" s="9" t="str">
        <f t="shared" si="54"/>
        <v>Existing</v>
      </c>
      <c r="R3521" s="1" t="s">
        <v>20</v>
      </c>
    </row>
    <row r="3522" spans="1:18" x14ac:dyDescent="0.35">
      <c r="A3522" s="1" t="s">
        <v>7373</v>
      </c>
      <c r="B3522" s="2">
        <v>46007</v>
      </c>
      <c r="C3522" s="1" t="s">
        <v>5188</v>
      </c>
      <c r="D3522" s="1" t="s">
        <v>6391</v>
      </c>
      <c r="E3522" s="1" t="s">
        <v>56</v>
      </c>
      <c r="F3522" s="1" t="s">
        <v>57</v>
      </c>
      <c r="G3522" s="1" t="s">
        <v>42</v>
      </c>
      <c r="H3522" s="1" t="s">
        <v>63</v>
      </c>
      <c r="I3522">
        <v>1</v>
      </c>
      <c r="J3522">
        <v>4500</v>
      </c>
      <c r="K3522" s="7">
        <v>0.05</v>
      </c>
      <c r="L3522">
        <v>4275</v>
      </c>
      <c r="M3522">
        <v>555.69000000000005</v>
      </c>
      <c r="N3522" s="7">
        <f>IFERROR(Sales_Data[[#This Row],[Profit]]/Sales_Data[[#This Row],[Sales]],0)</f>
        <v>0.1299859649122807</v>
      </c>
      <c r="O3522" s="7" t="str">
        <f>TEXT(Sales_Data[[#This Row],[Order_Date]],"mmm")</f>
        <v>Dec</v>
      </c>
      <c r="P3522" s="9" t="str">
        <f>TEXT(Sales_Data[[#This Row],[Order_Date]],"yyyy")</f>
        <v>2025</v>
      </c>
      <c r="Q3522" s="9" t="str">
        <f t="shared" ref="Q3522:Q3585" si="55">IF(I3522&gt;1,"Existing","New")</f>
        <v>New</v>
      </c>
      <c r="R3522" s="1" t="s">
        <v>28</v>
      </c>
    </row>
    <row r="3523" spans="1:18" x14ac:dyDescent="0.35">
      <c r="A3523" s="1" t="s">
        <v>7374</v>
      </c>
      <c r="B3523" s="2">
        <v>45840</v>
      </c>
      <c r="C3523" s="1" t="s">
        <v>4982</v>
      </c>
      <c r="D3523" s="1" t="s">
        <v>1127</v>
      </c>
      <c r="E3523" s="1" t="s">
        <v>81</v>
      </c>
      <c r="F3523" s="1" t="s">
        <v>33</v>
      </c>
      <c r="G3523" s="1" t="s">
        <v>26</v>
      </c>
      <c r="H3523" s="1" t="s">
        <v>27</v>
      </c>
      <c r="I3523">
        <v>1</v>
      </c>
      <c r="J3523">
        <v>1200</v>
      </c>
      <c r="K3523" s="7">
        <v>0</v>
      </c>
      <c r="L3523">
        <v>1200</v>
      </c>
      <c r="M3523">
        <v>103.89</v>
      </c>
      <c r="N3523" s="7">
        <f>IFERROR(Sales_Data[[#This Row],[Profit]]/Sales_Data[[#This Row],[Sales]],0)</f>
        <v>8.6574999999999999E-2</v>
      </c>
      <c r="O3523" s="7" t="str">
        <f>TEXT(Sales_Data[[#This Row],[Order_Date]],"mmm")</f>
        <v>Jul</v>
      </c>
      <c r="P3523" s="9" t="str">
        <f>TEXT(Sales_Data[[#This Row],[Order_Date]],"yyyy")</f>
        <v>2025</v>
      </c>
      <c r="Q3523" s="9" t="str">
        <f t="shared" si="55"/>
        <v>New</v>
      </c>
      <c r="R3523" s="1" t="s">
        <v>64</v>
      </c>
    </row>
    <row r="3524" spans="1:18" x14ac:dyDescent="0.35">
      <c r="A3524" s="1" t="s">
        <v>7375</v>
      </c>
      <c r="B3524" s="2">
        <v>45987</v>
      </c>
      <c r="C3524" s="1" t="s">
        <v>5188</v>
      </c>
      <c r="D3524" s="1" t="s">
        <v>7376</v>
      </c>
      <c r="E3524" s="1" t="s">
        <v>86</v>
      </c>
      <c r="F3524" s="1" t="s">
        <v>25</v>
      </c>
      <c r="G3524" s="1" t="s">
        <v>34</v>
      </c>
      <c r="H3524" s="1" t="s">
        <v>107</v>
      </c>
      <c r="I3524">
        <v>3</v>
      </c>
      <c r="J3524">
        <v>6500</v>
      </c>
      <c r="K3524" s="7">
        <v>0</v>
      </c>
      <c r="L3524">
        <v>19500</v>
      </c>
      <c r="M3524">
        <v>3223.1</v>
      </c>
      <c r="N3524" s="7">
        <f>IFERROR(Sales_Data[[#This Row],[Profit]]/Sales_Data[[#This Row],[Sales]],0)</f>
        <v>0.16528717948717947</v>
      </c>
      <c r="O3524" s="7" t="str">
        <f>TEXT(Sales_Data[[#This Row],[Order_Date]],"mmm")</f>
        <v>Nov</v>
      </c>
      <c r="P3524" s="9" t="str">
        <f>TEXT(Sales_Data[[#This Row],[Order_Date]],"yyyy")</f>
        <v>2025</v>
      </c>
      <c r="Q3524" s="9" t="str">
        <f t="shared" si="55"/>
        <v>Existing</v>
      </c>
      <c r="R3524" s="1" t="s">
        <v>64</v>
      </c>
    </row>
    <row r="3525" spans="1:18" x14ac:dyDescent="0.35">
      <c r="A3525" s="1" t="s">
        <v>7377</v>
      </c>
      <c r="B3525" s="2">
        <v>45699</v>
      </c>
      <c r="C3525" s="1" t="s">
        <v>7378</v>
      </c>
      <c r="D3525" s="1" t="s">
        <v>2243</v>
      </c>
      <c r="E3525" s="1" t="s">
        <v>62</v>
      </c>
      <c r="F3525" s="1" t="s">
        <v>41</v>
      </c>
      <c r="G3525" s="1" t="s">
        <v>120</v>
      </c>
      <c r="H3525" s="1" t="s">
        <v>143</v>
      </c>
      <c r="I3525">
        <v>5</v>
      </c>
      <c r="J3525">
        <v>1800</v>
      </c>
      <c r="K3525" s="7">
        <v>0.15</v>
      </c>
      <c r="L3525">
        <v>7650</v>
      </c>
      <c r="M3525">
        <v>1110.99</v>
      </c>
      <c r="N3525" s="7">
        <f>IFERROR(Sales_Data[[#This Row],[Profit]]/Sales_Data[[#This Row],[Sales]],0)</f>
        <v>0.14522745098039216</v>
      </c>
      <c r="O3525" s="7" t="str">
        <f>TEXT(Sales_Data[[#This Row],[Order_Date]],"mmm")</f>
        <v>Feb</v>
      </c>
      <c r="P3525" s="9" t="str">
        <f>TEXT(Sales_Data[[#This Row],[Order_Date]],"yyyy")</f>
        <v>2025</v>
      </c>
      <c r="Q3525" s="9" t="str">
        <f t="shared" si="55"/>
        <v>Existing</v>
      </c>
      <c r="R3525" s="1" t="s">
        <v>28</v>
      </c>
    </row>
    <row r="3526" spans="1:18" x14ac:dyDescent="0.35">
      <c r="A3526" s="1" t="s">
        <v>7379</v>
      </c>
      <c r="B3526" s="2">
        <v>45836</v>
      </c>
      <c r="C3526" s="1" t="s">
        <v>2919</v>
      </c>
      <c r="D3526" s="1" t="s">
        <v>5792</v>
      </c>
      <c r="E3526" s="1" t="s">
        <v>135</v>
      </c>
      <c r="F3526" s="1" t="s">
        <v>136</v>
      </c>
      <c r="G3526" s="1" t="s">
        <v>34</v>
      </c>
      <c r="H3526" s="1" t="s">
        <v>107</v>
      </c>
      <c r="I3526">
        <v>5</v>
      </c>
      <c r="J3526">
        <v>6500</v>
      </c>
      <c r="K3526" s="7">
        <v>0.1</v>
      </c>
      <c r="L3526">
        <v>29250</v>
      </c>
      <c r="M3526">
        <v>3316.96</v>
      </c>
      <c r="N3526" s="7">
        <f>IFERROR(Sales_Data[[#This Row],[Profit]]/Sales_Data[[#This Row],[Sales]],0)</f>
        <v>0.11340034188034188</v>
      </c>
      <c r="O3526" s="7" t="str">
        <f>TEXT(Sales_Data[[#This Row],[Order_Date]],"mmm")</f>
        <v>Jun</v>
      </c>
      <c r="P3526" s="9" t="str">
        <f>TEXT(Sales_Data[[#This Row],[Order_Date]],"yyyy")</f>
        <v>2025</v>
      </c>
      <c r="Q3526" s="9" t="str">
        <f t="shared" si="55"/>
        <v>Existing</v>
      </c>
      <c r="R3526" s="1" t="s">
        <v>28</v>
      </c>
    </row>
    <row r="3527" spans="1:18" x14ac:dyDescent="0.35">
      <c r="A3527" s="1" t="s">
        <v>7380</v>
      </c>
      <c r="B3527" s="2">
        <v>45850</v>
      </c>
      <c r="C3527" s="1" t="s">
        <v>7381</v>
      </c>
      <c r="D3527" s="1" t="s">
        <v>7382</v>
      </c>
      <c r="E3527" s="1" t="s">
        <v>62</v>
      </c>
      <c r="F3527" s="1" t="s">
        <v>41</v>
      </c>
      <c r="G3527" s="1" t="s">
        <v>26</v>
      </c>
      <c r="H3527" s="1" t="s">
        <v>27</v>
      </c>
      <c r="I3527">
        <v>1</v>
      </c>
      <c r="J3527">
        <v>1200</v>
      </c>
      <c r="K3527" s="7">
        <v>0</v>
      </c>
      <c r="L3527">
        <v>1200</v>
      </c>
      <c r="M3527">
        <v>191.7</v>
      </c>
      <c r="N3527" s="7">
        <f>IFERROR(Sales_Data[[#This Row],[Profit]]/Sales_Data[[#This Row],[Sales]],0)</f>
        <v>0.15975</v>
      </c>
      <c r="O3527" s="7" t="str">
        <f>TEXT(Sales_Data[[#This Row],[Order_Date]],"mmm")</f>
        <v>Jul</v>
      </c>
      <c r="P3527" s="9" t="str">
        <f>TEXT(Sales_Data[[#This Row],[Order_Date]],"yyyy")</f>
        <v>2025</v>
      </c>
      <c r="Q3527" s="9" t="str">
        <f t="shared" si="55"/>
        <v>New</v>
      </c>
      <c r="R3527" s="1" t="s">
        <v>20</v>
      </c>
    </row>
    <row r="3528" spans="1:18" x14ac:dyDescent="0.35">
      <c r="A3528" s="1" t="s">
        <v>7383</v>
      </c>
      <c r="B3528" s="2">
        <v>45802</v>
      </c>
      <c r="C3528" s="1" t="s">
        <v>904</v>
      </c>
      <c r="D3528" s="1" t="s">
        <v>7149</v>
      </c>
      <c r="E3528" s="1" t="s">
        <v>56</v>
      </c>
      <c r="F3528" s="1" t="s">
        <v>57</v>
      </c>
      <c r="G3528" s="1" t="s">
        <v>42</v>
      </c>
      <c r="H3528" s="1" t="s">
        <v>102</v>
      </c>
      <c r="I3528">
        <v>3</v>
      </c>
      <c r="J3528">
        <v>25000</v>
      </c>
      <c r="K3528" s="7">
        <v>0.05</v>
      </c>
      <c r="L3528">
        <v>71250</v>
      </c>
      <c r="M3528">
        <v>7813.11</v>
      </c>
      <c r="N3528" s="7">
        <f>IFERROR(Sales_Data[[#This Row],[Profit]]/Sales_Data[[#This Row],[Sales]],0)</f>
        <v>0.10965768421052631</v>
      </c>
      <c r="O3528" s="7" t="str">
        <f>TEXT(Sales_Data[[#This Row],[Order_Date]],"mmm")</f>
        <v>May</v>
      </c>
      <c r="P3528" s="9" t="str">
        <f>TEXT(Sales_Data[[#This Row],[Order_Date]],"yyyy")</f>
        <v>2025</v>
      </c>
      <c r="Q3528" s="9" t="str">
        <f t="shared" si="55"/>
        <v>Existing</v>
      </c>
      <c r="R3528" s="1" t="s">
        <v>73</v>
      </c>
    </row>
    <row r="3529" spans="1:18" x14ac:dyDescent="0.35">
      <c r="A3529" s="1" t="s">
        <v>7384</v>
      </c>
      <c r="B3529" s="2">
        <v>45923</v>
      </c>
      <c r="C3529" s="1" t="s">
        <v>6782</v>
      </c>
      <c r="D3529" s="1" t="s">
        <v>7385</v>
      </c>
      <c r="E3529" s="1" t="s">
        <v>111</v>
      </c>
      <c r="F3529" s="1" t="s">
        <v>33</v>
      </c>
      <c r="G3529" s="1" t="s">
        <v>18</v>
      </c>
      <c r="H3529" s="1" t="s">
        <v>131</v>
      </c>
      <c r="I3529">
        <v>5</v>
      </c>
      <c r="J3529">
        <v>1500</v>
      </c>
      <c r="K3529" s="7">
        <v>0.15</v>
      </c>
      <c r="L3529">
        <v>6375</v>
      </c>
      <c r="M3529">
        <v>762.15</v>
      </c>
      <c r="N3529" s="7">
        <f>IFERROR(Sales_Data[[#This Row],[Profit]]/Sales_Data[[#This Row],[Sales]],0)</f>
        <v>0.11955294117647058</v>
      </c>
      <c r="O3529" s="7" t="str">
        <f>TEXT(Sales_Data[[#This Row],[Order_Date]],"mmm")</f>
        <v>Sep</v>
      </c>
      <c r="P3529" s="9" t="str">
        <f>TEXT(Sales_Data[[#This Row],[Order_Date]],"yyyy")</f>
        <v>2025</v>
      </c>
      <c r="Q3529" s="9" t="str">
        <f t="shared" si="55"/>
        <v>Existing</v>
      </c>
      <c r="R3529" s="1" t="s">
        <v>64</v>
      </c>
    </row>
    <row r="3530" spans="1:18" x14ac:dyDescent="0.35">
      <c r="A3530" s="1" t="s">
        <v>7386</v>
      </c>
      <c r="B3530" s="2">
        <v>45809</v>
      </c>
      <c r="C3530" s="1" t="s">
        <v>1982</v>
      </c>
      <c r="D3530" s="1" t="s">
        <v>1409</v>
      </c>
      <c r="E3530" s="1" t="s">
        <v>135</v>
      </c>
      <c r="F3530" s="1" t="s">
        <v>136</v>
      </c>
      <c r="G3530" s="1" t="s">
        <v>26</v>
      </c>
      <c r="H3530" s="1" t="s">
        <v>27</v>
      </c>
      <c r="I3530">
        <v>1</v>
      </c>
      <c r="J3530">
        <v>1200</v>
      </c>
      <c r="K3530" s="7">
        <v>0.15</v>
      </c>
      <c r="L3530">
        <v>1020</v>
      </c>
      <c r="M3530">
        <v>104.05</v>
      </c>
      <c r="N3530" s="7">
        <f>IFERROR(Sales_Data[[#This Row],[Profit]]/Sales_Data[[#This Row],[Sales]],0)</f>
        <v>0.10200980392156862</v>
      </c>
      <c r="O3530" s="7" t="str">
        <f>TEXT(Sales_Data[[#This Row],[Order_Date]],"mmm")</f>
        <v>Jun</v>
      </c>
      <c r="P3530" s="9" t="str">
        <f>TEXT(Sales_Data[[#This Row],[Order_Date]],"yyyy")</f>
        <v>2025</v>
      </c>
      <c r="Q3530" s="9" t="str">
        <f t="shared" si="55"/>
        <v>New</v>
      </c>
      <c r="R3530" s="1" t="s">
        <v>36</v>
      </c>
    </row>
    <row r="3531" spans="1:18" x14ac:dyDescent="0.35">
      <c r="A3531" s="1" t="s">
        <v>7387</v>
      </c>
      <c r="B3531" s="2">
        <v>46005</v>
      </c>
      <c r="C3531" s="1" t="s">
        <v>6479</v>
      </c>
      <c r="D3531" s="1" t="s">
        <v>6333</v>
      </c>
      <c r="E3531" s="1" t="s">
        <v>81</v>
      </c>
      <c r="F3531" s="1" t="s">
        <v>33</v>
      </c>
      <c r="G3531" s="1" t="s">
        <v>34</v>
      </c>
      <c r="H3531" s="1" t="s">
        <v>35</v>
      </c>
      <c r="I3531">
        <v>2</v>
      </c>
      <c r="J3531">
        <v>9000</v>
      </c>
      <c r="K3531" s="7">
        <v>0</v>
      </c>
      <c r="L3531">
        <v>18000</v>
      </c>
      <c r="M3531">
        <v>3463.68</v>
      </c>
      <c r="N3531" s="7">
        <f>IFERROR(Sales_Data[[#This Row],[Profit]]/Sales_Data[[#This Row],[Sales]],0)</f>
        <v>0.19242666666666666</v>
      </c>
      <c r="O3531" s="7" t="str">
        <f>TEXT(Sales_Data[[#This Row],[Order_Date]],"mmm")</f>
        <v>Dec</v>
      </c>
      <c r="P3531" s="9" t="str">
        <f>TEXT(Sales_Data[[#This Row],[Order_Date]],"yyyy")</f>
        <v>2025</v>
      </c>
      <c r="Q3531" s="9" t="str">
        <f t="shared" si="55"/>
        <v>Existing</v>
      </c>
      <c r="R3531" s="1" t="s">
        <v>28</v>
      </c>
    </row>
    <row r="3532" spans="1:18" x14ac:dyDescent="0.35">
      <c r="A3532" s="1" t="s">
        <v>7388</v>
      </c>
      <c r="B3532" s="2">
        <v>45757</v>
      </c>
      <c r="C3532" s="1" t="s">
        <v>4950</v>
      </c>
      <c r="D3532" s="1" t="s">
        <v>301</v>
      </c>
      <c r="E3532" s="1" t="s">
        <v>56</v>
      </c>
      <c r="F3532" s="1" t="s">
        <v>57</v>
      </c>
      <c r="G3532" s="1" t="s">
        <v>18</v>
      </c>
      <c r="H3532" s="1" t="s">
        <v>292</v>
      </c>
      <c r="I3532">
        <v>4</v>
      </c>
      <c r="J3532">
        <v>500</v>
      </c>
      <c r="K3532" s="7">
        <v>0.1</v>
      </c>
      <c r="L3532">
        <v>1800</v>
      </c>
      <c r="M3532">
        <v>282.16000000000003</v>
      </c>
      <c r="N3532" s="7">
        <f>IFERROR(Sales_Data[[#This Row],[Profit]]/Sales_Data[[#This Row],[Sales]],0)</f>
        <v>0.15675555555555556</v>
      </c>
      <c r="O3532" s="7" t="str">
        <f>TEXT(Sales_Data[[#This Row],[Order_Date]],"mmm")</f>
        <v>Apr</v>
      </c>
      <c r="P3532" s="9" t="str">
        <f>TEXT(Sales_Data[[#This Row],[Order_Date]],"yyyy")</f>
        <v>2025</v>
      </c>
      <c r="Q3532" s="9" t="str">
        <f t="shared" si="55"/>
        <v>Existing</v>
      </c>
      <c r="R3532" s="1" t="s">
        <v>28</v>
      </c>
    </row>
    <row r="3533" spans="1:18" x14ac:dyDescent="0.35">
      <c r="A3533" s="1" t="s">
        <v>7389</v>
      </c>
      <c r="B3533" s="2">
        <v>45670</v>
      </c>
      <c r="C3533" s="1" t="s">
        <v>2701</v>
      </c>
      <c r="D3533" s="1" t="s">
        <v>7390</v>
      </c>
      <c r="E3533" s="1" t="s">
        <v>32</v>
      </c>
      <c r="F3533" s="1" t="s">
        <v>33</v>
      </c>
      <c r="G3533" s="1" t="s">
        <v>42</v>
      </c>
      <c r="H3533" s="1" t="s">
        <v>112</v>
      </c>
      <c r="I3533">
        <v>5</v>
      </c>
      <c r="J3533">
        <v>2500</v>
      </c>
      <c r="K3533" s="7">
        <v>0.15</v>
      </c>
      <c r="L3533">
        <v>10625</v>
      </c>
      <c r="M3533">
        <v>1920.14</v>
      </c>
      <c r="N3533" s="7">
        <f>IFERROR(Sales_Data[[#This Row],[Profit]]/Sales_Data[[#This Row],[Sales]],0)</f>
        <v>0.18071905882352943</v>
      </c>
      <c r="O3533" s="7" t="str">
        <f>TEXT(Sales_Data[[#This Row],[Order_Date]],"mmm")</f>
        <v>Jan</v>
      </c>
      <c r="P3533" s="9" t="str">
        <f>TEXT(Sales_Data[[#This Row],[Order_Date]],"yyyy")</f>
        <v>2025</v>
      </c>
      <c r="Q3533" s="9" t="str">
        <f t="shared" si="55"/>
        <v>Existing</v>
      </c>
      <c r="R3533" s="1" t="s">
        <v>36</v>
      </c>
    </row>
    <row r="3534" spans="1:18" x14ac:dyDescent="0.35">
      <c r="A3534" s="1" t="s">
        <v>7391</v>
      </c>
      <c r="B3534" s="2">
        <v>45784</v>
      </c>
      <c r="C3534" s="1" t="s">
        <v>5276</v>
      </c>
      <c r="D3534" s="1" t="s">
        <v>7392</v>
      </c>
      <c r="E3534" s="1" t="s">
        <v>40</v>
      </c>
      <c r="F3534" s="1" t="s">
        <v>41</v>
      </c>
      <c r="G3534" s="1" t="s">
        <v>34</v>
      </c>
      <c r="H3534" s="1" t="s">
        <v>77</v>
      </c>
      <c r="I3534">
        <v>1</v>
      </c>
      <c r="J3534">
        <v>22000</v>
      </c>
      <c r="K3534" s="7">
        <v>0</v>
      </c>
      <c r="L3534">
        <v>22000</v>
      </c>
      <c r="M3534">
        <v>2653.73</v>
      </c>
      <c r="N3534" s="7">
        <f>IFERROR(Sales_Data[[#This Row],[Profit]]/Sales_Data[[#This Row],[Sales]],0)</f>
        <v>0.1206240909090909</v>
      </c>
      <c r="O3534" s="7" t="str">
        <f>TEXT(Sales_Data[[#This Row],[Order_Date]],"mmm")</f>
        <v>May</v>
      </c>
      <c r="P3534" s="9" t="str">
        <f>TEXT(Sales_Data[[#This Row],[Order_Date]],"yyyy")</f>
        <v>2025</v>
      </c>
      <c r="Q3534" s="9" t="str">
        <f t="shared" si="55"/>
        <v>New</v>
      </c>
      <c r="R3534" s="1" t="s">
        <v>28</v>
      </c>
    </row>
    <row r="3535" spans="1:18" x14ac:dyDescent="0.35">
      <c r="A3535" s="1" t="s">
        <v>7393</v>
      </c>
      <c r="B3535" s="2">
        <v>45736</v>
      </c>
      <c r="C3535" s="1" t="s">
        <v>3817</v>
      </c>
      <c r="D3535" s="1" t="s">
        <v>7246</v>
      </c>
      <c r="E3535" s="1" t="s">
        <v>71</v>
      </c>
      <c r="F3535" s="1" t="s">
        <v>33</v>
      </c>
      <c r="G3535" s="1" t="s">
        <v>26</v>
      </c>
      <c r="H3535" s="1" t="s">
        <v>58</v>
      </c>
      <c r="I3535">
        <v>1</v>
      </c>
      <c r="J3535">
        <v>1400</v>
      </c>
      <c r="K3535" s="7">
        <v>0.15</v>
      </c>
      <c r="L3535">
        <v>1190</v>
      </c>
      <c r="M3535">
        <v>269.31</v>
      </c>
      <c r="N3535" s="7">
        <f>IFERROR(Sales_Data[[#This Row],[Profit]]/Sales_Data[[#This Row],[Sales]],0)</f>
        <v>0.2263109243697479</v>
      </c>
      <c r="O3535" s="7" t="str">
        <f>TEXT(Sales_Data[[#This Row],[Order_Date]],"mmm")</f>
        <v>Mar</v>
      </c>
      <c r="P3535" s="9" t="str">
        <f>TEXT(Sales_Data[[#This Row],[Order_Date]],"yyyy")</f>
        <v>2025</v>
      </c>
      <c r="Q3535" s="9" t="str">
        <f t="shared" si="55"/>
        <v>New</v>
      </c>
      <c r="R3535" s="1" t="s">
        <v>20</v>
      </c>
    </row>
    <row r="3536" spans="1:18" x14ac:dyDescent="0.35">
      <c r="A3536" s="1" t="s">
        <v>7394</v>
      </c>
      <c r="B3536" s="2">
        <v>45757</v>
      </c>
      <c r="C3536" s="1" t="s">
        <v>3000</v>
      </c>
      <c r="D3536" s="1" t="s">
        <v>1662</v>
      </c>
      <c r="E3536" s="1" t="s">
        <v>111</v>
      </c>
      <c r="F3536" s="1" t="s">
        <v>33</v>
      </c>
      <c r="G3536" s="1" t="s">
        <v>42</v>
      </c>
      <c r="H3536" s="1" t="s">
        <v>112</v>
      </c>
      <c r="I3536">
        <v>2</v>
      </c>
      <c r="J3536">
        <v>2500</v>
      </c>
      <c r="K3536" s="7">
        <v>0.1</v>
      </c>
      <c r="L3536">
        <v>4500</v>
      </c>
      <c r="M3536">
        <v>600.36</v>
      </c>
      <c r="N3536" s="7">
        <f>IFERROR(Sales_Data[[#This Row],[Profit]]/Sales_Data[[#This Row],[Sales]],0)</f>
        <v>0.13341333333333333</v>
      </c>
      <c r="O3536" s="7" t="str">
        <f>TEXT(Sales_Data[[#This Row],[Order_Date]],"mmm")</f>
        <v>Apr</v>
      </c>
      <c r="P3536" s="9" t="str">
        <f>TEXT(Sales_Data[[#This Row],[Order_Date]],"yyyy")</f>
        <v>2025</v>
      </c>
      <c r="Q3536" s="9" t="str">
        <f t="shared" si="55"/>
        <v>Existing</v>
      </c>
      <c r="R3536" s="1" t="s">
        <v>64</v>
      </c>
    </row>
    <row r="3537" spans="1:18" x14ac:dyDescent="0.35">
      <c r="A3537" s="1" t="s">
        <v>7395</v>
      </c>
      <c r="B3537" s="2">
        <v>45743</v>
      </c>
      <c r="C3537" s="1" t="s">
        <v>7396</v>
      </c>
      <c r="D3537" s="1" t="s">
        <v>6448</v>
      </c>
      <c r="E3537" s="1" t="s">
        <v>51</v>
      </c>
      <c r="F3537" s="1" t="s">
        <v>52</v>
      </c>
      <c r="G3537" s="1" t="s">
        <v>42</v>
      </c>
      <c r="H3537" s="1" t="s">
        <v>112</v>
      </c>
      <c r="I3537">
        <v>3</v>
      </c>
      <c r="J3537">
        <v>2500</v>
      </c>
      <c r="K3537" s="7">
        <v>0</v>
      </c>
      <c r="L3537">
        <v>7500</v>
      </c>
      <c r="M3537">
        <v>732.02</v>
      </c>
      <c r="N3537" s="7">
        <f>IFERROR(Sales_Data[[#This Row],[Profit]]/Sales_Data[[#This Row],[Sales]],0)</f>
        <v>9.7602666666666671E-2</v>
      </c>
      <c r="O3537" s="7" t="str">
        <f>TEXT(Sales_Data[[#This Row],[Order_Date]],"mmm")</f>
        <v>Mar</v>
      </c>
      <c r="P3537" s="9" t="str">
        <f>TEXT(Sales_Data[[#This Row],[Order_Date]],"yyyy")</f>
        <v>2025</v>
      </c>
      <c r="Q3537" s="9" t="str">
        <f t="shared" si="55"/>
        <v>Existing</v>
      </c>
      <c r="R3537" s="1" t="s">
        <v>20</v>
      </c>
    </row>
    <row r="3538" spans="1:18" x14ac:dyDescent="0.35">
      <c r="A3538" s="1" t="s">
        <v>7397</v>
      </c>
      <c r="B3538" s="2">
        <v>45831</v>
      </c>
      <c r="C3538" s="1" t="s">
        <v>3398</v>
      </c>
      <c r="D3538" s="1" t="s">
        <v>3662</v>
      </c>
      <c r="E3538" s="1" t="s">
        <v>17</v>
      </c>
      <c r="F3538" s="1" t="s">
        <v>17</v>
      </c>
      <c r="G3538" s="1" t="s">
        <v>18</v>
      </c>
      <c r="H3538" s="1" t="s">
        <v>131</v>
      </c>
      <c r="I3538">
        <v>2</v>
      </c>
      <c r="J3538">
        <v>1500</v>
      </c>
      <c r="K3538" s="7">
        <v>0</v>
      </c>
      <c r="L3538">
        <v>3000</v>
      </c>
      <c r="M3538">
        <v>564.89</v>
      </c>
      <c r="N3538" s="7">
        <f>IFERROR(Sales_Data[[#This Row],[Profit]]/Sales_Data[[#This Row],[Sales]],0)</f>
        <v>0.18829666666666667</v>
      </c>
      <c r="O3538" s="7" t="str">
        <f>TEXT(Sales_Data[[#This Row],[Order_Date]],"mmm")</f>
        <v>Jun</v>
      </c>
      <c r="P3538" s="9" t="str">
        <f>TEXT(Sales_Data[[#This Row],[Order_Date]],"yyyy")</f>
        <v>2025</v>
      </c>
      <c r="Q3538" s="9" t="str">
        <f t="shared" si="55"/>
        <v>Existing</v>
      </c>
      <c r="R3538" s="1" t="s">
        <v>28</v>
      </c>
    </row>
    <row r="3539" spans="1:18" x14ac:dyDescent="0.35">
      <c r="A3539" s="1" t="s">
        <v>7398</v>
      </c>
      <c r="B3539" s="2">
        <v>45757</v>
      </c>
      <c r="C3539" s="1" t="s">
        <v>6158</v>
      </c>
      <c r="D3539" s="1" t="s">
        <v>7399</v>
      </c>
      <c r="E3539" s="1" t="s">
        <v>135</v>
      </c>
      <c r="F3539" s="1" t="s">
        <v>136</v>
      </c>
      <c r="G3539" s="1" t="s">
        <v>26</v>
      </c>
      <c r="H3539" s="1" t="s">
        <v>128</v>
      </c>
      <c r="I3539">
        <v>5</v>
      </c>
      <c r="J3539">
        <v>900</v>
      </c>
      <c r="K3539" s="7">
        <v>0.15</v>
      </c>
      <c r="L3539">
        <v>3825</v>
      </c>
      <c r="M3539">
        <v>449.26</v>
      </c>
      <c r="N3539" s="7">
        <f>IFERROR(Sales_Data[[#This Row],[Profit]]/Sales_Data[[#This Row],[Sales]],0)</f>
        <v>0.11745359477124183</v>
      </c>
      <c r="O3539" s="7" t="str">
        <f>TEXT(Sales_Data[[#This Row],[Order_Date]],"mmm")</f>
        <v>Apr</v>
      </c>
      <c r="P3539" s="9" t="str">
        <f>TEXT(Sales_Data[[#This Row],[Order_Date]],"yyyy")</f>
        <v>2025</v>
      </c>
      <c r="Q3539" s="9" t="str">
        <f t="shared" si="55"/>
        <v>Existing</v>
      </c>
      <c r="R3539" s="1" t="s">
        <v>20</v>
      </c>
    </row>
    <row r="3540" spans="1:18" x14ac:dyDescent="0.35">
      <c r="A3540" s="1" t="s">
        <v>7400</v>
      </c>
      <c r="B3540" s="2">
        <v>45660</v>
      </c>
      <c r="C3540" s="1" t="s">
        <v>3763</v>
      </c>
      <c r="D3540" s="1" t="s">
        <v>6658</v>
      </c>
      <c r="E3540" s="1" t="s">
        <v>81</v>
      </c>
      <c r="F3540" s="1" t="s">
        <v>33</v>
      </c>
      <c r="G3540" s="1" t="s">
        <v>120</v>
      </c>
      <c r="H3540" s="1" t="s">
        <v>121</v>
      </c>
      <c r="I3540">
        <v>5</v>
      </c>
      <c r="J3540">
        <v>2800</v>
      </c>
      <c r="K3540" s="7">
        <v>0</v>
      </c>
      <c r="L3540">
        <v>14000</v>
      </c>
      <c r="M3540">
        <v>2837.4</v>
      </c>
      <c r="N3540" s="7">
        <f>IFERROR(Sales_Data[[#This Row],[Profit]]/Sales_Data[[#This Row],[Sales]],0)</f>
        <v>0.20267142857142859</v>
      </c>
      <c r="O3540" s="7" t="str">
        <f>TEXT(Sales_Data[[#This Row],[Order_Date]],"mmm")</f>
        <v>Jan</v>
      </c>
      <c r="P3540" s="9" t="str">
        <f>TEXT(Sales_Data[[#This Row],[Order_Date]],"yyyy")</f>
        <v>2025</v>
      </c>
      <c r="Q3540" s="9" t="str">
        <f t="shared" si="55"/>
        <v>Existing</v>
      </c>
      <c r="R3540" s="1" t="s">
        <v>36</v>
      </c>
    </row>
    <row r="3541" spans="1:18" x14ac:dyDescent="0.35">
      <c r="A3541" s="1" t="s">
        <v>7401</v>
      </c>
      <c r="B3541" s="2">
        <v>45838</v>
      </c>
      <c r="C3541" s="1" t="s">
        <v>1208</v>
      </c>
      <c r="D3541" s="1" t="s">
        <v>4024</v>
      </c>
      <c r="E3541" s="1" t="s">
        <v>32</v>
      </c>
      <c r="F3541" s="1" t="s">
        <v>33</v>
      </c>
      <c r="G3541" s="1" t="s">
        <v>34</v>
      </c>
      <c r="H3541" s="1" t="s">
        <v>153</v>
      </c>
      <c r="I3541">
        <v>1</v>
      </c>
      <c r="J3541">
        <v>7000</v>
      </c>
      <c r="K3541" s="7">
        <v>0.15</v>
      </c>
      <c r="L3541">
        <v>5950</v>
      </c>
      <c r="M3541">
        <v>701.54</v>
      </c>
      <c r="N3541" s="7">
        <f>IFERROR(Sales_Data[[#This Row],[Profit]]/Sales_Data[[#This Row],[Sales]],0)</f>
        <v>0.11790588235294117</v>
      </c>
      <c r="O3541" s="7" t="str">
        <f>TEXT(Sales_Data[[#This Row],[Order_Date]],"mmm")</f>
        <v>Jun</v>
      </c>
      <c r="P3541" s="9" t="str">
        <f>TEXT(Sales_Data[[#This Row],[Order_Date]],"yyyy")</f>
        <v>2025</v>
      </c>
      <c r="Q3541" s="9" t="str">
        <f t="shared" si="55"/>
        <v>New</v>
      </c>
      <c r="R3541" s="1" t="s">
        <v>64</v>
      </c>
    </row>
    <row r="3542" spans="1:18" x14ac:dyDescent="0.35">
      <c r="A3542" s="1" t="s">
        <v>7402</v>
      </c>
      <c r="B3542" s="2">
        <v>45700</v>
      </c>
      <c r="C3542" s="1" t="s">
        <v>1638</v>
      </c>
      <c r="D3542" s="1" t="s">
        <v>2624</v>
      </c>
      <c r="E3542" s="1" t="s">
        <v>40</v>
      </c>
      <c r="F3542" s="1" t="s">
        <v>41</v>
      </c>
      <c r="G3542" s="1" t="s">
        <v>34</v>
      </c>
      <c r="H3542" s="1" t="s">
        <v>77</v>
      </c>
      <c r="I3542">
        <v>3</v>
      </c>
      <c r="J3542">
        <v>22000</v>
      </c>
      <c r="K3542" s="7">
        <v>0.05</v>
      </c>
      <c r="L3542">
        <v>62700</v>
      </c>
      <c r="M3542">
        <v>5118.29</v>
      </c>
      <c r="N3542" s="7">
        <f>IFERROR(Sales_Data[[#This Row],[Profit]]/Sales_Data[[#This Row],[Sales]],0)</f>
        <v>8.1631419457735249E-2</v>
      </c>
      <c r="O3542" s="7" t="str">
        <f>TEXT(Sales_Data[[#This Row],[Order_Date]],"mmm")</f>
        <v>Feb</v>
      </c>
      <c r="P3542" s="9" t="str">
        <f>TEXT(Sales_Data[[#This Row],[Order_Date]],"yyyy")</f>
        <v>2025</v>
      </c>
      <c r="Q3542" s="9" t="str">
        <f t="shared" si="55"/>
        <v>Existing</v>
      </c>
      <c r="R3542" s="1" t="s">
        <v>28</v>
      </c>
    </row>
    <row r="3543" spans="1:18" x14ac:dyDescent="0.35">
      <c r="A3543" s="1" t="s">
        <v>7403</v>
      </c>
      <c r="B3543" s="2">
        <v>45913</v>
      </c>
      <c r="C3543" s="1" t="s">
        <v>4465</v>
      </c>
      <c r="D3543" s="1" t="s">
        <v>7404</v>
      </c>
      <c r="E3543" s="1" t="s">
        <v>111</v>
      </c>
      <c r="F3543" s="1" t="s">
        <v>33</v>
      </c>
      <c r="G3543" s="1" t="s">
        <v>42</v>
      </c>
      <c r="H3543" s="1" t="s">
        <v>63</v>
      </c>
      <c r="I3543">
        <v>1</v>
      </c>
      <c r="J3543">
        <v>4500</v>
      </c>
      <c r="K3543" s="7">
        <v>0.2</v>
      </c>
      <c r="L3543">
        <v>3600</v>
      </c>
      <c r="M3543">
        <v>652.32000000000005</v>
      </c>
      <c r="N3543" s="7">
        <f>IFERROR(Sales_Data[[#This Row],[Profit]]/Sales_Data[[#This Row],[Sales]],0)</f>
        <v>0.18120000000000003</v>
      </c>
      <c r="O3543" s="7" t="str">
        <f>TEXT(Sales_Data[[#This Row],[Order_Date]],"mmm")</f>
        <v>Sep</v>
      </c>
      <c r="P3543" s="9" t="str">
        <f>TEXT(Sales_Data[[#This Row],[Order_Date]],"yyyy")</f>
        <v>2025</v>
      </c>
      <c r="Q3543" s="9" t="str">
        <f t="shared" si="55"/>
        <v>New</v>
      </c>
      <c r="R3543" s="1" t="s">
        <v>64</v>
      </c>
    </row>
    <row r="3544" spans="1:18" x14ac:dyDescent="0.35">
      <c r="A3544" s="1" t="s">
        <v>7405</v>
      </c>
      <c r="B3544" s="2">
        <v>45838</v>
      </c>
      <c r="C3544" s="1" t="s">
        <v>4358</v>
      </c>
      <c r="D3544" s="1" t="s">
        <v>1341</v>
      </c>
      <c r="E3544" s="1" t="s">
        <v>111</v>
      </c>
      <c r="F3544" s="1" t="s">
        <v>33</v>
      </c>
      <c r="G3544" s="1" t="s">
        <v>26</v>
      </c>
      <c r="H3544" s="1" t="s">
        <v>128</v>
      </c>
      <c r="I3544">
        <v>5</v>
      </c>
      <c r="J3544">
        <v>900</v>
      </c>
      <c r="K3544" s="7">
        <v>0</v>
      </c>
      <c r="L3544">
        <v>4500</v>
      </c>
      <c r="M3544">
        <v>863.51</v>
      </c>
      <c r="N3544" s="7">
        <f>IFERROR(Sales_Data[[#This Row],[Profit]]/Sales_Data[[#This Row],[Sales]],0)</f>
        <v>0.1918911111111111</v>
      </c>
      <c r="O3544" s="7" t="str">
        <f>TEXT(Sales_Data[[#This Row],[Order_Date]],"mmm")</f>
        <v>Jun</v>
      </c>
      <c r="P3544" s="9" t="str">
        <f>TEXT(Sales_Data[[#This Row],[Order_Date]],"yyyy")</f>
        <v>2025</v>
      </c>
      <c r="Q3544" s="9" t="str">
        <f t="shared" si="55"/>
        <v>Existing</v>
      </c>
      <c r="R3544" s="1" t="s">
        <v>28</v>
      </c>
    </row>
    <row r="3545" spans="1:18" x14ac:dyDescent="0.35">
      <c r="A3545" s="1" t="s">
        <v>7406</v>
      </c>
      <c r="B3545" s="2">
        <v>45969</v>
      </c>
      <c r="C3545" s="1" t="s">
        <v>6320</v>
      </c>
      <c r="D3545" s="1" t="s">
        <v>2308</v>
      </c>
      <c r="E3545" s="1" t="s">
        <v>81</v>
      </c>
      <c r="F3545" s="1" t="s">
        <v>33</v>
      </c>
      <c r="G3545" s="1" t="s">
        <v>26</v>
      </c>
      <c r="H3545" s="1" t="s">
        <v>82</v>
      </c>
      <c r="I3545">
        <v>4</v>
      </c>
      <c r="J3545">
        <v>450</v>
      </c>
      <c r="K3545" s="7">
        <v>0.1</v>
      </c>
      <c r="L3545">
        <v>1620</v>
      </c>
      <c r="M3545">
        <v>168.53</v>
      </c>
      <c r="N3545" s="7">
        <f>IFERROR(Sales_Data[[#This Row],[Profit]]/Sales_Data[[#This Row],[Sales]],0)</f>
        <v>0.10403086419753087</v>
      </c>
      <c r="O3545" s="7" t="str">
        <f>TEXT(Sales_Data[[#This Row],[Order_Date]],"mmm")</f>
        <v>Nov</v>
      </c>
      <c r="P3545" s="9" t="str">
        <f>TEXT(Sales_Data[[#This Row],[Order_Date]],"yyyy")</f>
        <v>2025</v>
      </c>
      <c r="Q3545" s="9" t="str">
        <f t="shared" si="55"/>
        <v>Existing</v>
      </c>
      <c r="R3545" s="1" t="s">
        <v>28</v>
      </c>
    </row>
    <row r="3546" spans="1:18" x14ac:dyDescent="0.35">
      <c r="A3546" s="1" t="s">
        <v>7407</v>
      </c>
      <c r="B3546" s="2">
        <v>45732</v>
      </c>
      <c r="C3546" s="1" t="s">
        <v>2583</v>
      </c>
      <c r="D3546" s="1" t="s">
        <v>1761</v>
      </c>
      <c r="E3546" s="1" t="s">
        <v>111</v>
      </c>
      <c r="F3546" s="1" t="s">
        <v>33</v>
      </c>
      <c r="G3546" s="1" t="s">
        <v>18</v>
      </c>
      <c r="H3546" s="1" t="s">
        <v>19</v>
      </c>
      <c r="I3546">
        <v>5</v>
      </c>
      <c r="J3546">
        <v>700</v>
      </c>
      <c r="K3546" s="7">
        <v>0</v>
      </c>
      <c r="L3546">
        <v>3500</v>
      </c>
      <c r="M3546">
        <v>603.04</v>
      </c>
      <c r="N3546" s="7">
        <f>IFERROR(Sales_Data[[#This Row],[Profit]]/Sales_Data[[#This Row],[Sales]],0)</f>
        <v>0.17229714285714284</v>
      </c>
      <c r="O3546" s="7" t="str">
        <f>TEXT(Sales_Data[[#This Row],[Order_Date]],"mmm")</f>
        <v>Mar</v>
      </c>
      <c r="P3546" s="9" t="str">
        <f>TEXT(Sales_Data[[#This Row],[Order_Date]],"yyyy")</f>
        <v>2025</v>
      </c>
      <c r="Q3546" s="9" t="str">
        <f t="shared" si="55"/>
        <v>Existing</v>
      </c>
      <c r="R3546" s="1" t="s">
        <v>36</v>
      </c>
    </row>
    <row r="3547" spans="1:18" x14ac:dyDescent="0.35">
      <c r="A3547" s="1" t="s">
        <v>7408</v>
      </c>
      <c r="B3547" s="2">
        <v>45901</v>
      </c>
      <c r="C3547" s="1" t="s">
        <v>3914</v>
      </c>
      <c r="D3547" s="1" t="s">
        <v>4816</v>
      </c>
      <c r="E3547" s="1" t="s">
        <v>86</v>
      </c>
      <c r="F3547" s="1" t="s">
        <v>25</v>
      </c>
      <c r="G3547" s="1" t="s">
        <v>26</v>
      </c>
      <c r="H3547" s="1" t="s">
        <v>27</v>
      </c>
      <c r="I3547">
        <v>4</v>
      </c>
      <c r="J3547">
        <v>1200</v>
      </c>
      <c r="K3547" s="7">
        <v>0.1</v>
      </c>
      <c r="L3547">
        <v>4320</v>
      </c>
      <c r="M3547">
        <v>735.74</v>
      </c>
      <c r="N3547" s="7">
        <f>IFERROR(Sales_Data[[#This Row],[Profit]]/Sales_Data[[#This Row],[Sales]],0)</f>
        <v>0.17031018518518518</v>
      </c>
      <c r="O3547" s="7" t="str">
        <f>TEXT(Sales_Data[[#This Row],[Order_Date]],"mmm")</f>
        <v>Sep</v>
      </c>
      <c r="P3547" s="9" t="str">
        <f>TEXT(Sales_Data[[#This Row],[Order_Date]],"yyyy")</f>
        <v>2025</v>
      </c>
      <c r="Q3547" s="9" t="str">
        <f t="shared" si="55"/>
        <v>Existing</v>
      </c>
      <c r="R3547" s="1" t="s">
        <v>20</v>
      </c>
    </row>
    <row r="3548" spans="1:18" x14ac:dyDescent="0.35">
      <c r="A3548" s="1" t="s">
        <v>7409</v>
      </c>
      <c r="B3548" s="2">
        <v>45898</v>
      </c>
      <c r="C3548" s="1" t="s">
        <v>7410</v>
      </c>
      <c r="D3548" s="1" t="s">
        <v>3498</v>
      </c>
      <c r="E3548" s="1" t="s">
        <v>51</v>
      </c>
      <c r="F3548" s="1" t="s">
        <v>52</v>
      </c>
      <c r="G3548" s="1" t="s">
        <v>42</v>
      </c>
      <c r="H3548" s="1" t="s">
        <v>102</v>
      </c>
      <c r="I3548">
        <v>5</v>
      </c>
      <c r="J3548">
        <v>25000</v>
      </c>
      <c r="K3548" s="7">
        <v>0.05</v>
      </c>
      <c r="L3548">
        <v>118750</v>
      </c>
      <c r="M3548">
        <v>24859.87</v>
      </c>
      <c r="N3548" s="7">
        <f>IFERROR(Sales_Data[[#This Row],[Profit]]/Sales_Data[[#This Row],[Sales]],0)</f>
        <v>0.20934627368421052</v>
      </c>
      <c r="O3548" s="7" t="str">
        <f>TEXT(Sales_Data[[#This Row],[Order_Date]],"mmm")</f>
        <v>Aug</v>
      </c>
      <c r="P3548" s="9" t="str">
        <f>TEXT(Sales_Data[[#This Row],[Order_Date]],"yyyy")</f>
        <v>2025</v>
      </c>
      <c r="Q3548" s="9" t="str">
        <f t="shared" si="55"/>
        <v>Existing</v>
      </c>
      <c r="R3548" s="1" t="s">
        <v>28</v>
      </c>
    </row>
    <row r="3549" spans="1:18" x14ac:dyDescent="0.35">
      <c r="A3549" s="1" t="s">
        <v>7411</v>
      </c>
      <c r="B3549" s="2">
        <v>45767</v>
      </c>
      <c r="C3549" s="1" t="s">
        <v>2595</v>
      </c>
      <c r="D3549" s="1" t="s">
        <v>1278</v>
      </c>
      <c r="E3549" s="1" t="s">
        <v>86</v>
      </c>
      <c r="F3549" s="1" t="s">
        <v>25</v>
      </c>
      <c r="G3549" s="1" t="s">
        <v>34</v>
      </c>
      <c r="H3549" s="1" t="s">
        <v>153</v>
      </c>
      <c r="I3549">
        <v>5</v>
      </c>
      <c r="J3549">
        <v>7000</v>
      </c>
      <c r="K3549" s="7">
        <v>0</v>
      </c>
      <c r="L3549">
        <v>35000</v>
      </c>
      <c r="M3549">
        <v>7780.08</v>
      </c>
      <c r="N3549" s="7">
        <f>IFERROR(Sales_Data[[#This Row],[Profit]]/Sales_Data[[#This Row],[Sales]],0)</f>
        <v>0.22228799999999999</v>
      </c>
      <c r="O3549" s="7" t="str">
        <f>TEXT(Sales_Data[[#This Row],[Order_Date]],"mmm")</f>
        <v>Apr</v>
      </c>
      <c r="P3549" s="9" t="str">
        <f>TEXT(Sales_Data[[#This Row],[Order_Date]],"yyyy")</f>
        <v>2025</v>
      </c>
      <c r="Q3549" s="9" t="str">
        <f t="shared" si="55"/>
        <v>Existing</v>
      </c>
      <c r="R3549" s="1" t="s">
        <v>73</v>
      </c>
    </row>
    <row r="3550" spans="1:18" x14ac:dyDescent="0.35">
      <c r="A3550" s="1" t="s">
        <v>7412</v>
      </c>
      <c r="B3550" s="2">
        <v>45757</v>
      </c>
      <c r="C3550" s="1" t="s">
        <v>4092</v>
      </c>
      <c r="D3550" s="1" t="s">
        <v>4457</v>
      </c>
      <c r="E3550" s="1" t="s">
        <v>62</v>
      </c>
      <c r="F3550" s="1" t="s">
        <v>41</v>
      </c>
      <c r="G3550" s="1" t="s">
        <v>120</v>
      </c>
      <c r="H3550" s="1" t="s">
        <v>121</v>
      </c>
      <c r="I3550">
        <v>1</v>
      </c>
      <c r="J3550">
        <v>2800</v>
      </c>
      <c r="K3550" s="7">
        <v>0.05</v>
      </c>
      <c r="L3550">
        <v>2660</v>
      </c>
      <c r="M3550">
        <v>549.79</v>
      </c>
      <c r="N3550" s="7">
        <f>IFERROR(Sales_Data[[#This Row],[Profit]]/Sales_Data[[#This Row],[Sales]],0)</f>
        <v>0.206687969924812</v>
      </c>
      <c r="O3550" s="7" t="str">
        <f>TEXT(Sales_Data[[#This Row],[Order_Date]],"mmm")</f>
        <v>Apr</v>
      </c>
      <c r="P3550" s="9" t="str">
        <f>TEXT(Sales_Data[[#This Row],[Order_Date]],"yyyy")</f>
        <v>2025</v>
      </c>
      <c r="Q3550" s="9" t="str">
        <f t="shared" si="55"/>
        <v>New</v>
      </c>
      <c r="R3550" s="1" t="s">
        <v>36</v>
      </c>
    </row>
    <row r="3551" spans="1:18" x14ac:dyDescent="0.35">
      <c r="A3551" s="1" t="s">
        <v>7413</v>
      </c>
      <c r="B3551" s="2">
        <v>45839</v>
      </c>
      <c r="C3551" s="1" t="s">
        <v>7414</v>
      </c>
      <c r="D3551" s="1" t="s">
        <v>7415</v>
      </c>
      <c r="E3551" s="1" t="s">
        <v>160</v>
      </c>
      <c r="F3551" s="1" t="s">
        <v>161</v>
      </c>
      <c r="G3551" s="1" t="s">
        <v>42</v>
      </c>
      <c r="H3551" s="1" t="s">
        <v>112</v>
      </c>
      <c r="I3551">
        <v>5</v>
      </c>
      <c r="J3551">
        <v>2500</v>
      </c>
      <c r="K3551" s="7">
        <v>0</v>
      </c>
      <c r="L3551">
        <v>12500</v>
      </c>
      <c r="M3551">
        <v>2538.89</v>
      </c>
      <c r="N3551" s="7">
        <f>IFERROR(Sales_Data[[#This Row],[Profit]]/Sales_Data[[#This Row],[Sales]],0)</f>
        <v>0.20311119999999999</v>
      </c>
      <c r="O3551" s="7" t="str">
        <f>TEXT(Sales_Data[[#This Row],[Order_Date]],"mmm")</f>
        <v>Jul</v>
      </c>
      <c r="P3551" s="9" t="str">
        <f>TEXT(Sales_Data[[#This Row],[Order_Date]],"yyyy")</f>
        <v>2025</v>
      </c>
      <c r="Q3551" s="9" t="str">
        <f t="shared" si="55"/>
        <v>Existing</v>
      </c>
      <c r="R3551" s="1" t="s">
        <v>28</v>
      </c>
    </row>
    <row r="3552" spans="1:18" x14ac:dyDescent="0.35">
      <c r="A3552" s="1" t="s">
        <v>7416</v>
      </c>
      <c r="B3552" s="2">
        <v>45898</v>
      </c>
      <c r="C3552" s="1" t="s">
        <v>2822</v>
      </c>
      <c r="D3552" s="1" t="s">
        <v>4071</v>
      </c>
      <c r="E3552" s="1" t="s">
        <v>62</v>
      </c>
      <c r="F3552" s="1" t="s">
        <v>41</v>
      </c>
      <c r="G3552" s="1" t="s">
        <v>42</v>
      </c>
      <c r="H3552" s="1" t="s">
        <v>43</v>
      </c>
      <c r="I3552">
        <v>3</v>
      </c>
      <c r="J3552">
        <v>18000</v>
      </c>
      <c r="K3552" s="7">
        <v>0.2</v>
      </c>
      <c r="L3552">
        <v>43200</v>
      </c>
      <c r="M3552">
        <v>7378.59</v>
      </c>
      <c r="N3552" s="7">
        <f>IFERROR(Sales_Data[[#This Row],[Profit]]/Sales_Data[[#This Row],[Sales]],0)</f>
        <v>0.17080069444444446</v>
      </c>
      <c r="O3552" s="7" t="str">
        <f>TEXT(Sales_Data[[#This Row],[Order_Date]],"mmm")</f>
        <v>Aug</v>
      </c>
      <c r="P3552" s="9" t="str">
        <f>TEXT(Sales_Data[[#This Row],[Order_Date]],"yyyy")</f>
        <v>2025</v>
      </c>
      <c r="Q3552" s="9" t="str">
        <f t="shared" si="55"/>
        <v>Existing</v>
      </c>
      <c r="R3552" s="1" t="s">
        <v>36</v>
      </c>
    </row>
    <row r="3553" spans="1:18" x14ac:dyDescent="0.35">
      <c r="A3553" s="1" t="s">
        <v>7417</v>
      </c>
      <c r="B3553" s="2">
        <v>45967</v>
      </c>
      <c r="C3553" s="1" t="s">
        <v>3407</v>
      </c>
      <c r="D3553" s="1" t="s">
        <v>2682</v>
      </c>
      <c r="E3553" s="1" t="s">
        <v>160</v>
      </c>
      <c r="F3553" s="1" t="s">
        <v>161</v>
      </c>
      <c r="G3553" s="1" t="s">
        <v>120</v>
      </c>
      <c r="H3553" s="1" t="s">
        <v>121</v>
      </c>
      <c r="I3553">
        <v>2</v>
      </c>
      <c r="J3553">
        <v>2800</v>
      </c>
      <c r="K3553" s="7">
        <v>0.05</v>
      </c>
      <c r="L3553">
        <v>5320</v>
      </c>
      <c r="M3553">
        <v>1301.6500000000001</v>
      </c>
      <c r="N3553" s="7">
        <f>IFERROR(Sales_Data[[#This Row],[Profit]]/Sales_Data[[#This Row],[Sales]],0)</f>
        <v>0.24467105263157896</v>
      </c>
      <c r="O3553" s="7" t="str">
        <f>TEXT(Sales_Data[[#This Row],[Order_Date]],"mmm")</f>
        <v>Nov</v>
      </c>
      <c r="P3553" s="9" t="str">
        <f>TEXT(Sales_Data[[#This Row],[Order_Date]],"yyyy")</f>
        <v>2025</v>
      </c>
      <c r="Q3553" s="9" t="str">
        <f t="shared" si="55"/>
        <v>Existing</v>
      </c>
      <c r="R3553" s="1" t="s">
        <v>73</v>
      </c>
    </row>
    <row r="3554" spans="1:18" x14ac:dyDescent="0.35">
      <c r="A3554" s="1" t="s">
        <v>7418</v>
      </c>
      <c r="B3554" s="2">
        <v>45720</v>
      </c>
      <c r="C3554" s="1" t="s">
        <v>5442</v>
      </c>
      <c r="D3554" s="1" t="s">
        <v>7419</v>
      </c>
      <c r="E3554" s="1" t="s">
        <v>106</v>
      </c>
      <c r="F3554" s="1" t="s">
        <v>33</v>
      </c>
      <c r="G3554" s="1" t="s">
        <v>42</v>
      </c>
      <c r="H3554" s="1" t="s">
        <v>63</v>
      </c>
      <c r="I3554">
        <v>4</v>
      </c>
      <c r="J3554">
        <v>4500</v>
      </c>
      <c r="K3554" s="7">
        <v>0.05</v>
      </c>
      <c r="L3554">
        <v>17100</v>
      </c>
      <c r="M3554">
        <v>3380.14</v>
      </c>
      <c r="N3554" s="7">
        <f>IFERROR(Sales_Data[[#This Row],[Profit]]/Sales_Data[[#This Row],[Sales]],0)</f>
        <v>0.19766900584795322</v>
      </c>
      <c r="O3554" s="7" t="str">
        <f>TEXT(Sales_Data[[#This Row],[Order_Date]],"mmm")</f>
        <v>Mar</v>
      </c>
      <c r="P3554" s="9" t="str">
        <f>TEXT(Sales_Data[[#This Row],[Order_Date]],"yyyy")</f>
        <v>2025</v>
      </c>
      <c r="Q3554" s="9" t="str">
        <f t="shared" si="55"/>
        <v>Existing</v>
      </c>
      <c r="R3554" s="1" t="s">
        <v>20</v>
      </c>
    </row>
    <row r="3555" spans="1:18" x14ac:dyDescent="0.35">
      <c r="A3555" s="1" t="s">
        <v>7420</v>
      </c>
      <c r="B3555" s="2">
        <v>45974</v>
      </c>
      <c r="C3555" s="1" t="s">
        <v>5630</v>
      </c>
      <c r="D3555" s="1" t="s">
        <v>2543</v>
      </c>
      <c r="E3555" s="1" t="s">
        <v>160</v>
      </c>
      <c r="F3555" s="1" t="s">
        <v>161</v>
      </c>
      <c r="G3555" s="1" t="s">
        <v>26</v>
      </c>
      <c r="H3555" s="1" t="s">
        <v>58</v>
      </c>
      <c r="I3555">
        <v>4</v>
      </c>
      <c r="J3555">
        <v>1400</v>
      </c>
      <c r="K3555" s="7">
        <v>0.05</v>
      </c>
      <c r="L3555">
        <v>5320</v>
      </c>
      <c r="M3555">
        <v>783.45</v>
      </c>
      <c r="N3555" s="7">
        <f>IFERROR(Sales_Data[[#This Row],[Profit]]/Sales_Data[[#This Row],[Sales]],0)</f>
        <v>0.14726503759398496</v>
      </c>
      <c r="O3555" s="7" t="str">
        <f>TEXT(Sales_Data[[#This Row],[Order_Date]],"mmm")</f>
        <v>Nov</v>
      </c>
      <c r="P3555" s="9" t="str">
        <f>TEXT(Sales_Data[[#This Row],[Order_Date]],"yyyy")</f>
        <v>2025</v>
      </c>
      <c r="Q3555" s="9" t="str">
        <f t="shared" si="55"/>
        <v>Existing</v>
      </c>
      <c r="R3555" s="1" t="s">
        <v>73</v>
      </c>
    </row>
    <row r="3556" spans="1:18" x14ac:dyDescent="0.35">
      <c r="A3556" s="1" t="s">
        <v>7421</v>
      </c>
      <c r="B3556" s="2">
        <v>45983</v>
      </c>
      <c r="C3556" s="1" t="s">
        <v>1633</v>
      </c>
      <c r="D3556" s="1" t="s">
        <v>238</v>
      </c>
      <c r="E3556" s="1" t="s">
        <v>135</v>
      </c>
      <c r="F3556" s="1" t="s">
        <v>136</v>
      </c>
      <c r="G3556" s="1" t="s">
        <v>34</v>
      </c>
      <c r="H3556" s="1" t="s">
        <v>77</v>
      </c>
      <c r="I3556">
        <v>2</v>
      </c>
      <c r="J3556">
        <v>22000</v>
      </c>
      <c r="K3556" s="7">
        <v>0.05</v>
      </c>
      <c r="L3556">
        <v>41800</v>
      </c>
      <c r="M3556">
        <v>4522.21</v>
      </c>
      <c r="N3556" s="7">
        <f>IFERROR(Sales_Data[[#This Row],[Profit]]/Sales_Data[[#This Row],[Sales]],0)</f>
        <v>0.10818684210526316</v>
      </c>
      <c r="O3556" s="7" t="str">
        <f>TEXT(Sales_Data[[#This Row],[Order_Date]],"mmm")</f>
        <v>Nov</v>
      </c>
      <c r="P3556" s="9" t="str">
        <f>TEXT(Sales_Data[[#This Row],[Order_Date]],"yyyy")</f>
        <v>2025</v>
      </c>
      <c r="Q3556" s="9" t="str">
        <f t="shared" si="55"/>
        <v>Existing</v>
      </c>
      <c r="R3556" s="1" t="s">
        <v>28</v>
      </c>
    </row>
    <row r="3557" spans="1:18" x14ac:dyDescent="0.35">
      <c r="A3557" s="1" t="s">
        <v>7422</v>
      </c>
      <c r="B3557" s="2">
        <v>45721</v>
      </c>
      <c r="C3557" s="1" t="s">
        <v>114</v>
      </c>
      <c r="D3557" s="1" t="s">
        <v>7423</v>
      </c>
      <c r="E3557" s="1" t="s">
        <v>56</v>
      </c>
      <c r="F3557" s="1" t="s">
        <v>57</v>
      </c>
      <c r="G3557" s="1" t="s">
        <v>18</v>
      </c>
      <c r="H3557" s="1" t="s">
        <v>19</v>
      </c>
      <c r="I3557">
        <v>2</v>
      </c>
      <c r="J3557">
        <v>700</v>
      </c>
      <c r="K3557" s="7">
        <v>0.1</v>
      </c>
      <c r="L3557">
        <v>1260</v>
      </c>
      <c r="M3557">
        <v>193.16</v>
      </c>
      <c r="N3557" s="7">
        <f>IFERROR(Sales_Data[[#This Row],[Profit]]/Sales_Data[[#This Row],[Sales]],0)</f>
        <v>0.1533015873015873</v>
      </c>
      <c r="O3557" s="7" t="str">
        <f>TEXT(Sales_Data[[#This Row],[Order_Date]],"mmm")</f>
        <v>Mar</v>
      </c>
      <c r="P3557" s="9" t="str">
        <f>TEXT(Sales_Data[[#This Row],[Order_Date]],"yyyy")</f>
        <v>2025</v>
      </c>
      <c r="Q3557" s="9" t="str">
        <f t="shared" si="55"/>
        <v>Existing</v>
      </c>
      <c r="R3557" s="1" t="s">
        <v>28</v>
      </c>
    </row>
    <row r="3558" spans="1:18" x14ac:dyDescent="0.35">
      <c r="A3558" s="1" t="s">
        <v>7424</v>
      </c>
      <c r="B3558" s="2">
        <v>45664</v>
      </c>
      <c r="C3558" s="1" t="s">
        <v>1664</v>
      </c>
      <c r="D3558" s="1" t="s">
        <v>410</v>
      </c>
      <c r="E3558" s="1" t="s">
        <v>51</v>
      </c>
      <c r="F3558" s="1" t="s">
        <v>52</v>
      </c>
      <c r="G3558" s="1" t="s">
        <v>26</v>
      </c>
      <c r="H3558" s="1" t="s">
        <v>58</v>
      </c>
      <c r="I3558">
        <v>3</v>
      </c>
      <c r="J3558">
        <v>1400</v>
      </c>
      <c r="K3558" s="7">
        <v>0.1</v>
      </c>
      <c r="L3558">
        <v>3780</v>
      </c>
      <c r="M3558">
        <v>658.52</v>
      </c>
      <c r="N3558" s="7">
        <f>IFERROR(Sales_Data[[#This Row],[Profit]]/Sales_Data[[#This Row],[Sales]],0)</f>
        <v>0.17421164021164021</v>
      </c>
      <c r="O3558" s="7" t="str">
        <f>TEXT(Sales_Data[[#This Row],[Order_Date]],"mmm")</f>
        <v>Jan</v>
      </c>
      <c r="P3558" s="9" t="str">
        <f>TEXT(Sales_Data[[#This Row],[Order_Date]],"yyyy")</f>
        <v>2025</v>
      </c>
      <c r="Q3558" s="9" t="str">
        <f t="shared" si="55"/>
        <v>Existing</v>
      </c>
      <c r="R3558" s="1" t="s">
        <v>28</v>
      </c>
    </row>
    <row r="3559" spans="1:18" x14ac:dyDescent="0.35">
      <c r="A3559" s="1" t="s">
        <v>7425</v>
      </c>
      <c r="B3559" s="2">
        <v>45883</v>
      </c>
      <c r="C3559" s="1" t="s">
        <v>1182</v>
      </c>
      <c r="D3559" s="1" t="s">
        <v>7426</v>
      </c>
      <c r="E3559" s="1" t="s">
        <v>111</v>
      </c>
      <c r="F3559" s="1" t="s">
        <v>33</v>
      </c>
      <c r="G3559" s="1" t="s">
        <v>18</v>
      </c>
      <c r="H3559" s="1" t="s">
        <v>131</v>
      </c>
      <c r="I3559">
        <v>1</v>
      </c>
      <c r="J3559">
        <v>1500</v>
      </c>
      <c r="K3559" s="7">
        <v>0</v>
      </c>
      <c r="L3559">
        <v>1500</v>
      </c>
      <c r="M3559">
        <v>305.87</v>
      </c>
      <c r="N3559" s="7">
        <f>IFERROR(Sales_Data[[#This Row],[Profit]]/Sales_Data[[#This Row],[Sales]],0)</f>
        <v>0.20391333333333334</v>
      </c>
      <c r="O3559" s="7" t="str">
        <f>TEXT(Sales_Data[[#This Row],[Order_Date]],"mmm")</f>
        <v>Aug</v>
      </c>
      <c r="P3559" s="9" t="str">
        <f>TEXT(Sales_Data[[#This Row],[Order_Date]],"yyyy")</f>
        <v>2025</v>
      </c>
      <c r="Q3559" s="9" t="str">
        <f t="shared" si="55"/>
        <v>New</v>
      </c>
      <c r="R3559" s="1" t="s">
        <v>36</v>
      </c>
    </row>
    <row r="3560" spans="1:18" x14ac:dyDescent="0.35">
      <c r="A3560" s="1" t="s">
        <v>7427</v>
      </c>
      <c r="B3560" s="2">
        <v>45876</v>
      </c>
      <c r="C3560" s="1" t="s">
        <v>663</v>
      </c>
      <c r="D3560" s="1" t="s">
        <v>4929</v>
      </c>
      <c r="E3560" s="1" t="s">
        <v>106</v>
      </c>
      <c r="F3560" s="1" t="s">
        <v>33</v>
      </c>
      <c r="G3560" s="1" t="s">
        <v>18</v>
      </c>
      <c r="H3560" s="1" t="s">
        <v>19</v>
      </c>
      <c r="I3560">
        <v>5</v>
      </c>
      <c r="J3560">
        <v>700</v>
      </c>
      <c r="K3560" s="7">
        <v>0.2</v>
      </c>
      <c r="L3560">
        <v>2800</v>
      </c>
      <c r="M3560">
        <v>669.24</v>
      </c>
      <c r="N3560" s="7">
        <f>IFERROR(Sales_Data[[#This Row],[Profit]]/Sales_Data[[#This Row],[Sales]],0)</f>
        <v>0.23901428571428571</v>
      </c>
      <c r="O3560" s="7" t="str">
        <f>TEXT(Sales_Data[[#This Row],[Order_Date]],"mmm")</f>
        <v>Aug</v>
      </c>
      <c r="P3560" s="9" t="str">
        <f>TEXT(Sales_Data[[#This Row],[Order_Date]],"yyyy")</f>
        <v>2025</v>
      </c>
      <c r="Q3560" s="9" t="str">
        <f t="shared" si="55"/>
        <v>Existing</v>
      </c>
      <c r="R3560" s="1" t="s">
        <v>20</v>
      </c>
    </row>
    <row r="3561" spans="1:18" x14ac:dyDescent="0.35">
      <c r="A3561" s="1" t="s">
        <v>7428</v>
      </c>
      <c r="B3561" s="2">
        <v>45716</v>
      </c>
      <c r="C3561" s="1" t="s">
        <v>5852</v>
      </c>
      <c r="D3561" s="1" t="s">
        <v>7429</v>
      </c>
      <c r="E3561" s="1" t="s">
        <v>17</v>
      </c>
      <c r="F3561" s="1" t="s">
        <v>17</v>
      </c>
      <c r="G3561" s="1" t="s">
        <v>120</v>
      </c>
      <c r="H3561" s="1" t="s">
        <v>146</v>
      </c>
      <c r="I3561">
        <v>1</v>
      </c>
      <c r="J3561">
        <v>800</v>
      </c>
      <c r="K3561" s="7">
        <v>0.05</v>
      </c>
      <c r="L3561">
        <v>760</v>
      </c>
      <c r="M3561">
        <v>106.43</v>
      </c>
      <c r="N3561" s="7">
        <f>IFERROR(Sales_Data[[#This Row],[Profit]]/Sales_Data[[#This Row],[Sales]],0)</f>
        <v>0.14003947368421055</v>
      </c>
      <c r="O3561" s="7" t="str">
        <f>TEXT(Sales_Data[[#This Row],[Order_Date]],"mmm")</f>
        <v>Feb</v>
      </c>
      <c r="P3561" s="9" t="str">
        <f>TEXT(Sales_Data[[#This Row],[Order_Date]],"yyyy")</f>
        <v>2025</v>
      </c>
      <c r="Q3561" s="9" t="str">
        <f t="shared" si="55"/>
        <v>New</v>
      </c>
      <c r="R3561" s="1" t="s">
        <v>28</v>
      </c>
    </row>
    <row r="3562" spans="1:18" x14ac:dyDescent="0.35">
      <c r="A3562" s="1" t="s">
        <v>7430</v>
      </c>
      <c r="B3562" s="2">
        <v>45840</v>
      </c>
      <c r="C3562" s="1" t="s">
        <v>1693</v>
      </c>
      <c r="D3562" s="1" t="s">
        <v>5049</v>
      </c>
      <c r="E3562" s="1" t="s">
        <v>40</v>
      </c>
      <c r="F3562" s="1" t="s">
        <v>41</v>
      </c>
      <c r="G3562" s="1" t="s">
        <v>34</v>
      </c>
      <c r="H3562" s="1" t="s">
        <v>107</v>
      </c>
      <c r="I3562">
        <v>2</v>
      </c>
      <c r="J3562">
        <v>6500</v>
      </c>
      <c r="K3562" s="7">
        <v>0.1</v>
      </c>
      <c r="L3562">
        <v>11700</v>
      </c>
      <c r="M3562">
        <v>2583.16</v>
      </c>
      <c r="N3562" s="7">
        <f>IFERROR(Sales_Data[[#This Row],[Profit]]/Sales_Data[[#This Row],[Sales]],0)</f>
        <v>0.22078290598290598</v>
      </c>
      <c r="O3562" s="7" t="str">
        <f>TEXT(Sales_Data[[#This Row],[Order_Date]],"mmm")</f>
        <v>Jul</v>
      </c>
      <c r="P3562" s="9" t="str">
        <f>TEXT(Sales_Data[[#This Row],[Order_Date]],"yyyy")</f>
        <v>2025</v>
      </c>
      <c r="Q3562" s="9" t="str">
        <f t="shared" si="55"/>
        <v>Existing</v>
      </c>
      <c r="R3562" s="1" t="s">
        <v>36</v>
      </c>
    </row>
    <row r="3563" spans="1:18" x14ac:dyDescent="0.35">
      <c r="A3563" s="1" t="s">
        <v>7431</v>
      </c>
      <c r="B3563" s="2">
        <v>45764</v>
      </c>
      <c r="C3563" s="1" t="s">
        <v>7432</v>
      </c>
      <c r="D3563" s="1" t="s">
        <v>7433</v>
      </c>
      <c r="E3563" s="1" t="s">
        <v>81</v>
      </c>
      <c r="F3563" s="1" t="s">
        <v>33</v>
      </c>
      <c r="G3563" s="1" t="s">
        <v>120</v>
      </c>
      <c r="H3563" s="1" t="s">
        <v>217</v>
      </c>
      <c r="I3563">
        <v>4</v>
      </c>
      <c r="J3563">
        <v>3200</v>
      </c>
      <c r="K3563" s="7">
        <v>0.15</v>
      </c>
      <c r="L3563">
        <v>10880</v>
      </c>
      <c r="M3563">
        <v>1226.06</v>
      </c>
      <c r="N3563" s="7">
        <f>IFERROR(Sales_Data[[#This Row],[Profit]]/Sales_Data[[#This Row],[Sales]],0)</f>
        <v>0.11268933823529412</v>
      </c>
      <c r="O3563" s="7" t="str">
        <f>TEXT(Sales_Data[[#This Row],[Order_Date]],"mmm")</f>
        <v>Apr</v>
      </c>
      <c r="P3563" s="9" t="str">
        <f>TEXT(Sales_Data[[#This Row],[Order_Date]],"yyyy")</f>
        <v>2025</v>
      </c>
      <c r="Q3563" s="9" t="str">
        <f t="shared" si="55"/>
        <v>Existing</v>
      </c>
      <c r="R3563" s="1" t="s">
        <v>20</v>
      </c>
    </row>
    <row r="3564" spans="1:18" x14ac:dyDescent="0.35">
      <c r="A3564" s="1" t="s">
        <v>7434</v>
      </c>
      <c r="B3564" s="2">
        <v>45935</v>
      </c>
      <c r="C3564" s="1" t="s">
        <v>1152</v>
      </c>
      <c r="D3564" s="1" t="s">
        <v>7435</v>
      </c>
      <c r="E3564" s="1" t="s">
        <v>32</v>
      </c>
      <c r="F3564" s="1" t="s">
        <v>33</v>
      </c>
      <c r="G3564" s="1" t="s">
        <v>42</v>
      </c>
      <c r="H3564" s="1" t="s">
        <v>102</v>
      </c>
      <c r="I3564">
        <v>3</v>
      </c>
      <c r="J3564">
        <v>25000</v>
      </c>
      <c r="K3564" s="7">
        <v>0.2</v>
      </c>
      <c r="L3564">
        <v>60000</v>
      </c>
      <c r="M3564">
        <v>8940.19</v>
      </c>
      <c r="N3564" s="7">
        <f>IFERROR(Sales_Data[[#This Row],[Profit]]/Sales_Data[[#This Row],[Sales]],0)</f>
        <v>0.14900316666666669</v>
      </c>
      <c r="O3564" s="7" t="str">
        <f>TEXT(Sales_Data[[#This Row],[Order_Date]],"mmm")</f>
        <v>Oct</v>
      </c>
      <c r="P3564" s="9" t="str">
        <f>TEXT(Sales_Data[[#This Row],[Order_Date]],"yyyy")</f>
        <v>2025</v>
      </c>
      <c r="Q3564" s="9" t="str">
        <f t="shared" si="55"/>
        <v>Existing</v>
      </c>
      <c r="R3564" s="1" t="s">
        <v>36</v>
      </c>
    </row>
    <row r="3565" spans="1:18" x14ac:dyDescent="0.35">
      <c r="A3565" s="1" t="s">
        <v>7436</v>
      </c>
      <c r="B3565" s="2">
        <v>45992</v>
      </c>
      <c r="C3565" s="1" t="s">
        <v>6409</v>
      </c>
      <c r="D3565" s="1" t="s">
        <v>3228</v>
      </c>
      <c r="E3565" s="1" t="s">
        <v>135</v>
      </c>
      <c r="F3565" s="1" t="s">
        <v>136</v>
      </c>
      <c r="G3565" s="1" t="s">
        <v>120</v>
      </c>
      <c r="H3565" s="1" t="s">
        <v>121</v>
      </c>
      <c r="I3565">
        <v>5</v>
      </c>
      <c r="J3565">
        <v>2800</v>
      </c>
      <c r="K3565" s="7">
        <v>0.1</v>
      </c>
      <c r="L3565">
        <v>12600</v>
      </c>
      <c r="M3565">
        <v>1964.62</v>
      </c>
      <c r="N3565" s="7">
        <f>IFERROR(Sales_Data[[#This Row],[Profit]]/Sales_Data[[#This Row],[Sales]],0)</f>
        <v>0.15592222222222221</v>
      </c>
      <c r="O3565" s="7" t="str">
        <f>TEXT(Sales_Data[[#This Row],[Order_Date]],"mmm")</f>
        <v>Dec</v>
      </c>
      <c r="P3565" s="9" t="str">
        <f>TEXT(Sales_Data[[#This Row],[Order_Date]],"yyyy")</f>
        <v>2025</v>
      </c>
      <c r="Q3565" s="9" t="str">
        <f t="shared" si="55"/>
        <v>Existing</v>
      </c>
      <c r="R3565" s="1" t="s">
        <v>64</v>
      </c>
    </row>
    <row r="3566" spans="1:18" x14ac:dyDescent="0.35">
      <c r="A3566" s="1" t="s">
        <v>7437</v>
      </c>
      <c r="B3566" s="2">
        <v>45906</v>
      </c>
      <c r="C3566" s="1" t="s">
        <v>1693</v>
      </c>
      <c r="D3566" s="1" t="s">
        <v>3021</v>
      </c>
      <c r="E3566" s="1" t="s">
        <v>17</v>
      </c>
      <c r="F3566" s="1" t="s">
        <v>17</v>
      </c>
      <c r="G3566" s="1" t="s">
        <v>42</v>
      </c>
      <c r="H3566" s="1" t="s">
        <v>43</v>
      </c>
      <c r="I3566">
        <v>3</v>
      </c>
      <c r="J3566">
        <v>18000</v>
      </c>
      <c r="K3566" s="7">
        <v>0.1</v>
      </c>
      <c r="L3566">
        <v>48600</v>
      </c>
      <c r="M3566">
        <v>6116.17</v>
      </c>
      <c r="N3566" s="7">
        <f>IFERROR(Sales_Data[[#This Row],[Profit]]/Sales_Data[[#This Row],[Sales]],0)</f>
        <v>0.12584711934156378</v>
      </c>
      <c r="O3566" s="7" t="str">
        <f>TEXT(Sales_Data[[#This Row],[Order_Date]],"mmm")</f>
        <v>Sep</v>
      </c>
      <c r="P3566" s="9" t="str">
        <f>TEXT(Sales_Data[[#This Row],[Order_Date]],"yyyy")</f>
        <v>2025</v>
      </c>
      <c r="Q3566" s="9" t="str">
        <f t="shared" si="55"/>
        <v>Existing</v>
      </c>
      <c r="R3566" s="1" t="s">
        <v>28</v>
      </c>
    </row>
    <row r="3567" spans="1:18" x14ac:dyDescent="0.35">
      <c r="A3567" s="1" t="s">
        <v>7438</v>
      </c>
      <c r="B3567" s="2">
        <v>45860</v>
      </c>
      <c r="C3567" s="1" t="s">
        <v>683</v>
      </c>
      <c r="D3567" s="1" t="s">
        <v>5413</v>
      </c>
      <c r="E3567" s="1" t="s">
        <v>56</v>
      </c>
      <c r="F3567" s="1" t="s">
        <v>57</v>
      </c>
      <c r="G3567" s="1" t="s">
        <v>42</v>
      </c>
      <c r="H3567" s="1" t="s">
        <v>47</v>
      </c>
      <c r="I3567">
        <v>3</v>
      </c>
      <c r="J3567">
        <v>55000</v>
      </c>
      <c r="K3567" s="7">
        <v>0.1</v>
      </c>
      <c r="L3567">
        <v>148500</v>
      </c>
      <c r="M3567">
        <v>31902.89</v>
      </c>
      <c r="N3567" s="7">
        <f>IFERROR(Sales_Data[[#This Row],[Profit]]/Sales_Data[[#This Row],[Sales]],0)</f>
        <v>0.21483427609427608</v>
      </c>
      <c r="O3567" s="7" t="str">
        <f>TEXT(Sales_Data[[#This Row],[Order_Date]],"mmm")</f>
        <v>Jul</v>
      </c>
      <c r="P3567" s="9" t="str">
        <f>TEXT(Sales_Data[[#This Row],[Order_Date]],"yyyy")</f>
        <v>2025</v>
      </c>
      <c r="Q3567" s="9" t="str">
        <f t="shared" si="55"/>
        <v>Existing</v>
      </c>
      <c r="R3567" s="1" t="s">
        <v>73</v>
      </c>
    </row>
    <row r="3568" spans="1:18" x14ac:dyDescent="0.35">
      <c r="A3568" s="1" t="s">
        <v>7439</v>
      </c>
      <c r="B3568" s="2">
        <v>45746</v>
      </c>
      <c r="C3568" s="1" t="s">
        <v>6611</v>
      </c>
      <c r="D3568" s="1" t="s">
        <v>5359</v>
      </c>
      <c r="E3568" s="1" t="s">
        <v>81</v>
      </c>
      <c r="F3568" s="1" t="s">
        <v>33</v>
      </c>
      <c r="G3568" s="1" t="s">
        <v>26</v>
      </c>
      <c r="H3568" s="1" t="s">
        <v>128</v>
      </c>
      <c r="I3568">
        <v>5</v>
      </c>
      <c r="J3568">
        <v>900</v>
      </c>
      <c r="K3568" s="7">
        <v>0.05</v>
      </c>
      <c r="L3568">
        <v>4275</v>
      </c>
      <c r="M3568">
        <v>613.76</v>
      </c>
      <c r="N3568" s="7">
        <f>IFERROR(Sales_Data[[#This Row],[Profit]]/Sales_Data[[#This Row],[Sales]],0)</f>
        <v>0.14356959064327485</v>
      </c>
      <c r="O3568" s="7" t="str">
        <f>TEXT(Sales_Data[[#This Row],[Order_Date]],"mmm")</f>
        <v>Mar</v>
      </c>
      <c r="P3568" s="9" t="str">
        <f>TEXT(Sales_Data[[#This Row],[Order_Date]],"yyyy")</f>
        <v>2025</v>
      </c>
      <c r="Q3568" s="9" t="str">
        <f t="shared" si="55"/>
        <v>Existing</v>
      </c>
      <c r="R3568" s="1" t="s">
        <v>73</v>
      </c>
    </row>
    <row r="3569" spans="1:18" x14ac:dyDescent="0.35">
      <c r="A3569" s="1" t="s">
        <v>7440</v>
      </c>
      <c r="B3569" s="2">
        <v>45735</v>
      </c>
      <c r="C3569" s="1" t="s">
        <v>4459</v>
      </c>
      <c r="D3569" s="1" t="s">
        <v>863</v>
      </c>
      <c r="E3569" s="1" t="s">
        <v>40</v>
      </c>
      <c r="F3569" s="1" t="s">
        <v>41</v>
      </c>
      <c r="G3569" s="1" t="s">
        <v>42</v>
      </c>
      <c r="H3569" s="1" t="s">
        <v>47</v>
      </c>
      <c r="I3569">
        <v>1</v>
      </c>
      <c r="J3569">
        <v>55000</v>
      </c>
      <c r="K3569" s="7">
        <v>0.1</v>
      </c>
      <c r="L3569">
        <v>49500</v>
      </c>
      <c r="M3569">
        <v>9418.52</v>
      </c>
      <c r="N3569" s="7">
        <f>IFERROR(Sales_Data[[#This Row],[Profit]]/Sales_Data[[#This Row],[Sales]],0)</f>
        <v>0.19027313131313131</v>
      </c>
      <c r="O3569" s="7" t="str">
        <f>TEXT(Sales_Data[[#This Row],[Order_Date]],"mmm")</f>
        <v>Mar</v>
      </c>
      <c r="P3569" s="9" t="str">
        <f>TEXT(Sales_Data[[#This Row],[Order_Date]],"yyyy")</f>
        <v>2025</v>
      </c>
      <c r="Q3569" s="9" t="str">
        <f t="shared" si="55"/>
        <v>New</v>
      </c>
      <c r="R3569" s="1" t="s">
        <v>20</v>
      </c>
    </row>
    <row r="3570" spans="1:18" x14ac:dyDescent="0.35">
      <c r="A3570" s="1" t="s">
        <v>7441</v>
      </c>
      <c r="B3570" s="2">
        <v>45679</v>
      </c>
      <c r="C3570" s="1" t="s">
        <v>7442</v>
      </c>
      <c r="D3570" s="1" t="s">
        <v>7443</v>
      </c>
      <c r="E3570" s="1" t="s">
        <v>135</v>
      </c>
      <c r="F3570" s="1" t="s">
        <v>136</v>
      </c>
      <c r="G3570" s="1" t="s">
        <v>42</v>
      </c>
      <c r="H3570" s="1" t="s">
        <v>112</v>
      </c>
      <c r="I3570">
        <v>3</v>
      </c>
      <c r="J3570">
        <v>2500</v>
      </c>
      <c r="K3570" s="7">
        <v>0.05</v>
      </c>
      <c r="L3570">
        <v>7125</v>
      </c>
      <c r="M3570">
        <v>1307.1099999999999</v>
      </c>
      <c r="N3570" s="7">
        <f>IFERROR(Sales_Data[[#This Row],[Profit]]/Sales_Data[[#This Row],[Sales]],0)</f>
        <v>0.18345403508771929</v>
      </c>
      <c r="O3570" s="7" t="str">
        <f>TEXT(Sales_Data[[#This Row],[Order_Date]],"mmm")</f>
        <v>Jan</v>
      </c>
      <c r="P3570" s="9" t="str">
        <f>TEXT(Sales_Data[[#This Row],[Order_Date]],"yyyy")</f>
        <v>2025</v>
      </c>
      <c r="Q3570" s="9" t="str">
        <f t="shared" si="55"/>
        <v>Existing</v>
      </c>
      <c r="R3570" s="1" t="s">
        <v>73</v>
      </c>
    </row>
    <row r="3571" spans="1:18" x14ac:dyDescent="0.35">
      <c r="A3571" s="1" t="s">
        <v>7444</v>
      </c>
      <c r="B3571" s="2">
        <v>45823</v>
      </c>
      <c r="C3571" s="1" t="s">
        <v>7445</v>
      </c>
      <c r="D3571" s="1" t="s">
        <v>5324</v>
      </c>
      <c r="E3571" s="1" t="s">
        <v>32</v>
      </c>
      <c r="F3571" s="1" t="s">
        <v>33</v>
      </c>
      <c r="G3571" s="1" t="s">
        <v>34</v>
      </c>
      <c r="H3571" s="1" t="s">
        <v>107</v>
      </c>
      <c r="I3571">
        <v>1</v>
      </c>
      <c r="J3571">
        <v>6500</v>
      </c>
      <c r="K3571" s="7">
        <v>0.15</v>
      </c>
      <c r="L3571">
        <v>5525</v>
      </c>
      <c r="M3571">
        <v>1375.47</v>
      </c>
      <c r="N3571" s="7">
        <f>IFERROR(Sales_Data[[#This Row],[Profit]]/Sales_Data[[#This Row],[Sales]],0)</f>
        <v>0.24895384615384616</v>
      </c>
      <c r="O3571" s="7" t="str">
        <f>TEXT(Sales_Data[[#This Row],[Order_Date]],"mmm")</f>
        <v>Jun</v>
      </c>
      <c r="P3571" s="9" t="str">
        <f>TEXT(Sales_Data[[#This Row],[Order_Date]],"yyyy")</f>
        <v>2025</v>
      </c>
      <c r="Q3571" s="9" t="str">
        <f t="shared" si="55"/>
        <v>New</v>
      </c>
      <c r="R3571" s="1" t="s">
        <v>73</v>
      </c>
    </row>
    <row r="3572" spans="1:18" x14ac:dyDescent="0.35">
      <c r="A3572" s="1" t="s">
        <v>7446</v>
      </c>
      <c r="B3572" s="2">
        <v>45931</v>
      </c>
      <c r="C3572" s="1" t="s">
        <v>5654</v>
      </c>
      <c r="D3572" s="1" t="s">
        <v>110</v>
      </c>
      <c r="E3572" s="1" t="s">
        <v>81</v>
      </c>
      <c r="F3572" s="1" t="s">
        <v>33</v>
      </c>
      <c r="G3572" s="1" t="s">
        <v>26</v>
      </c>
      <c r="H3572" s="1" t="s">
        <v>82</v>
      </c>
      <c r="I3572">
        <v>5</v>
      </c>
      <c r="J3572">
        <v>450</v>
      </c>
      <c r="K3572" s="7">
        <v>0</v>
      </c>
      <c r="L3572">
        <v>2250</v>
      </c>
      <c r="M3572">
        <v>424.73</v>
      </c>
      <c r="N3572" s="7">
        <f>IFERROR(Sales_Data[[#This Row],[Profit]]/Sales_Data[[#This Row],[Sales]],0)</f>
        <v>0.1887688888888889</v>
      </c>
      <c r="O3572" s="7" t="str">
        <f>TEXT(Sales_Data[[#This Row],[Order_Date]],"mmm")</f>
        <v>Oct</v>
      </c>
      <c r="P3572" s="9" t="str">
        <f>TEXT(Sales_Data[[#This Row],[Order_Date]],"yyyy")</f>
        <v>2025</v>
      </c>
      <c r="Q3572" s="9" t="str">
        <f t="shared" si="55"/>
        <v>Existing</v>
      </c>
      <c r="R3572" s="1" t="s">
        <v>64</v>
      </c>
    </row>
    <row r="3573" spans="1:18" x14ac:dyDescent="0.35">
      <c r="A3573" s="1" t="s">
        <v>7447</v>
      </c>
      <c r="B3573" s="2">
        <v>45942</v>
      </c>
      <c r="C3573" s="1" t="s">
        <v>2545</v>
      </c>
      <c r="D3573" s="1" t="s">
        <v>1183</v>
      </c>
      <c r="E3573" s="1" t="s">
        <v>62</v>
      </c>
      <c r="F3573" s="1" t="s">
        <v>41</v>
      </c>
      <c r="G3573" s="1" t="s">
        <v>42</v>
      </c>
      <c r="H3573" s="1" t="s">
        <v>112</v>
      </c>
      <c r="I3573">
        <v>4</v>
      </c>
      <c r="J3573">
        <v>2500</v>
      </c>
      <c r="K3573" s="7">
        <v>0.1</v>
      </c>
      <c r="L3573">
        <v>9000</v>
      </c>
      <c r="M3573">
        <v>939.65</v>
      </c>
      <c r="N3573" s="7">
        <f>IFERROR(Sales_Data[[#This Row],[Profit]]/Sales_Data[[#This Row],[Sales]],0)</f>
        <v>0.10440555555555556</v>
      </c>
      <c r="O3573" s="7" t="str">
        <f>TEXT(Sales_Data[[#This Row],[Order_Date]],"mmm")</f>
        <v>Oct</v>
      </c>
      <c r="P3573" s="9" t="str">
        <f>TEXT(Sales_Data[[#This Row],[Order_Date]],"yyyy")</f>
        <v>2025</v>
      </c>
      <c r="Q3573" s="9" t="str">
        <f t="shared" si="55"/>
        <v>Existing</v>
      </c>
      <c r="R3573" s="1" t="s">
        <v>20</v>
      </c>
    </row>
    <row r="3574" spans="1:18" x14ac:dyDescent="0.35">
      <c r="A3574" s="1" t="s">
        <v>7448</v>
      </c>
      <c r="B3574" s="2">
        <v>45851</v>
      </c>
      <c r="C3574" s="1" t="s">
        <v>1364</v>
      </c>
      <c r="D3574" s="1" t="s">
        <v>4120</v>
      </c>
      <c r="E3574" s="1" t="s">
        <v>62</v>
      </c>
      <c r="F3574" s="1" t="s">
        <v>41</v>
      </c>
      <c r="G3574" s="1" t="s">
        <v>18</v>
      </c>
      <c r="H3574" s="1" t="s">
        <v>19</v>
      </c>
      <c r="I3574">
        <v>4</v>
      </c>
      <c r="J3574">
        <v>700</v>
      </c>
      <c r="K3574" s="7">
        <v>0</v>
      </c>
      <c r="L3574">
        <v>2800</v>
      </c>
      <c r="M3574">
        <v>463.58</v>
      </c>
      <c r="N3574" s="7">
        <f>IFERROR(Sales_Data[[#This Row],[Profit]]/Sales_Data[[#This Row],[Sales]],0)</f>
        <v>0.16556428571428572</v>
      </c>
      <c r="O3574" s="7" t="str">
        <f>TEXT(Sales_Data[[#This Row],[Order_Date]],"mmm")</f>
        <v>Jul</v>
      </c>
      <c r="P3574" s="9" t="str">
        <f>TEXT(Sales_Data[[#This Row],[Order_Date]],"yyyy")</f>
        <v>2025</v>
      </c>
      <c r="Q3574" s="9" t="str">
        <f t="shared" si="55"/>
        <v>Existing</v>
      </c>
      <c r="R3574" s="1" t="s">
        <v>36</v>
      </c>
    </row>
    <row r="3575" spans="1:18" x14ac:dyDescent="0.35">
      <c r="A3575" s="1" t="s">
        <v>7449</v>
      </c>
      <c r="B3575" s="2">
        <v>45881</v>
      </c>
      <c r="C3575" s="1" t="s">
        <v>1809</v>
      </c>
      <c r="D3575" s="1" t="s">
        <v>2461</v>
      </c>
      <c r="E3575" s="1" t="s">
        <v>111</v>
      </c>
      <c r="F3575" s="1" t="s">
        <v>33</v>
      </c>
      <c r="G3575" s="1" t="s">
        <v>120</v>
      </c>
      <c r="H3575" s="1" t="s">
        <v>146</v>
      </c>
      <c r="I3575">
        <v>2</v>
      </c>
      <c r="J3575">
        <v>800</v>
      </c>
      <c r="K3575" s="7">
        <v>0</v>
      </c>
      <c r="L3575">
        <v>1600</v>
      </c>
      <c r="M3575">
        <v>301.85000000000002</v>
      </c>
      <c r="N3575" s="7">
        <f>IFERROR(Sales_Data[[#This Row],[Profit]]/Sales_Data[[#This Row],[Sales]],0)</f>
        <v>0.18865625000000003</v>
      </c>
      <c r="O3575" s="7" t="str">
        <f>TEXT(Sales_Data[[#This Row],[Order_Date]],"mmm")</f>
        <v>Aug</v>
      </c>
      <c r="P3575" s="9" t="str">
        <f>TEXT(Sales_Data[[#This Row],[Order_Date]],"yyyy")</f>
        <v>2025</v>
      </c>
      <c r="Q3575" s="9" t="str">
        <f t="shared" si="55"/>
        <v>Existing</v>
      </c>
      <c r="R3575" s="1" t="s">
        <v>28</v>
      </c>
    </row>
    <row r="3576" spans="1:18" x14ac:dyDescent="0.35">
      <c r="A3576" s="1" t="s">
        <v>7450</v>
      </c>
      <c r="B3576" s="2">
        <v>45810</v>
      </c>
      <c r="C3576" s="1" t="s">
        <v>7451</v>
      </c>
      <c r="D3576" s="1" t="s">
        <v>4888</v>
      </c>
      <c r="E3576" s="1" t="s">
        <v>111</v>
      </c>
      <c r="F3576" s="1" t="s">
        <v>33</v>
      </c>
      <c r="G3576" s="1" t="s">
        <v>120</v>
      </c>
      <c r="H3576" s="1" t="s">
        <v>217</v>
      </c>
      <c r="I3576">
        <v>5</v>
      </c>
      <c r="J3576">
        <v>3200</v>
      </c>
      <c r="K3576" s="7">
        <v>0</v>
      </c>
      <c r="L3576">
        <v>16000</v>
      </c>
      <c r="M3576">
        <v>3079.02</v>
      </c>
      <c r="N3576" s="7">
        <f>IFERROR(Sales_Data[[#This Row],[Profit]]/Sales_Data[[#This Row],[Sales]],0)</f>
        <v>0.19243874999999999</v>
      </c>
      <c r="O3576" s="7" t="str">
        <f>TEXT(Sales_Data[[#This Row],[Order_Date]],"mmm")</f>
        <v>Jun</v>
      </c>
      <c r="P3576" s="9" t="str">
        <f>TEXT(Sales_Data[[#This Row],[Order_Date]],"yyyy")</f>
        <v>2025</v>
      </c>
      <c r="Q3576" s="9" t="str">
        <f t="shared" si="55"/>
        <v>Existing</v>
      </c>
      <c r="R3576" s="1" t="s">
        <v>64</v>
      </c>
    </row>
    <row r="3577" spans="1:18" x14ac:dyDescent="0.35">
      <c r="A3577" s="1" t="s">
        <v>7452</v>
      </c>
      <c r="B3577" s="2">
        <v>46007</v>
      </c>
      <c r="C3577" s="1" t="s">
        <v>7453</v>
      </c>
      <c r="D3577" s="1" t="s">
        <v>999</v>
      </c>
      <c r="E3577" s="1" t="s">
        <v>32</v>
      </c>
      <c r="F3577" s="1" t="s">
        <v>33</v>
      </c>
      <c r="G3577" s="1" t="s">
        <v>34</v>
      </c>
      <c r="H3577" s="1" t="s">
        <v>153</v>
      </c>
      <c r="I3577">
        <v>2</v>
      </c>
      <c r="J3577">
        <v>7000</v>
      </c>
      <c r="K3577" s="7">
        <v>0.15</v>
      </c>
      <c r="L3577">
        <v>11900</v>
      </c>
      <c r="M3577">
        <v>1436.87</v>
      </c>
      <c r="N3577" s="7">
        <f>IFERROR(Sales_Data[[#This Row],[Profit]]/Sales_Data[[#This Row],[Sales]],0)</f>
        <v>0.12074537815126049</v>
      </c>
      <c r="O3577" s="7" t="str">
        <f>TEXT(Sales_Data[[#This Row],[Order_Date]],"mmm")</f>
        <v>Dec</v>
      </c>
      <c r="P3577" s="9" t="str">
        <f>TEXT(Sales_Data[[#This Row],[Order_Date]],"yyyy")</f>
        <v>2025</v>
      </c>
      <c r="Q3577" s="9" t="str">
        <f t="shared" si="55"/>
        <v>Existing</v>
      </c>
      <c r="R3577" s="1" t="s">
        <v>20</v>
      </c>
    </row>
    <row r="3578" spans="1:18" x14ac:dyDescent="0.35">
      <c r="A3578" s="1" t="s">
        <v>7454</v>
      </c>
      <c r="B3578" s="2">
        <v>45919</v>
      </c>
      <c r="C3578" s="1" t="s">
        <v>6741</v>
      </c>
      <c r="D3578" s="1" t="s">
        <v>5079</v>
      </c>
      <c r="E3578" s="1" t="s">
        <v>81</v>
      </c>
      <c r="F3578" s="1" t="s">
        <v>33</v>
      </c>
      <c r="G3578" s="1" t="s">
        <v>42</v>
      </c>
      <c r="H3578" s="1" t="s">
        <v>112</v>
      </c>
      <c r="I3578">
        <v>4</v>
      </c>
      <c r="J3578">
        <v>2500</v>
      </c>
      <c r="K3578" s="7">
        <v>0.05</v>
      </c>
      <c r="L3578">
        <v>9500</v>
      </c>
      <c r="M3578">
        <v>1644.51</v>
      </c>
      <c r="N3578" s="7">
        <f>IFERROR(Sales_Data[[#This Row],[Profit]]/Sales_Data[[#This Row],[Sales]],0)</f>
        <v>0.17310631578947369</v>
      </c>
      <c r="O3578" s="7" t="str">
        <f>TEXT(Sales_Data[[#This Row],[Order_Date]],"mmm")</f>
        <v>Sep</v>
      </c>
      <c r="P3578" s="9" t="str">
        <f>TEXT(Sales_Data[[#This Row],[Order_Date]],"yyyy")</f>
        <v>2025</v>
      </c>
      <c r="Q3578" s="9" t="str">
        <f t="shared" si="55"/>
        <v>Existing</v>
      </c>
      <c r="R3578" s="1" t="s">
        <v>73</v>
      </c>
    </row>
    <row r="3579" spans="1:18" x14ac:dyDescent="0.35">
      <c r="A3579" s="1" t="s">
        <v>7455</v>
      </c>
      <c r="B3579" s="2">
        <v>45688</v>
      </c>
      <c r="C3579" s="1" t="s">
        <v>4325</v>
      </c>
      <c r="D3579" s="1" t="s">
        <v>4120</v>
      </c>
      <c r="E3579" s="1" t="s">
        <v>106</v>
      </c>
      <c r="F3579" s="1" t="s">
        <v>33</v>
      </c>
      <c r="G3579" s="1" t="s">
        <v>26</v>
      </c>
      <c r="H3579" s="1" t="s">
        <v>82</v>
      </c>
      <c r="I3579">
        <v>1</v>
      </c>
      <c r="J3579">
        <v>450</v>
      </c>
      <c r="K3579" s="7">
        <v>0.1</v>
      </c>
      <c r="L3579">
        <v>405</v>
      </c>
      <c r="M3579">
        <v>73.61</v>
      </c>
      <c r="N3579" s="7">
        <f>IFERROR(Sales_Data[[#This Row],[Profit]]/Sales_Data[[#This Row],[Sales]],0)</f>
        <v>0.18175308641975307</v>
      </c>
      <c r="O3579" s="7" t="str">
        <f>TEXT(Sales_Data[[#This Row],[Order_Date]],"mmm")</f>
        <v>Jan</v>
      </c>
      <c r="P3579" s="9" t="str">
        <f>TEXT(Sales_Data[[#This Row],[Order_Date]],"yyyy")</f>
        <v>2025</v>
      </c>
      <c r="Q3579" s="9" t="str">
        <f t="shared" si="55"/>
        <v>New</v>
      </c>
      <c r="R3579" s="1" t="s">
        <v>64</v>
      </c>
    </row>
    <row r="3580" spans="1:18" x14ac:dyDescent="0.35">
      <c r="A3580" s="1" t="s">
        <v>7456</v>
      </c>
      <c r="B3580" s="2">
        <v>45954</v>
      </c>
      <c r="C3580" s="1" t="s">
        <v>3388</v>
      </c>
      <c r="D3580" s="1" t="s">
        <v>7457</v>
      </c>
      <c r="E3580" s="1" t="s">
        <v>160</v>
      </c>
      <c r="F3580" s="1" t="s">
        <v>161</v>
      </c>
      <c r="G3580" s="1" t="s">
        <v>120</v>
      </c>
      <c r="H3580" s="1" t="s">
        <v>217</v>
      </c>
      <c r="I3580">
        <v>4</v>
      </c>
      <c r="J3580">
        <v>3200</v>
      </c>
      <c r="K3580" s="7">
        <v>0.05</v>
      </c>
      <c r="L3580">
        <v>12160</v>
      </c>
      <c r="M3580">
        <v>2055.7199999999998</v>
      </c>
      <c r="N3580" s="7">
        <f>IFERROR(Sales_Data[[#This Row],[Profit]]/Sales_Data[[#This Row],[Sales]],0)</f>
        <v>0.16905592105263156</v>
      </c>
      <c r="O3580" s="7" t="str">
        <f>TEXT(Sales_Data[[#This Row],[Order_Date]],"mmm")</f>
        <v>Oct</v>
      </c>
      <c r="P3580" s="9" t="str">
        <f>TEXT(Sales_Data[[#This Row],[Order_Date]],"yyyy")</f>
        <v>2025</v>
      </c>
      <c r="Q3580" s="9" t="str">
        <f t="shared" si="55"/>
        <v>Existing</v>
      </c>
      <c r="R3580" s="1" t="s">
        <v>64</v>
      </c>
    </row>
    <row r="3581" spans="1:18" x14ac:dyDescent="0.35">
      <c r="A3581" s="1" t="s">
        <v>7458</v>
      </c>
      <c r="B3581" s="2">
        <v>45728</v>
      </c>
      <c r="C3581" s="1" t="s">
        <v>7459</v>
      </c>
      <c r="D3581" s="1" t="s">
        <v>1842</v>
      </c>
      <c r="E3581" s="1" t="s">
        <v>81</v>
      </c>
      <c r="F3581" s="1" t="s">
        <v>33</v>
      </c>
      <c r="G3581" s="1" t="s">
        <v>34</v>
      </c>
      <c r="H3581" s="1" t="s">
        <v>153</v>
      </c>
      <c r="I3581">
        <v>4</v>
      </c>
      <c r="J3581">
        <v>7000</v>
      </c>
      <c r="K3581" s="7">
        <v>0.05</v>
      </c>
      <c r="L3581">
        <v>26600</v>
      </c>
      <c r="M3581">
        <v>2441.0100000000002</v>
      </c>
      <c r="N3581" s="7">
        <f>IFERROR(Sales_Data[[#This Row],[Profit]]/Sales_Data[[#This Row],[Sales]],0)</f>
        <v>9.176729323308272E-2</v>
      </c>
      <c r="O3581" s="7" t="str">
        <f>TEXT(Sales_Data[[#This Row],[Order_Date]],"mmm")</f>
        <v>Mar</v>
      </c>
      <c r="P3581" s="9" t="str">
        <f>TEXT(Sales_Data[[#This Row],[Order_Date]],"yyyy")</f>
        <v>2025</v>
      </c>
      <c r="Q3581" s="9" t="str">
        <f t="shared" si="55"/>
        <v>Existing</v>
      </c>
      <c r="R3581" s="1" t="s">
        <v>36</v>
      </c>
    </row>
    <row r="3582" spans="1:18" x14ac:dyDescent="0.35">
      <c r="A3582" s="1" t="s">
        <v>7460</v>
      </c>
      <c r="B3582" s="2">
        <v>45822</v>
      </c>
      <c r="C3582" s="1" t="s">
        <v>2506</v>
      </c>
      <c r="D3582" s="1" t="s">
        <v>5720</v>
      </c>
      <c r="E3582" s="1" t="s">
        <v>40</v>
      </c>
      <c r="F3582" s="1" t="s">
        <v>41</v>
      </c>
      <c r="G3582" s="1" t="s">
        <v>120</v>
      </c>
      <c r="H3582" s="1" t="s">
        <v>146</v>
      </c>
      <c r="I3582">
        <v>1</v>
      </c>
      <c r="J3582">
        <v>800</v>
      </c>
      <c r="K3582" s="7">
        <v>0.05</v>
      </c>
      <c r="L3582">
        <v>760</v>
      </c>
      <c r="M3582">
        <v>89</v>
      </c>
      <c r="N3582" s="7">
        <f>IFERROR(Sales_Data[[#This Row],[Profit]]/Sales_Data[[#This Row],[Sales]],0)</f>
        <v>0.11710526315789474</v>
      </c>
      <c r="O3582" s="7" t="str">
        <f>TEXT(Sales_Data[[#This Row],[Order_Date]],"mmm")</f>
        <v>Jun</v>
      </c>
      <c r="P3582" s="9" t="str">
        <f>TEXT(Sales_Data[[#This Row],[Order_Date]],"yyyy")</f>
        <v>2025</v>
      </c>
      <c r="Q3582" s="9" t="str">
        <f t="shared" si="55"/>
        <v>New</v>
      </c>
      <c r="R3582" s="1" t="s">
        <v>28</v>
      </c>
    </row>
    <row r="3583" spans="1:18" x14ac:dyDescent="0.35">
      <c r="A3583" s="1" t="s">
        <v>7461</v>
      </c>
      <c r="B3583" s="2">
        <v>45768</v>
      </c>
      <c r="C3583" s="1" t="s">
        <v>7462</v>
      </c>
      <c r="D3583" s="1" t="s">
        <v>7463</v>
      </c>
      <c r="E3583" s="1" t="s">
        <v>17</v>
      </c>
      <c r="F3583" s="1" t="s">
        <v>17</v>
      </c>
      <c r="G3583" s="1" t="s">
        <v>18</v>
      </c>
      <c r="H3583" s="1" t="s">
        <v>292</v>
      </c>
      <c r="I3583">
        <v>4</v>
      </c>
      <c r="J3583">
        <v>500</v>
      </c>
      <c r="K3583" s="7">
        <v>0.2</v>
      </c>
      <c r="L3583">
        <v>1600</v>
      </c>
      <c r="M3583">
        <v>330.62</v>
      </c>
      <c r="N3583" s="7">
        <f>IFERROR(Sales_Data[[#This Row],[Profit]]/Sales_Data[[#This Row],[Sales]],0)</f>
        <v>0.2066375</v>
      </c>
      <c r="O3583" s="7" t="str">
        <f>TEXT(Sales_Data[[#This Row],[Order_Date]],"mmm")</f>
        <v>Apr</v>
      </c>
      <c r="P3583" s="9" t="str">
        <f>TEXT(Sales_Data[[#This Row],[Order_Date]],"yyyy")</f>
        <v>2025</v>
      </c>
      <c r="Q3583" s="9" t="str">
        <f t="shared" si="55"/>
        <v>Existing</v>
      </c>
      <c r="R3583" s="1" t="s">
        <v>64</v>
      </c>
    </row>
    <row r="3584" spans="1:18" x14ac:dyDescent="0.35">
      <c r="A3584" s="1" t="s">
        <v>7464</v>
      </c>
      <c r="B3584" s="2">
        <v>45809</v>
      </c>
      <c r="C3584" s="1" t="s">
        <v>2232</v>
      </c>
      <c r="D3584" s="1" t="s">
        <v>6063</v>
      </c>
      <c r="E3584" s="1" t="s">
        <v>106</v>
      </c>
      <c r="F3584" s="1" t="s">
        <v>33</v>
      </c>
      <c r="G3584" s="1" t="s">
        <v>26</v>
      </c>
      <c r="H3584" s="1" t="s">
        <v>82</v>
      </c>
      <c r="I3584">
        <v>1</v>
      </c>
      <c r="J3584">
        <v>450</v>
      </c>
      <c r="K3584" s="7">
        <v>0.05</v>
      </c>
      <c r="L3584">
        <v>428</v>
      </c>
      <c r="M3584">
        <v>62.7</v>
      </c>
      <c r="N3584" s="7">
        <f>IFERROR(Sales_Data[[#This Row],[Profit]]/Sales_Data[[#This Row],[Sales]],0)</f>
        <v>0.14649532710280375</v>
      </c>
      <c r="O3584" s="7" t="str">
        <f>TEXT(Sales_Data[[#This Row],[Order_Date]],"mmm")</f>
        <v>Jun</v>
      </c>
      <c r="P3584" s="9" t="str">
        <f>TEXT(Sales_Data[[#This Row],[Order_Date]],"yyyy")</f>
        <v>2025</v>
      </c>
      <c r="Q3584" s="9" t="str">
        <f t="shared" si="55"/>
        <v>New</v>
      </c>
      <c r="R3584" s="1" t="s">
        <v>73</v>
      </c>
    </row>
    <row r="3585" spans="1:18" x14ac:dyDescent="0.35">
      <c r="A3585" s="1" t="s">
        <v>7465</v>
      </c>
      <c r="B3585" s="2">
        <v>45963</v>
      </c>
      <c r="C3585" s="1" t="s">
        <v>2032</v>
      </c>
      <c r="D3585" s="1" t="s">
        <v>2483</v>
      </c>
      <c r="E3585" s="1" t="s">
        <v>17</v>
      </c>
      <c r="F3585" s="1" t="s">
        <v>17</v>
      </c>
      <c r="G3585" s="1" t="s">
        <v>34</v>
      </c>
      <c r="H3585" s="1" t="s">
        <v>153</v>
      </c>
      <c r="I3585">
        <v>4</v>
      </c>
      <c r="J3585">
        <v>7000</v>
      </c>
      <c r="K3585" s="7">
        <v>0</v>
      </c>
      <c r="L3585">
        <v>28000</v>
      </c>
      <c r="M3585">
        <v>3544.87</v>
      </c>
      <c r="N3585" s="7">
        <f>IFERROR(Sales_Data[[#This Row],[Profit]]/Sales_Data[[#This Row],[Sales]],0)</f>
        <v>0.12660250000000001</v>
      </c>
      <c r="O3585" s="7" t="str">
        <f>TEXT(Sales_Data[[#This Row],[Order_Date]],"mmm")</f>
        <v>Nov</v>
      </c>
      <c r="P3585" s="9" t="str">
        <f>TEXT(Sales_Data[[#This Row],[Order_Date]],"yyyy")</f>
        <v>2025</v>
      </c>
      <c r="Q3585" s="9" t="str">
        <f t="shared" si="55"/>
        <v>Existing</v>
      </c>
      <c r="R3585" s="1" t="s">
        <v>20</v>
      </c>
    </row>
    <row r="3586" spans="1:18" x14ac:dyDescent="0.35">
      <c r="A3586" s="1" t="s">
        <v>7466</v>
      </c>
      <c r="B3586" s="2">
        <v>45995</v>
      </c>
      <c r="C3586" s="1" t="s">
        <v>4250</v>
      </c>
      <c r="D3586" s="1" t="s">
        <v>4763</v>
      </c>
      <c r="E3586" s="1" t="s">
        <v>81</v>
      </c>
      <c r="F3586" s="1" t="s">
        <v>33</v>
      </c>
      <c r="G3586" s="1" t="s">
        <v>120</v>
      </c>
      <c r="H3586" s="1" t="s">
        <v>121</v>
      </c>
      <c r="I3586">
        <v>4</v>
      </c>
      <c r="J3586">
        <v>2800</v>
      </c>
      <c r="K3586" s="7">
        <v>0.1</v>
      </c>
      <c r="L3586">
        <v>10080</v>
      </c>
      <c r="M3586">
        <v>2128.36</v>
      </c>
      <c r="N3586" s="7">
        <f>IFERROR(Sales_Data[[#This Row],[Profit]]/Sales_Data[[#This Row],[Sales]],0)</f>
        <v>0.21114682539682542</v>
      </c>
      <c r="O3586" s="7" t="str">
        <f>TEXT(Sales_Data[[#This Row],[Order_Date]],"mmm")</f>
        <v>Dec</v>
      </c>
      <c r="P3586" s="9" t="str">
        <f>TEXT(Sales_Data[[#This Row],[Order_Date]],"yyyy")</f>
        <v>2025</v>
      </c>
      <c r="Q3586" s="9" t="str">
        <f t="shared" ref="Q3586:Q3649" si="56">IF(I3586&gt;1,"Existing","New")</f>
        <v>Existing</v>
      </c>
      <c r="R3586" s="1" t="s">
        <v>36</v>
      </c>
    </row>
    <row r="3587" spans="1:18" x14ac:dyDescent="0.35">
      <c r="A3587" s="1" t="s">
        <v>7467</v>
      </c>
      <c r="B3587" s="2">
        <v>45895</v>
      </c>
      <c r="C3587" s="1" t="s">
        <v>3570</v>
      </c>
      <c r="D3587" s="1" t="s">
        <v>3363</v>
      </c>
      <c r="E3587" s="1" t="s">
        <v>17</v>
      </c>
      <c r="F3587" s="1" t="s">
        <v>17</v>
      </c>
      <c r="G3587" s="1" t="s">
        <v>42</v>
      </c>
      <c r="H3587" s="1" t="s">
        <v>47</v>
      </c>
      <c r="I3587">
        <v>3</v>
      </c>
      <c r="J3587">
        <v>55000</v>
      </c>
      <c r="K3587" s="7">
        <v>0.1</v>
      </c>
      <c r="L3587">
        <v>148500</v>
      </c>
      <c r="M3587">
        <v>12087.02</v>
      </c>
      <c r="N3587" s="7">
        <f>IFERROR(Sales_Data[[#This Row],[Profit]]/Sales_Data[[#This Row],[Sales]],0)</f>
        <v>8.1394074074074077E-2</v>
      </c>
      <c r="O3587" s="7" t="str">
        <f>TEXT(Sales_Data[[#This Row],[Order_Date]],"mmm")</f>
        <v>Aug</v>
      </c>
      <c r="P3587" s="9" t="str">
        <f>TEXT(Sales_Data[[#This Row],[Order_Date]],"yyyy")</f>
        <v>2025</v>
      </c>
      <c r="Q3587" s="9" t="str">
        <f t="shared" si="56"/>
        <v>Existing</v>
      </c>
      <c r="R3587" s="1" t="s">
        <v>20</v>
      </c>
    </row>
    <row r="3588" spans="1:18" x14ac:dyDescent="0.35">
      <c r="A3588" s="1" t="s">
        <v>7468</v>
      </c>
      <c r="B3588" s="2">
        <v>45882</v>
      </c>
      <c r="C3588" s="1" t="s">
        <v>7469</v>
      </c>
      <c r="D3588" s="1" t="s">
        <v>432</v>
      </c>
      <c r="E3588" s="1" t="s">
        <v>119</v>
      </c>
      <c r="F3588" s="1" t="s">
        <v>33</v>
      </c>
      <c r="G3588" s="1" t="s">
        <v>34</v>
      </c>
      <c r="H3588" s="1" t="s">
        <v>77</v>
      </c>
      <c r="I3588">
        <v>4</v>
      </c>
      <c r="J3588">
        <v>22000</v>
      </c>
      <c r="K3588" s="7">
        <v>0</v>
      </c>
      <c r="L3588">
        <v>88000</v>
      </c>
      <c r="M3588">
        <v>8666.33</v>
      </c>
      <c r="N3588" s="7">
        <f>IFERROR(Sales_Data[[#This Row],[Profit]]/Sales_Data[[#This Row],[Sales]],0)</f>
        <v>9.848102272727273E-2</v>
      </c>
      <c r="O3588" s="7" t="str">
        <f>TEXT(Sales_Data[[#This Row],[Order_Date]],"mmm")</f>
        <v>Aug</v>
      </c>
      <c r="P3588" s="9" t="str">
        <f>TEXT(Sales_Data[[#This Row],[Order_Date]],"yyyy")</f>
        <v>2025</v>
      </c>
      <c r="Q3588" s="9" t="str">
        <f t="shared" si="56"/>
        <v>Existing</v>
      </c>
      <c r="R3588" s="1" t="s">
        <v>28</v>
      </c>
    </row>
    <row r="3589" spans="1:18" x14ac:dyDescent="0.35">
      <c r="A3589" s="1" t="s">
        <v>7470</v>
      </c>
      <c r="B3589" s="2">
        <v>45911</v>
      </c>
      <c r="C3589" s="1" t="s">
        <v>3906</v>
      </c>
      <c r="D3589" s="1" t="s">
        <v>1995</v>
      </c>
      <c r="E3589" s="1" t="s">
        <v>17</v>
      </c>
      <c r="F3589" s="1" t="s">
        <v>17</v>
      </c>
      <c r="G3589" s="1" t="s">
        <v>120</v>
      </c>
      <c r="H3589" s="1" t="s">
        <v>146</v>
      </c>
      <c r="I3589">
        <v>5</v>
      </c>
      <c r="J3589">
        <v>800</v>
      </c>
      <c r="K3589" s="7">
        <v>0.05</v>
      </c>
      <c r="L3589">
        <v>3800</v>
      </c>
      <c r="M3589">
        <v>366.96</v>
      </c>
      <c r="N3589" s="7">
        <f>IFERROR(Sales_Data[[#This Row],[Profit]]/Sales_Data[[#This Row],[Sales]],0)</f>
        <v>9.6568421052631567E-2</v>
      </c>
      <c r="O3589" s="7" t="str">
        <f>TEXT(Sales_Data[[#This Row],[Order_Date]],"mmm")</f>
        <v>Sep</v>
      </c>
      <c r="P3589" s="9" t="str">
        <f>TEXT(Sales_Data[[#This Row],[Order_Date]],"yyyy")</f>
        <v>2025</v>
      </c>
      <c r="Q3589" s="9" t="str">
        <f t="shared" si="56"/>
        <v>Existing</v>
      </c>
      <c r="R3589" s="1" t="s">
        <v>36</v>
      </c>
    </row>
    <row r="3590" spans="1:18" x14ac:dyDescent="0.35">
      <c r="A3590" s="1" t="s">
        <v>7471</v>
      </c>
      <c r="B3590" s="2">
        <v>45914</v>
      </c>
      <c r="C3590" s="1" t="s">
        <v>7472</v>
      </c>
      <c r="D3590" s="1" t="s">
        <v>589</v>
      </c>
      <c r="E3590" s="1" t="s">
        <v>106</v>
      </c>
      <c r="F3590" s="1" t="s">
        <v>33</v>
      </c>
      <c r="G3590" s="1" t="s">
        <v>120</v>
      </c>
      <c r="H3590" s="1" t="s">
        <v>217</v>
      </c>
      <c r="I3590">
        <v>4</v>
      </c>
      <c r="J3590">
        <v>3200</v>
      </c>
      <c r="K3590" s="7">
        <v>0.1</v>
      </c>
      <c r="L3590">
        <v>11520</v>
      </c>
      <c r="M3590">
        <v>1026.96</v>
      </c>
      <c r="N3590" s="7">
        <f>IFERROR(Sales_Data[[#This Row],[Profit]]/Sales_Data[[#This Row],[Sales]],0)</f>
        <v>8.9145833333333341E-2</v>
      </c>
      <c r="O3590" s="7" t="str">
        <f>TEXT(Sales_Data[[#This Row],[Order_Date]],"mmm")</f>
        <v>Sep</v>
      </c>
      <c r="P3590" s="9" t="str">
        <f>TEXT(Sales_Data[[#This Row],[Order_Date]],"yyyy")</f>
        <v>2025</v>
      </c>
      <c r="Q3590" s="9" t="str">
        <f t="shared" si="56"/>
        <v>Existing</v>
      </c>
      <c r="R3590" s="1" t="s">
        <v>28</v>
      </c>
    </row>
    <row r="3591" spans="1:18" x14ac:dyDescent="0.35">
      <c r="A3591" s="1" t="s">
        <v>7473</v>
      </c>
      <c r="B3591" s="2">
        <v>45727</v>
      </c>
      <c r="C3591" s="1" t="s">
        <v>7474</v>
      </c>
      <c r="D3591" s="1" t="s">
        <v>6204</v>
      </c>
      <c r="E3591" s="1" t="s">
        <v>62</v>
      </c>
      <c r="F3591" s="1" t="s">
        <v>41</v>
      </c>
      <c r="G3591" s="1" t="s">
        <v>18</v>
      </c>
      <c r="H3591" s="1" t="s">
        <v>72</v>
      </c>
      <c r="I3591">
        <v>5</v>
      </c>
      <c r="J3591">
        <v>350</v>
      </c>
      <c r="K3591" s="7">
        <v>0.1</v>
      </c>
      <c r="L3591">
        <v>1575</v>
      </c>
      <c r="M3591">
        <v>275.68</v>
      </c>
      <c r="N3591" s="7">
        <f>IFERROR(Sales_Data[[#This Row],[Profit]]/Sales_Data[[#This Row],[Sales]],0)</f>
        <v>0.17503492063492063</v>
      </c>
      <c r="O3591" s="7" t="str">
        <f>TEXT(Sales_Data[[#This Row],[Order_Date]],"mmm")</f>
        <v>Mar</v>
      </c>
      <c r="P3591" s="9" t="str">
        <f>TEXT(Sales_Data[[#This Row],[Order_Date]],"yyyy")</f>
        <v>2025</v>
      </c>
      <c r="Q3591" s="9" t="str">
        <f t="shared" si="56"/>
        <v>Existing</v>
      </c>
      <c r="R3591" s="1" t="s">
        <v>28</v>
      </c>
    </row>
    <row r="3592" spans="1:18" x14ac:dyDescent="0.35">
      <c r="A3592" s="1" t="s">
        <v>7475</v>
      </c>
      <c r="B3592" s="2">
        <v>45737</v>
      </c>
      <c r="C3592" s="1" t="s">
        <v>1929</v>
      </c>
      <c r="D3592" s="1" t="s">
        <v>3665</v>
      </c>
      <c r="E3592" s="1" t="s">
        <v>111</v>
      </c>
      <c r="F3592" s="1" t="s">
        <v>33</v>
      </c>
      <c r="G3592" s="1" t="s">
        <v>120</v>
      </c>
      <c r="H3592" s="1" t="s">
        <v>217</v>
      </c>
      <c r="I3592">
        <v>2</v>
      </c>
      <c r="J3592">
        <v>3200</v>
      </c>
      <c r="K3592" s="7">
        <v>0.15</v>
      </c>
      <c r="L3592">
        <v>5440</v>
      </c>
      <c r="M3592">
        <v>677.42</v>
      </c>
      <c r="N3592" s="7">
        <f>IFERROR(Sales_Data[[#This Row],[Profit]]/Sales_Data[[#This Row],[Sales]],0)</f>
        <v>0.12452573529411765</v>
      </c>
      <c r="O3592" s="7" t="str">
        <f>TEXT(Sales_Data[[#This Row],[Order_Date]],"mmm")</f>
        <v>Mar</v>
      </c>
      <c r="P3592" s="9" t="str">
        <f>TEXT(Sales_Data[[#This Row],[Order_Date]],"yyyy")</f>
        <v>2025</v>
      </c>
      <c r="Q3592" s="9" t="str">
        <f t="shared" si="56"/>
        <v>Existing</v>
      </c>
      <c r="R3592" s="1" t="s">
        <v>36</v>
      </c>
    </row>
    <row r="3593" spans="1:18" x14ac:dyDescent="0.35">
      <c r="A3593" s="1" t="s">
        <v>7476</v>
      </c>
      <c r="B3593" s="2">
        <v>45670</v>
      </c>
      <c r="C3593" s="1" t="s">
        <v>7477</v>
      </c>
      <c r="D3593" s="1" t="s">
        <v>3399</v>
      </c>
      <c r="E3593" s="1" t="s">
        <v>111</v>
      </c>
      <c r="F3593" s="1" t="s">
        <v>33</v>
      </c>
      <c r="G3593" s="1" t="s">
        <v>42</v>
      </c>
      <c r="H3593" s="1" t="s">
        <v>102</v>
      </c>
      <c r="I3593">
        <v>5</v>
      </c>
      <c r="J3593">
        <v>25000</v>
      </c>
      <c r="K3593" s="7">
        <v>0</v>
      </c>
      <c r="L3593">
        <v>125000</v>
      </c>
      <c r="M3593">
        <v>22301.97</v>
      </c>
      <c r="N3593" s="7">
        <f>IFERROR(Sales_Data[[#This Row],[Profit]]/Sales_Data[[#This Row],[Sales]],0)</f>
        <v>0.17841576000000001</v>
      </c>
      <c r="O3593" s="7" t="str">
        <f>TEXT(Sales_Data[[#This Row],[Order_Date]],"mmm")</f>
        <v>Jan</v>
      </c>
      <c r="P3593" s="9" t="str">
        <f>TEXT(Sales_Data[[#This Row],[Order_Date]],"yyyy")</f>
        <v>2025</v>
      </c>
      <c r="Q3593" s="9" t="str">
        <f t="shared" si="56"/>
        <v>Existing</v>
      </c>
      <c r="R3593" s="1" t="s">
        <v>73</v>
      </c>
    </row>
    <row r="3594" spans="1:18" x14ac:dyDescent="0.35">
      <c r="A3594" s="1" t="s">
        <v>7478</v>
      </c>
      <c r="B3594" s="2">
        <v>45827</v>
      </c>
      <c r="C3594" s="1" t="s">
        <v>2252</v>
      </c>
      <c r="D3594" s="1" t="s">
        <v>7479</v>
      </c>
      <c r="E3594" s="1" t="s">
        <v>81</v>
      </c>
      <c r="F3594" s="1" t="s">
        <v>33</v>
      </c>
      <c r="G3594" s="1" t="s">
        <v>42</v>
      </c>
      <c r="H3594" s="1" t="s">
        <v>63</v>
      </c>
      <c r="I3594">
        <v>4</v>
      </c>
      <c r="J3594">
        <v>4500</v>
      </c>
      <c r="K3594" s="7">
        <v>0.15</v>
      </c>
      <c r="L3594">
        <v>15300</v>
      </c>
      <c r="M3594">
        <v>3819.64</v>
      </c>
      <c r="N3594" s="7">
        <f>IFERROR(Sales_Data[[#This Row],[Profit]]/Sales_Data[[#This Row],[Sales]],0)</f>
        <v>0.24964967320261436</v>
      </c>
      <c r="O3594" s="7" t="str">
        <f>TEXT(Sales_Data[[#This Row],[Order_Date]],"mmm")</f>
        <v>Jun</v>
      </c>
      <c r="P3594" s="9" t="str">
        <f>TEXT(Sales_Data[[#This Row],[Order_Date]],"yyyy")</f>
        <v>2025</v>
      </c>
      <c r="Q3594" s="9" t="str">
        <f t="shared" si="56"/>
        <v>Existing</v>
      </c>
      <c r="R3594" s="1" t="s">
        <v>73</v>
      </c>
    </row>
    <row r="3595" spans="1:18" x14ac:dyDescent="0.35">
      <c r="A3595" s="1" t="s">
        <v>7480</v>
      </c>
      <c r="B3595" s="2">
        <v>45968</v>
      </c>
      <c r="C3595" s="1" t="s">
        <v>3974</v>
      </c>
      <c r="D3595" s="1" t="s">
        <v>6190</v>
      </c>
      <c r="E3595" s="1" t="s">
        <v>86</v>
      </c>
      <c r="F3595" s="1" t="s">
        <v>25</v>
      </c>
      <c r="G3595" s="1" t="s">
        <v>42</v>
      </c>
      <c r="H3595" s="1" t="s">
        <v>43</v>
      </c>
      <c r="I3595">
        <v>5</v>
      </c>
      <c r="J3595">
        <v>18000</v>
      </c>
      <c r="K3595" s="7">
        <v>0.15</v>
      </c>
      <c r="L3595">
        <v>76500</v>
      </c>
      <c r="M3595">
        <v>13299.71</v>
      </c>
      <c r="N3595" s="7">
        <f>IFERROR(Sales_Data[[#This Row],[Profit]]/Sales_Data[[#This Row],[Sales]],0)</f>
        <v>0.17385241830065359</v>
      </c>
      <c r="O3595" s="7" t="str">
        <f>TEXT(Sales_Data[[#This Row],[Order_Date]],"mmm")</f>
        <v>Nov</v>
      </c>
      <c r="P3595" s="9" t="str">
        <f>TEXT(Sales_Data[[#This Row],[Order_Date]],"yyyy")</f>
        <v>2025</v>
      </c>
      <c r="Q3595" s="9" t="str">
        <f t="shared" si="56"/>
        <v>Existing</v>
      </c>
      <c r="R3595" s="1" t="s">
        <v>28</v>
      </c>
    </row>
    <row r="3596" spans="1:18" x14ac:dyDescent="0.35">
      <c r="A3596" s="1" t="s">
        <v>7481</v>
      </c>
      <c r="B3596" s="2">
        <v>45658</v>
      </c>
      <c r="C3596" s="1" t="s">
        <v>2340</v>
      </c>
      <c r="D3596" s="1" t="s">
        <v>2563</v>
      </c>
      <c r="E3596" s="1" t="s">
        <v>40</v>
      </c>
      <c r="F3596" s="1" t="s">
        <v>41</v>
      </c>
      <c r="G3596" s="1" t="s">
        <v>26</v>
      </c>
      <c r="H3596" s="1" t="s">
        <v>58</v>
      </c>
      <c r="I3596">
        <v>1</v>
      </c>
      <c r="J3596">
        <v>1400</v>
      </c>
      <c r="K3596" s="7">
        <v>0</v>
      </c>
      <c r="L3596">
        <v>1400</v>
      </c>
      <c r="M3596">
        <v>336.83</v>
      </c>
      <c r="N3596" s="7">
        <f>IFERROR(Sales_Data[[#This Row],[Profit]]/Sales_Data[[#This Row],[Sales]],0)</f>
        <v>0.24059285714285714</v>
      </c>
      <c r="O3596" s="7" t="str">
        <f>TEXT(Sales_Data[[#This Row],[Order_Date]],"mmm")</f>
        <v>Jan</v>
      </c>
      <c r="P3596" s="9" t="str">
        <f>TEXT(Sales_Data[[#This Row],[Order_Date]],"yyyy")</f>
        <v>2025</v>
      </c>
      <c r="Q3596" s="9" t="str">
        <f t="shared" si="56"/>
        <v>New</v>
      </c>
      <c r="R3596" s="1" t="s">
        <v>28</v>
      </c>
    </row>
    <row r="3597" spans="1:18" x14ac:dyDescent="0.35">
      <c r="A3597" s="1" t="s">
        <v>7482</v>
      </c>
      <c r="B3597" s="2">
        <v>45681</v>
      </c>
      <c r="C3597" s="1" t="s">
        <v>1730</v>
      </c>
      <c r="D3597" s="1" t="s">
        <v>2264</v>
      </c>
      <c r="E3597" s="1" t="s">
        <v>56</v>
      </c>
      <c r="F3597" s="1" t="s">
        <v>57</v>
      </c>
      <c r="G3597" s="1" t="s">
        <v>42</v>
      </c>
      <c r="H3597" s="1" t="s">
        <v>43</v>
      </c>
      <c r="I3597">
        <v>1</v>
      </c>
      <c r="J3597">
        <v>18000</v>
      </c>
      <c r="K3597" s="7">
        <v>0.1</v>
      </c>
      <c r="L3597">
        <v>16200</v>
      </c>
      <c r="M3597">
        <v>3697.15</v>
      </c>
      <c r="N3597" s="7">
        <f>IFERROR(Sales_Data[[#This Row],[Profit]]/Sales_Data[[#This Row],[Sales]],0)</f>
        <v>0.22821913580246914</v>
      </c>
      <c r="O3597" s="7" t="str">
        <f>TEXT(Sales_Data[[#This Row],[Order_Date]],"mmm")</f>
        <v>Jan</v>
      </c>
      <c r="P3597" s="9" t="str">
        <f>TEXT(Sales_Data[[#This Row],[Order_Date]],"yyyy")</f>
        <v>2025</v>
      </c>
      <c r="Q3597" s="9" t="str">
        <f t="shared" si="56"/>
        <v>New</v>
      </c>
      <c r="R3597" s="1" t="s">
        <v>36</v>
      </c>
    </row>
    <row r="3598" spans="1:18" x14ac:dyDescent="0.35">
      <c r="A3598" s="1" t="s">
        <v>7483</v>
      </c>
      <c r="B3598" s="2">
        <v>45841</v>
      </c>
      <c r="C3598" s="1" t="s">
        <v>3736</v>
      </c>
      <c r="D3598" s="1" t="s">
        <v>5039</v>
      </c>
      <c r="E3598" s="1" t="s">
        <v>71</v>
      </c>
      <c r="F3598" s="1" t="s">
        <v>33</v>
      </c>
      <c r="G3598" s="1" t="s">
        <v>42</v>
      </c>
      <c r="H3598" s="1" t="s">
        <v>47</v>
      </c>
      <c r="I3598">
        <v>2</v>
      </c>
      <c r="J3598">
        <v>55000</v>
      </c>
      <c r="K3598" s="7">
        <v>0</v>
      </c>
      <c r="L3598">
        <v>110000</v>
      </c>
      <c r="M3598">
        <v>11440.63</v>
      </c>
      <c r="N3598" s="7">
        <f>IFERROR(Sales_Data[[#This Row],[Profit]]/Sales_Data[[#This Row],[Sales]],0)</f>
        <v>0.10400572727272726</v>
      </c>
      <c r="O3598" s="7" t="str">
        <f>TEXT(Sales_Data[[#This Row],[Order_Date]],"mmm")</f>
        <v>Jul</v>
      </c>
      <c r="P3598" s="9" t="str">
        <f>TEXT(Sales_Data[[#This Row],[Order_Date]],"yyyy")</f>
        <v>2025</v>
      </c>
      <c r="Q3598" s="9" t="str">
        <f t="shared" si="56"/>
        <v>Existing</v>
      </c>
      <c r="R3598" s="1" t="s">
        <v>64</v>
      </c>
    </row>
    <row r="3599" spans="1:18" x14ac:dyDescent="0.35">
      <c r="A3599" s="1" t="s">
        <v>7484</v>
      </c>
      <c r="B3599" s="2">
        <v>45746</v>
      </c>
      <c r="C3599" s="1" t="s">
        <v>770</v>
      </c>
      <c r="D3599" s="1" t="s">
        <v>6156</v>
      </c>
      <c r="E3599" s="1" t="s">
        <v>71</v>
      </c>
      <c r="F3599" s="1" t="s">
        <v>33</v>
      </c>
      <c r="G3599" s="1" t="s">
        <v>42</v>
      </c>
      <c r="H3599" s="1" t="s">
        <v>112</v>
      </c>
      <c r="I3599">
        <v>1</v>
      </c>
      <c r="J3599">
        <v>2500</v>
      </c>
      <c r="K3599" s="7">
        <v>0.05</v>
      </c>
      <c r="L3599">
        <v>2375</v>
      </c>
      <c r="M3599">
        <v>372.35</v>
      </c>
      <c r="N3599" s="7">
        <f>IFERROR(Sales_Data[[#This Row],[Profit]]/Sales_Data[[#This Row],[Sales]],0)</f>
        <v>0.15677894736842107</v>
      </c>
      <c r="O3599" s="7" t="str">
        <f>TEXT(Sales_Data[[#This Row],[Order_Date]],"mmm")</f>
        <v>Mar</v>
      </c>
      <c r="P3599" s="9" t="str">
        <f>TEXT(Sales_Data[[#This Row],[Order_Date]],"yyyy")</f>
        <v>2025</v>
      </c>
      <c r="Q3599" s="9" t="str">
        <f t="shared" si="56"/>
        <v>New</v>
      </c>
      <c r="R3599" s="1" t="s">
        <v>28</v>
      </c>
    </row>
    <row r="3600" spans="1:18" x14ac:dyDescent="0.35">
      <c r="A3600" s="1" t="s">
        <v>7485</v>
      </c>
      <c r="B3600" s="2">
        <v>45942</v>
      </c>
      <c r="C3600" s="1" t="s">
        <v>5715</v>
      </c>
      <c r="D3600" s="1" t="s">
        <v>2966</v>
      </c>
      <c r="E3600" s="1" t="s">
        <v>71</v>
      </c>
      <c r="F3600" s="1" t="s">
        <v>33</v>
      </c>
      <c r="G3600" s="1" t="s">
        <v>34</v>
      </c>
      <c r="H3600" s="1" t="s">
        <v>77</v>
      </c>
      <c r="I3600">
        <v>2</v>
      </c>
      <c r="J3600">
        <v>22000</v>
      </c>
      <c r="K3600" s="7">
        <v>0.15</v>
      </c>
      <c r="L3600">
        <v>37400</v>
      </c>
      <c r="M3600">
        <v>5363.71</v>
      </c>
      <c r="N3600" s="7">
        <f>IFERROR(Sales_Data[[#This Row],[Profit]]/Sales_Data[[#This Row],[Sales]],0)</f>
        <v>0.14341470588235294</v>
      </c>
      <c r="O3600" s="7" t="str">
        <f>TEXT(Sales_Data[[#This Row],[Order_Date]],"mmm")</f>
        <v>Oct</v>
      </c>
      <c r="P3600" s="9" t="str">
        <f>TEXT(Sales_Data[[#This Row],[Order_Date]],"yyyy")</f>
        <v>2025</v>
      </c>
      <c r="Q3600" s="9" t="str">
        <f t="shared" si="56"/>
        <v>Existing</v>
      </c>
      <c r="R3600" s="1" t="s">
        <v>64</v>
      </c>
    </row>
    <row r="3601" spans="1:18" x14ac:dyDescent="0.35">
      <c r="A3601" s="1" t="s">
        <v>7486</v>
      </c>
      <c r="B3601" s="2">
        <v>45774</v>
      </c>
      <c r="C3601" s="1" t="s">
        <v>3150</v>
      </c>
      <c r="D3601" s="1" t="s">
        <v>3463</v>
      </c>
      <c r="E3601" s="1" t="s">
        <v>135</v>
      </c>
      <c r="F3601" s="1" t="s">
        <v>136</v>
      </c>
      <c r="G3601" s="1" t="s">
        <v>120</v>
      </c>
      <c r="H3601" s="1" t="s">
        <v>143</v>
      </c>
      <c r="I3601">
        <v>1</v>
      </c>
      <c r="J3601">
        <v>1800</v>
      </c>
      <c r="K3601" s="7">
        <v>0.2</v>
      </c>
      <c r="L3601">
        <v>1440</v>
      </c>
      <c r="M3601">
        <v>141.59</v>
      </c>
      <c r="N3601" s="7">
        <f>IFERROR(Sales_Data[[#This Row],[Profit]]/Sales_Data[[#This Row],[Sales]],0)</f>
        <v>9.8326388888888894E-2</v>
      </c>
      <c r="O3601" s="7" t="str">
        <f>TEXT(Sales_Data[[#This Row],[Order_Date]],"mmm")</f>
        <v>Apr</v>
      </c>
      <c r="P3601" s="9" t="str">
        <f>TEXT(Sales_Data[[#This Row],[Order_Date]],"yyyy")</f>
        <v>2025</v>
      </c>
      <c r="Q3601" s="9" t="str">
        <f t="shared" si="56"/>
        <v>New</v>
      </c>
      <c r="R3601" s="1" t="s">
        <v>20</v>
      </c>
    </row>
    <row r="3602" spans="1:18" x14ac:dyDescent="0.35">
      <c r="A3602" s="1" t="s">
        <v>7487</v>
      </c>
      <c r="B3602" s="2">
        <v>45959</v>
      </c>
      <c r="C3602" s="1" t="s">
        <v>5907</v>
      </c>
      <c r="D3602" s="1" t="s">
        <v>4043</v>
      </c>
      <c r="E3602" s="1" t="s">
        <v>32</v>
      </c>
      <c r="F3602" s="1" t="s">
        <v>33</v>
      </c>
      <c r="G3602" s="1" t="s">
        <v>26</v>
      </c>
      <c r="H3602" s="1" t="s">
        <v>82</v>
      </c>
      <c r="I3602">
        <v>2</v>
      </c>
      <c r="J3602">
        <v>450</v>
      </c>
      <c r="K3602" s="7">
        <v>0</v>
      </c>
      <c r="L3602">
        <v>900</v>
      </c>
      <c r="M3602">
        <v>187.3</v>
      </c>
      <c r="N3602" s="7">
        <f>IFERROR(Sales_Data[[#This Row],[Profit]]/Sales_Data[[#This Row],[Sales]],0)</f>
        <v>0.20811111111111114</v>
      </c>
      <c r="O3602" s="7" t="str">
        <f>TEXT(Sales_Data[[#This Row],[Order_Date]],"mmm")</f>
        <v>Oct</v>
      </c>
      <c r="P3602" s="9" t="str">
        <f>TEXT(Sales_Data[[#This Row],[Order_Date]],"yyyy")</f>
        <v>2025</v>
      </c>
      <c r="Q3602" s="9" t="str">
        <f t="shared" si="56"/>
        <v>Existing</v>
      </c>
      <c r="R3602" s="1" t="s">
        <v>20</v>
      </c>
    </row>
    <row r="3603" spans="1:18" x14ac:dyDescent="0.35">
      <c r="A3603" s="1" t="s">
        <v>7488</v>
      </c>
      <c r="B3603" s="2">
        <v>45966</v>
      </c>
      <c r="C3603" s="1" t="s">
        <v>7489</v>
      </c>
      <c r="D3603" s="1" t="s">
        <v>1823</v>
      </c>
      <c r="E3603" s="1" t="s">
        <v>111</v>
      </c>
      <c r="F3603" s="1" t="s">
        <v>33</v>
      </c>
      <c r="G3603" s="1" t="s">
        <v>120</v>
      </c>
      <c r="H3603" s="1" t="s">
        <v>146</v>
      </c>
      <c r="I3603">
        <v>1</v>
      </c>
      <c r="J3603">
        <v>800</v>
      </c>
      <c r="K3603" s="7">
        <v>0.05</v>
      </c>
      <c r="L3603">
        <v>760</v>
      </c>
      <c r="M3603">
        <v>157.27000000000001</v>
      </c>
      <c r="N3603" s="7">
        <f>IFERROR(Sales_Data[[#This Row],[Profit]]/Sales_Data[[#This Row],[Sales]],0)</f>
        <v>0.2069342105263158</v>
      </c>
      <c r="O3603" s="7" t="str">
        <f>TEXT(Sales_Data[[#This Row],[Order_Date]],"mmm")</f>
        <v>Nov</v>
      </c>
      <c r="P3603" s="9" t="str">
        <f>TEXT(Sales_Data[[#This Row],[Order_Date]],"yyyy")</f>
        <v>2025</v>
      </c>
      <c r="Q3603" s="9" t="str">
        <f t="shared" si="56"/>
        <v>New</v>
      </c>
      <c r="R3603" s="1" t="s">
        <v>28</v>
      </c>
    </row>
    <row r="3604" spans="1:18" x14ac:dyDescent="0.35">
      <c r="A3604" s="1" t="s">
        <v>7490</v>
      </c>
      <c r="B3604" s="2">
        <v>45763</v>
      </c>
      <c r="C3604" s="1" t="s">
        <v>1265</v>
      </c>
      <c r="D3604" s="1" t="s">
        <v>3155</v>
      </c>
      <c r="E3604" s="1" t="s">
        <v>86</v>
      </c>
      <c r="F3604" s="1" t="s">
        <v>25</v>
      </c>
      <c r="G3604" s="1" t="s">
        <v>34</v>
      </c>
      <c r="H3604" s="1" t="s">
        <v>77</v>
      </c>
      <c r="I3604">
        <v>1</v>
      </c>
      <c r="J3604">
        <v>22000</v>
      </c>
      <c r="K3604" s="7">
        <v>0.1</v>
      </c>
      <c r="L3604">
        <v>19800</v>
      </c>
      <c r="M3604">
        <v>4053.89</v>
      </c>
      <c r="N3604" s="7">
        <f>IFERROR(Sales_Data[[#This Row],[Profit]]/Sales_Data[[#This Row],[Sales]],0)</f>
        <v>0.2047419191919192</v>
      </c>
      <c r="O3604" s="7" t="str">
        <f>TEXT(Sales_Data[[#This Row],[Order_Date]],"mmm")</f>
        <v>Apr</v>
      </c>
      <c r="P3604" s="9" t="str">
        <f>TEXT(Sales_Data[[#This Row],[Order_Date]],"yyyy")</f>
        <v>2025</v>
      </c>
      <c r="Q3604" s="9" t="str">
        <f t="shared" si="56"/>
        <v>New</v>
      </c>
      <c r="R3604" s="1" t="s">
        <v>28</v>
      </c>
    </row>
    <row r="3605" spans="1:18" x14ac:dyDescent="0.35">
      <c r="A3605" s="1" t="s">
        <v>7491</v>
      </c>
      <c r="B3605" s="2">
        <v>45883</v>
      </c>
      <c r="C3605" s="1" t="s">
        <v>3859</v>
      </c>
      <c r="D3605" s="1" t="s">
        <v>1350</v>
      </c>
      <c r="E3605" s="1" t="s">
        <v>17</v>
      </c>
      <c r="F3605" s="1" t="s">
        <v>17</v>
      </c>
      <c r="G3605" s="1" t="s">
        <v>26</v>
      </c>
      <c r="H3605" s="1" t="s">
        <v>58</v>
      </c>
      <c r="I3605">
        <v>1</v>
      </c>
      <c r="J3605">
        <v>1400</v>
      </c>
      <c r="K3605" s="7">
        <v>0.05</v>
      </c>
      <c r="L3605">
        <v>1330</v>
      </c>
      <c r="M3605">
        <v>243.57</v>
      </c>
      <c r="N3605" s="7">
        <f>IFERROR(Sales_Data[[#This Row],[Profit]]/Sales_Data[[#This Row],[Sales]],0)</f>
        <v>0.18313533834586465</v>
      </c>
      <c r="O3605" s="7" t="str">
        <f>TEXT(Sales_Data[[#This Row],[Order_Date]],"mmm")</f>
        <v>Aug</v>
      </c>
      <c r="P3605" s="9" t="str">
        <f>TEXT(Sales_Data[[#This Row],[Order_Date]],"yyyy")</f>
        <v>2025</v>
      </c>
      <c r="Q3605" s="9" t="str">
        <f t="shared" si="56"/>
        <v>New</v>
      </c>
      <c r="R3605" s="1" t="s">
        <v>20</v>
      </c>
    </row>
    <row r="3606" spans="1:18" x14ac:dyDescent="0.35">
      <c r="A3606" s="1" t="s">
        <v>7492</v>
      </c>
      <c r="B3606" s="2">
        <v>45957</v>
      </c>
      <c r="C3606" s="1" t="s">
        <v>3914</v>
      </c>
      <c r="D3606" s="1" t="s">
        <v>7493</v>
      </c>
      <c r="E3606" s="1" t="s">
        <v>32</v>
      </c>
      <c r="F3606" s="1" t="s">
        <v>33</v>
      </c>
      <c r="G3606" s="1" t="s">
        <v>120</v>
      </c>
      <c r="H3606" s="1" t="s">
        <v>143</v>
      </c>
      <c r="I3606">
        <v>3</v>
      </c>
      <c r="J3606">
        <v>1800</v>
      </c>
      <c r="K3606" s="7">
        <v>0.15</v>
      </c>
      <c r="L3606">
        <v>4590</v>
      </c>
      <c r="M3606">
        <v>627.82000000000005</v>
      </c>
      <c r="N3606" s="7">
        <f>IFERROR(Sales_Data[[#This Row],[Profit]]/Sales_Data[[#This Row],[Sales]],0)</f>
        <v>0.13677995642701526</v>
      </c>
      <c r="O3606" s="7" t="str">
        <f>TEXT(Sales_Data[[#This Row],[Order_Date]],"mmm")</f>
        <v>Oct</v>
      </c>
      <c r="P3606" s="9" t="str">
        <f>TEXT(Sales_Data[[#This Row],[Order_Date]],"yyyy")</f>
        <v>2025</v>
      </c>
      <c r="Q3606" s="9" t="str">
        <f t="shared" si="56"/>
        <v>Existing</v>
      </c>
      <c r="R3606" s="1" t="s">
        <v>28</v>
      </c>
    </row>
    <row r="3607" spans="1:18" x14ac:dyDescent="0.35">
      <c r="A3607" s="1" t="s">
        <v>7494</v>
      </c>
      <c r="B3607" s="2">
        <v>45968</v>
      </c>
      <c r="C3607" s="1" t="s">
        <v>1058</v>
      </c>
      <c r="D3607" s="1" t="s">
        <v>1699</v>
      </c>
      <c r="E3607" s="1" t="s">
        <v>17</v>
      </c>
      <c r="F3607" s="1" t="s">
        <v>17</v>
      </c>
      <c r="G3607" s="1" t="s">
        <v>34</v>
      </c>
      <c r="H3607" s="1" t="s">
        <v>153</v>
      </c>
      <c r="I3607">
        <v>3</v>
      </c>
      <c r="J3607">
        <v>7000</v>
      </c>
      <c r="K3607" s="7">
        <v>0.15</v>
      </c>
      <c r="L3607">
        <v>17850</v>
      </c>
      <c r="M3607">
        <v>2720.12</v>
      </c>
      <c r="N3607" s="7">
        <f>IFERROR(Sales_Data[[#This Row],[Profit]]/Sales_Data[[#This Row],[Sales]],0)</f>
        <v>0.15238767507002801</v>
      </c>
      <c r="O3607" s="7" t="str">
        <f>TEXT(Sales_Data[[#This Row],[Order_Date]],"mmm")</f>
        <v>Nov</v>
      </c>
      <c r="P3607" s="9" t="str">
        <f>TEXT(Sales_Data[[#This Row],[Order_Date]],"yyyy")</f>
        <v>2025</v>
      </c>
      <c r="Q3607" s="9" t="str">
        <f t="shared" si="56"/>
        <v>Existing</v>
      </c>
      <c r="R3607" s="1" t="s">
        <v>73</v>
      </c>
    </row>
    <row r="3608" spans="1:18" x14ac:dyDescent="0.35">
      <c r="A3608" s="1" t="s">
        <v>7495</v>
      </c>
      <c r="B3608" s="2">
        <v>45686</v>
      </c>
      <c r="C3608" s="1" t="s">
        <v>730</v>
      </c>
      <c r="D3608" s="1" t="s">
        <v>2317</v>
      </c>
      <c r="E3608" s="1" t="s">
        <v>111</v>
      </c>
      <c r="F3608" s="1" t="s">
        <v>33</v>
      </c>
      <c r="G3608" s="1" t="s">
        <v>34</v>
      </c>
      <c r="H3608" s="1" t="s">
        <v>77</v>
      </c>
      <c r="I3608">
        <v>4</v>
      </c>
      <c r="J3608">
        <v>22000</v>
      </c>
      <c r="K3608" s="7">
        <v>0</v>
      </c>
      <c r="L3608">
        <v>88000</v>
      </c>
      <c r="M3608">
        <v>19374.97</v>
      </c>
      <c r="N3608" s="7">
        <f>IFERROR(Sales_Data[[#This Row],[Profit]]/Sales_Data[[#This Row],[Sales]],0)</f>
        <v>0.22017011363636366</v>
      </c>
      <c r="O3608" s="7" t="str">
        <f>TEXT(Sales_Data[[#This Row],[Order_Date]],"mmm")</f>
        <v>Jan</v>
      </c>
      <c r="P3608" s="9" t="str">
        <f>TEXT(Sales_Data[[#This Row],[Order_Date]],"yyyy")</f>
        <v>2025</v>
      </c>
      <c r="Q3608" s="9" t="str">
        <f t="shared" si="56"/>
        <v>Existing</v>
      </c>
      <c r="R3608" s="1" t="s">
        <v>20</v>
      </c>
    </row>
    <row r="3609" spans="1:18" x14ac:dyDescent="0.35">
      <c r="A3609" s="1" t="s">
        <v>7496</v>
      </c>
      <c r="B3609" s="2">
        <v>45902</v>
      </c>
      <c r="C3609" s="1" t="s">
        <v>7497</v>
      </c>
      <c r="D3609" s="1" t="s">
        <v>6424</v>
      </c>
      <c r="E3609" s="1" t="s">
        <v>135</v>
      </c>
      <c r="F3609" s="1" t="s">
        <v>136</v>
      </c>
      <c r="G3609" s="1" t="s">
        <v>34</v>
      </c>
      <c r="H3609" s="1" t="s">
        <v>107</v>
      </c>
      <c r="I3609">
        <v>1</v>
      </c>
      <c r="J3609">
        <v>6500</v>
      </c>
      <c r="K3609" s="7">
        <v>0.15</v>
      </c>
      <c r="L3609">
        <v>5525</v>
      </c>
      <c r="M3609">
        <v>488.5</v>
      </c>
      <c r="N3609" s="7">
        <f>IFERROR(Sales_Data[[#This Row],[Profit]]/Sales_Data[[#This Row],[Sales]],0)</f>
        <v>8.8416289592760183E-2</v>
      </c>
      <c r="O3609" s="7" t="str">
        <f>TEXT(Sales_Data[[#This Row],[Order_Date]],"mmm")</f>
        <v>Sep</v>
      </c>
      <c r="P3609" s="9" t="str">
        <f>TEXT(Sales_Data[[#This Row],[Order_Date]],"yyyy")</f>
        <v>2025</v>
      </c>
      <c r="Q3609" s="9" t="str">
        <f t="shared" si="56"/>
        <v>New</v>
      </c>
      <c r="R3609" s="1" t="s">
        <v>20</v>
      </c>
    </row>
    <row r="3610" spans="1:18" x14ac:dyDescent="0.35">
      <c r="A3610" s="1" t="s">
        <v>7498</v>
      </c>
      <c r="B3610" s="2">
        <v>45970</v>
      </c>
      <c r="C3610" s="1" t="s">
        <v>3575</v>
      </c>
      <c r="D3610" s="1" t="s">
        <v>7499</v>
      </c>
      <c r="E3610" s="1" t="s">
        <v>24</v>
      </c>
      <c r="F3610" s="1" t="s">
        <v>25</v>
      </c>
      <c r="G3610" s="1" t="s">
        <v>42</v>
      </c>
      <c r="H3610" s="1" t="s">
        <v>47</v>
      </c>
      <c r="I3610">
        <v>5</v>
      </c>
      <c r="J3610">
        <v>55000</v>
      </c>
      <c r="K3610" s="7">
        <v>0.05</v>
      </c>
      <c r="L3610">
        <v>261250</v>
      </c>
      <c r="M3610">
        <v>35307.5</v>
      </c>
      <c r="N3610" s="7">
        <f>IFERROR(Sales_Data[[#This Row],[Profit]]/Sales_Data[[#This Row],[Sales]],0)</f>
        <v>0.13514832535885168</v>
      </c>
      <c r="O3610" s="7" t="str">
        <f>TEXT(Sales_Data[[#This Row],[Order_Date]],"mmm")</f>
        <v>Nov</v>
      </c>
      <c r="P3610" s="9" t="str">
        <f>TEXT(Sales_Data[[#This Row],[Order_Date]],"yyyy")</f>
        <v>2025</v>
      </c>
      <c r="Q3610" s="9" t="str">
        <f t="shared" si="56"/>
        <v>Existing</v>
      </c>
      <c r="R3610" s="1" t="s">
        <v>28</v>
      </c>
    </row>
    <row r="3611" spans="1:18" x14ac:dyDescent="0.35">
      <c r="A3611" s="1" t="s">
        <v>7500</v>
      </c>
      <c r="B3611" s="2">
        <v>45937</v>
      </c>
      <c r="C3611" s="1" t="s">
        <v>5025</v>
      </c>
      <c r="D3611" s="1" t="s">
        <v>5206</v>
      </c>
      <c r="E3611" s="1" t="s">
        <v>106</v>
      </c>
      <c r="F3611" s="1" t="s">
        <v>33</v>
      </c>
      <c r="G3611" s="1" t="s">
        <v>26</v>
      </c>
      <c r="H3611" s="1" t="s">
        <v>58</v>
      </c>
      <c r="I3611">
        <v>5</v>
      </c>
      <c r="J3611">
        <v>1400</v>
      </c>
      <c r="K3611" s="7">
        <v>0</v>
      </c>
      <c r="L3611">
        <v>7000</v>
      </c>
      <c r="M3611">
        <v>1684.83</v>
      </c>
      <c r="N3611" s="7">
        <f>IFERROR(Sales_Data[[#This Row],[Profit]]/Sales_Data[[#This Row],[Sales]],0)</f>
        <v>0.24068999999999999</v>
      </c>
      <c r="O3611" s="7" t="str">
        <f>TEXT(Sales_Data[[#This Row],[Order_Date]],"mmm")</f>
        <v>Oct</v>
      </c>
      <c r="P3611" s="9" t="str">
        <f>TEXT(Sales_Data[[#This Row],[Order_Date]],"yyyy")</f>
        <v>2025</v>
      </c>
      <c r="Q3611" s="9" t="str">
        <f t="shared" si="56"/>
        <v>Existing</v>
      </c>
      <c r="R3611" s="1" t="s">
        <v>20</v>
      </c>
    </row>
    <row r="3612" spans="1:18" x14ac:dyDescent="0.35">
      <c r="A3612" s="1" t="s">
        <v>7501</v>
      </c>
      <c r="B3612" s="2">
        <v>45876</v>
      </c>
      <c r="C3612" s="1" t="s">
        <v>2869</v>
      </c>
      <c r="D3612" s="1" t="s">
        <v>3737</v>
      </c>
      <c r="E3612" s="1" t="s">
        <v>86</v>
      </c>
      <c r="F3612" s="1" t="s">
        <v>25</v>
      </c>
      <c r="G3612" s="1" t="s">
        <v>120</v>
      </c>
      <c r="H3612" s="1" t="s">
        <v>146</v>
      </c>
      <c r="I3612">
        <v>2</v>
      </c>
      <c r="J3612">
        <v>800</v>
      </c>
      <c r="K3612" s="7">
        <v>0</v>
      </c>
      <c r="L3612">
        <v>1600</v>
      </c>
      <c r="M3612">
        <v>278.31</v>
      </c>
      <c r="N3612" s="7">
        <f>IFERROR(Sales_Data[[#This Row],[Profit]]/Sales_Data[[#This Row],[Sales]],0)</f>
        <v>0.17394375000000001</v>
      </c>
      <c r="O3612" s="7" t="str">
        <f>TEXT(Sales_Data[[#This Row],[Order_Date]],"mmm")</f>
        <v>Aug</v>
      </c>
      <c r="P3612" s="9" t="str">
        <f>TEXT(Sales_Data[[#This Row],[Order_Date]],"yyyy")</f>
        <v>2025</v>
      </c>
      <c r="Q3612" s="9" t="str">
        <f t="shared" si="56"/>
        <v>Existing</v>
      </c>
      <c r="R3612" s="1" t="s">
        <v>36</v>
      </c>
    </row>
    <row r="3613" spans="1:18" x14ac:dyDescent="0.35">
      <c r="A3613" s="1" t="s">
        <v>7502</v>
      </c>
      <c r="B3613" s="2">
        <v>46017</v>
      </c>
      <c r="C3613" s="1" t="s">
        <v>3855</v>
      </c>
      <c r="D3613" s="1" t="s">
        <v>7503</v>
      </c>
      <c r="E3613" s="1" t="s">
        <v>71</v>
      </c>
      <c r="F3613" s="1" t="s">
        <v>33</v>
      </c>
      <c r="G3613" s="1" t="s">
        <v>18</v>
      </c>
      <c r="H3613" s="1" t="s">
        <v>72</v>
      </c>
      <c r="I3613">
        <v>3</v>
      </c>
      <c r="J3613">
        <v>350</v>
      </c>
      <c r="K3613" s="7">
        <v>0.1</v>
      </c>
      <c r="L3613">
        <v>945</v>
      </c>
      <c r="M3613">
        <v>210.39</v>
      </c>
      <c r="N3613" s="7">
        <f>IFERROR(Sales_Data[[#This Row],[Profit]]/Sales_Data[[#This Row],[Sales]],0)</f>
        <v>0.22263492063492063</v>
      </c>
      <c r="O3613" s="7" t="str">
        <f>TEXT(Sales_Data[[#This Row],[Order_Date]],"mmm")</f>
        <v>Dec</v>
      </c>
      <c r="P3613" s="9" t="str">
        <f>TEXT(Sales_Data[[#This Row],[Order_Date]],"yyyy")</f>
        <v>2025</v>
      </c>
      <c r="Q3613" s="9" t="str">
        <f t="shared" si="56"/>
        <v>Existing</v>
      </c>
      <c r="R3613" s="1" t="s">
        <v>36</v>
      </c>
    </row>
    <row r="3614" spans="1:18" x14ac:dyDescent="0.35">
      <c r="A3614" s="1" t="s">
        <v>7504</v>
      </c>
      <c r="B3614" s="2">
        <v>45888</v>
      </c>
      <c r="C3614" s="1" t="s">
        <v>7505</v>
      </c>
      <c r="D3614" s="1" t="s">
        <v>372</v>
      </c>
      <c r="E3614" s="1" t="s">
        <v>160</v>
      </c>
      <c r="F3614" s="1" t="s">
        <v>161</v>
      </c>
      <c r="G3614" s="1" t="s">
        <v>34</v>
      </c>
      <c r="H3614" s="1" t="s">
        <v>77</v>
      </c>
      <c r="I3614">
        <v>2</v>
      </c>
      <c r="J3614">
        <v>22000</v>
      </c>
      <c r="K3614" s="7">
        <v>0</v>
      </c>
      <c r="L3614">
        <v>44000</v>
      </c>
      <c r="M3614">
        <v>8705.2999999999993</v>
      </c>
      <c r="N3614" s="7">
        <f>IFERROR(Sales_Data[[#This Row],[Profit]]/Sales_Data[[#This Row],[Sales]],0)</f>
        <v>0.19784772727272726</v>
      </c>
      <c r="O3614" s="7" t="str">
        <f>TEXT(Sales_Data[[#This Row],[Order_Date]],"mmm")</f>
        <v>Aug</v>
      </c>
      <c r="P3614" s="9" t="str">
        <f>TEXT(Sales_Data[[#This Row],[Order_Date]],"yyyy")</f>
        <v>2025</v>
      </c>
      <c r="Q3614" s="9" t="str">
        <f t="shared" si="56"/>
        <v>Existing</v>
      </c>
      <c r="R3614" s="1" t="s">
        <v>28</v>
      </c>
    </row>
    <row r="3615" spans="1:18" x14ac:dyDescent="0.35">
      <c r="A3615" s="1" t="s">
        <v>7506</v>
      </c>
      <c r="B3615" s="2">
        <v>45717</v>
      </c>
      <c r="C3615" s="1" t="s">
        <v>1750</v>
      </c>
      <c r="D3615" s="1" t="s">
        <v>3746</v>
      </c>
      <c r="E3615" s="1" t="s">
        <v>40</v>
      </c>
      <c r="F3615" s="1" t="s">
        <v>41</v>
      </c>
      <c r="G3615" s="1" t="s">
        <v>34</v>
      </c>
      <c r="H3615" s="1" t="s">
        <v>77</v>
      </c>
      <c r="I3615">
        <v>4</v>
      </c>
      <c r="J3615">
        <v>22000</v>
      </c>
      <c r="K3615" s="7">
        <v>0.05</v>
      </c>
      <c r="L3615">
        <v>83600</v>
      </c>
      <c r="M3615">
        <v>11765.37</v>
      </c>
      <c r="N3615" s="7">
        <f>IFERROR(Sales_Data[[#This Row],[Profit]]/Sales_Data[[#This Row],[Sales]],0)</f>
        <v>0.14073409090909092</v>
      </c>
      <c r="O3615" s="7" t="str">
        <f>TEXT(Sales_Data[[#This Row],[Order_Date]],"mmm")</f>
        <v>Mar</v>
      </c>
      <c r="P3615" s="9" t="str">
        <f>TEXT(Sales_Data[[#This Row],[Order_Date]],"yyyy")</f>
        <v>2025</v>
      </c>
      <c r="Q3615" s="9" t="str">
        <f t="shared" si="56"/>
        <v>Existing</v>
      </c>
      <c r="R3615" s="1" t="s">
        <v>73</v>
      </c>
    </row>
    <row r="3616" spans="1:18" x14ac:dyDescent="0.35">
      <c r="A3616" s="1" t="s">
        <v>7507</v>
      </c>
      <c r="B3616" s="2">
        <v>45900</v>
      </c>
      <c r="C3616" s="1" t="s">
        <v>7508</v>
      </c>
      <c r="D3616" s="1" t="s">
        <v>7509</v>
      </c>
      <c r="E3616" s="1" t="s">
        <v>56</v>
      </c>
      <c r="F3616" s="1" t="s">
        <v>57</v>
      </c>
      <c r="G3616" s="1" t="s">
        <v>26</v>
      </c>
      <c r="H3616" s="1" t="s">
        <v>27</v>
      </c>
      <c r="I3616">
        <v>4</v>
      </c>
      <c r="J3616">
        <v>1200</v>
      </c>
      <c r="K3616" s="7">
        <v>0.1</v>
      </c>
      <c r="L3616">
        <v>4320</v>
      </c>
      <c r="M3616">
        <v>551.77</v>
      </c>
      <c r="N3616" s="7">
        <f>IFERROR(Sales_Data[[#This Row],[Profit]]/Sales_Data[[#This Row],[Sales]],0)</f>
        <v>0.12772453703703704</v>
      </c>
      <c r="O3616" s="7" t="str">
        <f>TEXT(Sales_Data[[#This Row],[Order_Date]],"mmm")</f>
        <v>Aug</v>
      </c>
      <c r="P3616" s="9" t="str">
        <f>TEXT(Sales_Data[[#This Row],[Order_Date]],"yyyy")</f>
        <v>2025</v>
      </c>
      <c r="Q3616" s="9" t="str">
        <f t="shared" si="56"/>
        <v>Existing</v>
      </c>
      <c r="R3616" s="1" t="s">
        <v>28</v>
      </c>
    </row>
    <row r="3617" spans="1:18" x14ac:dyDescent="0.35">
      <c r="A3617" s="1" t="s">
        <v>7510</v>
      </c>
      <c r="B3617" s="2">
        <v>45810</v>
      </c>
      <c r="C3617" s="1" t="s">
        <v>7511</v>
      </c>
      <c r="D3617" s="1" t="s">
        <v>3399</v>
      </c>
      <c r="E3617" s="1" t="s">
        <v>106</v>
      </c>
      <c r="F3617" s="1" t="s">
        <v>33</v>
      </c>
      <c r="G3617" s="1" t="s">
        <v>18</v>
      </c>
      <c r="H3617" s="1" t="s">
        <v>19</v>
      </c>
      <c r="I3617">
        <v>4</v>
      </c>
      <c r="J3617">
        <v>700</v>
      </c>
      <c r="K3617" s="7">
        <v>0.05</v>
      </c>
      <c r="L3617">
        <v>2660</v>
      </c>
      <c r="M3617">
        <v>422.77</v>
      </c>
      <c r="N3617" s="7">
        <f>IFERROR(Sales_Data[[#This Row],[Profit]]/Sales_Data[[#This Row],[Sales]],0)</f>
        <v>0.1589360902255639</v>
      </c>
      <c r="O3617" s="7" t="str">
        <f>TEXT(Sales_Data[[#This Row],[Order_Date]],"mmm")</f>
        <v>Jun</v>
      </c>
      <c r="P3617" s="9" t="str">
        <f>TEXT(Sales_Data[[#This Row],[Order_Date]],"yyyy")</f>
        <v>2025</v>
      </c>
      <c r="Q3617" s="9" t="str">
        <f t="shared" si="56"/>
        <v>Existing</v>
      </c>
      <c r="R3617" s="1" t="s">
        <v>73</v>
      </c>
    </row>
    <row r="3618" spans="1:18" x14ac:dyDescent="0.35">
      <c r="A3618" s="1" t="s">
        <v>7512</v>
      </c>
      <c r="B3618" s="2">
        <v>45781</v>
      </c>
      <c r="C3618" s="1" t="s">
        <v>5217</v>
      </c>
      <c r="D3618" s="1" t="s">
        <v>4359</v>
      </c>
      <c r="E3618" s="1" t="s">
        <v>160</v>
      </c>
      <c r="F3618" s="1" t="s">
        <v>161</v>
      </c>
      <c r="G3618" s="1" t="s">
        <v>42</v>
      </c>
      <c r="H3618" s="1" t="s">
        <v>63</v>
      </c>
      <c r="I3618">
        <v>5</v>
      </c>
      <c r="J3618">
        <v>4500</v>
      </c>
      <c r="K3618" s="7">
        <v>0.15</v>
      </c>
      <c r="L3618">
        <v>19125</v>
      </c>
      <c r="M3618">
        <v>2391.0500000000002</v>
      </c>
      <c r="N3618" s="7">
        <f>IFERROR(Sales_Data[[#This Row],[Profit]]/Sales_Data[[#This Row],[Sales]],0)</f>
        <v>0.12502222222222223</v>
      </c>
      <c r="O3618" s="7" t="str">
        <f>TEXT(Sales_Data[[#This Row],[Order_Date]],"mmm")</f>
        <v>May</v>
      </c>
      <c r="P3618" s="9" t="str">
        <f>TEXT(Sales_Data[[#This Row],[Order_Date]],"yyyy")</f>
        <v>2025</v>
      </c>
      <c r="Q3618" s="9" t="str">
        <f t="shared" si="56"/>
        <v>Existing</v>
      </c>
      <c r="R3618" s="1" t="s">
        <v>28</v>
      </c>
    </row>
    <row r="3619" spans="1:18" x14ac:dyDescent="0.35">
      <c r="A3619" s="1" t="s">
        <v>7513</v>
      </c>
      <c r="B3619" s="2">
        <v>45687</v>
      </c>
      <c r="C3619" s="1" t="s">
        <v>7514</v>
      </c>
      <c r="D3619" s="1" t="s">
        <v>7515</v>
      </c>
      <c r="E3619" s="1" t="s">
        <v>24</v>
      </c>
      <c r="F3619" s="1" t="s">
        <v>25</v>
      </c>
      <c r="G3619" s="1" t="s">
        <v>42</v>
      </c>
      <c r="H3619" s="1" t="s">
        <v>112</v>
      </c>
      <c r="I3619">
        <v>2</v>
      </c>
      <c r="J3619">
        <v>2500</v>
      </c>
      <c r="K3619" s="7">
        <v>0</v>
      </c>
      <c r="L3619">
        <v>5000</v>
      </c>
      <c r="M3619">
        <v>839.98</v>
      </c>
      <c r="N3619" s="7">
        <f>IFERROR(Sales_Data[[#This Row],[Profit]]/Sales_Data[[#This Row],[Sales]],0)</f>
        <v>0.16799600000000001</v>
      </c>
      <c r="O3619" s="7" t="str">
        <f>TEXT(Sales_Data[[#This Row],[Order_Date]],"mmm")</f>
        <v>Jan</v>
      </c>
      <c r="P3619" s="9" t="str">
        <f>TEXT(Sales_Data[[#This Row],[Order_Date]],"yyyy")</f>
        <v>2025</v>
      </c>
      <c r="Q3619" s="9" t="str">
        <f t="shared" si="56"/>
        <v>Existing</v>
      </c>
      <c r="R3619" s="1" t="s">
        <v>64</v>
      </c>
    </row>
    <row r="3620" spans="1:18" x14ac:dyDescent="0.35">
      <c r="A3620" s="1" t="s">
        <v>7516</v>
      </c>
      <c r="B3620" s="2">
        <v>45737</v>
      </c>
      <c r="C3620" s="1" t="s">
        <v>5175</v>
      </c>
      <c r="D3620" s="1" t="s">
        <v>7517</v>
      </c>
      <c r="E3620" s="1" t="s">
        <v>40</v>
      </c>
      <c r="F3620" s="1" t="s">
        <v>41</v>
      </c>
      <c r="G3620" s="1" t="s">
        <v>120</v>
      </c>
      <c r="H3620" s="1" t="s">
        <v>121</v>
      </c>
      <c r="I3620">
        <v>4</v>
      </c>
      <c r="J3620">
        <v>2800</v>
      </c>
      <c r="K3620" s="7">
        <v>0.05</v>
      </c>
      <c r="L3620">
        <v>10640</v>
      </c>
      <c r="M3620">
        <v>1117.0899999999999</v>
      </c>
      <c r="N3620" s="7">
        <f>IFERROR(Sales_Data[[#This Row],[Profit]]/Sales_Data[[#This Row],[Sales]],0)</f>
        <v>0.10498966165413533</v>
      </c>
      <c r="O3620" s="7" t="str">
        <f>TEXT(Sales_Data[[#This Row],[Order_Date]],"mmm")</f>
        <v>Mar</v>
      </c>
      <c r="P3620" s="9" t="str">
        <f>TEXT(Sales_Data[[#This Row],[Order_Date]],"yyyy")</f>
        <v>2025</v>
      </c>
      <c r="Q3620" s="9" t="str">
        <f t="shared" si="56"/>
        <v>Existing</v>
      </c>
      <c r="R3620" s="1" t="s">
        <v>73</v>
      </c>
    </row>
    <row r="3621" spans="1:18" x14ac:dyDescent="0.35">
      <c r="A3621" s="1" t="s">
        <v>7518</v>
      </c>
      <c r="B3621" s="2">
        <v>45667</v>
      </c>
      <c r="C3621" s="1" t="s">
        <v>7519</v>
      </c>
      <c r="D3621" s="1" t="s">
        <v>316</v>
      </c>
      <c r="E3621" s="1" t="s">
        <v>160</v>
      </c>
      <c r="F3621" s="1" t="s">
        <v>161</v>
      </c>
      <c r="G3621" s="1" t="s">
        <v>42</v>
      </c>
      <c r="H3621" s="1" t="s">
        <v>112</v>
      </c>
      <c r="I3621">
        <v>1</v>
      </c>
      <c r="J3621">
        <v>2500</v>
      </c>
      <c r="K3621" s="7">
        <v>0.15</v>
      </c>
      <c r="L3621">
        <v>2125</v>
      </c>
      <c r="M3621">
        <v>236.42</v>
      </c>
      <c r="N3621" s="7">
        <f>IFERROR(Sales_Data[[#This Row],[Profit]]/Sales_Data[[#This Row],[Sales]],0)</f>
        <v>0.11125647058823529</v>
      </c>
      <c r="O3621" s="7" t="str">
        <f>TEXT(Sales_Data[[#This Row],[Order_Date]],"mmm")</f>
        <v>Jan</v>
      </c>
      <c r="P3621" s="9" t="str">
        <f>TEXT(Sales_Data[[#This Row],[Order_Date]],"yyyy")</f>
        <v>2025</v>
      </c>
      <c r="Q3621" s="9" t="str">
        <f t="shared" si="56"/>
        <v>New</v>
      </c>
      <c r="R3621" s="1" t="s">
        <v>28</v>
      </c>
    </row>
    <row r="3622" spans="1:18" x14ac:dyDescent="0.35">
      <c r="A3622" s="1" t="s">
        <v>7520</v>
      </c>
      <c r="B3622" s="2">
        <v>45875</v>
      </c>
      <c r="C3622" s="1" t="s">
        <v>3763</v>
      </c>
      <c r="D3622" s="1" t="s">
        <v>2865</v>
      </c>
      <c r="E3622" s="1" t="s">
        <v>71</v>
      </c>
      <c r="F3622" s="1" t="s">
        <v>33</v>
      </c>
      <c r="G3622" s="1" t="s">
        <v>18</v>
      </c>
      <c r="H3622" s="1" t="s">
        <v>72</v>
      </c>
      <c r="I3622">
        <v>5</v>
      </c>
      <c r="J3622">
        <v>350</v>
      </c>
      <c r="K3622" s="7">
        <v>0</v>
      </c>
      <c r="L3622">
        <v>1750</v>
      </c>
      <c r="M3622">
        <v>268.69</v>
      </c>
      <c r="N3622" s="7">
        <f>IFERROR(Sales_Data[[#This Row],[Profit]]/Sales_Data[[#This Row],[Sales]],0)</f>
        <v>0.15353714285714284</v>
      </c>
      <c r="O3622" s="7" t="str">
        <f>TEXT(Sales_Data[[#This Row],[Order_Date]],"mmm")</f>
        <v>Aug</v>
      </c>
      <c r="P3622" s="9" t="str">
        <f>TEXT(Sales_Data[[#This Row],[Order_Date]],"yyyy")</f>
        <v>2025</v>
      </c>
      <c r="Q3622" s="9" t="str">
        <f t="shared" si="56"/>
        <v>Existing</v>
      </c>
      <c r="R3622" s="1" t="s">
        <v>20</v>
      </c>
    </row>
    <row r="3623" spans="1:18" x14ac:dyDescent="0.35">
      <c r="A3623" s="1" t="s">
        <v>7521</v>
      </c>
      <c r="B3623" s="2">
        <v>45809</v>
      </c>
      <c r="C3623" s="1" t="s">
        <v>463</v>
      </c>
      <c r="D3623" s="1" t="s">
        <v>7522</v>
      </c>
      <c r="E3623" s="1" t="s">
        <v>86</v>
      </c>
      <c r="F3623" s="1" t="s">
        <v>25</v>
      </c>
      <c r="G3623" s="1" t="s">
        <v>34</v>
      </c>
      <c r="H3623" s="1" t="s">
        <v>35</v>
      </c>
      <c r="I3623">
        <v>4</v>
      </c>
      <c r="J3623">
        <v>9000</v>
      </c>
      <c r="K3623" s="7">
        <v>0.05</v>
      </c>
      <c r="L3623">
        <v>34200</v>
      </c>
      <c r="M3623">
        <v>6664.93</v>
      </c>
      <c r="N3623" s="7">
        <f>IFERROR(Sales_Data[[#This Row],[Profit]]/Sales_Data[[#This Row],[Sales]],0)</f>
        <v>0.19488099415204679</v>
      </c>
      <c r="O3623" s="7" t="str">
        <f>TEXT(Sales_Data[[#This Row],[Order_Date]],"mmm")</f>
        <v>Jun</v>
      </c>
      <c r="P3623" s="9" t="str">
        <f>TEXT(Sales_Data[[#This Row],[Order_Date]],"yyyy")</f>
        <v>2025</v>
      </c>
      <c r="Q3623" s="9" t="str">
        <f t="shared" si="56"/>
        <v>Existing</v>
      </c>
      <c r="R3623" s="1" t="s">
        <v>36</v>
      </c>
    </row>
    <row r="3624" spans="1:18" x14ac:dyDescent="0.35">
      <c r="A3624" s="1" t="s">
        <v>7523</v>
      </c>
      <c r="B3624" s="2">
        <v>45961</v>
      </c>
      <c r="C3624" s="1" t="s">
        <v>7087</v>
      </c>
      <c r="D3624" s="1" t="s">
        <v>4782</v>
      </c>
      <c r="E3624" s="1" t="s">
        <v>86</v>
      </c>
      <c r="F3624" s="1" t="s">
        <v>25</v>
      </c>
      <c r="G3624" s="1" t="s">
        <v>42</v>
      </c>
      <c r="H3624" s="1" t="s">
        <v>47</v>
      </c>
      <c r="I3624">
        <v>3</v>
      </c>
      <c r="J3624">
        <v>55000</v>
      </c>
      <c r="K3624" s="7">
        <v>0.05</v>
      </c>
      <c r="L3624">
        <v>156750</v>
      </c>
      <c r="M3624">
        <v>21899.279999999999</v>
      </c>
      <c r="N3624" s="7">
        <f>IFERROR(Sales_Data[[#This Row],[Profit]]/Sales_Data[[#This Row],[Sales]],0)</f>
        <v>0.13970832535885166</v>
      </c>
      <c r="O3624" s="7" t="str">
        <f>TEXT(Sales_Data[[#This Row],[Order_Date]],"mmm")</f>
        <v>Oct</v>
      </c>
      <c r="P3624" s="9" t="str">
        <f>TEXT(Sales_Data[[#This Row],[Order_Date]],"yyyy")</f>
        <v>2025</v>
      </c>
      <c r="Q3624" s="9" t="str">
        <f t="shared" si="56"/>
        <v>Existing</v>
      </c>
      <c r="R3624" s="1" t="s">
        <v>73</v>
      </c>
    </row>
    <row r="3625" spans="1:18" x14ac:dyDescent="0.35">
      <c r="A3625" s="1" t="s">
        <v>7524</v>
      </c>
      <c r="B3625" s="2">
        <v>46018</v>
      </c>
      <c r="C3625" s="1" t="s">
        <v>518</v>
      </c>
      <c r="D3625" s="1" t="s">
        <v>6318</v>
      </c>
      <c r="E3625" s="1" t="s">
        <v>32</v>
      </c>
      <c r="F3625" s="1" t="s">
        <v>33</v>
      </c>
      <c r="G3625" s="1" t="s">
        <v>34</v>
      </c>
      <c r="H3625" s="1" t="s">
        <v>107</v>
      </c>
      <c r="I3625">
        <v>4</v>
      </c>
      <c r="J3625">
        <v>6500</v>
      </c>
      <c r="K3625" s="7">
        <v>0.05</v>
      </c>
      <c r="L3625">
        <v>24700</v>
      </c>
      <c r="M3625">
        <v>4528.3100000000004</v>
      </c>
      <c r="N3625" s="7">
        <f>IFERROR(Sales_Data[[#This Row],[Profit]]/Sales_Data[[#This Row],[Sales]],0)</f>
        <v>0.18333238866396762</v>
      </c>
      <c r="O3625" s="7" t="str">
        <f>TEXT(Sales_Data[[#This Row],[Order_Date]],"mmm")</f>
        <v>Dec</v>
      </c>
      <c r="P3625" s="9" t="str">
        <f>TEXT(Sales_Data[[#This Row],[Order_Date]],"yyyy")</f>
        <v>2025</v>
      </c>
      <c r="Q3625" s="9" t="str">
        <f t="shared" si="56"/>
        <v>Existing</v>
      </c>
      <c r="R3625" s="1" t="s">
        <v>73</v>
      </c>
    </row>
    <row r="3626" spans="1:18" x14ac:dyDescent="0.35">
      <c r="A3626" s="1" t="s">
        <v>7525</v>
      </c>
      <c r="B3626" s="2">
        <v>45959</v>
      </c>
      <c r="C3626" s="1" t="s">
        <v>7526</v>
      </c>
      <c r="D3626" s="1" t="s">
        <v>3891</v>
      </c>
      <c r="E3626" s="1" t="s">
        <v>71</v>
      </c>
      <c r="F3626" s="1" t="s">
        <v>33</v>
      </c>
      <c r="G3626" s="1" t="s">
        <v>42</v>
      </c>
      <c r="H3626" s="1" t="s">
        <v>112</v>
      </c>
      <c r="I3626">
        <v>2</v>
      </c>
      <c r="J3626">
        <v>2500</v>
      </c>
      <c r="K3626" s="7">
        <v>0.15</v>
      </c>
      <c r="L3626">
        <v>4250</v>
      </c>
      <c r="M3626">
        <v>785.33</v>
      </c>
      <c r="N3626" s="7">
        <f>IFERROR(Sales_Data[[#This Row],[Profit]]/Sales_Data[[#This Row],[Sales]],0)</f>
        <v>0.18478352941176471</v>
      </c>
      <c r="O3626" s="7" t="str">
        <f>TEXT(Sales_Data[[#This Row],[Order_Date]],"mmm")</f>
        <v>Oct</v>
      </c>
      <c r="P3626" s="9" t="str">
        <f>TEXT(Sales_Data[[#This Row],[Order_Date]],"yyyy")</f>
        <v>2025</v>
      </c>
      <c r="Q3626" s="9" t="str">
        <f t="shared" si="56"/>
        <v>Existing</v>
      </c>
      <c r="R3626" s="1" t="s">
        <v>73</v>
      </c>
    </row>
    <row r="3627" spans="1:18" x14ac:dyDescent="0.35">
      <c r="A3627" s="1" t="s">
        <v>7527</v>
      </c>
      <c r="B3627" s="2">
        <v>45804</v>
      </c>
      <c r="C3627" s="1" t="s">
        <v>7528</v>
      </c>
      <c r="D3627" s="1" t="s">
        <v>7529</v>
      </c>
      <c r="E3627" s="1" t="s">
        <v>32</v>
      </c>
      <c r="F3627" s="1" t="s">
        <v>33</v>
      </c>
      <c r="G3627" s="1" t="s">
        <v>18</v>
      </c>
      <c r="H3627" s="1" t="s">
        <v>72</v>
      </c>
      <c r="I3627">
        <v>2</v>
      </c>
      <c r="J3627">
        <v>350</v>
      </c>
      <c r="K3627" s="7">
        <v>0.15</v>
      </c>
      <c r="L3627">
        <v>595</v>
      </c>
      <c r="M3627">
        <v>94.58</v>
      </c>
      <c r="N3627" s="7">
        <f>IFERROR(Sales_Data[[#This Row],[Profit]]/Sales_Data[[#This Row],[Sales]],0)</f>
        <v>0.15895798319327731</v>
      </c>
      <c r="O3627" s="7" t="str">
        <f>TEXT(Sales_Data[[#This Row],[Order_Date]],"mmm")</f>
        <v>May</v>
      </c>
      <c r="P3627" s="9" t="str">
        <f>TEXT(Sales_Data[[#This Row],[Order_Date]],"yyyy")</f>
        <v>2025</v>
      </c>
      <c r="Q3627" s="9" t="str">
        <f t="shared" si="56"/>
        <v>Existing</v>
      </c>
      <c r="R3627" s="1" t="s">
        <v>36</v>
      </c>
    </row>
    <row r="3628" spans="1:18" x14ac:dyDescent="0.35">
      <c r="A3628" s="1" t="s">
        <v>7530</v>
      </c>
      <c r="B3628" s="2">
        <v>45743</v>
      </c>
      <c r="C3628" s="1" t="s">
        <v>4776</v>
      </c>
      <c r="D3628" s="1" t="s">
        <v>7531</v>
      </c>
      <c r="E3628" s="1" t="s">
        <v>51</v>
      </c>
      <c r="F3628" s="1" t="s">
        <v>52</v>
      </c>
      <c r="G3628" s="1" t="s">
        <v>42</v>
      </c>
      <c r="H3628" s="1" t="s">
        <v>47</v>
      </c>
      <c r="I3628">
        <v>5</v>
      </c>
      <c r="J3628">
        <v>55000</v>
      </c>
      <c r="K3628" s="7">
        <v>0.1</v>
      </c>
      <c r="L3628">
        <v>247500</v>
      </c>
      <c r="M3628">
        <v>56351.93</v>
      </c>
      <c r="N3628" s="7">
        <f>IFERROR(Sales_Data[[#This Row],[Profit]]/Sales_Data[[#This Row],[Sales]],0)</f>
        <v>0.22768456565656567</v>
      </c>
      <c r="O3628" s="7" t="str">
        <f>TEXT(Sales_Data[[#This Row],[Order_Date]],"mmm")</f>
        <v>Mar</v>
      </c>
      <c r="P3628" s="9" t="str">
        <f>TEXT(Sales_Data[[#This Row],[Order_Date]],"yyyy")</f>
        <v>2025</v>
      </c>
      <c r="Q3628" s="9" t="str">
        <f t="shared" si="56"/>
        <v>Existing</v>
      </c>
      <c r="R3628" s="1" t="s">
        <v>73</v>
      </c>
    </row>
    <row r="3629" spans="1:18" x14ac:dyDescent="0.35">
      <c r="A3629" s="1" t="s">
        <v>7532</v>
      </c>
      <c r="B3629" s="2">
        <v>45689</v>
      </c>
      <c r="C3629" s="1" t="s">
        <v>668</v>
      </c>
      <c r="D3629" s="1" t="s">
        <v>438</v>
      </c>
      <c r="E3629" s="1" t="s">
        <v>119</v>
      </c>
      <c r="F3629" s="1" t="s">
        <v>33</v>
      </c>
      <c r="G3629" s="1" t="s">
        <v>42</v>
      </c>
      <c r="H3629" s="1" t="s">
        <v>63</v>
      </c>
      <c r="I3629">
        <v>1</v>
      </c>
      <c r="J3629">
        <v>4500</v>
      </c>
      <c r="K3629" s="7">
        <v>0</v>
      </c>
      <c r="L3629">
        <v>4500</v>
      </c>
      <c r="M3629">
        <v>737.31</v>
      </c>
      <c r="N3629" s="7">
        <f>IFERROR(Sales_Data[[#This Row],[Profit]]/Sales_Data[[#This Row],[Sales]],0)</f>
        <v>0.16384666666666667</v>
      </c>
      <c r="O3629" s="7" t="str">
        <f>TEXT(Sales_Data[[#This Row],[Order_Date]],"mmm")</f>
        <v>Feb</v>
      </c>
      <c r="P3629" s="9" t="str">
        <f>TEXT(Sales_Data[[#This Row],[Order_Date]],"yyyy")</f>
        <v>2025</v>
      </c>
      <c r="Q3629" s="9" t="str">
        <f t="shared" si="56"/>
        <v>New</v>
      </c>
      <c r="R3629" s="1" t="s">
        <v>64</v>
      </c>
    </row>
    <row r="3630" spans="1:18" x14ac:dyDescent="0.35">
      <c r="A3630" s="1" t="s">
        <v>7533</v>
      </c>
      <c r="B3630" s="2">
        <v>45986</v>
      </c>
      <c r="C3630" s="1" t="s">
        <v>6011</v>
      </c>
      <c r="D3630" s="1" t="s">
        <v>829</v>
      </c>
      <c r="E3630" s="1" t="s">
        <v>24</v>
      </c>
      <c r="F3630" s="1" t="s">
        <v>25</v>
      </c>
      <c r="G3630" s="1" t="s">
        <v>34</v>
      </c>
      <c r="H3630" s="1" t="s">
        <v>153</v>
      </c>
      <c r="I3630">
        <v>4</v>
      </c>
      <c r="J3630">
        <v>7000</v>
      </c>
      <c r="K3630" s="7">
        <v>0.1</v>
      </c>
      <c r="L3630">
        <v>25200</v>
      </c>
      <c r="M3630">
        <v>5059.1099999999997</v>
      </c>
      <c r="N3630" s="7">
        <f>IFERROR(Sales_Data[[#This Row],[Profit]]/Sales_Data[[#This Row],[Sales]],0)</f>
        <v>0.20075833333333332</v>
      </c>
      <c r="O3630" s="7" t="str">
        <f>TEXT(Sales_Data[[#This Row],[Order_Date]],"mmm")</f>
        <v>Nov</v>
      </c>
      <c r="P3630" s="9" t="str">
        <f>TEXT(Sales_Data[[#This Row],[Order_Date]],"yyyy")</f>
        <v>2025</v>
      </c>
      <c r="Q3630" s="9" t="str">
        <f t="shared" si="56"/>
        <v>Existing</v>
      </c>
      <c r="R3630" s="1" t="s">
        <v>36</v>
      </c>
    </row>
    <row r="3631" spans="1:18" x14ac:dyDescent="0.35">
      <c r="A3631" s="1" t="s">
        <v>7534</v>
      </c>
      <c r="B3631" s="2">
        <v>45810</v>
      </c>
      <c r="C3631" s="1" t="s">
        <v>1969</v>
      </c>
      <c r="D3631" s="1" t="s">
        <v>61</v>
      </c>
      <c r="E3631" s="1" t="s">
        <v>32</v>
      </c>
      <c r="F3631" s="1" t="s">
        <v>33</v>
      </c>
      <c r="G3631" s="1" t="s">
        <v>26</v>
      </c>
      <c r="H3631" s="1" t="s">
        <v>27</v>
      </c>
      <c r="I3631">
        <v>1</v>
      </c>
      <c r="J3631">
        <v>1200</v>
      </c>
      <c r="K3631" s="7">
        <v>0.05</v>
      </c>
      <c r="L3631">
        <v>1140</v>
      </c>
      <c r="M3631">
        <v>108.14</v>
      </c>
      <c r="N3631" s="7">
        <f>IFERROR(Sales_Data[[#This Row],[Profit]]/Sales_Data[[#This Row],[Sales]],0)</f>
        <v>9.4859649122807019E-2</v>
      </c>
      <c r="O3631" s="7" t="str">
        <f>TEXT(Sales_Data[[#This Row],[Order_Date]],"mmm")</f>
        <v>Jun</v>
      </c>
      <c r="P3631" s="9" t="str">
        <f>TEXT(Sales_Data[[#This Row],[Order_Date]],"yyyy")</f>
        <v>2025</v>
      </c>
      <c r="Q3631" s="9" t="str">
        <f t="shared" si="56"/>
        <v>New</v>
      </c>
      <c r="R3631" s="1" t="s">
        <v>64</v>
      </c>
    </row>
    <row r="3632" spans="1:18" x14ac:dyDescent="0.35">
      <c r="A3632" s="1" t="s">
        <v>7535</v>
      </c>
      <c r="B3632" s="2">
        <v>45673</v>
      </c>
      <c r="C3632" s="1" t="s">
        <v>117</v>
      </c>
      <c r="D3632" s="1" t="s">
        <v>5708</v>
      </c>
      <c r="E3632" s="1" t="s">
        <v>119</v>
      </c>
      <c r="F3632" s="1" t="s">
        <v>33</v>
      </c>
      <c r="G3632" s="1" t="s">
        <v>34</v>
      </c>
      <c r="H3632" s="1" t="s">
        <v>77</v>
      </c>
      <c r="I3632">
        <v>5</v>
      </c>
      <c r="J3632">
        <v>22000</v>
      </c>
      <c r="K3632" s="7">
        <v>0.1</v>
      </c>
      <c r="L3632">
        <v>99000</v>
      </c>
      <c r="M3632">
        <v>21618</v>
      </c>
      <c r="N3632" s="7">
        <f>IFERROR(Sales_Data[[#This Row],[Profit]]/Sales_Data[[#This Row],[Sales]],0)</f>
        <v>0.21836363636363637</v>
      </c>
      <c r="O3632" s="7" t="str">
        <f>TEXT(Sales_Data[[#This Row],[Order_Date]],"mmm")</f>
        <v>Jan</v>
      </c>
      <c r="P3632" s="9" t="str">
        <f>TEXT(Sales_Data[[#This Row],[Order_Date]],"yyyy")</f>
        <v>2025</v>
      </c>
      <c r="Q3632" s="9" t="str">
        <f t="shared" si="56"/>
        <v>Existing</v>
      </c>
      <c r="R3632" s="1" t="s">
        <v>36</v>
      </c>
    </row>
    <row r="3633" spans="1:18" x14ac:dyDescent="0.35">
      <c r="A3633" s="1" t="s">
        <v>7536</v>
      </c>
      <c r="B3633" s="2">
        <v>45707</v>
      </c>
      <c r="C3633" s="1" t="s">
        <v>4377</v>
      </c>
      <c r="D3633" s="1" t="s">
        <v>276</v>
      </c>
      <c r="E3633" s="1" t="s">
        <v>24</v>
      </c>
      <c r="F3633" s="1" t="s">
        <v>25</v>
      </c>
      <c r="G3633" s="1" t="s">
        <v>42</v>
      </c>
      <c r="H3633" s="1" t="s">
        <v>112</v>
      </c>
      <c r="I3633">
        <v>2</v>
      </c>
      <c r="J3633">
        <v>2500</v>
      </c>
      <c r="K3633" s="7">
        <v>0.15</v>
      </c>
      <c r="L3633">
        <v>4250</v>
      </c>
      <c r="M3633">
        <v>721.84</v>
      </c>
      <c r="N3633" s="7">
        <f>IFERROR(Sales_Data[[#This Row],[Profit]]/Sales_Data[[#This Row],[Sales]],0)</f>
        <v>0.16984470588235295</v>
      </c>
      <c r="O3633" s="7" t="str">
        <f>TEXT(Sales_Data[[#This Row],[Order_Date]],"mmm")</f>
        <v>Feb</v>
      </c>
      <c r="P3633" s="9" t="str">
        <f>TEXT(Sales_Data[[#This Row],[Order_Date]],"yyyy")</f>
        <v>2025</v>
      </c>
      <c r="Q3633" s="9" t="str">
        <f t="shared" si="56"/>
        <v>Existing</v>
      </c>
      <c r="R3633" s="1" t="s">
        <v>64</v>
      </c>
    </row>
    <row r="3634" spans="1:18" x14ac:dyDescent="0.35">
      <c r="A3634" s="1" t="s">
        <v>7537</v>
      </c>
      <c r="B3634" s="2">
        <v>45841</v>
      </c>
      <c r="C3634" s="1" t="s">
        <v>7538</v>
      </c>
      <c r="D3634" s="1" t="s">
        <v>3182</v>
      </c>
      <c r="E3634" s="1" t="s">
        <v>24</v>
      </c>
      <c r="F3634" s="1" t="s">
        <v>25</v>
      </c>
      <c r="G3634" s="1" t="s">
        <v>34</v>
      </c>
      <c r="H3634" s="1" t="s">
        <v>77</v>
      </c>
      <c r="I3634">
        <v>1</v>
      </c>
      <c r="J3634">
        <v>22000</v>
      </c>
      <c r="K3634" s="7">
        <v>0</v>
      </c>
      <c r="L3634">
        <v>22000</v>
      </c>
      <c r="M3634">
        <v>4136.25</v>
      </c>
      <c r="N3634" s="7">
        <f>IFERROR(Sales_Data[[#This Row],[Profit]]/Sales_Data[[#This Row],[Sales]],0)</f>
        <v>0.18801136363636364</v>
      </c>
      <c r="O3634" s="7" t="str">
        <f>TEXT(Sales_Data[[#This Row],[Order_Date]],"mmm")</f>
        <v>Jul</v>
      </c>
      <c r="P3634" s="9" t="str">
        <f>TEXT(Sales_Data[[#This Row],[Order_Date]],"yyyy")</f>
        <v>2025</v>
      </c>
      <c r="Q3634" s="9" t="str">
        <f t="shared" si="56"/>
        <v>New</v>
      </c>
      <c r="R3634" s="1" t="s">
        <v>64</v>
      </c>
    </row>
    <row r="3635" spans="1:18" x14ac:dyDescent="0.35">
      <c r="A3635" s="1" t="s">
        <v>7539</v>
      </c>
      <c r="B3635" s="2">
        <v>45760</v>
      </c>
      <c r="C3635" s="1" t="s">
        <v>2266</v>
      </c>
      <c r="D3635" s="1" t="s">
        <v>3420</v>
      </c>
      <c r="E3635" s="1" t="s">
        <v>119</v>
      </c>
      <c r="F3635" s="1" t="s">
        <v>33</v>
      </c>
      <c r="G3635" s="1" t="s">
        <v>120</v>
      </c>
      <c r="H3635" s="1" t="s">
        <v>143</v>
      </c>
      <c r="I3635">
        <v>4</v>
      </c>
      <c r="J3635">
        <v>1800</v>
      </c>
      <c r="K3635" s="7">
        <v>0.1</v>
      </c>
      <c r="L3635">
        <v>6480</v>
      </c>
      <c r="M3635">
        <v>549.52</v>
      </c>
      <c r="N3635" s="7">
        <f>IFERROR(Sales_Data[[#This Row],[Profit]]/Sales_Data[[#This Row],[Sales]],0)</f>
        <v>8.4802469135802472E-2</v>
      </c>
      <c r="O3635" s="7" t="str">
        <f>TEXT(Sales_Data[[#This Row],[Order_Date]],"mmm")</f>
        <v>Apr</v>
      </c>
      <c r="P3635" s="9" t="str">
        <f>TEXT(Sales_Data[[#This Row],[Order_Date]],"yyyy")</f>
        <v>2025</v>
      </c>
      <c r="Q3635" s="9" t="str">
        <f t="shared" si="56"/>
        <v>Existing</v>
      </c>
      <c r="R3635" s="1" t="s">
        <v>20</v>
      </c>
    </row>
    <row r="3636" spans="1:18" x14ac:dyDescent="0.35">
      <c r="A3636" s="1" t="s">
        <v>7540</v>
      </c>
      <c r="B3636" s="2">
        <v>45810</v>
      </c>
      <c r="C3636" s="1" t="s">
        <v>1349</v>
      </c>
      <c r="D3636" s="1" t="s">
        <v>7541</v>
      </c>
      <c r="E3636" s="1" t="s">
        <v>81</v>
      </c>
      <c r="F3636" s="1" t="s">
        <v>33</v>
      </c>
      <c r="G3636" s="1" t="s">
        <v>34</v>
      </c>
      <c r="H3636" s="1" t="s">
        <v>35</v>
      </c>
      <c r="I3636">
        <v>5</v>
      </c>
      <c r="J3636">
        <v>9000</v>
      </c>
      <c r="K3636" s="7">
        <v>0</v>
      </c>
      <c r="L3636">
        <v>45000</v>
      </c>
      <c r="M3636">
        <v>5643.74</v>
      </c>
      <c r="N3636" s="7">
        <f>IFERROR(Sales_Data[[#This Row],[Profit]]/Sales_Data[[#This Row],[Sales]],0)</f>
        <v>0.12541644444444444</v>
      </c>
      <c r="O3636" s="7" t="str">
        <f>TEXT(Sales_Data[[#This Row],[Order_Date]],"mmm")</f>
        <v>Jun</v>
      </c>
      <c r="P3636" s="9" t="str">
        <f>TEXT(Sales_Data[[#This Row],[Order_Date]],"yyyy")</f>
        <v>2025</v>
      </c>
      <c r="Q3636" s="9" t="str">
        <f t="shared" si="56"/>
        <v>Existing</v>
      </c>
      <c r="R3636" s="1" t="s">
        <v>73</v>
      </c>
    </row>
    <row r="3637" spans="1:18" x14ac:dyDescent="0.35">
      <c r="A3637" s="1" t="s">
        <v>7542</v>
      </c>
      <c r="B3637" s="2">
        <v>45839</v>
      </c>
      <c r="C3637" s="1" t="s">
        <v>948</v>
      </c>
      <c r="D3637" s="1" t="s">
        <v>2610</v>
      </c>
      <c r="E3637" s="1" t="s">
        <v>135</v>
      </c>
      <c r="F3637" s="1" t="s">
        <v>136</v>
      </c>
      <c r="G3637" s="1" t="s">
        <v>120</v>
      </c>
      <c r="H3637" s="1" t="s">
        <v>143</v>
      </c>
      <c r="I3637">
        <v>3</v>
      </c>
      <c r="J3637">
        <v>1800</v>
      </c>
      <c r="K3637" s="7">
        <v>0.1</v>
      </c>
      <c r="L3637">
        <v>4860</v>
      </c>
      <c r="M3637">
        <v>751.33</v>
      </c>
      <c r="N3637" s="7">
        <f>IFERROR(Sales_Data[[#This Row],[Profit]]/Sales_Data[[#This Row],[Sales]],0)</f>
        <v>0.15459465020576132</v>
      </c>
      <c r="O3637" s="7" t="str">
        <f>TEXT(Sales_Data[[#This Row],[Order_Date]],"mmm")</f>
        <v>Jul</v>
      </c>
      <c r="P3637" s="9" t="str">
        <f>TEXT(Sales_Data[[#This Row],[Order_Date]],"yyyy")</f>
        <v>2025</v>
      </c>
      <c r="Q3637" s="9" t="str">
        <f t="shared" si="56"/>
        <v>Existing</v>
      </c>
      <c r="R3637" s="1" t="s">
        <v>28</v>
      </c>
    </row>
    <row r="3638" spans="1:18" x14ac:dyDescent="0.35">
      <c r="A3638" s="1" t="s">
        <v>7543</v>
      </c>
      <c r="B3638" s="2">
        <v>45981</v>
      </c>
      <c r="C3638" s="1" t="s">
        <v>1760</v>
      </c>
      <c r="D3638" s="1" t="s">
        <v>4354</v>
      </c>
      <c r="E3638" s="1" t="s">
        <v>24</v>
      </c>
      <c r="F3638" s="1" t="s">
        <v>25</v>
      </c>
      <c r="G3638" s="1" t="s">
        <v>34</v>
      </c>
      <c r="H3638" s="1" t="s">
        <v>35</v>
      </c>
      <c r="I3638">
        <v>4</v>
      </c>
      <c r="J3638">
        <v>9000</v>
      </c>
      <c r="K3638" s="7">
        <v>0.05</v>
      </c>
      <c r="L3638">
        <v>34200</v>
      </c>
      <c r="M3638">
        <v>4967.62</v>
      </c>
      <c r="N3638" s="7">
        <f>IFERROR(Sales_Data[[#This Row],[Profit]]/Sales_Data[[#This Row],[Sales]],0)</f>
        <v>0.14525204678362572</v>
      </c>
      <c r="O3638" s="7" t="str">
        <f>TEXT(Sales_Data[[#This Row],[Order_Date]],"mmm")</f>
        <v>Nov</v>
      </c>
      <c r="P3638" s="9" t="str">
        <f>TEXT(Sales_Data[[#This Row],[Order_Date]],"yyyy")</f>
        <v>2025</v>
      </c>
      <c r="Q3638" s="9" t="str">
        <f t="shared" si="56"/>
        <v>Existing</v>
      </c>
      <c r="R3638" s="1" t="s">
        <v>28</v>
      </c>
    </row>
    <row r="3639" spans="1:18" x14ac:dyDescent="0.35">
      <c r="A3639" s="1" t="s">
        <v>7544</v>
      </c>
      <c r="B3639" s="2">
        <v>45923</v>
      </c>
      <c r="C3639" s="1" t="s">
        <v>6803</v>
      </c>
      <c r="D3639" s="1" t="s">
        <v>3624</v>
      </c>
      <c r="E3639" s="1" t="s">
        <v>106</v>
      </c>
      <c r="F3639" s="1" t="s">
        <v>33</v>
      </c>
      <c r="G3639" s="1" t="s">
        <v>26</v>
      </c>
      <c r="H3639" s="1" t="s">
        <v>58</v>
      </c>
      <c r="I3639">
        <v>5</v>
      </c>
      <c r="J3639">
        <v>1400</v>
      </c>
      <c r="K3639" s="7">
        <v>0.15</v>
      </c>
      <c r="L3639">
        <v>5950</v>
      </c>
      <c r="M3639">
        <v>887.31</v>
      </c>
      <c r="N3639" s="7">
        <f>IFERROR(Sales_Data[[#This Row],[Profit]]/Sales_Data[[#This Row],[Sales]],0)</f>
        <v>0.14912773109243696</v>
      </c>
      <c r="O3639" s="7" t="str">
        <f>TEXT(Sales_Data[[#This Row],[Order_Date]],"mmm")</f>
        <v>Sep</v>
      </c>
      <c r="P3639" s="9" t="str">
        <f>TEXT(Sales_Data[[#This Row],[Order_Date]],"yyyy")</f>
        <v>2025</v>
      </c>
      <c r="Q3639" s="9" t="str">
        <f t="shared" si="56"/>
        <v>Existing</v>
      </c>
      <c r="R3639" s="1" t="s">
        <v>64</v>
      </c>
    </row>
    <row r="3640" spans="1:18" x14ac:dyDescent="0.35">
      <c r="A3640" s="1" t="s">
        <v>7545</v>
      </c>
      <c r="B3640" s="2">
        <v>46008</v>
      </c>
      <c r="C3640" s="1" t="s">
        <v>3616</v>
      </c>
      <c r="D3640" s="1" t="s">
        <v>7457</v>
      </c>
      <c r="E3640" s="1" t="s">
        <v>160</v>
      </c>
      <c r="F3640" s="1" t="s">
        <v>161</v>
      </c>
      <c r="G3640" s="1" t="s">
        <v>26</v>
      </c>
      <c r="H3640" s="1" t="s">
        <v>27</v>
      </c>
      <c r="I3640">
        <v>2</v>
      </c>
      <c r="J3640">
        <v>1200</v>
      </c>
      <c r="K3640" s="7">
        <v>0.05</v>
      </c>
      <c r="L3640">
        <v>2280</v>
      </c>
      <c r="M3640">
        <v>443.17</v>
      </c>
      <c r="N3640" s="7">
        <f>IFERROR(Sales_Data[[#This Row],[Profit]]/Sales_Data[[#This Row],[Sales]],0)</f>
        <v>0.19437280701754386</v>
      </c>
      <c r="O3640" s="7" t="str">
        <f>TEXT(Sales_Data[[#This Row],[Order_Date]],"mmm")</f>
        <v>Dec</v>
      </c>
      <c r="P3640" s="9" t="str">
        <f>TEXT(Sales_Data[[#This Row],[Order_Date]],"yyyy")</f>
        <v>2025</v>
      </c>
      <c r="Q3640" s="9" t="str">
        <f t="shared" si="56"/>
        <v>Existing</v>
      </c>
      <c r="R3640" s="1" t="s">
        <v>20</v>
      </c>
    </row>
    <row r="3641" spans="1:18" x14ac:dyDescent="0.35">
      <c r="A3641" s="1" t="s">
        <v>7546</v>
      </c>
      <c r="B3641" s="2">
        <v>45737</v>
      </c>
      <c r="C3641" s="1" t="s">
        <v>7547</v>
      </c>
      <c r="D3641" s="1" t="s">
        <v>7548</v>
      </c>
      <c r="E3641" s="1" t="s">
        <v>24</v>
      </c>
      <c r="F3641" s="1" t="s">
        <v>25</v>
      </c>
      <c r="G3641" s="1" t="s">
        <v>120</v>
      </c>
      <c r="H3641" s="1" t="s">
        <v>217</v>
      </c>
      <c r="I3641">
        <v>3</v>
      </c>
      <c r="J3641">
        <v>3200</v>
      </c>
      <c r="K3641" s="7">
        <v>0</v>
      </c>
      <c r="L3641">
        <v>9600</v>
      </c>
      <c r="M3641">
        <v>1699.62</v>
      </c>
      <c r="N3641" s="7">
        <f>IFERROR(Sales_Data[[#This Row],[Profit]]/Sales_Data[[#This Row],[Sales]],0)</f>
        <v>0.17704375</v>
      </c>
      <c r="O3641" s="7" t="str">
        <f>TEXT(Sales_Data[[#This Row],[Order_Date]],"mmm")</f>
        <v>Mar</v>
      </c>
      <c r="P3641" s="9" t="str">
        <f>TEXT(Sales_Data[[#This Row],[Order_Date]],"yyyy")</f>
        <v>2025</v>
      </c>
      <c r="Q3641" s="9" t="str">
        <f t="shared" si="56"/>
        <v>Existing</v>
      </c>
      <c r="R3641" s="1" t="s">
        <v>73</v>
      </c>
    </row>
    <row r="3642" spans="1:18" x14ac:dyDescent="0.35">
      <c r="A3642" s="1" t="s">
        <v>7549</v>
      </c>
      <c r="B3642" s="2">
        <v>45767</v>
      </c>
      <c r="C3642" s="1" t="s">
        <v>4461</v>
      </c>
      <c r="D3642" s="1" t="s">
        <v>5039</v>
      </c>
      <c r="E3642" s="1" t="s">
        <v>51</v>
      </c>
      <c r="F3642" s="1" t="s">
        <v>52</v>
      </c>
      <c r="G3642" s="1" t="s">
        <v>34</v>
      </c>
      <c r="H3642" s="1" t="s">
        <v>153</v>
      </c>
      <c r="I3642">
        <v>5</v>
      </c>
      <c r="J3642">
        <v>7000</v>
      </c>
      <c r="K3642" s="7">
        <v>0.1</v>
      </c>
      <c r="L3642">
        <v>31500</v>
      </c>
      <c r="M3642">
        <v>7333.47</v>
      </c>
      <c r="N3642" s="7">
        <f>IFERROR(Sales_Data[[#This Row],[Profit]]/Sales_Data[[#This Row],[Sales]],0)</f>
        <v>0.23280857142857145</v>
      </c>
      <c r="O3642" s="7" t="str">
        <f>TEXT(Sales_Data[[#This Row],[Order_Date]],"mmm")</f>
        <v>Apr</v>
      </c>
      <c r="P3642" s="9" t="str">
        <f>TEXT(Sales_Data[[#This Row],[Order_Date]],"yyyy")</f>
        <v>2025</v>
      </c>
      <c r="Q3642" s="9" t="str">
        <f t="shared" si="56"/>
        <v>Existing</v>
      </c>
      <c r="R3642" s="1" t="s">
        <v>64</v>
      </c>
    </row>
    <row r="3643" spans="1:18" x14ac:dyDescent="0.35">
      <c r="A3643" s="1" t="s">
        <v>7550</v>
      </c>
      <c r="B3643" s="2">
        <v>45841</v>
      </c>
      <c r="C3643" s="1" t="s">
        <v>2945</v>
      </c>
      <c r="D3643" s="1" t="s">
        <v>5760</v>
      </c>
      <c r="E3643" s="1" t="s">
        <v>24</v>
      </c>
      <c r="F3643" s="1" t="s">
        <v>25</v>
      </c>
      <c r="G3643" s="1" t="s">
        <v>42</v>
      </c>
      <c r="H3643" s="1" t="s">
        <v>112</v>
      </c>
      <c r="I3643">
        <v>3</v>
      </c>
      <c r="J3643">
        <v>2500</v>
      </c>
      <c r="K3643" s="7">
        <v>0</v>
      </c>
      <c r="L3643">
        <v>7500</v>
      </c>
      <c r="M3643">
        <v>1422.02</v>
      </c>
      <c r="N3643" s="7">
        <f>IFERROR(Sales_Data[[#This Row],[Profit]]/Sales_Data[[#This Row],[Sales]],0)</f>
        <v>0.18960266666666667</v>
      </c>
      <c r="O3643" s="7" t="str">
        <f>TEXT(Sales_Data[[#This Row],[Order_Date]],"mmm")</f>
        <v>Jul</v>
      </c>
      <c r="P3643" s="9" t="str">
        <f>TEXT(Sales_Data[[#This Row],[Order_Date]],"yyyy")</f>
        <v>2025</v>
      </c>
      <c r="Q3643" s="9" t="str">
        <f t="shared" si="56"/>
        <v>Existing</v>
      </c>
      <c r="R3643" s="1" t="s">
        <v>73</v>
      </c>
    </row>
    <row r="3644" spans="1:18" x14ac:dyDescent="0.35">
      <c r="A3644" s="1" t="s">
        <v>7551</v>
      </c>
      <c r="B3644" s="2">
        <v>45930</v>
      </c>
      <c r="C3644" s="1" t="s">
        <v>2681</v>
      </c>
      <c r="D3644" s="1" t="s">
        <v>2120</v>
      </c>
      <c r="E3644" s="1" t="s">
        <v>56</v>
      </c>
      <c r="F3644" s="1" t="s">
        <v>57</v>
      </c>
      <c r="G3644" s="1" t="s">
        <v>42</v>
      </c>
      <c r="H3644" s="1" t="s">
        <v>63</v>
      </c>
      <c r="I3644">
        <v>5</v>
      </c>
      <c r="J3644">
        <v>4500</v>
      </c>
      <c r="K3644" s="7">
        <v>0.05</v>
      </c>
      <c r="L3644">
        <v>21375</v>
      </c>
      <c r="M3644">
        <v>4310.21</v>
      </c>
      <c r="N3644" s="7">
        <f>IFERROR(Sales_Data[[#This Row],[Profit]]/Sales_Data[[#This Row],[Sales]],0)</f>
        <v>0.20164725146198831</v>
      </c>
      <c r="O3644" s="7" t="str">
        <f>TEXT(Sales_Data[[#This Row],[Order_Date]],"mmm")</f>
        <v>Sep</v>
      </c>
      <c r="P3644" s="9" t="str">
        <f>TEXT(Sales_Data[[#This Row],[Order_Date]],"yyyy")</f>
        <v>2025</v>
      </c>
      <c r="Q3644" s="9" t="str">
        <f t="shared" si="56"/>
        <v>Existing</v>
      </c>
      <c r="R3644" s="1" t="s">
        <v>28</v>
      </c>
    </row>
    <row r="3645" spans="1:18" x14ac:dyDescent="0.35">
      <c r="A3645" s="1" t="s">
        <v>7552</v>
      </c>
      <c r="B3645" s="2">
        <v>45959</v>
      </c>
      <c r="C3645" s="1" t="s">
        <v>7553</v>
      </c>
      <c r="D3645" s="1" t="s">
        <v>485</v>
      </c>
      <c r="E3645" s="1" t="s">
        <v>51</v>
      </c>
      <c r="F3645" s="1" t="s">
        <v>52</v>
      </c>
      <c r="G3645" s="1" t="s">
        <v>34</v>
      </c>
      <c r="H3645" s="1" t="s">
        <v>153</v>
      </c>
      <c r="I3645">
        <v>3</v>
      </c>
      <c r="J3645">
        <v>7000</v>
      </c>
      <c r="K3645" s="7">
        <v>0.15</v>
      </c>
      <c r="L3645">
        <v>17850</v>
      </c>
      <c r="M3645">
        <v>1728.54</v>
      </c>
      <c r="N3645" s="7">
        <f>IFERROR(Sales_Data[[#This Row],[Profit]]/Sales_Data[[#This Row],[Sales]],0)</f>
        <v>9.6836974789915958E-2</v>
      </c>
      <c r="O3645" s="7" t="str">
        <f>TEXT(Sales_Data[[#This Row],[Order_Date]],"mmm")</f>
        <v>Oct</v>
      </c>
      <c r="P3645" s="9" t="str">
        <f>TEXT(Sales_Data[[#This Row],[Order_Date]],"yyyy")</f>
        <v>2025</v>
      </c>
      <c r="Q3645" s="9" t="str">
        <f t="shared" si="56"/>
        <v>Existing</v>
      </c>
      <c r="R3645" s="1" t="s">
        <v>73</v>
      </c>
    </row>
    <row r="3646" spans="1:18" x14ac:dyDescent="0.35">
      <c r="A3646" s="1" t="s">
        <v>7554</v>
      </c>
      <c r="B3646" s="2">
        <v>45682</v>
      </c>
      <c r="C3646" s="1" t="s">
        <v>7555</v>
      </c>
      <c r="D3646" s="1" t="s">
        <v>1281</v>
      </c>
      <c r="E3646" s="1" t="s">
        <v>106</v>
      </c>
      <c r="F3646" s="1" t="s">
        <v>33</v>
      </c>
      <c r="G3646" s="1" t="s">
        <v>120</v>
      </c>
      <c r="H3646" s="1" t="s">
        <v>217</v>
      </c>
      <c r="I3646">
        <v>5</v>
      </c>
      <c r="J3646">
        <v>3200</v>
      </c>
      <c r="K3646" s="7">
        <v>0.05</v>
      </c>
      <c r="L3646">
        <v>15200</v>
      </c>
      <c r="M3646">
        <v>3556.76</v>
      </c>
      <c r="N3646" s="7">
        <f>IFERROR(Sales_Data[[#This Row],[Profit]]/Sales_Data[[#This Row],[Sales]],0)</f>
        <v>0.23399736842105265</v>
      </c>
      <c r="O3646" s="7" t="str">
        <f>TEXT(Sales_Data[[#This Row],[Order_Date]],"mmm")</f>
        <v>Jan</v>
      </c>
      <c r="P3646" s="9" t="str">
        <f>TEXT(Sales_Data[[#This Row],[Order_Date]],"yyyy")</f>
        <v>2025</v>
      </c>
      <c r="Q3646" s="9" t="str">
        <f t="shared" si="56"/>
        <v>Existing</v>
      </c>
      <c r="R3646" s="1" t="s">
        <v>73</v>
      </c>
    </row>
    <row r="3647" spans="1:18" x14ac:dyDescent="0.35">
      <c r="A3647" s="1" t="s">
        <v>7556</v>
      </c>
      <c r="B3647" s="2">
        <v>45945</v>
      </c>
      <c r="C3647" s="1" t="s">
        <v>7557</v>
      </c>
      <c r="D3647" s="1" t="s">
        <v>7558</v>
      </c>
      <c r="E3647" s="1" t="s">
        <v>40</v>
      </c>
      <c r="F3647" s="1" t="s">
        <v>41</v>
      </c>
      <c r="G3647" s="1" t="s">
        <v>34</v>
      </c>
      <c r="H3647" s="1" t="s">
        <v>77</v>
      </c>
      <c r="I3647">
        <v>3</v>
      </c>
      <c r="J3647">
        <v>22000</v>
      </c>
      <c r="K3647" s="7">
        <v>0.05</v>
      </c>
      <c r="L3647">
        <v>62700</v>
      </c>
      <c r="M3647">
        <v>5777.48</v>
      </c>
      <c r="N3647" s="7">
        <f>IFERROR(Sales_Data[[#This Row],[Profit]]/Sales_Data[[#This Row],[Sales]],0)</f>
        <v>9.2144816586921849E-2</v>
      </c>
      <c r="O3647" s="7" t="str">
        <f>TEXT(Sales_Data[[#This Row],[Order_Date]],"mmm")</f>
        <v>Oct</v>
      </c>
      <c r="P3647" s="9" t="str">
        <f>TEXT(Sales_Data[[#This Row],[Order_Date]],"yyyy")</f>
        <v>2025</v>
      </c>
      <c r="Q3647" s="9" t="str">
        <f t="shared" si="56"/>
        <v>Existing</v>
      </c>
      <c r="R3647" s="1" t="s">
        <v>73</v>
      </c>
    </row>
    <row r="3648" spans="1:18" x14ac:dyDescent="0.35">
      <c r="A3648" s="1" t="s">
        <v>7559</v>
      </c>
      <c r="B3648" s="2">
        <v>45694</v>
      </c>
      <c r="C3648" s="1" t="s">
        <v>3099</v>
      </c>
      <c r="D3648" s="1" t="s">
        <v>7560</v>
      </c>
      <c r="E3648" s="1" t="s">
        <v>24</v>
      </c>
      <c r="F3648" s="1" t="s">
        <v>25</v>
      </c>
      <c r="G3648" s="1" t="s">
        <v>42</v>
      </c>
      <c r="H3648" s="1" t="s">
        <v>43</v>
      </c>
      <c r="I3648">
        <v>5</v>
      </c>
      <c r="J3648">
        <v>18000</v>
      </c>
      <c r="K3648" s="7">
        <v>0.1</v>
      </c>
      <c r="L3648">
        <v>81000</v>
      </c>
      <c r="M3648">
        <v>18982.09</v>
      </c>
      <c r="N3648" s="7">
        <f>IFERROR(Sales_Data[[#This Row],[Profit]]/Sales_Data[[#This Row],[Sales]],0)</f>
        <v>0.2343467901234568</v>
      </c>
      <c r="O3648" s="7" t="str">
        <f>TEXT(Sales_Data[[#This Row],[Order_Date]],"mmm")</f>
        <v>Feb</v>
      </c>
      <c r="P3648" s="9" t="str">
        <f>TEXT(Sales_Data[[#This Row],[Order_Date]],"yyyy")</f>
        <v>2025</v>
      </c>
      <c r="Q3648" s="9" t="str">
        <f t="shared" si="56"/>
        <v>Existing</v>
      </c>
      <c r="R3648" s="1" t="s">
        <v>28</v>
      </c>
    </row>
    <row r="3649" spans="1:18" x14ac:dyDescent="0.35">
      <c r="A3649" s="1" t="s">
        <v>7561</v>
      </c>
      <c r="B3649" s="2">
        <v>46000</v>
      </c>
      <c r="C3649" s="1" t="s">
        <v>1753</v>
      </c>
      <c r="D3649" s="1" t="s">
        <v>4834</v>
      </c>
      <c r="E3649" s="1" t="s">
        <v>32</v>
      </c>
      <c r="F3649" s="1" t="s">
        <v>33</v>
      </c>
      <c r="G3649" s="1" t="s">
        <v>42</v>
      </c>
      <c r="H3649" s="1" t="s">
        <v>112</v>
      </c>
      <c r="I3649">
        <v>2</v>
      </c>
      <c r="J3649">
        <v>2500</v>
      </c>
      <c r="K3649" s="7">
        <v>0</v>
      </c>
      <c r="L3649">
        <v>5000</v>
      </c>
      <c r="M3649">
        <v>418.3</v>
      </c>
      <c r="N3649" s="7">
        <f>IFERROR(Sales_Data[[#This Row],[Profit]]/Sales_Data[[#This Row],[Sales]],0)</f>
        <v>8.3659999999999998E-2</v>
      </c>
      <c r="O3649" s="7" t="str">
        <f>TEXT(Sales_Data[[#This Row],[Order_Date]],"mmm")</f>
        <v>Dec</v>
      </c>
      <c r="P3649" s="9" t="str">
        <f>TEXT(Sales_Data[[#This Row],[Order_Date]],"yyyy")</f>
        <v>2025</v>
      </c>
      <c r="Q3649" s="9" t="str">
        <f t="shared" si="56"/>
        <v>Existing</v>
      </c>
      <c r="R3649" s="1" t="s">
        <v>28</v>
      </c>
    </row>
    <row r="3650" spans="1:18" x14ac:dyDescent="0.35">
      <c r="A3650" s="1" t="s">
        <v>7562</v>
      </c>
      <c r="B3650" s="2">
        <v>46016</v>
      </c>
      <c r="C3650" s="1" t="s">
        <v>2143</v>
      </c>
      <c r="D3650" s="1" t="s">
        <v>6820</v>
      </c>
      <c r="E3650" s="1" t="s">
        <v>71</v>
      </c>
      <c r="F3650" s="1" t="s">
        <v>33</v>
      </c>
      <c r="G3650" s="1" t="s">
        <v>42</v>
      </c>
      <c r="H3650" s="1" t="s">
        <v>102</v>
      </c>
      <c r="I3650">
        <v>5</v>
      </c>
      <c r="J3650">
        <v>25000</v>
      </c>
      <c r="K3650" s="7">
        <v>0.1</v>
      </c>
      <c r="L3650">
        <v>112500</v>
      </c>
      <c r="M3650">
        <v>11165.31</v>
      </c>
      <c r="N3650" s="7">
        <f>IFERROR(Sales_Data[[#This Row],[Profit]]/Sales_Data[[#This Row],[Sales]],0)</f>
        <v>9.9247199999999994E-2</v>
      </c>
      <c r="O3650" s="7" t="str">
        <f>TEXT(Sales_Data[[#This Row],[Order_Date]],"mmm")</f>
        <v>Dec</v>
      </c>
      <c r="P3650" s="9" t="str">
        <f>TEXT(Sales_Data[[#This Row],[Order_Date]],"yyyy")</f>
        <v>2025</v>
      </c>
      <c r="Q3650" s="9" t="str">
        <f t="shared" ref="Q3650:Q3713" si="57">IF(I3650&gt;1,"Existing","New")</f>
        <v>Existing</v>
      </c>
      <c r="R3650" s="1" t="s">
        <v>20</v>
      </c>
    </row>
    <row r="3651" spans="1:18" x14ac:dyDescent="0.35">
      <c r="A3651" s="1" t="s">
        <v>7563</v>
      </c>
      <c r="B3651" s="2">
        <v>45734</v>
      </c>
      <c r="C3651" s="1" t="s">
        <v>1679</v>
      </c>
      <c r="D3651" s="1" t="s">
        <v>2983</v>
      </c>
      <c r="E3651" s="1" t="s">
        <v>40</v>
      </c>
      <c r="F3651" s="1" t="s">
        <v>41</v>
      </c>
      <c r="G3651" s="1" t="s">
        <v>26</v>
      </c>
      <c r="H3651" s="1" t="s">
        <v>27</v>
      </c>
      <c r="I3651">
        <v>2</v>
      </c>
      <c r="J3651">
        <v>1200</v>
      </c>
      <c r="K3651" s="7">
        <v>0.05</v>
      </c>
      <c r="L3651">
        <v>2280</v>
      </c>
      <c r="M3651">
        <v>350.62</v>
      </c>
      <c r="N3651" s="7">
        <f>IFERROR(Sales_Data[[#This Row],[Profit]]/Sales_Data[[#This Row],[Sales]],0)</f>
        <v>0.15378070175438596</v>
      </c>
      <c r="O3651" s="7" t="str">
        <f>TEXT(Sales_Data[[#This Row],[Order_Date]],"mmm")</f>
        <v>Mar</v>
      </c>
      <c r="P3651" s="9" t="str">
        <f>TEXT(Sales_Data[[#This Row],[Order_Date]],"yyyy")</f>
        <v>2025</v>
      </c>
      <c r="Q3651" s="9" t="str">
        <f t="shared" si="57"/>
        <v>Existing</v>
      </c>
      <c r="R3651" s="1" t="s">
        <v>36</v>
      </c>
    </row>
    <row r="3652" spans="1:18" x14ac:dyDescent="0.35">
      <c r="A3652" s="1" t="s">
        <v>7564</v>
      </c>
      <c r="B3652" s="2">
        <v>45964</v>
      </c>
      <c r="C3652" s="1" t="s">
        <v>1490</v>
      </c>
      <c r="D3652" s="1" t="s">
        <v>7565</v>
      </c>
      <c r="E3652" s="1" t="s">
        <v>32</v>
      </c>
      <c r="F3652" s="1" t="s">
        <v>33</v>
      </c>
      <c r="G3652" s="1" t="s">
        <v>42</v>
      </c>
      <c r="H3652" s="1" t="s">
        <v>102</v>
      </c>
      <c r="I3652">
        <v>4</v>
      </c>
      <c r="J3652">
        <v>25000</v>
      </c>
      <c r="K3652" s="7">
        <v>0.1</v>
      </c>
      <c r="L3652">
        <v>90000</v>
      </c>
      <c r="M3652">
        <v>19492.47</v>
      </c>
      <c r="N3652" s="7">
        <f>IFERROR(Sales_Data[[#This Row],[Profit]]/Sales_Data[[#This Row],[Sales]],0)</f>
        <v>0.21658300000000003</v>
      </c>
      <c r="O3652" s="7" t="str">
        <f>TEXT(Sales_Data[[#This Row],[Order_Date]],"mmm")</f>
        <v>Nov</v>
      </c>
      <c r="P3652" s="9" t="str">
        <f>TEXT(Sales_Data[[#This Row],[Order_Date]],"yyyy")</f>
        <v>2025</v>
      </c>
      <c r="Q3652" s="9" t="str">
        <f t="shared" si="57"/>
        <v>Existing</v>
      </c>
      <c r="R3652" s="1" t="s">
        <v>64</v>
      </c>
    </row>
    <row r="3653" spans="1:18" x14ac:dyDescent="0.35">
      <c r="A3653" s="1" t="s">
        <v>7566</v>
      </c>
      <c r="B3653" s="2">
        <v>45819</v>
      </c>
      <c r="C3653" s="1" t="s">
        <v>2739</v>
      </c>
      <c r="D3653" s="1" t="s">
        <v>5224</v>
      </c>
      <c r="E3653" s="1" t="s">
        <v>24</v>
      </c>
      <c r="F3653" s="1" t="s">
        <v>25</v>
      </c>
      <c r="G3653" s="1" t="s">
        <v>42</v>
      </c>
      <c r="H3653" s="1" t="s">
        <v>47</v>
      </c>
      <c r="I3653">
        <v>1</v>
      </c>
      <c r="J3653">
        <v>55000</v>
      </c>
      <c r="K3653" s="7">
        <v>0</v>
      </c>
      <c r="L3653">
        <v>55000</v>
      </c>
      <c r="M3653">
        <v>8778.19</v>
      </c>
      <c r="N3653" s="7">
        <f>IFERROR(Sales_Data[[#This Row],[Profit]]/Sales_Data[[#This Row],[Sales]],0)</f>
        <v>0.15960345454545455</v>
      </c>
      <c r="O3653" s="7" t="str">
        <f>TEXT(Sales_Data[[#This Row],[Order_Date]],"mmm")</f>
        <v>Jun</v>
      </c>
      <c r="P3653" s="9" t="str">
        <f>TEXT(Sales_Data[[#This Row],[Order_Date]],"yyyy")</f>
        <v>2025</v>
      </c>
      <c r="Q3653" s="9" t="str">
        <f t="shared" si="57"/>
        <v>New</v>
      </c>
      <c r="R3653" s="1" t="s">
        <v>20</v>
      </c>
    </row>
    <row r="3654" spans="1:18" x14ac:dyDescent="0.35">
      <c r="A3654" s="1" t="s">
        <v>7567</v>
      </c>
      <c r="B3654" s="2">
        <v>45860</v>
      </c>
      <c r="C3654" s="1" t="s">
        <v>3914</v>
      </c>
      <c r="D3654" s="1" t="s">
        <v>5215</v>
      </c>
      <c r="E3654" s="1" t="s">
        <v>119</v>
      </c>
      <c r="F3654" s="1" t="s">
        <v>33</v>
      </c>
      <c r="G3654" s="1" t="s">
        <v>42</v>
      </c>
      <c r="H3654" s="1" t="s">
        <v>102</v>
      </c>
      <c r="I3654">
        <v>4</v>
      </c>
      <c r="J3654">
        <v>25000</v>
      </c>
      <c r="K3654" s="7">
        <v>0.05</v>
      </c>
      <c r="L3654">
        <v>95000</v>
      </c>
      <c r="M3654">
        <v>18075.48</v>
      </c>
      <c r="N3654" s="7">
        <f>IFERROR(Sales_Data[[#This Row],[Profit]]/Sales_Data[[#This Row],[Sales]],0)</f>
        <v>0.19026821052631579</v>
      </c>
      <c r="O3654" s="7" t="str">
        <f>TEXT(Sales_Data[[#This Row],[Order_Date]],"mmm")</f>
        <v>Jul</v>
      </c>
      <c r="P3654" s="9" t="str">
        <f>TEXT(Sales_Data[[#This Row],[Order_Date]],"yyyy")</f>
        <v>2025</v>
      </c>
      <c r="Q3654" s="9" t="str">
        <f t="shared" si="57"/>
        <v>Existing</v>
      </c>
      <c r="R3654" s="1" t="s">
        <v>36</v>
      </c>
    </row>
    <row r="3655" spans="1:18" x14ac:dyDescent="0.35">
      <c r="A3655" s="1" t="s">
        <v>7568</v>
      </c>
      <c r="B3655" s="2">
        <v>45910</v>
      </c>
      <c r="C3655" s="1" t="s">
        <v>4005</v>
      </c>
      <c r="D3655" s="1" t="s">
        <v>7569</v>
      </c>
      <c r="E3655" s="1" t="s">
        <v>24</v>
      </c>
      <c r="F3655" s="1" t="s">
        <v>25</v>
      </c>
      <c r="G3655" s="1" t="s">
        <v>26</v>
      </c>
      <c r="H3655" s="1" t="s">
        <v>58</v>
      </c>
      <c r="I3655">
        <v>2</v>
      </c>
      <c r="J3655">
        <v>1400</v>
      </c>
      <c r="K3655" s="7">
        <v>0</v>
      </c>
      <c r="L3655">
        <v>2800</v>
      </c>
      <c r="M3655">
        <v>326.14999999999998</v>
      </c>
      <c r="N3655" s="7">
        <f>IFERROR(Sales_Data[[#This Row],[Profit]]/Sales_Data[[#This Row],[Sales]],0)</f>
        <v>0.11648214285714285</v>
      </c>
      <c r="O3655" s="7" t="str">
        <f>TEXT(Sales_Data[[#This Row],[Order_Date]],"mmm")</f>
        <v>Sep</v>
      </c>
      <c r="P3655" s="9" t="str">
        <f>TEXT(Sales_Data[[#This Row],[Order_Date]],"yyyy")</f>
        <v>2025</v>
      </c>
      <c r="Q3655" s="9" t="str">
        <f t="shared" si="57"/>
        <v>Existing</v>
      </c>
      <c r="R3655" s="1" t="s">
        <v>64</v>
      </c>
    </row>
    <row r="3656" spans="1:18" x14ac:dyDescent="0.35">
      <c r="A3656" s="1" t="s">
        <v>7570</v>
      </c>
      <c r="B3656" s="2">
        <v>45741</v>
      </c>
      <c r="C3656" s="1" t="s">
        <v>7474</v>
      </c>
      <c r="D3656" s="1" t="s">
        <v>2466</v>
      </c>
      <c r="E3656" s="1" t="s">
        <v>40</v>
      </c>
      <c r="F3656" s="1" t="s">
        <v>41</v>
      </c>
      <c r="G3656" s="1" t="s">
        <v>26</v>
      </c>
      <c r="H3656" s="1" t="s">
        <v>82</v>
      </c>
      <c r="I3656">
        <v>1</v>
      </c>
      <c r="J3656">
        <v>450</v>
      </c>
      <c r="K3656" s="7">
        <v>0.05</v>
      </c>
      <c r="L3656">
        <v>428</v>
      </c>
      <c r="M3656">
        <v>95.63</v>
      </c>
      <c r="N3656" s="7">
        <f>IFERROR(Sales_Data[[#This Row],[Profit]]/Sales_Data[[#This Row],[Sales]],0)</f>
        <v>0.22343457943925232</v>
      </c>
      <c r="O3656" s="7" t="str">
        <f>TEXT(Sales_Data[[#This Row],[Order_Date]],"mmm")</f>
        <v>Mar</v>
      </c>
      <c r="P3656" s="9" t="str">
        <f>TEXT(Sales_Data[[#This Row],[Order_Date]],"yyyy")</f>
        <v>2025</v>
      </c>
      <c r="Q3656" s="9" t="str">
        <f t="shared" si="57"/>
        <v>New</v>
      </c>
      <c r="R3656" s="1" t="s">
        <v>64</v>
      </c>
    </row>
    <row r="3657" spans="1:18" x14ac:dyDescent="0.35">
      <c r="A3657" s="1" t="s">
        <v>7571</v>
      </c>
      <c r="B3657" s="2">
        <v>45694</v>
      </c>
      <c r="C3657" s="1" t="s">
        <v>5961</v>
      </c>
      <c r="D3657" s="1" t="s">
        <v>7572</v>
      </c>
      <c r="E3657" s="1" t="s">
        <v>17</v>
      </c>
      <c r="F3657" s="1" t="s">
        <v>17</v>
      </c>
      <c r="G3657" s="1" t="s">
        <v>34</v>
      </c>
      <c r="H3657" s="1" t="s">
        <v>107</v>
      </c>
      <c r="I3657">
        <v>3</v>
      </c>
      <c r="J3657">
        <v>6500</v>
      </c>
      <c r="K3657" s="7">
        <v>0.05</v>
      </c>
      <c r="L3657">
        <v>18525</v>
      </c>
      <c r="M3657">
        <v>4159.5200000000004</v>
      </c>
      <c r="N3657" s="7">
        <f>IFERROR(Sales_Data[[#This Row],[Profit]]/Sales_Data[[#This Row],[Sales]],0)</f>
        <v>0.22453549257759786</v>
      </c>
      <c r="O3657" s="7" t="str">
        <f>TEXT(Sales_Data[[#This Row],[Order_Date]],"mmm")</f>
        <v>Feb</v>
      </c>
      <c r="P3657" s="9" t="str">
        <f>TEXT(Sales_Data[[#This Row],[Order_Date]],"yyyy")</f>
        <v>2025</v>
      </c>
      <c r="Q3657" s="9" t="str">
        <f t="shared" si="57"/>
        <v>Existing</v>
      </c>
      <c r="R3657" s="1" t="s">
        <v>20</v>
      </c>
    </row>
    <row r="3658" spans="1:18" x14ac:dyDescent="0.35">
      <c r="A3658" s="1" t="s">
        <v>7573</v>
      </c>
      <c r="B3658" s="2">
        <v>45990</v>
      </c>
      <c r="C3658" s="1" t="s">
        <v>4872</v>
      </c>
      <c r="D3658" s="1" t="s">
        <v>7574</v>
      </c>
      <c r="E3658" s="1" t="s">
        <v>111</v>
      </c>
      <c r="F3658" s="1" t="s">
        <v>33</v>
      </c>
      <c r="G3658" s="1" t="s">
        <v>18</v>
      </c>
      <c r="H3658" s="1" t="s">
        <v>131</v>
      </c>
      <c r="I3658">
        <v>3</v>
      </c>
      <c r="J3658">
        <v>1500</v>
      </c>
      <c r="K3658" s="7">
        <v>0.05</v>
      </c>
      <c r="L3658">
        <v>4275</v>
      </c>
      <c r="M3658">
        <v>438.47</v>
      </c>
      <c r="N3658" s="7">
        <f>IFERROR(Sales_Data[[#This Row],[Profit]]/Sales_Data[[#This Row],[Sales]],0)</f>
        <v>0.10256608187134504</v>
      </c>
      <c r="O3658" s="7" t="str">
        <f>TEXT(Sales_Data[[#This Row],[Order_Date]],"mmm")</f>
        <v>Nov</v>
      </c>
      <c r="P3658" s="9" t="str">
        <f>TEXT(Sales_Data[[#This Row],[Order_Date]],"yyyy")</f>
        <v>2025</v>
      </c>
      <c r="Q3658" s="9" t="str">
        <f t="shared" si="57"/>
        <v>Existing</v>
      </c>
      <c r="R3658" s="1" t="s">
        <v>28</v>
      </c>
    </row>
    <row r="3659" spans="1:18" x14ac:dyDescent="0.35">
      <c r="A3659" s="1" t="s">
        <v>7575</v>
      </c>
      <c r="B3659" s="2">
        <v>45662</v>
      </c>
      <c r="C3659" s="1" t="s">
        <v>7576</v>
      </c>
      <c r="D3659" s="1" t="s">
        <v>1284</v>
      </c>
      <c r="E3659" s="1" t="s">
        <v>56</v>
      </c>
      <c r="F3659" s="1" t="s">
        <v>57</v>
      </c>
      <c r="G3659" s="1" t="s">
        <v>18</v>
      </c>
      <c r="H3659" s="1" t="s">
        <v>72</v>
      </c>
      <c r="I3659">
        <v>3</v>
      </c>
      <c r="J3659">
        <v>350</v>
      </c>
      <c r="K3659" s="7">
        <v>0.15</v>
      </c>
      <c r="L3659">
        <v>892</v>
      </c>
      <c r="M3659">
        <v>216.15</v>
      </c>
      <c r="N3659" s="7">
        <f>IFERROR(Sales_Data[[#This Row],[Profit]]/Sales_Data[[#This Row],[Sales]],0)</f>
        <v>0.24232062780269059</v>
      </c>
      <c r="O3659" s="7" t="str">
        <f>TEXT(Sales_Data[[#This Row],[Order_Date]],"mmm")</f>
        <v>Jan</v>
      </c>
      <c r="P3659" s="9" t="str">
        <f>TEXT(Sales_Data[[#This Row],[Order_Date]],"yyyy")</f>
        <v>2025</v>
      </c>
      <c r="Q3659" s="9" t="str">
        <f t="shared" si="57"/>
        <v>Existing</v>
      </c>
      <c r="R3659" s="1" t="s">
        <v>73</v>
      </c>
    </row>
    <row r="3660" spans="1:18" x14ac:dyDescent="0.35">
      <c r="A3660" s="1" t="s">
        <v>7577</v>
      </c>
      <c r="B3660" s="2">
        <v>45876</v>
      </c>
      <c r="C3660" s="1" t="s">
        <v>7073</v>
      </c>
      <c r="D3660" s="1" t="s">
        <v>2540</v>
      </c>
      <c r="E3660" s="1" t="s">
        <v>32</v>
      </c>
      <c r="F3660" s="1" t="s">
        <v>33</v>
      </c>
      <c r="G3660" s="1" t="s">
        <v>120</v>
      </c>
      <c r="H3660" s="1" t="s">
        <v>146</v>
      </c>
      <c r="I3660">
        <v>5</v>
      </c>
      <c r="J3660">
        <v>800</v>
      </c>
      <c r="K3660" s="7">
        <v>0.15</v>
      </c>
      <c r="L3660">
        <v>3400</v>
      </c>
      <c r="M3660">
        <v>317.29000000000002</v>
      </c>
      <c r="N3660" s="7">
        <f>IFERROR(Sales_Data[[#This Row],[Profit]]/Sales_Data[[#This Row],[Sales]],0)</f>
        <v>9.3320588235294127E-2</v>
      </c>
      <c r="O3660" s="7" t="str">
        <f>TEXT(Sales_Data[[#This Row],[Order_Date]],"mmm")</f>
        <v>Aug</v>
      </c>
      <c r="P3660" s="9" t="str">
        <f>TEXT(Sales_Data[[#This Row],[Order_Date]],"yyyy")</f>
        <v>2025</v>
      </c>
      <c r="Q3660" s="9" t="str">
        <f t="shared" si="57"/>
        <v>Existing</v>
      </c>
      <c r="R3660" s="1" t="s">
        <v>73</v>
      </c>
    </row>
    <row r="3661" spans="1:18" x14ac:dyDescent="0.35">
      <c r="A3661" s="1" t="s">
        <v>7578</v>
      </c>
      <c r="B3661" s="2">
        <v>45673</v>
      </c>
      <c r="C3661" s="1" t="s">
        <v>7579</v>
      </c>
      <c r="D3661" s="1" t="s">
        <v>7580</v>
      </c>
      <c r="E3661" s="1" t="s">
        <v>135</v>
      </c>
      <c r="F3661" s="1" t="s">
        <v>136</v>
      </c>
      <c r="G3661" s="1" t="s">
        <v>120</v>
      </c>
      <c r="H3661" s="1" t="s">
        <v>217</v>
      </c>
      <c r="I3661">
        <v>5</v>
      </c>
      <c r="J3661">
        <v>3200</v>
      </c>
      <c r="K3661" s="7">
        <v>0.15</v>
      </c>
      <c r="L3661">
        <v>13600</v>
      </c>
      <c r="M3661">
        <v>2627.85</v>
      </c>
      <c r="N3661" s="7">
        <f>IFERROR(Sales_Data[[#This Row],[Profit]]/Sales_Data[[#This Row],[Sales]],0)</f>
        <v>0.19322426470588236</v>
      </c>
      <c r="O3661" s="7" t="str">
        <f>TEXT(Sales_Data[[#This Row],[Order_Date]],"mmm")</f>
        <v>Jan</v>
      </c>
      <c r="P3661" s="9" t="str">
        <f>TEXT(Sales_Data[[#This Row],[Order_Date]],"yyyy")</f>
        <v>2025</v>
      </c>
      <c r="Q3661" s="9" t="str">
        <f t="shared" si="57"/>
        <v>Existing</v>
      </c>
      <c r="R3661" s="1" t="s">
        <v>73</v>
      </c>
    </row>
    <row r="3662" spans="1:18" x14ac:dyDescent="0.35">
      <c r="A3662" s="1" t="s">
        <v>7581</v>
      </c>
      <c r="B3662" s="2">
        <v>45736</v>
      </c>
      <c r="C3662" s="1" t="s">
        <v>7582</v>
      </c>
      <c r="D3662" s="1" t="s">
        <v>6039</v>
      </c>
      <c r="E3662" s="1" t="s">
        <v>62</v>
      </c>
      <c r="F3662" s="1" t="s">
        <v>41</v>
      </c>
      <c r="G3662" s="1" t="s">
        <v>18</v>
      </c>
      <c r="H3662" s="1" t="s">
        <v>19</v>
      </c>
      <c r="I3662">
        <v>2</v>
      </c>
      <c r="J3662">
        <v>700</v>
      </c>
      <c r="K3662" s="7">
        <v>0.1</v>
      </c>
      <c r="L3662">
        <v>1260</v>
      </c>
      <c r="M3662">
        <v>292.89999999999998</v>
      </c>
      <c r="N3662" s="7">
        <f>IFERROR(Sales_Data[[#This Row],[Profit]]/Sales_Data[[#This Row],[Sales]],0)</f>
        <v>0.23246031746031745</v>
      </c>
      <c r="O3662" s="7" t="str">
        <f>TEXT(Sales_Data[[#This Row],[Order_Date]],"mmm")</f>
        <v>Mar</v>
      </c>
      <c r="P3662" s="9" t="str">
        <f>TEXT(Sales_Data[[#This Row],[Order_Date]],"yyyy")</f>
        <v>2025</v>
      </c>
      <c r="Q3662" s="9" t="str">
        <f t="shared" si="57"/>
        <v>Existing</v>
      </c>
      <c r="R3662" s="1" t="s">
        <v>64</v>
      </c>
    </row>
    <row r="3663" spans="1:18" x14ac:dyDescent="0.35">
      <c r="A3663" s="1" t="s">
        <v>7583</v>
      </c>
      <c r="B3663" s="2">
        <v>45952</v>
      </c>
      <c r="C3663" s="1" t="s">
        <v>3478</v>
      </c>
      <c r="D3663" s="1" t="s">
        <v>1783</v>
      </c>
      <c r="E3663" s="1" t="s">
        <v>81</v>
      </c>
      <c r="F3663" s="1" t="s">
        <v>33</v>
      </c>
      <c r="G3663" s="1" t="s">
        <v>26</v>
      </c>
      <c r="H3663" s="1" t="s">
        <v>27</v>
      </c>
      <c r="I3663">
        <v>1</v>
      </c>
      <c r="J3663">
        <v>1200</v>
      </c>
      <c r="K3663" s="7">
        <v>0.15</v>
      </c>
      <c r="L3663">
        <v>1020</v>
      </c>
      <c r="M3663">
        <v>236.77</v>
      </c>
      <c r="N3663" s="7">
        <f>IFERROR(Sales_Data[[#This Row],[Profit]]/Sales_Data[[#This Row],[Sales]],0)</f>
        <v>0.23212745098039217</v>
      </c>
      <c r="O3663" s="7" t="str">
        <f>TEXT(Sales_Data[[#This Row],[Order_Date]],"mmm")</f>
        <v>Oct</v>
      </c>
      <c r="P3663" s="9" t="str">
        <f>TEXT(Sales_Data[[#This Row],[Order_Date]],"yyyy")</f>
        <v>2025</v>
      </c>
      <c r="Q3663" s="9" t="str">
        <f t="shared" si="57"/>
        <v>New</v>
      </c>
      <c r="R3663" s="1" t="s">
        <v>36</v>
      </c>
    </row>
    <row r="3664" spans="1:18" x14ac:dyDescent="0.35">
      <c r="A3664" s="1" t="s">
        <v>7584</v>
      </c>
      <c r="B3664" s="2">
        <v>45974</v>
      </c>
      <c r="C3664" s="1" t="s">
        <v>2497</v>
      </c>
      <c r="D3664" s="1" t="s">
        <v>5777</v>
      </c>
      <c r="E3664" s="1" t="s">
        <v>106</v>
      </c>
      <c r="F3664" s="1" t="s">
        <v>33</v>
      </c>
      <c r="G3664" s="1" t="s">
        <v>42</v>
      </c>
      <c r="H3664" s="1" t="s">
        <v>112</v>
      </c>
      <c r="I3664">
        <v>5</v>
      </c>
      <c r="J3664">
        <v>2500</v>
      </c>
      <c r="K3664" s="7">
        <v>0.05</v>
      </c>
      <c r="L3664">
        <v>11875</v>
      </c>
      <c r="M3664">
        <v>1550.1</v>
      </c>
      <c r="N3664" s="7">
        <f>IFERROR(Sales_Data[[#This Row],[Profit]]/Sales_Data[[#This Row],[Sales]],0)</f>
        <v>0.13053473684210526</v>
      </c>
      <c r="O3664" s="7" t="str">
        <f>TEXT(Sales_Data[[#This Row],[Order_Date]],"mmm")</f>
        <v>Nov</v>
      </c>
      <c r="P3664" s="9" t="str">
        <f>TEXT(Sales_Data[[#This Row],[Order_Date]],"yyyy")</f>
        <v>2025</v>
      </c>
      <c r="Q3664" s="9" t="str">
        <f t="shared" si="57"/>
        <v>Existing</v>
      </c>
      <c r="R3664" s="1" t="s">
        <v>36</v>
      </c>
    </row>
    <row r="3665" spans="1:18" x14ac:dyDescent="0.35">
      <c r="A3665" s="1" t="s">
        <v>7585</v>
      </c>
      <c r="B3665" s="2">
        <v>45967</v>
      </c>
      <c r="C3665" s="1" t="s">
        <v>3239</v>
      </c>
      <c r="D3665" s="1" t="s">
        <v>2401</v>
      </c>
      <c r="E3665" s="1" t="s">
        <v>119</v>
      </c>
      <c r="F3665" s="1" t="s">
        <v>33</v>
      </c>
      <c r="G3665" s="1" t="s">
        <v>42</v>
      </c>
      <c r="H3665" s="1" t="s">
        <v>112</v>
      </c>
      <c r="I3665">
        <v>4</v>
      </c>
      <c r="J3665">
        <v>2500</v>
      </c>
      <c r="K3665" s="7">
        <v>0.1</v>
      </c>
      <c r="L3665">
        <v>9000</v>
      </c>
      <c r="M3665">
        <v>2184.0100000000002</v>
      </c>
      <c r="N3665" s="7">
        <f>IFERROR(Sales_Data[[#This Row],[Profit]]/Sales_Data[[#This Row],[Sales]],0)</f>
        <v>0.24266777777777782</v>
      </c>
      <c r="O3665" s="7" t="str">
        <f>TEXT(Sales_Data[[#This Row],[Order_Date]],"mmm")</f>
        <v>Nov</v>
      </c>
      <c r="P3665" s="9" t="str">
        <f>TEXT(Sales_Data[[#This Row],[Order_Date]],"yyyy")</f>
        <v>2025</v>
      </c>
      <c r="Q3665" s="9" t="str">
        <f t="shared" si="57"/>
        <v>Existing</v>
      </c>
      <c r="R3665" s="1" t="s">
        <v>20</v>
      </c>
    </row>
    <row r="3666" spans="1:18" x14ac:dyDescent="0.35">
      <c r="A3666" s="1" t="s">
        <v>7586</v>
      </c>
      <c r="B3666" s="2">
        <v>45753</v>
      </c>
      <c r="C3666" s="1" t="s">
        <v>7587</v>
      </c>
      <c r="D3666" s="1" t="s">
        <v>2009</v>
      </c>
      <c r="E3666" s="1" t="s">
        <v>51</v>
      </c>
      <c r="F3666" s="1" t="s">
        <v>52</v>
      </c>
      <c r="G3666" s="1" t="s">
        <v>42</v>
      </c>
      <c r="H3666" s="1" t="s">
        <v>43</v>
      </c>
      <c r="I3666">
        <v>2</v>
      </c>
      <c r="J3666">
        <v>18000</v>
      </c>
      <c r="K3666" s="7">
        <v>0.05</v>
      </c>
      <c r="L3666">
        <v>34200</v>
      </c>
      <c r="M3666">
        <v>8482.6299999999992</v>
      </c>
      <c r="N3666" s="7">
        <f>IFERROR(Sales_Data[[#This Row],[Profit]]/Sales_Data[[#This Row],[Sales]],0)</f>
        <v>0.2480301169590643</v>
      </c>
      <c r="O3666" s="7" t="str">
        <f>TEXT(Sales_Data[[#This Row],[Order_Date]],"mmm")</f>
        <v>Apr</v>
      </c>
      <c r="P3666" s="9" t="str">
        <f>TEXT(Sales_Data[[#This Row],[Order_Date]],"yyyy")</f>
        <v>2025</v>
      </c>
      <c r="Q3666" s="9" t="str">
        <f t="shared" si="57"/>
        <v>Existing</v>
      </c>
      <c r="R3666" s="1" t="s">
        <v>64</v>
      </c>
    </row>
    <row r="3667" spans="1:18" x14ac:dyDescent="0.35">
      <c r="A3667" s="1" t="s">
        <v>7588</v>
      </c>
      <c r="B3667" s="2">
        <v>45901</v>
      </c>
      <c r="C3667" s="1" t="s">
        <v>4196</v>
      </c>
      <c r="D3667" s="1" t="s">
        <v>5982</v>
      </c>
      <c r="E3667" s="1" t="s">
        <v>32</v>
      </c>
      <c r="F3667" s="1" t="s">
        <v>33</v>
      </c>
      <c r="G3667" s="1" t="s">
        <v>120</v>
      </c>
      <c r="H3667" s="1" t="s">
        <v>217</v>
      </c>
      <c r="I3667">
        <v>5</v>
      </c>
      <c r="J3667">
        <v>3200</v>
      </c>
      <c r="K3667" s="7">
        <v>0.05</v>
      </c>
      <c r="L3667">
        <v>15200</v>
      </c>
      <c r="M3667">
        <v>2159.12</v>
      </c>
      <c r="N3667" s="7">
        <f>IFERROR(Sales_Data[[#This Row],[Profit]]/Sales_Data[[#This Row],[Sales]],0)</f>
        <v>0.14204736842105262</v>
      </c>
      <c r="O3667" s="7" t="str">
        <f>TEXT(Sales_Data[[#This Row],[Order_Date]],"mmm")</f>
        <v>Sep</v>
      </c>
      <c r="P3667" s="9" t="str">
        <f>TEXT(Sales_Data[[#This Row],[Order_Date]],"yyyy")</f>
        <v>2025</v>
      </c>
      <c r="Q3667" s="9" t="str">
        <f t="shared" si="57"/>
        <v>Existing</v>
      </c>
      <c r="R3667" s="1" t="s">
        <v>28</v>
      </c>
    </row>
    <row r="3668" spans="1:18" x14ac:dyDescent="0.35">
      <c r="A3668" s="1" t="s">
        <v>7589</v>
      </c>
      <c r="B3668" s="2">
        <v>45746</v>
      </c>
      <c r="C3668" s="1" t="s">
        <v>868</v>
      </c>
      <c r="D3668" s="1" t="s">
        <v>1628</v>
      </c>
      <c r="E3668" s="1" t="s">
        <v>51</v>
      </c>
      <c r="F3668" s="1" t="s">
        <v>52</v>
      </c>
      <c r="G3668" s="1" t="s">
        <v>120</v>
      </c>
      <c r="H3668" s="1" t="s">
        <v>146</v>
      </c>
      <c r="I3668">
        <v>4</v>
      </c>
      <c r="J3668">
        <v>800</v>
      </c>
      <c r="K3668" s="7">
        <v>0.1</v>
      </c>
      <c r="L3668">
        <v>2880</v>
      </c>
      <c r="M3668">
        <v>542.62</v>
      </c>
      <c r="N3668" s="7">
        <f>IFERROR(Sales_Data[[#This Row],[Profit]]/Sales_Data[[#This Row],[Sales]],0)</f>
        <v>0.18840972222222221</v>
      </c>
      <c r="O3668" s="7" t="str">
        <f>TEXT(Sales_Data[[#This Row],[Order_Date]],"mmm")</f>
        <v>Mar</v>
      </c>
      <c r="P3668" s="9" t="str">
        <f>TEXT(Sales_Data[[#This Row],[Order_Date]],"yyyy")</f>
        <v>2025</v>
      </c>
      <c r="Q3668" s="9" t="str">
        <f t="shared" si="57"/>
        <v>Existing</v>
      </c>
      <c r="R3668" s="1" t="s">
        <v>20</v>
      </c>
    </row>
    <row r="3669" spans="1:18" x14ac:dyDescent="0.35">
      <c r="A3669" s="1" t="s">
        <v>7590</v>
      </c>
      <c r="B3669" s="2">
        <v>45683</v>
      </c>
      <c r="C3669" s="1" t="s">
        <v>1825</v>
      </c>
      <c r="D3669" s="1" t="s">
        <v>488</v>
      </c>
      <c r="E3669" s="1" t="s">
        <v>119</v>
      </c>
      <c r="F3669" s="1" t="s">
        <v>33</v>
      </c>
      <c r="G3669" s="1" t="s">
        <v>26</v>
      </c>
      <c r="H3669" s="1" t="s">
        <v>27</v>
      </c>
      <c r="I3669">
        <v>1</v>
      </c>
      <c r="J3669">
        <v>1200</v>
      </c>
      <c r="K3669" s="7">
        <v>0.05</v>
      </c>
      <c r="L3669">
        <v>1140</v>
      </c>
      <c r="M3669">
        <v>116.27</v>
      </c>
      <c r="N3669" s="7">
        <f>IFERROR(Sales_Data[[#This Row],[Profit]]/Sales_Data[[#This Row],[Sales]],0)</f>
        <v>0.10199122807017544</v>
      </c>
      <c r="O3669" s="7" t="str">
        <f>TEXT(Sales_Data[[#This Row],[Order_Date]],"mmm")</f>
        <v>Jan</v>
      </c>
      <c r="P3669" s="9" t="str">
        <f>TEXT(Sales_Data[[#This Row],[Order_Date]],"yyyy")</f>
        <v>2025</v>
      </c>
      <c r="Q3669" s="9" t="str">
        <f t="shared" si="57"/>
        <v>New</v>
      </c>
      <c r="R3669" s="1" t="s">
        <v>73</v>
      </c>
    </row>
    <row r="3670" spans="1:18" x14ac:dyDescent="0.35">
      <c r="A3670" s="1" t="s">
        <v>7591</v>
      </c>
      <c r="B3670" s="2">
        <v>45998</v>
      </c>
      <c r="C3670" s="1" t="s">
        <v>6484</v>
      </c>
      <c r="D3670" s="1" t="s">
        <v>2940</v>
      </c>
      <c r="E3670" s="1" t="s">
        <v>40</v>
      </c>
      <c r="F3670" s="1" t="s">
        <v>41</v>
      </c>
      <c r="G3670" s="1" t="s">
        <v>42</v>
      </c>
      <c r="H3670" s="1" t="s">
        <v>102</v>
      </c>
      <c r="I3670">
        <v>3</v>
      </c>
      <c r="J3670">
        <v>25000</v>
      </c>
      <c r="K3670" s="7">
        <v>0.05</v>
      </c>
      <c r="L3670">
        <v>71250</v>
      </c>
      <c r="M3670">
        <v>6600.77</v>
      </c>
      <c r="N3670" s="7">
        <f>IFERROR(Sales_Data[[#This Row],[Profit]]/Sales_Data[[#This Row],[Sales]],0)</f>
        <v>9.2642385964912283E-2</v>
      </c>
      <c r="O3670" s="7" t="str">
        <f>TEXT(Sales_Data[[#This Row],[Order_Date]],"mmm")</f>
        <v>Dec</v>
      </c>
      <c r="P3670" s="9" t="str">
        <f>TEXT(Sales_Data[[#This Row],[Order_Date]],"yyyy")</f>
        <v>2025</v>
      </c>
      <c r="Q3670" s="9" t="str">
        <f t="shared" si="57"/>
        <v>Existing</v>
      </c>
      <c r="R3670" s="1" t="s">
        <v>36</v>
      </c>
    </row>
    <row r="3671" spans="1:18" x14ac:dyDescent="0.35">
      <c r="A3671" s="1" t="s">
        <v>7592</v>
      </c>
      <c r="B3671" s="2">
        <v>45851</v>
      </c>
      <c r="C3671" s="1" t="s">
        <v>3448</v>
      </c>
      <c r="D3671" s="1" t="s">
        <v>1748</v>
      </c>
      <c r="E3671" s="1" t="s">
        <v>111</v>
      </c>
      <c r="F3671" s="1" t="s">
        <v>33</v>
      </c>
      <c r="G3671" s="1" t="s">
        <v>120</v>
      </c>
      <c r="H3671" s="1" t="s">
        <v>143</v>
      </c>
      <c r="I3671">
        <v>2</v>
      </c>
      <c r="J3671">
        <v>1800</v>
      </c>
      <c r="K3671" s="7">
        <v>0.05</v>
      </c>
      <c r="L3671">
        <v>3420</v>
      </c>
      <c r="M3671">
        <v>585.04999999999995</v>
      </c>
      <c r="N3671" s="7">
        <f>IFERROR(Sales_Data[[#This Row],[Profit]]/Sales_Data[[#This Row],[Sales]],0)</f>
        <v>0.17106725146198828</v>
      </c>
      <c r="O3671" s="7" t="str">
        <f>TEXT(Sales_Data[[#This Row],[Order_Date]],"mmm")</f>
        <v>Jul</v>
      </c>
      <c r="P3671" s="9" t="str">
        <f>TEXT(Sales_Data[[#This Row],[Order_Date]],"yyyy")</f>
        <v>2025</v>
      </c>
      <c r="Q3671" s="9" t="str">
        <f t="shared" si="57"/>
        <v>Existing</v>
      </c>
      <c r="R3671" s="1" t="s">
        <v>73</v>
      </c>
    </row>
    <row r="3672" spans="1:18" x14ac:dyDescent="0.35">
      <c r="A3672" s="1" t="s">
        <v>7593</v>
      </c>
      <c r="B3672" s="2">
        <v>45694</v>
      </c>
      <c r="C3672" s="1" t="s">
        <v>4221</v>
      </c>
      <c r="D3672" s="1" t="s">
        <v>3563</v>
      </c>
      <c r="E3672" s="1" t="s">
        <v>160</v>
      </c>
      <c r="F3672" s="1" t="s">
        <v>161</v>
      </c>
      <c r="G3672" s="1" t="s">
        <v>42</v>
      </c>
      <c r="H3672" s="1" t="s">
        <v>43</v>
      </c>
      <c r="I3672">
        <v>1</v>
      </c>
      <c r="J3672">
        <v>18000</v>
      </c>
      <c r="K3672" s="7">
        <v>0.05</v>
      </c>
      <c r="L3672">
        <v>17100</v>
      </c>
      <c r="M3672">
        <v>2938.69</v>
      </c>
      <c r="N3672" s="7">
        <f>IFERROR(Sales_Data[[#This Row],[Profit]]/Sales_Data[[#This Row],[Sales]],0)</f>
        <v>0.17185321637426901</v>
      </c>
      <c r="O3672" s="7" t="str">
        <f>TEXT(Sales_Data[[#This Row],[Order_Date]],"mmm")</f>
        <v>Feb</v>
      </c>
      <c r="P3672" s="9" t="str">
        <f>TEXT(Sales_Data[[#This Row],[Order_Date]],"yyyy")</f>
        <v>2025</v>
      </c>
      <c r="Q3672" s="9" t="str">
        <f t="shared" si="57"/>
        <v>New</v>
      </c>
      <c r="R3672" s="1" t="s">
        <v>64</v>
      </c>
    </row>
    <row r="3673" spans="1:18" x14ac:dyDescent="0.35">
      <c r="A3673" s="1" t="s">
        <v>7594</v>
      </c>
      <c r="B3673" s="2">
        <v>45888</v>
      </c>
      <c r="C3673" s="1" t="s">
        <v>7595</v>
      </c>
      <c r="D3673" s="1" t="s">
        <v>655</v>
      </c>
      <c r="E3673" s="1" t="s">
        <v>62</v>
      </c>
      <c r="F3673" s="1" t="s">
        <v>41</v>
      </c>
      <c r="G3673" s="1" t="s">
        <v>26</v>
      </c>
      <c r="H3673" s="1" t="s">
        <v>27</v>
      </c>
      <c r="I3673">
        <v>5</v>
      </c>
      <c r="J3673">
        <v>1200</v>
      </c>
      <c r="K3673" s="7">
        <v>0.15</v>
      </c>
      <c r="L3673">
        <v>5100</v>
      </c>
      <c r="M3673">
        <v>719.47</v>
      </c>
      <c r="N3673" s="7">
        <f>IFERROR(Sales_Data[[#This Row],[Profit]]/Sales_Data[[#This Row],[Sales]],0)</f>
        <v>0.14107254901960783</v>
      </c>
      <c r="O3673" s="7" t="str">
        <f>TEXT(Sales_Data[[#This Row],[Order_Date]],"mmm")</f>
        <v>Aug</v>
      </c>
      <c r="P3673" s="9" t="str">
        <f>TEXT(Sales_Data[[#This Row],[Order_Date]],"yyyy")</f>
        <v>2025</v>
      </c>
      <c r="Q3673" s="9" t="str">
        <f t="shared" si="57"/>
        <v>Existing</v>
      </c>
      <c r="R3673" s="1" t="s">
        <v>36</v>
      </c>
    </row>
    <row r="3674" spans="1:18" x14ac:dyDescent="0.35">
      <c r="A3674" s="1" t="s">
        <v>7596</v>
      </c>
      <c r="B3674" s="2">
        <v>45923</v>
      </c>
      <c r="C3674" s="1" t="s">
        <v>180</v>
      </c>
      <c r="D3674" s="1" t="s">
        <v>324</v>
      </c>
      <c r="E3674" s="1" t="s">
        <v>51</v>
      </c>
      <c r="F3674" s="1" t="s">
        <v>52</v>
      </c>
      <c r="G3674" s="1" t="s">
        <v>120</v>
      </c>
      <c r="H3674" s="1" t="s">
        <v>121</v>
      </c>
      <c r="I3674">
        <v>5</v>
      </c>
      <c r="J3674">
        <v>2800</v>
      </c>
      <c r="K3674" s="7">
        <v>0</v>
      </c>
      <c r="L3674">
        <v>14000</v>
      </c>
      <c r="M3674">
        <v>1486.88</v>
      </c>
      <c r="N3674" s="7">
        <f>IFERROR(Sales_Data[[#This Row],[Profit]]/Sales_Data[[#This Row],[Sales]],0)</f>
        <v>0.10620571428571429</v>
      </c>
      <c r="O3674" s="7" t="str">
        <f>TEXT(Sales_Data[[#This Row],[Order_Date]],"mmm")</f>
        <v>Sep</v>
      </c>
      <c r="P3674" s="9" t="str">
        <f>TEXT(Sales_Data[[#This Row],[Order_Date]],"yyyy")</f>
        <v>2025</v>
      </c>
      <c r="Q3674" s="9" t="str">
        <f t="shared" si="57"/>
        <v>Existing</v>
      </c>
      <c r="R3674" s="1" t="s">
        <v>20</v>
      </c>
    </row>
    <row r="3675" spans="1:18" x14ac:dyDescent="0.35">
      <c r="A3675" s="1" t="s">
        <v>7597</v>
      </c>
      <c r="B3675" s="2">
        <v>45957</v>
      </c>
      <c r="C3675" s="1" t="s">
        <v>651</v>
      </c>
      <c r="D3675" s="1" t="s">
        <v>5286</v>
      </c>
      <c r="E3675" s="1" t="s">
        <v>86</v>
      </c>
      <c r="F3675" s="1" t="s">
        <v>25</v>
      </c>
      <c r="G3675" s="1" t="s">
        <v>26</v>
      </c>
      <c r="H3675" s="1" t="s">
        <v>128</v>
      </c>
      <c r="I3675">
        <v>5</v>
      </c>
      <c r="J3675">
        <v>900</v>
      </c>
      <c r="K3675" s="7">
        <v>0.05</v>
      </c>
      <c r="L3675">
        <v>4275</v>
      </c>
      <c r="M3675">
        <v>385.04</v>
      </c>
      <c r="N3675" s="7">
        <f>IFERROR(Sales_Data[[#This Row],[Profit]]/Sales_Data[[#This Row],[Sales]],0)</f>
        <v>9.0067836257309949E-2</v>
      </c>
      <c r="O3675" s="7" t="str">
        <f>TEXT(Sales_Data[[#This Row],[Order_Date]],"mmm")</f>
        <v>Oct</v>
      </c>
      <c r="P3675" s="9" t="str">
        <f>TEXT(Sales_Data[[#This Row],[Order_Date]],"yyyy")</f>
        <v>2025</v>
      </c>
      <c r="Q3675" s="9" t="str">
        <f t="shared" si="57"/>
        <v>Existing</v>
      </c>
      <c r="R3675" s="1" t="s">
        <v>64</v>
      </c>
    </row>
    <row r="3676" spans="1:18" x14ac:dyDescent="0.35">
      <c r="A3676" s="1" t="s">
        <v>7598</v>
      </c>
      <c r="B3676" s="2">
        <v>46019</v>
      </c>
      <c r="C3676" s="1" t="s">
        <v>7599</v>
      </c>
      <c r="D3676" s="1" t="s">
        <v>937</v>
      </c>
      <c r="E3676" s="1" t="s">
        <v>51</v>
      </c>
      <c r="F3676" s="1" t="s">
        <v>52</v>
      </c>
      <c r="G3676" s="1" t="s">
        <v>120</v>
      </c>
      <c r="H3676" s="1" t="s">
        <v>217</v>
      </c>
      <c r="I3676">
        <v>4</v>
      </c>
      <c r="J3676">
        <v>3200</v>
      </c>
      <c r="K3676" s="7">
        <v>0</v>
      </c>
      <c r="L3676">
        <v>12800</v>
      </c>
      <c r="M3676">
        <v>2119.69</v>
      </c>
      <c r="N3676" s="7">
        <f>IFERROR(Sales_Data[[#This Row],[Profit]]/Sales_Data[[#This Row],[Sales]],0)</f>
        <v>0.16560078125</v>
      </c>
      <c r="O3676" s="7" t="str">
        <f>TEXT(Sales_Data[[#This Row],[Order_Date]],"mmm")</f>
        <v>Dec</v>
      </c>
      <c r="P3676" s="9" t="str">
        <f>TEXT(Sales_Data[[#This Row],[Order_Date]],"yyyy")</f>
        <v>2025</v>
      </c>
      <c r="Q3676" s="9" t="str">
        <f t="shared" si="57"/>
        <v>Existing</v>
      </c>
      <c r="R3676" s="1" t="s">
        <v>73</v>
      </c>
    </row>
    <row r="3677" spans="1:18" x14ac:dyDescent="0.35">
      <c r="A3677" s="1" t="s">
        <v>7600</v>
      </c>
      <c r="B3677" s="2">
        <v>45825</v>
      </c>
      <c r="C3677" s="1" t="s">
        <v>225</v>
      </c>
      <c r="D3677" s="1" t="s">
        <v>7601</v>
      </c>
      <c r="E3677" s="1" t="s">
        <v>62</v>
      </c>
      <c r="F3677" s="1" t="s">
        <v>41</v>
      </c>
      <c r="G3677" s="1" t="s">
        <v>42</v>
      </c>
      <c r="H3677" s="1" t="s">
        <v>63</v>
      </c>
      <c r="I3677">
        <v>4</v>
      </c>
      <c r="J3677">
        <v>4500</v>
      </c>
      <c r="K3677" s="7">
        <v>0</v>
      </c>
      <c r="L3677">
        <v>18000</v>
      </c>
      <c r="M3677">
        <v>3541.61</v>
      </c>
      <c r="N3677" s="7">
        <f>IFERROR(Sales_Data[[#This Row],[Profit]]/Sales_Data[[#This Row],[Sales]],0)</f>
        <v>0.19675611111111113</v>
      </c>
      <c r="O3677" s="7" t="str">
        <f>TEXT(Sales_Data[[#This Row],[Order_Date]],"mmm")</f>
        <v>Jun</v>
      </c>
      <c r="P3677" s="9" t="str">
        <f>TEXT(Sales_Data[[#This Row],[Order_Date]],"yyyy")</f>
        <v>2025</v>
      </c>
      <c r="Q3677" s="9" t="str">
        <f t="shared" si="57"/>
        <v>Existing</v>
      </c>
      <c r="R3677" s="1" t="s">
        <v>20</v>
      </c>
    </row>
    <row r="3678" spans="1:18" x14ac:dyDescent="0.35">
      <c r="A3678" s="1" t="s">
        <v>7602</v>
      </c>
      <c r="B3678" s="2">
        <v>45868</v>
      </c>
      <c r="C3678" s="1" t="s">
        <v>7603</v>
      </c>
      <c r="D3678" s="1" t="s">
        <v>1852</v>
      </c>
      <c r="E3678" s="1" t="s">
        <v>17</v>
      </c>
      <c r="F3678" s="1" t="s">
        <v>17</v>
      </c>
      <c r="G3678" s="1" t="s">
        <v>18</v>
      </c>
      <c r="H3678" s="1" t="s">
        <v>131</v>
      </c>
      <c r="I3678">
        <v>3</v>
      </c>
      <c r="J3678">
        <v>1500</v>
      </c>
      <c r="K3678" s="7">
        <v>0.15</v>
      </c>
      <c r="L3678">
        <v>3825</v>
      </c>
      <c r="M3678">
        <v>661.85</v>
      </c>
      <c r="N3678" s="7">
        <f>IFERROR(Sales_Data[[#This Row],[Profit]]/Sales_Data[[#This Row],[Sales]],0)</f>
        <v>0.1730326797385621</v>
      </c>
      <c r="O3678" s="7" t="str">
        <f>TEXT(Sales_Data[[#This Row],[Order_Date]],"mmm")</f>
        <v>Jul</v>
      </c>
      <c r="P3678" s="9" t="str">
        <f>TEXT(Sales_Data[[#This Row],[Order_Date]],"yyyy")</f>
        <v>2025</v>
      </c>
      <c r="Q3678" s="9" t="str">
        <f t="shared" si="57"/>
        <v>Existing</v>
      </c>
      <c r="R3678" s="1" t="s">
        <v>36</v>
      </c>
    </row>
    <row r="3679" spans="1:18" x14ac:dyDescent="0.35">
      <c r="A3679" s="1" t="s">
        <v>7604</v>
      </c>
      <c r="B3679" s="2">
        <v>45761</v>
      </c>
      <c r="C3679" s="1" t="s">
        <v>4968</v>
      </c>
      <c r="D3679" s="1" t="s">
        <v>7605</v>
      </c>
      <c r="E3679" s="1" t="s">
        <v>24</v>
      </c>
      <c r="F3679" s="1" t="s">
        <v>25</v>
      </c>
      <c r="G3679" s="1" t="s">
        <v>34</v>
      </c>
      <c r="H3679" s="1" t="s">
        <v>107</v>
      </c>
      <c r="I3679">
        <v>1</v>
      </c>
      <c r="J3679">
        <v>6500</v>
      </c>
      <c r="K3679" s="7">
        <v>0.05</v>
      </c>
      <c r="L3679">
        <v>6175</v>
      </c>
      <c r="M3679">
        <v>1379.27</v>
      </c>
      <c r="N3679" s="7">
        <f>IFERROR(Sales_Data[[#This Row],[Profit]]/Sales_Data[[#This Row],[Sales]],0)</f>
        <v>0.22336356275303643</v>
      </c>
      <c r="O3679" s="7" t="str">
        <f>TEXT(Sales_Data[[#This Row],[Order_Date]],"mmm")</f>
        <v>Apr</v>
      </c>
      <c r="P3679" s="9" t="str">
        <f>TEXT(Sales_Data[[#This Row],[Order_Date]],"yyyy")</f>
        <v>2025</v>
      </c>
      <c r="Q3679" s="9" t="str">
        <f t="shared" si="57"/>
        <v>New</v>
      </c>
      <c r="R3679" s="1" t="s">
        <v>36</v>
      </c>
    </row>
    <row r="3680" spans="1:18" x14ac:dyDescent="0.35">
      <c r="A3680" s="1" t="s">
        <v>7606</v>
      </c>
      <c r="B3680" s="2">
        <v>45699</v>
      </c>
      <c r="C3680" s="1" t="s">
        <v>1245</v>
      </c>
      <c r="D3680" s="1" t="s">
        <v>2697</v>
      </c>
      <c r="E3680" s="1" t="s">
        <v>24</v>
      </c>
      <c r="F3680" s="1" t="s">
        <v>25</v>
      </c>
      <c r="G3680" s="1" t="s">
        <v>120</v>
      </c>
      <c r="H3680" s="1" t="s">
        <v>143</v>
      </c>
      <c r="I3680">
        <v>2</v>
      </c>
      <c r="J3680">
        <v>1800</v>
      </c>
      <c r="K3680" s="7">
        <v>0</v>
      </c>
      <c r="L3680">
        <v>3600</v>
      </c>
      <c r="M3680">
        <v>749.26</v>
      </c>
      <c r="N3680" s="7">
        <f>IFERROR(Sales_Data[[#This Row],[Profit]]/Sales_Data[[#This Row],[Sales]],0)</f>
        <v>0.20812777777777777</v>
      </c>
      <c r="O3680" s="7" t="str">
        <f>TEXT(Sales_Data[[#This Row],[Order_Date]],"mmm")</f>
        <v>Feb</v>
      </c>
      <c r="P3680" s="9" t="str">
        <f>TEXT(Sales_Data[[#This Row],[Order_Date]],"yyyy")</f>
        <v>2025</v>
      </c>
      <c r="Q3680" s="9" t="str">
        <f t="shared" si="57"/>
        <v>Existing</v>
      </c>
      <c r="R3680" s="1" t="s">
        <v>64</v>
      </c>
    </row>
    <row r="3681" spans="1:18" x14ac:dyDescent="0.35">
      <c r="A3681" s="1" t="s">
        <v>7607</v>
      </c>
      <c r="B3681" s="2">
        <v>45687</v>
      </c>
      <c r="C3681" s="1" t="s">
        <v>4443</v>
      </c>
      <c r="D3681" s="1" t="s">
        <v>1130</v>
      </c>
      <c r="E3681" s="1" t="s">
        <v>62</v>
      </c>
      <c r="F3681" s="1" t="s">
        <v>41</v>
      </c>
      <c r="G3681" s="1" t="s">
        <v>26</v>
      </c>
      <c r="H3681" s="1" t="s">
        <v>27</v>
      </c>
      <c r="I3681">
        <v>2</v>
      </c>
      <c r="J3681">
        <v>1200</v>
      </c>
      <c r="K3681" s="7">
        <v>0.1</v>
      </c>
      <c r="L3681">
        <v>2160</v>
      </c>
      <c r="M3681">
        <v>437.7</v>
      </c>
      <c r="N3681" s="7">
        <f>IFERROR(Sales_Data[[#This Row],[Profit]]/Sales_Data[[#This Row],[Sales]],0)</f>
        <v>0.2026388888888889</v>
      </c>
      <c r="O3681" s="7" t="str">
        <f>TEXT(Sales_Data[[#This Row],[Order_Date]],"mmm")</f>
        <v>Jan</v>
      </c>
      <c r="P3681" s="9" t="str">
        <f>TEXT(Sales_Data[[#This Row],[Order_Date]],"yyyy")</f>
        <v>2025</v>
      </c>
      <c r="Q3681" s="9" t="str">
        <f t="shared" si="57"/>
        <v>Existing</v>
      </c>
      <c r="R3681" s="1" t="s">
        <v>36</v>
      </c>
    </row>
    <row r="3682" spans="1:18" x14ac:dyDescent="0.35">
      <c r="A3682" s="1" t="s">
        <v>7608</v>
      </c>
      <c r="B3682" s="2">
        <v>45928</v>
      </c>
      <c r="C3682" s="1" t="s">
        <v>183</v>
      </c>
      <c r="D3682" s="1" t="s">
        <v>4416</v>
      </c>
      <c r="E3682" s="1" t="s">
        <v>106</v>
      </c>
      <c r="F3682" s="1" t="s">
        <v>33</v>
      </c>
      <c r="G3682" s="1" t="s">
        <v>26</v>
      </c>
      <c r="H3682" s="1" t="s">
        <v>58</v>
      </c>
      <c r="I3682">
        <v>2</v>
      </c>
      <c r="J3682">
        <v>1400</v>
      </c>
      <c r="K3682" s="7">
        <v>0.05</v>
      </c>
      <c r="L3682">
        <v>2660</v>
      </c>
      <c r="M3682">
        <v>494.6</v>
      </c>
      <c r="N3682" s="7">
        <f>IFERROR(Sales_Data[[#This Row],[Profit]]/Sales_Data[[#This Row],[Sales]],0)</f>
        <v>0.18593984962406016</v>
      </c>
      <c r="O3682" s="7" t="str">
        <f>TEXT(Sales_Data[[#This Row],[Order_Date]],"mmm")</f>
        <v>Sep</v>
      </c>
      <c r="P3682" s="9" t="str">
        <f>TEXT(Sales_Data[[#This Row],[Order_Date]],"yyyy")</f>
        <v>2025</v>
      </c>
      <c r="Q3682" s="9" t="str">
        <f t="shared" si="57"/>
        <v>Existing</v>
      </c>
      <c r="R3682" s="1" t="s">
        <v>73</v>
      </c>
    </row>
    <row r="3683" spans="1:18" x14ac:dyDescent="0.35">
      <c r="A3683" s="1" t="s">
        <v>7609</v>
      </c>
      <c r="B3683" s="2">
        <v>45922</v>
      </c>
      <c r="C3683" s="1" t="s">
        <v>3590</v>
      </c>
      <c r="D3683" s="1" t="s">
        <v>1012</v>
      </c>
      <c r="E3683" s="1" t="s">
        <v>40</v>
      </c>
      <c r="F3683" s="1" t="s">
        <v>41</v>
      </c>
      <c r="G3683" s="1" t="s">
        <v>26</v>
      </c>
      <c r="H3683" s="1" t="s">
        <v>58</v>
      </c>
      <c r="I3683">
        <v>5</v>
      </c>
      <c r="J3683">
        <v>1400</v>
      </c>
      <c r="K3683" s="7">
        <v>0.1</v>
      </c>
      <c r="L3683">
        <v>6300</v>
      </c>
      <c r="M3683">
        <v>652.73</v>
      </c>
      <c r="N3683" s="7">
        <f>IFERROR(Sales_Data[[#This Row],[Profit]]/Sales_Data[[#This Row],[Sales]],0)</f>
        <v>0.10360793650793651</v>
      </c>
      <c r="O3683" s="7" t="str">
        <f>TEXT(Sales_Data[[#This Row],[Order_Date]],"mmm")</f>
        <v>Sep</v>
      </c>
      <c r="P3683" s="9" t="str">
        <f>TEXT(Sales_Data[[#This Row],[Order_Date]],"yyyy")</f>
        <v>2025</v>
      </c>
      <c r="Q3683" s="9" t="str">
        <f t="shared" si="57"/>
        <v>Existing</v>
      </c>
      <c r="R3683" s="1" t="s">
        <v>73</v>
      </c>
    </row>
    <row r="3684" spans="1:18" x14ac:dyDescent="0.35">
      <c r="A3684" s="1" t="s">
        <v>7610</v>
      </c>
      <c r="B3684" s="2">
        <v>45826</v>
      </c>
      <c r="C3684" s="1" t="s">
        <v>2914</v>
      </c>
      <c r="D3684" s="1" t="s">
        <v>1469</v>
      </c>
      <c r="E3684" s="1" t="s">
        <v>62</v>
      </c>
      <c r="F3684" s="1" t="s">
        <v>41</v>
      </c>
      <c r="G3684" s="1" t="s">
        <v>120</v>
      </c>
      <c r="H3684" s="1" t="s">
        <v>146</v>
      </c>
      <c r="I3684">
        <v>4</v>
      </c>
      <c r="J3684">
        <v>800</v>
      </c>
      <c r="K3684" s="7">
        <v>0</v>
      </c>
      <c r="L3684">
        <v>3200</v>
      </c>
      <c r="M3684">
        <v>352.43</v>
      </c>
      <c r="N3684" s="7">
        <f>IFERROR(Sales_Data[[#This Row],[Profit]]/Sales_Data[[#This Row],[Sales]],0)</f>
        <v>0.11013437500000001</v>
      </c>
      <c r="O3684" s="7" t="str">
        <f>TEXT(Sales_Data[[#This Row],[Order_Date]],"mmm")</f>
        <v>Jun</v>
      </c>
      <c r="P3684" s="9" t="str">
        <f>TEXT(Sales_Data[[#This Row],[Order_Date]],"yyyy")</f>
        <v>2025</v>
      </c>
      <c r="Q3684" s="9" t="str">
        <f t="shared" si="57"/>
        <v>Existing</v>
      </c>
      <c r="R3684" s="1" t="s">
        <v>73</v>
      </c>
    </row>
    <row r="3685" spans="1:18" x14ac:dyDescent="0.35">
      <c r="A3685" s="1" t="s">
        <v>7611</v>
      </c>
      <c r="B3685" s="2">
        <v>45809</v>
      </c>
      <c r="C3685" s="1" t="s">
        <v>7612</v>
      </c>
      <c r="D3685" s="1" t="s">
        <v>7613</v>
      </c>
      <c r="E3685" s="1" t="s">
        <v>51</v>
      </c>
      <c r="F3685" s="1" t="s">
        <v>52</v>
      </c>
      <c r="G3685" s="1" t="s">
        <v>120</v>
      </c>
      <c r="H3685" s="1" t="s">
        <v>146</v>
      </c>
      <c r="I3685">
        <v>1</v>
      </c>
      <c r="J3685">
        <v>800</v>
      </c>
      <c r="K3685" s="7">
        <v>0.15</v>
      </c>
      <c r="L3685">
        <v>680</v>
      </c>
      <c r="M3685">
        <v>145.19</v>
      </c>
      <c r="N3685" s="7">
        <f>IFERROR(Sales_Data[[#This Row],[Profit]]/Sales_Data[[#This Row],[Sales]],0)</f>
        <v>0.21351470588235294</v>
      </c>
      <c r="O3685" s="7" t="str">
        <f>TEXT(Sales_Data[[#This Row],[Order_Date]],"mmm")</f>
        <v>Jun</v>
      </c>
      <c r="P3685" s="9" t="str">
        <f>TEXT(Sales_Data[[#This Row],[Order_Date]],"yyyy")</f>
        <v>2025</v>
      </c>
      <c r="Q3685" s="9" t="str">
        <f t="shared" si="57"/>
        <v>New</v>
      </c>
      <c r="R3685" s="1" t="s">
        <v>28</v>
      </c>
    </row>
    <row r="3686" spans="1:18" x14ac:dyDescent="0.35">
      <c r="A3686" s="1" t="s">
        <v>7614</v>
      </c>
      <c r="B3686" s="2">
        <v>45901</v>
      </c>
      <c r="C3686" s="1" t="s">
        <v>579</v>
      </c>
      <c r="D3686" s="1" t="s">
        <v>1511</v>
      </c>
      <c r="E3686" s="1" t="s">
        <v>56</v>
      </c>
      <c r="F3686" s="1" t="s">
        <v>57</v>
      </c>
      <c r="G3686" s="1" t="s">
        <v>34</v>
      </c>
      <c r="H3686" s="1" t="s">
        <v>107</v>
      </c>
      <c r="I3686">
        <v>1</v>
      </c>
      <c r="J3686">
        <v>6500</v>
      </c>
      <c r="K3686" s="7">
        <v>0</v>
      </c>
      <c r="L3686">
        <v>6500</v>
      </c>
      <c r="M3686">
        <v>1265.1400000000001</v>
      </c>
      <c r="N3686" s="7">
        <f>IFERROR(Sales_Data[[#This Row],[Profit]]/Sales_Data[[#This Row],[Sales]],0)</f>
        <v>0.1946369230769231</v>
      </c>
      <c r="O3686" s="7" t="str">
        <f>TEXT(Sales_Data[[#This Row],[Order_Date]],"mmm")</f>
        <v>Sep</v>
      </c>
      <c r="P3686" s="9" t="str">
        <f>TEXT(Sales_Data[[#This Row],[Order_Date]],"yyyy")</f>
        <v>2025</v>
      </c>
      <c r="Q3686" s="9" t="str">
        <f t="shared" si="57"/>
        <v>New</v>
      </c>
      <c r="R3686" s="1" t="s">
        <v>20</v>
      </c>
    </row>
    <row r="3687" spans="1:18" x14ac:dyDescent="0.35">
      <c r="A3687" s="1" t="s">
        <v>7615</v>
      </c>
      <c r="B3687" s="2">
        <v>45882</v>
      </c>
      <c r="C3687" s="1" t="s">
        <v>2664</v>
      </c>
      <c r="D3687" s="1" t="s">
        <v>5419</v>
      </c>
      <c r="E3687" s="1" t="s">
        <v>119</v>
      </c>
      <c r="F3687" s="1" t="s">
        <v>33</v>
      </c>
      <c r="G3687" s="1" t="s">
        <v>120</v>
      </c>
      <c r="H3687" s="1" t="s">
        <v>121</v>
      </c>
      <c r="I3687">
        <v>1</v>
      </c>
      <c r="J3687">
        <v>2800</v>
      </c>
      <c r="K3687" s="7">
        <v>0.15</v>
      </c>
      <c r="L3687">
        <v>2380</v>
      </c>
      <c r="M3687">
        <v>261.98</v>
      </c>
      <c r="N3687" s="7">
        <f>IFERROR(Sales_Data[[#This Row],[Profit]]/Sales_Data[[#This Row],[Sales]],0)</f>
        <v>0.11007563025210085</v>
      </c>
      <c r="O3687" s="7" t="str">
        <f>TEXT(Sales_Data[[#This Row],[Order_Date]],"mmm")</f>
        <v>Aug</v>
      </c>
      <c r="P3687" s="9" t="str">
        <f>TEXT(Sales_Data[[#This Row],[Order_Date]],"yyyy")</f>
        <v>2025</v>
      </c>
      <c r="Q3687" s="9" t="str">
        <f t="shared" si="57"/>
        <v>New</v>
      </c>
      <c r="R3687" s="1" t="s">
        <v>36</v>
      </c>
    </row>
    <row r="3688" spans="1:18" x14ac:dyDescent="0.35">
      <c r="A3688" s="1" t="s">
        <v>7616</v>
      </c>
      <c r="B3688" s="2">
        <v>45726</v>
      </c>
      <c r="C3688" s="1" t="s">
        <v>2500</v>
      </c>
      <c r="D3688" s="1" t="s">
        <v>1881</v>
      </c>
      <c r="E3688" s="1" t="s">
        <v>24</v>
      </c>
      <c r="F3688" s="1" t="s">
        <v>25</v>
      </c>
      <c r="G3688" s="1" t="s">
        <v>34</v>
      </c>
      <c r="H3688" s="1" t="s">
        <v>77</v>
      </c>
      <c r="I3688">
        <v>2</v>
      </c>
      <c r="J3688">
        <v>22000</v>
      </c>
      <c r="K3688" s="7">
        <v>0</v>
      </c>
      <c r="L3688">
        <v>44000</v>
      </c>
      <c r="M3688">
        <v>6621.78</v>
      </c>
      <c r="N3688" s="7">
        <f>IFERROR(Sales_Data[[#This Row],[Profit]]/Sales_Data[[#This Row],[Sales]],0)</f>
        <v>0.15049499999999999</v>
      </c>
      <c r="O3688" s="7" t="str">
        <f>TEXT(Sales_Data[[#This Row],[Order_Date]],"mmm")</f>
        <v>Mar</v>
      </c>
      <c r="P3688" s="9" t="str">
        <f>TEXT(Sales_Data[[#This Row],[Order_Date]],"yyyy")</f>
        <v>2025</v>
      </c>
      <c r="Q3688" s="9" t="str">
        <f t="shared" si="57"/>
        <v>Existing</v>
      </c>
      <c r="R3688" s="1" t="s">
        <v>64</v>
      </c>
    </row>
    <row r="3689" spans="1:18" x14ac:dyDescent="0.35">
      <c r="A3689" s="1" t="s">
        <v>7617</v>
      </c>
      <c r="B3689" s="2">
        <v>45735</v>
      </c>
      <c r="C3689" s="1" t="s">
        <v>7618</v>
      </c>
      <c r="D3689" s="1" t="s">
        <v>7205</v>
      </c>
      <c r="E3689" s="1" t="s">
        <v>71</v>
      </c>
      <c r="F3689" s="1" t="s">
        <v>33</v>
      </c>
      <c r="G3689" s="1" t="s">
        <v>18</v>
      </c>
      <c r="H3689" s="1" t="s">
        <v>131</v>
      </c>
      <c r="I3689">
        <v>5</v>
      </c>
      <c r="J3689">
        <v>1500</v>
      </c>
      <c r="K3689" s="7">
        <v>0</v>
      </c>
      <c r="L3689">
        <v>7500</v>
      </c>
      <c r="M3689">
        <v>937.04</v>
      </c>
      <c r="N3689" s="7">
        <f>IFERROR(Sales_Data[[#This Row],[Profit]]/Sales_Data[[#This Row],[Sales]],0)</f>
        <v>0.12493866666666666</v>
      </c>
      <c r="O3689" s="7" t="str">
        <f>TEXT(Sales_Data[[#This Row],[Order_Date]],"mmm")</f>
        <v>Mar</v>
      </c>
      <c r="P3689" s="9" t="str">
        <f>TEXT(Sales_Data[[#This Row],[Order_Date]],"yyyy")</f>
        <v>2025</v>
      </c>
      <c r="Q3689" s="9" t="str">
        <f t="shared" si="57"/>
        <v>Existing</v>
      </c>
      <c r="R3689" s="1" t="s">
        <v>64</v>
      </c>
    </row>
    <row r="3690" spans="1:18" x14ac:dyDescent="0.35">
      <c r="A3690" s="1" t="s">
        <v>7619</v>
      </c>
      <c r="B3690" s="2">
        <v>45979</v>
      </c>
      <c r="C3690" s="1" t="s">
        <v>7081</v>
      </c>
      <c r="D3690" s="1" t="s">
        <v>1464</v>
      </c>
      <c r="E3690" s="1" t="s">
        <v>62</v>
      </c>
      <c r="F3690" s="1" t="s">
        <v>41</v>
      </c>
      <c r="G3690" s="1" t="s">
        <v>26</v>
      </c>
      <c r="H3690" s="1" t="s">
        <v>128</v>
      </c>
      <c r="I3690">
        <v>3</v>
      </c>
      <c r="J3690">
        <v>900</v>
      </c>
      <c r="K3690" s="7">
        <v>0.05</v>
      </c>
      <c r="L3690">
        <v>2565</v>
      </c>
      <c r="M3690">
        <v>395.56</v>
      </c>
      <c r="N3690" s="7">
        <f>IFERROR(Sales_Data[[#This Row],[Profit]]/Sales_Data[[#This Row],[Sales]],0)</f>
        <v>0.15421442495126705</v>
      </c>
      <c r="O3690" s="7" t="str">
        <f>TEXT(Sales_Data[[#This Row],[Order_Date]],"mmm")</f>
        <v>Nov</v>
      </c>
      <c r="P3690" s="9" t="str">
        <f>TEXT(Sales_Data[[#This Row],[Order_Date]],"yyyy")</f>
        <v>2025</v>
      </c>
      <c r="Q3690" s="9" t="str">
        <f t="shared" si="57"/>
        <v>Existing</v>
      </c>
      <c r="R3690" s="1" t="s">
        <v>28</v>
      </c>
    </row>
    <row r="3691" spans="1:18" x14ac:dyDescent="0.35">
      <c r="A3691" s="1" t="s">
        <v>7620</v>
      </c>
      <c r="B3691" s="2">
        <v>45739</v>
      </c>
      <c r="C3691" s="1" t="s">
        <v>2354</v>
      </c>
      <c r="D3691" s="1" t="s">
        <v>6222</v>
      </c>
      <c r="E3691" s="1" t="s">
        <v>17</v>
      </c>
      <c r="F3691" s="1" t="s">
        <v>17</v>
      </c>
      <c r="G3691" s="1" t="s">
        <v>34</v>
      </c>
      <c r="H3691" s="1" t="s">
        <v>107</v>
      </c>
      <c r="I3691">
        <v>2</v>
      </c>
      <c r="J3691">
        <v>6500</v>
      </c>
      <c r="K3691" s="7">
        <v>0.1</v>
      </c>
      <c r="L3691">
        <v>11700</v>
      </c>
      <c r="M3691">
        <v>2841.53</v>
      </c>
      <c r="N3691" s="7">
        <f>IFERROR(Sales_Data[[#This Row],[Profit]]/Sales_Data[[#This Row],[Sales]],0)</f>
        <v>0.24286581196581197</v>
      </c>
      <c r="O3691" s="7" t="str">
        <f>TEXT(Sales_Data[[#This Row],[Order_Date]],"mmm")</f>
        <v>Mar</v>
      </c>
      <c r="P3691" s="9" t="str">
        <f>TEXT(Sales_Data[[#This Row],[Order_Date]],"yyyy")</f>
        <v>2025</v>
      </c>
      <c r="Q3691" s="9" t="str">
        <f t="shared" si="57"/>
        <v>Existing</v>
      </c>
      <c r="R3691" s="1" t="s">
        <v>28</v>
      </c>
    </row>
    <row r="3692" spans="1:18" x14ac:dyDescent="0.35">
      <c r="A3692" s="1" t="s">
        <v>7621</v>
      </c>
      <c r="B3692" s="2">
        <v>45905</v>
      </c>
      <c r="C3692" s="1" t="s">
        <v>1094</v>
      </c>
      <c r="D3692" s="1" t="s">
        <v>6138</v>
      </c>
      <c r="E3692" s="1" t="s">
        <v>32</v>
      </c>
      <c r="F3692" s="1" t="s">
        <v>33</v>
      </c>
      <c r="G3692" s="1" t="s">
        <v>18</v>
      </c>
      <c r="H3692" s="1" t="s">
        <v>292</v>
      </c>
      <c r="I3692">
        <v>5</v>
      </c>
      <c r="J3692">
        <v>500</v>
      </c>
      <c r="K3692" s="7">
        <v>0.05</v>
      </c>
      <c r="L3692">
        <v>2375</v>
      </c>
      <c r="M3692">
        <v>206.11</v>
      </c>
      <c r="N3692" s="7">
        <f>IFERROR(Sales_Data[[#This Row],[Profit]]/Sales_Data[[#This Row],[Sales]],0)</f>
        <v>8.6783157894736854E-2</v>
      </c>
      <c r="O3692" s="7" t="str">
        <f>TEXT(Sales_Data[[#This Row],[Order_Date]],"mmm")</f>
        <v>Sep</v>
      </c>
      <c r="P3692" s="9" t="str">
        <f>TEXT(Sales_Data[[#This Row],[Order_Date]],"yyyy")</f>
        <v>2025</v>
      </c>
      <c r="Q3692" s="9" t="str">
        <f t="shared" si="57"/>
        <v>Existing</v>
      </c>
      <c r="R3692" s="1" t="s">
        <v>73</v>
      </c>
    </row>
    <row r="3693" spans="1:18" x14ac:dyDescent="0.35">
      <c r="A3693" s="1" t="s">
        <v>7622</v>
      </c>
      <c r="B3693" s="2">
        <v>45955</v>
      </c>
      <c r="C3693" s="1" t="s">
        <v>4645</v>
      </c>
      <c r="D3693" s="1" t="s">
        <v>3403</v>
      </c>
      <c r="E3693" s="1" t="s">
        <v>40</v>
      </c>
      <c r="F3693" s="1" t="s">
        <v>41</v>
      </c>
      <c r="G3693" s="1" t="s">
        <v>34</v>
      </c>
      <c r="H3693" s="1" t="s">
        <v>153</v>
      </c>
      <c r="I3693">
        <v>4</v>
      </c>
      <c r="J3693">
        <v>7000</v>
      </c>
      <c r="K3693" s="7">
        <v>0.05</v>
      </c>
      <c r="L3693">
        <v>26600</v>
      </c>
      <c r="M3693">
        <v>5537.51</v>
      </c>
      <c r="N3693" s="7">
        <f>IFERROR(Sales_Data[[#This Row],[Profit]]/Sales_Data[[#This Row],[Sales]],0)</f>
        <v>0.20817706766917293</v>
      </c>
      <c r="O3693" s="7" t="str">
        <f>TEXT(Sales_Data[[#This Row],[Order_Date]],"mmm")</f>
        <v>Oct</v>
      </c>
      <c r="P3693" s="9" t="str">
        <f>TEXT(Sales_Data[[#This Row],[Order_Date]],"yyyy")</f>
        <v>2025</v>
      </c>
      <c r="Q3693" s="9" t="str">
        <f t="shared" si="57"/>
        <v>Existing</v>
      </c>
      <c r="R3693" s="1" t="s">
        <v>36</v>
      </c>
    </row>
    <row r="3694" spans="1:18" x14ac:dyDescent="0.35">
      <c r="A3694" s="1" t="s">
        <v>7623</v>
      </c>
      <c r="B3694" s="2">
        <v>45837</v>
      </c>
      <c r="C3694" s="1" t="s">
        <v>4625</v>
      </c>
      <c r="D3694" s="1" t="s">
        <v>4738</v>
      </c>
      <c r="E3694" s="1" t="s">
        <v>86</v>
      </c>
      <c r="F3694" s="1" t="s">
        <v>25</v>
      </c>
      <c r="G3694" s="1" t="s">
        <v>42</v>
      </c>
      <c r="H3694" s="1" t="s">
        <v>47</v>
      </c>
      <c r="I3694">
        <v>1</v>
      </c>
      <c r="J3694">
        <v>55000</v>
      </c>
      <c r="K3694" s="7">
        <v>0.15</v>
      </c>
      <c r="L3694">
        <v>46750</v>
      </c>
      <c r="M3694">
        <v>11059.8</v>
      </c>
      <c r="N3694" s="7">
        <f>IFERROR(Sales_Data[[#This Row],[Profit]]/Sales_Data[[#This Row],[Sales]],0)</f>
        <v>0.23657326203208554</v>
      </c>
      <c r="O3694" s="7" t="str">
        <f>TEXT(Sales_Data[[#This Row],[Order_Date]],"mmm")</f>
        <v>Jun</v>
      </c>
      <c r="P3694" s="9" t="str">
        <f>TEXT(Sales_Data[[#This Row],[Order_Date]],"yyyy")</f>
        <v>2025</v>
      </c>
      <c r="Q3694" s="9" t="str">
        <f t="shared" si="57"/>
        <v>New</v>
      </c>
      <c r="R3694" s="1" t="s">
        <v>36</v>
      </c>
    </row>
    <row r="3695" spans="1:18" x14ac:dyDescent="0.35">
      <c r="A3695" s="1" t="s">
        <v>7624</v>
      </c>
      <c r="B3695" s="2">
        <v>45676</v>
      </c>
      <c r="C3695" s="1" t="s">
        <v>1029</v>
      </c>
      <c r="D3695" s="1" t="s">
        <v>2747</v>
      </c>
      <c r="E3695" s="1" t="s">
        <v>32</v>
      </c>
      <c r="F3695" s="1" t="s">
        <v>33</v>
      </c>
      <c r="G3695" s="1" t="s">
        <v>34</v>
      </c>
      <c r="H3695" s="1" t="s">
        <v>107</v>
      </c>
      <c r="I3695">
        <v>3</v>
      </c>
      <c r="J3695">
        <v>6500</v>
      </c>
      <c r="K3695" s="7">
        <v>0.15</v>
      </c>
      <c r="L3695">
        <v>16575</v>
      </c>
      <c r="M3695">
        <v>1620.96</v>
      </c>
      <c r="N3695" s="7">
        <f>IFERROR(Sales_Data[[#This Row],[Profit]]/Sales_Data[[#This Row],[Sales]],0)</f>
        <v>9.7795475113122171E-2</v>
      </c>
      <c r="O3695" s="7" t="str">
        <f>TEXT(Sales_Data[[#This Row],[Order_Date]],"mmm")</f>
        <v>Jan</v>
      </c>
      <c r="P3695" s="9" t="str">
        <f>TEXT(Sales_Data[[#This Row],[Order_Date]],"yyyy")</f>
        <v>2025</v>
      </c>
      <c r="Q3695" s="9" t="str">
        <f t="shared" si="57"/>
        <v>Existing</v>
      </c>
      <c r="R3695" s="1" t="s">
        <v>64</v>
      </c>
    </row>
    <row r="3696" spans="1:18" x14ac:dyDescent="0.35">
      <c r="A3696" s="1" t="s">
        <v>7625</v>
      </c>
      <c r="B3696" s="2">
        <v>45899</v>
      </c>
      <c r="C3696" s="1" t="s">
        <v>3061</v>
      </c>
      <c r="D3696" s="1" t="s">
        <v>3632</v>
      </c>
      <c r="E3696" s="1" t="s">
        <v>40</v>
      </c>
      <c r="F3696" s="1" t="s">
        <v>41</v>
      </c>
      <c r="G3696" s="1" t="s">
        <v>42</v>
      </c>
      <c r="H3696" s="1" t="s">
        <v>63</v>
      </c>
      <c r="I3696">
        <v>2</v>
      </c>
      <c r="J3696">
        <v>4500</v>
      </c>
      <c r="K3696" s="7">
        <v>0</v>
      </c>
      <c r="L3696">
        <v>9000</v>
      </c>
      <c r="M3696">
        <v>834.35</v>
      </c>
      <c r="N3696" s="7">
        <f>IFERROR(Sales_Data[[#This Row],[Profit]]/Sales_Data[[#This Row],[Sales]],0)</f>
        <v>9.2705555555555555E-2</v>
      </c>
      <c r="O3696" s="7" t="str">
        <f>TEXT(Sales_Data[[#This Row],[Order_Date]],"mmm")</f>
        <v>Aug</v>
      </c>
      <c r="P3696" s="9" t="str">
        <f>TEXT(Sales_Data[[#This Row],[Order_Date]],"yyyy")</f>
        <v>2025</v>
      </c>
      <c r="Q3696" s="9" t="str">
        <f t="shared" si="57"/>
        <v>Existing</v>
      </c>
      <c r="R3696" s="1" t="s">
        <v>28</v>
      </c>
    </row>
    <row r="3697" spans="1:18" x14ac:dyDescent="0.35">
      <c r="A3697" s="1" t="s">
        <v>7626</v>
      </c>
      <c r="B3697" s="2">
        <v>45658</v>
      </c>
      <c r="C3697" s="1" t="s">
        <v>3628</v>
      </c>
      <c r="D3697" s="1" t="s">
        <v>6146</v>
      </c>
      <c r="E3697" s="1" t="s">
        <v>106</v>
      </c>
      <c r="F3697" s="1" t="s">
        <v>33</v>
      </c>
      <c r="G3697" s="1" t="s">
        <v>34</v>
      </c>
      <c r="H3697" s="1" t="s">
        <v>107</v>
      </c>
      <c r="I3697">
        <v>1</v>
      </c>
      <c r="J3697">
        <v>6500</v>
      </c>
      <c r="K3697" s="7">
        <v>0.1</v>
      </c>
      <c r="L3697">
        <v>5850</v>
      </c>
      <c r="M3697">
        <v>746.4</v>
      </c>
      <c r="N3697" s="7">
        <f>IFERROR(Sales_Data[[#This Row],[Profit]]/Sales_Data[[#This Row],[Sales]],0)</f>
        <v>0.12758974358974359</v>
      </c>
      <c r="O3697" s="7" t="str">
        <f>TEXT(Sales_Data[[#This Row],[Order_Date]],"mmm")</f>
        <v>Jan</v>
      </c>
      <c r="P3697" s="9" t="str">
        <f>TEXT(Sales_Data[[#This Row],[Order_Date]],"yyyy")</f>
        <v>2025</v>
      </c>
      <c r="Q3697" s="9" t="str">
        <f t="shared" si="57"/>
        <v>New</v>
      </c>
      <c r="R3697" s="1" t="s">
        <v>64</v>
      </c>
    </row>
    <row r="3698" spans="1:18" x14ac:dyDescent="0.35">
      <c r="A3698" s="1" t="s">
        <v>7627</v>
      </c>
      <c r="B3698" s="2">
        <v>45951</v>
      </c>
      <c r="C3698" s="1" t="s">
        <v>7462</v>
      </c>
      <c r="D3698" s="1" t="s">
        <v>4369</v>
      </c>
      <c r="E3698" s="1" t="s">
        <v>51</v>
      </c>
      <c r="F3698" s="1" t="s">
        <v>52</v>
      </c>
      <c r="G3698" s="1" t="s">
        <v>120</v>
      </c>
      <c r="H3698" s="1" t="s">
        <v>121</v>
      </c>
      <c r="I3698">
        <v>2</v>
      </c>
      <c r="J3698">
        <v>2800</v>
      </c>
      <c r="K3698" s="7">
        <v>0.1</v>
      </c>
      <c r="L3698">
        <v>5040</v>
      </c>
      <c r="M3698">
        <v>764.08</v>
      </c>
      <c r="N3698" s="7">
        <f>IFERROR(Sales_Data[[#This Row],[Profit]]/Sales_Data[[#This Row],[Sales]],0)</f>
        <v>0.1516031746031746</v>
      </c>
      <c r="O3698" s="7" t="str">
        <f>TEXT(Sales_Data[[#This Row],[Order_Date]],"mmm")</f>
        <v>Oct</v>
      </c>
      <c r="P3698" s="9" t="str">
        <f>TEXT(Sales_Data[[#This Row],[Order_Date]],"yyyy")</f>
        <v>2025</v>
      </c>
      <c r="Q3698" s="9" t="str">
        <f t="shared" si="57"/>
        <v>Existing</v>
      </c>
      <c r="R3698" s="1" t="s">
        <v>64</v>
      </c>
    </row>
    <row r="3699" spans="1:18" x14ac:dyDescent="0.35">
      <c r="A3699" s="1" t="s">
        <v>7628</v>
      </c>
      <c r="B3699" s="2">
        <v>45701</v>
      </c>
      <c r="C3699" s="1" t="s">
        <v>4547</v>
      </c>
      <c r="D3699" s="1" t="s">
        <v>2956</v>
      </c>
      <c r="E3699" s="1" t="s">
        <v>135</v>
      </c>
      <c r="F3699" s="1" t="s">
        <v>136</v>
      </c>
      <c r="G3699" s="1" t="s">
        <v>42</v>
      </c>
      <c r="H3699" s="1" t="s">
        <v>112</v>
      </c>
      <c r="I3699">
        <v>3</v>
      </c>
      <c r="J3699">
        <v>2500</v>
      </c>
      <c r="K3699" s="7">
        <v>0.2</v>
      </c>
      <c r="L3699">
        <v>6000</v>
      </c>
      <c r="M3699">
        <v>1408.41</v>
      </c>
      <c r="N3699" s="7">
        <f>IFERROR(Sales_Data[[#This Row],[Profit]]/Sales_Data[[#This Row],[Sales]],0)</f>
        <v>0.23473500000000003</v>
      </c>
      <c r="O3699" s="7" t="str">
        <f>TEXT(Sales_Data[[#This Row],[Order_Date]],"mmm")</f>
        <v>Feb</v>
      </c>
      <c r="P3699" s="9" t="str">
        <f>TEXT(Sales_Data[[#This Row],[Order_Date]],"yyyy")</f>
        <v>2025</v>
      </c>
      <c r="Q3699" s="9" t="str">
        <f t="shared" si="57"/>
        <v>Existing</v>
      </c>
      <c r="R3699" s="1" t="s">
        <v>64</v>
      </c>
    </row>
    <row r="3700" spans="1:18" x14ac:dyDescent="0.35">
      <c r="A3700" s="1" t="s">
        <v>7629</v>
      </c>
      <c r="B3700" s="2">
        <v>45965</v>
      </c>
      <c r="C3700" s="1" t="s">
        <v>7630</v>
      </c>
      <c r="D3700" s="1" t="s">
        <v>702</v>
      </c>
      <c r="E3700" s="1" t="s">
        <v>24</v>
      </c>
      <c r="F3700" s="1" t="s">
        <v>25</v>
      </c>
      <c r="G3700" s="1" t="s">
        <v>42</v>
      </c>
      <c r="H3700" s="1" t="s">
        <v>47</v>
      </c>
      <c r="I3700">
        <v>4</v>
      </c>
      <c r="J3700">
        <v>55000</v>
      </c>
      <c r="K3700" s="7">
        <v>0.05</v>
      </c>
      <c r="L3700">
        <v>209000</v>
      </c>
      <c r="M3700">
        <v>34328.089999999997</v>
      </c>
      <c r="N3700" s="7">
        <f>IFERROR(Sales_Data[[#This Row],[Profit]]/Sales_Data[[#This Row],[Sales]],0)</f>
        <v>0.16424923444976075</v>
      </c>
      <c r="O3700" s="7" t="str">
        <f>TEXT(Sales_Data[[#This Row],[Order_Date]],"mmm")</f>
        <v>Nov</v>
      </c>
      <c r="P3700" s="9" t="str">
        <f>TEXT(Sales_Data[[#This Row],[Order_Date]],"yyyy")</f>
        <v>2025</v>
      </c>
      <c r="Q3700" s="9" t="str">
        <f t="shared" si="57"/>
        <v>Existing</v>
      </c>
      <c r="R3700" s="1" t="s">
        <v>73</v>
      </c>
    </row>
    <row r="3701" spans="1:18" x14ac:dyDescent="0.35">
      <c r="A3701" s="1" t="s">
        <v>7631</v>
      </c>
      <c r="B3701" s="2">
        <v>45887</v>
      </c>
      <c r="C3701" s="1" t="s">
        <v>2612</v>
      </c>
      <c r="D3701" s="1" t="s">
        <v>5018</v>
      </c>
      <c r="E3701" s="1" t="s">
        <v>62</v>
      </c>
      <c r="F3701" s="1" t="s">
        <v>41</v>
      </c>
      <c r="G3701" s="1" t="s">
        <v>34</v>
      </c>
      <c r="H3701" s="1" t="s">
        <v>77</v>
      </c>
      <c r="I3701">
        <v>1</v>
      </c>
      <c r="J3701">
        <v>22000</v>
      </c>
      <c r="K3701" s="7">
        <v>0</v>
      </c>
      <c r="L3701">
        <v>22000</v>
      </c>
      <c r="M3701">
        <v>2604.5700000000002</v>
      </c>
      <c r="N3701" s="7">
        <f>IFERROR(Sales_Data[[#This Row],[Profit]]/Sales_Data[[#This Row],[Sales]],0)</f>
        <v>0.11838954545454546</v>
      </c>
      <c r="O3701" s="7" t="str">
        <f>TEXT(Sales_Data[[#This Row],[Order_Date]],"mmm")</f>
        <v>Aug</v>
      </c>
      <c r="P3701" s="9" t="str">
        <f>TEXT(Sales_Data[[#This Row],[Order_Date]],"yyyy")</f>
        <v>2025</v>
      </c>
      <c r="Q3701" s="9" t="str">
        <f t="shared" si="57"/>
        <v>New</v>
      </c>
      <c r="R3701" s="1" t="s">
        <v>36</v>
      </c>
    </row>
    <row r="3702" spans="1:18" x14ac:dyDescent="0.35">
      <c r="A3702" s="1" t="s">
        <v>7632</v>
      </c>
      <c r="B3702" s="2">
        <v>45897</v>
      </c>
      <c r="C3702" s="1" t="s">
        <v>2864</v>
      </c>
      <c r="D3702" s="1" t="s">
        <v>922</v>
      </c>
      <c r="E3702" s="1" t="s">
        <v>135</v>
      </c>
      <c r="F3702" s="1" t="s">
        <v>136</v>
      </c>
      <c r="G3702" s="1" t="s">
        <v>18</v>
      </c>
      <c r="H3702" s="1" t="s">
        <v>72</v>
      </c>
      <c r="I3702">
        <v>5</v>
      </c>
      <c r="J3702">
        <v>350</v>
      </c>
      <c r="K3702" s="7">
        <v>0.05</v>
      </c>
      <c r="L3702">
        <v>1662</v>
      </c>
      <c r="M3702">
        <v>168.76</v>
      </c>
      <c r="N3702" s="7">
        <f>IFERROR(Sales_Data[[#This Row],[Profit]]/Sales_Data[[#This Row],[Sales]],0)</f>
        <v>0.10154031287605295</v>
      </c>
      <c r="O3702" s="7" t="str">
        <f>TEXT(Sales_Data[[#This Row],[Order_Date]],"mmm")</f>
        <v>Aug</v>
      </c>
      <c r="P3702" s="9" t="str">
        <f>TEXT(Sales_Data[[#This Row],[Order_Date]],"yyyy")</f>
        <v>2025</v>
      </c>
      <c r="Q3702" s="9" t="str">
        <f t="shared" si="57"/>
        <v>Existing</v>
      </c>
      <c r="R3702" s="1" t="s">
        <v>64</v>
      </c>
    </row>
    <row r="3703" spans="1:18" x14ac:dyDescent="0.35">
      <c r="A3703" s="1" t="s">
        <v>7633</v>
      </c>
      <c r="B3703" s="2">
        <v>45897</v>
      </c>
      <c r="C3703" s="1" t="s">
        <v>2242</v>
      </c>
      <c r="D3703" s="1" t="s">
        <v>7634</v>
      </c>
      <c r="E3703" s="1" t="s">
        <v>40</v>
      </c>
      <c r="F3703" s="1" t="s">
        <v>41</v>
      </c>
      <c r="G3703" s="1" t="s">
        <v>26</v>
      </c>
      <c r="H3703" s="1" t="s">
        <v>82</v>
      </c>
      <c r="I3703">
        <v>1</v>
      </c>
      <c r="J3703">
        <v>450</v>
      </c>
      <c r="K3703" s="7">
        <v>0</v>
      </c>
      <c r="L3703">
        <v>450</v>
      </c>
      <c r="M3703">
        <v>43.98</v>
      </c>
      <c r="N3703" s="7">
        <f>IFERROR(Sales_Data[[#This Row],[Profit]]/Sales_Data[[#This Row],[Sales]],0)</f>
        <v>9.7733333333333325E-2</v>
      </c>
      <c r="O3703" s="7" t="str">
        <f>TEXT(Sales_Data[[#This Row],[Order_Date]],"mmm")</f>
        <v>Aug</v>
      </c>
      <c r="P3703" s="9" t="str">
        <f>TEXT(Sales_Data[[#This Row],[Order_Date]],"yyyy")</f>
        <v>2025</v>
      </c>
      <c r="Q3703" s="9" t="str">
        <f t="shared" si="57"/>
        <v>New</v>
      </c>
      <c r="R3703" s="1" t="s">
        <v>28</v>
      </c>
    </row>
    <row r="3704" spans="1:18" x14ac:dyDescent="0.35">
      <c r="A3704" s="1" t="s">
        <v>7635</v>
      </c>
      <c r="B3704" s="2">
        <v>45776</v>
      </c>
      <c r="C3704" s="1" t="s">
        <v>2779</v>
      </c>
      <c r="D3704" s="1" t="s">
        <v>5345</v>
      </c>
      <c r="E3704" s="1" t="s">
        <v>17</v>
      </c>
      <c r="F3704" s="1" t="s">
        <v>17</v>
      </c>
      <c r="G3704" s="1" t="s">
        <v>120</v>
      </c>
      <c r="H3704" s="1" t="s">
        <v>146</v>
      </c>
      <c r="I3704">
        <v>1</v>
      </c>
      <c r="J3704">
        <v>800</v>
      </c>
      <c r="K3704" s="7">
        <v>0.2</v>
      </c>
      <c r="L3704">
        <v>640</v>
      </c>
      <c r="M3704">
        <v>136.69</v>
      </c>
      <c r="N3704" s="7">
        <f>IFERROR(Sales_Data[[#This Row],[Profit]]/Sales_Data[[#This Row],[Sales]],0)</f>
        <v>0.21357812500000001</v>
      </c>
      <c r="O3704" s="7" t="str">
        <f>TEXT(Sales_Data[[#This Row],[Order_Date]],"mmm")</f>
        <v>Apr</v>
      </c>
      <c r="P3704" s="9" t="str">
        <f>TEXT(Sales_Data[[#This Row],[Order_Date]],"yyyy")</f>
        <v>2025</v>
      </c>
      <c r="Q3704" s="9" t="str">
        <f t="shared" si="57"/>
        <v>New</v>
      </c>
      <c r="R3704" s="1" t="s">
        <v>36</v>
      </c>
    </row>
    <row r="3705" spans="1:18" x14ac:dyDescent="0.35">
      <c r="A3705" s="1" t="s">
        <v>7636</v>
      </c>
      <c r="B3705" s="2">
        <v>45778</v>
      </c>
      <c r="C3705" s="1" t="s">
        <v>431</v>
      </c>
      <c r="D3705" s="1" t="s">
        <v>849</v>
      </c>
      <c r="E3705" s="1" t="s">
        <v>119</v>
      </c>
      <c r="F3705" s="1" t="s">
        <v>33</v>
      </c>
      <c r="G3705" s="1" t="s">
        <v>34</v>
      </c>
      <c r="H3705" s="1" t="s">
        <v>35</v>
      </c>
      <c r="I3705">
        <v>1</v>
      </c>
      <c r="J3705">
        <v>9000</v>
      </c>
      <c r="K3705" s="7">
        <v>0.1</v>
      </c>
      <c r="L3705">
        <v>8100</v>
      </c>
      <c r="M3705">
        <v>1793.66</v>
      </c>
      <c r="N3705" s="7">
        <f>IFERROR(Sales_Data[[#This Row],[Profit]]/Sales_Data[[#This Row],[Sales]],0)</f>
        <v>0.22143950617283953</v>
      </c>
      <c r="O3705" s="7" t="str">
        <f>TEXT(Sales_Data[[#This Row],[Order_Date]],"mmm")</f>
        <v>May</v>
      </c>
      <c r="P3705" s="9" t="str">
        <f>TEXT(Sales_Data[[#This Row],[Order_Date]],"yyyy")</f>
        <v>2025</v>
      </c>
      <c r="Q3705" s="9" t="str">
        <f t="shared" si="57"/>
        <v>New</v>
      </c>
      <c r="R3705" s="1" t="s">
        <v>36</v>
      </c>
    </row>
    <row r="3706" spans="1:18" x14ac:dyDescent="0.35">
      <c r="A3706" s="1" t="s">
        <v>7637</v>
      </c>
      <c r="B3706" s="2">
        <v>45692</v>
      </c>
      <c r="C3706" s="1" t="s">
        <v>2754</v>
      </c>
      <c r="D3706" s="1" t="s">
        <v>2004</v>
      </c>
      <c r="E3706" s="1" t="s">
        <v>62</v>
      </c>
      <c r="F3706" s="1" t="s">
        <v>41</v>
      </c>
      <c r="G3706" s="1" t="s">
        <v>26</v>
      </c>
      <c r="H3706" s="1" t="s">
        <v>82</v>
      </c>
      <c r="I3706">
        <v>5</v>
      </c>
      <c r="J3706">
        <v>450</v>
      </c>
      <c r="K3706" s="7">
        <v>0.05</v>
      </c>
      <c r="L3706">
        <v>2138</v>
      </c>
      <c r="M3706">
        <v>456.99</v>
      </c>
      <c r="N3706" s="7">
        <f>IFERROR(Sales_Data[[#This Row],[Profit]]/Sales_Data[[#This Row],[Sales]],0)</f>
        <v>0.2137464920486436</v>
      </c>
      <c r="O3706" s="7" t="str">
        <f>TEXT(Sales_Data[[#This Row],[Order_Date]],"mmm")</f>
        <v>Feb</v>
      </c>
      <c r="P3706" s="9" t="str">
        <f>TEXT(Sales_Data[[#This Row],[Order_Date]],"yyyy")</f>
        <v>2025</v>
      </c>
      <c r="Q3706" s="9" t="str">
        <f t="shared" si="57"/>
        <v>Existing</v>
      </c>
      <c r="R3706" s="1" t="s">
        <v>20</v>
      </c>
    </row>
    <row r="3707" spans="1:18" x14ac:dyDescent="0.35">
      <c r="A3707" s="1" t="s">
        <v>7638</v>
      </c>
      <c r="B3707" s="2">
        <v>45752</v>
      </c>
      <c r="C3707" s="1" t="s">
        <v>2357</v>
      </c>
      <c r="D3707" s="1" t="s">
        <v>2025</v>
      </c>
      <c r="E3707" s="1" t="s">
        <v>24</v>
      </c>
      <c r="F3707" s="1" t="s">
        <v>25</v>
      </c>
      <c r="G3707" s="1" t="s">
        <v>34</v>
      </c>
      <c r="H3707" s="1" t="s">
        <v>153</v>
      </c>
      <c r="I3707">
        <v>2</v>
      </c>
      <c r="J3707">
        <v>7000</v>
      </c>
      <c r="K3707" s="7">
        <v>0.1</v>
      </c>
      <c r="L3707">
        <v>12600</v>
      </c>
      <c r="M3707">
        <v>1398.43</v>
      </c>
      <c r="N3707" s="7">
        <f>IFERROR(Sales_Data[[#This Row],[Profit]]/Sales_Data[[#This Row],[Sales]],0)</f>
        <v>0.11098650793650794</v>
      </c>
      <c r="O3707" s="7" t="str">
        <f>TEXT(Sales_Data[[#This Row],[Order_Date]],"mmm")</f>
        <v>Apr</v>
      </c>
      <c r="P3707" s="9" t="str">
        <f>TEXT(Sales_Data[[#This Row],[Order_Date]],"yyyy")</f>
        <v>2025</v>
      </c>
      <c r="Q3707" s="9" t="str">
        <f t="shared" si="57"/>
        <v>Existing</v>
      </c>
      <c r="R3707" s="1" t="s">
        <v>36</v>
      </c>
    </row>
    <row r="3708" spans="1:18" x14ac:dyDescent="0.35">
      <c r="A3708" s="1" t="s">
        <v>7639</v>
      </c>
      <c r="B3708" s="2">
        <v>45810</v>
      </c>
      <c r="C3708" s="1" t="s">
        <v>3173</v>
      </c>
      <c r="D3708" s="1" t="s">
        <v>4192</v>
      </c>
      <c r="E3708" s="1" t="s">
        <v>24</v>
      </c>
      <c r="F3708" s="1" t="s">
        <v>25</v>
      </c>
      <c r="G3708" s="1" t="s">
        <v>42</v>
      </c>
      <c r="H3708" s="1" t="s">
        <v>43</v>
      </c>
      <c r="I3708">
        <v>4</v>
      </c>
      <c r="J3708">
        <v>18000</v>
      </c>
      <c r="K3708" s="7">
        <v>0.05</v>
      </c>
      <c r="L3708">
        <v>68400</v>
      </c>
      <c r="M3708">
        <v>11849.95</v>
      </c>
      <c r="N3708" s="7">
        <f>IFERROR(Sales_Data[[#This Row],[Profit]]/Sales_Data[[#This Row],[Sales]],0)</f>
        <v>0.17324488304093569</v>
      </c>
      <c r="O3708" s="7" t="str">
        <f>TEXT(Sales_Data[[#This Row],[Order_Date]],"mmm")</f>
        <v>Jun</v>
      </c>
      <c r="P3708" s="9" t="str">
        <f>TEXT(Sales_Data[[#This Row],[Order_Date]],"yyyy")</f>
        <v>2025</v>
      </c>
      <c r="Q3708" s="9" t="str">
        <f t="shared" si="57"/>
        <v>Existing</v>
      </c>
      <c r="R3708" s="1" t="s">
        <v>28</v>
      </c>
    </row>
    <row r="3709" spans="1:18" x14ac:dyDescent="0.35">
      <c r="A3709" s="1" t="s">
        <v>7640</v>
      </c>
      <c r="B3709" s="2">
        <v>45886</v>
      </c>
      <c r="C3709" s="1" t="s">
        <v>5250</v>
      </c>
      <c r="D3709" s="1" t="s">
        <v>7641</v>
      </c>
      <c r="E3709" s="1" t="s">
        <v>51</v>
      </c>
      <c r="F3709" s="1" t="s">
        <v>52</v>
      </c>
      <c r="G3709" s="1" t="s">
        <v>120</v>
      </c>
      <c r="H3709" s="1" t="s">
        <v>146</v>
      </c>
      <c r="I3709">
        <v>3</v>
      </c>
      <c r="J3709">
        <v>800</v>
      </c>
      <c r="K3709" s="7">
        <v>0.05</v>
      </c>
      <c r="L3709">
        <v>2280</v>
      </c>
      <c r="M3709">
        <v>469.15</v>
      </c>
      <c r="N3709" s="7">
        <f>IFERROR(Sales_Data[[#This Row],[Profit]]/Sales_Data[[#This Row],[Sales]],0)</f>
        <v>0.2057675438596491</v>
      </c>
      <c r="O3709" s="7" t="str">
        <f>TEXT(Sales_Data[[#This Row],[Order_Date]],"mmm")</f>
        <v>Aug</v>
      </c>
      <c r="P3709" s="9" t="str">
        <f>TEXT(Sales_Data[[#This Row],[Order_Date]],"yyyy")</f>
        <v>2025</v>
      </c>
      <c r="Q3709" s="9" t="str">
        <f t="shared" si="57"/>
        <v>Existing</v>
      </c>
      <c r="R3709" s="1" t="s">
        <v>36</v>
      </c>
    </row>
    <row r="3710" spans="1:18" x14ac:dyDescent="0.35">
      <c r="A3710" s="1" t="s">
        <v>7642</v>
      </c>
      <c r="B3710" s="2">
        <v>45798</v>
      </c>
      <c r="C3710" s="1" t="s">
        <v>2731</v>
      </c>
      <c r="D3710" s="1" t="s">
        <v>7128</v>
      </c>
      <c r="E3710" s="1" t="s">
        <v>51</v>
      </c>
      <c r="F3710" s="1" t="s">
        <v>52</v>
      </c>
      <c r="G3710" s="1" t="s">
        <v>42</v>
      </c>
      <c r="H3710" s="1" t="s">
        <v>43</v>
      </c>
      <c r="I3710">
        <v>1</v>
      </c>
      <c r="J3710">
        <v>18000</v>
      </c>
      <c r="K3710" s="7">
        <v>0</v>
      </c>
      <c r="L3710">
        <v>18000</v>
      </c>
      <c r="M3710">
        <v>1993.76</v>
      </c>
      <c r="N3710" s="7">
        <f>IFERROR(Sales_Data[[#This Row],[Profit]]/Sales_Data[[#This Row],[Sales]],0)</f>
        <v>0.11076444444444444</v>
      </c>
      <c r="O3710" s="7" t="str">
        <f>TEXT(Sales_Data[[#This Row],[Order_Date]],"mmm")</f>
        <v>May</v>
      </c>
      <c r="P3710" s="9" t="str">
        <f>TEXT(Sales_Data[[#This Row],[Order_Date]],"yyyy")</f>
        <v>2025</v>
      </c>
      <c r="Q3710" s="9" t="str">
        <f t="shared" si="57"/>
        <v>New</v>
      </c>
      <c r="R3710" s="1" t="s">
        <v>64</v>
      </c>
    </row>
    <row r="3711" spans="1:18" x14ac:dyDescent="0.35">
      <c r="A3711" s="1" t="s">
        <v>7643</v>
      </c>
      <c r="B3711" s="2">
        <v>45727</v>
      </c>
      <c r="C3711" s="1" t="s">
        <v>7644</v>
      </c>
      <c r="D3711" s="1" t="s">
        <v>4001</v>
      </c>
      <c r="E3711" s="1" t="s">
        <v>56</v>
      </c>
      <c r="F3711" s="1" t="s">
        <v>57</v>
      </c>
      <c r="G3711" s="1" t="s">
        <v>42</v>
      </c>
      <c r="H3711" s="1" t="s">
        <v>102</v>
      </c>
      <c r="I3711">
        <v>1</v>
      </c>
      <c r="J3711">
        <v>25000</v>
      </c>
      <c r="K3711" s="7">
        <v>0.15</v>
      </c>
      <c r="L3711">
        <v>21250</v>
      </c>
      <c r="M3711">
        <v>3787.58</v>
      </c>
      <c r="N3711" s="7">
        <f>IFERROR(Sales_Data[[#This Row],[Profit]]/Sales_Data[[#This Row],[Sales]],0)</f>
        <v>0.17823905882352942</v>
      </c>
      <c r="O3711" s="7" t="str">
        <f>TEXT(Sales_Data[[#This Row],[Order_Date]],"mmm")</f>
        <v>Mar</v>
      </c>
      <c r="P3711" s="9" t="str">
        <f>TEXT(Sales_Data[[#This Row],[Order_Date]],"yyyy")</f>
        <v>2025</v>
      </c>
      <c r="Q3711" s="9" t="str">
        <f t="shared" si="57"/>
        <v>New</v>
      </c>
      <c r="R3711" s="1" t="s">
        <v>36</v>
      </c>
    </row>
    <row r="3712" spans="1:18" x14ac:dyDescent="0.35">
      <c r="A3712" s="1" t="s">
        <v>7645</v>
      </c>
      <c r="B3712" s="2">
        <v>45719</v>
      </c>
      <c r="C3712" s="1" t="s">
        <v>7646</v>
      </c>
      <c r="D3712" s="1" t="s">
        <v>5113</v>
      </c>
      <c r="E3712" s="1" t="s">
        <v>62</v>
      </c>
      <c r="F3712" s="1" t="s">
        <v>41</v>
      </c>
      <c r="G3712" s="1" t="s">
        <v>42</v>
      </c>
      <c r="H3712" s="1" t="s">
        <v>47</v>
      </c>
      <c r="I3712">
        <v>2</v>
      </c>
      <c r="J3712">
        <v>55000</v>
      </c>
      <c r="K3712" s="7">
        <v>0.1</v>
      </c>
      <c r="L3712">
        <v>99000</v>
      </c>
      <c r="M3712">
        <v>23420.799999999999</v>
      </c>
      <c r="N3712" s="7">
        <f>IFERROR(Sales_Data[[#This Row],[Profit]]/Sales_Data[[#This Row],[Sales]],0)</f>
        <v>0.23657373737373735</v>
      </c>
      <c r="O3712" s="7" t="str">
        <f>TEXT(Sales_Data[[#This Row],[Order_Date]],"mmm")</f>
        <v>Mar</v>
      </c>
      <c r="P3712" s="9" t="str">
        <f>TEXT(Sales_Data[[#This Row],[Order_Date]],"yyyy")</f>
        <v>2025</v>
      </c>
      <c r="Q3712" s="9" t="str">
        <f t="shared" si="57"/>
        <v>Existing</v>
      </c>
      <c r="R3712" s="1" t="s">
        <v>36</v>
      </c>
    </row>
    <row r="3713" spans="1:18" x14ac:dyDescent="0.35">
      <c r="A3713" s="1" t="s">
        <v>7647</v>
      </c>
      <c r="B3713" s="2">
        <v>45872</v>
      </c>
      <c r="C3713" s="1" t="s">
        <v>7648</v>
      </c>
      <c r="D3713" s="1" t="s">
        <v>4524</v>
      </c>
      <c r="E3713" s="1" t="s">
        <v>24</v>
      </c>
      <c r="F3713" s="1" t="s">
        <v>25</v>
      </c>
      <c r="G3713" s="1" t="s">
        <v>34</v>
      </c>
      <c r="H3713" s="1" t="s">
        <v>107</v>
      </c>
      <c r="I3713">
        <v>3</v>
      </c>
      <c r="J3713">
        <v>6500</v>
      </c>
      <c r="K3713" s="7">
        <v>0</v>
      </c>
      <c r="L3713">
        <v>19500</v>
      </c>
      <c r="M3713">
        <v>4578.96</v>
      </c>
      <c r="N3713" s="7">
        <f>IFERROR(Sales_Data[[#This Row],[Profit]]/Sales_Data[[#This Row],[Sales]],0)</f>
        <v>0.23481846153846153</v>
      </c>
      <c r="O3713" s="7" t="str">
        <f>TEXT(Sales_Data[[#This Row],[Order_Date]],"mmm")</f>
        <v>Aug</v>
      </c>
      <c r="P3713" s="9" t="str">
        <f>TEXT(Sales_Data[[#This Row],[Order_Date]],"yyyy")</f>
        <v>2025</v>
      </c>
      <c r="Q3713" s="9" t="str">
        <f t="shared" si="57"/>
        <v>Existing</v>
      </c>
      <c r="R3713" s="1" t="s">
        <v>36</v>
      </c>
    </row>
    <row r="3714" spans="1:18" x14ac:dyDescent="0.35">
      <c r="A3714" s="1" t="s">
        <v>7649</v>
      </c>
      <c r="B3714" s="2">
        <v>45887</v>
      </c>
      <c r="C3714" s="1" t="s">
        <v>3824</v>
      </c>
      <c r="D3714" s="1" t="s">
        <v>288</v>
      </c>
      <c r="E3714" s="1" t="s">
        <v>62</v>
      </c>
      <c r="F3714" s="1" t="s">
        <v>41</v>
      </c>
      <c r="G3714" s="1" t="s">
        <v>42</v>
      </c>
      <c r="H3714" s="1" t="s">
        <v>63</v>
      </c>
      <c r="I3714">
        <v>1</v>
      </c>
      <c r="J3714">
        <v>4500</v>
      </c>
      <c r="K3714" s="7">
        <v>0</v>
      </c>
      <c r="L3714">
        <v>4500</v>
      </c>
      <c r="M3714">
        <v>582.22</v>
      </c>
      <c r="N3714" s="7">
        <f>IFERROR(Sales_Data[[#This Row],[Profit]]/Sales_Data[[#This Row],[Sales]],0)</f>
        <v>0.12938222222222223</v>
      </c>
      <c r="O3714" s="7" t="str">
        <f>TEXT(Sales_Data[[#This Row],[Order_Date]],"mmm")</f>
        <v>Aug</v>
      </c>
      <c r="P3714" s="9" t="str">
        <f>TEXT(Sales_Data[[#This Row],[Order_Date]],"yyyy")</f>
        <v>2025</v>
      </c>
      <c r="Q3714" s="9" t="str">
        <f t="shared" ref="Q3714:Q3777" si="58">IF(I3714&gt;1,"Existing","New")</f>
        <v>New</v>
      </c>
      <c r="R3714" s="1" t="s">
        <v>73</v>
      </c>
    </row>
    <row r="3715" spans="1:18" x14ac:dyDescent="0.35">
      <c r="A3715" s="1" t="s">
        <v>7650</v>
      </c>
      <c r="B3715" s="2">
        <v>45844</v>
      </c>
      <c r="C3715" s="1" t="s">
        <v>5085</v>
      </c>
      <c r="D3715" s="1" t="s">
        <v>4266</v>
      </c>
      <c r="E3715" s="1" t="s">
        <v>40</v>
      </c>
      <c r="F3715" s="1" t="s">
        <v>41</v>
      </c>
      <c r="G3715" s="1" t="s">
        <v>34</v>
      </c>
      <c r="H3715" s="1" t="s">
        <v>35</v>
      </c>
      <c r="I3715">
        <v>1</v>
      </c>
      <c r="J3715">
        <v>9000</v>
      </c>
      <c r="K3715" s="7">
        <v>0.2</v>
      </c>
      <c r="L3715">
        <v>7200</v>
      </c>
      <c r="M3715">
        <v>1010.84</v>
      </c>
      <c r="N3715" s="7">
        <f>IFERROR(Sales_Data[[#This Row],[Profit]]/Sales_Data[[#This Row],[Sales]],0)</f>
        <v>0.14039444444444446</v>
      </c>
      <c r="O3715" s="7" t="str">
        <f>TEXT(Sales_Data[[#This Row],[Order_Date]],"mmm")</f>
        <v>Jul</v>
      </c>
      <c r="P3715" s="9" t="str">
        <f>TEXT(Sales_Data[[#This Row],[Order_Date]],"yyyy")</f>
        <v>2025</v>
      </c>
      <c r="Q3715" s="9" t="str">
        <f t="shared" si="58"/>
        <v>New</v>
      </c>
      <c r="R3715" s="1" t="s">
        <v>64</v>
      </c>
    </row>
    <row r="3716" spans="1:18" x14ac:dyDescent="0.35">
      <c r="A3716" s="1" t="s">
        <v>7651</v>
      </c>
      <c r="B3716" s="2">
        <v>45905</v>
      </c>
      <c r="C3716" s="1" t="s">
        <v>5331</v>
      </c>
      <c r="D3716" s="1" t="s">
        <v>5277</v>
      </c>
      <c r="E3716" s="1" t="s">
        <v>135</v>
      </c>
      <c r="F3716" s="1" t="s">
        <v>136</v>
      </c>
      <c r="G3716" s="1" t="s">
        <v>42</v>
      </c>
      <c r="H3716" s="1" t="s">
        <v>47</v>
      </c>
      <c r="I3716">
        <v>3</v>
      </c>
      <c r="J3716">
        <v>55000</v>
      </c>
      <c r="K3716" s="7">
        <v>0.15</v>
      </c>
      <c r="L3716">
        <v>140250</v>
      </c>
      <c r="M3716">
        <v>26570.25</v>
      </c>
      <c r="N3716" s="7">
        <f>IFERROR(Sales_Data[[#This Row],[Profit]]/Sales_Data[[#This Row],[Sales]],0)</f>
        <v>0.18944919786096256</v>
      </c>
      <c r="O3716" s="7" t="str">
        <f>TEXT(Sales_Data[[#This Row],[Order_Date]],"mmm")</f>
        <v>Sep</v>
      </c>
      <c r="P3716" s="9" t="str">
        <f>TEXT(Sales_Data[[#This Row],[Order_Date]],"yyyy")</f>
        <v>2025</v>
      </c>
      <c r="Q3716" s="9" t="str">
        <f t="shared" si="58"/>
        <v>Existing</v>
      </c>
      <c r="R3716" s="1" t="s">
        <v>64</v>
      </c>
    </row>
    <row r="3717" spans="1:18" x14ac:dyDescent="0.35">
      <c r="A3717" s="1" t="s">
        <v>7652</v>
      </c>
      <c r="B3717" s="2">
        <v>45982</v>
      </c>
      <c r="C3717" s="1" t="s">
        <v>5672</v>
      </c>
      <c r="D3717" s="1" t="s">
        <v>3346</v>
      </c>
      <c r="E3717" s="1" t="s">
        <v>24</v>
      </c>
      <c r="F3717" s="1" t="s">
        <v>25</v>
      </c>
      <c r="G3717" s="1" t="s">
        <v>18</v>
      </c>
      <c r="H3717" s="1" t="s">
        <v>292</v>
      </c>
      <c r="I3717">
        <v>2</v>
      </c>
      <c r="J3717">
        <v>500</v>
      </c>
      <c r="K3717" s="7">
        <v>0.15</v>
      </c>
      <c r="L3717">
        <v>850</v>
      </c>
      <c r="M3717">
        <v>131.87</v>
      </c>
      <c r="N3717" s="7">
        <f>IFERROR(Sales_Data[[#This Row],[Profit]]/Sales_Data[[#This Row],[Sales]],0)</f>
        <v>0.15514117647058823</v>
      </c>
      <c r="O3717" s="7" t="str">
        <f>TEXT(Sales_Data[[#This Row],[Order_Date]],"mmm")</f>
        <v>Nov</v>
      </c>
      <c r="P3717" s="9" t="str">
        <f>TEXT(Sales_Data[[#This Row],[Order_Date]],"yyyy")</f>
        <v>2025</v>
      </c>
      <c r="Q3717" s="9" t="str">
        <f t="shared" si="58"/>
        <v>Existing</v>
      </c>
      <c r="R3717" s="1" t="s">
        <v>36</v>
      </c>
    </row>
    <row r="3718" spans="1:18" x14ac:dyDescent="0.35">
      <c r="A3718" s="1" t="s">
        <v>7653</v>
      </c>
      <c r="B3718" s="2">
        <v>45818</v>
      </c>
      <c r="C3718" s="1" t="s">
        <v>2864</v>
      </c>
      <c r="D3718" s="1" t="s">
        <v>5286</v>
      </c>
      <c r="E3718" s="1" t="s">
        <v>32</v>
      </c>
      <c r="F3718" s="1" t="s">
        <v>33</v>
      </c>
      <c r="G3718" s="1" t="s">
        <v>42</v>
      </c>
      <c r="H3718" s="1" t="s">
        <v>112</v>
      </c>
      <c r="I3718">
        <v>3</v>
      </c>
      <c r="J3718">
        <v>2500</v>
      </c>
      <c r="K3718" s="7">
        <v>0</v>
      </c>
      <c r="L3718">
        <v>7500</v>
      </c>
      <c r="M3718">
        <v>1111.28</v>
      </c>
      <c r="N3718" s="7">
        <f>IFERROR(Sales_Data[[#This Row],[Profit]]/Sales_Data[[#This Row],[Sales]],0)</f>
        <v>0.14817066666666667</v>
      </c>
      <c r="O3718" s="7" t="str">
        <f>TEXT(Sales_Data[[#This Row],[Order_Date]],"mmm")</f>
        <v>Jun</v>
      </c>
      <c r="P3718" s="9" t="str">
        <f>TEXT(Sales_Data[[#This Row],[Order_Date]],"yyyy")</f>
        <v>2025</v>
      </c>
      <c r="Q3718" s="9" t="str">
        <f t="shared" si="58"/>
        <v>Existing</v>
      </c>
      <c r="R3718" s="1" t="s">
        <v>36</v>
      </c>
    </row>
    <row r="3719" spans="1:18" x14ac:dyDescent="0.35">
      <c r="A3719" s="1" t="s">
        <v>7654</v>
      </c>
      <c r="B3719" s="2">
        <v>45972</v>
      </c>
      <c r="C3719" s="1" t="s">
        <v>6765</v>
      </c>
      <c r="D3719" s="1" t="s">
        <v>951</v>
      </c>
      <c r="E3719" s="1" t="s">
        <v>111</v>
      </c>
      <c r="F3719" s="1" t="s">
        <v>33</v>
      </c>
      <c r="G3719" s="1" t="s">
        <v>120</v>
      </c>
      <c r="H3719" s="1" t="s">
        <v>146</v>
      </c>
      <c r="I3719">
        <v>4</v>
      </c>
      <c r="J3719">
        <v>800</v>
      </c>
      <c r="K3719" s="7">
        <v>0.05</v>
      </c>
      <c r="L3719">
        <v>3040</v>
      </c>
      <c r="M3719">
        <v>416.24</v>
      </c>
      <c r="N3719" s="7">
        <f>IFERROR(Sales_Data[[#This Row],[Profit]]/Sales_Data[[#This Row],[Sales]],0)</f>
        <v>0.13692105263157894</v>
      </c>
      <c r="O3719" s="7" t="str">
        <f>TEXT(Sales_Data[[#This Row],[Order_Date]],"mmm")</f>
        <v>Nov</v>
      </c>
      <c r="P3719" s="9" t="str">
        <f>TEXT(Sales_Data[[#This Row],[Order_Date]],"yyyy")</f>
        <v>2025</v>
      </c>
      <c r="Q3719" s="9" t="str">
        <f t="shared" si="58"/>
        <v>Existing</v>
      </c>
      <c r="R3719" s="1" t="s">
        <v>73</v>
      </c>
    </row>
    <row r="3720" spans="1:18" x14ac:dyDescent="0.35">
      <c r="A3720" s="1" t="s">
        <v>7655</v>
      </c>
      <c r="B3720" s="2">
        <v>45759</v>
      </c>
      <c r="C3720" s="1" t="s">
        <v>2667</v>
      </c>
      <c r="D3720" s="1" t="s">
        <v>7656</v>
      </c>
      <c r="E3720" s="1" t="s">
        <v>119</v>
      </c>
      <c r="F3720" s="1" t="s">
        <v>33</v>
      </c>
      <c r="G3720" s="1" t="s">
        <v>34</v>
      </c>
      <c r="H3720" s="1" t="s">
        <v>107</v>
      </c>
      <c r="I3720">
        <v>1</v>
      </c>
      <c r="J3720">
        <v>6500</v>
      </c>
      <c r="K3720" s="7">
        <v>0.15</v>
      </c>
      <c r="L3720">
        <v>5525</v>
      </c>
      <c r="M3720">
        <v>1117.1500000000001</v>
      </c>
      <c r="N3720" s="7">
        <f>IFERROR(Sales_Data[[#This Row],[Profit]]/Sales_Data[[#This Row],[Sales]],0)</f>
        <v>0.20219909502262445</v>
      </c>
      <c r="O3720" s="7" t="str">
        <f>TEXT(Sales_Data[[#This Row],[Order_Date]],"mmm")</f>
        <v>Apr</v>
      </c>
      <c r="P3720" s="9" t="str">
        <f>TEXT(Sales_Data[[#This Row],[Order_Date]],"yyyy")</f>
        <v>2025</v>
      </c>
      <c r="Q3720" s="9" t="str">
        <f t="shared" si="58"/>
        <v>New</v>
      </c>
      <c r="R3720" s="1" t="s">
        <v>73</v>
      </c>
    </row>
    <row r="3721" spans="1:18" x14ac:dyDescent="0.35">
      <c r="A3721" s="1" t="s">
        <v>7657</v>
      </c>
      <c r="B3721" s="2">
        <v>45688</v>
      </c>
      <c r="C3721" s="1" t="s">
        <v>651</v>
      </c>
      <c r="D3721" s="1" t="s">
        <v>2621</v>
      </c>
      <c r="E3721" s="1" t="s">
        <v>17</v>
      </c>
      <c r="F3721" s="1" t="s">
        <v>17</v>
      </c>
      <c r="G3721" s="1" t="s">
        <v>120</v>
      </c>
      <c r="H3721" s="1" t="s">
        <v>143</v>
      </c>
      <c r="I3721">
        <v>1</v>
      </c>
      <c r="J3721">
        <v>1800</v>
      </c>
      <c r="K3721" s="7">
        <v>0</v>
      </c>
      <c r="L3721">
        <v>1800</v>
      </c>
      <c r="M3721">
        <v>353.37</v>
      </c>
      <c r="N3721" s="7">
        <f>IFERROR(Sales_Data[[#This Row],[Profit]]/Sales_Data[[#This Row],[Sales]],0)</f>
        <v>0.19631666666666667</v>
      </c>
      <c r="O3721" s="7" t="str">
        <f>TEXT(Sales_Data[[#This Row],[Order_Date]],"mmm")</f>
        <v>Jan</v>
      </c>
      <c r="P3721" s="9" t="str">
        <f>TEXT(Sales_Data[[#This Row],[Order_Date]],"yyyy")</f>
        <v>2025</v>
      </c>
      <c r="Q3721" s="9" t="str">
        <f t="shared" si="58"/>
        <v>New</v>
      </c>
      <c r="R3721" s="1" t="s">
        <v>73</v>
      </c>
    </row>
    <row r="3722" spans="1:18" x14ac:dyDescent="0.35">
      <c r="A3722" s="1" t="s">
        <v>7658</v>
      </c>
      <c r="B3722" s="2">
        <v>45847</v>
      </c>
      <c r="C3722" s="1" t="s">
        <v>38</v>
      </c>
      <c r="D3722" s="1" t="s">
        <v>7601</v>
      </c>
      <c r="E3722" s="1" t="s">
        <v>51</v>
      </c>
      <c r="F3722" s="1" t="s">
        <v>52</v>
      </c>
      <c r="G3722" s="1" t="s">
        <v>18</v>
      </c>
      <c r="H3722" s="1" t="s">
        <v>72</v>
      </c>
      <c r="I3722">
        <v>3</v>
      </c>
      <c r="J3722">
        <v>350</v>
      </c>
      <c r="K3722" s="7">
        <v>0</v>
      </c>
      <c r="L3722">
        <v>1050</v>
      </c>
      <c r="M3722">
        <v>196.75</v>
      </c>
      <c r="N3722" s="7">
        <f>IFERROR(Sales_Data[[#This Row],[Profit]]/Sales_Data[[#This Row],[Sales]],0)</f>
        <v>0.18738095238095237</v>
      </c>
      <c r="O3722" s="7" t="str">
        <f>TEXT(Sales_Data[[#This Row],[Order_Date]],"mmm")</f>
        <v>Jul</v>
      </c>
      <c r="P3722" s="9" t="str">
        <f>TEXT(Sales_Data[[#This Row],[Order_Date]],"yyyy")</f>
        <v>2025</v>
      </c>
      <c r="Q3722" s="9" t="str">
        <f t="shared" si="58"/>
        <v>Existing</v>
      </c>
      <c r="R3722" s="1" t="s">
        <v>28</v>
      </c>
    </row>
    <row r="3723" spans="1:18" x14ac:dyDescent="0.35">
      <c r="A3723" s="1" t="s">
        <v>7659</v>
      </c>
      <c r="B3723" s="2">
        <v>45975</v>
      </c>
      <c r="C3723" s="1" t="s">
        <v>1154</v>
      </c>
      <c r="D3723" s="1" t="s">
        <v>2380</v>
      </c>
      <c r="E3723" s="1" t="s">
        <v>40</v>
      </c>
      <c r="F3723" s="1" t="s">
        <v>41</v>
      </c>
      <c r="G3723" s="1" t="s">
        <v>26</v>
      </c>
      <c r="H3723" s="1" t="s">
        <v>58</v>
      </c>
      <c r="I3723">
        <v>2</v>
      </c>
      <c r="J3723">
        <v>1400</v>
      </c>
      <c r="K3723" s="7">
        <v>0</v>
      </c>
      <c r="L3723">
        <v>2800</v>
      </c>
      <c r="M3723">
        <v>645.69000000000005</v>
      </c>
      <c r="N3723" s="7">
        <f>IFERROR(Sales_Data[[#This Row],[Profit]]/Sales_Data[[#This Row],[Sales]],0)</f>
        <v>0.23060357142857144</v>
      </c>
      <c r="O3723" s="7" t="str">
        <f>TEXT(Sales_Data[[#This Row],[Order_Date]],"mmm")</f>
        <v>Nov</v>
      </c>
      <c r="P3723" s="9" t="str">
        <f>TEXT(Sales_Data[[#This Row],[Order_Date]],"yyyy")</f>
        <v>2025</v>
      </c>
      <c r="Q3723" s="9" t="str">
        <f t="shared" si="58"/>
        <v>Existing</v>
      </c>
      <c r="R3723" s="1" t="s">
        <v>20</v>
      </c>
    </row>
    <row r="3724" spans="1:18" x14ac:dyDescent="0.35">
      <c r="A3724" s="1" t="s">
        <v>7660</v>
      </c>
      <c r="B3724" s="2">
        <v>45777</v>
      </c>
      <c r="C3724" s="1" t="s">
        <v>1618</v>
      </c>
      <c r="D3724" s="1" t="s">
        <v>6181</v>
      </c>
      <c r="E3724" s="1" t="s">
        <v>62</v>
      </c>
      <c r="F3724" s="1" t="s">
        <v>41</v>
      </c>
      <c r="G3724" s="1" t="s">
        <v>34</v>
      </c>
      <c r="H3724" s="1" t="s">
        <v>77</v>
      </c>
      <c r="I3724">
        <v>5</v>
      </c>
      <c r="J3724">
        <v>22000</v>
      </c>
      <c r="K3724" s="7">
        <v>0.1</v>
      </c>
      <c r="L3724">
        <v>99000</v>
      </c>
      <c r="M3724">
        <v>10664.94</v>
      </c>
      <c r="N3724" s="7">
        <f>IFERROR(Sales_Data[[#This Row],[Profit]]/Sales_Data[[#This Row],[Sales]],0)</f>
        <v>0.10772666666666667</v>
      </c>
      <c r="O3724" s="7" t="str">
        <f>TEXT(Sales_Data[[#This Row],[Order_Date]],"mmm")</f>
        <v>Apr</v>
      </c>
      <c r="P3724" s="9" t="str">
        <f>TEXT(Sales_Data[[#This Row],[Order_Date]],"yyyy")</f>
        <v>2025</v>
      </c>
      <c r="Q3724" s="9" t="str">
        <f t="shared" si="58"/>
        <v>Existing</v>
      </c>
      <c r="R3724" s="1" t="s">
        <v>64</v>
      </c>
    </row>
    <row r="3725" spans="1:18" x14ac:dyDescent="0.35">
      <c r="A3725" s="1" t="s">
        <v>7661</v>
      </c>
      <c r="B3725" s="2">
        <v>45965</v>
      </c>
      <c r="C3725" s="1" t="s">
        <v>2785</v>
      </c>
      <c r="D3725" s="1" t="s">
        <v>216</v>
      </c>
      <c r="E3725" s="1" t="s">
        <v>32</v>
      </c>
      <c r="F3725" s="1" t="s">
        <v>33</v>
      </c>
      <c r="G3725" s="1" t="s">
        <v>26</v>
      </c>
      <c r="H3725" s="1" t="s">
        <v>82</v>
      </c>
      <c r="I3725">
        <v>2</v>
      </c>
      <c r="J3725">
        <v>450</v>
      </c>
      <c r="K3725" s="7">
        <v>0.2</v>
      </c>
      <c r="L3725">
        <v>720</v>
      </c>
      <c r="M3725">
        <v>60.91</v>
      </c>
      <c r="N3725" s="7">
        <f>IFERROR(Sales_Data[[#This Row],[Profit]]/Sales_Data[[#This Row],[Sales]],0)</f>
        <v>8.4597222222222213E-2</v>
      </c>
      <c r="O3725" s="7" t="str">
        <f>TEXT(Sales_Data[[#This Row],[Order_Date]],"mmm")</f>
        <v>Nov</v>
      </c>
      <c r="P3725" s="9" t="str">
        <f>TEXT(Sales_Data[[#This Row],[Order_Date]],"yyyy")</f>
        <v>2025</v>
      </c>
      <c r="Q3725" s="9" t="str">
        <f t="shared" si="58"/>
        <v>Existing</v>
      </c>
      <c r="R3725" s="1" t="s">
        <v>20</v>
      </c>
    </row>
    <row r="3726" spans="1:18" x14ac:dyDescent="0.35">
      <c r="A3726" s="1" t="s">
        <v>7662</v>
      </c>
      <c r="B3726" s="2">
        <v>45864</v>
      </c>
      <c r="C3726" s="1" t="s">
        <v>1417</v>
      </c>
      <c r="D3726" s="1" t="s">
        <v>3346</v>
      </c>
      <c r="E3726" s="1" t="s">
        <v>17</v>
      </c>
      <c r="F3726" s="1" t="s">
        <v>17</v>
      </c>
      <c r="G3726" s="1" t="s">
        <v>26</v>
      </c>
      <c r="H3726" s="1" t="s">
        <v>58</v>
      </c>
      <c r="I3726">
        <v>5</v>
      </c>
      <c r="J3726">
        <v>1400</v>
      </c>
      <c r="K3726" s="7">
        <v>0</v>
      </c>
      <c r="L3726">
        <v>7000</v>
      </c>
      <c r="M3726">
        <v>811.4</v>
      </c>
      <c r="N3726" s="7">
        <f>IFERROR(Sales_Data[[#This Row],[Profit]]/Sales_Data[[#This Row],[Sales]],0)</f>
        <v>0.11591428571428571</v>
      </c>
      <c r="O3726" s="7" t="str">
        <f>TEXT(Sales_Data[[#This Row],[Order_Date]],"mmm")</f>
        <v>Jul</v>
      </c>
      <c r="P3726" s="9" t="str">
        <f>TEXT(Sales_Data[[#This Row],[Order_Date]],"yyyy")</f>
        <v>2025</v>
      </c>
      <c r="Q3726" s="9" t="str">
        <f t="shared" si="58"/>
        <v>Existing</v>
      </c>
      <c r="R3726" s="1" t="s">
        <v>28</v>
      </c>
    </row>
    <row r="3727" spans="1:18" x14ac:dyDescent="0.35">
      <c r="A3727" s="1" t="s">
        <v>7663</v>
      </c>
      <c r="B3727" s="2">
        <v>45776</v>
      </c>
      <c r="C3727" s="1" t="s">
        <v>3166</v>
      </c>
      <c r="D3727" s="1" t="s">
        <v>1597</v>
      </c>
      <c r="E3727" s="1" t="s">
        <v>135</v>
      </c>
      <c r="F3727" s="1" t="s">
        <v>136</v>
      </c>
      <c r="G3727" s="1" t="s">
        <v>42</v>
      </c>
      <c r="H3727" s="1" t="s">
        <v>47</v>
      </c>
      <c r="I3727">
        <v>5</v>
      </c>
      <c r="J3727">
        <v>55000</v>
      </c>
      <c r="K3727" s="7">
        <v>0.15</v>
      </c>
      <c r="L3727">
        <v>233750</v>
      </c>
      <c r="M3727">
        <v>21364.5</v>
      </c>
      <c r="N3727" s="7">
        <f>IFERROR(Sales_Data[[#This Row],[Profit]]/Sales_Data[[#This Row],[Sales]],0)</f>
        <v>9.1398930481283419E-2</v>
      </c>
      <c r="O3727" s="7" t="str">
        <f>TEXT(Sales_Data[[#This Row],[Order_Date]],"mmm")</f>
        <v>Apr</v>
      </c>
      <c r="P3727" s="9" t="str">
        <f>TEXT(Sales_Data[[#This Row],[Order_Date]],"yyyy")</f>
        <v>2025</v>
      </c>
      <c r="Q3727" s="9" t="str">
        <f t="shared" si="58"/>
        <v>Existing</v>
      </c>
      <c r="R3727" s="1" t="s">
        <v>28</v>
      </c>
    </row>
    <row r="3728" spans="1:18" x14ac:dyDescent="0.35">
      <c r="A3728" s="1" t="s">
        <v>7664</v>
      </c>
      <c r="B3728" s="2">
        <v>45781</v>
      </c>
      <c r="C3728" s="1" t="s">
        <v>1929</v>
      </c>
      <c r="D3728" s="1" t="s">
        <v>7665</v>
      </c>
      <c r="E3728" s="1" t="s">
        <v>81</v>
      </c>
      <c r="F3728" s="1" t="s">
        <v>33</v>
      </c>
      <c r="G3728" s="1" t="s">
        <v>34</v>
      </c>
      <c r="H3728" s="1" t="s">
        <v>107</v>
      </c>
      <c r="I3728">
        <v>4</v>
      </c>
      <c r="J3728">
        <v>6500</v>
      </c>
      <c r="K3728" s="7">
        <v>0.15</v>
      </c>
      <c r="L3728">
        <v>22100</v>
      </c>
      <c r="M3728">
        <v>4621.71</v>
      </c>
      <c r="N3728" s="7">
        <f>IFERROR(Sales_Data[[#This Row],[Profit]]/Sales_Data[[#This Row],[Sales]],0)</f>
        <v>0.20912714932126697</v>
      </c>
      <c r="O3728" s="7" t="str">
        <f>TEXT(Sales_Data[[#This Row],[Order_Date]],"mmm")</f>
        <v>May</v>
      </c>
      <c r="P3728" s="9" t="str">
        <f>TEXT(Sales_Data[[#This Row],[Order_Date]],"yyyy")</f>
        <v>2025</v>
      </c>
      <c r="Q3728" s="9" t="str">
        <f t="shared" si="58"/>
        <v>Existing</v>
      </c>
      <c r="R3728" s="1" t="s">
        <v>64</v>
      </c>
    </row>
    <row r="3729" spans="1:18" x14ac:dyDescent="0.35">
      <c r="A3729" s="1" t="s">
        <v>7666</v>
      </c>
      <c r="B3729" s="2">
        <v>45829</v>
      </c>
      <c r="C3729" s="1" t="s">
        <v>1375</v>
      </c>
      <c r="D3729" s="1" t="s">
        <v>7667</v>
      </c>
      <c r="E3729" s="1" t="s">
        <v>119</v>
      </c>
      <c r="F3729" s="1" t="s">
        <v>33</v>
      </c>
      <c r="G3729" s="1" t="s">
        <v>18</v>
      </c>
      <c r="H3729" s="1" t="s">
        <v>131</v>
      </c>
      <c r="I3729">
        <v>5</v>
      </c>
      <c r="J3729">
        <v>1500</v>
      </c>
      <c r="K3729" s="7">
        <v>0.15</v>
      </c>
      <c r="L3729">
        <v>6375</v>
      </c>
      <c r="M3729">
        <v>727.41</v>
      </c>
      <c r="N3729" s="7">
        <f>IFERROR(Sales_Data[[#This Row],[Profit]]/Sales_Data[[#This Row],[Sales]],0)</f>
        <v>0.1141035294117647</v>
      </c>
      <c r="O3729" s="7" t="str">
        <f>TEXT(Sales_Data[[#This Row],[Order_Date]],"mmm")</f>
        <v>Jun</v>
      </c>
      <c r="P3729" s="9" t="str">
        <f>TEXT(Sales_Data[[#This Row],[Order_Date]],"yyyy")</f>
        <v>2025</v>
      </c>
      <c r="Q3729" s="9" t="str">
        <f t="shared" si="58"/>
        <v>Existing</v>
      </c>
      <c r="R3729" s="1" t="s">
        <v>28</v>
      </c>
    </row>
    <row r="3730" spans="1:18" x14ac:dyDescent="0.35">
      <c r="A3730" s="1" t="s">
        <v>7668</v>
      </c>
      <c r="B3730" s="2">
        <v>45664</v>
      </c>
      <c r="C3730" s="1" t="s">
        <v>3533</v>
      </c>
      <c r="D3730" s="1" t="s">
        <v>877</v>
      </c>
      <c r="E3730" s="1" t="s">
        <v>86</v>
      </c>
      <c r="F3730" s="1" t="s">
        <v>25</v>
      </c>
      <c r="G3730" s="1" t="s">
        <v>120</v>
      </c>
      <c r="H3730" s="1" t="s">
        <v>121</v>
      </c>
      <c r="I3730">
        <v>1</v>
      </c>
      <c r="J3730">
        <v>2800</v>
      </c>
      <c r="K3730" s="7">
        <v>0.2</v>
      </c>
      <c r="L3730">
        <v>2240</v>
      </c>
      <c r="M3730">
        <v>399.35</v>
      </c>
      <c r="N3730" s="7">
        <f>IFERROR(Sales_Data[[#This Row],[Profit]]/Sales_Data[[#This Row],[Sales]],0)</f>
        <v>0.17828125</v>
      </c>
      <c r="O3730" s="7" t="str">
        <f>TEXT(Sales_Data[[#This Row],[Order_Date]],"mmm")</f>
        <v>Jan</v>
      </c>
      <c r="P3730" s="9" t="str">
        <f>TEXT(Sales_Data[[#This Row],[Order_Date]],"yyyy")</f>
        <v>2025</v>
      </c>
      <c r="Q3730" s="9" t="str">
        <f t="shared" si="58"/>
        <v>New</v>
      </c>
      <c r="R3730" s="1" t="s">
        <v>64</v>
      </c>
    </row>
    <row r="3731" spans="1:18" x14ac:dyDescent="0.35">
      <c r="A3731" s="1" t="s">
        <v>7669</v>
      </c>
      <c r="B3731" s="2">
        <v>45711</v>
      </c>
      <c r="C3731" s="1" t="s">
        <v>7670</v>
      </c>
      <c r="D3731" s="1" t="s">
        <v>4315</v>
      </c>
      <c r="E3731" s="1" t="s">
        <v>119</v>
      </c>
      <c r="F3731" s="1" t="s">
        <v>33</v>
      </c>
      <c r="G3731" s="1" t="s">
        <v>42</v>
      </c>
      <c r="H3731" s="1" t="s">
        <v>63</v>
      </c>
      <c r="I3731">
        <v>2</v>
      </c>
      <c r="J3731">
        <v>4500</v>
      </c>
      <c r="K3731" s="7">
        <v>0</v>
      </c>
      <c r="L3731">
        <v>9000</v>
      </c>
      <c r="M3731">
        <v>796.86</v>
      </c>
      <c r="N3731" s="7">
        <f>IFERROR(Sales_Data[[#This Row],[Profit]]/Sales_Data[[#This Row],[Sales]],0)</f>
        <v>8.8540000000000008E-2</v>
      </c>
      <c r="O3731" s="7" t="str">
        <f>TEXT(Sales_Data[[#This Row],[Order_Date]],"mmm")</f>
        <v>Feb</v>
      </c>
      <c r="P3731" s="9" t="str">
        <f>TEXT(Sales_Data[[#This Row],[Order_Date]],"yyyy")</f>
        <v>2025</v>
      </c>
      <c r="Q3731" s="9" t="str">
        <f t="shared" si="58"/>
        <v>Existing</v>
      </c>
      <c r="R3731" s="1" t="s">
        <v>20</v>
      </c>
    </row>
    <row r="3732" spans="1:18" x14ac:dyDescent="0.35">
      <c r="A3732" s="1" t="s">
        <v>7671</v>
      </c>
      <c r="B3732" s="2">
        <v>45676</v>
      </c>
      <c r="C3732" s="1" t="s">
        <v>3104</v>
      </c>
      <c r="D3732" s="1" t="s">
        <v>1347</v>
      </c>
      <c r="E3732" s="1" t="s">
        <v>119</v>
      </c>
      <c r="F3732" s="1" t="s">
        <v>33</v>
      </c>
      <c r="G3732" s="1" t="s">
        <v>120</v>
      </c>
      <c r="H3732" s="1" t="s">
        <v>143</v>
      </c>
      <c r="I3732">
        <v>3</v>
      </c>
      <c r="J3732">
        <v>1800</v>
      </c>
      <c r="K3732" s="7">
        <v>0.1</v>
      </c>
      <c r="L3732">
        <v>4860</v>
      </c>
      <c r="M3732">
        <v>924.45</v>
      </c>
      <c r="N3732" s="7">
        <f>IFERROR(Sales_Data[[#This Row],[Profit]]/Sales_Data[[#This Row],[Sales]],0)</f>
        <v>0.19021604938271605</v>
      </c>
      <c r="O3732" s="7" t="str">
        <f>TEXT(Sales_Data[[#This Row],[Order_Date]],"mmm")</f>
        <v>Jan</v>
      </c>
      <c r="P3732" s="9" t="str">
        <f>TEXT(Sales_Data[[#This Row],[Order_Date]],"yyyy")</f>
        <v>2025</v>
      </c>
      <c r="Q3732" s="9" t="str">
        <f t="shared" si="58"/>
        <v>Existing</v>
      </c>
      <c r="R3732" s="1" t="s">
        <v>73</v>
      </c>
    </row>
    <row r="3733" spans="1:18" x14ac:dyDescent="0.35">
      <c r="A3733" s="1" t="s">
        <v>7672</v>
      </c>
      <c r="B3733" s="2">
        <v>46017</v>
      </c>
      <c r="C3733" s="1" t="s">
        <v>6537</v>
      </c>
      <c r="D3733" s="1" t="s">
        <v>2990</v>
      </c>
      <c r="E3733" s="1" t="s">
        <v>106</v>
      </c>
      <c r="F3733" s="1" t="s">
        <v>33</v>
      </c>
      <c r="G3733" s="1" t="s">
        <v>34</v>
      </c>
      <c r="H3733" s="1" t="s">
        <v>107</v>
      </c>
      <c r="I3733">
        <v>4</v>
      </c>
      <c r="J3733">
        <v>6500</v>
      </c>
      <c r="K3733" s="7">
        <v>0.05</v>
      </c>
      <c r="L3733">
        <v>24700</v>
      </c>
      <c r="M3733">
        <v>4600.67</v>
      </c>
      <c r="N3733" s="7">
        <f>IFERROR(Sales_Data[[#This Row],[Profit]]/Sales_Data[[#This Row],[Sales]],0)</f>
        <v>0.18626194331983806</v>
      </c>
      <c r="O3733" s="7" t="str">
        <f>TEXT(Sales_Data[[#This Row],[Order_Date]],"mmm")</f>
        <v>Dec</v>
      </c>
      <c r="P3733" s="9" t="str">
        <f>TEXT(Sales_Data[[#This Row],[Order_Date]],"yyyy")</f>
        <v>2025</v>
      </c>
      <c r="Q3733" s="9" t="str">
        <f t="shared" si="58"/>
        <v>Existing</v>
      </c>
      <c r="R3733" s="1" t="s">
        <v>64</v>
      </c>
    </row>
    <row r="3734" spans="1:18" x14ac:dyDescent="0.35">
      <c r="A3734" s="1" t="s">
        <v>7673</v>
      </c>
      <c r="B3734" s="2">
        <v>46002</v>
      </c>
      <c r="C3734" s="1" t="s">
        <v>2146</v>
      </c>
      <c r="D3734" s="1" t="s">
        <v>7335</v>
      </c>
      <c r="E3734" s="1" t="s">
        <v>71</v>
      </c>
      <c r="F3734" s="1" t="s">
        <v>33</v>
      </c>
      <c r="G3734" s="1" t="s">
        <v>34</v>
      </c>
      <c r="H3734" s="1" t="s">
        <v>153</v>
      </c>
      <c r="I3734">
        <v>1</v>
      </c>
      <c r="J3734">
        <v>7000</v>
      </c>
      <c r="K3734" s="7">
        <v>0</v>
      </c>
      <c r="L3734">
        <v>7000</v>
      </c>
      <c r="M3734">
        <v>708.05</v>
      </c>
      <c r="N3734" s="7">
        <f>IFERROR(Sales_Data[[#This Row],[Profit]]/Sales_Data[[#This Row],[Sales]],0)</f>
        <v>0.10114999999999999</v>
      </c>
      <c r="O3734" s="7" t="str">
        <f>TEXT(Sales_Data[[#This Row],[Order_Date]],"mmm")</f>
        <v>Dec</v>
      </c>
      <c r="P3734" s="9" t="str">
        <f>TEXT(Sales_Data[[#This Row],[Order_Date]],"yyyy")</f>
        <v>2025</v>
      </c>
      <c r="Q3734" s="9" t="str">
        <f t="shared" si="58"/>
        <v>New</v>
      </c>
      <c r="R3734" s="1" t="s">
        <v>64</v>
      </c>
    </row>
    <row r="3735" spans="1:18" x14ac:dyDescent="0.35">
      <c r="A3735" s="1" t="s">
        <v>7674</v>
      </c>
      <c r="B3735" s="2">
        <v>46009</v>
      </c>
      <c r="C3735" s="1" t="s">
        <v>5484</v>
      </c>
      <c r="D3735" s="1" t="s">
        <v>7675</v>
      </c>
      <c r="E3735" s="1" t="s">
        <v>86</v>
      </c>
      <c r="F3735" s="1" t="s">
        <v>25</v>
      </c>
      <c r="G3735" s="1" t="s">
        <v>26</v>
      </c>
      <c r="H3735" s="1" t="s">
        <v>27</v>
      </c>
      <c r="I3735">
        <v>2</v>
      </c>
      <c r="J3735">
        <v>1200</v>
      </c>
      <c r="K3735" s="7">
        <v>0.15</v>
      </c>
      <c r="L3735">
        <v>2040</v>
      </c>
      <c r="M3735">
        <v>476.68</v>
      </c>
      <c r="N3735" s="7">
        <f>IFERROR(Sales_Data[[#This Row],[Profit]]/Sales_Data[[#This Row],[Sales]],0)</f>
        <v>0.23366666666666666</v>
      </c>
      <c r="O3735" s="7" t="str">
        <f>TEXT(Sales_Data[[#This Row],[Order_Date]],"mmm")</f>
        <v>Dec</v>
      </c>
      <c r="P3735" s="9" t="str">
        <f>TEXT(Sales_Data[[#This Row],[Order_Date]],"yyyy")</f>
        <v>2025</v>
      </c>
      <c r="Q3735" s="9" t="str">
        <f t="shared" si="58"/>
        <v>Existing</v>
      </c>
      <c r="R3735" s="1" t="s">
        <v>64</v>
      </c>
    </row>
    <row r="3736" spans="1:18" x14ac:dyDescent="0.35">
      <c r="A3736" s="1" t="s">
        <v>7676</v>
      </c>
      <c r="B3736" s="2">
        <v>45755</v>
      </c>
      <c r="C3736" s="1" t="s">
        <v>5730</v>
      </c>
      <c r="D3736" s="1" t="s">
        <v>1910</v>
      </c>
      <c r="E3736" s="1" t="s">
        <v>135</v>
      </c>
      <c r="F3736" s="1" t="s">
        <v>136</v>
      </c>
      <c r="G3736" s="1" t="s">
        <v>34</v>
      </c>
      <c r="H3736" s="1" t="s">
        <v>153</v>
      </c>
      <c r="I3736">
        <v>2</v>
      </c>
      <c r="J3736">
        <v>7000</v>
      </c>
      <c r="K3736" s="7">
        <v>0</v>
      </c>
      <c r="L3736">
        <v>14000</v>
      </c>
      <c r="M3736">
        <v>3096.59</v>
      </c>
      <c r="N3736" s="7">
        <f>IFERROR(Sales_Data[[#This Row],[Profit]]/Sales_Data[[#This Row],[Sales]],0)</f>
        <v>0.22118500000000002</v>
      </c>
      <c r="O3736" s="7" t="str">
        <f>TEXT(Sales_Data[[#This Row],[Order_Date]],"mmm")</f>
        <v>Apr</v>
      </c>
      <c r="P3736" s="9" t="str">
        <f>TEXT(Sales_Data[[#This Row],[Order_Date]],"yyyy")</f>
        <v>2025</v>
      </c>
      <c r="Q3736" s="9" t="str">
        <f t="shared" si="58"/>
        <v>Existing</v>
      </c>
      <c r="R3736" s="1" t="s">
        <v>20</v>
      </c>
    </row>
    <row r="3737" spans="1:18" x14ac:dyDescent="0.35">
      <c r="A3737" s="1" t="s">
        <v>7677</v>
      </c>
      <c r="B3737" s="2">
        <v>45785</v>
      </c>
      <c r="C3737" s="1" t="s">
        <v>7678</v>
      </c>
      <c r="D3737" s="1" t="s">
        <v>5787</v>
      </c>
      <c r="E3737" s="1" t="s">
        <v>86</v>
      </c>
      <c r="F3737" s="1" t="s">
        <v>25</v>
      </c>
      <c r="G3737" s="1" t="s">
        <v>120</v>
      </c>
      <c r="H3737" s="1" t="s">
        <v>217</v>
      </c>
      <c r="I3737">
        <v>4</v>
      </c>
      <c r="J3737">
        <v>3200</v>
      </c>
      <c r="K3737" s="7">
        <v>0</v>
      </c>
      <c r="L3737">
        <v>12800</v>
      </c>
      <c r="M3737">
        <v>1586.77</v>
      </c>
      <c r="N3737" s="7">
        <f>IFERROR(Sales_Data[[#This Row],[Profit]]/Sales_Data[[#This Row],[Sales]],0)</f>
        <v>0.12396640624999999</v>
      </c>
      <c r="O3737" s="7" t="str">
        <f>TEXT(Sales_Data[[#This Row],[Order_Date]],"mmm")</f>
        <v>May</v>
      </c>
      <c r="P3737" s="9" t="str">
        <f>TEXT(Sales_Data[[#This Row],[Order_Date]],"yyyy")</f>
        <v>2025</v>
      </c>
      <c r="Q3737" s="9" t="str">
        <f t="shared" si="58"/>
        <v>Existing</v>
      </c>
      <c r="R3737" s="1" t="s">
        <v>28</v>
      </c>
    </row>
    <row r="3738" spans="1:18" x14ac:dyDescent="0.35">
      <c r="A3738" s="1" t="s">
        <v>7679</v>
      </c>
      <c r="B3738" s="2">
        <v>46009</v>
      </c>
      <c r="C3738" s="1" t="s">
        <v>2256</v>
      </c>
      <c r="D3738" s="1" t="s">
        <v>366</v>
      </c>
      <c r="E3738" s="1" t="s">
        <v>111</v>
      </c>
      <c r="F3738" s="1" t="s">
        <v>33</v>
      </c>
      <c r="G3738" s="1" t="s">
        <v>18</v>
      </c>
      <c r="H3738" s="1" t="s">
        <v>72</v>
      </c>
      <c r="I3738">
        <v>4</v>
      </c>
      <c r="J3738">
        <v>350</v>
      </c>
      <c r="K3738" s="7">
        <v>0</v>
      </c>
      <c r="L3738">
        <v>1400</v>
      </c>
      <c r="M3738">
        <v>222.65</v>
      </c>
      <c r="N3738" s="7">
        <f>IFERROR(Sales_Data[[#This Row],[Profit]]/Sales_Data[[#This Row],[Sales]],0)</f>
        <v>0.15903571428571428</v>
      </c>
      <c r="O3738" s="7" t="str">
        <f>TEXT(Sales_Data[[#This Row],[Order_Date]],"mmm")</f>
        <v>Dec</v>
      </c>
      <c r="P3738" s="9" t="str">
        <f>TEXT(Sales_Data[[#This Row],[Order_Date]],"yyyy")</f>
        <v>2025</v>
      </c>
      <c r="Q3738" s="9" t="str">
        <f t="shared" si="58"/>
        <v>Existing</v>
      </c>
      <c r="R3738" s="1" t="s">
        <v>20</v>
      </c>
    </row>
    <row r="3739" spans="1:18" x14ac:dyDescent="0.35">
      <c r="A3739" s="1" t="s">
        <v>7680</v>
      </c>
      <c r="B3739" s="2">
        <v>45761</v>
      </c>
      <c r="C3739" s="1" t="s">
        <v>186</v>
      </c>
      <c r="D3739" s="1" t="s">
        <v>7479</v>
      </c>
      <c r="E3739" s="1" t="s">
        <v>51</v>
      </c>
      <c r="F3739" s="1" t="s">
        <v>52</v>
      </c>
      <c r="G3739" s="1" t="s">
        <v>26</v>
      </c>
      <c r="H3739" s="1" t="s">
        <v>58</v>
      </c>
      <c r="I3739">
        <v>3</v>
      </c>
      <c r="J3739">
        <v>1400</v>
      </c>
      <c r="K3739" s="7">
        <v>0.15</v>
      </c>
      <c r="L3739">
        <v>3570</v>
      </c>
      <c r="M3739">
        <v>784.38</v>
      </c>
      <c r="N3739" s="7">
        <f>IFERROR(Sales_Data[[#This Row],[Profit]]/Sales_Data[[#This Row],[Sales]],0)</f>
        <v>0.21971428571428572</v>
      </c>
      <c r="O3739" s="7" t="str">
        <f>TEXT(Sales_Data[[#This Row],[Order_Date]],"mmm")</f>
        <v>Apr</v>
      </c>
      <c r="P3739" s="9" t="str">
        <f>TEXT(Sales_Data[[#This Row],[Order_Date]],"yyyy")</f>
        <v>2025</v>
      </c>
      <c r="Q3739" s="9" t="str">
        <f t="shared" si="58"/>
        <v>Existing</v>
      </c>
      <c r="R3739" s="1" t="s">
        <v>20</v>
      </c>
    </row>
    <row r="3740" spans="1:18" x14ac:dyDescent="0.35">
      <c r="A3740" s="1" t="s">
        <v>7681</v>
      </c>
      <c r="B3740" s="2">
        <v>46018</v>
      </c>
      <c r="C3740" s="1" t="s">
        <v>7682</v>
      </c>
      <c r="D3740" s="1" t="s">
        <v>1319</v>
      </c>
      <c r="E3740" s="1" t="s">
        <v>51</v>
      </c>
      <c r="F3740" s="1" t="s">
        <v>52</v>
      </c>
      <c r="G3740" s="1" t="s">
        <v>120</v>
      </c>
      <c r="H3740" s="1" t="s">
        <v>146</v>
      </c>
      <c r="I3740">
        <v>4</v>
      </c>
      <c r="J3740">
        <v>800</v>
      </c>
      <c r="K3740" s="7">
        <v>0.05</v>
      </c>
      <c r="L3740">
        <v>3040</v>
      </c>
      <c r="M3740">
        <v>401.11</v>
      </c>
      <c r="N3740" s="7">
        <f>IFERROR(Sales_Data[[#This Row],[Profit]]/Sales_Data[[#This Row],[Sales]],0)</f>
        <v>0.13194407894736843</v>
      </c>
      <c r="O3740" s="7" t="str">
        <f>TEXT(Sales_Data[[#This Row],[Order_Date]],"mmm")</f>
        <v>Dec</v>
      </c>
      <c r="P3740" s="9" t="str">
        <f>TEXT(Sales_Data[[#This Row],[Order_Date]],"yyyy")</f>
        <v>2025</v>
      </c>
      <c r="Q3740" s="9" t="str">
        <f t="shared" si="58"/>
        <v>Existing</v>
      </c>
      <c r="R3740" s="1" t="s">
        <v>28</v>
      </c>
    </row>
    <row r="3741" spans="1:18" x14ac:dyDescent="0.35">
      <c r="A3741" s="1" t="s">
        <v>7683</v>
      </c>
      <c r="B3741" s="2">
        <v>45746</v>
      </c>
      <c r="C3741" s="1" t="s">
        <v>7684</v>
      </c>
      <c r="D3741" s="1" t="s">
        <v>369</v>
      </c>
      <c r="E3741" s="1" t="s">
        <v>51</v>
      </c>
      <c r="F3741" s="1" t="s">
        <v>52</v>
      </c>
      <c r="G3741" s="1" t="s">
        <v>120</v>
      </c>
      <c r="H3741" s="1" t="s">
        <v>121</v>
      </c>
      <c r="I3741">
        <v>3</v>
      </c>
      <c r="J3741">
        <v>2800</v>
      </c>
      <c r="K3741" s="7">
        <v>0.1</v>
      </c>
      <c r="L3741">
        <v>7560</v>
      </c>
      <c r="M3741">
        <v>829.62</v>
      </c>
      <c r="N3741" s="7">
        <f>IFERROR(Sales_Data[[#This Row],[Profit]]/Sales_Data[[#This Row],[Sales]],0)</f>
        <v>0.10973809523809523</v>
      </c>
      <c r="O3741" s="7" t="str">
        <f>TEXT(Sales_Data[[#This Row],[Order_Date]],"mmm")</f>
        <v>Mar</v>
      </c>
      <c r="P3741" s="9" t="str">
        <f>TEXT(Sales_Data[[#This Row],[Order_Date]],"yyyy")</f>
        <v>2025</v>
      </c>
      <c r="Q3741" s="9" t="str">
        <f t="shared" si="58"/>
        <v>Existing</v>
      </c>
      <c r="R3741" s="1" t="s">
        <v>36</v>
      </c>
    </row>
    <row r="3742" spans="1:18" x14ac:dyDescent="0.35">
      <c r="A3742" s="1" t="s">
        <v>7685</v>
      </c>
      <c r="B3742" s="2">
        <v>45966</v>
      </c>
      <c r="C3742" s="1" t="s">
        <v>7582</v>
      </c>
      <c r="D3742" s="1" t="s">
        <v>5427</v>
      </c>
      <c r="E3742" s="1" t="s">
        <v>51</v>
      </c>
      <c r="F3742" s="1" t="s">
        <v>52</v>
      </c>
      <c r="G3742" s="1" t="s">
        <v>18</v>
      </c>
      <c r="H3742" s="1" t="s">
        <v>131</v>
      </c>
      <c r="I3742">
        <v>4</v>
      </c>
      <c r="J3742">
        <v>1500</v>
      </c>
      <c r="K3742" s="7">
        <v>0.05</v>
      </c>
      <c r="L3742">
        <v>5700</v>
      </c>
      <c r="M3742">
        <v>1188.05</v>
      </c>
      <c r="N3742" s="7">
        <f>IFERROR(Sales_Data[[#This Row],[Profit]]/Sales_Data[[#This Row],[Sales]],0)</f>
        <v>0.20842982456140349</v>
      </c>
      <c r="O3742" s="7" t="str">
        <f>TEXT(Sales_Data[[#This Row],[Order_Date]],"mmm")</f>
        <v>Nov</v>
      </c>
      <c r="P3742" s="9" t="str">
        <f>TEXT(Sales_Data[[#This Row],[Order_Date]],"yyyy")</f>
        <v>2025</v>
      </c>
      <c r="Q3742" s="9" t="str">
        <f t="shared" si="58"/>
        <v>Existing</v>
      </c>
      <c r="R3742" s="1" t="s">
        <v>20</v>
      </c>
    </row>
    <row r="3743" spans="1:18" x14ac:dyDescent="0.35">
      <c r="A3743" s="1" t="s">
        <v>7686</v>
      </c>
      <c r="B3743" s="2">
        <v>45681</v>
      </c>
      <c r="C3743" s="1" t="s">
        <v>7687</v>
      </c>
      <c r="D3743" s="1" t="s">
        <v>7688</v>
      </c>
      <c r="E3743" s="1" t="s">
        <v>111</v>
      </c>
      <c r="F3743" s="1" t="s">
        <v>33</v>
      </c>
      <c r="G3743" s="1" t="s">
        <v>26</v>
      </c>
      <c r="H3743" s="1" t="s">
        <v>128</v>
      </c>
      <c r="I3743">
        <v>4</v>
      </c>
      <c r="J3743">
        <v>900</v>
      </c>
      <c r="K3743" s="7">
        <v>0.1</v>
      </c>
      <c r="L3743">
        <v>3240</v>
      </c>
      <c r="M3743">
        <v>653.80999999999995</v>
      </c>
      <c r="N3743" s="7">
        <f>IFERROR(Sales_Data[[#This Row],[Profit]]/Sales_Data[[#This Row],[Sales]],0)</f>
        <v>0.2017932098765432</v>
      </c>
      <c r="O3743" s="7" t="str">
        <f>TEXT(Sales_Data[[#This Row],[Order_Date]],"mmm")</f>
        <v>Jan</v>
      </c>
      <c r="P3743" s="9" t="str">
        <f>TEXT(Sales_Data[[#This Row],[Order_Date]],"yyyy")</f>
        <v>2025</v>
      </c>
      <c r="Q3743" s="9" t="str">
        <f t="shared" si="58"/>
        <v>Existing</v>
      </c>
      <c r="R3743" s="1" t="s">
        <v>64</v>
      </c>
    </row>
    <row r="3744" spans="1:18" x14ac:dyDescent="0.35">
      <c r="A3744" s="1" t="s">
        <v>7689</v>
      </c>
      <c r="B3744" s="2">
        <v>45963</v>
      </c>
      <c r="C3744" s="1" t="s">
        <v>815</v>
      </c>
      <c r="D3744" s="1" t="s">
        <v>2771</v>
      </c>
      <c r="E3744" s="1" t="s">
        <v>62</v>
      </c>
      <c r="F3744" s="1" t="s">
        <v>41</v>
      </c>
      <c r="G3744" s="1" t="s">
        <v>120</v>
      </c>
      <c r="H3744" s="1" t="s">
        <v>217</v>
      </c>
      <c r="I3744">
        <v>1</v>
      </c>
      <c r="J3744">
        <v>3200</v>
      </c>
      <c r="K3744" s="7">
        <v>0</v>
      </c>
      <c r="L3744">
        <v>3200</v>
      </c>
      <c r="M3744">
        <v>521.26</v>
      </c>
      <c r="N3744" s="7">
        <f>IFERROR(Sales_Data[[#This Row],[Profit]]/Sales_Data[[#This Row],[Sales]],0)</f>
        <v>0.16289375</v>
      </c>
      <c r="O3744" s="7" t="str">
        <f>TEXT(Sales_Data[[#This Row],[Order_Date]],"mmm")</f>
        <v>Nov</v>
      </c>
      <c r="P3744" s="9" t="str">
        <f>TEXT(Sales_Data[[#This Row],[Order_Date]],"yyyy")</f>
        <v>2025</v>
      </c>
      <c r="Q3744" s="9" t="str">
        <f t="shared" si="58"/>
        <v>New</v>
      </c>
      <c r="R3744" s="1" t="s">
        <v>64</v>
      </c>
    </row>
    <row r="3745" spans="1:18" x14ac:dyDescent="0.35">
      <c r="A3745" s="1" t="s">
        <v>7690</v>
      </c>
      <c r="B3745" s="2">
        <v>45678</v>
      </c>
      <c r="C3745" s="1" t="s">
        <v>671</v>
      </c>
      <c r="D3745" s="1" t="s">
        <v>5963</v>
      </c>
      <c r="E3745" s="1" t="s">
        <v>160</v>
      </c>
      <c r="F3745" s="1" t="s">
        <v>161</v>
      </c>
      <c r="G3745" s="1" t="s">
        <v>120</v>
      </c>
      <c r="H3745" s="1" t="s">
        <v>121</v>
      </c>
      <c r="I3745">
        <v>1</v>
      </c>
      <c r="J3745">
        <v>2800</v>
      </c>
      <c r="K3745" s="7">
        <v>0</v>
      </c>
      <c r="L3745">
        <v>2800</v>
      </c>
      <c r="M3745">
        <v>270.97000000000003</v>
      </c>
      <c r="N3745" s="7">
        <f>IFERROR(Sales_Data[[#This Row],[Profit]]/Sales_Data[[#This Row],[Sales]],0)</f>
        <v>9.6775000000000014E-2</v>
      </c>
      <c r="O3745" s="7" t="str">
        <f>TEXT(Sales_Data[[#This Row],[Order_Date]],"mmm")</f>
        <v>Jan</v>
      </c>
      <c r="P3745" s="9" t="str">
        <f>TEXT(Sales_Data[[#This Row],[Order_Date]],"yyyy")</f>
        <v>2025</v>
      </c>
      <c r="Q3745" s="9" t="str">
        <f t="shared" si="58"/>
        <v>New</v>
      </c>
      <c r="R3745" s="1" t="s">
        <v>28</v>
      </c>
    </row>
    <row r="3746" spans="1:18" x14ac:dyDescent="0.35">
      <c r="A3746" s="1" t="s">
        <v>7691</v>
      </c>
      <c r="B3746" s="2">
        <v>45931</v>
      </c>
      <c r="C3746" s="1" t="s">
        <v>7553</v>
      </c>
      <c r="D3746" s="1" t="s">
        <v>7692</v>
      </c>
      <c r="E3746" s="1" t="s">
        <v>24</v>
      </c>
      <c r="F3746" s="1" t="s">
        <v>25</v>
      </c>
      <c r="G3746" s="1" t="s">
        <v>42</v>
      </c>
      <c r="H3746" s="1" t="s">
        <v>47</v>
      </c>
      <c r="I3746">
        <v>3</v>
      </c>
      <c r="J3746">
        <v>55000</v>
      </c>
      <c r="K3746" s="7">
        <v>0.05</v>
      </c>
      <c r="L3746">
        <v>156750</v>
      </c>
      <c r="M3746">
        <v>13122.1</v>
      </c>
      <c r="N3746" s="7">
        <f>IFERROR(Sales_Data[[#This Row],[Profit]]/Sales_Data[[#This Row],[Sales]],0)</f>
        <v>8.3713556618819782E-2</v>
      </c>
      <c r="O3746" s="7" t="str">
        <f>TEXT(Sales_Data[[#This Row],[Order_Date]],"mmm")</f>
        <v>Oct</v>
      </c>
      <c r="P3746" s="9" t="str">
        <f>TEXT(Sales_Data[[#This Row],[Order_Date]],"yyyy")</f>
        <v>2025</v>
      </c>
      <c r="Q3746" s="9" t="str">
        <f t="shared" si="58"/>
        <v>Existing</v>
      </c>
      <c r="R3746" s="1" t="s">
        <v>64</v>
      </c>
    </row>
    <row r="3747" spans="1:18" x14ac:dyDescent="0.35">
      <c r="A3747" s="1" t="s">
        <v>7693</v>
      </c>
      <c r="B3747" s="2">
        <v>45806</v>
      </c>
      <c r="C3747" s="1" t="s">
        <v>4377</v>
      </c>
      <c r="D3747" s="1" t="s">
        <v>1631</v>
      </c>
      <c r="E3747" s="1" t="s">
        <v>32</v>
      </c>
      <c r="F3747" s="1" t="s">
        <v>33</v>
      </c>
      <c r="G3747" s="1" t="s">
        <v>26</v>
      </c>
      <c r="H3747" s="1" t="s">
        <v>82</v>
      </c>
      <c r="I3747">
        <v>1</v>
      </c>
      <c r="J3747">
        <v>450</v>
      </c>
      <c r="K3747" s="7">
        <v>0</v>
      </c>
      <c r="L3747">
        <v>450</v>
      </c>
      <c r="M3747">
        <v>45.78</v>
      </c>
      <c r="N3747" s="7">
        <f>IFERROR(Sales_Data[[#This Row],[Profit]]/Sales_Data[[#This Row],[Sales]],0)</f>
        <v>0.10173333333333334</v>
      </c>
      <c r="O3747" s="7" t="str">
        <f>TEXT(Sales_Data[[#This Row],[Order_Date]],"mmm")</f>
        <v>May</v>
      </c>
      <c r="P3747" s="9" t="str">
        <f>TEXT(Sales_Data[[#This Row],[Order_Date]],"yyyy")</f>
        <v>2025</v>
      </c>
      <c r="Q3747" s="9" t="str">
        <f t="shared" si="58"/>
        <v>New</v>
      </c>
      <c r="R3747" s="1" t="s">
        <v>20</v>
      </c>
    </row>
    <row r="3748" spans="1:18" x14ac:dyDescent="0.35">
      <c r="A3748" s="1" t="s">
        <v>7694</v>
      </c>
      <c r="B3748" s="2">
        <v>45952</v>
      </c>
      <c r="C3748" s="1" t="s">
        <v>362</v>
      </c>
      <c r="D3748" s="1" t="s">
        <v>2777</v>
      </c>
      <c r="E3748" s="1" t="s">
        <v>119</v>
      </c>
      <c r="F3748" s="1" t="s">
        <v>33</v>
      </c>
      <c r="G3748" s="1" t="s">
        <v>120</v>
      </c>
      <c r="H3748" s="1" t="s">
        <v>143</v>
      </c>
      <c r="I3748">
        <v>4</v>
      </c>
      <c r="J3748">
        <v>1800</v>
      </c>
      <c r="K3748" s="7">
        <v>0</v>
      </c>
      <c r="L3748">
        <v>7200</v>
      </c>
      <c r="M3748">
        <v>657.32</v>
      </c>
      <c r="N3748" s="7">
        <f>IFERROR(Sales_Data[[#This Row],[Profit]]/Sales_Data[[#This Row],[Sales]],0)</f>
        <v>9.1294444444444456E-2</v>
      </c>
      <c r="O3748" s="7" t="str">
        <f>TEXT(Sales_Data[[#This Row],[Order_Date]],"mmm")</f>
        <v>Oct</v>
      </c>
      <c r="P3748" s="9" t="str">
        <f>TEXT(Sales_Data[[#This Row],[Order_Date]],"yyyy")</f>
        <v>2025</v>
      </c>
      <c r="Q3748" s="9" t="str">
        <f t="shared" si="58"/>
        <v>Existing</v>
      </c>
      <c r="R3748" s="1" t="s">
        <v>20</v>
      </c>
    </row>
    <row r="3749" spans="1:18" x14ac:dyDescent="0.35">
      <c r="A3749" s="1" t="s">
        <v>7695</v>
      </c>
      <c r="B3749" s="2">
        <v>45909</v>
      </c>
      <c r="C3749" s="1" t="s">
        <v>508</v>
      </c>
      <c r="D3749" s="1" t="s">
        <v>7696</v>
      </c>
      <c r="E3749" s="1" t="s">
        <v>17</v>
      </c>
      <c r="F3749" s="1" t="s">
        <v>17</v>
      </c>
      <c r="G3749" s="1" t="s">
        <v>120</v>
      </c>
      <c r="H3749" s="1" t="s">
        <v>146</v>
      </c>
      <c r="I3749">
        <v>2</v>
      </c>
      <c r="J3749">
        <v>800</v>
      </c>
      <c r="K3749" s="7">
        <v>0.2</v>
      </c>
      <c r="L3749">
        <v>1280</v>
      </c>
      <c r="M3749">
        <v>217.06</v>
      </c>
      <c r="N3749" s="7">
        <f>IFERROR(Sales_Data[[#This Row],[Profit]]/Sales_Data[[#This Row],[Sales]],0)</f>
        <v>0.169578125</v>
      </c>
      <c r="O3749" s="7" t="str">
        <f>TEXT(Sales_Data[[#This Row],[Order_Date]],"mmm")</f>
        <v>Sep</v>
      </c>
      <c r="P3749" s="9" t="str">
        <f>TEXT(Sales_Data[[#This Row],[Order_Date]],"yyyy")</f>
        <v>2025</v>
      </c>
      <c r="Q3749" s="9" t="str">
        <f t="shared" si="58"/>
        <v>Existing</v>
      </c>
      <c r="R3749" s="1" t="s">
        <v>64</v>
      </c>
    </row>
    <row r="3750" spans="1:18" x14ac:dyDescent="0.35">
      <c r="A3750" s="1" t="s">
        <v>7697</v>
      </c>
      <c r="B3750" s="2">
        <v>45716</v>
      </c>
      <c r="C3750" s="1" t="s">
        <v>6096</v>
      </c>
      <c r="D3750" s="1" t="s">
        <v>4313</v>
      </c>
      <c r="E3750" s="1" t="s">
        <v>51</v>
      </c>
      <c r="F3750" s="1" t="s">
        <v>52</v>
      </c>
      <c r="G3750" s="1" t="s">
        <v>42</v>
      </c>
      <c r="H3750" s="1" t="s">
        <v>102</v>
      </c>
      <c r="I3750">
        <v>3</v>
      </c>
      <c r="J3750">
        <v>25000</v>
      </c>
      <c r="K3750" s="7">
        <v>0.1</v>
      </c>
      <c r="L3750">
        <v>67500</v>
      </c>
      <c r="M3750">
        <v>16779.91</v>
      </c>
      <c r="N3750" s="7">
        <f>IFERROR(Sales_Data[[#This Row],[Profit]]/Sales_Data[[#This Row],[Sales]],0)</f>
        <v>0.24859125925925926</v>
      </c>
      <c r="O3750" s="7" t="str">
        <f>TEXT(Sales_Data[[#This Row],[Order_Date]],"mmm")</f>
        <v>Feb</v>
      </c>
      <c r="P3750" s="9" t="str">
        <f>TEXT(Sales_Data[[#This Row],[Order_Date]],"yyyy")</f>
        <v>2025</v>
      </c>
      <c r="Q3750" s="9" t="str">
        <f t="shared" si="58"/>
        <v>Existing</v>
      </c>
      <c r="R3750" s="1" t="s">
        <v>36</v>
      </c>
    </row>
    <row r="3751" spans="1:18" x14ac:dyDescent="0.35">
      <c r="A3751" s="1" t="s">
        <v>7698</v>
      </c>
      <c r="B3751" s="2">
        <v>45819</v>
      </c>
      <c r="C3751" s="1" t="s">
        <v>4946</v>
      </c>
      <c r="D3751" s="1" t="s">
        <v>5522</v>
      </c>
      <c r="E3751" s="1" t="s">
        <v>32</v>
      </c>
      <c r="F3751" s="1" t="s">
        <v>33</v>
      </c>
      <c r="G3751" s="1" t="s">
        <v>26</v>
      </c>
      <c r="H3751" s="1" t="s">
        <v>128</v>
      </c>
      <c r="I3751">
        <v>4</v>
      </c>
      <c r="J3751">
        <v>900</v>
      </c>
      <c r="K3751" s="7">
        <v>0</v>
      </c>
      <c r="L3751">
        <v>3600</v>
      </c>
      <c r="M3751">
        <v>470.49</v>
      </c>
      <c r="N3751" s="7">
        <f>IFERROR(Sales_Data[[#This Row],[Profit]]/Sales_Data[[#This Row],[Sales]],0)</f>
        <v>0.13069166666666668</v>
      </c>
      <c r="O3751" s="7" t="str">
        <f>TEXT(Sales_Data[[#This Row],[Order_Date]],"mmm")</f>
        <v>Jun</v>
      </c>
      <c r="P3751" s="9" t="str">
        <f>TEXT(Sales_Data[[#This Row],[Order_Date]],"yyyy")</f>
        <v>2025</v>
      </c>
      <c r="Q3751" s="9" t="str">
        <f t="shared" si="58"/>
        <v>Existing</v>
      </c>
      <c r="R3751" s="1" t="s">
        <v>20</v>
      </c>
    </row>
    <row r="3752" spans="1:18" x14ac:dyDescent="0.35">
      <c r="A3752" s="1" t="s">
        <v>7699</v>
      </c>
      <c r="B3752" s="2">
        <v>45816</v>
      </c>
      <c r="C3752" s="1" t="s">
        <v>5396</v>
      </c>
      <c r="D3752" s="1" t="s">
        <v>1764</v>
      </c>
      <c r="E3752" s="1" t="s">
        <v>135</v>
      </c>
      <c r="F3752" s="1" t="s">
        <v>136</v>
      </c>
      <c r="G3752" s="1" t="s">
        <v>42</v>
      </c>
      <c r="H3752" s="1" t="s">
        <v>43</v>
      </c>
      <c r="I3752">
        <v>2</v>
      </c>
      <c r="J3752">
        <v>18000</v>
      </c>
      <c r="K3752" s="7">
        <v>0.15</v>
      </c>
      <c r="L3752">
        <v>30600</v>
      </c>
      <c r="M3752">
        <v>5076.18</v>
      </c>
      <c r="N3752" s="7">
        <f>IFERROR(Sales_Data[[#This Row],[Profit]]/Sales_Data[[#This Row],[Sales]],0)</f>
        <v>0.16588823529411767</v>
      </c>
      <c r="O3752" s="7" t="str">
        <f>TEXT(Sales_Data[[#This Row],[Order_Date]],"mmm")</f>
        <v>Jun</v>
      </c>
      <c r="P3752" s="9" t="str">
        <f>TEXT(Sales_Data[[#This Row],[Order_Date]],"yyyy")</f>
        <v>2025</v>
      </c>
      <c r="Q3752" s="9" t="str">
        <f t="shared" si="58"/>
        <v>Existing</v>
      </c>
      <c r="R3752" s="1" t="s">
        <v>36</v>
      </c>
    </row>
    <row r="3753" spans="1:18" x14ac:dyDescent="0.35">
      <c r="A3753" s="1" t="s">
        <v>7700</v>
      </c>
      <c r="B3753" s="2">
        <v>46000</v>
      </c>
      <c r="C3753" s="1" t="s">
        <v>1069</v>
      </c>
      <c r="D3753" s="1" t="s">
        <v>67</v>
      </c>
      <c r="E3753" s="1" t="s">
        <v>71</v>
      </c>
      <c r="F3753" s="1" t="s">
        <v>33</v>
      </c>
      <c r="G3753" s="1" t="s">
        <v>42</v>
      </c>
      <c r="H3753" s="1" t="s">
        <v>112</v>
      </c>
      <c r="I3753">
        <v>3</v>
      </c>
      <c r="J3753">
        <v>2500</v>
      </c>
      <c r="K3753" s="7">
        <v>0</v>
      </c>
      <c r="L3753">
        <v>7500</v>
      </c>
      <c r="M3753">
        <v>1287.48</v>
      </c>
      <c r="N3753" s="7">
        <f>IFERROR(Sales_Data[[#This Row],[Profit]]/Sales_Data[[#This Row],[Sales]],0)</f>
        <v>0.17166400000000001</v>
      </c>
      <c r="O3753" s="7" t="str">
        <f>TEXT(Sales_Data[[#This Row],[Order_Date]],"mmm")</f>
        <v>Dec</v>
      </c>
      <c r="P3753" s="9" t="str">
        <f>TEXT(Sales_Data[[#This Row],[Order_Date]],"yyyy")</f>
        <v>2025</v>
      </c>
      <c r="Q3753" s="9" t="str">
        <f t="shared" si="58"/>
        <v>Existing</v>
      </c>
      <c r="R3753" s="1" t="s">
        <v>28</v>
      </c>
    </row>
    <row r="3754" spans="1:18" x14ac:dyDescent="0.35">
      <c r="A3754" s="1" t="s">
        <v>7701</v>
      </c>
      <c r="B3754" s="2">
        <v>45941</v>
      </c>
      <c r="C3754" s="1" t="s">
        <v>1673</v>
      </c>
      <c r="D3754" s="1" t="s">
        <v>4695</v>
      </c>
      <c r="E3754" s="1" t="s">
        <v>81</v>
      </c>
      <c r="F3754" s="1" t="s">
        <v>33</v>
      </c>
      <c r="G3754" s="1" t="s">
        <v>18</v>
      </c>
      <c r="H3754" s="1" t="s">
        <v>292</v>
      </c>
      <c r="I3754">
        <v>1</v>
      </c>
      <c r="J3754">
        <v>500</v>
      </c>
      <c r="K3754" s="7">
        <v>0.05</v>
      </c>
      <c r="L3754">
        <v>475</v>
      </c>
      <c r="M3754">
        <v>104.11</v>
      </c>
      <c r="N3754" s="7">
        <f>IFERROR(Sales_Data[[#This Row],[Profit]]/Sales_Data[[#This Row],[Sales]],0)</f>
        <v>0.21917894736842106</v>
      </c>
      <c r="O3754" s="7" t="str">
        <f>TEXT(Sales_Data[[#This Row],[Order_Date]],"mmm")</f>
        <v>Oct</v>
      </c>
      <c r="P3754" s="9" t="str">
        <f>TEXT(Sales_Data[[#This Row],[Order_Date]],"yyyy")</f>
        <v>2025</v>
      </c>
      <c r="Q3754" s="9" t="str">
        <f t="shared" si="58"/>
        <v>New</v>
      </c>
      <c r="R3754" s="1" t="s">
        <v>64</v>
      </c>
    </row>
    <row r="3755" spans="1:18" x14ac:dyDescent="0.35">
      <c r="A3755" s="1" t="s">
        <v>7702</v>
      </c>
      <c r="B3755" s="2">
        <v>45855</v>
      </c>
      <c r="C3755" s="1" t="s">
        <v>3104</v>
      </c>
      <c r="D3755" s="1" t="s">
        <v>1150</v>
      </c>
      <c r="E3755" s="1" t="s">
        <v>119</v>
      </c>
      <c r="F3755" s="1" t="s">
        <v>33</v>
      </c>
      <c r="G3755" s="1" t="s">
        <v>42</v>
      </c>
      <c r="H3755" s="1" t="s">
        <v>47</v>
      </c>
      <c r="I3755">
        <v>4</v>
      </c>
      <c r="J3755">
        <v>55000</v>
      </c>
      <c r="K3755" s="7">
        <v>0</v>
      </c>
      <c r="L3755">
        <v>220000</v>
      </c>
      <c r="M3755">
        <v>37486.959999999999</v>
      </c>
      <c r="N3755" s="7">
        <f>IFERROR(Sales_Data[[#This Row],[Profit]]/Sales_Data[[#This Row],[Sales]],0)</f>
        <v>0.17039527272727273</v>
      </c>
      <c r="O3755" s="7" t="str">
        <f>TEXT(Sales_Data[[#This Row],[Order_Date]],"mmm")</f>
        <v>Jul</v>
      </c>
      <c r="P3755" s="9" t="str">
        <f>TEXT(Sales_Data[[#This Row],[Order_Date]],"yyyy")</f>
        <v>2025</v>
      </c>
      <c r="Q3755" s="9" t="str">
        <f t="shared" si="58"/>
        <v>Existing</v>
      </c>
      <c r="R3755" s="1" t="s">
        <v>36</v>
      </c>
    </row>
    <row r="3756" spans="1:18" x14ac:dyDescent="0.35">
      <c r="A3756" s="1" t="s">
        <v>7703</v>
      </c>
      <c r="B3756" s="2">
        <v>45810</v>
      </c>
      <c r="C3756" s="1" t="s">
        <v>1516</v>
      </c>
      <c r="D3756" s="1" t="s">
        <v>527</v>
      </c>
      <c r="E3756" s="1" t="s">
        <v>160</v>
      </c>
      <c r="F3756" s="1" t="s">
        <v>161</v>
      </c>
      <c r="G3756" s="1" t="s">
        <v>42</v>
      </c>
      <c r="H3756" s="1" t="s">
        <v>47</v>
      </c>
      <c r="I3756">
        <v>4</v>
      </c>
      <c r="J3756">
        <v>55000</v>
      </c>
      <c r="K3756" s="7">
        <v>0.05</v>
      </c>
      <c r="L3756">
        <v>209000</v>
      </c>
      <c r="M3756">
        <v>52228.54</v>
      </c>
      <c r="N3756" s="7">
        <f>IFERROR(Sales_Data[[#This Row],[Profit]]/Sales_Data[[#This Row],[Sales]],0)</f>
        <v>0.2498973205741627</v>
      </c>
      <c r="O3756" s="7" t="str">
        <f>TEXT(Sales_Data[[#This Row],[Order_Date]],"mmm")</f>
        <v>Jun</v>
      </c>
      <c r="P3756" s="9" t="str">
        <f>TEXT(Sales_Data[[#This Row],[Order_Date]],"yyyy")</f>
        <v>2025</v>
      </c>
      <c r="Q3756" s="9" t="str">
        <f t="shared" si="58"/>
        <v>Existing</v>
      </c>
      <c r="R3756" s="1" t="s">
        <v>20</v>
      </c>
    </row>
    <row r="3757" spans="1:18" x14ac:dyDescent="0.35">
      <c r="A3757" s="1" t="s">
        <v>7704</v>
      </c>
      <c r="B3757" s="2">
        <v>45914</v>
      </c>
      <c r="C3757" s="1" t="s">
        <v>2985</v>
      </c>
      <c r="D3757" s="1" t="s">
        <v>7705</v>
      </c>
      <c r="E3757" s="1" t="s">
        <v>40</v>
      </c>
      <c r="F3757" s="1" t="s">
        <v>41</v>
      </c>
      <c r="G3757" s="1" t="s">
        <v>42</v>
      </c>
      <c r="H3757" s="1" t="s">
        <v>47</v>
      </c>
      <c r="I3757">
        <v>2</v>
      </c>
      <c r="J3757">
        <v>55000</v>
      </c>
      <c r="K3757" s="7">
        <v>0.15</v>
      </c>
      <c r="L3757">
        <v>93500</v>
      </c>
      <c r="M3757">
        <v>8586.42</v>
      </c>
      <c r="N3757" s="7">
        <f>IFERROR(Sales_Data[[#This Row],[Profit]]/Sales_Data[[#This Row],[Sales]],0)</f>
        <v>9.183336898395722E-2</v>
      </c>
      <c r="O3757" s="7" t="str">
        <f>TEXT(Sales_Data[[#This Row],[Order_Date]],"mmm")</f>
        <v>Sep</v>
      </c>
      <c r="P3757" s="9" t="str">
        <f>TEXT(Sales_Data[[#This Row],[Order_Date]],"yyyy")</f>
        <v>2025</v>
      </c>
      <c r="Q3757" s="9" t="str">
        <f t="shared" si="58"/>
        <v>Existing</v>
      </c>
      <c r="R3757" s="1" t="s">
        <v>73</v>
      </c>
    </row>
    <row r="3758" spans="1:18" x14ac:dyDescent="0.35">
      <c r="A3758" s="1" t="s">
        <v>7706</v>
      </c>
      <c r="B3758" s="2">
        <v>45745</v>
      </c>
      <c r="C3758" s="1" t="s">
        <v>532</v>
      </c>
      <c r="D3758" s="1" t="s">
        <v>5792</v>
      </c>
      <c r="E3758" s="1" t="s">
        <v>81</v>
      </c>
      <c r="F3758" s="1" t="s">
        <v>33</v>
      </c>
      <c r="G3758" s="1" t="s">
        <v>26</v>
      </c>
      <c r="H3758" s="1" t="s">
        <v>58</v>
      </c>
      <c r="I3758">
        <v>1</v>
      </c>
      <c r="J3758">
        <v>1400</v>
      </c>
      <c r="K3758" s="7">
        <v>0</v>
      </c>
      <c r="L3758">
        <v>1400</v>
      </c>
      <c r="M3758">
        <v>348.36</v>
      </c>
      <c r="N3758" s="7">
        <f>IFERROR(Sales_Data[[#This Row],[Profit]]/Sales_Data[[#This Row],[Sales]],0)</f>
        <v>0.24882857142857143</v>
      </c>
      <c r="O3758" s="7" t="str">
        <f>TEXT(Sales_Data[[#This Row],[Order_Date]],"mmm")</f>
        <v>Mar</v>
      </c>
      <c r="P3758" s="9" t="str">
        <f>TEXT(Sales_Data[[#This Row],[Order_Date]],"yyyy")</f>
        <v>2025</v>
      </c>
      <c r="Q3758" s="9" t="str">
        <f t="shared" si="58"/>
        <v>New</v>
      </c>
      <c r="R3758" s="1" t="s">
        <v>64</v>
      </c>
    </row>
    <row r="3759" spans="1:18" x14ac:dyDescent="0.35">
      <c r="A3759" s="1" t="s">
        <v>7707</v>
      </c>
      <c r="B3759" s="2">
        <v>45945</v>
      </c>
      <c r="C3759" s="1" t="s">
        <v>7708</v>
      </c>
      <c r="D3759" s="1" t="s">
        <v>6564</v>
      </c>
      <c r="E3759" s="1" t="s">
        <v>32</v>
      </c>
      <c r="F3759" s="1" t="s">
        <v>33</v>
      </c>
      <c r="G3759" s="1" t="s">
        <v>18</v>
      </c>
      <c r="H3759" s="1" t="s">
        <v>72</v>
      </c>
      <c r="I3759">
        <v>3</v>
      </c>
      <c r="J3759">
        <v>350</v>
      </c>
      <c r="K3759" s="7">
        <v>0.15</v>
      </c>
      <c r="L3759">
        <v>892</v>
      </c>
      <c r="M3759">
        <v>191.25</v>
      </c>
      <c r="N3759" s="7">
        <f>IFERROR(Sales_Data[[#This Row],[Profit]]/Sales_Data[[#This Row],[Sales]],0)</f>
        <v>0.21440582959641255</v>
      </c>
      <c r="O3759" s="7" t="str">
        <f>TEXT(Sales_Data[[#This Row],[Order_Date]],"mmm")</f>
        <v>Oct</v>
      </c>
      <c r="P3759" s="9" t="str">
        <f>TEXT(Sales_Data[[#This Row],[Order_Date]],"yyyy")</f>
        <v>2025</v>
      </c>
      <c r="Q3759" s="9" t="str">
        <f t="shared" si="58"/>
        <v>Existing</v>
      </c>
      <c r="R3759" s="1" t="s">
        <v>64</v>
      </c>
    </row>
    <row r="3760" spans="1:18" x14ac:dyDescent="0.35">
      <c r="A3760" s="1" t="s">
        <v>7709</v>
      </c>
      <c r="B3760" s="2">
        <v>45709</v>
      </c>
      <c r="C3760" s="1" t="s">
        <v>7710</v>
      </c>
      <c r="D3760" s="1" t="s">
        <v>2337</v>
      </c>
      <c r="E3760" s="1" t="s">
        <v>160</v>
      </c>
      <c r="F3760" s="1" t="s">
        <v>161</v>
      </c>
      <c r="G3760" s="1" t="s">
        <v>42</v>
      </c>
      <c r="H3760" s="1" t="s">
        <v>47</v>
      </c>
      <c r="I3760">
        <v>2</v>
      </c>
      <c r="J3760">
        <v>55000</v>
      </c>
      <c r="K3760" s="7">
        <v>0.1</v>
      </c>
      <c r="L3760">
        <v>99000</v>
      </c>
      <c r="M3760">
        <v>15645.25</v>
      </c>
      <c r="N3760" s="7">
        <f>IFERROR(Sales_Data[[#This Row],[Profit]]/Sales_Data[[#This Row],[Sales]],0)</f>
        <v>0.15803282828282827</v>
      </c>
      <c r="O3760" s="7" t="str">
        <f>TEXT(Sales_Data[[#This Row],[Order_Date]],"mmm")</f>
        <v>Feb</v>
      </c>
      <c r="P3760" s="9" t="str">
        <f>TEXT(Sales_Data[[#This Row],[Order_Date]],"yyyy")</f>
        <v>2025</v>
      </c>
      <c r="Q3760" s="9" t="str">
        <f t="shared" si="58"/>
        <v>Existing</v>
      </c>
      <c r="R3760" s="1" t="s">
        <v>36</v>
      </c>
    </row>
    <row r="3761" spans="1:18" x14ac:dyDescent="0.35">
      <c r="A3761" s="1" t="s">
        <v>7711</v>
      </c>
      <c r="B3761" s="2">
        <v>45990</v>
      </c>
      <c r="C3761" s="1" t="s">
        <v>1103</v>
      </c>
      <c r="D3761" s="1" t="s">
        <v>7712</v>
      </c>
      <c r="E3761" s="1" t="s">
        <v>81</v>
      </c>
      <c r="F3761" s="1" t="s">
        <v>33</v>
      </c>
      <c r="G3761" s="1" t="s">
        <v>120</v>
      </c>
      <c r="H3761" s="1" t="s">
        <v>121</v>
      </c>
      <c r="I3761">
        <v>3</v>
      </c>
      <c r="J3761">
        <v>2800</v>
      </c>
      <c r="K3761" s="7">
        <v>0.05</v>
      </c>
      <c r="L3761">
        <v>7980</v>
      </c>
      <c r="M3761">
        <v>1147.92</v>
      </c>
      <c r="N3761" s="7">
        <f>IFERROR(Sales_Data[[#This Row],[Profit]]/Sales_Data[[#This Row],[Sales]],0)</f>
        <v>0.14384962406015039</v>
      </c>
      <c r="O3761" s="7" t="str">
        <f>TEXT(Sales_Data[[#This Row],[Order_Date]],"mmm")</f>
        <v>Nov</v>
      </c>
      <c r="P3761" s="9" t="str">
        <f>TEXT(Sales_Data[[#This Row],[Order_Date]],"yyyy")</f>
        <v>2025</v>
      </c>
      <c r="Q3761" s="9" t="str">
        <f t="shared" si="58"/>
        <v>Existing</v>
      </c>
      <c r="R3761" s="1" t="s">
        <v>73</v>
      </c>
    </row>
    <row r="3762" spans="1:18" x14ac:dyDescent="0.35">
      <c r="A3762" s="1" t="s">
        <v>7713</v>
      </c>
      <c r="B3762" s="2">
        <v>45913</v>
      </c>
      <c r="C3762" s="1" t="s">
        <v>2263</v>
      </c>
      <c r="D3762" s="1" t="s">
        <v>1725</v>
      </c>
      <c r="E3762" s="1" t="s">
        <v>160</v>
      </c>
      <c r="F3762" s="1" t="s">
        <v>161</v>
      </c>
      <c r="G3762" s="1" t="s">
        <v>18</v>
      </c>
      <c r="H3762" s="1" t="s">
        <v>72</v>
      </c>
      <c r="I3762">
        <v>1</v>
      </c>
      <c r="J3762">
        <v>350</v>
      </c>
      <c r="K3762" s="7">
        <v>0.1</v>
      </c>
      <c r="L3762">
        <v>315</v>
      </c>
      <c r="M3762">
        <v>61.43</v>
      </c>
      <c r="N3762" s="7">
        <f>IFERROR(Sales_Data[[#This Row],[Profit]]/Sales_Data[[#This Row],[Sales]],0)</f>
        <v>0.195015873015873</v>
      </c>
      <c r="O3762" s="7" t="str">
        <f>TEXT(Sales_Data[[#This Row],[Order_Date]],"mmm")</f>
        <v>Sep</v>
      </c>
      <c r="P3762" s="9" t="str">
        <f>TEXT(Sales_Data[[#This Row],[Order_Date]],"yyyy")</f>
        <v>2025</v>
      </c>
      <c r="Q3762" s="9" t="str">
        <f t="shared" si="58"/>
        <v>New</v>
      </c>
      <c r="R3762" s="1" t="s">
        <v>20</v>
      </c>
    </row>
    <row r="3763" spans="1:18" x14ac:dyDescent="0.35">
      <c r="A3763" s="1" t="s">
        <v>7714</v>
      </c>
      <c r="B3763" s="2">
        <v>46022</v>
      </c>
      <c r="C3763" s="1" t="s">
        <v>6096</v>
      </c>
      <c r="D3763" s="1" t="s">
        <v>3832</v>
      </c>
      <c r="E3763" s="1" t="s">
        <v>111</v>
      </c>
      <c r="F3763" s="1" t="s">
        <v>33</v>
      </c>
      <c r="G3763" s="1" t="s">
        <v>18</v>
      </c>
      <c r="H3763" s="1" t="s">
        <v>292</v>
      </c>
      <c r="I3763">
        <v>1</v>
      </c>
      <c r="J3763">
        <v>500</v>
      </c>
      <c r="K3763" s="7">
        <v>0</v>
      </c>
      <c r="L3763">
        <v>500</v>
      </c>
      <c r="M3763">
        <v>85.74</v>
      </c>
      <c r="N3763" s="7">
        <f>IFERROR(Sales_Data[[#This Row],[Profit]]/Sales_Data[[#This Row],[Sales]],0)</f>
        <v>0.17147999999999999</v>
      </c>
      <c r="O3763" s="7" t="str">
        <f>TEXT(Sales_Data[[#This Row],[Order_Date]],"mmm")</f>
        <v>Dec</v>
      </c>
      <c r="P3763" s="9" t="str">
        <f>TEXT(Sales_Data[[#This Row],[Order_Date]],"yyyy")</f>
        <v>2025</v>
      </c>
      <c r="Q3763" s="9" t="str">
        <f t="shared" si="58"/>
        <v>New</v>
      </c>
      <c r="R3763" s="1" t="s">
        <v>28</v>
      </c>
    </row>
    <row r="3764" spans="1:18" x14ac:dyDescent="0.35">
      <c r="A3764" s="1" t="s">
        <v>7715</v>
      </c>
      <c r="B3764" s="2">
        <v>45667</v>
      </c>
      <c r="C3764" s="1" t="s">
        <v>1526</v>
      </c>
      <c r="D3764" s="1" t="s">
        <v>3716</v>
      </c>
      <c r="E3764" s="1" t="s">
        <v>135</v>
      </c>
      <c r="F3764" s="1" t="s">
        <v>136</v>
      </c>
      <c r="G3764" s="1" t="s">
        <v>18</v>
      </c>
      <c r="H3764" s="1" t="s">
        <v>72</v>
      </c>
      <c r="I3764">
        <v>4</v>
      </c>
      <c r="J3764">
        <v>350</v>
      </c>
      <c r="K3764" s="7">
        <v>0.05</v>
      </c>
      <c r="L3764">
        <v>1330</v>
      </c>
      <c r="M3764">
        <v>274.77999999999997</v>
      </c>
      <c r="N3764" s="7">
        <f>IFERROR(Sales_Data[[#This Row],[Profit]]/Sales_Data[[#This Row],[Sales]],0)</f>
        <v>0.20660150375939848</v>
      </c>
      <c r="O3764" s="7" t="str">
        <f>TEXT(Sales_Data[[#This Row],[Order_Date]],"mmm")</f>
        <v>Jan</v>
      </c>
      <c r="P3764" s="9" t="str">
        <f>TEXT(Sales_Data[[#This Row],[Order_Date]],"yyyy")</f>
        <v>2025</v>
      </c>
      <c r="Q3764" s="9" t="str">
        <f t="shared" si="58"/>
        <v>Existing</v>
      </c>
      <c r="R3764" s="1" t="s">
        <v>20</v>
      </c>
    </row>
    <row r="3765" spans="1:18" x14ac:dyDescent="0.35">
      <c r="A3765" s="1" t="s">
        <v>7716</v>
      </c>
      <c r="B3765" s="2">
        <v>45958</v>
      </c>
      <c r="C3765" s="1" t="s">
        <v>5509</v>
      </c>
      <c r="D3765" s="1" t="s">
        <v>5716</v>
      </c>
      <c r="E3765" s="1" t="s">
        <v>119</v>
      </c>
      <c r="F3765" s="1" t="s">
        <v>33</v>
      </c>
      <c r="G3765" s="1" t="s">
        <v>120</v>
      </c>
      <c r="H3765" s="1" t="s">
        <v>146</v>
      </c>
      <c r="I3765">
        <v>1</v>
      </c>
      <c r="J3765">
        <v>800</v>
      </c>
      <c r="K3765" s="7">
        <v>0.05</v>
      </c>
      <c r="L3765">
        <v>760</v>
      </c>
      <c r="M3765">
        <v>93.41</v>
      </c>
      <c r="N3765" s="7">
        <f>IFERROR(Sales_Data[[#This Row],[Profit]]/Sales_Data[[#This Row],[Sales]],0)</f>
        <v>0.1229078947368421</v>
      </c>
      <c r="O3765" s="7" t="str">
        <f>TEXT(Sales_Data[[#This Row],[Order_Date]],"mmm")</f>
        <v>Oct</v>
      </c>
      <c r="P3765" s="9" t="str">
        <f>TEXT(Sales_Data[[#This Row],[Order_Date]],"yyyy")</f>
        <v>2025</v>
      </c>
      <c r="Q3765" s="9" t="str">
        <f t="shared" si="58"/>
        <v>New</v>
      </c>
      <c r="R3765" s="1" t="s">
        <v>73</v>
      </c>
    </row>
    <row r="3766" spans="1:18" x14ac:dyDescent="0.35">
      <c r="A3766" s="1" t="s">
        <v>7717</v>
      </c>
      <c r="B3766" s="2">
        <v>45715</v>
      </c>
      <c r="C3766" s="1" t="s">
        <v>804</v>
      </c>
      <c r="D3766" s="1" t="s">
        <v>4593</v>
      </c>
      <c r="E3766" s="1" t="s">
        <v>32</v>
      </c>
      <c r="F3766" s="1" t="s">
        <v>33</v>
      </c>
      <c r="G3766" s="1" t="s">
        <v>26</v>
      </c>
      <c r="H3766" s="1" t="s">
        <v>58</v>
      </c>
      <c r="I3766">
        <v>4</v>
      </c>
      <c r="J3766">
        <v>1400</v>
      </c>
      <c r="K3766" s="7">
        <v>0</v>
      </c>
      <c r="L3766">
        <v>5600</v>
      </c>
      <c r="M3766">
        <v>656.27</v>
      </c>
      <c r="N3766" s="7">
        <f>IFERROR(Sales_Data[[#This Row],[Profit]]/Sales_Data[[#This Row],[Sales]],0)</f>
        <v>0.11719107142857142</v>
      </c>
      <c r="O3766" s="7" t="str">
        <f>TEXT(Sales_Data[[#This Row],[Order_Date]],"mmm")</f>
        <v>Feb</v>
      </c>
      <c r="P3766" s="9" t="str">
        <f>TEXT(Sales_Data[[#This Row],[Order_Date]],"yyyy")</f>
        <v>2025</v>
      </c>
      <c r="Q3766" s="9" t="str">
        <f t="shared" si="58"/>
        <v>Existing</v>
      </c>
      <c r="R3766" s="1" t="s">
        <v>64</v>
      </c>
    </row>
    <row r="3767" spans="1:18" x14ac:dyDescent="0.35">
      <c r="A3767" s="1" t="s">
        <v>7718</v>
      </c>
      <c r="B3767" s="2">
        <v>45712</v>
      </c>
      <c r="C3767" s="1" t="s">
        <v>1037</v>
      </c>
      <c r="D3767" s="1" t="s">
        <v>5227</v>
      </c>
      <c r="E3767" s="1" t="s">
        <v>71</v>
      </c>
      <c r="F3767" s="1" t="s">
        <v>33</v>
      </c>
      <c r="G3767" s="1" t="s">
        <v>120</v>
      </c>
      <c r="H3767" s="1" t="s">
        <v>143</v>
      </c>
      <c r="I3767">
        <v>5</v>
      </c>
      <c r="J3767">
        <v>1800</v>
      </c>
      <c r="K3767" s="7">
        <v>0.1</v>
      </c>
      <c r="L3767">
        <v>8100</v>
      </c>
      <c r="M3767">
        <v>1500.99</v>
      </c>
      <c r="N3767" s="7">
        <f>IFERROR(Sales_Data[[#This Row],[Profit]]/Sales_Data[[#This Row],[Sales]],0)</f>
        <v>0.18530740740740742</v>
      </c>
      <c r="O3767" s="7" t="str">
        <f>TEXT(Sales_Data[[#This Row],[Order_Date]],"mmm")</f>
        <v>Feb</v>
      </c>
      <c r="P3767" s="9" t="str">
        <f>TEXT(Sales_Data[[#This Row],[Order_Date]],"yyyy")</f>
        <v>2025</v>
      </c>
      <c r="Q3767" s="9" t="str">
        <f t="shared" si="58"/>
        <v>Existing</v>
      </c>
      <c r="R3767" s="1" t="s">
        <v>36</v>
      </c>
    </row>
    <row r="3768" spans="1:18" x14ac:dyDescent="0.35">
      <c r="A3768" s="1" t="s">
        <v>7719</v>
      </c>
      <c r="B3768" s="2">
        <v>45690</v>
      </c>
      <c r="C3768" s="1" t="s">
        <v>5381</v>
      </c>
      <c r="D3768" s="1" t="s">
        <v>1940</v>
      </c>
      <c r="E3768" s="1" t="s">
        <v>40</v>
      </c>
      <c r="F3768" s="1" t="s">
        <v>41</v>
      </c>
      <c r="G3768" s="1" t="s">
        <v>26</v>
      </c>
      <c r="H3768" s="1" t="s">
        <v>58</v>
      </c>
      <c r="I3768">
        <v>2</v>
      </c>
      <c r="J3768">
        <v>1400</v>
      </c>
      <c r="K3768" s="7">
        <v>0</v>
      </c>
      <c r="L3768">
        <v>2800</v>
      </c>
      <c r="M3768">
        <v>399.8</v>
      </c>
      <c r="N3768" s="7">
        <f>IFERROR(Sales_Data[[#This Row],[Profit]]/Sales_Data[[#This Row],[Sales]],0)</f>
        <v>0.14278571428571429</v>
      </c>
      <c r="O3768" s="7" t="str">
        <f>TEXT(Sales_Data[[#This Row],[Order_Date]],"mmm")</f>
        <v>Feb</v>
      </c>
      <c r="P3768" s="9" t="str">
        <f>TEXT(Sales_Data[[#This Row],[Order_Date]],"yyyy")</f>
        <v>2025</v>
      </c>
      <c r="Q3768" s="9" t="str">
        <f t="shared" si="58"/>
        <v>Existing</v>
      </c>
      <c r="R3768" s="1" t="s">
        <v>64</v>
      </c>
    </row>
    <row r="3769" spans="1:18" x14ac:dyDescent="0.35">
      <c r="A3769" s="1" t="s">
        <v>7720</v>
      </c>
      <c r="B3769" s="2">
        <v>45952</v>
      </c>
      <c r="C3769" s="1" t="s">
        <v>91</v>
      </c>
      <c r="D3769" s="1" t="s">
        <v>3484</v>
      </c>
      <c r="E3769" s="1" t="s">
        <v>56</v>
      </c>
      <c r="F3769" s="1" t="s">
        <v>57</v>
      </c>
      <c r="G3769" s="1" t="s">
        <v>42</v>
      </c>
      <c r="H3769" s="1" t="s">
        <v>47</v>
      </c>
      <c r="I3769">
        <v>1</v>
      </c>
      <c r="J3769">
        <v>55000</v>
      </c>
      <c r="K3769" s="7">
        <v>0.05</v>
      </c>
      <c r="L3769">
        <v>52250</v>
      </c>
      <c r="M3769">
        <v>11228.92</v>
      </c>
      <c r="N3769" s="7">
        <f>IFERROR(Sales_Data[[#This Row],[Profit]]/Sales_Data[[#This Row],[Sales]],0)</f>
        <v>0.21490755980861245</v>
      </c>
      <c r="O3769" s="7" t="str">
        <f>TEXT(Sales_Data[[#This Row],[Order_Date]],"mmm")</f>
        <v>Oct</v>
      </c>
      <c r="P3769" s="9" t="str">
        <f>TEXT(Sales_Data[[#This Row],[Order_Date]],"yyyy")</f>
        <v>2025</v>
      </c>
      <c r="Q3769" s="9" t="str">
        <f t="shared" si="58"/>
        <v>New</v>
      </c>
      <c r="R3769" s="1" t="s">
        <v>73</v>
      </c>
    </row>
    <row r="3770" spans="1:18" x14ac:dyDescent="0.35">
      <c r="A3770" s="1" t="s">
        <v>7721</v>
      </c>
      <c r="B3770" s="2">
        <v>45859</v>
      </c>
      <c r="C3770" s="1" t="s">
        <v>5075</v>
      </c>
      <c r="D3770" s="1" t="s">
        <v>6526</v>
      </c>
      <c r="E3770" s="1" t="s">
        <v>32</v>
      </c>
      <c r="F3770" s="1" t="s">
        <v>33</v>
      </c>
      <c r="G3770" s="1" t="s">
        <v>18</v>
      </c>
      <c r="H3770" s="1" t="s">
        <v>19</v>
      </c>
      <c r="I3770">
        <v>3</v>
      </c>
      <c r="J3770">
        <v>700</v>
      </c>
      <c r="K3770" s="7">
        <v>0.1</v>
      </c>
      <c r="L3770">
        <v>1890</v>
      </c>
      <c r="M3770">
        <v>174.69</v>
      </c>
      <c r="N3770" s="7">
        <f>IFERROR(Sales_Data[[#This Row],[Profit]]/Sales_Data[[#This Row],[Sales]],0)</f>
        <v>9.2428571428571429E-2</v>
      </c>
      <c r="O3770" s="7" t="str">
        <f>TEXT(Sales_Data[[#This Row],[Order_Date]],"mmm")</f>
        <v>Jul</v>
      </c>
      <c r="P3770" s="9" t="str">
        <f>TEXT(Sales_Data[[#This Row],[Order_Date]],"yyyy")</f>
        <v>2025</v>
      </c>
      <c r="Q3770" s="9" t="str">
        <f t="shared" si="58"/>
        <v>Existing</v>
      </c>
      <c r="R3770" s="1" t="s">
        <v>36</v>
      </c>
    </row>
    <row r="3771" spans="1:18" x14ac:dyDescent="0.35">
      <c r="A3771" s="1" t="s">
        <v>7722</v>
      </c>
      <c r="B3771" s="2">
        <v>45860</v>
      </c>
      <c r="C3771" s="1" t="s">
        <v>3338</v>
      </c>
      <c r="D3771" s="1" t="s">
        <v>6041</v>
      </c>
      <c r="E3771" s="1" t="s">
        <v>81</v>
      </c>
      <c r="F3771" s="1" t="s">
        <v>33</v>
      </c>
      <c r="G3771" s="1" t="s">
        <v>18</v>
      </c>
      <c r="H3771" s="1" t="s">
        <v>131</v>
      </c>
      <c r="I3771">
        <v>3</v>
      </c>
      <c r="J3771">
        <v>1500</v>
      </c>
      <c r="K3771" s="7">
        <v>0</v>
      </c>
      <c r="L3771">
        <v>4500</v>
      </c>
      <c r="M3771">
        <v>442.42</v>
      </c>
      <c r="N3771" s="7">
        <f>IFERROR(Sales_Data[[#This Row],[Profit]]/Sales_Data[[#This Row],[Sales]],0)</f>
        <v>9.8315555555555559E-2</v>
      </c>
      <c r="O3771" s="7" t="str">
        <f>TEXT(Sales_Data[[#This Row],[Order_Date]],"mmm")</f>
        <v>Jul</v>
      </c>
      <c r="P3771" s="9" t="str">
        <f>TEXT(Sales_Data[[#This Row],[Order_Date]],"yyyy")</f>
        <v>2025</v>
      </c>
      <c r="Q3771" s="9" t="str">
        <f t="shared" si="58"/>
        <v>Existing</v>
      </c>
      <c r="R3771" s="1" t="s">
        <v>36</v>
      </c>
    </row>
    <row r="3772" spans="1:18" x14ac:dyDescent="0.35">
      <c r="A3772" s="1" t="s">
        <v>7723</v>
      </c>
      <c r="B3772" s="2">
        <v>45797</v>
      </c>
      <c r="C3772" s="1" t="s">
        <v>7724</v>
      </c>
      <c r="D3772" s="1" t="s">
        <v>818</v>
      </c>
      <c r="E3772" s="1" t="s">
        <v>40</v>
      </c>
      <c r="F3772" s="1" t="s">
        <v>41</v>
      </c>
      <c r="G3772" s="1" t="s">
        <v>26</v>
      </c>
      <c r="H3772" s="1" t="s">
        <v>128</v>
      </c>
      <c r="I3772">
        <v>1</v>
      </c>
      <c r="J3772">
        <v>900</v>
      </c>
      <c r="K3772" s="7">
        <v>0.05</v>
      </c>
      <c r="L3772">
        <v>855</v>
      </c>
      <c r="M3772">
        <v>198.6</v>
      </c>
      <c r="N3772" s="7">
        <f>IFERROR(Sales_Data[[#This Row],[Profit]]/Sales_Data[[#This Row],[Sales]],0)</f>
        <v>0.23228070175438595</v>
      </c>
      <c r="O3772" s="7" t="str">
        <f>TEXT(Sales_Data[[#This Row],[Order_Date]],"mmm")</f>
        <v>May</v>
      </c>
      <c r="P3772" s="9" t="str">
        <f>TEXT(Sales_Data[[#This Row],[Order_Date]],"yyyy")</f>
        <v>2025</v>
      </c>
      <c r="Q3772" s="9" t="str">
        <f t="shared" si="58"/>
        <v>New</v>
      </c>
      <c r="R3772" s="1" t="s">
        <v>20</v>
      </c>
    </row>
    <row r="3773" spans="1:18" x14ac:dyDescent="0.35">
      <c r="A3773" s="1" t="s">
        <v>7725</v>
      </c>
      <c r="B3773" s="2">
        <v>45921</v>
      </c>
      <c r="C3773" s="1" t="s">
        <v>7726</v>
      </c>
      <c r="D3773" s="1" t="s">
        <v>713</v>
      </c>
      <c r="E3773" s="1" t="s">
        <v>40</v>
      </c>
      <c r="F3773" s="1" t="s">
        <v>41</v>
      </c>
      <c r="G3773" s="1" t="s">
        <v>26</v>
      </c>
      <c r="H3773" s="1" t="s">
        <v>82</v>
      </c>
      <c r="I3773">
        <v>1</v>
      </c>
      <c r="J3773">
        <v>450</v>
      </c>
      <c r="K3773" s="7">
        <v>0.15</v>
      </c>
      <c r="L3773">
        <v>382</v>
      </c>
      <c r="M3773">
        <v>35.71</v>
      </c>
      <c r="N3773" s="7">
        <f>IFERROR(Sales_Data[[#This Row],[Profit]]/Sales_Data[[#This Row],[Sales]],0)</f>
        <v>9.348167539267016E-2</v>
      </c>
      <c r="O3773" s="7" t="str">
        <f>TEXT(Sales_Data[[#This Row],[Order_Date]],"mmm")</f>
        <v>Sep</v>
      </c>
      <c r="P3773" s="9" t="str">
        <f>TEXT(Sales_Data[[#This Row],[Order_Date]],"yyyy")</f>
        <v>2025</v>
      </c>
      <c r="Q3773" s="9" t="str">
        <f t="shared" si="58"/>
        <v>New</v>
      </c>
      <c r="R3773" s="1" t="s">
        <v>28</v>
      </c>
    </row>
    <row r="3774" spans="1:18" x14ac:dyDescent="0.35">
      <c r="A3774" s="1" t="s">
        <v>7727</v>
      </c>
      <c r="B3774" s="2">
        <v>45743</v>
      </c>
      <c r="C3774" s="1" t="s">
        <v>4821</v>
      </c>
      <c r="D3774" s="1" t="s">
        <v>6382</v>
      </c>
      <c r="E3774" s="1" t="s">
        <v>24</v>
      </c>
      <c r="F3774" s="1" t="s">
        <v>25</v>
      </c>
      <c r="G3774" s="1" t="s">
        <v>34</v>
      </c>
      <c r="H3774" s="1" t="s">
        <v>107</v>
      </c>
      <c r="I3774">
        <v>1</v>
      </c>
      <c r="J3774">
        <v>6500</v>
      </c>
      <c r="K3774" s="7">
        <v>0.05</v>
      </c>
      <c r="L3774">
        <v>6175</v>
      </c>
      <c r="M3774">
        <v>1244.78</v>
      </c>
      <c r="N3774" s="7">
        <f>IFERROR(Sales_Data[[#This Row],[Profit]]/Sales_Data[[#This Row],[Sales]],0)</f>
        <v>0.2015838056680162</v>
      </c>
      <c r="O3774" s="7" t="str">
        <f>TEXT(Sales_Data[[#This Row],[Order_Date]],"mmm")</f>
        <v>Mar</v>
      </c>
      <c r="P3774" s="9" t="str">
        <f>TEXT(Sales_Data[[#This Row],[Order_Date]],"yyyy")</f>
        <v>2025</v>
      </c>
      <c r="Q3774" s="9" t="str">
        <f t="shared" si="58"/>
        <v>New</v>
      </c>
      <c r="R3774" s="1" t="s">
        <v>20</v>
      </c>
    </row>
    <row r="3775" spans="1:18" x14ac:dyDescent="0.35">
      <c r="A3775" s="1" t="s">
        <v>7728</v>
      </c>
      <c r="B3775" s="2">
        <v>45672</v>
      </c>
      <c r="C3775" s="1" t="s">
        <v>3109</v>
      </c>
      <c r="D3775" s="1" t="s">
        <v>6603</v>
      </c>
      <c r="E3775" s="1" t="s">
        <v>135</v>
      </c>
      <c r="F3775" s="1" t="s">
        <v>136</v>
      </c>
      <c r="G3775" s="1" t="s">
        <v>26</v>
      </c>
      <c r="H3775" s="1" t="s">
        <v>27</v>
      </c>
      <c r="I3775">
        <v>2</v>
      </c>
      <c r="J3775">
        <v>1200</v>
      </c>
      <c r="K3775" s="7">
        <v>0.15</v>
      </c>
      <c r="L3775">
        <v>2040</v>
      </c>
      <c r="M3775">
        <v>362.94</v>
      </c>
      <c r="N3775" s="7">
        <f>IFERROR(Sales_Data[[#This Row],[Profit]]/Sales_Data[[#This Row],[Sales]],0)</f>
        <v>0.17791176470588235</v>
      </c>
      <c r="O3775" s="7" t="str">
        <f>TEXT(Sales_Data[[#This Row],[Order_Date]],"mmm")</f>
        <v>Jan</v>
      </c>
      <c r="P3775" s="9" t="str">
        <f>TEXT(Sales_Data[[#This Row],[Order_Date]],"yyyy")</f>
        <v>2025</v>
      </c>
      <c r="Q3775" s="9" t="str">
        <f t="shared" si="58"/>
        <v>Existing</v>
      </c>
      <c r="R3775" s="1" t="s">
        <v>20</v>
      </c>
    </row>
    <row r="3776" spans="1:18" x14ac:dyDescent="0.35">
      <c r="A3776" s="1" t="s">
        <v>7729</v>
      </c>
      <c r="B3776" s="2">
        <v>45823</v>
      </c>
      <c r="C3776" s="1" t="s">
        <v>7730</v>
      </c>
      <c r="D3776" s="1" t="s">
        <v>7529</v>
      </c>
      <c r="E3776" s="1" t="s">
        <v>81</v>
      </c>
      <c r="F3776" s="1" t="s">
        <v>33</v>
      </c>
      <c r="G3776" s="1" t="s">
        <v>18</v>
      </c>
      <c r="H3776" s="1" t="s">
        <v>131</v>
      </c>
      <c r="I3776">
        <v>2</v>
      </c>
      <c r="J3776">
        <v>1500</v>
      </c>
      <c r="K3776" s="7">
        <v>0</v>
      </c>
      <c r="L3776">
        <v>3000</v>
      </c>
      <c r="M3776">
        <v>291.05</v>
      </c>
      <c r="N3776" s="7">
        <f>IFERROR(Sales_Data[[#This Row],[Profit]]/Sales_Data[[#This Row],[Sales]],0)</f>
        <v>9.7016666666666668E-2</v>
      </c>
      <c r="O3776" s="7" t="str">
        <f>TEXT(Sales_Data[[#This Row],[Order_Date]],"mmm")</f>
        <v>Jun</v>
      </c>
      <c r="P3776" s="9" t="str">
        <f>TEXT(Sales_Data[[#This Row],[Order_Date]],"yyyy")</f>
        <v>2025</v>
      </c>
      <c r="Q3776" s="9" t="str">
        <f t="shared" si="58"/>
        <v>Existing</v>
      </c>
      <c r="R3776" s="1" t="s">
        <v>73</v>
      </c>
    </row>
    <row r="3777" spans="1:18" x14ac:dyDescent="0.35">
      <c r="A3777" s="1" t="s">
        <v>7731</v>
      </c>
      <c r="B3777" s="2">
        <v>45749</v>
      </c>
      <c r="C3777" s="1" t="s">
        <v>5857</v>
      </c>
      <c r="D3777" s="1" t="s">
        <v>3972</v>
      </c>
      <c r="E3777" s="1" t="s">
        <v>17</v>
      </c>
      <c r="F3777" s="1" t="s">
        <v>17</v>
      </c>
      <c r="G3777" s="1" t="s">
        <v>34</v>
      </c>
      <c r="H3777" s="1" t="s">
        <v>77</v>
      </c>
      <c r="I3777">
        <v>1</v>
      </c>
      <c r="J3777">
        <v>22000</v>
      </c>
      <c r="K3777" s="7">
        <v>0.05</v>
      </c>
      <c r="L3777">
        <v>20900</v>
      </c>
      <c r="M3777">
        <v>4483.71</v>
      </c>
      <c r="N3777" s="7">
        <f>IFERROR(Sales_Data[[#This Row],[Profit]]/Sales_Data[[#This Row],[Sales]],0)</f>
        <v>0.21453157894736843</v>
      </c>
      <c r="O3777" s="7" t="str">
        <f>TEXT(Sales_Data[[#This Row],[Order_Date]],"mmm")</f>
        <v>Apr</v>
      </c>
      <c r="P3777" s="9" t="str">
        <f>TEXT(Sales_Data[[#This Row],[Order_Date]],"yyyy")</f>
        <v>2025</v>
      </c>
      <c r="Q3777" s="9" t="str">
        <f t="shared" si="58"/>
        <v>New</v>
      </c>
      <c r="R3777" s="1" t="s">
        <v>73</v>
      </c>
    </row>
    <row r="3778" spans="1:18" x14ac:dyDescent="0.35">
      <c r="A3778" s="1" t="s">
        <v>7732</v>
      </c>
      <c r="B3778" s="2">
        <v>45975</v>
      </c>
      <c r="C3778" s="1" t="s">
        <v>5878</v>
      </c>
      <c r="D3778" s="1" t="s">
        <v>626</v>
      </c>
      <c r="E3778" s="1" t="s">
        <v>135</v>
      </c>
      <c r="F3778" s="1" t="s">
        <v>136</v>
      </c>
      <c r="G3778" s="1" t="s">
        <v>18</v>
      </c>
      <c r="H3778" s="1" t="s">
        <v>292</v>
      </c>
      <c r="I3778">
        <v>4</v>
      </c>
      <c r="J3778">
        <v>500</v>
      </c>
      <c r="K3778" s="7">
        <v>0.05</v>
      </c>
      <c r="L3778">
        <v>1900</v>
      </c>
      <c r="M3778">
        <v>463.62</v>
      </c>
      <c r="N3778" s="7">
        <f>IFERROR(Sales_Data[[#This Row],[Profit]]/Sales_Data[[#This Row],[Sales]],0)</f>
        <v>0.24401052631578948</v>
      </c>
      <c r="O3778" s="7" t="str">
        <f>TEXT(Sales_Data[[#This Row],[Order_Date]],"mmm")</f>
        <v>Nov</v>
      </c>
      <c r="P3778" s="9" t="str">
        <f>TEXT(Sales_Data[[#This Row],[Order_Date]],"yyyy")</f>
        <v>2025</v>
      </c>
      <c r="Q3778" s="9" t="str">
        <f t="shared" ref="Q3778:Q3841" si="59">IF(I3778&gt;1,"Existing","New")</f>
        <v>Existing</v>
      </c>
      <c r="R3778" s="1" t="s">
        <v>64</v>
      </c>
    </row>
    <row r="3779" spans="1:18" x14ac:dyDescent="0.35">
      <c r="A3779" s="1" t="s">
        <v>7733</v>
      </c>
      <c r="B3779" s="2">
        <v>45975</v>
      </c>
      <c r="C3779" s="1" t="s">
        <v>1411</v>
      </c>
      <c r="D3779" s="1" t="s">
        <v>7734</v>
      </c>
      <c r="E3779" s="1" t="s">
        <v>160</v>
      </c>
      <c r="F3779" s="1" t="s">
        <v>161</v>
      </c>
      <c r="G3779" s="1" t="s">
        <v>120</v>
      </c>
      <c r="H3779" s="1" t="s">
        <v>143</v>
      </c>
      <c r="I3779">
        <v>2</v>
      </c>
      <c r="J3779">
        <v>1800</v>
      </c>
      <c r="K3779" s="7">
        <v>0.1</v>
      </c>
      <c r="L3779">
        <v>3240</v>
      </c>
      <c r="M3779">
        <v>501.6</v>
      </c>
      <c r="N3779" s="7">
        <f>IFERROR(Sales_Data[[#This Row],[Profit]]/Sales_Data[[#This Row],[Sales]],0)</f>
        <v>0.15481481481481482</v>
      </c>
      <c r="O3779" s="7" t="str">
        <f>TEXT(Sales_Data[[#This Row],[Order_Date]],"mmm")</f>
        <v>Nov</v>
      </c>
      <c r="P3779" s="9" t="str">
        <f>TEXT(Sales_Data[[#This Row],[Order_Date]],"yyyy")</f>
        <v>2025</v>
      </c>
      <c r="Q3779" s="9" t="str">
        <f t="shared" si="59"/>
        <v>Existing</v>
      </c>
      <c r="R3779" s="1" t="s">
        <v>36</v>
      </c>
    </row>
    <row r="3780" spans="1:18" x14ac:dyDescent="0.35">
      <c r="A3780" s="1" t="s">
        <v>7735</v>
      </c>
      <c r="B3780" s="2">
        <v>45711</v>
      </c>
      <c r="C3780" s="1" t="s">
        <v>1975</v>
      </c>
      <c r="D3780" s="1" t="s">
        <v>3548</v>
      </c>
      <c r="E3780" s="1" t="s">
        <v>119</v>
      </c>
      <c r="F3780" s="1" t="s">
        <v>33</v>
      </c>
      <c r="G3780" s="1" t="s">
        <v>18</v>
      </c>
      <c r="H3780" s="1" t="s">
        <v>131</v>
      </c>
      <c r="I3780">
        <v>5</v>
      </c>
      <c r="J3780">
        <v>1500</v>
      </c>
      <c r="K3780" s="7">
        <v>0.05</v>
      </c>
      <c r="L3780">
        <v>7125</v>
      </c>
      <c r="M3780">
        <v>1738.79</v>
      </c>
      <c r="N3780" s="7">
        <f>IFERROR(Sales_Data[[#This Row],[Profit]]/Sales_Data[[#This Row],[Sales]],0)</f>
        <v>0.24404070175438597</v>
      </c>
      <c r="O3780" s="7" t="str">
        <f>TEXT(Sales_Data[[#This Row],[Order_Date]],"mmm")</f>
        <v>Feb</v>
      </c>
      <c r="P3780" s="9" t="str">
        <f>TEXT(Sales_Data[[#This Row],[Order_Date]],"yyyy")</f>
        <v>2025</v>
      </c>
      <c r="Q3780" s="9" t="str">
        <f t="shared" si="59"/>
        <v>Existing</v>
      </c>
      <c r="R3780" s="1" t="s">
        <v>64</v>
      </c>
    </row>
    <row r="3781" spans="1:18" x14ac:dyDescent="0.35">
      <c r="A3781" s="1" t="s">
        <v>7736</v>
      </c>
      <c r="B3781" s="2">
        <v>45728</v>
      </c>
      <c r="C3781" s="1" t="s">
        <v>5766</v>
      </c>
      <c r="D3781" s="1" t="s">
        <v>6716</v>
      </c>
      <c r="E3781" s="1" t="s">
        <v>71</v>
      </c>
      <c r="F3781" s="1" t="s">
        <v>33</v>
      </c>
      <c r="G3781" s="1" t="s">
        <v>42</v>
      </c>
      <c r="H3781" s="1" t="s">
        <v>112</v>
      </c>
      <c r="I3781">
        <v>5</v>
      </c>
      <c r="J3781">
        <v>2500</v>
      </c>
      <c r="K3781" s="7">
        <v>0</v>
      </c>
      <c r="L3781">
        <v>12500</v>
      </c>
      <c r="M3781">
        <v>2547.84</v>
      </c>
      <c r="N3781" s="7">
        <f>IFERROR(Sales_Data[[#This Row],[Profit]]/Sales_Data[[#This Row],[Sales]],0)</f>
        <v>0.20382720000000001</v>
      </c>
      <c r="O3781" s="7" t="str">
        <f>TEXT(Sales_Data[[#This Row],[Order_Date]],"mmm")</f>
        <v>Mar</v>
      </c>
      <c r="P3781" s="9" t="str">
        <f>TEXT(Sales_Data[[#This Row],[Order_Date]],"yyyy")</f>
        <v>2025</v>
      </c>
      <c r="Q3781" s="9" t="str">
        <f t="shared" si="59"/>
        <v>Existing</v>
      </c>
      <c r="R3781" s="1" t="s">
        <v>28</v>
      </c>
    </row>
    <row r="3782" spans="1:18" x14ac:dyDescent="0.35">
      <c r="A3782" s="1" t="s">
        <v>7737</v>
      </c>
      <c r="B3782" s="2">
        <v>45763</v>
      </c>
      <c r="C3782" s="1" t="s">
        <v>759</v>
      </c>
      <c r="D3782" s="1" t="s">
        <v>7738</v>
      </c>
      <c r="E3782" s="1" t="s">
        <v>119</v>
      </c>
      <c r="F3782" s="1" t="s">
        <v>33</v>
      </c>
      <c r="G3782" s="1" t="s">
        <v>34</v>
      </c>
      <c r="H3782" s="1" t="s">
        <v>153</v>
      </c>
      <c r="I3782">
        <v>5</v>
      </c>
      <c r="J3782">
        <v>7000</v>
      </c>
      <c r="K3782" s="7">
        <v>0.1</v>
      </c>
      <c r="L3782">
        <v>31500</v>
      </c>
      <c r="M3782">
        <v>6137.04</v>
      </c>
      <c r="N3782" s="7">
        <f>IFERROR(Sales_Data[[#This Row],[Profit]]/Sales_Data[[#This Row],[Sales]],0)</f>
        <v>0.19482666666666668</v>
      </c>
      <c r="O3782" s="7" t="str">
        <f>TEXT(Sales_Data[[#This Row],[Order_Date]],"mmm")</f>
        <v>Apr</v>
      </c>
      <c r="P3782" s="9" t="str">
        <f>TEXT(Sales_Data[[#This Row],[Order_Date]],"yyyy")</f>
        <v>2025</v>
      </c>
      <c r="Q3782" s="9" t="str">
        <f t="shared" si="59"/>
        <v>Existing</v>
      </c>
      <c r="R3782" s="1" t="s">
        <v>36</v>
      </c>
    </row>
    <row r="3783" spans="1:18" x14ac:dyDescent="0.35">
      <c r="A3783" s="1" t="s">
        <v>7739</v>
      </c>
      <c r="B3783" s="2">
        <v>45747</v>
      </c>
      <c r="C3783" s="1" t="s">
        <v>1132</v>
      </c>
      <c r="D3783" s="1" t="s">
        <v>2438</v>
      </c>
      <c r="E3783" s="1" t="s">
        <v>51</v>
      </c>
      <c r="F3783" s="1" t="s">
        <v>52</v>
      </c>
      <c r="G3783" s="1" t="s">
        <v>42</v>
      </c>
      <c r="H3783" s="1" t="s">
        <v>112</v>
      </c>
      <c r="I3783">
        <v>5</v>
      </c>
      <c r="J3783">
        <v>2500</v>
      </c>
      <c r="K3783" s="7">
        <v>0.15</v>
      </c>
      <c r="L3783">
        <v>10625</v>
      </c>
      <c r="M3783">
        <v>1303.3499999999999</v>
      </c>
      <c r="N3783" s="7">
        <f>IFERROR(Sales_Data[[#This Row],[Profit]]/Sales_Data[[#This Row],[Sales]],0)</f>
        <v>0.12266823529411763</v>
      </c>
      <c r="O3783" s="7" t="str">
        <f>TEXT(Sales_Data[[#This Row],[Order_Date]],"mmm")</f>
        <v>Mar</v>
      </c>
      <c r="P3783" s="9" t="str">
        <f>TEXT(Sales_Data[[#This Row],[Order_Date]],"yyyy")</f>
        <v>2025</v>
      </c>
      <c r="Q3783" s="9" t="str">
        <f t="shared" si="59"/>
        <v>Existing</v>
      </c>
      <c r="R3783" s="1" t="s">
        <v>20</v>
      </c>
    </row>
    <row r="3784" spans="1:18" x14ac:dyDescent="0.35">
      <c r="A3784" s="1" t="s">
        <v>7740</v>
      </c>
      <c r="B3784" s="2">
        <v>45843</v>
      </c>
      <c r="C3784" s="1" t="s">
        <v>845</v>
      </c>
      <c r="D3784" s="1" t="s">
        <v>7118</v>
      </c>
      <c r="E3784" s="1" t="s">
        <v>17</v>
      </c>
      <c r="F3784" s="1" t="s">
        <v>17</v>
      </c>
      <c r="G3784" s="1" t="s">
        <v>18</v>
      </c>
      <c r="H3784" s="1" t="s">
        <v>19</v>
      </c>
      <c r="I3784">
        <v>5</v>
      </c>
      <c r="J3784">
        <v>700</v>
      </c>
      <c r="K3784" s="7">
        <v>0</v>
      </c>
      <c r="L3784">
        <v>3500</v>
      </c>
      <c r="M3784">
        <v>578.19000000000005</v>
      </c>
      <c r="N3784" s="7">
        <f>IFERROR(Sales_Data[[#This Row],[Profit]]/Sales_Data[[#This Row],[Sales]],0)</f>
        <v>0.16519714285714288</v>
      </c>
      <c r="O3784" s="7" t="str">
        <f>TEXT(Sales_Data[[#This Row],[Order_Date]],"mmm")</f>
        <v>Jul</v>
      </c>
      <c r="P3784" s="9" t="str">
        <f>TEXT(Sales_Data[[#This Row],[Order_Date]],"yyyy")</f>
        <v>2025</v>
      </c>
      <c r="Q3784" s="9" t="str">
        <f t="shared" si="59"/>
        <v>Existing</v>
      </c>
      <c r="R3784" s="1" t="s">
        <v>20</v>
      </c>
    </row>
    <row r="3785" spans="1:18" x14ac:dyDescent="0.35">
      <c r="A3785" s="1" t="s">
        <v>7741</v>
      </c>
      <c r="B3785" s="2">
        <v>45945</v>
      </c>
      <c r="C3785" s="1" t="s">
        <v>5766</v>
      </c>
      <c r="D3785" s="1" t="s">
        <v>2811</v>
      </c>
      <c r="E3785" s="1" t="s">
        <v>119</v>
      </c>
      <c r="F3785" s="1" t="s">
        <v>33</v>
      </c>
      <c r="G3785" s="1" t="s">
        <v>18</v>
      </c>
      <c r="H3785" s="1" t="s">
        <v>131</v>
      </c>
      <c r="I3785">
        <v>2</v>
      </c>
      <c r="J3785">
        <v>1500</v>
      </c>
      <c r="K3785" s="7">
        <v>0.1</v>
      </c>
      <c r="L3785">
        <v>2700</v>
      </c>
      <c r="M3785">
        <v>520.57000000000005</v>
      </c>
      <c r="N3785" s="7">
        <f>IFERROR(Sales_Data[[#This Row],[Profit]]/Sales_Data[[#This Row],[Sales]],0)</f>
        <v>0.19280370370370373</v>
      </c>
      <c r="O3785" s="7" t="str">
        <f>TEXT(Sales_Data[[#This Row],[Order_Date]],"mmm")</f>
        <v>Oct</v>
      </c>
      <c r="P3785" s="9" t="str">
        <f>TEXT(Sales_Data[[#This Row],[Order_Date]],"yyyy")</f>
        <v>2025</v>
      </c>
      <c r="Q3785" s="9" t="str">
        <f t="shared" si="59"/>
        <v>Existing</v>
      </c>
      <c r="R3785" s="1" t="s">
        <v>20</v>
      </c>
    </row>
    <row r="3786" spans="1:18" x14ac:dyDescent="0.35">
      <c r="A3786" s="1" t="s">
        <v>7742</v>
      </c>
      <c r="B3786" s="2">
        <v>45883</v>
      </c>
      <c r="C3786" s="1" t="s">
        <v>4895</v>
      </c>
      <c r="D3786" s="1" t="s">
        <v>6044</v>
      </c>
      <c r="E3786" s="1" t="s">
        <v>119</v>
      </c>
      <c r="F3786" s="1" t="s">
        <v>33</v>
      </c>
      <c r="G3786" s="1" t="s">
        <v>26</v>
      </c>
      <c r="H3786" s="1" t="s">
        <v>58</v>
      </c>
      <c r="I3786">
        <v>2</v>
      </c>
      <c r="J3786">
        <v>1400</v>
      </c>
      <c r="K3786" s="7">
        <v>0.2</v>
      </c>
      <c r="L3786">
        <v>2240</v>
      </c>
      <c r="M3786">
        <v>249.65</v>
      </c>
      <c r="N3786" s="7">
        <f>IFERROR(Sales_Data[[#This Row],[Profit]]/Sales_Data[[#This Row],[Sales]],0)</f>
        <v>0.11145089285714287</v>
      </c>
      <c r="O3786" s="7" t="str">
        <f>TEXT(Sales_Data[[#This Row],[Order_Date]],"mmm")</f>
        <v>Aug</v>
      </c>
      <c r="P3786" s="9" t="str">
        <f>TEXT(Sales_Data[[#This Row],[Order_Date]],"yyyy")</f>
        <v>2025</v>
      </c>
      <c r="Q3786" s="9" t="str">
        <f t="shared" si="59"/>
        <v>Existing</v>
      </c>
      <c r="R3786" s="1" t="s">
        <v>73</v>
      </c>
    </row>
    <row r="3787" spans="1:18" x14ac:dyDescent="0.35">
      <c r="A3787" s="1" t="s">
        <v>7743</v>
      </c>
      <c r="B3787" s="2">
        <v>45811</v>
      </c>
      <c r="C3787" s="1" t="s">
        <v>326</v>
      </c>
      <c r="D3787" s="1" t="s">
        <v>4782</v>
      </c>
      <c r="E3787" s="1" t="s">
        <v>160</v>
      </c>
      <c r="F3787" s="1" t="s">
        <v>161</v>
      </c>
      <c r="G3787" s="1" t="s">
        <v>42</v>
      </c>
      <c r="H3787" s="1" t="s">
        <v>102</v>
      </c>
      <c r="I3787">
        <v>2</v>
      </c>
      <c r="J3787">
        <v>25000</v>
      </c>
      <c r="K3787" s="7">
        <v>0</v>
      </c>
      <c r="L3787">
        <v>50000</v>
      </c>
      <c r="M3787">
        <v>7561.25</v>
      </c>
      <c r="N3787" s="7">
        <f>IFERROR(Sales_Data[[#This Row],[Profit]]/Sales_Data[[#This Row],[Sales]],0)</f>
        <v>0.151225</v>
      </c>
      <c r="O3787" s="7" t="str">
        <f>TEXT(Sales_Data[[#This Row],[Order_Date]],"mmm")</f>
        <v>Jun</v>
      </c>
      <c r="P3787" s="9" t="str">
        <f>TEXT(Sales_Data[[#This Row],[Order_Date]],"yyyy")</f>
        <v>2025</v>
      </c>
      <c r="Q3787" s="9" t="str">
        <f t="shared" si="59"/>
        <v>Existing</v>
      </c>
      <c r="R3787" s="1" t="s">
        <v>20</v>
      </c>
    </row>
    <row r="3788" spans="1:18" x14ac:dyDescent="0.35">
      <c r="A3788" s="1" t="s">
        <v>7744</v>
      </c>
      <c r="B3788" s="2">
        <v>45887</v>
      </c>
      <c r="C3788" s="1" t="s">
        <v>7745</v>
      </c>
      <c r="D3788" s="1" t="s">
        <v>4630</v>
      </c>
      <c r="E3788" s="1" t="s">
        <v>32</v>
      </c>
      <c r="F3788" s="1" t="s">
        <v>33</v>
      </c>
      <c r="G3788" s="1" t="s">
        <v>120</v>
      </c>
      <c r="H3788" s="1" t="s">
        <v>143</v>
      </c>
      <c r="I3788">
        <v>4</v>
      </c>
      <c r="J3788">
        <v>1800</v>
      </c>
      <c r="K3788" s="7">
        <v>0</v>
      </c>
      <c r="L3788">
        <v>7200</v>
      </c>
      <c r="M3788">
        <v>1300.02</v>
      </c>
      <c r="N3788" s="7">
        <f>IFERROR(Sales_Data[[#This Row],[Profit]]/Sales_Data[[#This Row],[Sales]],0)</f>
        <v>0.18055833333333332</v>
      </c>
      <c r="O3788" s="7" t="str">
        <f>TEXT(Sales_Data[[#This Row],[Order_Date]],"mmm")</f>
        <v>Aug</v>
      </c>
      <c r="P3788" s="9" t="str">
        <f>TEXT(Sales_Data[[#This Row],[Order_Date]],"yyyy")</f>
        <v>2025</v>
      </c>
      <c r="Q3788" s="9" t="str">
        <f t="shared" si="59"/>
        <v>Existing</v>
      </c>
      <c r="R3788" s="1" t="s">
        <v>28</v>
      </c>
    </row>
    <row r="3789" spans="1:18" x14ac:dyDescent="0.35">
      <c r="A3789" s="1" t="s">
        <v>7746</v>
      </c>
      <c r="B3789" s="2">
        <v>45852</v>
      </c>
      <c r="C3789" s="1" t="s">
        <v>332</v>
      </c>
      <c r="D3789" s="1" t="s">
        <v>7747</v>
      </c>
      <c r="E3789" s="1" t="s">
        <v>135</v>
      </c>
      <c r="F3789" s="1" t="s">
        <v>136</v>
      </c>
      <c r="G3789" s="1" t="s">
        <v>18</v>
      </c>
      <c r="H3789" s="1" t="s">
        <v>19</v>
      </c>
      <c r="I3789">
        <v>2</v>
      </c>
      <c r="J3789">
        <v>700</v>
      </c>
      <c r="K3789" s="7">
        <v>0.05</v>
      </c>
      <c r="L3789">
        <v>1330</v>
      </c>
      <c r="M3789">
        <v>283.43</v>
      </c>
      <c r="N3789" s="7">
        <f>IFERROR(Sales_Data[[#This Row],[Profit]]/Sales_Data[[#This Row],[Sales]],0)</f>
        <v>0.21310526315789474</v>
      </c>
      <c r="O3789" s="7" t="str">
        <f>TEXT(Sales_Data[[#This Row],[Order_Date]],"mmm")</f>
        <v>Jul</v>
      </c>
      <c r="P3789" s="9" t="str">
        <f>TEXT(Sales_Data[[#This Row],[Order_Date]],"yyyy")</f>
        <v>2025</v>
      </c>
      <c r="Q3789" s="9" t="str">
        <f t="shared" si="59"/>
        <v>Existing</v>
      </c>
      <c r="R3789" s="1" t="s">
        <v>73</v>
      </c>
    </row>
    <row r="3790" spans="1:18" x14ac:dyDescent="0.35">
      <c r="A3790" s="1" t="s">
        <v>7748</v>
      </c>
      <c r="B3790" s="2">
        <v>45840</v>
      </c>
      <c r="C3790" s="1" t="s">
        <v>5459</v>
      </c>
      <c r="D3790" s="1" t="s">
        <v>6603</v>
      </c>
      <c r="E3790" s="1" t="s">
        <v>111</v>
      </c>
      <c r="F3790" s="1" t="s">
        <v>33</v>
      </c>
      <c r="G3790" s="1" t="s">
        <v>34</v>
      </c>
      <c r="H3790" s="1" t="s">
        <v>77</v>
      </c>
      <c r="I3790">
        <v>2</v>
      </c>
      <c r="J3790">
        <v>22000</v>
      </c>
      <c r="K3790" s="7">
        <v>0.1</v>
      </c>
      <c r="L3790">
        <v>39600</v>
      </c>
      <c r="M3790">
        <v>7203.23</v>
      </c>
      <c r="N3790" s="7">
        <f>IFERROR(Sales_Data[[#This Row],[Profit]]/Sales_Data[[#This Row],[Sales]],0)</f>
        <v>0.18189974747474746</v>
      </c>
      <c r="O3790" s="7" t="str">
        <f>TEXT(Sales_Data[[#This Row],[Order_Date]],"mmm")</f>
        <v>Jul</v>
      </c>
      <c r="P3790" s="9" t="str">
        <f>TEXT(Sales_Data[[#This Row],[Order_Date]],"yyyy")</f>
        <v>2025</v>
      </c>
      <c r="Q3790" s="9" t="str">
        <f t="shared" si="59"/>
        <v>Existing</v>
      </c>
      <c r="R3790" s="1" t="s">
        <v>73</v>
      </c>
    </row>
    <row r="3791" spans="1:18" x14ac:dyDescent="0.35">
      <c r="A3791" s="1" t="s">
        <v>7749</v>
      </c>
      <c r="B3791" s="2">
        <v>45914</v>
      </c>
      <c r="C3791" s="1" t="s">
        <v>7750</v>
      </c>
      <c r="D3791" s="1" t="s">
        <v>3644</v>
      </c>
      <c r="E3791" s="1" t="s">
        <v>56</v>
      </c>
      <c r="F3791" s="1" t="s">
        <v>57</v>
      </c>
      <c r="G3791" s="1" t="s">
        <v>18</v>
      </c>
      <c r="H3791" s="1" t="s">
        <v>131</v>
      </c>
      <c r="I3791">
        <v>4</v>
      </c>
      <c r="J3791">
        <v>1500</v>
      </c>
      <c r="K3791" s="7">
        <v>0.15</v>
      </c>
      <c r="L3791">
        <v>5100</v>
      </c>
      <c r="M3791">
        <v>1090.93</v>
      </c>
      <c r="N3791" s="7">
        <f>IFERROR(Sales_Data[[#This Row],[Profit]]/Sales_Data[[#This Row],[Sales]],0)</f>
        <v>0.21390784313725492</v>
      </c>
      <c r="O3791" s="7" t="str">
        <f>TEXT(Sales_Data[[#This Row],[Order_Date]],"mmm")</f>
        <v>Sep</v>
      </c>
      <c r="P3791" s="9" t="str">
        <f>TEXT(Sales_Data[[#This Row],[Order_Date]],"yyyy")</f>
        <v>2025</v>
      </c>
      <c r="Q3791" s="9" t="str">
        <f t="shared" si="59"/>
        <v>Existing</v>
      </c>
      <c r="R3791" s="1" t="s">
        <v>28</v>
      </c>
    </row>
    <row r="3792" spans="1:18" x14ac:dyDescent="0.35">
      <c r="A3792" s="1" t="s">
        <v>7751</v>
      </c>
      <c r="B3792" s="2">
        <v>45797</v>
      </c>
      <c r="C3792" s="1" t="s">
        <v>6629</v>
      </c>
      <c r="D3792" s="1" t="s">
        <v>4347</v>
      </c>
      <c r="E3792" s="1" t="s">
        <v>135</v>
      </c>
      <c r="F3792" s="1" t="s">
        <v>136</v>
      </c>
      <c r="G3792" s="1" t="s">
        <v>120</v>
      </c>
      <c r="H3792" s="1" t="s">
        <v>146</v>
      </c>
      <c r="I3792">
        <v>2</v>
      </c>
      <c r="J3792">
        <v>800</v>
      </c>
      <c r="K3792" s="7">
        <v>0.05</v>
      </c>
      <c r="L3792">
        <v>1520</v>
      </c>
      <c r="M3792">
        <v>344.94</v>
      </c>
      <c r="N3792" s="7">
        <f>IFERROR(Sales_Data[[#This Row],[Profit]]/Sales_Data[[#This Row],[Sales]],0)</f>
        <v>0.22693421052631579</v>
      </c>
      <c r="O3792" s="7" t="str">
        <f>TEXT(Sales_Data[[#This Row],[Order_Date]],"mmm")</f>
        <v>May</v>
      </c>
      <c r="P3792" s="9" t="str">
        <f>TEXT(Sales_Data[[#This Row],[Order_Date]],"yyyy")</f>
        <v>2025</v>
      </c>
      <c r="Q3792" s="9" t="str">
        <f t="shared" si="59"/>
        <v>Existing</v>
      </c>
      <c r="R3792" s="1" t="s">
        <v>36</v>
      </c>
    </row>
    <row r="3793" spans="1:18" x14ac:dyDescent="0.35">
      <c r="A3793" s="1" t="s">
        <v>7752</v>
      </c>
      <c r="B3793" s="2">
        <v>45915</v>
      </c>
      <c r="C3793" s="1" t="s">
        <v>3343</v>
      </c>
      <c r="D3793" s="1" t="s">
        <v>3798</v>
      </c>
      <c r="E3793" s="1" t="s">
        <v>56</v>
      </c>
      <c r="F3793" s="1" t="s">
        <v>57</v>
      </c>
      <c r="G3793" s="1" t="s">
        <v>120</v>
      </c>
      <c r="H3793" s="1" t="s">
        <v>146</v>
      </c>
      <c r="I3793">
        <v>3</v>
      </c>
      <c r="J3793">
        <v>800</v>
      </c>
      <c r="K3793" s="7">
        <v>0.05</v>
      </c>
      <c r="L3793">
        <v>2280</v>
      </c>
      <c r="M3793">
        <v>207.51</v>
      </c>
      <c r="N3793" s="7">
        <f>IFERROR(Sales_Data[[#This Row],[Profit]]/Sales_Data[[#This Row],[Sales]],0)</f>
        <v>9.1013157894736837E-2</v>
      </c>
      <c r="O3793" s="7" t="str">
        <f>TEXT(Sales_Data[[#This Row],[Order_Date]],"mmm")</f>
        <v>Sep</v>
      </c>
      <c r="P3793" s="9" t="str">
        <f>TEXT(Sales_Data[[#This Row],[Order_Date]],"yyyy")</f>
        <v>2025</v>
      </c>
      <c r="Q3793" s="9" t="str">
        <f t="shared" si="59"/>
        <v>Existing</v>
      </c>
      <c r="R3793" s="1" t="s">
        <v>73</v>
      </c>
    </row>
    <row r="3794" spans="1:18" x14ac:dyDescent="0.35">
      <c r="A3794" s="1" t="s">
        <v>7753</v>
      </c>
      <c r="B3794" s="2">
        <v>45808</v>
      </c>
      <c r="C3794" s="1" t="s">
        <v>666</v>
      </c>
      <c r="D3794" s="1" t="s">
        <v>966</v>
      </c>
      <c r="E3794" s="1" t="s">
        <v>111</v>
      </c>
      <c r="F3794" s="1" t="s">
        <v>33</v>
      </c>
      <c r="G3794" s="1" t="s">
        <v>18</v>
      </c>
      <c r="H3794" s="1" t="s">
        <v>19</v>
      </c>
      <c r="I3794">
        <v>5</v>
      </c>
      <c r="J3794">
        <v>700</v>
      </c>
      <c r="K3794" s="7">
        <v>0.05</v>
      </c>
      <c r="L3794">
        <v>3325</v>
      </c>
      <c r="M3794">
        <v>355.96</v>
      </c>
      <c r="N3794" s="7">
        <f>IFERROR(Sales_Data[[#This Row],[Profit]]/Sales_Data[[#This Row],[Sales]],0)</f>
        <v>0.10705563909774435</v>
      </c>
      <c r="O3794" s="7" t="str">
        <f>TEXT(Sales_Data[[#This Row],[Order_Date]],"mmm")</f>
        <v>May</v>
      </c>
      <c r="P3794" s="9" t="str">
        <f>TEXT(Sales_Data[[#This Row],[Order_Date]],"yyyy")</f>
        <v>2025</v>
      </c>
      <c r="Q3794" s="9" t="str">
        <f t="shared" si="59"/>
        <v>Existing</v>
      </c>
      <c r="R3794" s="1" t="s">
        <v>36</v>
      </c>
    </row>
    <row r="3795" spans="1:18" x14ac:dyDescent="0.35">
      <c r="A3795" s="1" t="s">
        <v>7754</v>
      </c>
      <c r="B3795" s="2">
        <v>45677</v>
      </c>
      <c r="C3795" s="1" t="s">
        <v>7755</v>
      </c>
      <c r="D3795" s="1" t="s">
        <v>4297</v>
      </c>
      <c r="E3795" s="1" t="s">
        <v>32</v>
      </c>
      <c r="F3795" s="1" t="s">
        <v>33</v>
      </c>
      <c r="G3795" s="1" t="s">
        <v>34</v>
      </c>
      <c r="H3795" s="1" t="s">
        <v>35</v>
      </c>
      <c r="I3795">
        <v>3</v>
      </c>
      <c r="J3795">
        <v>9000</v>
      </c>
      <c r="K3795" s="7">
        <v>0</v>
      </c>
      <c r="L3795">
        <v>27000</v>
      </c>
      <c r="M3795">
        <v>4842.54</v>
      </c>
      <c r="N3795" s="7">
        <f>IFERROR(Sales_Data[[#This Row],[Profit]]/Sales_Data[[#This Row],[Sales]],0)</f>
        <v>0.17935333333333334</v>
      </c>
      <c r="O3795" s="7" t="str">
        <f>TEXT(Sales_Data[[#This Row],[Order_Date]],"mmm")</f>
        <v>Jan</v>
      </c>
      <c r="P3795" s="9" t="str">
        <f>TEXT(Sales_Data[[#This Row],[Order_Date]],"yyyy")</f>
        <v>2025</v>
      </c>
      <c r="Q3795" s="9" t="str">
        <f t="shared" si="59"/>
        <v>Existing</v>
      </c>
      <c r="R3795" s="1" t="s">
        <v>20</v>
      </c>
    </row>
    <row r="3796" spans="1:18" x14ac:dyDescent="0.35">
      <c r="A3796" s="1" t="s">
        <v>7756</v>
      </c>
      <c r="B3796" s="2">
        <v>45939</v>
      </c>
      <c r="C3796" s="1" t="s">
        <v>4459</v>
      </c>
      <c r="D3796" s="1" t="s">
        <v>1353</v>
      </c>
      <c r="E3796" s="1" t="s">
        <v>135</v>
      </c>
      <c r="F3796" s="1" t="s">
        <v>136</v>
      </c>
      <c r="G3796" s="1" t="s">
        <v>120</v>
      </c>
      <c r="H3796" s="1" t="s">
        <v>217</v>
      </c>
      <c r="I3796">
        <v>1</v>
      </c>
      <c r="J3796">
        <v>3200</v>
      </c>
      <c r="K3796" s="7">
        <v>0.1</v>
      </c>
      <c r="L3796">
        <v>2880</v>
      </c>
      <c r="M3796">
        <v>390.71</v>
      </c>
      <c r="N3796" s="7">
        <f>IFERROR(Sales_Data[[#This Row],[Profit]]/Sales_Data[[#This Row],[Sales]],0)</f>
        <v>0.13566319444444444</v>
      </c>
      <c r="O3796" s="7" t="str">
        <f>TEXT(Sales_Data[[#This Row],[Order_Date]],"mmm")</f>
        <v>Oct</v>
      </c>
      <c r="P3796" s="9" t="str">
        <f>TEXT(Sales_Data[[#This Row],[Order_Date]],"yyyy")</f>
        <v>2025</v>
      </c>
      <c r="Q3796" s="9" t="str">
        <f t="shared" si="59"/>
        <v>New</v>
      </c>
      <c r="R3796" s="1" t="s">
        <v>20</v>
      </c>
    </row>
    <row r="3797" spans="1:18" x14ac:dyDescent="0.35">
      <c r="A3797" s="1" t="s">
        <v>7757</v>
      </c>
      <c r="B3797" s="2">
        <v>46002</v>
      </c>
      <c r="C3797" s="1" t="s">
        <v>985</v>
      </c>
      <c r="D3797" s="1" t="s">
        <v>285</v>
      </c>
      <c r="E3797" s="1" t="s">
        <v>56</v>
      </c>
      <c r="F3797" s="1" t="s">
        <v>57</v>
      </c>
      <c r="G3797" s="1" t="s">
        <v>26</v>
      </c>
      <c r="H3797" s="1" t="s">
        <v>27</v>
      </c>
      <c r="I3797">
        <v>5</v>
      </c>
      <c r="J3797">
        <v>1200</v>
      </c>
      <c r="K3797" s="7">
        <v>0.15</v>
      </c>
      <c r="L3797">
        <v>5100</v>
      </c>
      <c r="M3797">
        <v>1171.72</v>
      </c>
      <c r="N3797" s="7">
        <f>IFERROR(Sales_Data[[#This Row],[Profit]]/Sales_Data[[#This Row],[Sales]],0)</f>
        <v>0.22974901960784314</v>
      </c>
      <c r="O3797" s="7" t="str">
        <f>TEXT(Sales_Data[[#This Row],[Order_Date]],"mmm")</f>
        <v>Dec</v>
      </c>
      <c r="P3797" s="9" t="str">
        <f>TEXT(Sales_Data[[#This Row],[Order_Date]],"yyyy")</f>
        <v>2025</v>
      </c>
      <c r="Q3797" s="9" t="str">
        <f t="shared" si="59"/>
        <v>Existing</v>
      </c>
      <c r="R3797" s="1" t="s">
        <v>20</v>
      </c>
    </row>
    <row r="3798" spans="1:18" x14ac:dyDescent="0.35">
      <c r="A3798" s="1" t="s">
        <v>7758</v>
      </c>
      <c r="B3798" s="2">
        <v>45952</v>
      </c>
      <c r="C3798" s="1" t="s">
        <v>7759</v>
      </c>
      <c r="D3798" s="1" t="s">
        <v>2245</v>
      </c>
      <c r="E3798" s="1" t="s">
        <v>17</v>
      </c>
      <c r="F3798" s="1" t="s">
        <v>17</v>
      </c>
      <c r="G3798" s="1" t="s">
        <v>26</v>
      </c>
      <c r="H3798" s="1" t="s">
        <v>27</v>
      </c>
      <c r="I3798">
        <v>4</v>
      </c>
      <c r="J3798">
        <v>1200</v>
      </c>
      <c r="K3798" s="7">
        <v>0.15</v>
      </c>
      <c r="L3798">
        <v>4080</v>
      </c>
      <c r="M3798">
        <v>865.46</v>
      </c>
      <c r="N3798" s="7">
        <f>IFERROR(Sales_Data[[#This Row],[Profit]]/Sales_Data[[#This Row],[Sales]],0)</f>
        <v>0.21212254901960786</v>
      </c>
      <c r="O3798" s="7" t="str">
        <f>TEXT(Sales_Data[[#This Row],[Order_Date]],"mmm")</f>
        <v>Oct</v>
      </c>
      <c r="P3798" s="9" t="str">
        <f>TEXT(Sales_Data[[#This Row],[Order_Date]],"yyyy")</f>
        <v>2025</v>
      </c>
      <c r="Q3798" s="9" t="str">
        <f t="shared" si="59"/>
        <v>Existing</v>
      </c>
      <c r="R3798" s="1" t="s">
        <v>20</v>
      </c>
    </row>
    <row r="3799" spans="1:18" x14ac:dyDescent="0.35">
      <c r="A3799" s="1" t="s">
        <v>7760</v>
      </c>
      <c r="B3799" s="2">
        <v>45859</v>
      </c>
      <c r="C3799" s="1" t="s">
        <v>4794</v>
      </c>
      <c r="D3799" s="1" t="s">
        <v>937</v>
      </c>
      <c r="E3799" s="1" t="s">
        <v>40</v>
      </c>
      <c r="F3799" s="1" t="s">
        <v>41</v>
      </c>
      <c r="G3799" s="1" t="s">
        <v>42</v>
      </c>
      <c r="H3799" s="1" t="s">
        <v>102</v>
      </c>
      <c r="I3799">
        <v>1</v>
      </c>
      <c r="J3799">
        <v>25000</v>
      </c>
      <c r="K3799" s="7">
        <v>0</v>
      </c>
      <c r="L3799">
        <v>25000</v>
      </c>
      <c r="M3799">
        <v>4397.21</v>
      </c>
      <c r="N3799" s="7">
        <f>IFERROR(Sales_Data[[#This Row],[Profit]]/Sales_Data[[#This Row],[Sales]],0)</f>
        <v>0.1758884</v>
      </c>
      <c r="O3799" s="7" t="str">
        <f>TEXT(Sales_Data[[#This Row],[Order_Date]],"mmm")</f>
        <v>Jul</v>
      </c>
      <c r="P3799" s="9" t="str">
        <f>TEXT(Sales_Data[[#This Row],[Order_Date]],"yyyy")</f>
        <v>2025</v>
      </c>
      <c r="Q3799" s="9" t="str">
        <f t="shared" si="59"/>
        <v>New</v>
      </c>
      <c r="R3799" s="1" t="s">
        <v>36</v>
      </c>
    </row>
    <row r="3800" spans="1:18" x14ac:dyDescent="0.35">
      <c r="A3800" s="1" t="s">
        <v>7761</v>
      </c>
      <c r="B3800" s="2">
        <v>45730</v>
      </c>
      <c r="C3800" s="1" t="s">
        <v>3090</v>
      </c>
      <c r="D3800" s="1" t="s">
        <v>213</v>
      </c>
      <c r="E3800" s="1" t="s">
        <v>56</v>
      </c>
      <c r="F3800" s="1" t="s">
        <v>57</v>
      </c>
      <c r="G3800" s="1" t="s">
        <v>34</v>
      </c>
      <c r="H3800" s="1" t="s">
        <v>35</v>
      </c>
      <c r="I3800">
        <v>1</v>
      </c>
      <c r="J3800">
        <v>9000</v>
      </c>
      <c r="K3800" s="7">
        <v>0.1</v>
      </c>
      <c r="L3800">
        <v>8100</v>
      </c>
      <c r="M3800">
        <v>818.66</v>
      </c>
      <c r="N3800" s="7">
        <f>IFERROR(Sales_Data[[#This Row],[Profit]]/Sales_Data[[#This Row],[Sales]],0)</f>
        <v>0.10106913580246914</v>
      </c>
      <c r="O3800" s="7" t="str">
        <f>TEXT(Sales_Data[[#This Row],[Order_Date]],"mmm")</f>
        <v>Mar</v>
      </c>
      <c r="P3800" s="9" t="str">
        <f>TEXT(Sales_Data[[#This Row],[Order_Date]],"yyyy")</f>
        <v>2025</v>
      </c>
      <c r="Q3800" s="9" t="str">
        <f t="shared" si="59"/>
        <v>New</v>
      </c>
      <c r="R3800" s="1" t="s">
        <v>36</v>
      </c>
    </row>
    <row r="3801" spans="1:18" x14ac:dyDescent="0.35">
      <c r="A3801" s="1" t="s">
        <v>7762</v>
      </c>
      <c r="B3801" s="2">
        <v>45817</v>
      </c>
      <c r="C3801" s="1" t="s">
        <v>7763</v>
      </c>
      <c r="D3801" s="1" t="s">
        <v>7764</v>
      </c>
      <c r="E3801" s="1" t="s">
        <v>86</v>
      </c>
      <c r="F3801" s="1" t="s">
        <v>25</v>
      </c>
      <c r="G3801" s="1" t="s">
        <v>26</v>
      </c>
      <c r="H3801" s="1" t="s">
        <v>58</v>
      </c>
      <c r="I3801">
        <v>1</v>
      </c>
      <c r="J3801">
        <v>1400</v>
      </c>
      <c r="K3801" s="7">
        <v>0</v>
      </c>
      <c r="L3801">
        <v>1400</v>
      </c>
      <c r="M3801">
        <v>172.01</v>
      </c>
      <c r="N3801" s="7">
        <f>IFERROR(Sales_Data[[#This Row],[Profit]]/Sales_Data[[#This Row],[Sales]],0)</f>
        <v>0.1228642857142857</v>
      </c>
      <c r="O3801" s="7" t="str">
        <f>TEXT(Sales_Data[[#This Row],[Order_Date]],"mmm")</f>
        <v>Jun</v>
      </c>
      <c r="P3801" s="9" t="str">
        <f>TEXT(Sales_Data[[#This Row],[Order_Date]],"yyyy")</f>
        <v>2025</v>
      </c>
      <c r="Q3801" s="9" t="str">
        <f t="shared" si="59"/>
        <v>New</v>
      </c>
      <c r="R3801" s="1" t="s">
        <v>36</v>
      </c>
    </row>
    <row r="3802" spans="1:18" x14ac:dyDescent="0.35">
      <c r="A3802" s="1" t="s">
        <v>7765</v>
      </c>
      <c r="B3802" s="2">
        <v>45774</v>
      </c>
      <c r="C3802" s="1" t="s">
        <v>4648</v>
      </c>
      <c r="D3802" s="1" t="s">
        <v>7766</v>
      </c>
      <c r="E3802" s="1" t="s">
        <v>71</v>
      </c>
      <c r="F3802" s="1" t="s">
        <v>33</v>
      </c>
      <c r="G3802" s="1" t="s">
        <v>120</v>
      </c>
      <c r="H3802" s="1" t="s">
        <v>121</v>
      </c>
      <c r="I3802">
        <v>4</v>
      </c>
      <c r="J3802">
        <v>2800</v>
      </c>
      <c r="K3802" s="7">
        <v>0.05</v>
      </c>
      <c r="L3802">
        <v>10640</v>
      </c>
      <c r="M3802">
        <v>1517.28</v>
      </c>
      <c r="N3802" s="7">
        <f>IFERROR(Sales_Data[[#This Row],[Profit]]/Sales_Data[[#This Row],[Sales]],0)</f>
        <v>0.14260150375939851</v>
      </c>
      <c r="O3802" s="7" t="str">
        <f>TEXT(Sales_Data[[#This Row],[Order_Date]],"mmm")</f>
        <v>Apr</v>
      </c>
      <c r="P3802" s="9" t="str">
        <f>TEXT(Sales_Data[[#This Row],[Order_Date]],"yyyy")</f>
        <v>2025</v>
      </c>
      <c r="Q3802" s="9" t="str">
        <f t="shared" si="59"/>
        <v>Existing</v>
      </c>
      <c r="R3802" s="1" t="s">
        <v>73</v>
      </c>
    </row>
    <row r="3803" spans="1:18" x14ac:dyDescent="0.35">
      <c r="A3803" s="1" t="s">
        <v>7767</v>
      </c>
      <c r="B3803" s="2">
        <v>45888</v>
      </c>
      <c r="C3803" s="1" t="s">
        <v>2620</v>
      </c>
      <c r="D3803" s="1" t="s">
        <v>7764</v>
      </c>
      <c r="E3803" s="1" t="s">
        <v>135</v>
      </c>
      <c r="F3803" s="1" t="s">
        <v>136</v>
      </c>
      <c r="G3803" s="1" t="s">
        <v>42</v>
      </c>
      <c r="H3803" s="1" t="s">
        <v>102</v>
      </c>
      <c r="I3803">
        <v>5</v>
      </c>
      <c r="J3803">
        <v>25000</v>
      </c>
      <c r="K3803" s="7">
        <v>0.05</v>
      </c>
      <c r="L3803">
        <v>118750</v>
      </c>
      <c r="M3803">
        <v>23787.200000000001</v>
      </c>
      <c r="N3803" s="7">
        <f>IFERROR(Sales_Data[[#This Row],[Profit]]/Sales_Data[[#This Row],[Sales]],0)</f>
        <v>0.20031326315789474</v>
      </c>
      <c r="O3803" s="7" t="str">
        <f>TEXT(Sales_Data[[#This Row],[Order_Date]],"mmm")</f>
        <v>Aug</v>
      </c>
      <c r="P3803" s="9" t="str">
        <f>TEXT(Sales_Data[[#This Row],[Order_Date]],"yyyy")</f>
        <v>2025</v>
      </c>
      <c r="Q3803" s="9" t="str">
        <f t="shared" si="59"/>
        <v>Existing</v>
      </c>
      <c r="R3803" s="1" t="s">
        <v>28</v>
      </c>
    </row>
    <row r="3804" spans="1:18" x14ac:dyDescent="0.35">
      <c r="A3804" s="1" t="s">
        <v>7768</v>
      </c>
      <c r="B3804" s="2">
        <v>45824</v>
      </c>
      <c r="C3804" s="1" t="s">
        <v>7769</v>
      </c>
      <c r="D3804" s="1" t="s">
        <v>1056</v>
      </c>
      <c r="E3804" s="1" t="s">
        <v>119</v>
      </c>
      <c r="F3804" s="1" t="s">
        <v>33</v>
      </c>
      <c r="G3804" s="1" t="s">
        <v>34</v>
      </c>
      <c r="H3804" s="1" t="s">
        <v>107</v>
      </c>
      <c r="I3804">
        <v>3</v>
      </c>
      <c r="J3804">
        <v>6500</v>
      </c>
      <c r="K3804" s="7">
        <v>0.05</v>
      </c>
      <c r="L3804">
        <v>18525</v>
      </c>
      <c r="M3804">
        <v>3826.78</v>
      </c>
      <c r="N3804" s="7">
        <f>IFERROR(Sales_Data[[#This Row],[Profit]]/Sales_Data[[#This Row],[Sales]],0)</f>
        <v>0.20657381916329287</v>
      </c>
      <c r="O3804" s="7" t="str">
        <f>TEXT(Sales_Data[[#This Row],[Order_Date]],"mmm")</f>
        <v>Jun</v>
      </c>
      <c r="P3804" s="9" t="str">
        <f>TEXT(Sales_Data[[#This Row],[Order_Date]],"yyyy")</f>
        <v>2025</v>
      </c>
      <c r="Q3804" s="9" t="str">
        <f t="shared" si="59"/>
        <v>Existing</v>
      </c>
      <c r="R3804" s="1" t="s">
        <v>73</v>
      </c>
    </row>
    <row r="3805" spans="1:18" x14ac:dyDescent="0.35">
      <c r="A3805" s="1" t="s">
        <v>7770</v>
      </c>
      <c r="B3805" s="2">
        <v>45873</v>
      </c>
      <c r="C3805" s="1" t="s">
        <v>155</v>
      </c>
      <c r="D3805" s="1" t="s">
        <v>6790</v>
      </c>
      <c r="E3805" s="1" t="s">
        <v>62</v>
      </c>
      <c r="F3805" s="1" t="s">
        <v>41</v>
      </c>
      <c r="G3805" s="1" t="s">
        <v>18</v>
      </c>
      <c r="H3805" s="1" t="s">
        <v>131</v>
      </c>
      <c r="I3805">
        <v>1</v>
      </c>
      <c r="J3805">
        <v>1500</v>
      </c>
      <c r="K3805" s="7">
        <v>0.2</v>
      </c>
      <c r="L3805">
        <v>1200</v>
      </c>
      <c r="M3805">
        <v>283.56</v>
      </c>
      <c r="N3805" s="7">
        <f>IFERROR(Sales_Data[[#This Row],[Profit]]/Sales_Data[[#This Row],[Sales]],0)</f>
        <v>0.23630000000000001</v>
      </c>
      <c r="O3805" s="7" t="str">
        <f>TEXT(Sales_Data[[#This Row],[Order_Date]],"mmm")</f>
        <v>Aug</v>
      </c>
      <c r="P3805" s="9" t="str">
        <f>TEXT(Sales_Data[[#This Row],[Order_Date]],"yyyy")</f>
        <v>2025</v>
      </c>
      <c r="Q3805" s="9" t="str">
        <f t="shared" si="59"/>
        <v>New</v>
      </c>
      <c r="R3805" s="1" t="s">
        <v>20</v>
      </c>
    </row>
    <row r="3806" spans="1:18" x14ac:dyDescent="0.35">
      <c r="A3806" s="1" t="s">
        <v>7771</v>
      </c>
      <c r="B3806" s="2">
        <v>45987</v>
      </c>
      <c r="C3806" s="1" t="s">
        <v>7772</v>
      </c>
      <c r="D3806" s="1" t="s">
        <v>1110</v>
      </c>
      <c r="E3806" s="1" t="s">
        <v>62</v>
      </c>
      <c r="F3806" s="1" t="s">
        <v>41</v>
      </c>
      <c r="G3806" s="1" t="s">
        <v>120</v>
      </c>
      <c r="H3806" s="1" t="s">
        <v>146</v>
      </c>
      <c r="I3806">
        <v>4</v>
      </c>
      <c r="J3806">
        <v>800</v>
      </c>
      <c r="K3806" s="7">
        <v>0</v>
      </c>
      <c r="L3806">
        <v>3200</v>
      </c>
      <c r="M3806">
        <v>621.92999999999995</v>
      </c>
      <c r="N3806" s="7">
        <f>IFERROR(Sales_Data[[#This Row],[Profit]]/Sales_Data[[#This Row],[Sales]],0)</f>
        <v>0.19435312499999999</v>
      </c>
      <c r="O3806" s="7" t="str">
        <f>TEXT(Sales_Data[[#This Row],[Order_Date]],"mmm")</f>
        <v>Nov</v>
      </c>
      <c r="P3806" s="9" t="str">
        <f>TEXT(Sales_Data[[#This Row],[Order_Date]],"yyyy")</f>
        <v>2025</v>
      </c>
      <c r="Q3806" s="9" t="str">
        <f t="shared" si="59"/>
        <v>Existing</v>
      </c>
      <c r="R3806" s="1" t="s">
        <v>20</v>
      </c>
    </row>
    <row r="3807" spans="1:18" x14ac:dyDescent="0.35">
      <c r="A3807" s="1" t="s">
        <v>7773</v>
      </c>
      <c r="B3807" s="2">
        <v>45691</v>
      </c>
      <c r="C3807" s="1" t="s">
        <v>7774</v>
      </c>
      <c r="D3807" s="1" t="s">
        <v>7775</v>
      </c>
      <c r="E3807" s="1" t="s">
        <v>106</v>
      </c>
      <c r="F3807" s="1" t="s">
        <v>33</v>
      </c>
      <c r="G3807" s="1" t="s">
        <v>18</v>
      </c>
      <c r="H3807" s="1" t="s">
        <v>19</v>
      </c>
      <c r="I3807">
        <v>4</v>
      </c>
      <c r="J3807">
        <v>700</v>
      </c>
      <c r="K3807" s="7">
        <v>0</v>
      </c>
      <c r="L3807">
        <v>2800</v>
      </c>
      <c r="M3807">
        <v>426.45</v>
      </c>
      <c r="N3807" s="7">
        <f>IFERROR(Sales_Data[[#This Row],[Profit]]/Sales_Data[[#This Row],[Sales]],0)</f>
        <v>0.15230357142857143</v>
      </c>
      <c r="O3807" s="7" t="str">
        <f>TEXT(Sales_Data[[#This Row],[Order_Date]],"mmm")</f>
        <v>Feb</v>
      </c>
      <c r="P3807" s="9" t="str">
        <f>TEXT(Sales_Data[[#This Row],[Order_Date]],"yyyy")</f>
        <v>2025</v>
      </c>
      <c r="Q3807" s="9" t="str">
        <f t="shared" si="59"/>
        <v>Existing</v>
      </c>
      <c r="R3807" s="1" t="s">
        <v>73</v>
      </c>
    </row>
    <row r="3808" spans="1:18" x14ac:dyDescent="0.35">
      <c r="A3808" s="1" t="s">
        <v>7776</v>
      </c>
      <c r="B3808" s="2">
        <v>45952</v>
      </c>
      <c r="C3808" s="1" t="s">
        <v>2852</v>
      </c>
      <c r="D3808" s="1" t="s">
        <v>7777</v>
      </c>
      <c r="E3808" s="1" t="s">
        <v>111</v>
      </c>
      <c r="F3808" s="1" t="s">
        <v>33</v>
      </c>
      <c r="G3808" s="1" t="s">
        <v>18</v>
      </c>
      <c r="H3808" s="1" t="s">
        <v>292</v>
      </c>
      <c r="I3808">
        <v>2</v>
      </c>
      <c r="J3808">
        <v>500</v>
      </c>
      <c r="K3808" s="7">
        <v>0</v>
      </c>
      <c r="L3808">
        <v>1000</v>
      </c>
      <c r="M3808">
        <v>93.42</v>
      </c>
      <c r="N3808" s="7">
        <f>IFERROR(Sales_Data[[#This Row],[Profit]]/Sales_Data[[#This Row],[Sales]],0)</f>
        <v>9.3420000000000003E-2</v>
      </c>
      <c r="O3808" s="7" t="str">
        <f>TEXT(Sales_Data[[#This Row],[Order_Date]],"mmm")</f>
        <v>Oct</v>
      </c>
      <c r="P3808" s="9" t="str">
        <f>TEXT(Sales_Data[[#This Row],[Order_Date]],"yyyy")</f>
        <v>2025</v>
      </c>
      <c r="Q3808" s="9" t="str">
        <f t="shared" si="59"/>
        <v>Existing</v>
      </c>
      <c r="R3808" s="1" t="s">
        <v>36</v>
      </c>
    </row>
    <row r="3809" spans="1:18" x14ac:dyDescent="0.35">
      <c r="A3809" s="1" t="s">
        <v>7778</v>
      </c>
      <c r="B3809" s="2">
        <v>45926</v>
      </c>
      <c r="C3809" s="1" t="s">
        <v>6109</v>
      </c>
      <c r="D3809" s="1" t="s">
        <v>7779</v>
      </c>
      <c r="E3809" s="1" t="s">
        <v>160</v>
      </c>
      <c r="F3809" s="1" t="s">
        <v>161</v>
      </c>
      <c r="G3809" s="1" t="s">
        <v>34</v>
      </c>
      <c r="H3809" s="1" t="s">
        <v>107</v>
      </c>
      <c r="I3809">
        <v>3</v>
      </c>
      <c r="J3809">
        <v>6500</v>
      </c>
      <c r="K3809" s="7">
        <v>0</v>
      </c>
      <c r="L3809">
        <v>19500</v>
      </c>
      <c r="M3809">
        <v>3551.9</v>
      </c>
      <c r="N3809" s="7">
        <f>IFERROR(Sales_Data[[#This Row],[Profit]]/Sales_Data[[#This Row],[Sales]],0)</f>
        <v>0.18214871794871795</v>
      </c>
      <c r="O3809" s="7" t="str">
        <f>TEXT(Sales_Data[[#This Row],[Order_Date]],"mmm")</f>
        <v>Sep</v>
      </c>
      <c r="P3809" s="9" t="str">
        <f>TEXT(Sales_Data[[#This Row],[Order_Date]],"yyyy")</f>
        <v>2025</v>
      </c>
      <c r="Q3809" s="9" t="str">
        <f t="shared" si="59"/>
        <v>Existing</v>
      </c>
      <c r="R3809" s="1" t="s">
        <v>36</v>
      </c>
    </row>
    <row r="3810" spans="1:18" x14ac:dyDescent="0.35">
      <c r="A3810" s="1" t="s">
        <v>7780</v>
      </c>
      <c r="B3810" s="2">
        <v>45782</v>
      </c>
      <c r="C3810" s="1" t="s">
        <v>5103</v>
      </c>
      <c r="D3810" s="1" t="s">
        <v>3341</v>
      </c>
      <c r="E3810" s="1" t="s">
        <v>106</v>
      </c>
      <c r="F3810" s="1" t="s">
        <v>33</v>
      </c>
      <c r="G3810" s="1" t="s">
        <v>42</v>
      </c>
      <c r="H3810" s="1" t="s">
        <v>112</v>
      </c>
      <c r="I3810">
        <v>4</v>
      </c>
      <c r="J3810">
        <v>2500</v>
      </c>
      <c r="K3810" s="7">
        <v>0.1</v>
      </c>
      <c r="L3810">
        <v>9000</v>
      </c>
      <c r="M3810">
        <v>1089.8499999999999</v>
      </c>
      <c r="N3810" s="7">
        <f>IFERROR(Sales_Data[[#This Row],[Profit]]/Sales_Data[[#This Row],[Sales]],0)</f>
        <v>0.12109444444444444</v>
      </c>
      <c r="O3810" s="7" t="str">
        <f>TEXT(Sales_Data[[#This Row],[Order_Date]],"mmm")</f>
        <v>May</v>
      </c>
      <c r="P3810" s="9" t="str">
        <f>TEXT(Sales_Data[[#This Row],[Order_Date]],"yyyy")</f>
        <v>2025</v>
      </c>
      <c r="Q3810" s="9" t="str">
        <f t="shared" si="59"/>
        <v>Existing</v>
      </c>
      <c r="R3810" s="1" t="s">
        <v>73</v>
      </c>
    </row>
    <row r="3811" spans="1:18" x14ac:dyDescent="0.35">
      <c r="A3811" s="1" t="s">
        <v>7781</v>
      </c>
      <c r="B3811" s="2">
        <v>45849</v>
      </c>
      <c r="C3811" s="1" t="s">
        <v>1361</v>
      </c>
      <c r="D3811" s="1" t="s">
        <v>1191</v>
      </c>
      <c r="E3811" s="1" t="s">
        <v>111</v>
      </c>
      <c r="F3811" s="1" t="s">
        <v>33</v>
      </c>
      <c r="G3811" s="1" t="s">
        <v>42</v>
      </c>
      <c r="H3811" s="1" t="s">
        <v>47</v>
      </c>
      <c r="I3811">
        <v>3</v>
      </c>
      <c r="J3811">
        <v>55000</v>
      </c>
      <c r="K3811" s="7">
        <v>0.05</v>
      </c>
      <c r="L3811">
        <v>156750</v>
      </c>
      <c r="M3811">
        <v>27714.27</v>
      </c>
      <c r="N3811" s="7">
        <f>IFERROR(Sales_Data[[#This Row],[Profit]]/Sales_Data[[#This Row],[Sales]],0)</f>
        <v>0.17680555023923444</v>
      </c>
      <c r="O3811" s="7" t="str">
        <f>TEXT(Sales_Data[[#This Row],[Order_Date]],"mmm")</f>
        <v>Jul</v>
      </c>
      <c r="P3811" s="9" t="str">
        <f>TEXT(Sales_Data[[#This Row],[Order_Date]],"yyyy")</f>
        <v>2025</v>
      </c>
      <c r="Q3811" s="9" t="str">
        <f t="shared" si="59"/>
        <v>Existing</v>
      </c>
      <c r="R3811" s="1" t="s">
        <v>73</v>
      </c>
    </row>
    <row r="3812" spans="1:18" x14ac:dyDescent="0.35">
      <c r="A3812" s="1" t="s">
        <v>7782</v>
      </c>
      <c r="B3812" s="2">
        <v>45659</v>
      </c>
      <c r="C3812" s="1" t="s">
        <v>347</v>
      </c>
      <c r="D3812" s="1" t="s">
        <v>3632</v>
      </c>
      <c r="E3812" s="1" t="s">
        <v>71</v>
      </c>
      <c r="F3812" s="1" t="s">
        <v>33</v>
      </c>
      <c r="G3812" s="1" t="s">
        <v>42</v>
      </c>
      <c r="H3812" s="1" t="s">
        <v>43</v>
      </c>
      <c r="I3812">
        <v>3</v>
      </c>
      <c r="J3812">
        <v>18000</v>
      </c>
      <c r="K3812" s="7">
        <v>0</v>
      </c>
      <c r="L3812">
        <v>54000</v>
      </c>
      <c r="M3812">
        <v>13091.77</v>
      </c>
      <c r="N3812" s="7">
        <f>IFERROR(Sales_Data[[#This Row],[Profit]]/Sales_Data[[#This Row],[Sales]],0)</f>
        <v>0.2424401851851852</v>
      </c>
      <c r="O3812" s="7" t="str">
        <f>TEXT(Sales_Data[[#This Row],[Order_Date]],"mmm")</f>
        <v>Jan</v>
      </c>
      <c r="P3812" s="9" t="str">
        <f>TEXT(Sales_Data[[#This Row],[Order_Date]],"yyyy")</f>
        <v>2025</v>
      </c>
      <c r="Q3812" s="9" t="str">
        <f t="shared" si="59"/>
        <v>Existing</v>
      </c>
      <c r="R3812" s="1" t="s">
        <v>20</v>
      </c>
    </row>
    <row r="3813" spans="1:18" x14ac:dyDescent="0.35">
      <c r="A3813" s="1" t="s">
        <v>7783</v>
      </c>
      <c r="B3813" s="2">
        <v>45939</v>
      </c>
      <c r="C3813" s="1" t="s">
        <v>4507</v>
      </c>
      <c r="D3813" s="1" t="s">
        <v>6728</v>
      </c>
      <c r="E3813" s="1" t="s">
        <v>17</v>
      </c>
      <c r="F3813" s="1" t="s">
        <v>17</v>
      </c>
      <c r="G3813" s="1" t="s">
        <v>42</v>
      </c>
      <c r="H3813" s="1" t="s">
        <v>43</v>
      </c>
      <c r="I3813">
        <v>3</v>
      </c>
      <c r="J3813">
        <v>18000</v>
      </c>
      <c r="K3813" s="7">
        <v>0.1</v>
      </c>
      <c r="L3813">
        <v>48600</v>
      </c>
      <c r="M3813">
        <v>10981.49</v>
      </c>
      <c r="N3813" s="7">
        <f>IFERROR(Sales_Data[[#This Row],[Profit]]/Sales_Data[[#This Row],[Sales]],0)</f>
        <v>0.22595658436213992</v>
      </c>
      <c r="O3813" s="7" t="str">
        <f>TEXT(Sales_Data[[#This Row],[Order_Date]],"mmm")</f>
        <v>Oct</v>
      </c>
      <c r="P3813" s="9" t="str">
        <f>TEXT(Sales_Data[[#This Row],[Order_Date]],"yyyy")</f>
        <v>2025</v>
      </c>
      <c r="Q3813" s="9" t="str">
        <f t="shared" si="59"/>
        <v>Existing</v>
      </c>
      <c r="R3813" s="1" t="s">
        <v>36</v>
      </c>
    </row>
    <row r="3814" spans="1:18" x14ac:dyDescent="0.35">
      <c r="A3814" s="1" t="s">
        <v>7784</v>
      </c>
      <c r="B3814" s="2">
        <v>45806</v>
      </c>
      <c r="C3814" s="1" t="s">
        <v>7233</v>
      </c>
      <c r="D3814" s="1" t="s">
        <v>3555</v>
      </c>
      <c r="E3814" s="1" t="s">
        <v>160</v>
      </c>
      <c r="F3814" s="1" t="s">
        <v>161</v>
      </c>
      <c r="G3814" s="1" t="s">
        <v>34</v>
      </c>
      <c r="H3814" s="1" t="s">
        <v>107</v>
      </c>
      <c r="I3814">
        <v>3</v>
      </c>
      <c r="J3814">
        <v>6500</v>
      </c>
      <c r="K3814" s="7">
        <v>0.05</v>
      </c>
      <c r="L3814">
        <v>18525</v>
      </c>
      <c r="M3814">
        <v>3190.74</v>
      </c>
      <c r="N3814" s="7">
        <f>IFERROR(Sales_Data[[#This Row],[Profit]]/Sales_Data[[#This Row],[Sales]],0)</f>
        <v>0.1722396761133603</v>
      </c>
      <c r="O3814" s="7" t="str">
        <f>TEXT(Sales_Data[[#This Row],[Order_Date]],"mmm")</f>
        <v>May</v>
      </c>
      <c r="P3814" s="9" t="str">
        <f>TEXT(Sales_Data[[#This Row],[Order_Date]],"yyyy")</f>
        <v>2025</v>
      </c>
      <c r="Q3814" s="9" t="str">
        <f t="shared" si="59"/>
        <v>Existing</v>
      </c>
      <c r="R3814" s="1" t="s">
        <v>73</v>
      </c>
    </row>
    <row r="3815" spans="1:18" x14ac:dyDescent="0.35">
      <c r="A3815" s="1" t="s">
        <v>7785</v>
      </c>
      <c r="B3815" s="2">
        <v>45677</v>
      </c>
      <c r="C3815" s="1" t="s">
        <v>4081</v>
      </c>
      <c r="D3815" s="1" t="s">
        <v>3543</v>
      </c>
      <c r="E3815" s="1" t="s">
        <v>62</v>
      </c>
      <c r="F3815" s="1" t="s">
        <v>41</v>
      </c>
      <c r="G3815" s="1" t="s">
        <v>42</v>
      </c>
      <c r="H3815" s="1" t="s">
        <v>43</v>
      </c>
      <c r="I3815">
        <v>5</v>
      </c>
      <c r="J3815">
        <v>18000</v>
      </c>
      <c r="K3815" s="7">
        <v>0</v>
      </c>
      <c r="L3815">
        <v>90000</v>
      </c>
      <c r="M3815">
        <v>7831.2</v>
      </c>
      <c r="N3815" s="7">
        <f>IFERROR(Sales_Data[[#This Row],[Profit]]/Sales_Data[[#This Row],[Sales]],0)</f>
        <v>8.7013333333333331E-2</v>
      </c>
      <c r="O3815" s="7" t="str">
        <f>TEXT(Sales_Data[[#This Row],[Order_Date]],"mmm")</f>
        <v>Jan</v>
      </c>
      <c r="P3815" s="9" t="str">
        <f>TEXT(Sales_Data[[#This Row],[Order_Date]],"yyyy")</f>
        <v>2025</v>
      </c>
      <c r="Q3815" s="9" t="str">
        <f t="shared" si="59"/>
        <v>Existing</v>
      </c>
      <c r="R3815" s="1" t="s">
        <v>73</v>
      </c>
    </row>
    <row r="3816" spans="1:18" x14ac:dyDescent="0.35">
      <c r="A3816" s="1" t="s">
        <v>7786</v>
      </c>
      <c r="B3816" s="2">
        <v>45773</v>
      </c>
      <c r="C3816" s="1" t="s">
        <v>1839</v>
      </c>
      <c r="D3816" s="1" t="s">
        <v>617</v>
      </c>
      <c r="E3816" s="1" t="s">
        <v>32</v>
      </c>
      <c r="F3816" s="1" t="s">
        <v>33</v>
      </c>
      <c r="G3816" s="1" t="s">
        <v>18</v>
      </c>
      <c r="H3816" s="1" t="s">
        <v>72</v>
      </c>
      <c r="I3816">
        <v>2</v>
      </c>
      <c r="J3816">
        <v>350</v>
      </c>
      <c r="K3816" s="7">
        <v>0.2</v>
      </c>
      <c r="L3816">
        <v>560</v>
      </c>
      <c r="M3816">
        <v>119.97</v>
      </c>
      <c r="N3816" s="7">
        <f>IFERROR(Sales_Data[[#This Row],[Profit]]/Sales_Data[[#This Row],[Sales]],0)</f>
        <v>0.21423214285714284</v>
      </c>
      <c r="O3816" s="7" t="str">
        <f>TEXT(Sales_Data[[#This Row],[Order_Date]],"mmm")</f>
        <v>Apr</v>
      </c>
      <c r="P3816" s="9" t="str">
        <f>TEXT(Sales_Data[[#This Row],[Order_Date]],"yyyy")</f>
        <v>2025</v>
      </c>
      <c r="Q3816" s="9" t="str">
        <f t="shared" si="59"/>
        <v>Existing</v>
      </c>
      <c r="R3816" s="1" t="s">
        <v>28</v>
      </c>
    </row>
    <row r="3817" spans="1:18" x14ac:dyDescent="0.35">
      <c r="A3817" s="1" t="s">
        <v>7787</v>
      </c>
      <c r="B3817" s="2">
        <v>45740</v>
      </c>
      <c r="C3817" s="1" t="s">
        <v>1724</v>
      </c>
      <c r="D3817" s="1" t="s">
        <v>4752</v>
      </c>
      <c r="E3817" s="1" t="s">
        <v>40</v>
      </c>
      <c r="F3817" s="1" t="s">
        <v>41</v>
      </c>
      <c r="G3817" s="1" t="s">
        <v>26</v>
      </c>
      <c r="H3817" s="1" t="s">
        <v>82</v>
      </c>
      <c r="I3817">
        <v>2</v>
      </c>
      <c r="J3817">
        <v>450</v>
      </c>
      <c r="K3817" s="7">
        <v>0.1</v>
      </c>
      <c r="L3817">
        <v>810</v>
      </c>
      <c r="M3817">
        <v>126.08</v>
      </c>
      <c r="N3817" s="7">
        <f>IFERROR(Sales_Data[[#This Row],[Profit]]/Sales_Data[[#This Row],[Sales]],0)</f>
        <v>0.15565432098765433</v>
      </c>
      <c r="O3817" s="7" t="str">
        <f>TEXT(Sales_Data[[#This Row],[Order_Date]],"mmm")</f>
        <v>Mar</v>
      </c>
      <c r="P3817" s="9" t="str">
        <f>TEXT(Sales_Data[[#This Row],[Order_Date]],"yyyy")</f>
        <v>2025</v>
      </c>
      <c r="Q3817" s="9" t="str">
        <f t="shared" si="59"/>
        <v>Existing</v>
      </c>
      <c r="R3817" s="1" t="s">
        <v>64</v>
      </c>
    </row>
    <row r="3818" spans="1:18" x14ac:dyDescent="0.35">
      <c r="A3818" s="1" t="s">
        <v>7788</v>
      </c>
      <c r="B3818" s="2">
        <v>45802</v>
      </c>
      <c r="C3818" s="1" t="s">
        <v>998</v>
      </c>
      <c r="D3818" s="1" t="s">
        <v>7789</v>
      </c>
      <c r="E3818" s="1" t="s">
        <v>24</v>
      </c>
      <c r="F3818" s="1" t="s">
        <v>25</v>
      </c>
      <c r="G3818" s="1" t="s">
        <v>34</v>
      </c>
      <c r="H3818" s="1" t="s">
        <v>153</v>
      </c>
      <c r="I3818">
        <v>4</v>
      </c>
      <c r="J3818">
        <v>7000</v>
      </c>
      <c r="K3818" s="7">
        <v>0.1</v>
      </c>
      <c r="L3818">
        <v>25200</v>
      </c>
      <c r="M3818">
        <v>2764.57</v>
      </c>
      <c r="N3818" s="7">
        <f>IFERROR(Sales_Data[[#This Row],[Profit]]/Sales_Data[[#This Row],[Sales]],0)</f>
        <v>0.10970515873015874</v>
      </c>
      <c r="O3818" s="7" t="str">
        <f>TEXT(Sales_Data[[#This Row],[Order_Date]],"mmm")</f>
        <v>May</v>
      </c>
      <c r="P3818" s="9" t="str">
        <f>TEXT(Sales_Data[[#This Row],[Order_Date]],"yyyy")</f>
        <v>2025</v>
      </c>
      <c r="Q3818" s="9" t="str">
        <f t="shared" si="59"/>
        <v>Existing</v>
      </c>
      <c r="R3818" s="1" t="s">
        <v>64</v>
      </c>
    </row>
    <row r="3819" spans="1:18" x14ac:dyDescent="0.35">
      <c r="A3819" s="1" t="s">
        <v>7790</v>
      </c>
      <c r="B3819" s="2">
        <v>45765</v>
      </c>
      <c r="C3819" s="1" t="s">
        <v>7791</v>
      </c>
      <c r="D3819" s="1" t="s">
        <v>2002</v>
      </c>
      <c r="E3819" s="1" t="s">
        <v>81</v>
      </c>
      <c r="F3819" s="1" t="s">
        <v>33</v>
      </c>
      <c r="G3819" s="1" t="s">
        <v>42</v>
      </c>
      <c r="H3819" s="1" t="s">
        <v>102</v>
      </c>
      <c r="I3819">
        <v>3</v>
      </c>
      <c r="J3819">
        <v>25000</v>
      </c>
      <c r="K3819" s="7">
        <v>0.2</v>
      </c>
      <c r="L3819">
        <v>60000</v>
      </c>
      <c r="M3819">
        <v>6394.1</v>
      </c>
      <c r="N3819" s="7">
        <f>IFERROR(Sales_Data[[#This Row],[Profit]]/Sales_Data[[#This Row],[Sales]],0)</f>
        <v>0.10656833333333333</v>
      </c>
      <c r="O3819" s="7" t="str">
        <f>TEXT(Sales_Data[[#This Row],[Order_Date]],"mmm")</f>
        <v>Apr</v>
      </c>
      <c r="P3819" s="9" t="str">
        <f>TEXT(Sales_Data[[#This Row],[Order_Date]],"yyyy")</f>
        <v>2025</v>
      </c>
      <c r="Q3819" s="9" t="str">
        <f t="shared" si="59"/>
        <v>Existing</v>
      </c>
      <c r="R3819" s="1" t="s">
        <v>36</v>
      </c>
    </row>
    <row r="3820" spans="1:18" x14ac:dyDescent="0.35">
      <c r="A3820" s="1" t="s">
        <v>7792</v>
      </c>
      <c r="B3820" s="2">
        <v>45803</v>
      </c>
      <c r="C3820" s="1" t="s">
        <v>5061</v>
      </c>
      <c r="D3820" s="1" t="s">
        <v>2409</v>
      </c>
      <c r="E3820" s="1" t="s">
        <v>40</v>
      </c>
      <c r="F3820" s="1" t="s">
        <v>41</v>
      </c>
      <c r="G3820" s="1" t="s">
        <v>26</v>
      </c>
      <c r="H3820" s="1" t="s">
        <v>128</v>
      </c>
      <c r="I3820">
        <v>3</v>
      </c>
      <c r="J3820">
        <v>900</v>
      </c>
      <c r="K3820" s="7">
        <v>0.1</v>
      </c>
      <c r="L3820">
        <v>2430</v>
      </c>
      <c r="M3820">
        <v>271.33999999999997</v>
      </c>
      <c r="N3820" s="7">
        <f>IFERROR(Sales_Data[[#This Row],[Profit]]/Sales_Data[[#This Row],[Sales]],0)</f>
        <v>0.1116625514403292</v>
      </c>
      <c r="O3820" s="7" t="str">
        <f>TEXT(Sales_Data[[#This Row],[Order_Date]],"mmm")</f>
        <v>May</v>
      </c>
      <c r="P3820" s="9" t="str">
        <f>TEXT(Sales_Data[[#This Row],[Order_Date]],"yyyy")</f>
        <v>2025</v>
      </c>
      <c r="Q3820" s="9" t="str">
        <f t="shared" si="59"/>
        <v>Existing</v>
      </c>
      <c r="R3820" s="1" t="s">
        <v>20</v>
      </c>
    </row>
    <row r="3821" spans="1:18" x14ac:dyDescent="0.35">
      <c r="A3821" s="1" t="s">
        <v>7793</v>
      </c>
      <c r="B3821" s="2">
        <v>45742</v>
      </c>
      <c r="C3821" s="1" t="s">
        <v>4152</v>
      </c>
      <c r="D3821" s="1" t="s">
        <v>7794</v>
      </c>
      <c r="E3821" s="1" t="s">
        <v>81</v>
      </c>
      <c r="F3821" s="1" t="s">
        <v>33</v>
      </c>
      <c r="G3821" s="1" t="s">
        <v>42</v>
      </c>
      <c r="H3821" s="1" t="s">
        <v>102</v>
      </c>
      <c r="I3821">
        <v>3</v>
      </c>
      <c r="J3821">
        <v>25000</v>
      </c>
      <c r="K3821" s="7">
        <v>0.2</v>
      </c>
      <c r="L3821">
        <v>60000</v>
      </c>
      <c r="M3821">
        <v>5062.45</v>
      </c>
      <c r="N3821" s="7">
        <f>IFERROR(Sales_Data[[#This Row],[Profit]]/Sales_Data[[#This Row],[Sales]],0)</f>
        <v>8.4374166666666667E-2</v>
      </c>
      <c r="O3821" s="7" t="str">
        <f>TEXT(Sales_Data[[#This Row],[Order_Date]],"mmm")</f>
        <v>Mar</v>
      </c>
      <c r="P3821" s="9" t="str">
        <f>TEXT(Sales_Data[[#This Row],[Order_Date]],"yyyy")</f>
        <v>2025</v>
      </c>
      <c r="Q3821" s="9" t="str">
        <f t="shared" si="59"/>
        <v>Existing</v>
      </c>
      <c r="R3821" s="1" t="s">
        <v>28</v>
      </c>
    </row>
    <row r="3822" spans="1:18" x14ac:dyDescent="0.35">
      <c r="A3822" s="1" t="s">
        <v>7795</v>
      </c>
      <c r="B3822" s="2">
        <v>45999</v>
      </c>
      <c r="C3822" s="1" t="s">
        <v>5494</v>
      </c>
      <c r="D3822" s="1" t="s">
        <v>635</v>
      </c>
      <c r="E3822" s="1" t="s">
        <v>51</v>
      </c>
      <c r="F3822" s="1" t="s">
        <v>52</v>
      </c>
      <c r="G3822" s="1" t="s">
        <v>26</v>
      </c>
      <c r="H3822" s="1" t="s">
        <v>82</v>
      </c>
      <c r="I3822">
        <v>4</v>
      </c>
      <c r="J3822">
        <v>450</v>
      </c>
      <c r="K3822" s="7">
        <v>0.05</v>
      </c>
      <c r="L3822">
        <v>1710</v>
      </c>
      <c r="M3822">
        <v>175.04</v>
      </c>
      <c r="N3822" s="7">
        <f>IFERROR(Sales_Data[[#This Row],[Profit]]/Sales_Data[[#This Row],[Sales]],0)</f>
        <v>0.1023625730994152</v>
      </c>
      <c r="O3822" s="7" t="str">
        <f>TEXT(Sales_Data[[#This Row],[Order_Date]],"mmm")</f>
        <v>Dec</v>
      </c>
      <c r="P3822" s="9" t="str">
        <f>TEXT(Sales_Data[[#This Row],[Order_Date]],"yyyy")</f>
        <v>2025</v>
      </c>
      <c r="Q3822" s="9" t="str">
        <f t="shared" si="59"/>
        <v>Existing</v>
      </c>
      <c r="R3822" s="1" t="s">
        <v>28</v>
      </c>
    </row>
    <row r="3823" spans="1:18" x14ac:dyDescent="0.35">
      <c r="A3823" s="1" t="s">
        <v>7796</v>
      </c>
      <c r="B3823" s="2">
        <v>45903</v>
      </c>
      <c r="C3823" s="1" t="s">
        <v>397</v>
      </c>
      <c r="D3823" s="1" t="s">
        <v>4416</v>
      </c>
      <c r="E3823" s="1" t="s">
        <v>24</v>
      </c>
      <c r="F3823" s="1" t="s">
        <v>25</v>
      </c>
      <c r="G3823" s="1" t="s">
        <v>42</v>
      </c>
      <c r="H3823" s="1" t="s">
        <v>43</v>
      </c>
      <c r="I3823">
        <v>1</v>
      </c>
      <c r="J3823">
        <v>18000</v>
      </c>
      <c r="K3823" s="7">
        <v>0.1</v>
      </c>
      <c r="L3823">
        <v>16200</v>
      </c>
      <c r="M3823">
        <v>3858.19</v>
      </c>
      <c r="N3823" s="7">
        <f>IFERROR(Sales_Data[[#This Row],[Profit]]/Sales_Data[[#This Row],[Sales]],0)</f>
        <v>0.23815987654320989</v>
      </c>
      <c r="O3823" s="7" t="str">
        <f>TEXT(Sales_Data[[#This Row],[Order_Date]],"mmm")</f>
        <v>Sep</v>
      </c>
      <c r="P3823" s="9" t="str">
        <f>TEXT(Sales_Data[[#This Row],[Order_Date]],"yyyy")</f>
        <v>2025</v>
      </c>
      <c r="Q3823" s="9" t="str">
        <f t="shared" si="59"/>
        <v>New</v>
      </c>
      <c r="R3823" s="1" t="s">
        <v>73</v>
      </c>
    </row>
    <row r="3824" spans="1:18" x14ac:dyDescent="0.35">
      <c r="A3824" s="1" t="s">
        <v>7797</v>
      </c>
      <c r="B3824" s="2">
        <v>45948</v>
      </c>
      <c r="C3824" s="1" t="s">
        <v>2186</v>
      </c>
      <c r="D3824" s="1" t="s">
        <v>5121</v>
      </c>
      <c r="E3824" s="1" t="s">
        <v>119</v>
      </c>
      <c r="F3824" s="1" t="s">
        <v>33</v>
      </c>
      <c r="G3824" s="1" t="s">
        <v>120</v>
      </c>
      <c r="H3824" s="1" t="s">
        <v>143</v>
      </c>
      <c r="I3824">
        <v>2</v>
      </c>
      <c r="J3824">
        <v>1800</v>
      </c>
      <c r="K3824" s="7">
        <v>0.05</v>
      </c>
      <c r="L3824">
        <v>3420</v>
      </c>
      <c r="M3824">
        <v>394.69</v>
      </c>
      <c r="N3824" s="7">
        <f>IFERROR(Sales_Data[[#This Row],[Profit]]/Sales_Data[[#This Row],[Sales]],0)</f>
        <v>0.11540643274853801</v>
      </c>
      <c r="O3824" s="7" t="str">
        <f>TEXT(Sales_Data[[#This Row],[Order_Date]],"mmm")</f>
        <v>Oct</v>
      </c>
      <c r="P3824" s="9" t="str">
        <f>TEXT(Sales_Data[[#This Row],[Order_Date]],"yyyy")</f>
        <v>2025</v>
      </c>
      <c r="Q3824" s="9" t="str">
        <f t="shared" si="59"/>
        <v>Existing</v>
      </c>
      <c r="R3824" s="1" t="s">
        <v>64</v>
      </c>
    </row>
    <row r="3825" spans="1:18" x14ac:dyDescent="0.35">
      <c r="A3825" s="1" t="s">
        <v>7798</v>
      </c>
      <c r="B3825" s="2">
        <v>45993</v>
      </c>
      <c r="C3825" s="1" t="s">
        <v>5179</v>
      </c>
      <c r="D3825" s="1" t="s">
        <v>7799</v>
      </c>
      <c r="E3825" s="1" t="s">
        <v>135</v>
      </c>
      <c r="F3825" s="1" t="s">
        <v>136</v>
      </c>
      <c r="G3825" s="1" t="s">
        <v>42</v>
      </c>
      <c r="H3825" s="1" t="s">
        <v>112</v>
      </c>
      <c r="I3825">
        <v>1</v>
      </c>
      <c r="J3825">
        <v>2500</v>
      </c>
      <c r="K3825" s="7">
        <v>0</v>
      </c>
      <c r="L3825">
        <v>2500</v>
      </c>
      <c r="M3825">
        <v>519.14</v>
      </c>
      <c r="N3825" s="7">
        <f>IFERROR(Sales_Data[[#This Row],[Profit]]/Sales_Data[[#This Row],[Sales]],0)</f>
        <v>0.20765600000000001</v>
      </c>
      <c r="O3825" s="7" t="str">
        <f>TEXT(Sales_Data[[#This Row],[Order_Date]],"mmm")</f>
        <v>Dec</v>
      </c>
      <c r="P3825" s="9" t="str">
        <f>TEXT(Sales_Data[[#This Row],[Order_Date]],"yyyy")</f>
        <v>2025</v>
      </c>
      <c r="Q3825" s="9" t="str">
        <f t="shared" si="59"/>
        <v>New</v>
      </c>
      <c r="R3825" s="1" t="s">
        <v>64</v>
      </c>
    </row>
    <row r="3826" spans="1:18" x14ac:dyDescent="0.35">
      <c r="A3826" s="1" t="s">
        <v>7800</v>
      </c>
      <c r="B3826" s="2">
        <v>46000</v>
      </c>
      <c r="C3826" s="1" t="s">
        <v>5175</v>
      </c>
      <c r="D3826" s="1" t="s">
        <v>285</v>
      </c>
      <c r="E3826" s="1" t="s">
        <v>62</v>
      </c>
      <c r="F3826" s="1" t="s">
        <v>41</v>
      </c>
      <c r="G3826" s="1" t="s">
        <v>18</v>
      </c>
      <c r="H3826" s="1" t="s">
        <v>292</v>
      </c>
      <c r="I3826">
        <v>5</v>
      </c>
      <c r="J3826">
        <v>500</v>
      </c>
      <c r="K3826" s="7">
        <v>0</v>
      </c>
      <c r="L3826">
        <v>2500</v>
      </c>
      <c r="M3826">
        <v>200.39</v>
      </c>
      <c r="N3826" s="7">
        <f>IFERROR(Sales_Data[[#This Row],[Profit]]/Sales_Data[[#This Row],[Sales]],0)</f>
        <v>8.0155999999999991E-2</v>
      </c>
      <c r="O3826" s="7" t="str">
        <f>TEXT(Sales_Data[[#This Row],[Order_Date]],"mmm")</f>
        <v>Dec</v>
      </c>
      <c r="P3826" s="9" t="str">
        <f>TEXT(Sales_Data[[#This Row],[Order_Date]],"yyyy")</f>
        <v>2025</v>
      </c>
      <c r="Q3826" s="9" t="str">
        <f t="shared" si="59"/>
        <v>Existing</v>
      </c>
      <c r="R3826" s="1" t="s">
        <v>64</v>
      </c>
    </row>
    <row r="3827" spans="1:18" x14ac:dyDescent="0.35">
      <c r="A3827" s="1" t="s">
        <v>7801</v>
      </c>
      <c r="B3827" s="2">
        <v>45747</v>
      </c>
      <c r="C3827" s="1" t="s">
        <v>5350</v>
      </c>
      <c r="D3827" s="1" t="s">
        <v>2136</v>
      </c>
      <c r="E3827" s="1" t="s">
        <v>17</v>
      </c>
      <c r="F3827" s="1" t="s">
        <v>17</v>
      </c>
      <c r="G3827" s="1" t="s">
        <v>120</v>
      </c>
      <c r="H3827" s="1" t="s">
        <v>146</v>
      </c>
      <c r="I3827">
        <v>4</v>
      </c>
      <c r="J3827">
        <v>800</v>
      </c>
      <c r="K3827" s="7">
        <v>0.05</v>
      </c>
      <c r="L3827">
        <v>3040</v>
      </c>
      <c r="M3827">
        <v>292.54000000000002</v>
      </c>
      <c r="N3827" s="7">
        <f>IFERROR(Sales_Data[[#This Row],[Profit]]/Sales_Data[[#This Row],[Sales]],0)</f>
        <v>9.6230263157894749E-2</v>
      </c>
      <c r="O3827" s="7" t="str">
        <f>TEXT(Sales_Data[[#This Row],[Order_Date]],"mmm")</f>
        <v>Mar</v>
      </c>
      <c r="P3827" s="9" t="str">
        <f>TEXT(Sales_Data[[#This Row],[Order_Date]],"yyyy")</f>
        <v>2025</v>
      </c>
      <c r="Q3827" s="9" t="str">
        <f t="shared" si="59"/>
        <v>Existing</v>
      </c>
      <c r="R3827" s="1" t="s">
        <v>20</v>
      </c>
    </row>
    <row r="3828" spans="1:18" x14ac:dyDescent="0.35">
      <c r="A3828" s="1" t="s">
        <v>7802</v>
      </c>
      <c r="B3828" s="2">
        <v>45768</v>
      </c>
      <c r="C3828" s="1" t="s">
        <v>912</v>
      </c>
      <c r="D3828" s="1" t="s">
        <v>5072</v>
      </c>
      <c r="E3828" s="1" t="s">
        <v>135</v>
      </c>
      <c r="F3828" s="1" t="s">
        <v>136</v>
      </c>
      <c r="G3828" s="1" t="s">
        <v>120</v>
      </c>
      <c r="H3828" s="1" t="s">
        <v>146</v>
      </c>
      <c r="I3828">
        <v>5</v>
      </c>
      <c r="J3828">
        <v>800</v>
      </c>
      <c r="K3828" s="7">
        <v>0.2</v>
      </c>
      <c r="L3828">
        <v>3200</v>
      </c>
      <c r="M3828">
        <v>694.48</v>
      </c>
      <c r="N3828" s="7">
        <f>IFERROR(Sales_Data[[#This Row],[Profit]]/Sales_Data[[#This Row],[Sales]],0)</f>
        <v>0.217025</v>
      </c>
      <c r="O3828" s="7" t="str">
        <f>TEXT(Sales_Data[[#This Row],[Order_Date]],"mmm")</f>
        <v>Apr</v>
      </c>
      <c r="P3828" s="9" t="str">
        <f>TEXT(Sales_Data[[#This Row],[Order_Date]],"yyyy")</f>
        <v>2025</v>
      </c>
      <c r="Q3828" s="9" t="str">
        <f t="shared" si="59"/>
        <v>Existing</v>
      </c>
      <c r="R3828" s="1" t="s">
        <v>36</v>
      </c>
    </row>
    <row r="3829" spans="1:18" x14ac:dyDescent="0.35">
      <c r="A3829" s="1" t="s">
        <v>7803</v>
      </c>
      <c r="B3829" s="2">
        <v>45793</v>
      </c>
      <c r="C3829" s="1" t="s">
        <v>712</v>
      </c>
      <c r="D3829" s="1" t="s">
        <v>7804</v>
      </c>
      <c r="E3829" s="1" t="s">
        <v>32</v>
      </c>
      <c r="F3829" s="1" t="s">
        <v>33</v>
      </c>
      <c r="G3829" s="1" t="s">
        <v>18</v>
      </c>
      <c r="H3829" s="1" t="s">
        <v>292</v>
      </c>
      <c r="I3829">
        <v>3</v>
      </c>
      <c r="J3829">
        <v>500</v>
      </c>
      <c r="K3829" s="7">
        <v>0.15</v>
      </c>
      <c r="L3829">
        <v>1275</v>
      </c>
      <c r="M3829">
        <v>217.9</v>
      </c>
      <c r="N3829" s="7">
        <f>IFERROR(Sales_Data[[#This Row],[Profit]]/Sales_Data[[#This Row],[Sales]],0)</f>
        <v>0.17090196078431372</v>
      </c>
      <c r="O3829" s="7" t="str">
        <f>TEXT(Sales_Data[[#This Row],[Order_Date]],"mmm")</f>
        <v>May</v>
      </c>
      <c r="P3829" s="9" t="str">
        <f>TEXT(Sales_Data[[#This Row],[Order_Date]],"yyyy")</f>
        <v>2025</v>
      </c>
      <c r="Q3829" s="9" t="str">
        <f t="shared" si="59"/>
        <v>Existing</v>
      </c>
      <c r="R3829" s="1" t="s">
        <v>36</v>
      </c>
    </row>
    <row r="3830" spans="1:18" x14ac:dyDescent="0.35">
      <c r="A3830" s="1" t="s">
        <v>7805</v>
      </c>
      <c r="B3830" s="2">
        <v>45966</v>
      </c>
      <c r="C3830" s="1" t="s">
        <v>1063</v>
      </c>
      <c r="D3830" s="1" t="s">
        <v>6796</v>
      </c>
      <c r="E3830" s="1" t="s">
        <v>40</v>
      </c>
      <c r="F3830" s="1" t="s">
        <v>41</v>
      </c>
      <c r="G3830" s="1" t="s">
        <v>42</v>
      </c>
      <c r="H3830" s="1" t="s">
        <v>47</v>
      </c>
      <c r="I3830">
        <v>2</v>
      </c>
      <c r="J3830">
        <v>55000</v>
      </c>
      <c r="K3830" s="7">
        <v>0</v>
      </c>
      <c r="L3830">
        <v>110000</v>
      </c>
      <c r="M3830">
        <v>12549.5</v>
      </c>
      <c r="N3830" s="7">
        <f>IFERROR(Sales_Data[[#This Row],[Profit]]/Sales_Data[[#This Row],[Sales]],0)</f>
        <v>0.11408636363636364</v>
      </c>
      <c r="O3830" s="7" t="str">
        <f>TEXT(Sales_Data[[#This Row],[Order_Date]],"mmm")</f>
        <v>Nov</v>
      </c>
      <c r="P3830" s="9" t="str">
        <f>TEXT(Sales_Data[[#This Row],[Order_Date]],"yyyy")</f>
        <v>2025</v>
      </c>
      <c r="Q3830" s="9" t="str">
        <f t="shared" si="59"/>
        <v>Existing</v>
      </c>
      <c r="R3830" s="1" t="s">
        <v>20</v>
      </c>
    </row>
    <row r="3831" spans="1:18" x14ac:dyDescent="0.35">
      <c r="A3831" s="1" t="s">
        <v>7806</v>
      </c>
      <c r="B3831" s="2">
        <v>45853</v>
      </c>
      <c r="C3831" s="1" t="s">
        <v>88</v>
      </c>
      <c r="D3831" s="1" t="s">
        <v>7705</v>
      </c>
      <c r="E3831" s="1" t="s">
        <v>119</v>
      </c>
      <c r="F3831" s="1" t="s">
        <v>33</v>
      </c>
      <c r="G3831" s="1" t="s">
        <v>120</v>
      </c>
      <c r="H3831" s="1" t="s">
        <v>146</v>
      </c>
      <c r="I3831">
        <v>3</v>
      </c>
      <c r="J3831">
        <v>800</v>
      </c>
      <c r="K3831" s="7">
        <v>0.1</v>
      </c>
      <c r="L3831">
        <v>2160</v>
      </c>
      <c r="M3831">
        <v>239.8</v>
      </c>
      <c r="N3831" s="7">
        <f>IFERROR(Sales_Data[[#This Row],[Profit]]/Sales_Data[[#This Row],[Sales]],0)</f>
        <v>0.11101851851851853</v>
      </c>
      <c r="O3831" s="7" t="str">
        <f>TEXT(Sales_Data[[#This Row],[Order_Date]],"mmm")</f>
        <v>Jul</v>
      </c>
      <c r="P3831" s="9" t="str">
        <f>TEXT(Sales_Data[[#This Row],[Order_Date]],"yyyy")</f>
        <v>2025</v>
      </c>
      <c r="Q3831" s="9" t="str">
        <f t="shared" si="59"/>
        <v>Existing</v>
      </c>
      <c r="R3831" s="1" t="s">
        <v>36</v>
      </c>
    </row>
    <row r="3832" spans="1:18" x14ac:dyDescent="0.35">
      <c r="A3832" s="1" t="s">
        <v>7807</v>
      </c>
      <c r="B3832" s="2">
        <v>45749</v>
      </c>
      <c r="C3832" s="1" t="s">
        <v>3676</v>
      </c>
      <c r="D3832" s="1" t="s">
        <v>1319</v>
      </c>
      <c r="E3832" s="1" t="s">
        <v>32</v>
      </c>
      <c r="F3832" s="1" t="s">
        <v>33</v>
      </c>
      <c r="G3832" s="1" t="s">
        <v>34</v>
      </c>
      <c r="H3832" s="1" t="s">
        <v>77</v>
      </c>
      <c r="I3832">
        <v>5</v>
      </c>
      <c r="J3832">
        <v>22000</v>
      </c>
      <c r="K3832" s="7">
        <v>0.1</v>
      </c>
      <c r="L3832">
        <v>99000</v>
      </c>
      <c r="M3832">
        <v>19881.400000000001</v>
      </c>
      <c r="N3832" s="7">
        <f>IFERROR(Sales_Data[[#This Row],[Profit]]/Sales_Data[[#This Row],[Sales]],0)</f>
        <v>0.20082222222222224</v>
      </c>
      <c r="O3832" s="7" t="str">
        <f>TEXT(Sales_Data[[#This Row],[Order_Date]],"mmm")</f>
        <v>Apr</v>
      </c>
      <c r="P3832" s="9" t="str">
        <f>TEXT(Sales_Data[[#This Row],[Order_Date]],"yyyy")</f>
        <v>2025</v>
      </c>
      <c r="Q3832" s="9" t="str">
        <f t="shared" si="59"/>
        <v>Existing</v>
      </c>
      <c r="R3832" s="1" t="s">
        <v>36</v>
      </c>
    </row>
    <row r="3833" spans="1:18" x14ac:dyDescent="0.35">
      <c r="A3833" s="1" t="s">
        <v>7808</v>
      </c>
      <c r="B3833" s="2">
        <v>46007</v>
      </c>
      <c r="C3833" s="1" t="s">
        <v>3755</v>
      </c>
      <c r="D3833" s="1" t="s">
        <v>7809</v>
      </c>
      <c r="E3833" s="1" t="s">
        <v>32</v>
      </c>
      <c r="F3833" s="1" t="s">
        <v>33</v>
      </c>
      <c r="G3833" s="1" t="s">
        <v>26</v>
      </c>
      <c r="H3833" s="1" t="s">
        <v>27</v>
      </c>
      <c r="I3833">
        <v>5</v>
      </c>
      <c r="J3833">
        <v>1200</v>
      </c>
      <c r="K3833" s="7">
        <v>0.1</v>
      </c>
      <c r="L3833">
        <v>5400</v>
      </c>
      <c r="M3833">
        <v>1164.3599999999999</v>
      </c>
      <c r="N3833" s="7">
        <f>IFERROR(Sales_Data[[#This Row],[Profit]]/Sales_Data[[#This Row],[Sales]],0)</f>
        <v>0.21562222222222222</v>
      </c>
      <c r="O3833" s="7" t="str">
        <f>TEXT(Sales_Data[[#This Row],[Order_Date]],"mmm")</f>
        <v>Dec</v>
      </c>
      <c r="P3833" s="9" t="str">
        <f>TEXT(Sales_Data[[#This Row],[Order_Date]],"yyyy")</f>
        <v>2025</v>
      </c>
      <c r="Q3833" s="9" t="str">
        <f t="shared" si="59"/>
        <v>Existing</v>
      </c>
      <c r="R3833" s="1" t="s">
        <v>73</v>
      </c>
    </row>
    <row r="3834" spans="1:18" x14ac:dyDescent="0.35">
      <c r="A3834" s="1" t="s">
        <v>7810</v>
      </c>
      <c r="B3834" s="2">
        <v>45870</v>
      </c>
      <c r="C3834" s="1" t="s">
        <v>2405</v>
      </c>
      <c r="D3834" s="1" t="s">
        <v>4263</v>
      </c>
      <c r="E3834" s="1" t="s">
        <v>71</v>
      </c>
      <c r="F3834" s="1" t="s">
        <v>33</v>
      </c>
      <c r="G3834" s="1" t="s">
        <v>26</v>
      </c>
      <c r="H3834" s="1" t="s">
        <v>27</v>
      </c>
      <c r="I3834">
        <v>5</v>
      </c>
      <c r="J3834">
        <v>1200</v>
      </c>
      <c r="K3834" s="7">
        <v>0</v>
      </c>
      <c r="L3834">
        <v>6000</v>
      </c>
      <c r="M3834">
        <v>522.11</v>
      </c>
      <c r="N3834" s="7">
        <f>IFERROR(Sales_Data[[#This Row],[Profit]]/Sales_Data[[#This Row],[Sales]],0)</f>
        <v>8.7018333333333336E-2</v>
      </c>
      <c r="O3834" s="7" t="str">
        <f>TEXT(Sales_Data[[#This Row],[Order_Date]],"mmm")</f>
        <v>Aug</v>
      </c>
      <c r="P3834" s="9" t="str">
        <f>TEXT(Sales_Data[[#This Row],[Order_Date]],"yyyy")</f>
        <v>2025</v>
      </c>
      <c r="Q3834" s="9" t="str">
        <f t="shared" si="59"/>
        <v>Existing</v>
      </c>
      <c r="R3834" s="1" t="s">
        <v>64</v>
      </c>
    </row>
    <row r="3835" spans="1:18" x14ac:dyDescent="0.35">
      <c r="A3835" s="1" t="s">
        <v>7811</v>
      </c>
      <c r="B3835" s="2">
        <v>45728</v>
      </c>
      <c r="C3835" s="1" t="s">
        <v>392</v>
      </c>
      <c r="D3835" s="1" t="s">
        <v>4076</v>
      </c>
      <c r="E3835" s="1" t="s">
        <v>56</v>
      </c>
      <c r="F3835" s="1" t="s">
        <v>57</v>
      </c>
      <c r="G3835" s="1" t="s">
        <v>42</v>
      </c>
      <c r="H3835" s="1" t="s">
        <v>43</v>
      </c>
      <c r="I3835">
        <v>2</v>
      </c>
      <c r="J3835">
        <v>18000</v>
      </c>
      <c r="K3835" s="7">
        <v>0.2</v>
      </c>
      <c r="L3835">
        <v>28800</v>
      </c>
      <c r="M3835">
        <v>4190.1000000000004</v>
      </c>
      <c r="N3835" s="7">
        <f>IFERROR(Sales_Data[[#This Row],[Profit]]/Sales_Data[[#This Row],[Sales]],0)</f>
        <v>0.14548958333333334</v>
      </c>
      <c r="O3835" s="7" t="str">
        <f>TEXT(Sales_Data[[#This Row],[Order_Date]],"mmm")</f>
        <v>Mar</v>
      </c>
      <c r="P3835" s="9" t="str">
        <f>TEXT(Sales_Data[[#This Row],[Order_Date]],"yyyy")</f>
        <v>2025</v>
      </c>
      <c r="Q3835" s="9" t="str">
        <f t="shared" si="59"/>
        <v>Existing</v>
      </c>
      <c r="R3835" s="1" t="s">
        <v>36</v>
      </c>
    </row>
    <row r="3836" spans="1:18" x14ac:dyDescent="0.35">
      <c r="A3836" s="1" t="s">
        <v>7812</v>
      </c>
      <c r="B3836" s="2">
        <v>45762</v>
      </c>
      <c r="C3836" s="1" t="s">
        <v>7813</v>
      </c>
      <c r="D3836" s="1" t="s">
        <v>7146</v>
      </c>
      <c r="E3836" s="1" t="s">
        <v>32</v>
      </c>
      <c r="F3836" s="1" t="s">
        <v>33</v>
      </c>
      <c r="G3836" s="1" t="s">
        <v>42</v>
      </c>
      <c r="H3836" s="1" t="s">
        <v>112</v>
      </c>
      <c r="I3836">
        <v>4</v>
      </c>
      <c r="J3836">
        <v>2500</v>
      </c>
      <c r="K3836" s="7">
        <v>0.15</v>
      </c>
      <c r="L3836">
        <v>8500</v>
      </c>
      <c r="M3836">
        <v>1616.77</v>
      </c>
      <c r="N3836" s="7">
        <f>IFERROR(Sales_Data[[#This Row],[Profit]]/Sales_Data[[#This Row],[Sales]],0)</f>
        <v>0.19020823529411765</v>
      </c>
      <c r="O3836" s="7" t="str">
        <f>TEXT(Sales_Data[[#This Row],[Order_Date]],"mmm")</f>
        <v>Apr</v>
      </c>
      <c r="P3836" s="9" t="str">
        <f>TEXT(Sales_Data[[#This Row],[Order_Date]],"yyyy")</f>
        <v>2025</v>
      </c>
      <c r="Q3836" s="9" t="str">
        <f t="shared" si="59"/>
        <v>Existing</v>
      </c>
      <c r="R3836" s="1" t="s">
        <v>73</v>
      </c>
    </row>
    <row r="3837" spans="1:18" x14ac:dyDescent="0.35">
      <c r="A3837" s="1" t="s">
        <v>7814</v>
      </c>
      <c r="B3837" s="2">
        <v>45955</v>
      </c>
      <c r="C3837" s="1" t="s">
        <v>1173</v>
      </c>
      <c r="D3837" s="1" t="s">
        <v>7815</v>
      </c>
      <c r="E3837" s="1" t="s">
        <v>81</v>
      </c>
      <c r="F3837" s="1" t="s">
        <v>33</v>
      </c>
      <c r="G3837" s="1" t="s">
        <v>18</v>
      </c>
      <c r="H3837" s="1" t="s">
        <v>19</v>
      </c>
      <c r="I3837">
        <v>1</v>
      </c>
      <c r="J3837">
        <v>700</v>
      </c>
      <c r="K3837" s="7">
        <v>0.1</v>
      </c>
      <c r="L3837">
        <v>630</v>
      </c>
      <c r="M3837">
        <v>56.47</v>
      </c>
      <c r="N3837" s="7">
        <f>IFERROR(Sales_Data[[#This Row],[Profit]]/Sales_Data[[#This Row],[Sales]],0)</f>
        <v>8.9634920634920637E-2</v>
      </c>
      <c r="O3837" s="7" t="str">
        <f>TEXT(Sales_Data[[#This Row],[Order_Date]],"mmm")</f>
        <v>Oct</v>
      </c>
      <c r="P3837" s="9" t="str">
        <f>TEXT(Sales_Data[[#This Row],[Order_Date]],"yyyy")</f>
        <v>2025</v>
      </c>
      <c r="Q3837" s="9" t="str">
        <f t="shared" si="59"/>
        <v>New</v>
      </c>
      <c r="R3837" s="1" t="s">
        <v>73</v>
      </c>
    </row>
    <row r="3838" spans="1:18" x14ac:dyDescent="0.35">
      <c r="A3838" s="1" t="s">
        <v>7816</v>
      </c>
      <c r="B3838" s="2">
        <v>45796</v>
      </c>
      <c r="C3838" s="1" t="s">
        <v>6087</v>
      </c>
      <c r="D3838" s="1" t="s">
        <v>6564</v>
      </c>
      <c r="E3838" s="1" t="s">
        <v>106</v>
      </c>
      <c r="F3838" s="1" t="s">
        <v>33</v>
      </c>
      <c r="G3838" s="1" t="s">
        <v>42</v>
      </c>
      <c r="H3838" s="1" t="s">
        <v>112</v>
      </c>
      <c r="I3838">
        <v>2</v>
      </c>
      <c r="J3838">
        <v>2500</v>
      </c>
      <c r="K3838" s="7">
        <v>0.1</v>
      </c>
      <c r="L3838">
        <v>4500</v>
      </c>
      <c r="M3838">
        <v>560.32000000000005</v>
      </c>
      <c r="N3838" s="7">
        <f>IFERROR(Sales_Data[[#This Row],[Profit]]/Sales_Data[[#This Row],[Sales]],0)</f>
        <v>0.12451555555555556</v>
      </c>
      <c r="O3838" s="7" t="str">
        <f>TEXT(Sales_Data[[#This Row],[Order_Date]],"mmm")</f>
        <v>May</v>
      </c>
      <c r="P3838" s="9" t="str">
        <f>TEXT(Sales_Data[[#This Row],[Order_Date]],"yyyy")</f>
        <v>2025</v>
      </c>
      <c r="Q3838" s="9" t="str">
        <f t="shared" si="59"/>
        <v>Existing</v>
      </c>
      <c r="R3838" s="1" t="s">
        <v>28</v>
      </c>
    </row>
    <row r="3839" spans="1:18" x14ac:dyDescent="0.35">
      <c r="A3839" s="1" t="s">
        <v>7817</v>
      </c>
      <c r="B3839" s="2">
        <v>45855</v>
      </c>
      <c r="C3839" s="1" t="s">
        <v>7255</v>
      </c>
      <c r="D3839" s="1" t="s">
        <v>2144</v>
      </c>
      <c r="E3839" s="1" t="s">
        <v>106</v>
      </c>
      <c r="F3839" s="1" t="s">
        <v>33</v>
      </c>
      <c r="G3839" s="1" t="s">
        <v>42</v>
      </c>
      <c r="H3839" s="1" t="s">
        <v>43</v>
      </c>
      <c r="I3839">
        <v>4</v>
      </c>
      <c r="J3839">
        <v>18000</v>
      </c>
      <c r="K3839" s="7">
        <v>0.15</v>
      </c>
      <c r="L3839">
        <v>61200</v>
      </c>
      <c r="M3839">
        <v>12730.99</v>
      </c>
      <c r="N3839" s="7">
        <f>IFERROR(Sales_Data[[#This Row],[Profit]]/Sales_Data[[#This Row],[Sales]],0)</f>
        <v>0.20802271241830064</v>
      </c>
      <c r="O3839" s="7" t="str">
        <f>TEXT(Sales_Data[[#This Row],[Order_Date]],"mmm")</f>
        <v>Jul</v>
      </c>
      <c r="P3839" s="9" t="str">
        <f>TEXT(Sales_Data[[#This Row],[Order_Date]],"yyyy")</f>
        <v>2025</v>
      </c>
      <c r="Q3839" s="9" t="str">
        <f t="shared" si="59"/>
        <v>Existing</v>
      </c>
      <c r="R3839" s="1" t="s">
        <v>36</v>
      </c>
    </row>
    <row r="3840" spans="1:18" x14ac:dyDescent="0.35">
      <c r="A3840" s="1" t="s">
        <v>7818</v>
      </c>
      <c r="B3840" s="2">
        <v>45667</v>
      </c>
      <c r="C3840" s="1" t="s">
        <v>4299</v>
      </c>
      <c r="D3840" s="1" t="s">
        <v>7819</v>
      </c>
      <c r="E3840" s="1" t="s">
        <v>32</v>
      </c>
      <c r="F3840" s="1" t="s">
        <v>33</v>
      </c>
      <c r="G3840" s="1" t="s">
        <v>42</v>
      </c>
      <c r="H3840" s="1" t="s">
        <v>112</v>
      </c>
      <c r="I3840">
        <v>5</v>
      </c>
      <c r="J3840">
        <v>2500</v>
      </c>
      <c r="K3840" s="7">
        <v>0</v>
      </c>
      <c r="L3840">
        <v>12500</v>
      </c>
      <c r="M3840">
        <v>1360.6</v>
      </c>
      <c r="N3840" s="7">
        <f>IFERROR(Sales_Data[[#This Row],[Profit]]/Sales_Data[[#This Row],[Sales]],0)</f>
        <v>0.10884799999999999</v>
      </c>
      <c r="O3840" s="7" t="str">
        <f>TEXT(Sales_Data[[#This Row],[Order_Date]],"mmm")</f>
        <v>Jan</v>
      </c>
      <c r="P3840" s="9" t="str">
        <f>TEXT(Sales_Data[[#This Row],[Order_Date]],"yyyy")</f>
        <v>2025</v>
      </c>
      <c r="Q3840" s="9" t="str">
        <f t="shared" si="59"/>
        <v>Existing</v>
      </c>
      <c r="R3840" s="1" t="s">
        <v>20</v>
      </c>
    </row>
    <row r="3841" spans="1:18" x14ac:dyDescent="0.35">
      <c r="A3841" s="1" t="s">
        <v>7820</v>
      </c>
      <c r="B3841" s="2">
        <v>45716</v>
      </c>
      <c r="C3841" s="1" t="s">
        <v>7821</v>
      </c>
      <c r="D3841" s="1" t="s">
        <v>1869</v>
      </c>
      <c r="E3841" s="1" t="s">
        <v>62</v>
      </c>
      <c r="F3841" s="1" t="s">
        <v>41</v>
      </c>
      <c r="G3841" s="1" t="s">
        <v>26</v>
      </c>
      <c r="H3841" s="1" t="s">
        <v>27</v>
      </c>
      <c r="I3841">
        <v>4</v>
      </c>
      <c r="J3841">
        <v>1200</v>
      </c>
      <c r="K3841" s="7">
        <v>0.15</v>
      </c>
      <c r="L3841">
        <v>4080</v>
      </c>
      <c r="M3841">
        <v>971.06</v>
      </c>
      <c r="N3841" s="7">
        <f>IFERROR(Sales_Data[[#This Row],[Profit]]/Sales_Data[[#This Row],[Sales]],0)</f>
        <v>0.2380049019607843</v>
      </c>
      <c r="O3841" s="7" t="str">
        <f>TEXT(Sales_Data[[#This Row],[Order_Date]],"mmm")</f>
        <v>Feb</v>
      </c>
      <c r="P3841" s="9" t="str">
        <f>TEXT(Sales_Data[[#This Row],[Order_Date]],"yyyy")</f>
        <v>2025</v>
      </c>
      <c r="Q3841" s="9" t="str">
        <f t="shared" si="59"/>
        <v>Existing</v>
      </c>
      <c r="R3841" s="1" t="s">
        <v>20</v>
      </c>
    </row>
    <row r="3842" spans="1:18" x14ac:dyDescent="0.35">
      <c r="A3842" s="1" t="s">
        <v>7822</v>
      </c>
      <c r="B3842" s="2">
        <v>45752</v>
      </c>
      <c r="C3842" s="1" t="s">
        <v>2408</v>
      </c>
      <c r="D3842" s="1" t="s">
        <v>7823</v>
      </c>
      <c r="E3842" s="1" t="s">
        <v>111</v>
      </c>
      <c r="F3842" s="1" t="s">
        <v>33</v>
      </c>
      <c r="G3842" s="1" t="s">
        <v>42</v>
      </c>
      <c r="H3842" s="1" t="s">
        <v>112</v>
      </c>
      <c r="I3842">
        <v>5</v>
      </c>
      <c r="J3842">
        <v>2500</v>
      </c>
      <c r="K3842" s="7">
        <v>0</v>
      </c>
      <c r="L3842">
        <v>12500</v>
      </c>
      <c r="M3842">
        <v>1568.51</v>
      </c>
      <c r="N3842" s="7">
        <f>IFERROR(Sales_Data[[#This Row],[Profit]]/Sales_Data[[#This Row],[Sales]],0)</f>
        <v>0.1254808</v>
      </c>
      <c r="O3842" s="7" t="str">
        <f>TEXT(Sales_Data[[#This Row],[Order_Date]],"mmm")</f>
        <v>Apr</v>
      </c>
      <c r="P3842" s="9" t="str">
        <f>TEXT(Sales_Data[[#This Row],[Order_Date]],"yyyy")</f>
        <v>2025</v>
      </c>
      <c r="Q3842" s="9" t="str">
        <f t="shared" ref="Q3842:Q3905" si="60">IF(I3842&gt;1,"Existing","New")</f>
        <v>Existing</v>
      </c>
      <c r="R3842" s="1" t="s">
        <v>73</v>
      </c>
    </row>
    <row r="3843" spans="1:18" x14ac:dyDescent="0.35">
      <c r="A3843" s="1" t="s">
        <v>7824</v>
      </c>
      <c r="B3843" s="2">
        <v>45804</v>
      </c>
      <c r="C3843" s="1" t="s">
        <v>3698</v>
      </c>
      <c r="D3843" s="1" t="s">
        <v>7825</v>
      </c>
      <c r="E3843" s="1" t="s">
        <v>62</v>
      </c>
      <c r="F3843" s="1" t="s">
        <v>41</v>
      </c>
      <c r="G3843" s="1" t="s">
        <v>42</v>
      </c>
      <c r="H3843" s="1" t="s">
        <v>63</v>
      </c>
      <c r="I3843">
        <v>4</v>
      </c>
      <c r="J3843">
        <v>4500</v>
      </c>
      <c r="K3843" s="7">
        <v>0</v>
      </c>
      <c r="L3843">
        <v>18000</v>
      </c>
      <c r="M3843">
        <v>1516.8</v>
      </c>
      <c r="N3843" s="7">
        <f>IFERROR(Sales_Data[[#This Row],[Profit]]/Sales_Data[[#This Row],[Sales]],0)</f>
        <v>8.426666666666667E-2</v>
      </c>
      <c r="O3843" s="7" t="str">
        <f>TEXT(Sales_Data[[#This Row],[Order_Date]],"mmm")</f>
        <v>May</v>
      </c>
      <c r="P3843" s="9" t="str">
        <f>TEXT(Sales_Data[[#This Row],[Order_Date]],"yyyy")</f>
        <v>2025</v>
      </c>
      <c r="Q3843" s="9" t="str">
        <f t="shared" si="60"/>
        <v>Existing</v>
      </c>
      <c r="R3843" s="1" t="s">
        <v>20</v>
      </c>
    </row>
    <row r="3844" spans="1:18" x14ac:dyDescent="0.35">
      <c r="A3844" s="1" t="s">
        <v>7826</v>
      </c>
      <c r="B3844" s="2">
        <v>45908</v>
      </c>
      <c r="C3844" s="1" t="s">
        <v>3002</v>
      </c>
      <c r="D3844" s="1" t="s">
        <v>7827</v>
      </c>
      <c r="E3844" s="1" t="s">
        <v>86</v>
      </c>
      <c r="F3844" s="1" t="s">
        <v>25</v>
      </c>
      <c r="G3844" s="1" t="s">
        <v>42</v>
      </c>
      <c r="H3844" s="1" t="s">
        <v>63</v>
      </c>
      <c r="I3844">
        <v>5</v>
      </c>
      <c r="J3844">
        <v>4500</v>
      </c>
      <c r="K3844" s="7">
        <v>0</v>
      </c>
      <c r="L3844">
        <v>22500</v>
      </c>
      <c r="M3844">
        <v>5071.54</v>
      </c>
      <c r="N3844" s="7">
        <f>IFERROR(Sales_Data[[#This Row],[Profit]]/Sales_Data[[#This Row],[Sales]],0)</f>
        <v>0.22540177777777778</v>
      </c>
      <c r="O3844" s="7" t="str">
        <f>TEXT(Sales_Data[[#This Row],[Order_Date]],"mmm")</f>
        <v>Sep</v>
      </c>
      <c r="P3844" s="9" t="str">
        <f>TEXT(Sales_Data[[#This Row],[Order_Date]],"yyyy")</f>
        <v>2025</v>
      </c>
      <c r="Q3844" s="9" t="str">
        <f t="shared" si="60"/>
        <v>Existing</v>
      </c>
      <c r="R3844" s="1" t="s">
        <v>64</v>
      </c>
    </row>
    <row r="3845" spans="1:18" x14ac:dyDescent="0.35">
      <c r="A3845" s="1" t="s">
        <v>7828</v>
      </c>
      <c r="B3845" s="2">
        <v>45707</v>
      </c>
      <c r="C3845" s="1" t="s">
        <v>4261</v>
      </c>
      <c r="D3845" s="1" t="s">
        <v>7829</v>
      </c>
      <c r="E3845" s="1" t="s">
        <v>40</v>
      </c>
      <c r="F3845" s="1" t="s">
        <v>41</v>
      </c>
      <c r="G3845" s="1" t="s">
        <v>26</v>
      </c>
      <c r="H3845" s="1" t="s">
        <v>58</v>
      </c>
      <c r="I3845">
        <v>4</v>
      </c>
      <c r="J3845">
        <v>1400</v>
      </c>
      <c r="K3845" s="7">
        <v>0.15</v>
      </c>
      <c r="L3845">
        <v>4760</v>
      </c>
      <c r="M3845">
        <v>1011.91</v>
      </c>
      <c r="N3845" s="7">
        <f>IFERROR(Sales_Data[[#This Row],[Profit]]/Sales_Data[[#This Row],[Sales]],0)</f>
        <v>0.21258613445378149</v>
      </c>
      <c r="O3845" s="7" t="str">
        <f>TEXT(Sales_Data[[#This Row],[Order_Date]],"mmm")</f>
        <v>Feb</v>
      </c>
      <c r="P3845" s="9" t="str">
        <f>TEXT(Sales_Data[[#This Row],[Order_Date]],"yyyy")</f>
        <v>2025</v>
      </c>
      <c r="Q3845" s="9" t="str">
        <f t="shared" si="60"/>
        <v>Existing</v>
      </c>
      <c r="R3845" s="1" t="s">
        <v>73</v>
      </c>
    </row>
    <row r="3846" spans="1:18" x14ac:dyDescent="0.35">
      <c r="A3846" s="1" t="s">
        <v>7830</v>
      </c>
      <c r="B3846" s="2">
        <v>45976</v>
      </c>
      <c r="C3846" s="1" t="s">
        <v>2902</v>
      </c>
      <c r="D3846" s="1" t="s">
        <v>4795</v>
      </c>
      <c r="E3846" s="1" t="s">
        <v>160</v>
      </c>
      <c r="F3846" s="1" t="s">
        <v>161</v>
      </c>
      <c r="G3846" s="1" t="s">
        <v>34</v>
      </c>
      <c r="H3846" s="1" t="s">
        <v>35</v>
      </c>
      <c r="I3846">
        <v>4</v>
      </c>
      <c r="J3846">
        <v>9000</v>
      </c>
      <c r="K3846" s="7">
        <v>0.05</v>
      </c>
      <c r="L3846">
        <v>34200</v>
      </c>
      <c r="M3846">
        <v>5222.3500000000004</v>
      </c>
      <c r="N3846" s="7">
        <f>IFERROR(Sales_Data[[#This Row],[Profit]]/Sales_Data[[#This Row],[Sales]],0)</f>
        <v>0.15270029239766084</v>
      </c>
      <c r="O3846" s="7" t="str">
        <f>TEXT(Sales_Data[[#This Row],[Order_Date]],"mmm")</f>
        <v>Nov</v>
      </c>
      <c r="P3846" s="9" t="str">
        <f>TEXT(Sales_Data[[#This Row],[Order_Date]],"yyyy")</f>
        <v>2025</v>
      </c>
      <c r="Q3846" s="9" t="str">
        <f t="shared" si="60"/>
        <v>Existing</v>
      </c>
      <c r="R3846" s="1" t="s">
        <v>20</v>
      </c>
    </row>
    <row r="3847" spans="1:18" x14ac:dyDescent="0.35">
      <c r="A3847" s="1" t="s">
        <v>7831</v>
      </c>
      <c r="B3847" s="2">
        <v>45870</v>
      </c>
      <c r="C3847" s="1" t="s">
        <v>6765</v>
      </c>
      <c r="D3847" s="1" t="s">
        <v>4941</v>
      </c>
      <c r="E3847" s="1" t="s">
        <v>17</v>
      </c>
      <c r="F3847" s="1" t="s">
        <v>17</v>
      </c>
      <c r="G3847" s="1" t="s">
        <v>42</v>
      </c>
      <c r="H3847" s="1" t="s">
        <v>43</v>
      </c>
      <c r="I3847">
        <v>1</v>
      </c>
      <c r="J3847">
        <v>18000</v>
      </c>
      <c r="K3847" s="7">
        <v>0.05</v>
      </c>
      <c r="L3847">
        <v>17100</v>
      </c>
      <c r="M3847">
        <v>4051.14</v>
      </c>
      <c r="N3847" s="7">
        <f>IFERROR(Sales_Data[[#This Row],[Profit]]/Sales_Data[[#This Row],[Sales]],0)</f>
        <v>0.23690877192982454</v>
      </c>
      <c r="O3847" s="7" t="str">
        <f>TEXT(Sales_Data[[#This Row],[Order_Date]],"mmm")</f>
        <v>Aug</v>
      </c>
      <c r="P3847" s="9" t="str">
        <f>TEXT(Sales_Data[[#This Row],[Order_Date]],"yyyy")</f>
        <v>2025</v>
      </c>
      <c r="Q3847" s="9" t="str">
        <f t="shared" si="60"/>
        <v>New</v>
      </c>
      <c r="R3847" s="1" t="s">
        <v>36</v>
      </c>
    </row>
    <row r="3848" spans="1:18" x14ac:dyDescent="0.35">
      <c r="A3848" s="1" t="s">
        <v>7832</v>
      </c>
      <c r="B3848" s="2">
        <v>45988</v>
      </c>
      <c r="C3848" s="1" t="s">
        <v>3285</v>
      </c>
      <c r="D3848" s="1" t="s">
        <v>2780</v>
      </c>
      <c r="E3848" s="1" t="s">
        <v>32</v>
      </c>
      <c r="F3848" s="1" t="s">
        <v>33</v>
      </c>
      <c r="G3848" s="1" t="s">
        <v>18</v>
      </c>
      <c r="H3848" s="1" t="s">
        <v>19</v>
      </c>
      <c r="I3848">
        <v>3</v>
      </c>
      <c r="J3848">
        <v>700</v>
      </c>
      <c r="K3848" s="7">
        <v>0.05</v>
      </c>
      <c r="L3848">
        <v>1995</v>
      </c>
      <c r="M3848">
        <v>197.14</v>
      </c>
      <c r="N3848" s="7">
        <f>IFERROR(Sales_Data[[#This Row],[Profit]]/Sales_Data[[#This Row],[Sales]],0)</f>
        <v>9.8817042606516289E-2</v>
      </c>
      <c r="O3848" s="7" t="str">
        <f>TEXT(Sales_Data[[#This Row],[Order_Date]],"mmm")</f>
        <v>Nov</v>
      </c>
      <c r="P3848" s="9" t="str">
        <f>TEXT(Sales_Data[[#This Row],[Order_Date]],"yyyy")</f>
        <v>2025</v>
      </c>
      <c r="Q3848" s="9" t="str">
        <f t="shared" si="60"/>
        <v>Existing</v>
      </c>
      <c r="R3848" s="1" t="s">
        <v>73</v>
      </c>
    </row>
    <row r="3849" spans="1:18" x14ac:dyDescent="0.35">
      <c r="A3849" s="1" t="s">
        <v>7833</v>
      </c>
      <c r="B3849" s="2">
        <v>45886</v>
      </c>
      <c r="C3849" s="1" t="s">
        <v>7834</v>
      </c>
      <c r="D3849" s="1" t="s">
        <v>3635</v>
      </c>
      <c r="E3849" s="1" t="s">
        <v>24</v>
      </c>
      <c r="F3849" s="1" t="s">
        <v>25</v>
      </c>
      <c r="G3849" s="1" t="s">
        <v>120</v>
      </c>
      <c r="H3849" s="1" t="s">
        <v>217</v>
      </c>
      <c r="I3849">
        <v>2</v>
      </c>
      <c r="J3849">
        <v>3200</v>
      </c>
      <c r="K3849" s="7">
        <v>0</v>
      </c>
      <c r="L3849">
        <v>6400</v>
      </c>
      <c r="M3849">
        <v>1026.97</v>
      </c>
      <c r="N3849" s="7">
        <f>IFERROR(Sales_Data[[#This Row],[Profit]]/Sales_Data[[#This Row],[Sales]],0)</f>
        <v>0.1604640625</v>
      </c>
      <c r="O3849" s="7" t="str">
        <f>TEXT(Sales_Data[[#This Row],[Order_Date]],"mmm")</f>
        <v>Aug</v>
      </c>
      <c r="P3849" s="9" t="str">
        <f>TEXT(Sales_Data[[#This Row],[Order_Date]],"yyyy")</f>
        <v>2025</v>
      </c>
      <c r="Q3849" s="9" t="str">
        <f t="shared" si="60"/>
        <v>Existing</v>
      </c>
      <c r="R3849" s="1" t="s">
        <v>36</v>
      </c>
    </row>
    <row r="3850" spans="1:18" x14ac:dyDescent="0.35">
      <c r="A3850" s="1" t="s">
        <v>7835</v>
      </c>
      <c r="B3850" s="2">
        <v>45678</v>
      </c>
      <c r="C3850" s="1" t="s">
        <v>5057</v>
      </c>
      <c r="D3850" s="1" t="s">
        <v>4856</v>
      </c>
      <c r="E3850" s="1" t="s">
        <v>17</v>
      </c>
      <c r="F3850" s="1" t="s">
        <v>17</v>
      </c>
      <c r="G3850" s="1" t="s">
        <v>34</v>
      </c>
      <c r="H3850" s="1" t="s">
        <v>77</v>
      </c>
      <c r="I3850">
        <v>4</v>
      </c>
      <c r="J3850">
        <v>22000</v>
      </c>
      <c r="K3850" s="7">
        <v>0.15</v>
      </c>
      <c r="L3850">
        <v>74800</v>
      </c>
      <c r="M3850">
        <v>18563.099999999999</v>
      </c>
      <c r="N3850" s="7">
        <f>IFERROR(Sales_Data[[#This Row],[Profit]]/Sales_Data[[#This Row],[Sales]],0)</f>
        <v>0.24816978609625667</v>
      </c>
      <c r="O3850" s="7" t="str">
        <f>TEXT(Sales_Data[[#This Row],[Order_Date]],"mmm")</f>
        <v>Jan</v>
      </c>
      <c r="P3850" s="9" t="str">
        <f>TEXT(Sales_Data[[#This Row],[Order_Date]],"yyyy")</f>
        <v>2025</v>
      </c>
      <c r="Q3850" s="9" t="str">
        <f t="shared" si="60"/>
        <v>Existing</v>
      </c>
      <c r="R3850" s="1" t="s">
        <v>28</v>
      </c>
    </row>
    <row r="3851" spans="1:18" x14ac:dyDescent="0.35">
      <c r="A3851" s="1" t="s">
        <v>7836</v>
      </c>
      <c r="B3851" s="2">
        <v>45903</v>
      </c>
      <c r="C3851" s="1" t="s">
        <v>7837</v>
      </c>
      <c r="D3851" s="1" t="s">
        <v>2980</v>
      </c>
      <c r="E3851" s="1" t="s">
        <v>160</v>
      </c>
      <c r="F3851" s="1" t="s">
        <v>161</v>
      </c>
      <c r="G3851" s="1" t="s">
        <v>34</v>
      </c>
      <c r="H3851" s="1" t="s">
        <v>107</v>
      </c>
      <c r="I3851">
        <v>1</v>
      </c>
      <c r="J3851">
        <v>6500</v>
      </c>
      <c r="K3851" s="7">
        <v>0.1</v>
      </c>
      <c r="L3851">
        <v>5850</v>
      </c>
      <c r="M3851">
        <v>1011.71</v>
      </c>
      <c r="N3851" s="7">
        <f>IFERROR(Sales_Data[[#This Row],[Profit]]/Sales_Data[[#This Row],[Sales]],0)</f>
        <v>0.17294188034188035</v>
      </c>
      <c r="O3851" s="7" t="str">
        <f>TEXT(Sales_Data[[#This Row],[Order_Date]],"mmm")</f>
        <v>Sep</v>
      </c>
      <c r="P3851" s="9" t="str">
        <f>TEXT(Sales_Data[[#This Row],[Order_Date]],"yyyy")</f>
        <v>2025</v>
      </c>
      <c r="Q3851" s="9" t="str">
        <f t="shared" si="60"/>
        <v>New</v>
      </c>
      <c r="R3851" s="1" t="s">
        <v>20</v>
      </c>
    </row>
    <row r="3852" spans="1:18" x14ac:dyDescent="0.35">
      <c r="A3852" s="1" t="s">
        <v>7838</v>
      </c>
      <c r="B3852" s="2">
        <v>45956</v>
      </c>
      <c r="C3852" s="1" t="s">
        <v>7839</v>
      </c>
      <c r="D3852" s="1" t="s">
        <v>7840</v>
      </c>
      <c r="E3852" s="1" t="s">
        <v>81</v>
      </c>
      <c r="F3852" s="1" t="s">
        <v>33</v>
      </c>
      <c r="G3852" s="1" t="s">
        <v>18</v>
      </c>
      <c r="H3852" s="1" t="s">
        <v>292</v>
      </c>
      <c r="I3852">
        <v>5</v>
      </c>
      <c r="J3852">
        <v>500</v>
      </c>
      <c r="K3852" s="7">
        <v>0.05</v>
      </c>
      <c r="L3852">
        <v>2375</v>
      </c>
      <c r="M3852">
        <v>271.52</v>
      </c>
      <c r="N3852" s="7">
        <f>IFERROR(Sales_Data[[#This Row],[Profit]]/Sales_Data[[#This Row],[Sales]],0)</f>
        <v>0.11432421052631578</v>
      </c>
      <c r="O3852" s="7" t="str">
        <f>TEXT(Sales_Data[[#This Row],[Order_Date]],"mmm")</f>
        <v>Oct</v>
      </c>
      <c r="P3852" s="9" t="str">
        <f>TEXT(Sales_Data[[#This Row],[Order_Date]],"yyyy")</f>
        <v>2025</v>
      </c>
      <c r="Q3852" s="9" t="str">
        <f t="shared" si="60"/>
        <v>Existing</v>
      </c>
      <c r="R3852" s="1" t="s">
        <v>20</v>
      </c>
    </row>
    <row r="3853" spans="1:18" x14ac:dyDescent="0.35">
      <c r="A3853" s="1" t="s">
        <v>7841</v>
      </c>
      <c r="B3853" s="2">
        <v>45872</v>
      </c>
      <c r="C3853" s="1" t="s">
        <v>7772</v>
      </c>
      <c r="D3853" s="1" t="s">
        <v>749</v>
      </c>
      <c r="E3853" s="1" t="s">
        <v>86</v>
      </c>
      <c r="F3853" s="1" t="s">
        <v>25</v>
      </c>
      <c r="G3853" s="1" t="s">
        <v>34</v>
      </c>
      <c r="H3853" s="1" t="s">
        <v>77</v>
      </c>
      <c r="I3853">
        <v>3</v>
      </c>
      <c r="J3853">
        <v>22000</v>
      </c>
      <c r="K3853" s="7">
        <v>0.1</v>
      </c>
      <c r="L3853">
        <v>59400</v>
      </c>
      <c r="M3853">
        <v>11190.3</v>
      </c>
      <c r="N3853" s="7">
        <f>IFERROR(Sales_Data[[#This Row],[Profit]]/Sales_Data[[#This Row],[Sales]],0)</f>
        <v>0.18838888888888888</v>
      </c>
      <c r="O3853" s="7" t="str">
        <f>TEXT(Sales_Data[[#This Row],[Order_Date]],"mmm")</f>
        <v>Aug</v>
      </c>
      <c r="P3853" s="9" t="str">
        <f>TEXT(Sales_Data[[#This Row],[Order_Date]],"yyyy")</f>
        <v>2025</v>
      </c>
      <c r="Q3853" s="9" t="str">
        <f t="shared" si="60"/>
        <v>Existing</v>
      </c>
      <c r="R3853" s="1" t="s">
        <v>73</v>
      </c>
    </row>
    <row r="3854" spans="1:18" x14ac:dyDescent="0.35">
      <c r="A3854" s="1" t="s">
        <v>7842</v>
      </c>
      <c r="B3854" s="2">
        <v>45700</v>
      </c>
      <c r="C3854" s="1" t="s">
        <v>4547</v>
      </c>
      <c r="D3854" s="1" t="s">
        <v>339</v>
      </c>
      <c r="E3854" s="1" t="s">
        <v>24</v>
      </c>
      <c r="F3854" s="1" t="s">
        <v>25</v>
      </c>
      <c r="G3854" s="1" t="s">
        <v>120</v>
      </c>
      <c r="H3854" s="1" t="s">
        <v>143</v>
      </c>
      <c r="I3854">
        <v>2</v>
      </c>
      <c r="J3854">
        <v>1800</v>
      </c>
      <c r="K3854" s="7">
        <v>0.05</v>
      </c>
      <c r="L3854">
        <v>3420</v>
      </c>
      <c r="M3854">
        <v>460.18</v>
      </c>
      <c r="N3854" s="7">
        <f>IFERROR(Sales_Data[[#This Row],[Profit]]/Sales_Data[[#This Row],[Sales]],0)</f>
        <v>0.13455555555555557</v>
      </c>
      <c r="O3854" s="7" t="str">
        <f>TEXT(Sales_Data[[#This Row],[Order_Date]],"mmm")</f>
        <v>Feb</v>
      </c>
      <c r="P3854" s="9" t="str">
        <f>TEXT(Sales_Data[[#This Row],[Order_Date]],"yyyy")</f>
        <v>2025</v>
      </c>
      <c r="Q3854" s="9" t="str">
        <f t="shared" si="60"/>
        <v>Existing</v>
      </c>
      <c r="R3854" s="1" t="s">
        <v>20</v>
      </c>
    </row>
    <row r="3855" spans="1:18" x14ac:dyDescent="0.35">
      <c r="A3855" s="1" t="s">
        <v>7843</v>
      </c>
      <c r="B3855" s="2">
        <v>45903</v>
      </c>
      <c r="C3855" s="1" t="s">
        <v>1785</v>
      </c>
      <c r="D3855" s="1" t="s">
        <v>3489</v>
      </c>
      <c r="E3855" s="1" t="s">
        <v>40</v>
      </c>
      <c r="F3855" s="1" t="s">
        <v>41</v>
      </c>
      <c r="G3855" s="1" t="s">
        <v>26</v>
      </c>
      <c r="H3855" s="1" t="s">
        <v>58</v>
      </c>
      <c r="I3855">
        <v>2</v>
      </c>
      <c r="J3855">
        <v>1400</v>
      </c>
      <c r="K3855" s="7">
        <v>0.15</v>
      </c>
      <c r="L3855">
        <v>2380</v>
      </c>
      <c r="M3855">
        <v>423.1</v>
      </c>
      <c r="N3855" s="7">
        <f>IFERROR(Sales_Data[[#This Row],[Profit]]/Sales_Data[[#This Row],[Sales]],0)</f>
        <v>0.17777310924369749</v>
      </c>
      <c r="O3855" s="7" t="str">
        <f>TEXT(Sales_Data[[#This Row],[Order_Date]],"mmm")</f>
        <v>Sep</v>
      </c>
      <c r="P3855" s="9" t="str">
        <f>TEXT(Sales_Data[[#This Row],[Order_Date]],"yyyy")</f>
        <v>2025</v>
      </c>
      <c r="Q3855" s="9" t="str">
        <f t="shared" si="60"/>
        <v>Existing</v>
      </c>
      <c r="R3855" s="1" t="s">
        <v>20</v>
      </c>
    </row>
    <row r="3856" spans="1:18" x14ac:dyDescent="0.35">
      <c r="A3856" s="1" t="s">
        <v>7844</v>
      </c>
      <c r="B3856" s="2">
        <v>45830</v>
      </c>
      <c r="C3856" s="1" t="s">
        <v>1408</v>
      </c>
      <c r="D3856" s="1" t="s">
        <v>6564</v>
      </c>
      <c r="E3856" s="1" t="s">
        <v>40</v>
      </c>
      <c r="F3856" s="1" t="s">
        <v>41</v>
      </c>
      <c r="G3856" s="1" t="s">
        <v>120</v>
      </c>
      <c r="H3856" s="1" t="s">
        <v>143</v>
      </c>
      <c r="I3856">
        <v>4</v>
      </c>
      <c r="J3856">
        <v>1800</v>
      </c>
      <c r="K3856" s="7">
        <v>0.1</v>
      </c>
      <c r="L3856">
        <v>6480</v>
      </c>
      <c r="M3856">
        <v>1267.52</v>
      </c>
      <c r="N3856" s="7">
        <f>IFERROR(Sales_Data[[#This Row],[Profit]]/Sales_Data[[#This Row],[Sales]],0)</f>
        <v>0.19560493827160494</v>
      </c>
      <c r="O3856" s="7" t="str">
        <f>TEXT(Sales_Data[[#This Row],[Order_Date]],"mmm")</f>
        <v>Jun</v>
      </c>
      <c r="P3856" s="9" t="str">
        <f>TEXT(Sales_Data[[#This Row],[Order_Date]],"yyyy")</f>
        <v>2025</v>
      </c>
      <c r="Q3856" s="9" t="str">
        <f t="shared" si="60"/>
        <v>Existing</v>
      </c>
      <c r="R3856" s="1" t="s">
        <v>28</v>
      </c>
    </row>
    <row r="3857" spans="1:18" x14ac:dyDescent="0.35">
      <c r="A3857" s="1" t="s">
        <v>7845</v>
      </c>
      <c r="B3857" s="2">
        <v>45710</v>
      </c>
      <c r="C3857" s="1" t="s">
        <v>3572</v>
      </c>
      <c r="D3857" s="1" t="s">
        <v>7846</v>
      </c>
      <c r="E3857" s="1" t="s">
        <v>106</v>
      </c>
      <c r="F3857" s="1" t="s">
        <v>33</v>
      </c>
      <c r="G3857" s="1" t="s">
        <v>120</v>
      </c>
      <c r="H3857" s="1" t="s">
        <v>146</v>
      </c>
      <c r="I3857">
        <v>5</v>
      </c>
      <c r="J3857">
        <v>800</v>
      </c>
      <c r="K3857" s="7">
        <v>0.05</v>
      </c>
      <c r="L3857">
        <v>3800</v>
      </c>
      <c r="M3857">
        <v>481.4</v>
      </c>
      <c r="N3857" s="7">
        <f>IFERROR(Sales_Data[[#This Row],[Profit]]/Sales_Data[[#This Row],[Sales]],0)</f>
        <v>0.12668421052631579</v>
      </c>
      <c r="O3857" s="7" t="str">
        <f>TEXT(Sales_Data[[#This Row],[Order_Date]],"mmm")</f>
        <v>Feb</v>
      </c>
      <c r="P3857" s="9" t="str">
        <f>TEXT(Sales_Data[[#This Row],[Order_Date]],"yyyy")</f>
        <v>2025</v>
      </c>
      <c r="Q3857" s="9" t="str">
        <f t="shared" si="60"/>
        <v>Existing</v>
      </c>
      <c r="R3857" s="1" t="s">
        <v>64</v>
      </c>
    </row>
    <row r="3858" spans="1:18" x14ac:dyDescent="0.35">
      <c r="A3858" s="1" t="s">
        <v>7847</v>
      </c>
      <c r="B3858" s="2">
        <v>45980</v>
      </c>
      <c r="C3858" s="1" t="s">
        <v>4586</v>
      </c>
      <c r="D3858" s="1" t="s">
        <v>4164</v>
      </c>
      <c r="E3858" s="1" t="s">
        <v>40</v>
      </c>
      <c r="F3858" s="1" t="s">
        <v>41</v>
      </c>
      <c r="G3858" s="1" t="s">
        <v>34</v>
      </c>
      <c r="H3858" s="1" t="s">
        <v>107</v>
      </c>
      <c r="I3858">
        <v>2</v>
      </c>
      <c r="J3858">
        <v>6500</v>
      </c>
      <c r="K3858" s="7">
        <v>0.1</v>
      </c>
      <c r="L3858">
        <v>11700</v>
      </c>
      <c r="M3858">
        <v>2303.5500000000002</v>
      </c>
      <c r="N3858" s="7">
        <f>IFERROR(Sales_Data[[#This Row],[Profit]]/Sales_Data[[#This Row],[Sales]],0)</f>
        <v>0.19688461538461541</v>
      </c>
      <c r="O3858" s="7" t="str">
        <f>TEXT(Sales_Data[[#This Row],[Order_Date]],"mmm")</f>
        <v>Nov</v>
      </c>
      <c r="P3858" s="9" t="str">
        <f>TEXT(Sales_Data[[#This Row],[Order_Date]],"yyyy")</f>
        <v>2025</v>
      </c>
      <c r="Q3858" s="9" t="str">
        <f t="shared" si="60"/>
        <v>Existing</v>
      </c>
      <c r="R3858" s="1" t="s">
        <v>28</v>
      </c>
    </row>
    <row r="3859" spans="1:18" x14ac:dyDescent="0.35">
      <c r="A3859" s="1" t="s">
        <v>7848</v>
      </c>
      <c r="B3859" s="2">
        <v>45976</v>
      </c>
      <c r="C3859" s="1" t="s">
        <v>5435</v>
      </c>
      <c r="D3859" s="1" t="s">
        <v>5544</v>
      </c>
      <c r="E3859" s="1" t="s">
        <v>119</v>
      </c>
      <c r="F3859" s="1" t="s">
        <v>33</v>
      </c>
      <c r="G3859" s="1" t="s">
        <v>26</v>
      </c>
      <c r="H3859" s="1" t="s">
        <v>58</v>
      </c>
      <c r="I3859">
        <v>2</v>
      </c>
      <c r="J3859">
        <v>1400</v>
      </c>
      <c r="K3859" s="7">
        <v>0.2</v>
      </c>
      <c r="L3859">
        <v>2240</v>
      </c>
      <c r="M3859">
        <v>444.84</v>
      </c>
      <c r="N3859" s="7">
        <f>IFERROR(Sales_Data[[#This Row],[Profit]]/Sales_Data[[#This Row],[Sales]],0)</f>
        <v>0.19858928571428569</v>
      </c>
      <c r="O3859" s="7" t="str">
        <f>TEXT(Sales_Data[[#This Row],[Order_Date]],"mmm")</f>
        <v>Nov</v>
      </c>
      <c r="P3859" s="9" t="str">
        <f>TEXT(Sales_Data[[#This Row],[Order_Date]],"yyyy")</f>
        <v>2025</v>
      </c>
      <c r="Q3859" s="9" t="str">
        <f t="shared" si="60"/>
        <v>Existing</v>
      </c>
      <c r="R3859" s="1" t="s">
        <v>28</v>
      </c>
    </row>
    <row r="3860" spans="1:18" x14ac:dyDescent="0.35">
      <c r="A3860" s="1" t="s">
        <v>7849</v>
      </c>
      <c r="B3860" s="2">
        <v>45658</v>
      </c>
      <c r="C3860" s="1" t="s">
        <v>2726</v>
      </c>
      <c r="D3860" s="1" t="s">
        <v>6339</v>
      </c>
      <c r="E3860" s="1" t="s">
        <v>40</v>
      </c>
      <c r="F3860" s="1" t="s">
        <v>41</v>
      </c>
      <c r="G3860" s="1" t="s">
        <v>120</v>
      </c>
      <c r="H3860" s="1" t="s">
        <v>121</v>
      </c>
      <c r="I3860">
        <v>3</v>
      </c>
      <c r="J3860">
        <v>2800</v>
      </c>
      <c r="K3860" s="7">
        <v>0</v>
      </c>
      <c r="L3860">
        <v>8400</v>
      </c>
      <c r="M3860">
        <v>1574.04</v>
      </c>
      <c r="N3860" s="7">
        <f>IFERROR(Sales_Data[[#This Row],[Profit]]/Sales_Data[[#This Row],[Sales]],0)</f>
        <v>0.18738571428571429</v>
      </c>
      <c r="O3860" s="7" t="str">
        <f>TEXT(Sales_Data[[#This Row],[Order_Date]],"mmm")</f>
        <v>Jan</v>
      </c>
      <c r="P3860" s="9" t="str">
        <f>TEXT(Sales_Data[[#This Row],[Order_Date]],"yyyy")</f>
        <v>2025</v>
      </c>
      <c r="Q3860" s="9" t="str">
        <f t="shared" si="60"/>
        <v>Existing</v>
      </c>
      <c r="R3860" s="1" t="s">
        <v>28</v>
      </c>
    </row>
    <row r="3861" spans="1:18" x14ac:dyDescent="0.35">
      <c r="A3861" s="1" t="s">
        <v>7850</v>
      </c>
      <c r="B3861" s="2">
        <v>46020</v>
      </c>
      <c r="C3861" s="1" t="s">
        <v>742</v>
      </c>
      <c r="D3861" s="1" t="s">
        <v>5068</v>
      </c>
      <c r="E3861" s="1" t="s">
        <v>51</v>
      </c>
      <c r="F3861" s="1" t="s">
        <v>52</v>
      </c>
      <c r="G3861" s="1" t="s">
        <v>26</v>
      </c>
      <c r="H3861" s="1" t="s">
        <v>27</v>
      </c>
      <c r="I3861">
        <v>3</v>
      </c>
      <c r="J3861">
        <v>1200</v>
      </c>
      <c r="K3861" s="7">
        <v>0.05</v>
      </c>
      <c r="L3861">
        <v>3420</v>
      </c>
      <c r="M3861">
        <v>335.85</v>
      </c>
      <c r="N3861" s="7">
        <f>IFERROR(Sales_Data[[#This Row],[Profit]]/Sales_Data[[#This Row],[Sales]],0)</f>
        <v>9.8201754385964915E-2</v>
      </c>
      <c r="O3861" s="7" t="str">
        <f>TEXT(Sales_Data[[#This Row],[Order_Date]],"mmm")</f>
        <v>Dec</v>
      </c>
      <c r="P3861" s="9" t="str">
        <f>TEXT(Sales_Data[[#This Row],[Order_Date]],"yyyy")</f>
        <v>2025</v>
      </c>
      <c r="Q3861" s="9" t="str">
        <f t="shared" si="60"/>
        <v>Existing</v>
      </c>
      <c r="R3861" s="1" t="s">
        <v>20</v>
      </c>
    </row>
    <row r="3862" spans="1:18" x14ac:dyDescent="0.35">
      <c r="A3862" s="1" t="s">
        <v>7851</v>
      </c>
      <c r="B3862" s="2">
        <v>45977</v>
      </c>
      <c r="C3862" s="1" t="s">
        <v>3232</v>
      </c>
      <c r="D3862" s="1" t="s">
        <v>2152</v>
      </c>
      <c r="E3862" s="1" t="s">
        <v>106</v>
      </c>
      <c r="F3862" s="1" t="s">
        <v>33</v>
      </c>
      <c r="G3862" s="1" t="s">
        <v>34</v>
      </c>
      <c r="H3862" s="1" t="s">
        <v>35</v>
      </c>
      <c r="I3862">
        <v>1</v>
      </c>
      <c r="J3862">
        <v>9000</v>
      </c>
      <c r="K3862" s="7">
        <v>0.15</v>
      </c>
      <c r="L3862">
        <v>7650</v>
      </c>
      <c r="M3862">
        <v>1197.58</v>
      </c>
      <c r="N3862" s="7">
        <f>IFERROR(Sales_Data[[#This Row],[Profit]]/Sales_Data[[#This Row],[Sales]],0)</f>
        <v>0.15654640522875815</v>
      </c>
      <c r="O3862" s="7" t="str">
        <f>TEXT(Sales_Data[[#This Row],[Order_Date]],"mmm")</f>
        <v>Nov</v>
      </c>
      <c r="P3862" s="9" t="str">
        <f>TEXT(Sales_Data[[#This Row],[Order_Date]],"yyyy")</f>
        <v>2025</v>
      </c>
      <c r="Q3862" s="9" t="str">
        <f t="shared" si="60"/>
        <v>New</v>
      </c>
      <c r="R3862" s="1" t="s">
        <v>28</v>
      </c>
    </row>
    <row r="3863" spans="1:18" x14ac:dyDescent="0.35">
      <c r="A3863" s="1" t="s">
        <v>7852</v>
      </c>
      <c r="B3863" s="2">
        <v>45981</v>
      </c>
      <c r="C3863" s="1" t="s">
        <v>7853</v>
      </c>
      <c r="D3863" s="1" t="s">
        <v>1471</v>
      </c>
      <c r="E3863" s="1" t="s">
        <v>86</v>
      </c>
      <c r="F3863" s="1" t="s">
        <v>25</v>
      </c>
      <c r="G3863" s="1" t="s">
        <v>42</v>
      </c>
      <c r="H3863" s="1" t="s">
        <v>47</v>
      </c>
      <c r="I3863">
        <v>2</v>
      </c>
      <c r="J3863">
        <v>55000</v>
      </c>
      <c r="K3863" s="7">
        <v>0</v>
      </c>
      <c r="L3863">
        <v>110000</v>
      </c>
      <c r="M3863">
        <v>9597.2000000000007</v>
      </c>
      <c r="N3863" s="7">
        <f>IFERROR(Sales_Data[[#This Row],[Profit]]/Sales_Data[[#This Row],[Sales]],0)</f>
        <v>8.7247272727272729E-2</v>
      </c>
      <c r="O3863" s="7" t="str">
        <f>TEXT(Sales_Data[[#This Row],[Order_Date]],"mmm")</f>
        <v>Nov</v>
      </c>
      <c r="P3863" s="9" t="str">
        <f>TEXT(Sales_Data[[#This Row],[Order_Date]],"yyyy")</f>
        <v>2025</v>
      </c>
      <c r="Q3863" s="9" t="str">
        <f t="shared" si="60"/>
        <v>Existing</v>
      </c>
      <c r="R3863" s="1" t="s">
        <v>28</v>
      </c>
    </row>
    <row r="3864" spans="1:18" x14ac:dyDescent="0.35">
      <c r="A3864" s="1" t="s">
        <v>7854</v>
      </c>
      <c r="B3864" s="2">
        <v>45873</v>
      </c>
      <c r="C3864" s="1" t="s">
        <v>6855</v>
      </c>
      <c r="D3864" s="1" t="s">
        <v>5712</v>
      </c>
      <c r="E3864" s="1" t="s">
        <v>56</v>
      </c>
      <c r="F3864" s="1" t="s">
        <v>57</v>
      </c>
      <c r="G3864" s="1" t="s">
        <v>34</v>
      </c>
      <c r="H3864" s="1" t="s">
        <v>77</v>
      </c>
      <c r="I3864">
        <v>2</v>
      </c>
      <c r="J3864">
        <v>22000</v>
      </c>
      <c r="K3864" s="7">
        <v>0.05</v>
      </c>
      <c r="L3864">
        <v>41800</v>
      </c>
      <c r="M3864">
        <v>4033.46</v>
      </c>
      <c r="N3864" s="7">
        <f>IFERROR(Sales_Data[[#This Row],[Profit]]/Sales_Data[[#This Row],[Sales]],0)</f>
        <v>9.6494258373205744E-2</v>
      </c>
      <c r="O3864" s="7" t="str">
        <f>TEXT(Sales_Data[[#This Row],[Order_Date]],"mmm")</f>
        <v>Aug</v>
      </c>
      <c r="P3864" s="9" t="str">
        <f>TEXT(Sales_Data[[#This Row],[Order_Date]],"yyyy")</f>
        <v>2025</v>
      </c>
      <c r="Q3864" s="9" t="str">
        <f t="shared" si="60"/>
        <v>Existing</v>
      </c>
      <c r="R3864" s="1" t="s">
        <v>73</v>
      </c>
    </row>
    <row r="3865" spans="1:18" x14ac:dyDescent="0.35">
      <c r="A3865" s="1" t="s">
        <v>7855</v>
      </c>
      <c r="B3865" s="2">
        <v>45658</v>
      </c>
      <c r="C3865" s="1" t="s">
        <v>781</v>
      </c>
      <c r="D3865" s="1" t="s">
        <v>5162</v>
      </c>
      <c r="E3865" s="1" t="s">
        <v>24</v>
      </c>
      <c r="F3865" s="1" t="s">
        <v>25</v>
      </c>
      <c r="G3865" s="1" t="s">
        <v>18</v>
      </c>
      <c r="H3865" s="1" t="s">
        <v>292</v>
      </c>
      <c r="I3865">
        <v>5</v>
      </c>
      <c r="J3865">
        <v>500</v>
      </c>
      <c r="K3865" s="7">
        <v>0</v>
      </c>
      <c r="L3865">
        <v>2500</v>
      </c>
      <c r="M3865">
        <v>452.86</v>
      </c>
      <c r="N3865" s="7">
        <f>IFERROR(Sales_Data[[#This Row],[Profit]]/Sales_Data[[#This Row],[Sales]],0)</f>
        <v>0.181144</v>
      </c>
      <c r="O3865" s="7" t="str">
        <f>TEXT(Sales_Data[[#This Row],[Order_Date]],"mmm")</f>
        <v>Jan</v>
      </c>
      <c r="P3865" s="9" t="str">
        <f>TEXT(Sales_Data[[#This Row],[Order_Date]],"yyyy")</f>
        <v>2025</v>
      </c>
      <c r="Q3865" s="9" t="str">
        <f t="shared" si="60"/>
        <v>Existing</v>
      </c>
      <c r="R3865" s="1" t="s">
        <v>73</v>
      </c>
    </row>
    <row r="3866" spans="1:18" x14ac:dyDescent="0.35">
      <c r="A3866" s="1" t="s">
        <v>7856</v>
      </c>
      <c r="B3866" s="2">
        <v>45780</v>
      </c>
      <c r="C3866" s="1" t="s">
        <v>7857</v>
      </c>
      <c r="D3866" s="1" t="s">
        <v>3438</v>
      </c>
      <c r="E3866" s="1" t="s">
        <v>111</v>
      </c>
      <c r="F3866" s="1" t="s">
        <v>33</v>
      </c>
      <c r="G3866" s="1" t="s">
        <v>34</v>
      </c>
      <c r="H3866" s="1" t="s">
        <v>35</v>
      </c>
      <c r="I3866">
        <v>5</v>
      </c>
      <c r="J3866">
        <v>9000</v>
      </c>
      <c r="K3866" s="7">
        <v>0.15</v>
      </c>
      <c r="L3866">
        <v>38250</v>
      </c>
      <c r="M3866">
        <v>4463.21</v>
      </c>
      <c r="N3866" s="7">
        <f>IFERROR(Sales_Data[[#This Row],[Profit]]/Sales_Data[[#This Row],[Sales]],0)</f>
        <v>0.11668522875816993</v>
      </c>
      <c r="O3866" s="7" t="str">
        <f>TEXT(Sales_Data[[#This Row],[Order_Date]],"mmm")</f>
        <v>May</v>
      </c>
      <c r="P3866" s="9" t="str">
        <f>TEXT(Sales_Data[[#This Row],[Order_Date]],"yyyy")</f>
        <v>2025</v>
      </c>
      <c r="Q3866" s="9" t="str">
        <f t="shared" si="60"/>
        <v>Existing</v>
      </c>
      <c r="R3866" s="1" t="s">
        <v>20</v>
      </c>
    </row>
    <row r="3867" spans="1:18" x14ac:dyDescent="0.35">
      <c r="A3867" s="1" t="s">
        <v>7858</v>
      </c>
      <c r="B3867" s="2">
        <v>45714</v>
      </c>
      <c r="C3867" s="1" t="s">
        <v>7859</v>
      </c>
      <c r="D3867" s="1" t="s">
        <v>7860</v>
      </c>
      <c r="E3867" s="1" t="s">
        <v>119</v>
      </c>
      <c r="F3867" s="1" t="s">
        <v>33</v>
      </c>
      <c r="G3867" s="1" t="s">
        <v>42</v>
      </c>
      <c r="H3867" s="1" t="s">
        <v>112</v>
      </c>
      <c r="I3867">
        <v>3</v>
      </c>
      <c r="J3867">
        <v>2500</v>
      </c>
      <c r="K3867" s="7">
        <v>0</v>
      </c>
      <c r="L3867">
        <v>7500</v>
      </c>
      <c r="M3867">
        <v>1483.69</v>
      </c>
      <c r="N3867" s="7">
        <f>IFERROR(Sales_Data[[#This Row],[Profit]]/Sales_Data[[#This Row],[Sales]],0)</f>
        <v>0.19782533333333335</v>
      </c>
      <c r="O3867" s="7" t="str">
        <f>TEXT(Sales_Data[[#This Row],[Order_Date]],"mmm")</f>
        <v>Feb</v>
      </c>
      <c r="P3867" s="9" t="str">
        <f>TEXT(Sales_Data[[#This Row],[Order_Date]],"yyyy")</f>
        <v>2025</v>
      </c>
      <c r="Q3867" s="9" t="str">
        <f t="shared" si="60"/>
        <v>Existing</v>
      </c>
      <c r="R3867" s="1" t="s">
        <v>28</v>
      </c>
    </row>
    <row r="3868" spans="1:18" x14ac:dyDescent="0.35">
      <c r="A3868" s="1" t="s">
        <v>7861</v>
      </c>
      <c r="B3868" s="2">
        <v>45802</v>
      </c>
      <c r="C3868" s="1" t="s">
        <v>3215</v>
      </c>
      <c r="D3868" s="1" t="s">
        <v>2923</v>
      </c>
      <c r="E3868" s="1" t="s">
        <v>62</v>
      </c>
      <c r="F3868" s="1" t="s">
        <v>41</v>
      </c>
      <c r="G3868" s="1" t="s">
        <v>120</v>
      </c>
      <c r="H3868" s="1" t="s">
        <v>146</v>
      </c>
      <c r="I3868">
        <v>4</v>
      </c>
      <c r="J3868">
        <v>800</v>
      </c>
      <c r="K3868" s="7">
        <v>0.05</v>
      </c>
      <c r="L3868">
        <v>3040</v>
      </c>
      <c r="M3868">
        <v>280.55</v>
      </c>
      <c r="N3868" s="7">
        <f>IFERROR(Sales_Data[[#This Row],[Profit]]/Sales_Data[[#This Row],[Sales]],0)</f>
        <v>9.2286184210526326E-2</v>
      </c>
      <c r="O3868" s="7" t="str">
        <f>TEXT(Sales_Data[[#This Row],[Order_Date]],"mmm")</f>
        <v>May</v>
      </c>
      <c r="P3868" s="9" t="str">
        <f>TEXT(Sales_Data[[#This Row],[Order_Date]],"yyyy")</f>
        <v>2025</v>
      </c>
      <c r="Q3868" s="9" t="str">
        <f t="shared" si="60"/>
        <v>Existing</v>
      </c>
      <c r="R3868" s="1" t="s">
        <v>36</v>
      </c>
    </row>
    <row r="3869" spans="1:18" x14ac:dyDescent="0.35">
      <c r="A3869" s="1" t="s">
        <v>7862</v>
      </c>
      <c r="B3869" s="2">
        <v>45722</v>
      </c>
      <c r="C3869" s="1" t="s">
        <v>7863</v>
      </c>
      <c r="D3869" s="1" t="s">
        <v>5648</v>
      </c>
      <c r="E3869" s="1" t="s">
        <v>86</v>
      </c>
      <c r="F3869" s="1" t="s">
        <v>25</v>
      </c>
      <c r="G3869" s="1" t="s">
        <v>42</v>
      </c>
      <c r="H3869" s="1" t="s">
        <v>102</v>
      </c>
      <c r="I3869">
        <v>5</v>
      </c>
      <c r="J3869">
        <v>25000</v>
      </c>
      <c r="K3869" s="7">
        <v>0.05</v>
      </c>
      <c r="L3869">
        <v>118750</v>
      </c>
      <c r="M3869">
        <v>13796.17</v>
      </c>
      <c r="N3869" s="7">
        <f>IFERROR(Sales_Data[[#This Row],[Profit]]/Sales_Data[[#This Row],[Sales]],0)</f>
        <v>0.11617827368421052</v>
      </c>
      <c r="O3869" s="7" t="str">
        <f>TEXT(Sales_Data[[#This Row],[Order_Date]],"mmm")</f>
        <v>Mar</v>
      </c>
      <c r="P3869" s="9" t="str">
        <f>TEXT(Sales_Data[[#This Row],[Order_Date]],"yyyy")</f>
        <v>2025</v>
      </c>
      <c r="Q3869" s="9" t="str">
        <f t="shared" si="60"/>
        <v>Existing</v>
      </c>
      <c r="R3869" s="1" t="s">
        <v>73</v>
      </c>
    </row>
    <row r="3870" spans="1:18" x14ac:dyDescent="0.35">
      <c r="A3870" s="1" t="s">
        <v>7864</v>
      </c>
      <c r="B3870" s="2">
        <v>45802</v>
      </c>
      <c r="C3870" s="1" t="s">
        <v>2415</v>
      </c>
      <c r="D3870" s="1" t="s">
        <v>4978</v>
      </c>
      <c r="E3870" s="1" t="s">
        <v>17</v>
      </c>
      <c r="F3870" s="1" t="s">
        <v>17</v>
      </c>
      <c r="G3870" s="1" t="s">
        <v>34</v>
      </c>
      <c r="H3870" s="1" t="s">
        <v>35</v>
      </c>
      <c r="I3870">
        <v>4</v>
      </c>
      <c r="J3870">
        <v>9000</v>
      </c>
      <c r="K3870" s="7">
        <v>0.1</v>
      </c>
      <c r="L3870">
        <v>32400</v>
      </c>
      <c r="M3870">
        <v>6122.59</v>
      </c>
      <c r="N3870" s="7">
        <f>IFERROR(Sales_Data[[#This Row],[Profit]]/Sales_Data[[#This Row],[Sales]],0)</f>
        <v>0.18896882716049382</v>
      </c>
      <c r="O3870" s="7" t="str">
        <f>TEXT(Sales_Data[[#This Row],[Order_Date]],"mmm")</f>
        <v>May</v>
      </c>
      <c r="P3870" s="9" t="str">
        <f>TEXT(Sales_Data[[#This Row],[Order_Date]],"yyyy")</f>
        <v>2025</v>
      </c>
      <c r="Q3870" s="9" t="str">
        <f t="shared" si="60"/>
        <v>Existing</v>
      </c>
      <c r="R3870" s="1" t="s">
        <v>20</v>
      </c>
    </row>
    <row r="3871" spans="1:18" x14ac:dyDescent="0.35">
      <c r="A3871" s="1" t="s">
        <v>7865</v>
      </c>
      <c r="B3871" s="2">
        <v>45749</v>
      </c>
      <c r="C3871" s="1" t="s">
        <v>1565</v>
      </c>
      <c r="D3871" s="1" t="s">
        <v>7866</v>
      </c>
      <c r="E3871" s="1" t="s">
        <v>56</v>
      </c>
      <c r="F3871" s="1" t="s">
        <v>57</v>
      </c>
      <c r="G3871" s="1" t="s">
        <v>120</v>
      </c>
      <c r="H3871" s="1" t="s">
        <v>146</v>
      </c>
      <c r="I3871">
        <v>1</v>
      </c>
      <c r="J3871">
        <v>800</v>
      </c>
      <c r="K3871" s="7">
        <v>0</v>
      </c>
      <c r="L3871">
        <v>800</v>
      </c>
      <c r="M3871">
        <v>112.13</v>
      </c>
      <c r="N3871" s="7">
        <f>IFERROR(Sales_Data[[#This Row],[Profit]]/Sales_Data[[#This Row],[Sales]],0)</f>
        <v>0.1401625</v>
      </c>
      <c r="O3871" s="7" t="str">
        <f>TEXT(Sales_Data[[#This Row],[Order_Date]],"mmm")</f>
        <v>Apr</v>
      </c>
      <c r="P3871" s="9" t="str">
        <f>TEXT(Sales_Data[[#This Row],[Order_Date]],"yyyy")</f>
        <v>2025</v>
      </c>
      <c r="Q3871" s="9" t="str">
        <f t="shared" si="60"/>
        <v>New</v>
      </c>
      <c r="R3871" s="1" t="s">
        <v>20</v>
      </c>
    </row>
    <row r="3872" spans="1:18" x14ac:dyDescent="0.35">
      <c r="A3872" s="1" t="s">
        <v>7867</v>
      </c>
      <c r="B3872" s="2">
        <v>45785</v>
      </c>
      <c r="C3872" s="1" t="s">
        <v>2932</v>
      </c>
      <c r="D3872" s="1" t="s">
        <v>216</v>
      </c>
      <c r="E3872" s="1" t="s">
        <v>135</v>
      </c>
      <c r="F3872" s="1" t="s">
        <v>136</v>
      </c>
      <c r="G3872" s="1" t="s">
        <v>120</v>
      </c>
      <c r="H3872" s="1" t="s">
        <v>217</v>
      </c>
      <c r="I3872">
        <v>5</v>
      </c>
      <c r="J3872">
        <v>3200</v>
      </c>
      <c r="K3872" s="7">
        <v>0.15</v>
      </c>
      <c r="L3872">
        <v>13600</v>
      </c>
      <c r="M3872">
        <v>1887.65</v>
      </c>
      <c r="N3872" s="7">
        <f>IFERROR(Sales_Data[[#This Row],[Profit]]/Sales_Data[[#This Row],[Sales]],0)</f>
        <v>0.13879779411764706</v>
      </c>
      <c r="O3872" s="7" t="str">
        <f>TEXT(Sales_Data[[#This Row],[Order_Date]],"mmm")</f>
        <v>May</v>
      </c>
      <c r="P3872" s="9" t="str">
        <f>TEXT(Sales_Data[[#This Row],[Order_Date]],"yyyy")</f>
        <v>2025</v>
      </c>
      <c r="Q3872" s="9" t="str">
        <f t="shared" si="60"/>
        <v>Existing</v>
      </c>
      <c r="R3872" s="1" t="s">
        <v>20</v>
      </c>
    </row>
    <row r="3873" spans="1:18" x14ac:dyDescent="0.35">
      <c r="A3873" s="1" t="s">
        <v>7868</v>
      </c>
      <c r="B3873" s="2">
        <v>45763</v>
      </c>
      <c r="C3873" s="1" t="s">
        <v>3202</v>
      </c>
      <c r="D3873" s="1" t="s">
        <v>7869</v>
      </c>
      <c r="E3873" s="1" t="s">
        <v>56</v>
      </c>
      <c r="F3873" s="1" t="s">
        <v>57</v>
      </c>
      <c r="G3873" s="1" t="s">
        <v>120</v>
      </c>
      <c r="H3873" s="1" t="s">
        <v>146</v>
      </c>
      <c r="I3873">
        <v>5</v>
      </c>
      <c r="J3873">
        <v>800</v>
      </c>
      <c r="K3873" s="7">
        <v>0.05</v>
      </c>
      <c r="L3873">
        <v>3800</v>
      </c>
      <c r="M3873">
        <v>388.22</v>
      </c>
      <c r="N3873" s="7">
        <f>IFERROR(Sales_Data[[#This Row],[Profit]]/Sales_Data[[#This Row],[Sales]],0)</f>
        <v>0.10216315789473684</v>
      </c>
      <c r="O3873" s="7" t="str">
        <f>TEXT(Sales_Data[[#This Row],[Order_Date]],"mmm")</f>
        <v>Apr</v>
      </c>
      <c r="P3873" s="9" t="str">
        <f>TEXT(Sales_Data[[#This Row],[Order_Date]],"yyyy")</f>
        <v>2025</v>
      </c>
      <c r="Q3873" s="9" t="str">
        <f t="shared" si="60"/>
        <v>Existing</v>
      </c>
      <c r="R3873" s="1" t="s">
        <v>36</v>
      </c>
    </row>
    <row r="3874" spans="1:18" x14ac:dyDescent="0.35">
      <c r="A3874" s="1" t="s">
        <v>7870</v>
      </c>
      <c r="B3874" s="2">
        <v>45841</v>
      </c>
      <c r="C3874" s="1" t="s">
        <v>4214</v>
      </c>
      <c r="D3874" s="1" t="s">
        <v>2470</v>
      </c>
      <c r="E3874" s="1" t="s">
        <v>62</v>
      </c>
      <c r="F3874" s="1" t="s">
        <v>41</v>
      </c>
      <c r="G3874" s="1" t="s">
        <v>18</v>
      </c>
      <c r="H3874" s="1" t="s">
        <v>131</v>
      </c>
      <c r="I3874">
        <v>4</v>
      </c>
      <c r="J3874">
        <v>1500</v>
      </c>
      <c r="K3874" s="7">
        <v>0.1</v>
      </c>
      <c r="L3874">
        <v>5400</v>
      </c>
      <c r="M3874">
        <v>463.24</v>
      </c>
      <c r="N3874" s="7">
        <f>IFERROR(Sales_Data[[#This Row],[Profit]]/Sales_Data[[#This Row],[Sales]],0)</f>
        <v>8.5785185185185187E-2</v>
      </c>
      <c r="O3874" s="7" t="str">
        <f>TEXT(Sales_Data[[#This Row],[Order_Date]],"mmm")</f>
        <v>Jul</v>
      </c>
      <c r="P3874" s="9" t="str">
        <f>TEXT(Sales_Data[[#This Row],[Order_Date]],"yyyy")</f>
        <v>2025</v>
      </c>
      <c r="Q3874" s="9" t="str">
        <f t="shared" si="60"/>
        <v>Existing</v>
      </c>
      <c r="R3874" s="1" t="s">
        <v>64</v>
      </c>
    </row>
    <row r="3875" spans="1:18" x14ac:dyDescent="0.35">
      <c r="A3875" s="1" t="s">
        <v>7871</v>
      </c>
      <c r="B3875" s="2">
        <v>45790</v>
      </c>
      <c r="C3875" s="1" t="s">
        <v>7872</v>
      </c>
      <c r="D3875" s="1" t="s">
        <v>7873</v>
      </c>
      <c r="E3875" s="1" t="s">
        <v>135</v>
      </c>
      <c r="F3875" s="1" t="s">
        <v>136</v>
      </c>
      <c r="G3875" s="1" t="s">
        <v>120</v>
      </c>
      <c r="H3875" s="1" t="s">
        <v>121</v>
      </c>
      <c r="I3875">
        <v>5</v>
      </c>
      <c r="J3875">
        <v>2800</v>
      </c>
      <c r="K3875" s="7">
        <v>0.15</v>
      </c>
      <c r="L3875">
        <v>11900</v>
      </c>
      <c r="M3875">
        <v>1297.07</v>
      </c>
      <c r="N3875" s="7">
        <f>IFERROR(Sales_Data[[#This Row],[Profit]]/Sales_Data[[#This Row],[Sales]],0)</f>
        <v>0.10899747899159663</v>
      </c>
      <c r="O3875" s="7" t="str">
        <f>TEXT(Sales_Data[[#This Row],[Order_Date]],"mmm")</f>
        <v>May</v>
      </c>
      <c r="P3875" s="9" t="str">
        <f>TEXT(Sales_Data[[#This Row],[Order_Date]],"yyyy")</f>
        <v>2025</v>
      </c>
      <c r="Q3875" s="9" t="str">
        <f t="shared" si="60"/>
        <v>Existing</v>
      </c>
      <c r="R3875" s="1" t="s">
        <v>20</v>
      </c>
    </row>
    <row r="3876" spans="1:18" x14ac:dyDescent="0.35">
      <c r="A3876" s="1" t="s">
        <v>7874</v>
      </c>
      <c r="B3876" s="2">
        <v>45882</v>
      </c>
      <c r="C3876" s="1" t="s">
        <v>7875</v>
      </c>
      <c r="D3876" s="1" t="s">
        <v>5049</v>
      </c>
      <c r="E3876" s="1" t="s">
        <v>56</v>
      </c>
      <c r="F3876" s="1" t="s">
        <v>57</v>
      </c>
      <c r="G3876" s="1" t="s">
        <v>18</v>
      </c>
      <c r="H3876" s="1" t="s">
        <v>72</v>
      </c>
      <c r="I3876">
        <v>2</v>
      </c>
      <c r="J3876">
        <v>350</v>
      </c>
      <c r="K3876" s="7">
        <v>0</v>
      </c>
      <c r="L3876">
        <v>700</v>
      </c>
      <c r="M3876">
        <v>129.12</v>
      </c>
      <c r="N3876" s="7">
        <f>IFERROR(Sales_Data[[#This Row],[Profit]]/Sales_Data[[#This Row],[Sales]],0)</f>
        <v>0.18445714285714288</v>
      </c>
      <c r="O3876" s="7" t="str">
        <f>TEXT(Sales_Data[[#This Row],[Order_Date]],"mmm")</f>
        <v>Aug</v>
      </c>
      <c r="P3876" s="9" t="str">
        <f>TEXT(Sales_Data[[#This Row],[Order_Date]],"yyyy")</f>
        <v>2025</v>
      </c>
      <c r="Q3876" s="9" t="str">
        <f t="shared" si="60"/>
        <v>Existing</v>
      </c>
      <c r="R3876" s="1" t="s">
        <v>28</v>
      </c>
    </row>
    <row r="3877" spans="1:18" x14ac:dyDescent="0.35">
      <c r="A3877" s="1" t="s">
        <v>7876</v>
      </c>
      <c r="B3877" s="2">
        <v>45987</v>
      </c>
      <c r="C3877" s="1" t="s">
        <v>798</v>
      </c>
      <c r="D3877" s="1" t="s">
        <v>7426</v>
      </c>
      <c r="E3877" s="1" t="s">
        <v>17</v>
      </c>
      <c r="F3877" s="1" t="s">
        <v>17</v>
      </c>
      <c r="G3877" s="1" t="s">
        <v>34</v>
      </c>
      <c r="H3877" s="1" t="s">
        <v>107</v>
      </c>
      <c r="I3877">
        <v>1</v>
      </c>
      <c r="J3877">
        <v>6500</v>
      </c>
      <c r="K3877" s="7">
        <v>0.05</v>
      </c>
      <c r="L3877">
        <v>6175</v>
      </c>
      <c r="M3877">
        <v>894.56</v>
      </c>
      <c r="N3877" s="7">
        <f>IFERROR(Sales_Data[[#This Row],[Profit]]/Sales_Data[[#This Row],[Sales]],0)</f>
        <v>0.14486801619433198</v>
      </c>
      <c r="O3877" s="7" t="str">
        <f>TEXT(Sales_Data[[#This Row],[Order_Date]],"mmm")</f>
        <v>Nov</v>
      </c>
      <c r="P3877" s="9" t="str">
        <f>TEXT(Sales_Data[[#This Row],[Order_Date]],"yyyy")</f>
        <v>2025</v>
      </c>
      <c r="Q3877" s="9" t="str">
        <f t="shared" si="60"/>
        <v>New</v>
      </c>
      <c r="R3877" s="1" t="s">
        <v>64</v>
      </c>
    </row>
    <row r="3878" spans="1:18" x14ac:dyDescent="0.35">
      <c r="A3878" s="1" t="s">
        <v>7877</v>
      </c>
      <c r="B3878" s="2">
        <v>45760</v>
      </c>
      <c r="C3878" s="1" t="s">
        <v>5488</v>
      </c>
      <c r="D3878" s="1" t="s">
        <v>2540</v>
      </c>
      <c r="E3878" s="1" t="s">
        <v>56</v>
      </c>
      <c r="F3878" s="1" t="s">
        <v>57</v>
      </c>
      <c r="G3878" s="1" t="s">
        <v>26</v>
      </c>
      <c r="H3878" s="1" t="s">
        <v>27</v>
      </c>
      <c r="I3878">
        <v>5</v>
      </c>
      <c r="J3878">
        <v>1200</v>
      </c>
      <c r="K3878" s="7">
        <v>0.2</v>
      </c>
      <c r="L3878">
        <v>4800</v>
      </c>
      <c r="M3878">
        <v>663.66</v>
      </c>
      <c r="N3878" s="7">
        <f>IFERROR(Sales_Data[[#This Row],[Profit]]/Sales_Data[[#This Row],[Sales]],0)</f>
        <v>0.13826249999999998</v>
      </c>
      <c r="O3878" s="7" t="str">
        <f>TEXT(Sales_Data[[#This Row],[Order_Date]],"mmm")</f>
        <v>Apr</v>
      </c>
      <c r="P3878" s="9" t="str">
        <f>TEXT(Sales_Data[[#This Row],[Order_Date]],"yyyy")</f>
        <v>2025</v>
      </c>
      <c r="Q3878" s="9" t="str">
        <f t="shared" si="60"/>
        <v>Existing</v>
      </c>
      <c r="R3878" s="1" t="s">
        <v>28</v>
      </c>
    </row>
    <row r="3879" spans="1:18" x14ac:dyDescent="0.35">
      <c r="A3879" s="1" t="s">
        <v>7878</v>
      </c>
      <c r="B3879" s="2">
        <v>45873</v>
      </c>
      <c r="C3879" s="1" t="s">
        <v>1066</v>
      </c>
      <c r="D3879" s="1" t="s">
        <v>5522</v>
      </c>
      <c r="E3879" s="1" t="s">
        <v>62</v>
      </c>
      <c r="F3879" s="1" t="s">
        <v>41</v>
      </c>
      <c r="G3879" s="1" t="s">
        <v>42</v>
      </c>
      <c r="H3879" s="1" t="s">
        <v>47</v>
      </c>
      <c r="I3879">
        <v>3</v>
      </c>
      <c r="J3879">
        <v>55000</v>
      </c>
      <c r="K3879" s="7">
        <v>0.15</v>
      </c>
      <c r="L3879">
        <v>140250</v>
      </c>
      <c r="M3879">
        <v>21257.02</v>
      </c>
      <c r="N3879" s="7">
        <f>IFERROR(Sales_Data[[#This Row],[Profit]]/Sales_Data[[#This Row],[Sales]],0)</f>
        <v>0.15156520499108736</v>
      </c>
      <c r="O3879" s="7" t="str">
        <f>TEXT(Sales_Data[[#This Row],[Order_Date]],"mmm")</f>
        <v>Aug</v>
      </c>
      <c r="P3879" s="9" t="str">
        <f>TEXT(Sales_Data[[#This Row],[Order_Date]],"yyyy")</f>
        <v>2025</v>
      </c>
      <c r="Q3879" s="9" t="str">
        <f t="shared" si="60"/>
        <v>Existing</v>
      </c>
      <c r="R3879" s="1" t="s">
        <v>73</v>
      </c>
    </row>
    <row r="3880" spans="1:18" x14ac:dyDescent="0.35">
      <c r="A3880" s="1" t="s">
        <v>7879</v>
      </c>
      <c r="B3880" s="2">
        <v>46020</v>
      </c>
      <c r="C3880" s="1" t="s">
        <v>6453</v>
      </c>
      <c r="D3880" s="1" t="s">
        <v>262</v>
      </c>
      <c r="E3880" s="1" t="s">
        <v>135</v>
      </c>
      <c r="F3880" s="1" t="s">
        <v>136</v>
      </c>
      <c r="G3880" s="1" t="s">
        <v>42</v>
      </c>
      <c r="H3880" s="1" t="s">
        <v>43</v>
      </c>
      <c r="I3880">
        <v>2</v>
      </c>
      <c r="J3880">
        <v>18000</v>
      </c>
      <c r="K3880" s="7">
        <v>0</v>
      </c>
      <c r="L3880">
        <v>36000</v>
      </c>
      <c r="M3880">
        <v>3346.8</v>
      </c>
      <c r="N3880" s="7">
        <f>IFERROR(Sales_Data[[#This Row],[Profit]]/Sales_Data[[#This Row],[Sales]],0)</f>
        <v>9.296666666666667E-2</v>
      </c>
      <c r="O3880" s="7" t="str">
        <f>TEXT(Sales_Data[[#This Row],[Order_Date]],"mmm")</f>
        <v>Dec</v>
      </c>
      <c r="P3880" s="9" t="str">
        <f>TEXT(Sales_Data[[#This Row],[Order_Date]],"yyyy")</f>
        <v>2025</v>
      </c>
      <c r="Q3880" s="9" t="str">
        <f t="shared" si="60"/>
        <v>Existing</v>
      </c>
      <c r="R3880" s="1" t="s">
        <v>64</v>
      </c>
    </row>
    <row r="3881" spans="1:18" x14ac:dyDescent="0.35">
      <c r="A3881" s="1" t="s">
        <v>7880</v>
      </c>
      <c r="B3881" s="2">
        <v>45976</v>
      </c>
      <c r="C3881" s="1" t="s">
        <v>6636</v>
      </c>
      <c r="D3881" s="1" t="s">
        <v>7881</v>
      </c>
      <c r="E3881" s="1" t="s">
        <v>17</v>
      </c>
      <c r="F3881" s="1" t="s">
        <v>17</v>
      </c>
      <c r="G3881" s="1" t="s">
        <v>26</v>
      </c>
      <c r="H3881" s="1" t="s">
        <v>82</v>
      </c>
      <c r="I3881">
        <v>5</v>
      </c>
      <c r="J3881">
        <v>450</v>
      </c>
      <c r="K3881" s="7">
        <v>0.1</v>
      </c>
      <c r="L3881">
        <v>2025</v>
      </c>
      <c r="M3881">
        <v>289.91000000000003</v>
      </c>
      <c r="N3881" s="7">
        <f>IFERROR(Sales_Data[[#This Row],[Profit]]/Sales_Data[[#This Row],[Sales]],0)</f>
        <v>0.14316543209876545</v>
      </c>
      <c r="O3881" s="7" t="str">
        <f>TEXT(Sales_Data[[#This Row],[Order_Date]],"mmm")</f>
        <v>Nov</v>
      </c>
      <c r="P3881" s="9" t="str">
        <f>TEXT(Sales_Data[[#This Row],[Order_Date]],"yyyy")</f>
        <v>2025</v>
      </c>
      <c r="Q3881" s="9" t="str">
        <f t="shared" si="60"/>
        <v>Existing</v>
      </c>
      <c r="R3881" s="1" t="s">
        <v>28</v>
      </c>
    </row>
    <row r="3882" spans="1:18" x14ac:dyDescent="0.35">
      <c r="A3882" s="1" t="s">
        <v>7882</v>
      </c>
      <c r="B3882" s="2">
        <v>45838</v>
      </c>
      <c r="C3882" s="1" t="s">
        <v>7883</v>
      </c>
      <c r="D3882" s="1" t="s">
        <v>5792</v>
      </c>
      <c r="E3882" s="1" t="s">
        <v>160</v>
      </c>
      <c r="F3882" s="1" t="s">
        <v>161</v>
      </c>
      <c r="G3882" s="1" t="s">
        <v>26</v>
      </c>
      <c r="H3882" s="1" t="s">
        <v>27</v>
      </c>
      <c r="I3882">
        <v>3</v>
      </c>
      <c r="J3882">
        <v>1200</v>
      </c>
      <c r="K3882" s="7">
        <v>0.05</v>
      </c>
      <c r="L3882">
        <v>3420</v>
      </c>
      <c r="M3882">
        <v>412.99</v>
      </c>
      <c r="N3882" s="7">
        <f>IFERROR(Sales_Data[[#This Row],[Profit]]/Sales_Data[[#This Row],[Sales]],0)</f>
        <v>0.12075730994152047</v>
      </c>
      <c r="O3882" s="7" t="str">
        <f>TEXT(Sales_Data[[#This Row],[Order_Date]],"mmm")</f>
        <v>Jun</v>
      </c>
      <c r="P3882" s="9" t="str">
        <f>TEXT(Sales_Data[[#This Row],[Order_Date]],"yyyy")</f>
        <v>2025</v>
      </c>
      <c r="Q3882" s="9" t="str">
        <f t="shared" si="60"/>
        <v>Existing</v>
      </c>
      <c r="R3882" s="1" t="s">
        <v>20</v>
      </c>
    </row>
    <row r="3883" spans="1:18" x14ac:dyDescent="0.35">
      <c r="A3883" s="1" t="s">
        <v>7884</v>
      </c>
      <c r="B3883" s="2">
        <v>45735</v>
      </c>
      <c r="C3883" s="1" t="s">
        <v>7885</v>
      </c>
      <c r="D3883" s="1" t="s">
        <v>7560</v>
      </c>
      <c r="E3883" s="1" t="s">
        <v>24</v>
      </c>
      <c r="F3883" s="1" t="s">
        <v>25</v>
      </c>
      <c r="G3883" s="1" t="s">
        <v>42</v>
      </c>
      <c r="H3883" s="1" t="s">
        <v>43</v>
      </c>
      <c r="I3883">
        <v>4</v>
      </c>
      <c r="J3883">
        <v>18000</v>
      </c>
      <c r="K3883" s="7">
        <v>0</v>
      </c>
      <c r="L3883">
        <v>72000</v>
      </c>
      <c r="M3883">
        <v>16219.39</v>
      </c>
      <c r="N3883" s="7">
        <f>IFERROR(Sales_Data[[#This Row],[Profit]]/Sales_Data[[#This Row],[Sales]],0)</f>
        <v>0.22526930555555555</v>
      </c>
      <c r="O3883" s="7" t="str">
        <f>TEXT(Sales_Data[[#This Row],[Order_Date]],"mmm")</f>
        <v>Mar</v>
      </c>
      <c r="P3883" s="9" t="str">
        <f>TEXT(Sales_Data[[#This Row],[Order_Date]],"yyyy")</f>
        <v>2025</v>
      </c>
      <c r="Q3883" s="9" t="str">
        <f t="shared" si="60"/>
        <v>Existing</v>
      </c>
      <c r="R3883" s="1" t="s">
        <v>28</v>
      </c>
    </row>
    <row r="3884" spans="1:18" x14ac:dyDescent="0.35">
      <c r="A3884" s="1" t="s">
        <v>7886</v>
      </c>
      <c r="B3884" s="2">
        <v>45754</v>
      </c>
      <c r="C3884" s="1" t="s">
        <v>431</v>
      </c>
      <c r="D3884" s="1" t="s">
        <v>6830</v>
      </c>
      <c r="E3884" s="1" t="s">
        <v>86</v>
      </c>
      <c r="F3884" s="1" t="s">
        <v>25</v>
      </c>
      <c r="G3884" s="1" t="s">
        <v>120</v>
      </c>
      <c r="H3884" s="1" t="s">
        <v>146</v>
      </c>
      <c r="I3884">
        <v>2</v>
      </c>
      <c r="J3884">
        <v>800</v>
      </c>
      <c r="K3884" s="7">
        <v>0.1</v>
      </c>
      <c r="L3884">
        <v>1440</v>
      </c>
      <c r="M3884">
        <v>311.72000000000003</v>
      </c>
      <c r="N3884" s="7">
        <f>IFERROR(Sales_Data[[#This Row],[Profit]]/Sales_Data[[#This Row],[Sales]],0)</f>
        <v>0.21647222222222223</v>
      </c>
      <c r="O3884" s="7" t="str">
        <f>TEXT(Sales_Data[[#This Row],[Order_Date]],"mmm")</f>
        <v>Apr</v>
      </c>
      <c r="P3884" s="9" t="str">
        <f>TEXT(Sales_Data[[#This Row],[Order_Date]],"yyyy")</f>
        <v>2025</v>
      </c>
      <c r="Q3884" s="9" t="str">
        <f t="shared" si="60"/>
        <v>Existing</v>
      </c>
      <c r="R3884" s="1" t="s">
        <v>20</v>
      </c>
    </row>
    <row r="3885" spans="1:18" x14ac:dyDescent="0.35">
      <c r="A3885" s="1" t="s">
        <v>7887</v>
      </c>
      <c r="B3885" s="2">
        <v>45936</v>
      </c>
      <c r="C3885" s="1" t="s">
        <v>1106</v>
      </c>
      <c r="D3885" s="1" t="s">
        <v>7738</v>
      </c>
      <c r="E3885" s="1" t="s">
        <v>17</v>
      </c>
      <c r="F3885" s="1" t="s">
        <v>17</v>
      </c>
      <c r="G3885" s="1" t="s">
        <v>26</v>
      </c>
      <c r="H3885" s="1" t="s">
        <v>27</v>
      </c>
      <c r="I3885">
        <v>4</v>
      </c>
      <c r="J3885">
        <v>1200</v>
      </c>
      <c r="K3885" s="7">
        <v>0.15</v>
      </c>
      <c r="L3885">
        <v>4080</v>
      </c>
      <c r="M3885">
        <v>363.61</v>
      </c>
      <c r="N3885" s="7">
        <f>IFERROR(Sales_Data[[#This Row],[Profit]]/Sales_Data[[#This Row],[Sales]],0)</f>
        <v>8.9120098039215695E-2</v>
      </c>
      <c r="O3885" s="7" t="str">
        <f>TEXT(Sales_Data[[#This Row],[Order_Date]],"mmm")</f>
        <v>Oct</v>
      </c>
      <c r="P3885" s="9" t="str">
        <f>TEXT(Sales_Data[[#This Row],[Order_Date]],"yyyy")</f>
        <v>2025</v>
      </c>
      <c r="Q3885" s="9" t="str">
        <f t="shared" si="60"/>
        <v>Existing</v>
      </c>
      <c r="R3885" s="1" t="s">
        <v>73</v>
      </c>
    </row>
    <row r="3886" spans="1:18" x14ac:dyDescent="0.35">
      <c r="A3886" s="1" t="s">
        <v>7888</v>
      </c>
      <c r="B3886" s="2">
        <v>45936</v>
      </c>
      <c r="C3886" s="1" t="s">
        <v>2948</v>
      </c>
      <c r="D3886" s="1" t="s">
        <v>2159</v>
      </c>
      <c r="E3886" s="1" t="s">
        <v>111</v>
      </c>
      <c r="F3886" s="1" t="s">
        <v>33</v>
      </c>
      <c r="G3886" s="1" t="s">
        <v>26</v>
      </c>
      <c r="H3886" s="1" t="s">
        <v>58</v>
      </c>
      <c r="I3886">
        <v>4</v>
      </c>
      <c r="J3886">
        <v>1400</v>
      </c>
      <c r="K3886" s="7">
        <v>0.1</v>
      </c>
      <c r="L3886">
        <v>5040</v>
      </c>
      <c r="M3886">
        <v>1101.4100000000001</v>
      </c>
      <c r="N3886" s="7">
        <f>IFERROR(Sales_Data[[#This Row],[Profit]]/Sales_Data[[#This Row],[Sales]],0)</f>
        <v>0.21853373015873018</v>
      </c>
      <c r="O3886" s="7" t="str">
        <f>TEXT(Sales_Data[[#This Row],[Order_Date]],"mmm")</f>
        <v>Oct</v>
      </c>
      <c r="P3886" s="9" t="str">
        <f>TEXT(Sales_Data[[#This Row],[Order_Date]],"yyyy")</f>
        <v>2025</v>
      </c>
      <c r="Q3886" s="9" t="str">
        <f t="shared" si="60"/>
        <v>Existing</v>
      </c>
      <c r="R3886" s="1" t="s">
        <v>28</v>
      </c>
    </row>
    <row r="3887" spans="1:18" x14ac:dyDescent="0.35">
      <c r="A3887" s="1" t="s">
        <v>7889</v>
      </c>
      <c r="B3887" s="2">
        <v>45806</v>
      </c>
      <c r="C3887" s="1" t="s">
        <v>2190</v>
      </c>
      <c r="D3887" s="1" t="s">
        <v>7890</v>
      </c>
      <c r="E3887" s="1" t="s">
        <v>135</v>
      </c>
      <c r="F3887" s="1" t="s">
        <v>136</v>
      </c>
      <c r="G3887" s="1" t="s">
        <v>18</v>
      </c>
      <c r="H3887" s="1" t="s">
        <v>292</v>
      </c>
      <c r="I3887">
        <v>1</v>
      </c>
      <c r="J3887">
        <v>500</v>
      </c>
      <c r="K3887" s="7">
        <v>0.1</v>
      </c>
      <c r="L3887">
        <v>450</v>
      </c>
      <c r="M3887">
        <v>54.11</v>
      </c>
      <c r="N3887" s="7">
        <f>IFERROR(Sales_Data[[#This Row],[Profit]]/Sales_Data[[#This Row],[Sales]],0)</f>
        <v>0.12024444444444445</v>
      </c>
      <c r="O3887" s="7" t="str">
        <f>TEXT(Sales_Data[[#This Row],[Order_Date]],"mmm")</f>
        <v>May</v>
      </c>
      <c r="P3887" s="9" t="str">
        <f>TEXT(Sales_Data[[#This Row],[Order_Date]],"yyyy")</f>
        <v>2025</v>
      </c>
      <c r="Q3887" s="9" t="str">
        <f t="shared" si="60"/>
        <v>New</v>
      </c>
      <c r="R3887" s="1" t="s">
        <v>73</v>
      </c>
    </row>
    <row r="3888" spans="1:18" x14ac:dyDescent="0.35">
      <c r="A3888" s="1" t="s">
        <v>7891</v>
      </c>
      <c r="B3888" s="2">
        <v>45747</v>
      </c>
      <c r="C3888" s="1" t="s">
        <v>5415</v>
      </c>
      <c r="D3888" s="1" t="s">
        <v>928</v>
      </c>
      <c r="E3888" s="1" t="s">
        <v>51</v>
      </c>
      <c r="F3888" s="1" t="s">
        <v>52</v>
      </c>
      <c r="G3888" s="1" t="s">
        <v>34</v>
      </c>
      <c r="H3888" s="1" t="s">
        <v>35</v>
      </c>
      <c r="I3888">
        <v>2</v>
      </c>
      <c r="J3888">
        <v>9000</v>
      </c>
      <c r="K3888" s="7">
        <v>0.05</v>
      </c>
      <c r="L3888">
        <v>17100</v>
      </c>
      <c r="M3888">
        <v>1801.29</v>
      </c>
      <c r="N3888" s="7">
        <f>IFERROR(Sales_Data[[#This Row],[Profit]]/Sales_Data[[#This Row],[Sales]],0)</f>
        <v>0.10533859649122806</v>
      </c>
      <c r="O3888" s="7" t="str">
        <f>TEXT(Sales_Data[[#This Row],[Order_Date]],"mmm")</f>
        <v>Mar</v>
      </c>
      <c r="P3888" s="9" t="str">
        <f>TEXT(Sales_Data[[#This Row],[Order_Date]],"yyyy")</f>
        <v>2025</v>
      </c>
      <c r="Q3888" s="9" t="str">
        <f t="shared" si="60"/>
        <v>Existing</v>
      </c>
      <c r="R3888" s="1" t="s">
        <v>28</v>
      </c>
    </row>
    <row r="3889" spans="1:18" x14ac:dyDescent="0.35">
      <c r="A3889" s="1" t="s">
        <v>7892</v>
      </c>
      <c r="B3889" s="2">
        <v>45728</v>
      </c>
      <c r="C3889" s="1" t="s">
        <v>1792</v>
      </c>
      <c r="D3889" s="1" t="s">
        <v>1826</v>
      </c>
      <c r="E3889" s="1" t="s">
        <v>111</v>
      </c>
      <c r="F3889" s="1" t="s">
        <v>33</v>
      </c>
      <c r="G3889" s="1" t="s">
        <v>42</v>
      </c>
      <c r="H3889" s="1" t="s">
        <v>112</v>
      </c>
      <c r="I3889">
        <v>2</v>
      </c>
      <c r="J3889">
        <v>2500</v>
      </c>
      <c r="K3889" s="7">
        <v>0</v>
      </c>
      <c r="L3889">
        <v>5000</v>
      </c>
      <c r="M3889">
        <v>873.82</v>
      </c>
      <c r="N3889" s="7">
        <f>IFERROR(Sales_Data[[#This Row],[Profit]]/Sales_Data[[#This Row],[Sales]],0)</f>
        <v>0.174764</v>
      </c>
      <c r="O3889" s="7" t="str">
        <f>TEXT(Sales_Data[[#This Row],[Order_Date]],"mmm")</f>
        <v>Mar</v>
      </c>
      <c r="P3889" s="9" t="str">
        <f>TEXT(Sales_Data[[#This Row],[Order_Date]],"yyyy")</f>
        <v>2025</v>
      </c>
      <c r="Q3889" s="9" t="str">
        <f t="shared" si="60"/>
        <v>Existing</v>
      </c>
      <c r="R3889" s="1" t="s">
        <v>28</v>
      </c>
    </row>
    <row r="3890" spans="1:18" x14ac:dyDescent="0.35">
      <c r="A3890" s="1" t="s">
        <v>7893</v>
      </c>
      <c r="B3890" s="2">
        <v>45924</v>
      </c>
      <c r="C3890" s="1" t="s">
        <v>7857</v>
      </c>
      <c r="D3890" s="1" t="s">
        <v>7894</v>
      </c>
      <c r="E3890" s="1" t="s">
        <v>56</v>
      </c>
      <c r="F3890" s="1" t="s">
        <v>57</v>
      </c>
      <c r="G3890" s="1" t="s">
        <v>26</v>
      </c>
      <c r="H3890" s="1" t="s">
        <v>128</v>
      </c>
      <c r="I3890">
        <v>4</v>
      </c>
      <c r="J3890">
        <v>900</v>
      </c>
      <c r="K3890" s="7">
        <v>0</v>
      </c>
      <c r="L3890">
        <v>3600</v>
      </c>
      <c r="M3890">
        <v>712.27</v>
      </c>
      <c r="N3890" s="7">
        <f>IFERROR(Sales_Data[[#This Row],[Profit]]/Sales_Data[[#This Row],[Sales]],0)</f>
        <v>0.19785277777777777</v>
      </c>
      <c r="O3890" s="7" t="str">
        <f>TEXT(Sales_Data[[#This Row],[Order_Date]],"mmm")</f>
        <v>Sep</v>
      </c>
      <c r="P3890" s="9" t="str">
        <f>TEXT(Sales_Data[[#This Row],[Order_Date]],"yyyy")</f>
        <v>2025</v>
      </c>
      <c r="Q3890" s="9" t="str">
        <f t="shared" si="60"/>
        <v>Existing</v>
      </c>
      <c r="R3890" s="1" t="s">
        <v>36</v>
      </c>
    </row>
    <row r="3891" spans="1:18" x14ac:dyDescent="0.35">
      <c r="A3891" s="1" t="s">
        <v>7895</v>
      </c>
      <c r="B3891" s="2">
        <v>45879</v>
      </c>
      <c r="C3891" s="1" t="s">
        <v>7896</v>
      </c>
      <c r="D3891" s="1" t="s">
        <v>635</v>
      </c>
      <c r="E3891" s="1" t="s">
        <v>62</v>
      </c>
      <c r="F3891" s="1" t="s">
        <v>41</v>
      </c>
      <c r="G3891" s="1" t="s">
        <v>34</v>
      </c>
      <c r="H3891" s="1" t="s">
        <v>35</v>
      </c>
      <c r="I3891">
        <v>1</v>
      </c>
      <c r="J3891">
        <v>9000</v>
      </c>
      <c r="K3891" s="7">
        <v>0.2</v>
      </c>
      <c r="L3891">
        <v>7200</v>
      </c>
      <c r="M3891">
        <v>1313.37</v>
      </c>
      <c r="N3891" s="7">
        <f>IFERROR(Sales_Data[[#This Row],[Profit]]/Sales_Data[[#This Row],[Sales]],0)</f>
        <v>0.18241249999999998</v>
      </c>
      <c r="O3891" s="7" t="str">
        <f>TEXT(Sales_Data[[#This Row],[Order_Date]],"mmm")</f>
        <v>Aug</v>
      </c>
      <c r="P3891" s="9" t="str">
        <f>TEXT(Sales_Data[[#This Row],[Order_Date]],"yyyy")</f>
        <v>2025</v>
      </c>
      <c r="Q3891" s="9" t="str">
        <f t="shared" si="60"/>
        <v>New</v>
      </c>
      <c r="R3891" s="1" t="s">
        <v>20</v>
      </c>
    </row>
    <row r="3892" spans="1:18" x14ac:dyDescent="0.35">
      <c r="A3892" s="1" t="s">
        <v>7897</v>
      </c>
      <c r="B3892" s="2">
        <v>45745</v>
      </c>
      <c r="C3892" s="1" t="s">
        <v>7898</v>
      </c>
      <c r="D3892" s="1" t="s">
        <v>6897</v>
      </c>
      <c r="E3892" s="1" t="s">
        <v>51</v>
      </c>
      <c r="F3892" s="1" t="s">
        <v>52</v>
      </c>
      <c r="G3892" s="1" t="s">
        <v>120</v>
      </c>
      <c r="H3892" s="1" t="s">
        <v>146</v>
      </c>
      <c r="I3892">
        <v>4</v>
      </c>
      <c r="J3892">
        <v>800</v>
      </c>
      <c r="K3892" s="7">
        <v>0.1</v>
      </c>
      <c r="L3892">
        <v>2880</v>
      </c>
      <c r="M3892">
        <v>623.71</v>
      </c>
      <c r="N3892" s="7">
        <f>IFERROR(Sales_Data[[#This Row],[Profit]]/Sales_Data[[#This Row],[Sales]],0)</f>
        <v>0.21656597222222224</v>
      </c>
      <c r="O3892" s="7" t="str">
        <f>TEXT(Sales_Data[[#This Row],[Order_Date]],"mmm")</f>
        <v>Mar</v>
      </c>
      <c r="P3892" s="9" t="str">
        <f>TEXT(Sales_Data[[#This Row],[Order_Date]],"yyyy")</f>
        <v>2025</v>
      </c>
      <c r="Q3892" s="9" t="str">
        <f t="shared" si="60"/>
        <v>Existing</v>
      </c>
      <c r="R3892" s="1" t="s">
        <v>20</v>
      </c>
    </row>
    <row r="3893" spans="1:18" x14ac:dyDescent="0.35">
      <c r="A3893" s="1" t="s">
        <v>7899</v>
      </c>
      <c r="B3893" s="2">
        <v>45951</v>
      </c>
      <c r="C3893" s="1" t="s">
        <v>7900</v>
      </c>
      <c r="D3893" s="1" t="s">
        <v>6633</v>
      </c>
      <c r="E3893" s="1" t="s">
        <v>135</v>
      </c>
      <c r="F3893" s="1" t="s">
        <v>136</v>
      </c>
      <c r="G3893" s="1" t="s">
        <v>120</v>
      </c>
      <c r="H3893" s="1" t="s">
        <v>121</v>
      </c>
      <c r="I3893">
        <v>2</v>
      </c>
      <c r="J3893">
        <v>2800</v>
      </c>
      <c r="K3893" s="7">
        <v>0.15</v>
      </c>
      <c r="L3893">
        <v>4760</v>
      </c>
      <c r="M3893">
        <v>1051.46</v>
      </c>
      <c r="N3893" s="7">
        <f>IFERROR(Sales_Data[[#This Row],[Profit]]/Sales_Data[[#This Row],[Sales]],0)</f>
        <v>0.22089495798319328</v>
      </c>
      <c r="O3893" s="7" t="str">
        <f>TEXT(Sales_Data[[#This Row],[Order_Date]],"mmm")</f>
        <v>Oct</v>
      </c>
      <c r="P3893" s="9" t="str">
        <f>TEXT(Sales_Data[[#This Row],[Order_Date]],"yyyy")</f>
        <v>2025</v>
      </c>
      <c r="Q3893" s="9" t="str">
        <f t="shared" si="60"/>
        <v>Existing</v>
      </c>
      <c r="R3893" s="1" t="s">
        <v>28</v>
      </c>
    </row>
    <row r="3894" spans="1:18" x14ac:dyDescent="0.35">
      <c r="A3894" s="1" t="s">
        <v>7901</v>
      </c>
      <c r="B3894" s="2">
        <v>45698</v>
      </c>
      <c r="C3894" s="1" t="s">
        <v>2617</v>
      </c>
      <c r="D3894" s="1" t="s">
        <v>2692</v>
      </c>
      <c r="E3894" s="1" t="s">
        <v>51</v>
      </c>
      <c r="F3894" s="1" t="s">
        <v>52</v>
      </c>
      <c r="G3894" s="1" t="s">
        <v>120</v>
      </c>
      <c r="H3894" s="1" t="s">
        <v>217</v>
      </c>
      <c r="I3894">
        <v>3</v>
      </c>
      <c r="J3894">
        <v>3200</v>
      </c>
      <c r="K3894" s="7">
        <v>0.1</v>
      </c>
      <c r="L3894">
        <v>8640</v>
      </c>
      <c r="M3894">
        <v>1249.1600000000001</v>
      </c>
      <c r="N3894" s="7">
        <f>IFERROR(Sales_Data[[#This Row],[Profit]]/Sales_Data[[#This Row],[Sales]],0)</f>
        <v>0.14457870370370371</v>
      </c>
      <c r="O3894" s="7" t="str">
        <f>TEXT(Sales_Data[[#This Row],[Order_Date]],"mmm")</f>
        <v>Feb</v>
      </c>
      <c r="P3894" s="9" t="str">
        <f>TEXT(Sales_Data[[#This Row],[Order_Date]],"yyyy")</f>
        <v>2025</v>
      </c>
      <c r="Q3894" s="9" t="str">
        <f t="shared" si="60"/>
        <v>Existing</v>
      </c>
      <c r="R3894" s="1" t="s">
        <v>36</v>
      </c>
    </row>
    <row r="3895" spans="1:18" x14ac:dyDescent="0.35">
      <c r="A3895" s="1" t="s">
        <v>7902</v>
      </c>
      <c r="B3895" s="2">
        <v>45683</v>
      </c>
      <c r="C3895" s="1" t="s">
        <v>6275</v>
      </c>
      <c r="D3895" s="1" t="s">
        <v>3142</v>
      </c>
      <c r="E3895" s="1" t="s">
        <v>81</v>
      </c>
      <c r="F3895" s="1" t="s">
        <v>33</v>
      </c>
      <c r="G3895" s="1" t="s">
        <v>18</v>
      </c>
      <c r="H3895" s="1" t="s">
        <v>131</v>
      </c>
      <c r="I3895">
        <v>5</v>
      </c>
      <c r="J3895">
        <v>1500</v>
      </c>
      <c r="K3895" s="7">
        <v>0.05</v>
      </c>
      <c r="L3895">
        <v>7125</v>
      </c>
      <c r="M3895">
        <v>792.06</v>
      </c>
      <c r="N3895" s="7">
        <f>IFERROR(Sales_Data[[#This Row],[Profit]]/Sales_Data[[#This Row],[Sales]],0)</f>
        <v>0.11116631578947368</v>
      </c>
      <c r="O3895" s="7" t="str">
        <f>TEXT(Sales_Data[[#This Row],[Order_Date]],"mmm")</f>
        <v>Jan</v>
      </c>
      <c r="P3895" s="9" t="str">
        <f>TEXT(Sales_Data[[#This Row],[Order_Date]],"yyyy")</f>
        <v>2025</v>
      </c>
      <c r="Q3895" s="9" t="str">
        <f t="shared" si="60"/>
        <v>Existing</v>
      </c>
      <c r="R3895" s="1" t="s">
        <v>73</v>
      </c>
    </row>
    <row r="3896" spans="1:18" x14ac:dyDescent="0.35">
      <c r="A3896" s="1" t="s">
        <v>7903</v>
      </c>
      <c r="B3896" s="2">
        <v>45969</v>
      </c>
      <c r="C3896" s="1" t="s">
        <v>1075</v>
      </c>
      <c r="D3896" s="1" t="s">
        <v>7904</v>
      </c>
      <c r="E3896" s="1" t="s">
        <v>71</v>
      </c>
      <c r="F3896" s="1" t="s">
        <v>33</v>
      </c>
      <c r="G3896" s="1" t="s">
        <v>34</v>
      </c>
      <c r="H3896" s="1" t="s">
        <v>153</v>
      </c>
      <c r="I3896">
        <v>2</v>
      </c>
      <c r="J3896">
        <v>7000</v>
      </c>
      <c r="K3896" s="7">
        <v>0</v>
      </c>
      <c r="L3896">
        <v>14000</v>
      </c>
      <c r="M3896">
        <v>1413.32</v>
      </c>
      <c r="N3896" s="7">
        <f>IFERROR(Sales_Data[[#This Row],[Profit]]/Sales_Data[[#This Row],[Sales]],0)</f>
        <v>0.10095142857142857</v>
      </c>
      <c r="O3896" s="7" t="str">
        <f>TEXT(Sales_Data[[#This Row],[Order_Date]],"mmm")</f>
        <v>Nov</v>
      </c>
      <c r="P3896" s="9" t="str">
        <f>TEXT(Sales_Data[[#This Row],[Order_Date]],"yyyy")</f>
        <v>2025</v>
      </c>
      <c r="Q3896" s="9" t="str">
        <f t="shared" si="60"/>
        <v>Existing</v>
      </c>
      <c r="R3896" s="1" t="s">
        <v>20</v>
      </c>
    </row>
    <row r="3897" spans="1:18" x14ac:dyDescent="0.35">
      <c r="A3897" s="1" t="s">
        <v>7905</v>
      </c>
      <c r="B3897" s="2">
        <v>45836</v>
      </c>
      <c r="C3897" s="1" t="s">
        <v>842</v>
      </c>
      <c r="D3897" s="1" t="s">
        <v>5582</v>
      </c>
      <c r="E3897" s="1" t="s">
        <v>40</v>
      </c>
      <c r="F3897" s="1" t="s">
        <v>41</v>
      </c>
      <c r="G3897" s="1" t="s">
        <v>42</v>
      </c>
      <c r="H3897" s="1" t="s">
        <v>47</v>
      </c>
      <c r="I3897">
        <v>3</v>
      </c>
      <c r="J3897">
        <v>55000</v>
      </c>
      <c r="K3897" s="7">
        <v>0.05</v>
      </c>
      <c r="L3897">
        <v>156750</v>
      </c>
      <c r="M3897">
        <v>18272.060000000001</v>
      </c>
      <c r="N3897" s="7">
        <f>IFERROR(Sales_Data[[#This Row],[Profit]]/Sales_Data[[#This Row],[Sales]],0)</f>
        <v>0.1165681658692185</v>
      </c>
      <c r="O3897" s="7" t="str">
        <f>TEXT(Sales_Data[[#This Row],[Order_Date]],"mmm")</f>
        <v>Jun</v>
      </c>
      <c r="P3897" s="9" t="str">
        <f>TEXT(Sales_Data[[#This Row],[Order_Date]],"yyyy")</f>
        <v>2025</v>
      </c>
      <c r="Q3897" s="9" t="str">
        <f t="shared" si="60"/>
        <v>Existing</v>
      </c>
      <c r="R3897" s="1" t="s">
        <v>64</v>
      </c>
    </row>
    <row r="3898" spans="1:18" x14ac:dyDescent="0.35">
      <c r="A3898" s="1" t="s">
        <v>7906</v>
      </c>
      <c r="B3898" s="2">
        <v>45727</v>
      </c>
      <c r="C3898" s="1" t="s">
        <v>7907</v>
      </c>
      <c r="D3898" s="1" t="s">
        <v>7908</v>
      </c>
      <c r="E3898" s="1" t="s">
        <v>86</v>
      </c>
      <c r="F3898" s="1" t="s">
        <v>25</v>
      </c>
      <c r="G3898" s="1" t="s">
        <v>120</v>
      </c>
      <c r="H3898" s="1" t="s">
        <v>146</v>
      </c>
      <c r="I3898">
        <v>3</v>
      </c>
      <c r="J3898">
        <v>800</v>
      </c>
      <c r="K3898" s="7">
        <v>0.1</v>
      </c>
      <c r="L3898">
        <v>2160</v>
      </c>
      <c r="M3898">
        <v>433.63</v>
      </c>
      <c r="N3898" s="7">
        <f>IFERROR(Sales_Data[[#This Row],[Profit]]/Sales_Data[[#This Row],[Sales]],0)</f>
        <v>0.20075462962962962</v>
      </c>
      <c r="O3898" s="7" t="str">
        <f>TEXT(Sales_Data[[#This Row],[Order_Date]],"mmm")</f>
        <v>Mar</v>
      </c>
      <c r="P3898" s="9" t="str">
        <f>TEXT(Sales_Data[[#This Row],[Order_Date]],"yyyy")</f>
        <v>2025</v>
      </c>
      <c r="Q3898" s="9" t="str">
        <f t="shared" si="60"/>
        <v>Existing</v>
      </c>
      <c r="R3898" s="1" t="s">
        <v>64</v>
      </c>
    </row>
    <row r="3899" spans="1:18" x14ac:dyDescent="0.35">
      <c r="A3899" s="1" t="s">
        <v>7909</v>
      </c>
      <c r="B3899" s="2">
        <v>45904</v>
      </c>
      <c r="C3899" s="1" t="s">
        <v>7910</v>
      </c>
      <c r="D3899" s="1" t="s">
        <v>3479</v>
      </c>
      <c r="E3899" s="1" t="s">
        <v>24</v>
      </c>
      <c r="F3899" s="1" t="s">
        <v>25</v>
      </c>
      <c r="G3899" s="1" t="s">
        <v>120</v>
      </c>
      <c r="H3899" s="1" t="s">
        <v>143</v>
      </c>
      <c r="I3899">
        <v>1</v>
      </c>
      <c r="J3899">
        <v>1800</v>
      </c>
      <c r="K3899" s="7">
        <v>0.15</v>
      </c>
      <c r="L3899">
        <v>1530</v>
      </c>
      <c r="M3899">
        <v>358.82</v>
      </c>
      <c r="N3899" s="7">
        <f>IFERROR(Sales_Data[[#This Row],[Profit]]/Sales_Data[[#This Row],[Sales]],0)</f>
        <v>0.23452287581699346</v>
      </c>
      <c r="O3899" s="7" t="str">
        <f>TEXT(Sales_Data[[#This Row],[Order_Date]],"mmm")</f>
        <v>Sep</v>
      </c>
      <c r="P3899" s="9" t="str">
        <f>TEXT(Sales_Data[[#This Row],[Order_Date]],"yyyy")</f>
        <v>2025</v>
      </c>
      <c r="Q3899" s="9" t="str">
        <f t="shared" si="60"/>
        <v>New</v>
      </c>
      <c r="R3899" s="1" t="s">
        <v>73</v>
      </c>
    </row>
    <row r="3900" spans="1:18" x14ac:dyDescent="0.35">
      <c r="A3900" s="1" t="s">
        <v>7911</v>
      </c>
      <c r="B3900" s="2">
        <v>45714</v>
      </c>
      <c r="C3900" s="1" t="s">
        <v>7912</v>
      </c>
      <c r="D3900" s="1" t="s">
        <v>4503</v>
      </c>
      <c r="E3900" s="1" t="s">
        <v>86</v>
      </c>
      <c r="F3900" s="1" t="s">
        <v>25</v>
      </c>
      <c r="G3900" s="1" t="s">
        <v>42</v>
      </c>
      <c r="H3900" s="1" t="s">
        <v>47</v>
      </c>
      <c r="I3900">
        <v>4</v>
      </c>
      <c r="J3900">
        <v>55000</v>
      </c>
      <c r="K3900" s="7">
        <v>0.1</v>
      </c>
      <c r="L3900">
        <v>198000</v>
      </c>
      <c r="M3900">
        <v>30716.21</v>
      </c>
      <c r="N3900" s="7">
        <f>IFERROR(Sales_Data[[#This Row],[Profit]]/Sales_Data[[#This Row],[Sales]],0)</f>
        <v>0.15513237373737374</v>
      </c>
      <c r="O3900" s="7" t="str">
        <f>TEXT(Sales_Data[[#This Row],[Order_Date]],"mmm")</f>
        <v>Feb</v>
      </c>
      <c r="P3900" s="9" t="str">
        <f>TEXT(Sales_Data[[#This Row],[Order_Date]],"yyyy")</f>
        <v>2025</v>
      </c>
      <c r="Q3900" s="9" t="str">
        <f t="shared" si="60"/>
        <v>Existing</v>
      </c>
      <c r="R3900" s="1" t="s">
        <v>73</v>
      </c>
    </row>
    <row r="3901" spans="1:18" x14ac:dyDescent="0.35">
      <c r="A3901" s="1" t="s">
        <v>7913</v>
      </c>
      <c r="B3901" s="2">
        <v>45751</v>
      </c>
      <c r="C3901" s="1" t="s">
        <v>1889</v>
      </c>
      <c r="D3901" s="1" t="s">
        <v>4891</v>
      </c>
      <c r="E3901" s="1" t="s">
        <v>160</v>
      </c>
      <c r="F3901" s="1" t="s">
        <v>161</v>
      </c>
      <c r="G3901" s="1" t="s">
        <v>120</v>
      </c>
      <c r="H3901" s="1" t="s">
        <v>121</v>
      </c>
      <c r="I3901">
        <v>2</v>
      </c>
      <c r="J3901">
        <v>2800</v>
      </c>
      <c r="K3901" s="7">
        <v>0.15</v>
      </c>
      <c r="L3901">
        <v>4760</v>
      </c>
      <c r="M3901">
        <v>771.55</v>
      </c>
      <c r="N3901" s="7">
        <f>IFERROR(Sales_Data[[#This Row],[Profit]]/Sales_Data[[#This Row],[Sales]],0)</f>
        <v>0.16209033613445378</v>
      </c>
      <c r="O3901" s="7" t="str">
        <f>TEXT(Sales_Data[[#This Row],[Order_Date]],"mmm")</f>
        <v>Apr</v>
      </c>
      <c r="P3901" s="9" t="str">
        <f>TEXT(Sales_Data[[#This Row],[Order_Date]],"yyyy")</f>
        <v>2025</v>
      </c>
      <c r="Q3901" s="9" t="str">
        <f t="shared" si="60"/>
        <v>Existing</v>
      </c>
      <c r="R3901" s="1" t="s">
        <v>20</v>
      </c>
    </row>
    <row r="3902" spans="1:18" x14ac:dyDescent="0.35">
      <c r="A3902" s="1" t="s">
        <v>7914</v>
      </c>
      <c r="B3902" s="2">
        <v>45770</v>
      </c>
      <c r="C3902" s="1" t="s">
        <v>7915</v>
      </c>
      <c r="D3902" s="1" t="s">
        <v>7916</v>
      </c>
      <c r="E3902" s="1" t="s">
        <v>40</v>
      </c>
      <c r="F3902" s="1" t="s">
        <v>41</v>
      </c>
      <c r="G3902" s="1" t="s">
        <v>34</v>
      </c>
      <c r="H3902" s="1" t="s">
        <v>35</v>
      </c>
      <c r="I3902">
        <v>4</v>
      </c>
      <c r="J3902">
        <v>9000</v>
      </c>
      <c r="K3902" s="7">
        <v>0</v>
      </c>
      <c r="L3902">
        <v>36000</v>
      </c>
      <c r="M3902">
        <v>4926.6000000000004</v>
      </c>
      <c r="N3902" s="7">
        <f>IFERROR(Sales_Data[[#This Row],[Profit]]/Sales_Data[[#This Row],[Sales]],0)</f>
        <v>0.13685</v>
      </c>
      <c r="O3902" s="7" t="str">
        <f>TEXT(Sales_Data[[#This Row],[Order_Date]],"mmm")</f>
        <v>Apr</v>
      </c>
      <c r="P3902" s="9" t="str">
        <f>TEXT(Sales_Data[[#This Row],[Order_Date]],"yyyy")</f>
        <v>2025</v>
      </c>
      <c r="Q3902" s="9" t="str">
        <f t="shared" si="60"/>
        <v>Existing</v>
      </c>
      <c r="R3902" s="1" t="s">
        <v>73</v>
      </c>
    </row>
    <row r="3903" spans="1:18" x14ac:dyDescent="0.35">
      <c r="A3903" s="1" t="s">
        <v>7917</v>
      </c>
      <c r="B3903" s="2">
        <v>46013</v>
      </c>
      <c r="C3903" s="1" t="s">
        <v>3432</v>
      </c>
      <c r="D3903" s="1" t="s">
        <v>3076</v>
      </c>
      <c r="E3903" s="1" t="s">
        <v>160</v>
      </c>
      <c r="F3903" s="1" t="s">
        <v>161</v>
      </c>
      <c r="G3903" s="1" t="s">
        <v>26</v>
      </c>
      <c r="H3903" s="1" t="s">
        <v>27</v>
      </c>
      <c r="I3903">
        <v>5</v>
      </c>
      <c r="J3903">
        <v>1200</v>
      </c>
      <c r="K3903" s="7">
        <v>0.1</v>
      </c>
      <c r="L3903">
        <v>5400</v>
      </c>
      <c r="M3903">
        <v>975.32</v>
      </c>
      <c r="N3903" s="7">
        <f>IFERROR(Sales_Data[[#This Row],[Profit]]/Sales_Data[[#This Row],[Sales]],0)</f>
        <v>0.18061481481481481</v>
      </c>
      <c r="O3903" s="7" t="str">
        <f>TEXT(Sales_Data[[#This Row],[Order_Date]],"mmm")</f>
        <v>Dec</v>
      </c>
      <c r="P3903" s="9" t="str">
        <f>TEXT(Sales_Data[[#This Row],[Order_Date]],"yyyy")</f>
        <v>2025</v>
      </c>
      <c r="Q3903" s="9" t="str">
        <f t="shared" si="60"/>
        <v>Existing</v>
      </c>
      <c r="R3903" s="1" t="s">
        <v>28</v>
      </c>
    </row>
    <row r="3904" spans="1:18" x14ac:dyDescent="0.35">
      <c r="A3904" s="1" t="s">
        <v>7918</v>
      </c>
      <c r="B3904" s="2">
        <v>45670</v>
      </c>
      <c r="C3904" s="1" t="s">
        <v>3097</v>
      </c>
      <c r="D3904" s="1" t="s">
        <v>7919</v>
      </c>
      <c r="E3904" s="1" t="s">
        <v>81</v>
      </c>
      <c r="F3904" s="1" t="s">
        <v>33</v>
      </c>
      <c r="G3904" s="1" t="s">
        <v>26</v>
      </c>
      <c r="H3904" s="1" t="s">
        <v>128</v>
      </c>
      <c r="I3904">
        <v>1</v>
      </c>
      <c r="J3904">
        <v>900</v>
      </c>
      <c r="K3904" s="7">
        <v>0</v>
      </c>
      <c r="L3904">
        <v>900</v>
      </c>
      <c r="M3904">
        <v>167.45</v>
      </c>
      <c r="N3904" s="7">
        <f>IFERROR(Sales_Data[[#This Row],[Profit]]/Sales_Data[[#This Row],[Sales]],0)</f>
        <v>0.18605555555555553</v>
      </c>
      <c r="O3904" s="7" t="str">
        <f>TEXT(Sales_Data[[#This Row],[Order_Date]],"mmm")</f>
        <v>Jan</v>
      </c>
      <c r="P3904" s="9" t="str">
        <f>TEXT(Sales_Data[[#This Row],[Order_Date]],"yyyy")</f>
        <v>2025</v>
      </c>
      <c r="Q3904" s="9" t="str">
        <f t="shared" si="60"/>
        <v>New</v>
      </c>
      <c r="R3904" s="1" t="s">
        <v>28</v>
      </c>
    </row>
    <row r="3905" spans="1:18" x14ac:dyDescent="0.35">
      <c r="A3905" s="1" t="s">
        <v>7920</v>
      </c>
      <c r="B3905" s="2">
        <v>46003</v>
      </c>
      <c r="C3905" s="1" t="s">
        <v>579</v>
      </c>
      <c r="D3905" s="1" t="s">
        <v>3188</v>
      </c>
      <c r="E3905" s="1" t="s">
        <v>32</v>
      </c>
      <c r="F3905" s="1" t="s">
        <v>33</v>
      </c>
      <c r="G3905" s="1" t="s">
        <v>26</v>
      </c>
      <c r="H3905" s="1" t="s">
        <v>27</v>
      </c>
      <c r="I3905">
        <v>3</v>
      </c>
      <c r="J3905">
        <v>1200</v>
      </c>
      <c r="K3905" s="7">
        <v>0</v>
      </c>
      <c r="L3905">
        <v>3600</v>
      </c>
      <c r="M3905">
        <v>572.73</v>
      </c>
      <c r="N3905" s="7">
        <f>IFERROR(Sales_Data[[#This Row],[Profit]]/Sales_Data[[#This Row],[Sales]],0)</f>
        <v>0.15909166666666666</v>
      </c>
      <c r="O3905" s="7" t="str">
        <f>TEXT(Sales_Data[[#This Row],[Order_Date]],"mmm")</f>
        <v>Dec</v>
      </c>
      <c r="P3905" s="9" t="str">
        <f>TEXT(Sales_Data[[#This Row],[Order_Date]],"yyyy")</f>
        <v>2025</v>
      </c>
      <c r="Q3905" s="9" t="str">
        <f t="shared" si="60"/>
        <v>Existing</v>
      </c>
      <c r="R3905" s="1" t="s">
        <v>73</v>
      </c>
    </row>
    <row r="3906" spans="1:18" x14ac:dyDescent="0.35">
      <c r="A3906" s="1" t="s">
        <v>7921</v>
      </c>
      <c r="B3906" s="2">
        <v>45718</v>
      </c>
      <c r="C3906" s="1" t="s">
        <v>7033</v>
      </c>
      <c r="D3906" s="1" t="s">
        <v>2883</v>
      </c>
      <c r="E3906" s="1" t="s">
        <v>119</v>
      </c>
      <c r="F3906" s="1" t="s">
        <v>33</v>
      </c>
      <c r="G3906" s="1" t="s">
        <v>34</v>
      </c>
      <c r="H3906" s="1" t="s">
        <v>153</v>
      </c>
      <c r="I3906">
        <v>1</v>
      </c>
      <c r="J3906">
        <v>7000</v>
      </c>
      <c r="K3906" s="7">
        <v>0</v>
      </c>
      <c r="L3906">
        <v>7000</v>
      </c>
      <c r="M3906">
        <v>1046.58</v>
      </c>
      <c r="N3906" s="7">
        <f>IFERROR(Sales_Data[[#This Row],[Profit]]/Sales_Data[[#This Row],[Sales]],0)</f>
        <v>0.14951142857142857</v>
      </c>
      <c r="O3906" s="7" t="str">
        <f>TEXT(Sales_Data[[#This Row],[Order_Date]],"mmm")</f>
        <v>Mar</v>
      </c>
      <c r="P3906" s="9" t="str">
        <f>TEXT(Sales_Data[[#This Row],[Order_Date]],"yyyy")</f>
        <v>2025</v>
      </c>
      <c r="Q3906" s="9" t="str">
        <f t="shared" ref="Q3906:Q3969" si="61">IF(I3906&gt;1,"Existing","New")</f>
        <v>New</v>
      </c>
      <c r="R3906" s="1" t="s">
        <v>28</v>
      </c>
    </row>
    <row r="3907" spans="1:18" x14ac:dyDescent="0.35">
      <c r="A3907" s="1" t="s">
        <v>7922</v>
      </c>
      <c r="B3907" s="2">
        <v>45943</v>
      </c>
      <c r="C3907" s="1" t="s">
        <v>6640</v>
      </c>
      <c r="D3907" s="1" t="s">
        <v>5164</v>
      </c>
      <c r="E3907" s="1" t="s">
        <v>86</v>
      </c>
      <c r="F3907" s="1" t="s">
        <v>25</v>
      </c>
      <c r="G3907" s="1" t="s">
        <v>120</v>
      </c>
      <c r="H3907" s="1" t="s">
        <v>217</v>
      </c>
      <c r="I3907">
        <v>4</v>
      </c>
      <c r="J3907">
        <v>3200</v>
      </c>
      <c r="K3907" s="7">
        <v>0.1</v>
      </c>
      <c r="L3907">
        <v>11520</v>
      </c>
      <c r="M3907">
        <v>1848.49</v>
      </c>
      <c r="N3907" s="7">
        <f>IFERROR(Sales_Data[[#This Row],[Profit]]/Sales_Data[[#This Row],[Sales]],0)</f>
        <v>0.16045920138888889</v>
      </c>
      <c r="O3907" s="7" t="str">
        <f>TEXT(Sales_Data[[#This Row],[Order_Date]],"mmm")</f>
        <v>Oct</v>
      </c>
      <c r="P3907" s="9" t="str">
        <f>TEXT(Sales_Data[[#This Row],[Order_Date]],"yyyy")</f>
        <v>2025</v>
      </c>
      <c r="Q3907" s="9" t="str">
        <f t="shared" si="61"/>
        <v>Existing</v>
      </c>
      <c r="R3907" s="1" t="s">
        <v>73</v>
      </c>
    </row>
    <row r="3908" spans="1:18" x14ac:dyDescent="0.35">
      <c r="A3908" s="1" t="s">
        <v>7923</v>
      </c>
      <c r="B3908" s="2">
        <v>45683</v>
      </c>
      <c r="C3908" s="1" t="s">
        <v>1508</v>
      </c>
      <c r="D3908" s="1" t="s">
        <v>1572</v>
      </c>
      <c r="E3908" s="1" t="s">
        <v>71</v>
      </c>
      <c r="F3908" s="1" t="s">
        <v>33</v>
      </c>
      <c r="G3908" s="1" t="s">
        <v>120</v>
      </c>
      <c r="H3908" s="1" t="s">
        <v>143</v>
      </c>
      <c r="I3908">
        <v>4</v>
      </c>
      <c r="J3908">
        <v>1800</v>
      </c>
      <c r="K3908" s="7">
        <v>0.1</v>
      </c>
      <c r="L3908">
        <v>6480</v>
      </c>
      <c r="M3908">
        <v>970.93</v>
      </c>
      <c r="N3908" s="7">
        <f>IFERROR(Sales_Data[[#This Row],[Profit]]/Sales_Data[[#This Row],[Sales]],0)</f>
        <v>0.14983487654320987</v>
      </c>
      <c r="O3908" s="7" t="str">
        <f>TEXT(Sales_Data[[#This Row],[Order_Date]],"mmm")</f>
        <v>Jan</v>
      </c>
      <c r="P3908" s="9" t="str">
        <f>TEXT(Sales_Data[[#This Row],[Order_Date]],"yyyy")</f>
        <v>2025</v>
      </c>
      <c r="Q3908" s="9" t="str">
        <f t="shared" si="61"/>
        <v>Existing</v>
      </c>
      <c r="R3908" s="1" t="s">
        <v>73</v>
      </c>
    </row>
    <row r="3909" spans="1:18" x14ac:dyDescent="0.35">
      <c r="A3909" s="1" t="s">
        <v>7924</v>
      </c>
      <c r="B3909" s="2">
        <v>45835</v>
      </c>
      <c r="C3909" s="1" t="s">
        <v>5937</v>
      </c>
      <c r="D3909" s="1" t="s">
        <v>3731</v>
      </c>
      <c r="E3909" s="1" t="s">
        <v>17</v>
      </c>
      <c r="F3909" s="1" t="s">
        <v>17</v>
      </c>
      <c r="G3909" s="1" t="s">
        <v>26</v>
      </c>
      <c r="H3909" s="1" t="s">
        <v>58</v>
      </c>
      <c r="I3909">
        <v>5</v>
      </c>
      <c r="J3909">
        <v>1400</v>
      </c>
      <c r="K3909" s="7">
        <v>0</v>
      </c>
      <c r="L3909">
        <v>7000</v>
      </c>
      <c r="M3909">
        <v>931.1</v>
      </c>
      <c r="N3909" s="7">
        <f>IFERROR(Sales_Data[[#This Row],[Profit]]/Sales_Data[[#This Row],[Sales]],0)</f>
        <v>0.13301428571428572</v>
      </c>
      <c r="O3909" s="7" t="str">
        <f>TEXT(Sales_Data[[#This Row],[Order_Date]],"mmm")</f>
        <v>Jun</v>
      </c>
      <c r="P3909" s="9" t="str">
        <f>TEXT(Sales_Data[[#This Row],[Order_Date]],"yyyy")</f>
        <v>2025</v>
      </c>
      <c r="Q3909" s="9" t="str">
        <f t="shared" si="61"/>
        <v>Existing</v>
      </c>
      <c r="R3909" s="1" t="s">
        <v>36</v>
      </c>
    </row>
    <row r="3910" spans="1:18" x14ac:dyDescent="0.35">
      <c r="A3910" s="1" t="s">
        <v>7925</v>
      </c>
      <c r="B3910" s="2">
        <v>45893</v>
      </c>
      <c r="C3910" s="1" t="s">
        <v>1679</v>
      </c>
      <c r="D3910" s="1" t="s">
        <v>6807</v>
      </c>
      <c r="E3910" s="1" t="s">
        <v>119</v>
      </c>
      <c r="F3910" s="1" t="s">
        <v>33</v>
      </c>
      <c r="G3910" s="1" t="s">
        <v>42</v>
      </c>
      <c r="H3910" s="1" t="s">
        <v>63</v>
      </c>
      <c r="I3910">
        <v>1</v>
      </c>
      <c r="J3910">
        <v>4500</v>
      </c>
      <c r="K3910" s="7">
        <v>0.2</v>
      </c>
      <c r="L3910">
        <v>3600</v>
      </c>
      <c r="M3910">
        <v>787.45</v>
      </c>
      <c r="N3910" s="7">
        <f>IFERROR(Sales_Data[[#This Row],[Profit]]/Sales_Data[[#This Row],[Sales]],0)</f>
        <v>0.21873611111111113</v>
      </c>
      <c r="O3910" s="7" t="str">
        <f>TEXT(Sales_Data[[#This Row],[Order_Date]],"mmm")</f>
        <v>Aug</v>
      </c>
      <c r="P3910" s="9" t="str">
        <f>TEXT(Sales_Data[[#This Row],[Order_Date]],"yyyy")</f>
        <v>2025</v>
      </c>
      <c r="Q3910" s="9" t="str">
        <f t="shared" si="61"/>
        <v>New</v>
      </c>
      <c r="R3910" s="1" t="s">
        <v>73</v>
      </c>
    </row>
    <row r="3911" spans="1:18" x14ac:dyDescent="0.35">
      <c r="A3911" s="1" t="s">
        <v>7926</v>
      </c>
      <c r="B3911" s="2">
        <v>45901</v>
      </c>
      <c r="C3911" s="1" t="s">
        <v>2639</v>
      </c>
      <c r="D3911" s="1" t="s">
        <v>7927</v>
      </c>
      <c r="E3911" s="1" t="s">
        <v>51</v>
      </c>
      <c r="F3911" s="1" t="s">
        <v>52</v>
      </c>
      <c r="G3911" s="1" t="s">
        <v>42</v>
      </c>
      <c r="H3911" s="1" t="s">
        <v>43</v>
      </c>
      <c r="I3911">
        <v>2</v>
      </c>
      <c r="J3911">
        <v>18000</v>
      </c>
      <c r="K3911" s="7">
        <v>0</v>
      </c>
      <c r="L3911">
        <v>36000</v>
      </c>
      <c r="M3911">
        <v>8880.52</v>
      </c>
      <c r="N3911" s="7">
        <f>IFERROR(Sales_Data[[#This Row],[Profit]]/Sales_Data[[#This Row],[Sales]],0)</f>
        <v>0.24668111111111113</v>
      </c>
      <c r="O3911" s="7" t="str">
        <f>TEXT(Sales_Data[[#This Row],[Order_Date]],"mmm")</f>
        <v>Sep</v>
      </c>
      <c r="P3911" s="9" t="str">
        <f>TEXT(Sales_Data[[#This Row],[Order_Date]],"yyyy")</f>
        <v>2025</v>
      </c>
      <c r="Q3911" s="9" t="str">
        <f t="shared" si="61"/>
        <v>Existing</v>
      </c>
      <c r="R3911" s="1" t="s">
        <v>64</v>
      </c>
    </row>
    <row r="3912" spans="1:18" x14ac:dyDescent="0.35">
      <c r="A3912" s="1" t="s">
        <v>7928</v>
      </c>
      <c r="B3912" s="2">
        <v>45932</v>
      </c>
      <c r="C3912" s="1" t="s">
        <v>1825</v>
      </c>
      <c r="D3912" s="1" t="s">
        <v>1643</v>
      </c>
      <c r="E3912" s="1" t="s">
        <v>160</v>
      </c>
      <c r="F3912" s="1" t="s">
        <v>161</v>
      </c>
      <c r="G3912" s="1" t="s">
        <v>26</v>
      </c>
      <c r="H3912" s="1" t="s">
        <v>27</v>
      </c>
      <c r="I3912">
        <v>5</v>
      </c>
      <c r="J3912">
        <v>1200</v>
      </c>
      <c r="K3912" s="7">
        <v>0</v>
      </c>
      <c r="L3912">
        <v>6000</v>
      </c>
      <c r="M3912">
        <v>1397.95</v>
      </c>
      <c r="N3912" s="7">
        <f>IFERROR(Sales_Data[[#This Row],[Profit]]/Sales_Data[[#This Row],[Sales]],0)</f>
        <v>0.23299166666666668</v>
      </c>
      <c r="O3912" s="7" t="str">
        <f>TEXT(Sales_Data[[#This Row],[Order_Date]],"mmm")</f>
        <v>Oct</v>
      </c>
      <c r="P3912" s="9" t="str">
        <f>TEXT(Sales_Data[[#This Row],[Order_Date]],"yyyy")</f>
        <v>2025</v>
      </c>
      <c r="Q3912" s="9" t="str">
        <f t="shared" si="61"/>
        <v>Existing</v>
      </c>
      <c r="R3912" s="1" t="s">
        <v>28</v>
      </c>
    </row>
    <row r="3913" spans="1:18" x14ac:dyDescent="0.35">
      <c r="A3913" s="1" t="s">
        <v>7929</v>
      </c>
      <c r="B3913" s="2">
        <v>45791</v>
      </c>
      <c r="C3913" s="1" t="s">
        <v>3193</v>
      </c>
      <c r="D3913" s="1" t="s">
        <v>5763</v>
      </c>
      <c r="E3913" s="1" t="s">
        <v>56</v>
      </c>
      <c r="F3913" s="1" t="s">
        <v>57</v>
      </c>
      <c r="G3913" s="1" t="s">
        <v>34</v>
      </c>
      <c r="H3913" s="1" t="s">
        <v>153</v>
      </c>
      <c r="I3913">
        <v>3</v>
      </c>
      <c r="J3913">
        <v>7000</v>
      </c>
      <c r="K3913" s="7">
        <v>0.1</v>
      </c>
      <c r="L3913">
        <v>18900</v>
      </c>
      <c r="M3913">
        <v>1545.32</v>
      </c>
      <c r="N3913" s="7">
        <f>IFERROR(Sales_Data[[#This Row],[Profit]]/Sales_Data[[#This Row],[Sales]],0)</f>
        <v>8.1762962962962954E-2</v>
      </c>
      <c r="O3913" s="7" t="str">
        <f>TEXT(Sales_Data[[#This Row],[Order_Date]],"mmm")</f>
        <v>May</v>
      </c>
      <c r="P3913" s="9" t="str">
        <f>TEXT(Sales_Data[[#This Row],[Order_Date]],"yyyy")</f>
        <v>2025</v>
      </c>
      <c r="Q3913" s="9" t="str">
        <f t="shared" si="61"/>
        <v>Existing</v>
      </c>
      <c r="R3913" s="1" t="s">
        <v>36</v>
      </c>
    </row>
    <row r="3914" spans="1:18" x14ac:dyDescent="0.35">
      <c r="A3914" s="1" t="s">
        <v>7930</v>
      </c>
      <c r="B3914" s="2">
        <v>45996</v>
      </c>
      <c r="C3914" s="1" t="s">
        <v>6539</v>
      </c>
      <c r="D3914" s="1" t="s">
        <v>1298</v>
      </c>
      <c r="E3914" s="1" t="s">
        <v>119</v>
      </c>
      <c r="F3914" s="1" t="s">
        <v>33</v>
      </c>
      <c r="G3914" s="1" t="s">
        <v>42</v>
      </c>
      <c r="H3914" s="1" t="s">
        <v>112</v>
      </c>
      <c r="I3914">
        <v>1</v>
      </c>
      <c r="J3914">
        <v>2500</v>
      </c>
      <c r="K3914" s="7">
        <v>0.15</v>
      </c>
      <c r="L3914">
        <v>2125</v>
      </c>
      <c r="M3914">
        <v>224.99</v>
      </c>
      <c r="N3914" s="7">
        <f>IFERROR(Sales_Data[[#This Row],[Profit]]/Sales_Data[[#This Row],[Sales]],0)</f>
        <v>0.10587764705882353</v>
      </c>
      <c r="O3914" s="7" t="str">
        <f>TEXT(Sales_Data[[#This Row],[Order_Date]],"mmm")</f>
        <v>Dec</v>
      </c>
      <c r="P3914" s="9" t="str">
        <f>TEXT(Sales_Data[[#This Row],[Order_Date]],"yyyy")</f>
        <v>2025</v>
      </c>
      <c r="Q3914" s="9" t="str">
        <f t="shared" si="61"/>
        <v>New</v>
      </c>
      <c r="R3914" s="1" t="s">
        <v>28</v>
      </c>
    </row>
    <row r="3915" spans="1:18" x14ac:dyDescent="0.35">
      <c r="A3915" s="1" t="s">
        <v>7931</v>
      </c>
      <c r="B3915" s="2">
        <v>45752</v>
      </c>
      <c r="C3915" s="1" t="s">
        <v>7932</v>
      </c>
      <c r="D3915" s="1" t="s">
        <v>7766</v>
      </c>
      <c r="E3915" s="1" t="s">
        <v>40</v>
      </c>
      <c r="F3915" s="1" t="s">
        <v>41</v>
      </c>
      <c r="G3915" s="1" t="s">
        <v>42</v>
      </c>
      <c r="H3915" s="1" t="s">
        <v>43</v>
      </c>
      <c r="I3915">
        <v>4</v>
      </c>
      <c r="J3915">
        <v>18000</v>
      </c>
      <c r="K3915" s="7">
        <v>0.2</v>
      </c>
      <c r="L3915">
        <v>57600</v>
      </c>
      <c r="M3915">
        <v>5942.24</v>
      </c>
      <c r="N3915" s="7">
        <f>IFERROR(Sales_Data[[#This Row],[Profit]]/Sales_Data[[#This Row],[Sales]],0)</f>
        <v>0.10316388888888889</v>
      </c>
      <c r="O3915" s="7" t="str">
        <f>TEXT(Sales_Data[[#This Row],[Order_Date]],"mmm")</f>
        <v>Apr</v>
      </c>
      <c r="P3915" s="9" t="str">
        <f>TEXT(Sales_Data[[#This Row],[Order_Date]],"yyyy")</f>
        <v>2025</v>
      </c>
      <c r="Q3915" s="9" t="str">
        <f t="shared" si="61"/>
        <v>Existing</v>
      </c>
      <c r="R3915" s="1" t="s">
        <v>36</v>
      </c>
    </row>
    <row r="3916" spans="1:18" x14ac:dyDescent="0.35">
      <c r="A3916" s="1" t="s">
        <v>7933</v>
      </c>
      <c r="B3916" s="2">
        <v>45945</v>
      </c>
      <c r="C3916" s="1" t="s">
        <v>5415</v>
      </c>
      <c r="D3916" s="1" t="s">
        <v>7335</v>
      </c>
      <c r="E3916" s="1" t="s">
        <v>56</v>
      </c>
      <c r="F3916" s="1" t="s">
        <v>57</v>
      </c>
      <c r="G3916" s="1" t="s">
        <v>18</v>
      </c>
      <c r="H3916" s="1" t="s">
        <v>72</v>
      </c>
      <c r="I3916">
        <v>5</v>
      </c>
      <c r="J3916">
        <v>350</v>
      </c>
      <c r="K3916" s="7">
        <v>0.05</v>
      </c>
      <c r="L3916">
        <v>1662</v>
      </c>
      <c r="M3916">
        <v>290.5</v>
      </c>
      <c r="N3916" s="7">
        <f>IFERROR(Sales_Data[[#This Row],[Profit]]/Sales_Data[[#This Row],[Sales]],0)</f>
        <v>0.17478941034897713</v>
      </c>
      <c r="O3916" s="7" t="str">
        <f>TEXT(Sales_Data[[#This Row],[Order_Date]],"mmm")</f>
        <v>Oct</v>
      </c>
      <c r="P3916" s="9" t="str">
        <f>TEXT(Sales_Data[[#This Row],[Order_Date]],"yyyy")</f>
        <v>2025</v>
      </c>
      <c r="Q3916" s="9" t="str">
        <f t="shared" si="61"/>
        <v>Existing</v>
      </c>
      <c r="R3916" s="1" t="s">
        <v>73</v>
      </c>
    </row>
    <row r="3917" spans="1:18" x14ac:dyDescent="0.35">
      <c r="A3917" s="1" t="s">
        <v>7934</v>
      </c>
      <c r="B3917" s="2">
        <v>45938</v>
      </c>
      <c r="C3917" s="1" t="s">
        <v>7935</v>
      </c>
      <c r="D3917" s="1" t="s">
        <v>6466</v>
      </c>
      <c r="E3917" s="1" t="s">
        <v>111</v>
      </c>
      <c r="F3917" s="1" t="s">
        <v>33</v>
      </c>
      <c r="G3917" s="1" t="s">
        <v>34</v>
      </c>
      <c r="H3917" s="1" t="s">
        <v>153</v>
      </c>
      <c r="I3917">
        <v>3</v>
      </c>
      <c r="J3917">
        <v>7000</v>
      </c>
      <c r="K3917" s="7">
        <v>0.1</v>
      </c>
      <c r="L3917">
        <v>18900</v>
      </c>
      <c r="M3917">
        <v>4374.26</v>
      </c>
      <c r="N3917" s="7">
        <f>IFERROR(Sales_Data[[#This Row],[Profit]]/Sales_Data[[#This Row],[Sales]],0)</f>
        <v>0.23144232804232806</v>
      </c>
      <c r="O3917" s="7" t="str">
        <f>TEXT(Sales_Data[[#This Row],[Order_Date]],"mmm")</f>
        <v>Oct</v>
      </c>
      <c r="P3917" s="9" t="str">
        <f>TEXT(Sales_Data[[#This Row],[Order_Date]],"yyyy")</f>
        <v>2025</v>
      </c>
      <c r="Q3917" s="9" t="str">
        <f t="shared" si="61"/>
        <v>Existing</v>
      </c>
      <c r="R3917" s="1" t="s">
        <v>20</v>
      </c>
    </row>
    <row r="3918" spans="1:18" x14ac:dyDescent="0.35">
      <c r="A3918" s="1" t="s">
        <v>7936</v>
      </c>
      <c r="B3918" s="2">
        <v>45784</v>
      </c>
      <c r="C3918" s="1" t="s">
        <v>287</v>
      </c>
      <c r="D3918" s="1" t="s">
        <v>731</v>
      </c>
      <c r="E3918" s="1" t="s">
        <v>81</v>
      </c>
      <c r="F3918" s="1" t="s">
        <v>33</v>
      </c>
      <c r="G3918" s="1" t="s">
        <v>120</v>
      </c>
      <c r="H3918" s="1" t="s">
        <v>217</v>
      </c>
      <c r="I3918">
        <v>2</v>
      </c>
      <c r="J3918">
        <v>3200</v>
      </c>
      <c r="K3918" s="7">
        <v>0</v>
      </c>
      <c r="L3918">
        <v>6400</v>
      </c>
      <c r="M3918">
        <v>772.06</v>
      </c>
      <c r="N3918" s="7">
        <f>IFERROR(Sales_Data[[#This Row],[Profit]]/Sales_Data[[#This Row],[Sales]],0)</f>
        <v>0.12063437499999999</v>
      </c>
      <c r="O3918" s="7" t="str">
        <f>TEXT(Sales_Data[[#This Row],[Order_Date]],"mmm")</f>
        <v>May</v>
      </c>
      <c r="P3918" s="9" t="str">
        <f>TEXT(Sales_Data[[#This Row],[Order_Date]],"yyyy")</f>
        <v>2025</v>
      </c>
      <c r="Q3918" s="9" t="str">
        <f t="shared" si="61"/>
        <v>Existing</v>
      </c>
      <c r="R3918" s="1" t="s">
        <v>73</v>
      </c>
    </row>
    <row r="3919" spans="1:18" x14ac:dyDescent="0.35">
      <c r="A3919" s="1" t="s">
        <v>7937</v>
      </c>
      <c r="B3919" s="2">
        <v>45756</v>
      </c>
      <c r="C3919" s="1" t="s">
        <v>4323</v>
      </c>
      <c r="D3919" s="1" t="s">
        <v>2320</v>
      </c>
      <c r="E3919" s="1" t="s">
        <v>51</v>
      </c>
      <c r="F3919" s="1" t="s">
        <v>52</v>
      </c>
      <c r="G3919" s="1" t="s">
        <v>34</v>
      </c>
      <c r="H3919" s="1" t="s">
        <v>107</v>
      </c>
      <c r="I3919">
        <v>2</v>
      </c>
      <c r="J3919">
        <v>6500</v>
      </c>
      <c r="K3919" s="7">
        <v>0.15</v>
      </c>
      <c r="L3919">
        <v>11050</v>
      </c>
      <c r="M3919">
        <v>2204.6999999999998</v>
      </c>
      <c r="N3919" s="7">
        <f>IFERROR(Sales_Data[[#This Row],[Profit]]/Sales_Data[[#This Row],[Sales]],0)</f>
        <v>0.19952036199095022</v>
      </c>
      <c r="O3919" s="7" t="str">
        <f>TEXT(Sales_Data[[#This Row],[Order_Date]],"mmm")</f>
        <v>Apr</v>
      </c>
      <c r="P3919" s="9" t="str">
        <f>TEXT(Sales_Data[[#This Row],[Order_Date]],"yyyy")</f>
        <v>2025</v>
      </c>
      <c r="Q3919" s="9" t="str">
        <f t="shared" si="61"/>
        <v>Existing</v>
      </c>
      <c r="R3919" s="1" t="s">
        <v>36</v>
      </c>
    </row>
    <row r="3920" spans="1:18" x14ac:dyDescent="0.35">
      <c r="A3920" s="1" t="s">
        <v>7938</v>
      </c>
      <c r="B3920" s="2">
        <v>45793</v>
      </c>
      <c r="C3920" s="1" t="s">
        <v>7188</v>
      </c>
      <c r="D3920" s="1" t="s">
        <v>354</v>
      </c>
      <c r="E3920" s="1" t="s">
        <v>17</v>
      </c>
      <c r="F3920" s="1" t="s">
        <v>17</v>
      </c>
      <c r="G3920" s="1" t="s">
        <v>18</v>
      </c>
      <c r="H3920" s="1" t="s">
        <v>292</v>
      </c>
      <c r="I3920">
        <v>1</v>
      </c>
      <c r="J3920">
        <v>500</v>
      </c>
      <c r="K3920" s="7">
        <v>0</v>
      </c>
      <c r="L3920">
        <v>500</v>
      </c>
      <c r="M3920">
        <v>51.3</v>
      </c>
      <c r="N3920" s="7">
        <f>IFERROR(Sales_Data[[#This Row],[Profit]]/Sales_Data[[#This Row],[Sales]],0)</f>
        <v>0.1026</v>
      </c>
      <c r="O3920" s="7" t="str">
        <f>TEXT(Sales_Data[[#This Row],[Order_Date]],"mmm")</f>
        <v>May</v>
      </c>
      <c r="P3920" s="9" t="str">
        <f>TEXT(Sales_Data[[#This Row],[Order_Date]],"yyyy")</f>
        <v>2025</v>
      </c>
      <c r="Q3920" s="9" t="str">
        <f t="shared" si="61"/>
        <v>New</v>
      </c>
      <c r="R3920" s="1" t="s">
        <v>28</v>
      </c>
    </row>
    <row r="3921" spans="1:18" x14ac:dyDescent="0.35">
      <c r="A3921" s="1" t="s">
        <v>7939</v>
      </c>
      <c r="B3921" s="2">
        <v>46017</v>
      </c>
      <c r="C3921" s="1" t="s">
        <v>1964</v>
      </c>
      <c r="D3921" s="1" t="s">
        <v>2257</v>
      </c>
      <c r="E3921" s="1" t="s">
        <v>40</v>
      </c>
      <c r="F3921" s="1" t="s">
        <v>41</v>
      </c>
      <c r="G3921" s="1" t="s">
        <v>42</v>
      </c>
      <c r="H3921" s="1" t="s">
        <v>112</v>
      </c>
      <c r="I3921">
        <v>3</v>
      </c>
      <c r="J3921">
        <v>2500</v>
      </c>
      <c r="K3921" s="7">
        <v>0</v>
      </c>
      <c r="L3921">
        <v>7500</v>
      </c>
      <c r="M3921">
        <v>1369.73</v>
      </c>
      <c r="N3921" s="7">
        <f>IFERROR(Sales_Data[[#This Row],[Profit]]/Sales_Data[[#This Row],[Sales]],0)</f>
        <v>0.18263066666666666</v>
      </c>
      <c r="O3921" s="7" t="str">
        <f>TEXT(Sales_Data[[#This Row],[Order_Date]],"mmm")</f>
        <v>Dec</v>
      </c>
      <c r="P3921" s="9" t="str">
        <f>TEXT(Sales_Data[[#This Row],[Order_Date]],"yyyy")</f>
        <v>2025</v>
      </c>
      <c r="Q3921" s="9" t="str">
        <f t="shared" si="61"/>
        <v>Existing</v>
      </c>
      <c r="R3921" s="1" t="s">
        <v>64</v>
      </c>
    </row>
    <row r="3922" spans="1:18" x14ac:dyDescent="0.35">
      <c r="A3922" s="1" t="s">
        <v>7940</v>
      </c>
      <c r="B3922" s="2">
        <v>45724</v>
      </c>
      <c r="C3922" s="1" t="s">
        <v>5103</v>
      </c>
      <c r="D3922" s="1" t="s">
        <v>7941</v>
      </c>
      <c r="E3922" s="1" t="s">
        <v>17</v>
      </c>
      <c r="F3922" s="1" t="s">
        <v>17</v>
      </c>
      <c r="G3922" s="1" t="s">
        <v>120</v>
      </c>
      <c r="H3922" s="1" t="s">
        <v>121</v>
      </c>
      <c r="I3922">
        <v>4</v>
      </c>
      <c r="J3922">
        <v>2800</v>
      </c>
      <c r="K3922" s="7">
        <v>0.05</v>
      </c>
      <c r="L3922">
        <v>10640</v>
      </c>
      <c r="M3922">
        <v>2297.36</v>
      </c>
      <c r="N3922" s="7">
        <f>IFERROR(Sales_Data[[#This Row],[Profit]]/Sales_Data[[#This Row],[Sales]],0)</f>
        <v>0.21591729323308273</v>
      </c>
      <c r="O3922" s="7" t="str">
        <f>TEXT(Sales_Data[[#This Row],[Order_Date]],"mmm")</f>
        <v>Mar</v>
      </c>
      <c r="P3922" s="9" t="str">
        <f>TEXT(Sales_Data[[#This Row],[Order_Date]],"yyyy")</f>
        <v>2025</v>
      </c>
      <c r="Q3922" s="9" t="str">
        <f t="shared" si="61"/>
        <v>Existing</v>
      </c>
      <c r="R3922" s="1" t="s">
        <v>20</v>
      </c>
    </row>
    <row r="3923" spans="1:18" x14ac:dyDescent="0.35">
      <c r="A3923" s="1" t="s">
        <v>7942</v>
      </c>
      <c r="B3923" s="2">
        <v>45839</v>
      </c>
      <c r="C3923" s="1" t="s">
        <v>7943</v>
      </c>
      <c r="D3923" s="1" t="s">
        <v>7944</v>
      </c>
      <c r="E3923" s="1" t="s">
        <v>86</v>
      </c>
      <c r="F3923" s="1" t="s">
        <v>25</v>
      </c>
      <c r="G3923" s="1" t="s">
        <v>26</v>
      </c>
      <c r="H3923" s="1" t="s">
        <v>27</v>
      </c>
      <c r="I3923">
        <v>5</v>
      </c>
      <c r="J3923">
        <v>1200</v>
      </c>
      <c r="K3923" s="7">
        <v>0.1</v>
      </c>
      <c r="L3923">
        <v>5400</v>
      </c>
      <c r="M3923">
        <v>726.58</v>
      </c>
      <c r="N3923" s="7">
        <f>IFERROR(Sales_Data[[#This Row],[Profit]]/Sales_Data[[#This Row],[Sales]],0)</f>
        <v>0.13455185185185187</v>
      </c>
      <c r="O3923" s="7" t="str">
        <f>TEXT(Sales_Data[[#This Row],[Order_Date]],"mmm")</f>
        <v>Jul</v>
      </c>
      <c r="P3923" s="9" t="str">
        <f>TEXT(Sales_Data[[#This Row],[Order_Date]],"yyyy")</f>
        <v>2025</v>
      </c>
      <c r="Q3923" s="9" t="str">
        <f t="shared" si="61"/>
        <v>Existing</v>
      </c>
      <c r="R3923" s="1" t="s">
        <v>20</v>
      </c>
    </row>
    <row r="3924" spans="1:18" x14ac:dyDescent="0.35">
      <c r="A3924" s="1" t="s">
        <v>7945</v>
      </c>
      <c r="B3924" s="2">
        <v>45937</v>
      </c>
      <c r="C3924" s="1" t="s">
        <v>2269</v>
      </c>
      <c r="D3924" s="1" t="s">
        <v>7509</v>
      </c>
      <c r="E3924" s="1" t="s">
        <v>111</v>
      </c>
      <c r="F3924" s="1" t="s">
        <v>33</v>
      </c>
      <c r="G3924" s="1" t="s">
        <v>42</v>
      </c>
      <c r="H3924" s="1" t="s">
        <v>43</v>
      </c>
      <c r="I3924">
        <v>4</v>
      </c>
      <c r="J3924">
        <v>18000</v>
      </c>
      <c r="K3924" s="7">
        <v>0.05</v>
      </c>
      <c r="L3924">
        <v>68400</v>
      </c>
      <c r="M3924">
        <v>9271.98</v>
      </c>
      <c r="N3924" s="7">
        <f>IFERROR(Sales_Data[[#This Row],[Profit]]/Sales_Data[[#This Row],[Sales]],0)</f>
        <v>0.13555526315789473</v>
      </c>
      <c r="O3924" s="7" t="str">
        <f>TEXT(Sales_Data[[#This Row],[Order_Date]],"mmm")</f>
        <v>Oct</v>
      </c>
      <c r="P3924" s="9" t="str">
        <f>TEXT(Sales_Data[[#This Row],[Order_Date]],"yyyy")</f>
        <v>2025</v>
      </c>
      <c r="Q3924" s="9" t="str">
        <f t="shared" si="61"/>
        <v>Existing</v>
      </c>
      <c r="R3924" s="1" t="s">
        <v>73</v>
      </c>
    </row>
    <row r="3925" spans="1:18" x14ac:dyDescent="0.35">
      <c r="A3925" s="1" t="s">
        <v>7946</v>
      </c>
      <c r="B3925" s="2">
        <v>45663</v>
      </c>
      <c r="C3925" s="1" t="s">
        <v>7947</v>
      </c>
      <c r="D3925" s="1" t="s">
        <v>2378</v>
      </c>
      <c r="E3925" s="1" t="s">
        <v>119</v>
      </c>
      <c r="F3925" s="1" t="s">
        <v>33</v>
      </c>
      <c r="G3925" s="1" t="s">
        <v>42</v>
      </c>
      <c r="H3925" s="1" t="s">
        <v>102</v>
      </c>
      <c r="I3925">
        <v>5</v>
      </c>
      <c r="J3925">
        <v>25000</v>
      </c>
      <c r="K3925" s="7">
        <v>0.1</v>
      </c>
      <c r="L3925">
        <v>112500</v>
      </c>
      <c r="M3925">
        <v>25830.42</v>
      </c>
      <c r="N3925" s="7">
        <f>IFERROR(Sales_Data[[#This Row],[Profit]]/Sales_Data[[#This Row],[Sales]],0)</f>
        <v>0.22960373333333331</v>
      </c>
      <c r="O3925" s="7" t="str">
        <f>TEXT(Sales_Data[[#This Row],[Order_Date]],"mmm")</f>
        <v>Jan</v>
      </c>
      <c r="P3925" s="9" t="str">
        <f>TEXT(Sales_Data[[#This Row],[Order_Date]],"yyyy")</f>
        <v>2025</v>
      </c>
      <c r="Q3925" s="9" t="str">
        <f t="shared" si="61"/>
        <v>Existing</v>
      </c>
      <c r="R3925" s="1" t="s">
        <v>64</v>
      </c>
    </row>
    <row r="3926" spans="1:18" x14ac:dyDescent="0.35">
      <c r="A3926" s="1" t="s">
        <v>7948</v>
      </c>
      <c r="B3926" s="2">
        <v>45935</v>
      </c>
      <c r="C3926" s="1" t="s">
        <v>7949</v>
      </c>
      <c r="D3926" s="1" t="s">
        <v>4591</v>
      </c>
      <c r="E3926" s="1" t="s">
        <v>160</v>
      </c>
      <c r="F3926" s="1" t="s">
        <v>161</v>
      </c>
      <c r="G3926" s="1" t="s">
        <v>42</v>
      </c>
      <c r="H3926" s="1" t="s">
        <v>63</v>
      </c>
      <c r="I3926">
        <v>2</v>
      </c>
      <c r="J3926">
        <v>4500</v>
      </c>
      <c r="K3926" s="7">
        <v>0</v>
      </c>
      <c r="L3926">
        <v>9000</v>
      </c>
      <c r="M3926">
        <v>901.98</v>
      </c>
      <c r="N3926" s="7">
        <f>IFERROR(Sales_Data[[#This Row],[Profit]]/Sales_Data[[#This Row],[Sales]],0)</f>
        <v>0.10022</v>
      </c>
      <c r="O3926" s="7" t="str">
        <f>TEXT(Sales_Data[[#This Row],[Order_Date]],"mmm")</f>
        <v>Oct</v>
      </c>
      <c r="P3926" s="9" t="str">
        <f>TEXT(Sales_Data[[#This Row],[Order_Date]],"yyyy")</f>
        <v>2025</v>
      </c>
      <c r="Q3926" s="9" t="str">
        <f t="shared" si="61"/>
        <v>Existing</v>
      </c>
      <c r="R3926" s="1" t="s">
        <v>20</v>
      </c>
    </row>
    <row r="3927" spans="1:18" x14ac:dyDescent="0.35">
      <c r="A3927" s="1" t="s">
        <v>7950</v>
      </c>
      <c r="B3927" s="2">
        <v>45869</v>
      </c>
      <c r="C3927" s="1" t="s">
        <v>7951</v>
      </c>
      <c r="D3927" s="1" t="s">
        <v>4684</v>
      </c>
      <c r="E3927" s="1" t="s">
        <v>135</v>
      </c>
      <c r="F3927" s="1" t="s">
        <v>136</v>
      </c>
      <c r="G3927" s="1" t="s">
        <v>42</v>
      </c>
      <c r="H3927" s="1" t="s">
        <v>112</v>
      </c>
      <c r="I3927">
        <v>4</v>
      </c>
      <c r="J3927">
        <v>2500</v>
      </c>
      <c r="K3927" s="7">
        <v>0.05</v>
      </c>
      <c r="L3927">
        <v>9500</v>
      </c>
      <c r="M3927">
        <v>1585.8</v>
      </c>
      <c r="N3927" s="7">
        <f>IFERROR(Sales_Data[[#This Row],[Profit]]/Sales_Data[[#This Row],[Sales]],0)</f>
        <v>0.16692631578947367</v>
      </c>
      <c r="O3927" s="7" t="str">
        <f>TEXT(Sales_Data[[#This Row],[Order_Date]],"mmm")</f>
        <v>Jul</v>
      </c>
      <c r="P3927" s="9" t="str">
        <f>TEXT(Sales_Data[[#This Row],[Order_Date]],"yyyy")</f>
        <v>2025</v>
      </c>
      <c r="Q3927" s="9" t="str">
        <f t="shared" si="61"/>
        <v>Existing</v>
      </c>
      <c r="R3927" s="1" t="s">
        <v>36</v>
      </c>
    </row>
    <row r="3928" spans="1:18" x14ac:dyDescent="0.35">
      <c r="A3928" s="1" t="s">
        <v>7952</v>
      </c>
      <c r="B3928" s="2">
        <v>45979</v>
      </c>
      <c r="C3928" s="1" t="s">
        <v>5882</v>
      </c>
      <c r="D3928" s="1" t="s">
        <v>1107</v>
      </c>
      <c r="E3928" s="1" t="s">
        <v>71</v>
      </c>
      <c r="F3928" s="1" t="s">
        <v>33</v>
      </c>
      <c r="G3928" s="1" t="s">
        <v>42</v>
      </c>
      <c r="H3928" s="1" t="s">
        <v>102</v>
      </c>
      <c r="I3928">
        <v>4</v>
      </c>
      <c r="J3928">
        <v>25000</v>
      </c>
      <c r="K3928" s="7">
        <v>0</v>
      </c>
      <c r="L3928">
        <v>100000</v>
      </c>
      <c r="M3928">
        <v>14350.24</v>
      </c>
      <c r="N3928" s="7">
        <f>IFERROR(Sales_Data[[#This Row],[Profit]]/Sales_Data[[#This Row],[Sales]],0)</f>
        <v>0.1435024</v>
      </c>
      <c r="O3928" s="7" t="str">
        <f>TEXT(Sales_Data[[#This Row],[Order_Date]],"mmm")</f>
        <v>Nov</v>
      </c>
      <c r="P3928" s="9" t="str">
        <f>TEXT(Sales_Data[[#This Row],[Order_Date]],"yyyy")</f>
        <v>2025</v>
      </c>
      <c r="Q3928" s="9" t="str">
        <f t="shared" si="61"/>
        <v>Existing</v>
      </c>
      <c r="R3928" s="1" t="s">
        <v>64</v>
      </c>
    </row>
    <row r="3929" spans="1:18" x14ac:dyDescent="0.35">
      <c r="A3929" s="1" t="s">
        <v>7953</v>
      </c>
      <c r="B3929" s="2">
        <v>45746</v>
      </c>
      <c r="C3929" s="1" t="s">
        <v>7505</v>
      </c>
      <c r="D3929" s="1" t="s">
        <v>617</v>
      </c>
      <c r="E3929" s="1" t="s">
        <v>119</v>
      </c>
      <c r="F3929" s="1" t="s">
        <v>33</v>
      </c>
      <c r="G3929" s="1" t="s">
        <v>34</v>
      </c>
      <c r="H3929" s="1" t="s">
        <v>77</v>
      </c>
      <c r="I3929">
        <v>4</v>
      </c>
      <c r="J3929">
        <v>22000</v>
      </c>
      <c r="K3929" s="7">
        <v>0.1</v>
      </c>
      <c r="L3929">
        <v>79200</v>
      </c>
      <c r="M3929">
        <v>8920.1299999999992</v>
      </c>
      <c r="N3929" s="7">
        <f>IFERROR(Sales_Data[[#This Row],[Profit]]/Sales_Data[[#This Row],[Sales]],0)</f>
        <v>0.11262790404040403</v>
      </c>
      <c r="O3929" s="7" t="str">
        <f>TEXT(Sales_Data[[#This Row],[Order_Date]],"mmm")</f>
        <v>Mar</v>
      </c>
      <c r="P3929" s="9" t="str">
        <f>TEXT(Sales_Data[[#This Row],[Order_Date]],"yyyy")</f>
        <v>2025</v>
      </c>
      <c r="Q3929" s="9" t="str">
        <f t="shared" si="61"/>
        <v>Existing</v>
      </c>
      <c r="R3929" s="1" t="s">
        <v>28</v>
      </c>
    </row>
    <row r="3930" spans="1:18" x14ac:dyDescent="0.35">
      <c r="A3930" s="1" t="s">
        <v>7954</v>
      </c>
      <c r="B3930" s="2">
        <v>45915</v>
      </c>
      <c r="C3930" s="1" t="s">
        <v>5718</v>
      </c>
      <c r="D3930" s="1" t="s">
        <v>1246</v>
      </c>
      <c r="E3930" s="1" t="s">
        <v>81</v>
      </c>
      <c r="F3930" s="1" t="s">
        <v>33</v>
      </c>
      <c r="G3930" s="1" t="s">
        <v>42</v>
      </c>
      <c r="H3930" s="1" t="s">
        <v>63</v>
      </c>
      <c r="I3930">
        <v>4</v>
      </c>
      <c r="J3930">
        <v>4500</v>
      </c>
      <c r="K3930" s="7">
        <v>0</v>
      </c>
      <c r="L3930">
        <v>18000</v>
      </c>
      <c r="M3930">
        <v>4459.3900000000003</v>
      </c>
      <c r="N3930" s="7">
        <f>IFERROR(Sales_Data[[#This Row],[Profit]]/Sales_Data[[#This Row],[Sales]],0)</f>
        <v>0.2477438888888889</v>
      </c>
      <c r="O3930" s="7" t="str">
        <f>TEXT(Sales_Data[[#This Row],[Order_Date]],"mmm")</f>
        <v>Sep</v>
      </c>
      <c r="P3930" s="9" t="str">
        <f>TEXT(Sales_Data[[#This Row],[Order_Date]],"yyyy")</f>
        <v>2025</v>
      </c>
      <c r="Q3930" s="9" t="str">
        <f t="shared" si="61"/>
        <v>Existing</v>
      </c>
      <c r="R3930" s="1" t="s">
        <v>20</v>
      </c>
    </row>
    <row r="3931" spans="1:18" x14ac:dyDescent="0.35">
      <c r="A3931" s="1" t="s">
        <v>7955</v>
      </c>
      <c r="B3931" s="2">
        <v>45722</v>
      </c>
      <c r="C3931" s="1" t="s">
        <v>3954</v>
      </c>
      <c r="D3931" s="1" t="s">
        <v>1147</v>
      </c>
      <c r="E3931" s="1" t="s">
        <v>56</v>
      </c>
      <c r="F3931" s="1" t="s">
        <v>57</v>
      </c>
      <c r="G3931" s="1" t="s">
        <v>42</v>
      </c>
      <c r="H3931" s="1" t="s">
        <v>63</v>
      </c>
      <c r="I3931">
        <v>2</v>
      </c>
      <c r="J3931">
        <v>4500</v>
      </c>
      <c r="K3931" s="7">
        <v>0.05</v>
      </c>
      <c r="L3931">
        <v>8550</v>
      </c>
      <c r="M3931">
        <v>1659.45</v>
      </c>
      <c r="N3931" s="7">
        <f>IFERROR(Sales_Data[[#This Row],[Profit]]/Sales_Data[[#This Row],[Sales]],0)</f>
        <v>0.19408771929824561</v>
      </c>
      <c r="O3931" s="7" t="str">
        <f>TEXT(Sales_Data[[#This Row],[Order_Date]],"mmm")</f>
        <v>Mar</v>
      </c>
      <c r="P3931" s="9" t="str">
        <f>TEXT(Sales_Data[[#This Row],[Order_Date]],"yyyy")</f>
        <v>2025</v>
      </c>
      <c r="Q3931" s="9" t="str">
        <f t="shared" si="61"/>
        <v>Existing</v>
      </c>
      <c r="R3931" s="1" t="s">
        <v>64</v>
      </c>
    </row>
    <row r="3932" spans="1:18" x14ac:dyDescent="0.35">
      <c r="A3932" s="1" t="s">
        <v>7956</v>
      </c>
      <c r="B3932" s="2">
        <v>45698</v>
      </c>
      <c r="C3932" s="1" t="s">
        <v>1710</v>
      </c>
      <c r="D3932" s="1" t="s">
        <v>7957</v>
      </c>
      <c r="E3932" s="1" t="s">
        <v>160</v>
      </c>
      <c r="F3932" s="1" t="s">
        <v>161</v>
      </c>
      <c r="G3932" s="1" t="s">
        <v>42</v>
      </c>
      <c r="H3932" s="1" t="s">
        <v>43</v>
      </c>
      <c r="I3932">
        <v>3</v>
      </c>
      <c r="J3932">
        <v>18000</v>
      </c>
      <c r="K3932" s="7">
        <v>0.2</v>
      </c>
      <c r="L3932">
        <v>43200</v>
      </c>
      <c r="M3932">
        <v>3708.1</v>
      </c>
      <c r="N3932" s="7">
        <f>IFERROR(Sales_Data[[#This Row],[Profit]]/Sales_Data[[#This Row],[Sales]],0)</f>
        <v>8.5835648148148147E-2</v>
      </c>
      <c r="O3932" s="7" t="str">
        <f>TEXT(Sales_Data[[#This Row],[Order_Date]],"mmm")</f>
        <v>Feb</v>
      </c>
      <c r="P3932" s="9" t="str">
        <f>TEXT(Sales_Data[[#This Row],[Order_Date]],"yyyy")</f>
        <v>2025</v>
      </c>
      <c r="Q3932" s="9" t="str">
        <f t="shared" si="61"/>
        <v>Existing</v>
      </c>
      <c r="R3932" s="1" t="s">
        <v>28</v>
      </c>
    </row>
    <row r="3933" spans="1:18" x14ac:dyDescent="0.35">
      <c r="A3933" s="1" t="s">
        <v>7958</v>
      </c>
      <c r="B3933" s="2">
        <v>45968</v>
      </c>
      <c r="C3933" s="1" t="s">
        <v>7959</v>
      </c>
      <c r="D3933" s="1" t="s">
        <v>3049</v>
      </c>
      <c r="E3933" s="1" t="s">
        <v>106</v>
      </c>
      <c r="F3933" s="1" t="s">
        <v>33</v>
      </c>
      <c r="G3933" s="1" t="s">
        <v>34</v>
      </c>
      <c r="H3933" s="1" t="s">
        <v>35</v>
      </c>
      <c r="I3933">
        <v>1</v>
      </c>
      <c r="J3933">
        <v>9000</v>
      </c>
      <c r="K3933" s="7">
        <v>0</v>
      </c>
      <c r="L3933">
        <v>9000</v>
      </c>
      <c r="M3933">
        <v>1905.62</v>
      </c>
      <c r="N3933" s="7">
        <f>IFERROR(Sales_Data[[#This Row],[Profit]]/Sales_Data[[#This Row],[Sales]],0)</f>
        <v>0.21173555555555554</v>
      </c>
      <c r="O3933" s="7" t="str">
        <f>TEXT(Sales_Data[[#This Row],[Order_Date]],"mmm")</f>
        <v>Nov</v>
      </c>
      <c r="P3933" s="9" t="str">
        <f>TEXT(Sales_Data[[#This Row],[Order_Date]],"yyyy")</f>
        <v>2025</v>
      </c>
      <c r="Q3933" s="9" t="str">
        <f t="shared" si="61"/>
        <v>New</v>
      </c>
      <c r="R3933" s="1" t="s">
        <v>73</v>
      </c>
    </row>
    <row r="3934" spans="1:18" x14ac:dyDescent="0.35">
      <c r="A3934" s="1" t="s">
        <v>7960</v>
      </c>
      <c r="B3934" s="2">
        <v>45975</v>
      </c>
      <c r="C3934" s="1" t="s">
        <v>84</v>
      </c>
      <c r="D3934" s="1" t="s">
        <v>7961</v>
      </c>
      <c r="E3934" s="1" t="s">
        <v>111</v>
      </c>
      <c r="F3934" s="1" t="s">
        <v>33</v>
      </c>
      <c r="G3934" s="1" t="s">
        <v>18</v>
      </c>
      <c r="H3934" s="1" t="s">
        <v>72</v>
      </c>
      <c r="I3934">
        <v>3</v>
      </c>
      <c r="J3934">
        <v>350</v>
      </c>
      <c r="K3934" s="7">
        <v>0.15</v>
      </c>
      <c r="L3934">
        <v>892</v>
      </c>
      <c r="M3934">
        <v>188.26</v>
      </c>
      <c r="N3934" s="7">
        <f>IFERROR(Sales_Data[[#This Row],[Profit]]/Sales_Data[[#This Row],[Sales]],0)</f>
        <v>0.21105381165919282</v>
      </c>
      <c r="O3934" s="7" t="str">
        <f>TEXT(Sales_Data[[#This Row],[Order_Date]],"mmm")</f>
        <v>Nov</v>
      </c>
      <c r="P3934" s="9" t="str">
        <f>TEXT(Sales_Data[[#This Row],[Order_Date]],"yyyy")</f>
        <v>2025</v>
      </c>
      <c r="Q3934" s="9" t="str">
        <f t="shared" si="61"/>
        <v>Existing</v>
      </c>
      <c r="R3934" s="1" t="s">
        <v>36</v>
      </c>
    </row>
    <row r="3935" spans="1:18" x14ac:dyDescent="0.35">
      <c r="A3935" s="1" t="s">
        <v>7962</v>
      </c>
      <c r="B3935" s="2">
        <v>45687</v>
      </c>
      <c r="C3935" s="1" t="s">
        <v>6416</v>
      </c>
      <c r="D3935" s="1" t="s">
        <v>1691</v>
      </c>
      <c r="E3935" s="1" t="s">
        <v>40</v>
      </c>
      <c r="F3935" s="1" t="s">
        <v>41</v>
      </c>
      <c r="G3935" s="1" t="s">
        <v>18</v>
      </c>
      <c r="H3935" s="1" t="s">
        <v>131</v>
      </c>
      <c r="I3935">
        <v>3</v>
      </c>
      <c r="J3935">
        <v>1500</v>
      </c>
      <c r="K3935" s="7">
        <v>0.15</v>
      </c>
      <c r="L3935">
        <v>3825</v>
      </c>
      <c r="M3935">
        <v>584.52</v>
      </c>
      <c r="N3935" s="7">
        <f>IFERROR(Sales_Data[[#This Row],[Profit]]/Sales_Data[[#This Row],[Sales]],0)</f>
        <v>0.15281568627450981</v>
      </c>
      <c r="O3935" s="7" t="str">
        <f>TEXT(Sales_Data[[#This Row],[Order_Date]],"mmm")</f>
        <v>Jan</v>
      </c>
      <c r="P3935" s="9" t="str">
        <f>TEXT(Sales_Data[[#This Row],[Order_Date]],"yyyy")</f>
        <v>2025</v>
      </c>
      <c r="Q3935" s="9" t="str">
        <f t="shared" si="61"/>
        <v>Existing</v>
      </c>
      <c r="R3935" s="1" t="s">
        <v>64</v>
      </c>
    </row>
    <row r="3936" spans="1:18" x14ac:dyDescent="0.35">
      <c r="A3936" s="1" t="s">
        <v>7963</v>
      </c>
      <c r="B3936" s="2">
        <v>45852</v>
      </c>
      <c r="C3936" s="1" t="s">
        <v>2652</v>
      </c>
      <c r="D3936" s="1" t="s">
        <v>2240</v>
      </c>
      <c r="E3936" s="1" t="s">
        <v>24</v>
      </c>
      <c r="F3936" s="1" t="s">
        <v>25</v>
      </c>
      <c r="G3936" s="1" t="s">
        <v>34</v>
      </c>
      <c r="H3936" s="1" t="s">
        <v>35</v>
      </c>
      <c r="I3936">
        <v>3</v>
      </c>
      <c r="J3936">
        <v>9000</v>
      </c>
      <c r="K3936" s="7">
        <v>0.2</v>
      </c>
      <c r="L3936">
        <v>21600</v>
      </c>
      <c r="M3936">
        <v>3406.51</v>
      </c>
      <c r="N3936" s="7">
        <f>IFERROR(Sales_Data[[#This Row],[Profit]]/Sales_Data[[#This Row],[Sales]],0)</f>
        <v>0.15770879629629631</v>
      </c>
      <c r="O3936" s="7" t="str">
        <f>TEXT(Sales_Data[[#This Row],[Order_Date]],"mmm")</f>
        <v>Jul</v>
      </c>
      <c r="P3936" s="9" t="str">
        <f>TEXT(Sales_Data[[#This Row],[Order_Date]],"yyyy")</f>
        <v>2025</v>
      </c>
      <c r="Q3936" s="9" t="str">
        <f t="shared" si="61"/>
        <v>Existing</v>
      </c>
      <c r="R3936" s="1" t="s">
        <v>20</v>
      </c>
    </row>
    <row r="3937" spans="1:18" x14ac:dyDescent="0.35">
      <c r="A3937" s="1" t="s">
        <v>7964</v>
      </c>
      <c r="B3937" s="2">
        <v>45948</v>
      </c>
      <c r="C3937" s="1" t="s">
        <v>1997</v>
      </c>
      <c r="D3937" s="1" t="s">
        <v>908</v>
      </c>
      <c r="E3937" s="1" t="s">
        <v>135</v>
      </c>
      <c r="F3937" s="1" t="s">
        <v>136</v>
      </c>
      <c r="G3937" s="1" t="s">
        <v>120</v>
      </c>
      <c r="H3937" s="1" t="s">
        <v>146</v>
      </c>
      <c r="I3937">
        <v>2</v>
      </c>
      <c r="J3937">
        <v>800</v>
      </c>
      <c r="K3937" s="7">
        <v>0.1</v>
      </c>
      <c r="L3937">
        <v>1440</v>
      </c>
      <c r="M3937">
        <v>295.48</v>
      </c>
      <c r="N3937" s="7">
        <f>IFERROR(Sales_Data[[#This Row],[Profit]]/Sales_Data[[#This Row],[Sales]],0)</f>
        <v>0.20519444444444446</v>
      </c>
      <c r="O3937" s="7" t="str">
        <f>TEXT(Sales_Data[[#This Row],[Order_Date]],"mmm")</f>
        <v>Oct</v>
      </c>
      <c r="P3937" s="9" t="str">
        <f>TEXT(Sales_Data[[#This Row],[Order_Date]],"yyyy")</f>
        <v>2025</v>
      </c>
      <c r="Q3937" s="9" t="str">
        <f t="shared" si="61"/>
        <v>Existing</v>
      </c>
      <c r="R3937" s="1" t="s">
        <v>36</v>
      </c>
    </row>
    <row r="3938" spans="1:18" x14ac:dyDescent="0.35">
      <c r="A3938" s="1" t="s">
        <v>7965</v>
      </c>
      <c r="B3938" s="2">
        <v>46010</v>
      </c>
      <c r="C3938" s="1" t="s">
        <v>3071</v>
      </c>
      <c r="D3938" s="1" t="s">
        <v>3777</v>
      </c>
      <c r="E3938" s="1" t="s">
        <v>51</v>
      </c>
      <c r="F3938" s="1" t="s">
        <v>52</v>
      </c>
      <c r="G3938" s="1" t="s">
        <v>26</v>
      </c>
      <c r="H3938" s="1" t="s">
        <v>82</v>
      </c>
      <c r="I3938">
        <v>4</v>
      </c>
      <c r="J3938">
        <v>450</v>
      </c>
      <c r="K3938" s="7">
        <v>0.05</v>
      </c>
      <c r="L3938">
        <v>1710</v>
      </c>
      <c r="M3938">
        <v>250.33</v>
      </c>
      <c r="N3938" s="7">
        <f>IFERROR(Sales_Data[[#This Row],[Profit]]/Sales_Data[[#This Row],[Sales]],0)</f>
        <v>0.14639181286549707</v>
      </c>
      <c r="O3938" s="7" t="str">
        <f>TEXT(Sales_Data[[#This Row],[Order_Date]],"mmm")</f>
        <v>Dec</v>
      </c>
      <c r="P3938" s="9" t="str">
        <f>TEXT(Sales_Data[[#This Row],[Order_Date]],"yyyy")</f>
        <v>2025</v>
      </c>
      <c r="Q3938" s="9" t="str">
        <f t="shared" si="61"/>
        <v>Existing</v>
      </c>
      <c r="R3938" s="1" t="s">
        <v>28</v>
      </c>
    </row>
    <row r="3939" spans="1:18" x14ac:dyDescent="0.35">
      <c r="A3939" s="1" t="s">
        <v>7966</v>
      </c>
      <c r="B3939" s="2">
        <v>45977</v>
      </c>
      <c r="C3939" s="1" t="s">
        <v>4115</v>
      </c>
      <c r="D3939" s="1" t="s">
        <v>925</v>
      </c>
      <c r="E3939" s="1" t="s">
        <v>119</v>
      </c>
      <c r="F3939" s="1" t="s">
        <v>33</v>
      </c>
      <c r="G3939" s="1" t="s">
        <v>18</v>
      </c>
      <c r="H3939" s="1" t="s">
        <v>131</v>
      </c>
      <c r="I3939">
        <v>4</v>
      </c>
      <c r="J3939">
        <v>1500</v>
      </c>
      <c r="K3939" s="7">
        <v>0.05</v>
      </c>
      <c r="L3939">
        <v>5700</v>
      </c>
      <c r="M3939">
        <v>1301.24</v>
      </c>
      <c r="N3939" s="7">
        <f>IFERROR(Sales_Data[[#This Row],[Profit]]/Sales_Data[[#This Row],[Sales]],0)</f>
        <v>0.22828771929824562</v>
      </c>
      <c r="O3939" s="7" t="str">
        <f>TEXT(Sales_Data[[#This Row],[Order_Date]],"mmm")</f>
        <v>Nov</v>
      </c>
      <c r="P3939" s="9" t="str">
        <f>TEXT(Sales_Data[[#This Row],[Order_Date]],"yyyy")</f>
        <v>2025</v>
      </c>
      <c r="Q3939" s="9" t="str">
        <f t="shared" si="61"/>
        <v>Existing</v>
      </c>
      <c r="R3939" s="1" t="s">
        <v>28</v>
      </c>
    </row>
    <row r="3940" spans="1:18" x14ac:dyDescent="0.35">
      <c r="A3940" s="1" t="s">
        <v>7967</v>
      </c>
      <c r="B3940" s="2">
        <v>45837</v>
      </c>
      <c r="C3940" s="1" t="s">
        <v>7968</v>
      </c>
      <c r="D3940" s="1" t="s">
        <v>3617</v>
      </c>
      <c r="E3940" s="1" t="s">
        <v>135</v>
      </c>
      <c r="F3940" s="1" t="s">
        <v>136</v>
      </c>
      <c r="G3940" s="1" t="s">
        <v>18</v>
      </c>
      <c r="H3940" s="1" t="s">
        <v>72</v>
      </c>
      <c r="I3940">
        <v>4</v>
      </c>
      <c r="J3940">
        <v>350</v>
      </c>
      <c r="K3940" s="7">
        <v>0.1</v>
      </c>
      <c r="L3940">
        <v>1260</v>
      </c>
      <c r="M3940">
        <v>232.46</v>
      </c>
      <c r="N3940" s="7">
        <f>IFERROR(Sales_Data[[#This Row],[Profit]]/Sales_Data[[#This Row],[Sales]],0)</f>
        <v>0.18449206349206348</v>
      </c>
      <c r="O3940" s="7" t="str">
        <f>TEXT(Sales_Data[[#This Row],[Order_Date]],"mmm")</f>
        <v>Jun</v>
      </c>
      <c r="P3940" s="9" t="str">
        <f>TEXT(Sales_Data[[#This Row],[Order_Date]],"yyyy")</f>
        <v>2025</v>
      </c>
      <c r="Q3940" s="9" t="str">
        <f t="shared" si="61"/>
        <v>Existing</v>
      </c>
      <c r="R3940" s="1" t="s">
        <v>28</v>
      </c>
    </row>
    <row r="3941" spans="1:18" x14ac:dyDescent="0.35">
      <c r="A3941" s="1" t="s">
        <v>7969</v>
      </c>
      <c r="B3941" s="2">
        <v>46005</v>
      </c>
      <c r="C3941" s="1" t="s">
        <v>7970</v>
      </c>
      <c r="D3941" s="1" t="s">
        <v>7572</v>
      </c>
      <c r="E3941" s="1" t="s">
        <v>56</v>
      </c>
      <c r="F3941" s="1" t="s">
        <v>57</v>
      </c>
      <c r="G3941" s="1" t="s">
        <v>42</v>
      </c>
      <c r="H3941" s="1" t="s">
        <v>63</v>
      </c>
      <c r="I3941">
        <v>2</v>
      </c>
      <c r="J3941">
        <v>4500</v>
      </c>
      <c r="K3941" s="7">
        <v>0.05</v>
      </c>
      <c r="L3941">
        <v>8550</v>
      </c>
      <c r="M3941">
        <v>1479.54</v>
      </c>
      <c r="N3941" s="7">
        <f>IFERROR(Sales_Data[[#This Row],[Profit]]/Sales_Data[[#This Row],[Sales]],0)</f>
        <v>0.17304561403508772</v>
      </c>
      <c r="O3941" s="7" t="str">
        <f>TEXT(Sales_Data[[#This Row],[Order_Date]],"mmm")</f>
        <v>Dec</v>
      </c>
      <c r="P3941" s="9" t="str">
        <f>TEXT(Sales_Data[[#This Row],[Order_Date]],"yyyy")</f>
        <v>2025</v>
      </c>
      <c r="Q3941" s="9" t="str">
        <f t="shared" si="61"/>
        <v>Existing</v>
      </c>
      <c r="R3941" s="1" t="s">
        <v>28</v>
      </c>
    </row>
    <row r="3942" spans="1:18" x14ac:dyDescent="0.35">
      <c r="A3942" s="1" t="s">
        <v>7971</v>
      </c>
      <c r="B3942" s="2">
        <v>45677</v>
      </c>
      <c r="C3942" s="1" t="s">
        <v>2886</v>
      </c>
      <c r="D3942" s="1" t="s">
        <v>2697</v>
      </c>
      <c r="E3942" s="1" t="s">
        <v>81</v>
      </c>
      <c r="F3942" s="1" t="s">
        <v>33</v>
      </c>
      <c r="G3942" s="1" t="s">
        <v>120</v>
      </c>
      <c r="H3942" s="1" t="s">
        <v>146</v>
      </c>
      <c r="I3942">
        <v>1</v>
      </c>
      <c r="J3942">
        <v>800</v>
      </c>
      <c r="K3942" s="7">
        <v>0</v>
      </c>
      <c r="L3942">
        <v>800</v>
      </c>
      <c r="M3942">
        <v>153.47999999999999</v>
      </c>
      <c r="N3942" s="7">
        <f>IFERROR(Sales_Data[[#This Row],[Profit]]/Sales_Data[[#This Row],[Sales]],0)</f>
        <v>0.19184999999999999</v>
      </c>
      <c r="O3942" s="7" t="str">
        <f>TEXT(Sales_Data[[#This Row],[Order_Date]],"mmm")</f>
        <v>Jan</v>
      </c>
      <c r="P3942" s="9" t="str">
        <f>TEXT(Sales_Data[[#This Row],[Order_Date]],"yyyy")</f>
        <v>2025</v>
      </c>
      <c r="Q3942" s="9" t="str">
        <f t="shared" si="61"/>
        <v>New</v>
      </c>
      <c r="R3942" s="1" t="s">
        <v>73</v>
      </c>
    </row>
    <row r="3943" spans="1:18" x14ac:dyDescent="0.35">
      <c r="A3943" s="1" t="s">
        <v>7972</v>
      </c>
      <c r="B3943" s="2">
        <v>45736</v>
      </c>
      <c r="C3943" s="1" t="s">
        <v>7973</v>
      </c>
      <c r="D3943" s="1" t="s">
        <v>7974</v>
      </c>
      <c r="E3943" s="1" t="s">
        <v>17</v>
      </c>
      <c r="F3943" s="1" t="s">
        <v>17</v>
      </c>
      <c r="G3943" s="1" t="s">
        <v>42</v>
      </c>
      <c r="H3943" s="1" t="s">
        <v>63</v>
      </c>
      <c r="I3943">
        <v>5</v>
      </c>
      <c r="J3943">
        <v>4500</v>
      </c>
      <c r="K3943" s="7">
        <v>0</v>
      </c>
      <c r="L3943">
        <v>22500</v>
      </c>
      <c r="M3943">
        <v>4546.6099999999997</v>
      </c>
      <c r="N3943" s="7">
        <f>IFERROR(Sales_Data[[#This Row],[Profit]]/Sales_Data[[#This Row],[Sales]],0)</f>
        <v>0.20207155555555553</v>
      </c>
      <c r="O3943" s="7" t="str">
        <f>TEXT(Sales_Data[[#This Row],[Order_Date]],"mmm")</f>
        <v>Mar</v>
      </c>
      <c r="P3943" s="9" t="str">
        <f>TEXT(Sales_Data[[#This Row],[Order_Date]],"yyyy")</f>
        <v>2025</v>
      </c>
      <c r="Q3943" s="9" t="str">
        <f t="shared" si="61"/>
        <v>Existing</v>
      </c>
      <c r="R3943" s="1" t="s">
        <v>64</v>
      </c>
    </row>
    <row r="3944" spans="1:18" x14ac:dyDescent="0.35">
      <c r="A3944" s="1" t="s">
        <v>7975</v>
      </c>
      <c r="B3944" s="2">
        <v>45725</v>
      </c>
      <c r="C3944" s="1" t="s">
        <v>5681</v>
      </c>
      <c r="D3944" s="1" t="s">
        <v>3761</v>
      </c>
      <c r="E3944" s="1" t="s">
        <v>32</v>
      </c>
      <c r="F3944" s="1" t="s">
        <v>33</v>
      </c>
      <c r="G3944" s="1" t="s">
        <v>42</v>
      </c>
      <c r="H3944" s="1" t="s">
        <v>63</v>
      </c>
      <c r="I3944">
        <v>1</v>
      </c>
      <c r="J3944">
        <v>4500</v>
      </c>
      <c r="K3944" s="7">
        <v>0.15</v>
      </c>
      <c r="L3944">
        <v>3825</v>
      </c>
      <c r="M3944">
        <v>608.46</v>
      </c>
      <c r="N3944" s="7">
        <f>IFERROR(Sales_Data[[#This Row],[Profit]]/Sales_Data[[#This Row],[Sales]],0)</f>
        <v>0.15907450980392157</v>
      </c>
      <c r="O3944" s="7" t="str">
        <f>TEXT(Sales_Data[[#This Row],[Order_Date]],"mmm")</f>
        <v>Mar</v>
      </c>
      <c r="P3944" s="9" t="str">
        <f>TEXT(Sales_Data[[#This Row],[Order_Date]],"yyyy")</f>
        <v>2025</v>
      </c>
      <c r="Q3944" s="9" t="str">
        <f t="shared" si="61"/>
        <v>New</v>
      </c>
      <c r="R3944" s="1" t="s">
        <v>20</v>
      </c>
    </row>
    <row r="3945" spans="1:18" x14ac:dyDescent="0.35">
      <c r="A3945" s="1" t="s">
        <v>7976</v>
      </c>
      <c r="B3945" s="2">
        <v>45677</v>
      </c>
      <c r="C3945" s="1" t="s">
        <v>7977</v>
      </c>
      <c r="D3945" s="1" t="s">
        <v>2591</v>
      </c>
      <c r="E3945" s="1" t="s">
        <v>17</v>
      </c>
      <c r="F3945" s="1" t="s">
        <v>17</v>
      </c>
      <c r="G3945" s="1" t="s">
        <v>34</v>
      </c>
      <c r="H3945" s="1" t="s">
        <v>35</v>
      </c>
      <c r="I3945">
        <v>5</v>
      </c>
      <c r="J3945">
        <v>9000</v>
      </c>
      <c r="K3945" s="7">
        <v>0</v>
      </c>
      <c r="L3945">
        <v>45000</v>
      </c>
      <c r="M3945">
        <v>10623.89</v>
      </c>
      <c r="N3945" s="7">
        <f>IFERROR(Sales_Data[[#This Row],[Profit]]/Sales_Data[[#This Row],[Sales]],0)</f>
        <v>0.23608644444444443</v>
      </c>
      <c r="O3945" s="7" t="str">
        <f>TEXT(Sales_Data[[#This Row],[Order_Date]],"mmm")</f>
        <v>Jan</v>
      </c>
      <c r="P3945" s="9" t="str">
        <f>TEXT(Sales_Data[[#This Row],[Order_Date]],"yyyy")</f>
        <v>2025</v>
      </c>
      <c r="Q3945" s="9" t="str">
        <f t="shared" si="61"/>
        <v>Existing</v>
      </c>
      <c r="R3945" s="1" t="s">
        <v>64</v>
      </c>
    </row>
    <row r="3946" spans="1:18" x14ac:dyDescent="0.35">
      <c r="A3946" s="1" t="s">
        <v>7978</v>
      </c>
      <c r="B3946" s="2">
        <v>45868</v>
      </c>
      <c r="C3946" s="1" t="s">
        <v>3646</v>
      </c>
      <c r="D3946" s="1" t="s">
        <v>4328</v>
      </c>
      <c r="E3946" s="1" t="s">
        <v>62</v>
      </c>
      <c r="F3946" s="1" t="s">
        <v>41</v>
      </c>
      <c r="G3946" s="1" t="s">
        <v>42</v>
      </c>
      <c r="H3946" s="1" t="s">
        <v>102</v>
      </c>
      <c r="I3946">
        <v>1</v>
      </c>
      <c r="J3946">
        <v>25000</v>
      </c>
      <c r="K3946" s="7">
        <v>0.15</v>
      </c>
      <c r="L3946">
        <v>21250</v>
      </c>
      <c r="M3946">
        <v>1719.62</v>
      </c>
      <c r="N3946" s="7">
        <f>IFERROR(Sales_Data[[#This Row],[Profit]]/Sales_Data[[#This Row],[Sales]],0)</f>
        <v>8.0923294117647052E-2</v>
      </c>
      <c r="O3946" s="7" t="str">
        <f>TEXT(Sales_Data[[#This Row],[Order_Date]],"mmm")</f>
        <v>Jul</v>
      </c>
      <c r="P3946" s="9" t="str">
        <f>TEXT(Sales_Data[[#This Row],[Order_Date]],"yyyy")</f>
        <v>2025</v>
      </c>
      <c r="Q3946" s="9" t="str">
        <f t="shared" si="61"/>
        <v>New</v>
      </c>
      <c r="R3946" s="1" t="s">
        <v>73</v>
      </c>
    </row>
    <row r="3947" spans="1:18" x14ac:dyDescent="0.35">
      <c r="A3947" s="1" t="s">
        <v>7979</v>
      </c>
      <c r="B3947" s="2">
        <v>45750</v>
      </c>
      <c r="C3947" s="1" t="s">
        <v>3862</v>
      </c>
      <c r="D3947" s="1" t="s">
        <v>7020</v>
      </c>
      <c r="E3947" s="1" t="s">
        <v>62</v>
      </c>
      <c r="F3947" s="1" t="s">
        <v>41</v>
      </c>
      <c r="G3947" s="1" t="s">
        <v>42</v>
      </c>
      <c r="H3947" s="1" t="s">
        <v>102</v>
      </c>
      <c r="I3947">
        <v>1</v>
      </c>
      <c r="J3947">
        <v>25000</v>
      </c>
      <c r="K3947" s="7">
        <v>0.1</v>
      </c>
      <c r="L3947">
        <v>22500</v>
      </c>
      <c r="M3947">
        <v>2951.13</v>
      </c>
      <c r="N3947" s="7">
        <f>IFERROR(Sales_Data[[#This Row],[Profit]]/Sales_Data[[#This Row],[Sales]],0)</f>
        <v>0.13116133333333335</v>
      </c>
      <c r="O3947" s="7" t="str">
        <f>TEXT(Sales_Data[[#This Row],[Order_Date]],"mmm")</f>
        <v>Apr</v>
      </c>
      <c r="P3947" s="9" t="str">
        <f>TEXT(Sales_Data[[#This Row],[Order_Date]],"yyyy")</f>
        <v>2025</v>
      </c>
      <c r="Q3947" s="9" t="str">
        <f t="shared" si="61"/>
        <v>New</v>
      </c>
      <c r="R3947" s="1" t="s">
        <v>20</v>
      </c>
    </row>
    <row r="3948" spans="1:18" x14ac:dyDescent="0.35">
      <c r="A3948" s="1" t="s">
        <v>7980</v>
      </c>
      <c r="B3948" s="2">
        <v>45828</v>
      </c>
      <c r="C3948" s="1" t="s">
        <v>7981</v>
      </c>
      <c r="D3948" s="1" t="s">
        <v>4607</v>
      </c>
      <c r="E3948" s="1" t="s">
        <v>51</v>
      </c>
      <c r="F3948" s="1" t="s">
        <v>52</v>
      </c>
      <c r="G3948" s="1" t="s">
        <v>42</v>
      </c>
      <c r="H3948" s="1" t="s">
        <v>47</v>
      </c>
      <c r="I3948">
        <v>1</v>
      </c>
      <c r="J3948">
        <v>55000</v>
      </c>
      <c r="K3948" s="7">
        <v>0.05</v>
      </c>
      <c r="L3948">
        <v>52250</v>
      </c>
      <c r="M3948">
        <v>6892.1</v>
      </c>
      <c r="N3948" s="7">
        <f>IFERROR(Sales_Data[[#This Row],[Profit]]/Sales_Data[[#This Row],[Sales]],0)</f>
        <v>0.13190622009569378</v>
      </c>
      <c r="O3948" s="7" t="str">
        <f>TEXT(Sales_Data[[#This Row],[Order_Date]],"mmm")</f>
        <v>Jun</v>
      </c>
      <c r="P3948" s="9" t="str">
        <f>TEXT(Sales_Data[[#This Row],[Order_Date]],"yyyy")</f>
        <v>2025</v>
      </c>
      <c r="Q3948" s="9" t="str">
        <f t="shared" si="61"/>
        <v>New</v>
      </c>
      <c r="R3948" s="1" t="s">
        <v>28</v>
      </c>
    </row>
    <row r="3949" spans="1:18" x14ac:dyDescent="0.35">
      <c r="A3949" s="1" t="s">
        <v>7982</v>
      </c>
      <c r="B3949" s="2">
        <v>45763</v>
      </c>
      <c r="C3949" s="1" t="s">
        <v>7983</v>
      </c>
      <c r="D3949" s="1" t="s">
        <v>229</v>
      </c>
      <c r="E3949" s="1" t="s">
        <v>62</v>
      </c>
      <c r="F3949" s="1" t="s">
        <v>41</v>
      </c>
      <c r="G3949" s="1" t="s">
        <v>42</v>
      </c>
      <c r="H3949" s="1" t="s">
        <v>47</v>
      </c>
      <c r="I3949">
        <v>1</v>
      </c>
      <c r="J3949">
        <v>55000</v>
      </c>
      <c r="K3949" s="7">
        <v>0.05</v>
      </c>
      <c r="L3949">
        <v>52250</v>
      </c>
      <c r="M3949">
        <v>10110.73</v>
      </c>
      <c r="N3949" s="7">
        <f>IFERROR(Sales_Data[[#This Row],[Profit]]/Sales_Data[[#This Row],[Sales]],0)</f>
        <v>0.19350679425837319</v>
      </c>
      <c r="O3949" s="7" t="str">
        <f>TEXT(Sales_Data[[#This Row],[Order_Date]],"mmm")</f>
        <v>Apr</v>
      </c>
      <c r="P3949" s="9" t="str">
        <f>TEXT(Sales_Data[[#This Row],[Order_Date]],"yyyy")</f>
        <v>2025</v>
      </c>
      <c r="Q3949" s="9" t="str">
        <f t="shared" si="61"/>
        <v>New</v>
      </c>
      <c r="R3949" s="1" t="s">
        <v>73</v>
      </c>
    </row>
    <row r="3950" spans="1:18" x14ac:dyDescent="0.35">
      <c r="A3950" s="1" t="s">
        <v>7984</v>
      </c>
      <c r="B3950" s="2">
        <v>45813</v>
      </c>
      <c r="C3950" s="1" t="s">
        <v>3941</v>
      </c>
      <c r="D3950" s="1" t="s">
        <v>2198</v>
      </c>
      <c r="E3950" s="1" t="s">
        <v>119</v>
      </c>
      <c r="F3950" s="1" t="s">
        <v>33</v>
      </c>
      <c r="G3950" s="1" t="s">
        <v>42</v>
      </c>
      <c r="H3950" s="1" t="s">
        <v>63</v>
      </c>
      <c r="I3950">
        <v>5</v>
      </c>
      <c r="J3950">
        <v>4500</v>
      </c>
      <c r="K3950" s="7">
        <v>0</v>
      </c>
      <c r="L3950">
        <v>22500</v>
      </c>
      <c r="M3950">
        <v>1995.83</v>
      </c>
      <c r="N3950" s="7">
        <f>IFERROR(Sales_Data[[#This Row],[Profit]]/Sales_Data[[#This Row],[Sales]],0)</f>
        <v>8.8703555555555549E-2</v>
      </c>
      <c r="O3950" s="7" t="str">
        <f>TEXT(Sales_Data[[#This Row],[Order_Date]],"mmm")</f>
        <v>Jun</v>
      </c>
      <c r="P3950" s="9" t="str">
        <f>TEXT(Sales_Data[[#This Row],[Order_Date]],"yyyy")</f>
        <v>2025</v>
      </c>
      <c r="Q3950" s="9" t="str">
        <f t="shared" si="61"/>
        <v>Existing</v>
      </c>
      <c r="R3950" s="1" t="s">
        <v>73</v>
      </c>
    </row>
    <row r="3951" spans="1:18" x14ac:dyDescent="0.35">
      <c r="A3951" s="1" t="s">
        <v>7985</v>
      </c>
      <c r="B3951" s="2">
        <v>45818</v>
      </c>
      <c r="C3951" s="1" t="s">
        <v>7381</v>
      </c>
      <c r="D3951" s="1" t="s">
        <v>7825</v>
      </c>
      <c r="E3951" s="1" t="s">
        <v>111</v>
      </c>
      <c r="F3951" s="1" t="s">
        <v>33</v>
      </c>
      <c r="G3951" s="1" t="s">
        <v>42</v>
      </c>
      <c r="H3951" s="1" t="s">
        <v>102</v>
      </c>
      <c r="I3951">
        <v>4</v>
      </c>
      <c r="J3951">
        <v>25000</v>
      </c>
      <c r="K3951" s="7">
        <v>0.05</v>
      </c>
      <c r="L3951">
        <v>95000</v>
      </c>
      <c r="M3951">
        <v>9213.27</v>
      </c>
      <c r="N3951" s="7">
        <f>IFERROR(Sales_Data[[#This Row],[Profit]]/Sales_Data[[#This Row],[Sales]],0)</f>
        <v>9.6981789473684216E-2</v>
      </c>
      <c r="O3951" s="7" t="str">
        <f>TEXT(Sales_Data[[#This Row],[Order_Date]],"mmm")</f>
        <v>Jun</v>
      </c>
      <c r="P3951" s="9" t="str">
        <f>TEXT(Sales_Data[[#This Row],[Order_Date]],"yyyy")</f>
        <v>2025</v>
      </c>
      <c r="Q3951" s="9" t="str">
        <f t="shared" si="61"/>
        <v>Existing</v>
      </c>
      <c r="R3951" s="1" t="s">
        <v>36</v>
      </c>
    </row>
    <row r="3952" spans="1:18" x14ac:dyDescent="0.35">
      <c r="A3952" s="1" t="s">
        <v>7986</v>
      </c>
      <c r="B3952" s="2">
        <v>45787</v>
      </c>
      <c r="C3952" s="1" t="s">
        <v>7987</v>
      </c>
      <c r="D3952" s="1" t="s">
        <v>1186</v>
      </c>
      <c r="E3952" s="1" t="s">
        <v>81</v>
      </c>
      <c r="F3952" s="1" t="s">
        <v>33</v>
      </c>
      <c r="G3952" s="1" t="s">
        <v>120</v>
      </c>
      <c r="H3952" s="1" t="s">
        <v>217</v>
      </c>
      <c r="I3952">
        <v>1</v>
      </c>
      <c r="J3952">
        <v>3200</v>
      </c>
      <c r="K3952" s="7">
        <v>0</v>
      </c>
      <c r="L3952">
        <v>3200</v>
      </c>
      <c r="M3952">
        <v>692.46</v>
      </c>
      <c r="N3952" s="7">
        <f>IFERROR(Sales_Data[[#This Row],[Profit]]/Sales_Data[[#This Row],[Sales]],0)</f>
        <v>0.21639375000000002</v>
      </c>
      <c r="O3952" s="7" t="str">
        <f>TEXT(Sales_Data[[#This Row],[Order_Date]],"mmm")</f>
        <v>May</v>
      </c>
      <c r="P3952" s="9" t="str">
        <f>TEXT(Sales_Data[[#This Row],[Order_Date]],"yyyy")</f>
        <v>2025</v>
      </c>
      <c r="Q3952" s="9" t="str">
        <f t="shared" si="61"/>
        <v>New</v>
      </c>
      <c r="R3952" s="1" t="s">
        <v>73</v>
      </c>
    </row>
    <row r="3953" spans="1:18" x14ac:dyDescent="0.35">
      <c r="A3953" s="1" t="s">
        <v>7988</v>
      </c>
      <c r="B3953" s="2">
        <v>45867</v>
      </c>
      <c r="C3953" s="1" t="s">
        <v>7989</v>
      </c>
      <c r="D3953" s="1" t="s">
        <v>395</v>
      </c>
      <c r="E3953" s="1" t="s">
        <v>24</v>
      </c>
      <c r="F3953" s="1" t="s">
        <v>25</v>
      </c>
      <c r="G3953" s="1" t="s">
        <v>34</v>
      </c>
      <c r="H3953" s="1" t="s">
        <v>77</v>
      </c>
      <c r="I3953">
        <v>5</v>
      </c>
      <c r="J3953">
        <v>22000</v>
      </c>
      <c r="K3953" s="7">
        <v>0.15</v>
      </c>
      <c r="L3953">
        <v>93500</v>
      </c>
      <c r="M3953">
        <v>19571.240000000002</v>
      </c>
      <c r="N3953" s="7">
        <f>IFERROR(Sales_Data[[#This Row],[Profit]]/Sales_Data[[#This Row],[Sales]],0)</f>
        <v>0.20931807486631018</v>
      </c>
      <c r="O3953" s="7" t="str">
        <f>TEXT(Sales_Data[[#This Row],[Order_Date]],"mmm")</f>
        <v>Jul</v>
      </c>
      <c r="P3953" s="9" t="str">
        <f>TEXT(Sales_Data[[#This Row],[Order_Date]],"yyyy")</f>
        <v>2025</v>
      </c>
      <c r="Q3953" s="9" t="str">
        <f t="shared" si="61"/>
        <v>Existing</v>
      </c>
      <c r="R3953" s="1" t="s">
        <v>73</v>
      </c>
    </row>
    <row r="3954" spans="1:18" x14ac:dyDescent="0.35">
      <c r="A3954" s="1" t="s">
        <v>7990</v>
      </c>
      <c r="B3954" s="2">
        <v>45890</v>
      </c>
      <c r="C3954" s="1" t="s">
        <v>5103</v>
      </c>
      <c r="D3954" s="1" t="s">
        <v>7991</v>
      </c>
      <c r="E3954" s="1" t="s">
        <v>24</v>
      </c>
      <c r="F3954" s="1" t="s">
        <v>25</v>
      </c>
      <c r="G3954" s="1" t="s">
        <v>120</v>
      </c>
      <c r="H3954" s="1" t="s">
        <v>143</v>
      </c>
      <c r="I3954">
        <v>4</v>
      </c>
      <c r="J3954">
        <v>1800</v>
      </c>
      <c r="K3954" s="7">
        <v>0</v>
      </c>
      <c r="L3954">
        <v>7200</v>
      </c>
      <c r="M3954">
        <v>1134.7</v>
      </c>
      <c r="N3954" s="7">
        <f>IFERROR(Sales_Data[[#This Row],[Profit]]/Sales_Data[[#This Row],[Sales]],0)</f>
        <v>0.15759722222222222</v>
      </c>
      <c r="O3954" s="7" t="str">
        <f>TEXT(Sales_Data[[#This Row],[Order_Date]],"mmm")</f>
        <v>Aug</v>
      </c>
      <c r="P3954" s="9" t="str">
        <f>TEXT(Sales_Data[[#This Row],[Order_Date]],"yyyy")</f>
        <v>2025</v>
      </c>
      <c r="Q3954" s="9" t="str">
        <f t="shared" si="61"/>
        <v>Existing</v>
      </c>
      <c r="R3954" s="1" t="s">
        <v>28</v>
      </c>
    </row>
    <row r="3955" spans="1:18" x14ac:dyDescent="0.35">
      <c r="A3955" s="1" t="s">
        <v>7992</v>
      </c>
      <c r="B3955" s="2">
        <v>45848</v>
      </c>
      <c r="C3955" s="1" t="s">
        <v>1950</v>
      </c>
      <c r="D3955" s="1" t="s">
        <v>7415</v>
      </c>
      <c r="E3955" s="1" t="s">
        <v>56</v>
      </c>
      <c r="F3955" s="1" t="s">
        <v>57</v>
      </c>
      <c r="G3955" s="1" t="s">
        <v>42</v>
      </c>
      <c r="H3955" s="1" t="s">
        <v>43</v>
      </c>
      <c r="I3955">
        <v>3</v>
      </c>
      <c r="J3955">
        <v>18000</v>
      </c>
      <c r="K3955" s="7">
        <v>0.05</v>
      </c>
      <c r="L3955">
        <v>51300</v>
      </c>
      <c r="M3955">
        <v>12365.38</v>
      </c>
      <c r="N3955" s="7">
        <f>IFERROR(Sales_Data[[#This Row],[Profit]]/Sales_Data[[#This Row],[Sales]],0)</f>
        <v>0.24104054580896683</v>
      </c>
      <c r="O3955" s="7" t="str">
        <f>TEXT(Sales_Data[[#This Row],[Order_Date]],"mmm")</f>
        <v>Jul</v>
      </c>
      <c r="P3955" s="9" t="str">
        <f>TEXT(Sales_Data[[#This Row],[Order_Date]],"yyyy")</f>
        <v>2025</v>
      </c>
      <c r="Q3955" s="9" t="str">
        <f t="shared" si="61"/>
        <v>Existing</v>
      </c>
      <c r="R3955" s="1" t="s">
        <v>73</v>
      </c>
    </row>
    <row r="3956" spans="1:18" x14ac:dyDescent="0.35">
      <c r="A3956" s="1" t="s">
        <v>7993</v>
      </c>
      <c r="B3956" s="2">
        <v>45789</v>
      </c>
      <c r="C3956" s="1" t="s">
        <v>7994</v>
      </c>
      <c r="D3956" s="1" t="s">
        <v>774</v>
      </c>
      <c r="E3956" s="1" t="s">
        <v>135</v>
      </c>
      <c r="F3956" s="1" t="s">
        <v>136</v>
      </c>
      <c r="G3956" s="1" t="s">
        <v>26</v>
      </c>
      <c r="H3956" s="1" t="s">
        <v>82</v>
      </c>
      <c r="I3956">
        <v>5</v>
      </c>
      <c r="J3956">
        <v>450</v>
      </c>
      <c r="K3956" s="7">
        <v>0.1</v>
      </c>
      <c r="L3956">
        <v>2025</v>
      </c>
      <c r="M3956">
        <v>400.88</v>
      </c>
      <c r="N3956" s="7">
        <f>IFERROR(Sales_Data[[#This Row],[Profit]]/Sales_Data[[#This Row],[Sales]],0)</f>
        <v>0.19796543209876544</v>
      </c>
      <c r="O3956" s="7" t="str">
        <f>TEXT(Sales_Data[[#This Row],[Order_Date]],"mmm")</f>
        <v>May</v>
      </c>
      <c r="P3956" s="9" t="str">
        <f>TEXT(Sales_Data[[#This Row],[Order_Date]],"yyyy")</f>
        <v>2025</v>
      </c>
      <c r="Q3956" s="9" t="str">
        <f t="shared" si="61"/>
        <v>Existing</v>
      </c>
      <c r="R3956" s="1" t="s">
        <v>20</v>
      </c>
    </row>
    <row r="3957" spans="1:18" x14ac:dyDescent="0.35">
      <c r="A3957" s="1" t="s">
        <v>7995</v>
      </c>
      <c r="B3957" s="2">
        <v>45676</v>
      </c>
      <c r="C3957" s="1" t="s">
        <v>2395</v>
      </c>
      <c r="D3957" s="1" t="s">
        <v>7996</v>
      </c>
      <c r="E3957" s="1" t="s">
        <v>40</v>
      </c>
      <c r="F3957" s="1" t="s">
        <v>41</v>
      </c>
      <c r="G3957" s="1" t="s">
        <v>34</v>
      </c>
      <c r="H3957" s="1" t="s">
        <v>77</v>
      </c>
      <c r="I3957">
        <v>2</v>
      </c>
      <c r="J3957">
        <v>22000</v>
      </c>
      <c r="K3957" s="7">
        <v>0.15</v>
      </c>
      <c r="L3957">
        <v>37400</v>
      </c>
      <c r="M3957">
        <v>8368.43</v>
      </c>
      <c r="N3957" s="7">
        <f>IFERROR(Sales_Data[[#This Row],[Profit]]/Sales_Data[[#This Row],[Sales]],0)</f>
        <v>0.2237548128342246</v>
      </c>
      <c r="O3957" s="7" t="str">
        <f>TEXT(Sales_Data[[#This Row],[Order_Date]],"mmm")</f>
        <v>Jan</v>
      </c>
      <c r="P3957" s="9" t="str">
        <f>TEXT(Sales_Data[[#This Row],[Order_Date]],"yyyy")</f>
        <v>2025</v>
      </c>
      <c r="Q3957" s="9" t="str">
        <f t="shared" si="61"/>
        <v>Existing</v>
      </c>
      <c r="R3957" s="1" t="s">
        <v>28</v>
      </c>
    </row>
    <row r="3958" spans="1:18" x14ac:dyDescent="0.35">
      <c r="A3958" s="1" t="s">
        <v>7997</v>
      </c>
      <c r="B3958" s="2">
        <v>45738</v>
      </c>
      <c r="C3958" s="1" t="s">
        <v>7612</v>
      </c>
      <c r="D3958" s="1" t="s">
        <v>2000</v>
      </c>
      <c r="E3958" s="1" t="s">
        <v>106</v>
      </c>
      <c r="F3958" s="1" t="s">
        <v>33</v>
      </c>
      <c r="G3958" s="1" t="s">
        <v>42</v>
      </c>
      <c r="H3958" s="1" t="s">
        <v>102</v>
      </c>
      <c r="I3958">
        <v>1</v>
      </c>
      <c r="J3958">
        <v>25000</v>
      </c>
      <c r="K3958" s="7">
        <v>0.2</v>
      </c>
      <c r="L3958">
        <v>20000</v>
      </c>
      <c r="M3958">
        <v>1761.63</v>
      </c>
      <c r="N3958" s="7">
        <f>IFERROR(Sales_Data[[#This Row],[Profit]]/Sales_Data[[#This Row],[Sales]],0)</f>
        <v>8.8081500000000007E-2</v>
      </c>
      <c r="O3958" s="7" t="str">
        <f>TEXT(Sales_Data[[#This Row],[Order_Date]],"mmm")</f>
        <v>Mar</v>
      </c>
      <c r="P3958" s="9" t="str">
        <f>TEXT(Sales_Data[[#This Row],[Order_Date]],"yyyy")</f>
        <v>2025</v>
      </c>
      <c r="Q3958" s="9" t="str">
        <f t="shared" si="61"/>
        <v>New</v>
      </c>
      <c r="R3958" s="1" t="s">
        <v>64</v>
      </c>
    </row>
    <row r="3959" spans="1:18" x14ac:dyDescent="0.35">
      <c r="A3959" s="1" t="s">
        <v>7998</v>
      </c>
      <c r="B3959" s="2">
        <v>45754</v>
      </c>
      <c r="C3959" s="1" t="s">
        <v>4571</v>
      </c>
      <c r="D3959" s="1" t="s">
        <v>7999</v>
      </c>
      <c r="E3959" s="1" t="s">
        <v>56</v>
      </c>
      <c r="F3959" s="1" t="s">
        <v>57</v>
      </c>
      <c r="G3959" s="1" t="s">
        <v>120</v>
      </c>
      <c r="H3959" s="1" t="s">
        <v>146</v>
      </c>
      <c r="I3959">
        <v>2</v>
      </c>
      <c r="J3959">
        <v>800</v>
      </c>
      <c r="K3959" s="7">
        <v>0</v>
      </c>
      <c r="L3959">
        <v>1600</v>
      </c>
      <c r="M3959">
        <v>270.62</v>
      </c>
      <c r="N3959" s="7">
        <f>IFERROR(Sales_Data[[#This Row],[Profit]]/Sales_Data[[#This Row],[Sales]],0)</f>
        <v>0.1691375</v>
      </c>
      <c r="O3959" s="7" t="str">
        <f>TEXT(Sales_Data[[#This Row],[Order_Date]],"mmm")</f>
        <v>Apr</v>
      </c>
      <c r="P3959" s="9" t="str">
        <f>TEXT(Sales_Data[[#This Row],[Order_Date]],"yyyy")</f>
        <v>2025</v>
      </c>
      <c r="Q3959" s="9" t="str">
        <f t="shared" si="61"/>
        <v>Existing</v>
      </c>
      <c r="R3959" s="1" t="s">
        <v>73</v>
      </c>
    </row>
    <row r="3960" spans="1:18" x14ac:dyDescent="0.35">
      <c r="A3960" s="1" t="s">
        <v>8000</v>
      </c>
      <c r="B3960" s="2">
        <v>45776</v>
      </c>
      <c r="C3960" s="1" t="s">
        <v>8001</v>
      </c>
      <c r="D3960" s="1" t="s">
        <v>6366</v>
      </c>
      <c r="E3960" s="1" t="s">
        <v>119</v>
      </c>
      <c r="F3960" s="1" t="s">
        <v>33</v>
      </c>
      <c r="G3960" s="1" t="s">
        <v>42</v>
      </c>
      <c r="H3960" s="1" t="s">
        <v>63</v>
      </c>
      <c r="I3960">
        <v>2</v>
      </c>
      <c r="J3960">
        <v>4500</v>
      </c>
      <c r="K3960" s="7">
        <v>0.1</v>
      </c>
      <c r="L3960">
        <v>8100</v>
      </c>
      <c r="M3960">
        <v>1672.4</v>
      </c>
      <c r="N3960" s="7">
        <f>IFERROR(Sales_Data[[#This Row],[Profit]]/Sales_Data[[#This Row],[Sales]],0)</f>
        <v>0.20646913580246914</v>
      </c>
      <c r="O3960" s="7" t="str">
        <f>TEXT(Sales_Data[[#This Row],[Order_Date]],"mmm")</f>
        <v>Apr</v>
      </c>
      <c r="P3960" s="9" t="str">
        <f>TEXT(Sales_Data[[#This Row],[Order_Date]],"yyyy")</f>
        <v>2025</v>
      </c>
      <c r="Q3960" s="9" t="str">
        <f t="shared" si="61"/>
        <v>Existing</v>
      </c>
      <c r="R3960" s="1" t="s">
        <v>73</v>
      </c>
    </row>
    <row r="3961" spans="1:18" x14ac:dyDescent="0.35">
      <c r="A3961" s="1" t="s">
        <v>8002</v>
      </c>
      <c r="B3961" s="2">
        <v>45965</v>
      </c>
      <c r="C3961" s="1" t="s">
        <v>2945</v>
      </c>
      <c r="D3961" s="1" t="s">
        <v>7423</v>
      </c>
      <c r="E3961" s="1" t="s">
        <v>62</v>
      </c>
      <c r="F3961" s="1" t="s">
        <v>41</v>
      </c>
      <c r="G3961" s="1" t="s">
        <v>42</v>
      </c>
      <c r="H3961" s="1" t="s">
        <v>47</v>
      </c>
      <c r="I3961">
        <v>3</v>
      </c>
      <c r="J3961">
        <v>55000</v>
      </c>
      <c r="K3961" s="7">
        <v>0.1</v>
      </c>
      <c r="L3961">
        <v>148500</v>
      </c>
      <c r="M3961">
        <v>12203.47</v>
      </c>
      <c r="N3961" s="7">
        <f>IFERROR(Sales_Data[[#This Row],[Profit]]/Sales_Data[[#This Row],[Sales]],0)</f>
        <v>8.2178249158249159E-2</v>
      </c>
      <c r="O3961" s="7" t="str">
        <f>TEXT(Sales_Data[[#This Row],[Order_Date]],"mmm")</f>
        <v>Nov</v>
      </c>
      <c r="P3961" s="9" t="str">
        <f>TEXT(Sales_Data[[#This Row],[Order_Date]],"yyyy")</f>
        <v>2025</v>
      </c>
      <c r="Q3961" s="9" t="str">
        <f t="shared" si="61"/>
        <v>Existing</v>
      </c>
      <c r="R3961" s="1" t="s">
        <v>73</v>
      </c>
    </row>
    <row r="3962" spans="1:18" x14ac:dyDescent="0.35">
      <c r="A3962" s="1" t="s">
        <v>8003</v>
      </c>
      <c r="B3962" s="2">
        <v>45909</v>
      </c>
      <c r="C3962" s="1" t="s">
        <v>2576</v>
      </c>
      <c r="D3962" s="1" t="s">
        <v>2314</v>
      </c>
      <c r="E3962" s="1" t="s">
        <v>71</v>
      </c>
      <c r="F3962" s="1" t="s">
        <v>33</v>
      </c>
      <c r="G3962" s="1" t="s">
        <v>34</v>
      </c>
      <c r="H3962" s="1" t="s">
        <v>107</v>
      </c>
      <c r="I3962">
        <v>3</v>
      </c>
      <c r="J3962">
        <v>6500</v>
      </c>
      <c r="K3962" s="7">
        <v>0.2</v>
      </c>
      <c r="L3962">
        <v>15600</v>
      </c>
      <c r="M3962">
        <v>1924.58</v>
      </c>
      <c r="N3962" s="7">
        <f>IFERROR(Sales_Data[[#This Row],[Profit]]/Sales_Data[[#This Row],[Sales]],0)</f>
        <v>0.12337051282051281</v>
      </c>
      <c r="O3962" s="7" t="str">
        <f>TEXT(Sales_Data[[#This Row],[Order_Date]],"mmm")</f>
        <v>Sep</v>
      </c>
      <c r="P3962" s="9" t="str">
        <f>TEXT(Sales_Data[[#This Row],[Order_Date]],"yyyy")</f>
        <v>2025</v>
      </c>
      <c r="Q3962" s="9" t="str">
        <f t="shared" si="61"/>
        <v>Existing</v>
      </c>
      <c r="R3962" s="1" t="s">
        <v>20</v>
      </c>
    </row>
    <row r="3963" spans="1:18" x14ac:dyDescent="0.35">
      <c r="A3963" s="1" t="s">
        <v>8004</v>
      </c>
      <c r="B3963" s="2">
        <v>45688</v>
      </c>
      <c r="C3963" s="1" t="s">
        <v>8005</v>
      </c>
      <c r="D3963" s="1" t="s">
        <v>6977</v>
      </c>
      <c r="E3963" s="1" t="s">
        <v>40</v>
      </c>
      <c r="F3963" s="1" t="s">
        <v>41</v>
      </c>
      <c r="G3963" s="1" t="s">
        <v>120</v>
      </c>
      <c r="H3963" s="1" t="s">
        <v>217</v>
      </c>
      <c r="I3963">
        <v>5</v>
      </c>
      <c r="J3963">
        <v>3200</v>
      </c>
      <c r="K3963" s="7">
        <v>0.1</v>
      </c>
      <c r="L3963">
        <v>14400</v>
      </c>
      <c r="M3963">
        <v>1720.8</v>
      </c>
      <c r="N3963" s="7">
        <f>IFERROR(Sales_Data[[#This Row],[Profit]]/Sales_Data[[#This Row],[Sales]],0)</f>
        <v>0.1195</v>
      </c>
      <c r="O3963" s="7" t="str">
        <f>TEXT(Sales_Data[[#This Row],[Order_Date]],"mmm")</f>
        <v>Jan</v>
      </c>
      <c r="P3963" s="9" t="str">
        <f>TEXT(Sales_Data[[#This Row],[Order_Date]],"yyyy")</f>
        <v>2025</v>
      </c>
      <c r="Q3963" s="9" t="str">
        <f t="shared" si="61"/>
        <v>Existing</v>
      </c>
      <c r="R3963" s="1" t="s">
        <v>20</v>
      </c>
    </row>
    <row r="3964" spans="1:18" x14ac:dyDescent="0.35">
      <c r="A3964" s="1" t="s">
        <v>8006</v>
      </c>
      <c r="B3964" s="2">
        <v>45789</v>
      </c>
      <c r="C3964" s="1" t="s">
        <v>1833</v>
      </c>
      <c r="D3964" s="1" t="s">
        <v>3742</v>
      </c>
      <c r="E3964" s="1" t="s">
        <v>56</v>
      </c>
      <c r="F3964" s="1" t="s">
        <v>57</v>
      </c>
      <c r="G3964" s="1" t="s">
        <v>42</v>
      </c>
      <c r="H3964" s="1" t="s">
        <v>63</v>
      </c>
      <c r="I3964">
        <v>3</v>
      </c>
      <c r="J3964">
        <v>4500</v>
      </c>
      <c r="K3964" s="7">
        <v>0</v>
      </c>
      <c r="L3964">
        <v>13500</v>
      </c>
      <c r="M3964">
        <v>1313.68</v>
      </c>
      <c r="N3964" s="7">
        <f>IFERROR(Sales_Data[[#This Row],[Profit]]/Sales_Data[[#This Row],[Sales]],0)</f>
        <v>9.7309629629629635E-2</v>
      </c>
      <c r="O3964" s="7" t="str">
        <f>TEXT(Sales_Data[[#This Row],[Order_Date]],"mmm")</f>
        <v>May</v>
      </c>
      <c r="P3964" s="9" t="str">
        <f>TEXT(Sales_Data[[#This Row],[Order_Date]],"yyyy")</f>
        <v>2025</v>
      </c>
      <c r="Q3964" s="9" t="str">
        <f t="shared" si="61"/>
        <v>Existing</v>
      </c>
      <c r="R3964" s="1" t="s">
        <v>36</v>
      </c>
    </row>
    <row r="3965" spans="1:18" x14ac:dyDescent="0.35">
      <c r="A3965" s="1" t="s">
        <v>8007</v>
      </c>
      <c r="B3965" s="2">
        <v>46003</v>
      </c>
      <c r="C3965" s="1" t="s">
        <v>1265</v>
      </c>
      <c r="D3965" s="1" t="s">
        <v>6868</v>
      </c>
      <c r="E3965" s="1" t="s">
        <v>32</v>
      </c>
      <c r="F3965" s="1" t="s">
        <v>33</v>
      </c>
      <c r="G3965" s="1" t="s">
        <v>42</v>
      </c>
      <c r="H3965" s="1" t="s">
        <v>102</v>
      </c>
      <c r="I3965">
        <v>4</v>
      </c>
      <c r="J3965">
        <v>25000</v>
      </c>
      <c r="K3965" s="7">
        <v>0.15</v>
      </c>
      <c r="L3965">
        <v>85000</v>
      </c>
      <c r="M3965">
        <v>17458.88</v>
      </c>
      <c r="N3965" s="7">
        <f>IFERROR(Sales_Data[[#This Row],[Profit]]/Sales_Data[[#This Row],[Sales]],0)</f>
        <v>0.20539858823529414</v>
      </c>
      <c r="O3965" s="7" t="str">
        <f>TEXT(Sales_Data[[#This Row],[Order_Date]],"mmm")</f>
        <v>Dec</v>
      </c>
      <c r="P3965" s="9" t="str">
        <f>TEXT(Sales_Data[[#This Row],[Order_Date]],"yyyy")</f>
        <v>2025</v>
      </c>
      <c r="Q3965" s="9" t="str">
        <f t="shared" si="61"/>
        <v>Existing</v>
      </c>
      <c r="R3965" s="1" t="s">
        <v>28</v>
      </c>
    </row>
    <row r="3966" spans="1:18" x14ac:dyDescent="0.35">
      <c r="A3966" s="1" t="s">
        <v>8008</v>
      </c>
      <c r="B3966" s="2">
        <v>45852</v>
      </c>
      <c r="C3966" s="1" t="s">
        <v>8009</v>
      </c>
      <c r="D3966" s="1" t="s">
        <v>271</v>
      </c>
      <c r="E3966" s="1" t="s">
        <v>17</v>
      </c>
      <c r="F3966" s="1" t="s">
        <v>17</v>
      </c>
      <c r="G3966" s="1" t="s">
        <v>26</v>
      </c>
      <c r="H3966" s="1" t="s">
        <v>27</v>
      </c>
      <c r="I3966">
        <v>3</v>
      </c>
      <c r="J3966">
        <v>1200</v>
      </c>
      <c r="K3966" s="7">
        <v>0.2</v>
      </c>
      <c r="L3966">
        <v>2880</v>
      </c>
      <c r="M3966">
        <v>632.54</v>
      </c>
      <c r="N3966" s="7">
        <f>IFERROR(Sales_Data[[#This Row],[Profit]]/Sales_Data[[#This Row],[Sales]],0)</f>
        <v>0.21963194444444442</v>
      </c>
      <c r="O3966" s="7" t="str">
        <f>TEXT(Sales_Data[[#This Row],[Order_Date]],"mmm")</f>
        <v>Jul</v>
      </c>
      <c r="P3966" s="9" t="str">
        <f>TEXT(Sales_Data[[#This Row],[Order_Date]],"yyyy")</f>
        <v>2025</v>
      </c>
      <c r="Q3966" s="9" t="str">
        <f t="shared" si="61"/>
        <v>Existing</v>
      </c>
      <c r="R3966" s="1" t="s">
        <v>73</v>
      </c>
    </row>
    <row r="3967" spans="1:18" x14ac:dyDescent="0.35">
      <c r="A3967" s="1" t="s">
        <v>8010</v>
      </c>
      <c r="B3967" s="2">
        <v>45776</v>
      </c>
      <c r="C3967" s="1" t="s">
        <v>8011</v>
      </c>
      <c r="D3967" s="1" t="s">
        <v>1538</v>
      </c>
      <c r="E3967" s="1" t="s">
        <v>119</v>
      </c>
      <c r="F3967" s="1" t="s">
        <v>33</v>
      </c>
      <c r="G3967" s="1" t="s">
        <v>120</v>
      </c>
      <c r="H3967" s="1" t="s">
        <v>146</v>
      </c>
      <c r="I3967">
        <v>3</v>
      </c>
      <c r="J3967">
        <v>800</v>
      </c>
      <c r="K3967" s="7">
        <v>0</v>
      </c>
      <c r="L3967">
        <v>2400</v>
      </c>
      <c r="M3967">
        <v>336.46</v>
      </c>
      <c r="N3967" s="7">
        <f>IFERROR(Sales_Data[[#This Row],[Profit]]/Sales_Data[[#This Row],[Sales]],0)</f>
        <v>0.14019166666666666</v>
      </c>
      <c r="O3967" s="7" t="str">
        <f>TEXT(Sales_Data[[#This Row],[Order_Date]],"mmm")</f>
        <v>Apr</v>
      </c>
      <c r="P3967" s="9" t="str">
        <f>TEXT(Sales_Data[[#This Row],[Order_Date]],"yyyy")</f>
        <v>2025</v>
      </c>
      <c r="Q3967" s="9" t="str">
        <f t="shared" si="61"/>
        <v>Existing</v>
      </c>
      <c r="R3967" s="1" t="s">
        <v>36</v>
      </c>
    </row>
    <row r="3968" spans="1:18" x14ac:dyDescent="0.35">
      <c r="A3968" s="1" t="s">
        <v>8012</v>
      </c>
      <c r="B3968" s="2">
        <v>45932</v>
      </c>
      <c r="C3968" s="1" t="s">
        <v>694</v>
      </c>
      <c r="D3968" s="1" t="s">
        <v>1837</v>
      </c>
      <c r="E3968" s="1" t="s">
        <v>86</v>
      </c>
      <c r="F3968" s="1" t="s">
        <v>25</v>
      </c>
      <c r="G3968" s="1" t="s">
        <v>42</v>
      </c>
      <c r="H3968" s="1" t="s">
        <v>112</v>
      </c>
      <c r="I3968">
        <v>4</v>
      </c>
      <c r="J3968">
        <v>2500</v>
      </c>
      <c r="K3968" s="7">
        <v>0.1</v>
      </c>
      <c r="L3968">
        <v>9000</v>
      </c>
      <c r="M3968">
        <v>863.03</v>
      </c>
      <c r="N3968" s="7">
        <f>IFERROR(Sales_Data[[#This Row],[Profit]]/Sales_Data[[#This Row],[Sales]],0)</f>
        <v>9.5892222222222226E-2</v>
      </c>
      <c r="O3968" s="7" t="str">
        <f>TEXT(Sales_Data[[#This Row],[Order_Date]],"mmm")</f>
        <v>Oct</v>
      </c>
      <c r="P3968" s="9" t="str">
        <f>TEXT(Sales_Data[[#This Row],[Order_Date]],"yyyy")</f>
        <v>2025</v>
      </c>
      <c r="Q3968" s="9" t="str">
        <f t="shared" si="61"/>
        <v>Existing</v>
      </c>
      <c r="R3968" s="1" t="s">
        <v>20</v>
      </c>
    </row>
    <row r="3969" spans="1:18" x14ac:dyDescent="0.35">
      <c r="A3969" s="1" t="s">
        <v>8013</v>
      </c>
      <c r="B3969" s="2">
        <v>45839</v>
      </c>
      <c r="C3969" s="1" t="s">
        <v>2707</v>
      </c>
      <c r="D3969" s="1" t="s">
        <v>6850</v>
      </c>
      <c r="E3969" s="1" t="s">
        <v>71</v>
      </c>
      <c r="F3969" s="1" t="s">
        <v>33</v>
      </c>
      <c r="G3969" s="1" t="s">
        <v>26</v>
      </c>
      <c r="H3969" s="1" t="s">
        <v>58</v>
      </c>
      <c r="I3969">
        <v>1</v>
      </c>
      <c r="J3969">
        <v>1400</v>
      </c>
      <c r="K3969" s="7">
        <v>0</v>
      </c>
      <c r="L3969">
        <v>1400</v>
      </c>
      <c r="M3969">
        <v>171.06</v>
      </c>
      <c r="N3969" s="7">
        <f>IFERROR(Sales_Data[[#This Row],[Profit]]/Sales_Data[[#This Row],[Sales]],0)</f>
        <v>0.12218571428571429</v>
      </c>
      <c r="O3969" s="7" t="str">
        <f>TEXT(Sales_Data[[#This Row],[Order_Date]],"mmm")</f>
        <v>Jul</v>
      </c>
      <c r="P3969" s="9" t="str">
        <f>TEXT(Sales_Data[[#This Row],[Order_Date]],"yyyy")</f>
        <v>2025</v>
      </c>
      <c r="Q3969" s="9" t="str">
        <f t="shared" si="61"/>
        <v>New</v>
      </c>
      <c r="R3969" s="1" t="s">
        <v>20</v>
      </c>
    </row>
    <row r="3970" spans="1:18" x14ac:dyDescent="0.35">
      <c r="A3970" s="1" t="s">
        <v>8014</v>
      </c>
      <c r="B3970" s="2">
        <v>45764</v>
      </c>
      <c r="C3970" s="1" t="s">
        <v>8015</v>
      </c>
      <c r="D3970" s="1" t="s">
        <v>4471</v>
      </c>
      <c r="E3970" s="1" t="s">
        <v>40</v>
      </c>
      <c r="F3970" s="1" t="s">
        <v>41</v>
      </c>
      <c r="G3970" s="1" t="s">
        <v>42</v>
      </c>
      <c r="H3970" s="1" t="s">
        <v>43</v>
      </c>
      <c r="I3970">
        <v>3</v>
      </c>
      <c r="J3970">
        <v>18000</v>
      </c>
      <c r="K3970" s="7">
        <v>0.1</v>
      </c>
      <c r="L3970">
        <v>48600</v>
      </c>
      <c r="M3970">
        <v>9122.1299999999992</v>
      </c>
      <c r="N3970" s="7">
        <f>IFERROR(Sales_Data[[#This Row],[Profit]]/Sales_Data[[#This Row],[Sales]],0)</f>
        <v>0.18769814814814814</v>
      </c>
      <c r="O3970" s="7" t="str">
        <f>TEXT(Sales_Data[[#This Row],[Order_Date]],"mmm")</f>
        <v>Apr</v>
      </c>
      <c r="P3970" s="9" t="str">
        <f>TEXT(Sales_Data[[#This Row],[Order_Date]],"yyyy")</f>
        <v>2025</v>
      </c>
      <c r="Q3970" s="9" t="str">
        <f t="shared" ref="Q3970:Q4033" si="62">IF(I3970&gt;1,"Existing","New")</f>
        <v>Existing</v>
      </c>
      <c r="R3970" s="1" t="s">
        <v>64</v>
      </c>
    </row>
    <row r="3971" spans="1:18" x14ac:dyDescent="0.35">
      <c r="A3971" s="1" t="s">
        <v>8016</v>
      </c>
      <c r="B3971" s="2">
        <v>45847</v>
      </c>
      <c r="C3971" s="1" t="s">
        <v>4781</v>
      </c>
      <c r="D3971" s="1" t="s">
        <v>4328</v>
      </c>
      <c r="E3971" s="1" t="s">
        <v>106</v>
      </c>
      <c r="F3971" s="1" t="s">
        <v>33</v>
      </c>
      <c r="G3971" s="1" t="s">
        <v>26</v>
      </c>
      <c r="H3971" s="1" t="s">
        <v>27</v>
      </c>
      <c r="I3971">
        <v>4</v>
      </c>
      <c r="J3971">
        <v>1200</v>
      </c>
      <c r="K3971" s="7">
        <v>0.05</v>
      </c>
      <c r="L3971">
        <v>4560</v>
      </c>
      <c r="M3971">
        <v>906.64</v>
      </c>
      <c r="N3971" s="7">
        <f>IFERROR(Sales_Data[[#This Row],[Profit]]/Sales_Data[[#This Row],[Sales]],0)</f>
        <v>0.19882456140350876</v>
      </c>
      <c r="O3971" s="7" t="str">
        <f>TEXT(Sales_Data[[#This Row],[Order_Date]],"mmm")</f>
        <v>Jul</v>
      </c>
      <c r="P3971" s="9" t="str">
        <f>TEXT(Sales_Data[[#This Row],[Order_Date]],"yyyy")</f>
        <v>2025</v>
      </c>
      <c r="Q3971" s="9" t="str">
        <f t="shared" si="62"/>
        <v>Existing</v>
      </c>
      <c r="R3971" s="1" t="s">
        <v>64</v>
      </c>
    </row>
    <row r="3972" spans="1:18" x14ac:dyDescent="0.35">
      <c r="A3972" s="1" t="s">
        <v>8017</v>
      </c>
      <c r="B3972" s="2">
        <v>45926</v>
      </c>
      <c r="C3972" s="1" t="s">
        <v>1851</v>
      </c>
      <c r="D3972" s="1" t="s">
        <v>3283</v>
      </c>
      <c r="E3972" s="1" t="s">
        <v>32</v>
      </c>
      <c r="F3972" s="1" t="s">
        <v>33</v>
      </c>
      <c r="G3972" s="1" t="s">
        <v>34</v>
      </c>
      <c r="H3972" s="1" t="s">
        <v>35</v>
      </c>
      <c r="I3972">
        <v>5</v>
      </c>
      <c r="J3972">
        <v>9000</v>
      </c>
      <c r="K3972" s="7">
        <v>0.2</v>
      </c>
      <c r="L3972">
        <v>36000</v>
      </c>
      <c r="M3972">
        <v>4781.26</v>
      </c>
      <c r="N3972" s="7">
        <f>IFERROR(Sales_Data[[#This Row],[Profit]]/Sales_Data[[#This Row],[Sales]],0)</f>
        <v>0.13281277777777778</v>
      </c>
      <c r="O3972" s="7" t="str">
        <f>TEXT(Sales_Data[[#This Row],[Order_Date]],"mmm")</f>
        <v>Sep</v>
      </c>
      <c r="P3972" s="9" t="str">
        <f>TEXT(Sales_Data[[#This Row],[Order_Date]],"yyyy")</f>
        <v>2025</v>
      </c>
      <c r="Q3972" s="9" t="str">
        <f t="shared" si="62"/>
        <v>Existing</v>
      </c>
      <c r="R3972" s="1" t="s">
        <v>36</v>
      </c>
    </row>
    <row r="3973" spans="1:18" x14ac:dyDescent="0.35">
      <c r="A3973" s="1" t="s">
        <v>8018</v>
      </c>
      <c r="B3973" s="2">
        <v>45890</v>
      </c>
      <c r="C3973" s="1" t="s">
        <v>1576</v>
      </c>
      <c r="D3973" s="1" t="s">
        <v>3800</v>
      </c>
      <c r="E3973" s="1" t="s">
        <v>119</v>
      </c>
      <c r="F3973" s="1" t="s">
        <v>33</v>
      </c>
      <c r="G3973" s="1" t="s">
        <v>120</v>
      </c>
      <c r="H3973" s="1" t="s">
        <v>146</v>
      </c>
      <c r="I3973">
        <v>2</v>
      </c>
      <c r="J3973">
        <v>800</v>
      </c>
      <c r="K3973" s="7">
        <v>0.15</v>
      </c>
      <c r="L3973">
        <v>1360</v>
      </c>
      <c r="M3973">
        <v>203.79</v>
      </c>
      <c r="N3973" s="7">
        <f>IFERROR(Sales_Data[[#This Row],[Profit]]/Sales_Data[[#This Row],[Sales]],0)</f>
        <v>0.14984558823529412</v>
      </c>
      <c r="O3973" s="7" t="str">
        <f>TEXT(Sales_Data[[#This Row],[Order_Date]],"mmm")</f>
        <v>Aug</v>
      </c>
      <c r="P3973" s="9" t="str">
        <f>TEXT(Sales_Data[[#This Row],[Order_Date]],"yyyy")</f>
        <v>2025</v>
      </c>
      <c r="Q3973" s="9" t="str">
        <f t="shared" si="62"/>
        <v>Existing</v>
      </c>
      <c r="R3973" s="1" t="s">
        <v>73</v>
      </c>
    </row>
    <row r="3974" spans="1:18" x14ac:dyDescent="0.35">
      <c r="A3974" s="1" t="s">
        <v>8019</v>
      </c>
      <c r="B3974" s="2">
        <v>45975</v>
      </c>
      <c r="C3974" s="1" t="s">
        <v>4920</v>
      </c>
      <c r="D3974" s="1" t="s">
        <v>7419</v>
      </c>
      <c r="E3974" s="1" t="s">
        <v>106</v>
      </c>
      <c r="F3974" s="1" t="s">
        <v>33</v>
      </c>
      <c r="G3974" s="1" t="s">
        <v>18</v>
      </c>
      <c r="H3974" s="1" t="s">
        <v>19</v>
      </c>
      <c r="I3974">
        <v>3</v>
      </c>
      <c r="J3974">
        <v>700</v>
      </c>
      <c r="K3974" s="7">
        <v>0.1</v>
      </c>
      <c r="L3974">
        <v>1890</v>
      </c>
      <c r="M3974">
        <v>233.95</v>
      </c>
      <c r="N3974" s="7">
        <f>IFERROR(Sales_Data[[#This Row],[Profit]]/Sales_Data[[#This Row],[Sales]],0)</f>
        <v>0.12378306878306877</v>
      </c>
      <c r="O3974" s="7" t="str">
        <f>TEXT(Sales_Data[[#This Row],[Order_Date]],"mmm")</f>
        <v>Nov</v>
      </c>
      <c r="P3974" s="9" t="str">
        <f>TEXT(Sales_Data[[#This Row],[Order_Date]],"yyyy")</f>
        <v>2025</v>
      </c>
      <c r="Q3974" s="9" t="str">
        <f t="shared" si="62"/>
        <v>Existing</v>
      </c>
      <c r="R3974" s="1" t="s">
        <v>64</v>
      </c>
    </row>
    <row r="3975" spans="1:18" x14ac:dyDescent="0.35">
      <c r="A3975" s="1" t="s">
        <v>8020</v>
      </c>
      <c r="B3975" s="2">
        <v>45680</v>
      </c>
      <c r="C3975" s="1" t="s">
        <v>7973</v>
      </c>
      <c r="D3975" s="1" t="s">
        <v>1640</v>
      </c>
      <c r="E3975" s="1" t="s">
        <v>17</v>
      </c>
      <c r="F3975" s="1" t="s">
        <v>17</v>
      </c>
      <c r="G3975" s="1" t="s">
        <v>120</v>
      </c>
      <c r="H3975" s="1" t="s">
        <v>143</v>
      </c>
      <c r="I3975">
        <v>3</v>
      </c>
      <c r="J3975">
        <v>1800</v>
      </c>
      <c r="K3975" s="7">
        <v>0.15</v>
      </c>
      <c r="L3975">
        <v>4590</v>
      </c>
      <c r="M3975">
        <v>695.8</v>
      </c>
      <c r="N3975" s="7">
        <f>IFERROR(Sales_Data[[#This Row],[Profit]]/Sales_Data[[#This Row],[Sales]],0)</f>
        <v>0.15159041394335512</v>
      </c>
      <c r="O3975" s="7" t="str">
        <f>TEXT(Sales_Data[[#This Row],[Order_Date]],"mmm")</f>
        <v>Jan</v>
      </c>
      <c r="P3975" s="9" t="str">
        <f>TEXT(Sales_Data[[#This Row],[Order_Date]],"yyyy")</f>
        <v>2025</v>
      </c>
      <c r="Q3975" s="9" t="str">
        <f t="shared" si="62"/>
        <v>Existing</v>
      </c>
      <c r="R3975" s="1" t="s">
        <v>73</v>
      </c>
    </row>
    <row r="3976" spans="1:18" x14ac:dyDescent="0.35">
      <c r="A3976" s="1" t="s">
        <v>8021</v>
      </c>
      <c r="B3976" s="2">
        <v>45887</v>
      </c>
      <c r="C3976" s="1" t="s">
        <v>1259</v>
      </c>
      <c r="D3976" s="1" t="s">
        <v>8022</v>
      </c>
      <c r="E3976" s="1" t="s">
        <v>56</v>
      </c>
      <c r="F3976" s="1" t="s">
        <v>57</v>
      </c>
      <c r="G3976" s="1" t="s">
        <v>120</v>
      </c>
      <c r="H3976" s="1" t="s">
        <v>217</v>
      </c>
      <c r="I3976">
        <v>4</v>
      </c>
      <c r="J3976">
        <v>3200</v>
      </c>
      <c r="K3976" s="7">
        <v>0.15</v>
      </c>
      <c r="L3976">
        <v>10880</v>
      </c>
      <c r="M3976">
        <v>1373.91</v>
      </c>
      <c r="N3976" s="7">
        <f>IFERROR(Sales_Data[[#This Row],[Profit]]/Sales_Data[[#This Row],[Sales]],0)</f>
        <v>0.12627849264705884</v>
      </c>
      <c r="O3976" s="7" t="str">
        <f>TEXT(Sales_Data[[#This Row],[Order_Date]],"mmm")</f>
        <v>Aug</v>
      </c>
      <c r="P3976" s="9" t="str">
        <f>TEXT(Sales_Data[[#This Row],[Order_Date]],"yyyy")</f>
        <v>2025</v>
      </c>
      <c r="Q3976" s="9" t="str">
        <f t="shared" si="62"/>
        <v>Existing</v>
      </c>
      <c r="R3976" s="1" t="s">
        <v>36</v>
      </c>
    </row>
    <row r="3977" spans="1:18" x14ac:dyDescent="0.35">
      <c r="A3977" s="1" t="s">
        <v>8023</v>
      </c>
      <c r="B3977" s="2">
        <v>45666</v>
      </c>
      <c r="C3977" s="1" t="s">
        <v>4194</v>
      </c>
      <c r="D3977" s="1" t="s">
        <v>3435</v>
      </c>
      <c r="E3977" s="1" t="s">
        <v>135</v>
      </c>
      <c r="F3977" s="1" t="s">
        <v>136</v>
      </c>
      <c r="G3977" s="1" t="s">
        <v>120</v>
      </c>
      <c r="H3977" s="1" t="s">
        <v>146</v>
      </c>
      <c r="I3977">
        <v>1</v>
      </c>
      <c r="J3977">
        <v>800</v>
      </c>
      <c r="K3977" s="7">
        <v>0.15</v>
      </c>
      <c r="L3977">
        <v>680</v>
      </c>
      <c r="M3977">
        <v>146.6</v>
      </c>
      <c r="N3977" s="7">
        <f>IFERROR(Sales_Data[[#This Row],[Profit]]/Sales_Data[[#This Row],[Sales]],0)</f>
        <v>0.21558823529411764</v>
      </c>
      <c r="O3977" s="7" t="str">
        <f>TEXT(Sales_Data[[#This Row],[Order_Date]],"mmm")</f>
        <v>Jan</v>
      </c>
      <c r="P3977" s="9" t="str">
        <f>TEXT(Sales_Data[[#This Row],[Order_Date]],"yyyy")</f>
        <v>2025</v>
      </c>
      <c r="Q3977" s="9" t="str">
        <f t="shared" si="62"/>
        <v>New</v>
      </c>
      <c r="R3977" s="1" t="s">
        <v>28</v>
      </c>
    </row>
    <row r="3978" spans="1:18" x14ac:dyDescent="0.35">
      <c r="A3978" s="1" t="s">
        <v>8024</v>
      </c>
      <c r="B3978" s="2">
        <v>45858</v>
      </c>
      <c r="C3978" s="1" t="s">
        <v>7300</v>
      </c>
      <c r="D3978" s="1" t="s">
        <v>398</v>
      </c>
      <c r="E3978" s="1" t="s">
        <v>56</v>
      </c>
      <c r="F3978" s="1" t="s">
        <v>57</v>
      </c>
      <c r="G3978" s="1" t="s">
        <v>18</v>
      </c>
      <c r="H3978" s="1" t="s">
        <v>19</v>
      </c>
      <c r="I3978">
        <v>5</v>
      </c>
      <c r="J3978">
        <v>700</v>
      </c>
      <c r="K3978" s="7">
        <v>0.05</v>
      </c>
      <c r="L3978">
        <v>3325</v>
      </c>
      <c r="M3978">
        <v>464.79</v>
      </c>
      <c r="N3978" s="7">
        <f>IFERROR(Sales_Data[[#This Row],[Profit]]/Sales_Data[[#This Row],[Sales]],0)</f>
        <v>0.13978646616541354</v>
      </c>
      <c r="O3978" s="7" t="str">
        <f>TEXT(Sales_Data[[#This Row],[Order_Date]],"mmm")</f>
        <v>Jul</v>
      </c>
      <c r="P3978" s="9" t="str">
        <f>TEXT(Sales_Data[[#This Row],[Order_Date]],"yyyy")</f>
        <v>2025</v>
      </c>
      <c r="Q3978" s="9" t="str">
        <f t="shared" si="62"/>
        <v>Existing</v>
      </c>
      <c r="R3978" s="1" t="s">
        <v>73</v>
      </c>
    </row>
    <row r="3979" spans="1:18" x14ac:dyDescent="0.35">
      <c r="A3979" s="1" t="s">
        <v>8025</v>
      </c>
      <c r="B3979" s="2">
        <v>45902</v>
      </c>
      <c r="C3979" s="1" t="s">
        <v>5048</v>
      </c>
      <c r="D3979" s="1" t="s">
        <v>8026</v>
      </c>
      <c r="E3979" s="1" t="s">
        <v>71</v>
      </c>
      <c r="F3979" s="1" t="s">
        <v>33</v>
      </c>
      <c r="G3979" s="1" t="s">
        <v>120</v>
      </c>
      <c r="H3979" s="1" t="s">
        <v>146</v>
      </c>
      <c r="I3979">
        <v>2</v>
      </c>
      <c r="J3979">
        <v>800</v>
      </c>
      <c r="K3979" s="7">
        <v>0.15</v>
      </c>
      <c r="L3979">
        <v>1360</v>
      </c>
      <c r="M3979">
        <v>257.81</v>
      </c>
      <c r="N3979" s="7">
        <f>IFERROR(Sales_Data[[#This Row],[Profit]]/Sales_Data[[#This Row],[Sales]],0)</f>
        <v>0.18956617647058824</v>
      </c>
      <c r="O3979" s="7" t="str">
        <f>TEXT(Sales_Data[[#This Row],[Order_Date]],"mmm")</f>
        <v>Sep</v>
      </c>
      <c r="P3979" s="9" t="str">
        <f>TEXT(Sales_Data[[#This Row],[Order_Date]],"yyyy")</f>
        <v>2025</v>
      </c>
      <c r="Q3979" s="9" t="str">
        <f t="shared" si="62"/>
        <v>Existing</v>
      </c>
      <c r="R3979" s="1" t="s">
        <v>73</v>
      </c>
    </row>
    <row r="3980" spans="1:18" x14ac:dyDescent="0.35">
      <c r="A3980" s="1" t="s">
        <v>8027</v>
      </c>
      <c r="B3980" s="2">
        <v>45923</v>
      </c>
      <c r="C3980" s="1" t="s">
        <v>4698</v>
      </c>
      <c r="D3980" s="1" t="s">
        <v>3742</v>
      </c>
      <c r="E3980" s="1" t="s">
        <v>111</v>
      </c>
      <c r="F3980" s="1" t="s">
        <v>33</v>
      </c>
      <c r="G3980" s="1" t="s">
        <v>42</v>
      </c>
      <c r="H3980" s="1" t="s">
        <v>47</v>
      </c>
      <c r="I3980">
        <v>2</v>
      </c>
      <c r="J3980">
        <v>55000</v>
      </c>
      <c r="K3980" s="7">
        <v>0.05</v>
      </c>
      <c r="L3980">
        <v>104500</v>
      </c>
      <c r="M3980">
        <v>11192.53</v>
      </c>
      <c r="N3980" s="7">
        <f>IFERROR(Sales_Data[[#This Row],[Profit]]/Sales_Data[[#This Row],[Sales]],0)</f>
        <v>0.10710555023923446</v>
      </c>
      <c r="O3980" s="7" t="str">
        <f>TEXT(Sales_Data[[#This Row],[Order_Date]],"mmm")</f>
        <v>Sep</v>
      </c>
      <c r="P3980" s="9" t="str">
        <f>TEXT(Sales_Data[[#This Row],[Order_Date]],"yyyy")</f>
        <v>2025</v>
      </c>
      <c r="Q3980" s="9" t="str">
        <f t="shared" si="62"/>
        <v>Existing</v>
      </c>
      <c r="R3980" s="1" t="s">
        <v>73</v>
      </c>
    </row>
    <row r="3981" spans="1:18" x14ac:dyDescent="0.35">
      <c r="A3981" s="1" t="s">
        <v>8028</v>
      </c>
      <c r="B3981" s="2">
        <v>45753</v>
      </c>
      <c r="C3981" s="1" t="s">
        <v>7099</v>
      </c>
      <c r="D3981" s="1" t="s">
        <v>4300</v>
      </c>
      <c r="E3981" s="1" t="s">
        <v>119</v>
      </c>
      <c r="F3981" s="1" t="s">
        <v>33</v>
      </c>
      <c r="G3981" s="1" t="s">
        <v>34</v>
      </c>
      <c r="H3981" s="1" t="s">
        <v>153</v>
      </c>
      <c r="I3981">
        <v>3</v>
      </c>
      <c r="J3981">
        <v>7000</v>
      </c>
      <c r="K3981" s="7">
        <v>0</v>
      </c>
      <c r="L3981">
        <v>21000</v>
      </c>
      <c r="M3981">
        <v>2228.52</v>
      </c>
      <c r="N3981" s="7">
        <f>IFERROR(Sales_Data[[#This Row],[Profit]]/Sales_Data[[#This Row],[Sales]],0)</f>
        <v>0.10612000000000001</v>
      </c>
      <c r="O3981" s="7" t="str">
        <f>TEXT(Sales_Data[[#This Row],[Order_Date]],"mmm")</f>
        <v>Apr</v>
      </c>
      <c r="P3981" s="9" t="str">
        <f>TEXT(Sales_Data[[#This Row],[Order_Date]],"yyyy")</f>
        <v>2025</v>
      </c>
      <c r="Q3981" s="9" t="str">
        <f t="shared" si="62"/>
        <v>Existing</v>
      </c>
      <c r="R3981" s="1" t="s">
        <v>73</v>
      </c>
    </row>
    <row r="3982" spans="1:18" x14ac:dyDescent="0.35">
      <c r="A3982" s="1" t="s">
        <v>8029</v>
      </c>
      <c r="B3982" s="2">
        <v>45762</v>
      </c>
      <c r="C3982" s="1" t="s">
        <v>591</v>
      </c>
      <c r="D3982" s="1" t="s">
        <v>1849</v>
      </c>
      <c r="E3982" s="1" t="s">
        <v>56</v>
      </c>
      <c r="F3982" s="1" t="s">
        <v>57</v>
      </c>
      <c r="G3982" s="1" t="s">
        <v>42</v>
      </c>
      <c r="H3982" s="1" t="s">
        <v>102</v>
      </c>
      <c r="I3982">
        <v>4</v>
      </c>
      <c r="J3982">
        <v>25000</v>
      </c>
      <c r="K3982" s="7">
        <v>0.15</v>
      </c>
      <c r="L3982">
        <v>85000</v>
      </c>
      <c r="M3982">
        <v>18367.13</v>
      </c>
      <c r="N3982" s="7">
        <f>IFERROR(Sales_Data[[#This Row],[Profit]]/Sales_Data[[#This Row],[Sales]],0)</f>
        <v>0.21608388235294118</v>
      </c>
      <c r="O3982" s="7" t="str">
        <f>TEXT(Sales_Data[[#This Row],[Order_Date]],"mmm")</f>
        <v>Apr</v>
      </c>
      <c r="P3982" s="9" t="str">
        <f>TEXT(Sales_Data[[#This Row],[Order_Date]],"yyyy")</f>
        <v>2025</v>
      </c>
      <c r="Q3982" s="9" t="str">
        <f t="shared" si="62"/>
        <v>Existing</v>
      </c>
      <c r="R3982" s="1" t="s">
        <v>20</v>
      </c>
    </row>
    <row r="3983" spans="1:18" x14ac:dyDescent="0.35">
      <c r="A3983" s="1" t="s">
        <v>8030</v>
      </c>
      <c r="B3983" s="2">
        <v>45933</v>
      </c>
      <c r="C3983" s="1" t="s">
        <v>8031</v>
      </c>
      <c r="D3983" s="1" t="s">
        <v>8032</v>
      </c>
      <c r="E3983" s="1" t="s">
        <v>160</v>
      </c>
      <c r="F3983" s="1" t="s">
        <v>161</v>
      </c>
      <c r="G3983" s="1" t="s">
        <v>34</v>
      </c>
      <c r="H3983" s="1" t="s">
        <v>35</v>
      </c>
      <c r="I3983">
        <v>4</v>
      </c>
      <c r="J3983">
        <v>9000</v>
      </c>
      <c r="K3983" s="7">
        <v>0</v>
      </c>
      <c r="L3983">
        <v>36000</v>
      </c>
      <c r="M3983">
        <v>5421.72</v>
      </c>
      <c r="N3983" s="7">
        <f>IFERROR(Sales_Data[[#This Row],[Profit]]/Sales_Data[[#This Row],[Sales]],0)</f>
        <v>0.15060333333333334</v>
      </c>
      <c r="O3983" s="7" t="str">
        <f>TEXT(Sales_Data[[#This Row],[Order_Date]],"mmm")</f>
        <v>Oct</v>
      </c>
      <c r="P3983" s="9" t="str">
        <f>TEXT(Sales_Data[[#This Row],[Order_Date]],"yyyy")</f>
        <v>2025</v>
      </c>
      <c r="Q3983" s="9" t="str">
        <f t="shared" si="62"/>
        <v>Existing</v>
      </c>
      <c r="R3983" s="1" t="s">
        <v>28</v>
      </c>
    </row>
    <row r="3984" spans="1:18" x14ac:dyDescent="0.35">
      <c r="A3984" s="1" t="s">
        <v>8033</v>
      </c>
      <c r="B3984" s="2">
        <v>45952</v>
      </c>
      <c r="C3984" s="1" t="s">
        <v>2135</v>
      </c>
      <c r="D3984" s="1" t="s">
        <v>533</v>
      </c>
      <c r="E3984" s="1" t="s">
        <v>40</v>
      </c>
      <c r="F3984" s="1" t="s">
        <v>41</v>
      </c>
      <c r="G3984" s="1" t="s">
        <v>26</v>
      </c>
      <c r="H3984" s="1" t="s">
        <v>82</v>
      </c>
      <c r="I3984">
        <v>3</v>
      </c>
      <c r="J3984">
        <v>450</v>
      </c>
      <c r="K3984" s="7">
        <v>0.1</v>
      </c>
      <c r="L3984">
        <v>1215</v>
      </c>
      <c r="M3984">
        <v>133.11000000000001</v>
      </c>
      <c r="N3984" s="7">
        <f>IFERROR(Sales_Data[[#This Row],[Profit]]/Sales_Data[[#This Row],[Sales]],0)</f>
        <v>0.10955555555555557</v>
      </c>
      <c r="O3984" s="7" t="str">
        <f>TEXT(Sales_Data[[#This Row],[Order_Date]],"mmm")</f>
        <v>Oct</v>
      </c>
      <c r="P3984" s="9" t="str">
        <f>TEXT(Sales_Data[[#This Row],[Order_Date]],"yyyy")</f>
        <v>2025</v>
      </c>
      <c r="Q3984" s="9" t="str">
        <f t="shared" si="62"/>
        <v>Existing</v>
      </c>
      <c r="R3984" s="1" t="s">
        <v>64</v>
      </c>
    </row>
    <row r="3985" spans="1:18" x14ac:dyDescent="0.35">
      <c r="A3985" s="1" t="s">
        <v>8034</v>
      </c>
      <c r="B3985" s="2">
        <v>45905</v>
      </c>
      <c r="C3985" s="1" t="s">
        <v>7188</v>
      </c>
      <c r="D3985" s="1" t="s">
        <v>339</v>
      </c>
      <c r="E3985" s="1" t="s">
        <v>17</v>
      </c>
      <c r="F3985" s="1" t="s">
        <v>17</v>
      </c>
      <c r="G3985" s="1" t="s">
        <v>42</v>
      </c>
      <c r="H3985" s="1" t="s">
        <v>112</v>
      </c>
      <c r="I3985">
        <v>3</v>
      </c>
      <c r="J3985">
        <v>2500</v>
      </c>
      <c r="K3985" s="7">
        <v>0.05</v>
      </c>
      <c r="L3985">
        <v>7125</v>
      </c>
      <c r="M3985">
        <v>1397.79</v>
      </c>
      <c r="N3985" s="7">
        <f>IFERROR(Sales_Data[[#This Row],[Profit]]/Sales_Data[[#This Row],[Sales]],0)</f>
        <v>0.19618105263157895</v>
      </c>
      <c r="O3985" s="7" t="str">
        <f>TEXT(Sales_Data[[#This Row],[Order_Date]],"mmm")</f>
        <v>Sep</v>
      </c>
      <c r="P3985" s="9" t="str">
        <f>TEXT(Sales_Data[[#This Row],[Order_Date]],"yyyy")</f>
        <v>2025</v>
      </c>
      <c r="Q3985" s="9" t="str">
        <f t="shared" si="62"/>
        <v>Existing</v>
      </c>
      <c r="R3985" s="1" t="s">
        <v>73</v>
      </c>
    </row>
    <row r="3986" spans="1:18" x14ac:dyDescent="0.35">
      <c r="A3986" s="1" t="s">
        <v>8035</v>
      </c>
      <c r="B3986" s="2">
        <v>45898</v>
      </c>
      <c r="C3986" s="1" t="s">
        <v>6819</v>
      </c>
      <c r="D3986" s="1" t="s">
        <v>5203</v>
      </c>
      <c r="E3986" s="1" t="s">
        <v>106</v>
      </c>
      <c r="F3986" s="1" t="s">
        <v>33</v>
      </c>
      <c r="G3986" s="1" t="s">
        <v>42</v>
      </c>
      <c r="H3986" s="1" t="s">
        <v>43</v>
      </c>
      <c r="I3986">
        <v>1</v>
      </c>
      <c r="J3986">
        <v>18000</v>
      </c>
      <c r="K3986" s="7">
        <v>0.15</v>
      </c>
      <c r="L3986">
        <v>15300</v>
      </c>
      <c r="M3986">
        <v>1851.67</v>
      </c>
      <c r="N3986" s="7">
        <f>IFERROR(Sales_Data[[#This Row],[Profit]]/Sales_Data[[#This Row],[Sales]],0)</f>
        <v>0.12102418300653595</v>
      </c>
      <c r="O3986" s="7" t="str">
        <f>TEXT(Sales_Data[[#This Row],[Order_Date]],"mmm")</f>
        <v>Aug</v>
      </c>
      <c r="P3986" s="9" t="str">
        <f>TEXT(Sales_Data[[#This Row],[Order_Date]],"yyyy")</f>
        <v>2025</v>
      </c>
      <c r="Q3986" s="9" t="str">
        <f t="shared" si="62"/>
        <v>New</v>
      </c>
      <c r="R3986" s="1" t="s">
        <v>36</v>
      </c>
    </row>
    <row r="3987" spans="1:18" x14ac:dyDescent="0.35">
      <c r="A3987" s="1" t="s">
        <v>8036</v>
      </c>
      <c r="B3987" s="2">
        <v>45717</v>
      </c>
      <c r="C3987" s="1" t="s">
        <v>8037</v>
      </c>
      <c r="D3987" s="1" t="s">
        <v>8038</v>
      </c>
      <c r="E3987" s="1" t="s">
        <v>17</v>
      </c>
      <c r="F3987" s="1" t="s">
        <v>17</v>
      </c>
      <c r="G3987" s="1" t="s">
        <v>18</v>
      </c>
      <c r="H3987" s="1" t="s">
        <v>19</v>
      </c>
      <c r="I3987">
        <v>4</v>
      </c>
      <c r="J3987">
        <v>700</v>
      </c>
      <c r="K3987" s="7">
        <v>0.05</v>
      </c>
      <c r="L3987">
        <v>2660</v>
      </c>
      <c r="M3987">
        <v>299.5</v>
      </c>
      <c r="N3987" s="7">
        <f>IFERROR(Sales_Data[[#This Row],[Profit]]/Sales_Data[[#This Row],[Sales]],0)</f>
        <v>0.11259398496240601</v>
      </c>
      <c r="O3987" s="7" t="str">
        <f>TEXT(Sales_Data[[#This Row],[Order_Date]],"mmm")</f>
        <v>Mar</v>
      </c>
      <c r="P3987" s="9" t="str">
        <f>TEXT(Sales_Data[[#This Row],[Order_Date]],"yyyy")</f>
        <v>2025</v>
      </c>
      <c r="Q3987" s="9" t="str">
        <f t="shared" si="62"/>
        <v>Existing</v>
      </c>
      <c r="R3987" s="1" t="s">
        <v>64</v>
      </c>
    </row>
    <row r="3988" spans="1:18" x14ac:dyDescent="0.35">
      <c r="A3988" s="1" t="s">
        <v>8039</v>
      </c>
      <c r="B3988" s="2">
        <v>46021</v>
      </c>
      <c r="C3988" s="1" t="s">
        <v>5854</v>
      </c>
      <c r="D3988" s="1" t="s">
        <v>1748</v>
      </c>
      <c r="E3988" s="1" t="s">
        <v>71</v>
      </c>
      <c r="F3988" s="1" t="s">
        <v>33</v>
      </c>
      <c r="G3988" s="1" t="s">
        <v>42</v>
      </c>
      <c r="H3988" s="1" t="s">
        <v>47</v>
      </c>
      <c r="I3988">
        <v>4</v>
      </c>
      <c r="J3988">
        <v>55000</v>
      </c>
      <c r="K3988" s="7">
        <v>0.05</v>
      </c>
      <c r="L3988">
        <v>209000</v>
      </c>
      <c r="M3988">
        <v>44702.34</v>
      </c>
      <c r="N3988" s="7">
        <f>IFERROR(Sales_Data[[#This Row],[Profit]]/Sales_Data[[#This Row],[Sales]],0)</f>
        <v>0.2138867942583732</v>
      </c>
      <c r="O3988" s="7" t="str">
        <f>TEXT(Sales_Data[[#This Row],[Order_Date]],"mmm")</f>
        <v>Dec</v>
      </c>
      <c r="P3988" s="9" t="str">
        <f>TEXT(Sales_Data[[#This Row],[Order_Date]],"yyyy")</f>
        <v>2025</v>
      </c>
      <c r="Q3988" s="9" t="str">
        <f t="shared" si="62"/>
        <v>Existing</v>
      </c>
      <c r="R3988" s="1" t="s">
        <v>73</v>
      </c>
    </row>
    <row r="3989" spans="1:18" x14ac:dyDescent="0.35">
      <c r="A3989" s="1" t="s">
        <v>8040</v>
      </c>
      <c r="B3989" s="2">
        <v>45662</v>
      </c>
      <c r="C3989" s="1" t="s">
        <v>8041</v>
      </c>
      <c r="D3989" s="1" t="s">
        <v>3032</v>
      </c>
      <c r="E3989" s="1" t="s">
        <v>51</v>
      </c>
      <c r="F3989" s="1" t="s">
        <v>52</v>
      </c>
      <c r="G3989" s="1" t="s">
        <v>18</v>
      </c>
      <c r="H3989" s="1" t="s">
        <v>72</v>
      </c>
      <c r="I3989">
        <v>2</v>
      </c>
      <c r="J3989">
        <v>350</v>
      </c>
      <c r="K3989" s="7">
        <v>0.15</v>
      </c>
      <c r="L3989">
        <v>595</v>
      </c>
      <c r="M3989">
        <v>53.35</v>
      </c>
      <c r="N3989" s="7">
        <f>IFERROR(Sales_Data[[#This Row],[Profit]]/Sales_Data[[#This Row],[Sales]],0)</f>
        <v>8.9663865546218496E-2</v>
      </c>
      <c r="O3989" s="7" t="str">
        <f>TEXT(Sales_Data[[#This Row],[Order_Date]],"mmm")</f>
        <v>Jan</v>
      </c>
      <c r="P3989" s="9" t="str">
        <f>TEXT(Sales_Data[[#This Row],[Order_Date]],"yyyy")</f>
        <v>2025</v>
      </c>
      <c r="Q3989" s="9" t="str">
        <f t="shared" si="62"/>
        <v>Existing</v>
      </c>
      <c r="R3989" s="1" t="s">
        <v>73</v>
      </c>
    </row>
    <row r="3990" spans="1:18" x14ac:dyDescent="0.35">
      <c r="A3990" s="1" t="s">
        <v>8042</v>
      </c>
      <c r="B3990" s="2">
        <v>45891</v>
      </c>
      <c r="C3990" s="1" t="s">
        <v>845</v>
      </c>
      <c r="D3990" s="1" t="s">
        <v>4164</v>
      </c>
      <c r="E3990" s="1" t="s">
        <v>71</v>
      </c>
      <c r="F3990" s="1" t="s">
        <v>33</v>
      </c>
      <c r="G3990" s="1" t="s">
        <v>18</v>
      </c>
      <c r="H3990" s="1" t="s">
        <v>19</v>
      </c>
      <c r="I3990">
        <v>3</v>
      </c>
      <c r="J3990">
        <v>700</v>
      </c>
      <c r="K3990" s="7">
        <v>0.1</v>
      </c>
      <c r="L3990">
        <v>1890</v>
      </c>
      <c r="M3990">
        <v>258.16000000000003</v>
      </c>
      <c r="N3990" s="7">
        <f>IFERROR(Sales_Data[[#This Row],[Profit]]/Sales_Data[[#This Row],[Sales]],0)</f>
        <v>0.1365925925925926</v>
      </c>
      <c r="O3990" s="7" t="str">
        <f>TEXT(Sales_Data[[#This Row],[Order_Date]],"mmm")</f>
        <v>Aug</v>
      </c>
      <c r="P3990" s="9" t="str">
        <f>TEXT(Sales_Data[[#This Row],[Order_Date]],"yyyy")</f>
        <v>2025</v>
      </c>
      <c r="Q3990" s="9" t="str">
        <f t="shared" si="62"/>
        <v>Existing</v>
      </c>
      <c r="R3990" s="1" t="s">
        <v>28</v>
      </c>
    </row>
    <row r="3991" spans="1:18" x14ac:dyDescent="0.35">
      <c r="A3991" s="1" t="s">
        <v>8043</v>
      </c>
      <c r="B3991" s="2">
        <v>45721</v>
      </c>
      <c r="C3991" s="1" t="s">
        <v>5329</v>
      </c>
      <c r="D3991" s="1" t="s">
        <v>4448</v>
      </c>
      <c r="E3991" s="1" t="s">
        <v>24</v>
      </c>
      <c r="F3991" s="1" t="s">
        <v>25</v>
      </c>
      <c r="G3991" s="1" t="s">
        <v>42</v>
      </c>
      <c r="H3991" s="1" t="s">
        <v>112</v>
      </c>
      <c r="I3991">
        <v>1</v>
      </c>
      <c r="J3991">
        <v>2500</v>
      </c>
      <c r="K3991" s="7">
        <v>0.05</v>
      </c>
      <c r="L3991">
        <v>2375</v>
      </c>
      <c r="M3991">
        <v>376.99</v>
      </c>
      <c r="N3991" s="7">
        <f>IFERROR(Sales_Data[[#This Row],[Profit]]/Sales_Data[[#This Row],[Sales]],0)</f>
        <v>0.15873263157894738</v>
      </c>
      <c r="O3991" s="7" t="str">
        <f>TEXT(Sales_Data[[#This Row],[Order_Date]],"mmm")</f>
        <v>Mar</v>
      </c>
      <c r="P3991" s="9" t="str">
        <f>TEXT(Sales_Data[[#This Row],[Order_Date]],"yyyy")</f>
        <v>2025</v>
      </c>
      <c r="Q3991" s="9" t="str">
        <f t="shared" si="62"/>
        <v>New</v>
      </c>
      <c r="R3991" s="1" t="s">
        <v>20</v>
      </c>
    </row>
    <row r="3992" spans="1:18" x14ac:dyDescent="0.35">
      <c r="A3992" s="1" t="s">
        <v>8044</v>
      </c>
      <c r="B3992" s="2">
        <v>45674</v>
      </c>
      <c r="C3992" s="1" t="s">
        <v>3587</v>
      </c>
      <c r="D3992" s="1" t="s">
        <v>6078</v>
      </c>
      <c r="E3992" s="1" t="s">
        <v>160</v>
      </c>
      <c r="F3992" s="1" t="s">
        <v>161</v>
      </c>
      <c r="G3992" s="1" t="s">
        <v>26</v>
      </c>
      <c r="H3992" s="1" t="s">
        <v>128</v>
      </c>
      <c r="I3992">
        <v>5</v>
      </c>
      <c r="J3992">
        <v>900</v>
      </c>
      <c r="K3992" s="7">
        <v>0.1</v>
      </c>
      <c r="L3992">
        <v>4050</v>
      </c>
      <c r="M3992">
        <v>330.75</v>
      </c>
      <c r="N3992" s="7">
        <f>IFERROR(Sales_Data[[#This Row],[Profit]]/Sales_Data[[#This Row],[Sales]],0)</f>
        <v>8.1666666666666665E-2</v>
      </c>
      <c r="O3992" s="7" t="str">
        <f>TEXT(Sales_Data[[#This Row],[Order_Date]],"mmm")</f>
        <v>Jan</v>
      </c>
      <c r="P3992" s="9" t="str">
        <f>TEXT(Sales_Data[[#This Row],[Order_Date]],"yyyy")</f>
        <v>2025</v>
      </c>
      <c r="Q3992" s="9" t="str">
        <f t="shared" si="62"/>
        <v>Existing</v>
      </c>
      <c r="R3992" s="1" t="s">
        <v>20</v>
      </c>
    </row>
    <row r="3993" spans="1:18" x14ac:dyDescent="0.35">
      <c r="A3993" s="1" t="s">
        <v>8045</v>
      </c>
      <c r="B3993" s="2">
        <v>45665</v>
      </c>
      <c r="C3993" s="1" t="s">
        <v>7321</v>
      </c>
      <c r="D3993" s="1" t="s">
        <v>7840</v>
      </c>
      <c r="E3993" s="1" t="s">
        <v>51</v>
      </c>
      <c r="F3993" s="1" t="s">
        <v>52</v>
      </c>
      <c r="G3993" s="1" t="s">
        <v>26</v>
      </c>
      <c r="H3993" s="1" t="s">
        <v>128</v>
      </c>
      <c r="I3993">
        <v>2</v>
      </c>
      <c r="J3993">
        <v>900</v>
      </c>
      <c r="K3993" s="7">
        <v>0.1</v>
      </c>
      <c r="L3993">
        <v>1620</v>
      </c>
      <c r="M3993">
        <v>399.84</v>
      </c>
      <c r="N3993" s="7">
        <f>IFERROR(Sales_Data[[#This Row],[Profit]]/Sales_Data[[#This Row],[Sales]],0)</f>
        <v>0.24681481481481479</v>
      </c>
      <c r="O3993" s="7" t="str">
        <f>TEXT(Sales_Data[[#This Row],[Order_Date]],"mmm")</f>
        <v>Jan</v>
      </c>
      <c r="P3993" s="9" t="str">
        <f>TEXT(Sales_Data[[#This Row],[Order_Date]],"yyyy")</f>
        <v>2025</v>
      </c>
      <c r="Q3993" s="9" t="str">
        <f t="shared" si="62"/>
        <v>Existing</v>
      </c>
      <c r="R3993" s="1" t="s">
        <v>73</v>
      </c>
    </row>
    <row r="3994" spans="1:18" x14ac:dyDescent="0.35">
      <c r="A3994" s="1" t="s">
        <v>8046</v>
      </c>
      <c r="B3994" s="2">
        <v>45835</v>
      </c>
      <c r="C3994" s="1" t="s">
        <v>2151</v>
      </c>
      <c r="D3994" s="1" t="s">
        <v>4321</v>
      </c>
      <c r="E3994" s="1" t="s">
        <v>81</v>
      </c>
      <c r="F3994" s="1" t="s">
        <v>33</v>
      </c>
      <c r="G3994" s="1" t="s">
        <v>26</v>
      </c>
      <c r="H3994" s="1" t="s">
        <v>128</v>
      </c>
      <c r="I3994">
        <v>5</v>
      </c>
      <c r="J3994">
        <v>900</v>
      </c>
      <c r="K3994" s="7">
        <v>0.2</v>
      </c>
      <c r="L3994">
        <v>3600</v>
      </c>
      <c r="M3994">
        <v>568.98</v>
      </c>
      <c r="N3994" s="7">
        <f>IFERROR(Sales_Data[[#This Row],[Profit]]/Sales_Data[[#This Row],[Sales]],0)</f>
        <v>0.15805</v>
      </c>
      <c r="O3994" s="7" t="str">
        <f>TEXT(Sales_Data[[#This Row],[Order_Date]],"mmm")</f>
        <v>Jun</v>
      </c>
      <c r="P3994" s="9" t="str">
        <f>TEXT(Sales_Data[[#This Row],[Order_Date]],"yyyy")</f>
        <v>2025</v>
      </c>
      <c r="Q3994" s="9" t="str">
        <f t="shared" si="62"/>
        <v>Existing</v>
      </c>
      <c r="R3994" s="1" t="s">
        <v>20</v>
      </c>
    </row>
    <row r="3995" spans="1:18" x14ac:dyDescent="0.35">
      <c r="A3995" s="1" t="s">
        <v>8047</v>
      </c>
      <c r="B3995" s="2">
        <v>45779</v>
      </c>
      <c r="C3995" s="1" t="s">
        <v>3763</v>
      </c>
      <c r="D3995" s="1" t="s">
        <v>877</v>
      </c>
      <c r="E3995" s="1" t="s">
        <v>62</v>
      </c>
      <c r="F3995" s="1" t="s">
        <v>41</v>
      </c>
      <c r="G3995" s="1" t="s">
        <v>34</v>
      </c>
      <c r="H3995" s="1" t="s">
        <v>77</v>
      </c>
      <c r="I3995">
        <v>3</v>
      </c>
      <c r="J3995">
        <v>22000</v>
      </c>
      <c r="K3995" s="7">
        <v>0.2</v>
      </c>
      <c r="L3995">
        <v>52800</v>
      </c>
      <c r="M3995">
        <v>9924.36</v>
      </c>
      <c r="N3995" s="7">
        <f>IFERROR(Sales_Data[[#This Row],[Profit]]/Sales_Data[[#This Row],[Sales]],0)</f>
        <v>0.18796136363636365</v>
      </c>
      <c r="O3995" s="7" t="str">
        <f>TEXT(Sales_Data[[#This Row],[Order_Date]],"mmm")</f>
        <v>May</v>
      </c>
      <c r="P3995" s="9" t="str">
        <f>TEXT(Sales_Data[[#This Row],[Order_Date]],"yyyy")</f>
        <v>2025</v>
      </c>
      <c r="Q3995" s="9" t="str">
        <f t="shared" si="62"/>
        <v>Existing</v>
      </c>
      <c r="R3995" s="1" t="s">
        <v>20</v>
      </c>
    </row>
    <row r="3996" spans="1:18" x14ac:dyDescent="0.35">
      <c r="A3996" s="1" t="s">
        <v>8048</v>
      </c>
      <c r="B3996" s="2">
        <v>45760</v>
      </c>
      <c r="C3996" s="1" t="s">
        <v>2701</v>
      </c>
      <c r="D3996" s="1" t="s">
        <v>4499</v>
      </c>
      <c r="E3996" s="1" t="s">
        <v>135</v>
      </c>
      <c r="F3996" s="1" t="s">
        <v>136</v>
      </c>
      <c r="G3996" s="1" t="s">
        <v>120</v>
      </c>
      <c r="H3996" s="1" t="s">
        <v>217</v>
      </c>
      <c r="I3996">
        <v>1</v>
      </c>
      <c r="J3996">
        <v>3200</v>
      </c>
      <c r="K3996" s="7">
        <v>0.1</v>
      </c>
      <c r="L3996">
        <v>2880</v>
      </c>
      <c r="M3996">
        <v>343.31</v>
      </c>
      <c r="N3996" s="7">
        <f>IFERROR(Sales_Data[[#This Row],[Profit]]/Sales_Data[[#This Row],[Sales]],0)</f>
        <v>0.11920486111111112</v>
      </c>
      <c r="O3996" s="7" t="str">
        <f>TEXT(Sales_Data[[#This Row],[Order_Date]],"mmm")</f>
        <v>Apr</v>
      </c>
      <c r="P3996" s="9" t="str">
        <f>TEXT(Sales_Data[[#This Row],[Order_Date]],"yyyy")</f>
        <v>2025</v>
      </c>
      <c r="Q3996" s="9" t="str">
        <f t="shared" si="62"/>
        <v>New</v>
      </c>
      <c r="R3996" s="1" t="s">
        <v>20</v>
      </c>
    </row>
    <row r="3997" spans="1:18" x14ac:dyDescent="0.35">
      <c r="A3997" s="1" t="s">
        <v>8049</v>
      </c>
      <c r="B3997" s="2">
        <v>45658</v>
      </c>
      <c r="C3997" s="1" t="s">
        <v>5477</v>
      </c>
      <c r="D3997" s="1" t="s">
        <v>4966</v>
      </c>
      <c r="E3997" s="1" t="s">
        <v>71</v>
      </c>
      <c r="F3997" s="1" t="s">
        <v>33</v>
      </c>
      <c r="G3997" s="1" t="s">
        <v>120</v>
      </c>
      <c r="H3997" s="1" t="s">
        <v>143</v>
      </c>
      <c r="I3997">
        <v>4</v>
      </c>
      <c r="J3997">
        <v>1800</v>
      </c>
      <c r="K3997" s="7">
        <v>0.2</v>
      </c>
      <c r="L3997">
        <v>5760</v>
      </c>
      <c r="M3997">
        <v>752.61</v>
      </c>
      <c r="N3997" s="7">
        <f>IFERROR(Sales_Data[[#This Row],[Profit]]/Sales_Data[[#This Row],[Sales]],0)</f>
        <v>0.13066145833333334</v>
      </c>
      <c r="O3997" s="7" t="str">
        <f>TEXT(Sales_Data[[#This Row],[Order_Date]],"mmm")</f>
        <v>Jan</v>
      </c>
      <c r="P3997" s="9" t="str">
        <f>TEXT(Sales_Data[[#This Row],[Order_Date]],"yyyy")</f>
        <v>2025</v>
      </c>
      <c r="Q3997" s="9" t="str">
        <f t="shared" si="62"/>
        <v>Existing</v>
      </c>
      <c r="R3997" s="1" t="s">
        <v>73</v>
      </c>
    </row>
    <row r="3998" spans="1:18" x14ac:dyDescent="0.35">
      <c r="A3998" s="1" t="s">
        <v>8050</v>
      </c>
      <c r="B3998" s="2">
        <v>45740</v>
      </c>
      <c r="C3998" s="1" t="s">
        <v>2519</v>
      </c>
      <c r="D3998" s="1" t="s">
        <v>262</v>
      </c>
      <c r="E3998" s="1" t="s">
        <v>111</v>
      </c>
      <c r="F3998" s="1" t="s">
        <v>33</v>
      </c>
      <c r="G3998" s="1" t="s">
        <v>42</v>
      </c>
      <c r="H3998" s="1" t="s">
        <v>112</v>
      </c>
      <c r="I3998">
        <v>1</v>
      </c>
      <c r="J3998">
        <v>2500</v>
      </c>
      <c r="K3998" s="7">
        <v>0.1</v>
      </c>
      <c r="L3998">
        <v>2250</v>
      </c>
      <c r="M3998">
        <v>529.17999999999995</v>
      </c>
      <c r="N3998" s="7">
        <f>IFERROR(Sales_Data[[#This Row],[Profit]]/Sales_Data[[#This Row],[Sales]],0)</f>
        <v>0.2351911111111111</v>
      </c>
      <c r="O3998" s="7" t="str">
        <f>TEXT(Sales_Data[[#This Row],[Order_Date]],"mmm")</f>
        <v>Mar</v>
      </c>
      <c r="P3998" s="9" t="str">
        <f>TEXT(Sales_Data[[#This Row],[Order_Date]],"yyyy")</f>
        <v>2025</v>
      </c>
      <c r="Q3998" s="9" t="str">
        <f t="shared" si="62"/>
        <v>New</v>
      </c>
      <c r="R3998" s="1" t="s">
        <v>28</v>
      </c>
    </row>
    <row r="3999" spans="1:18" x14ac:dyDescent="0.35">
      <c r="A3999" s="1" t="s">
        <v>8051</v>
      </c>
      <c r="B3999" s="2">
        <v>45918</v>
      </c>
      <c r="C3999" s="1" t="s">
        <v>2809</v>
      </c>
      <c r="D3999" s="1" t="s">
        <v>4493</v>
      </c>
      <c r="E3999" s="1" t="s">
        <v>160</v>
      </c>
      <c r="F3999" s="1" t="s">
        <v>161</v>
      </c>
      <c r="G3999" s="1" t="s">
        <v>120</v>
      </c>
      <c r="H3999" s="1" t="s">
        <v>146</v>
      </c>
      <c r="I3999">
        <v>5</v>
      </c>
      <c r="J3999">
        <v>800</v>
      </c>
      <c r="K3999" s="7">
        <v>0.1</v>
      </c>
      <c r="L3999">
        <v>3600</v>
      </c>
      <c r="M3999">
        <v>877.36</v>
      </c>
      <c r="N3999" s="7">
        <f>IFERROR(Sales_Data[[#This Row],[Profit]]/Sales_Data[[#This Row],[Sales]],0)</f>
        <v>0.24371111111111113</v>
      </c>
      <c r="O3999" s="7" t="str">
        <f>TEXT(Sales_Data[[#This Row],[Order_Date]],"mmm")</f>
        <v>Sep</v>
      </c>
      <c r="P3999" s="9" t="str">
        <f>TEXT(Sales_Data[[#This Row],[Order_Date]],"yyyy")</f>
        <v>2025</v>
      </c>
      <c r="Q3999" s="9" t="str">
        <f t="shared" si="62"/>
        <v>Existing</v>
      </c>
      <c r="R3999" s="1" t="s">
        <v>20</v>
      </c>
    </row>
    <row r="4000" spans="1:18" x14ac:dyDescent="0.35">
      <c r="A4000" s="1" t="s">
        <v>8052</v>
      </c>
      <c r="B4000" s="2">
        <v>45934</v>
      </c>
      <c r="C4000" s="1" t="s">
        <v>2776</v>
      </c>
      <c r="D4000" s="1" t="s">
        <v>6824</v>
      </c>
      <c r="E4000" s="1" t="s">
        <v>56</v>
      </c>
      <c r="F4000" s="1" t="s">
        <v>57</v>
      </c>
      <c r="G4000" s="1" t="s">
        <v>34</v>
      </c>
      <c r="H4000" s="1" t="s">
        <v>107</v>
      </c>
      <c r="I4000">
        <v>3</v>
      </c>
      <c r="J4000">
        <v>6500</v>
      </c>
      <c r="K4000" s="7">
        <v>0.05</v>
      </c>
      <c r="L4000">
        <v>18525</v>
      </c>
      <c r="M4000">
        <v>1844.46</v>
      </c>
      <c r="N4000" s="7">
        <f>IFERROR(Sales_Data[[#This Row],[Profit]]/Sales_Data[[#This Row],[Sales]],0)</f>
        <v>9.9565991902834008E-2</v>
      </c>
      <c r="O4000" s="7" t="str">
        <f>TEXT(Sales_Data[[#This Row],[Order_Date]],"mmm")</f>
        <v>Oct</v>
      </c>
      <c r="P4000" s="9" t="str">
        <f>TEXT(Sales_Data[[#This Row],[Order_Date]],"yyyy")</f>
        <v>2025</v>
      </c>
      <c r="Q4000" s="9" t="str">
        <f t="shared" si="62"/>
        <v>Existing</v>
      </c>
      <c r="R4000" s="1" t="s">
        <v>28</v>
      </c>
    </row>
    <row r="4001" spans="1:18" x14ac:dyDescent="0.35">
      <c r="A4001" s="1" t="s">
        <v>8053</v>
      </c>
      <c r="B4001" s="2">
        <v>46022</v>
      </c>
      <c r="C4001" s="1" t="s">
        <v>4268</v>
      </c>
      <c r="D4001" s="1" t="s">
        <v>4161</v>
      </c>
      <c r="E4001" s="1" t="s">
        <v>62</v>
      </c>
      <c r="F4001" s="1" t="s">
        <v>41</v>
      </c>
      <c r="G4001" s="1" t="s">
        <v>42</v>
      </c>
      <c r="H4001" s="1" t="s">
        <v>63</v>
      </c>
      <c r="I4001">
        <v>1</v>
      </c>
      <c r="J4001">
        <v>4500</v>
      </c>
      <c r="K4001" s="7">
        <v>0.05</v>
      </c>
      <c r="L4001">
        <v>4275</v>
      </c>
      <c r="M4001">
        <v>755.52</v>
      </c>
      <c r="N4001" s="7">
        <f>IFERROR(Sales_Data[[#This Row],[Profit]]/Sales_Data[[#This Row],[Sales]],0)</f>
        <v>0.17672982456140351</v>
      </c>
      <c r="O4001" s="7" t="str">
        <f>TEXT(Sales_Data[[#This Row],[Order_Date]],"mmm")</f>
        <v>Dec</v>
      </c>
      <c r="P4001" s="9" t="str">
        <f>TEXT(Sales_Data[[#This Row],[Order_Date]],"yyyy")</f>
        <v>2025</v>
      </c>
      <c r="Q4001" s="9" t="str">
        <f t="shared" si="62"/>
        <v>New</v>
      </c>
      <c r="R4001" s="1" t="s">
        <v>73</v>
      </c>
    </row>
    <row r="4002" spans="1:18" x14ac:dyDescent="0.35">
      <c r="A4002" s="1" t="s">
        <v>8054</v>
      </c>
      <c r="B4002" s="2">
        <v>45951</v>
      </c>
      <c r="C4002" s="1" t="s">
        <v>6175</v>
      </c>
      <c r="D4002" s="1" t="s">
        <v>8055</v>
      </c>
      <c r="E4002" s="1" t="s">
        <v>62</v>
      </c>
      <c r="F4002" s="1" t="s">
        <v>41</v>
      </c>
      <c r="G4002" s="1" t="s">
        <v>18</v>
      </c>
      <c r="H4002" s="1" t="s">
        <v>292</v>
      </c>
      <c r="I4002">
        <v>3</v>
      </c>
      <c r="J4002">
        <v>500</v>
      </c>
      <c r="K4002" s="7">
        <v>0.05</v>
      </c>
      <c r="L4002">
        <v>1425</v>
      </c>
      <c r="M4002">
        <v>198.43</v>
      </c>
      <c r="N4002" s="7">
        <f>IFERROR(Sales_Data[[#This Row],[Profit]]/Sales_Data[[#This Row],[Sales]],0)</f>
        <v>0.13924912280701754</v>
      </c>
      <c r="O4002" s="7" t="str">
        <f>TEXT(Sales_Data[[#This Row],[Order_Date]],"mmm")</f>
        <v>Oct</v>
      </c>
      <c r="P4002" s="9" t="str">
        <f>TEXT(Sales_Data[[#This Row],[Order_Date]],"yyyy")</f>
        <v>2025</v>
      </c>
      <c r="Q4002" s="9" t="str">
        <f t="shared" si="62"/>
        <v>Existing</v>
      </c>
      <c r="R4002" s="1" t="s">
        <v>20</v>
      </c>
    </row>
    <row r="4003" spans="1:18" x14ac:dyDescent="0.35">
      <c r="A4003" s="1" t="s">
        <v>8056</v>
      </c>
      <c r="B4003" s="2">
        <v>45897</v>
      </c>
      <c r="C4003" s="1" t="s">
        <v>5362</v>
      </c>
      <c r="D4003" s="1" t="s">
        <v>6564</v>
      </c>
      <c r="E4003" s="1" t="s">
        <v>51</v>
      </c>
      <c r="F4003" s="1" t="s">
        <v>52</v>
      </c>
      <c r="G4003" s="1" t="s">
        <v>34</v>
      </c>
      <c r="H4003" s="1" t="s">
        <v>35</v>
      </c>
      <c r="I4003">
        <v>5</v>
      </c>
      <c r="J4003">
        <v>9000</v>
      </c>
      <c r="K4003" s="7">
        <v>0</v>
      </c>
      <c r="L4003">
        <v>45000</v>
      </c>
      <c r="M4003">
        <v>7514.71</v>
      </c>
      <c r="N4003" s="7">
        <f>IFERROR(Sales_Data[[#This Row],[Profit]]/Sales_Data[[#This Row],[Sales]],0)</f>
        <v>0.16699355555555556</v>
      </c>
      <c r="O4003" s="7" t="str">
        <f>TEXT(Sales_Data[[#This Row],[Order_Date]],"mmm")</f>
        <v>Aug</v>
      </c>
      <c r="P4003" s="9" t="str">
        <f>TEXT(Sales_Data[[#This Row],[Order_Date]],"yyyy")</f>
        <v>2025</v>
      </c>
      <c r="Q4003" s="9" t="str">
        <f t="shared" si="62"/>
        <v>Existing</v>
      </c>
      <c r="R4003" s="1" t="s">
        <v>36</v>
      </c>
    </row>
    <row r="4004" spans="1:18" x14ac:dyDescent="0.35">
      <c r="A4004" s="1" t="s">
        <v>8057</v>
      </c>
      <c r="B4004" s="2">
        <v>45858</v>
      </c>
      <c r="C4004" s="1" t="s">
        <v>189</v>
      </c>
      <c r="D4004" s="1" t="s">
        <v>67</v>
      </c>
      <c r="E4004" s="1" t="s">
        <v>32</v>
      </c>
      <c r="F4004" s="1" t="s">
        <v>33</v>
      </c>
      <c r="G4004" s="1" t="s">
        <v>26</v>
      </c>
      <c r="H4004" s="1" t="s">
        <v>27</v>
      </c>
      <c r="I4004">
        <v>5</v>
      </c>
      <c r="J4004">
        <v>1200</v>
      </c>
      <c r="K4004" s="7">
        <v>0.05</v>
      </c>
      <c r="L4004">
        <v>5700</v>
      </c>
      <c r="M4004">
        <v>1235.76</v>
      </c>
      <c r="N4004" s="7">
        <f>IFERROR(Sales_Data[[#This Row],[Profit]]/Sales_Data[[#This Row],[Sales]],0)</f>
        <v>0.21679999999999999</v>
      </c>
      <c r="O4004" s="7" t="str">
        <f>TEXT(Sales_Data[[#This Row],[Order_Date]],"mmm")</f>
        <v>Jul</v>
      </c>
      <c r="P4004" s="9" t="str">
        <f>TEXT(Sales_Data[[#This Row],[Order_Date]],"yyyy")</f>
        <v>2025</v>
      </c>
      <c r="Q4004" s="9" t="str">
        <f t="shared" si="62"/>
        <v>Existing</v>
      </c>
      <c r="R4004" s="1" t="s">
        <v>73</v>
      </c>
    </row>
    <row r="4005" spans="1:18" x14ac:dyDescent="0.35">
      <c r="A4005" s="1" t="s">
        <v>8058</v>
      </c>
      <c r="B4005" s="2">
        <v>45843</v>
      </c>
      <c r="C4005" s="1" t="s">
        <v>4447</v>
      </c>
      <c r="D4005" s="1" t="s">
        <v>1643</v>
      </c>
      <c r="E4005" s="1" t="s">
        <v>106</v>
      </c>
      <c r="F4005" s="1" t="s">
        <v>33</v>
      </c>
      <c r="G4005" s="1" t="s">
        <v>120</v>
      </c>
      <c r="H4005" s="1" t="s">
        <v>143</v>
      </c>
      <c r="I4005">
        <v>2</v>
      </c>
      <c r="J4005">
        <v>1800</v>
      </c>
      <c r="K4005" s="7">
        <v>0.1</v>
      </c>
      <c r="L4005">
        <v>3240</v>
      </c>
      <c r="M4005">
        <v>598.83000000000004</v>
      </c>
      <c r="N4005" s="7">
        <f>IFERROR(Sales_Data[[#This Row],[Profit]]/Sales_Data[[#This Row],[Sales]],0)</f>
        <v>0.18482407407407409</v>
      </c>
      <c r="O4005" s="7" t="str">
        <f>TEXT(Sales_Data[[#This Row],[Order_Date]],"mmm")</f>
        <v>Jul</v>
      </c>
      <c r="P4005" s="9" t="str">
        <f>TEXT(Sales_Data[[#This Row],[Order_Date]],"yyyy")</f>
        <v>2025</v>
      </c>
      <c r="Q4005" s="9" t="str">
        <f t="shared" si="62"/>
        <v>Existing</v>
      </c>
      <c r="R4005" s="1" t="s">
        <v>28</v>
      </c>
    </row>
    <row r="4006" spans="1:18" x14ac:dyDescent="0.35">
      <c r="A4006" s="1" t="s">
        <v>8059</v>
      </c>
      <c r="B4006" s="2">
        <v>45895</v>
      </c>
      <c r="C4006" s="1" t="s">
        <v>7646</v>
      </c>
      <c r="D4006" s="1" t="s">
        <v>3461</v>
      </c>
      <c r="E4006" s="1" t="s">
        <v>160</v>
      </c>
      <c r="F4006" s="1" t="s">
        <v>161</v>
      </c>
      <c r="G4006" s="1" t="s">
        <v>18</v>
      </c>
      <c r="H4006" s="1" t="s">
        <v>19</v>
      </c>
      <c r="I4006">
        <v>5</v>
      </c>
      <c r="J4006">
        <v>700</v>
      </c>
      <c r="K4006" s="7">
        <v>0.1</v>
      </c>
      <c r="L4006">
        <v>3150</v>
      </c>
      <c r="M4006">
        <v>777.79</v>
      </c>
      <c r="N4006" s="7">
        <f>IFERROR(Sales_Data[[#This Row],[Profit]]/Sales_Data[[#This Row],[Sales]],0)</f>
        <v>0.24691746031746031</v>
      </c>
      <c r="O4006" s="7" t="str">
        <f>TEXT(Sales_Data[[#This Row],[Order_Date]],"mmm")</f>
        <v>Aug</v>
      </c>
      <c r="P4006" s="9" t="str">
        <f>TEXT(Sales_Data[[#This Row],[Order_Date]],"yyyy")</f>
        <v>2025</v>
      </c>
      <c r="Q4006" s="9" t="str">
        <f t="shared" si="62"/>
        <v>Existing</v>
      </c>
      <c r="R4006" s="1" t="s">
        <v>36</v>
      </c>
    </row>
    <row r="4007" spans="1:18" x14ac:dyDescent="0.35">
      <c r="A4007" s="1" t="s">
        <v>8060</v>
      </c>
      <c r="B4007" s="2">
        <v>46009</v>
      </c>
      <c r="C4007" s="1" t="s">
        <v>8061</v>
      </c>
      <c r="D4007" s="1" t="s">
        <v>8062</v>
      </c>
      <c r="E4007" s="1" t="s">
        <v>86</v>
      </c>
      <c r="F4007" s="1" t="s">
        <v>25</v>
      </c>
      <c r="G4007" s="1" t="s">
        <v>120</v>
      </c>
      <c r="H4007" s="1" t="s">
        <v>217</v>
      </c>
      <c r="I4007">
        <v>2</v>
      </c>
      <c r="J4007">
        <v>3200</v>
      </c>
      <c r="K4007" s="7">
        <v>0.1</v>
      </c>
      <c r="L4007">
        <v>5760</v>
      </c>
      <c r="M4007">
        <v>1407.76</v>
      </c>
      <c r="N4007" s="7">
        <f>IFERROR(Sales_Data[[#This Row],[Profit]]/Sales_Data[[#This Row],[Sales]],0)</f>
        <v>0.24440277777777777</v>
      </c>
      <c r="O4007" s="7" t="str">
        <f>TEXT(Sales_Data[[#This Row],[Order_Date]],"mmm")</f>
        <v>Dec</v>
      </c>
      <c r="P4007" s="9" t="str">
        <f>TEXT(Sales_Data[[#This Row],[Order_Date]],"yyyy")</f>
        <v>2025</v>
      </c>
      <c r="Q4007" s="9" t="str">
        <f t="shared" si="62"/>
        <v>Existing</v>
      </c>
      <c r="R4007" s="1" t="s">
        <v>73</v>
      </c>
    </row>
    <row r="4008" spans="1:18" x14ac:dyDescent="0.35">
      <c r="A4008" s="1" t="s">
        <v>8063</v>
      </c>
      <c r="B4008" s="2">
        <v>45824</v>
      </c>
      <c r="C4008" s="1" t="s">
        <v>4864</v>
      </c>
      <c r="D4008" s="1" t="s">
        <v>678</v>
      </c>
      <c r="E4008" s="1" t="s">
        <v>86</v>
      </c>
      <c r="F4008" s="1" t="s">
        <v>25</v>
      </c>
      <c r="G4008" s="1" t="s">
        <v>34</v>
      </c>
      <c r="H4008" s="1" t="s">
        <v>35</v>
      </c>
      <c r="I4008">
        <v>4</v>
      </c>
      <c r="J4008">
        <v>9000</v>
      </c>
      <c r="K4008" s="7">
        <v>0.05</v>
      </c>
      <c r="L4008">
        <v>34200</v>
      </c>
      <c r="M4008">
        <v>4766.99</v>
      </c>
      <c r="N4008" s="7">
        <f>IFERROR(Sales_Data[[#This Row],[Profit]]/Sales_Data[[#This Row],[Sales]],0)</f>
        <v>0.13938567251461989</v>
      </c>
      <c r="O4008" s="7" t="str">
        <f>TEXT(Sales_Data[[#This Row],[Order_Date]],"mmm")</f>
        <v>Jun</v>
      </c>
      <c r="P4008" s="9" t="str">
        <f>TEXT(Sales_Data[[#This Row],[Order_Date]],"yyyy")</f>
        <v>2025</v>
      </c>
      <c r="Q4008" s="9" t="str">
        <f t="shared" si="62"/>
        <v>Existing</v>
      </c>
      <c r="R4008" s="1" t="s">
        <v>20</v>
      </c>
    </row>
    <row r="4009" spans="1:18" x14ac:dyDescent="0.35">
      <c r="A4009" s="1" t="s">
        <v>8064</v>
      </c>
      <c r="B4009" s="2">
        <v>45787</v>
      </c>
      <c r="C4009" s="1" t="s">
        <v>434</v>
      </c>
      <c r="D4009" s="1" t="s">
        <v>1333</v>
      </c>
      <c r="E4009" s="1" t="s">
        <v>56</v>
      </c>
      <c r="F4009" s="1" t="s">
        <v>57</v>
      </c>
      <c r="G4009" s="1" t="s">
        <v>26</v>
      </c>
      <c r="H4009" s="1" t="s">
        <v>58</v>
      </c>
      <c r="I4009">
        <v>1</v>
      </c>
      <c r="J4009">
        <v>1400</v>
      </c>
      <c r="K4009" s="7">
        <v>0</v>
      </c>
      <c r="L4009">
        <v>1400</v>
      </c>
      <c r="M4009">
        <v>245.62</v>
      </c>
      <c r="N4009" s="7">
        <f>IFERROR(Sales_Data[[#This Row],[Profit]]/Sales_Data[[#This Row],[Sales]],0)</f>
        <v>0.17544285714285715</v>
      </c>
      <c r="O4009" s="7" t="str">
        <f>TEXT(Sales_Data[[#This Row],[Order_Date]],"mmm")</f>
        <v>May</v>
      </c>
      <c r="P4009" s="9" t="str">
        <f>TEXT(Sales_Data[[#This Row],[Order_Date]],"yyyy")</f>
        <v>2025</v>
      </c>
      <c r="Q4009" s="9" t="str">
        <f t="shared" si="62"/>
        <v>New</v>
      </c>
      <c r="R4009" s="1" t="s">
        <v>73</v>
      </c>
    </row>
    <row r="4010" spans="1:18" x14ac:dyDescent="0.35">
      <c r="A4010" s="1" t="s">
        <v>8065</v>
      </c>
      <c r="B4010" s="2">
        <v>45828</v>
      </c>
      <c r="C4010" s="1" t="s">
        <v>979</v>
      </c>
      <c r="D4010" s="1" t="s">
        <v>6485</v>
      </c>
      <c r="E4010" s="1" t="s">
        <v>81</v>
      </c>
      <c r="F4010" s="1" t="s">
        <v>33</v>
      </c>
      <c r="G4010" s="1" t="s">
        <v>26</v>
      </c>
      <c r="H4010" s="1" t="s">
        <v>27</v>
      </c>
      <c r="I4010">
        <v>1</v>
      </c>
      <c r="J4010">
        <v>1200</v>
      </c>
      <c r="K4010" s="7">
        <v>0</v>
      </c>
      <c r="L4010">
        <v>1200</v>
      </c>
      <c r="M4010">
        <v>163.21</v>
      </c>
      <c r="N4010" s="7">
        <f>IFERROR(Sales_Data[[#This Row],[Profit]]/Sales_Data[[#This Row],[Sales]],0)</f>
        <v>0.13600833333333334</v>
      </c>
      <c r="O4010" s="7" t="str">
        <f>TEXT(Sales_Data[[#This Row],[Order_Date]],"mmm")</f>
        <v>Jun</v>
      </c>
      <c r="P4010" s="9" t="str">
        <f>TEXT(Sales_Data[[#This Row],[Order_Date]],"yyyy")</f>
        <v>2025</v>
      </c>
      <c r="Q4010" s="9" t="str">
        <f t="shared" si="62"/>
        <v>New</v>
      </c>
      <c r="R4010" s="1" t="s">
        <v>64</v>
      </c>
    </row>
    <row r="4011" spans="1:18" x14ac:dyDescent="0.35">
      <c r="A4011" s="1" t="s">
        <v>8066</v>
      </c>
      <c r="B4011" s="2">
        <v>45800</v>
      </c>
      <c r="C4011" s="1" t="s">
        <v>7973</v>
      </c>
      <c r="D4011" s="1" t="s">
        <v>8067</v>
      </c>
      <c r="E4011" s="1" t="s">
        <v>86</v>
      </c>
      <c r="F4011" s="1" t="s">
        <v>25</v>
      </c>
      <c r="G4011" s="1" t="s">
        <v>42</v>
      </c>
      <c r="H4011" s="1" t="s">
        <v>102</v>
      </c>
      <c r="I4011">
        <v>4</v>
      </c>
      <c r="J4011">
        <v>25000</v>
      </c>
      <c r="K4011" s="7">
        <v>0</v>
      </c>
      <c r="L4011">
        <v>100000</v>
      </c>
      <c r="M4011">
        <v>10404.620000000001</v>
      </c>
      <c r="N4011" s="7">
        <f>IFERROR(Sales_Data[[#This Row],[Profit]]/Sales_Data[[#This Row],[Sales]],0)</f>
        <v>0.10404620000000001</v>
      </c>
      <c r="O4011" s="7" t="str">
        <f>TEXT(Sales_Data[[#This Row],[Order_Date]],"mmm")</f>
        <v>May</v>
      </c>
      <c r="P4011" s="9" t="str">
        <f>TEXT(Sales_Data[[#This Row],[Order_Date]],"yyyy")</f>
        <v>2025</v>
      </c>
      <c r="Q4011" s="9" t="str">
        <f t="shared" si="62"/>
        <v>Existing</v>
      </c>
      <c r="R4011" s="1" t="s">
        <v>36</v>
      </c>
    </row>
    <row r="4012" spans="1:18" x14ac:dyDescent="0.35">
      <c r="A4012" s="1" t="s">
        <v>8068</v>
      </c>
      <c r="B4012" s="2">
        <v>45758</v>
      </c>
      <c r="C4012" s="1" t="s">
        <v>490</v>
      </c>
      <c r="D4012" s="1" t="s">
        <v>4192</v>
      </c>
      <c r="E4012" s="1" t="s">
        <v>71</v>
      </c>
      <c r="F4012" s="1" t="s">
        <v>33</v>
      </c>
      <c r="G4012" s="1" t="s">
        <v>26</v>
      </c>
      <c r="H4012" s="1" t="s">
        <v>58</v>
      </c>
      <c r="I4012">
        <v>3</v>
      </c>
      <c r="J4012">
        <v>1400</v>
      </c>
      <c r="K4012" s="7">
        <v>0.05</v>
      </c>
      <c r="L4012">
        <v>3990</v>
      </c>
      <c r="M4012">
        <v>624.89</v>
      </c>
      <c r="N4012" s="7">
        <f>IFERROR(Sales_Data[[#This Row],[Profit]]/Sales_Data[[#This Row],[Sales]],0)</f>
        <v>0.15661403508771929</v>
      </c>
      <c r="O4012" s="7" t="str">
        <f>TEXT(Sales_Data[[#This Row],[Order_Date]],"mmm")</f>
        <v>Apr</v>
      </c>
      <c r="P4012" s="9" t="str">
        <f>TEXT(Sales_Data[[#This Row],[Order_Date]],"yyyy")</f>
        <v>2025</v>
      </c>
      <c r="Q4012" s="9" t="str">
        <f t="shared" si="62"/>
        <v>Existing</v>
      </c>
      <c r="R4012" s="1" t="s">
        <v>20</v>
      </c>
    </row>
    <row r="4013" spans="1:18" x14ac:dyDescent="0.35">
      <c r="A4013" s="1" t="s">
        <v>8069</v>
      </c>
      <c r="B4013" s="2">
        <v>45933</v>
      </c>
      <c r="C4013" s="1" t="s">
        <v>2035</v>
      </c>
      <c r="D4013" s="1" t="s">
        <v>1631</v>
      </c>
      <c r="E4013" s="1" t="s">
        <v>71</v>
      </c>
      <c r="F4013" s="1" t="s">
        <v>33</v>
      </c>
      <c r="G4013" s="1" t="s">
        <v>18</v>
      </c>
      <c r="H4013" s="1" t="s">
        <v>72</v>
      </c>
      <c r="I4013">
        <v>3</v>
      </c>
      <c r="J4013">
        <v>350</v>
      </c>
      <c r="K4013" s="7">
        <v>0.05</v>
      </c>
      <c r="L4013">
        <v>998</v>
      </c>
      <c r="M4013">
        <v>212.96</v>
      </c>
      <c r="N4013" s="7">
        <f>IFERROR(Sales_Data[[#This Row],[Profit]]/Sales_Data[[#This Row],[Sales]],0)</f>
        <v>0.21338677354709421</v>
      </c>
      <c r="O4013" s="7" t="str">
        <f>TEXT(Sales_Data[[#This Row],[Order_Date]],"mmm")</f>
        <v>Oct</v>
      </c>
      <c r="P4013" s="9" t="str">
        <f>TEXT(Sales_Data[[#This Row],[Order_Date]],"yyyy")</f>
        <v>2025</v>
      </c>
      <c r="Q4013" s="9" t="str">
        <f t="shared" si="62"/>
        <v>Existing</v>
      </c>
      <c r="R4013" s="1" t="s">
        <v>64</v>
      </c>
    </row>
    <row r="4014" spans="1:18" x14ac:dyDescent="0.35">
      <c r="A4014" s="1" t="s">
        <v>8070</v>
      </c>
      <c r="B4014" s="2">
        <v>45997</v>
      </c>
      <c r="C4014" s="1" t="s">
        <v>172</v>
      </c>
      <c r="D4014" s="1" t="s">
        <v>3657</v>
      </c>
      <c r="E4014" s="1" t="s">
        <v>56</v>
      </c>
      <c r="F4014" s="1" t="s">
        <v>57</v>
      </c>
      <c r="G4014" s="1" t="s">
        <v>42</v>
      </c>
      <c r="H4014" s="1" t="s">
        <v>47</v>
      </c>
      <c r="I4014">
        <v>4</v>
      </c>
      <c r="J4014">
        <v>55000</v>
      </c>
      <c r="K4014" s="7">
        <v>0.15</v>
      </c>
      <c r="L4014">
        <v>187000</v>
      </c>
      <c r="M4014">
        <v>35650.06</v>
      </c>
      <c r="N4014" s="7">
        <f>IFERROR(Sales_Data[[#This Row],[Profit]]/Sales_Data[[#This Row],[Sales]],0)</f>
        <v>0.19064203208556149</v>
      </c>
      <c r="O4014" s="7" t="str">
        <f>TEXT(Sales_Data[[#This Row],[Order_Date]],"mmm")</f>
        <v>Dec</v>
      </c>
      <c r="P4014" s="9" t="str">
        <f>TEXT(Sales_Data[[#This Row],[Order_Date]],"yyyy")</f>
        <v>2025</v>
      </c>
      <c r="Q4014" s="9" t="str">
        <f t="shared" si="62"/>
        <v>Existing</v>
      </c>
      <c r="R4014" s="1" t="s">
        <v>36</v>
      </c>
    </row>
    <row r="4015" spans="1:18" x14ac:dyDescent="0.35">
      <c r="A4015" s="1" t="s">
        <v>8071</v>
      </c>
      <c r="B4015" s="2">
        <v>45716</v>
      </c>
      <c r="C4015" s="1" t="s">
        <v>5055</v>
      </c>
      <c r="D4015" s="1" t="s">
        <v>958</v>
      </c>
      <c r="E4015" s="1" t="s">
        <v>51</v>
      </c>
      <c r="F4015" s="1" t="s">
        <v>52</v>
      </c>
      <c r="G4015" s="1" t="s">
        <v>120</v>
      </c>
      <c r="H4015" s="1" t="s">
        <v>143</v>
      </c>
      <c r="I4015">
        <v>1</v>
      </c>
      <c r="J4015">
        <v>1800</v>
      </c>
      <c r="K4015" s="7">
        <v>0.05</v>
      </c>
      <c r="L4015">
        <v>1710</v>
      </c>
      <c r="M4015">
        <v>317.06</v>
      </c>
      <c r="N4015" s="7">
        <f>IFERROR(Sales_Data[[#This Row],[Profit]]/Sales_Data[[#This Row],[Sales]],0)</f>
        <v>0.18541520467836256</v>
      </c>
      <c r="O4015" s="7" t="str">
        <f>TEXT(Sales_Data[[#This Row],[Order_Date]],"mmm")</f>
        <v>Feb</v>
      </c>
      <c r="P4015" s="9" t="str">
        <f>TEXT(Sales_Data[[#This Row],[Order_Date]],"yyyy")</f>
        <v>2025</v>
      </c>
      <c r="Q4015" s="9" t="str">
        <f t="shared" si="62"/>
        <v>New</v>
      </c>
      <c r="R4015" s="1" t="s">
        <v>73</v>
      </c>
    </row>
    <row r="4016" spans="1:18" x14ac:dyDescent="0.35">
      <c r="A4016" s="1" t="s">
        <v>8072</v>
      </c>
      <c r="B4016" s="2">
        <v>45977</v>
      </c>
      <c r="C4016" s="1" t="s">
        <v>1190</v>
      </c>
      <c r="D4016" s="1" t="s">
        <v>1178</v>
      </c>
      <c r="E4016" s="1" t="s">
        <v>56</v>
      </c>
      <c r="F4016" s="1" t="s">
        <v>57</v>
      </c>
      <c r="G4016" s="1" t="s">
        <v>120</v>
      </c>
      <c r="H4016" s="1" t="s">
        <v>146</v>
      </c>
      <c r="I4016">
        <v>3</v>
      </c>
      <c r="J4016">
        <v>800</v>
      </c>
      <c r="K4016" s="7">
        <v>0.05</v>
      </c>
      <c r="L4016">
        <v>2280</v>
      </c>
      <c r="M4016">
        <v>449.46</v>
      </c>
      <c r="N4016" s="7">
        <f>IFERROR(Sales_Data[[#This Row],[Profit]]/Sales_Data[[#This Row],[Sales]],0)</f>
        <v>0.19713157894736841</v>
      </c>
      <c r="O4016" s="7" t="str">
        <f>TEXT(Sales_Data[[#This Row],[Order_Date]],"mmm")</f>
        <v>Nov</v>
      </c>
      <c r="P4016" s="9" t="str">
        <f>TEXT(Sales_Data[[#This Row],[Order_Date]],"yyyy")</f>
        <v>2025</v>
      </c>
      <c r="Q4016" s="9" t="str">
        <f t="shared" si="62"/>
        <v>Existing</v>
      </c>
      <c r="R4016" s="1" t="s">
        <v>28</v>
      </c>
    </row>
    <row r="4017" spans="1:18" x14ac:dyDescent="0.35">
      <c r="A4017" s="1" t="s">
        <v>8073</v>
      </c>
      <c r="B4017" s="2">
        <v>45686</v>
      </c>
      <c r="C4017" s="1" t="s">
        <v>1499</v>
      </c>
      <c r="D4017" s="1" t="s">
        <v>3866</v>
      </c>
      <c r="E4017" s="1" t="s">
        <v>71</v>
      </c>
      <c r="F4017" s="1" t="s">
        <v>33</v>
      </c>
      <c r="G4017" s="1" t="s">
        <v>42</v>
      </c>
      <c r="H4017" s="1" t="s">
        <v>43</v>
      </c>
      <c r="I4017">
        <v>5</v>
      </c>
      <c r="J4017">
        <v>18000</v>
      </c>
      <c r="K4017" s="7">
        <v>0.1</v>
      </c>
      <c r="L4017">
        <v>81000</v>
      </c>
      <c r="M4017">
        <v>19542.68</v>
      </c>
      <c r="N4017" s="7">
        <f>IFERROR(Sales_Data[[#This Row],[Profit]]/Sales_Data[[#This Row],[Sales]],0)</f>
        <v>0.24126765432098765</v>
      </c>
      <c r="O4017" s="7" t="str">
        <f>TEXT(Sales_Data[[#This Row],[Order_Date]],"mmm")</f>
        <v>Jan</v>
      </c>
      <c r="P4017" s="9" t="str">
        <f>TEXT(Sales_Data[[#This Row],[Order_Date]],"yyyy")</f>
        <v>2025</v>
      </c>
      <c r="Q4017" s="9" t="str">
        <f t="shared" si="62"/>
        <v>Existing</v>
      </c>
      <c r="R4017" s="1" t="s">
        <v>20</v>
      </c>
    </row>
    <row r="4018" spans="1:18" x14ac:dyDescent="0.35">
      <c r="A4018" s="1" t="s">
        <v>8074</v>
      </c>
      <c r="B4018" s="2">
        <v>45697</v>
      </c>
      <c r="C4018" s="1" t="s">
        <v>8075</v>
      </c>
      <c r="D4018" s="1" t="s">
        <v>5140</v>
      </c>
      <c r="E4018" s="1" t="s">
        <v>17</v>
      </c>
      <c r="F4018" s="1" t="s">
        <v>17</v>
      </c>
      <c r="G4018" s="1" t="s">
        <v>120</v>
      </c>
      <c r="H4018" s="1" t="s">
        <v>121</v>
      </c>
      <c r="I4018">
        <v>5</v>
      </c>
      <c r="J4018">
        <v>2800</v>
      </c>
      <c r="K4018" s="7">
        <v>0</v>
      </c>
      <c r="L4018">
        <v>14000</v>
      </c>
      <c r="M4018">
        <v>2260.6999999999998</v>
      </c>
      <c r="N4018" s="7">
        <f>IFERROR(Sales_Data[[#This Row],[Profit]]/Sales_Data[[#This Row],[Sales]],0)</f>
        <v>0.16147857142857142</v>
      </c>
      <c r="O4018" s="7" t="str">
        <f>TEXT(Sales_Data[[#This Row],[Order_Date]],"mmm")</f>
        <v>Feb</v>
      </c>
      <c r="P4018" s="9" t="str">
        <f>TEXT(Sales_Data[[#This Row],[Order_Date]],"yyyy")</f>
        <v>2025</v>
      </c>
      <c r="Q4018" s="9" t="str">
        <f t="shared" si="62"/>
        <v>Existing</v>
      </c>
      <c r="R4018" s="1" t="s">
        <v>73</v>
      </c>
    </row>
    <row r="4019" spans="1:18" x14ac:dyDescent="0.35">
      <c r="A4019" s="1" t="s">
        <v>8076</v>
      </c>
      <c r="B4019" s="2">
        <v>45915</v>
      </c>
      <c r="C4019" s="1" t="s">
        <v>3530</v>
      </c>
      <c r="D4019" s="1" t="s">
        <v>452</v>
      </c>
      <c r="E4019" s="1" t="s">
        <v>32</v>
      </c>
      <c r="F4019" s="1" t="s">
        <v>33</v>
      </c>
      <c r="G4019" s="1" t="s">
        <v>26</v>
      </c>
      <c r="H4019" s="1" t="s">
        <v>128</v>
      </c>
      <c r="I4019">
        <v>5</v>
      </c>
      <c r="J4019">
        <v>900</v>
      </c>
      <c r="K4019" s="7">
        <v>0.1</v>
      </c>
      <c r="L4019">
        <v>4050</v>
      </c>
      <c r="M4019">
        <v>710.36</v>
      </c>
      <c r="N4019" s="7">
        <f>IFERROR(Sales_Data[[#This Row],[Profit]]/Sales_Data[[#This Row],[Sales]],0)</f>
        <v>0.17539753086419754</v>
      </c>
      <c r="O4019" s="7" t="str">
        <f>TEXT(Sales_Data[[#This Row],[Order_Date]],"mmm")</f>
        <v>Sep</v>
      </c>
      <c r="P4019" s="9" t="str">
        <f>TEXT(Sales_Data[[#This Row],[Order_Date]],"yyyy")</f>
        <v>2025</v>
      </c>
      <c r="Q4019" s="9" t="str">
        <f t="shared" si="62"/>
        <v>Existing</v>
      </c>
      <c r="R4019" s="1" t="s">
        <v>28</v>
      </c>
    </row>
    <row r="4020" spans="1:18" x14ac:dyDescent="0.35">
      <c r="A4020" s="1" t="s">
        <v>8077</v>
      </c>
      <c r="B4020" s="2">
        <v>45776</v>
      </c>
      <c r="C4020" s="1" t="s">
        <v>4199</v>
      </c>
      <c r="D4020" s="1" t="s">
        <v>8067</v>
      </c>
      <c r="E4020" s="1" t="s">
        <v>71</v>
      </c>
      <c r="F4020" s="1" t="s">
        <v>33</v>
      </c>
      <c r="G4020" s="1" t="s">
        <v>120</v>
      </c>
      <c r="H4020" s="1" t="s">
        <v>146</v>
      </c>
      <c r="I4020">
        <v>5</v>
      </c>
      <c r="J4020">
        <v>800</v>
      </c>
      <c r="K4020" s="7">
        <v>0</v>
      </c>
      <c r="L4020">
        <v>4000</v>
      </c>
      <c r="M4020">
        <v>549.04</v>
      </c>
      <c r="N4020" s="7">
        <f>IFERROR(Sales_Data[[#This Row],[Profit]]/Sales_Data[[#This Row],[Sales]],0)</f>
        <v>0.13725999999999999</v>
      </c>
      <c r="O4020" s="7" t="str">
        <f>TEXT(Sales_Data[[#This Row],[Order_Date]],"mmm")</f>
        <v>Apr</v>
      </c>
      <c r="P4020" s="9" t="str">
        <f>TEXT(Sales_Data[[#This Row],[Order_Date]],"yyyy")</f>
        <v>2025</v>
      </c>
      <c r="Q4020" s="9" t="str">
        <f t="shared" si="62"/>
        <v>Existing</v>
      </c>
      <c r="R4020" s="1" t="s">
        <v>20</v>
      </c>
    </row>
    <row r="4021" spans="1:18" x14ac:dyDescent="0.35">
      <c r="A4021" s="1" t="s">
        <v>8078</v>
      </c>
      <c r="B4021" s="2">
        <v>45742</v>
      </c>
      <c r="C4021" s="1" t="s">
        <v>7587</v>
      </c>
      <c r="D4021" s="1" t="s">
        <v>4711</v>
      </c>
      <c r="E4021" s="1" t="s">
        <v>111</v>
      </c>
      <c r="F4021" s="1" t="s">
        <v>33</v>
      </c>
      <c r="G4021" s="1" t="s">
        <v>26</v>
      </c>
      <c r="H4021" s="1" t="s">
        <v>58</v>
      </c>
      <c r="I4021">
        <v>3</v>
      </c>
      <c r="J4021">
        <v>1400</v>
      </c>
      <c r="K4021" s="7">
        <v>0.1</v>
      </c>
      <c r="L4021">
        <v>3780</v>
      </c>
      <c r="M4021">
        <v>753.82</v>
      </c>
      <c r="N4021" s="7">
        <f>IFERROR(Sales_Data[[#This Row],[Profit]]/Sales_Data[[#This Row],[Sales]],0)</f>
        <v>0.19942328042328045</v>
      </c>
      <c r="O4021" s="7" t="str">
        <f>TEXT(Sales_Data[[#This Row],[Order_Date]],"mmm")</f>
        <v>Mar</v>
      </c>
      <c r="P4021" s="9" t="str">
        <f>TEXT(Sales_Data[[#This Row],[Order_Date]],"yyyy")</f>
        <v>2025</v>
      </c>
      <c r="Q4021" s="9" t="str">
        <f t="shared" si="62"/>
        <v>Existing</v>
      </c>
      <c r="R4021" s="1" t="s">
        <v>64</v>
      </c>
    </row>
    <row r="4022" spans="1:18" x14ac:dyDescent="0.35">
      <c r="A4022" s="1" t="s">
        <v>8079</v>
      </c>
      <c r="B4022" s="2">
        <v>45728</v>
      </c>
      <c r="C4022" s="1" t="s">
        <v>1357</v>
      </c>
      <c r="D4022" s="1" t="s">
        <v>8080</v>
      </c>
      <c r="E4022" s="1" t="s">
        <v>17</v>
      </c>
      <c r="F4022" s="1" t="s">
        <v>17</v>
      </c>
      <c r="G4022" s="1" t="s">
        <v>34</v>
      </c>
      <c r="H4022" s="1" t="s">
        <v>77</v>
      </c>
      <c r="I4022">
        <v>4</v>
      </c>
      <c r="J4022">
        <v>22000</v>
      </c>
      <c r="K4022" s="7">
        <v>0.05</v>
      </c>
      <c r="L4022">
        <v>83600</v>
      </c>
      <c r="M4022">
        <v>16368.5</v>
      </c>
      <c r="N4022" s="7">
        <f>IFERROR(Sales_Data[[#This Row],[Profit]]/Sales_Data[[#This Row],[Sales]],0)</f>
        <v>0.19579545454545455</v>
      </c>
      <c r="O4022" s="7" t="str">
        <f>TEXT(Sales_Data[[#This Row],[Order_Date]],"mmm")</f>
        <v>Mar</v>
      </c>
      <c r="P4022" s="9" t="str">
        <f>TEXT(Sales_Data[[#This Row],[Order_Date]],"yyyy")</f>
        <v>2025</v>
      </c>
      <c r="Q4022" s="9" t="str">
        <f t="shared" si="62"/>
        <v>Existing</v>
      </c>
      <c r="R4022" s="1" t="s">
        <v>36</v>
      </c>
    </row>
    <row r="4023" spans="1:18" x14ac:dyDescent="0.35">
      <c r="A4023" s="1" t="s">
        <v>8081</v>
      </c>
      <c r="B4023" s="2">
        <v>45888</v>
      </c>
      <c r="C4023" s="1" t="s">
        <v>3220</v>
      </c>
      <c r="D4023" s="1" t="s">
        <v>8082</v>
      </c>
      <c r="E4023" s="1" t="s">
        <v>17</v>
      </c>
      <c r="F4023" s="1" t="s">
        <v>17</v>
      </c>
      <c r="G4023" s="1" t="s">
        <v>120</v>
      </c>
      <c r="H4023" s="1" t="s">
        <v>143</v>
      </c>
      <c r="I4023">
        <v>1</v>
      </c>
      <c r="J4023">
        <v>1800</v>
      </c>
      <c r="K4023" s="7">
        <v>0.1</v>
      </c>
      <c r="L4023">
        <v>1620</v>
      </c>
      <c r="M4023">
        <v>381.87</v>
      </c>
      <c r="N4023" s="7">
        <f>IFERROR(Sales_Data[[#This Row],[Profit]]/Sales_Data[[#This Row],[Sales]],0)</f>
        <v>0.23572222222222222</v>
      </c>
      <c r="O4023" s="7" t="str">
        <f>TEXT(Sales_Data[[#This Row],[Order_Date]],"mmm")</f>
        <v>Aug</v>
      </c>
      <c r="P4023" s="9" t="str">
        <f>TEXT(Sales_Data[[#This Row],[Order_Date]],"yyyy")</f>
        <v>2025</v>
      </c>
      <c r="Q4023" s="9" t="str">
        <f t="shared" si="62"/>
        <v>New</v>
      </c>
      <c r="R4023" s="1" t="s">
        <v>28</v>
      </c>
    </row>
    <row r="4024" spans="1:18" x14ac:dyDescent="0.35">
      <c r="A4024" s="1" t="s">
        <v>8083</v>
      </c>
      <c r="B4024" s="2">
        <v>45749</v>
      </c>
      <c r="C4024" s="1" t="s">
        <v>8084</v>
      </c>
      <c r="D4024" s="1" t="s">
        <v>7541</v>
      </c>
      <c r="E4024" s="1" t="s">
        <v>86</v>
      </c>
      <c r="F4024" s="1" t="s">
        <v>25</v>
      </c>
      <c r="G4024" s="1" t="s">
        <v>26</v>
      </c>
      <c r="H4024" s="1" t="s">
        <v>58</v>
      </c>
      <c r="I4024">
        <v>4</v>
      </c>
      <c r="J4024">
        <v>1400</v>
      </c>
      <c r="K4024" s="7">
        <v>0.05</v>
      </c>
      <c r="L4024">
        <v>5320</v>
      </c>
      <c r="M4024">
        <v>969.16</v>
      </c>
      <c r="N4024" s="7">
        <f>IFERROR(Sales_Data[[#This Row],[Profit]]/Sales_Data[[#This Row],[Sales]],0)</f>
        <v>0.18217293233082707</v>
      </c>
      <c r="O4024" s="7" t="str">
        <f>TEXT(Sales_Data[[#This Row],[Order_Date]],"mmm")</f>
        <v>Apr</v>
      </c>
      <c r="P4024" s="9" t="str">
        <f>TEXT(Sales_Data[[#This Row],[Order_Date]],"yyyy")</f>
        <v>2025</v>
      </c>
      <c r="Q4024" s="9" t="str">
        <f t="shared" si="62"/>
        <v>Existing</v>
      </c>
      <c r="R4024" s="1" t="s">
        <v>36</v>
      </c>
    </row>
    <row r="4025" spans="1:18" x14ac:dyDescent="0.35">
      <c r="A4025" s="1" t="s">
        <v>8085</v>
      </c>
      <c r="B4025" s="2">
        <v>45816</v>
      </c>
      <c r="C4025" s="1" t="s">
        <v>1653</v>
      </c>
      <c r="D4025" s="1" t="s">
        <v>1820</v>
      </c>
      <c r="E4025" s="1" t="s">
        <v>111</v>
      </c>
      <c r="F4025" s="1" t="s">
        <v>33</v>
      </c>
      <c r="G4025" s="1" t="s">
        <v>34</v>
      </c>
      <c r="H4025" s="1" t="s">
        <v>153</v>
      </c>
      <c r="I4025">
        <v>1</v>
      </c>
      <c r="J4025">
        <v>7000</v>
      </c>
      <c r="K4025" s="7">
        <v>0</v>
      </c>
      <c r="L4025">
        <v>7000</v>
      </c>
      <c r="M4025">
        <v>570.71</v>
      </c>
      <c r="N4025" s="7">
        <f>IFERROR(Sales_Data[[#This Row],[Profit]]/Sales_Data[[#This Row],[Sales]],0)</f>
        <v>8.1530000000000005E-2</v>
      </c>
      <c r="O4025" s="7" t="str">
        <f>TEXT(Sales_Data[[#This Row],[Order_Date]],"mmm")</f>
        <v>Jun</v>
      </c>
      <c r="P4025" s="9" t="str">
        <f>TEXT(Sales_Data[[#This Row],[Order_Date]],"yyyy")</f>
        <v>2025</v>
      </c>
      <c r="Q4025" s="9" t="str">
        <f t="shared" si="62"/>
        <v>New</v>
      </c>
      <c r="R4025" s="1" t="s">
        <v>36</v>
      </c>
    </row>
    <row r="4026" spans="1:18" x14ac:dyDescent="0.35">
      <c r="A4026" s="1" t="s">
        <v>8086</v>
      </c>
      <c r="B4026" s="2">
        <v>45953</v>
      </c>
      <c r="C4026" s="1" t="s">
        <v>725</v>
      </c>
      <c r="D4026" s="1" t="s">
        <v>3036</v>
      </c>
      <c r="E4026" s="1" t="s">
        <v>51</v>
      </c>
      <c r="F4026" s="1" t="s">
        <v>52</v>
      </c>
      <c r="G4026" s="1" t="s">
        <v>42</v>
      </c>
      <c r="H4026" s="1" t="s">
        <v>43</v>
      </c>
      <c r="I4026">
        <v>5</v>
      </c>
      <c r="J4026">
        <v>18000</v>
      </c>
      <c r="K4026" s="7">
        <v>0.05</v>
      </c>
      <c r="L4026">
        <v>85500</v>
      </c>
      <c r="M4026">
        <v>13760.8</v>
      </c>
      <c r="N4026" s="7">
        <f>IFERROR(Sales_Data[[#This Row],[Profit]]/Sales_Data[[#This Row],[Sales]],0)</f>
        <v>0.16094502923976609</v>
      </c>
      <c r="O4026" s="7" t="str">
        <f>TEXT(Sales_Data[[#This Row],[Order_Date]],"mmm")</f>
        <v>Oct</v>
      </c>
      <c r="P4026" s="9" t="str">
        <f>TEXT(Sales_Data[[#This Row],[Order_Date]],"yyyy")</f>
        <v>2025</v>
      </c>
      <c r="Q4026" s="9" t="str">
        <f t="shared" si="62"/>
        <v>Existing</v>
      </c>
      <c r="R4026" s="1" t="s">
        <v>36</v>
      </c>
    </row>
    <row r="4027" spans="1:18" x14ac:dyDescent="0.35">
      <c r="A4027" s="1" t="s">
        <v>8087</v>
      </c>
      <c r="B4027" s="2">
        <v>45832</v>
      </c>
      <c r="C4027" s="1" t="s">
        <v>2829</v>
      </c>
      <c r="D4027" s="1" t="s">
        <v>2391</v>
      </c>
      <c r="E4027" s="1" t="s">
        <v>119</v>
      </c>
      <c r="F4027" s="1" t="s">
        <v>33</v>
      </c>
      <c r="G4027" s="1" t="s">
        <v>18</v>
      </c>
      <c r="H4027" s="1" t="s">
        <v>19</v>
      </c>
      <c r="I4027">
        <v>1</v>
      </c>
      <c r="J4027">
        <v>700</v>
      </c>
      <c r="K4027" s="7">
        <v>0.1</v>
      </c>
      <c r="L4027">
        <v>630</v>
      </c>
      <c r="M4027">
        <v>76.25</v>
      </c>
      <c r="N4027" s="7">
        <f>IFERROR(Sales_Data[[#This Row],[Profit]]/Sales_Data[[#This Row],[Sales]],0)</f>
        <v>0.12103174603174603</v>
      </c>
      <c r="O4027" s="7" t="str">
        <f>TEXT(Sales_Data[[#This Row],[Order_Date]],"mmm")</f>
        <v>Jun</v>
      </c>
      <c r="P4027" s="9" t="str">
        <f>TEXT(Sales_Data[[#This Row],[Order_Date]],"yyyy")</f>
        <v>2025</v>
      </c>
      <c r="Q4027" s="9" t="str">
        <f t="shared" si="62"/>
        <v>New</v>
      </c>
      <c r="R4027" s="1" t="s">
        <v>28</v>
      </c>
    </row>
    <row r="4028" spans="1:18" x14ac:dyDescent="0.35">
      <c r="A4028" s="1" t="s">
        <v>8088</v>
      </c>
      <c r="B4028" s="2">
        <v>45882</v>
      </c>
      <c r="C4028" s="1" t="s">
        <v>2146</v>
      </c>
      <c r="D4028" s="1" t="s">
        <v>3353</v>
      </c>
      <c r="E4028" s="1" t="s">
        <v>81</v>
      </c>
      <c r="F4028" s="1" t="s">
        <v>33</v>
      </c>
      <c r="G4028" s="1" t="s">
        <v>42</v>
      </c>
      <c r="H4028" s="1" t="s">
        <v>102</v>
      </c>
      <c r="I4028">
        <v>2</v>
      </c>
      <c r="J4028">
        <v>25000</v>
      </c>
      <c r="K4028" s="7">
        <v>0.05</v>
      </c>
      <c r="L4028">
        <v>47500</v>
      </c>
      <c r="M4028">
        <v>7648.99</v>
      </c>
      <c r="N4028" s="7">
        <f>IFERROR(Sales_Data[[#This Row],[Profit]]/Sales_Data[[#This Row],[Sales]],0)</f>
        <v>0.16103136842105262</v>
      </c>
      <c r="O4028" s="7" t="str">
        <f>TEXT(Sales_Data[[#This Row],[Order_Date]],"mmm")</f>
        <v>Aug</v>
      </c>
      <c r="P4028" s="9" t="str">
        <f>TEXT(Sales_Data[[#This Row],[Order_Date]],"yyyy")</f>
        <v>2025</v>
      </c>
      <c r="Q4028" s="9" t="str">
        <f t="shared" si="62"/>
        <v>Existing</v>
      </c>
      <c r="R4028" s="1" t="s">
        <v>73</v>
      </c>
    </row>
    <row r="4029" spans="1:18" x14ac:dyDescent="0.35">
      <c r="A4029" s="1" t="s">
        <v>8089</v>
      </c>
      <c r="B4029" s="2">
        <v>45768</v>
      </c>
      <c r="C4029" s="1" t="s">
        <v>6814</v>
      </c>
      <c r="D4029" s="1" t="s">
        <v>1266</v>
      </c>
      <c r="E4029" s="1" t="s">
        <v>160</v>
      </c>
      <c r="F4029" s="1" t="s">
        <v>161</v>
      </c>
      <c r="G4029" s="1" t="s">
        <v>120</v>
      </c>
      <c r="H4029" s="1" t="s">
        <v>146</v>
      </c>
      <c r="I4029">
        <v>3</v>
      </c>
      <c r="J4029">
        <v>800</v>
      </c>
      <c r="K4029" s="7">
        <v>0.2</v>
      </c>
      <c r="L4029">
        <v>1920</v>
      </c>
      <c r="M4029">
        <v>238.04</v>
      </c>
      <c r="N4029" s="7">
        <f>IFERROR(Sales_Data[[#This Row],[Profit]]/Sales_Data[[#This Row],[Sales]],0)</f>
        <v>0.12397916666666667</v>
      </c>
      <c r="O4029" s="7" t="str">
        <f>TEXT(Sales_Data[[#This Row],[Order_Date]],"mmm")</f>
        <v>Apr</v>
      </c>
      <c r="P4029" s="9" t="str">
        <f>TEXT(Sales_Data[[#This Row],[Order_Date]],"yyyy")</f>
        <v>2025</v>
      </c>
      <c r="Q4029" s="9" t="str">
        <f t="shared" si="62"/>
        <v>Existing</v>
      </c>
      <c r="R4029" s="1" t="s">
        <v>64</v>
      </c>
    </row>
    <row r="4030" spans="1:18" x14ac:dyDescent="0.35">
      <c r="A4030" s="1" t="s">
        <v>8090</v>
      </c>
      <c r="B4030" s="2">
        <v>45942</v>
      </c>
      <c r="C4030" s="1" t="s">
        <v>2197</v>
      </c>
      <c r="D4030" s="1" t="s">
        <v>5072</v>
      </c>
      <c r="E4030" s="1" t="s">
        <v>40</v>
      </c>
      <c r="F4030" s="1" t="s">
        <v>41</v>
      </c>
      <c r="G4030" s="1" t="s">
        <v>42</v>
      </c>
      <c r="H4030" s="1" t="s">
        <v>112</v>
      </c>
      <c r="I4030">
        <v>2</v>
      </c>
      <c r="J4030">
        <v>2500</v>
      </c>
      <c r="K4030" s="7">
        <v>0.05</v>
      </c>
      <c r="L4030">
        <v>4750</v>
      </c>
      <c r="M4030">
        <v>1054.33</v>
      </c>
      <c r="N4030" s="7">
        <f>IFERROR(Sales_Data[[#This Row],[Profit]]/Sales_Data[[#This Row],[Sales]],0)</f>
        <v>0.22196421052631576</v>
      </c>
      <c r="O4030" s="7" t="str">
        <f>TEXT(Sales_Data[[#This Row],[Order_Date]],"mmm")</f>
        <v>Oct</v>
      </c>
      <c r="P4030" s="9" t="str">
        <f>TEXT(Sales_Data[[#This Row],[Order_Date]],"yyyy")</f>
        <v>2025</v>
      </c>
      <c r="Q4030" s="9" t="str">
        <f t="shared" si="62"/>
        <v>Existing</v>
      </c>
      <c r="R4030" s="1" t="s">
        <v>36</v>
      </c>
    </row>
    <row r="4031" spans="1:18" x14ac:dyDescent="0.35">
      <c r="A4031" s="1" t="s">
        <v>8091</v>
      </c>
      <c r="B4031" s="2">
        <v>45866</v>
      </c>
      <c r="C4031" s="1" t="s">
        <v>3974</v>
      </c>
      <c r="D4031" s="1" t="s">
        <v>3435</v>
      </c>
      <c r="E4031" s="1" t="s">
        <v>119</v>
      </c>
      <c r="F4031" s="1" t="s">
        <v>33</v>
      </c>
      <c r="G4031" s="1" t="s">
        <v>120</v>
      </c>
      <c r="H4031" s="1" t="s">
        <v>146</v>
      </c>
      <c r="I4031">
        <v>4</v>
      </c>
      <c r="J4031">
        <v>800</v>
      </c>
      <c r="K4031" s="7">
        <v>0</v>
      </c>
      <c r="L4031">
        <v>3200</v>
      </c>
      <c r="M4031">
        <v>594.37</v>
      </c>
      <c r="N4031" s="7">
        <f>IFERROR(Sales_Data[[#This Row],[Profit]]/Sales_Data[[#This Row],[Sales]],0)</f>
        <v>0.18574062499999999</v>
      </c>
      <c r="O4031" s="7" t="str">
        <f>TEXT(Sales_Data[[#This Row],[Order_Date]],"mmm")</f>
        <v>Jul</v>
      </c>
      <c r="P4031" s="9" t="str">
        <f>TEXT(Sales_Data[[#This Row],[Order_Date]],"yyyy")</f>
        <v>2025</v>
      </c>
      <c r="Q4031" s="9" t="str">
        <f t="shared" si="62"/>
        <v>Existing</v>
      </c>
      <c r="R4031" s="1" t="s">
        <v>64</v>
      </c>
    </row>
    <row r="4032" spans="1:18" x14ac:dyDescent="0.35">
      <c r="A4032" s="1" t="s">
        <v>8092</v>
      </c>
      <c r="B4032" s="2">
        <v>45741</v>
      </c>
      <c r="C4032" s="1" t="s">
        <v>8093</v>
      </c>
      <c r="D4032" s="1" t="s">
        <v>980</v>
      </c>
      <c r="E4032" s="1" t="s">
        <v>17</v>
      </c>
      <c r="F4032" s="1" t="s">
        <v>17</v>
      </c>
      <c r="G4032" s="1" t="s">
        <v>18</v>
      </c>
      <c r="H4032" s="1" t="s">
        <v>292</v>
      </c>
      <c r="I4032">
        <v>1</v>
      </c>
      <c r="J4032">
        <v>500</v>
      </c>
      <c r="K4032" s="7">
        <v>0</v>
      </c>
      <c r="L4032">
        <v>500</v>
      </c>
      <c r="M4032">
        <v>82.06</v>
      </c>
      <c r="N4032" s="7">
        <f>IFERROR(Sales_Data[[#This Row],[Profit]]/Sales_Data[[#This Row],[Sales]],0)</f>
        <v>0.16412000000000002</v>
      </c>
      <c r="O4032" s="7" t="str">
        <f>TEXT(Sales_Data[[#This Row],[Order_Date]],"mmm")</f>
        <v>Mar</v>
      </c>
      <c r="P4032" s="9" t="str">
        <f>TEXT(Sales_Data[[#This Row],[Order_Date]],"yyyy")</f>
        <v>2025</v>
      </c>
      <c r="Q4032" s="9" t="str">
        <f t="shared" si="62"/>
        <v>New</v>
      </c>
      <c r="R4032" s="1" t="s">
        <v>36</v>
      </c>
    </row>
    <row r="4033" spans="1:18" x14ac:dyDescent="0.35">
      <c r="A4033" s="1" t="s">
        <v>8094</v>
      </c>
      <c r="B4033" s="2">
        <v>45885</v>
      </c>
      <c r="C4033" s="1" t="s">
        <v>6823</v>
      </c>
      <c r="D4033" s="1" t="s">
        <v>4876</v>
      </c>
      <c r="E4033" s="1" t="s">
        <v>111</v>
      </c>
      <c r="F4033" s="1" t="s">
        <v>33</v>
      </c>
      <c r="G4033" s="1" t="s">
        <v>120</v>
      </c>
      <c r="H4033" s="1" t="s">
        <v>121</v>
      </c>
      <c r="I4033">
        <v>4</v>
      </c>
      <c r="J4033">
        <v>2800</v>
      </c>
      <c r="K4033" s="7">
        <v>0.1</v>
      </c>
      <c r="L4033">
        <v>10080</v>
      </c>
      <c r="M4033">
        <v>2110.64</v>
      </c>
      <c r="N4033" s="7">
        <f>IFERROR(Sales_Data[[#This Row],[Profit]]/Sales_Data[[#This Row],[Sales]],0)</f>
        <v>0.20938888888888887</v>
      </c>
      <c r="O4033" s="7" t="str">
        <f>TEXT(Sales_Data[[#This Row],[Order_Date]],"mmm")</f>
        <v>Aug</v>
      </c>
      <c r="P4033" s="9" t="str">
        <f>TEXT(Sales_Data[[#This Row],[Order_Date]],"yyyy")</f>
        <v>2025</v>
      </c>
      <c r="Q4033" s="9" t="str">
        <f t="shared" si="62"/>
        <v>Existing</v>
      </c>
      <c r="R4033" s="1" t="s">
        <v>73</v>
      </c>
    </row>
    <row r="4034" spans="1:18" x14ac:dyDescent="0.35">
      <c r="A4034" s="1" t="s">
        <v>8095</v>
      </c>
      <c r="B4034" s="2">
        <v>45998</v>
      </c>
      <c r="C4034" s="1" t="s">
        <v>7200</v>
      </c>
      <c r="D4034" s="1" t="s">
        <v>2453</v>
      </c>
      <c r="E4034" s="1" t="s">
        <v>119</v>
      </c>
      <c r="F4034" s="1" t="s">
        <v>33</v>
      </c>
      <c r="G4034" s="1" t="s">
        <v>120</v>
      </c>
      <c r="H4034" s="1" t="s">
        <v>146</v>
      </c>
      <c r="I4034">
        <v>4</v>
      </c>
      <c r="J4034">
        <v>800</v>
      </c>
      <c r="K4034" s="7">
        <v>0.05</v>
      </c>
      <c r="L4034">
        <v>3040</v>
      </c>
      <c r="M4034">
        <v>574.29999999999995</v>
      </c>
      <c r="N4034" s="7">
        <f>IFERROR(Sales_Data[[#This Row],[Profit]]/Sales_Data[[#This Row],[Sales]],0)</f>
        <v>0.18891447368421052</v>
      </c>
      <c r="O4034" s="7" t="str">
        <f>TEXT(Sales_Data[[#This Row],[Order_Date]],"mmm")</f>
        <v>Dec</v>
      </c>
      <c r="P4034" s="9" t="str">
        <f>TEXT(Sales_Data[[#This Row],[Order_Date]],"yyyy")</f>
        <v>2025</v>
      </c>
      <c r="Q4034" s="9" t="str">
        <f t="shared" ref="Q4034:Q4097" si="63">IF(I4034&gt;1,"Existing","New")</f>
        <v>Existing</v>
      </c>
      <c r="R4034" s="1" t="s">
        <v>28</v>
      </c>
    </row>
    <row r="4035" spans="1:18" x14ac:dyDescent="0.35">
      <c r="A4035" s="1" t="s">
        <v>8096</v>
      </c>
      <c r="B4035" s="2">
        <v>45978</v>
      </c>
      <c r="C4035" s="1" t="s">
        <v>1450</v>
      </c>
      <c r="D4035" s="1" t="s">
        <v>2285</v>
      </c>
      <c r="E4035" s="1" t="s">
        <v>62</v>
      </c>
      <c r="F4035" s="1" t="s">
        <v>41</v>
      </c>
      <c r="G4035" s="1" t="s">
        <v>26</v>
      </c>
      <c r="H4035" s="1" t="s">
        <v>58</v>
      </c>
      <c r="I4035">
        <v>4</v>
      </c>
      <c r="J4035">
        <v>1400</v>
      </c>
      <c r="K4035" s="7">
        <v>0.1</v>
      </c>
      <c r="L4035">
        <v>5040</v>
      </c>
      <c r="M4035">
        <v>1179.83</v>
      </c>
      <c r="N4035" s="7">
        <f>IFERROR(Sales_Data[[#This Row],[Profit]]/Sales_Data[[#This Row],[Sales]],0)</f>
        <v>0.23409325396825395</v>
      </c>
      <c r="O4035" s="7" t="str">
        <f>TEXT(Sales_Data[[#This Row],[Order_Date]],"mmm")</f>
        <v>Nov</v>
      </c>
      <c r="P4035" s="9" t="str">
        <f>TEXT(Sales_Data[[#This Row],[Order_Date]],"yyyy")</f>
        <v>2025</v>
      </c>
      <c r="Q4035" s="9" t="str">
        <f t="shared" si="63"/>
        <v>Existing</v>
      </c>
      <c r="R4035" s="1" t="s">
        <v>64</v>
      </c>
    </row>
    <row r="4036" spans="1:18" x14ac:dyDescent="0.35">
      <c r="A4036" s="1" t="s">
        <v>8097</v>
      </c>
      <c r="B4036" s="2">
        <v>45840</v>
      </c>
      <c r="C4036" s="1" t="s">
        <v>4843</v>
      </c>
      <c r="D4036" s="1" t="s">
        <v>4266</v>
      </c>
      <c r="E4036" s="1" t="s">
        <v>62</v>
      </c>
      <c r="F4036" s="1" t="s">
        <v>41</v>
      </c>
      <c r="G4036" s="1" t="s">
        <v>34</v>
      </c>
      <c r="H4036" s="1" t="s">
        <v>35</v>
      </c>
      <c r="I4036">
        <v>3</v>
      </c>
      <c r="J4036">
        <v>9000</v>
      </c>
      <c r="K4036" s="7">
        <v>0.1</v>
      </c>
      <c r="L4036">
        <v>24300</v>
      </c>
      <c r="M4036">
        <v>5683.6</v>
      </c>
      <c r="N4036" s="7">
        <f>IFERROR(Sales_Data[[#This Row],[Profit]]/Sales_Data[[#This Row],[Sales]],0)</f>
        <v>0.23389300411522634</v>
      </c>
      <c r="O4036" s="7" t="str">
        <f>TEXT(Sales_Data[[#This Row],[Order_Date]],"mmm")</f>
        <v>Jul</v>
      </c>
      <c r="P4036" s="9" t="str">
        <f>TEXT(Sales_Data[[#This Row],[Order_Date]],"yyyy")</f>
        <v>2025</v>
      </c>
      <c r="Q4036" s="9" t="str">
        <f t="shared" si="63"/>
        <v>Existing</v>
      </c>
      <c r="R4036" s="1" t="s">
        <v>64</v>
      </c>
    </row>
    <row r="4037" spans="1:18" x14ac:dyDescent="0.35">
      <c r="A4037" s="1" t="s">
        <v>8098</v>
      </c>
      <c r="B4037" s="2">
        <v>45741</v>
      </c>
      <c r="C4037" s="1" t="s">
        <v>6844</v>
      </c>
      <c r="D4037" s="1" t="s">
        <v>8099</v>
      </c>
      <c r="E4037" s="1" t="s">
        <v>111</v>
      </c>
      <c r="F4037" s="1" t="s">
        <v>33</v>
      </c>
      <c r="G4037" s="1" t="s">
        <v>42</v>
      </c>
      <c r="H4037" s="1" t="s">
        <v>102</v>
      </c>
      <c r="I4037">
        <v>1</v>
      </c>
      <c r="J4037">
        <v>25000</v>
      </c>
      <c r="K4037" s="7">
        <v>0.15</v>
      </c>
      <c r="L4037">
        <v>21250</v>
      </c>
      <c r="M4037">
        <v>2072.89</v>
      </c>
      <c r="N4037" s="7">
        <f>IFERROR(Sales_Data[[#This Row],[Profit]]/Sales_Data[[#This Row],[Sales]],0)</f>
        <v>9.7547764705882348E-2</v>
      </c>
      <c r="O4037" s="7" t="str">
        <f>TEXT(Sales_Data[[#This Row],[Order_Date]],"mmm")</f>
        <v>Mar</v>
      </c>
      <c r="P4037" s="9" t="str">
        <f>TEXT(Sales_Data[[#This Row],[Order_Date]],"yyyy")</f>
        <v>2025</v>
      </c>
      <c r="Q4037" s="9" t="str">
        <f t="shared" si="63"/>
        <v>New</v>
      </c>
      <c r="R4037" s="1" t="s">
        <v>36</v>
      </c>
    </row>
    <row r="4038" spans="1:18" x14ac:dyDescent="0.35">
      <c r="A4038" s="1" t="s">
        <v>8100</v>
      </c>
      <c r="B4038" s="2">
        <v>45715</v>
      </c>
      <c r="C4038" s="1" t="s">
        <v>8101</v>
      </c>
      <c r="D4038" s="1" t="s">
        <v>369</v>
      </c>
      <c r="E4038" s="1" t="s">
        <v>24</v>
      </c>
      <c r="F4038" s="1" t="s">
        <v>25</v>
      </c>
      <c r="G4038" s="1" t="s">
        <v>120</v>
      </c>
      <c r="H4038" s="1" t="s">
        <v>146</v>
      </c>
      <c r="I4038">
        <v>2</v>
      </c>
      <c r="J4038">
        <v>800</v>
      </c>
      <c r="K4038" s="7">
        <v>0</v>
      </c>
      <c r="L4038">
        <v>1600</v>
      </c>
      <c r="M4038">
        <v>396.81</v>
      </c>
      <c r="N4038" s="7">
        <f>IFERROR(Sales_Data[[#This Row],[Profit]]/Sales_Data[[#This Row],[Sales]],0)</f>
        <v>0.24800625000000001</v>
      </c>
      <c r="O4038" s="7" t="str">
        <f>TEXT(Sales_Data[[#This Row],[Order_Date]],"mmm")</f>
        <v>Feb</v>
      </c>
      <c r="P4038" s="9" t="str">
        <f>TEXT(Sales_Data[[#This Row],[Order_Date]],"yyyy")</f>
        <v>2025</v>
      </c>
      <c r="Q4038" s="9" t="str">
        <f t="shared" si="63"/>
        <v>Existing</v>
      </c>
      <c r="R4038" s="1" t="s">
        <v>28</v>
      </c>
    </row>
    <row r="4039" spans="1:18" x14ac:dyDescent="0.35">
      <c r="A4039" s="1" t="s">
        <v>8102</v>
      </c>
      <c r="B4039" s="2">
        <v>45984</v>
      </c>
      <c r="C4039" s="1" t="s">
        <v>6200</v>
      </c>
      <c r="D4039" s="1" t="s">
        <v>4338</v>
      </c>
      <c r="E4039" s="1" t="s">
        <v>106</v>
      </c>
      <c r="F4039" s="1" t="s">
        <v>33</v>
      </c>
      <c r="G4039" s="1" t="s">
        <v>42</v>
      </c>
      <c r="H4039" s="1" t="s">
        <v>63</v>
      </c>
      <c r="I4039">
        <v>4</v>
      </c>
      <c r="J4039">
        <v>4500</v>
      </c>
      <c r="K4039" s="7">
        <v>0.05</v>
      </c>
      <c r="L4039">
        <v>17100</v>
      </c>
      <c r="M4039">
        <v>1603.17</v>
      </c>
      <c r="N4039" s="7">
        <f>IFERROR(Sales_Data[[#This Row],[Profit]]/Sales_Data[[#This Row],[Sales]],0)</f>
        <v>9.3752631578947379E-2</v>
      </c>
      <c r="O4039" s="7" t="str">
        <f>TEXT(Sales_Data[[#This Row],[Order_Date]],"mmm")</f>
        <v>Nov</v>
      </c>
      <c r="P4039" s="9" t="str">
        <f>TEXT(Sales_Data[[#This Row],[Order_Date]],"yyyy")</f>
        <v>2025</v>
      </c>
      <c r="Q4039" s="9" t="str">
        <f t="shared" si="63"/>
        <v>Existing</v>
      </c>
      <c r="R4039" s="1" t="s">
        <v>20</v>
      </c>
    </row>
    <row r="4040" spans="1:18" x14ac:dyDescent="0.35">
      <c r="A4040" s="1" t="s">
        <v>8103</v>
      </c>
      <c r="B4040" s="2">
        <v>45738</v>
      </c>
      <c r="C4040" s="1" t="s">
        <v>5641</v>
      </c>
      <c r="D4040" s="1" t="s">
        <v>4266</v>
      </c>
      <c r="E4040" s="1" t="s">
        <v>106</v>
      </c>
      <c r="F4040" s="1" t="s">
        <v>33</v>
      </c>
      <c r="G4040" s="1" t="s">
        <v>42</v>
      </c>
      <c r="H4040" s="1" t="s">
        <v>112</v>
      </c>
      <c r="I4040">
        <v>2</v>
      </c>
      <c r="J4040">
        <v>2500</v>
      </c>
      <c r="K4040" s="7">
        <v>0.05</v>
      </c>
      <c r="L4040">
        <v>4750</v>
      </c>
      <c r="M4040">
        <v>1107.19</v>
      </c>
      <c r="N4040" s="7">
        <f>IFERROR(Sales_Data[[#This Row],[Profit]]/Sales_Data[[#This Row],[Sales]],0)</f>
        <v>0.23309263157894738</v>
      </c>
      <c r="O4040" s="7" t="str">
        <f>TEXT(Sales_Data[[#This Row],[Order_Date]],"mmm")</f>
        <v>Mar</v>
      </c>
      <c r="P4040" s="9" t="str">
        <f>TEXT(Sales_Data[[#This Row],[Order_Date]],"yyyy")</f>
        <v>2025</v>
      </c>
      <c r="Q4040" s="9" t="str">
        <f t="shared" si="63"/>
        <v>Existing</v>
      </c>
      <c r="R4040" s="1" t="s">
        <v>28</v>
      </c>
    </row>
    <row r="4041" spans="1:18" x14ac:dyDescent="0.35">
      <c r="A4041" s="1" t="s">
        <v>8104</v>
      </c>
      <c r="B4041" s="2">
        <v>45686</v>
      </c>
      <c r="C4041" s="1" t="s">
        <v>3164</v>
      </c>
      <c r="D4041" s="1" t="s">
        <v>8105</v>
      </c>
      <c r="E4041" s="1" t="s">
        <v>106</v>
      </c>
      <c r="F4041" s="1" t="s">
        <v>33</v>
      </c>
      <c r="G4041" s="1" t="s">
        <v>26</v>
      </c>
      <c r="H4041" s="1" t="s">
        <v>58</v>
      </c>
      <c r="I4041">
        <v>4</v>
      </c>
      <c r="J4041">
        <v>1400</v>
      </c>
      <c r="K4041" s="7">
        <v>0</v>
      </c>
      <c r="L4041">
        <v>5600</v>
      </c>
      <c r="M4041">
        <v>1175.6300000000001</v>
      </c>
      <c r="N4041" s="7">
        <f>IFERROR(Sales_Data[[#This Row],[Profit]]/Sales_Data[[#This Row],[Sales]],0)</f>
        <v>0.20993392857142859</v>
      </c>
      <c r="O4041" s="7" t="str">
        <f>TEXT(Sales_Data[[#This Row],[Order_Date]],"mmm")</f>
        <v>Jan</v>
      </c>
      <c r="P4041" s="9" t="str">
        <f>TEXT(Sales_Data[[#This Row],[Order_Date]],"yyyy")</f>
        <v>2025</v>
      </c>
      <c r="Q4041" s="9" t="str">
        <f t="shared" si="63"/>
        <v>Existing</v>
      </c>
      <c r="R4041" s="1" t="s">
        <v>73</v>
      </c>
    </row>
    <row r="4042" spans="1:18" x14ac:dyDescent="0.35">
      <c r="A4042" s="1" t="s">
        <v>8106</v>
      </c>
      <c r="B4042" s="2">
        <v>45918</v>
      </c>
      <c r="C4042" s="1" t="s">
        <v>3787</v>
      </c>
      <c r="D4042" s="1" t="s">
        <v>8107</v>
      </c>
      <c r="E4042" s="1" t="s">
        <v>62</v>
      </c>
      <c r="F4042" s="1" t="s">
        <v>41</v>
      </c>
      <c r="G4042" s="1" t="s">
        <v>42</v>
      </c>
      <c r="H4042" s="1" t="s">
        <v>112</v>
      </c>
      <c r="I4042">
        <v>5</v>
      </c>
      <c r="J4042">
        <v>2500</v>
      </c>
      <c r="K4042" s="7">
        <v>0.15</v>
      </c>
      <c r="L4042">
        <v>10625</v>
      </c>
      <c r="M4042">
        <v>2375.62</v>
      </c>
      <c r="N4042" s="7">
        <f>IFERROR(Sales_Data[[#This Row],[Profit]]/Sales_Data[[#This Row],[Sales]],0)</f>
        <v>0.22358776470588235</v>
      </c>
      <c r="O4042" s="7" t="str">
        <f>TEXT(Sales_Data[[#This Row],[Order_Date]],"mmm")</f>
        <v>Sep</v>
      </c>
      <c r="P4042" s="9" t="str">
        <f>TEXT(Sales_Data[[#This Row],[Order_Date]],"yyyy")</f>
        <v>2025</v>
      </c>
      <c r="Q4042" s="9" t="str">
        <f t="shared" si="63"/>
        <v>Existing</v>
      </c>
      <c r="R4042" s="1" t="s">
        <v>28</v>
      </c>
    </row>
    <row r="4043" spans="1:18" x14ac:dyDescent="0.35">
      <c r="A4043" s="1" t="s">
        <v>8108</v>
      </c>
      <c r="B4043" s="2">
        <v>45923</v>
      </c>
      <c r="C4043" s="1" t="s">
        <v>6741</v>
      </c>
      <c r="D4043" s="1" t="s">
        <v>886</v>
      </c>
      <c r="E4043" s="1" t="s">
        <v>24</v>
      </c>
      <c r="F4043" s="1" t="s">
        <v>25</v>
      </c>
      <c r="G4043" s="1" t="s">
        <v>42</v>
      </c>
      <c r="H4043" s="1" t="s">
        <v>102</v>
      </c>
      <c r="I4043">
        <v>5</v>
      </c>
      <c r="J4043">
        <v>25000</v>
      </c>
      <c r="K4043" s="7">
        <v>0.15</v>
      </c>
      <c r="L4043">
        <v>106250</v>
      </c>
      <c r="M4043">
        <v>18840.37</v>
      </c>
      <c r="N4043" s="7">
        <f>IFERROR(Sales_Data[[#This Row],[Profit]]/Sales_Data[[#This Row],[Sales]],0)</f>
        <v>0.1773211294117647</v>
      </c>
      <c r="O4043" s="7" t="str">
        <f>TEXT(Sales_Data[[#This Row],[Order_Date]],"mmm")</f>
        <v>Sep</v>
      </c>
      <c r="P4043" s="9" t="str">
        <f>TEXT(Sales_Data[[#This Row],[Order_Date]],"yyyy")</f>
        <v>2025</v>
      </c>
      <c r="Q4043" s="9" t="str">
        <f t="shared" si="63"/>
        <v>Existing</v>
      </c>
      <c r="R4043" s="1" t="s">
        <v>64</v>
      </c>
    </row>
    <row r="4044" spans="1:18" x14ac:dyDescent="0.35">
      <c r="A4044" s="1" t="s">
        <v>8109</v>
      </c>
      <c r="B4044" s="2">
        <v>46018</v>
      </c>
      <c r="C4044" s="1" t="s">
        <v>1401</v>
      </c>
      <c r="D4044" s="1" t="s">
        <v>8110</v>
      </c>
      <c r="E4044" s="1" t="s">
        <v>24</v>
      </c>
      <c r="F4044" s="1" t="s">
        <v>25</v>
      </c>
      <c r="G4044" s="1" t="s">
        <v>34</v>
      </c>
      <c r="H4044" s="1" t="s">
        <v>153</v>
      </c>
      <c r="I4044">
        <v>3</v>
      </c>
      <c r="J4044">
        <v>7000</v>
      </c>
      <c r="K4044" s="7">
        <v>0</v>
      </c>
      <c r="L4044">
        <v>21000</v>
      </c>
      <c r="M4044">
        <v>4082.4</v>
      </c>
      <c r="N4044" s="7">
        <f>IFERROR(Sales_Data[[#This Row],[Profit]]/Sales_Data[[#This Row],[Sales]],0)</f>
        <v>0.19440000000000002</v>
      </c>
      <c r="O4044" s="7" t="str">
        <f>TEXT(Sales_Data[[#This Row],[Order_Date]],"mmm")</f>
        <v>Dec</v>
      </c>
      <c r="P4044" s="9" t="str">
        <f>TEXT(Sales_Data[[#This Row],[Order_Date]],"yyyy")</f>
        <v>2025</v>
      </c>
      <c r="Q4044" s="9" t="str">
        <f t="shared" si="63"/>
        <v>Existing</v>
      </c>
      <c r="R4044" s="1" t="s">
        <v>28</v>
      </c>
    </row>
    <row r="4045" spans="1:18" x14ac:dyDescent="0.35">
      <c r="A4045" s="1" t="s">
        <v>8111</v>
      </c>
      <c r="B4045" s="2">
        <v>45675</v>
      </c>
      <c r="C4045" s="1" t="s">
        <v>4259</v>
      </c>
      <c r="D4045" s="1" t="s">
        <v>8112</v>
      </c>
      <c r="E4045" s="1" t="s">
        <v>40</v>
      </c>
      <c r="F4045" s="1" t="s">
        <v>41</v>
      </c>
      <c r="G4045" s="1" t="s">
        <v>26</v>
      </c>
      <c r="H4045" s="1" t="s">
        <v>27</v>
      </c>
      <c r="I4045">
        <v>3</v>
      </c>
      <c r="J4045">
        <v>1200</v>
      </c>
      <c r="K4045" s="7">
        <v>0.15</v>
      </c>
      <c r="L4045">
        <v>3060</v>
      </c>
      <c r="M4045">
        <v>592.46</v>
      </c>
      <c r="N4045" s="7">
        <f>IFERROR(Sales_Data[[#This Row],[Profit]]/Sales_Data[[#This Row],[Sales]],0)</f>
        <v>0.19361437908496734</v>
      </c>
      <c r="O4045" s="7" t="str">
        <f>TEXT(Sales_Data[[#This Row],[Order_Date]],"mmm")</f>
        <v>Jan</v>
      </c>
      <c r="P4045" s="9" t="str">
        <f>TEXT(Sales_Data[[#This Row],[Order_Date]],"yyyy")</f>
        <v>2025</v>
      </c>
      <c r="Q4045" s="9" t="str">
        <f t="shared" si="63"/>
        <v>Existing</v>
      </c>
      <c r="R4045" s="1" t="s">
        <v>36</v>
      </c>
    </row>
    <row r="4046" spans="1:18" x14ac:dyDescent="0.35">
      <c r="A4046" s="1" t="s">
        <v>8113</v>
      </c>
      <c r="B4046" s="2">
        <v>45814</v>
      </c>
      <c r="C4046" s="1" t="s">
        <v>5925</v>
      </c>
      <c r="D4046" s="1" t="s">
        <v>2243</v>
      </c>
      <c r="E4046" s="1" t="s">
        <v>62</v>
      </c>
      <c r="F4046" s="1" t="s">
        <v>41</v>
      </c>
      <c r="G4046" s="1" t="s">
        <v>42</v>
      </c>
      <c r="H4046" s="1" t="s">
        <v>47</v>
      </c>
      <c r="I4046">
        <v>5</v>
      </c>
      <c r="J4046">
        <v>55000</v>
      </c>
      <c r="K4046" s="7">
        <v>0.1</v>
      </c>
      <c r="L4046">
        <v>247500</v>
      </c>
      <c r="M4046">
        <v>33430.81</v>
      </c>
      <c r="N4046" s="7">
        <f>IFERROR(Sales_Data[[#This Row],[Profit]]/Sales_Data[[#This Row],[Sales]],0)</f>
        <v>0.13507397979797978</v>
      </c>
      <c r="O4046" s="7" t="str">
        <f>TEXT(Sales_Data[[#This Row],[Order_Date]],"mmm")</f>
        <v>Jun</v>
      </c>
      <c r="P4046" s="9" t="str">
        <f>TEXT(Sales_Data[[#This Row],[Order_Date]],"yyyy")</f>
        <v>2025</v>
      </c>
      <c r="Q4046" s="9" t="str">
        <f t="shared" si="63"/>
        <v>Existing</v>
      </c>
      <c r="R4046" s="1" t="s">
        <v>73</v>
      </c>
    </row>
    <row r="4047" spans="1:18" x14ac:dyDescent="0.35">
      <c r="A4047" s="1" t="s">
        <v>8114</v>
      </c>
      <c r="B4047" s="2">
        <v>45715</v>
      </c>
      <c r="C4047" s="1" t="s">
        <v>5209</v>
      </c>
      <c r="D4047" s="1" t="s">
        <v>5959</v>
      </c>
      <c r="E4047" s="1" t="s">
        <v>86</v>
      </c>
      <c r="F4047" s="1" t="s">
        <v>25</v>
      </c>
      <c r="G4047" s="1" t="s">
        <v>34</v>
      </c>
      <c r="H4047" s="1" t="s">
        <v>153</v>
      </c>
      <c r="I4047">
        <v>1</v>
      </c>
      <c r="J4047">
        <v>7000</v>
      </c>
      <c r="K4047" s="7">
        <v>0</v>
      </c>
      <c r="L4047">
        <v>7000</v>
      </c>
      <c r="M4047">
        <v>623.88</v>
      </c>
      <c r="N4047" s="7">
        <f>IFERROR(Sales_Data[[#This Row],[Profit]]/Sales_Data[[#This Row],[Sales]],0)</f>
        <v>8.912571428571428E-2</v>
      </c>
      <c r="O4047" s="7" t="str">
        <f>TEXT(Sales_Data[[#This Row],[Order_Date]],"mmm")</f>
        <v>Feb</v>
      </c>
      <c r="P4047" s="9" t="str">
        <f>TEXT(Sales_Data[[#This Row],[Order_Date]],"yyyy")</f>
        <v>2025</v>
      </c>
      <c r="Q4047" s="9" t="str">
        <f t="shared" si="63"/>
        <v>New</v>
      </c>
      <c r="R4047" s="1" t="s">
        <v>73</v>
      </c>
    </row>
    <row r="4048" spans="1:18" x14ac:dyDescent="0.35">
      <c r="A4048" s="1" t="s">
        <v>8115</v>
      </c>
      <c r="B4048" s="2">
        <v>45663</v>
      </c>
      <c r="C4048" s="1" t="s">
        <v>8116</v>
      </c>
      <c r="D4048" s="1" t="s">
        <v>387</v>
      </c>
      <c r="E4048" s="1" t="s">
        <v>86</v>
      </c>
      <c r="F4048" s="1" t="s">
        <v>25</v>
      </c>
      <c r="G4048" s="1" t="s">
        <v>120</v>
      </c>
      <c r="H4048" s="1" t="s">
        <v>121</v>
      </c>
      <c r="I4048">
        <v>2</v>
      </c>
      <c r="J4048">
        <v>2800</v>
      </c>
      <c r="K4048" s="7">
        <v>0.1</v>
      </c>
      <c r="L4048">
        <v>5040</v>
      </c>
      <c r="M4048">
        <v>1145.1400000000001</v>
      </c>
      <c r="N4048" s="7">
        <f>IFERROR(Sales_Data[[#This Row],[Profit]]/Sales_Data[[#This Row],[Sales]],0)</f>
        <v>0.22721031746031747</v>
      </c>
      <c r="O4048" s="7" t="str">
        <f>TEXT(Sales_Data[[#This Row],[Order_Date]],"mmm")</f>
        <v>Jan</v>
      </c>
      <c r="P4048" s="9" t="str">
        <f>TEXT(Sales_Data[[#This Row],[Order_Date]],"yyyy")</f>
        <v>2025</v>
      </c>
      <c r="Q4048" s="9" t="str">
        <f t="shared" si="63"/>
        <v>Existing</v>
      </c>
      <c r="R4048" s="1" t="s">
        <v>73</v>
      </c>
    </row>
    <row r="4049" spans="1:18" x14ac:dyDescent="0.35">
      <c r="A4049" s="1" t="s">
        <v>8117</v>
      </c>
      <c r="B4049" s="2">
        <v>45867</v>
      </c>
      <c r="C4049" s="1" t="s">
        <v>3634</v>
      </c>
      <c r="D4049" s="1" t="s">
        <v>1454</v>
      </c>
      <c r="E4049" s="1" t="s">
        <v>56</v>
      </c>
      <c r="F4049" s="1" t="s">
        <v>57</v>
      </c>
      <c r="G4049" s="1" t="s">
        <v>26</v>
      </c>
      <c r="H4049" s="1" t="s">
        <v>27</v>
      </c>
      <c r="I4049">
        <v>2</v>
      </c>
      <c r="J4049">
        <v>1200</v>
      </c>
      <c r="K4049" s="7">
        <v>0.05</v>
      </c>
      <c r="L4049">
        <v>2280</v>
      </c>
      <c r="M4049">
        <v>240.08</v>
      </c>
      <c r="N4049" s="7">
        <f>IFERROR(Sales_Data[[#This Row],[Profit]]/Sales_Data[[#This Row],[Sales]],0)</f>
        <v>0.1052982456140351</v>
      </c>
      <c r="O4049" s="7" t="str">
        <f>TEXT(Sales_Data[[#This Row],[Order_Date]],"mmm")</f>
        <v>Jul</v>
      </c>
      <c r="P4049" s="9" t="str">
        <f>TEXT(Sales_Data[[#This Row],[Order_Date]],"yyyy")</f>
        <v>2025</v>
      </c>
      <c r="Q4049" s="9" t="str">
        <f t="shared" si="63"/>
        <v>Existing</v>
      </c>
      <c r="R4049" s="1" t="s">
        <v>64</v>
      </c>
    </row>
    <row r="4050" spans="1:18" x14ac:dyDescent="0.35">
      <c r="A4050" s="1" t="s">
        <v>8118</v>
      </c>
      <c r="B4050" s="2">
        <v>45875</v>
      </c>
      <c r="C4050" s="1" t="s">
        <v>8119</v>
      </c>
      <c r="D4050" s="1" t="s">
        <v>831</v>
      </c>
      <c r="E4050" s="1" t="s">
        <v>86</v>
      </c>
      <c r="F4050" s="1" t="s">
        <v>25</v>
      </c>
      <c r="G4050" s="1" t="s">
        <v>120</v>
      </c>
      <c r="H4050" s="1" t="s">
        <v>121</v>
      </c>
      <c r="I4050">
        <v>3</v>
      </c>
      <c r="J4050">
        <v>2800</v>
      </c>
      <c r="K4050" s="7">
        <v>0.1</v>
      </c>
      <c r="L4050">
        <v>7560</v>
      </c>
      <c r="M4050">
        <v>642.65</v>
      </c>
      <c r="N4050" s="7">
        <f>IFERROR(Sales_Data[[#This Row],[Profit]]/Sales_Data[[#This Row],[Sales]],0)</f>
        <v>8.5006613756613753E-2</v>
      </c>
      <c r="O4050" s="7" t="str">
        <f>TEXT(Sales_Data[[#This Row],[Order_Date]],"mmm")</f>
        <v>Aug</v>
      </c>
      <c r="P4050" s="9" t="str">
        <f>TEXT(Sales_Data[[#This Row],[Order_Date]],"yyyy")</f>
        <v>2025</v>
      </c>
      <c r="Q4050" s="9" t="str">
        <f t="shared" si="63"/>
        <v>Existing</v>
      </c>
      <c r="R4050" s="1" t="s">
        <v>28</v>
      </c>
    </row>
    <row r="4051" spans="1:18" x14ac:dyDescent="0.35">
      <c r="A4051" s="1" t="s">
        <v>8120</v>
      </c>
      <c r="B4051" s="2">
        <v>45917</v>
      </c>
      <c r="C4051" s="1" t="s">
        <v>634</v>
      </c>
      <c r="D4051" s="1" t="s">
        <v>4238</v>
      </c>
      <c r="E4051" s="1" t="s">
        <v>62</v>
      </c>
      <c r="F4051" s="1" t="s">
        <v>41</v>
      </c>
      <c r="G4051" s="1" t="s">
        <v>26</v>
      </c>
      <c r="H4051" s="1" t="s">
        <v>58</v>
      </c>
      <c r="I4051">
        <v>4</v>
      </c>
      <c r="J4051">
        <v>1400</v>
      </c>
      <c r="K4051" s="7">
        <v>0.05</v>
      </c>
      <c r="L4051">
        <v>5320</v>
      </c>
      <c r="M4051">
        <v>633.14</v>
      </c>
      <c r="N4051" s="7">
        <f>IFERROR(Sales_Data[[#This Row],[Profit]]/Sales_Data[[#This Row],[Sales]],0)</f>
        <v>0.11901127819548872</v>
      </c>
      <c r="O4051" s="7" t="str">
        <f>TEXT(Sales_Data[[#This Row],[Order_Date]],"mmm")</f>
        <v>Sep</v>
      </c>
      <c r="P4051" s="9" t="str">
        <f>TEXT(Sales_Data[[#This Row],[Order_Date]],"yyyy")</f>
        <v>2025</v>
      </c>
      <c r="Q4051" s="9" t="str">
        <f t="shared" si="63"/>
        <v>Existing</v>
      </c>
      <c r="R4051" s="1" t="s">
        <v>73</v>
      </c>
    </row>
    <row r="4052" spans="1:18" x14ac:dyDescent="0.35">
      <c r="A4052" s="1" t="s">
        <v>8121</v>
      </c>
      <c r="B4052" s="2">
        <v>45973</v>
      </c>
      <c r="C4052" s="1" t="s">
        <v>3501</v>
      </c>
      <c r="D4052" s="1" t="s">
        <v>8122</v>
      </c>
      <c r="E4052" s="1" t="s">
        <v>51</v>
      </c>
      <c r="F4052" s="1" t="s">
        <v>52</v>
      </c>
      <c r="G4052" s="1" t="s">
        <v>120</v>
      </c>
      <c r="H4052" s="1" t="s">
        <v>121</v>
      </c>
      <c r="I4052">
        <v>4</v>
      </c>
      <c r="J4052">
        <v>2800</v>
      </c>
      <c r="K4052" s="7">
        <v>0.05</v>
      </c>
      <c r="L4052">
        <v>10640</v>
      </c>
      <c r="M4052">
        <v>1907.46</v>
      </c>
      <c r="N4052" s="7">
        <f>IFERROR(Sales_Data[[#This Row],[Profit]]/Sales_Data[[#This Row],[Sales]],0)</f>
        <v>0.17927255639097744</v>
      </c>
      <c r="O4052" s="7" t="str">
        <f>TEXT(Sales_Data[[#This Row],[Order_Date]],"mmm")</f>
        <v>Nov</v>
      </c>
      <c r="P4052" s="9" t="str">
        <f>TEXT(Sales_Data[[#This Row],[Order_Date]],"yyyy")</f>
        <v>2025</v>
      </c>
      <c r="Q4052" s="9" t="str">
        <f t="shared" si="63"/>
        <v>Existing</v>
      </c>
      <c r="R4052" s="1" t="s">
        <v>64</v>
      </c>
    </row>
    <row r="4053" spans="1:18" x14ac:dyDescent="0.35">
      <c r="A4053" s="1" t="s">
        <v>8123</v>
      </c>
      <c r="B4053" s="2">
        <v>45792</v>
      </c>
      <c r="C4053" s="1" t="s">
        <v>5412</v>
      </c>
      <c r="D4053" s="1" t="s">
        <v>565</v>
      </c>
      <c r="E4053" s="1" t="s">
        <v>40</v>
      </c>
      <c r="F4053" s="1" t="s">
        <v>41</v>
      </c>
      <c r="G4053" s="1" t="s">
        <v>120</v>
      </c>
      <c r="H4053" s="1" t="s">
        <v>121</v>
      </c>
      <c r="I4053">
        <v>5</v>
      </c>
      <c r="J4053">
        <v>2800</v>
      </c>
      <c r="K4053" s="7">
        <v>0.15</v>
      </c>
      <c r="L4053">
        <v>11900</v>
      </c>
      <c r="M4053">
        <v>1555.81</v>
      </c>
      <c r="N4053" s="7">
        <f>IFERROR(Sales_Data[[#This Row],[Profit]]/Sales_Data[[#This Row],[Sales]],0)</f>
        <v>0.13074033613445377</v>
      </c>
      <c r="O4053" s="7" t="str">
        <f>TEXT(Sales_Data[[#This Row],[Order_Date]],"mmm")</f>
        <v>May</v>
      </c>
      <c r="P4053" s="9" t="str">
        <f>TEXT(Sales_Data[[#This Row],[Order_Date]],"yyyy")</f>
        <v>2025</v>
      </c>
      <c r="Q4053" s="9" t="str">
        <f t="shared" si="63"/>
        <v>Existing</v>
      </c>
      <c r="R4053" s="1" t="s">
        <v>28</v>
      </c>
    </row>
    <row r="4054" spans="1:18" x14ac:dyDescent="0.35">
      <c r="A4054" s="1" t="s">
        <v>8124</v>
      </c>
      <c r="B4054" s="2">
        <v>45821</v>
      </c>
      <c r="C4054" s="1" t="s">
        <v>2443</v>
      </c>
      <c r="D4054" s="1" t="s">
        <v>5599</v>
      </c>
      <c r="E4054" s="1" t="s">
        <v>17</v>
      </c>
      <c r="F4054" s="1" t="s">
        <v>17</v>
      </c>
      <c r="G4054" s="1" t="s">
        <v>34</v>
      </c>
      <c r="H4054" s="1" t="s">
        <v>153</v>
      </c>
      <c r="I4054">
        <v>3</v>
      </c>
      <c r="J4054">
        <v>7000</v>
      </c>
      <c r="K4054" s="7">
        <v>0.15</v>
      </c>
      <c r="L4054">
        <v>17850</v>
      </c>
      <c r="M4054">
        <v>2708.14</v>
      </c>
      <c r="N4054" s="7">
        <f>IFERROR(Sales_Data[[#This Row],[Profit]]/Sales_Data[[#This Row],[Sales]],0)</f>
        <v>0.15171652661064425</v>
      </c>
      <c r="O4054" s="7" t="str">
        <f>TEXT(Sales_Data[[#This Row],[Order_Date]],"mmm")</f>
        <v>Jun</v>
      </c>
      <c r="P4054" s="9" t="str">
        <f>TEXT(Sales_Data[[#This Row],[Order_Date]],"yyyy")</f>
        <v>2025</v>
      </c>
      <c r="Q4054" s="9" t="str">
        <f t="shared" si="63"/>
        <v>Existing</v>
      </c>
      <c r="R4054" s="1" t="s">
        <v>20</v>
      </c>
    </row>
    <row r="4055" spans="1:18" x14ac:dyDescent="0.35">
      <c r="A4055" s="1" t="s">
        <v>8125</v>
      </c>
      <c r="B4055" s="2">
        <v>45763</v>
      </c>
      <c r="C4055" s="1" t="s">
        <v>5250</v>
      </c>
      <c r="D4055" s="1" t="s">
        <v>46</v>
      </c>
      <c r="E4055" s="1" t="s">
        <v>135</v>
      </c>
      <c r="F4055" s="1" t="s">
        <v>136</v>
      </c>
      <c r="G4055" s="1" t="s">
        <v>34</v>
      </c>
      <c r="H4055" s="1" t="s">
        <v>77</v>
      </c>
      <c r="I4055">
        <v>3</v>
      </c>
      <c r="J4055">
        <v>22000</v>
      </c>
      <c r="K4055" s="7">
        <v>0.1</v>
      </c>
      <c r="L4055">
        <v>59400</v>
      </c>
      <c r="M4055">
        <v>8404.5</v>
      </c>
      <c r="N4055" s="7">
        <f>IFERROR(Sales_Data[[#This Row],[Profit]]/Sales_Data[[#This Row],[Sales]],0)</f>
        <v>0.141489898989899</v>
      </c>
      <c r="O4055" s="7" t="str">
        <f>TEXT(Sales_Data[[#This Row],[Order_Date]],"mmm")</f>
        <v>Apr</v>
      </c>
      <c r="P4055" s="9" t="str">
        <f>TEXT(Sales_Data[[#This Row],[Order_Date]],"yyyy")</f>
        <v>2025</v>
      </c>
      <c r="Q4055" s="9" t="str">
        <f t="shared" si="63"/>
        <v>Existing</v>
      </c>
      <c r="R4055" s="1" t="s">
        <v>28</v>
      </c>
    </row>
    <row r="4056" spans="1:18" x14ac:dyDescent="0.35">
      <c r="A4056" s="1" t="s">
        <v>8126</v>
      </c>
      <c r="B4056" s="2">
        <v>45923</v>
      </c>
      <c r="C4056" s="1" t="s">
        <v>8127</v>
      </c>
      <c r="D4056" s="1" t="s">
        <v>5342</v>
      </c>
      <c r="E4056" s="1" t="s">
        <v>81</v>
      </c>
      <c r="F4056" s="1" t="s">
        <v>33</v>
      </c>
      <c r="G4056" s="1" t="s">
        <v>42</v>
      </c>
      <c r="H4056" s="1" t="s">
        <v>102</v>
      </c>
      <c r="I4056">
        <v>5</v>
      </c>
      <c r="J4056">
        <v>25000</v>
      </c>
      <c r="K4056" s="7">
        <v>0.15</v>
      </c>
      <c r="L4056">
        <v>106250</v>
      </c>
      <c r="M4056">
        <v>22655.14</v>
      </c>
      <c r="N4056" s="7">
        <f>IFERROR(Sales_Data[[#This Row],[Profit]]/Sales_Data[[#This Row],[Sales]],0)</f>
        <v>0.21322484705882352</v>
      </c>
      <c r="O4056" s="7" t="str">
        <f>TEXT(Sales_Data[[#This Row],[Order_Date]],"mmm")</f>
        <v>Sep</v>
      </c>
      <c r="P4056" s="9" t="str">
        <f>TEXT(Sales_Data[[#This Row],[Order_Date]],"yyyy")</f>
        <v>2025</v>
      </c>
      <c r="Q4056" s="9" t="str">
        <f t="shared" si="63"/>
        <v>Existing</v>
      </c>
      <c r="R4056" s="1" t="s">
        <v>73</v>
      </c>
    </row>
    <row r="4057" spans="1:18" x14ac:dyDescent="0.35">
      <c r="A4057" s="1" t="s">
        <v>8128</v>
      </c>
      <c r="B4057" s="2">
        <v>45684</v>
      </c>
      <c r="C4057" s="1" t="s">
        <v>8129</v>
      </c>
      <c r="D4057" s="1" t="s">
        <v>5416</v>
      </c>
      <c r="E4057" s="1" t="s">
        <v>51</v>
      </c>
      <c r="F4057" s="1" t="s">
        <v>52</v>
      </c>
      <c r="G4057" s="1" t="s">
        <v>26</v>
      </c>
      <c r="H4057" s="1" t="s">
        <v>82</v>
      </c>
      <c r="I4057">
        <v>5</v>
      </c>
      <c r="J4057">
        <v>450</v>
      </c>
      <c r="K4057" s="7">
        <v>0</v>
      </c>
      <c r="L4057">
        <v>2250</v>
      </c>
      <c r="M4057">
        <v>280.3</v>
      </c>
      <c r="N4057" s="7">
        <f>IFERROR(Sales_Data[[#This Row],[Profit]]/Sales_Data[[#This Row],[Sales]],0)</f>
        <v>0.12457777777777779</v>
      </c>
      <c r="O4057" s="7" t="str">
        <f>TEXT(Sales_Data[[#This Row],[Order_Date]],"mmm")</f>
        <v>Jan</v>
      </c>
      <c r="P4057" s="9" t="str">
        <f>TEXT(Sales_Data[[#This Row],[Order_Date]],"yyyy")</f>
        <v>2025</v>
      </c>
      <c r="Q4057" s="9" t="str">
        <f t="shared" si="63"/>
        <v>Existing</v>
      </c>
      <c r="R4057" s="1" t="s">
        <v>36</v>
      </c>
    </row>
    <row r="4058" spans="1:18" x14ac:dyDescent="0.35">
      <c r="A4058" s="1" t="s">
        <v>8130</v>
      </c>
      <c r="B4058" s="2">
        <v>45956</v>
      </c>
      <c r="C4058" s="1" t="s">
        <v>6348</v>
      </c>
      <c r="D4058" s="1" t="s">
        <v>1432</v>
      </c>
      <c r="E4058" s="1" t="s">
        <v>56</v>
      </c>
      <c r="F4058" s="1" t="s">
        <v>57</v>
      </c>
      <c r="G4058" s="1" t="s">
        <v>34</v>
      </c>
      <c r="H4058" s="1" t="s">
        <v>77</v>
      </c>
      <c r="I4058">
        <v>3</v>
      </c>
      <c r="J4058">
        <v>22000</v>
      </c>
      <c r="K4058" s="7">
        <v>0.15</v>
      </c>
      <c r="L4058">
        <v>56100</v>
      </c>
      <c r="M4058">
        <v>8259.94</v>
      </c>
      <c r="N4058" s="7">
        <f>IFERROR(Sales_Data[[#This Row],[Profit]]/Sales_Data[[#This Row],[Sales]],0)</f>
        <v>0.14723600713012477</v>
      </c>
      <c r="O4058" s="7" t="str">
        <f>TEXT(Sales_Data[[#This Row],[Order_Date]],"mmm")</f>
        <v>Oct</v>
      </c>
      <c r="P4058" s="9" t="str">
        <f>TEXT(Sales_Data[[#This Row],[Order_Date]],"yyyy")</f>
        <v>2025</v>
      </c>
      <c r="Q4058" s="9" t="str">
        <f t="shared" si="63"/>
        <v>Existing</v>
      </c>
      <c r="R4058" s="1" t="s">
        <v>73</v>
      </c>
    </row>
    <row r="4059" spans="1:18" x14ac:dyDescent="0.35">
      <c r="A4059" s="1" t="s">
        <v>8131</v>
      </c>
      <c r="B4059" s="2">
        <v>45779</v>
      </c>
      <c r="C4059" s="1" t="s">
        <v>1297</v>
      </c>
      <c r="D4059" s="1" t="s">
        <v>1412</v>
      </c>
      <c r="E4059" s="1" t="s">
        <v>81</v>
      </c>
      <c r="F4059" s="1" t="s">
        <v>33</v>
      </c>
      <c r="G4059" s="1" t="s">
        <v>34</v>
      </c>
      <c r="H4059" s="1" t="s">
        <v>77</v>
      </c>
      <c r="I4059">
        <v>4</v>
      </c>
      <c r="J4059">
        <v>22000</v>
      </c>
      <c r="K4059" s="7">
        <v>0.1</v>
      </c>
      <c r="L4059">
        <v>79200</v>
      </c>
      <c r="M4059">
        <v>6538.41</v>
      </c>
      <c r="N4059" s="7">
        <f>IFERROR(Sales_Data[[#This Row],[Profit]]/Sales_Data[[#This Row],[Sales]],0)</f>
        <v>8.255568181818182E-2</v>
      </c>
      <c r="O4059" s="7" t="str">
        <f>TEXT(Sales_Data[[#This Row],[Order_Date]],"mmm")</f>
        <v>May</v>
      </c>
      <c r="P4059" s="9" t="str">
        <f>TEXT(Sales_Data[[#This Row],[Order_Date]],"yyyy")</f>
        <v>2025</v>
      </c>
      <c r="Q4059" s="9" t="str">
        <f t="shared" si="63"/>
        <v>Existing</v>
      </c>
      <c r="R4059" s="1" t="s">
        <v>73</v>
      </c>
    </row>
    <row r="4060" spans="1:18" x14ac:dyDescent="0.35">
      <c r="A4060" s="1" t="s">
        <v>8132</v>
      </c>
      <c r="B4060" s="2">
        <v>46010</v>
      </c>
      <c r="C4060" s="1" t="s">
        <v>8133</v>
      </c>
      <c r="D4060" s="1" t="s">
        <v>1685</v>
      </c>
      <c r="E4060" s="1" t="s">
        <v>81</v>
      </c>
      <c r="F4060" s="1" t="s">
        <v>33</v>
      </c>
      <c r="G4060" s="1" t="s">
        <v>18</v>
      </c>
      <c r="H4060" s="1" t="s">
        <v>72</v>
      </c>
      <c r="I4060">
        <v>2</v>
      </c>
      <c r="J4060">
        <v>350</v>
      </c>
      <c r="K4060" s="7">
        <v>0.15</v>
      </c>
      <c r="L4060">
        <v>595</v>
      </c>
      <c r="M4060">
        <v>85.71</v>
      </c>
      <c r="N4060" s="7">
        <f>IFERROR(Sales_Data[[#This Row],[Profit]]/Sales_Data[[#This Row],[Sales]],0)</f>
        <v>0.14405042016806721</v>
      </c>
      <c r="O4060" s="7" t="str">
        <f>TEXT(Sales_Data[[#This Row],[Order_Date]],"mmm")</f>
        <v>Dec</v>
      </c>
      <c r="P4060" s="9" t="str">
        <f>TEXT(Sales_Data[[#This Row],[Order_Date]],"yyyy")</f>
        <v>2025</v>
      </c>
      <c r="Q4060" s="9" t="str">
        <f t="shared" si="63"/>
        <v>Existing</v>
      </c>
      <c r="R4060" s="1" t="s">
        <v>36</v>
      </c>
    </row>
    <row r="4061" spans="1:18" x14ac:dyDescent="0.35">
      <c r="A4061" s="1" t="s">
        <v>8134</v>
      </c>
      <c r="B4061" s="2">
        <v>45677</v>
      </c>
      <c r="C4061" s="1" t="s">
        <v>1920</v>
      </c>
      <c r="D4061" s="1" t="s">
        <v>896</v>
      </c>
      <c r="E4061" s="1" t="s">
        <v>106</v>
      </c>
      <c r="F4061" s="1" t="s">
        <v>33</v>
      </c>
      <c r="G4061" s="1" t="s">
        <v>42</v>
      </c>
      <c r="H4061" s="1" t="s">
        <v>102</v>
      </c>
      <c r="I4061">
        <v>4</v>
      </c>
      <c r="J4061">
        <v>25000</v>
      </c>
      <c r="K4061" s="7">
        <v>0</v>
      </c>
      <c r="L4061">
        <v>100000</v>
      </c>
      <c r="M4061">
        <v>23119.52</v>
      </c>
      <c r="N4061" s="7">
        <f>IFERROR(Sales_Data[[#This Row],[Profit]]/Sales_Data[[#This Row],[Sales]],0)</f>
        <v>0.23119520000000002</v>
      </c>
      <c r="O4061" s="7" t="str">
        <f>TEXT(Sales_Data[[#This Row],[Order_Date]],"mmm")</f>
        <v>Jan</v>
      </c>
      <c r="P4061" s="9" t="str">
        <f>TEXT(Sales_Data[[#This Row],[Order_Date]],"yyyy")</f>
        <v>2025</v>
      </c>
      <c r="Q4061" s="9" t="str">
        <f t="shared" si="63"/>
        <v>Existing</v>
      </c>
      <c r="R4061" s="1" t="s">
        <v>36</v>
      </c>
    </row>
    <row r="4062" spans="1:18" x14ac:dyDescent="0.35">
      <c r="A4062" s="1" t="s">
        <v>8135</v>
      </c>
      <c r="B4062" s="2">
        <v>45818</v>
      </c>
      <c r="C4062" s="1" t="s">
        <v>3215</v>
      </c>
      <c r="D4062" s="1" t="s">
        <v>4300</v>
      </c>
      <c r="E4062" s="1" t="s">
        <v>24</v>
      </c>
      <c r="F4062" s="1" t="s">
        <v>25</v>
      </c>
      <c r="G4062" s="1" t="s">
        <v>120</v>
      </c>
      <c r="H4062" s="1" t="s">
        <v>146</v>
      </c>
      <c r="I4062">
        <v>4</v>
      </c>
      <c r="J4062">
        <v>800</v>
      </c>
      <c r="K4062" s="7">
        <v>0.15</v>
      </c>
      <c r="L4062">
        <v>2720</v>
      </c>
      <c r="M4062">
        <v>632.34</v>
      </c>
      <c r="N4062" s="7">
        <f>IFERROR(Sales_Data[[#This Row],[Profit]]/Sales_Data[[#This Row],[Sales]],0)</f>
        <v>0.23247794117647061</v>
      </c>
      <c r="O4062" s="7" t="str">
        <f>TEXT(Sales_Data[[#This Row],[Order_Date]],"mmm")</f>
        <v>Jun</v>
      </c>
      <c r="P4062" s="9" t="str">
        <f>TEXT(Sales_Data[[#This Row],[Order_Date]],"yyyy")</f>
        <v>2025</v>
      </c>
      <c r="Q4062" s="9" t="str">
        <f t="shared" si="63"/>
        <v>Existing</v>
      </c>
      <c r="R4062" s="1" t="s">
        <v>73</v>
      </c>
    </row>
    <row r="4063" spans="1:18" x14ac:dyDescent="0.35">
      <c r="A4063" s="1" t="s">
        <v>8136</v>
      </c>
      <c r="B4063" s="2">
        <v>45768</v>
      </c>
      <c r="C4063" s="1" t="s">
        <v>133</v>
      </c>
      <c r="D4063" s="1" t="s">
        <v>8137</v>
      </c>
      <c r="E4063" s="1" t="s">
        <v>56</v>
      </c>
      <c r="F4063" s="1" t="s">
        <v>57</v>
      </c>
      <c r="G4063" s="1" t="s">
        <v>34</v>
      </c>
      <c r="H4063" s="1" t="s">
        <v>77</v>
      </c>
      <c r="I4063">
        <v>1</v>
      </c>
      <c r="J4063">
        <v>22000</v>
      </c>
      <c r="K4063" s="7">
        <v>0.05</v>
      </c>
      <c r="L4063">
        <v>20900</v>
      </c>
      <c r="M4063">
        <v>3356.24</v>
      </c>
      <c r="N4063" s="7">
        <f>IFERROR(Sales_Data[[#This Row],[Profit]]/Sales_Data[[#This Row],[Sales]],0)</f>
        <v>0.16058564593301433</v>
      </c>
      <c r="O4063" s="7" t="str">
        <f>TEXT(Sales_Data[[#This Row],[Order_Date]],"mmm")</f>
        <v>Apr</v>
      </c>
      <c r="P4063" s="9" t="str">
        <f>TEXT(Sales_Data[[#This Row],[Order_Date]],"yyyy")</f>
        <v>2025</v>
      </c>
      <c r="Q4063" s="9" t="str">
        <f t="shared" si="63"/>
        <v>New</v>
      </c>
      <c r="R4063" s="1" t="s">
        <v>64</v>
      </c>
    </row>
    <row r="4064" spans="1:18" x14ac:dyDescent="0.35">
      <c r="A4064" s="1" t="s">
        <v>8138</v>
      </c>
      <c r="B4064" s="2">
        <v>45878</v>
      </c>
      <c r="C4064" s="1" t="s">
        <v>5051</v>
      </c>
      <c r="D4064" s="1" t="s">
        <v>6886</v>
      </c>
      <c r="E4064" s="1" t="s">
        <v>17</v>
      </c>
      <c r="F4064" s="1" t="s">
        <v>17</v>
      </c>
      <c r="G4064" s="1" t="s">
        <v>42</v>
      </c>
      <c r="H4064" s="1" t="s">
        <v>47</v>
      </c>
      <c r="I4064">
        <v>1</v>
      </c>
      <c r="J4064">
        <v>55000</v>
      </c>
      <c r="K4064" s="7">
        <v>0.15</v>
      </c>
      <c r="L4064">
        <v>46750</v>
      </c>
      <c r="M4064">
        <v>10841.44</v>
      </c>
      <c r="N4064" s="7">
        <f>IFERROR(Sales_Data[[#This Row],[Profit]]/Sales_Data[[#This Row],[Sales]],0)</f>
        <v>0.23190245989304814</v>
      </c>
      <c r="O4064" s="7" t="str">
        <f>TEXT(Sales_Data[[#This Row],[Order_Date]],"mmm")</f>
        <v>Aug</v>
      </c>
      <c r="P4064" s="9" t="str">
        <f>TEXT(Sales_Data[[#This Row],[Order_Date]],"yyyy")</f>
        <v>2025</v>
      </c>
      <c r="Q4064" s="9" t="str">
        <f t="shared" si="63"/>
        <v>New</v>
      </c>
      <c r="R4064" s="1" t="s">
        <v>73</v>
      </c>
    </row>
    <row r="4065" spans="1:18" x14ac:dyDescent="0.35">
      <c r="A4065" s="1" t="s">
        <v>8139</v>
      </c>
      <c r="B4065" s="2">
        <v>45831</v>
      </c>
      <c r="C4065" s="1" t="s">
        <v>5961</v>
      </c>
      <c r="D4065" s="1" t="s">
        <v>6004</v>
      </c>
      <c r="E4065" s="1" t="s">
        <v>111</v>
      </c>
      <c r="F4065" s="1" t="s">
        <v>33</v>
      </c>
      <c r="G4065" s="1" t="s">
        <v>26</v>
      </c>
      <c r="H4065" s="1" t="s">
        <v>58</v>
      </c>
      <c r="I4065">
        <v>1</v>
      </c>
      <c r="J4065">
        <v>1400</v>
      </c>
      <c r="K4065" s="7">
        <v>0.1</v>
      </c>
      <c r="L4065">
        <v>1260</v>
      </c>
      <c r="M4065">
        <v>299.43</v>
      </c>
      <c r="N4065" s="7">
        <f>IFERROR(Sales_Data[[#This Row],[Profit]]/Sales_Data[[#This Row],[Sales]],0)</f>
        <v>0.23764285714285716</v>
      </c>
      <c r="O4065" s="7" t="str">
        <f>TEXT(Sales_Data[[#This Row],[Order_Date]],"mmm")</f>
        <v>Jun</v>
      </c>
      <c r="P4065" s="9" t="str">
        <f>TEXT(Sales_Data[[#This Row],[Order_Date]],"yyyy")</f>
        <v>2025</v>
      </c>
      <c r="Q4065" s="9" t="str">
        <f t="shared" si="63"/>
        <v>New</v>
      </c>
      <c r="R4065" s="1" t="s">
        <v>28</v>
      </c>
    </row>
    <row r="4066" spans="1:18" x14ac:dyDescent="0.35">
      <c r="A4066" s="1" t="s">
        <v>8140</v>
      </c>
      <c r="B4066" s="2">
        <v>45731</v>
      </c>
      <c r="C4066" s="1" t="s">
        <v>3338</v>
      </c>
      <c r="D4066" s="1" t="s">
        <v>8067</v>
      </c>
      <c r="E4066" s="1" t="s">
        <v>17</v>
      </c>
      <c r="F4066" s="1" t="s">
        <v>17</v>
      </c>
      <c r="G4066" s="1" t="s">
        <v>42</v>
      </c>
      <c r="H4066" s="1" t="s">
        <v>63</v>
      </c>
      <c r="I4066">
        <v>5</v>
      </c>
      <c r="J4066">
        <v>4500</v>
      </c>
      <c r="K4066" s="7">
        <v>0.1</v>
      </c>
      <c r="L4066">
        <v>20250</v>
      </c>
      <c r="M4066">
        <v>3770.38</v>
      </c>
      <c r="N4066" s="7">
        <f>IFERROR(Sales_Data[[#This Row],[Profit]]/Sales_Data[[#This Row],[Sales]],0)</f>
        <v>0.18619160493827161</v>
      </c>
      <c r="O4066" s="7" t="str">
        <f>TEXT(Sales_Data[[#This Row],[Order_Date]],"mmm")</f>
        <v>Mar</v>
      </c>
      <c r="P4066" s="9" t="str">
        <f>TEXT(Sales_Data[[#This Row],[Order_Date]],"yyyy")</f>
        <v>2025</v>
      </c>
      <c r="Q4066" s="9" t="str">
        <f t="shared" si="63"/>
        <v>Existing</v>
      </c>
      <c r="R4066" s="1" t="s">
        <v>20</v>
      </c>
    </row>
    <row r="4067" spans="1:18" x14ac:dyDescent="0.35">
      <c r="A4067" s="1" t="s">
        <v>8141</v>
      </c>
      <c r="B4067" s="2">
        <v>45846</v>
      </c>
      <c r="C4067" s="1" t="s">
        <v>4990</v>
      </c>
      <c r="D4067" s="1" t="s">
        <v>2758</v>
      </c>
      <c r="E4067" s="1" t="s">
        <v>24</v>
      </c>
      <c r="F4067" s="1" t="s">
        <v>25</v>
      </c>
      <c r="G4067" s="1" t="s">
        <v>34</v>
      </c>
      <c r="H4067" s="1" t="s">
        <v>77</v>
      </c>
      <c r="I4067">
        <v>5</v>
      </c>
      <c r="J4067">
        <v>22000</v>
      </c>
      <c r="K4067" s="7">
        <v>0.1</v>
      </c>
      <c r="L4067">
        <v>99000</v>
      </c>
      <c r="M4067">
        <v>11441.42</v>
      </c>
      <c r="N4067" s="7">
        <f>IFERROR(Sales_Data[[#This Row],[Profit]]/Sales_Data[[#This Row],[Sales]],0)</f>
        <v>0.11556989898989899</v>
      </c>
      <c r="O4067" s="7" t="str">
        <f>TEXT(Sales_Data[[#This Row],[Order_Date]],"mmm")</f>
        <v>Jul</v>
      </c>
      <c r="P4067" s="9" t="str">
        <f>TEXT(Sales_Data[[#This Row],[Order_Date]],"yyyy")</f>
        <v>2025</v>
      </c>
      <c r="Q4067" s="9" t="str">
        <f t="shared" si="63"/>
        <v>Existing</v>
      </c>
      <c r="R4067" s="1" t="s">
        <v>73</v>
      </c>
    </row>
    <row r="4068" spans="1:18" x14ac:dyDescent="0.35">
      <c r="A4068" s="1" t="s">
        <v>8142</v>
      </c>
      <c r="B4068" s="2">
        <v>45885</v>
      </c>
      <c r="C4068" s="1" t="s">
        <v>6154</v>
      </c>
      <c r="D4068" s="1" t="s">
        <v>8143</v>
      </c>
      <c r="E4068" s="1" t="s">
        <v>81</v>
      </c>
      <c r="F4068" s="1" t="s">
        <v>33</v>
      </c>
      <c r="G4068" s="1" t="s">
        <v>34</v>
      </c>
      <c r="H4068" s="1" t="s">
        <v>35</v>
      </c>
      <c r="I4068">
        <v>2</v>
      </c>
      <c r="J4068">
        <v>9000</v>
      </c>
      <c r="K4068" s="7">
        <v>0</v>
      </c>
      <c r="L4068">
        <v>18000</v>
      </c>
      <c r="M4068">
        <v>2606.89</v>
      </c>
      <c r="N4068" s="7">
        <f>IFERROR(Sales_Data[[#This Row],[Profit]]/Sales_Data[[#This Row],[Sales]],0)</f>
        <v>0.14482722222222222</v>
      </c>
      <c r="O4068" s="7" t="str">
        <f>TEXT(Sales_Data[[#This Row],[Order_Date]],"mmm")</f>
        <v>Aug</v>
      </c>
      <c r="P4068" s="9" t="str">
        <f>TEXT(Sales_Data[[#This Row],[Order_Date]],"yyyy")</f>
        <v>2025</v>
      </c>
      <c r="Q4068" s="9" t="str">
        <f t="shared" si="63"/>
        <v>Existing</v>
      </c>
      <c r="R4068" s="1" t="s">
        <v>28</v>
      </c>
    </row>
    <row r="4069" spans="1:18" x14ac:dyDescent="0.35">
      <c r="A4069" s="1" t="s">
        <v>8144</v>
      </c>
      <c r="B4069" s="2">
        <v>45696</v>
      </c>
      <c r="C4069" s="1" t="s">
        <v>6516</v>
      </c>
      <c r="D4069" s="1" t="s">
        <v>1858</v>
      </c>
      <c r="E4069" s="1" t="s">
        <v>62</v>
      </c>
      <c r="F4069" s="1" t="s">
        <v>41</v>
      </c>
      <c r="G4069" s="1" t="s">
        <v>42</v>
      </c>
      <c r="H4069" s="1" t="s">
        <v>43</v>
      </c>
      <c r="I4069">
        <v>5</v>
      </c>
      <c r="J4069">
        <v>18000</v>
      </c>
      <c r="K4069" s="7">
        <v>0.05</v>
      </c>
      <c r="L4069">
        <v>85500</v>
      </c>
      <c r="M4069">
        <v>18408.27</v>
      </c>
      <c r="N4069" s="7">
        <f>IFERROR(Sales_Data[[#This Row],[Profit]]/Sales_Data[[#This Row],[Sales]],0)</f>
        <v>0.21530140350877194</v>
      </c>
      <c r="O4069" s="7" t="str">
        <f>TEXT(Sales_Data[[#This Row],[Order_Date]],"mmm")</f>
        <v>Feb</v>
      </c>
      <c r="P4069" s="9" t="str">
        <f>TEXT(Sales_Data[[#This Row],[Order_Date]],"yyyy")</f>
        <v>2025</v>
      </c>
      <c r="Q4069" s="9" t="str">
        <f t="shared" si="63"/>
        <v>Existing</v>
      </c>
      <c r="R4069" s="1" t="s">
        <v>64</v>
      </c>
    </row>
    <row r="4070" spans="1:18" x14ac:dyDescent="0.35">
      <c r="A4070" s="1" t="s">
        <v>8145</v>
      </c>
      <c r="B4070" s="2">
        <v>45929</v>
      </c>
      <c r="C4070" s="1" t="s">
        <v>7505</v>
      </c>
      <c r="D4070" s="1" t="s">
        <v>118</v>
      </c>
      <c r="E4070" s="1" t="s">
        <v>56</v>
      </c>
      <c r="F4070" s="1" t="s">
        <v>57</v>
      </c>
      <c r="G4070" s="1" t="s">
        <v>26</v>
      </c>
      <c r="H4070" s="1" t="s">
        <v>58</v>
      </c>
      <c r="I4070">
        <v>2</v>
      </c>
      <c r="J4070">
        <v>1400</v>
      </c>
      <c r="K4070" s="7">
        <v>0</v>
      </c>
      <c r="L4070">
        <v>2800</v>
      </c>
      <c r="M4070">
        <v>298.3</v>
      </c>
      <c r="N4070" s="7">
        <f>IFERROR(Sales_Data[[#This Row],[Profit]]/Sales_Data[[#This Row],[Sales]],0)</f>
        <v>0.10653571428571429</v>
      </c>
      <c r="O4070" s="7" t="str">
        <f>TEXT(Sales_Data[[#This Row],[Order_Date]],"mmm")</f>
        <v>Sep</v>
      </c>
      <c r="P4070" s="9" t="str">
        <f>TEXT(Sales_Data[[#This Row],[Order_Date]],"yyyy")</f>
        <v>2025</v>
      </c>
      <c r="Q4070" s="9" t="str">
        <f t="shared" si="63"/>
        <v>Existing</v>
      </c>
      <c r="R4070" s="1" t="s">
        <v>20</v>
      </c>
    </row>
    <row r="4071" spans="1:18" x14ac:dyDescent="0.35">
      <c r="A4071" s="1" t="s">
        <v>8146</v>
      </c>
      <c r="B4071" s="2">
        <v>45883</v>
      </c>
      <c r="C4071" s="1" t="s">
        <v>1873</v>
      </c>
      <c r="D4071" s="1" t="s">
        <v>4378</v>
      </c>
      <c r="E4071" s="1" t="s">
        <v>111</v>
      </c>
      <c r="F4071" s="1" t="s">
        <v>33</v>
      </c>
      <c r="G4071" s="1" t="s">
        <v>42</v>
      </c>
      <c r="H4071" s="1" t="s">
        <v>47</v>
      </c>
      <c r="I4071">
        <v>4</v>
      </c>
      <c r="J4071">
        <v>55000</v>
      </c>
      <c r="K4071" s="7">
        <v>0</v>
      </c>
      <c r="L4071">
        <v>220000</v>
      </c>
      <c r="M4071">
        <v>23990.5</v>
      </c>
      <c r="N4071" s="7">
        <f>IFERROR(Sales_Data[[#This Row],[Profit]]/Sales_Data[[#This Row],[Sales]],0)</f>
        <v>0.10904772727272727</v>
      </c>
      <c r="O4071" s="7" t="str">
        <f>TEXT(Sales_Data[[#This Row],[Order_Date]],"mmm")</f>
        <v>Aug</v>
      </c>
      <c r="P4071" s="9" t="str">
        <f>TEXT(Sales_Data[[#This Row],[Order_Date]],"yyyy")</f>
        <v>2025</v>
      </c>
      <c r="Q4071" s="9" t="str">
        <f t="shared" si="63"/>
        <v>Existing</v>
      </c>
      <c r="R4071" s="1" t="s">
        <v>20</v>
      </c>
    </row>
    <row r="4072" spans="1:18" x14ac:dyDescent="0.35">
      <c r="A4072" s="1" t="s">
        <v>8147</v>
      </c>
      <c r="B4072" s="2">
        <v>45851</v>
      </c>
      <c r="C4072" s="1" t="s">
        <v>2701</v>
      </c>
      <c r="D4072" s="1" t="s">
        <v>372</v>
      </c>
      <c r="E4072" s="1" t="s">
        <v>24</v>
      </c>
      <c r="F4072" s="1" t="s">
        <v>25</v>
      </c>
      <c r="G4072" s="1" t="s">
        <v>26</v>
      </c>
      <c r="H4072" s="1" t="s">
        <v>58</v>
      </c>
      <c r="I4072">
        <v>1</v>
      </c>
      <c r="J4072">
        <v>1400</v>
      </c>
      <c r="K4072" s="7">
        <v>0</v>
      </c>
      <c r="L4072">
        <v>1400</v>
      </c>
      <c r="M4072">
        <v>318.95999999999998</v>
      </c>
      <c r="N4072" s="7">
        <f>IFERROR(Sales_Data[[#This Row],[Profit]]/Sales_Data[[#This Row],[Sales]],0)</f>
        <v>0.22782857142857141</v>
      </c>
      <c r="O4072" s="7" t="str">
        <f>TEXT(Sales_Data[[#This Row],[Order_Date]],"mmm")</f>
        <v>Jul</v>
      </c>
      <c r="P4072" s="9" t="str">
        <f>TEXT(Sales_Data[[#This Row],[Order_Date]],"yyyy")</f>
        <v>2025</v>
      </c>
      <c r="Q4072" s="9" t="str">
        <f t="shared" si="63"/>
        <v>New</v>
      </c>
      <c r="R4072" s="1" t="s">
        <v>64</v>
      </c>
    </row>
    <row r="4073" spans="1:18" x14ac:dyDescent="0.35">
      <c r="A4073" s="1" t="s">
        <v>8148</v>
      </c>
      <c r="B4073" s="2">
        <v>45791</v>
      </c>
      <c r="C4073" s="1" t="s">
        <v>7932</v>
      </c>
      <c r="D4073" s="1" t="s">
        <v>4524</v>
      </c>
      <c r="E4073" s="1" t="s">
        <v>17</v>
      </c>
      <c r="F4073" s="1" t="s">
        <v>17</v>
      </c>
      <c r="G4073" s="1" t="s">
        <v>26</v>
      </c>
      <c r="H4073" s="1" t="s">
        <v>82</v>
      </c>
      <c r="I4073">
        <v>1</v>
      </c>
      <c r="J4073">
        <v>450</v>
      </c>
      <c r="K4073" s="7">
        <v>0.1</v>
      </c>
      <c r="L4073">
        <v>405</v>
      </c>
      <c r="M4073">
        <v>39.479999999999997</v>
      </c>
      <c r="N4073" s="7">
        <f>IFERROR(Sales_Data[[#This Row],[Profit]]/Sales_Data[[#This Row],[Sales]],0)</f>
        <v>9.7481481481481475E-2</v>
      </c>
      <c r="O4073" s="7" t="str">
        <f>TEXT(Sales_Data[[#This Row],[Order_Date]],"mmm")</f>
        <v>May</v>
      </c>
      <c r="P4073" s="9" t="str">
        <f>TEXT(Sales_Data[[#This Row],[Order_Date]],"yyyy")</f>
        <v>2025</v>
      </c>
      <c r="Q4073" s="9" t="str">
        <f t="shared" si="63"/>
        <v>New</v>
      </c>
      <c r="R4073" s="1" t="s">
        <v>28</v>
      </c>
    </row>
    <row r="4074" spans="1:18" x14ac:dyDescent="0.35">
      <c r="A4074" s="1" t="s">
        <v>8149</v>
      </c>
      <c r="B4074" s="2">
        <v>45764</v>
      </c>
      <c r="C4074" s="1" t="s">
        <v>8150</v>
      </c>
      <c r="D4074" s="1" t="s">
        <v>6186</v>
      </c>
      <c r="E4074" s="1" t="s">
        <v>62</v>
      </c>
      <c r="F4074" s="1" t="s">
        <v>41</v>
      </c>
      <c r="G4074" s="1" t="s">
        <v>26</v>
      </c>
      <c r="H4074" s="1" t="s">
        <v>82</v>
      </c>
      <c r="I4074">
        <v>3</v>
      </c>
      <c r="J4074">
        <v>450</v>
      </c>
      <c r="K4074" s="7">
        <v>0</v>
      </c>
      <c r="L4074">
        <v>1350</v>
      </c>
      <c r="M4074">
        <v>233.44</v>
      </c>
      <c r="N4074" s="7">
        <f>IFERROR(Sales_Data[[#This Row],[Profit]]/Sales_Data[[#This Row],[Sales]],0)</f>
        <v>0.17291851851851853</v>
      </c>
      <c r="O4074" s="7" t="str">
        <f>TEXT(Sales_Data[[#This Row],[Order_Date]],"mmm")</f>
        <v>Apr</v>
      </c>
      <c r="P4074" s="9" t="str">
        <f>TEXT(Sales_Data[[#This Row],[Order_Date]],"yyyy")</f>
        <v>2025</v>
      </c>
      <c r="Q4074" s="9" t="str">
        <f t="shared" si="63"/>
        <v>Existing</v>
      </c>
      <c r="R4074" s="1" t="s">
        <v>28</v>
      </c>
    </row>
    <row r="4075" spans="1:18" x14ac:dyDescent="0.35">
      <c r="A4075" s="1" t="s">
        <v>8151</v>
      </c>
      <c r="B4075" s="2">
        <v>45851</v>
      </c>
      <c r="C4075" s="1" t="s">
        <v>1294</v>
      </c>
      <c r="D4075" s="1" t="s">
        <v>4649</v>
      </c>
      <c r="E4075" s="1" t="s">
        <v>32</v>
      </c>
      <c r="F4075" s="1" t="s">
        <v>33</v>
      </c>
      <c r="G4075" s="1" t="s">
        <v>34</v>
      </c>
      <c r="H4075" s="1" t="s">
        <v>77</v>
      </c>
      <c r="I4075">
        <v>3</v>
      </c>
      <c r="J4075">
        <v>22000</v>
      </c>
      <c r="K4075" s="7">
        <v>0.15</v>
      </c>
      <c r="L4075">
        <v>56100</v>
      </c>
      <c r="M4075">
        <v>14011.74</v>
      </c>
      <c r="N4075" s="7">
        <f>IFERROR(Sales_Data[[#This Row],[Profit]]/Sales_Data[[#This Row],[Sales]],0)</f>
        <v>0.24976363636363635</v>
      </c>
      <c r="O4075" s="7" t="str">
        <f>TEXT(Sales_Data[[#This Row],[Order_Date]],"mmm")</f>
        <v>Jul</v>
      </c>
      <c r="P4075" s="9" t="str">
        <f>TEXT(Sales_Data[[#This Row],[Order_Date]],"yyyy")</f>
        <v>2025</v>
      </c>
      <c r="Q4075" s="9" t="str">
        <f t="shared" si="63"/>
        <v>Existing</v>
      </c>
      <c r="R4075" s="1" t="s">
        <v>20</v>
      </c>
    </row>
    <row r="4076" spans="1:18" x14ac:dyDescent="0.35">
      <c r="A4076" s="1" t="s">
        <v>8152</v>
      </c>
      <c r="B4076" s="2">
        <v>45986</v>
      </c>
      <c r="C4076" s="1" t="s">
        <v>2948</v>
      </c>
      <c r="D4076" s="1" t="s">
        <v>6503</v>
      </c>
      <c r="E4076" s="1" t="s">
        <v>119</v>
      </c>
      <c r="F4076" s="1" t="s">
        <v>33</v>
      </c>
      <c r="G4076" s="1" t="s">
        <v>26</v>
      </c>
      <c r="H4076" s="1" t="s">
        <v>27</v>
      </c>
      <c r="I4076">
        <v>4</v>
      </c>
      <c r="J4076">
        <v>1200</v>
      </c>
      <c r="K4076" s="7">
        <v>0.05</v>
      </c>
      <c r="L4076">
        <v>4560</v>
      </c>
      <c r="M4076">
        <v>469.02</v>
      </c>
      <c r="N4076" s="7">
        <f>IFERROR(Sales_Data[[#This Row],[Profit]]/Sales_Data[[#This Row],[Sales]],0)</f>
        <v>0.10285526315789473</v>
      </c>
      <c r="O4076" s="7" t="str">
        <f>TEXT(Sales_Data[[#This Row],[Order_Date]],"mmm")</f>
        <v>Nov</v>
      </c>
      <c r="P4076" s="9" t="str">
        <f>TEXT(Sales_Data[[#This Row],[Order_Date]],"yyyy")</f>
        <v>2025</v>
      </c>
      <c r="Q4076" s="9" t="str">
        <f t="shared" si="63"/>
        <v>Existing</v>
      </c>
      <c r="R4076" s="1" t="s">
        <v>20</v>
      </c>
    </row>
    <row r="4077" spans="1:18" x14ac:dyDescent="0.35">
      <c r="A4077" s="1" t="s">
        <v>8153</v>
      </c>
      <c r="B4077" s="2">
        <v>45995</v>
      </c>
      <c r="C4077" s="1" t="s">
        <v>538</v>
      </c>
      <c r="D4077" s="1" t="s">
        <v>441</v>
      </c>
      <c r="E4077" s="1" t="s">
        <v>111</v>
      </c>
      <c r="F4077" s="1" t="s">
        <v>33</v>
      </c>
      <c r="G4077" s="1" t="s">
        <v>120</v>
      </c>
      <c r="H4077" s="1" t="s">
        <v>217</v>
      </c>
      <c r="I4077">
        <v>3</v>
      </c>
      <c r="J4077">
        <v>3200</v>
      </c>
      <c r="K4077" s="7">
        <v>0</v>
      </c>
      <c r="L4077">
        <v>9600</v>
      </c>
      <c r="M4077">
        <v>1015.04</v>
      </c>
      <c r="N4077" s="7">
        <f>IFERROR(Sales_Data[[#This Row],[Profit]]/Sales_Data[[#This Row],[Sales]],0)</f>
        <v>0.10573333333333333</v>
      </c>
      <c r="O4077" s="7" t="str">
        <f>TEXT(Sales_Data[[#This Row],[Order_Date]],"mmm")</f>
        <v>Dec</v>
      </c>
      <c r="P4077" s="9" t="str">
        <f>TEXT(Sales_Data[[#This Row],[Order_Date]],"yyyy")</f>
        <v>2025</v>
      </c>
      <c r="Q4077" s="9" t="str">
        <f t="shared" si="63"/>
        <v>Existing</v>
      </c>
      <c r="R4077" s="1" t="s">
        <v>64</v>
      </c>
    </row>
    <row r="4078" spans="1:18" x14ac:dyDescent="0.35">
      <c r="A4078" s="1" t="s">
        <v>8154</v>
      </c>
      <c r="B4078" s="2">
        <v>45980</v>
      </c>
      <c r="C4078" s="1" t="s">
        <v>463</v>
      </c>
      <c r="D4078" s="1" t="s">
        <v>4750</v>
      </c>
      <c r="E4078" s="1" t="s">
        <v>71</v>
      </c>
      <c r="F4078" s="1" t="s">
        <v>33</v>
      </c>
      <c r="G4078" s="1" t="s">
        <v>26</v>
      </c>
      <c r="H4078" s="1" t="s">
        <v>58</v>
      </c>
      <c r="I4078">
        <v>4</v>
      </c>
      <c r="J4078">
        <v>1400</v>
      </c>
      <c r="K4078" s="7">
        <v>0</v>
      </c>
      <c r="L4078">
        <v>5600</v>
      </c>
      <c r="M4078">
        <v>568.98</v>
      </c>
      <c r="N4078" s="7">
        <f>IFERROR(Sales_Data[[#This Row],[Profit]]/Sales_Data[[#This Row],[Sales]],0)</f>
        <v>0.10160357142857143</v>
      </c>
      <c r="O4078" s="7" t="str">
        <f>TEXT(Sales_Data[[#This Row],[Order_Date]],"mmm")</f>
        <v>Nov</v>
      </c>
      <c r="P4078" s="9" t="str">
        <f>TEXT(Sales_Data[[#This Row],[Order_Date]],"yyyy")</f>
        <v>2025</v>
      </c>
      <c r="Q4078" s="9" t="str">
        <f t="shared" si="63"/>
        <v>Existing</v>
      </c>
      <c r="R4078" s="1" t="s">
        <v>28</v>
      </c>
    </row>
    <row r="4079" spans="1:18" x14ac:dyDescent="0.35">
      <c r="A4079" s="1" t="s">
        <v>8155</v>
      </c>
      <c r="B4079" s="2">
        <v>45751</v>
      </c>
      <c r="C4079" s="1" t="s">
        <v>4365</v>
      </c>
      <c r="D4079" s="1" t="s">
        <v>4448</v>
      </c>
      <c r="E4079" s="1" t="s">
        <v>32</v>
      </c>
      <c r="F4079" s="1" t="s">
        <v>33</v>
      </c>
      <c r="G4079" s="1" t="s">
        <v>26</v>
      </c>
      <c r="H4079" s="1" t="s">
        <v>58</v>
      </c>
      <c r="I4079">
        <v>3</v>
      </c>
      <c r="J4079">
        <v>1400</v>
      </c>
      <c r="K4079" s="7">
        <v>0.15</v>
      </c>
      <c r="L4079">
        <v>3570</v>
      </c>
      <c r="M4079">
        <v>681.31</v>
      </c>
      <c r="N4079" s="7">
        <f>IFERROR(Sales_Data[[#This Row],[Profit]]/Sales_Data[[#This Row],[Sales]],0)</f>
        <v>0.19084313725490196</v>
      </c>
      <c r="O4079" s="7" t="str">
        <f>TEXT(Sales_Data[[#This Row],[Order_Date]],"mmm")</f>
        <v>Apr</v>
      </c>
      <c r="P4079" s="9" t="str">
        <f>TEXT(Sales_Data[[#This Row],[Order_Date]],"yyyy")</f>
        <v>2025</v>
      </c>
      <c r="Q4079" s="9" t="str">
        <f t="shared" si="63"/>
        <v>Existing</v>
      </c>
      <c r="R4079" s="1" t="s">
        <v>20</v>
      </c>
    </row>
    <row r="4080" spans="1:18" x14ac:dyDescent="0.35">
      <c r="A4080" s="1" t="s">
        <v>8156</v>
      </c>
      <c r="B4080" s="2">
        <v>45724</v>
      </c>
      <c r="C4080" s="1" t="s">
        <v>622</v>
      </c>
      <c r="D4080" s="1" t="s">
        <v>5898</v>
      </c>
      <c r="E4080" s="1" t="s">
        <v>17</v>
      </c>
      <c r="F4080" s="1" t="s">
        <v>17</v>
      </c>
      <c r="G4080" s="1" t="s">
        <v>34</v>
      </c>
      <c r="H4080" s="1" t="s">
        <v>153</v>
      </c>
      <c r="I4080">
        <v>1</v>
      </c>
      <c r="J4080">
        <v>7000</v>
      </c>
      <c r="K4080" s="7">
        <v>0.1</v>
      </c>
      <c r="L4080">
        <v>6300</v>
      </c>
      <c r="M4080">
        <v>647.35</v>
      </c>
      <c r="N4080" s="7">
        <f>IFERROR(Sales_Data[[#This Row],[Profit]]/Sales_Data[[#This Row],[Sales]],0)</f>
        <v>0.10275396825396826</v>
      </c>
      <c r="O4080" s="7" t="str">
        <f>TEXT(Sales_Data[[#This Row],[Order_Date]],"mmm")</f>
        <v>Mar</v>
      </c>
      <c r="P4080" s="9" t="str">
        <f>TEXT(Sales_Data[[#This Row],[Order_Date]],"yyyy")</f>
        <v>2025</v>
      </c>
      <c r="Q4080" s="9" t="str">
        <f t="shared" si="63"/>
        <v>New</v>
      </c>
      <c r="R4080" s="1" t="s">
        <v>73</v>
      </c>
    </row>
    <row r="4081" spans="1:18" x14ac:dyDescent="0.35">
      <c r="A4081" s="1" t="s">
        <v>8157</v>
      </c>
      <c r="B4081" s="2">
        <v>45759</v>
      </c>
      <c r="C4081" s="1" t="s">
        <v>1925</v>
      </c>
      <c r="D4081" s="1" t="s">
        <v>8158</v>
      </c>
      <c r="E4081" s="1" t="s">
        <v>86</v>
      </c>
      <c r="F4081" s="1" t="s">
        <v>25</v>
      </c>
      <c r="G4081" s="1" t="s">
        <v>26</v>
      </c>
      <c r="H4081" s="1" t="s">
        <v>82</v>
      </c>
      <c r="I4081">
        <v>3</v>
      </c>
      <c r="J4081">
        <v>450</v>
      </c>
      <c r="K4081" s="7">
        <v>0.05</v>
      </c>
      <c r="L4081">
        <v>1282</v>
      </c>
      <c r="M4081">
        <v>233.29</v>
      </c>
      <c r="N4081" s="7">
        <f>IFERROR(Sales_Data[[#This Row],[Profit]]/Sales_Data[[#This Row],[Sales]],0)</f>
        <v>0.18197347893915755</v>
      </c>
      <c r="O4081" s="7" t="str">
        <f>TEXT(Sales_Data[[#This Row],[Order_Date]],"mmm")</f>
        <v>Apr</v>
      </c>
      <c r="P4081" s="9" t="str">
        <f>TEXT(Sales_Data[[#This Row],[Order_Date]],"yyyy")</f>
        <v>2025</v>
      </c>
      <c r="Q4081" s="9" t="str">
        <f t="shared" si="63"/>
        <v>Existing</v>
      </c>
      <c r="R4081" s="1" t="s">
        <v>28</v>
      </c>
    </row>
    <row r="4082" spans="1:18" x14ac:dyDescent="0.35">
      <c r="A4082" s="1" t="s">
        <v>8159</v>
      </c>
      <c r="B4082" s="2">
        <v>45936</v>
      </c>
      <c r="C4082" s="1" t="s">
        <v>356</v>
      </c>
      <c r="D4082" s="1" t="s">
        <v>8160</v>
      </c>
      <c r="E4082" s="1" t="s">
        <v>24</v>
      </c>
      <c r="F4082" s="1" t="s">
        <v>25</v>
      </c>
      <c r="G4082" s="1" t="s">
        <v>120</v>
      </c>
      <c r="H4082" s="1" t="s">
        <v>121</v>
      </c>
      <c r="I4082">
        <v>5</v>
      </c>
      <c r="J4082">
        <v>2800</v>
      </c>
      <c r="K4082" s="7">
        <v>0.05</v>
      </c>
      <c r="L4082">
        <v>13300</v>
      </c>
      <c r="M4082">
        <v>2647.17</v>
      </c>
      <c r="N4082" s="7">
        <f>IFERROR(Sales_Data[[#This Row],[Profit]]/Sales_Data[[#This Row],[Sales]],0)</f>
        <v>0.19903533834586468</v>
      </c>
      <c r="O4082" s="7" t="str">
        <f>TEXT(Sales_Data[[#This Row],[Order_Date]],"mmm")</f>
        <v>Oct</v>
      </c>
      <c r="P4082" s="9" t="str">
        <f>TEXT(Sales_Data[[#This Row],[Order_Date]],"yyyy")</f>
        <v>2025</v>
      </c>
      <c r="Q4082" s="9" t="str">
        <f t="shared" si="63"/>
        <v>Existing</v>
      </c>
      <c r="R4082" s="1" t="s">
        <v>64</v>
      </c>
    </row>
    <row r="4083" spans="1:18" x14ac:dyDescent="0.35">
      <c r="A4083" s="1" t="s">
        <v>8161</v>
      </c>
      <c r="B4083" s="2">
        <v>46001</v>
      </c>
      <c r="C4083" s="1" t="s">
        <v>1914</v>
      </c>
      <c r="D4083" s="1" t="s">
        <v>6547</v>
      </c>
      <c r="E4083" s="1" t="s">
        <v>86</v>
      </c>
      <c r="F4083" s="1" t="s">
        <v>25</v>
      </c>
      <c r="G4083" s="1" t="s">
        <v>120</v>
      </c>
      <c r="H4083" s="1" t="s">
        <v>143</v>
      </c>
      <c r="I4083">
        <v>2</v>
      </c>
      <c r="J4083">
        <v>1800</v>
      </c>
      <c r="K4083" s="7">
        <v>0</v>
      </c>
      <c r="L4083">
        <v>3600</v>
      </c>
      <c r="M4083">
        <v>438.55</v>
      </c>
      <c r="N4083" s="7">
        <f>IFERROR(Sales_Data[[#This Row],[Profit]]/Sales_Data[[#This Row],[Sales]],0)</f>
        <v>0.12181944444444445</v>
      </c>
      <c r="O4083" s="7" t="str">
        <f>TEXT(Sales_Data[[#This Row],[Order_Date]],"mmm")</f>
        <v>Dec</v>
      </c>
      <c r="P4083" s="9" t="str">
        <f>TEXT(Sales_Data[[#This Row],[Order_Date]],"yyyy")</f>
        <v>2025</v>
      </c>
      <c r="Q4083" s="9" t="str">
        <f t="shared" si="63"/>
        <v>Existing</v>
      </c>
      <c r="R4083" s="1" t="s">
        <v>20</v>
      </c>
    </row>
    <row r="4084" spans="1:18" x14ac:dyDescent="0.35">
      <c r="A4084" s="1" t="s">
        <v>8162</v>
      </c>
      <c r="B4084" s="2">
        <v>45857</v>
      </c>
      <c r="C4084" s="1" t="s">
        <v>1414</v>
      </c>
      <c r="D4084" s="1" t="s">
        <v>8163</v>
      </c>
      <c r="E4084" s="1" t="s">
        <v>51</v>
      </c>
      <c r="F4084" s="1" t="s">
        <v>52</v>
      </c>
      <c r="G4084" s="1" t="s">
        <v>34</v>
      </c>
      <c r="H4084" s="1" t="s">
        <v>107</v>
      </c>
      <c r="I4084">
        <v>5</v>
      </c>
      <c r="J4084">
        <v>6500</v>
      </c>
      <c r="K4084" s="7">
        <v>0.1</v>
      </c>
      <c r="L4084">
        <v>29250</v>
      </c>
      <c r="M4084">
        <v>5591.09</v>
      </c>
      <c r="N4084" s="7">
        <f>IFERROR(Sales_Data[[#This Row],[Profit]]/Sales_Data[[#This Row],[Sales]],0)</f>
        <v>0.19114837606837606</v>
      </c>
      <c r="O4084" s="7" t="str">
        <f>TEXT(Sales_Data[[#This Row],[Order_Date]],"mmm")</f>
        <v>Jul</v>
      </c>
      <c r="P4084" s="9" t="str">
        <f>TEXT(Sales_Data[[#This Row],[Order_Date]],"yyyy")</f>
        <v>2025</v>
      </c>
      <c r="Q4084" s="9" t="str">
        <f t="shared" si="63"/>
        <v>Existing</v>
      </c>
      <c r="R4084" s="1" t="s">
        <v>73</v>
      </c>
    </row>
    <row r="4085" spans="1:18" x14ac:dyDescent="0.35">
      <c r="A4085" s="1" t="s">
        <v>8164</v>
      </c>
      <c r="B4085" s="2">
        <v>45882</v>
      </c>
      <c r="C4085" s="1" t="s">
        <v>2334</v>
      </c>
      <c r="D4085" s="1" t="s">
        <v>4427</v>
      </c>
      <c r="E4085" s="1" t="s">
        <v>86</v>
      </c>
      <c r="F4085" s="1" t="s">
        <v>25</v>
      </c>
      <c r="G4085" s="1" t="s">
        <v>42</v>
      </c>
      <c r="H4085" s="1" t="s">
        <v>43</v>
      </c>
      <c r="I4085">
        <v>3</v>
      </c>
      <c r="J4085">
        <v>18000</v>
      </c>
      <c r="K4085" s="7">
        <v>0.05</v>
      </c>
      <c r="L4085">
        <v>51300</v>
      </c>
      <c r="M4085">
        <v>5290.48</v>
      </c>
      <c r="N4085" s="7">
        <f>IFERROR(Sales_Data[[#This Row],[Profit]]/Sales_Data[[#This Row],[Sales]],0)</f>
        <v>0.10312826510721247</v>
      </c>
      <c r="O4085" s="7" t="str">
        <f>TEXT(Sales_Data[[#This Row],[Order_Date]],"mmm")</f>
        <v>Aug</v>
      </c>
      <c r="P4085" s="9" t="str">
        <f>TEXT(Sales_Data[[#This Row],[Order_Date]],"yyyy")</f>
        <v>2025</v>
      </c>
      <c r="Q4085" s="9" t="str">
        <f t="shared" si="63"/>
        <v>Existing</v>
      </c>
      <c r="R4085" s="1" t="s">
        <v>28</v>
      </c>
    </row>
    <row r="4086" spans="1:18" x14ac:dyDescent="0.35">
      <c r="A4086" s="1" t="s">
        <v>8165</v>
      </c>
      <c r="B4086" s="2">
        <v>45855</v>
      </c>
      <c r="C4086" s="1" t="s">
        <v>2948</v>
      </c>
      <c r="D4086" s="1" t="s">
        <v>3541</v>
      </c>
      <c r="E4086" s="1" t="s">
        <v>32</v>
      </c>
      <c r="F4086" s="1" t="s">
        <v>33</v>
      </c>
      <c r="G4086" s="1" t="s">
        <v>26</v>
      </c>
      <c r="H4086" s="1" t="s">
        <v>58</v>
      </c>
      <c r="I4086">
        <v>5</v>
      </c>
      <c r="J4086">
        <v>1400</v>
      </c>
      <c r="K4086" s="7">
        <v>0.1</v>
      </c>
      <c r="L4086">
        <v>6300</v>
      </c>
      <c r="M4086">
        <v>1414.6</v>
      </c>
      <c r="N4086" s="7">
        <f>IFERROR(Sales_Data[[#This Row],[Profit]]/Sales_Data[[#This Row],[Sales]],0)</f>
        <v>0.22453968253968254</v>
      </c>
      <c r="O4086" s="7" t="str">
        <f>TEXT(Sales_Data[[#This Row],[Order_Date]],"mmm")</f>
        <v>Jul</v>
      </c>
      <c r="P4086" s="9" t="str">
        <f>TEXT(Sales_Data[[#This Row],[Order_Date]],"yyyy")</f>
        <v>2025</v>
      </c>
      <c r="Q4086" s="9" t="str">
        <f t="shared" si="63"/>
        <v>Existing</v>
      </c>
      <c r="R4086" s="1" t="s">
        <v>64</v>
      </c>
    </row>
    <row r="4087" spans="1:18" x14ac:dyDescent="0.35">
      <c r="A4087" s="1" t="s">
        <v>8166</v>
      </c>
      <c r="B4087" s="2">
        <v>45719</v>
      </c>
      <c r="C4087" s="1" t="s">
        <v>91</v>
      </c>
      <c r="D4087" s="1" t="s">
        <v>1141</v>
      </c>
      <c r="E4087" s="1" t="s">
        <v>160</v>
      </c>
      <c r="F4087" s="1" t="s">
        <v>161</v>
      </c>
      <c r="G4087" s="1" t="s">
        <v>26</v>
      </c>
      <c r="H4087" s="1" t="s">
        <v>58</v>
      </c>
      <c r="I4087">
        <v>1</v>
      </c>
      <c r="J4087">
        <v>1400</v>
      </c>
      <c r="K4087" s="7">
        <v>0.2</v>
      </c>
      <c r="L4087">
        <v>1120</v>
      </c>
      <c r="M4087">
        <v>184.66</v>
      </c>
      <c r="N4087" s="7">
        <f>IFERROR(Sales_Data[[#This Row],[Profit]]/Sales_Data[[#This Row],[Sales]],0)</f>
        <v>0.16487499999999999</v>
      </c>
      <c r="O4087" s="7" t="str">
        <f>TEXT(Sales_Data[[#This Row],[Order_Date]],"mmm")</f>
        <v>Mar</v>
      </c>
      <c r="P4087" s="9" t="str">
        <f>TEXT(Sales_Data[[#This Row],[Order_Date]],"yyyy")</f>
        <v>2025</v>
      </c>
      <c r="Q4087" s="9" t="str">
        <f t="shared" si="63"/>
        <v>New</v>
      </c>
      <c r="R4087" s="1" t="s">
        <v>64</v>
      </c>
    </row>
    <row r="4088" spans="1:18" x14ac:dyDescent="0.35">
      <c r="A4088" s="1" t="s">
        <v>8167</v>
      </c>
      <c r="B4088" s="2">
        <v>45715</v>
      </c>
      <c r="C4088" s="1" t="s">
        <v>3978</v>
      </c>
      <c r="D4088" s="1" t="s">
        <v>8168</v>
      </c>
      <c r="E4088" s="1" t="s">
        <v>62</v>
      </c>
      <c r="F4088" s="1" t="s">
        <v>41</v>
      </c>
      <c r="G4088" s="1" t="s">
        <v>42</v>
      </c>
      <c r="H4088" s="1" t="s">
        <v>102</v>
      </c>
      <c r="I4088">
        <v>3</v>
      </c>
      <c r="J4088">
        <v>25000</v>
      </c>
      <c r="K4088" s="7">
        <v>0.15</v>
      </c>
      <c r="L4088">
        <v>63750</v>
      </c>
      <c r="M4088">
        <v>15222.3</v>
      </c>
      <c r="N4088" s="7">
        <f>IFERROR(Sales_Data[[#This Row],[Profit]]/Sales_Data[[#This Row],[Sales]],0)</f>
        <v>0.23878117647058822</v>
      </c>
      <c r="O4088" s="7" t="str">
        <f>TEXT(Sales_Data[[#This Row],[Order_Date]],"mmm")</f>
        <v>Feb</v>
      </c>
      <c r="P4088" s="9" t="str">
        <f>TEXT(Sales_Data[[#This Row],[Order_Date]],"yyyy")</f>
        <v>2025</v>
      </c>
      <c r="Q4088" s="9" t="str">
        <f t="shared" si="63"/>
        <v>Existing</v>
      </c>
      <c r="R4088" s="1" t="s">
        <v>28</v>
      </c>
    </row>
    <row r="4089" spans="1:18" x14ac:dyDescent="0.35">
      <c r="A4089" s="1" t="s">
        <v>8169</v>
      </c>
      <c r="B4089" s="2">
        <v>45695</v>
      </c>
      <c r="C4089" s="1" t="s">
        <v>4586</v>
      </c>
      <c r="D4089" s="1" t="s">
        <v>8170</v>
      </c>
      <c r="E4089" s="1" t="s">
        <v>135</v>
      </c>
      <c r="F4089" s="1" t="s">
        <v>136</v>
      </c>
      <c r="G4089" s="1" t="s">
        <v>18</v>
      </c>
      <c r="H4089" s="1" t="s">
        <v>72</v>
      </c>
      <c r="I4089">
        <v>1</v>
      </c>
      <c r="J4089">
        <v>350</v>
      </c>
      <c r="K4089" s="7">
        <v>0.15</v>
      </c>
      <c r="L4089">
        <v>298</v>
      </c>
      <c r="M4089">
        <v>63.81</v>
      </c>
      <c r="N4089" s="7">
        <f>IFERROR(Sales_Data[[#This Row],[Profit]]/Sales_Data[[#This Row],[Sales]],0)</f>
        <v>0.21412751677852349</v>
      </c>
      <c r="O4089" s="7" t="str">
        <f>TEXT(Sales_Data[[#This Row],[Order_Date]],"mmm")</f>
        <v>Feb</v>
      </c>
      <c r="P4089" s="9" t="str">
        <f>TEXT(Sales_Data[[#This Row],[Order_Date]],"yyyy")</f>
        <v>2025</v>
      </c>
      <c r="Q4089" s="9" t="str">
        <f t="shared" si="63"/>
        <v>New</v>
      </c>
      <c r="R4089" s="1" t="s">
        <v>73</v>
      </c>
    </row>
    <row r="4090" spans="1:18" x14ac:dyDescent="0.35">
      <c r="A4090" s="1" t="s">
        <v>8171</v>
      </c>
      <c r="B4090" s="2">
        <v>45936</v>
      </c>
      <c r="C4090" s="1" t="s">
        <v>733</v>
      </c>
      <c r="D4090" s="1" t="s">
        <v>4563</v>
      </c>
      <c r="E4090" s="1" t="s">
        <v>56</v>
      </c>
      <c r="F4090" s="1" t="s">
        <v>57</v>
      </c>
      <c r="G4090" s="1" t="s">
        <v>26</v>
      </c>
      <c r="H4090" s="1" t="s">
        <v>27</v>
      </c>
      <c r="I4090">
        <v>5</v>
      </c>
      <c r="J4090">
        <v>1200</v>
      </c>
      <c r="K4090" s="7">
        <v>0.1</v>
      </c>
      <c r="L4090">
        <v>5400</v>
      </c>
      <c r="M4090">
        <v>1289.5899999999999</v>
      </c>
      <c r="N4090" s="7">
        <f>IFERROR(Sales_Data[[#This Row],[Profit]]/Sales_Data[[#This Row],[Sales]],0)</f>
        <v>0.23881296296296295</v>
      </c>
      <c r="O4090" s="7" t="str">
        <f>TEXT(Sales_Data[[#This Row],[Order_Date]],"mmm")</f>
        <v>Oct</v>
      </c>
      <c r="P4090" s="9" t="str">
        <f>TEXT(Sales_Data[[#This Row],[Order_Date]],"yyyy")</f>
        <v>2025</v>
      </c>
      <c r="Q4090" s="9" t="str">
        <f t="shared" si="63"/>
        <v>Existing</v>
      </c>
      <c r="R4090" s="1" t="s">
        <v>36</v>
      </c>
    </row>
    <row r="4091" spans="1:18" x14ac:dyDescent="0.35">
      <c r="A4091" s="1" t="s">
        <v>8172</v>
      </c>
      <c r="B4091" s="2">
        <v>45844</v>
      </c>
      <c r="C4091" s="1" t="s">
        <v>2207</v>
      </c>
      <c r="D4091" s="1" t="s">
        <v>5059</v>
      </c>
      <c r="E4091" s="1" t="s">
        <v>86</v>
      </c>
      <c r="F4091" s="1" t="s">
        <v>25</v>
      </c>
      <c r="G4091" s="1" t="s">
        <v>120</v>
      </c>
      <c r="H4091" s="1" t="s">
        <v>217</v>
      </c>
      <c r="I4091">
        <v>3</v>
      </c>
      <c r="J4091">
        <v>3200</v>
      </c>
      <c r="K4091" s="7">
        <v>0</v>
      </c>
      <c r="L4091">
        <v>9600</v>
      </c>
      <c r="M4091">
        <v>2029.77</v>
      </c>
      <c r="N4091" s="7">
        <f>IFERROR(Sales_Data[[#This Row],[Profit]]/Sales_Data[[#This Row],[Sales]],0)</f>
        <v>0.21143437500000001</v>
      </c>
      <c r="O4091" s="7" t="str">
        <f>TEXT(Sales_Data[[#This Row],[Order_Date]],"mmm")</f>
        <v>Jul</v>
      </c>
      <c r="P4091" s="9" t="str">
        <f>TEXT(Sales_Data[[#This Row],[Order_Date]],"yyyy")</f>
        <v>2025</v>
      </c>
      <c r="Q4091" s="9" t="str">
        <f t="shared" si="63"/>
        <v>Existing</v>
      </c>
      <c r="R4091" s="1" t="s">
        <v>36</v>
      </c>
    </row>
    <row r="4092" spans="1:18" x14ac:dyDescent="0.35">
      <c r="A4092" s="1" t="s">
        <v>8173</v>
      </c>
      <c r="B4092" s="2">
        <v>46000</v>
      </c>
      <c r="C4092" s="1" t="s">
        <v>2713</v>
      </c>
      <c r="D4092" s="1" t="s">
        <v>1887</v>
      </c>
      <c r="E4092" s="1" t="s">
        <v>111</v>
      </c>
      <c r="F4092" s="1" t="s">
        <v>33</v>
      </c>
      <c r="G4092" s="1" t="s">
        <v>26</v>
      </c>
      <c r="H4092" s="1" t="s">
        <v>58</v>
      </c>
      <c r="I4092">
        <v>4</v>
      </c>
      <c r="J4092">
        <v>1400</v>
      </c>
      <c r="K4092" s="7">
        <v>0.1</v>
      </c>
      <c r="L4092">
        <v>5040</v>
      </c>
      <c r="M4092">
        <v>923.65</v>
      </c>
      <c r="N4092" s="7">
        <f>IFERROR(Sales_Data[[#This Row],[Profit]]/Sales_Data[[#This Row],[Sales]],0)</f>
        <v>0.18326388888888889</v>
      </c>
      <c r="O4092" s="7" t="str">
        <f>TEXT(Sales_Data[[#This Row],[Order_Date]],"mmm")</f>
        <v>Dec</v>
      </c>
      <c r="P4092" s="9" t="str">
        <f>TEXT(Sales_Data[[#This Row],[Order_Date]],"yyyy")</f>
        <v>2025</v>
      </c>
      <c r="Q4092" s="9" t="str">
        <f t="shared" si="63"/>
        <v>Existing</v>
      </c>
      <c r="R4092" s="1" t="s">
        <v>73</v>
      </c>
    </row>
    <row r="4093" spans="1:18" x14ac:dyDescent="0.35">
      <c r="A4093" s="1" t="s">
        <v>8174</v>
      </c>
      <c r="B4093" s="2">
        <v>45835</v>
      </c>
      <c r="C4093" s="1" t="s">
        <v>8175</v>
      </c>
      <c r="D4093" s="1" t="s">
        <v>6638</v>
      </c>
      <c r="E4093" s="1" t="s">
        <v>106</v>
      </c>
      <c r="F4093" s="1" t="s">
        <v>33</v>
      </c>
      <c r="G4093" s="1" t="s">
        <v>34</v>
      </c>
      <c r="H4093" s="1" t="s">
        <v>107</v>
      </c>
      <c r="I4093">
        <v>1</v>
      </c>
      <c r="J4093">
        <v>6500</v>
      </c>
      <c r="K4093" s="7">
        <v>0.1</v>
      </c>
      <c r="L4093">
        <v>5850</v>
      </c>
      <c r="M4093">
        <v>897.61</v>
      </c>
      <c r="N4093" s="7">
        <f>IFERROR(Sales_Data[[#This Row],[Profit]]/Sales_Data[[#This Row],[Sales]],0)</f>
        <v>0.15343760683760685</v>
      </c>
      <c r="O4093" s="7" t="str">
        <f>TEXT(Sales_Data[[#This Row],[Order_Date]],"mmm")</f>
        <v>Jun</v>
      </c>
      <c r="P4093" s="9" t="str">
        <f>TEXT(Sales_Data[[#This Row],[Order_Date]],"yyyy")</f>
        <v>2025</v>
      </c>
      <c r="Q4093" s="9" t="str">
        <f t="shared" si="63"/>
        <v>New</v>
      </c>
      <c r="R4093" s="1" t="s">
        <v>73</v>
      </c>
    </row>
    <row r="4094" spans="1:18" x14ac:dyDescent="0.35">
      <c r="A4094" s="1" t="s">
        <v>8176</v>
      </c>
      <c r="B4094" s="2">
        <v>45862</v>
      </c>
      <c r="C4094" s="1" t="s">
        <v>2190</v>
      </c>
      <c r="D4094" s="1" t="s">
        <v>8177</v>
      </c>
      <c r="E4094" s="1" t="s">
        <v>32</v>
      </c>
      <c r="F4094" s="1" t="s">
        <v>33</v>
      </c>
      <c r="G4094" s="1" t="s">
        <v>120</v>
      </c>
      <c r="H4094" s="1" t="s">
        <v>146</v>
      </c>
      <c r="I4094">
        <v>3</v>
      </c>
      <c r="J4094">
        <v>800</v>
      </c>
      <c r="K4094" s="7">
        <v>0.05</v>
      </c>
      <c r="L4094">
        <v>2280</v>
      </c>
      <c r="M4094">
        <v>276.63</v>
      </c>
      <c r="N4094" s="7">
        <f>IFERROR(Sales_Data[[#This Row],[Profit]]/Sales_Data[[#This Row],[Sales]],0)</f>
        <v>0.12132894736842105</v>
      </c>
      <c r="O4094" s="7" t="str">
        <f>TEXT(Sales_Data[[#This Row],[Order_Date]],"mmm")</f>
        <v>Jul</v>
      </c>
      <c r="P4094" s="9" t="str">
        <f>TEXT(Sales_Data[[#This Row],[Order_Date]],"yyyy")</f>
        <v>2025</v>
      </c>
      <c r="Q4094" s="9" t="str">
        <f t="shared" si="63"/>
        <v>Existing</v>
      </c>
      <c r="R4094" s="1" t="s">
        <v>20</v>
      </c>
    </row>
    <row r="4095" spans="1:18" x14ac:dyDescent="0.35">
      <c r="A4095" s="1" t="s">
        <v>8178</v>
      </c>
      <c r="B4095" s="2">
        <v>45940</v>
      </c>
      <c r="C4095" s="1" t="s">
        <v>4778</v>
      </c>
      <c r="D4095" s="1" t="s">
        <v>7641</v>
      </c>
      <c r="E4095" s="1" t="s">
        <v>56</v>
      </c>
      <c r="F4095" s="1" t="s">
        <v>57</v>
      </c>
      <c r="G4095" s="1" t="s">
        <v>120</v>
      </c>
      <c r="H4095" s="1" t="s">
        <v>217</v>
      </c>
      <c r="I4095">
        <v>1</v>
      </c>
      <c r="J4095">
        <v>3200</v>
      </c>
      <c r="K4095" s="7">
        <v>0.1</v>
      </c>
      <c r="L4095">
        <v>2880</v>
      </c>
      <c r="M4095">
        <v>385.47</v>
      </c>
      <c r="N4095" s="7">
        <f>IFERROR(Sales_Data[[#This Row],[Profit]]/Sales_Data[[#This Row],[Sales]],0)</f>
        <v>0.13384375000000001</v>
      </c>
      <c r="O4095" s="7" t="str">
        <f>TEXT(Sales_Data[[#This Row],[Order_Date]],"mmm")</f>
        <v>Oct</v>
      </c>
      <c r="P4095" s="9" t="str">
        <f>TEXT(Sales_Data[[#This Row],[Order_Date]],"yyyy")</f>
        <v>2025</v>
      </c>
      <c r="Q4095" s="9" t="str">
        <f t="shared" si="63"/>
        <v>New</v>
      </c>
      <c r="R4095" s="1" t="s">
        <v>20</v>
      </c>
    </row>
    <row r="4096" spans="1:18" x14ac:dyDescent="0.35">
      <c r="A4096" s="1" t="s">
        <v>8179</v>
      </c>
      <c r="B4096" s="2">
        <v>45741</v>
      </c>
      <c r="C4096" s="1" t="s">
        <v>4794</v>
      </c>
      <c r="D4096" s="1" t="s">
        <v>3065</v>
      </c>
      <c r="E4096" s="1" t="s">
        <v>111</v>
      </c>
      <c r="F4096" s="1" t="s">
        <v>33</v>
      </c>
      <c r="G4096" s="1" t="s">
        <v>26</v>
      </c>
      <c r="H4096" s="1" t="s">
        <v>27</v>
      </c>
      <c r="I4096">
        <v>2</v>
      </c>
      <c r="J4096">
        <v>1200</v>
      </c>
      <c r="K4096" s="7">
        <v>0</v>
      </c>
      <c r="L4096">
        <v>2400</v>
      </c>
      <c r="M4096">
        <v>458.71</v>
      </c>
      <c r="N4096" s="7">
        <f>IFERROR(Sales_Data[[#This Row],[Profit]]/Sales_Data[[#This Row],[Sales]],0)</f>
        <v>0.19112916666666666</v>
      </c>
      <c r="O4096" s="7" t="str">
        <f>TEXT(Sales_Data[[#This Row],[Order_Date]],"mmm")</f>
        <v>Mar</v>
      </c>
      <c r="P4096" s="9" t="str">
        <f>TEXT(Sales_Data[[#This Row],[Order_Date]],"yyyy")</f>
        <v>2025</v>
      </c>
      <c r="Q4096" s="9" t="str">
        <f t="shared" si="63"/>
        <v>Existing</v>
      </c>
      <c r="R4096" s="1" t="s">
        <v>28</v>
      </c>
    </row>
    <row r="4097" spans="1:18" x14ac:dyDescent="0.35">
      <c r="A4097" s="1" t="s">
        <v>8180</v>
      </c>
      <c r="B4097" s="2">
        <v>45936</v>
      </c>
      <c r="C4097" s="1" t="s">
        <v>30</v>
      </c>
      <c r="D4097" s="1" t="s">
        <v>6388</v>
      </c>
      <c r="E4097" s="1" t="s">
        <v>51</v>
      </c>
      <c r="F4097" s="1" t="s">
        <v>52</v>
      </c>
      <c r="G4097" s="1" t="s">
        <v>42</v>
      </c>
      <c r="H4097" s="1" t="s">
        <v>47</v>
      </c>
      <c r="I4097">
        <v>5</v>
      </c>
      <c r="J4097">
        <v>55000</v>
      </c>
      <c r="K4097" s="7">
        <v>0.05</v>
      </c>
      <c r="L4097">
        <v>261250</v>
      </c>
      <c r="M4097">
        <v>42350.82</v>
      </c>
      <c r="N4097" s="7">
        <f>IFERROR(Sales_Data[[#This Row],[Profit]]/Sales_Data[[#This Row],[Sales]],0)</f>
        <v>0.1621084019138756</v>
      </c>
      <c r="O4097" s="7" t="str">
        <f>TEXT(Sales_Data[[#This Row],[Order_Date]],"mmm")</f>
        <v>Oct</v>
      </c>
      <c r="P4097" s="9" t="str">
        <f>TEXT(Sales_Data[[#This Row],[Order_Date]],"yyyy")</f>
        <v>2025</v>
      </c>
      <c r="Q4097" s="9" t="str">
        <f t="shared" si="63"/>
        <v>Existing</v>
      </c>
      <c r="R4097" s="1" t="s">
        <v>20</v>
      </c>
    </row>
    <row r="4098" spans="1:18" x14ac:dyDescent="0.35">
      <c r="A4098" s="1" t="s">
        <v>8181</v>
      </c>
      <c r="B4098" s="2">
        <v>45719</v>
      </c>
      <c r="C4098" s="1" t="s">
        <v>3343</v>
      </c>
      <c r="D4098" s="1" t="s">
        <v>3449</v>
      </c>
      <c r="E4098" s="1" t="s">
        <v>32</v>
      </c>
      <c r="F4098" s="1" t="s">
        <v>33</v>
      </c>
      <c r="G4098" s="1" t="s">
        <v>120</v>
      </c>
      <c r="H4098" s="1" t="s">
        <v>217</v>
      </c>
      <c r="I4098">
        <v>1</v>
      </c>
      <c r="J4098">
        <v>3200</v>
      </c>
      <c r="K4098" s="7">
        <v>0.05</v>
      </c>
      <c r="L4098">
        <v>3040</v>
      </c>
      <c r="M4098">
        <v>643.86</v>
      </c>
      <c r="N4098" s="7">
        <f>IFERROR(Sales_Data[[#This Row],[Profit]]/Sales_Data[[#This Row],[Sales]],0)</f>
        <v>0.21179605263157894</v>
      </c>
      <c r="O4098" s="7" t="str">
        <f>TEXT(Sales_Data[[#This Row],[Order_Date]],"mmm")</f>
        <v>Mar</v>
      </c>
      <c r="P4098" s="9" t="str">
        <f>TEXT(Sales_Data[[#This Row],[Order_Date]],"yyyy")</f>
        <v>2025</v>
      </c>
      <c r="Q4098" s="9" t="str">
        <f t="shared" ref="Q4098:Q4161" si="64">IF(I4098&gt;1,"Existing","New")</f>
        <v>New</v>
      </c>
      <c r="R4098" s="1" t="s">
        <v>73</v>
      </c>
    </row>
    <row r="4099" spans="1:18" x14ac:dyDescent="0.35">
      <c r="A4099" s="1" t="s">
        <v>8182</v>
      </c>
      <c r="B4099" s="2">
        <v>45889</v>
      </c>
      <c r="C4099" s="1" t="s">
        <v>2834</v>
      </c>
      <c r="D4099" s="1" t="s">
        <v>8122</v>
      </c>
      <c r="E4099" s="1" t="s">
        <v>111</v>
      </c>
      <c r="F4099" s="1" t="s">
        <v>33</v>
      </c>
      <c r="G4099" s="1" t="s">
        <v>42</v>
      </c>
      <c r="H4099" s="1" t="s">
        <v>43</v>
      </c>
      <c r="I4099">
        <v>3</v>
      </c>
      <c r="J4099">
        <v>18000</v>
      </c>
      <c r="K4099" s="7">
        <v>0</v>
      </c>
      <c r="L4099">
        <v>54000</v>
      </c>
      <c r="M4099">
        <v>7801.22</v>
      </c>
      <c r="N4099" s="7">
        <f>IFERROR(Sales_Data[[#This Row],[Profit]]/Sales_Data[[#This Row],[Sales]],0)</f>
        <v>0.14446703703703703</v>
      </c>
      <c r="O4099" s="7" t="str">
        <f>TEXT(Sales_Data[[#This Row],[Order_Date]],"mmm")</f>
        <v>Aug</v>
      </c>
      <c r="P4099" s="9" t="str">
        <f>TEXT(Sales_Data[[#This Row],[Order_Date]],"yyyy")</f>
        <v>2025</v>
      </c>
      <c r="Q4099" s="9" t="str">
        <f t="shared" si="64"/>
        <v>Existing</v>
      </c>
      <c r="R4099" s="1" t="s">
        <v>73</v>
      </c>
    </row>
    <row r="4100" spans="1:18" x14ac:dyDescent="0.35">
      <c r="A4100" s="1" t="s">
        <v>8183</v>
      </c>
      <c r="B4100" s="2">
        <v>45803</v>
      </c>
      <c r="C4100" s="1" t="s">
        <v>3113</v>
      </c>
      <c r="D4100" s="1" t="s">
        <v>3358</v>
      </c>
      <c r="E4100" s="1" t="s">
        <v>32</v>
      </c>
      <c r="F4100" s="1" t="s">
        <v>33</v>
      </c>
      <c r="G4100" s="1" t="s">
        <v>18</v>
      </c>
      <c r="H4100" s="1" t="s">
        <v>131</v>
      </c>
      <c r="I4100">
        <v>3</v>
      </c>
      <c r="J4100">
        <v>1500</v>
      </c>
      <c r="K4100" s="7">
        <v>0</v>
      </c>
      <c r="L4100">
        <v>4500</v>
      </c>
      <c r="M4100">
        <v>1108.05</v>
      </c>
      <c r="N4100" s="7">
        <f>IFERROR(Sales_Data[[#This Row],[Profit]]/Sales_Data[[#This Row],[Sales]],0)</f>
        <v>0.24623333333333333</v>
      </c>
      <c r="O4100" s="7" t="str">
        <f>TEXT(Sales_Data[[#This Row],[Order_Date]],"mmm")</f>
        <v>May</v>
      </c>
      <c r="P4100" s="9" t="str">
        <f>TEXT(Sales_Data[[#This Row],[Order_Date]],"yyyy")</f>
        <v>2025</v>
      </c>
      <c r="Q4100" s="9" t="str">
        <f t="shared" si="64"/>
        <v>Existing</v>
      </c>
      <c r="R4100" s="1" t="s">
        <v>73</v>
      </c>
    </row>
    <row r="4101" spans="1:18" x14ac:dyDescent="0.35">
      <c r="A4101" s="1" t="s">
        <v>8184</v>
      </c>
      <c r="B4101" s="2">
        <v>45805</v>
      </c>
      <c r="C4101" s="1" t="s">
        <v>3419</v>
      </c>
      <c r="D4101" s="1" t="s">
        <v>5720</v>
      </c>
      <c r="E4101" s="1" t="s">
        <v>40</v>
      </c>
      <c r="F4101" s="1" t="s">
        <v>41</v>
      </c>
      <c r="G4101" s="1" t="s">
        <v>120</v>
      </c>
      <c r="H4101" s="1" t="s">
        <v>217</v>
      </c>
      <c r="I4101">
        <v>2</v>
      </c>
      <c r="J4101">
        <v>3200</v>
      </c>
      <c r="K4101" s="7">
        <v>0.1</v>
      </c>
      <c r="L4101">
        <v>5760</v>
      </c>
      <c r="M4101">
        <v>581.34</v>
      </c>
      <c r="N4101" s="7">
        <f>IFERROR(Sales_Data[[#This Row],[Profit]]/Sales_Data[[#This Row],[Sales]],0)</f>
        <v>0.10092708333333333</v>
      </c>
      <c r="O4101" s="7" t="str">
        <f>TEXT(Sales_Data[[#This Row],[Order_Date]],"mmm")</f>
        <v>May</v>
      </c>
      <c r="P4101" s="9" t="str">
        <f>TEXT(Sales_Data[[#This Row],[Order_Date]],"yyyy")</f>
        <v>2025</v>
      </c>
      <c r="Q4101" s="9" t="str">
        <f t="shared" si="64"/>
        <v>Existing</v>
      </c>
      <c r="R4101" s="1" t="s">
        <v>20</v>
      </c>
    </row>
    <row r="4102" spans="1:18" x14ac:dyDescent="0.35">
      <c r="A4102" s="1" t="s">
        <v>8185</v>
      </c>
      <c r="B4102" s="2">
        <v>45880</v>
      </c>
      <c r="C4102" s="1" t="s">
        <v>2225</v>
      </c>
      <c r="D4102" s="1" t="s">
        <v>5342</v>
      </c>
      <c r="E4102" s="1" t="s">
        <v>51</v>
      </c>
      <c r="F4102" s="1" t="s">
        <v>52</v>
      </c>
      <c r="G4102" s="1" t="s">
        <v>120</v>
      </c>
      <c r="H4102" s="1" t="s">
        <v>143</v>
      </c>
      <c r="I4102">
        <v>2</v>
      </c>
      <c r="J4102">
        <v>1800</v>
      </c>
      <c r="K4102" s="7">
        <v>0.15</v>
      </c>
      <c r="L4102">
        <v>3060</v>
      </c>
      <c r="M4102">
        <v>762.76</v>
      </c>
      <c r="N4102" s="7">
        <f>IFERROR(Sales_Data[[#This Row],[Profit]]/Sales_Data[[#This Row],[Sales]],0)</f>
        <v>0.24926797385620914</v>
      </c>
      <c r="O4102" s="7" t="str">
        <f>TEXT(Sales_Data[[#This Row],[Order_Date]],"mmm")</f>
        <v>Aug</v>
      </c>
      <c r="P4102" s="9" t="str">
        <f>TEXT(Sales_Data[[#This Row],[Order_Date]],"yyyy")</f>
        <v>2025</v>
      </c>
      <c r="Q4102" s="9" t="str">
        <f t="shared" si="64"/>
        <v>Existing</v>
      </c>
      <c r="R4102" s="1" t="s">
        <v>73</v>
      </c>
    </row>
    <row r="4103" spans="1:18" x14ac:dyDescent="0.35">
      <c r="A4103" s="1" t="s">
        <v>8186</v>
      </c>
      <c r="B4103" s="2">
        <v>45818</v>
      </c>
      <c r="C4103" s="1" t="s">
        <v>3966</v>
      </c>
      <c r="D4103" s="1" t="s">
        <v>330</v>
      </c>
      <c r="E4103" s="1" t="s">
        <v>71</v>
      </c>
      <c r="F4103" s="1" t="s">
        <v>33</v>
      </c>
      <c r="G4103" s="1" t="s">
        <v>120</v>
      </c>
      <c r="H4103" s="1" t="s">
        <v>217</v>
      </c>
      <c r="I4103">
        <v>3</v>
      </c>
      <c r="J4103">
        <v>3200</v>
      </c>
      <c r="K4103" s="7">
        <v>0</v>
      </c>
      <c r="L4103">
        <v>9600</v>
      </c>
      <c r="M4103">
        <v>937.65</v>
      </c>
      <c r="N4103" s="7">
        <f>IFERROR(Sales_Data[[#This Row],[Profit]]/Sales_Data[[#This Row],[Sales]],0)</f>
        <v>9.7671874999999991E-2</v>
      </c>
      <c r="O4103" s="7" t="str">
        <f>TEXT(Sales_Data[[#This Row],[Order_Date]],"mmm")</f>
        <v>Jun</v>
      </c>
      <c r="P4103" s="9" t="str">
        <f>TEXT(Sales_Data[[#This Row],[Order_Date]],"yyyy")</f>
        <v>2025</v>
      </c>
      <c r="Q4103" s="9" t="str">
        <f t="shared" si="64"/>
        <v>Existing</v>
      </c>
      <c r="R4103" s="1" t="s">
        <v>20</v>
      </c>
    </row>
    <row r="4104" spans="1:18" x14ac:dyDescent="0.35">
      <c r="A4104" s="1" t="s">
        <v>8187</v>
      </c>
      <c r="B4104" s="2">
        <v>45731</v>
      </c>
      <c r="C4104" s="1" t="s">
        <v>4411</v>
      </c>
      <c r="D4104" s="1" t="s">
        <v>8188</v>
      </c>
      <c r="E4104" s="1" t="s">
        <v>135</v>
      </c>
      <c r="F4104" s="1" t="s">
        <v>136</v>
      </c>
      <c r="G4104" s="1" t="s">
        <v>18</v>
      </c>
      <c r="H4104" s="1" t="s">
        <v>72</v>
      </c>
      <c r="I4104">
        <v>1</v>
      </c>
      <c r="J4104">
        <v>350</v>
      </c>
      <c r="K4104" s="7">
        <v>0</v>
      </c>
      <c r="L4104">
        <v>350</v>
      </c>
      <c r="M4104">
        <v>63.6</v>
      </c>
      <c r="N4104" s="7">
        <f>IFERROR(Sales_Data[[#This Row],[Profit]]/Sales_Data[[#This Row],[Sales]],0)</f>
        <v>0.18171428571428572</v>
      </c>
      <c r="O4104" s="7" t="str">
        <f>TEXT(Sales_Data[[#This Row],[Order_Date]],"mmm")</f>
        <v>Mar</v>
      </c>
      <c r="P4104" s="9" t="str">
        <f>TEXT(Sales_Data[[#This Row],[Order_Date]],"yyyy")</f>
        <v>2025</v>
      </c>
      <c r="Q4104" s="9" t="str">
        <f t="shared" si="64"/>
        <v>New</v>
      </c>
      <c r="R4104" s="1" t="s">
        <v>28</v>
      </c>
    </row>
    <row r="4105" spans="1:18" x14ac:dyDescent="0.35">
      <c r="A4105" s="1" t="s">
        <v>8189</v>
      </c>
      <c r="B4105" s="2">
        <v>45681</v>
      </c>
      <c r="C4105" s="1" t="s">
        <v>3333</v>
      </c>
      <c r="D4105" s="1" t="s">
        <v>3350</v>
      </c>
      <c r="E4105" s="1" t="s">
        <v>81</v>
      </c>
      <c r="F4105" s="1" t="s">
        <v>33</v>
      </c>
      <c r="G4105" s="1" t="s">
        <v>18</v>
      </c>
      <c r="H4105" s="1" t="s">
        <v>131</v>
      </c>
      <c r="I4105">
        <v>1</v>
      </c>
      <c r="J4105">
        <v>1500</v>
      </c>
      <c r="K4105" s="7">
        <v>0</v>
      </c>
      <c r="L4105">
        <v>1500</v>
      </c>
      <c r="M4105">
        <v>150.41999999999999</v>
      </c>
      <c r="N4105" s="7">
        <f>IFERROR(Sales_Data[[#This Row],[Profit]]/Sales_Data[[#This Row],[Sales]],0)</f>
        <v>0.10027999999999999</v>
      </c>
      <c r="O4105" s="7" t="str">
        <f>TEXT(Sales_Data[[#This Row],[Order_Date]],"mmm")</f>
        <v>Jan</v>
      </c>
      <c r="P4105" s="9" t="str">
        <f>TEXT(Sales_Data[[#This Row],[Order_Date]],"yyyy")</f>
        <v>2025</v>
      </c>
      <c r="Q4105" s="9" t="str">
        <f t="shared" si="64"/>
        <v>New</v>
      </c>
      <c r="R4105" s="1" t="s">
        <v>73</v>
      </c>
    </row>
    <row r="4106" spans="1:18" x14ac:dyDescent="0.35">
      <c r="A4106" s="1" t="s">
        <v>8190</v>
      </c>
      <c r="B4106" s="2">
        <v>45814</v>
      </c>
      <c r="C4106" s="1" t="s">
        <v>7553</v>
      </c>
      <c r="D4106" s="1" t="s">
        <v>1127</v>
      </c>
      <c r="E4106" s="1" t="s">
        <v>106</v>
      </c>
      <c r="F4106" s="1" t="s">
        <v>33</v>
      </c>
      <c r="G4106" s="1" t="s">
        <v>42</v>
      </c>
      <c r="H4106" s="1" t="s">
        <v>63</v>
      </c>
      <c r="I4106">
        <v>2</v>
      </c>
      <c r="J4106">
        <v>4500</v>
      </c>
      <c r="K4106" s="7">
        <v>0.05</v>
      </c>
      <c r="L4106">
        <v>8550</v>
      </c>
      <c r="M4106">
        <v>1041.28</v>
      </c>
      <c r="N4106" s="7">
        <f>IFERROR(Sales_Data[[#This Row],[Profit]]/Sales_Data[[#This Row],[Sales]],0)</f>
        <v>0.12178713450292397</v>
      </c>
      <c r="O4106" s="7" t="str">
        <f>TEXT(Sales_Data[[#This Row],[Order_Date]],"mmm")</f>
        <v>Jun</v>
      </c>
      <c r="P4106" s="9" t="str">
        <f>TEXT(Sales_Data[[#This Row],[Order_Date]],"yyyy")</f>
        <v>2025</v>
      </c>
      <c r="Q4106" s="9" t="str">
        <f t="shared" si="64"/>
        <v>Existing</v>
      </c>
      <c r="R4106" s="1" t="s">
        <v>20</v>
      </c>
    </row>
    <row r="4107" spans="1:18" x14ac:dyDescent="0.35">
      <c r="A4107" s="1" t="s">
        <v>8191</v>
      </c>
      <c r="B4107" s="2">
        <v>45801</v>
      </c>
      <c r="C4107" s="1" t="s">
        <v>842</v>
      </c>
      <c r="D4107" s="1" t="s">
        <v>2429</v>
      </c>
      <c r="E4107" s="1" t="s">
        <v>86</v>
      </c>
      <c r="F4107" s="1" t="s">
        <v>25</v>
      </c>
      <c r="G4107" s="1" t="s">
        <v>120</v>
      </c>
      <c r="H4107" s="1" t="s">
        <v>143</v>
      </c>
      <c r="I4107">
        <v>5</v>
      </c>
      <c r="J4107">
        <v>1800</v>
      </c>
      <c r="K4107" s="7">
        <v>0.1</v>
      </c>
      <c r="L4107">
        <v>8100</v>
      </c>
      <c r="M4107">
        <v>1387.19</v>
      </c>
      <c r="N4107" s="7">
        <f>IFERROR(Sales_Data[[#This Row],[Profit]]/Sales_Data[[#This Row],[Sales]],0)</f>
        <v>0.17125802469135804</v>
      </c>
      <c r="O4107" s="7" t="str">
        <f>TEXT(Sales_Data[[#This Row],[Order_Date]],"mmm")</f>
        <v>May</v>
      </c>
      <c r="P4107" s="9" t="str">
        <f>TEXT(Sales_Data[[#This Row],[Order_Date]],"yyyy")</f>
        <v>2025</v>
      </c>
      <c r="Q4107" s="9" t="str">
        <f t="shared" si="64"/>
        <v>Existing</v>
      </c>
      <c r="R4107" s="1" t="s">
        <v>28</v>
      </c>
    </row>
    <row r="4108" spans="1:18" x14ac:dyDescent="0.35">
      <c r="A4108" s="1" t="s">
        <v>8192</v>
      </c>
      <c r="B4108" s="2">
        <v>45723</v>
      </c>
      <c r="C4108" s="1" t="s">
        <v>198</v>
      </c>
      <c r="D4108" s="1" t="s">
        <v>7426</v>
      </c>
      <c r="E4108" s="1" t="s">
        <v>56</v>
      </c>
      <c r="F4108" s="1" t="s">
        <v>57</v>
      </c>
      <c r="G4108" s="1" t="s">
        <v>120</v>
      </c>
      <c r="H4108" s="1" t="s">
        <v>143</v>
      </c>
      <c r="I4108">
        <v>3</v>
      </c>
      <c r="J4108">
        <v>1800</v>
      </c>
      <c r="K4108" s="7">
        <v>0.2</v>
      </c>
      <c r="L4108">
        <v>4320</v>
      </c>
      <c r="M4108">
        <v>569.65</v>
      </c>
      <c r="N4108" s="7">
        <f>IFERROR(Sales_Data[[#This Row],[Profit]]/Sales_Data[[#This Row],[Sales]],0)</f>
        <v>0.13186342592592593</v>
      </c>
      <c r="O4108" s="7" t="str">
        <f>TEXT(Sales_Data[[#This Row],[Order_Date]],"mmm")</f>
        <v>Mar</v>
      </c>
      <c r="P4108" s="9" t="str">
        <f>TEXT(Sales_Data[[#This Row],[Order_Date]],"yyyy")</f>
        <v>2025</v>
      </c>
      <c r="Q4108" s="9" t="str">
        <f t="shared" si="64"/>
        <v>Existing</v>
      </c>
      <c r="R4108" s="1" t="s">
        <v>36</v>
      </c>
    </row>
    <row r="4109" spans="1:18" x14ac:dyDescent="0.35">
      <c r="A4109" s="1" t="s">
        <v>8193</v>
      </c>
      <c r="B4109" s="2">
        <v>45749</v>
      </c>
      <c r="C4109" s="1" t="s">
        <v>5854</v>
      </c>
      <c r="D4109" s="1" t="s">
        <v>3899</v>
      </c>
      <c r="E4109" s="1" t="s">
        <v>135</v>
      </c>
      <c r="F4109" s="1" t="s">
        <v>136</v>
      </c>
      <c r="G4109" s="1" t="s">
        <v>42</v>
      </c>
      <c r="H4109" s="1" t="s">
        <v>43</v>
      </c>
      <c r="I4109">
        <v>5</v>
      </c>
      <c r="J4109">
        <v>18000</v>
      </c>
      <c r="K4109" s="7">
        <v>0.1</v>
      </c>
      <c r="L4109">
        <v>81000</v>
      </c>
      <c r="M4109">
        <v>11109.19</v>
      </c>
      <c r="N4109" s="7">
        <f>IFERROR(Sales_Data[[#This Row],[Profit]]/Sales_Data[[#This Row],[Sales]],0)</f>
        <v>0.13715049382716049</v>
      </c>
      <c r="O4109" s="7" t="str">
        <f>TEXT(Sales_Data[[#This Row],[Order_Date]],"mmm")</f>
        <v>Apr</v>
      </c>
      <c r="P4109" s="9" t="str">
        <f>TEXT(Sales_Data[[#This Row],[Order_Date]],"yyyy")</f>
        <v>2025</v>
      </c>
      <c r="Q4109" s="9" t="str">
        <f t="shared" si="64"/>
        <v>Existing</v>
      </c>
      <c r="R4109" s="1" t="s">
        <v>20</v>
      </c>
    </row>
    <row r="4110" spans="1:18" x14ac:dyDescent="0.35">
      <c r="A4110" s="1" t="s">
        <v>8194</v>
      </c>
      <c r="B4110" s="2">
        <v>45747</v>
      </c>
      <c r="C4110" s="1" t="s">
        <v>7054</v>
      </c>
      <c r="D4110" s="1" t="s">
        <v>3723</v>
      </c>
      <c r="E4110" s="1" t="s">
        <v>56</v>
      </c>
      <c r="F4110" s="1" t="s">
        <v>57</v>
      </c>
      <c r="G4110" s="1" t="s">
        <v>26</v>
      </c>
      <c r="H4110" s="1" t="s">
        <v>82</v>
      </c>
      <c r="I4110">
        <v>4</v>
      </c>
      <c r="J4110">
        <v>450</v>
      </c>
      <c r="K4110" s="7">
        <v>0.15</v>
      </c>
      <c r="L4110">
        <v>1530</v>
      </c>
      <c r="M4110">
        <v>194.33</v>
      </c>
      <c r="N4110" s="7">
        <f>IFERROR(Sales_Data[[#This Row],[Profit]]/Sales_Data[[#This Row],[Sales]],0)</f>
        <v>0.12701307189542485</v>
      </c>
      <c r="O4110" s="7" t="str">
        <f>TEXT(Sales_Data[[#This Row],[Order_Date]],"mmm")</f>
        <v>Mar</v>
      </c>
      <c r="P4110" s="9" t="str">
        <f>TEXT(Sales_Data[[#This Row],[Order_Date]],"yyyy")</f>
        <v>2025</v>
      </c>
      <c r="Q4110" s="9" t="str">
        <f t="shared" si="64"/>
        <v>Existing</v>
      </c>
      <c r="R4110" s="1" t="s">
        <v>20</v>
      </c>
    </row>
    <row r="4111" spans="1:18" x14ac:dyDescent="0.35">
      <c r="A4111" s="1" t="s">
        <v>8195</v>
      </c>
      <c r="B4111" s="2">
        <v>45765</v>
      </c>
      <c r="C4111" s="1" t="s">
        <v>3303</v>
      </c>
      <c r="D4111" s="1" t="s">
        <v>6227</v>
      </c>
      <c r="E4111" s="1" t="s">
        <v>17</v>
      </c>
      <c r="F4111" s="1" t="s">
        <v>17</v>
      </c>
      <c r="G4111" s="1" t="s">
        <v>42</v>
      </c>
      <c r="H4111" s="1" t="s">
        <v>112</v>
      </c>
      <c r="I4111">
        <v>2</v>
      </c>
      <c r="J4111">
        <v>2500</v>
      </c>
      <c r="K4111" s="7">
        <v>0.05</v>
      </c>
      <c r="L4111">
        <v>4750</v>
      </c>
      <c r="M4111">
        <v>908.16</v>
      </c>
      <c r="N4111" s="7">
        <f>IFERROR(Sales_Data[[#This Row],[Profit]]/Sales_Data[[#This Row],[Sales]],0)</f>
        <v>0.19119157894736841</v>
      </c>
      <c r="O4111" s="7" t="str">
        <f>TEXT(Sales_Data[[#This Row],[Order_Date]],"mmm")</f>
        <v>Apr</v>
      </c>
      <c r="P4111" s="9" t="str">
        <f>TEXT(Sales_Data[[#This Row],[Order_Date]],"yyyy")</f>
        <v>2025</v>
      </c>
      <c r="Q4111" s="9" t="str">
        <f t="shared" si="64"/>
        <v>Existing</v>
      </c>
      <c r="R4111" s="1" t="s">
        <v>20</v>
      </c>
    </row>
    <row r="4112" spans="1:18" x14ac:dyDescent="0.35">
      <c r="A4112" s="1" t="s">
        <v>8196</v>
      </c>
      <c r="B4112" s="2">
        <v>45959</v>
      </c>
      <c r="C4112" s="1" t="s">
        <v>6048</v>
      </c>
      <c r="D4112" s="1" t="s">
        <v>652</v>
      </c>
      <c r="E4112" s="1" t="s">
        <v>51</v>
      </c>
      <c r="F4112" s="1" t="s">
        <v>52</v>
      </c>
      <c r="G4112" s="1" t="s">
        <v>120</v>
      </c>
      <c r="H4112" s="1" t="s">
        <v>146</v>
      </c>
      <c r="I4112">
        <v>4</v>
      </c>
      <c r="J4112">
        <v>800</v>
      </c>
      <c r="K4112" s="7">
        <v>0.05</v>
      </c>
      <c r="L4112">
        <v>3040</v>
      </c>
      <c r="M4112">
        <v>676.5</v>
      </c>
      <c r="N4112" s="7">
        <f>IFERROR(Sales_Data[[#This Row],[Profit]]/Sales_Data[[#This Row],[Sales]],0)</f>
        <v>0.2225328947368421</v>
      </c>
      <c r="O4112" s="7" t="str">
        <f>TEXT(Sales_Data[[#This Row],[Order_Date]],"mmm")</f>
        <v>Oct</v>
      </c>
      <c r="P4112" s="9" t="str">
        <f>TEXT(Sales_Data[[#This Row],[Order_Date]],"yyyy")</f>
        <v>2025</v>
      </c>
      <c r="Q4112" s="9" t="str">
        <f t="shared" si="64"/>
        <v>Existing</v>
      </c>
      <c r="R4112" s="1" t="s">
        <v>20</v>
      </c>
    </row>
    <row r="4113" spans="1:18" x14ac:dyDescent="0.35">
      <c r="A4113" s="1" t="s">
        <v>8197</v>
      </c>
      <c r="B4113" s="2">
        <v>45695</v>
      </c>
      <c r="C4113" s="1" t="s">
        <v>1569</v>
      </c>
      <c r="D4113" s="1" t="s">
        <v>1021</v>
      </c>
      <c r="E4113" s="1" t="s">
        <v>40</v>
      </c>
      <c r="F4113" s="1" t="s">
        <v>41</v>
      </c>
      <c r="G4113" s="1" t="s">
        <v>26</v>
      </c>
      <c r="H4113" s="1" t="s">
        <v>128</v>
      </c>
      <c r="I4113">
        <v>2</v>
      </c>
      <c r="J4113">
        <v>900</v>
      </c>
      <c r="K4113" s="7">
        <v>0.1</v>
      </c>
      <c r="L4113">
        <v>1620</v>
      </c>
      <c r="M4113">
        <v>298.01</v>
      </c>
      <c r="N4113" s="7">
        <f>IFERROR(Sales_Data[[#This Row],[Profit]]/Sales_Data[[#This Row],[Sales]],0)</f>
        <v>0.18395679012345678</v>
      </c>
      <c r="O4113" s="7" t="str">
        <f>TEXT(Sales_Data[[#This Row],[Order_Date]],"mmm")</f>
        <v>Feb</v>
      </c>
      <c r="P4113" s="9" t="str">
        <f>TEXT(Sales_Data[[#This Row],[Order_Date]],"yyyy")</f>
        <v>2025</v>
      </c>
      <c r="Q4113" s="9" t="str">
        <f t="shared" si="64"/>
        <v>Existing</v>
      </c>
      <c r="R4113" s="1" t="s">
        <v>64</v>
      </c>
    </row>
    <row r="4114" spans="1:18" x14ac:dyDescent="0.35">
      <c r="A4114" s="1" t="s">
        <v>8198</v>
      </c>
      <c r="B4114" s="2">
        <v>45937</v>
      </c>
      <c r="C4114" s="1" t="s">
        <v>3708</v>
      </c>
      <c r="D4114" s="1" t="s">
        <v>2925</v>
      </c>
      <c r="E4114" s="1" t="s">
        <v>17</v>
      </c>
      <c r="F4114" s="1" t="s">
        <v>17</v>
      </c>
      <c r="G4114" s="1" t="s">
        <v>34</v>
      </c>
      <c r="H4114" s="1" t="s">
        <v>35</v>
      </c>
      <c r="I4114">
        <v>1</v>
      </c>
      <c r="J4114">
        <v>9000</v>
      </c>
      <c r="K4114" s="7">
        <v>0.1</v>
      </c>
      <c r="L4114">
        <v>8100</v>
      </c>
      <c r="M4114">
        <v>1139.23</v>
      </c>
      <c r="N4114" s="7">
        <f>IFERROR(Sales_Data[[#This Row],[Profit]]/Sales_Data[[#This Row],[Sales]],0)</f>
        <v>0.14064567901234568</v>
      </c>
      <c r="O4114" s="7" t="str">
        <f>TEXT(Sales_Data[[#This Row],[Order_Date]],"mmm")</f>
        <v>Oct</v>
      </c>
      <c r="P4114" s="9" t="str">
        <f>TEXT(Sales_Data[[#This Row],[Order_Date]],"yyyy")</f>
        <v>2025</v>
      </c>
      <c r="Q4114" s="9" t="str">
        <f t="shared" si="64"/>
        <v>New</v>
      </c>
      <c r="R4114" s="1" t="s">
        <v>20</v>
      </c>
    </row>
    <row r="4115" spans="1:18" x14ac:dyDescent="0.35">
      <c r="A4115" s="1" t="s">
        <v>8199</v>
      </c>
      <c r="B4115" s="2">
        <v>46019</v>
      </c>
      <c r="C4115" s="1" t="s">
        <v>2545</v>
      </c>
      <c r="D4115" s="1" t="s">
        <v>8200</v>
      </c>
      <c r="E4115" s="1" t="s">
        <v>40</v>
      </c>
      <c r="F4115" s="1" t="s">
        <v>41</v>
      </c>
      <c r="G4115" s="1" t="s">
        <v>26</v>
      </c>
      <c r="H4115" s="1" t="s">
        <v>82</v>
      </c>
      <c r="I4115">
        <v>2</v>
      </c>
      <c r="J4115">
        <v>450</v>
      </c>
      <c r="K4115" s="7">
        <v>0.1</v>
      </c>
      <c r="L4115">
        <v>810</v>
      </c>
      <c r="M4115">
        <v>97.73</v>
      </c>
      <c r="N4115" s="7">
        <f>IFERROR(Sales_Data[[#This Row],[Profit]]/Sales_Data[[#This Row],[Sales]],0)</f>
        <v>0.12065432098765433</v>
      </c>
      <c r="O4115" s="7" t="str">
        <f>TEXT(Sales_Data[[#This Row],[Order_Date]],"mmm")</f>
        <v>Dec</v>
      </c>
      <c r="P4115" s="9" t="str">
        <f>TEXT(Sales_Data[[#This Row],[Order_Date]],"yyyy")</f>
        <v>2025</v>
      </c>
      <c r="Q4115" s="9" t="str">
        <f t="shared" si="64"/>
        <v>Existing</v>
      </c>
      <c r="R4115" s="1" t="s">
        <v>73</v>
      </c>
    </row>
    <row r="4116" spans="1:18" x14ac:dyDescent="0.35">
      <c r="A4116" s="1" t="s">
        <v>8201</v>
      </c>
      <c r="B4116" s="2">
        <v>45921</v>
      </c>
      <c r="C4116" s="1" t="s">
        <v>5681</v>
      </c>
      <c r="D4116" s="1" t="s">
        <v>1266</v>
      </c>
      <c r="E4116" s="1" t="s">
        <v>106</v>
      </c>
      <c r="F4116" s="1" t="s">
        <v>33</v>
      </c>
      <c r="G4116" s="1" t="s">
        <v>42</v>
      </c>
      <c r="H4116" s="1" t="s">
        <v>63</v>
      </c>
      <c r="I4116">
        <v>5</v>
      </c>
      <c r="J4116">
        <v>4500</v>
      </c>
      <c r="K4116" s="7">
        <v>0.1</v>
      </c>
      <c r="L4116">
        <v>20250</v>
      </c>
      <c r="M4116">
        <v>3406.29</v>
      </c>
      <c r="N4116" s="7">
        <f>IFERROR(Sales_Data[[#This Row],[Profit]]/Sales_Data[[#This Row],[Sales]],0)</f>
        <v>0.16821185185185186</v>
      </c>
      <c r="O4116" s="7" t="str">
        <f>TEXT(Sales_Data[[#This Row],[Order_Date]],"mmm")</f>
        <v>Sep</v>
      </c>
      <c r="P4116" s="9" t="str">
        <f>TEXT(Sales_Data[[#This Row],[Order_Date]],"yyyy")</f>
        <v>2025</v>
      </c>
      <c r="Q4116" s="9" t="str">
        <f t="shared" si="64"/>
        <v>Existing</v>
      </c>
      <c r="R4116" s="1" t="s">
        <v>36</v>
      </c>
    </row>
    <row r="4117" spans="1:18" x14ac:dyDescent="0.35">
      <c r="A4117" s="1" t="s">
        <v>8202</v>
      </c>
      <c r="B4117" s="2">
        <v>45691</v>
      </c>
      <c r="C4117" s="1" t="s">
        <v>820</v>
      </c>
      <c r="D4117" s="1" t="s">
        <v>8203</v>
      </c>
      <c r="E4117" s="1" t="s">
        <v>81</v>
      </c>
      <c r="F4117" s="1" t="s">
        <v>33</v>
      </c>
      <c r="G4117" s="1" t="s">
        <v>120</v>
      </c>
      <c r="H4117" s="1" t="s">
        <v>143</v>
      </c>
      <c r="I4117">
        <v>2</v>
      </c>
      <c r="J4117">
        <v>1800</v>
      </c>
      <c r="K4117" s="7">
        <v>0</v>
      </c>
      <c r="L4117">
        <v>3600</v>
      </c>
      <c r="M4117">
        <v>432.37</v>
      </c>
      <c r="N4117" s="7">
        <f>IFERROR(Sales_Data[[#This Row],[Profit]]/Sales_Data[[#This Row],[Sales]],0)</f>
        <v>0.12010277777777778</v>
      </c>
      <c r="O4117" s="7" t="str">
        <f>TEXT(Sales_Data[[#This Row],[Order_Date]],"mmm")</f>
        <v>Feb</v>
      </c>
      <c r="P4117" s="9" t="str">
        <f>TEXT(Sales_Data[[#This Row],[Order_Date]],"yyyy")</f>
        <v>2025</v>
      </c>
      <c r="Q4117" s="9" t="str">
        <f t="shared" si="64"/>
        <v>Existing</v>
      </c>
      <c r="R4117" s="1" t="s">
        <v>36</v>
      </c>
    </row>
    <row r="4118" spans="1:18" x14ac:dyDescent="0.35">
      <c r="A4118" s="1" t="s">
        <v>8204</v>
      </c>
      <c r="B4118" s="2">
        <v>45882</v>
      </c>
      <c r="C4118" s="1" t="s">
        <v>7949</v>
      </c>
      <c r="D4118" s="1" t="s">
        <v>2853</v>
      </c>
      <c r="E4118" s="1" t="s">
        <v>86</v>
      </c>
      <c r="F4118" s="1" t="s">
        <v>25</v>
      </c>
      <c r="G4118" s="1" t="s">
        <v>26</v>
      </c>
      <c r="H4118" s="1" t="s">
        <v>82</v>
      </c>
      <c r="I4118">
        <v>4</v>
      </c>
      <c r="J4118">
        <v>450</v>
      </c>
      <c r="K4118" s="7">
        <v>0.1</v>
      </c>
      <c r="L4118">
        <v>1620</v>
      </c>
      <c r="M4118">
        <v>190.43</v>
      </c>
      <c r="N4118" s="7">
        <f>IFERROR(Sales_Data[[#This Row],[Profit]]/Sales_Data[[#This Row],[Sales]],0)</f>
        <v>0.11754938271604938</v>
      </c>
      <c r="O4118" s="7" t="str">
        <f>TEXT(Sales_Data[[#This Row],[Order_Date]],"mmm")</f>
        <v>Aug</v>
      </c>
      <c r="P4118" s="9" t="str">
        <f>TEXT(Sales_Data[[#This Row],[Order_Date]],"yyyy")</f>
        <v>2025</v>
      </c>
      <c r="Q4118" s="9" t="str">
        <f t="shared" si="64"/>
        <v>Existing</v>
      </c>
      <c r="R4118" s="1" t="s">
        <v>28</v>
      </c>
    </row>
    <row r="4119" spans="1:18" x14ac:dyDescent="0.35">
      <c r="A4119" s="1" t="s">
        <v>8205</v>
      </c>
      <c r="B4119" s="2">
        <v>45896</v>
      </c>
      <c r="C4119" s="1" t="s">
        <v>3948</v>
      </c>
      <c r="D4119" s="1" t="s">
        <v>6954</v>
      </c>
      <c r="E4119" s="1" t="s">
        <v>62</v>
      </c>
      <c r="F4119" s="1" t="s">
        <v>41</v>
      </c>
      <c r="G4119" s="1" t="s">
        <v>18</v>
      </c>
      <c r="H4119" s="1" t="s">
        <v>19</v>
      </c>
      <c r="I4119">
        <v>2</v>
      </c>
      <c r="J4119">
        <v>700</v>
      </c>
      <c r="K4119" s="7">
        <v>0.05</v>
      </c>
      <c r="L4119">
        <v>1330</v>
      </c>
      <c r="M4119">
        <v>329.96</v>
      </c>
      <c r="N4119" s="7">
        <f>IFERROR(Sales_Data[[#This Row],[Profit]]/Sales_Data[[#This Row],[Sales]],0)</f>
        <v>0.24809022556390975</v>
      </c>
      <c r="O4119" s="7" t="str">
        <f>TEXT(Sales_Data[[#This Row],[Order_Date]],"mmm")</f>
        <v>Aug</v>
      </c>
      <c r="P4119" s="9" t="str">
        <f>TEXT(Sales_Data[[#This Row],[Order_Date]],"yyyy")</f>
        <v>2025</v>
      </c>
      <c r="Q4119" s="9" t="str">
        <f t="shared" si="64"/>
        <v>Existing</v>
      </c>
      <c r="R4119" s="1" t="s">
        <v>28</v>
      </c>
    </row>
    <row r="4120" spans="1:18" x14ac:dyDescent="0.35">
      <c r="A4120" s="1" t="s">
        <v>8206</v>
      </c>
      <c r="B4120" s="2">
        <v>45931</v>
      </c>
      <c r="C4120" s="1" t="s">
        <v>3018</v>
      </c>
      <c r="D4120" s="1" t="s">
        <v>8038</v>
      </c>
      <c r="E4120" s="1" t="s">
        <v>106</v>
      </c>
      <c r="F4120" s="1" t="s">
        <v>33</v>
      </c>
      <c r="G4120" s="1" t="s">
        <v>42</v>
      </c>
      <c r="H4120" s="1" t="s">
        <v>63</v>
      </c>
      <c r="I4120">
        <v>5</v>
      </c>
      <c r="J4120">
        <v>4500</v>
      </c>
      <c r="K4120" s="7">
        <v>0.2</v>
      </c>
      <c r="L4120">
        <v>18000</v>
      </c>
      <c r="M4120">
        <v>2095.11</v>
      </c>
      <c r="N4120" s="7">
        <f>IFERROR(Sales_Data[[#This Row],[Profit]]/Sales_Data[[#This Row],[Sales]],0)</f>
        <v>0.11639500000000001</v>
      </c>
      <c r="O4120" s="7" t="str">
        <f>TEXT(Sales_Data[[#This Row],[Order_Date]],"mmm")</f>
        <v>Oct</v>
      </c>
      <c r="P4120" s="9" t="str">
        <f>TEXT(Sales_Data[[#This Row],[Order_Date]],"yyyy")</f>
        <v>2025</v>
      </c>
      <c r="Q4120" s="9" t="str">
        <f t="shared" si="64"/>
        <v>Existing</v>
      </c>
      <c r="R4120" s="1" t="s">
        <v>73</v>
      </c>
    </row>
    <row r="4121" spans="1:18" x14ac:dyDescent="0.35">
      <c r="A4121" s="1" t="s">
        <v>8207</v>
      </c>
      <c r="B4121" s="2">
        <v>45794</v>
      </c>
      <c r="C4121" s="1" t="s">
        <v>8208</v>
      </c>
      <c r="D4121" s="1" t="s">
        <v>3832</v>
      </c>
      <c r="E4121" s="1" t="s">
        <v>71</v>
      </c>
      <c r="F4121" s="1" t="s">
        <v>33</v>
      </c>
      <c r="G4121" s="1" t="s">
        <v>26</v>
      </c>
      <c r="H4121" s="1" t="s">
        <v>58</v>
      </c>
      <c r="I4121">
        <v>5</v>
      </c>
      <c r="J4121">
        <v>1400</v>
      </c>
      <c r="K4121" s="7">
        <v>0</v>
      </c>
      <c r="L4121">
        <v>7000</v>
      </c>
      <c r="M4121">
        <v>772.46</v>
      </c>
      <c r="N4121" s="7">
        <f>IFERROR(Sales_Data[[#This Row],[Profit]]/Sales_Data[[#This Row],[Sales]],0)</f>
        <v>0.11035142857142857</v>
      </c>
      <c r="O4121" s="7" t="str">
        <f>TEXT(Sales_Data[[#This Row],[Order_Date]],"mmm")</f>
        <v>May</v>
      </c>
      <c r="P4121" s="9" t="str">
        <f>TEXT(Sales_Data[[#This Row],[Order_Date]],"yyyy")</f>
        <v>2025</v>
      </c>
      <c r="Q4121" s="9" t="str">
        <f t="shared" si="64"/>
        <v>Existing</v>
      </c>
      <c r="R4121" s="1" t="s">
        <v>64</v>
      </c>
    </row>
    <row r="4122" spans="1:18" x14ac:dyDescent="0.35">
      <c r="A4122" s="1" t="s">
        <v>8209</v>
      </c>
      <c r="B4122" s="2">
        <v>45788</v>
      </c>
      <c r="C4122" s="1" t="s">
        <v>5781</v>
      </c>
      <c r="D4122" s="1" t="s">
        <v>7804</v>
      </c>
      <c r="E4122" s="1" t="s">
        <v>17</v>
      </c>
      <c r="F4122" s="1" t="s">
        <v>17</v>
      </c>
      <c r="G4122" s="1" t="s">
        <v>26</v>
      </c>
      <c r="H4122" s="1" t="s">
        <v>27</v>
      </c>
      <c r="I4122">
        <v>5</v>
      </c>
      <c r="J4122">
        <v>1200</v>
      </c>
      <c r="K4122" s="7">
        <v>0</v>
      </c>
      <c r="L4122">
        <v>6000</v>
      </c>
      <c r="M4122">
        <v>785.66</v>
      </c>
      <c r="N4122" s="7">
        <f>IFERROR(Sales_Data[[#This Row],[Profit]]/Sales_Data[[#This Row],[Sales]],0)</f>
        <v>0.13094333333333333</v>
      </c>
      <c r="O4122" s="7" t="str">
        <f>TEXT(Sales_Data[[#This Row],[Order_Date]],"mmm")</f>
        <v>May</v>
      </c>
      <c r="P4122" s="9" t="str">
        <f>TEXT(Sales_Data[[#This Row],[Order_Date]],"yyyy")</f>
        <v>2025</v>
      </c>
      <c r="Q4122" s="9" t="str">
        <f t="shared" si="64"/>
        <v>Existing</v>
      </c>
      <c r="R4122" s="1" t="s">
        <v>36</v>
      </c>
    </row>
    <row r="4123" spans="1:18" x14ac:dyDescent="0.35">
      <c r="A4123" s="1" t="s">
        <v>8210</v>
      </c>
      <c r="B4123" s="2">
        <v>45830</v>
      </c>
      <c r="C4123" s="1" t="s">
        <v>8211</v>
      </c>
      <c r="D4123" s="1" t="s">
        <v>646</v>
      </c>
      <c r="E4123" s="1" t="s">
        <v>135</v>
      </c>
      <c r="F4123" s="1" t="s">
        <v>136</v>
      </c>
      <c r="G4123" s="1" t="s">
        <v>120</v>
      </c>
      <c r="H4123" s="1" t="s">
        <v>143</v>
      </c>
      <c r="I4123">
        <v>3</v>
      </c>
      <c r="J4123">
        <v>1800</v>
      </c>
      <c r="K4123" s="7">
        <v>0.1</v>
      </c>
      <c r="L4123">
        <v>4860</v>
      </c>
      <c r="M4123">
        <v>943.24</v>
      </c>
      <c r="N4123" s="7">
        <f>IFERROR(Sales_Data[[#This Row],[Profit]]/Sales_Data[[#This Row],[Sales]],0)</f>
        <v>0.19408230452674896</v>
      </c>
      <c r="O4123" s="7" t="str">
        <f>TEXT(Sales_Data[[#This Row],[Order_Date]],"mmm")</f>
        <v>Jun</v>
      </c>
      <c r="P4123" s="9" t="str">
        <f>TEXT(Sales_Data[[#This Row],[Order_Date]],"yyyy")</f>
        <v>2025</v>
      </c>
      <c r="Q4123" s="9" t="str">
        <f t="shared" si="64"/>
        <v>Existing</v>
      </c>
      <c r="R4123" s="1" t="s">
        <v>20</v>
      </c>
    </row>
    <row r="4124" spans="1:18" x14ac:dyDescent="0.35">
      <c r="A4124" s="1" t="s">
        <v>8212</v>
      </c>
      <c r="B4124" s="2">
        <v>45902</v>
      </c>
      <c r="C4124" s="1" t="s">
        <v>5292</v>
      </c>
      <c r="D4124" s="1" t="s">
        <v>6017</v>
      </c>
      <c r="E4124" s="1" t="s">
        <v>40</v>
      </c>
      <c r="F4124" s="1" t="s">
        <v>41</v>
      </c>
      <c r="G4124" s="1" t="s">
        <v>120</v>
      </c>
      <c r="H4124" s="1" t="s">
        <v>121</v>
      </c>
      <c r="I4124">
        <v>1</v>
      </c>
      <c r="J4124">
        <v>2800</v>
      </c>
      <c r="K4124" s="7">
        <v>0.05</v>
      </c>
      <c r="L4124">
        <v>2660</v>
      </c>
      <c r="M4124">
        <v>272.24</v>
      </c>
      <c r="N4124" s="7">
        <f>IFERROR(Sales_Data[[#This Row],[Profit]]/Sales_Data[[#This Row],[Sales]],0)</f>
        <v>0.10234586466165414</v>
      </c>
      <c r="O4124" s="7" t="str">
        <f>TEXT(Sales_Data[[#This Row],[Order_Date]],"mmm")</f>
        <v>Sep</v>
      </c>
      <c r="P4124" s="9" t="str">
        <f>TEXT(Sales_Data[[#This Row],[Order_Date]],"yyyy")</f>
        <v>2025</v>
      </c>
      <c r="Q4124" s="9" t="str">
        <f t="shared" si="64"/>
        <v>New</v>
      </c>
      <c r="R4124" s="1" t="s">
        <v>28</v>
      </c>
    </row>
    <row r="4125" spans="1:18" x14ac:dyDescent="0.35">
      <c r="A4125" s="1" t="s">
        <v>8213</v>
      </c>
      <c r="B4125" s="2">
        <v>45923</v>
      </c>
      <c r="C4125" s="1" t="s">
        <v>8214</v>
      </c>
      <c r="D4125" s="1" t="s">
        <v>8215</v>
      </c>
      <c r="E4125" s="1" t="s">
        <v>51</v>
      </c>
      <c r="F4125" s="1" t="s">
        <v>52</v>
      </c>
      <c r="G4125" s="1" t="s">
        <v>34</v>
      </c>
      <c r="H4125" s="1" t="s">
        <v>35</v>
      </c>
      <c r="I4125">
        <v>1</v>
      </c>
      <c r="J4125">
        <v>9000</v>
      </c>
      <c r="K4125" s="7">
        <v>0</v>
      </c>
      <c r="L4125">
        <v>9000</v>
      </c>
      <c r="M4125">
        <v>1375</v>
      </c>
      <c r="N4125" s="7">
        <f>IFERROR(Sales_Data[[#This Row],[Profit]]/Sales_Data[[#This Row],[Sales]],0)</f>
        <v>0.15277777777777779</v>
      </c>
      <c r="O4125" s="7" t="str">
        <f>TEXT(Sales_Data[[#This Row],[Order_Date]],"mmm")</f>
        <v>Sep</v>
      </c>
      <c r="P4125" s="9" t="str">
        <f>TEXT(Sales_Data[[#This Row],[Order_Date]],"yyyy")</f>
        <v>2025</v>
      </c>
      <c r="Q4125" s="9" t="str">
        <f t="shared" si="64"/>
        <v>New</v>
      </c>
      <c r="R4125" s="1" t="s">
        <v>64</v>
      </c>
    </row>
    <row r="4126" spans="1:18" x14ac:dyDescent="0.35">
      <c r="A4126" s="1" t="s">
        <v>8216</v>
      </c>
      <c r="B4126" s="2">
        <v>45835</v>
      </c>
      <c r="C4126" s="1" t="s">
        <v>4872</v>
      </c>
      <c r="D4126" s="1" t="s">
        <v>889</v>
      </c>
      <c r="E4126" s="1" t="s">
        <v>32</v>
      </c>
      <c r="F4126" s="1" t="s">
        <v>33</v>
      </c>
      <c r="G4126" s="1" t="s">
        <v>34</v>
      </c>
      <c r="H4126" s="1" t="s">
        <v>153</v>
      </c>
      <c r="I4126">
        <v>5</v>
      </c>
      <c r="J4126">
        <v>7000</v>
      </c>
      <c r="K4126" s="7">
        <v>0.05</v>
      </c>
      <c r="L4126">
        <v>33250</v>
      </c>
      <c r="M4126">
        <v>7133.02</v>
      </c>
      <c r="N4126" s="7">
        <f>IFERROR(Sales_Data[[#This Row],[Profit]]/Sales_Data[[#This Row],[Sales]],0)</f>
        <v>0.21452691729323309</v>
      </c>
      <c r="O4126" s="7" t="str">
        <f>TEXT(Sales_Data[[#This Row],[Order_Date]],"mmm")</f>
        <v>Jun</v>
      </c>
      <c r="P4126" s="9" t="str">
        <f>TEXT(Sales_Data[[#This Row],[Order_Date]],"yyyy")</f>
        <v>2025</v>
      </c>
      <c r="Q4126" s="9" t="str">
        <f t="shared" si="64"/>
        <v>Existing</v>
      </c>
      <c r="R4126" s="1" t="s">
        <v>36</v>
      </c>
    </row>
    <row r="4127" spans="1:18" x14ac:dyDescent="0.35">
      <c r="A4127" s="1" t="s">
        <v>8217</v>
      </c>
      <c r="B4127" s="2">
        <v>45885</v>
      </c>
      <c r="C4127" s="1" t="s">
        <v>287</v>
      </c>
      <c r="D4127" s="1" t="s">
        <v>5251</v>
      </c>
      <c r="E4127" s="1" t="s">
        <v>135</v>
      </c>
      <c r="F4127" s="1" t="s">
        <v>136</v>
      </c>
      <c r="G4127" s="1" t="s">
        <v>34</v>
      </c>
      <c r="H4127" s="1" t="s">
        <v>153</v>
      </c>
      <c r="I4127">
        <v>5</v>
      </c>
      <c r="J4127">
        <v>7000</v>
      </c>
      <c r="K4127" s="7">
        <v>0</v>
      </c>
      <c r="L4127">
        <v>35000</v>
      </c>
      <c r="M4127">
        <v>4084.23</v>
      </c>
      <c r="N4127" s="7">
        <f>IFERROR(Sales_Data[[#This Row],[Profit]]/Sales_Data[[#This Row],[Sales]],0)</f>
        <v>0.11669228571428572</v>
      </c>
      <c r="O4127" s="7" t="str">
        <f>TEXT(Sales_Data[[#This Row],[Order_Date]],"mmm")</f>
        <v>Aug</v>
      </c>
      <c r="P4127" s="9" t="str">
        <f>TEXT(Sales_Data[[#This Row],[Order_Date]],"yyyy")</f>
        <v>2025</v>
      </c>
      <c r="Q4127" s="9" t="str">
        <f t="shared" si="64"/>
        <v>Existing</v>
      </c>
      <c r="R4127" s="1" t="s">
        <v>73</v>
      </c>
    </row>
    <row r="4128" spans="1:18" x14ac:dyDescent="0.35">
      <c r="A4128" s="1" t="s">
        <v>8218</v>
      </c>
      <c r="B4128" s="2">
        <v>45802</v>
      </c>
      <c r="C4128" s="1" t="s">
        <v>2018</v>
      </c>
      <c r="D4128" s="1" t="s">
        <v>1606</v>
      </c>
      <c r="E4128" s="1" t="s">
        <v>32</v>
      </c>
      <c r="F4128" s="1" t="s">
        <v>33</v>
      </c>
      <c r="G4128" s="1" t="s">
        <v>34</v>
      </c>
      <c r="H4128" s="1" t="s">
        <v>77</v>
      </c>
      <c r="I4128">
        <v>1</v>
      </c>
      <c r="J4128">
        <v>22000</v>
      </c>
      <c r="K4128" s="7">
        <v>0.15</v>
      </c>
      <c r="L4128">
        <v>18700</v>
      </c>
      <c r="M4128">
        <v>3895.83</v>
      </c>
      <c r="N4128" s="7">
        <f>IFERROR(Sales_Data[[#This Row],[Profit]]/Sales_Data[[#This Row],[Sales]],0)</f>
        <v>0.20833315508021391</v>
      </c>
      <c r="O4128" s="7" t="str">
        <f>TEXT(Sales_Data[[#This Row],[Order_Date]],"mmm")</f>
        <v>May</v>
      </c>
      <c r="P4128" s="9" t="str">
        <f>TEXT(Sales_Data[[#This Row],[Order_Date]],"yyyy")</f>
        <v>2025</v>
      </c>
      <c r="Q4128" s="9" t="str">
        <f t="shared" si="64"/>
        <v>New</v>
      </c>
      <c r="R4128" s="1" t="s">
        <v>28</v>
      </c>
    </row>
    <row r="4129" spans="1:18" x14ac:dyDescent="0.35">
      <c r="A4129" s="1" t="s">
        <v>8219</v>
      </c>
      <c r="B4129" s="2">
        <v>45668</v>
      </c>
      <c r="C4129" s="1" t="s">
        <v>3745</v>
      </c>
      <c r="D4129" s="1" t="s">
        <v>4084</v>
      </c>
      <c r="E4129" s="1" t="s">
        <v>51</v>
      </c>
      <c r="F4129" s="1" t="s">
        <v>52</v>
      </c>
      <c r="G4129" s="1" t="s">
        <v>18</v>
      </c>
      <c r="H4129" s="1" t="s">
        <v>72</v>
      </c>
      <c r="I4129">
        <v>1</v>
      </c>
      <c r="J4129">
        <v>350</v>
      </c>
      <c r="K4129" s="7">
        <v>0.1</v>
      </c>
      <c r="L4129">
        <v>315</v>
      </c>
      <c r="M4129">
        <v>74.27</v>
      </c>
      <c r="N4129" s="7">
        <f>IFERROR(Sales_Data[[#This Row],[Profit]]/Sales_Data[[#This Row],[Sales]],0)</f>
        <v>0.23577777777777775</v>
      </c>
      <c r="O4129" s="7" t="str">
        <f>TEXT(Sales_Data[[#This Row],[Order_Date]],"mmm")</f>
        <v>Jan</v>
      </c>
      <c r="P4129" s="9" t="str">
        <f>TEXT(Sales_Data[[#This Row],[Order_Date]],"yyyy")</f>
        <v>2025</v>
      </c>
      <c r="Q4129" s="9" t="str">
        <f t="shared" si="64"/>
        <v>New</v>
      </c>
      <c r="R4129" s="1" t="s">
        <v>36</v>
      </c>
    </row>
    <row r="4130" spans="1:18" x14ac:dyDescent="0.35">
      <c r="A4130" s="1" t="s">
        <v>8220</v>
      </c>
      <c r="B4130" s="2">
        <v>45802</v>
      </c>
      <c r="C4130" s="1" t="s">
        <v>4640</v>
      </c>
      <c r="D4130" s="1" t="s">
        <v>2446</v>
      </c>
      <c r="E4130" s="1" t="s">
        <v>40</v>
      </c>
      <c r="F4130" s="1" t="s">
        <v>41</v>
      </c>
      <c r="G4130" s="1" t="s">
        <v>42</v>
      </c>
      <c r="H4130" s="1" t="s">
        <v>112</v>
      </c>
      <c r="I4130">
        <v>5</v>
      </c>
      <c r="J4130">
        <v>2500</v>
      </c>
      <c r="K4130" s="7">
        <v>0.15</v>
      </c>
      <c r="L4130">
        <v>10625</v>
      </c>
      <c r="M4130">
        <v>1058.17</v>
      </c>
      <c r="N4130" s="7">
        <f>IFERROR(Sales_Data[[#This Row],[Profit]]/Sales_Data[[#This Row],[Sales]],0)</f>
        <v>9.9592470588235296E-2</v>
      </c>
      <c r="O4130" s="7" t="str">
        <f>TEXT(Sales_Data[[#This Row],[Order_Date]],"mmm")</f>
        <v>May</v>
      </c>
      <c r="P4130" s="9" t="str">
        <f>TEXT(Sales_Data[[#This Row],[Order_Date]],"yyyy")</f>
        <v>2025</v>
      </c>
      <c r="Q4130" s="9" t="str">
        <f t="shared" si="64"/>
        <v>Existing</v>
      </c>
      <c r="R4130" s="1" t="s">
        <v>36</v>
      </c>
    </row>
    <row r="4131" spans="1:18" x14ac:dyDescent="0.35">
      <c r="A4131" s="1" t="s">
        <v>8221</v>
      </c>
      <c r="B4131" s="2">
        <v>45675</v>
      </c>
      <c r="C4131" s="1" t="s">
        <v>4610</v>
      </c>
      <c r="D4131" s="1" t="s">
        <v>766</v>
      </c>
      <c r="E4131" s="1" t="s">
        <v>81</v>
      </c>
      <c r="F4131" s="1" t="s">
        <v>33</v>
      </c>
      <c r="G4131" s="1" t="s">
        <v>42</v>
      </c>
      <c r="H4131" s="1" t="s">
        <v>43</v>
      </c>
      <c r="I4131">
        <v>2</v>
      </c>
      <c r="J4131">
        <v>18000</v>
      </c>
      <c r="K4131" s="7">
        <v>0.1</v>
      </c>
      <c r="L4131">
        <v>32400</v>
      </c>
      <c r="M4131">
        <v>6793.72</v>
      </c>
      <c r="N4131" s="7">
        <f>IFERROR(Sales_Data[[#This Row],[Profit]]/Sales_Data[[#This Row],[Sales]],0)</f>
        <v>0.20968271604938271</v>
      </c>
      <c r="O4131" s="7" t="str">
        <f>TEXT(Sales_Data[[#This Row],[Order_Date]],"mmm")</f>
        <v>Jan</v>
      </c>
      <c r="P4131" s="9" t="str">
        <f>TEXT(Sales_Data[[#This Row],[Order_Date]],"yyyy")</f>
        <v>2025</v>
      </c>
      <c r="Q4131" s="9" t="str">
        <f t="shared" si="64"/>
        <v>Existing</v>
      </c>
      <c r="R4131" s="1" t="s">
        <v>28</v>
      </c>
    </row>
    <row r="4132" spans="1:18" x14ac:dyDescent="0.35">
      <c r="A4132" s="1" t="s">
        <v>8222</v>
      </c>
      <c r="B4132" s="2">
        <v>45700</v>
      </c>
      <c r="C4132" s="1" t="s">
        <v>7759</v>
      </c>
      <c r="D4132" s="1" t="s">
        <v>1067</v>
      </c>
      <c r="E4132" s="1" t="s">
        <v>71</v>
      </c>
      <c r="F4132" s="1" t="s">
        <v>33</v>
      </c>
      <c r="G4132" s="1" t="s">
        <v>26</v>
      </c>
      <c r="H4132" s="1" t="s">
        <v>58</v>
      </c>
      <c r="I4132">
        <v>2</v>
      </c>
      <c r="J4132">
        <v>1400</v>
      </c>
      <c r="K4132" s="7">
        <v>0</v>
      </c>
      <c r="L4132">
        <v>2800</v>
      </c>
      <c r="M4132">
        <v>296.06</v>
      </c>
      <c r="N4132" s="7">
        <f>IFERROR(Sales_Data[[#This Row],[Profit]]/Sales_Data[[#This Row],[Sales]],0)</f>
        <v>0.10573571428571428</v>
      </c>
      <c r="O4132" s="7" t="str">
        <f>TEXT(Sales_Data[[#This Row],[Order_Date]],"mmm")</f>
        <v>Feb</v>
      </c>
      <c r="P4132" s="9" t="str">
        <f>TEXT(Sales_Data[[#This Row],[Order_Date]],"yyyy")</f>
        <v>2025</v>
      </c>
      <c r="Q4132" s="9" t="str">
        <f t="shared" si="64"/>
        <v>Existing</v>
      </c>
      <c r="R4132" s="1" t="s">
        <v>28</v>
      </c>
    </row>
    <row r="4133" spans="1:18" x14ac:dyDescent="0.35">
      <c r="A4133" s="1" t="s">
        <v>8223</v>
      </c>
      <c r="B4133" s="2">
        <v>45696</v>
      </c>
      <c r="C4133" s="1" t="s">
        <v>8224</v>
      </c>
      <c r="D4133" s="1" t="s">
        <v>1395</v>
      </c>
      <c r="E4133" s="1" t="s">
        <v>106</v>
      </c>
      <c r="F4133" s="1" t="s">
        <v>33</v>
      </c>
      <c r="G4133" s="1" t="s">
        <v>42</v>
      </c>
      <c r="H4133" s="1" t="s">
        <v>63</v>
      </c>
      <c r="I4133">
        <v>2</v>
      </c>
      <c r="J4133">
        <v>4500</v>
      </c>
      <c r="K4133" s="7">
        <v>0.05</v>
      </c>
      <c r="L4133">
        <v>8550</v>
      </c>
      <c r="M4133">
        <v>1603.24</v>
      </c>
      <c r="N4133" s="7">
        <f>IFERROR(Sales_Data[[#This Row],[Profit]]/Sales_Data[[#This Row],[Sales]],0)</f>
        <v>0.18751345029239766</v>
      </c>
      <c r="O4133" s="7" t="str">
        <f>TEXT(Sales_Data[[#This Row],[Order_Date]],"mmm")</f>
        <v>Feb</v>
      </c>
      <c r="P4133" s="9" t="str">
        <f>TEXT(Sales_Data[[#This Row],[Order_Date]],"yyyy")</f>
        <v>2025</v>
      </c>
      <c r="Q4133" s="9" t="str">
        <f t="shared" si="64"/>
        <v>Existing</v>
      </c>
      <c r="R4133" s="1" t="s">
        <v>28</v>
      </c>
    </row>
    <row r="4134" spans="1:18" x14ac:dyDescent="0.35">
      <c r="A4134" s="1" t="s">
        <v>8225</v>
      </c>
      <c r="B4134" s="2">
        <v>45844</v>
      </c>
      <c r="C4134" s="1" t="s">
        <v>3998</v>
      </c>
      <c r="D4134" s="1" t="s">
        <v>7819</v>
      </c>
      <c r="E4134" s="1" t="s">
        <v>17</v>
      </c>
      <c r="F4134" s="1" t="s">
        <v>17</v>
      </c>
      <c r="G4134" s="1" t="s">
        <v>26</v>
      </c>
      <c r="H4134" s="1" t="s">
        <v>27</v>
      </c>
      <c r="I4134">
        <v>1</v>
      </c>
      <c r="J4134">
        <v>1200</v>
      </c>
      <c r="K4134" s="7">
        <v>0</v>
      </c>
      <c r="L4134">
        <v>1200</v>
      </c>
      <c r="M4134">
        <v>116.75</v>
      </c>
      <c r="N4134" s="7">
        <f>IFERROR(Sales_Data[[#This Row],[Profit]]/Sales_Data[[#This Row],[Sales]],0)</f>
        <v>9.7291666666666665E-2</v>
      </c>
      <c r="O4134" s="7" t="str">
        <f>TEXT(Sales_Data[[#This Row],[Order_Date]],"mmm")</f>
        <v>Jul</v>
      </c>
      <c r="P4134" s="9" t="str">
        <f>TEXT(Sales_Data[[#This Row],[Order_Date]],"yyyy")</f>
        <v>2025</v>
      </c>
      <c r="Q4134" s="9" t="str">
        <f t="shared" si="64"/>
        <v>New</v>
      </c>
      <c r="R4134" s="1" t="s">
        <v>64</v>
      </c>
    </row>
    <row r="4135" spans="1:18" x14ac:dyDescent="0.35">
      <c r="A4135" s="1" t="s">
        <v>8226</v>
      </c>
      <c r="B4135" s="2">
        <v>45720</v>
      </c>
      <c r="C4135" s="1" t="s">
        <v>8227</v>
      </c>
      <c r="D4135" s="1" t="s">
        <v>4328</v>
      </c>
      <c r="E4135" s="1" t="s">
        <v>40</v>
      </c>
      <c r="F4135" s="1" t="s">
        <v>41</v>
      </c>
      <c r="G4135" s="1" t="s">
        <v>34</v>
      </c>
      <c r="H4135" s="1" t="s">
        <v>153</v>
      </c>
      <c r="I4135">
        <v>1</v>
      </c>
      <c r="J4135">
        <v>7000</v>
      </c>
      <c r="K4135" s="7">
        <v>0.15</v>
      </c>
      <c r="L4135">
        <v>5950</v>
      </c>
      <c r="M4135">
        <v>530.49</v>
      </c>
      <c r="N4135" s="7">
        <f>IFERROR(Sales_Data[[#This Row],[Profit]]/Sales_Data[[#This Row],[Sales]],0)</f>
        <v>8.9157983193277307E-2</v>
      </c>
      <c r="O4135" s="7" t="str">
        <f>TEXT(Sales_Data[[#This Row],[Order_Date]],"mmm")</f>
        <v>Mar</v>
      </c>
      <c r="P4135" s="9" t="str">
        <f>TEXT(Sales_Data[[#This Row],[Order_Date]],"yyyy")</f>
        <v>2025</v>
      </c>
      <c r="Q4135" s="9" t="str">
        <f t="shared" si="64"/>
        <v>New</v>
      </c>
      <c r="R4135" s="1" t="s">
        <v>64</v>
      </c>
    </row>
    <row r="4136" spans="1:18" x14ac:dyDescent="0.35">
      <c r="A4136" s="1" t="s">
        <v>8228</v>
      </c>
      <c r="B4136" s="2">
        <v>45668</v>
      </c>
      <c r="C4136" s="1" t="s">
        <v>8229</v>
      </c>
      <c r="D4136" s="1" t="s">
        <v>4084</v>
      </c>
      <c r="E4136" s="1" t="s">
        <v>56</v>
      </c>
      <c r="F4136" s="1" t="s">
        <v>57</v>
      </c>
      <c r="G4136" s="1" t="s">
        <v>120</v>
      </c>
      <c r="H4136" s="1" t="s">
        <v>121</v>
      </c>
      <c r="I4136">
        <v>4</v>
      </c>
      <c r="J4136">
        <v>2800</v>
      </c>
      <c r="K4136" s="7">
        <v>0.05</v>
      </c>
      <c r="L4136">
        <v>10640</v>
      </c>
      <c r="M4136">
        <v>1388.11</v>
      </c>
      <c r="N4136" s="7">
        <f>IFERROR(Sales_Data[[#This Row],[Profit]]/Sales_Data[[#This Row],[Sales]],0)</f>
        <v>0.13046146616541351</v>
      </c>
      <c r="O4136" s="7" t="str">
        <f>TEXT(Sales_Data[[#This Row],[Order_Date]],"mmm")</f>
        <v>Jan</v>
      </c>
      <c r="P4136" s="9" t="str">
        <f>TEXT(Sales_Data[[#This Row],[Order_Date]],"yyyy")</f>
        <v>2025</v>
      </c>
      <c r="Q4136" s="9" t="str">
        <f t="shared" si="64"/>
        <v>Existing</v>
      </c>
      <c r="R4136" s="1" t="s">
        <v>20</v>
      </c>
    </row>
    <row r="4137" spans="1:18" x14ac:dyDescent="0.35">
      <c r="A4137" s="1" t="s">
        <v>8230</v>
      </c>
      <c r="B4137" s="2">
        <v>46000</v>
      </c>
      <c r="C4137" s="1" t="s">
        <v>3821</v>
      </c>
      <c r="D4137" s="1" t="s">
        <v>7323</v>
      </c>
      <c r="E4137" s="1" t="s">
        <v>81</v>
      </c>
      <c r="F4137" s="1" t="s">
        <v>33</v>
      </c>
      <c r="G4137" s="1" t="s">
        <v>42</v>
      </c>
      <c r="H4137" s="1" t="s">
        <v>112</v>
      </c>
      <c r="I4137">
        <v>2</v>
      </c>
      <c r="J4137">
        <v>2500</v>
      </c>
      <c r="K4137" s="7">
        <v>0.05</v>
      </c>
      <c r="L4137">
        <v>4750</v>
      </c>
      <c r="M4137">
        <v>1122.56</v>
      </c>
      <c r="N4137" s="7">
        <f>IFERROR(Sales_Data[[#This Row],[Profit]]/Sales_Data[[#This Row],[Sales]],0)</f>
        <v>0.23632842105263158</v>
      </c>
      <c r="O4137" s="7" t="str">
        <f>TEXT(Sales_Data[[#This Row],[Order_Date]],"mmm")</f>
        <v>Dec</v>
      </c>
      <c r="P4137" s="9" t="str">
        <f>TEXT(Sales_Data[[#This Row],[Order_Date]],"yyyy")</f>
        <v>2025</v>
      </c>
      <c r="Q4137" s="9" t="str">
        <f t="shared" si="64"/>
        <v>Existing</v>
      </c>
      <c r="R4137" s="1" t="s">
        <v>20</v>
      </c>
    </row>
    <row r="4138" spans="1:18" x14ac:dyDescent="0.35">
      <c r="A4138" s="1" t="s">
        <v>8231</v>
      </c>
      <c r="B4138" s="2">
        <v>45952</v>
      </c>
      <c r="C4138" s="1" t="s">
        <v>8232</v>
      </c>
      <c r="D4138" s="1" t="s">
        <v>2154</v>
      </c>
      <c r="E4138" s="1" t="s">
        <v>106</v>
      </c>
      <c r="F4138" s="1" t="s">
        <v>33</v>
      </c>
      <c r="G4138" s="1" t="s">
        <v>120</v>
      </c>
      <c r="H4138" s="1" t="s">
        <v>146</v>
      </c>
      <c r="I4138">
        <v>1</v>
      </c>
      <c r="J4138">
        <v>800</v>
      </c>
      <c r="K4138" s="7">
        <v>0.05</v>
      </c>
      <c r="L4138">
        <v>760</v>
      </c>
      <c r="M4138">
        <v>103.32</v>
      </c>
      <c r="N4138" s="7">
        <f>IFERROR(Sales_Data[[#This Row],[Profit]]/Sales_Data[[#This Row],[Sales]],0)</f>
        <v>0.13594736842105262</v>
      </c>
      <c r="O4138" s="7" t="str">
        <f>TEXT(Sales_Data[[#This Row],[Order_Date]],"mmm")</f>
        <v>Oct</v>
      </c>
      <c r="P4138" s="9" t="str">
        <f>TEXT(Sales_Data[[#This Row],[Order_Date]],"yyyy")</f>
        <v>2025</v>
      </c>
      <c r="Q4138" s="9" t="str">
        <f t="shared" si="64"/>
        <v>New</v>
      </c>
      <c r="R4138" s="1" t="s">
        <v>73</v>
      </c>
    </row>
    <row r="4139" spans="1:18" x14ac:dyDescent="0.35">
      <c r="A4139" s="1" t="s">
        <v>8233</v>
      </c>
      <c r="B4139" s="2">
        <v>45659</v>
      </c>
      <c r="C4139" s="1" t="s">
        <v>8234</v>
      </c>
      <c r="D4139" s="1" t="s">
        <v>8235</v>
      </c>
      <c r="E4139" s="1" t="s">
        <v>111</v>
      </c>
      <c r="F4139" s="1" t="s">
        <v>33</v>
      </c>
      <c r="G4139" s="1" t="s">
        <v>34</v>
      </c>
      <c r="H4139" s="1" t="s">
        <v>107</v>
      </c>
      <c r="I4139">
        <v>1</v>
      </c>
      <c r="J4139">
        <v>6500</v>
      </c>
      <c r="K4139" s="7">
        <v>0.05</v>
      </c>
      <c r="L4139">
        <v>6175</v>
      </c>
      <c r="M4139">
        <v>831.95</v>
      </c>
      <c r="N4139" s="7">
        <f>IFERROR(Sales_Data[[#This Row],[Profit]]/Sales_Data[[#This Row],[Sales]],0)</f>
        <v>0.13472874493927126</v>
      </c>
      <c r="O4139" s="7" t="str">
        <f>TEXT(Sales_Data[[#This Row],[Order_Date]],"mmm")</f>
        <v>Jan</v>
      </c>
      <c r="P4139" s="9" t="str">
        <f>TEXT(Sales_Data[[#This Row],[Order_Date]],"yyyy")</f>
        <v>2025</v>
      </c>
      <c r="Q4139" s="9" t="str">
        <f t="shared" si="64"/>
        <v>New</v>
      </c>
      <c r="R4139" s="1" t="s">
        <v>28</v>
      </c>
    </row>
    <row r="4140" spans="1:18" x14ac:dyDescent="0.35">
      <c r="A4140" s="1" t="s">
        <v>8236</v>
      </c>
      <c r="B4140" s="2">
        <v>45776</v>
      </c>
      <c r="C4140" s="1" t="s">
        <v>5090</v>
      </c>
      <c r="D4140" s="1" t="s">
        <v>3169</v>
      </c>
      <c r="E4140" s="1" t="s">
        <v>24</v>
      </c>
      <c r="F4140" s="1" t="s">
        <v>25</v>
      </c>
      <c r="G4140" s="1" t="s">
        <v>120</v>
      </c>
      <c r="H4140" s="1" t="s">
        <v>146</v>
      </c>
      <c r="I4140">
        <v>4</v>
      </c>
      <c r="J4140">
        <v>800</v>
      </c>
      <c r="K4140" s="7">
        <v>0</v>
      </c>
      <c r="L4140">
        <v>3200</v>
      </c>
      <c r="M4140">
        <v>442.24</v>
      </c>
      <c r="N4140" s="7">
        <f>IFERROR(Sales_Data[[#This Row],[Profit]]/Sales_Data[[#This Row],[Sales]],0)</f>
        <v>0.13819999999999999</v>
      </c>
      <c r="O4140" s="7" t="str">
        <f>TEXT(Sales_Data[[#This Row],[Order_Date]],"mmm")</f>
        <v>Apr</v>
      </c>
      <c r="P4140" s="9" t="str">
        <f>TEXT(Sales_Data[[#This Row],[Order_Date]],"yyyy")</f>
        <v>2025</v>
      </c>
      <c r="Q4140" s="9" t="str">
        <f t="shared" si="64"/>
        <v>Existing</v>
      </c>
      <c r="R4140" s="1" t="s">
        <v>36</v>
      </c>
    </row>
    <row r="4141" spans="1:18" x14ac:dyDescent="0.35">
      <c r="A4141" s="1" t="s">
        <v>8237</v>
      </c>
      <c r="B4141" s="2">
        <v>45700</v>
      </c>
      <c r="C4141" s="1" t="s">
        <v>8238</v>
      </c>
      <c r="D4141" s="1" t="s">
        <v>8239</v>
      </c>
      <c r="E4141" s="1" t="s">
        <v>56</v>
      </c>
      <c r="F4141" s="1" t="s">
        <v>57</v>
      </c>
      <c r="G4141" s="1" t="s">
        <v>26</v>
      </c>
      <c r="H4141" s="1" t="s">
        <v>82</v>
      </c>
      <c r="I4141">
        <v>2</v>
      </c>
      <c r="J4141">
        <v>450</v>
      </c>
      <c r="K4141" s="7">
        <v>0.15</v>
      </c>
      <c r="L4141">
        <v>765</v>
      </c>
      <c r="M4141">
        <v>175.34</v>
      </c>
      <c r="N4141" s="7">
        <f>IFERROR(Sales_Data[[#This Row],[Profit]]/Sales_Data[[#This Row],[Sales]],0)</f>
        <v>0.22920261437908498</v>
      </c>
      <c r="O4141" s="7" t="str">
        <f>TEXT(Sales_Data[[#This Row],[Order_Date]],"mmm")</f>
        <v>Feb</v>
      </c>
      <c r="P4141" s="9" t="str">
        <f>TEXT(Sales_Data[[#This Row],[Order_Date]],"yyyy")</f>
        <v>2025</v>
      </c>
      <c r="Q4141" s="9" t="str">
        <f t="shared" si="64"/>
        <v>Existing</v>
      </c>
      <c r="R4141" s="1" t="s">
        <v>64</v>
      </c>
    </row>
    <row r="4142" spans="1:18" x14ac:dyDescent="0.35">
      <c r="A4142" s="1" t="s">
        <v>8240</v>
      </c>
      <c r="B4142" s="2">
        <v>45716</v>
      </c>
      <c r="C4142" s="1" t="s">
        <v>3391</v>
      </c>
      <c r="D4142" s="1" t="s">
        <v>8241</v>
      </c>
      <c r="E4142" s="1" t="s">
        <v>51</v>
      </c>
      <c r="F4142" s="1" t="s">
        <v>52</v>
      </c>
      <c r="G4142" s="1" t="s">
        <v>26</v>
      </c>
      <c r="H4142" s="1" t="s">
        <v>27</v>
      </c>
      <c r="I4142">
        <v>5</v>
      </c>
      <c r="J4142">
        <v>1200</v>
      </c>
      <c r="K4142" s="7">
        <v>0</v>
      </c>
      <c r="L4142">
        <v>6000</v>
      </c>
      <c r="M4142">
        <v>743.36</v>
      </c>
      <c r="N4142" s="7">
        <f>IFERROR(Sales_Data[[#This Row],[Profit]]/Sales_Data[[#This Row],[Sales]],0)</f>
        <v>0.12389333333333334</v>
      </c>
      <c r="O4142" s="7" t="str">
        <f>TEXT(Sales_Data[[#This Row],[Order_Date]],"mmm")</f>
        <v>Feb</v>
      </c>
      <c r="P4142" s="9" t="str">
        <f>TEXT(Sales_Data[[#This Row],[Order_Date]],"yyyy")</f>
        <v>2025</v>
      </c>
      <c r="Q4142" s="9" t="str">
        <f t="shared" si="64"/>
        <v>Existing</v>
      </c>
      <c r="R4142" s="1" t="s">
        <v>64</v>
      </c>
    </row>
    <row r="4143" spans="1:18" x14ac:dyDescent="0.35">
      <c r="A4143" s="1" t="s">
        <v>8242</v>
      </c>
      <c r="B4143" s="2">
        <v>45669</v>
      </c>
      <c r="C4143" s="1" t="s">
        <v>1569</v>
      </c>
      <c r="D4143" s="1" t="s">
        <v>3240</v>
      </c>
      <c r="E4143" s="1" t="s">
        <v>86</v>
      </c>
      <c r="F4143" s="1" t="s">
        <v>25</v>
      </c>
      <c r="G4143" s="1" t="s">
        <v>42</v>
      </c>
      <c r="H4143" s="1" t="s">
        <v>43</v>
      </c>
      <c r="I4143">
        <v>4</v>
      </c>
      <c r="J4143">
        <v>18000</v>
      </c>
      <c r="K4143" s="7">
        <v>0.15</v>
      </c>
      <c r="L4143">
        <v>61200</v>
      </c>
      <c r="M4143">
        <v>13507.86</v>
      </c>
      <c r="N4143" s="7">
        <f>IFERROR(Sales_Data[[#This Row],[Profit]]/Sales_Data[[#This Row],[Sales]],0)</f>
        <v>0.22071666666666667</v>
      </c>
      <c r="O4143" s="7" t="str">
        <f>TEXT(Sales_Data[[#This Row],[Order_Date]],"mmm")</f>
        <v>Jan</v>
      </c>
      <c r="P4143" s="9" t="str">
        <f>TEXT(Sales_Data[[#This Row],[Order_Date]],"yyyy")</f>
        <v>2025</v>
      </c>
      <c r="Q4143" s="9" t="str">
        <f t="shared" si="64"/>
        <v>Existing</v>
      </c>
      <c r="R4143" s="1" t="s">
        <v>20</v>
      </c>
    </row>
    <row r="4144" spans="1:18" x14ac:dyDescent="0.35">
      <c r="A4144" s="1" t="s">
        <v>8243</v>
      </c>
      <c r="B4144" s="2">
        <v>45729</v>
      </c>
      <c r="C4144" s="1" t="s">
        <v>2644</v>
      </c>
      <c r="D4144" s="1" t="s">
        <v>8244</v>
      </c>
      <c r="E4144" s="1" t="s">
        <v>32</v>
      </c>
      <c r="F4144" s="1" t="s">
        <v>33</v>
      </c>
      <c r="G4144" s="1" t="s">
        <v>42</v>
      </c>
      <c r="H4144" s="1" t="s">
        <v>102</v>
      </c>
      <c r="I4144">
        <v>2</v>
      </c>
      <c r="J4144">
        <v>25000</v>
      </c>
      <c r="K4144" s="7">
        <v>0.1</v>
      </c>
      <c r="L4144">
        <v>45000</v>
      </c>
      <c r="M4144">
        <v>4896.3500000000004</v>
      </c>
      <c r="N4144" s="7">
        <f>IFERROR(Sales_Data[[#This Row],[Profit]]/Sales_Data[[#This Row],[Sales]],0)</f>
        <v>0.10880777777777778</v>
      </c>
      <c r="O4144" s="7" t="str">
        <f>TEXT(Sales_Data[[#This Row],[Order_Date]],"mmm")</f>
        <v>Mar</v>
      </c>
      <c r="P4144" s="9" t="str">
        <f>TEXT(Sales_Data[[#This Row],[Order_Date]],"yyyy")</f>
        <v>2025</v>
      </c>
      <c r="Q4144" s="9" t="str">
        <f t="shared" si="64"/>
        <v>Existing</v>
      </c>
      <c r="R4144" s="1" t="s">
        <v>73</v>
      </c>
    </row>
    <row r="4145" spans="1:18" x14ac:dyDescent="0.35">
      <c r="A4145" s="1" t="s">
        <v>8245</v>
      </c>
      <c r="B4145" s="2">
        <v>45821</v>
      </c>
      <c r="C4145" s="1" t="s">
        <v>1565</v>
      </c>
      <c r="D4145" s="1" t="s">
        <v>913</v>
      </c>
      <c r="E4145" s="1" t="s">
        <v>24</v>
      </c>
      <c r="F4145" s="1" t="s">
        <v>25</v>
      </c>
      <c r="G4145" s="1" t="s">
        <v>42</v>
      </c>
      <c r="H4145" s="1" t="s">
        <v>102</v>
      </c>
      <c r="I4145">
        <v>1</v>
      </c>
      <c r="J4145">
        <v>25000</v>
      </c>
      <c r="K4145" s="7">
        <v>0.1</v>
      </c>
      <c r="L4145">
        <v>22500</v>
      </c>
      <c r="M4145">
        <v>3952.18</v>
      </c>
      <c r="N4145" s="7">
        <f>IFERROR(Sales_Data[[#This Row],[Profit]]/Sales_Data[[#This Row],[Sales]],0)</f>
        <v>0.17565244444444444</v>
      </c>
      <c r="O4145" s="7" t="str">
        <f>TEXT(Sales_Data[[#This Row],[Order_Date]],"mmm")</f>
        <v>Jun</v>
      </c>
      <c r="P4145" s="9" t="str">
        <f>TEXT(Sales_Data[[#This Row],[Order_Date]],"yyyy")</f>
        <v>2025</v>
      </c>
      <c r="Q4145" s="9" t="str">
        <f t="shared" si="64"/>
        <v>New</v>
      </c>
      <c r="R4145" s="1" t="s">
        <v>20</v>
      </c>
    </row>
    <row r="4146" spans="1:18" x14ac:dyDescent="0.35">
      <c r="A4146" s="1" t="s">
        <v>8246</v>
      </c>
      <c r="B4146" s="2">
        <v>45780</v>
      </c>
      <c r="C4146" s="1" t="s">
        <v>3526</v>
      </c>
      <c r="D4146" s="1" t="s">
        <v>5263</v>
      </c>
      <c r="E4146" s="1" t="s">
        <v>160</v>
      </c>
      <c r="F4146" s="1" t="s">
        <v>161</v>
      </c>
      <c r="G4146" s="1" t="s">
        <v>26</v>
      </c>
      <c r="H4146" s="1" t="s">
        <v>27</v>
      </c>
      <c r="I4146">
        <v>3</v>
      </c>
      <c r="J4146">
        <v>1200</v>
      </c>
      <c r="K4146" s="7">
        <v>0</v>
      </c>
      <c r="L4146">
        <v>3600</v>
      </c>
      <c r="M4146">
        <v>348.78</v>
      </c>
      <c r="N4146" s="7">
        <f>IFERROR(Sales_Data[[#This Row],[Profit]]/Sales_Data[[#This Row],[Sales]],0)</f>
        <v>9.6883333333333321E-2</v>
      </c>
      <c r="O4146" s="7" t="str">
        <f>TEXT(Sales_Data[[#This Row],[Order_Date]],"mmm")</f>
        <v>May</v>
      </c>
      <c r="P4146" s="9" t="str">
        <f>TEXT(Sales_Data[[#This Row],[Order_Date]],"yyyy")</f>
        <v>2025</v>
      </c>
      <c r="Q4146" s="9" t="str">
        <f t="shared" si="64"/>
        <v>Existing</v>
      </c>
      <c r="R4146" s="1" t="s">
        <v>28</v>
      </c>
    </row>
    <row r="4147" spans="1:18" x14ac:dyDescent="0.35">
      <c r="A4147" s="1" t="s">
        <v>8247</v>
      </c>
      <c r="B4147" s="2">
        <v>45941</v>
      </c>
      <c r="C4147" s="1" t="s">
        <v>8248</v>
      </c>
      <c r="D4147" s="1" t="s">
        <v>8249</v>
      </c>
      <c r="E4147" s="1" t="s">
        <v>86</v>
      </c>
      <c r="F4147" s="1" t="s">
        <v>25</v>
      </c>
      <c r="G4147" s="1" t="s">
        <v>42</v>
      </c>
      <c r="H4147" s="1" t="s">
        <v>63</v>
      </c>
      <c r="I4147">
        <v>3</v>
      </c>
      <c r="J4147">
        <v>4500</v>
      </c>
      <c r="K4147" s="7">
        <v>0.15</v>
      </c>
      <c r="L4147">
        <v>11475</v>
      </c>
      <c r="M4147">
        <v>1019.93</v>
      </c>
      <c r="N4147" s="7">
        <f>IFERROR(Sales_Data[[#This Row],[Profit]]/Sales_Data[[#This Row],[Sales]],0)</f>
        <v>8.8882788671023963E-2</v>
      </c>
      <c r="O4147" s="7" t="str">
        <f>TEXT(Sales_Data[[#This Row],[Order_Date]],"mmm")</f>
        <v>Oct</v>
      </c>
      <c r="P4147" s="9" t="str">
        <f>TEXT(Sales_Data[[#This Row],[Order_Date]],"yyyy")</f>
        <v>2025</v>
      </c>
      <c r="Q4147" s="9" t="str">
        <f t="shared" si="64"/>
        <v>Existing</v>
      </c>
      <c r="R4147" s="1" t="s">
        <v>20</v>
      </c>
    </row>
    <row r="4148" spans="1:18" x14ac:dyDescent="0.35">
      <c r="A4148" s="1" t="s">
        <v>8250</v>
      </c>
      <c r="B4148" s="2">
        <v>45919</v>
      </c>
      <c r="C4148" s="1" t="s">
        <v>2412</v>
      </c>
      <c r="D4148" s="1" t="s">
        <v>7051</v>
      </c>
      <c r="E4148" s="1" t="s">
        <v>106</v>
      </c>
      <c r="F4148" s="1" t="s">
        <v>33</v>
      </c>
      <c r="G4148" s="1" t="s">
        <v>18</v>
      </c>
      <c r="H4148" s="1" t="s">
        <v>19</v>
      </c>
      <c r="I4148">
        <v>5</v>
      </c>
      <c r="J4148">
        <v>700</v>
      </c>
      <c r="K4148" s="7">
        <v>0.15</v>
      </c>
      <c r="L4148">
        <v>2975</v>
      </c>
      <c r="M4148">
        <v>723.27</v>
      </c>
      <c r="N4148" s="7">
        <f>IFERROR(Sales_Data[[#This Row],[Profit]]/Sales_Data[[#This Row],[Sales]],0)</f>
        <v>0.24311596638655461</v>
      </c>
      <c r="O4148" s="7" t="str">
        <f>TEXT(Sales_Data[[#This Row],[Order_Date]],"mmm")</f>
        <v>Sep</v>
      </c>
      <c r="P4148" s="9" t="str">
        <f>TEXT(Sales_Data[[#This Row],[Order_Date]],"yyyy")</f>
        <v>2025</v>
      </c>
      <c r="Q4148" s="9" t="str">
        <f t="shared" si="64"/>
        <v>Existing</v>
      </c>
      <c r="R4148" s="1" t="s">
        <v>28</v>
      </c>
    </row>
    <row r="4149" spans="1:18" x14ac:dyDescent="0.35">
      <c r="A4149" s="1" t="s">
        <v>8251</v>
      </c>
      <c r="B4149" s="2">
        <v>45926</v>
      </c>
      <c r="C4149" s="1" t="s">
        <v>2266</v>
      </c>
      <c r="D4149" s="1" t="s">
        <v>2704</v>
      </c>
      <c r="E4149" s="1" t="s">
        <v>86</v>
      </c>
      <c r="F4149" s="1" t="s">
        <v>25</v>
      </c>
      <c r="G4149" s="1" t="s">
        <v>18</v>
      </c>
      <c r="H4149" s="1" t="s">
        <v>19</v>
      </c>
      <c r="I4149">
        <v>2</v>
      </c>
      <c r="J4149">
        <v>700</v>
      </c>
      <c r="K4149" s="7">
        <v>0</v>
      </c>
      <c r="L4149">
        <v>1400</v>
      </c>
      <c r="M4149">
        <v>280.25</v>
      </c>
      <c r="N4149" s="7">
        <f>IFERROR(Sales_Data[[#This Row],[Profit]]/Sales_Data[[#This Row],[Sales]],0)</f>
        <v>0.20017857142857143</v>
      </c>
      <c r="O4149" s="7" t="str">
        <f>TEXT(Sales_Data[[#This Row],[Order_Date]],"mmm")</f>
        <v>Sep</v>
      </c>
      <c r="P4149" s="9" t="str">
        <f>TEXT(Sales_Data[[#This Row],[Order_Date]],"yyyy")</f>
        <v>2025</v>
      </c>
      <c r="Q4149" s="9" t="str">
        <f t="shared" si="64"/>
        <v>Existing</v>
      </c>
      <c r="R4149" s="1" t="s">
        <v>28</v>
      </c>
    </row>
    <row r="4150" spans="1:18" x14ac:dyDescent="0.35">
      <c r="A4150" s="1" t="s">
        <v>8252</v>
      </c>
      <c r="B4150" s="2">
        <v>45996</v>
      </c>
      <c r="C4150" s="1" t="s">
        <v>2573</v>
      </c>
      <c r="D4150" s="1" t="s">
        <v>6985</v>
      </c>
      <c r="E4150" s="1" t="s">
        <v>86</v>
      </c>
      <c r="F4150" s="1" t="s">
        <v>25</v>
      </c>
      <c r="G4150" s="1" t="s">
        <v>18</v>
      </c>
      <c r="H4150" s="1" t="s">
        <v>19</v>
      </c>
      <c r="I4150">
        <v>2</v>
      </c>
      <c r="J4150">
        <v>700</v>
      </c>
      <c r="K4150" s="7">
        <v>0.05</v>
      </c>
      <c r="L4150">
        <v>1330</v>
      </c>
      <c r="M4150">
        <v>116.82</v>
      </c>
      <c r="N4150" s="7">
        <f>IFERROR(Sales_Data[[#This Row],[Profit]]/Sales_Data[[#This Row],[Sales]],0)</f>
        <v>8.7834586466165404E-2</v>
      </c>
      <c r="O4150" s="7" t="str">
        <f>TEXT(Sales_Data[[#This Row],[Order_Date]],"mmm")</f>
        <v>Dec</v>
      </c>
      <c r="P4150" s="9" t="str">
        <f>TEXT(Sales_Data[[#This Row],[Order_Date]],"yyyy")</f>
        <v>2025</v>
      </c>
      <c r="Q4150" s="9" t="str">
        <f t="shared" si="64"/>
        <v>Existing</v>
      </c>
      <c r="R4150" s="1" t="s">
        <v>20</v>
      </c>
    </row>
    <row r="4151" spans="1:18" x14ac:dyDescent="0.35">
      <c r="A4151" s="1" t="s">
        <v>8253</v>
      </c>
      <c r="B4151" s="2">
        <v>45708</v>
      </c>
      <c r="C4151" s="1" t="s">
        <v>7630</v>
      </c>
      <c r="D4151" s="1" t="s">
        <v>1183</v>
      </c>
      <c r="E4151" s="1" t="s">
        <v>40</v>
      </c>
      <c r="F4151" s="1" t="s">
        <v>41</v>
      </c>
      <c r="G4151" s="1" t="s">
        <v>120</v>
      </c>
      <c r="H4151" s="1" t="s">
        <v>121</v>
      </c>
      <c r="I4151">
        <v>5</v>
      </c>
      <c r="J4151">
        <v>2800</v>
      </c>
      <c r="K4151" s="7">
        <v>0</v>
      </c>
      <c r="L4151">
        <v>14000</v>
      </c>
      <c r="M4151">
        <v>1382.08</v>
      </c>
      <c r="N4151" s="7">
        <f>IFERROR(Sales_Data[[#This Row],[Profit]]/Sales_Data[[#This Row],[Sales]],0)</f>
        <v>9.8719999999999988E-2</v>
      </c>
      <c r="O4151" s="7" t="str">
        <f>TEXT(Sales_Data[[#This Row],[Order_Date]],"mmm")</f>
        <v>Feb</v>
      </c>
      <c r="P4151" s="9" t="str">
        <f>TEXT(Sales_Data[[#This Row],[Order_Date]],"yyyy")</f>
        <v>2025</v>
      </c>
      <c r="Q4151" s="9" t="str">
        <f t="shared" si="64"/>
        <v>Existing</v>
      </c>
      <c r="R4151" s="1" t="s">
        <v>73</v>
      </c>
    </row>
    <row r="4152" spans="1:18" x14ac:dyDescent="0.35">
      <c r="A4152" s="1" t="s">
        <v>8254</v>
      </c>
      <c r="B4152" s="2">
        <v>45916</v>
      </c>
      <c r="C4152" s="1" t="s">
        <v>2992</v>
      </c>
      <c r="D4152" s="1" t="s">
        <v>3915</v>
      </c>
      <c r="E4152" s="1" t="s">
        <v>17</v>
      </c>
      <c r="F4152" s="1" t="s">
        <v>17</v>
      </c>
      <c r="G4152" s="1" t="s">
        <v>42</v>
      </c>
      <c r="H4152" s="1" t="s">
        <v>102</v>
      </c>
      <c r="I4152">
        <v>2</v>
      </c>
      <c r="J4152">
        <v>25000</v>
      </c>
      <c r="K4152" s="7">
        <v>0.15</v>
      </c>
      <c r="L4152">
        <v>42500</v>
      </c>
      <c r="M4152">
        <v>6421.7</v>
      </c>
      <c r="N4152" s="7">
        <f>IFERROR(Sales_Data[[#This Row],[Profit]]/Sales_Data[[#This Row],[Sales]],0)</f>
        <v>0.15109882352941176</v>
      </c>
      <c r="O4152" s="7" t="str">
        <f>TEXT(Sales_Data[[#This Row],[Order_Date]],"mmm")</f>
        <v>Sep</v>
      </c>
      <c r="P4152" s="9" t="str">
        <f>TEXT(Sales_Data[[#This Row],[Order_Date]],"yyyy")</f>
        <v>2025</v>
      </c>
      <c r="Q4152" s="9" t="str">
        <f t="shared" si="64"/>
        <v>Existing</v>
      </c>
      <c r="R4152" s="1" t="s">
        <v>28</v>
      </c>
    </row>
    <row r="4153" spans="1:18" x14ac:dyDescent="0.35">
      <c r="A4153" s="1" t="s">
        <v>8255</v>
      </c>
      <c r="B4153" s="2">
        <v>45658</v>
      </c>
      <c r="C4153" s="1" t="s">
        <v>7912</v>
      </c>
      <c r="D4153" s="1" t="s">
        <v>124</v>
      </c>
      <c r="E4153" s="1" t="s">
        <v>135</v>
      </c>
      <c r="F4153" s="1" t="s">
        <v>136</v>
      </c>
      <c r="G4153" s="1" t="s">
        <v>42</v>
      </c>
      <c r="H4153" s="1" t="s">
        <v>47</v>
      </c>
      <c r="I4153">
        <v>1</v>
      </c>
      <c r="J4153">
        <v>55000</v>
      </c>
      <c r="K4153" s="7">
        <v>0</v>
      </c>
      <c r="L4153">
        <v>55000</v>
      </c>
      <c r="M4153">
        <v>12310.06</v>
      </c>
      <c r="N4153" s="7">
        <f>IFERROR(Sales_Data[[#This Row],[Profit]]/Sales_Data[[#This Row],[Sales]],0)</f>
        <v>0.22381927272727273</v>
      </c>
      <c r="O4153" s="7" t="str">
        <f>TEXT(Sales_Data[[#This Row],[Order_Date]],"mmm")</f>
        <v>Jan</v>
      </c>
      <c r="P4153" s="9" t="str">
        <f>TEXT(Sales_Data[[#This Row],[Order_Date]],"yyyy")</f>
        <v>2025</v>
      </c>
      <c r="Q4153" s="9" t="str">
        <f t="shared" si="64"/>
        <v>New</v>
      </c>
      <c r="R4153" s="1" t="s">
        <v>36</v>
      </c>
    </row>
    <row r="4154" spans="1:18" x14ac:dyDescent="0.35">
      <c r="A4154" s="1" t="s">
        <v>8256</v>
      </c>
      <c r="B4154" s="2">
        <v>45728</v>
      </c>
      <c r="C4154" s="1" t="s">
        <v>8257</v>
      </c>
      <c r="D4154" s="1" t="s">
        <v>5631</v>
      </c>
      <c r="E4154" s="1" t="s">
        <v>51</v>
      </c>
      <c r="F4154" s="1" t="s">
        <v>52</v>
      </c>
      <c r="G4154" s="1" t="s">
        <v>42</v>
      </c>
      <c r="H4154" s="1" t="s">
        <v>112</v>
      </c>
      <c r="I4154">
        <v>3</v>
      </c>
      <c r="J4154">
        <v>2500</v>
      </c>
      <c r="K4154" s="7">
        <v>0.05</v>
      </c>
      <c r="L4154">
        <v>7125</v>
      </c>
      <c r="M4154">
        <v>1132.5899999999999</v>
      </c>
      <c r="N4154" s="7">
        <f>IFERROR(Sales_Data[[#This Row],[Profit]]/Sales_Data[[#This Row],[Sales]],0)</f>
        <v>0.15895999999999999</v>
      </c>
      <c r="O4154" s="7" t="str">
        <f>TEXT(Sales_Data[[#This Row],[Order_Date]],"mmm")</f>
        <v>Mar</v>
      </c>
      <c r="P4154" s="9" t="str">
        <f>TEXT(Sales_Data[[#This Row],[Order_Date]],"yyyy")</f>
        <v>2025</v>
      </c>
      <c r="Q4154" s="9" t="str">
        <f t="shared" si="64"/>
        <v>Existing</v>
      </c>
      <c r="R4154" s="1" t="s">
        <v>64</v>
      </c>
    </row>
    <row r="4155" spans="1:18" x14ac:dyDescent="0.35">
      <c r="A4155" s="1" t="s">
        <v>8258</v>
      </c>
      <c r="B4155" s="2">
        <v>45853</v>
      </c>
      <c r="C4155" s="1" t="s">
        <v>1593</v>
      </c>
      <c r="D4155" s="1" t="s">
        <v>3062</v>
      </c>
      <c r="E4155" s="1" t="s">
        <v>81</v>
      </c>
      <c r="F4155" s="1" t="s">
        <v>33</v>
      </c>
      <c r="G4155" s="1" t="s">
        <v>42</v>
      </c>
      <c r="H4155" s="1" t="s">
        <v>63</v>
      </c>
      <c r="I4155">
        <v>1</v>
      </c>
      <c r="J4155">
        <v>4500</v>
      </c>
      <c r="K4155" s="7">
        <v>0.05</v>
      </c>
      <c r="L4155">
        <v>4275</v>
      </c>
      <c r="M4155">
        <v>1031.72</v>
      </c>
      <c r="N4155" s="7">
        <f>IFERROR(Sales_Data[[#This Row],[Profit]]/Sales_Data[[#This Row],[Sales]],0)</f>
        <v>0.24133801169590643</v>
      </c>
      <c r="O4155" s="7" t="str">
        <f>TEXT(Sales_Data[[#This Row],[Order_Date]],"mmm")</f>
        <v>Jul</v>
      </c>
      <c r="P4155" s="9" t="str">
        <f>TEXT(Sales_Data[[#This Row],[Order_Date]],"yyyy")</f>
        <v>2025</v>
      </c>
      <c r="Q4155" s="9" t="str">
        <f t="shared" si="64"/>
        <v>New</v>
      </c>
      <c r="R4155" s="1" t="s">
        <v>73</v>
      </c>
    </row>
    <row r="4156" spans="1:18" x14ac:dyDescent="0.35">
      <c r="A4156" s="1" t="s">
        <v>8259</v>
      </c>
      <c r="B4156" s="2">
        <v>45773</v>
      </c>
      <c r="C4156" s="1" t="s">
        <v>1760</v>
      </c>
      <c r="D4156" s="1" t="s">
        <v>2456</v>
      </c>
      <c r="E4156" s="1" t="s">
        <v>160</v>
      </c>
      <c r="F4156" s="1" t="s">
        <v>161</v>
      </c>
      <c r="G4156" s="1" t="s">
        <v>34</v>
      </c>
      <c r="H4156" s="1" t="s">
        <v>77</v>
      </c>
      <c r="I4156">
        <v>1</v>
      </c>
      <c r="J4156">
        <v>22000</v>
      </c>
      <c r="K4156" s="7">
        <v>0</v>
      </c>
      <c r="L4156">
        <v>22000</v>
      </c>
      <c r="M4156">
        <v>3733.46</v>
      </c>
      <c r="N4156" s="7">
        <f>IFERROR(Sales_Data[[#This Row],[Profit]]/Sales_Data[[#This Row],[Sales]],0)</f>
        <v>0.16970272727272728</v>
      </c>
      <c r="O4156" s="7" t="str">
        <f>TEXT(Sales_Data[[#This Row],[Order_Date]],"mmm")</f>
        <v>Apr</v>
      </c>
      <c r="P4156" s="9" t="str">
        <f>TEXT(Sales_Data[[#This Row],[Order_Date]],"yyyy")</f>
        <v>2025</v>
      </c>
      <c r="Q4156" s="9" t="str">
        <f t="shared" si="64"/>
        <v>New</v>
      </c>
      <c r="R4156" s="1" t="s">
        <v>36</v>
      </c>
    </row>
    <row r="4157" spans="1:18" x14ac:dyDescent="0.35">
      <c r="A4157" s="1" t="s">
        <v>8260</v>
      </c>
      <c r="B4157" s="2">
        <v>45936</v>
      </c>
      <c r="C4157" s="1" t="s">
        <v>8261</v>
      </c>
      <c r="D4157" s="1" t="s">
        <v>8262</v>
      </c>
      <c r="E4157" s="1" t="s">
        <v>17</v>
      </c>
      <c r="F4157" s="1" t="s">
        <v>17</v>
      </c>
      <c r="G4157" s="1" t="s">
        <v>26</v>
      </c>
      <c r="H4157" s="1" t="s">
        <v>58</v>
      </c>
      <c r="I4157">
        <v>3</v>
      </c>
      <c r="J4157">
        <v>1400</v>
      </c>
      <c r="K4157" s="7">
        <v>0</v>
      </c>
      <c r="L4157">
        <v>4200</v>
      </c>
      <c r="M4157">
        <v>722.7</v>
      </c>
      <c r="N4157" s="7">
        <f>IFERROR(Sales_Data[[#This Row],[Profit]]/Sales_Data[[#This Row],[Sales]],0)</f>
        <v>0.17207142857142857</v>
      </c>
      <c r="O4157" s="7" t="str">
        <f>TEXT(Sales_Data[[#This Row],[Order_Date]],"mmm")</f>
        <v>Oct</v>
      </c>
      <c r="P4157" s="9" t="str">
        <f>TEXT(Sales_Data[[#This Row],[Order_Date]],"yyyy")</f>
        <v>2025</v>
      </c>
      <c r="Q4157" s="9" t="str">
        <f t="shared" si="64"/>
        <v>Existing</v>
      </c>
      <c r="R4157" s="1" t="s">
        <v>64</v>
      </c>
    </row>
    <row r="4158" spans="1:18" x14ac:dyDescent="0.35">
      <c r="A4158" s="1" t="s">
        <v>8263</v>
      </c>
      <c r="B4158" s="2">
        <v>45842</v>
      </c>
      <c r="C4158" s="1" t="s">
        <v>261</v>
      </c>
      <c r="D4158" s="1" t="s">
        <v>418</v>
      </c>
      <c r="E4158" s="1" t="s">
        <v>40</v>
      </c>
      <c r="F4158" s="1" t="s">
        <v>41</v>
      </c>
      <c r="G4158" s="1" t="s">
        <v>34</v>
      </c>
      <c r="H4158" s="1" t="s">
        <v>153</v>
      </c>
      <c r="I4158">
        <v>1</v>
      </c>
      <c r="J4158">
        <v>7000</v>
      </c>
      <c r="K4158" s="7">
        <v>0.05</v>
      </c>
      <c r="L4158">
        <v>6650</v>
      </c>
      <c r="M4158">
        <v>1220.92</v>
      </c>
      <c r="N4158" s="7">
        <f>IFERROR(Sales_Data[[#This Row],[Profit]]/Sales_Data[[#This Row],[Sales]],0)</f>
        <v>0.18359699248120301</v>
      </c>
      <c r="O4158" s="7" t="str">
        <f>TEXT(Sales_Data[[#This Row],[Order_Date]],"mmm")</f>
        <v>Jul</v>
      </c>
      <c r="P4158" s="9" t="str">
        <f>TEXT(Sales_Data[[#This Row],[Order_Date]],"yyyy")</f>
        <v>2025</v>
      </c>
      <c r="Q4158" s="9" t="str">
        <f t="shared" si="64"/>
        <v>New</v>
      </c>
      <c r="R4158" s="1" t="s">
        <v>20</v>
      </c>
    </row>
    <row r="4159" spans="1:18" x14ac:dyDescent="0.35">
      <c r="A4159" s="1" t="s">
        <v>8264</v>
      </c>
      <c r="B4159" s="2">
        <v>45669</v>
      </c>
      <c r="C4159" s="1" t="s">
        <v>2976</v>
      </c>
      <c r="D4159" s="1" t="s">
        <v>3275</v>
      </c>
      <c r="E4159" s="1" t="s">
        <v>160</v>
      </c>
      <c r="F4159" s="1" t="s">
        <v>161</v>
      </c>
      <c r="G4159" s="1" t="s">
        <v>34</v>
      </c>
      <c r="H4159" s="1" t="s">
        <v>35</v>
      </c>
      <c r="I4159">
        <v>5</v>
      </c>
      <c r="J4159">
        <v>9000</v>
      </c>
      <c r="K4159" s="7">
        <v>0.15</v>
      </c>
      <c r="L4159">
        <v>38250</v>
      </c>
      <c r="M4159">
        <v>7559.37</v>
      </c>
      <c r="N4159" s="7">
        <f>IFERROR(Sales_Data[[#This Row],[Profit]]/Sales_Data[[#This Row],[Sales]],0)</f>
        <v>0.19763058823529411</v>
      </c>
      <c r="O4159" s="7" t="str">
        <f>TEXT(Sales_Data[[#This Row],[Order_Date]],"mmm")</f>
        <v>Jan</v>
      </c>
      <c r="P4159" s="9" t="str">
        <f>TEXT(Sales_Data[[#This Row],[Order_Date]],"yyyy")</f>
        <v>2025</v>
      </c>
      <c r="Q4159" s="9" t="str">
        <f t="shared" si="64"/>
        <v>Existing</v>
      </c>
      <c r="R4159" s="1" t="s">
        <v>28</v>
      </c>
    </row>
    <row r="4160" spans="1:18" x14ac:dyDescent="0.35">
      <c r="A4160" s="1" t="s">
        <v>8265</v>
      </c>
      <c r="B4160" s="2">
        <v>45660</v>
      </c>
      <c r="C4160" s="1" t="s">
        <v>3141</v>
      </c>
      <c r="D4160" s="1" t="s">
        <v>8266</v>
      </c>
      <c r="E4160" s="1" t="s">
        <v>62</v>
      </c>
      <c r="F4160" s="1" t="s">
        <v>41</v>
      </c>
      <c r="G4160" s="1" t="s">
        <v>120</v>
      </c>
      <c r="H4160" s="1" t="s">
        <v>143</v>
      </c>
      <c r="I4160">
        <v>4</v>
      </c>
      <c r="J4160">
        <v>1800</v>
      </c>
      <c r="K4160" s="7">
        <v>0.05</v>
      </c>
      <c r="L4160">
        <v>6840</v>
      </c>
      <c r="M4160">
        <v>844.64</v>
      </c>
      <c r="N4160" s="7">
        <f>IFERROR(Sales_Data[[#This Row],[Profit]]/Sales_Data[[#This Row],[Sales]],0)</f>
        <v>0.12348538011695906</v>
      </c>
      <c r="O4160" s="7" t="str">
        <f>TEXT(Sales_Data[[#This Row],[Order_Date]],"mmm")</f>
        <v>Jan</v>
      </c>
      <c r="P4160" s="9" t="str">
        <f>TEXT(Sales_Data[[#This Row],[Order_Date]],"yyyy")</f>
        <v>2025</v>
      </c>
      <c r="Q4160" s="9" t="str">
        <f t="shared" si="64"/>
        <v>Existing</v>
      </c>
      <c r="R4160" s="1" t="s">
        <v>64</v>
      </c>
    </row>
    <row r="4161" spans="1:18" x14ac:dyDescent="0.35">
      <c r="A4161" s="1" t="s">
        <v>8267</v>
      </c>
      <c r="B4161" s="2">
        <v>45767</v>
      </c>
      <c r="C4161" s="1" t="s">
        <v>6291</v>
      </c>
      <c r="D4161" s="1" t="s">
        <v>8268</v>
      </c>
      <c r="E4161" s="1" t="s">
        <v>111</v>
      </c>
      <c r="F4161" s="1" t="s">
        <v>33</v>
      </c>
      <c r="G4161" s="1" t="s">
        <v>120</v>
      </c>
      <c r="H4161" s="1" t="s">
        <v>217</v>
      </c>
      <c r="I4161">
        <v>3</v>
      </c>
      <c r="J4161">
        <v>3200</v>
      </c>
      <c r="K4161" s="7">
        <v>0.15</v>
      </c>
      <c r="L4161">
        <v>8160</v>
      </c>
      <c r="M4161">
        <v>688.78</v>
      </c>
      <c r="N4161" s="7">
        <f>IFERROR(Sales_Data[[#This Row],[Profit]]/Sales_Data[[#This Row],[Sales]],0)</f>
        <v>8.4409313725490195E-2</v>
      </c>
      <c r="O4161" s="7" t="str">
        <f>TEXT(Sales_Data[[#This Row],[Order_Date]],"mmm")</f>
        <v>Apr</v>
      </c>
      <c r="P4161" s="9" t="str">
        <f>TEXT(Sales_Data[[#This Row],[Order_Date]],"yyyy")</f>
        <v>2025</v>
      </c>
      <c r="Q4161" s="9" t="str">
        <f t="shared" si="64"/>
        <v>Existing</v>
      </c>
      <c r="R4161" s="1" t="s">
        <v>28</v>
      </c>
    </row>
    <row r="4162" spans="1:18" x14ac:dyDescent="0.35">
      <c r="A4162" s="1" t="s">
        <v>8269</v>
      </c>
      <c r="B4162" s="2">
        <v>45684</v>
      </c>
      <c r="C4162" s="1" t="s">
        <v>6422</v>
      </c>
      <c r="D4162" s="1" t="s">
        <v>4960</v>
      </c>
      <c r="E4162" s="1" t="s">
        <v>62</v>
      </c>
      <c r="F4162" s="1" t="s">
        <v>41</v>
      </c>
      <c r="G4162" s="1" t="s">
        <v>42</v>
      </c>
      <c r="H4162" s="1" t="s">
        <v>102</v>
      </c>
      <c r="I4162">
        <v>1</v>
      </c>
      <c r="J4162">
        <v>25000</v>
      </c>
      <c r="K4162" s="7">
        <v>0.05</v>
      </c>
      <c r="L4162">
        <v>23750</v>
      </c>
      <c r="M4162">
        <v>4017.08</v>
      </c>
      <c r="N4162" s="7">
        <f>IFERROR(Sales_Data[[#This Row],[Profit]]/Sales_Data[[#This Row],[Sales]],0)</f>
        <v>0.16914021052631578</v>
      </c>
      <c r="O4162" s="7" t="str">
        <f>TEXT(Sales_Data[[#This Row],[Order_Date]],"mmm")</f>
        <v>Jan</v>
      </c>
      <c r="P4162" s="9" t="str">
        <f>TEXT(Sales_Data[[#This Row],[Order_Date]],"yyyy")</f>
        <v>2025</v>
      </c>
      <c r="Q4162" s="9" t="str">
        <f t="shared" ref="Q4162:Q4225" si="65">IF(I4162&gt;1,"Existing","New")</f>
        <v>New</v>
      </c>
      <c r="R4162" s="1" t="s">
        <v>73</v>
      </c>
    </row>
    <row r="4163" spans="1:18" x14ac:dyDescent="0.35">
      <c r="A4163" s="1" t="s">
        <v>8270</v>
      </c>
      <c r="B4163" s="2">
        <v>45974</v>
      </c>
      <c r="C4163" s="1" t="s">
        <v>240</v>
      </c>
      <c r="D4163" s="1" t="s">
        <v>4110</v>
      </c>
      <c r="E4163" s="1" t="s">
        <v>56</v>
      </c>
      <c r="F4163" s="1" t="s">
        <v>57</v>
      </c>
      <c r="G4163" s="1" t="s">
        <v>42</v>
      </c>
      <c r="H4163" s="1" t="s">
        <v>47</v>
      </c>
      <c r="I4163">
        <v>1</v>
      </c>
      <c r="J4163">
        <v>55000</v>
      </c>
      <c r="K4163" s="7">
        <v>0</v>
      </c>
      <c r="L4163">
        <v>55000</v>
      </c>
      <c r="M4163">
        <v>9013.98</v>
      </c>
      <c r="N4163" s="7">
        <f>IFERROR(Sales_Data[[#This Row],[Profit]]/Sales_Data[[#This Row],[Sales]],0)</f>
        <v>0.16389054545454546</v>
      </c>
      <c r="O4163" s="7" t="str">
        <f>TEXT(Sales_Data[[#This Row],[Order_Date]],"mmm")</f>
        <v>Nov</v>
      </c>
      <c r="P4163" s="9" t="str">
        <f>TEXT(Sales_Data[[#This Row],[Order_Date]],"yyyy")</f>
        <v>2025</v>
      </c>
      <c r="Q4163" s="9" t="str">
        <f t="shared" si="65"/>
        <v>New</v>
      </c>
      <c r="R4163" s="1" t="s">
        <v>28</v>
      </c>
    </row>
    <row r="4164" spans="1:18" x14ac:dyDescent="0.35">
      <c r="A4164" s="1" t="s">
        <v>8271</v>
      </c>
      <c r="B4164" s="2">
        <v>45944</v>
      </c>
      <c r="C4164" s="1" t="s">
        <v>406</v>
      </c>
      <c r="D4164" s="1" t="s">
        <v>3306</v>
      </c>
      <c r="E4164" s="1" t="s">
        <v>106</v>
      </c>
      <c r="F4164" s="1" t="s">
        <v>33</v>
      </c>
      <c r="G4164" s="1" t="s">
        <v>26</v>
      </c>
      <c r="H4164" s="1" t="s">
        <v>128</v>
      </c>
      <c r="I4164">
        <v>2</v>
      </c>
      <c r="J4164">
        <v>900</v>
      </c>
      <c r="K4164" s="7">
        <v>0.1</v>
      </c>
      <c r="L4164">
        <v>1620</v>
      </c>
      <c r="M4164">
        <v>374.25</v>
      </c>
      <c r="N4164" s="7">
        <f>IFERROR(Sales_Data[[#This Row],[Profit]]/Sales_Data[[#This Row],[Sales]],0)</f>
        <v>0.23101851851851851</v>
      </c>
      <c r="O4164" s="7" t="str">
        <f>TEXT(Sales_Data[[#This Row],[Order_Date]],"mmm")</f>
        <v>Oct</v>
      </c>
      <c r="P4164" s="9" t="str">
        <f>TEXT(Sales_Data[[#This Row],[Order_Date]],"yyyy")</f>
        <v>2025</v>
      </c>
      <c r="Q4164" s="9" t="str">
        <f t="shared" si="65"/>
        <v>Existing</v>
      </c>
      <c r="R4164" s="1" t="s">
        <v>20</v>
      </c>
    </row>
    <row r="4165" spans="1:18" x14ac:dyDescent="0.35">
      <c r="A4165" s="1" t="s">
        <v>8272</v>
      </c>
      <c r="B4165" s="2">
        <v>45925</v>
      </c>
      <c r="C4165" s="1" t="s">
        <v>481</v>
      </c>
      <c r="D4165" s="1" t="s">
        <v>4421</v>
      </c>
      <c r="E4165" s="1" t="s">
        <v>51</v>
      </c>
      <c r="F4165" s="1" t="s">
        <v>52</v>
      </c>
      <c r="G4165" s="1" t="s">
        <v>120</v>
      </c>
      <c r="H4165" s="1" t="s">
        <v>217</v>
      </c>
      <c r="I4165">
        <v>1</v>
      </c>
      <c r="J4165">
        <v>3200</v>
      </c>
      <c r="K4165" s="7">
        <v>0</v>
      </c>
      <c r="L4165">
        <v>3200</v>
      </c>
      <c r="M4165">
        <v>379.56</v>
      </c>
      <c r="N4165" s="7">
        <f>IFERROR(Sales_Data[[#This Row],[Profit]]/Sales_Data[[#This Row],[Sales]],0)</f>
        <v>0.1186125</v>
      </c>
      <c r="O4165" s="7" t="str">
        <f>TEXT(Sales_Data[[#This Row],[Order_Date]],"mmm")</f>
        <v>Sep</v>
      </c>
      <c r="P4165" s="9" t="str">
        <f>TEXT(Sales_Data[[#This Row],[Order_Date]],"yyyy")</f>
        <v>2025</v>
      </c>
      <c r="Q4165" s="9" t="str">
        <f t="shared" si="65"/>
        <v>New</v>
      </c>
      <c r="R4165" s="1" t="s">
        <v>28</v>
      </c>
    </row>
    <row r="4166" spans="1:18" x14ac:dyDescent="0.35">
      <c r="A4166" s="1" t="s">
        <v>8273</v>
      </c>
      <c r="B4166" s="2">
        <v>45691</v>
      </c>
      <c r="C4166" s="1" t="s">
        <v>3180</v>
      </c>
      <c r="D4166" s="1" t="s">
        <v>7315</v>
      </c>
      <c r="E4166" s="1" t="s">
        <v>62</v>
      </c>
      <c r="F4166" s="1" t="s">
        <v>41</v>
      </c>
      <c r="G4166" s="1" t="s">
        <v>26</v>
      </c>
      <c r="H4166" s="1" t="s">
        <v>128</v>
      </c>
      <c r="I4166">
        <v>3</v>
      </c>
      <c r="J4166">
        <v>900</v>
      </c>
      <c r="K4166" s="7">
        <v>0</v>
      </c>
      <c r="L4166">
        <v>2700</v>
      </c>
      <c r="M4166">
        <v>223.71</v>
      </c>
      <c r="N4166" s="7">
        <f>IFERROR(Sales_Data[[#This Row],[Profit]]/Sales_Data[[#This Row],[Sales]],0)</f>
        <v>8.2855555555555557E-2</v>
      </c>
      <c r="O4166" s="7" t="str">
        <f>TEXT(Sales_Data[[#This Row],[Order_Date]],"mmm")</f>
        <v>Feb</v>
      </c>
      <c r="P4166" s="9" t="str">
        <f>TEXT(Sales_Data[[#This Row],[Order_Date]],"yyyy")</f>
        <v>2025</v>
      </c>
      <c r="Q4166" s="9" t="str">
        <f t="shared" si="65"/>
        <v>Existing</v>
      </c>
      <c r="R4166" s="1" t="s">
        <v>64</v>
      </c>
    </row>
    <row r="4167" spans="1:18" x14ac:dyDescent="0.35">
      <c r="A4167" s="1" t="s">
        <v>8274</v>
      </c>
      <c r="B4167" s="2">
        <v>45897</v>
      </c>
      <c r="C4167" s="1" t="s">
        <v>3508</v>
      </c>
      <c r="D4167" s="1" t="s">
        <v>5787</v>
      </c>
      <c r="E4167" s="1" t="s">
        <v>160</v>
      </c>
      <c r="F4167" s="1" t="s">
        <v>161</v>
      </c>
      <c r="G4167" s="1" t="s">
        <v>18</v>
      </c>
      <c r="H4167" s="1" t="s">
        <v>19</v>
      </c>
      <c r="I4167">
        <v>3</v>
      </c>
      <c r="J4167">
        <v>700</v>
      </c>
      <c r="K4167" s="7">
        <v>0.05</v>
      </c>
      <c r="L4167">
        <v>1995</v>
      </c>
      <c r="M4167">
        <v>369.07</v>
      </c>
      <c r="N4167" s="7">
        <f>IFERROR(Sales_Data[[#This Row],[Profit]]/Sales_Data[[#This Row],[Sales]],0)</f>
        <v>0.18499749373433583</v>
      </c>
      <c r="O4167" s="7" t="str">
        <f>TEXT(Sales_Data[[#This Row],[Order_Date]],"mmm")</f>
        <v>Aug</v>
      </c>
      <c r="P4167" s="9" t="str">
        <f>TEXT(Sales_Data[[#This Row],[Order_Date]],"yyyy")</f>
        <v>2025</v>
      </c>
      <c r="Q4167" s="9" t="str">
        <f t="shared" si="65"/>
        <v>Existing</v>
      </c>
      <c r="R4167" s="1" t="s">
        <v>73</v>
      </c>
    </row>
    <row r="4168" spans="1:18" x14ac:dyDescent="0.35">
      <c r="A4168" s="1" t="s">
        <v>8275</v>
      </c>
      <c r="B4168" s="2">
        <v>45858</v>
      </c>
      <c r="C4168" s="1" t="s">
        <v>8276</v>
      </c>
      <c r="D4168" s="1" t="s">
        <v>1310</v>
      </c>
      <c r="E4168" s="1" t="s">
        <v>86</v>
      </c>
      <c r="F4168" s="1" t="s">
        <v>25</v>
      </c>
      <c r="G4168" s="1" t="s">
        <v>42</v>
      </c>
      <c r="H4168" s="1" t="s">
        <v>63</v>
      </c>
      <c r="I4168">
        <v>1</v>
      </c>
      <c r="J4168">
        <v>4500</v>
      </c>
      <c r="K4168" s="7">
        <v>0</v>
      </c>
      <c r="L4168">
        <v>4500</v>
      </c>
      <c r="M4168">
        <v>1104.54</v>
      </c>
      <c r="N4168" s="7">
        <f>IFERROR(Sales_Data[[#This Row],[Profit]]/Sales_Data[[#This Row],[Sales]],0)</f>
        <v>0.24545333333333333</v>
      </c>
      <c r="O4168" s="7" t="str">
        <f>TEXT(Sales_Data[[#This Row],[Order_Date]],"mmm")</f>
        <v>Jul</v>
      </c>
      <c r="P4168" s="9" t="str">
        <f>TEXT(Sales_Data[[#This Row],[Order_Date]],"yyyy")</f>
        <v>2025</v>
      </c>
      <c r="Q4168" s="9" t="str">
        <f t="shared" si="65"/>
        <v>New</v>
      </c>
      <c r="R4168" s="1" t="s">
        <v>73</v>
      </c>
    </row>
    <row r="4169" spans="1:18" x14ac:dyDescent="0.35">
      <c r="A4169" s="1" t="s">
        <v>8277</v>
      </c>
      <c r="B4169" s="2">
        <v>45923</v>
      </c>
      <c r="C4169" s="1" t="s">
        <v>8278</v>
      </c>
      <c r="D4169" s="1" t="s">
        <v>2523</v>
      </c>
      <c r="E4169" s="1" t="s">
        <v>17</v>
      </c>
      <c r="F4169" s="1" t="s">
        <v>17</v>
      </c>
      <c r="G4169" s="1" t="s">
        <v>18</v>
      </c>
      <c r="H4169" s="1" t="s">
        <v>19</v>
      </c>
      <c r="I4169">
        <v>2</v>
      </c>
      <c r="J4169">
        <v>700</v>
      </c>
      <c r="K4169" s="7">
        <v>0.15</v>
      </c>
      <c r="L4169">
        <v>1190</v>
      </c>
      <c r="M4169">
        <v>146.74</v>
      </c>
      <c r="N4169" s="7">
        <f>IFERROR(Sales_Data[[#This Row],[Profit]]/Sales_Data[[#This Row],[Sales]],0)</f>
        <v>0.1233109243697479</v>
      </c>
      <c r="O4169" s="7" t="str">
        <f>TEXT(Sales_Data[[#This Row],[Order_Date]],"mmm")</f>
        <v>Sep</v>
      </c>
      <c r="P4169" s="9" t="str">
        <f>TEXT(Sales_Data[[#This Row],[Order_Date]],"yyyy")</f>
        <v>2025</v>
      </c>
      <c r="Q4169" s="9" t="str">
        <f t="shared" si="65"/>
        <v>Existing</v>
      </c>
      <c r="R4169" s="1" t="s">
        <v>73</v>
      </c>
    </row>
    <row r="4170" spans="1:18" x14ac:dyDescent="0.35">
      <c r="A4170" s="1" t="s">
        <v>8279</v>
      </c>
      <c r="B4170" s="2">
        <v>45865</v>
      </c>
      <c r="C4170" s="1" t="s">
        <v>5306</v>
      </c>
      <c r="D4170" s="1" t="s">
        <v>178</v>
      </c>
      <c r="E4170" s="1" t="s">
        <v>24</v>
      </c>
      <c r="F4170" s="1" t="s">
        <v>25</v>
      </c>
      <c r="G4170" s="1" t="s">
        <v>34</v>
      </c>
      <c r="H4170" s="1" t="s">
        <v>107</v>
      </c>
      <c r="I4170">
        <v>1</v>
      </c>
      <c r="J4170">
        <v>6500</v>
      </c>
      <c r="K4170" s="7">
        <v>0</v>
      </c>
      <c r="L4170">
        <v>6500</v>
      </c>
      <c r="M4170">
        <v>1468.79</v>
      </c>
      <c r="N4170" s="7">
        <f>IFERROR(Sales_Data[[#This Row],[Profit]]/Sales_Data[[#This Row],[Sales]],0)</f>
        <v>0.22596769230769231</v>
      </c>
      <c r="O4170" s="7" t="str">
        <f>TEXT(Sales_Data[[#This Row],[Order_Date]],"mmm")</f>
        <v>Jul</v>
      </c>
      <c r="P4170" s="9" t="str">
        <f>TEXT(Sales_Data[[#This Row],[Order_Date]],"yyyy")</f>
        <v>2025</v>
      </c>
      <c r="Q4170" s="9" t="str">
        <f t="shared" si="65"/>
        <v>New</v>
      </c>
      <c r="R4170" s="1" t="s">
        <v>73</v>
      </c>
    </row>
    <row r="4171" spans="1:18" x14ac:dyDescent="0.35">
      <c r="A4171" s="1" t="s">
        <v>8280</v>
      </c>
      <c r="B4171" s="2">
        <v>45781</v>
      </c>
      <c r="C4171" s="1" t="s">
        <v>1106</v>
      </c>
      <c r="D4171" s="1" t="s">
        <v>3654</v>
      </c>
      <c r="E4171" s="1" t="s">
        <v>17</v>
      </c>
      <c r="F4171" s="1" t="s">
        <v>17</v>
      </c>
      <c r="G4171" s="1" t="s">
        <v>34</v>
      </c>
      <c r="H4171" s="1" t="s">
        <v>107</v>
      </c>
      <c r="I4171">
        <v>3</v>
      </c>
      <c r="J4171">
        <v>6500</v>
      </c>
      <c r="K4171" s="7">
        <v>0</v>
      </c>
      <c r="L4171">
        <v>19500</v>
      </c>
      <c r="M4171">
        <v>4830.78</v>
      </c>
      <c r="N4171" s="7">
        <f>IFERROR(Sales_Data[[#This Row],[Profit]]/Sales_Data[[#This Row],[Sales]],0)</f>
        <v>0.24773230769230767</v>
      </c>
      <c r="O4171" s="7" t="str">
        <f>TEXT(Sales_Data[[#This Row],[Order_Date]],"mmm")</f>
        <v>May</v>
      </c>
      <c r="P4171" s="9" t="str">
        <f>TEXT(Sales_Data[[#This Row],[Order_Date]],"yyyy")</f>
        <v>2025</v>
      </c>
      <c r="Q4171" s="9" t="str">
        <f t="shared" si="65"/>
        <v>Existing</v>
      </c>
      <c r="R4171" s="1" t="s">
        <v>64</v>
      </c>
    </row>
    <row r="4172" spans="1:18" x14ac:dyDescent="0.35">
      <c r="A4172" s="1" t="s">
        <v>8281</v>
      </c>
      <c r="B4172" s="2">
        <v>46022</v>
      </c>
      <c r="C4172" s="1" t="s">
        <v>3190</v>
      </c>
      <c r="D4172" s="1" t="s">
        <v>8282</v>
      </c>
      <c r="E4172" s="1" t="s">
        <v>71</v>
      </c>
      <c r="F4172" s="1" t="s">
        <v>33</v>
      </c>
      <c r="G4172" s="1" t="s">
        <v>120</v>
      </c>
      <c r="H4172" s="1" t="s">
        <v>143</v>
      </c>
      <c r="I4172">
        <v>3</v>
      </c>
      <c r="J4172">
        <v>1800</v>
      </c>
      <c r="K4172" s="7">
        <v>0</v>
      </c>
      <c r="L4172">
        <v>5400</v>
      </c>
      <c r="M4172">
        <v>685.11</v>
      </c>
      <c r="N4172" s="7">
        <f>IFERROR(Sales_Data[[#This Row],[Profit]]/Sales_Data[[#This Row],[Sales]],0)</f>
        <v>0.12687222222222222</v>
      </c>
      <c r="O4172" s="7" t="str">
        <f>TEXT(Sales_Data[[#This Row],[Order_Date]],"mmm")</f>
        <v>Dec</v>
      </c>
      <c r="P4172" s="9" t="str">
        <f>TEXT(Sales_Data[[#This Row],[Order_Date]],"yyyy")</f>
        <v>2025</v>
      </c>
      <c r="Q4172" s="9" t="str">
        <f t="shared" si="65"/>
        <v>Existing</v>
      </c>
      <c r="R4172" s="1" t="s">
        <v>36</v>
      </c>
    </row>
    <row r="4173" spans="1:18" x14ac:dyDescent="0.35">
      <c r="A4173" s="1" t="s">
        <v>8283</v>
      </c>
      <c r="B4173" s="2">
        <v>45792</v>
      </c>
      <c r="C4173" s="1" t="s">
        <v>3920</v>
      </c>
      <c r="D4173" s="1" t="s">
        <v>1900</v>
      </c>
      <c r="E4173" s="1" t="s">
        <v>111</v>
      </c>
      <c r="F4173" s="1" t="s">
        <v>33</v>
      </c>
      <c r="G4173" s="1" t="s">
        <v>42</v>
      </c>
      <c r="H4173" s="1" t="s">
        <v>112</v>
      </c>
      <c r="I4173">
        <v>2</v>
      </c>
      <c r="J4173">
        <v>2500</v>
      </c>
      <c r="K4173" s="7">
        <v>0.15</v>
      </c>
      <c r="L4173">
        <v>4250</v>
      </c>
      <c r="M4173">
        <v>431.5</v>
      </c>
      <c r="N4173" s="7">
        <f>IFERROR(Sales_Data[[#This Row],[Profit]]/Sales_Data[[#This Row],[Sales]],0)</f>
        <v>0.10152941176470588</v>
      </c>
      <c r="O4173" s="7" t="str">
        <f>TEXT(Sales_Data[[#This Row],[Order_Date]],"mmm")</f>
        <v>May</v>
      </c>
      <c r="P4173" s="9" t="str">
        <f>TEXT(Sales_Data[[#This Row],[Order_Date]],"yyyy")</f>
        <v>2025</v>
      </c>
      <c r="Q4173" s="9" t="str">
        <f t="shared" si="65"/>
        <v>Existing</v>
      </c>
      <c r="R4173" s="1" t="s">
        <v>28</v>
      </c>
    </row>
    <row r="4174" spans="1:18" x14ac:dyDescent="0.35">
      <c r="A4174" s="1" t="s">
        <v>8284</v>
      </c>
      <c r="B4174" s="2">
        <v>45824</v>
      </c>
      <c r="C4174" s="1" t="s">
        <v>2190</v>
      </c>
      <c r="D4174" s="1" t="s">
        <v>3994</v>
      </c>
      <c r="E4174" s="1" t="s">
        <v>81</v>
      </c>
      <c r="F4174" s="1" t="s">
        <v>33</v>
      </c>
      <c r="G4174" s="1" t="s">
        <v>26</v>
      </c>
      <c r="H4174" s="1" t="s">
        <v>128</v>
      </c>
      <c r="I4174">
        <v>2</v>
      </c>
      <c r="J4174">
        <v>900</v>
      </c>
      <c r="K4174" s="7">
        <v>0.1</v>
      </c>
      <c r="L4174">
        <v>1620</v>
      </c>
      <c r="M4174">
        <v>269.3</v>
      </c>
      <c r="N4174" s="7">
        <f>IFERROR(Sales_Data[[#This Row],[Profit]]/Sales_Data[[#This Row],[Sales]],0)</f>
        <v>0.16623456790123459</v>
      </c>
      <c r="O4174" s="7" t="str">
        <f>TEXT(Sales_Data[[#This Row],[Order_Date]],"mmm")</f>
        <v>Jun</v>
      </c>
      <c r="P4174" s="9" t="str">
        <f>TEXT(Sales_Data[[#This Row],[Order_Date]],"yyyy")</f>
        <v>2025</v>
      </c>
      <c r="Q4174" s="9" t="str">
        <f t="shared" si="65"/>
        <v>Existing</v>
      </c>
      <c r="R4174" s="1" t="s">
        <v>64</v>
      </c>
    </row>
    <row r="4175" spans="1:18" x14ac:dyDescent="0.35">
      <c r="A4175" s="1" t="s">
        <v>8285</v>
      </c>
      <c r="B4175" s="2">
        <v>45916</v>
      </c>
      <c r="C4175" s="1" t="s">
        <v>8286</v>
      </c>
      <c r="D4175" s="1" t="s">
        <v>3929</v>
      </c>
      <c r="E4175" s="1" t="s">
        <v>119</v>
      </c>
      <c r="F4175" s="1" t="s">
        <v>33</v>
      </c>
      <c r="G4175" s="1" t="s">
        <v>34</v>
      </c>
      <c r="H4175" s="1" t="s">
        <v>107</v>
      </c>
      <c r="I4175">
        <v>2</v>
      </c>
      <c r="J4175">
        <v>6500</v>
      </c>
      <c r="K4175" s="7">
        <v>0.05</v>
      </c>
      <c r="L4175">
        <v>12350</v>
      </c>
      <c r="M4175">
        <v>2453.79</v>
      </c>
      <c r="N4175" s="7">
        <f>IFERROR(Sales_Data[[#This Row],[Profit]]/Sales_Data[[#This Row],[Sales]],0)</f>
        <v>0.19868744939271255</v>
      </c>
      <c r="O4175" s="7" t="str">
        <f>TEXT(Sales_Data[[#This Row],[Order_Date]],"mmm")</f>
        <v>Sep</v>
      </c>
      <c r="P4175" s="9" t="str">
        <f>TEXT(Sales_Data[[#This Row],[Order_Date]],"yyyy")</f>
        <v>2025</v>
      </c>
      <c r="Q4175" s="9" t="str">
        <f t="shared" si="65"/>
        <v>Existing</v>
      </c>
      <c r="R4175" s="1" t="s">
        <v>36</v>
      </c>
    </row>
    <row r="4176" spans="1:18" x14ac:dyDescent="0.35">
      <c r="A4176" s="1" t="s">
        <v>8287</v>
      </c>
      <c r="B4176" s="2">
        <v>45877</v>
      </c>
      <c r="C4176" s="1" t="s">
        <v>4688</v>
      </c>
      <c r="D4176" s="1" t="s">
        <v>4922</v>
      </c>
      <c r="E4176" s="1" t="s">
        <v>32</v>
      </c>
      <c r="F4176" s="1" t="s">
        <v>33</v>
      </c>
      <c r="G4176" s="1" t="s">
        <v>34</v>
      </c>
      <c r="H4176" s="1" t="s">
        <v>35</v>
      </c>
      <c r="I4176">
        <v>1</v>
      </c>
      <c r="J4176">
        <v>9000</v>
      </c>
      <c r="K4176" s="7">
        <v>0.1</v>
      </c>
      <c r="L4176">
        <v>8100</v>
      </c>
      <c r="M4176">
        <v>1694.19</v>
      </c>
      <c r="N4176" s="7">
        <f>IFERROR(Sales_Data[[#This Row],[Profit]]/Sales_Data[[#This Row],[Sales]],0)</f>
        <v>0.20915925925925927</v>
      </c>
      <c r="O4176" s="7" t="str">
        <f>TEXT(Sales_Data[[#This Row],[Order_Date]],"mmm")</f>
        <v>Aug</v>
      </c>
      <c r="P4176" s="9" t="str">
        <f>TEXT(Sales_Data[[#This Row],[Order_Date]],"yyyy")</f>
        <v>2025</v>
      </c>
      <c r="Q4176" s="9" t="str">
        <f t="shared" si="65"/>
        <v>New</v>
      </c>
      <c r="R4176" s="1" t="s">
        <v>20</v>
      </c>
    </row>
    <row r="4177" spans="1:18" x14ac:dyDescent="0.35">
      <c r="A4177" s="1" t="s">
        <v>8288</v>
      </c>
      <c r="B4177" s="2">
        <v>45757</v>
      </c>
      <c r="C4177" s="1" t="s">
        <v>6789</v>
      </c>
      <c r="D4177" s="1" t="s">
        <v>2767</v>
      </c>
      <c r="E4177" s="1" t="s">
        <v>111</v>
      </c>
      <c r="F4177" s="1" t="s">
        <v>33</v>
      </c>
      <c r="G4177" s="1" t="s">
        <v>120</v>
      </c>
      <c r="H4177" s="1" t="s">
        <v>121</v>
      </c>
      <c r="I4177">
        <v>5</v>
      </c>
      <c r="J4177">
        <v>2800</v>
      </c>
      <c r="K4177" s="7">
        <v>0.05</v>
      </c>
      <c r="L4177">
        <v>13300</v>
      </c>
      <c r="M4177">
        <v>2031.28</v>
      </c>
      <c r="N4177" s="7">
        <f>IFERROR(Sales_Data[[#This Row],[Profit]]/Sales_Data[[#This Row],[Sales]],0)</f>
        <v>0.15272781954887218</v>
      </c>
      <c r="O4177" s="7" t="str">
        <f>TEXT(Sales_Data[[#This Row],[Order_Date]],"mmm")</f>
        <v>Apr</v>
      </c>
      <c r="P4177" s="9" t="str">
        <f>TEXT(Sales_Data[[#This Row],[Order_Date]],"yyyy")</f>
        <v>2025</v>
      </c>
      <c r="Q4177" s="9" t="str">
        <f t="shared" si="65"/>
        <v>Existing</v>
      </c>
      <c r="R4177" s="1" t="s">
        <v>20</v>
      </c>
    </row>
    <row r="4178" spans="1:18" x14ac:dyDescent="0.35">
      <c r="A4178" s="1" t="s">
        <v>8289</v>
      </c>
      <c r="B4178" s="2">
        <v>45934</v>
      </c>
      <c r="C4178" s="1" t="s">
        <v>817</v>
      </c>
      <c r="D4178" s="1" t="s">
        <v>1035</v>
      </c>
      <c r="E4178" s="1" t="s">
        <v>56</v>
      </c>
      <c r="F4178" s="1" t="s">
        <v>57</v>
      </c>
      <c r="G4178" s="1" t="s">
        <v>120</v>
      </c>
      <c r="H4178" s="1" t="s">
        <v>217</v>
      </c>
      <c r="I4178">
        <v>2</v>
      </c>
      <c r="J4178">
        <v>3200</v>
      </c>
      <c r="K4178" s="7">
        <v>0.15</v>
      </c>
      <c r="L4178">
        <v>5440</v>
      </c>
      <c r="M4178">
        <v>488.54</v>
      </c>
      <c r="N4178" s="7">
        <f>IFERROR(Sales_Data[[#This Row],[Profit]]/Sales_Data[[#This Row],[Sales]],0)</f>
        <v>8.9805147058823531E-2</v>
      </c>
      <c r="O4178" s="7" t="str">
        <f>TEXT(Sales_Data[[#This Row],[Order_Date]],"mmm")</f>
        <v>Oct</v>
      </c>
      <c r="P4178" s="9" t="str">
        <f>TEXT(Sales_Data[[#This Row],[Order_Date]],"yyyy")</f>
        <v>2025</v>
      </c>
      <c r="Q4178" s="9" t="str">
        <f t="shared" si="65"/>
        <v>Existing</v>
      </c>
      <c r="R4178" s="1" t="s">
        <v>36</v>
      </c>
    </row>
    <row r="4179" spans="1:18" x14ac:dyDescent="0.35">
      <c r="A4179" s="1" t="s">
        <v>8290</v>
      </c>
      <c r="B4179" s="2">
        <v>45805</v>
      </c>
      <c r="C4179" s="1" t="s">
        <v>463</v>
      </c>
      <c r="D4179" s="1" t="s">
        <v>8291</v>
      </c>
      <c r="E4179" s="1" t="s">
        <v>40</v>
      </c>
      <c r="F4179" s="1" t="s">
        <v>41</v>
      </c>
      <c r="G4179" s="1" t="s">
        <v>42</v>
      </c>
      <c r="H4179" s="1" t="s">
        <v>112</v>
      </c>
      <c r="I4179">
        <v>2</v>
      </c>
      <c r="J4179">
        <v>2500</v>
      </c>
      <c r="K4179" s="7">
        <v>0</v>
      </c>
      <c r="L4179">
        <v>5000</v>
      </c>
      <c r="M4179">
        <v>838.91</v>
      </c>
      <c r="N4179" s="7">
        <f>IFERROR(Sales_Data[[#This Row],[Profit]]/Sales_Data[[#This Row],[Sales]],0)</f>
        <v>0.16778199999999999</v>
      </c>
      <c r="O4179" s="7" t="str">
        <f>TEXT(Sales_Data[[#This Row],[Order_Date]],"mmm")</f>
        <v>May</v>
      </c>
      <c r="P4179" s="9" t="str">
        <f>TEXT(Sales_Data[[#This Row],[Order_Date]],"yyyy")</f>
        <v>2025</v>
      </c>
      <c r="Q4179" s="9" t="str">
        <f t="shared" si="65"/>
        <v>Existing</v>
      </c>
      <c r="R4179" s="1" t="s">
        <v>28</v>
      </c>
    </row>
    <row r="4180" spans="1:18" x14ac:dyDescent="0.35">
      <c r="A4180" s="1" t="s">
        <v>8292</v>
      </c>
      <c r="B4180" s="2">
        <v>45864</v>
      </c>
      <c r="C4180" s="1" t="s">
        <v>5639</v>
      </c>
      <c r="D4180" s="1" t="s">
        <v>8293</v>
      </c>
      <c r="E4180" s="1" t="s">
        <v>32</v>
      </c>
      <c r="F4180" s="1" t="s">
        <v>33</v>
      </c>
      <c r="G4180" s="1" t="s">
        <v>120</v>
      </c>
      <c r="H4180" s="1" t="s">
        <v>217</v>
      </c>
      <c r="I4180">
        <v>3</v>
      </c>
      <c r="J4180">
        <v>3200</v>
      </c>
      <c r="K4180" s="7">
        <v>0.1</v>
      </c>
      <c r="L4180">
        <v>8640</v>
      </c>
      <c r="M4180">
        <v>1874.99</v>
      </c>
      <c r="N4180" s="7">
        <f>IFERROR(Sales_Data[[#This Row],[Profit]]/Sales_Data[[#This Row],[Sales]],0)</f>
        <v>0.21701273148148148</v>
      </c>
      <c r="O4180" s="7" t="str">
        <f>TEXT(Sales_Data[[#This Row],[Order_Date]],"mmm")</f>
        <v>Jul</v>
      </c>
      <c r="P4180" s="9" t="str">
        <f>TEXT(Sales_Data[[#This Row],[Order_Date]],"yyyy")</f>
        <v>2025</v>
      </c>
      <c r="Q4180" s="9" t="str">
        <f t="shared" si="65"/>
        <v>Existing</v>
      </c>
      <c r="R4180" s="1" t="s">
        <v>28</v>
      </c>
    </row>
    <row r="4181" spans="1:18" x14ac:dyDescent="0.35">
      <c r="A4181" s="1" t="s">
        <v>8294</v>
      </c>
      <c r="B4181" s="2">
        <v>45674</v>
      </c>
      <c r="C4181" s="1" t="s">
        <v>8295</v>
      </c>
      <c r="D4181" s="1" t="s">
        <v>8296</v>
      </c>
      <c r="E4181" s="1" t="s">
        <v>51</v>
      </c>
      <c r="F4181" s="1" t="s">
        <v>52</v>
      </c>
      <c r="G4181" s="1" t="s">
        <v>18</v>
      </c>
      <c r="H4181" s="1" t="s">
        <v>131</v>
      </c>
      <c r="I4181">
        <v>4</v>
      </c>
      <c r="J4181">
        <v>1500</v>
      </c>
      <c r="K4181" s="7">
        <v>0.15</v>
      </c>
      <c r="L4181">
        <v>5100</v>
      </c>
      <c r="M4181">
        <v>1076.18</v>
      </c>
      <c r="N4181" s="7">
        <f>IFERROR(Sales_Data[[#This Row],[Profit]]/Sales_Data[[#This Row],[Sales]],0)</f>
        <v>0.21101568627450981</v>
      </c>
      <c r="O4181" s="7" t="str">
        <f>TEXT(Sales_Data[[#This Row],[Order_Date]],"mmm")</f>
        <v>Jan</v>
      </c>
      <c r="P4181" s="9" t="str">
        <f>TEXT(Sales_Data[[#This Row],[Order_Date]],"yyyy")</f>
        <v>2025</v>
      </c>
      <c r="Q4181" s="9" t="str">
        <f t="shared" si="65"/>
        <v>Existing</v>
      </c>
      <c r="R4181" s="1" t="s">
        <v>36</v>
      </c>
    </row>
    <row r="4182" spans="1:18" x14ac:dyDescent="0.35">
      <c r="A4182" s="1" t="s">
        <v>8297</v>
      </c>
      <c r="B4182" s="2">
        <v>45688</v>
      </c>
      <c r="C4182" s="1" t="s">
        <v>1710</v>
      </c>
      <c r="D4182" s="1" t="s">
        <v>3832</v>
      </c>
      <c r="E4182" s="1" t="s">
        <v>40</v>
      </c>
      <c r="F4182" s="1" t="s">
        <v>41</v>
      </c>
      <c r="G4182" s="1" t="s">
        <v>120</v>
      </c>
      <c r="H4182" s="1" t="s">
        <v>146</v>
      </c>
      <c r="I4182">
        <v>3</v>
      </c>
      <c r="J4182">
        <v>800</v>
      </c>
      <c r="K4182" s="7">
        <v>0</v>
      </c>
      <c r="L4182">
        <v>2400</v>
      </c>
      <c r="M4182">
        <v>499.38</v>
      </c>
      <c r="N4182" s="7">
        <f>IFERROR(Sales_Data[[#This Row],[Profit]]/Sales_Data[[#This Row],[Sales]],0)</f>
        <v>0.20807500000000001</v>
      </c>
      <c r="O4182" s="7" t="str">
        <f>TEXT(Sales_Data[[#This Row],[Order_Date]],"mmm")</f>
        <v>Jan</v>
      </c>
      <c r="P4182" s="9" t="str">
        <f>TEXT(Sales_Data[[#This Row],[Order_Date]],"yyyy")</f>
        <v>2025</v>
      </c>
      <c r="Q4182" s="9" t="str">
        <f t="shared" si="65"/>
        <v>Existing</v>
      </c>
      <c r="R4182" s="1" t="s">
        <v>64</v>
      </c>
    </row>
    <row r="4183" spans="1:18" x14ac:dyDescent="0.35">
      <c r="A4183" s="1" t="s">
        <v>8298</v>
      </c>
      <c r="B4183" s="2">
        <v>45938</v>
      </c>
      <c r="C4183" s="1" t="s">
        <v>3807</v>
      </c>
      <c r="D4183" s="1" t="s">
        <v>4527</v>
      </c>
      <c r="E4183" s="1" t="s">
        <v>119</v>
      </c>
      <c r="F4183" s="1" t="s">
        <v>33</v>
      </c>
      <c r="G4183" s="1" t="s">
        <v>120</v>
      </c>
      <c r="H4183" s="1" t="s">
        <v>217</v>
      </c>
      <c r="I4183">
        <v>3</v>
      </c>
      <c r="J4183">
        <v>3200</v>
      </c>
      <c r="K4183" s="7">
        <v>0.15</v>
      </c>
      <c r="L4183">
        <v>8160</v>
      </c>
      <c r="M4183">
        <v>1712.12</v>
      </c>
      <c r="N4183" s="7">
        <f>IFERROR(Sales_Data[[#This Row],[Profit]]/Sales_Data[[#This Row],[Sales]],0)</f>
        <v>0.20981862745098037</v>
      </c>
      <c r="O4183" s="7" t="str">
        <f>TEXT(Sales_Data[[#This Row],[Order_Date]],"mmm")</f>
        <v>Oct</v>
      </c>
      <c r="P4183" s="9" t="str">
        <f>TEXT(Sales_Data[[#This Row],[Order_Date]],"yyyy")</f>
        <v>2025</v>
      </c>
      <c r="Q4183" s="9" t="str">
        <f t="shared" si="65"/>
        <v>Existing</v>
      </c>
      <c r="R4183" s="1" t="s">
        <v>28</v>
      </c>
    </row>
    <row r="4184" spans="1:18" x14ac:dyDescent="0.35">
      <c r="A4184" s="1" t="s">
        <v>8299</v>
      </c>
      <c r="B4184" s="2">
        <v>45874</v>
      </c>
      <c r="C4184" s="1" t="s">
        <v>8300</v>
      </c>
      <c r="D4184" s="1" t="s">
        <v>6716</v>
      </c>
      <c r="E4184" s="1" t="s">
        <v>17</v>
      </c>
      <c r="F4184" s="1" t="s">
        <v>17</v>
      </c>
      <c r="G4184" s="1" t="s">
        <v>42</v>
      </c>
      <c r="H4184" s="1" t="s">
        <v>63</v>
      </c>
      <c r="I4184">
        <v>3</v>
      </c>
      <c r="J4184">
        <v>4500</v>
      </c>
      <c r="K4184" s="7">
        <v>0.1</v>
      </c>
      <c r="L4184">
        <v>12150</v>
      </c>
      <c r="M4184">
        <v>2111.4899999999998</v>
      </c>
      <c r="N4184" s="7">
        <f>IFERROR(Sales_Data[[#This Row],[Profit]]/Sales_Data[[#This Row],[Sales]],0)</f>
        <v>0.17378518518518515</v>
      </c>
      <c r="O4184" s="7" t="str">
        <f>TEXT(Sales_Data[[#This Row],[Order_Date]],"mmm")</f>
        <v>Aug</v>
      </c>
      <c r="P4184" s="9" t="str">
        <f>TEXT(Sales_Data[[#This Row],[Order_Date]],"yyyy")</f>
        <v>2025</v>
      </c>
      <c r="Q4184" s="9" t="str">
        <f t="shared" si="65"/>
        <v>Existing</v>
      </c>
      <c r="R4184" s="1" t="s">
        <v>73</v>
      </c>
    </row>
    <row r="4185" spans="1:18" x14ac:dyDescent="0.35">
      <c r="A4185" s="1" t="s">
        <v>8301</v>
      </c>
      <c r="B4185" s="2">
        <v>45852</v>
      </c>
      <c r="C4185" s="1" t="s">
        <v>939</v>
      </c>
      <c r="D4185" s="1" t="s">
        <v>3810</v>
      </c>
      <c r="E4185" s="1" t="s">
        <v>81</v>
      </c>
      <c r="F4185" s="1" t="s">
        <v>33</v>
      </c>
      <c r="G4185" s="1" t="s">
        <v>26</v>
      </c>
      <c r="H4185" s="1" t="s">
        <v>82</v>
      </c>
      <c r="I4185">
        <v>4</v>
      </c>
      <c r="J4185">
        <v>450</v>
      </c>
      <c r="K4185" s="7">
        <v>0.05</v>
      </c>
      <c r="L4185">
        <v>1710</v>
      </c>
      <c r="M4185">
        <v>334.37</v>
      </c>
      <c r="N4185" s="7">
        <f>IFERROR(Sales_Data[[#This Row],[Profit]]/Sales_Data[[#This Row],[Sales]],0)</f>
        <v>0.19553801169590643</v>
      </c>
      <c r="O4185" s="7" t="str">
        <f>TEXT(Sales_Data[[#This Row],[Order_Date]],"mmm")</f>
        <v>Jul</v>
      </c>
      <c r="P4185" s="9" t="str">
        <f>TEXT(Sales_Data[[#This Row],[Order_Date]],"yyyy")</f>
        <v>2025</v>
      </c>
      <c r="Q4185" s="9" t="str">
        <f t="shared" si="65"/>
        <v>Existing</v>
      </c>
      <c r="R4185" s="1" t="s">
        <v>73</v>
      </c>
    </row>
    <row r="4186" spans="1:18" x14ac:dyDescent="0.35">
      <c r="A4186" s="1" t="s">
        <v>8302</v>
      </c>
      <c r="B4186" s="2">
        <v>45853</v>
      </c>
      <c r="C4186" s="1" t="s">
        <v>3931</v>
      </c>
      <c r="D4186" s="1" t="s">
        <v>4427</v>
      </c>
      <c r="E4186" s="1" t="s">
        <v>24</v>
      </c>
      <c r="F4186" s="1" t="s">
        <v>25</v>
      </c>
      <c r="G4186" s="1" t="s">
        <v>34</v>
      </c>
      <c r="H4186" s="1" t="s">
        <v>35</v>
      </c>
      <c r="I4186">
        <v>5</v>
      </c>
      <c r="J4186">
        <v>9000</v>
      </c>
      <c r="K4186" s="7">
        <v>0.1</v>
      </c>
      <c r="L4186">
        <v>40500</v>
      </c>
      <c r="M4186">
        <v>7395.59</v>
      </c>
      <c r="N4186" s="7">
        <f>IFERROR(Sales_Data[[#This Row],[Profit]]/Sales_Data[[#This Row],[Sales]],0)</f>
        <v>0.18260716049382716</v>
      </c>
      <c r="O4186" s="7" t="str">
        <f>TEXT(Sales_Data[[#This Row],[Order_Date]],"mmm")</f>
        <v>Jul</v>
      </c>
      <c r="P4186" s="9" t="str">
        <f>TEXT(Sales_Data[[#This Row],[Order_Date]],"yyyy")</f>
        <v>2025</v>
      </c>
      <c r="Q4186" s="9" t="str">
        <f t="shared" si="65"/>
        <v>Existing</v>
      </c>
      <c r="R4186" s="1" t="s">
        <v>28</v>
      </c>
    </row>
    <row r="4187" spans="1:18" x14ac:dyDescent="0.35">
      <c r="A4187" s="1" t="s">
        <v>8303</v>
      </c>
      <c r="B4187" s="2">
        <v>45940</v>
      </c>
      <c r="C4187" s="1" t="s">
        <v>8304</v>
      </c>
      <c r="D4187" s="1" t="s">
        <v>4646</v>
      </c>
      <c r="E4187" s="1" t="s">
        <v>160</v>
      </c>
      <c r="F4187" s="1" t="s">
        <v>161</v>
      </c>
      <c r="G4187" s="1" t="s">
        <v>26</v>
      </c>
      <c r="H4187" s="1" t="s">
        <v>27</v>
      </c>
      <c r="I4187">
        <v>4</v>
      </c>
      <c r="J4187">
        <v>1200</v>
      </c>
      <c r="K4187" s="7">
        <v>0.2</v>
      </c>
      <c r="L4187">
        <v>3840</v>
      </c>
      <c r="M4187">
        <v>414.54</v>
      </c>
      <c r="N4187" s="7">
        <f>IFERROR(Sales_Data[[#This Row],[Profit]]/Sales_Data[[#This Row],[Sales]],0)</f>
        <v>0.10795312500000001</v>
      </c>
      <c r="O4187" s="7" t="str">
        <f>TEXT(Sales_Data[[#This Row],[Order_Date]],"mmm")</f>
        <v>Oct</v>
      </c>
      <c r="P4187" s="9" t="str">
        <f>TEXT(Sales_Data[[#This Row],[Order_Date]],"yyyy")</f>
        <v>2025</v>
      </c>
      <c r="Q4187" s="9" t="str">
        <f t="shared" si="65"/>
        <v>Existing</v>
      </c>
      <c r="R4187" s="1" t="s">
        <v>28</v>
      </c>
    </row>
    <row r="4188" spans="1:18" x14ac:dyDescent="0.35">
      <c r="A4188" s="1" t="s">
        <v>8305</v>
      </c>
      <c r="B4188" s="2">
        <v>45793</v>
      </c>
      <c r="C4188" s="1" t="s">
        <v>8306</v>
      </c>
      <c r="D4188" s="1" t="s">
        <v>3065</v>
      </c>
      <c r="E4188" s="1" t="s">
        <v>62</v>
      </c>
      <c r="F4188" s="1" t="s">
        <v>41</v>
      </c>
      <c r="G4188" s="1" t="s">
        <v>120</v>
      </c>
      <c r="H4188" s="1" t="s">
        <v>217</v>
      </c>
      <c r="I4188">
        <v>2</v>
      </c>
      <c r="J4188">
        <v>3200</v>
      </c>
      <c r="K4188" s="7">
        <v>0.05</v>
      </c>
      <c r="L4188">
        <v>6080</v>
      </c>
      <c r="M4188">
        <v>527.6</v>
      </c>
      <c r="N4188" s="7">
        <f>IFERROR(Sales_Data[[#This Row],[Profit]]/Sales_Data[[#This Row],[Sales]],0)</f>
        <v>8.6776315789473688E-2</v>
      </c>
      <c r="O4188" s="7" t="str">
        <f>TEXT(Sales_Data[[#This Row],[Order_Date]],"mmm")</f>
        <v>May</v>
      </c>
      <c r="P4188" s="9" t="str">
        <f>TEXT(Sales_Data[[#This Row],[Order_Date]],"yyyy")</f>
        <v>2025</v>
      </c>
      <c r="Q4188" s="9" t="str">
        <f t="shared" si="65"/>
        <v>Existing</v>
      </c>
      <c r="R4188" s="1" t="s">
        <v>73</v>
      </c>
    </row>
    <row r="4189" spans="1:18" x14ac:dyDescent="0.35">
      <c r="A4189" s="1" t="s">
        <v>8307</v>
      </c>
      <c r="B4189" s="2">
        <v>45944</v>
      </c>
      <c r="C4189" s="1" t="s">
        <v>8308</v>
      </c>
      <c r="D4189" s="1" t="s">
        <v>1621</v>
      </c>
      <c r="E4189" s="1" t="s">
        <v>86</v>
      </c>
      <c r="F4189" s="1" t="s">
        <v>25</v>
      </c>
      <c r="G4189" s="1" t="s">
        <v>34</v>
      </c>
      <c r="H4189" s="1" t="s">
        <v>77</v>
      </c>
      <c r="I4189">
        <v>4</v>
      </c>
      <c r="J4189">
        <v>22000</v>
      </c>
      <c r="K4189" s="7">
        <v>0.05</v>
      </c>
      <c r="L4189">
        <v>83600</v>
      </c>
      <c r="M4189">
        <v>13990.66</v>
      </c>
      <c r="N4189" s="7">
        <f>IFERROR(Sales_Data[[#This Row],[Profit]]/Sales_Data[[#This Row],[Sales]],0)</f>
        <v>0.16735239234449761</v>
      </c>
      <c r="O4189" s="7" t="str">
        <f>TEXT(Sales_Data[[#This Row],[Order_Date]],"mmm")</f>
        <v>Oct</v>
      </c>
      <c r="P4189" s="9" t="str">
        <f>TEXT(Sales_Data[[#This Row],[Order_Date]],"yyyy")</f>
        <v>2025</v>
      </c>
      <c r="Q4189" s="9" t="str">
        <f t="shared" si="65"/>
        <v>Existing</v>
      </c>
      <c r="R4189" s="1" t="s">
        <v>36</v>
      </c>
    </row>
    <row r="4190" spans="1:18" x14ac:dyDescent="0.35">
      <c r="A4190" s="1" t="s">
        <v>8309</v>
      </c>
      <c r="B4190" s="2">
        <v>45784</v>
      </c>
      <c r="C4190" s="1" t="s">
        <v>7618</v>
      </c>
      <c r="D4190" s="1" t="s">
        <v>1976</v>
      </c>
      <c r="E4190" s="1" t="s">
        <v>160</v>
      </c>
      <c r="F4190" s="1" t="s">
        <v>161</v>
      </c>
      <c r="G4190" s="1" t="s">
        <v>34</v>
      </c>
      <c r="H4190" s="1" t="s">
        <v>77</v>
      </c>
      <c r="I4190">
        <v>1</v>
      </c>
      <c r="J4190">
        <v>22000</v>
      </c>
      <c r="K4190" s="7">
        <v>0.1</v>
      </c>
      <c r="L4190">
        <v>19800</v>
      </c>
      <c r="M4190">
        <v>1822.16</v>
      </c>
      <c r="N4190" s="7">
        <f>IFERROR(Sales_Data[[#This Row],[Profit]]/Sales_Data[[#This Row],[Sales]],0)</f>
        <v>9.2028282828282834E-2</v>
      </c>
      <c r="O4190" s="7" t="str">
        <f>TEXT(Sales_Data[[#This Row],[Order_Date]],"mmm")</f>
        <v>May</v>
      </c>
      <c r="P4190" s="9" t="str">
        <f>TEXT(Sales_Data[[#This Row],[Order_Date]],"yyyy")</f>
        <v>2025</v>
      </c>
      <c r="Q4190" s="9" t="str">
        <f t="shared" si="65"/>
        <v>New</v>
      </c>
      <c r="R4190" s="1" t="s">
        <v>73</v>
      </c>
    </row>
    <row r="4191" spans="1:18" x14ac:dyDescent="0.35">
      <c r="A4191" s="1" t="s">
        <v>8310</v>
      </c>
      <c r="B4191" s="2">
        <v>45916</v>
      </c>
      <c r="C4191" s="1" t="s">
        <v>5931</v>
      </c>
      <c r="D4191" s="1" t="s">
        <v>8311</v>
      </c>
      <c r="E4191" s="1" t="s">
        <v>81</v>
      </c>
      <c r="F4191" s="1" t="s">
        <v>33</v>
      </c>
      <c r="G4191" s="1" t="s">
        <v>120</v>
      </c>
      <c r="H4191" s="1" t="s">
        <v>146</v>
      </c>
      <c r="I4191">
        <v>2</v>
      </c>
      <c r="J4191">
        <v>800</v>
      </c>
      <c r="K4191" s="7">
        <v>0</v>
      </c>
      <c r="L4191">
        <v>1600</v>
      </c>
      <c r="M4191">
        <v>174.4</v>
      </c>
      <c r="N4191" s="7">
        <f>IFERROR(Sales_Data[[#This Row],[Profit]]/Sales_Data[[#This Row],[Sales]],0)</f>
        <v>0.109</v>
      </c>
      <c r="O4191" s="7" t="str">
        <f>TEXT(Sales_Data[[#This Row],[Order_Date]],"mmm")</f>
        <v>Sep</v>
      </c>
      <c r="P4191" s="9" t="str">
        <f>TEXT(Sales_Data[[#This Row],[Order_Date]],"yyyy")</f>
        <v>2025</v>
      </c>
      <c r="Q4191" s="9" t="str">
        <f t="shared" si="65"/>
        <v>Existing</v>
      </c>
      <c r="R4191" s="1" t="s">
        <v>28</v>
      </c>
    </row>
    <row r="4192" spans="1:18" x14ac:dyDescent="0.35">
      <c r="A4192" s="1" t="s">
        <v>8312</v>
      </c>
      <c r="B4192" s="2">
        <v>45977</v>
      </c>
      <c r="C4192" s="1" t="s">
        <v>8208</v>
      </c>
      <c r="D4192" s="1" t="s">
        <v>8313</v>
      </c>
      <c r="E4192" s="1" t="s">
        <v>62</v>
      </c>
      <c r="F4192" s="1" t="s">
        <v>41</v>
      </c>
      <c r="G4192" s="1" t="s">
        <v>26</v>
      </c>
      <c r="H4192" s="1" t="s">
        <v>82</v>
      </c>
      <c r="I4192">
        <v>5</v>
      </c>
      <c r="J4192">
        <v>450</v>
      </c>
      <c r="K4192" s="7">
        <v>0.1</v>
      </c>
      <c r="L4192">
        <v>2025</v>
      </c>
      <c r="M4192">
        <v>338.94</v>
      </c>
      <c r="N4192" s="7">
        <f>IFERROR(Sales_Data[[#This Row],[Profit]]/Sales_Data[[#This Row],[Sales]],0)</f>
        <v>0.16737777777777776</v>
      </c>
      <c r="O4192" s="7" t="str">
        <f>TEXT(Sales_Data[[#This Row],[Order_Date]],"mmm")</f>
        <v>Nov</v>
      </c>
      <c r="P4192" s="9" t="str">
        <f>TEXT(Sales_Data[[#This Row],[Order_Date]],"yyyy")</f>
        <v>2025</v>
      </c>
      <c r="Q4192" s="9" t="str">
        <f t="shared" si="65"/>
        <v>Existing</v>
      </c>
      <c r="R4192" s="1" t="s">
        <v>73</v>
      </c>
    </row>
    <row r="4193" spans="1:18" x14ac:dyDescent="0.35">
      <c r="A4193" s="1" t="s">
        <v>8314</v>
      </c>
      <c r="B4193" s="2">
        <v>45961</v>
      </c>
      <c r="C4193" s="1" t="s">
        <v>4196</v>
      </c>
      <c r="D4193" s="1" t="s">
        <v>961</v>
      </c>
      <c r="E4193" s="1" t="s">
        <v>86</v>
      </c>
      <c r="F4193" s="1" t="s">
        <v>25</v>
      </c>
      <c r="G4193" s="1" t="s">
        <v>26</v>
      </c>
      <c r="H4193" s="1" t="s">
        <v>82</v>
      </c>
      <c r="I4193">
        <v>5</v>
      </c>
      <c r="J4193">
        <v>450</v>
      </c>
      <c r="K4193" s="7">
        <v>0</v>
      </c>
      <c r="L4193">
        <v>2250</v>
      </c>
      <c r="M4193">
        <v>494.5</v>
      </c>
      <c r="N4193" s="7">
        <f>IFERROR(Sales_Data[[#This Row],[Profit]]/Sales_Data[[#This Row],[Sales]],0)</f>
        <v>0.21977777777777777</v>
      </c>
      <c r="O4193" s="7" t="str">
        <f>TEXT(Sales_Data[[#This Row],[Order_Date]],"mmm")</f>
        <v>Oct</v>
      </c>
      <c r="P4193" s="9" t="str">
        <f>TEXT(Sales_Data[[#This Row],[Order_Date]],"yyyy")</f>
        <v>2025</v>
      </c>
      <c r="Q4193" s="9" t="str">
        <f t="shared" si="65"/>
        <v>Existing</v>
      </c>
      <c r="R4193" s="1" t="s">
        <v>64</v>
      </c>
    </row>
    <row r="4194" spans="1:18" x14ac:dyDescent="0.35">
      <c r="A4194" s="1" t="s">
        <v>8315</v>
      </c>
      <c r="B4194" s="2">
        <v>45758</v>
      </c>
      <c r="C4194" s="1" t="s">
        <v>4045</v>
      </c>
      <c r="D4194" s="1" t="s">
        <v>8316</v>
      </c>
      <c r="E4194" s="1" t="s">
        <v>119</v>
      </c>
      <c r="F4194" s="1" t="s">
        <v>33</v>
      </c>
      <c r="G4194" s="1" t="s">
        <v>42</v>
      </c>
      <c r="H4194" s="1" t="s">
        <v>47</v>
      </c>
      <c r="I4194">
        <v>5</v>
      </c>
      <c r="J4194">
        <v>55000</v>
      </c>
      <c r="K4194" s="7">
        <v>0.1</v>
      </c>
      <c r="L4194">
        <v>247500</v>
      </c>
      <c r="M4194">
        <v>44195.519999999997</v>
      </c>
      <c r="N4194" s="7">
        <f>IFERROR(Sales_Data[[#This Row],[Profit]]/Sales_Data[[#This Row],[Sales]],0)</f>
        <v>0.17856775757575757</v>
      </c>
      <c r="O4194" s="7" t="str">
        <f>TEXT(Sales_Data[[#This Row],[Order_Date]],"mmm")</f>
        <v>Apr</v>
      </c>
      <c r="P4194" s="9" t="str">
        <f>TEXT(Sales_Data[[#This Row],[Order_Date]],"yyyy")</f>
        <v>2025</v>
      </c>
      <c r="Q4194" s="9" t="str">
        <f t="shared" si="65"/>
        <v>Existing</v>
      </c>
      <c r="R4194" s="1" t="s">
        <v>20</v>
      </c>
    </row>
    <row r="4195" spans="1:18" x14ac:dyDescent="0.35">
      <c r="A4195" s="1" t="s">
        <v>8317</v>
      </c>
      <c r="B4195" s="2">
        <v>45891</v>
      </c>
      <c r="C4195" s="1" t="s">
        <v>4622</v>
      </c>
      <c r="D4195" s="1" t="s">
        <v>5593</v>
      </c>
      <c r="E4195" s="1" t="s">
        <v>106</v>
      </c>
      <c r="F4195" s="1" t="s">
        <v>33</v>
      </c>
      <c r="G4195" s="1" t="s">
        <v>120</v>
      </c>
      <c r="H4195" s="1" t="s">
        <v>121</v>
      </c>
      <c r="I4195">
        <v>5</v>
      </c>
      <c r="J4195">
        <v>2800</v>
      </c>
      <c r="K4195" s="7">
        <v>0.1</v>
      </c>
      <c r="L4195">
        <v>12600</v>
      </c>
      <c r="M4195">
        <v>2165.65</v>
      </c>
      <c r="N4195" s="7">
        <f>IFERROR(Sales_Data[[#This Row],[Profit]]/Sales_Data[[#This Row],[Sales]],0)</f>
        <v>0.17187698412698413</v>
      </c>
      <c r="O4195" s="7" t="str">
        <f>TEXT(Sales_Data[[#This Row],[Order_Date]],"mmm")</f>
        <v>Aug</v>
      </c>
      <c r="P4195" s="9" t="str">
        <f>TEXT(Sales_Data[[#This Row],[Order_Date]],"yyyy")</f>
        <v>2025</v>
      </c>
      <c r="Q4195" s="9" t="str">
        <f t="shared" si="65"/>
        <v>Existing</v>
      </c>
      <c r="R4195" s="1" t="s">
        <v>73</v>
      </c>
    </row>
    <row r="4196" spans="1:18" x14ac:dyDescent="0.35">
      <c r="A4196" s="1" t="s">
        <v>8318</v>
      </c>
      <c r="B4196" s="2">
        <v>45860</v>
      </c>
      <c r="C4196" s="1" t="s">
        <v>4683</v>
      </c>
      <c r="D4196" s="1" t="s">
        <v>7522</v>
      </c>
      <c r="E4196" s="1" t="s">
        <v>40</v>
      </c>
      <c r="F4196" s="1" t="s">
        <v>41</v>
      </c>
      <c r="G4196" s="1" t="s">
        <v>26</v>
      </c>
      <c r="H4196" s="1" t="s">
        <v>82</v>
      </c>
      <c r="I4196">
        <v>3</v>
      </c>
      <c r="J4196">
        <v>450</v>
      </c>
      <c r="K4196" s="7">
        <v>0.05</v>
      </c>
      <c r="L4196">
        <v>1282</v>
      </c>
      <c r="M4196">
        <v>293.82</v>
      </c>
      <c r="N4196" s="7">
        <f>IFERROR(Sales_Data[[#This Row],[Profit]]/Sales_Data[[#This Row],[Sales]],0)</f>
        <v>0.22918876755070203</v>
      </c>
      <c r="O4196" s="7" t="str">
        <f>TEXT(Sales_Data[[#This Row],[Order_Date]],"mmm")</f>
        <v>Jul</v>
      </c>
      <c r="P4196" s="9" t="str">
        <f>TEXT(Sales_Data[[#This Row],[Order_Date]],"yyyy")</f>
        <v>2025</v>
      </c>
      <c r="Q4196" s="9" t="str">
        <f t="shared" si="65"/>
        <v>Existing</v>
      </c>
      <c r="R4196" s="1" t="s">
        <v>36</v>
      </c>
    </row>
    <row r="4197" spans="1:18" x14ac:dyDescent="0.35">
      <c r="A4197" s="1" t="s">
        <v>8319</v>
      </c>
      <c r="B4197" s="2">
        <v>45848</v>
      </c>
      <c r="C4197" s="1" t="s">
        <v>5961</v>
      </c>
      <c r="D4197" s="1" t="s">
        <v>6411</v>
      </c>
      <c r="E4197" s="1" t="s">
        <v>135</v>
      </c>
      <c r="F4197" s="1" t="s">
        <v>136</v>
      </c>
      <c r="G4197" s="1" t="s">
        <v>34</v>
      </c>
      <c r="H4197" s="1" t="s">
        <v>153</v>
      </c>
      <c r="I4197">
        <v>3</v>
      </c>
      <c r="J4197">
        <v>7000</v>
      </c>
      <c r="K4197" s="7">
        <v>0.05</v>
      </c>
      <c r="L4197">
        <v>19950</v>
      </c>
      <c r="M4197">
        <v>4561.3900000000003</v>
      </c>
      <c r="N4197" s="7">
        <f>IFERROR(Sales_Data[[#This Row],[Profit]]/Sales_Data[[#This Row],[Sales]],0)</f>
        <v>0.22864110275689226</v>
      </c>
      <c r="O4197" s="7" t="str">
        <f>TEXT(Sales_Data[[#This Row],[Order_Date]],"mmm")</f>
        <v>Jul</v>
      </c>
      <c r="P4197" s="9" t="str">
        <f>TEXT(Sales_Data[[#This Row],[Order_Date]],"yyyy")</f>
        <v>2025</v>
      </c>
      <c r="Q4197" s="9" t="str">
        <f t="shared" si="65"/>
        <v>Existing</v>
      </c>
      <c r="R4197" s="1" t="s">
        <v>73</v>
      </c>
    </row>
    <row r="4198" spans="1:18" x14ac:dyDescent="0.35">
      <c r="A4198" s="1" t="s">
        <v>8320</v>
      </c>
      <c r="B4198" s="2">
        <v>45813</v>
      </c>
      <c r="C4198" s="1" t="s">
        <v>634</v>
      </c>
      <c r="D4198" s="1" t="s">
        <v>8321</v>
      </c>
      <c r="E4198" s="1" t="s">
        <v>24</v>
      </c>
      <c r="F4198" s="1" t="s">
        <v>25</v>
      </c>
      <c r="G4198" s="1" t="s">
        <v>34</v>
      </c>
      <c r="H4198" s="1" t="s">
        <v>35</v>
      </c>
      <c r="I4198">
        <v>5</v>
      </c>
      <c r="J4198">
        <v>9000</v>
      </c>
      <c r="K4198" s="7">
        <v>0</v>
      </c>
      <c r="L4198">
        <v>45000</v>
      </c>
      <c r="M4198">
        <v>4907.24</v>
      </c>
      <c r="N4198" s="7">
        <f>IFERROR(Sales_Data[[#This Row],[Profit]]/Sales_Data[[#This Row],[Sales]],0)</f>
        <v>0.10904977777777777</v>
      </c>
      <c r="O4198" s="7" t="str">
        <f>TEXT(Sales_Data[[#This Row],[Order_Date]],"mmm")</f>
        <v>Jun</v>
      </c>
      <c r="P4198" s="9" t="str">
        <f>TEXT(Sales_Data[[#This Row],[Order_Date]],"yyyy")</f>
        <v>2025</v>
      </c>
      <c r="Q4198" s="9" t="str">
        <f t="shared" si="65"/>
        <v>Existing</v>
      </c>
      <c r="R4198" s="1" t="s">
        <v>73</v>
      </c>
    </row>
    <row r="4199" spans="1:18" x14ac:dyDescent="0.35">
      <c r="A4199" s="1" t="s">
        <v>8322</v>
      </c>
      <c r="B4199" s="2">
        <v>45899</v>
      </c>
      <c r="C4199" s="1" t="s">
        <v>4736</v>
      </c>
      <c r="D4199" s="1" t="s">
        <v>3322</v>
      </c>
      <c r="E4199" s="1" t="s">
        <v>111</v>
      </c>
      <c r="F4199" s="1" t="s">
        <v>33</v>
      </c>
      <c r="G4199" s="1" t="s">
        <v>34</v>
      </c>
      <c r="H4199" s="1" t="s">
        <v>153</v>
      </c>
      <c r="I4199">
        <v>1</v>
      </c>
      <c r="J4199">
        <v>7000</v>
      </c>
      <c r="K4199" s="7">
        <v>0</v>
      </c>
      <c r="L4199">
        <v>7000</v>
      </c>
      <c r="M4199">
        <v>1246.3800000000001</v>
      </c>
      <c r="N4199" s="7">
        <f>IFERROR(Sales_Data[[#This Row],[Profit]]/Sales_Data[[#This Row],[Sales]],0)</f>
        <v>0.17805428571428572</v>
      </c>
      <c r="O4199" s="7" t="str">
        <f>TEXT(Sales_Data[[#This Row],[Order_Date]],"mmm")</f>
        <v>Aug</v>
      </c>
      <c r="P4199" s="9" t="str">
        <f>TEXT(Sales_Data[[#This Row],[Order_Date]],"yyyy")</f>
        <v>2025</v>
      </c>
      <c r="Q4199" s="9" t="str">
        <f t="shared" si="65"/>
        <v>New</v>
      </c>
      <c r="R4199" s="1" t="s">
        <v>73</v>
      </c>
    </row>
    <row r="4200" spans="1:18" x14ac:dyDescent="0.35">
      <c r="A4200" s="1" t="s">
        <v>8323</v>
      </c>
      <c r="B4200" s="2">
        <v>45969</v>
      </c>
      <c r="C4200" s="1" t="s">
        <v>2301</v>
      </c>
      <c r="D4200" s="1" t="s">
        <v>8324</v>
      </c>
      <c r="E4200" s="1" t="s">
        <v>40</v>
      </c>
      <c r="F4200" s="1" t="s">
        <v>41</v>
      </c>
      <c r="G4200" s="1" t="s">
        <v>120</v>
      </c>
      <c r="H4200" s="1" t="s">
        <v>143</v>
      </c>
      <c r="I4200">
        <v>1</v>
      </c>
      <c r="J4200">
        <v>1800</v>
      </c>
      <c r="K4200" s="7">
        <v>0</v>
      </c>
      <c r="L4200">
        <v>1800</v>
      </c>
      <c r="M4200">
        <v>342.34</v>
      </c>
      <c r="N4200" s="7">
        <f>IFERROR(Sales_Data[[#This Row],[Profit]]/Sales_Data[[#This Row],[Sales]],0)</f>
        <v>0.19018888888888888</v>
      </c>
      <c r="O4200" s="7" t="str">
        <f>TEXT(Sales_Data[[#This Row],[Order_Date]],"mmm")</f>
        <v>Nov</v>
      </c>
      <c r="P4200" s="9" t="str">
        <f>TEXT(Sales_Data[[#This Row],[Order_Date]],"yyyy")</f>
        <v>2025</v>
      </c>
      <c r="Q4200" s="9" t="str">
        <f t="shared" si="65"/>
        <v>New</v>
      </c>
      <c r="R4200" s="1" t="s">
        <v>64</v>
      </c>
    </row>
    <row r="4201" spans="1:18" x14ac:dyDescent="0.35">
      <c r="A4201" s="1" t="s">
        <v>8325</v>
      </c>
      <c r="B4201" s="2">
        <v>45823</v>
      </c>
      <c r="C4201" s="1" t="s">
        <v>2452</v>
      </c>
      <c r="D4201" s="1" t="s">
        <v>8326</v>
      </c>
      <c r="E4201" s="1" t="s">
        <v>106</v>
      </c>
      <c r="F4201" s="1" t="s">
        <v>33</v>
      </c>
      <c r="G4201" s="1" t="s">
        <v>42</v>
      </c>
      <c r="H4201" s="1" t="s">
        <v>43</v>
      </c>
      <c r="I4201">
        <v>4</v>
      </c>
      <c r="J4201">
        <v>18000</v>
      </c>
      <c r="K4201" s="7">
        <v>0.1</v>
      </c>
      <c r="L4201">
        <v>64800</v>
      </c>
      <c r="M4201">
        <v>8064.32</v>
      </c>
      <c r="N4201" s="7">
        <f>IFERROR(Sales_Data[[#This Row],[Profit]]/Sales_Data[[#This Row],[Sales]],0)</f>
        <v>0.12444938271604938</v>
      </c>
      <c r="O4201" s="7" t="str">
        <f>TEXT(Sales_Data[[#This Row],[Order_Date]],"mmm")</f>
        <v>Jun</v>
      </c>
      <c r="P4201" s="9" t="str">
        <f>TEXT(Sales_Data[[#This Row],[Order_Date]],"yyyy")</f>
        <v>2025</v>
      </c>
      <c r="Q4201" s="9" t="str">
        <f t="shared" si="65"/>
        <v>Existing</v>
      </c>
      <c r="R4201" s="1" t="s">
        <v>28</v>
      </c>
    </row>
    <row r="4202" spans="1:18" x14ac:dyDescent="0.35">
      <c r="A4202" s="1" t="s">
        <v>8327</v>
      </c>
      <c r="B4202" s="2">
        <v>45693</v>
      </c>
      <c r="C4202" s="1" t="s">
        <v>8328</v>
      </c>
      <c r="D4202" s="1" t="s">
        <v>3613</v>
      </c>
      <c r="E4202" s="1" t="s">
        <v>17</v>
      </c>
      <c r="F4202" s="1" t="s">
        <v>17</v>
      </c>
      <c r="G4202" s="1" t="s">
        <v>42</v>
      </c>
      <c r="H4202" s="1" t="s">
        <v>63</v>
      </c>
      <c r="I4202">
        <v>5</v>
      </c>
      <c r="J4202">
        <v>4500</v>
      </c>
      <c r="K4202" s="7">
        <v>0</v>
      </c>
      <c r="L4202">
        <v>22500</v>
      </c>
      <c r="M4202">
        <v>1801.5</v>
      </c>
      <c r="N4202" s="7">
        <f>IFERROR(Sales_Data[[#This Row],[Profit]]/Sales_Data[[#This Row],[Sales]],0)</f>
        <v>8.0066666666666661E-2</v>
      </c>
      <c r="O4202" s="7" t="str">
        <f>TEXT(Sales_Data[[#This Row],[Order_Date]],"mmm")</f>
        <v>Feb</v>
      </c>
      <c r="P4202" s="9" t="str">
        <f>TEXT(Sales_Data[[#This Row],[Order_Date]],"yyyy")</f>
        <v>2025</v>
      </c>
      <c r="Q4202" s="9" t="str">
        <f t="shared" si="65"/>
        <v>Existing</v>
      </c>
      <c r="R4202" s="1" t="s">
        <v>64</v>
      </c>
    </row>
    <row r="4203" spans="1:18" x14ac:dyDescent="0.35">
      <c r="A4203" s="1" t="s">
        <v>8329</v>
      </c>
      <c r="B4203" s="2">
        <v>45879</v>
      </c>
      <c r="C4203" s="1" t="s">
        <v>8330</v>
      </c>
      <c r="D4203" s="1" t="s">
        <v>7022</v>
      </c>
      <c r="E4203" s="1" t="s">
        <v>51</v>
      </c>
      <c r="F4203" s="1" t="s">
        <v>52</v>
      </c>
      <c r="G4203" s="1" t="s">
        <v>18</v>
      </c>
      <c r="H4203" s="1" t="s">
        <v>131</v>
      </c>
      <c r="I4203">
        <v>5</v>
      </c>
      <c r="J4203">
        <v>1500</v>
      </c>
      <c r="K4203" s="7">
        <v>0</v>
      </c>
      <c r="L4203">
        <v>7500</v>
      </c>
      <c r="M4203">
        <v>874.6</v>
      </c>
      <c r="N4203" s="7">
        <f>IFERROR(Sales_Data[[#This Row],[Profit]]/Sales_Data[[#This Row],[Sales]],0)</f>
        <v>0.11661333333333333</v>
      </c>
      <c r="O4203" s="7" t="str">
        <f>TEXT(Sales_Data[[#This Row],[Order_Date]],"mmm")</f>
        <v>Aug</v>
      </c>
      <c r="P4203" s="9" t="str">
        <f>TEXT(Sales_Data[[#This Row],[Order_Date]],"yyyy")</f>
        <v>2025</v>
      </c>
      <c r="Q4203" s="9" t="str">
        <f t="shared" si="65"/>
        <v>Existing</v>
      </c>
      <c r="R4203" s="1" t="s">
        <v>36</v>
      </c>
    </row>
    <row r="4204" spans="1:18" x14ac:dyDescent="0.35">
      <c r="A4204" s="1" t="s">
        <v>8331</v>
      </c>
      <c r="B4204" s="2">
        <v>45953</v>
      </c>
      <c r="C4204" s="1" t="s">
        <v>8332</v>
      </c>
      <c r="D4204" s="1" t="s">
        <v>3396</v>
      </c>
      <c r="E4204" s="1" t="s">
        <v>160</v>
      </c>
      <c r="F4204" s="1" t="s">
        <v>161</v>
      </c>
      <c r="G4204" s="1" t="s">
        <v>18</v>
      </c>
      <c r="H4204" s="1" t="s">
        <v>292</v>
      </c>
      <c r="I4204">
        <v>4</v>
      </c>
      <c r="J4204">
        <v>500</v>
      </c>
      <c r="K4204" s="7">
        <v>0</v>
      </c>
      <c r="L4204">
        <v>2000</v>
      </c>
      <c r="M4204">
        <v>301.85000000000002</v>
      </c>
      <c r="N4204" s="7">
        <f>IFERROR(Sales_Data[[#This Row],[Profit]]/Sales_Data[[#This Row],[Sales]],0)</f>
        <v>0.150925</v>
      </c>
      <c r="O4204" s="7" t="str">
        <f>TEXT(Sales_Data[[#This Row],[Order_Date]],"mmm")</f>
        <v>Oct</v>
      </c>
      <c r="P4204" s="9" t="str">
        <f>TEXT(Sales_Data[[#This Row],[Order_Date]],"yyyy")</f>
        <v>2025</v>
      </c>
      <c r="Q4204" s="9" t="str">
        <f t="shared" si="65"/>
        <v>Existing</v>
      </c>
      <c r="R4204" s="1" t="s">
        <v>36</v>
      </c>
    </row>
    <row r="4205" spans="1:18" x14ac:dyDescent="0.35">
      <c r="A4205" s="1" t="s">
        <v>8333</v>
      </c>
      <c r="B4205" s="2">
        <v>45858</v>
      </c>
      <c r="C4205" s="1" t="s">
        <v>3290</v>
      </c>
      <c r="D4205" s="1" t="s">
        <v>4395</v>
      </c>
      <c r="E4205" s="1" t="s">
        <v>62</v>
      </c>
      <c r="F4205" s="1" t="s">
        <v>41</v>
      </c>
      <c r="G4205" s="1" t="s">
        <v>26</v>
      </c>
      <c r="H4205" s="1" t="s">
        <v>58</v>
      </c>
      <c r="I4205">
        <v>4</v>
      </c>
      <c r="J4205">
        <v>1400</v>
      </c>
      <c r="K4205" s="7">
        <v>0.05</v>
      </c>
      <c r="L4205">
        <v>5320</v>
      </c>
      <c r="M4205">
        <v>784.8</v>
      </c>
      <c r="N4205" s="7">
        <f>IFERROR(Sales_Data[[#This Row],[Profit]]/Sales_Data[[#This Row],[Sales]],0)</f>
        <v>0.14751879699248119</v>
      </c>
      <c r="O4205" s="7" t="str">
        <f>TEXT(Sales_Data[[#This Row],[Order_Date]],"mmm")</f>
        <v>Jul</v>
      </c>
      <c r="P4205" s="9" t="str">
        <f>TEXT(Sales_Data[[#This Row],[Order_Date]],"yyyy")</f>
        <v>2025</v>
      </c>
      <c r="Q4205" s="9" t="str">
        <f t="shared" si="65"/>
        <v>Existing</v>
      </c>
      <c r="R4205" s="1" t="s">
        <v>20</v>
      </c>
    </row>
    <row r="4206" spans="1:18" x14ac:dyDescent="0.35">
      <c r="A4206" s="1" t="s">
        <v>8334</v>
      </c>
      <c r="B4206" s="2">
        <v>45879</v>
      </c>
      <c r="C4206" s="1" t="s">
        <v>2806</v>
      </c>
      <c r="D4206" s="1" t="s">
        <v>1456</v>
      </c>
      <c r="E4206" s="1" t="s">
        <v>135</v>
      </c>
      <c r="F4206" s="1" t="s">
        <v>136</v>
      </c>
      <c r="G4206" s="1" t="s">
        <v>42</v>
      </c>
      <c r="H4206" s="1" t="s">
        <v>102</v>
      </c>
      <c r="I4206">
        <v>1</v>
      </c>
      <c r="J4206">
        <v>25000</v>
      </c>
      <c r="K4206" s="7">
        <v>0.1</v>
      </c>
      <c r="L4206">
        <v>22500</v>
      </c>
      <c r="M4206">
        <v>2752.38</v>
      </c>
      <c r="N4206" s="7">
        <f>IFERROR(Sales_Data[[#This Row],[Profit]]/Sales_Data[[#This Row],[Sales]],0)</f>
        <v>0.12232800000000001</v>
      </c>
      <c r="O4206" s="7" t="str">
        <f>TEXT(Sales_Data[[#This Row],[Order_Date]],"mmm")</f>
        <v>Aug</v>
      </c>
      <c r="P4206" s="9" t="str">
        <f>TEXT(Sales_Data[[#This Row],[Order_Date]],"yyyy")</f>
        <v>2025</v>
      </c>
      <c r="Q4206" s="9" t="str">
        <f t="shared" si="65"/>
        <v>New</v>
      </c>
      <c r="R4206" s="1" t="s">
        <v>36</v>
      </c>
    </row>
    <row r="4207" spans="1:18" x14ac:dyDescent="0.35">
      <c r="A4207" s="1" t="s">
        <v>8335</v>
      </c>
      <c r="B4207" s="2">
        <v>45969</v>
      </c>
      <c r="C4207" s="1" t="s">
        <v>8336</v>
      </c>
      <c r="D4207" s="1" t="s">
        <v>1903</v>
      </c>
      <c r="E4207" s="1" t="s">
        <v>71</v>
      </c>
      <c r="F4207" s="1" t="s">
        <v>33</v>
      </c>
      <c r="G4207" s="1" t="s">
        <v>42</v>
      </c>
      <c r="H4207" s="1" t="s">
        <v>102</v>
      </c>
      <c r="I4207">
        <v>5</v>
      </c>
      <c r="J4207">
        <v>25000</v>
      </c>
      <c r="K4207" s="7">
        <v>0.05</v>
      </c>
      <c r="L4207">
        <v>118750</v>
      </c>
      <c r="M4207">
        <v>22578.06</v>
      </c>
      <c r="N4207" s="7">
        <f>IFERROR(Sales_Data[[#This Row],[Profit]]/Sales_Data[[#This Row],[Sales]],0)</f>
        <v>0.19013103157894737</v>
      </c>
      <c r="O4207" s="7" t="str">
        <f>TEXT(Sales_Data[[#This Row],[Order_Date]],"mmm")</f>
        <v>Nov</v>
      </c>
      <c r="P4207" s="9" t="str">
        <f>TEXT(Sales_Data[[#This Row],[Order_Date]],"yyyy")</f>
        <v>2025</v>
      </c>
      <c r="Q4207" s="9" t="str">
        <f t="shared" si="65"/>
        <v>Existing</v>
      </c>
      <c r="R4207" s="1" t="s">
        <v>64</v>
      </c>
    </row>
    <row r="4208" spans="1:18" x14ac:dyDescent="0.35">
      <c r="A4208" s="1" t="s">
        <v>8337</v>
      </c>
      <c r="B4208" s="2">
        <v>45852</v>
      </c>
      <c r="C4208" s="1" t="s">
        <v>6342</v>
      </c>
      <c r="D4208" s="1" t="s">
        <v>2314</v>
      </c>
      <c r="E4208" s="1" t="s">
        <v>71</v>
      </c>
      <c r="F4208" s="1" t="s">
        <v>33</v>
      </c>
      <c r="G4208" s="1" t="s">
        <v>120</v>
      </c>
      <c r="H4208" s="1" t="s">
        <v>217</v>
      </c>
      <c r="I4208">
        <v>3</v>
      </c>
      <c r="J4208">
        <v>3200</v>
      </c>
      <c r="K4208" s="7">
        <v>0.15</v>
      </c>
      <c r="L4208">
        <v>8160</v>
      </c>
      <c r="M4208">
        <v>1162.1500000000001</v>
      </c>
      <c r="N4208" s="7">
        <f>IFERROR(Sales_Data[[#This Row],[Profit]]/Sales_Data[[#This Row],[Sales]],0)</f>
        <v>0.14242034313725491</v>
      </c>
      <c r="O4208" s="7" t="str">
        <f>TEXT(Sales_Data[[#This Row],[Order_Date]],"mmm")</f>
        <v>Jul</v>
      </c>
      <c r="P4208" s="9" t="str">
        <f>TEXT(Sales_Data[[#This Row],[Order_Date]],"yyyy")</f>
        <v>2025</v>
      </c>
      <c r="Q4208" s="9" t="str">
        <f t="shared" si="65"/>
        <v>Existing</v>
      </c>
      <c r="R4208" s="1" t="s">
        <v>64</v>
      </c>
    </row>
    <row r="4209" spans="1:18" x14ac:dyDescent="0.35">
      <c r="A4209" s="1" t="s">
        <v>8338</v>
      </c>
      <c r="B4209" s="2">
        <v>45766</v>
      </c>
      <c r="C4209" s="1" t="s">
        <v>8339</v>
      </c>
      <c r="D4209" s="1" t="s">
        <v>390</v>
      </c>
      <c r="E4209" s="1" t="s">
        <v>111</v>
      </c>
      <c r="F4209" s="1" t="s">
        <v>33</v>
      </c>
      <c r="G4209" s="1" t="s">
        <v>42</v>
      </c>
      <c r="H4209" s="1" t="s">
        <v>43</v>
      </c>
      <c r="I4209">
        <v>1</v>
      </c>
      <c r="J4209">
        <v>18000</v>
      </c>
      <c r="K4209" s="7">
        <v>0.15</v>
      </c>
      <c r="L4209">
        <v>15300</v>
      </c>
      <c r="M4209">
        <v>3627.64</v>
      </c>
      <c r="N4209" s="7">
        <f>IFERROR(Sales_Data[[#This Row],[Profit]]/Sales_Data[[#This Row],[Sales]],0)</f>
        <v>0.23710065359477123</v>
      </c>
      <c r="O4209" s="7" t="str">
        <f>TEXT(Sales_Data[[#This Row],[Order_Date]],"mmm")</f>
        <v>Apr</v>
      </c>
      <c r="P4209" s="9" t="str">
        <f>TEXT(Sales_Data[[#This Row],[Order_Date]],"yyyy")</f>
        <v>2025</v>
      </c>
      <c r="Q4209" s="9" t="str">
        <f t="shared" si="65"/>
        <v>New</v>
      </c>
      <c r="R4209" s="1" t="s">
        <v>28</v>
      </c>
    </row>
    <row r="4210" spans="1:18" x14ac:dyDescent="0.35">
      <c r="A4210" s="1" t="s">
        <v>8340</v>
      </c>
      <c r="B4210" s="2">
        <v>45763</v>
      </c>
      <c r="C4210" s="1" t="s">
        <v>1040</v>
      </c>
      <c r="D4210" s="1" t="s">
        <v>8341</v>
      </c>
      <c r="E4210" s="1" t="s">
        <v>56</v>
      </c>
      <c r="F4210" s="1" t="s">
        <v>57</v>
      </c>
      <c r="G4210" s="1" t="s">
        <v>18</v>
      </c>
      <c r="H4210" s="1" t="s">
        <v>292</v>
      </c>
      <c r="I4210">
        <v>1</v>
      </c>
      <c r="J4210">
        <v>500</v>
      </c>
      <c r="K4210" s="7">
        <v>0.1</v>
      </c>
      <c r="L4210">
        <v>450</v>
      </c>
      <c r="M4210">
        <v>58.11</v>
      </c>
      <c r="N4210" s="7">
        <f>IFERROR(Sales_Data[[#This Row],[Profit]]/Sales_Data[[#This Row],[Sales]],0)</f>
        <v>0.12913333333333332</v>
      </c>
      <c r="O4210" s="7" t="str">
        <f>TEXT(Sales_Data[[#This Row],[Order_Date]],"mmm")</f>
        <v>Apr</v>
      </c>
      <c r="P4210" s="9" t="str">
        <f>TEXT(Sales_Data[[#This Row],[Order_Date]],"yyyy")</f>
        <v>2025</v>
      </c>
      <c r="Q4210" s="9" t="str">
        <f t="shared" si="65"/>
        <v>New</v>
      </c>
      <c r="R4210" s="1" t="s">
        <v>20</v>
      </c>
    </row>
    <row r="4211" spans="1:18" x14ac:dyDescent="0.35">
      <c r="A4211" s="1" t="s">
        <v>8342</v>
      </c>
      <c r="B4211" s="2">
        <v>45675</v>
      </c>
      <c r="C4211" s="1" t="s">
        <v>2452</v>
      </c>
      <c r="D4211" s="1" t="s">
        <v>5455</v>
      </c>
      <c r="E4211" s="1" t="s">
        <v>71</v>
      </c>
      <c r="F4211" s="1" t="s">
        <v>33</v>
      </c>
      <c r="G4211" s="1" t="s">
        <v>120</v>
      </c>
      <c r="H4211" s="1" t="s">
        <v>143</v>
      </c>
      <c r="I4211">
        <v>1</v>
      </c>
      <c r="J4211">
        <v>1800</v>
      </c>
      <c r="K4211" s="7">
        <v>0.05</v>
      </c>
      <c r="L4211">
        <v>1710</v>
      </c>
      <c r="M4211">
        <v>403.58</v>
      </c>
      <c r="N4211" s="7">
        <f>IFERROR(Sales_Data[[#This Row],[Profit]]/Sales_Data[[#This Row],[Sales]],0)</f>
        <v>0.23601169590643273</v>
      </c>
      <c r="O4211" s="7" t="str">
        <f>TEXT(Sales_Data[[#This Row],[Order_Date]],"mmm")</f>
        <v>Jan</v>
      </c>
      <c r="P4211" s="9" t="str">
        <f>TEXT(Sales_Data[[#This Row],[Order_Date]],"yyyy")</f>
        <v>2025</v>
      </c>
      <c r="Q4211" s="9" t="str">
        <f t="shared" si="65"/>
        <v>New</v>
      </c>
      <c r="R4211" s="1" t="s">
        <v>73</v>
      </c>
    </row>
    <row r="4212" spans="1:18" x14ac:dyDescent="0.35">
      <c r="A4212" s="1" t="s">
        <v>8343</v>
      </c>
      <c r="B4212" s="2">
        <v>45719</v>
      </c>
      <c r="C4212" s="1" t="s">
        <v>988</v>
      </c>
      <c r="D4212" s="1" t="s">
        <v>8344</v>
      </c>
      <c r="E4212" s="1" t="s">
        <v>86</v>
      </c>
      <c r="F4212" s="1" t="s">
        <v>25</v>
      </c>
      <c r="G4212" s="1" t="s">
        <v>34</v>
      </c>
      <c r="H4212" s="1" t="s">
        <v>35</v>
      </c>
      <c r="I4212">
        <v>5</v>
      </c>
      <c r="J4212">
        <v>9000</v>
      </c>
      <c r="K4212" s="7">
        <v>0.05</v>
      </c>
      <c r="L4212">
        <v>42750</v>
      </c>
      <c r="M4212">
        <v>5308.93</v>
      </c>
      <c r="N4212" s="7">
        <f>IFERROR(Sales_Data[[#This Row],[Profit]]/Sales_Data[[#This Row],[Sales]],0)</f>
        <v>0.1241854970760234</v>
      </c>
      <c r="O4212" s="7" t="str">
        <f>TEXT(Sales_Data[[#This Row],[Order_Date]],"mmm")</f>
        <v>Mar</v>
      </c>
      <c r="P4212" s="9" t="str">
        <f>TEXT(Sales_Data[[#This Row],[Order_Date]],"yyyy")</f>
        <v>2025</v>
      </c>
      <c r="Q4212" s="9" t="str">
        <f t="shared" si="65"/>
        <v>Existing</v>
      </c>
      <c r="R4212" s="1" t="s">
        <v>64</v>
      </c>
    </row>
    <row r="4213" spans="1:18" x14ac:dyDescent="0.35">
      <c r="A4213" s="1" t="s">
        <v>8345</v>
      </c>
      <c r="B4213" s="2">
        <v>45771</v>
      </c>
      <c r="C4213" s="1" t="s">
        <v>394</v>
      </c>
      <c r="D4213" s="1" t="s">
        <v>3818</v>
      </c>
      <c r="E4213" s="1" t="s">
        <v>71</v>
      </c>
      <c r="F4213" s="1" t="s">
        <v>33</v>
      </c>
      <c r="G4213" s="1" t="s">
        <v>42</v>
      </c>
      <c r="H4213" s="1" t="s">
        <v>112</v>
      </c>
      <c r="I4213">
        <v>3</v>
      </c>
      <c r="J4213">
        <v>2500</v>
      </c>
      <c r="K4213" s="7">
        <v>0.2</v>
      </c>
      <c r="L4213">
        <v>6000</v>
      </c>
      <c r="M4213">
        <v>864.64</v>
      </c>
      <c r="N4213" s="7">
        <f>IFERROR(Sales_Data[[#This Row],[Profit]]/Sales_Data[[#This Row],[Sales]],0)</f>
        <v>0.14410666666666666</v>
      </c>
      <c r="O4213" s="7" t="str">
        <f>TEXT(Sales_Data[[#This Row],[Order_Date]],"mmm")</f>
        <v>Apr</v>
      </c>
      <c r="P4213" s="9" t="str">
        <f>TEXT(Sales_Data[[#This Row],[Order_Date]],"yyyy")</f>
        <v>2025</v>
      </c>
      <c r="Q4213" s="9" t="str">
        <f t="shared" si="65"/>
        <v>Existing</v>
      </c>
      <c r="R4213" s="1" t="s">
        <v>64</v>
      </c>
    </row>
    <row r="4214" spans="1:18" x14ac:dyDescent="0.35">
      <c r="A4214" s="1" t="s">
        <v>8346</v>
      </c>
      <c r="B4214" s="2">
        <v>45743</v>
      </c>
      <c r="C4214" s="1" t="s">
        <v>8347</v>
      </c>
      <c r="D4214" s="1" t="s">
        <v>149</v>
      </c>
      <c r="E4214" s="1" t="s">
        <v>56</v>
      </c>
      <c r="F4214" s="1" t="s">
        <v>57</v>
      </c>
      <c r="G4214" s="1" t="s">
        <v>42</v>
      </c>
      <c r="H4214" s="1" t="s">
        <v>112</v>
      </c>
      <c r="I4214">
        <v>3</v>
      </c>
      <c r="J4214">
        <v>2500</v>
      </c>
      <c r="K4214" s="7">
        <v>0.1</v>
      </c>
      <c r="L4214">
        <v>6750</v>
      </c>
      <c r="M4214">
        <v>1019.06</v>
      </c>
      <c r="N4214" s="7">
        <f>IFERROR(Sales_Data[[#This Row],[Profit]]/Sales_Data[[#This Row],[Sales]],0)</f>
        <v>0.15097185185185186</v>
      </c>
      <c r="O4214" s="7" t="str">
        <f>TEXT(Sales_Data[[#This Row],[Order_Date]],"mmm")</f>
        <v>Mar</v>
      </c>
      <c r="P4214" s="9" t="str">
        <f>TEXT(Sales_Data[[#This Row],[Order_Date]],"yyyy")</f>
        <v>2025</v>
      </c>
      <c r="Q4214" s="9" t="str">
        <f t="shared" si="65"/>
        <v>Existing</v>
      </c>
      <c r="R4214" s="1" t="s">
        <v>20</v>
      </c>
    </row>
    <row r="4215" spans="1:18" x14ac:dyDescent="0.35">
      <c r="A4215" s="1" t="s">
        <v>8348</v>
      </c>
      <c r="B4215" s="2">
        <v>45876</v>
      </c>
      <c r="C4215" s="1" t="s">
        <v>5090</v>
      </c>
      <c r="D4215" s="1" t="s">
        <v>6783</v>
      </c>
      <c r="E4215" s="1" t="s">
        <v>160</v>
      </c>
      <c r="F4215" s="1" t="s">
        <v>161</v>
      </c>
      <c r="G4215" s="1" t="s">
        <v>42</v>
      </c>
      <c r="H4215" s="1" t="s">
        <v>102</v>
      </c>
      <c r="I4215">
        <v>3</v>
      </c>
      <c r="J4215">
        <v>25000</v>
      </c>
      <c r="K4215" s="7">
        <v>0.05</v>
      </c>
      <c r="L4215">
        <v>71250</v>
      </c>
      <c r="M4215">
        <v>12023.69</v>
      </c>
      <c r="N4215" s="7">
        <f>IFERROR(Sales_Data[[#This Row],[Profit]]/Sales_Data[[#This Row],[Sales]],0)</f>
        <v>0.16875354385964914</v>
      </c>
      <c r="O4215" s="7" t="str">
        <f>TEXT(Sales_Data[[#This Row],[Order_Date]],"mmm")</f>
        <v>Aug</v>
      </c>
      <c r="P4215" s="9" t="str">
        <f>TEXT(Sales_Data[[#This Row],[Order_Date]],"yyyy")</f>
        <v>2025</v>
      </c>
      <c r="Q4215" s="9" t="str">
        <f t="shared" si="65"/>
        <v>Existing</v>
      </c>
      <c r="R4215" s="1" t="s">
        <v>28</v>
      </c>
    </row>
    <row r="4216" spans="1:18" x14ac:dyDescent="0.35">
      <c r="A4216" s="1" t="s">
        <v>8349</v>
      </c>
      <c r="B4216" s="2">
        <v>46014</v>
      </c>
      <c r="C4216" s="1" t="s">
        <v>1883</v>
      </c>
      <c r="D4216" s="1" t="s">
        <v>5567</v>
      </c>
      <c r="E4216" s="1" t="s">
        <v>81</v>
      </c>
      <c r="F4216" s="1" t="s">
        <v>33</v>
      </c>
      <c r="G4216" s="1" t="s">
        <v>42</v>
      </c>
      <c r="H4216" s="1" t="s">
        <v>63</v>
      </c>
      <c r="I4216">
        <v>2</v>
      </c>
      <c r="J4216">
        <v>4500</v>
      </c>
      <c r="K4216" s="7">
        <v>0</v>
      </c>
      <c r="L4216">
        <v>9000</v>
      </c>
      <c r="M4216">
        <v>1057.5899999999999</v>
      </c>
      <c r="N4216" s="7">
        <f>IFERROR(Sales_Data[[#This Row],[Profit]]/Sales_Data[[#This Row],[Sales]],0)</f>
        <v>0.11750999999999999</v>
      </c>
      <c r="O4216" s="7" t="str">
        <f>TEXT(Sales_Data[[#This Row],[Order_Date]],"mmm")</f>
        <v>Dec</v>
      </c>
      <c r="P4216" s="9" t="str">
        <f>TEXT(Sales_Data[[#This Row],[Order_Date]],"yyyy")</f>
        <v>2025</v>
      </c>
      <c r="Q4216" s="9" t="str">
        <f t="shared" si="65"/>
        <v>Existing</v>
      </c>
      <c r="R4216" s="1" t="s">
        <v>36</v>
      </c>
    </row>
    <row r="4217" spans="1:18" x14ac:dyDescent="0.35">
      <c r="A4217" s="1" t="s">
        <v>8350</v>
      </c>
      <c r="B4217" s="2">
        <v>45933</v>
      </c>
      <c r="C4217" s="1" t="s">
        <v>8351</v>
      </c>
      <c r="D4217" s="1" t="s">
        <v>4941</v>
      </c>
      <c r="E4217" s="1" t="s">
        <v>81</v>
      </c>
      <c r="F4217" s="1" t="s">
        <v>33</v>
      </c>
      <c r="G4217" s="1" t="s">
        <v>42</v>
      </c>
      <c r="H4217" s="1" t="s">
        <v>112</v>
      </c>
      <c r="I4217">
        <v>5</v>
      </c>
      <c r="J4217">
        <v>2500</v>
      </c>
      <c r="K4217" s="7">
        <v>0.05</v>
      </c>
      <c r="L4217">
        <v>11875</v>
      </c>
      <c r="M4217">
        <v>2869.83</v>
      </c>
      <c r="N4217" s="7">
        <f>IFERROR(Sales_Data[[#This Row],[Profit]]/Sales_Data[[#This Row],[Sales]],0)</f>
        <v>0.24166989473684211</v>
      </c>
      <c r="O4217" s="7" t="str">
        <f>TEXT(Sales_Data[[#This Row],[Order_Date]],"mmm")</f>
        <v>Oct</v>
      </c>
      <c r="P4217" s="9" t="str">
        <f>TEXT(Sales_Data[[#This Row],[Order_Date]],"yyyy")</f>
        <v>2025</v>
      </c>
      <c r="Q4217" s="9" t="str">
        <f t="shared" si="65"/>
        <v>Existing</v>
      </c>
      <c r="R4217" s="1" t="s">
        <v>73</v>
      </c>
    </row>
    <row r="4218" spans="1:18" x14ac:dyDescent="0.35">
      <c r="A4218" s="1" t="s">
        <v>8352</v>
      </c>
      <c r="B4218" s="2">
        <v>45736</v>
      </c>
      <c r="C4218" s="1" t="s">
        <v>201</v>
      </c>
      <c r="D4218" s="1" t="s">
        <v>8203</v>
      </c>
      <c r="E4218" s="1" t="s">
        <v>86</v>
      </c>
      <c r="F4218" s="1" t="s">
        <v>25</v>
      </c>
      <c r="G4218" s="1" t="s">
        <v>34</v>
      </c>
      <c r="H4218" s="1" t="s">
        <v>77</v>
      </c>
      <c r="I4218">
        <v>4</v>
      </c>
      <c r="J4218">
        <v>22000</v>
      </c>
      <c r="K4218" s="7">
        <v>0.1</v>
      </c>
      <c r="L4218">
        <v>79200</v>
      </c>
      <c r="M4218">
        <v>16782.189999999999</v>
      </c>
      <c r="N4218" s="7">
        <f>IFERROR(Sales_Data[[#This Row],[Profit]]/Sales_Data[[#This Row],[Sales]],0)</f>
        <v>0.21189633838383837</v>
      </c>
      <c r="O4218" s="7" t="str">
        <f>TEXT(Sales_Data[[#This Row],[Order_Date]],"mmm")</f>
        <v>Mar</v>
      </c>
      <c r="P4218" s="9" t="str">
        <f>TEXT(Sales_Data[[#This Row],[Order_Date]],"yyyy")</f>
        <v>2025</v>
      </c>
      <c r="Q4218" s="9" t="str">
        <f t="shared" si="65"/>
        <v>Existing</v>
      </c>
      <c r="R4218" s="1" t="s">
        <v>73</v>
      </c>
    </row>
    <row r="4219" spans="1:18" x14ac:dyDescent="0.35">
      <c r="A4219" s="1" t="s">
        <v>8353</v>
      </c>
      <c r="B4219" s="2">
        <v>45729</v>
      </c>
      <c r="C4219" s="1" t="s">
        <v>8354</v>
      </c>
      <c r="D4219" s="1" t="s">
        <v>4922</v>
      </c>
      <c r="E4219" s="1" t="s">
        <v>17</v>
      </c>
      <c r="F4219" s="1" t="s">
        <v>17</v>
      </c>
      <c r="G4219" s="1" t="s">
        <v>120</v>
      </c>
      <c r="H4219" s="1" t="s">
        <v>143</v>
      </c>
      <c r="I4219">
        <v>4</v>
      </c>
      <c r="J4219">
        <v>1800</v>
      </c>
      <c r="K4219" s="7">
        <v>0.1</v>
      </c>
      <c r="L4219">
        <v>6480</v>
      </c>
      <c r="M4219">
        <v>1418.44</v>
      </c>
      <c r="N4219" s="7">
        <f>IFERROR(Sales_Data[[#This Row],[Profit]]/Sales_Data[[#This Row],[Sales]],0)</f>
        <v>0.21889506172839507</v>
      </c>
      <c r="O4219" s="7" t="str">
        <f>TEXT(Sales_Data[[#This Row],[Order_Date]],"mmm")</f>
        <v>Mar</v>
      </c>
      <c r="P4219" s="9" t="str">
        <f>TEXT(Sales_Data[[#This Row],[Order_Date]],"yyyy")</f>
        <v>2025</v>
      </c>
      <c r="Q4219" s="9" t="str">
        <f t="shared" si="65"/>
        <v>Existing</v>
      </c>
      <c r="R4219" s="1" t="s">
        <v>28</v>
      </c>
    </row>
    <row r="4220" spans="1:18" x14ac:dyDescent="0.35">
      <c r="A4220" s="1" t="s">
        <v>8355</v>
      </c>
      <c r="B4220" s="2">
        <v>45758</v>
      </c>
      <c r="C4220" s="1" t="s">
        <v>2681</v>
      </c>
      <c r="D4220" s="1" t="s">
        <v>996</v>
      </c>
      <c r="E4220" s="1" t="s">
        <v>24</v>
      </c>
      <c r="F4220" s="1" t="s">
        <v>25</v>
      </c>
      <c r="G4220" s="1" t="s">
        <v>42</v>
      </c>
      <c r="H4220" s="1" t="s">
        <v>63</v>
      </c>
      <c r="I4220">
        <v>3</v>
      </c>
      <c r="J4220">
        <v>4500</v>
      </c>
      <c r="K4220" s="7">
        <v>0</v>
      </c>
      <c r="L4220">
        <v>13500</v>
      </c>
      <c r="M4220">
        <v>2398.58</v>
      </c>
      <c r="N4220" s="7">
        <f>IFERROR(Sales_Data[[#This Row],[Profit]]/Sales_Data[[#This Row],[Sales]],0)</f>
        <v>0.17767259259259258</v>
      </c>
      <c r="O4220" s="7" t="str">
        <f>TEXT(Sales_Data[[#This Row],[Order_Date]],"mmm")</f>
        <v>Apr</v>
      </c>
      <c r="P4220" s="9" t="str">
        <f>TEXT(Sales_Data[[#This Row],[Order_Date]],"yyyy")</f>
        <v>2025</v>
      </c>
      <c r="Q4220" s="9" t="str">
        <f t="shared" si="65"/>
        <v>Existing</v>
      </c>
      <c r="R4220" s="1" t="s">
        <v>20</v>
      </c>
    </row>
    <row r="4221" spans="1:18" x14ac:dyDescent="0.35">
      <c r="A4221" s="1" t="s">
        <v>8356</v>
      </c>
      <c r="B4221" s="2">
        <v>45852</v>
      </c>
      <c r="C4221" s="1" t="s">
        <v>8357</v>
      </c>
      <c r="D4221" s="1" t="s">
        <v>8344</v>
      </c>
      <c r="E4221" s="1" t="s">
        <v>135</v>
      </c>
      <c r="F4221" s="1" t="s">
        <v>136</v>
      </c>
      <c r="G4221" s="1" t="s">
        <v>120</v>
      </c>
      <c r="H4221" s="1" t="s">
        <v>143</v>
      </c>
      <c r="I4221">
        <v>3</v>
      </c>
      <c r="J4221">
        <v>1800</v>
      </c>
      <c r="K4221" s="7">
        <v>0.15</v>
      </c>
      <c r="L4221">
        <v>4590</v>
      </c>
      <c r="M4221">
        <v>594.13</v>
      </c>
      <c r="N4221" s="7">
        <f>IFERROR(Sales_Data[[#This Row],[Profit]]/Sales_Data[[#This Row],[Sales]],0)</f>
        <v>0.1294400871459695</v>
      </c>
      <c r="O4221" s="7" t="str">
        <f>TEXT(Sales_Data[[#This Row],[Order_Date]],"mmm")</f>
        <v>Jul</v>
      </c>
      <c r="P4221" s="9" t="str">
        <f>TEXT(Sales_Data[[#This Row],[Order_Date]],"yyyy")</f>
        <v>2025</v>
      </c>
      <c r="Q4221" s="9" t="str">
        <f t="shared" si="65"/>
        <v>Existing</v>
      </c>
      <c r="R4221" s="1" t="s">
        <v>64</v>
      </c>
    </row>
    <row r="4222" spans="1:18" x14ac:dyDescent="0.35">
      <c r="A4222" s="1" t="s">
        <v>8358</v>
      </c>
      <c r="B4222" s="2">
        <v>45742</v>
      </c>
      <c r="C4222" s="1" t="s">
        <v>2513</v>
      </c>
      <c r="D4222" s="1" t="s">
        <v>7137</v>
      </c>
      <c r="E4222" s="1" t="s">
        <v>56</v>
      </c>
      <c r="F4222" s="1" t="s">
        <v>57</v>
      </c>
      <c r="G4222" s="1" t="s">
        <v>18</v>
      </c>
      <c r="H4222" s="1" t="s">
        <v>292</v>
      </c>
      <c r="I4222">
        <v>2</v>
      </c>
      <c r="J4222">
        <v>500</v>
      </c>
      <c r="K4222" s="7">
        <v>0.15</v>
      </c>
      <c r="L4222">
        <v>850</v>
      </c>
      <c r="M4222">
        <v>170</v>
      </c>
      <c r="N4222" s="7">
        <f>IFERROR(Sales_Data[[#This Row],[Profit]]/Sales_Data[[#This Row],[Sales]],0)</f>
        <v>0.2</v>
      </c>
      <c r="O4222" s="7" t="str">
        <f>TEXT(Sales_Data[[#This Row],[Order_Date]],"mmm")</f>
        <v>Mar</v>
      </c>
      <c r="P4222" s="9" t="str">
        <f>TEXT(Sales_Data[[#This Row],[Order_Date]],"yyyy")</f>
        <v>2025</v>
      </c>
      <c r="Q4222" s="9" t="str">
        <f t="shared" si="65"/>
        <v>Existing</v>
      </c>
      <c r="R4222" s="1" t="s">
        <v>36</v>
      </c>
    </row>
    <row r="4223" spans="1:18" x14ac:dyDescent="0.35">
      <c r="A4223" s="1" t="s">
        <v>8359</v>
      </c>
      <c r="B4223" s="2">
        <v>45802</v>
      </c>
      <c r="C4223" s="1" t="s">
        <v>5907</v>
      </c>
      <c r="D4223" s="1" t="s">
        <v>6448</v>
      </c>
      <c r="E4223" s="1" t="s">
        <v>106</v>
      </c>
      <c r="F4223" s="1" t="s">
        <v>33</v>
      </c>
      <c r="G4223" s="1" t="s">
        <v>42</v>
      </c>
      <c r="H4223" s="1" t="s">
        <v>43</v>
      </c>
      <c r="I4223">
        <v>5</v>
      </c>
      <c r="J4223">
        <v>18000</v>
      </c>
      <c r="K4223" s="7">
        <v>0.1</v>
      </c>
      <c r="L4223">
        <v>81000</v>
      </c>
      <c r="M4223">
        <v>9064.64</v>
      </c>
      <c r="N4223" s="7">
        <f>IFERROR(Sales_Data[[#This Row],[Profit]]/Sales_Data[[#This Row],[Sales]],0)</f>
        <v>0.11190913580246913</v>
      </c>
      <c r="O4223" s="7" t="str">
        <f>TEXT(Sales_Data[[#This Row],[Order_Date]],"mmm")</f>
        <v>May</v>
      </c>
      <c r="P4223" s="9" t="str">
        <f>TEXT(Sales_Data[[#This Row],[Order_Date]],"yyyy")</f>
        <v>2025</v>
      </c>
      <c r="Q4223" s="9" t="str">
        <f t="shared" si="65"/>
        <v>Existing</v>
      </c>
      <c r="R4223" s="1" t="s">
        <v>36</v>
      </c>
    </row>
    <row r="4224" spans="1:18" x14ac:dyDescent="0.35">
      <c r="A4224" s="1" t="s">
        <v>8360</v>
      </c>
      <c r="B4224" s="2">
        <v>45842</v>
      </c>
      <c r="C4224" s="1" t="s">
        <v>6154</v>
      </c>
      <c r="D4224" s="1" t="s">
        <v>6361</v>
      </c>
      <c r="E4224" s="1" t="s">
        <v>32</v>
      </c>
      <c r="F4224" s="1" t="s">
        <v>33</v>
      </c>
      <c r="G4224" s="1" t="s">
        <v>26</v>
      </c>
      <c r="H4224" s="1" t="s">
        <v>82</v>
      </c>
      <c r="I4224">
        <v>3</v>
      </c>
      <c r="J4224">
        <v>450</v>
      </c>
      <c r="K4224" s="7">
        <v>0.1</v>
      </c>
      <c r="L4224">
        <v>1215</v>
      </c>
      <c r="M4224">
        <v>190.16</v>
      </c>
      <c r="N4224" s="7">
        <f>IFERROR(Sales_Data[[#This Row],[Profit]]/Sales_Data[[#This Row],[Sales]],0)</f>
        <v>0.15651028806584361</v>
      </c>
      <c r="O4224" s="7" t="str">
        <f>TEXT(Sales_Data[[#This Row],[Order_Date]],"mmm")</f>
        <v>Jul</v>
      </c>
      <c r="P4224" s="9" t="str">
        <f>TEXT(Sales_Data[[#This Row],[Order_Date]],"yyyy")</f>
        <v>2025</v>
      </c>
      <c r="Q4224" s="9" t="str">
        <f t="shared" si="65"/>
        <v>Existing</v>
      </c>
      <c r="R4224" s="1" t="s">
        <v>64</v>
      </c>
    </row>
    <row r="4225" spans="1:18" x14ac:dyDescent="0.35">
      <c r="A4225" s="1" t="s">
        <v>8361</v>
      </c>
      <c r="B4225" s="2">
        <v>45966</v>
      </c>
      <c r="C4225" s="1" t="s">
        <v>5090</v>
      </c>
      <c r="D4225" s="1" t="s">
        <v>8362</v>
      </c>
      <c r="E4225" s="1" t="s">
        <v>71</v>
      </c>
      <c r="F4225" s="1" t="s">
        <v>33</v>
      </c>
      <c r="G4225" s="1" t="s">
        <v>120</v>
      </c>
      <c r="H4225" s="1" t="s">
        <v>217</v>
      </c>
      <c r="I4225">
        <v>4</v>
      </c>
      <c r="J4225">
        <v>3200</v>
      </c>
      <c r="K4225" s="7">
        <v>0.15</v>
      </c>
      <c r="L4225">
        <v>10880</v>
      </c>
      <c r="M4225">
        <v>2634.17</v>
      </c>
      <c r="N4225" s="7">
        <f>IFERROR(Sales_Data[[#This Row],[Profit]]/Sales_Data[[#This Row],[Sales]],0)</f>
        <v>0.24211121323529414</v>
      </c>
      <c r="O4225" s="7" t="str">
        <f>TEXT(Sales_Data[[#This Row],[Order_Date]],"mmm")</f>
        <v>Nov</v>
      </c>
      <c r="P4225" s="9" t="str">
        <f>TEXT(Sales_Data[[#This Row],[Order_Date]],"yyyy")</f>
        <v>2025</v>
      </c>
      <c r="Q4225" s="9" t="str">
        <f t="shared" si="65"/>
        <v>Existing</v>
      </c>
      <c r="R4225" s="1" t="s">
        <v>20</v>
      </c>
    </row>
    <row r="4226" spans="1:18" x14ac:dyDescent="0.35">
      <c r="A4226" s="1" t="s">
        <v>8363</v>
      </c>
      <c r="B4226" s="2">
        <v>45875</v>
      </c>
      <c r="C4226" s="1" t="s">
        <v>7646</v>
      </c>
      <c r="D4226" s="1" t="s">
        <v>193</v>
      </c>
      <c r="E4226" s="1" t="s">
        <v>135</v>
      </c>
      <c r="F4226" s="1" t="s">
        <v>136</v>
      </c>
      <c r="G4226" s="1" t="s">
        <v>26</v>
      </c>
      <c r="H4226" s="1" t="s">
        <v>128</v>
      </c>
      <c r="I4226">
        <v>1</v>
      </c>
      <c r="J4226">
        <v>900</v>
      </c>
      <c r="K4226" s="7">
        <v>0.1</v>
      </c>
      <c r="L4226">
        <v>810</v>
      </c>
      <c r="M4226">
        <v>79.88</v>
      </c>
      <c r="N4226" s="7">
        <f>IFERROR(Sales_Data[[#This Row],[Profit]]/Sales_Data[[#This Row],[Sales]],0)</f>
        <v>9.8617283950617279E-2</v>
      </c>
      <c r="O4226" s="7" t="str">
        <f>TEXT(Sales_Data[[#This Row],[Order_Date]],"mmm")</f>
        <v>Aug</v>
      </c>
      <c r="P4226" s="9" t="str">
        <f>TEXT(Sales_Data[[#This Row],[Order_Date]],"yyyy")</f>
        <v>2025</v>
      </c>
      <c r="Q4226" s="9" t="str">
        <f t="shared" ref="Q4226:Q4289" si="66">IF(I4226&gt;1,"Existing","New")</f>
        <v>New</v>
      </c>
      <c r="R4226" s="1" t="s">
        <v>64</v>
      </c>
    </row>
    <row r="4227" spans="1:18" x14ac:dyDescent="0.35">
      <c r="A4227" s="1" t="s">
        <v>8364</v>
      </c>
      <c r="B4227" s="2">
        <v>45998</v>
      </c>
      <c r="C4227" s="1" t="s">
        <v>8365</v>
      </c>
      <c r="D4227" s="1" t="s">
        <v>2221</v>
      </c>
      <c r="E4227" s="1" t="s">
        <v>62</v>
      </c>
      <c r="F4227" s="1" t="s">
        <v>41</v>
      </c>
      <c r="G4227" s="1" t="s">
        <v>42</v>
      </c>
      <c r="H4227" s="1" t="s">
        <v>43</v>
      </c>
      <c r="I4227">
        <v>1</v>
      </c>
      <c r="J4227">
        <v>18000</v>
      </c>
      <c r="K4227" s="7">
        <v>0.05</v>
      </c>
      <c r="L4227">
        <v>17100</v>
      </c>
      <c r="M4227">
        <v>3247.81</v>
      </c>
      <c r="N4227" s="7">
        <f>IFERROR(Sales_Data[[#This Row],[Profit]]/Sales_Data[[#This Row],[Sales]],0)</f>
        <v>0.18993040935672514</v>
      </c>
      <c r="O4227" s="7" t="str">
        <f>TEXT(Sales_Data[[#This Row],[Order_Date]],"mmm")</f>
        <v>Dec</v>
      </c>
      <c r="P4227" s="9" t="str">
        <f>TEXT(Sales_Data[[#This Row],[Order_Date]],"yyyy")</f>
        <v>2025</v>
      </c>
      <c r="Q4227" s="9" t="str">
        <f t="shared" si="66"/>
        <v>New</v>
      </c>
      <c r="R4227" s="1" t="s">
        <v>28</v>
      </c>
    </row>
    <row r="4228" spans="1:18" x14ac:dyDescent="0.35">
      <c r="A4228" s="1" t="s">
        <v>8366</v>
      </c>
      <c r="B4228" s="2">
        <v>46021</v>
      </c>
      <c r="C4228" s="1" t="s">
        <v>3223</v>
      </c>
      <c r="D4228" s="1" t="s">
        <v>1522</v>
      </c>
      <c r="E4228" s="1" t="s">
        <v>106</v>
      </c>
      <c r="F4228" s="1" t="s">
        <v>33</v>
      </c>
      <c r="G4228" s="1" t="s">
        <v>34</v>
      </c>
      <c r="H4228" s="1" t="s">
        <v>107</v>
      </c>
      <c r="I4228">
        <v>4</v>
      </c>
      <c r="J4228">
        <v>6500</v>
      </c>
      <c r="K4228" s="7">
        <v>0.1</v>
      </c>
      <c r="L4228">
        <v>23400</v>
      </c>
      <c r="M4228">
        <v>5600.69</v>
      </c>
      <c r="N4228" s="7">
        <f>IFERROR(Sales_Data[[#This Row],[Profit]]/Sales_Data[[#This Row],[Sales]],0)</f>
        <v>0.23934572649572647</v>
      </c>
      <c r="O4228" s="7" t="str">
        <f>TEXT(Sales_Data[[#This Row],[Order_Date]],"mmm")</f>
        <v>Dec</v>
      </c>
      <c r="P4228" s="9" t="str">
        <f>TEXT(Sales_Data[[#This Row],[Order_Date]],"yyyy")</f>
        <v>2025</v>
      </c>
      <c r="Q4228" s="9" t="str">
        <f t="shared" si="66"/>
        <v>Existing</v>
      </c>
      <c r="R4228" s="1" t="s">
        <v>20</v>
      </c>
    </row>
    <row r="4229" spans="1:18" x14ac:dyDescent="0.35">
      <c r="A4229" s="1" t="s">
        <v>8367</v>
      </c>
      <c r="B4229" s="2">
        <v>46008</v>
      </c>
      <c r="C4229" s="1" t="s">
        <v>2734</v>
      </c>
      <c r="D4229" s="1" t="s">
        <v>955</v>
      </c>
      <c r="E4229" s="1" t="s">
        <v>106</v>
      </c>
      <c r="F4229" s="1" t="s">
        <v>33</v>
      </c>
      <c r="G4229" s="1" t="s">
        <v>34</v>
      </c>
      <c r="H4229" s="1" t="s">
        <v>77</v>
      </c>
      <c r="I4229">
        <v>3</v>
      </c>
      <c r="J4229">
        <v>22000</v>
      </c>
      <c r="K4229" s="7">
        <v>0.1</v>
      </c>
      <c r="L4229">
        <v>59400</v>
      </c>
      <c r="M4229">
        <v>8089.67</v>
      </c>
      <c r="N4229" s="7">
        <f>IFERROR(Sales_Data[[#This Row],[Profit]]/Sales_Data[[#This Row],[Sales]],0)</f>
        <v>0.13618973063973064</v>
      </c>
      <c r="O4229" s="7" t="str">
        <f>TEXT(Sales_Data[[#This Row],[Order_Date]],"mmm")</f>
        <v>Dec</v>
      </c>
      <c r="P4229" s="9" t="str">
        <f>TEXT(Sales_Data[[#This Row],[Order_Date]],"yyyy")</f>
        <v>2025</v>
      </c>
      <c r="Q4229" s="9" t="str">
        <f t="shared" si="66"/>
        <v>Existing</v>
      </c>
      <c r="R4229" s="1" t="s">
        <v>36</v>
      </c>
    </row>
    <row r="4230" spans="1:18" x14ac:dyDescent="0.35">
      <c r="A4230" s="1" t="s">
        <v>8368</v>
      </c>
      <c r="B4230" s="2">
        <v>45892</v>
      </c>
      <c r="C4230" s="1" t="s">
        <v>779</v>
      </c>
      <c r="D4230" s="1" t="s">
        <v>2236</v>
      </c>
      <c r="E4230" s="1" t="s">
        <v>119</v>
      </c>
      <c r="F4230" s="1" t="s">
        <v>33</v>
      </c>
      <c r="G4230" s="1" t="s">
        <v>42</v>
      </c>
      <c r="H4230" s="1" t="s">
        <v>102</v>
      </c>
      <c r="I4230">
        <v>3</v>
      </c>
      <c r="J4230">
        <v>25000</v>
      </c>
      <c r="K4230" s="7">
        <v>0.1</v>
      </c>
      <c r="L4230">
        <v>67500</v>
      </c>
      <c r="M4230">
        <v>14679.74</v>
      </c>
      <c r="N4230" s="7">
        <f>IFERROR(Sales_Data[[#This Row],[Profit]]/Sales_Data[[#This Row],[Sales]],0)</f>
        <v>0.21747762962962963</v>
      </c>
      <c r="O4230" s="7" t="str">
        <f>TEXT(Sales_Data[[#This Row],[Order_Date]],"mmm")</f>
        <v>Aug</v>
      </c>
      <c r="P4230" s="9" t="str">
        <f>TEXT(Sales_Data[[#This Row],[Order_Date]],"yyyy")</f>
        <v>2025</v>
      </c>
      <c r="Q4230" s="9" t="str">
        <f t="shared" si="66"/>
        <v>Existing</v>
      </c>
      <c r="R4230" s="1" t="s">
        <v>20</v>
      </c>
    </row>
    <row r="4231" spans="1:18" x14ac:dyDescent="0.35">
      <c r="A4231" s="1" t="s">
        <v>8369</v>
      </c>
      <c r="B4231" s="2">
        <v>45939</v>
      </c>
      <c r="C4231" s="1" t="s">
        <v>8370</v>
      </c>
      <c r="D4231" s="1" t="s">
        <v>1197</v>
      </c>
      <c r="E4231" s="1" t="s">
        <v>106</v>
      </c>
      <c r="F4231" s="1" t="s">
        <v>33</v>
      </c>
      <c r="G4231" s="1" t="s">
        <v>26</v>
      </c>
      <c r="H4231" s="1" t="s">
        <v>27</v>
      </c>
      <c r="I4231">
        <v>3</v>
      </c>
      <c r="J4231">
        <v>1200</v>
      </c>
      <c r="K4231" s="7">
        <v>0.15</v>
      </c>
      <c r="L4231">
        <v>3060</v>
      </c>
      <c r="M4231">
        <v>732.49</v>
      </c>
      <c r="N4231" s="7">
        <f>IFERROR(Sales_Data[[#This Row],[Profit]]/Sales_Data[[#This Row],[Sales]],0)</f>
        <v>0.23937581699346405</v>
      </c>
      <c r="O4231" s="7" t="str">
        <f>TEXT(Sales_Data[[#This Row],[Order_Date]],"mmm")</f>
        <v>Oct</v>
      </c>
      <c r="P4231" s="9" t="str">
        <f>TEXT(Sales_Data[[#This Row],[Order_Date]],"yyyy")</f>
        <v>2025</v>
      </c>
      <c r="Q4231" s="9" t="str">
        <f t="shared" si="66"/>
        <v>Existing</v>
      </c>
      <c r="R4231" s="1" t="s">
        <v>73</v>
      </c>
    </row>
    <row r="4232" spans="1:18" x14ac:dyDescent="0.35">
      <c r="A4232" s="1" t="s">
        <v>8371</v>
      </c>
      <c r="B4232" s="2">
        <v>45921</v>
      </c>
      <c r="C4232" s="1" t="s">
        <v>7325</v>
      </c>
      <c r="D4232" s="1" t="s">
        <v>8372</v>
      </c>
      <c r="E4232" s="1" t="s">
        <v>71</v>
      </c>
      <c r="F4232" s="1" t="s">
        <v>33</v>
      </c>
      <c r="G4232" s="1" t="s">
        <v>42</v>
      </c>
      <c r="H4232" s="1" t="s">
        <v>63</v>
      </c>
      <c r="I4232">
        <v>1</v>
      </c>
      <c r="J4232">
        <v>4500</v>
      </c>
      <c r="K4232" s="7">
        <v>0.05</v>
      </c>
      <c r="L4232">
        <v>4275</v>
      </c>
      <c r="M4232">
        <v>852.43</v>
      </c>
      <c r="N4232" s="7">
        <f>IFERROR(Sales_Data[[#This Row],[Profit]]/Sales_Data[[#This Row],[Sales]],0)</f>
        <v>0.19939883040935671</v>
      </c>
      <c r="O4232" s="7" t="str">
        <f>TEXT(Sales_Data[[#This Row],[Order_Date]],"mmm")</f>
        <v>Sep</v>
      </c>
      <c r="P4232" s="9" t="str">
        <f>TEXT(Sales_Data[[#This Row],[Order_Date]],"yyyy")</f>
        <v>2025</v>
      </c>
      <c r="Q4232" s="9" t="str">
        <f t="shared" si="66"/>
        <v>New</v>
      </c>
      <c r="R4232" s="1" t="s">
        <v>20</v>
      </c>
    </row>
    <row r="4233" spans="1:18" x14ac:dyDescent="0.35">
      <c r="A4233" s="1" t="s">
        <v>8373</v>
      </c>
      <c r="B4233" s="2">
        <v>45662</v>
      </c>
      <c r="C4233" s="1" t="s">
        <v>1608</v>
      </c>
      <c r="D4233" s="1" t="s">
        <v>8374</v>
      </c>
      <c r="E4233" s="1" t="s">
        <v>71</v>
      </c>
      <c r="F4233" s="1" t="s">
        <v>33</v>
      </c>
      <c r="G4233" s="1" t="s">
        <v>42</v>
      </c>
      <c r="H4233" s="1" t="s">
        <v>102</v>
      </c>
      <c r="I4233">
        <v>1</v>
      </c>
      <c r="J4233">
        <v>25000</v>
      </c>
      <c r="K4233" s="7">
        <v>0.05</v>
      </c>
      <c r="L4233">
        <v>23750</v>
      </c>
      <c r="M4233">
        <v>4192.68</v>
      </c>
      <c r="N4233" s="7">
        <f>IFERROR(Sales_Data[[#This Row],[Profit]]/Sales_Data[[#This Row],[Sales]],0)</f>
        <v>0.17653389473684211</v>
      </c>
      <c r="O4233" s="7" t="str">
        <f>TEXT(Sales_Data[[#This Row],[Order_Date]],"mmm")</f>
        <v>Jan</v>
      </c>
      <c r="P4233" s="9" t="str">
        <f>TEXT(Sales_Data[[#This Row],[Order_Date]],"yyyy")</f>
        <v>2025</v>
      </c>
      <c r="Q4233" s="9" t="str">
        <f t="shared" si="66"/>
        <v>New</v>
      </c>
      <c r="R4233" s="1" t="s">
        <v>28</v>
      </c>
    </row>
    <row r="4234" spans="1:18" x14ac:dyDescent="0.35">
      <c r="A4234" s="1" t="s">
        <v>8375</v>
      </c>
      <c r="B4234" s="2">
        <v>45971</v>
      </c>
      <c r="C4234" s="1" t="s">
        <v>1100</v>
      </c>
      <c r="D4234" s="1" t="s">
        <v>2305</v>
      </c>
      <c r="E4234" s="1" t="s">
        <v>32</v>
      </c>
      <c r="F4234" s="1" t="s">
        <v>33</v>
      </c>
      <c r="G4234" s="1" t="s">
        <v>120</v>
      </c>
      <c r="H4234" s="1" t="s">
        <v>121</v>
      </c>
      <c r="I4234">
        <v>2</v>
      </c>
      <c r="J4234">
        <v>2800</v>
      </c>
      <c r="K4234" s="7">
        <v>0.05</v>
      </c>
      <c r="L4234">
        <v>5320</v>
      </c>
      <c r="M4234">
        <v>513.36</v>
      </c>
      <c r="N4234" s="7">
        <f>IFERROR(Sales_Data[[#This Row],[Profit]]/Sales_Data[[#This Row],[Sales]],0)</f>
        <v>9.649624060150376E-2</v>
      </c>
      <c r="O4234" s="7" t="str">
        <f>TEXT(Sales_Data[[#This Row],[Order_Date]],"mmm")</f>
        <v>Nov</v>
      </c>
      <c r="P4234" s="9" t="str">
        <f>TEXT(Sales_Data[[#This Row],[Order_Date]],"yyyy")</f>
        <v>2025</v>
      </c>
      <c r="Q4234" s="9" t="str">
        <f t="shared" si="66"/>
        <v>Existing</v>
      </c>
      <c r="R4234" s="1" t="s">
        <v>20</v>
      </c>
    </row>
    <row r="4235" spans="1:18" x14ac:dyDescent="0.35">
      <c r="A4235" s="1" t="s">
        <v>8376</v>
      </c>
      <c r="B4235" s="2">
        <v>45935</v>
      </c>
      <c r="C4235" s="1" t="s">
        <v>1633</v>
      </c>
      <c r="D4235" s="1" t="s">
        <v>8377</v>
      </c>
      <c r="E4235" s="1" t="s">
        <v>24</v>
      </c>
      <c r="F4235" s="1" t="s">
        <v>25</v>
      </c>
      <c r="G4235" s="1" t="s">
        <v>34</v>
      </c>
      <c r="H4235" s="1" t="s">
        <v>35</v>
      </c>
      <c r="I4235">
        <v>3</v>
      </c>
      <c r="J4235">
        <v>9000</v>
      </c>
      <c r="K4235" s="7">
        <v>0</v>
      </c>
      <c r="L4235">
        <v>27000</v>
      </c>
      <c r="M4235">
        <v>2841.98</v>
      </c>
      <c r="N4235" s="7">
        <f>IFERROR(Sales_Data[[#This Row],[Profit]]/Sales_Data[[#This Row],[Sales]],0)</f>
        <v>0.10525851851851852</v>
      </c>
      <c r="O4235" s="7" t="str">
        <f>TEXT(Sales_Data[[#This Row],[Order_Date]],"mmm")</f>
        <v>Oct</v>
      </c>
      <c r="P4235" s="9" t="str">
        <f>TEXT(Sales_Data[[#This Row],[Order_Date]],"yyyy")</f>
        <v>2025</v>
      </c>
      <c r="Q4235" s="9" t="str">
        <f t="shared" si="66"/>
        <v>Existing</v>
      </c>
      <c r="R4235" s="1" t="s">
        <v>73</v>
      </c>
    </row>
    <row r="4236" spans="1:18" x14ac:dyDescent="0.35">
      <c r="A4236" s="1" t="s">
        <v>8378</v>
      </c>
      <c r="B4236" s="2">
        <v>45767</v>
      </c>
      <c r="C4236" s="1" t="s">
        <v>5553</v>
      </c>
      <c r="D4236" s="1" t="s">
        <v>1015</v>
      </c>
      <c r="E4236" s="1" t="s">
        <v>106</v>
      </c>
      <c r="F4236" s="1" t="s">
        <v>33</v>
      </c>
      <c r="G4236" s="1" t="s">
        <v>34</v>
      </c>
      <c r="H4236" s="1" t="s">
        <v>35</v>
      </c>
      <c r="I4236">
        <v>2</v>
      </c>
      <c r="J4236">
        <v>9000</v>
      </c>
      <c r="K4236" s="7">
        <v>0.1</v>
      </c>
      <c r="L4236">
        <v>16200</v>
      </c>
      <c r="M4236">
        <v>1467.45</v>
      </c>
      <c r="N4236" s="7">
        <f>IFERROR(Sales_Data[[#This Row],[Profit]]/Sales_Data[[#This Row],[Sales]],0)</f>
        <v>9.0583333333333335E-2</v>
      </c>
      <c r="O4236" s="7" t="str">
        <f>TEXT(Sales_Data[[#This Row],[Order_Date]],"mmm")</f>
        <v>Apr</v>
      </c>
      <c r="P4236" s="9" t="str">
        <f>TEXT(Sales_Data[[#This Row],[Order_Date]],"yyyy")</f>
        <v>2025</v>
      </c>
      <c r="Q4236" s="9" t="str">
        <f t="shared" si="66"/>
        <v>Existing</v>
      </c>
      <c r="R4236" s="1" t="s">
        <v>20</v>
      </c>
    </row>
    <row r="4237" spans="1:18" x14ac:dyDescent="0.35">
      <c r="A4237" s="1" t="s">
        <v>8379</v>
      </c>
      <c r="B4237" s="2">
        <v>45688</v>
      </c>
      <c r="C4237" s="1" t="s">
        <v>7143</v>
      </c>
      <c r="D4237" s="1" t="s">
        <v>3188</v>
      </c>
      <c r="E4237" s="1" t="s">
        <v>119</v>
      </c>
      <c r="F4237" s="1" t="s">
        <v>33</v>
      </c>
      <c r="G4237" s="1" t="s">
        <v>26</v>
      </c>
      <c r="H4237" s="1" t="s">
        <v>82</v>
      </c>
      <c r="I4237">
        <v>4</v>
      </c>
      <c r="J4237">
        <v>450</v>
      </c>
      <c r="K4237" s="7">
        <v>0.05</v>
      </c>
      <c r="L4237">
        <v>1710</v>
      </c>
      <c r="M4237">
        <v>279.49</v>
      </c>
      <c r="N4237" s="7">
        <f>IFERROR(Sales_Data[[#This Row],[Profit]]/Sales_Data[[#This Row],[Sales]],0)</f>
        <v>0.16344444444444445</v>
      </c>
      <c r="O4237" s="7" t="str">
        <f>TEXT(Sales_Data[[#This Row],[Order_Date]],"mmm")</f>
        <v>Jan</v>
      </c>
      <c r="P4237" s="9" t="str">
        <f>TEXT(Sales_Data[[#This Row],[Order_Date]],"yyyy")</f>
        <v>2025</v>
      </c>
      <c r="Q4237" s="9" t="str">
        <f t="shared" si="66"/>
        <v>Existing</v>
      </c>
      <c r="R4237" s="1" t="s">
        <v>28</v>
      </c>
    </row>
    <row r="4238" spans="1:18" x14ac:dyDescent="0.35">
      <c r="A4238" s="1" t="s">
        <v>8380</v>
      </c>
      <c r="B4238" s="2">
        <v>45768</v>
      </c>
      <c r="C4238" s="1" t="s">
        <v>133</v>
      </c>
      <c r="D4238" s="1" t="s">
        <v>3492</v>
      </c>
      <c r="E4238" s="1" t="s">
        <v>40</v>
      </c>
      <c r="F4238" s="1" t="s">
        <v>41</v>
      </c>
      <c r="G4238" s="1" t="s">
        <v>26</v>
      </c>
      <c r="H4238" s="1" t="s">
        <v>58</v>
      </c>
      <c r="I4238">
        <v>2</v>
      </c>
      <c r="J4238">
        <v>1400</v>
      </c>
      <c r="K4238" s="7">
        <v>0.1</v>
      </c>
      <c r="L4238">
        <v>2520</v>
      </c>
      <c r="M4238">
        <v>249.44</v>
      </c>
      <c r="N4238" s="7">
        <f>IFERROR(Sales_Data[[#This Row],[Profit]]/Sales_Data[[#This Row],[Sales]],0)</f>
        <v>9.898412698412698E-2</v>
      </c>
      <c r="O4238" s="7" t="str">
        <f>TEXT(Sales_Data[[#This Row],[Order_Date]],"mmm")</f>
        <v>Apr</v>
      </c>
      <c r="P4238" s="9" t="str">
        <f>TEXT(Sales_Data[[#This Row],[Order_Date]],"yyyy")</f>
        <v>2025</v>
      </c>
      <c r="Q4238" s="9" t="str">
        <f t="shared" si="66"/>
        <v>Existing</v>
      </c>
      <c r="R4238" s="1" t="s">
        <v>20</v>
      </c>
    </row>
    <row r="4239" spans="1:18" x14ac:dyDescent="0.35">
      <c r="A4239" s="1" t="s">
        <v>8381</v>
      </c>
      <c r="B4239" s="2">
        <v>45950</v>
      </c>
      <c r="C4239" s="1" t="s">
        <v>8382</v>
      </c>
      <c r="D4239" s="1" t="s">
        <v>8383</v>
      </c>
      <c r="E4239" s="1" t="s">
        <v>119</v>
      </c>
      <c r="F4239" s="1" t="s">
        <v>33</v>
      </c>
      <c r="G4239" s="1" t="s">
        <v>120</v>
      </c>
      <c r="H4239" s="1" t="s">
        <v>143</v>
      </c>
      <c r="I4239">
        <v>2</v>
      </c>
      <c r="J4239">
        <v>1800</v>
      </c>
      <c r="K4239" s="7">
        <v>0.05</v>
      </c>
      <c r="L4239">
        <v>3420</v>
      </c>
      <c r="M4239">
        <v>368.15</v>
      </c>
      <c r="N4239" s="7">
        <f>IFERROR(Sales_Data[[#This Row],[Profit]]/Sales_Data[[#This Row],[Sales]],0)</f>
        <v>0.10764619883040935</v>
      </c>
      <c r="O4239" s="7" t="str">
        <f>TEXT(Sales_Data[[#This Row],[Order_Date]],"mmm")</f>
        <v>Oct</v>
      </c>
      <c r="P4239" s="9" t="str">
        <f>TEXT(Sales_Data[[#This Row],[Order_Date]],"yyyy")</f>
        <v>2025</v>
      </c>
      <c r="Q4239" s="9" t="str">
        <f t="shared" si="66"/>
        <v>Existing</v>
      </c>
      <c r="R4239" s="1" t="s">
        <v>73</v>
      </c>
    </row>
    <row r="4240" spans="1:18" x14ac:dyDescent="0.35">
      <c r="A4240" s="1" t="s">
        <v>8384</v>
      </c>
      <c r="B4240" s="2">
        <v>45836</v>
      </c>
      <c r="C4240" s="1" t="s">
        <v>515</v>
      </c>
      <c r="D4240" s="1" t="s">
        <v>5397</v>
      </c>
      <c r="E4240" s="1" t="s">
        <v>17</v>
      </c>
      <c r="F4240" s="1" t="s">
        <v>17</v>
      </c>
      <c r="G4240" s="1" t="s">
        <v>34</v>
      </c>
      <c r="H4240" s="1" t="s">
        <v>107</v>
      </c>
      <c r="I4240">
        <v>1</v>
      </c>
      <c r="J4240">
        <v>6500</v>
      </c>
      <c r="K4240" s="7">
        <v>0.1</v>
      </c>
      <c r="L4240">
        <v>5850</v>
      </c>
      <c r="M4240">
        <v>521.9</v>
      </c>
      <c r="N4240" s="7">
        <f>IFERROR(Sales_Data[[#This Row],[Profit]]/Sales_Data[[#This Row],[Sales]],0)</f>
        <v>8.9213675213675209E-2</v>
      </c>
      <c r="O4240" s="7" t="str">
        <f>TEXT(Sales_Data[[#This Row],[Order_Date]],"mmm")</f>
        <v>Jun</v>
      </c>
      <c r="P4240" s="9" t="str">
        <f>TEXT(Sales_Data[[#This Row],[Order_Date]],"yyyy")</f>
        <v>2025</v>
      </c>
      <c r="Q4240" s="9" t="str">
        <f t="shared" si="66"/>
        <v>New</v>
      </c>
      <c r="R4240" s="1" t="s">
        <v>73</v>
      </c>
    </row>
    <row r="4241" spans="1:18" x14ac:dyDescent="0.35">
      <c r="A4241" s="1" t="s">
        <v>8385</v>
      </c>
      <c r="B4241" s="2">
        <v>45756</v>
      </c>
      <c r="C4241" s="1" t="s">
        <v>1476</v>
      </c>
      <c r="D4241" s="1" t="s">
        <v>4326</v>
      </c>
      <c r="E4241" s="1" t="s">
        <v>81</v>
      </c>
      <c r="F4241" s="1" t="s">
        <v>33</v>
      </c>
      <c r="G4241" s="1" t="s">
        <v>26</v>
      </c>
      <c r="H4241" s="1" t="s">
        <v>128</v>
      </c>
      <c r="I4241">
        <v>3</v>
      </c>
      <c r="J4241">
        <v>900</v>
      </c>
      <c r="K4241" s="7">
        <v>0.2</v>
      </c>
      <c r="L4241">
        <v>2160</v>
      </c>
      <c r="M4241">
        <v>230.45</v>
      </c>
      <c r="N4241" s="7">
        <f>IFERROR(Sales_Data[[#This Row],[Profit]]/Sales_Data[[#This Row],[Sales]],0)</f>
        <v>0.10668981481481481</v>
      </c>
      <c r="O4241" s="7" t="str">
        <f>TEXT(Sales_Data[[#This Row],[Order_Date]],"mmm")</f>
        <v>Apr</v>
      </c>
      <c r="P4241" s="9" t="str">
        <f>TEXT(Sales_Data[[#This Row],[Order_Date]],"yyyy")</f>
        <v>2025</v>
      </c>
      <c r="Q4241" s="9" t="str">
        <f t="shared" si="66"/>
        <v>Existing</v>
      </c>
      <c r="R4241" s="1" t="s">
        <v>28</v>
      </c>
    </row>
    <row r="4242" spans="1:18" x14ac:dyDescent="0.35">
      <c r="A4242" s="1" t="s">
        <v>8386</v>
      </c>
      <c r="B4242" s="2">
        <v>46008</v>
      </c>
      <c r="C4242" s="1" t="s">
        <v>5848</v>
      </c>
      <c r="D4242" s="1" t="s">
        <v>3585</v>
      </c>
      <c r="E4242" s="1" t="s">
        <v>51</v>
      </c>
      <c r="F4242" s="1" t="s">
        <v>52</v>
      </c>
      <c r="G4242" s="1" t="s">
        <v>42</v>
      </c>
      <c r="H4242" s="1" t="s">
        <v>43</v>
      </c>
      <c r="I4242">
        <v>2</v>
      </c>
      <c r="J4242">
        <v>18000</v>
      </c>
      <c r="K4242" s="7">
        <v>0</v>
      </c>
      <c r="L4242">
        <v>36000</v>
      </c>
      <c r="M4242">
        <v>5146.55</v>
      </c>
      <c r="N4242" s="7">
        <f>IFERROR(Sales_Data[[#This Row],[Profit]]/Sales_Data[[#This Row],[Sales]],0)</f>
        <v>0.14295972222222222</v>
      </c>
      <c r="O4242" s="7" t="str">
        <f>TEXT(Sales_Data[[#This Row],[Order_Date]],"mmm")</f>
        <v>Dec</v>
      </c>
      <c r="P4242" s="9" t="str">
        <f>TEXT(Sales_Data[[#This Row],[Order_Date]],"yyyy")</f>
        <v>2025</v>
      </c>
      <c r="Q4242" s="9" t="str">
        <f t="shared" si="66"/>
        <v>Existing</v>
      </c>
      <c r="R4242" s="1" t="s">
        <v>36</v>
      </c>
    </row>
    <row r="4243" spans="1:18" x14ac:dyDescent="0.35">
      <c r="A4243" s="1" t="s">
        <v>8387</v>
      </c>
      <c r="B4243" s="2">
        <v>45666</v>
      </c>
      <c r="C4243" s="1" t="s">
        <v>4031</v>
      </c>
      <c r="D4243" s="1" t="s">
        <v>2477</v>
      </c>
      <c r="E4243" s="1" t="s">
        <v>86</v>
      </c>
      <c r="F4243" s="1" t="s">
        <v>25</v>
      </c>
      <c r="G4243" s="1" t="s">
        <v>34</v>
      </c>
      <c r="H4243" s="1" t="s">
        <v>153</v>
      </c>
      <c r="I4243">
        <v>3</v>
      </c>
      <c r="J4243">
        <v>7000</v>
      </c>
      <c r="K4243" s="7">
        <v>0</v>
      </c>
      <c r="L4243">
        <v>21000</v>
      </c>
      <c r="M4243">
        <v>4282.05</v>
      </c>
      <c r="N4243" s="7">
        <f>IFERROR(Sales_Data[[#This Row],[Profit]]/Sales_Data[[#This Row],[Sales]],0)</f>
        <v>0.20390714285714287</v>
      </c>
      <c r="O4243" s="7" t="str">
        <f>TEXT(Sales_Data[[#This Row],[Order_Date]],"mmm")</f>
        <v>Jan</v>
      </c>
      <c r="P4243" s="9" t="str">
        <f>TEXT(Sales_Data[[#This Row],[Order_Date]],"yyyy")</f>
        <v>2025</v>
      </c>
      <c r="Q4243" s="9" t="str">
        <f t="shared" si="66"/>
        <v>Existing</v>
      </c>
      <c r="R4243" s="1" t="s">
        <v>28</v>
      </c>
    </row>
    <row r="4244" spans="1:18" x14ac:dyDescent="0.35">
      <c r="A4244" s="1" t="s">
        <v>8388</v>
      </c>
      <c r="B4244" s="2">
        <v>45754</v>
      </c>
      <c r="C4244" s="1" t="s">
        <v>198</v>
      </c>
      <c r="D4244" s="1" t="s">
        <v>4123</v>
      </c>
      <c r="E4244" s="1" t="s">
        <v>106</v>
      </c>
      <c r="F4244" s="1" t="s">
        <v>33</v>
      </c>
      <c r="G4244" s="1" t="s">
        <v>18</v>
      </c>
      <c r="H4244" s="1" t="s">
        <v>131</v>
      </c>
      <c r="I4244">
        <v>1</v>
      </c>
      <c r="J4244">
        <v>1500</v>
      </c>
      <c r="K4244" s="7">
        <v>0</v>
      </c>
      <c r="L4244">
        <v>1500</v>
      </c>
      <c r="M4244">
        <v>126.88</v>
      </c>
      <c r="N4244" s="7">
        <f>IFERROR(Sales_Data[[#This Row],[Profit]]/Sales_Data[[#This Row],[Sales]],0)</f>
        <v>8.4586666666666657E-2</v>
      </c>
      <c r="O4244" s="7" t="str">
        <f>TEXT(Sales_Data[[#This Row],[Order_Date]],"mmm")</f>
        <v>Apr</v>
      </c>
      <c r="P4244" s="9" t="str">
        <f>TEXT(Sales_Data[[#This Row],[Order_Date]],"yyyy")</f>
        <v>2025</v>
      </c>
      <c r="Q4244" s="9" t="str">
        <f t="shared" si="66"/>
        <v>New</v>
      </c>
      <c r="R4244" s="1" t="s">
        <v>64</v>
      </c>
    </row>
    <row r="4245" spans="1:18" x14ac:dyDescent="0.35">
      <c r="A4245" s="1" t="s">
        <v>8389</v>
      </c>
      <c r="B4245" s="2">
        <v>45757</v>
      </c>
      <c r="C4245" s="1" t="s">
        <v>2474</v>
      </c>
      <c r="D4245" s="1" t="s">
        <v>5227</v>
      </c>
      <c r="E4245" s="1" t="s">
        <v>40</v>
      </c>
      <c r="F4245" s="1" t="s">
        <v>41</v>
      </c>
      <c r="G4245" s="1" t="s">
        <v>42</v>
      </c>
      <c r="H4245" s="1" t="s">
        <v>43</v>
      </c>
      <c r="I4245">
        <v>3</v>
      </c>
      <c r="J4245">
        <v>18000</v>
      </c>
      <c r="K4245" s="7">
        <v>0</v>
      </c>
      <c r="L4245">
        <v>54000</v>
      </c>
      <c r="M4245">
        <v>11483.13</v>
      </c>
      <c r="N4245" s="7">
        <f>IFERROR(Sales_Data[[#This Row],[Profit]]/Sales_Data[[#This Row],[Sales]],0)</f>
        <v>0.21265055555555554</v>
      </c>
      <c r="O4245" s="7" t="str">
        <f>TEXT(Sales_Data[[#This Row],[Order_Date]],"mmm")</f>
        <v>Apr</v>
      </c>
      <c r="P4245" s="9" t="str">
        <f>TEXT(Sales_Data[[#This Row],[Order_Date]],"yyyy")</f>
        <v>2025</v>
      </c>
      <c r="Q4245" s="9" t="str">
        <f t="shared" si="66"/>
        <v>Existing</v>
      </c>
      <c r="R4245" s="1" t="s">
        <v>73</v>
      </c>
    </row>
    <row r="4246" spans="1:18" x14ac:dyDescent="0.35">
      <c r="A4246" s="1" t="s">
        <v>8390</v>
      </c>
      <c r="B4246" s="2">
        <v>45951</v>
      </c>
      <c r="C4246" s="1" t="s">
        <v>8391</v>
      </c>
      <c r="D4246" s="1" t="s">
        <v>4701</v>
      </c>
      <c r="E4246" s="1" t="s">
        <v>32</v>
      </c>
      <c r="F4246" s="1" t="s">
        <v>33</v>
      </c>
      <c r="G4246" s="1" t="s">
        <v>26</v>
      </c>
      <c r="H4246" s="1" t="s">
        <v>128</v>
      </c>
      <c r="I4246">
        <v>3</v>
      </c>
      <c r="J4246">
        <v>900</v>
      </c>
      <c r="K4246" s="7">
        <v>0.15</v>
      </c>
      <c r="L4246">
        <v>2295</v>
      </c>
      <c r="M4246">
        <v>529.62</v>
      </c>
      <c r="N4246" s="7">
        <f>IFERROR(Sales_Data[[#This Row],[Profit]]/Sales_Data[[#This Row],[Sales]],0)</f>
        <v>0.23077124183006537</v>
      </c>
      <c r="O4246" s="7" t="str">
        <f>TEXT(Sales_Data[[#This Row],[Order_Date]],"mmm")</f>
        <v>Oct</v>
      </c>
      <c r="P4246" s="9" t="str">
        <f>TEXT(Sales_Data[[#This Row],[Order_Date]],"yyyy")</f>
        <v>2025</v>
      </c>
      <c r="Q4246" s="9" t="str">
        <f t="shared" si="66"/>
        <v>Existing</v>
      </c>
      <c r="R4246" s="1" t="s">
        <v>36</v>
      </c>
    </row>
    <row r="4247" spans="1:18" x14ac:dyDescent="0.35">
      <c r="A4247" s="1" t="s">
        <v>8392</v>
      </c>
      <c r="B4247" s="2">
        <v>45987</v>
      </c>
      <c r="C4247" s="1" t="s">
        <v>2252</v>
      </c>
      <c r="D4247" s="1" t="s">
        <v>8393</v>
      </c>
      <c r="E4247" s="1" t="s">
        <v>56</v>
      </c>
      <c r="F4247" s="1" t="s">
        <v>57</v>
      </c>
      <c r="G4247" s="1" t="s">
        <v>42</v>
      </c>
      <c r="H4247" s="1" t="s">
        <v>102</v>
      </c>
      <c r="I4247">
        <v>2</v>
      </c>
      <c r="J4247">
        <v>25000</v>
      </c>
      <c r="K4247" s="7">
        <v>0.1</v>
      </c>
      <c r="L4247">
        <v>45000</v>
      </c>
      <c r="M4247">
        <v>6695.21</v>
      </c>
      <c r="N4247" s="7">
        <f>IFERROR(Sales_Data[[#This Row],[Profit]]/Sales_Data[[#This Row],[Sales]],0)</f>
        <v>0.14878244444444444</v>
      </c>
      <c r="O4247" s="7" t="str">
        <f>TEXT(Sales_Data[[#This Row],[Order_Date]],"mmm")</f>
        <v>Nov</v>
      </c>
      <c r="P4247" s="9" t="str">
        <f>TEXT(Sales_Data[[#This Row],[Order_Date]],"yyyy")</f>
        <v>2025</v>
      </c>
      <c r="Q4247" s="9" t="str">
        <f t="shared" si="66"/>
        <v>Existing</v>
      </c>
      <c r="R4247" s="1" t="s">
        <v>64</v>
      </c>
    </row>
    <row r="4248" spans="1:18" x14ac:dyDescent="0.35">
      <c r="A4248" s="1" t="s">
        <v>8394</v>
      </c>
      <c r="B4248" s="2">
        <v>45897</v>
      </c>
      <c r="C4248" s="1" t="s">
        <v>4356</v>
      </c>
      <c r="D4248" s="1" t="s">
        <v>5657</v>
      </c>
      <c r="E4248" s="1" t="s">
        <v>81</v>
      </c>
      <c r="F4248" s="1" t="s">
        <v>33</v>
      </c>
      <c r="G4248" s="1" t="s">
        <v>34</v>
      </c>
      <c r="H4248" s="1" t="s">
        <v>107</v>
      </c>
      <c r="I4248">
        <v>4</v>
      </c>
      <c r="J4248">
        <v>6500</v>
      </c>
      <c r="K4248" s="7">
        <v>0.05</v>
      </c>
      <c r="L4248">
        <v>24700</v>
      </c>
      <c r="M4248">
        <v>4077.86</v>
      </c>
      <c r="N4248" s="7">
        <f>IFERROR(Sales_Data[[#This Row],[Profit]]/Sales_Data[[#This Row],[Sales]],0)</f>
        <v>0.16509554655870445</v>
      </c>
      <c r="O4248" s="7" t="str">
        <f>TEXT(Sales_Data[[#This Row],[Order_Date]],"mmm")</f>
        <v>Aug</v>
      </c>
      <c r="P4248" s="9" t="str">
        <f>TEXT(Sales_Data[[#This Row],[Order_Date]],"yyyy")</f>
        <v>2025</v>
      </c>
      <c r="Q4248" s="9" t="str">
        <f t="shared" si="66"/>
        <v>Existing</v>
      </c>
      <c r="R4248" s="1" t="s">
        <v>28</v>
      </c>
    </row>
    <row r="4249" spans="1:18" x14ac:dyDescent="0.35">
      <c r="A4249" s="1" t="s">
        <v>8395</v>
      </c>
      <c r="B4249" s="2">
        <v>45998</v>
      </c>
      <c r="C4249" s="1" t="s">
        <v>3898</v>
      </c>
      <c r="D4249" s="1" t="s">
        <v>6247</v>
      </c>
      <c r="E4249" s="1" t="s">
        <v>32</v>
      </c>
      <c r="F4249" s="1" t="s">
        <v>33</v>
      </c>
      <c r="G4249" s="1" t="s">
        <v>34</v>
      </c>
      <c r="H4249" s="1" t="s">
        <v>35</v>
      </c>
      <c r="I4249">
        <v>2</v>
      </c>
      <c r="J4249">
        <v>9000</v>
      </c>
      <c r="K4249" s="7">
        <v>0</v>
      </c>
      <c r="L4249">
        <v>18000</v>
      </c>
      <c r="M4249">
        <v>4425.07</v>
      </c>
      <c r="N4249" s="7">
        <f>IFERROR(Sales_Data[[#This Row],[Profit]]/Sales_Data[[#This Row],[Sales]],0)</f>
        <v>0.24583722222222221</v>
      </c>
      <c r="O4249" s="7" t="str">
        <f>TEXT(Sales_Data[[#This Row],[Order_Date]],"mmm")</f>
        <v>Dec</v>
      </c>
      <c r="P4249" s="9" t="str">
        <f>TEXT(Sales_Data[[#This Row],[Order_Date]],"yyyy")</f>
        <v>2025</v>
      </c>
      <c r="Q4249" s="9" t="str">
        <f t="shared" si="66"/>
        <v>Existing</v>
      </c>
      <c r="R4249" s="1" t="s">
        <v>28</v>
      </c>
    </row>
    <row r="4250" spans="1:18" x14ac:dyDescent="0.35">
      <c r="A4250" s="1" t="s">
        <v>8396</v>
      </c>
      <c r="B4250" s="2">
        <v>45981</v>
      </c>
      <c r="C4250" s="1" t="s">
        <v>8397</v>
      </c>
      <c r="D4250" s="1" t="s">
        <v>3079</v>
      </c>
      <c r="E4250" s="1" t="s">
        <v>24</v>
      </c>
      <c r="F4250" s="1" t="s">
        <v>25</v>
      </c>
      <c r="G4250" s="1" t="s">
        <v>26</v>
      </c>
      <c r="H4250" s="1" t="s">
        <v>82</v>
      </c>
      <c r="I4250">
        <v>5</v>
      </c>
      <c r="J4250">
        <v>450</v>
      </c>
      <c r="K4250" s="7">
        <v>0</v>
      </c>
      <c r="L4250">
        <v>2250</v>
      </c>
      <c r="M4250">
        <v>233.58</v>
      </c>
      <c r="N4250" s="7">
        <f>IFERROR(Sales_Data[[#This Row],[Profit]]/Sales_Data[[#This Row],[Sales]],0)</f>
        <v>0.10381333333333334</v>
      </c>
      <c r="O4250" s="7" t="str">
        <f>TEXT(Sales_Data[[#This Row],[Order_Date]],"mmm")</f>
        <v>Nov</v>
      </c>
      <c r="P4250" s="9" t="str">
        <f>TEXT(Sales_Data[[#This Row],[Order_Date]],"yyyy")</f>
        <v>2025</v>
      </c>
      <c r="Q4250" s="9" t="str">
        <f t="shared" si="66"/>
        <v>Existing</v>
      </c>
      <c r="R4250" s="1" t="s">
        <v>36</v>
      </c>
    </row>
    <row r="4251" spans="1:18" x14ac:dyDescent="0.35">
      <c r="A4251" s="1" t="s">
        <v>8398</v>
      </c>
      <c r="B4251" s="2">
        <v>45935</v>
      </c>
      <c r="C4251" s="1" t="s">
        <v>97</v>
      </c>
      <c r="D4251" s="1" t="s">
        <v>8399</v>
      </c>
      <c r="E4251" s="1" t="s">
        <v>86</v>
      </c>
      <c r="F4251" s="1" t="s">
        <v>25</v>
      </c>
      <c r="G4251" s="1" t="s">
        <v>34</v>
      </c>
      <c r="H4251" s="1" t="s">
        <v>153</v>
      </c>
      <c r="I4251">
        <v>1</v>
      </c>
      <c r="J4251">
        <v>7000</v>
      </c>
      <c r="K4251" s="7">
        <v>0.1</v>
      </c>
      <c r="L4251">
        <v>6300</v>
      </c>
      <c r="M4251">
        <v>767.02</v>
      </c>
      <c r="N4251" s="7">
        <f>IFERROR(Sales_Data[[#This Row],[Profit]]/Sales_Data[[#This Row],[Sales]],0)</f>
        <v>0.12174920634920634</v>
      </c>
      <c r="O4251" s="7" t="str">
        <f>TEXT(Sales_Data[[#This Row],[Order_Date]],"mmm")</f>
        <v>Oct</v>
      </c>
      <c r="P4251" s="9" t="str">
        <f>TEXT(Sales_Data[[#This Row],[Order_Date]],"yyyy")</f>
        <v>2025</v>
      </c>
      <c r="Q4251" s="9" t="str">
        <f t="shared" si="66"/>
        <v>New</v>
      </c>
      <c r="R4251" s="1" t="s">
        <v>73</v>
      </c>
    </row>
    <row r="4252" spans="1:18" x14ac:dyDescent="0.35">
      <c r="A4252" s="1" t="s">
        <v>8400</v>
      </c>
      <c r="B4252" s="2">
        <v>45670</v>
      </c>
      <c r="C4252" s="1" t="s">
        <v>4773</v>
      </c>
      <c r="D4252" s="1" t="s">
        <v>974</v>
      </c>
      <c r="E4252" s="1" t="s">
        <v>24</v>
      </c>
      <c r="F4252" s="1" t="s">
        <v>25</v>
      </c>
      <c r="G4252" s="1" t="s">
        <v>42</v>
      </c>
      <c r="H4252" s="1" t="s">
        <v>102</v>
      </c>
      <c r="I4252">
        <v>3</v>
      </c>
      <c r="J4252">
        <v>25000</v>
      </c>
      <c r="K4252" s="7">
        <v>0.15</v>
      </c>
      <c r="L4252">
        <v>63750</v>
      </c>
      <c r="M4252">
        <v>12210.5</v>
      </c>
      <c r="N4252" s="7">
        <f>IFERROR(Sales_Data[[#This Row],[Profit]]/Sales_Data[[#This Row],[Sales]],0)</f>
        <v>0.19153725490196077</v>
      </c>
      <c r="O4252" s="7" t="str">
        <f>TEXT(Sales_Data[[#This Row],[Order_Date]],"mmm")</f>
        <v>Jan</v>
      </c>
      <c r="P4252" s="9" t="str">
        <f>TEXT(Sales_Data[[#This Row],[Order_Date]],"yyyy")</f>
        <v>2025</v>
      </c>
      <c r="Q4252" s="9" t="str">
        <f t="shared" si="66"/>
        <v>Existing</v>
      </c>
      <c r="R4252" s="1" t="s">
        <v>28</v>
      </c>
    </row>
    <row r="4253" spans="1:18" x14ac:dyDescent="0.35">
      <c r="A4253" s="1" t="s">
        <v>8401</v>
      </c>
      <c r="B4253" s="2">
        <v>45696</v>
      </c>
      <c r="C4253" s="1" t="s">
        <v>3099</v>
      </c>
      <c r="D4253" s="1" t="s">
        <v>2938</v>
      </c>
      <c r="E4253" s="1" t="s">
        <v>24</v>
      </c>
      <c r="F4253" s="1" t="s">
        <v>25</v>
      </c>
      <c r="G4253" s="1" t="s">
        <v>26</v>
      </c>
      <c r="H4253" s="1" t="s">
        <v>58</v>
      </c>
      <c r="I4253">
        <v>5</v>
      </c>
      <c r="J4253">
        <v>1400</v>
      </c>
      <c r="K4253" s="7">
        <v>0.05</v>
      </c>
      <c r="L4253">
        <v>6650</v>
      </c>
      <c r="M4253">
        <v>551.07000000000005</v>
      </c>
      <c r="N4253" s="7">
        <f>IFERROR(Sales_Data[[#This Row],[Profit]]/Sales_Data[[#This Row],[Sales]],0)</f>
        <v>8.286766917293234E-2</v>
      </c>
      <c r="O4253" s="7" t="str">
        <f>TEXT(Sales_Data[[#This Row],[Order_Date]],"mmm")</f>
        <v>Feb</v>
      </c>
      <c r="P4253" s="9" t="str">
        <f>TEXT(Sales_Data[[#This Row],[Order_Date]],"yyyy")</f>
        <v>2025</v>
      </c>
      <c r="Q4253" s="9" t="str">
        <f t="shared" si="66"/>
        <v>Existing</v>
      </c>
      <c r="R4253" s="1" t="s">
        <v>64</v>
      </c>
    </row>
    <row r="4254" spans="1:18" x14ac:dyDescent="0.35">
      <c r="A4254" s="1" t="s">
        <v>8402</v>
      </c>
      <c r="B4254" s="2">
        <v>45750</v>
      </c>
      <c r="C4254" s="1" t="s">
        <v>2623</v>
      </c>
      <c r="D4254" s="1" t="s">
        <v>2923</v>
      </c>
      <c r="E4254" s="1" t="s">
        <v>71</v>
      </c>
      <c r="F4254" s="1" t="s">
        <v>33</v>
      </c>
      <c r="G4254" s="1" t="s">
        <v>120</v>
      </c>
      <c r="H4254" s="1" t="s">
        <v>217</v>
      </c>
      <c r="I4254">
        <v>3</v>
      </c>
      <c r="J4254">
        <v>3200</v>
      </c>
      <c r="K4254" s="7">
        <v>0.1</v>
      </c>
      <c r="L4254">
        <v>8640</v>
      </c>
      <c r="M4254">
        <v>1551.13</v>
      </c>
      <c r="N4254" s="7">
        <f>IFERROR(Sales_Data[[#This Row],[Profit]]/Sales_Data[[#This Row],[Sales]],0)</f>
        <v>0.1795289351851852</v>
      </c>
      <c r="O4254" s="7" t="str">
        <f>TEXT(Sales_Data[[#This Row],[Order_Date]],"mmm")</f>
        <v>Apr</v>
      </c>
      <c r="P4254" s="9" t="str">
        <f>TEXT(Sales_Data[[#This Row],[Order_Date]],"yyyy")</f>
        <v>2025</v>
      </c>
      <c r="Q4254" s="9" t="str">
        <f t="shared" si="66"/>
        <v>Existing</v>
      </c>
      <c r="R4254" s="1" t="s">
        <v>20</v>
      </c>
    </row>
    <row r="4255" spans="1:18" x14ac:dyDescent="0.35">
      <c r="A4255" s="1" t="s">
        <v>8403</v>
      </c>
      <c r="B4255" s="2">
        <v>45839</v>
      </c>
      <c r="C4255" s="1" t="s">
        <v>3230</v>
      </c>
      <c r="D4255" s="1" t="s">
        <v>2425</v>
      </c>
      <c r="E4255" s="1" t="s">
        <v>24</v>
      </c>
      <c r="F4255" s="1" t="s">
        <v>25</v>
      </c>
      <c r="G4255" s="1" t="s">
        <v>42</v>
      </c>
      <c r="H4255" s="1" t="s">
        <v>102</v>
      </c>
      <c r="I4255">
        <v>5</v>
      </c>
      <c r="J4255">
        <v>25000</v>
      </c>
      <c r="K4255" s="7">
        <v>0.15</v>
      </c>
      <c r="L4255">
        <v>106250</v>
      </c>
      <c r="M4255">
        <v>9508.0499999999993</v>
      </c>
      <c r="N4255" s="7">
        <f>IFERROR(Sales_Data[[#This Row],[Profit]]/Sales_Data[[#This Row],[Sales]],0)</f>
        <v>8.9487529411764702E-2</v>
      </c>
      <c r="O4255" s="7" t="str">
        <f>TEXT(Sales_Data[[#This Row],[Order_Date]],"mmm")</f>
        <v>Jul</v>
      </c>
      <c r="P4255" s="9" t="str">
        <f>TEXT(Sales_Data[[#This Row],[Order_Date]],"yyyy")</f>
        <v>2025</v>
      </c>
      <c r="Q4255" s="9" t="str">
        <f t="shared" si="66"/>
        <v>Existing</v>
      </c>
      <c r="R4255" s="1" t="s">
        <v>64</v>
      </c>
    </row>
    <row r="4256" spans="1:18" x14ac:dyDescent="0.35">
      <c r="A4256" s="1" t="s">
        <v>8404</v>
      </c>
      <c r="B4256" s="2">
        <v>45889</v>
      </c>
      <c r="C4256" s="1" t="s">
        <v>904</v>
      </c>
      <c r="D4256" s="1" t="s">
        <v>3891</v>
      </c>
      <c r="E4256" s="1" t="s">
        <v>86</v>
      </c>
      <c r="F4256" s="1" t="s">
        <v>25</v>
      </c>
      <c r="G4256" s="1" t="s">
        <v>120</v>
      </c>
      <c r="H4256" s="1" t="s">
        <v>121</v>
      </c>
      <c r="I4256">
        <v>3</v>
      </c>
      <c r="J4256">
        <v>2800</v>
      </c>
      <c r="K4256" s="7">
        <v>0.05</v>
      </c>
      <c r="L4256">
        <v>7980</v>
      </c>
      <c r="M4256">
        <v>1788.77</v>
      </c>
      <c r="N4256" s="7">
        <f>IFERROR(Sales_Data[[#This Row],[Profit]]/Sales_Data[[#This Row],[Sales]],0)</f>
        <v>0.22415664160401003</v>
      </c>
      <c r="O4256" s="7" t="str">
        <f>TEXT(Sales_Data[[#This Row],[Order_Date]],"mmm")</f>
        <v>Aug</v>
      </c>
      <c r="P4256" s="9" t="str">
        <f>TEXT(Sales_Data[[#This Row],[Order_Date]],"yyyy")</f>
        <v>2025</v>
      </c>
      <c r="Q4256" s="9" t="str">
        <f t="shared" si="66"/>
        <v>Existing</v>
      </c>
      <c r="R4256" s="1" t="s">
        <v>28</v>
      </c>
    </row>
    <row r="4257" spans="1:18" x14ac:dyDescent="0.35">
      <c r="A4257" s="1" t="s">
        <v>8405</v>
      </c>
      <c r="B4257" s="2">
        <v>45952</v>
      </c>
      <c r="C4257" s="1" t="s">
        <v>825</v>
      </c>
      <c r="D4257" s="1" t="s">
        <v>8406</v>
      </c>
      <c r="E4257" s="1" t="s">
        <v>160</v>
      </c>
      <c r="F4257" s="1" t="s">
        <v>161</v>
      </c>
      <c r="G4257" s="1" t="s">
        <v>120</v>
      </c>
      <c r="H4257" s="1" t="s">
        <v>143</v>
      </c>
      <c r="I4257">
        <v>2</v>
      </c>
      <c r="J4257">
        <v>1800</v>
      </c>
      <c r="K4257" s="7">
        <v>0</v>
      </c>
      <c r="L4257">
        <v>3600</v>
      </c>
      <c r="M4257">
        <v>701.43</v>
      </c>
      <c r="N4257" s="7">
        <f>IFERROR(Sales_Data[[#This Row],[Profit]]/Sales_Data[[#This Row],[Sales]],0)</f>
        <v>0.19484166666666666</v>
      </c>
      <c r="O4257" s="7" t="str">
        <f>TEXT(Sales_Data[[#This Row],[Order_Date]],"mmm")</f>
        <v>Oct</v>
      </c>
      <c r="P4257" s="9" t="str">
        <f>TEXT(Sales_Data[[#This Row],[Order_Date]],"yyyy")</f>
        <v>2025</v>
      </c>
      <c r="Q4257" s="9" t="str">
        <f t="shared" si="66"/>
        <v>Existing</v>
      </c>
      <c r="R4257" s="1" t="s">
        <v>64</v>
      </c>
    </row>
    <row r="4258" spans="1:18" x14ac:dyDescent="0.35">
      <c r="A4258" s="1" t="s">
        <v>8407</v>
      </c>
      <c r="B4258" s="2">
        <v>45902</v>
      </c>
      <c r="C4258" s="1" t="s">
        <v>3048</v>
      </c>
      <c r="D4258" s="1" t="s">
        <v>4531</v>
      </c>
      <c r="E4258" s="1" t="s">
        <v>81</v>
      </c>
      <c r="F4258" s="1" t="s">
        <v>33</v>
      </c>
      <c r="G4258" s="1" t="s">
        <v>42</v>
      </c>
      <c r="H4258" s="1" t="s">
        <v>43</v>
      </c>
      <c r="I4258">
        <v>4</v>
      </c>
      <c r="J4258">
        <v>18000</v>
      </c>
      <c r="K4258" s="7">
        <v>0.1</v>
      </c>
      <c r="L4258">
        <v>64800</v>
      </c>
      <c r="M4258">
        <v>10550.38</v>
      </c>
      <c r="N4258" s="7">
        <f>IFERROR(Sales_Data[[#This Row],[Profit]]/Sales_Data[[#This Row],[Sales]],0)</f>
        <v>0.16281450617283949</v>
      </c>
      <c r="O4258" s="7" t="str">
        <f>TEXT(Sales_Data[[#This Row],[Order_Date]],"mmm")</f>
        <v>Sep</v>
      </c>
      <c r="P4258" s="9" t="str">
        <f>TEXT(Sales_Data[[#This Row],[Order_Date]],"yyyy")</f>
        <v>2025</v>
      </c>
      <c r="Q4258" s="9" t="str">
        <f t="shared" si="66"/>
        <v>Existing</v>
      </c>
      <c r="R4258" s="1" t="s">
        <v>28</v>
      </c>
    </row>
    <row r="4259" spans="1:18" x14ac:dyDescent="0.35">
      <c r="A4259" s="1" t="s">
        <v>8408</v>
      </c>
      <c r="B4259" s="2">
        <v>45749</v>
      </c>
      <c r="C4259" s="1" t="s">
        <v>5152</v>
      </c>
      <c r="D4259" s="1" t="s">
        <v>1989</v>
      </c>
      <c r="E4259" s="1" t="s">
        <v>135</v>
      </c>
      <c r="F4259" s="1" t="s">
        <v>136</v>
      </c>
      <c r="G4259" s="1" t="s">
        <v>120</v>
      </c>
      <c r="H4259" s="1" t="s">
        <v>121</v>
      </c>
      <c r="I4259">
        <v>1</v>
      </c>
      <c r="J4259">
        <v>2800</v>
      </c>
      <c r="K4259" s="7">
        <v>0.1</v>
      </c>
      <c r="L4259">
        <v>2520</v>
      </c>
      <c r="M4259">
        <v>506.93</v>
      </c>
      <c r="N4259" s="7">
        <f>IFERROR(Sales_Data[[#This Row],[Profit]]/Sales_Data[[#This Row],[Sales]],0)</f>
        <v>0.2011626984126984</v>
      </c>
      <c r="O4259" s="7" t="str">
        <f>TEXT(Sales_Data[[#This Row],[Order_Date]],"mmm")</f>
        <v>Apr</v>
      </c>
      <c r="P4259" s="9" t="str">
        <f>TEXT(Sales_Data[[#This Row],[Order_Date]],"yyyy")</f>
        <v>2025</v>
      </c>
      <c r="Q4259" s="9" t="str">
        <f t="shared" si="66"/>
        <v>New</v>
      </c>
      <c r="R4259" s="1" t="s">
        <v>73</v>
      </c>
    </row>
    <row r="4260" spans="1:18" x14ac:dyDescent="0.35">
      <c r="A4260" s="1" t="s">
        <v>8409</v>
      </c>
      <c r="B4260" s="2">
        <v>45759</v>
      </c>
      <c r="C4260" s="1" t="s">
        <v>6200</v>
      </c>
      <c r="D4260" s="1" t="s">
        <v>2523</v>
      </c>
      <c r="E4260" s="1" t="s">
        <v>56</v>
      </c>
      <c r="F4260" s="1" t="s">
        <v>57</v>
      </c>
      <c r="G4260" s="1" t="s">
        <v>42</v>
      </c>
      <c r="H4260" s="1" t="s">
        <v>112</v>
      </c>
      <c r="I4260">
        <v>4</v>
      </c>
      <c r="J4260">
        <v>2500</v>
      </c>
      <c r="K4260" s="7">
        <v>0.1</v>
      </c>
      <c r="L4260">
        <v>9000</v>
      </c>
      <c r="M4260">
        <v>2097.37</v>
      </c>
      <c r="N4260" s="7">
        <f>IFERROR(Sales_Data[[#This Row],[Profit]]/Sales_Data[[#This Row],[Sales]],0)</f>
        <v>0.23304111111111109</v>
      </c>
      <c r="O4260" s="7" t="str">
        <f>TEXT(Sales_Data[[#This Row],[Order_Date]],"mmm")</f>
        <v>Apr</v>
      </c>
      <c r="P4260" s="9" t="str">
        <f>TEXT(Sales_Data[[#This Row],[Order_Date]],"yyyy")</f>
        <v>2025</v>
      </c>
      <c r="Q4260" s="9" t="str">
        <f t="shared" si="66"/>
        <v>Existing</v>
      </c>
      <c r="R4260" s="1" t="s">
        <v>36</v>
      </c>
    </row>
    <row r="4261" spans="1:18" x14ac:dyDescent="0.35">
      <c r="A4261" s="1" t="s">
        <v>8410</v>
      </c>
      <c r="B4261" s="2">
        <v>45912</v>
      </c>
      <c r="C4261" s="1" t="s">
        <v>8411</v>
      </c>
      <c r="D4261" s="1" t="s">
        <v>2229</v>
      </c>
      <c r="E4261" s="1" t="s">
        <v>56</v>
      </c>
      <c r="F4261" s="1" t="s">
        <v>57</v>
      </c>
      <c r="G4261" s="1" t="s">
        <v>120</v>
      </c>
      <c r="H4261" s="1" t="s">
        <v>146</v>
      </c>
      <c r="I4261">
        <v>5</v>
      </c>
      <c r="J4261">
        <v>800</v>
      </c>
      <c r="K4261" s="7">
        <v>0</v>
      </c>
      <c r="L4261">
        <v>4000</v>
      </c>
      <c r="M4261">
        <v>511.4</v>
      </c>
      <c r="N4261" s="7">
        <f>IFERROR(Sales_Data[[#This Row],[Profit]]/Sales_Data[[#This Row],[Sales]],0)</f>
        <v>0.12784999999999999</v>
      </c>
      <c r="O4261" s="7" t="str">
        <f>TEXT(Sales_Data[[#This Row],[Order_Date]],"mmm")</f>
        <v>Sep</v>
      </c>
      <c r="P4261" s="9" t="str">
        <f>TEXT(Sales_Data[[#This Row],[Order_Date]],"yyyy")</f>
        <v>2025</v>
      </c>
      <c r="Q4261" s="9" t="str">
        <f t="shared" si="66"/>
        <v>Existing</v>
      </c>
      <c r="R4261" s="1" t="s">
        <v>20</v>
      </c>
    </row>
    <row r="4262" spans="1:18" x14ac:dyDescent="0.35">
      <c r="A4262" s="1" t="s">
        <v>8412</v>
      </c>
      <c r="B4262" s="2">
        <v>45813</v>
      </c>
      <c r="C4262" s="1" t="s">
        <v>8413</v>
      </c>
      <c r="D4262" s="1" t="s">
        <v>8062</v>
      </c>
      <c r="E4262" s="1" t="s">
        <v>32</v>
      </c>
      <c r="F4262" s="1" t="s">
        <v>33</v>
      </c>
      <c r="G4262" s="1" t="s">
        <v>42</v>
      </c>
      <c r="H4262" s="1" t="s">
        <v>102</v>
      </c>
      <c r="I4262">
        <v>2</v>
      </c>
      <c r="J4262">
        <v>25000</v>
      </c>
      <c r="K4262" s="7">
        <v>0</v>
      </c>
      <c r="L4262">
        <v>50000</v>
      </c>
      <c r="M4262">
        <v>9291.11</v>
      </c>
      <c r="N4262" s="7">
        <f>IFERROR(Sales_Data[[#This Row],[Profit]]/Sales_Data[[#This Row],[Sales]],0)</f>
        <v>0.18582220000000002</v>
      </c>
      <c r="O4262" s="7" t="str">
        <f>TEXT(Sales_Data[[#This Row],[Order_Date]],"mmm")</f>
        <v>Jun</v>
      </c>
      <c r="P4262" s="9" t="str">
        <f>TEXT(Sales_Data[[#This Row],[Order_Date]],"yyyy")</f>
        <v>2025</v>
      </c>
      <c r="Q4262" s="9" t="str">
        <f t="shared" si="66"/>
        <v>Existing</v>
      </c>
      <c r="R4262" s="1" t="s">
        <v>36</v>
      </c>
    </row>
    <row r="4263" spans="1:18" x14ac:dyDescent="0.35">
      <c r="A4263" s="1" t="s">
        <v>8414</v>
      </c>
      <c r="B4263" s="2">
        <v>45664</v>
      </c>
      <c r="C4263" s="1" t="s">
        <v>1532</v>
      </c>
      <c r="D4263" s="1" t="s">
        <v>1082</v>
      </c>
      <c r="E4263" s="1" t="s">
        <v>106</v>
      </c>
      <c r="F4263" s="1" t="s">
        <v>33</v>
      </c>
      <c r="G4263" s="1" t="s">
        <v>18</v>
      </c>
      <c r="H4263" s="1" t="s">
        <v>131</v>
      </c>
      <c r="I4263">
        <v>3</v>
      </c>
      <c r="J4263">
        <v>1500</v>
      </c>
      <c r="K4263" s="7">
        <v>0.15</v>
      </c>
      <c r="L4263">
        <v>3825</v>
      </c>
      <c r="M4263">
        <v>838.98</v>
      </c>
      <c r="N4263" s="7">
        <f>IFERROR(Sales_Data[[#This Row],[Profit]]/Sales_Data[[#This Row],[Sales]],0)</f>
        <v>0.21934117647058823</v>
      </c>
      <c r="O4263" s="7" t="str">
        <f>TEXT(Sales_Data[[#This Row],[Order_Date]],"mmm")</f>
        <v>Jan</v>
      </c>
      <c r="P4263" s="9" t="str">
        <f>TEXT(Sales_Data[[#This Row],[Order_Date]],"yyyy")</f>
        <v>2025</v>
      </c>
      <c r="Q4263" s="9" t="str">
        <f t="shared" si="66"/>
        <v>Existing</v>
      </c>
      <c r="R4263" s="1" t="s">
        <v>28</v>
      </c>
    </row>
    <row r="4264" spans="1:18" x14ac:dyDescent="0.35">
      <c r="A4264" s="1" t="s">
        <v>8415</v>
      </c>
      <c r="B4264" s="2">
        <v>45794</v>
      </c>
      <c r="C4264" s="1" t="s">
        <v>927</v>
      </c>
      <c r="D4264" s="1" t="s">
        <v>1095</v>
      </c>
      <c r="E4264" s="1" t="s">
        <v>17</v>
      </c>
      <c r="F4264" s="1" t="s">
        <v>17</v>
      </c>
      <c r="G4264" s="1" t="s">
        <v>26</v>
      </c>
      <c r="H4264" s="1" t="s">
        <v>82</v>
      </c>
      <c r="I4264">
        <v>1</v>
      </c>
      <c r="J4264">
        <v>450</v>
      </c>
      <c r="K4264" s="7">
        <v>0.05</v>
      </c>
      <c r="L4264">
        <v>428</v>
      </c>
      <c r="M4264">
        <v>70.97</v>
      </c>
      <c r="N4264" s="7">
        <f>IFERROR(Sales_Data[[#This Row],[Profit]]/Sales_Data[[#This Row],[Sales]],0)</f>
        <v>0.16581775700934578</v>
      </c>
      <c r="O4264" s="7" t="str">
        <f>TEXT(Sales_Data[[#This Row],[Order_Date]],"mmm")</f>
        <v>May</v>
      </c>
      <c r="P4264" s="9" t="str">
        <f>TEXT(Sales_Data[[#This Row],[Order_Date]],"yyyy")</f>
        <v>2025</v>
      </c>
      <c r="Q4264" s="9" t="str">
        <f t="shared" si="66"/>
        <v>New</v>
      </c>
      <c r="R4264" s="1" t="s">
        <v>20</v>
      </c>
    </row>
    <row r="4265" spans="1:18" x14ac:dyDescent="0.35">
      <c r="A4265" s="1" t="s">
        <v>8416</v>
      </c>
      <c r="B4265" s="2">
        <v>45747</v>
      </c>
      <c r="C4265" s="1" t="s">
        <v>8417</v>
      </c>
      <c r="D4265" s="1" t="s">
        <v>8418</v>
      </c>
      <c r="E4265" s="1" t="s">
        <v>86</v>
      </c>
      <c r="F4265" s="1" t="s">
        <v>25</v>
      </c>
      <c r="G4265" s="1" t="s">
        <v>42</v>
      </c>
      <c r="H4265" s="1" t="s">
        <v>47</v>
      </c>
      <c r="I4265">
        <v>1</v>
      </c>
      <c r="J4265">
        <v>55000</v>
      </c>
      <c r="K4265" s="7">
        <v>0</v>
      </c>
      <c r="L4265">
        <v>55000</v>
      </c>
      <c r="M4265">
        <v>8210.26</v>
      </c>
      <c r="N4265" s="7">
        <f>IFERROR(Sales_Data[[#This Row],[Profit]]/Sales_Data[[#This Row],[Sales]],0)</f>
        <v>0.14927745454545455</v>
      </c>
      <c r="O4265" s="7" t="str">
        <f>TEXT(Sales_Data[[#This Row],[Order_Date]],"mmm")</f>
        <v>Mar</v>
      </c>
      <c r="P4265" s="9" t="str">
        <f>TEXT(Sales_Data[[#This Row],[Order_Date]],"yyyy")</f>
        <v>2025</v>
      </c>
      <c r="Q4265" s="9" t="str">
        <f t="shared" si="66"/>
        <v>New</v>
      </c>
      <c r="R4265" s="1" t="s">
        <v>36</v>
      </c>
    </row>
    <row r="4266" spans="1:18" x14ac:dyDescent="0.35">
      <c r="A4266" s="1" t="s">
        <v>8419</v>
      </c>
      <c r="B4266" s="2">
        <v>45699</v>
      </c>
      <c r="C4266" s="1" t="s">
        <v>8420</v>
      </c>
      <c r="D4266" s="1" t="s">
        <v>6581</v>
      </c>
      <c r="E4266" s="1" t="s">
        <v>32</v>
      </c>
      <c r="F4266" s="1" t="s">
        <v>33</v>
      </c>
      <c r="G4266" s="1" t="s">
        <v>42</v>
      </c>
      <c r="H4266" s="1" t="s">
        <v>47</v>
      </c>
      <c r="I4266">
        <v>1</v>
      </c>
      <c r="J4266">
        <v>55000</v>
      </c>
      <c r="K4266" s="7">
        <v>0.1</v>
      </c>
      <c r="L4266">
        <v>49500</v>
      </c>
      <c r="M4266">
        <v>5665.07</v>
      </c>
      <c r="N4266" s="7">
        <f>IFERROR(Sales_Data[[#This Row],[Profit]]/Sales_Data[[#This Row],[Sales]],0)</f>
        <v>0.11444585858585858</v>
      </c>
      <c r="O4266" s="7" t="str">
        <f>TEXT(Sales_Data[[#This Row],[Order_Date]],"mmm")</f>
        <v>Feb</v>
      </c>
      <c r="P4266" s="9" t="str">
        <f>TEXT(Sales_Data[[#This Row],[Order_Date]],"yyyy")</f>
        <v>2025</v>
      </c>
      <c r="Q4266" s="9" t="str">
        <f t="shared" si="66"/>
        <v>New</v>
      </c>
      <c r="R4266" s="1" t="s">
        <v>64</v>
      </c>
    </row>
    <row r="4267" spans="1:18" x14ac:dyDescent="0.35">
      <c r="A4267" s="1" t="s">
        <v>8421</v>
      </c>
      <c r="B4267" s="2">
        <v>45813</v>
      </c>
      <c r="C4267" s="1" t="s">
        <v>4838</v>
      </c>
      <c r="D4267" s="1" t="s">
        <v>8422</v>
      </c>
      <c r="E4267" s="1" t="s">
        <v>56</v>
      </c>
      <c r="F4267" s="1" t="s">
        <v>57</v>
      </c>
      <c r="G4267" s="1" t="s">
        <v>42</v>
      </c>
      <c r="H4267" s="1" t="s">
        <v>102</v>
      </c>
      <c r="I4267">
        <v>3</v>
      </c>
      <c r="J4267">
        <v>25000</v>
      </c>
      <c r="K4267" s="7">
        <v>0.15</v>
      </c>
      <c r="L4267">
        <v>63750</v>
      </c>
      <c r="M4267">
        <v>12560.8</v>
      </c>
      <c r="N4267" s="7">
        <f>IFERROR(Sales_Data[[#This Row],[Profit]]/Sales_Data[[#This Row],[Sales]],0)</f>
        <v>0.19703215686274508</v>
      </c>
      <c r="O4267" s="7" t="str">
        <f>TEXT(Sales_Data[[#This Row],[Order_Date]],"mmm")</f>
        <v>Jun</v>
      </c>
      <c r="P4267" s="9" t="str">
        <f>TEXT(Sales_Data[[#This Row],[Order_Date]],"yyyy")</f>
        <v>2025</v>
      </c>
      <c r="Q4267" s="9" t="str">
        <f t="shared" si="66"/>
        <v>Existing</v>
      </c>
      <c r="R4267" s="1" t="s">
        <v>64</v>
      </c>
    </row>
    <row r="4268" spans="1:18" x14ac:dyDescent="0.35">
      <c r="A4268" s="1" t="s">
        <v>8423</v>
      </c>
      <c r="B4268" s="2">
        <v>46022</v>
      </c>
      <c r="C4268" s="1" t="s">
        <v>1747</v>
      </c>
      <c r="D4268" s="1" t="s">
        <v>2069</v>
      </c>
      <c r="E4268" s="1" t="s">
        <v>17</v>
      </c>
      <c r="F4268" s="1" t="s">
        <v>17</v>
      </c>
      <c r="G4268" s="1" t="s">
        <v>18</v>
      </c>
      <c r="H4268" s="1" t="s">
        <v>19</v>
      </c>
      <c r="I4268">
        <v>4</v>
      </c>
      <c r="J4268">
        <v>700</v>
      </c>
      <c r="K4268" s="7">
        <v>0</v>
      </c>
      <c r="L4268">
        <v>2800</v>
      </c>
      <c r="M4268">
        <v>374.73</v>
      </c>
      <c r="N4268" s="7">
        <f>IFERROR(Sales_Data[[#This Row],[Profit]]/Sales_Data[[#This Row],[Sales]],0)</f>
        <v>0.13383214285714287</v>
      </c>
      <c r="O4268" s="7" t="str">
        <f>TEXT(Sales_Data[[#This Row],[Order_Date]],"mmm")</f>
        <v>Dec</v>
      </c>
      <c r="P4268" s="9" t="str">
        <f>TEXT(Sales_Data[[#This Row],[Order_Date]],"yyyy")</f>
        <v>2025</v>
      </c>
      <c r="Q4268" s="9" t="str">
        <f t="shared" si="66"/>
        <v>Existing</v>
      </c>
      <c r="R4268" s="1" t="s">
        <v>28</v>
      </c>
    </row>
    <row r="4269" spans="1:18" x14ac:dyDescent="0.35">
      <c r="A4269" s="1" t="s">
        <v>8424</v>
      </c>
      <c r="B4269" s="2">
        <v>45864</v>
      </c>
      <c r="C4269" s="1" t="s">
        <v>5226</v>
      </c>
      <c r="D4269" s="1" t="s">
        <v>829</v>
      </c>
      <c r="E4269" s="1" t="s">
        <v>160</v>
      </c>
      <c r="F4269" s="1" t="s">
        <v>161</v>
      </c>
      <c r="G4269" s="1" t="s">
        <v>42</v>
      </c>
      <c r="H4269" s="1" t="s">
        <v>43</v>
      </c>
      <c r="I4269">
        <v>2</v>
      </c>
      <c r="J4269">
        <v>18000</v>
      </c>
      <c r="K4269" s="7">
        <v>0.05</v>
      </c>
      <c r="L4269">
        <v>34200</v>
      </c>
      <c r="M4269">
        <v>5090.2700000000004</v>
      </c>
      <c r="N4269" s="7">
        <f>IFERROR(Sales_Data[[#This Row],[Profit]]/Sales_Data[[#This Row],[Sales]],0)</f>
        <v>0.14883830409356727</v>
      </c>
      <c r="O4269" s="7" t="str">
        <f>TEXT(Sales_Data[[#This Row],[Order_Date]],"mmm")</f>
        <v>Jul</v>
      </c>
      <c r="P4269" s="9" t="str">
        <f>TEXT(Sales_Data[[#This Row],[Order_Date]],"yyyy")</f>
        <v>2025</v>
      </c>
      <c r="Q4269" s="9" t="str">
        <f t="shared" si="66"/>
        <v>Existing</v>
      </c>
      <c r="R4269" s="1" t="s">
        <v>36</v>
      </c>
    </row>
    <row r="4270" spans="1:18" x14ac:dyDescent="0.35">
      <c r="A4270" s="1" t="s">
        <v>8425</v>
      </c>
      <c r="B4270" s="2">
        <v>45804</v>
      </c>
      <c r="C4270" s="1" t="s">
        <v>5947</v>
      </c>
      <c r="D4270" s="1" t="s">
        <v>8426</v>
      </c>
      <c r="E4270" s="1" t="s">
        <v>111</v>
      </c>
      <c r="F4270" s="1" t="s">
        <v>33</v>
      </c>
      <c r="G4270" s="1" t="s">
        <v>120</v>
      </c>
      <c r="H4270" s="1" t="s">
        <v>121</v>
      </c>
      <c r="I4270">
        <v>2</v>
      </c>
      <c r="J4270">
        <v>2800</v>
      </c>
      <c r="K4270" s="7">
        <v>0.05</v>
      </c>
      <c r="L4270">
        <v>5320</v>
      </c>
      <c r="M4270">
        <v>757.49</v>
      </c>
      <c r="N4270" s="7">
        <f>IFERROR(Sales_Data[[#This Row],[Profit]]/Sales_Data[[#This Row],[Sales]],0)</f>
        <v>0.14238533834586467</v>
      </c>
      <c r="O4270" s="7" t="str">
        <f>TEXT(Sales_Data[[#This Row],[Order_Date]],"mmm")</f>
        <v>May</v>
      </c>
      <c r="P4270" s="9" t="str">
        <f>TEXT(Sales_Data[[#This Row],[Order_Date]],"yyyy")</f>
        <v>2025</v>
      </c>
      <c r="Q4270" s="9" t="str">
        <f t="shared" si="66"/>
        <v>Existing</v>
      </c>
      <c r="R4270" s="1" t="s">
        <v>20</v>
      </c>
    </row>
    <row r="4271" spans="1:18" x14ac:dyDescent="0.35">
      <c r="A4271" s="1" t="s">
        <v>8427</v>
      </c>
      <c r="B4271" s="2">
        <v>45806</v>
      </c>
      <c r="C4271" s="1" t="s">
        <v>5596</v>
      </c>
      <c r="D4271" s="1" t="s">
        <v>6939</v>
      </c>
      <c r="E4271" s="1" t="s">
        <v>81</v>
      </c>
      <c r="F4271" s="1" t="s">
        <v>33</v>
      </c>
      <c r="G4271" s="1" t="s">
        <v>120</v>
      </c>
      <c r="H4271" s="1" t="s">
        <v>143</v>
      </c>
      <c r="I4271">
        <v>1</v>
      </c>
      <c r="J4271">
        <v>1800</v>
      </c>
      <c r="K4271" s="7">
        <v>0.15</v>
      </c>
      <c r="L4271">
        <v>1530</v>
      </c>
      <c r="M4271">
        <v>202.6</v>
      </c>
      <c r="N4271" s="7">
        <f>IFERROR(Sales_Data[[#This Row],[Profit]]/Sales_Data[[#This Row],[Sales]],0)</f>
        <v>0.13241830065359478</v>
      </c>
      <c r="O4271" s="7" t="str">
        <f>TEXT(Sales_Data[[#This Row],[Order_Date]],"mmm")</f>
        <v>May</v>
      </c>
      <c r="P4271" s="9" t="str">
        <f>TEXT(Sales_Data[[#This Row],[Order_Date]],"yyyy")</f>
        <v>2025</v>
      </c>
      <c r="Q4271" s="9" t="str">
        <f t="shared" si="66"/>
        <v>New</v>
      </c>
      <c r="R4271" s="1" t="s">
        <v>36</v>
      </c>
    </row>
    <row r="4272" spans="1:18" x14ac:dyDescent="0.35">
      <c r="A4272" s="1" t="s">
        <v>8428</v>
      </c>
      <c r="B4272" s="2">
        <v>45681</v>
      </c>
      <c r="C4272" s="1" t="s">
        <v>8429</v>
      </c>
      <c r="D4272" s="1" t="s">
        <v>1863</v>
      </c>
      <c r="E4272" s="1" t="s">
        <v>135</v>
      </c>
      <c r="F4272" s="1" t="s">
        <v>136</v>
      </c>
      <c r="G4272" s="1" t="s">
        <v>18</v>
      </c>
      <c r="H4272" s="1" t="s">
        <v>131</v>
      </c>
      <c r="I4272">
        <v>3</v>
      </c>
      <c r="J4272">
        <v>1500</v>
      </c>
      <c r="K4272" s="7">
        <v>0.05</v>
      </c>
      <c r="L4272">
        <v>4275</v>
      </c>
      <c r="M4272">
        <v>426.71</v>
      </c>
      <c r="N4272" s="7">
        <f>IFERROR(Sales_Data[[#This Row],[Profit]]/Sales_Data[[#This Row],[Sales]],0)</f>
        <v>9.9815204678362565E-2</v>
      </c>
      <c r="O4272" s="7" t="str">
        <f>TEXT(Sales_Data[[#This Row],[Order_Date]],"mmm")</f>
        <v>Jan</v>
      </c>
      <c r="P4272" s="9" t="str">
        <f>TEXT(Sales_Data[[#This Row],[Order_Date]],"yyyy")</f>
        <v>2025</v>
      </c>
      <c r="Q4272" s="9" t="str">
        <f t="shared" si="66"/>
        <v>Existing</v>
      </c>
      <c r="R4272" s="1" t="s">
        <v>28</v>
      </c>
    </row>
    <row r="4273" spans="1:18" x14ac:dyDescent="0.35">
      <c r="A4273" s="1" t="s">
        <v>8430</v>
      </c>
      <c r="B4273" s="2">
        <v>45860</v>
      </c>
      <c r="C4273" s="1" t="s">
        <v>4265</v>
      </c>
      <c r="D4273" s="1" t="s">
        <v>4893</v>
      </c>
      <c r="E4273" s="1" t="s">
        <v>106</v>
      </c>
      <c r="F4273" s="1" t="s">
        <v>33</v>
      </c>
      <c r="G4273" s="1" t="s">
        <v>120</v>
      </c>
      <c r="H4273" s="1" t="s">
        <v>143</v>
      </c>
      <c r="I4273">
        <v>3</v>
      </c>
      <c r="J4273">
        <v>1800</v>
      </c>
      <c r="K4273" s="7">
        <v>0.1</v>
      </c>
      <c r="L4273">
        <v>4860</v>
      </c>
      <c r="M4273">
        <v>413.67</v>
      </c>
      <c r="N4273" s="7">
        <f>IFERROR(Sales_Data[[#This Row],[Profit]]/Sales_Data[[#This Row],[Sales]],0)</f>
        <v>8.5117283950617281E-2</v>
      </c>
      <c r="O4273" s="7" t="str">
        <f>TEXT(Sales_Data[[#This Row],[Order_Date]],"mmm")</f>
        <v>Jul</v>
      </c>
      <c r="P4273" s="9" t="str">
        <f>TEXT(Sales_Data[[#This Row],[Order_Date]],"yyyy")</f>
        <v>2025</v>
      </c>
      <c r="Q4273" s="9" t="str">
        <f t="shared" si="66"/>
        <v>Existing</v>
      </c>
      <c r="R4273" s="1" t="s">
        <v>64</v>
      </c>
    </row>
    <row r="4274" spans="1:18" x14ac:dyDescent="0.35">
      <c r="A4274" s="1" t="s">
        <v>8431</v>
      </c>
      <c r="B4274" s="2">
        <v>45761</v>
      </c>
      <c r="C4274" s="1" t="s">
        <v>8432</v>
      </c>
      <c r="D4274" s="1" t="s">
        <v>5982</v>
      </c>
      <c r="E4274" s="1" t="s">
        <v>86</v>
      </c>
      <c r="F4274" s="1" t="s">
        <v>25</v>
      </c>
      <c r="G4274" s="1" t="s">
        <v>26</v>
      </c>
      <c r="H4274" s="1" t="s">
        <v>82</v>
      </c>
      <c r="I4274">
        <v>4</v>
      </c>
      <c r="J4274">
        <v>450</v>
      </c>
      <c r="K4274" s="7">
        <v>0.05</v>
      </c>
      <c r="L4274">
        <v>1710</v>
      </c>
      <c r="M4274">
        <v>176.75</v>
      </c>
      <c r="N4274" s="7">
        <f>IFERROR(Sales_Data[[#This Row],[Profit]]/Sales_Data[[#This Row],[Sales]],0)</f>
        <v>0.10336257309941521</v>
      </c>
      <c r="O4274" s="7" t="str">
        <f>TEXT(Sales_Data[[#This Row],[Order_Date]],"mmm")</f>
        <v>Apr</v>
      </c>
      <c r="P4274" s="9" t="str">
        <f>TEXT(Sales_Data[[#This Row],[Order_Date]],"yyyy")</f>
        <v>2025</v>
      </c>
      <c r="Q4274" s="9" t="str">
        <f t="shared" si="66"/>
        <v>Existing</v>
      </c>
      <c r="R4274" s="1" t="s">
        <v>28</v>
      </c>
    </row>
    <row r="4275" spans="1:18" x14ac:dyDescent="0.35">
      <c r="A4275" s="1" t="s">
        <v>8433</v>
      </c>
      <c r="B4275" s="2">
        <v>45809</v>
      </c>
      <c r="C4275" s="1" t="s">
        <v>1157</v>
      </c>
      <c r="D4275" s="1" t="s">
        <v>2247</v>
      </c>
      <c r="E4275" s="1" t="s">
        <v>160</v>
      </c>
      <c r="F4275" s="1" t="s">
        <v>161</v>
      </c>
      <c r="G4275" s="1" t="s">
        <v>120</v>
      </c>
      <c r="H4275" s="1" t="s">
        <v>121</v>
      </c>
      <c r="I4275">
        <v>1</v>
      </c>
      <c r="J4275">
        <v>2800</v>
      </c>
      <c r="K4275" s="7">
        <v>0</v>
      </c>
      <c r="L4275">
        <v>2800</v>
      </c>
      <c r="M4275">
        <v>547.51</v>
      </c>
      <c r="N4275" s="7">
        <f>IFERROR(Sales_Data[[#This Row],[Profit]]/Sales_Data[[#This Row],[Sales]],0)</f>
        <v>0.19553928571428572</v>
      </c>
      <c r="O4275" s="7" t="str">
        <f>TEXT(Sales_Data[[#This Row],[Order_Date]],"mmm")</f>
        <v>Jun</v>
      </c>
      <c r="P4275" s="9" t="str">
        <f>TEXT(Sales_Data[[#This Row],[Order_Date]],"yyyy")</f>
        <v>2025</v>
      </c>
      <c r="Q4275" s="9" t="str">
        <f t="shared" si="66"/>
        <v>New</v>
      </c>
      <c r="R4275" s="1" t="s">
        <v>64</v>
      </c>
    </row>
    <row r="4276" spans="1:18" x14ac:dyDescent="0.35">
      <c r="A4276" s="1" t="s">
        <v>8434</v>
      </c>
      <c r="B4276" s="2">
        <v>45777</v>
      </c>
      <c r="C4276" s="1" t="s">
        <v>7579</v>
      </c>
      <c r="D4276" s="1" t="s">
        <v>8435</v>
      </c>
      <c r="E4276" s="1" t="s">
        <v>119</v>
      </c>
      <c r="F4276" s="1" t="s">
        <v>33</v>
      </c>
      <c r="G4276" s="1" t="s">
        <v>42</v>
      </c>
      <c r="H4276" s="1" t="s">
        <v>102</v>
      </c>
      <c r="I4276">
        <v>4</v>
      </c>
      <c r="J4276">
        <v>25000</v>
      </c>
      <c r="K4276" s="7">
        <v>0.15</v>
      </c>
      <c r="L4276">
        <v>85000</v>
      </c>
      <c r="M4276">
        <v>14072.35</v>
      </c>
      <c r="N4276" s="7">
        <f>IFERROR(Sales_Data[[#This Row],[Profit]]/Sales_Data[[#This Row],[Sales]],0)</f>
        <v>0.16555705882352942</v>
      </c>
      <c r="O4276" s="7" t="str">
        <f>TEXT(Sales_Data[[#This Row],[Order_Date]],"mmm")</f>
        <v>Apr</v>
      </c>
      <c r="P4276" s="9" t="str">
        <f>TEXT(Sales_Data[[#This Row],[Order_Date]],"yyyy")</f>
        <v>2025</v>
      </c>
      <c r="Q4276" s="9" t="str">
        <f t="shared" si="66"/>
        <v>Existing</v>
      </c>
      <c r="R4276" s="1" t="s">
        <v>64</v>
      </c>
    </row>
    <row r="4277" spans="1:18" x14ac:dyDescent="0.35">
      <c r="A4277" s="1" t="s">
        <v>8436</v>
      </c>
      <c r="B4277" s="2">
        <v>45945</v>
      </c>
      <c r="C4277" s="1" t="s">
        <v>3251</v>
      </c>
      <c r="D4277" s="1" t="s">
        <v>4132</v>
      </c>
      <c r="E4277" s="1" t="s">
        <v>24</v>
      </c>
      <c r="F4277" s="1" t="s">
        <v>25</v>
      </c>
      <c r="G4277" s="1" t="s">
        <v>18</v>
      </c>
      <c r="H4277" s="1" t="s">
        <v>19</v>
      </c>
      <c r="I4277">
        <v>5</v>
      </c>
      <c r="J4277">
        <v>700</v>
      </c>
      <c r="K4277" s="7">
        <v>0</v>
      </c>
      <c r="L4277">
        <v>3500</v>
      </c>
      <c r="M4277">
        <v>451.82</v>
      </c>
      <c r="N4277" s="7">
        <f>IFERROR(Sales_Data[[#This Row],[Profit]]/Sales_Data[[#This Row],[Sales]],0)</f>
        <v>0.12909142857142858</v>
      </c>
      <c r="O4277" s="7" t="str">
        <f>TEXT(Sales_Data[[#This Row],[Order_Date]],"mmm")</f>
        <v>Oct</v>
      </c>
      <c r="P4277" s="9" t="str">
        <f>TEXT(Sales_Data[[#This Row],[Order_Date]],"yyyy")</f>
        <v>2025</v>
      </c>
      <c r="Q4277" s="9" t="str">
        <f t="shared" si="66"/>
        <v>Existing</v>
      </c>
      <c r="R4277" s="1" t="s">
        <v>64</v>
      </c>
    </row>
    <row r="4278" spans="1:18" x14ac:dyDescent="0.35">
      <c r="A4278" s="1" t="s">
        <v>8437</v>
      </c>
      <c r="B4278" s="2">
        <v>45755</v>
      </c>
      <c r="C4278" s="1" t="s">
        <v>879</v>
      </c>
      <c r="D4278" s="1" t="s">
        <v>1362</v>
      </c>
      <c r="E4278" s="1" t="s">
        <v>86</v>
      </c>
      <c r="F4278" s="1" t="s">
        <v>25</v>
      </c>
      <c r="G4278" s="1" t="s">
        <v>120</v>
      </c>
      <c r="H4278" s="1" t="s">
        <v>121</v>
      </c>
      <c r="I4278">
        <v>1</v>
      </c>
      <c r="J4278">
        <v>2800</v>
      </c>
      <c r="K4278" s="7">
        <v>0</v>
      </c>
      <c r="L4278">
        <v>2800</v>
      </c>
      <c r="M4278">
        <v>535.74</v>
      </c>
      <c r="N4278" s="7">
        <f>IFERROR(Sales_Data[[#This Row],[Profit]]/Sales_Data[[#This Row],[Sales]],0)</f>
        <v>0.19133571428571428</v>
      </c>
      <c r="O4278" s="7" t="str">
        <f>TEXT(Sales_Data[[#This Row],[Order_Date]],"mmm")</f>
        <v>Apr</v>
      </c>
      <c r="P4278" s="9" t="str">
        <f>TEXT(Sales_Data[[#This Row],[Order_Date]],"yyyy")</f>
        <v>2025</v>
      </c>
      <c r="Q4278" s="9" t="str">
        <f t="shared" si="66"/>
        <v>New</v>
      </c>
      <c r="R4278" s="1" t="s">
        <v>20</v>
      </c>
    </row>
    <row r="4279" spans="1:18" x14ac:dyDescent="0.35">
      <c r="A4279" s="1" t="s">
        <v>8438</v>
      </c>
      <c r="B4279" s="2">
        <v>45963</v>
      </c>
      <c r="C4279" s="1" t="s">
        <v>2538</v>
      </c>
      <c r="D4279" s="1" t="s">
        <v>6696</v>
      </c>
      <c r="E4279" s="1" t="s">
        <v>106</v>
      </c>
      <c r="F4279" s="1" t="s">
        <v>33</v>
      </c>
      <c r="G4279" s="1" t="s">
        <v>42</v>
      </c>
      <c r="H4279" s="1" t="s">
        <v>112</v>
      </c>
      <c r="I4279">
        <v>3</v>
      </c>
      <c r="J4279">
        <v>2500</v>
      </c>
      <c r="K4279" s="7">
        <v>0.05</v>
      </c>
      <c r="L4279">
        <v>7125</v>
      </c>
      <c r="M4279">
        <v>825.44</v>
      </c>
      <c r="N4279" s="7">
        <f>IFERROR(Sales_Data[[#This Row],[Profit]]/Sales_Data[[#This Row],[Sales]],0)</f>
        <v>0.11585122807017545</v>
      </c>
      <c r="O4279" s="7" t="str">
        <f>TEXT(Sales_Data[[#This Row],[Order_Date]],"mmm")</f>
        <v>Nov</v>
      </c>
      <c r="P4279" s="9" t="str">
        <f>TEXT(Sales_Data[[#This Row],[Order_Date]],"yyyy")</f>
        <v>2025</v>
      </c>
      <c r="Q4279" s="9" t="str">
        <f t="shared" si="66"/>
        <v>Existing</v>
      </c>
      <c r="R4279" s="1" t="s">
        <v>20</v>
      </c>
    </row>
    <row r="4280" spans="1:18" x14ac:dyDescent="0.35">
      <c r="A4280" s="1" t="s">
        <v>8439</v>
      </c>
      <c r="B4280" s="2">
        <v>45667</v>
      </c>
      <c r="C4280" s="1" t="s">
        <v>1352</v>
      </c>
      <c r="D4280" s="1" t="s">
        <v>3543</v>
      </c>
      <c r="E4280" s="1" t="s">
        <v>40</v>
      </c>
      <c r="F4280" s="1" t="s">
        <v>41</v>
      </c>
      <c r="G4280" s="1" t="s">
        <v>26</v>
      </c>
      <c r="H4280" s="1" t="s">
        <v>128</v>
      </c>
      <c r="I4280">
        <v>5</v>
      </c>
      <c r="J4280">
        <v>900</v>
      </c>
      <c r="K4280" s="7">
        <v>0.15</v>
      </c>
      <c r="L4280">
        <v>3825</v>
      </c>
      <c r="M4280">
        <v>694.89</v>
      </c>
      <c r="N4280" s="7">
        <f>IFERROR(Sales_Data[[#This Row],[Profit]]/Sales_Data[[#This Row],[Sales]],0)</f>
        <v>0.18167058823529411</v>
      </c>
      <c r="O4280" s="7" t="str">
        <f>TEXT(Sales_Data[[#This Row],[Order_Date]],"mmm")</f>
        <v>Jan</v>
      </c>
      <c r="P4280" s="9" t="str">
        <f>TEXT(Sales_Data[[#This Row],[Order_Date]],"yyyy")</f>
        <v>2025</v>
      </c>
      <c r="Q4280" s="9" t="str">
        <f t="shared" si="66"/>
        <v>Existing</v>
      </c>
      <c r="R4280" s="1" t="s">
        <v>28</v>
      </c>
    </row>
    <row r="4281" spans="1:18" x14ac:dyDescent="0.35">
      <c r="A4281" s="1" t="s">
        <v>8440</v>
      </c>
      <c r="B4281" s="2">
        <v>45769</v>
      </c>
      <c r="C4281" s="1" t="s">
        <v>6369</v>
      </c>
      <c r="D4281" s="1" t="s">
        <v>8441</v>
      </c>
      <c r="E4281" s="1" t="s">
        <v>86</v>
      </c>
      <c r="F4281" s="1" t="s">
        <v>25</v>
      </c>
      <c r="G4281" s="1" t="s">
        <v>34</v>
      </c>
      <c r="H4281" s="1" t="s">
        <v>153</v>
      </c>
      <c r="I4281">
        <v>5</v>
      </c>
      <c r="J4281">
        <v>7000</v>
      </c>
      <c r="K4281" s="7">
        <v>0.1</v>
      </c>
      <c r="L4281">
        <v>31500</v>
      </c>
      <c r="M4281">
        <v>3146.09</v>
      </c>
      <c r="N4281" s="7">
        <f>IFERROR(Sales_Data[[#This Row],[Profit]]/Sales_Data[[#This Row],[Sales]],0)</f>
        <v>9.9875873015873015E-2</v>
      </c>
      <c r="O4281" s="7" t="str">
        <f>TEXT(Sales_Data[[#This Row],[Order_Date]],"mmm")</f>
        <v>Apr</v>
      </c>
      <c r="P4281" s="9" t="str">
        <f>TEXT(Sales_Data[[#This Row],[Order_Date]],"yyyy")</f>
        <v>2025</v>
      </c>
      <c r="Q4281" s="9" t="str">
        <f t="shared" si="66"/>
        <v>Existing</v>
      </c>
      <c r="R4281" s="1" t="s">
        <v>20</v>
      </c>
    </row>
    <row r="4282" spans="1:18" x14ac:dyDescent="0.35">
      <c r="A4282" s="1" t="s">
        <v>8442</v>
      </c>
      <c r="B4282" s="2">
        <v>45890</v>
      </c>
      <c r="C4282" s="1" t="s">
        <v>4451</v>
      </c>
      <c r="D4282" s="1" t="s">
        <v>8443</v>
      </c>
      <c r="E4282" s="1" t="s">
        <v>160</v>
      </c>
      <c r="F4282" s="1" t="s">
        <v>161</v>
      </c>
      <c r="G4282" s="1" t="s">
        <v>120</v>
      </c>
      <c r="H4282" s="1" t="s">
        <v>217</v>
      </c>
      <c r="I4282">
        <v>5</v>
      </c>
      <c r="J4282">
        <v>3200</v>
      </c>
      <c r="K4282" s="7">
        <v>0.1</v>
      </c>
      <c r="L4282">
        <v>14400</v>
      </c>
      <c r="M4282">
        <v>2736.98</v>
      </c>
      <c r="N4282" s="7">
        <f>IFERROR(Sales_Data[[#This Row],[Profit]]/Sales_Data[[#This Row],[Sales]],0)</f>
        <v>0.19006805555555556</v>
      </c>
      <c r="O4282" s="7" t="str">
        <f>TEXT(Sales_Data[[#This Row],[Order_Date]],"mmm")</f>
        <v>Aug</v>
      </c>
      <c r="P4282" s="9" t="str">
        <f>TEXT(Sales_Data[[#This Row],[Order_Date]],"yyyy")</f>
        <v>2025</v>
      </c>
      <c r="Q4282" s="9" t="str">
        <f t="shared" si="66"/>
        <v>Existing</v>
      </c>
      <c r="R4282" s="1" t="s">
        <v>64</v>
      </c>
    </row>
    <row r="4283" spans="1:18" x14ac:dyDescent="0.35">
      <c r="A4283" s="1" t="s">
        <v>8444</v>
      </c>
      <c r="B4283" s="2">
        <v>45761</v>
      </c>
      <c r="C4283" s="1" t="s">
        <v>3175</v>
      </c>
      <c r="D4283" s="1" t="s">
        <v>2920</v>
      </c>
      <c r="E4283" s="1" t="s">
        <v>71</v>
      </c>
      <c r="F4283" s="1" t="s">
        <v>33</v>
      </c>
      <c r="G4283" s="1" t="s">
        <v>42</v>
      </c>
      <c r="H4283" s="1" t="s">
        <v>102</v>
      </c>
      <c r="I4283">
        <v>2</v>
      </c>
      <c r="J4283">
        <v>25000</v>
      </c>
      <c r="K4283" s="7">
        <v>0</v>
      </c>
      <c r="L4283">
        <v>50000</v>
      </c>
      <c r="M4283">
        <v>9786.2099999999991</v>
      </c>
      <c r="N4283" s="7">
        <f>IFERROR(Sales_Data[[#This Row],[Profit]]/Sales_Data[[#This Row],[Sales]],0)</f>
        <v>0.19572419999999999</v>
      </c>
      <c r="O4283" s="7" t="str">
        <f>TEXT(Sales_Data[[#This Row],[Order_Date]],"mmm")</f>
        <v>Apr</v>
      </c>
      <c r="P4283" s="9" t="str">
        <f>TEXT(Sales_Data[[#This Row],[Order_Date]],"yyyy")</f>
        <v>2025</v>
      </c>
      <c r="Q4283" s="9" t="str">
        <f t="shared" si="66"/>
        <v>Existing</v>
      </c>
      <c r="R4283" s="1" t="s">
        <v>28</v>
      </c>
    </row>
    <row r="4284" spans="1:18" x14ac:dyDescent="0.35">
      <c r="A4284" s="1" t="s">
        <v>8445</v>
      </c>
      <c r="B4284" s="2">
        <v>45793</v>
      </c>
      <c r="C4284" s="1" t="s">
        <v>3844</v>
      </c>
      <c r="D4284" s="1" t="s">
        <v>2441</v>
      </c>
      <c r="E4284" s="1" t="s">
        <v>17</v>
      </c>
      <c r="F4284" s="1" t="s">
        <v>17</v>
      </c>
      <c r="G4284" s="1" t="s">
        <v>42</v>
      </c>
      <c r="H4284" s="1" t="s">
        <v>63</v>
      </c>
      <c r="I4284">
        <v>5</v>
      </c>
      <c r="J4284">
        <v>4500</v>
      </c>
      <c r="K4284" s="7">
        <v>0.15</v>
      </c>
      <c r="L4284">
        <v>19125</v>
      </c>
      <c r="M4284">
        <v>2672.68</v>
      </c>
      <c r="N4284" s="7">
        <f>IFERROR(Sales_Data[[#This Row],[Profit]]/Sales_Data[[#This Row],[Sales]],0)</f>
        <v>0.13974797385620913</v>
      </c>
      <c r="O4284" s="7" t="str">
        <f>TEXT(Sales_Data[[#This Row],[Order_Date]],"mmm")</f>
        <v>May</v>
      </c>
      <c r="P4284" s="9" t="str">
        <f>TEXT(Sales_Data[[#This Row],[Order_Date]],"yyyy")</f>
        <v>2025</v>
      </c>
      <c r="Q4284" s="9" t="str">
        <f t="shared" si="66"/>
        <v>Existing</v>
      </c>
      <c r="R4284" s="1" t="s">
        <v>73</v>
      </c>
    </row>
    <row r="4285" spans="1:18" x14ac:dyDescent="0.35">
      <c r="A4285" s="1" t="s">
        <v>8446</v>
      </c>
      <c r="B4285" s="2">
        <v>45922</v>
      </c>
      <c r="C4285" s="1" t="s">
        <v>5979</v>
      </c>
      <c r="D4285" s="1" t="s">
        <v>8447</v>
      </c>
      <c r="E4285" s="1" t="s">
        <v>24</v>
      </c>
      <c r="F4285" s="1" t="s">
        <v>25</v>
      </c>
      <c r="G4285" s="1" t="s">
        <v>42</v>
      </c>
      <c r="H4285" s="1" t="s">
        <v>112</v>
      </c>
      <c r="I4285">
        <v>4</v>
      </c>
      <c r="J4285">
        <v>2500</v>
      </c>
      <c r="K4285" s="7">
        <v>0</v>
      </c>
      <c r="L4285">
        <v>10000</v>
      </c>
      <c r="M4285">
        <v>2320.86</v>
      </c>
      <c r="N4285" s="7">
        <f>IFERROR(Sales_Data[[#This Row],[Profit]]/Sales_Data[[#This Row],[Sales]],0)</f>
        <v>0.23208600000000001</v>
      </c>
      <c r="O4285" s="7" t="str">
        <f>TEXT(Sales_Data[[#This Row],[Order_Date]],"mmm")</f>
        <v>Sep</v>
      </c>
      <c r="P4285" s="9" t="str">
        <f>TEXT(Sales_Data[[#This Row],[Order_Date]],"yyyy")</f>
        <v>2025</v>
      </c>
      <c r="Q4285" s="9" t="str">
        <f t="shared" si="66"/>
        <v>Existing</v>
      </c>
      <c r="R4285" s="1" t="s">
        <v>73</v>
      </c>
    </row>
    <row r="4286" spans="1:18" x14ac:dyDescent="0.35">
      <c r="A4286" s="1" t="s">
        <v>8448</v>
      </c>
      <c r="B4286" s="2">
        <v>45899</v>
      </c>
      <c r="C4286" s="1" t="s">
        <v>4510</v>
      </c>
      <c r="D4286" s="1" t="s">
        <v>6990</v>
      </c>
      <c r="E4286" s="1" t="s">
        <v>119</v>
      </c>
      <c r="F4286" s="1" t="s">
        <v>33</v>
      </c>
      <c r="G4286" s="1" t="s">
        <v>34</v>
      </c>
      <c r="H4286" s="1" t="s">
        <v>35</v>
      </c>
      <c r="I4286">
        <v>3</v>
      </c>
      <c r="J4286">
        <v>9000</v>
      </c>
      <c r="K4286" s="7">
        <v>0.2</v>
      </c>
      <c r="L4286">
        <v>21600</v>
      </c>
      <c r="M4286">
        <v>1971.2</v>
      </c>
      <c r="N4286" s="7">
        <f>IFERROR(Sales_Data[[#This Row],[Profit]]/Sales_Data[[#This Row],[Sales]],0)</f>
        <v>9.1259259259259262E-2</v>
      </c>
      <c r="O4286" s="7" t="str">
        <f>TEXT(Sales_Data[[#This Row],[Order_Date]],"mmm")</f>
        <v>Aug</v>
      </c>
      <c r="P4286" s="9" t="str">
        <f>TEXT(Sales_Data[[#This Row],[Order_Date]],"yyyy")</f>
        <v>2025</v>
      </c>
      <c r="Q4286" s="9" t="str">
        <f t="shared" si="66"/>
        <v>Existing</v>
      </c>
      <c r="R4286" s="1" t="s">
        <v>36</v>
      </c>
    </row>
    <row r="4287" spans="1:18" x14ac:dyDescent="0.35">
      <c r="A4287" s="1" t="s">
        <v>8449</v>
      </c>
      <c r="B4287" s="2">
        <v>45869</v>
      </c>
      <c r="C4287" s="1" t="s">
        <v>4443</v>
      </c>
      <c r="D4287" s="1" t="s">
        <v>3036</v>
      </c>
      <c r="E4287" s="1" t="s">
        <v>62</v>
      </c>
      <c r="F4287" s="1" t="s">
        <v>41</v>
      </c>
      <c r="G4287" s="1" t="s">
        <v>120</v>
      </c>
      <c r="H4287" s="1" t="s">
        <v>143</v>
      </c>
      <c r="I4287">
        <v>2</v>
      </c>
      <c r="J4287">
        <v>1800</v>
      </c>
      <c r="K4287" s="7">
        <v>0</v>
      </c>
      <c r="L4287">
        <v>3600</v>
      </c>
      <c r="M4287">
        <v>871.47</v>
      </c>
      <c r="N4287" s="7">
        <f>IFERROR(Sales_Data[[#This Row],[Profit]]/Sales_Data[[#This Row],[Sales]],0)</f>
        <v>0.24207500000000001</v>
      </c>
      <c r="O4287" s="7" t="str">
        <f>TEXT(Sales_Data[[#This Row],[Order_Date]],"mmm")</f>
        <v>Jul</v>
      </c>
      <c r="P4287" s="9" t="str">
        <f>TEXT(Sales_Data[[#This Row],[Order_Date]],"yyyy")</f>
        <v>2025</v>
      </c>
      <c r="Q4287" s="9" t="str">
        <f t="shared" si="66"/>
        <v>Existing</v>
      </c>
      <c r="R4287" s="1" t="s">
        <v>28</v>
      </c>
    </row>
    <row r="4288" spans="1:18" x14ac:dyDescent="0.35">
      <c r="A4288" s="1" t="s">
        <v>8450</v>
      </c>
      <c r="B4288" s="2">
        <v>45689</v>
      </c>
      <c r="C4288" s="1" t="s">
        <v>874</v>
      </c>
      <c r="D4288" s="1" t="s">
        <v>3685</v>
      </c>
      <c r="E4288" s="1" t="s">
        <v>24</v>
      </c>
      <c r="F4288" s="1" t="s">
        <v>25</v>
      </c>
      <c r="G4288" s="1" t="s">
        <v>42</v>
      </c>
      <c r="H4288" s="1" t="s">
        <v>63</v>
      </c>
      <c r="I4288">
        <v>3</v>
      </c>
      <c r="J4288">
        <v>4500</v>
      </c>
      <c r="K4288" s="7">
        <v>0.1</v>
      </c>
      <c r="L4288">
        <v>12150</v>
      </c>
      <c r="M4288">
        <v>2761.33</v>
      </c>
      <c r="N4288" s="7">
        <f>IFERROR(Sales_Data[[#This Row],[Profit]]/Sales_Data[[#This Row],[Sales]],0)</f>
        <v>0.22726995884773663</v>
      </c>
      <c r="O4288" s="7" t="str">
        <f>TEXT(Sales_Data[[#This Row],[Order_Date]],"mmm")</f>
        <v>Feb</v>
      </c>
      <c r="P4288" s="9" t="str">
        <f>TEXT(Sales_Data[[#This Row],[Order_Date]],"yyyy")</f>
        <v>2025</v>
      </c>
      <c r="Q4288" s="9" t="str">
        <f t="shared" si="66"/>
        <v>Existing</v>
      </c>
      <c r="R4288" s="1" t="s">
        <v>73</v>
      </c>
    </row>
    <row r="4289" spans="1:18" x14ac:dyDescent="0.35">
      <c r="A4289" s="1" t="s">
        <v>8451</v>
      </c>
      <c r="B4289" s="2">
        <v>45791</v>
      </c>
      <c r="C4289" s="1" t="s">
        <v>3305</v>
      </c>
      <c r="D4289" s="1" t="s">
        <v>6474</v>
      </c>
      <c r="E4289" s="1" t="s">
        <v>111</v>
      </c>
      <c r="F4289" s="1" t="s">
        <v>33</v>
      </c>
      <c r="G4289" s="1" t="s">
        <v>34</v>
      </c>
      <c r="H4289" s="1" t="s">
        <v>107</v>
      </c>
      <c r="I4289">
        <v>5</v>
      </c>
      <c r="J4289">
        <v>6500</v>
      </c>
      <c r="K4289" s="7">
        <v>0.05</v>
      </c>
      <c r="L4289">
        <v>30875</v>
      </c>
      <c r="M4289">
        <v>3954.25</v>
      </c>
      <c r="N4289" s="7">
        <f>IFERROR(Sales_Data[[#This Row],[Profit]]/Sales_Data[[#This Row],[Sales]],0)</f>
        <v>0.12807287449392712</v>
      </c>
      <c r="O4289" s="7" t="str">
        <f>TEXT(Sales_Data[[#This Row],[Order_Date]],"mmm")</f>
        <v>May</v>
      </c>
      <c r="P4289" s="9" t="str">
        <f>TEXT(Sales_Data[[#This Row],[Order_Date]],"yyyy")</f>
        <v>2025</v>
      </c>
      <c r="Q4289" s="9" t="str">
        <f t="shared" si="66"/>
        <v>Existing</v>
      </c>
      <c r="R4289" s="1" t="s">
        <v>20</v>
      </c>
    </row>
    <row r="4290" spans="1:18" x14ac:dyDescent="0.35">
      <c r="A4290" s="1" t="s">
        <v>8452</v>
      </c>
      <c r="B4290" s="2">
        <v>45897</v>
      </c>
      <c r="C4290" s="1" t="s">
        <v>6668</v>
      </c>
      <c r="D4290" s="1" t="s">
        <v>4174</v>
      </c>
      <c r="E4290" s="1" t="s">
        <v>17</v>
      </c>
      <c r="F4290" s="1" t="s">
        <v>17</v>
      </c>
      <c r="G4290" s="1" t="s">
        <v>26</v>
      </c>
      <c r="H4290" s="1" t="s">
        <v>128</v>
      </c>
      <c r="I4290">
        <v>3</v>
      </c>
      <c r="J4290">
        <v>900</v>
      </c>
      <c r="K4290" s="7">
        <v>0</v>
      </c>
      <c r="L4290">
        <v>2700</v>
      </c>
      <c r="M4290">
        <v>384.07</v>
      </c>
      <c r="N4290" s="7">
        <f>IFERROR(Sales_Data[[#This Row],[Profit]]/Sales_Data[[#This Row],[Sales]],0)</f>
        <v>0.14224814814814815</v>
      </c>
      <c r="O4290" s="7" t="str">
        <f>TEXT(Sales_Data[[#This Row],[Order_Date]],"mmm")</f>
        <v>Aug</v>
      </c>
      <c r="P4290" s="9" t="str">
        <f>TEXT(Sales_Data[[#This Row],[Order_Date]],"yyyy")</f>
        <v>2025</v>
      </c>
      <c r="Q4290" s="9" t="str">
        <f t="shared" ref="Q4290:Q4353" si="67">IF(I4290&gt;1,"Existing","New")</f>
        <v>Existing</v>
      </c>
      <c r="R4290" s="1" t="s">
        <v>20</v>
      </c>
    </row>
    <row r="4291" spans="1:18" x14ac:dyDescent="0.35">
      <c r="A4291" s="1" t="s">
        <v>8453</v>
      </c>
      <c r="B4291" s="2">
        <v>46020</v>
      </c>
      <c r="C4291" s="1" t="s">
        <v>195</v>
      </c>
      <c r="D4291" s="1" t="s">
        <v>3426</v>
      </c>
      <c r="E4291" s="1" t="s">
        <v>160</v>
      </c>
      <c r="F4291" s="1" t="s">
        <v>161</v>
      </c>
      <c r="G4291" s="1" t="s">
        <v>34</v>
      </c>
      <c r="H4291" s="1" t="s">
        <v>77</v>
      </c>
      <c r="I4291">
        <v>3</v>
      </c>
      <c r="J4291">
        <v>22000</v>
      </c>
      <c r="K4291" s="7">
        <v>0</v>
      </c>
      <c r="L4291">
        <v>66000</v>
      </c>
      <c r="M4291">
        <v>12061.26</v>
      </c>
      <c r="N4291" s="7">
        <f>IFERROR(Sales_Data[[#This Row],[Profit]]/Sales_Data[[#This Row],[Sales]],0)</f>
        <v>0.18274636363636365</v>
      </c>
      <c r="O4291" s="7" t="str">
        <f>TEXT(Sales_Data[[#This Row],[Order_Date]],"mmm")</f>
        <v>Dec</v>
      </c>
      <c r="P4291" s="9" t="str">
        <f>TEXT(Sales_Data[[#This Row],[Order_Date]],"yyyy")</f>
        <v>2025</v>
      </c>
      <c r="Q4291" s="9" t="str">
        <f t="shared" si="67"/>
        <v>Existing</v>
      </c>
      <c r="R4291" s="1" t="s">
        <v>73</v>
      </c>
    </row>
    <row r="4292" spans="1:18" x14ac:dyDescent="0.35">
      <c r="A4292" s="1" t="s">
        <v>8454</v>
      </c>
      <c r="B4292" s="2">
        <v>45719</v>
      </c>
      <c r="C4292" s="1" t="s">
        <v>7772</v>
      </c>
      <c r="D4292" s="1" t="s">
        <v>7372</v>
      </c>
      <c r="E4292" s="1" t="s">
        <v>62</v>
      </c>
      <c r="F4292" s="1" t="s">
        <v>41</v>
      </c>
      <c r="G4292" s="1" t="s">
        <v>42</v>
      </c>
      <c r="H4292" s="1" t="s">
        <v>102</v>
      </c>
      <c r="I4292">
        <v>4</v>
      </c>
      <c r="J4292">
        <v>25000</v>
      </c>
      <c r="K4292" s="7">
        <v>0.1</v>
      </c>
      <c r="L4292">
        <v>90000</v>
      </c>
      <c r="M4292">
        <v>8602.7800000000007</v>
      </c>
      <c r="N4292" s="7">
        <f>IFERROR(Sales_Data[[#This Row],[Profit]]/Sales_Data[[#This Row],[Sales]],0)</f>
        <v>9.5586444444444446E-2</v>
      </c>
      <c r="O4292" s="7" t="str">
        <f>TEXT(Sales_Data[[#This Row],[Order_Date]],"mmm")</f>
        <v>Mar</v>
      </c>
      <c r="P4292" s="9" t="str">
        <f>TEXT(Sales_Data[[#This Row],[Order_Date]],"yyyy")</f>
        <v>2025</v>
      </c>
      <c r="Q4292" s="9" t="str">
        <f t="shared" si="67"/>
        <v>Existing</v>
      </c>
      <c r="R4292" s="1" t="s">
        <v>64</v>
      </c>
    </row>
    <row r="4293" spans="1:18" x14ac:dyDescent="0.35">
      <c r="A4293" s="1" t="s">
        <v>8455</v>
      </c>
      <c r="B4293" s="2">
        <v>45715</v>
      </c>
      <c r="C4293" s="1" t="s">
        <v>8456</v>
      </c>
      <c r="D4293" s="1" t="s">
        <v>3234</v>
      </c>
      <c r="E4293" s="1" t="s">
        <v>160</v>
      </c>
      <c r="F4293" s="1" t="s">
        <v>161</v>
      </c>
      <c r="G4293" s="1" t="s">
        <v>42</v>
      </c>
      <c r="H4293" s="1" t="s">
        <v>112</v>
      </c>
      <c r="I4293">
        <v>2</v>
      </c>
      <c r="J4293">
        <v>2500</v>
      </c>
      <c r="K4293" s="7">
        <v>0.05</v>
      </c>
      <c r="L4293">
        <v>4750</v>
      </c>
      <c r="M4293">
        <v>466.07</v>
      </c>
      <c r="N4293" s="7">
        <f>IFERROR(Sales_Data[[#This Row],[Profit]]/Sales_Data[[#This Row],[Sales]],0)</f>
        <v>9.8119999999999999E-2</v>
      </c>
      <c r="O4293" s="7" t="str">
        <f>TEXT(Sales_Data[[#This Row],[Order_Date]],"mmm")</f>
        <v>Feb</v>
      </c>
      <c r="P4293" s="9" t="str">
        <f>TEXT(Sales_Data[[#This Row],[Order_Date]],"yyyy")</f>
        <v>2025</v>
      </c>
      <c r="Q4293" s="9" t="str">
        <f t="shared" si="67"/>
        <v>Existing</v>
      </c>
      <c r="R4293" s="1" t="s">
        <v>36</v>
      </c>
    </row>
    <row r="4294" spans="1:18" x14ac:dyDescent="0.35">
      <c r="A4294" s="1" t="s">
        <v>8457</v>
      </c>
      <c r="B4294" s="2">
        <v>46011</v>
      </c>
      <c r="C4294" s="1" t="s">
        <v>7724</v>
      </c>
      <c r="D4294" s="1" t="s">
        <v>8458</v>
      </c>
      <c r="E4294" s="1" t="s">
        <v>71</v>
      </c>
      <c r="F4294" s="1" t="s">
        <v>33</v>
      </c>
      <c r="G4294" s="1" t="s">
        <v>120</v>
      </c>
      <c r="H4294" s="1" t="s">
        <v>146</v>
      </c>
      <c r="I4294">
        <v>4</v>
      </c>
      <c r="J4294">
        <v>800</v>
      </c>
      <c r="K4294" s="7">
        <v>0.1</v>
      </c>
      <c r="L4294">
        <v>2880</v>
      </c>
      <c r="M4294">
        <v>559.12</v>
      </c>
      <c r="N4294" s="7">
        <f>IFERROR(Sales_Data[[#This Row],[Profit]]/Sales_Data[[#This Row],[Sales]],0)</f>
        <v>0.19413888888888889</v>
      </c>
      <c r="O4294" s="7" t="str">
        <f>TEXT(Sales_Data[[#This Row],[Order_Date]],"mmm")</f>
        <v>Dec</v>
      </c>
      <c r="P4294" s="9" t="str">
        <f>TEXT(Sales_Data[[#This Row],[Order_Date]],"yyyy")</f>
        <v>2025</v>
      </c>
      <c r="Q4294" s="9" t="str">
        <f t="shared" si="67"/>
        <v>Existing</v>
      </c>
      <c r="R4294" s="1" t="s">
        <v>73</v>
      </c>
    </row>
    <row r="4295" spans="1:18" x14ac:dyDescent="0.35">
      <c r="A4295" s="1" t="s">
        <v>8459</v>
      </c>
      <c r="B4295" s="2">
        <v>45917</v>
      </c>
      <c r="C4295" s="1" t="s">
        <v>1124</v>
      </c>
      <c r="D4295" s="1" t="s">
        <v>5086</v>
      </c>
      <c r="E4295" s="1" t="s">
        <v>119</v>
      </c>
      <c r="F4295" s="1" t="s">
        <v>33</v>
      </c>
      <c r="G4295" s="1" t="s">
        <v>26</v>
      </c>
      <c r="H4295" s="1" t="s">
        <v>27</v>
      </c>
      <c r="I4295">
        <v>5</v>
      </c>
      <c r="J4295">
        <v>1200</v>
      </c>
      <c r="K4295" s="7">
        <v>0.05</v>
      </c>
      <c r="L4295">
        <v>5700</v>
      </c>
      <c r="M4295">
        <v>875.18</v>
      </c>
      <c r="N4295" s="7">
        <f>IFERROR(Sales_Data[[#This Row],[Profit]]/Sales_Data[[#This Row],[Sales]],0)</f>
        <v>0.15354035087719298</v>
      </c>
      <c r="O4295" s="7" t="str">
        <f>TEXT(Sales_Data[[#This Row],[Order_Date]],"mmm")</f>
        <v>Sep</v>
      </c>
      <c r="P4295" s="9" t="str">
        <f>TEXT(Sales_Data[[#This Row],[Order_Date]],"yyyy")</f>
        <v>2025</v>
      </c>
      <c r="Q4295" s="9" t="str">
        <f t="shared" si="67"/>
        <v>Existing</v>
      </c>
      <c r="R4295" s="1" t="s">
        <v>28</v>
      </c>
    </row>
    <row r="4296" spans="1:18" x14ac:dyDescent="0.35">
      <c r="A4296" s="1" t="s">
        <v>8460</v>
      </c>
      <c r="B4296" s="2">
        <v>45755</v>
      </c>
      <c r="C4296" s="1" t="s">
        <v>5152</v>
      </c>
      <c r="D4296" s="1" t="s">
        <v>889</v>
      </c>
      <c r="E4296" s="1" t="s">
        <v>160</v>
      </c>
      <c r="F4296" s="1" t="s">
        <v>161</v>
      </c>
      <c r="G4296" s="1" t="s">
        <v>120</v>
      </c>
      <c r="H4296" s="1" t="s">
        <v>146</v>
      </c>
      <c r="I4296">
        <v>3</v>
      </c>
      <c r="J4296">
        <v>800</v>
      </c>
      <c r="K4296" s="7">
        <v>0.15</v>
      </c>
      <c r="L4296">
        <v>2040</v>
      </c>
      <c r="M4296">
        <v>334.42</v>
      </c>
      <c r="N4296" s="7">
        <f>IFERROR(Sales_Data[[#This Row],[Profit]]/Sales_Data[[#This Row],[Sales]],0)</f>
        <v>0.16393137254901963</v>
      </c>
      <c r="O4296" s="7" t="str">
        <f>TEXT(Sales_Data[[#This Row],[Order_Date]],"mmm")</f>
        <v>Apr</v>
      </c>
      <c r="P4296" s="9" t="str">
        <f>TEXT(Sales_Data[[#This Row],[Order_Date]],"yyyy")</f>
        <v>2025</v>
      </c>
      <c r="Q4296" s="9" t="str">
        <f t="shared" si="67"/>
        <v>Existing</v>
      </c>
      <c r="R4296" s="1" t="s">
        <v>28</v>
      </c>
    </row>
    <row r="4297" spans="1:18" x14ac:dyDescent="0.35">
      <c r="A4297" s="1" t="s">
        <v>8461</v>
      </c>
      <c r="B4297" s="2">
        <v>46000</v>
      </c>
      <c r="C4297" s="1" t="s">
        <v>6011</v>
      </c>
      <c r="D4297" s="1" t="s">
        <v>4717</v>
      </c>
      <c r="E4297" s="1" t="s">
        <v>71</v>
      </c>
      <c r="F4297" s="1" t="s">
        <v>33</v>
      </c>
      <c r="G4297" s="1" t="s">
        <v>42</v>
      </c>
      <c r="H4297" s="1" t="s">
        <v>102</v>
      </c>
      <c r="I4297">
        <v>5</v>
      </c>
      <c r="J4297">
        <v>25000</v>
      </c>
      <c r="K4297" s="7">
        <v>0.1</v>
      </c>
      <c r="L4297">
        <v>112500</v>
      </c>
      <c r="M4297">
        <v>27986.1</v>
      </c>
      <c r="N4297" s="7">
        <f>IFERROR(Sales_Data[[#This Row],[Profit]]/Sales_Data[[#This Row],[Sales]],0)</f>
        <v>0.24876533333333331</v>
      </c>
      <c r="O4297" s="7" t="str">
        <f>TEXT(Sales_Data[[#This Row],[Order_Date]],"mmm")</f>
        <v>Dec</v>
      </c>
      <c r="P4297" s="9" t="str">
        <f>TEXT(Sales_Data[[#This Row],[Order_Date]],"yyyy")</f>
        <v>2025</v>
      </c>
      <c r="Q4297" s="9" t="str">
        <f t="shared" si="67"/>
        <v>Existing</v>
      </c>
      <c r="R4297" s="1" t="s">
        <v>28</v>
      </c>
    </row>
    <row r="4298" spans="1:18" x14ac:dyDescent="0.35">
      <c r="A4298" s="1" t="s">
        <v>8462</v>
      </c>
      <c r="B4298" s="2">
        <v>45891</v>
      </c>
      <c r="C4298" s="1" t="s">
        <v>5988</v>
      </c>
      <c r="D4298" s="1" t="s">
        <v>7688</v>
      </c>
      <c r="E4298" s="1" t="s">
        <v>17</v>
      </c>
      <c r="F4298" s="1" t="s">
        <v>17</v>
      </c>
      <c r="G4298" s="1" t="s">
        <v>42</v>
      </c>
      <c r="H4298" s="1" t="s">
        <v>43</v>
      </c>
      <c r="I4298">
        <v>3</v>
      </c>
      <c r="J4298">
        <v>18000</v>
      </c>
      <c r="K4298" s="7">
        <v>0.1</v>
      </c>
      <c r="L4298">
        <v>48600</v>
      </c>
      <c r="M4298">
        <v>11901.09</v>
      </c>
      <c r="N4298" s="7">
        <f>IFERROR(Sales_Data[[#This Row],[Profit]]/Sales_Data[[#This Row],[Sales]],0)</f>
        <v>0.2448783950617284</v>
      </c>
      <c r="O4298" s="7" t="str">
        <f>TEXT(Sales_Data[[#This Row],[Order_Date]],"mmm")</f>
        <v>Aug</v>
      </c>
      <c r="P4298" s="9" t="str">
        <f>TEXT(Sales_Data[[#This Row],[Order_Date]],"yyyy")</f>
        <v>2025</v>
      </c>
      <c r="Q4298" s="9" t="str">
        <f t="shared" si="67"/>
        <v>Existing</v>
      </c>
      <c r="R4298" s="1" t="s">
        <v>28</v>
      </c>
    </row>
    <row r="4299" spans="1:18" x14ac:dyDescent="0.35">
      <c r="A4299" s="1" t="s">
        <v>8463</v>
      </c>
      <c r="B4299" s="2">
        <v>45792</v>
      </c>
      <c r="C4299" s="1" t="s">
        <v>6435</v>
      </c>
      <c r="D4299" s="1" t="s">
        <v>3041</v>
      </c>
      <c r="E4299" s="1" t="s">
        <v>86</v>
      </c>
      <c r="F4299" s="1" t="s">
        <v>25</v>
      </c>
      <c r="G4299" s="1" t="s">
        <v>120</v>
      </c>
      <c r="H4299" s="1" t="s">
        <v>143</v>
      </c>
      <c r="I4299">
        <v>1</v>
      </c>
      <c r="J4299">
        <v>1800</v>
      </c>
      <c r="K4299" s="7">
        <v>0</v>
      </c>
      <c r="L4299">
        <v>1800</v>
      </c>
      <c r="M4299">
        <v>292.89</v>
      </c>
      <c r="N4299" s="7">
        <f>IFERROR(Sales_Data[[#This Row],[Profit]]/Sales_Data[[#This Row],[Sales]],0)</f>
        <v>0.16271666666666665</v>
      </c>
      <c r="O4299" s="7" t="str">
        <f>TEXT(Sales_Data[[#This Row],[Order_Date]],"mmm")</f>
        <v>May</v>
      </c>
      <c r="P4299" s="9" t="str">
        <f>TEXT(Sales_Data[[#This Row],[Order_Date]],"yyyy")</f>
        <v>2025</v>
      </c>
      <c r="Q4299" s="9" t="str">
        <f t="shared" si="67"/>
        <v>New</v>
      </c>
      <c r="R4299" s="1" t="s">
        <v>73</v>
      </c>
    </row>
    <row r="4300" spans="1:18" x14ac:dyDescent="0.35">
      <c r="A4300" s="1" t="s">
        <v>8464</v>
      </c>
      <c r="B4300" s="2">
        <v>45973</v>
      </c>
      <c r="C4300" s="1" t="s">
        <v>8465</v>
      </c>
      <c r="D4300" s="1" t="s">
        <v>6125</v>
      </c>
      <c r="E4300" s="1" t="s">
        <v>81</v>
      </c>
      <c r="F4300" s="1" t="s">
        <v>33</v>
      </c>
      <c r="G4300" s="1" t="s">
        <v>26</v>
      </c>
      <c r="H4300" s="1" t="s">
        <v>58</v>
      </c>
      <c r="I4300">
        <v>3</v>
      </c>
      <c r="J4300">
        <v>1400</v>
      </c>
      <c r="K4300" s="7">
        <v>0.15</v>
      </c>
      <c r="L4300">
        <v>3570</v>
      </c>
      <c r="M4300">
        <v>637.05999999999995</v>
      </c>
      <c r="N4300" s="7">
        <f>IFERROR(Sales_Data[[#This Row],[Profit]]/Sales_Data[[#This Row],[Sales]],0)</f>
        <v>0.17844817927170867</v>
      </c>
      <c r="O4300" s="7" t="str">
        <f>TEXT(Sales_Data[[#This Row],[Order_Date]],"mmm")</f>
        <v>Nov</v>
      </c>
      <c r="P4300" s="9" t="str">
        <f>TEXT(Sales_Data[[#This Row],[Order_Date]],"yyyy")</f>
        <v>2025</v>
      </c>
      <c r="Q4300" s="9" t="str">
        <f t="shared" si="67"/>
        <v>Existing</v>
      </c>
      <c r="R4300" s="1" t="s">
        <v>36</v>
      </c>
    </row>
    <row r="4301" spans="1:18" x14ac:dyDescent="0.35">
      <c r="A4301" s="1" t="s">
        <v>8466</v>
      </c>
      <c r="B4301" s="2">
        <v>46005</v>
      </c>
      <c r="C4301" s="1" t="s">
        <v>4031</v>
      </c>
      <c r="D4301" s="1" t="s">
        <v>503</v>
      </c>
      <c r="E4301" s="1" t="s">
        <v>111</v>
      </c>
      <c r="F4301" s="1" t="s">
        <v>33</v>
      </c>
      <c r="G4301" s="1" t="s">
        <v>42</v>
      </c>
      <c r="H4301" s="1" t="s">
        <v>63</v>
      </c>
      <c r="I4301">
        <v>3</v>
      </c>
      <c r="J4301">
        <v>4500</v>
      </c>
      <c r="K4301" s="7">
        <v>0.15</v>
      </c>
      <c r="L4301">
        <v>11475</v>
      </c>
      <c r="M4301">
        <v>2862.27</v>
      </c>
      <c r="N4301" s="7">
        <f>IFERROR(Sales_Data[[#This Row],[Profit]]/Sales_Data[[#This Row],[Sales]],0)</f>
        <v>0.24943529411764706</v>
      </c>
      <c r="O4301" s="7" t="str">
        <f>TEXT(Sales_Data[[#This Row],[Order_Date]],"mmm")</f>
        <v>Dec</v>
      </c>
      <c r="P4301" s="9" t="str">
        <f>TEXT(Sales_Data[[#This Row],[Order_Date]],"yyyy")</f>
        <v>2025</v>
      </c>
      <c r="Q4301" s="9" t="str">
        <f t="shared" si="67"/>
        <v>Existing</v>
      </c>
      <c r="R4301" s="1" t="s">
        <v>73</v>
      </c>
    </row>
    <row r="4302" spans="1:18" x14ac:dyDescent="0.35">
      <c r="A4302" s="1" t="s">
        <v>8467</v>
      </c>
      <c r="B4302" s="2">
        <v>45940</v>
      </c>
      <c r="C4302" s="1" t="s">
        <v>5486</v>
      </c>
      <c r="D4302" s="1" t="s">
        <v>6491</v>
      </c>
      <c r="E4302" s="1" t="s">
        <v>160</v>
      </c>
      <c r="F4302" s="1" t="s">
        <v>161</v>
      </c>
      <c r="G4302" s="1" t="s">
        <v>120</v>
      </c>
      <c r="H4302" s="1" t="s">
        <v>217</v>
      </c>
      <c r="I4302">
        <v>4</v>
      </c>
      <c r="J4302">
        <v>3200</v>
      </c>
      <c r="K4302" s="7">
        <v>0.1</v>
      </c>
      <c r="L4302">
        <v>11520</v>
      </c>
      <c r="M4302">
        <v>1912.5</v>
      </c>
      <c r="N4302" s="7">
        <f>IFERROR(Sales_Data[[#This Row],[Profit]]/Sales_Data[[#This Row],[Sales]],0)</f>
        <v>0.166015625</v>
      </c>
      <c r="O4302" s="7" t="str">
        <f>TEXT(Sales_Data[[#This Row],[Order_Date]],"mmm")</f>
        <v>Oct</v>
      </c>
      <c r="P4302" s="9" t="str">
        <f>TEXT(Sales_Data[[#This Row],[Order_Date]],"yyyy")</f>
        <v>2025</v>
      </c>
      <c r="Q4302" s="9" t="str">
        <f t="shared" si="67"/>
        <v>Existing</v>
      </c>
      <c r="R4302" s="1" t="s">
        <v>28</v>
      </c>
    </row>
    <row r="4303" spans="1:18" x14ac:dyDescent="0.35">
      <c r="A4303" s="1" t="s">
        <v>8468</v>
      </c>
      <c r="B4303" s="2">
        <v>45705</v>
      </c>
      <c r="C4303" s="1" t="s">
        <v>8469</v>
      </c>
      <c r="D4303" s="1" t="s">
        <v>1734</v>
      </c>
      <c r="E4303" s="1" t="s">
        <v>62</v>
      </c>
      <c r="F4303" s="1" t="s">
        <v>41</v>
      </c>
      <c r="G4303" s="1" t="s">
        <v>34</v>
      </c>
      <c r="H4303" s="1" t="s">
        <v>153</v>
      </c>
      <c r="I4303">
        <v>5</v>
      </c>
      <c r="J4303">
        <v>7000</v>
      </c>
      <c r="K4303" s="7">
        <v>0</v>
      </c>
      <c r="L4303">
        <v>35000</v>
      </c>
      <c r="M4303">
        <v>5805.04</v>
      </c>
      <c r="N4303" s="7">
        <f>IFERROR(Sales_Data[[#This Row],[Profit]]/Sales_Data[[#This Row],[Sales]],0)</f>
        <v>0.16585828571428571</v>
      </c>
      <c r="O4303" s="7" t="str">
        <f>TEXT(Sales_Data[[#This Row],[Order_Date]],"mmm")</f>
        <v>Feb</v>
      </c>
      <c r="P4303" s="9" t="str">
        <f>TEXT(Sales_Data[[#This Row],[Order_Date]],"yyyy")</f>
        <v>2025</v>
      </c>
      <c r="Q4303" s="9" t="str">
        <f t="shared" si="67"/>
        <v>Existing</v>
      </c>
      <c r="R4303" s="1" t="s">
        <v>36</v>
      </c>
    </row>
    <row r="4304" spans="1:18" x14ac:dyDescent="0.35">
      <c r="A4304" s="1" t="s">
        <v>8470</v>
      </c>
      <c r="B4304" s="2">
        <v>45766</v>
      </c>
      <c r="C4304" s="1" t="s">
        <v>3385</v>
      </c>
      <c r="D4304" s="1" t="s">
        <v>1631</v>
      </c>
      <c r="E4304" s="1" t="s">
        <v>32</v>
      </c>
      <c r="F4304" s="1" t="s">
        <v>33</v>
      </c>
      <c r="G4304" s="1" t="s">
        <v>26</v>
      </c>
      <c r="H4304" s="1" t="s">
        <v>58</v>
      </c>
      <c r="I4304">
        <v>2</v>
      </c>
      <c r="J4304">
        <v>1400</v>
      </c>
      <c r="K4304" s="7">
        <v>0</v>
      </c>
      <c r="L4304">
        <v>2800</v>
      </c>
      <c r="M4304">
        <v>683.94</v>
      </c>
      <c r="N4304" s="7">
        <f>IFERROR(Sales_Data[[#This Row],[Profit]]/Sales_Data[[#This Row],[Sales]],0)</f>
        <v>0.24426428571428574</v>
      </c>
      <c r="O4304" s="7" t="str">
        <f>TEXT(Sales_Data[[#This Row],[Order_Date]],"mmm")</f>
        <v>Apr</v>
      </c>
      <c r="P4304" s="9" t="str">
        <f>TEXT(Sales_Data[[#This Row],[Order_Date]],"yyyy")</f>
        <v>2025</v>
      </c>
      <c r="Q4304" s="9" t="str">
        <f t="shared" si="67"/>
        <v>Existing</v>
      </c>
      <c r="R4304" s="1" t="s">
        <v>20</v>
      </c>
    </row>
    <row r="4305" spans="1:18" x14ac:dyDescent="0.35">
      <c r="A4305" s="1" t="s">
        <v>8471</v>
      </c>
      <c r="B4305" s="2">
        <v>45860</v>
      </c>
      <c r="C4305" s="1" t="s">
        <v>3087</v>
      </c>
      <c r="D4305" s="1" t="s">
        <v>167</v>
      </c>
      <c r="E4305" s="1" t="s">
        <v>135</v>
      </c>
      <c r="F4305" s="1" t="s">
        <v>136</v>
      </c>
      <c r="G4305" s="1" t="s">
        <v>26</v>
      </c>
      <c r="H4305" s="1" t="s">
        <v>27</v>
      </c>
      <c r="I4305">
        <v>5</v>
      </c>
      <c r="J4305">
        <v>1200</v>
      </c>
      <c r="K4305" s="7">
        <v>0</v>
      </c>
      <c r="L4305">
        <v>6000</v>
      </c>
      <c r="M4305">
        <v>1126.8499999999999</v>
      </c>
      <c r="N4305" s="7">
        <f>IFERROR(Sales_Data[[#This Row],[Profit]]/Sales_Data[[#This Row],[Sales]],0)</f>
        <v>0.18780833333333333</v>
      </c>
      <c r="O4305" s="7" t="str">
        <f>TEXT(Sales_Data[[#This Row],[Order_Date]],"mmm")</f>
        <v>Jul</v>
      </c>
      <c r="P4305" s="9" t="str">
        <f>TEXT(Sales_Data[[#This Row],[Order_Date]],"yyyy")</f>
        <v>2025</v>
      </c>
      <c r="Q4305" s="9" t="str">
        <f t="shared" si="67"/>
        <v>Existing</v>
      </c>
      <c r="R4305" s="1" t="s">
        <v>28</v>
      </c>
    </row>
    <row r="4306" spans="1:18" x14ac:dyDescent="0.35">
      <c r="A4306" s="1" t="s">
        <v>8472</v>
      </c>
      <c r="B4306" s="2">
        <v>45854</v>
      </c>
      <c r="C4306" s="1" t="s">
        <v>6810</v>
      </c>
      <c r="D4306" s="1" t="s">
        <v>8473</v>
      </c>
      <c r="E4306" s="1" t="s">
        <v>51</v>
      </c>
      <c r="F4306" s="1" t="s">
        <v>52</v>
      </c>
      <c r="G4306" s="1" t="s">
        <v>120</v>
      </c>
      <c r="H4306" s="1" t="s">
        <v>143</v>
      </c>
      <c r="I4306">
        <v>4</v>
      </c>
      <c r="J4306">
        <v>1800</v>
      </c>
      <c r="K4306" s="7">
        <v>0.1</v>
      </c>
      <c r="L4306">
        <v>6480</v>
      </c>
      <c r="M4306">
        <v>1089.6600000000001</v>
      </c>
      <c r="N4306" s="7">
        <f>IFERROR(Sales_Data[[#This Row],[Profit]]/Sales_Data[[#This Row],[Sales]],0)</f>
        <v>0.16815740740740742</v>
      </c>
      <c r="O4306" s="7" t="str">
        <f>TEXT(Sales_Data[[#This Row],[Order_Date]],"mmm")</f>
        <v>Jul</v>
      </c>
      <c r="P4306" s="9" t="str">
        <f>TEXT(Sales_Data[[#This Row],[Order_Date]],"yyyy")</f>
        <v>2025</v>
      </c>
      <c r="Q4306" s="9" t="str">
        <f t="shared" si="67"/>
        <v>Existing</v>
      </c>
      <c r="R4306" s="1" t="s">
        <v>64</v>
      </c>
    </row>
    <row r="4307" spans="1:18" x14ac:dyDescent="0.35">
      <c r="A4307" s="1" t="s">
        <v>8474</v>
      </c>
      <c r="B4307" s="2">
        <v>45973</v>
      </c>
      <c r="C4307" s="1" t="s">
        <v>4304</v>
      </c>
      <c r="D4307" s="1" t="s">
        <v>1203</v>
      </c>
      <c r="E4307" s="1" t="s">
        <v>62</v>
      </c>
      <c r="F4307" s="1" t="s">
        <v>41</v>
      </c>
      <c r="G4307" s="1" t="s">
        <v>18</v>
      </c>
      <c r="H4307" s="1" t="s">
        <v>131</v>
      </c>
      <c r="I4307">
        <v>4</v>
      </c>
      <c r="J4307">
        <v>1500</v>
      </c>
      <c r="K4307" s="7">
        <v>0.15</v>
      </c>
      <c r="L4307">
        <v>5100</v>
      </c>
      <c r="M4307">
        <v>735.35</v>
      </c>
      <c r="N4307" s="7">
        <f>IFERROR(Sales_Data[[#This Row],[Profit]]/Sales_Data[[#This Row],[Sales]],0)</f>
        <v>0.14418627450980392</v>
      </c>
      <c r="O4307" s="7" t="str">
        <f>TEXT(Sales_Data[[#This Row],[Order_Date]],"mmm")</f>
        <v>Nov</v>
      </c>
      <c r="P4307" s="9" t="str">
        <f>TEXT(Sales_Data[[#This Row],[Order_Date]],"yyyy")</f>
        <v>2025</v>
      </c>
      <c r="Q4307" s="9" t="str">
        <f t="shared" si="67"/>
        <v>Existing</v>
      </c>
      <c r="R4307" s="1" t="s">
        <v>20</v>
      </c>
    </row>
    <row r="4308" spans="1:18" x14ac:dyDescent="0.35">
      <c r="A4308" s="1" t="s">
        <v>8475</v>
      </c>
      <c r="B4308" s="2">
        <v>46013</v>
      </c>
      <c r="C4308" s="1" t="s">
        <v>3755</v>
      </c>
      <c r="D4308" s="1" t="s">
        <v>3748</v>
      </c>
      <c r="E4308" s="1" t="s">
        <v>119</v>
      </c>
      <c r="F4308" s="1" t="s">
        <v>33</v>
      </c>
      <c r="G4308" s="1" t="s">
        <v>34</v>
      </c>
      <c r="H4308" s="1" t="s">
        <v>153</v>
      </c>
      <c r="I4308">
        <v>2</v>
      </c>
      <c r="J4308">
        <v>7000</v>
      </c>
      <c r="K4308" s="7">
        <v>0.05</v>
      </c>
      <c r="L4308">
        <v>13300</v>
      </c>
      <c r="M4308">
        <v>1437.03</v>
      </c>
      <c r="N4308" s="7">
        <f>IFERROR(Sales_Data[[#This Row],[Profit]]/Sales_Data[[#This Row],[Sales]],0)</f>
        <v>0.10804736842105263</v>
      </c>
      <c r="O4308" s="7" t="str">
        <f>TEXT(Sales_Data[[#This Row],[Order_Date]],"mmm")</f>
        <v>Dec</v>
      </c>
      <c r="P4308" s="9" t="str">
        <f>TEXT(Sales_Data[[#This Row],[Order_Date]],"yyyy")</f>
        <v>2025</v>
      </c>
      <c r="Q4308" s="9" t="str">
        <f t="shared" si="67"/>
        <v>Existing</v>
      </c>
      <c r="R4308" s="1" t="s">
        <v>36</v>
      </c>
    </row>
    <row r="4309" spans="1:18" x14ac:dyDescent="0.35">
      <c r="A4309" s="1" t="s">
        <v>8476</v>
      </c>
      <c r="B4309" s="2">
        <v>45854</v>
      </c>
      <c r="C4309" s="1" t="s">
        <v>3936</v>
      </c>
      <c r="D4309" s="1" t="s">
        <v>980</v>
      </c>
      <c r="E4309" s="1" t="s">
        <v>56</v>
      </c>
      <c r="F4309" s="1" t="s">
        <v>57</v>
      </c>
      <c r="G4309" s="1" t="s">
        <v>42</v>
      </c>
      <c r="H4309" s="1" t="s">
        <v>102</v>
      </c>
      <c r="I4309">
        <v>5</v>
      </c>
      <c r="J4309">
        <v>25000</v>
      </c>
      <c r="K4309" s="7">
        <v>0.1</v>
      </c>
      <c r="L4309">
        <v>112500</v>
      </c>
      <c r="M4309">
        <v>13245.84</v>
      </c>
      <c r="N4309" s="7">
        <f>IFERROR(Sales_Data[[#This Row],[Profit]]/Sales_Data[[#This Row],[Sales]],0)</f>
        <v>0.11774080000000001</v>
      </c>
      <c r="O4309" s="7" t="str">
        <f>TEXT(Sales_Data[[#This Row],[Order_Date]],"mmm")</f>
        <v>Jul</v>
      </c>
      <c r="P4309" s="9" t="str">
        <f>TEXT(Sales_Data[[#This Row],[Order_Date]],"yyyy")</f>
        <v>2025</v>
      </c>
      <c r="Q4309" s="9" t="str">
        <f t="shared" si="67"/>
        <v>Existing</v>
      </c>
      <c r="R4309" s="1" t="s">
        <v>28</v>
      </c>
    </row>
    <row r="4310" spans="1:18" x14ac:dyDescent="0.35">
      <c r="A4310" s="1" t="s">
        <v>8477</v>
      </c>
      <c r="B4310" s="2">
        <v>45871</v>
      </c>
      <c r="C4310" s="1" t="s">
        <v>2138</v>
      </c>
      <c r="D4310" s="1" t="s">
        <v>4467</v>
      </c>
      <c r="E4310" s="1" t="s">
        <v>17</v>
      </c>
      <c r="F4310" s="1" t="s">
        <v>17</v>
      </c>
      <c r="G4310" s="1" t="s">
        <v>42</v>
      </c>
      <c r="H4310" s="1" t="s">
        <v>43</v>
      </c>
      <c r="I4310">
        <v>5</v>
      </c>
      <c r="J4310">
        <v>18000</v>
      </c>
      <c r="K4310" s="7">
        <v>0.1</v>
      </c>
      <c r="L4310">
        <v>81000</v>
      </c>
      <c r="M4310">
        <v>13279.97</v>
      </c>
      <c r="N4310" s="7">
        <f>IFERROR(Sales_Data[[#This Row],[Profit]]/Sales_Data[[#This Row],[Sales]],0)</f>
        <v>0.16395024691358023</v>
      </c>
      <c r="O4310" s="7" t="str">
        <f>TEXT(Sales_Data[[#This Row],[Order_Date]],"mmm")</f>
        <v>Aug</v>
      </c>
      <c r="P4310" s="9" t="str">
        <f>TEXT(Sales_Data[[#This Row],[Order_Date]],"yyyy")</f>
        <v>2025</v>
      </c>
      <c r="Q4310" s="9" t="str">
        <f t="shared" si="67"/>
        <v>Existing</v>
      </c>
      <c r="R4310" s="1" t="s">
        <v>28</v>
      </c>
    </row>
    <row r="4311" spans="1:18" x14ac:dyDescent="0.35">
      <c r="A4311" s="1" t="s">
        <v>8478</v>
      </c>
      <c r="B4311" s="2">
        <v>45859</v>
      </c>
      <c r="C4311" s="1" t="s">
        <v>2490</v>
      </c>
      <c r="D4311" s="1" t="s">
        <v>7352</v>
      </c>
      <c r="E4311" s="1" t="s">
        <v>106</v>
      </c>
      <c r="F4311" s="1" t="s">
        <v>33</v>
      </c>
      <c r="G4311" s="1" t="s">
        <v>18</v>
      </c>
      <c r="H4311" s="1" t="s">
        <v>292</v>
      </c>
      <c r="I4311">
        <v>4</v>
      </c>
      <c r="J4311">
        <v>500</v>
      </c>
      <c r="K4311" s="7">
        <v>0.05</v>
      </c>
      <c r="L4311">
        <v>1900</v>
      </c>
      <c r="M4311">
        <v>306.26</v>
      </c>
      <c r="N4311" s="7">
        <f>IFERROR(Sales_Data[[#This Row],[Profit]]/Sales_Data[[#This Row],[Sales]],0)</f>
        <v>0.16118947368421052</v>
      </c>
      <c r="O4311" s="7" t="str">
        <f>TEXT(Sales_Data[[#This Row],[Order_Date]],"mmm")</f>
        <v>Jul</v>
      </c>
      <c r="P4311" s="9" t="str">
        <f>TEXT(Sales_Data[[#This Row],[Order_Date]],"yyyy")</f>
        <v>2025</v>
      </c>
      <c r="Q4311" s="9" t="str">
        <f t="shared" si="67"/>
        <v>Existing</v>
      </c>
      <c r="R4311" s="1" t="s">
        <v>36</v>
      </c>
    </row>
    <row r="4312" spans="1:18" x14ac:dyDescent="0.35">
      <c r="A4312" s="1" t="s">
        <v>8479</v>
      </c>
      <c r="B4312" s="2">
        <v>45737</v>
      </c>
      <c r="C4312" s="1" t="s">
        <v>8480</v>
      </c>
      <c r="D4312" s="1" t="s">
        <v>6333</v>
      </c>
      <c r="E4312" s="1" t="s">
        <v>160</v>
      </c>
      <c r="F4312" s="1" t="s">
        <v>161</v>
      </c>
      <c r="G4312" s="1" t="s">
        <v>120</v>
      </c>
      <c r="H4312" s="1" t="s">
        <v>121</v>
      </c>
      <c r="I4312">
        <v>4</v>
      </c>
      <c r="J4312">
        <v>2800</v>
      </c>
      <c r="K4312" s="7">
        <v>0.1</v>
      </c>
      <c r="L4312">
        <v>10080</v>
      </c>
      <c r="M4312">
        <v>1684.63</v>
      </c>
      <c r="N4312" s="7">
        <f>IFERROR(Sales_Data[[#This Row],[Profit]]/Sales_Data[[#This Row],[Sales]],0)</f>
        <v>0.16712599206349207</v>
      </c>
      <c r="O4312" s="7" t="str">
        <f>TEXT(Sales_Data[[#This Row],[Order_Date]],"mmm")</f>
        <v>Mar</v>
      </c>
      <c r="P4312" s="9" t="str">
        <f>TEXT(Sales_Data[[#This Row],[Order_Date]],"yyyy")</f>
        <v>2025</v>
      </c>
      <c r="Q4312" s="9" t="str">
        <f t="shared" si="67"/>
        <v>Existing</v>
      </c>
      <c r="R4312" s="1" t="s">
        <v>28</v>
      </c>
    </row>
    <row r="4313" spans="1:18" x14ac:dyDescent="0.35">
      <c r="A4313" s="1" t="s">
        <v>8481</v>
      </c>
      <c r="B4313" s="2">
        <v>45819</v>
      </c>
      <c r="C4313" s="1" t="s">
        <v>1460</v>
      </c>
      <c r="D4313" s="1" t="s">
        <v>8482</v>
      </c>
      <c r="E4313" s="1" t="s">
        <v>56</v>
      </c>
      <c r="F4313" s="1" t="s">
        <v>57</v>
      </c>
      <c r="G4313" s="1" t="s">
        <v>34</v>
      </c>
      <c r="H4313" s="1" t="s">
        <v>107</v>
      </c>
      <c r="I4313">
        <v>1</v>
      </c>
      <c r="J4313">
        <v>6500</v>
      </c>
      <c r="K4313" s="7">
        <v>0</v>
      </c>
      <c r="L4313">
        <v>6500</v>
      </c>
      <c r="M4313">
        <v>1249.67</v>
      </c>
      <c r="N4313" s="7">
        <f>IFERROR(Sales_Data[[#This Row],[Profit]]/Sales_Data[[#This Row],[Sales]],0)</f>
        <v>0.19225692307692308</v>
      </c>
      <c r="O4313" s="7" t="str">
        <f>TEXT(Sales_Data[[#This Row],[Order_Date]],"mmm")</f>
        <v>Jun</v>
      </c>
      <c r="P4313" s="9" t="str">
        <f>TEXT(Sales_Data[[#This Row],[Order_Date]],"yyyy")</f>
        <v>2025</v>
      </c>
      <c r="Q4313" s="9" t="str">
        <f t="shared" si="67"/>
        <v>New</v>
      </c>
      <c r="R4313" s="1" t="s">
        <v>28</v>
      </c>
    </row>
    <row r="4314" spans="1:18" x14ac:dyDescent="0.35">
      <c r="A4314" s="1" t="s">
        <v>8483</v>
      </c>
      <c r="B4314" s="2">
        <v>45742</v>
      </c>
      <c r="C4314" s="1" t="s">
        <v>2691</v>
      </c>
      <c r="D4314" s="1" t="s">
        <v>8484</v>
      </c>
      <c r="E4314" s="1" t="s">
        <v>86</v>
      </c>
      <c r="F4314" s="1" t="s">
        <v>25</v>
      </c>
      <c r="G4314" s="1" t="s">
        <v>18</v>
      </c>
      <c r="H4314" s="1" t="s">
        <v>292</v>
      </c>
      <c r="I4314">
        <v>2</v>
      </c>
      <c r="J4314">
        <v>500</v>
      </c>
      <c r="K4314" s="7">
        <v>0</v>
      </c>
      <c r="L4314">
        <v>1000</v>
      </c>
      <c r="M4314">
        <v>207.92</v>
      </c>
      <c r="N4314" s="7">
        <f>IFERROR(Sales_Data[[#This Row],[Profit]]/Sales_Data[[#This Row],[Sales]],0)</f>
        <v>0.20791999999999999</v>
      </c>
      <c r="O4314" s="7" t="str">
        <f>TEXT(Sales_Data[[#This Row],[Order_Date]],"mmm")</f>
        <v>Mar</v>
      </c>
      <c r="P4314" s="9" t="str">
        <f>TEXT(Sales_Data[[#This Row],[Order_Date]],"yyyy")</f>
        <v>2025</v>
      </c>
      <c r="Q4314" s="9" t="str">
        <f t="shared" si="67"/>
        <v>Existing</v>
      </c>
      <c r="R4314" s="1" t="s">
        <v>28</v>
      </c>
    </row>
    <row r="4315" spans="1:18" x14ac:dyDescent="0.35">
      <c r="A4315" s="1" t="s">
        <v>8485</v>
      </c>
      <c r="B4315" s="2">
        <v>45740</v>
      </c>
      <c r="C4315" s="1" t="s">
        <v>4612</v>
      </c>
      <c r="D4315" s="1" t="s">
        <v>7529</v>
      </c>
      <c r="E4315" s="1" t="s">
        <v>119</v>
      </c>
      <c r="F4315" s="1" t="s">
        <v>33</v>
      </c>
      <c r="G4315" s="1" t="s">
        <v>34</v>
      </c>
      <c r="H4315" s="1" t="s">
        <v>107</v>
      </c>
      <c r="I4315">
        <v>4</v>
      </c>
      <c r="J4315">
        <v>6500</v>
      </c>
      <c r="K4315" s="7">
        <v>0</v>
      </c>
      <c r="L4315">
        <v>26000</v>
      </c>
      <c r="M4315">
        <v>3039.24</v>
      </c>
      <c r="N4315" s="7">
        <f>IFERROR(Sales_Data[[#This Row],[Profit]]/Sales_Data[[#This Row],[Sales]],0)</f>
        <v>0.11689384615384614</v>
      </c>
      <c r="O4315" s="7" t="str">
        <f>TEXT(Sales_Data[[#This Row],[Order_Date]],"mmm")</f>
        <v>Mar</v>
      </c>
      <c r="P4315" s="9" t="str">
        <f>TEXT(Sales_Data[[#This Row],[Order_Date]],"yyyy")</f>
        <v>2025</v>
      </c>
      <c r="Q4315" s="9" t="str">
        <f t="shared" si="67"/>
        <v>Existing</v>
      </c>
      <c r="R4315" s="1" t="s">
        <v>64</v>
      </c>
    </row>
    <row r="4316" spans="1:18" x14ac:dyDescent="0.35">
      <c r="A4316" s="1" t="s">
        <v>8486</v>
      </c>
      <c r="B4316" s="2">
        <v>45901</v>
      </c>
      <c r="C4316" s="1" t="s">
        <v>312</v>
      </c>
      <c r="D4316" s="1" t="s">
        <v>664</v>
      </c>
      <c r="E4316" s="1" t="s">
        <v>81</v>
      </c>
      <c r="F4316" s="1" t="s">
        <v>33</v>
      </c>
      <c r="G4316" s="1" t="s">
        <v>42</v>
      </c>
      <c r="H4316" s="1" t="s">
        <v>63</v>
      </c>
      <c r="I4316">
        <v>5</v>
      </c>
      <c r="J4316">
        <v>4500</v>
      </c>
      <c r="K4316" s="7">
        <v>0.05</v>
      </c>
      <c r="L4316">
        <v>21375</v>
      </c>
      <c r="M4316">
        <v>4437.59</v>
      </c>
      <c r="N4316" s="7">
        <f>IFERROR(Sales_Data[[#This Row],[Profit]]/Sales_Data[[#This Row],[Sales]],0)</f>
        <v>0.20760654970760234</v>
      </c>
      <c r="O4316" s="7" t="str">
        <f>TEXT(Sales_Data[[#This Row],[Order_Date]],"mmm")</f>
        <v>Sep</v>
      </c>
      <c r="P4316" s="9" t="str">
        <f>TEXT(Sales_Data[[#This Row],[Order_Date]],"yyyy")</f>
        <v>2025</v>
      </c>
      <c r="Q4316" s="9" t="str">
        <f t="shared" si="67"/>
        <v>Existing</v>
      </c>
      <c r="R4316" s="1" t="s">
        <v>28</v>
      </c>
    </row>
    <row r="4317" spans="1:18" x14ac:dyDescent="0.35">
      <c r="A4317" s="1" t="s">
        <v>8487</v>
      </c>
      <c r="B4317" s="2">
        <v>45831</v>
      </c>
      <c r="C4317" s="1" t="s">
        <v>3352</v>
      </c>
      <c r="D4317" s="1" t="s">
        <v>916</v>
      </c>
      <c r="E4317" s="1" t="s">
        <v>24</v>
      </c>
      <c r="F4317" s="1" t="s">
        <v>25</v>
      </c>
      <c r="G4317" s="1" t="s">
        <v>120</v>
      </c>
      <c r="H4317" s="1" t="s">
        <v>217</v>
      </c>
      <c r="I4317">
        <v>2</v>
      </c>
      <c r="J4317">
        <v>3200</v>
      </c>
      <c r="K4317" s="7">
        <v>0</v>
      </c>
      <c r="L4317">
        <v>6400</v>
      </c>
      <c r="M4317">
        <v>1149.18</v>
      </c>
      <c r="N4317" s="7">
        <f>IFERROR(Sales_Data[[#This Row],[Profit]]/Sales_Data[[#This Row],[Sales]],0)</f>
        <v>0.17955937500000002</v>
      </c>
      <c r="O4317" s="7" t="str">
        <f>TEXT(Sales_Data[[#This Row],[Order_Date]],"mmm")</f>
        <v>Jun</v>
      </c>
      <c r="P4317" s="9" t="str">
        <f>TEXT(Sales_Data[[#This Row],[Order_Date]],"yyyy")</f>
        <v>2025</v>
      </c>
      <c r="Q4317" s="9" t="str">
        <f t="shared" si="67"/>
        <v>Existing</v>
      </c>
      <c r="R4317" s="1" t="s">
        <v>28</v>
      </c>
    </row>
    <row r="4318" spans="1:18" x14ac:dyDescent="0.35">
      <c r="A4318" s="1" t="s">
        <v>8488</v>
      </c>
      <c r="B4318" s="2">
        <v>45945</v>
      </c>
      <c r="C4318" s="1" t="s">
        <v>5379</v>
      </c>
      <c r="D4318" s="1" t="s">
        <v>2264</v>
      </c>
      <c r="E4318" s="1" t="s">
        <v>62</v>
      </c>
      <c r="F4318" s="1" t="s">
        <v>41</v>
      </c>
      <c r="G4318" s="1" t="s">
        <v>26</v>
      </c>
      <c r="H4318" s="1" t="s">
        <v>128</v>
      </c>
      <c r="I4318">
        <v>3</v>
      </c>
      <c r="J4318">
        <v>900</v>
      </c>
      <c r="K4318" s="7">
        <v>0</v>
      </c>
      <c r="L4318">
        <v>2700</v>
      </c>
      <c r="M4318">
        <v>610.30999999999995</v>
      </c>
      <c r="N4318" s="7">
        <f>IFERROR(Sales_Data[[#This Row],[Profit]]/Sales_Data[[#This Row],[Sales]],0)</f>
        <v>0.22604074074074071</v>
      </c>
      <c r="O4318" s="7" t="str">
        <f>TEXT(Sales_Data[[#This Row],[Order_Date]],"mmm")</f>
        <v>Oct</v>
      </c>
      <c r="P4318" s="9" t="str">
        <f>TEXT(Sales_Data[[#This Row],[Order_Date]],"yyyy")</f>
        <v>2025</v>
      </c>
      <c r="Q4318" s="9" t="str">
        <f t="shared" si="67"/>
        <v>Existing</v>
      </c>
      <c r="R4318" s="1" t="s">
        <v>64</v>
      </c>
    </row>
    <row r="4319" spans="1:18" x14ac:dyDescent="0.35">
      <c r="A4319" s="1" t="s">
        <v>8489</v>
      </c>
      <c r="B4319" s="2">
        <v>45956</v>
      </c>
      <c r="C4319" s="1" t="s">
        <v>2506</v>
      </c>
      <c r="D4319" s="1" t="s">
        <v>3027</v>
      </c>
      <c r="E4319" s="1" t="s">
        <v>51</v>
      </c>
      <c r="F4319" s="1" t="s">
        <v>52</v>
      </c>
      <c r="G4319" s="1" t="s">
        <v>34</v>
      </c>
      <c r="H4319" s="1" t="s">
        <v>107</v>
      </c>
      <c r="I4319">
        <v>3</v>
      </c>
      <c r="J4319">
        <v>6500</v>
      </c>
      <c r="K4319" s="7">
        <v>0.15</v>
      </c>
      <c r="L4319">
        <v>16575</v>
      </c>
      <c r="M4319">
        <v>1585.71</v>
      </c>
      <c r="N4319" s="7">
        <f>IFERROR(Sales_Data[[#This Row],[Profit]]/Sales_Data[[#This Row],[Sales]],0)</f>
        <v>9.5668778280542988E-2</v>
      </c>
      <c r="O4319" s="7" t="str">
        <f>TEXT(Sales_Data[[#This Row],[Order_Date]],"mmm")</f>
        <v>Oct</v>
      </c>
      <c r="P4319" s="9" t="str">
        <f>TEXT(Sales_Data[[#This Row],[Order_Date]],"yyyy")</f>
        <v>2025</v>
      </c>
      <c r="Q4319" s="9" t="str">
        <f t="shared" si="67"/>
        <v>Existing</v>
      </c>
      <c r="R4319" s="1" t="s">
        <v>28</v>
      </c>
    </row>
    <row r="4320" spans="1:18" x14ac:dyDescent="0.35">
      <c r="A4320" s="1" t="s">
        <v>8490</v>
      </c>
      <c r="B4320" s="2">
        <v>45991</v>
      </c>
      <c r="C4320" s="1" t="s">
        <v>6183</v>
      </c>
      <c r="D4320" s="1" t="s">
        <v>8491</v>
      </c>
      <c r="E4320" s="1" t="s">
        <v>51</v>
      </c>
      <c r="F4320" s="1" t="s">
        <v>52</v>
      </c>
      <c r="G4320" s="1" t="s">
        <v>120</v>
      </c>
      <c r="H4320" s="1" t="s">
        <v>146</v>
      </c>
      <c r="I4320">
        <v>3</v>
      </c>
      <c r="J4320">
        <v>800</v>
      </c>
      <c r="K4320" s="7">
        <v>0</v>
      </c>
      <c r="L4320">
        <v>2400</v>
      </c>
      <c r="M4320">
        <v>502.73</v>
      </c>
      <c r="N4320" s="7">
        <f>IFERROR(Sales_Data[[#This Row],[Profit]]/Sales_Data[[#This Row],[Sales]],0)</f>
        <v>0.20947083333333333</v>
      </c>
      <c r="O4320" s="7" t="str">
        <f>TEXT(Sales_Data[[#This Row],[Order_Date]],"mmm")</f>
        <v>Nov</v>
      </c>
      <c r="P4320" s="9" t="str">
        <f>TEXT(Sales_Data[[#This Row],[Order_Date]],"yyyy")</f>
        <v>2025</v>
      </c>
      <c r="Q4320" s="9" t="str">
        <f t="shared" si="67"/>
        <v>Existing</v>
      </c>
      <c r="R4320" s="1" t="s">
        <v>20</v>
      </c>
    </row>
    <row r="4321" spans="1:18" x14ac:dyDescent="0.35">
      <c r="A4321" s="1" t="s">
        <v>8492</v>
      </c>
      <c r="B4321" s="2">
        <v>45687</v>
      </c>
      <c r="C4321" s="1" t="s">
        <v>8357</v>
      </c>
      <c r="D4321" s="1" t="s">
        <v>4888</v>
      </c>
      <c r="E4321" s="1" t="s">
        <v>160</v>
      </c>
      <c r="F4321" s="1" t="s">
        <v>161</v>
      </c>
      <c r="G4321" s="1" t="s">
        <v>42</v>
      </c>
      <c r="H4321" s="1" t="s">
        <v>43</v>
      </c>
      <c r="I4321">
        <v>4</v>
      </c>
      <c r="J4321">
        <v>18000</v>
      </c>
      <c r="K4321" s="7">
        <v>0</v>
      </c>
      <c r="L4321">
        <v>72000</v>
      </c>
      <c r="M4321">
        <v>7560.74</v>
      </c>
      <c r="N4321" s="7">
        <f>IFERROR(Sales_Data[[#This Row],[Profit]]/Sales_Data[[#This Row],[Sales]],0)</f>
        <v>0.10501027777777777</v>
      </c>
      <c r="O4321" s="7" t="str">
        <f>TEXT(Sales_Data[[#This Row],[Order_Date]],"mmm")</f>
        <v>Jan</v>
      </c>
      <c r="P4321" s="9" t="str">
        <f>TEXT(Sales_Data[[#This Row],[Order_Date]],"yyyy")</f>
        <v>2025</v>
      </c>
      <c r="Q4321" s="9" t="str">
        <f t="shared" si="67"/>
        <v>Existing</v>
      </c>
      <c r="R4321" s="1" t="s">
        <v>64</v>
      </c>
    </row>
    <row r="4322" spans="1:18" x14ac:dyDescent="0.35">
      <c r="A4322" s="1" t="s">
        <v>8493</v>
      </c>
      <c r="B4322" s="2">
        <v>45742</v>
      </c>
      <c r="C4322" s="1" t="s">
        <v>2526</v>
      </c>
      <c r="D4322" s="1" t="s">
        <v>6482</v>
      </c>
      <c r="E4322" s="1" t="s">
        <v>32</v>
      </c>
      <c r="F4322" s="1" t="s">
        <v>33</v>
      </c>
      <c r="G4322" s="1" t="s">
        <v>42</v>
      </c>
      <c r="H4322" s="1" t="s">
        <v>102</v>
      </c>
      <c r="I4322">
        <v>4</v>
      </c>
      <c r="J4322">
        <v>25000</v>
      </c>
      <c r="K4322" s="7">
        <v>0.05</v>
      </c>
      <c r="L4322">
        <v>95000</v>
      </c>
      <c r="M4322">
        <v>17984.16</v>
      </c>
      <c r="N4322" s="7">
        <f>IFERROR(Sales_Data[[#This Row],[Profit]]/Sales_Data[[#This Row],[Sales]],0)</f>
        <v>0.18930694736842105</v>
      </c>
      <c r="O4322" s="7" t="str">
        <f>TEXT(Sales_Data[[#This Row],[Order_Date]],"mmm")</f>
        <v>Mar</v>
      </c>
      <c r="P4322" s="9" t="str">
        <f>TEXT(Sales_Data[[#This Row],[Order_Date]],"yyyy")</f>
        <v>2025</v>
      </c>
      <c r="Q4322" s="9" t="str">
        <f t="shared" si="67"/>
        <v>Existing</v>
      </c>
      <c r="R4322" s="1" t="s">
        <v>28</v>
      </c>
    </row>
    <row r="4323" spans="1:18" x14ac:dyDescent="0.35">
      <c r="A4323" s="1" t="s">
        <v>8494</v>
      </c>
      <c r="B4323" s="2">
        <v>45940</v>
      </c>
      <c r="C4323" s="1" t="s">
        <v>8495</v>
      </c>
      <c r="D4323" s="1" t="s">
        <v>3907</v>
      </c>
      <c r="E4323" s="1" t="s">
        <v>40</v>
      </c>
      <c r="F4323" s="1" t="s">
        <v>41</v>
      </c>
      <c r="G4323" s="1" t="s">
        <v>34</v>
      </c>
      <c r="H4323" s="1" t="s">
        <v>35</v>
      </c>
      <c r="I4323">
        <v>3</v>
      </c>
      <c r="J4323">
        <v>9000</v>
      </c>
      <c r="K4323" s="7">
        <v>0.1</v>
      </c>
      <c r="L4323">
        <v>24300</v>
      </c>
      <c r="M4323">
        <v>5559.77</v>
      </c>
      <c r="N4323" s="7">
        <f>IFERROR(Sales_Data[[#This Row],[Profit]]/Sales_Data[[#This Row],[Sales]],0)</f>
        <v>0.2287971193415638</v>
      </c>
      <c r="O4323" s="7" t="str">
        <f>TEXT(Sales_Data[[#This Row],[Order_Date]],"mmm")</f>
        <v>Oct</v>
      </c>
      <c r="P4323" s="9" t="str">
        <f>TEXT(Sales_Data[[#This Row],[Order_Date]],"yyyy")</f>
        <v>2025</v>
      </c>
      <c r="Q4323" s="9" t="str">
        <f t="shared" si="67"/>
        <v>Existing</v>
      </c>
      <c r="R4323" s="1" t="s">
        <v>73</v>
      </c>
    </row>
    <row r="4324" spans="1:18" x14ac:dyDescent="0.35">
      <c r="A4324" s="1" t="s">
        <v>8496</v>
      </c>
      <c r="B4324" s="2">
        <v>45678</v>
      </c>
      <c r="C4324" s="1" t="s">
        <v>8232</v>
      </c>
      <c r="D4324" s="1" t="s">
        <v>4155</v>
      </c>
      <c r="E4324" s="1" t="s">
        <v>71</v>
      </c>
      <c r="F4324" s="1" t="s">
        <v>33</v>
      </c>
      <c r="G4324" s="1" t="s">
        <v>120</v>
      </c>
      <c r="H4324" s="1" t="s">
        <v>121</v>
      </c>
      <c r="I4324">
        <v>5</v>
      </c>
      <c r="J4324">
        <v>2800</v>
      </c>
      <c r="K4324" s="7">
        <v>0.15</v>
      </c>
      <c r="L4324">
        <v>11900</v>
      </c>
      <c r="M4324">
        <v>1380.36</v>
      </c>
      <c r="N4324" s="7">
        <f>IFERROR(Sales_Data[[#This Row],[Profit]]/Sales_Data[[#This Row],[Sales]],0)</f>
        <v>0.11599663865546217</v>
      </c>
      <c r="O4324" s="7" t="str">
        <f>TEXT(Sales_Data[[#This Row],[Order_Date]],"mmm")</f>
        <v>Jan</v>
      </c>
      <c r="P4324" s="9" t="str">
        <f>TEXT(Sales_Data[[#This Row],[Order_Date]],"yyyy")</f>
        <v>2025</v>
      </c>
      <c r="Q4324" s="9" t="str">
        <f t="shared" si="67"/>
        <v>Existing</v>
      </c>
      <c r="R4324" s="1" t="s">
        <v>36</v>
      </c>
    </row>
    <row r="4325" spans="1:18" x14ac:dyDescent="0.35">
      <c r="A4325" s="1" t="s">
        <v>8497</v>
      </c>
      <c r="B4325" s="2">
        <v>45975</v>
      </c>
      <c r="C4325" s="1" t="s">
        <v>2212</v>
      </c>
      <c r="D4325" s="1" t="s">
        <v>1956</v>
      </c>
      <c r="E4325" s="1" t="s">
        <v>81</v>
      </c>
      <c r="F4325" s="1" t="s">
        <v>33</v>
      </c>
      <c r="G4325" s="1" t="s">
        <v>34</v>
      </c>
      <c r="H4325" s="1" t="s">
        <v>107</v>
      </c>
      <c r="I4325">
        <v>3</v>
      </c>
      <c r="J4325">
        <v>6500</v>
      </c>
      <c r="K4325" s="7">
        <v>0.1</v>
      </c>
      <c r="L4325">
        <v>17550</v>
      </c>
      <c r="M4325">
        <v>4308</v>
      </c>
      <c r="N4325" s="7">
        <f>IFERROR(Sales_Data[[#This Row],[Profit]]/Sales_Data[[#This Row],[Sales]],0)</f>
        <v>0.24547008547008548</v>
      </c>
      <c r="O4325" s="7" t="str">
        <f>TEXT(Sales_Data[[#This Row],[Order_Date]],"mmm")</f>
        <v>Nov</v>
      </c>
      <c r="P4325" s="9" t="str">
        <f>TEXT(Sales_Data[[#This Row],[Order_Date]],"yyyy")</f>
        <v>2025</v>
      </c>
      <c r="Q4325" s="9" t="str">
        <f t="shared" si="67"/>
        <v>Existing</v>
      </c>
      <c r="R4325" s="1" t="s">
        <v>73</v>
      </c>
    </row>
    <row r="4326" spans="1:18" x14ac:dyDescent="0.35">
      <c r="A4326" s="1" t="s">
        <v>8498</v>
      </c>
      <c r="B4326" s="2">
        <v>45692</v>
      </c>
      <c r="C4326" s="1" t="s">
        <v>8499</v>
      </c>
      <c r="D4326" s="1" t="s">
        <v>3632</v>
      </c>
      <c r="E4326" s="1" t="s">
        <v>51</v>
      </c>
      <c r="F4326" s="1" t="s">
        <v>52</v>
      </c>
      <c r="G4326" s="1" t="s">
        <v>26</v>
      </c>
      <c r="H4326" s="1" t="s">
        <v>82</v>
      </c>
      <c r="I4326">
        <v>3</v>
      </c>
      <c r="J4326">
        <v>450</v>
      </c>
      <c r="K4326" s="7">
        <v>0.05</v>
      </c>
      <c r="L4326">
        <v>1282</v>
      </c>
      <c r="M4326">
        <v>179.32</v>
      </c>
      <c r="N4326" s="7">
        <f>IFERROR(Sales_Data[[#This Row],[Profit]]/Sales_Data[[#This Row],[Sales]],0)</f>
        <v>0.1398751950078003</v>
      </c>
      <c r="O4326" s="7" t="str">
        <f>TEXT(Sales_Data[[#This Row],[Order_Date]],"mmm")</f>
        <v>Feb</v>
      </c>
      <c r="P4326" s="9" t="str">
        <f>TEXT(Sales_Data[[#This Row],[Order_Date]],"yyyy")</f>
        <v>2025</v>
      </c>
      <c r="Q4326" s="9" t="str">
        <f t="shared" si="67"/>
        <v>Existing</v>
      </c>
      <c r="R4326" s="1" t="s">
        <v>36</v>
      </c>
    </row>
    <row r="4327" spans="1:18" x14ac:dyDescent="0.35">
      <c r="A4327" s="1" t="s">
        <v>8500</v>
      </c>
      <c r="B4327" s="2">
        <v>45905</v>
      </c>
      <c r="C4327" s="1" t="s">
        <v>1146</v>
      </c>
      <c r="D4327" s="1" t="s">
        <v>410</v>
      </c>
      <c r="E4327" s="1" t="s">
        <v>32</v>
      </c>
      <c r="F4327" s="1" t="s">
        <v>33</v>
      </c>
      <c r="G4327" s="1" t="s">
        <v>42</v>
      </c>
      <c r="H4327" s="1" t="s">
        <v>43</v>
      </c>
      <c r="I4327">
        <v>5</v>
      </c>
      <c r="J4327">
        <v>18000</v>
      </c>
      <c r="K4327" s="7">
        <v>0.15</v>
      </c>
      <c r="L4327">
        <v>76500</v>
      </c>
      <c r="M4327">
        <v>17488.3</v>
      </c>
      <c r="N4327" s="7">
        <f>IFERROR(Sales_Data[[#This Row],[Profit]]/Sales_Data[[#This Row],[Sales]],0)</f>
        <v>0.22860522875816994</v>
      </c>
      <c r="O4327" s="7" t="str">
        <f>TEXT(Sales_Data[[#This Row],[Order_Date]],"mmm")</f>
        <v>Sep</v>
      </c>
      <c r="P4327" s="9" t="str">
        <f>TEXT(Sales_Data[[#This Row],[Order_Date]],"yyyy")</f>
        <v>2025</v>
      </c>
      <c r="Q4327" s="9" t="str">
        <f t="shared" si="67"/>
        <v>Existing</v>
      </c>
      <c r="R4327" s="1" t="s">
        <v>20</v>
      </c>
    </row>
    <row r="4328" spans="1:18" x14ac:dyDescent="0.35">
      <c r="A4328" s="1" t="s">
        <v>8501</v>
      </c>
      <c r="B4328" s="2">
        <v>45764</v>
      </c>
      <c r="C4328" s="1" t="s">
        <v>3398</v>
      </c>
      <c r="D4328" s="1" t="s">
        <v>785</v>
      </c>
      <c r="E4328" s="1" t="s">
        <v>106</v>
      </c>
      <c r="F4328" s="1" t="s">
        <v>33</v>
      </c>
      <c r="G4328" s="1" t="s">
        <v>42</v>
      </c>
      <c r="H4328" s="1" t="s">
        <v>112</v>
      </c>
      <c r="I4328">
        <v>1</v>
      </c>
      <c r="J4328">
        <v>2500</v>
      </c>
      <c r="K4328" s="7">
        <v>0.15</v>
      </c>
      <c r="L4328">
        <v>2125</v>
      </c>
      <c r="M4328">
        <v>526.32000000000005</v>
      </c>
      <c r="N4328" s="7">
        <f>IFERROR(Sales_Data[[#This Row],[Profit]]/Sales_Data[[#This Row],[Sales]],0)</f>
        <v>0.24768000000000001</v>
      </c>
      <c r="O4328" s="7" t="str">
        <f>TEXT(Sales_Data[[#This Row],[Order_Date]],"mmm")</f>
        <v>Apr</v>
      </c>
      <c r="P4328" s="9" t="str">
        <f>TEXT(Sales_Data[[#This Row],[Order_Date]],"yyyy")</f>
        <v>2025</v>
      </c>
      <c r="Q4328" s="9" t="str">
        <f t="shared" si="67"/>
        <v>New</v>
      </c>
      <c r="R4328" s="1" t="s">
        <v>73</v>
      </c>
    </row>
    <row r="4329" spans="1:18" x14ac:dyDescent="0.35">
      <c r="A4329" s="1" t="s">
        <v>8502</v>
      </c>
      <c r="B4329" s="2">
        <v>45890</v>
      </c>
      <c r="C4329" s="1" t="s">
        <v>7093</v>
      </c>
      <c r="D4329" s="1" t="s">
        <v>2825</v>
      </c>
      <c r="E4329" s="1" t="s">
        <v>51</v>
      </c>
      <c r="F4329" s="1" t="s">
        <v>52</v>
      </c>
      <c r="G4329" s="1" t="s">
        <v>120</v>
      </c>
      <c r="H4329" s="1" t="s">
        <v>217</v>
      </c>
      <c r="I4329">
        <v>1</v>
      </c>
      <c r="J4329">
        <v>3200</v>
      </c>
      <c r="K4329" s="7">
        <v>0</v>
      </c>
      <c r="L4329">
        <v>3200</v>
      </c>
      <c r="M4329">
        <v>573.62</v>
      </c>
      <c r="N4329" s="7">
        <f>IFERROR(Sales_Data[[#This Row],[Profit]]/Sales_Data[[#This Row],[Sales]],0)</f>
        <v>0.17925625000000001</v>
      </c>
      <c r="O4329" s="7" t="str">
        <f>TEXT(Sales_Data[[#This Row],[Order_Date]],"mmm")</f>
        <v>Aug</v>
      </c>
      <c r="P4329" s="9" t="str">
        <f>TEXT(Sales_Data[[#This Row],[Order_Date]],"yyyy")</f>
        <v>2025</v>
      </c>
      <c r="Q4329" s="9" t="str">
        <f t="shared" si="67"/>
        <v>New</v>
      </c>
      <c r="R4329" s="1" t="s">
        <v>20</v>
      </c>
    </row>
    <row r="4330" spans="1:18" x14ac:dyDescent="0.35">
      <c r="A4330" s="1" t="s">
        <v>8503</v>
      </c>
      <c r="B4330" s="2">
        <v>45716</v>
      </c>
      <c r="C4330" s="1" t="s">
        <v>2573</v>
      </c>
      <c r="D4330" s="1" t="s">
        <v>3234</v>
      </c>
      <c r="E4330" s="1" t="s">
        <v>62</v>
      </c>
      <c r="F4330" s="1" t="s">
        <v>41</v>
      </c>
      <c r="G4330" s="1" t="s">
        <v>120</v>
      </c>
      <c r="H4330" s="1" t="s">
        <v>143</v>
      </c>
      <c r="I4330">
        <v>1</v>
      </c>
      <c r="J4330">
        <v>1800</v>
      </c>
      <c r="K4330" s="7">
        <v>0.05</v>
      </c>
      <c r="L4330">
        <v>1710</v>
      </c>
      <c r="M4330">
        <v>342</v>
      </c>
      <c r="N4330" s="7">
        <f>IFERROR(Sales_Data[[#This Row],[Profit]]/Sales_Data[[#This Row],[Sales]],0)</f>
        <v>0.2</v>
      </c>
      <c r="O4330" s="7" t="str">
        <f>TEXT(Sales_Data[[#This Row],[Order_Date]],"mmm")</f>
        <v>Feb</v>
      </c>
      <c r="P4330" s="9" t="str">
        <f>TEXT(Sales_Data[[#This Row],[Order_Date]],"yyyy")</f>
        <v>2025</v>
      </c>
      <c r="Q4330" s="9" t="str">
        <f t="shared" si="67"/>
        <v>New</v>
      </c>
      <c r="R4330" s="1" t="s">
        <v>28</v>
      </c>
    </row>
    <row r="4331" spans="1:18" x14ac:dyDescent="0.35">
      <c r="A4331" s="1" t="s">
        <v>8504</v>
      </c>
      <c r="B4331" s="2">
        <v>45801</v>
      </c>
      <c r="C4331" s="1" t="s">
        <v>6747</v>
      </c>
      <c r="D4331" s="1" t="s">
        <v>7529</v>
      </c>
      <c r="E4331" s="1" t="s">
        <v>71</v>
      </c>
      <c r="F4331" s="1" t="s">
        <v>33</v>
      </c>
      <c r="G4331" s="1" t="s">
        <v>34</v>
      </c>
      <c r="H4331" s="1" t="s">
        <v>107</v>
      </c>
      <c r="I4331">
        <v>5</v>
      </c>
      <c r="J4331">
        <v>6500</v>
      </c>
      <c r="K4331" s="7">
        <v>0.1</v>
      </c>
      <c r="L4331">
        <v>29250</v>
      </c>
      <c r="M4331">
        <v>4648.01</v>
      </c>
      <c r="N4331" s="7">
        <f>IFERROR(Sales_Data[[#This Row],[Profit]]/Sales_Data[[#This Row],[Sales]],0)</f>
        <v>0.1589063247863248</v>
      </c>
      <c r="O4331" s="7" t="str">
        <f>TEXT(Sales_Data[[#This Row],[Order_Date]],"mmm")</f>
        <v>May</v>
      </c>
      <c r="P4331" s="9" t="str">
        <f>TEXT(Sales_Data[[#This Row],[Order_Date]],"yyyy")</f>
        <v>2025</v>
      </c>
      <c r="Q4331" s="9" t="str">
        <f t="shared" si="67"/>
        <v>Existing</v>
      </c>
      <c r="R4331" s="1" t="s">
        <v>28</v>
      </c>
    </row>
    <row r="4332" spans="1:18" x14ac:dyDescent="0.35">
      <c r="A4332" s="1" t="s">
        <v>8505</v>
      </c>
      <c r="B4332" s="2">
        <v>45832</v>
      </c>
      <c r="C4332" s="1" t="s">
        <v>8506</v>
      </c>
      <c r="D4332" s="1" t="s">
        <v>2162</v>
      </c>
      <c r="E4332" s="1" t="s">
        <v>160</v>
      </c>
      <c r="F4332" s="1" t="s">
        <v>161</v>
      </c>
      <c r="G4332" s="1" t="s">
        <v>34</v>
      </c>
      <c r="H4332" s="1" t="s">
        <v>153</v>
      </c>
      <c r="I4332">
        <v>3</v>
      </c>
      <c r="J4332">
        <v>7000</v>
      </c>
      <c r="K4332" s="7">
        <v>0.15</v>
      </c>
      <c r="L4332">
        <v>17850</v>
      </c>
      <c r="M4332">
        <v>2183.96</v>
      </c>
      <c r="N4332" s="7">
        <f>IFERROR(Sales_Data[[#This Row],[Profit]]/Sales_Data[[#This Row],[Sales]],0)</f>
        <v>0.12235070028011205</v>
      </c>
      <c r="O4332" s="7" t="str">
        <f>TEXT(Sales_Data[[#This Row],[Order_Date]],"mmm")</f>
        <v>Jun</v>
      </c>
      <c r="P4332" s="9" t="str">
        <f>TEXT(Sales_Data[[#This Row],[Order_Date]],"yyyy")</f>
        <v>2025</v>
      </c>
      <c r="Q4332" s="9" t="str">
        <f t="shared" si="67"/>
        <v>Existing</v>
      </c>
      <c r="R4332" s="1" t="s">
        <v>64</v>
      </c>
    </row>
    <row r="4333" spans="1:18" x14ac:dyDescent="0.35">
      <c r="A4333" s="1" t="s">
        <v>8507</v>
      </c>
      <c r="B4333" s="2">
        <v>45670</v>
      </c>
      <c r="C4333" s="1" t="s">
        <v>7093</v>
      </c>
      <c r="D4333" s="1" t="s">
        <v>1699</v>
      </c>
      <c r="E4333" s="1" t="s">
        <v>160</v>
      </c>
      <c r="F4333" s="1" t="s">
        <v>161</v>
      </c>
      <c r="G4333" s="1" t="s">
        <v>34</v>
      </c>
      <c r="H4333" s="1" t="s">
        <v>107</v>
      </c>
      <c r="I4333">
        <v>1</v>
      </c>
      <c r="J4333">
        <v>6500</v>
      </c>
      <c r="K4333" s="7">
        <v>0.1</v>
      </c>
      <c r="L4333">
        <v>5850</v>
      </c>
      <c r="M4333">
        <v>592.54</v>
      </c>
      <c r="N4333" s="7">
        <f>IFERROR(Sales_Data[[#This Row],[Profit]]/Sales_Data[[#This Row],[Sales]],0)</f>
        <v>0.10128888888888889</v>
      </c>
      <c r="O4333" s="7" t="str">
        <f>TEXT(Sales_Data[[#This Row],[Order_Date]],"mmm")</f>
        <v>Jan</v>
      </c>
      <c r="P4333" s="9" t="str">
        <f>TEXT(Sales_Data[[#This Row],[Order_Date]],"yyyy")</f>
        <v>2025</v>
      </c>
      <c r="Q4333" s="9" t="str">
        <f t="shared" si="67"/>
        <v>New</v>
      </c>
      <c r="R4333" s="1" t="s">
        <v>20</v>
      </c>
    </row>
    <row r="4334" spans="1:18" x14ac:dyDescent="0.35">
      <c r="A4334" s="1" t="s">
        <v>8508</v>
      </c>
      <c r="B4334" s="2">
        <v>45987</v>
      </c>
      <c r="C4334" s="1" t="s">
        <v>1490</v>
      </c>
      <c r="D4334" s="1" t="s">
        <v>4009</v>
      </c>
      <c r="E4334" s="1" t="s">
        <v>17</v>
      </c>
      <c r="F4334" s="1" t="s">
        <v>17</v>
      </c>
      <c r="G4334" s="1" t="s">
        <v>120</v>
      </c>
      <c r="H4334" s="1" t="s">
        <v>143</v>
      </c>
      <c r="I4334">
        <v>1</v>
      </c>
      <c r="J4334">
        <v>1800</v>
      </c>
      <c r="K4334" s="7">
        <v>0.1</v>
      </c>
      <c r="L4334">
        <v>1620</v>
      </c>
      <c r="M4334">
        <v>330.18</v>
      </c>
      <c r="N4334" s="7">
        <f>IFERROR(Sales_Data[[#This Row],[Profit]]/Sales_Data[[#This Row],[Sales]],0)</f>
        <v>0.20381481481481481</v>
      </c>
      <c r="O4334" s="7" t="str">
        <f>TEXT(Sales_Data[[#This Row],[Order_Date]],"mmm")</f>
        <v>Nov</v>
      </c>
      <c r="P4334" s="9" t="str">
        <f>TEXT(Sales_Data[[#This Row],[Order_Date]],"yyyy")</f>
        <v>2025</v>
      </c>
      <c r="Q4334" s="9" t="str">
        <f t="shared" si="67"/>
        <v>New</v>
      </c>
      <c r="R4334" s="1" t="s">
        <v>28</v>
      </c>
    </row>
    <row r="4335" spans="1:18" x14ac:dyDescent="0.35">
      <c r="A4335" s="1" t="s">
        <v>8509</v>
      </c>
      <c r="B4335" s="2">
        <v>45936</v>
      </c>
      <c r="C4335" s="1" t="s">
        <v>5188</v>
      </c>
      <c r="D4335" s="1" t="s">
        <v>288</v>
      </c>
      <c r="E4335" s="1" t="s">
        <v>51</v>
      </c>
      <c r="F4335" s="1" t="s">
        <v>52</v>
      </c>
      <c r="G4335" s="1" t="s">
        <v>18</v>
      </c>
      <c r="H4335" s="1" t="s">
        <v>72</v>
      </c>
      <c r="I4335">
        <v>3</v>
      </c>
      <c r="J4335">
        <v>350</v>
      </c>
      <c r="K4335" s="7">
        <v>0.05</v>
      </c>
      <c r="L4335">
        <v>998</v>
      </c>
      <c r="M4335">
        <v>197.17</v>
      </c>
      <c r="N4335" s="7">
        <f>IFERROR(Sales_Data[[#This Row],[Profit]]/Sales_Data[[#This Row],[Sales]],0)</f>
        <v>0.19756513026052103</v>
      </c>
      <c r="O4335" s="7" t="str">
        <f>TEXT(Sales_Data[[#This Row],[Order_Date]],"mmm")</f>
        <v>Oct</v>
      </c>
      <c r="P4335" s="9" t="str">
        <f>TEXT(Sales_Data[[#This Row],[Order_Date]],"yyyy")</f>
        <v>2025</v>
      </c>
      <c r="Q4335" s="9" t="str">
        <f t="shared" si="67"/>
        <v>Existing</v>
      </c>
      <c r="R4335" s="1" t="s">
        <v>64</v>
      </c>
    </row>
    <row r="4336" spans="1:18" x14ac:dyDescent="0.35">
      <c r="A4336" s="1" t="s">
        <v>8510</v>
      </c>
      <c r="B4336" s="2">
        <v>45876</v>
      </c>
      <c r="C4336" s="1" t="s">
        <v>8511</v>
      </c>
      <c r="D4336" s="1" t="s">
        <v>6748</v>
      </c>
      <c r="E4336" s="1" t="s">
        <v>135</v>
      </c>
      <c r="F4336" s="1" t="s">
        <v>136</v>
      </c>
      <c r="G4336" s="1" t="s">
        <v>34</v>
      </c>
      <c r="H4336" s="1" t="s">
        <v>77</v>
      </c>
      <c r="I4336">
        <v>5</v>
      </c>
      <c r="J4336">
        <v>22000</v>
      </c>
      <c r="K4336" s="7">
        <v>0.1</v>
      </c>
      <c r="L4336">
        <v>99000</v>
      </c>
      <c r="M4336">
        <v>11636.74</v>
      </c>
      <c r="N4336" s="7">
        <f>IFERROR(Sales_Data[[#This Row],[Profit]]/Sales_Data[[#This Row],[Sales]],0)</f>
        <v>0.11754282828282828</v>
      </c>
      <c r="O4336" s="7" t="str">
        <f>TEXT(Sales_Data[[#This Row],[Order_Date]],"mmm")</f>
        <v>Aug</v>
      </c>
      <c r="P4336" s="9" t="str">
        <f>TEXT(Sales_Data[[#This Row],[Order_Date]],"yyyy")</f>
        <v>2025</v>
      </c>
      <c r="Q4336" s="9" t="str">
        <f t="shared" si="67"/>
        <v>Existing</v>
      </c>
      <c r="R4336" s="1" t="s">
        <v>64</v>
      </c>
    </row>
    <row r="4337" spans="1:18" x14ac:dyDescent="0.35">
      <c r="A4337" s="1" t="s">
        <v>8512</v>
      </c>
      <c r="B4337" s="2">
        <v>45661</v>
      </c>
      <c r="C4337" s="1" t="s">
        <v>8513</v>
      </c>
      <c r="D4337" s="1" t="s">
        <v>5506</v>
      </c>
      <c r="E4337" s="1" t="s">
        <v>111</v>
      </c>
      <c r="F4337" s="1" t="s">
        <v>33</v>
      </c>
      <c r="G4337" s="1" t="s">
        <v>42</v>
      </c>
      <c r="H4337" s="1" t="s">
        <v>112</v>
      </c>
      <c r="I4337">
        <v>3</v>
      </c>
      <c r="J4337">
        <v>2500</v>
      </c>
      <c r="K4337" s="7">
        <v>0.1</v>
      </c>
      <c r="L4337">
        <v>6750</v>
      </c>
      <c r="M4337">
        <v>1393.25</v>
      </c>
      <c r="N4337" s="7">
        <f>IFERROR(Sales_Data[[#This Row],[Profit]]/Sales_Data[[#This Row],[Sales]],0)</f>
        <v>0.2064074074074074</v>
      </c>
      <c r="O4337" s="7" t="str">
        <f>TEXT(Sales_Data[[#This Row],[Order_Date]],"mmm")</f>
        <v>Jan</v>
      </c>
      <c r="P4337" s="9" t="str">
        <f>TEXT(Sales_Data[[#This Row],[Order_Date]],"yyyy")</f>
        <v>2025</v>
      </c>
      <c r="Q4337" s="9" t="str">
        <f t="shared" si="67"/>
        <v>Existing</v>
      </c>
      <c r="R4337" s="1" t="s">
        <v>20</v>
      </c>
    </row>
    <row r="4338" spans="1:18" x14ac:dyDescent="0.35">
      <c r="A4338" s="1" t="s">
        <v>8514</v>
      </c>
      <c r="B4338" s="2">
        <v>45931</v>
      </c>
      <c r="C4338" s="1" t="s">
        <v>3370</v>
      </c>
      <c r="D4338" s="1" t="s">
        <v>4251</v>
      </c>
      <c r="E4338" s="1" t="s">
        <v>86</v>
      </c>
      <c r="F4338" s="1" t="s">
        <v>25</v>
      </c>
      <c r="G4338" s="1" t="s">
        <v>26</v>
      </c>
      <c r="H4338" s="1" t="s">
        <v>82</v>
      </c>
      <c r="I4338">
        <v>4</v>
      </c>
      <c r="J4338">
        <v>450</v>
      </c>
      <c r="K4338" s="7">
        <v>0</v>
      </c>
      <c r="L4338">
        <v>1800</v>
      </c>
      <c r="M4338">
        <v>195.67</v>
      </c>
      <c r="N4338" s="7">
        <f>IFERROR(Sales_Data[[#This Row],[Profit]]/Sales_Data[[#This Row],[Sales]],0)</f>
        <v>0.10870555555555556</v>
      </c>
      <c r="O4338" s="7" t="str">
        <f>TEXT(Sales_Data[[#This Row],[Order_Date]],"mmm")</f>
        <v>Oct</v>
      </c>
      <c r="P4338" s="9" t="str">
        <f>TEXT(Sales_Data[[#This Row],[Order_Date]],"yyyy")</f>
        <v>2025</v>
      </c>
      <c r="Q4338" s="9" t="str">
        <f t="shared" si="67"/>
        <v>Existing</v>
      </c>
      <c r="R4338" s="1" t="s">
        <v>20</v>
      </c>
    </row>
    <row r="4339" spans="1:18" x14ac:dyDescent="0.35">
      <c r="A4339" s="1" t="s">
        <v>8515</v>
      </c>
      <c r="B4339" s="2">
        <v>45736</v>
      </c>
      <c r="C4339" s="1" t="s">
        <v>1636</v>
      </c>
      <c r="D4339" s="1" t="s">
        <v>2093</v>
      </c>
      <c r="E4339" s="1" t="s">
        <v>71</v>
      </c>
      <c r="F4339" s="1" t="s">
        <v>33</v>
      </c>
      <c r="G4339" s="1" t="s">
        <v>26</v>
      </c>
      <c r="H4339" s="1" t="s">
        <v>27</v>
      </c>
      <c r="I4339">
        <v>4</v>
      </c>
      <c r="J4339">
        <v>1200</v>
      </c>
      <c r="K4339" s="7">
        <v>0.1</v>
      </c>
      <c r="L4339">
        <v>4320</v>
      </c>
      <c r="M4339">
        <v>621.54</v>
      </c>
      <c r="N4339" s="7">
        <f>IFERROR(Sales_Data[[#This Row],[Profit]]/Sales_Data[[#This Row],[Sales]],0)</f>
        <v>0.143875</v>
      </c>
      <c r="O4339" s="7" t="str">
        <f>TEXT(Sales_Data[[#This Row],[Order_Date]],"mmm")</f>
        <v>Mar</v>
      </c>
      <c r="P4339" s="9" t="str">
        <f>TEXT(Sales_Data[[#This Row],[Order_Date]],"yyyy")</f>
        <v>2025</v>
      </c>
      <c r="Q4339" s="9" t="str">
        <f t="shared" si="67"/>
        <v>Existing</v>
      </c>
      <c r="R4339" s="1" t="s">
        <v>36</v>
      </c>
    </row>
    <row r="4340" spans="1:18" x14ac:dyDescent="0.35">
      <c r="A4340" s="1" t="s">
        <v>8516</v>
      </c>
      <c r="B4340" s="2">
        <v>45772</v>
      </c>
      <c r="C4340" s="1" t="s">
        <v>4283</v>
      </c>
      <c r="D4340" s="1" t="s">
        <v>2056</v>
      </c>
      <c r="E4340" s="1" t="s">
        <v>32</v>
      </c>
      <c r="F4340" s="1" t="s">
        <v>33</v>
      </c>
      <c r="G4340" s="1" t="s">
        <v>34</v>
      </c>
      <c r="H4340" s="1" t="s">
        <v>35</v>
      </c>
      <c r="I4340">
        <v>5</v>
      </c>
      <c r="J4340">
        <v>9000</v>
      </c>
      <c r="K4340" s="7">
        <v>0.1</v>
      </c>
      <c r="L4340">
        <v>40500</v>
      </c>
      <c r="M4340">
        <v>8578.94</v>
      </c>
      <c r="N4340" s="7">
        <f>IFERROR(Sales_Data[[#This Row],[Profit]]/Sales_Data[[#This Row],[Sales]],0)</f>
        <v>0.2118256790123457</v>
      </c>
      <c r="O4340" s="7" t="str">
        <f>TEXT(Sales_Data[[#This Row],[Order_Date]],"mmm")</f>
        <v>Apr</v>
      </c>
      <c r="P4340" s="9" t="str">
        <f>TEXT(Sales_Data[[#This Row],[Order_Date]],"yyyy")</f>
        <v>2025</v>
      </c>
      <c r="Q4340" s="9" t="str">
        <f t="shared" si="67"/>
        <v>Existing</v>
      </c>
      <c r="R4340" s="1" t="s">
        <v>20</v>
      </c>
    </row>
    <row r="4341" spans="1:18" x14ac:dyDescent="0.35">
      <c r="A4341" s="1" t="s">
        <v>8517</v>
      </c>
      <c r="B4341" s="2">
        <v>45804</v>
      </c>
      <c r="C4341" s="1" t="s">
        <v>8518</v>
      </c>
      <c r="D4341" s="1" t="s">
        <v>8519</v>
      </c>
      <c r="E4341" s="1" t="s">
        <v>106</v>
      </c>
      <c r="F4341" s="1" t="s">
        <v>33</v>
      </c>
      <c r="G4341" s="1" t="s">
        <v>42</v>
      </c>
      <c r="H4341" s="1" t="s">
        <v>102</v>
      </c>
      <c r="I4341">
        <v>5</v>
      </c>
      <c r="J4341">
        <v>25000</v>
      </c>
      <c r="K4341" s="7">
        <v>0</v>
      </c>
      <c r="L4341">
        <v>125000</v>
      </c>
      <c r="M4341">
        <v>22318.78</v>
      </c>
      <c r="N4341" s="7">
        <f>IFERROR(Sales_Data[[#This Row],[Profit]]/Sales_Data[[#This Row],[Sales]],0)</f>
        <v>0.17855024</v>
      </c>
      <c r="O4341" s="7" t="str">
        <f>TEXT(Sales_Data[[#This Row],[Order_Date]],"mmm")</f>
        <v>May</v>
      </c>
      <c r="P4341" s="9" t="str">
        <f>TEXT(Sales_Data[[#This Row],[Order_Date]],"yyyy")</f>
        <v>2025</v>
      </c>
      <c r="Q4341" s="9" t="str">
        <f t="shared" si="67"/>
        <v>Existing</v>
      </c>
      <c r="R4341" s="1" t="s">
        <v>73</v>
      </c>
    </row>
    <row r="4342" spans="1:18" x14ac:dyDescent="0.35">
      <c r="A4342" s="1" t="s">
        <v>8520</v>
      </c>
      <c r="B4342" s="2">
        <v>45807</v>
      </c>
      <c r="C4342" s="1" t="s">
        <v>1214</v>
      </c>
      <c r="D4342" s="1" t="s">
        <v>5037</v>
      </c>
      <c r="E4342" s="1" t="s">
        <v>56</v>
      </c>
      <c r="F4342" s="1" t="s">
        <v>57</v>
      </c>
      <c r="G4342" s="1" t="s">
        <v>34</v>
      </c>
      <c r="H4342" s="1" t="s">
        <v>35</v>
      </c>
      <c r="I4342">
        <v>2</v>
      </c>
      <c r="J4342">
        <v>9000</v>
      </c>
      <c r="K4342" s="7">
        <v>0.05</v>
      </c>
      <c r="L4342">
        <v>17100</v>
      </c>
      <c r="M4342">
        <v>2715.62</v>
      </c>
      <c r="N4342" s="7">
        <f>IFERROR(Sales_Data[[#This Row],[Profit]]/Sales_Data[[#This Row],[Sales]],0)</f>
        <v>0.15880818713450293</v>
      </c>
      <c r="O4342" s="7" t="str">
        <f>TEXT(Sales_Data[[#This Row],[Order_Date]],"mmm")</f>
        <v>May</v>
      </c>
      <c r="P4342" s="9" t="str">
        <f>TEXT(Sales_Data[[#This Row],[Order_Date]],"yyyy")</f>
        <v>2025</v>
      </c>
      <c r="Q4342" s="9" t="str">
        <f t="shared" si="67"/>
        <v>Existing</v>
      </c>
      <c r="R4342" s="1" t="s">
        <v>28</v>
      </c>
    </row>
    <row r="4343" spans="1:18" x14ac:dyDescent="0.35">
      <c r="A4343" s="1" t="s">
        <v>8521</v>
      </c>
      <c r="B4343" s="2">
        <v>45790</v>
      </c>
      <c r="C4343" s="1" t="s">
        <v>4622</v>
      </c>
      <c r="D4343" s="1" t="s">
        <v>1572</v>
      </c>
      <c r="E4343" s="1" t="s">
        <v>160</v>
      </c>
      <c r="F4343" s="1" t="s">
        <v>161</v>
      </c>
      <c r="G4343" s="1" t="s">
        <v>42</v>
      </c>
      <c r="H4343" s="1" t="s">
        <v>43</v>
      </c>
      <c r="I4343">
        <v>1</v>
      </c>
      <c r="J4343">
        <v>18000</v>
      </c>
      <c r="K4343" s="7">
        <v>0.1</v>
      </c>
      <c r="L4343">
        <v>16200</v>
      </c>
      <c r="M4343">
        <v>3476.83</v>
      </c>
      <c r="N4343" s="7">
        <f>IFERROR(Sales_Data[[#This Row],[Profit]]/Sales_Data[[#This Row],[Sales]],0)</f>
        <v>0.21461913580246914</v>
      </c>
      <c r="O4343" s="7" t="str">
        <f>TEXT(Sales_Data[[#This Row],[Order_Date]],"mmm")</f>
        <v>May</v>
      </c>
      <c r="P4343" s="9" t="str">
        <f>TEXT(Sales_Data[[#This Row],[Order_Date]],"yyyy")</f>
        <v>2025</v>
      </c>
      <c r="Q4343" s="9" t="str">
        <f t="shared" si="67"/>
        <v>New</v>
      </c>
      <c r="R4343" s="1" t="s">
        <v>20</v>
      </c>
    </row>
    <row r="4344" spans="1:18" x14ac:dyDescent="0.35">
      <c r="A4344" s="1" t="s">
        <v>8522</v>
      </c>
      <c r="B4344" s="2">
        <v>45815</v>
      </c>
      <c r="C4344" s="1" t="s">
        <v>5421</v>
      </c>
      <c r="D4344" s="1" t="s">
        <v>1101</v>
      </c>
      <c r="E4344" s="1" t="s">
        <v>32</v>
      </c>
      <c r="F4344" s="1" t="s">
        <v>33</v>
      </c>
      <c r="G4344" s="1" t="s">
        <v>34</v>
      </c>
      <c r="H4344" s="1" t="s">
        <v>107</v>
      </c>
      <c r="I4344">
        <v>3</v>
      </c>
      <c r="J4344">
        <v>6500</v>
      </c>
      <c r="K4344" s="7">
        <v>0.05</v>
      </c>
      <c r="L4344">
        <v>18525</v>
      </c>
      <c r="M4344">
        <v>1615.04</v>
      </c>
      <c r="N4344" s="7">
        <f>IFERROR(Sales_Data[[#This Row],[Profit]]/Sales_Data[[#This Row],[Sales]],0)</f>
        <v>8.7181646423751688E-2</v>
      </c>
      <c r="O4344" s="7" t="str">
        <f>TEXT(Sales_Data[[#This Row],[Order_Date]],"mmm")</f>
        <v>Jun</v>
      </c>
      <c r="P4344" s="9" t="str">
        <f>TEXT(Sales_Data[[#This Row],[Order_Date]],"yyyy")</f>
        <v>2025</v>
      </c>
      <c r="Q4344" s="9" t="str">
        <f t="shared" si="67"/>
        <v>Existing</v>
      </c>
      <c r="R4344" s="1" t="s">
        <v>36</v>
      </c>
    </row>
    <row r="4345" spans="1:18" x14ac:dyDescent="0.35">
      <c r="A4345" s="1" t="s">
        <v>8523</v>
      </c>
      <c r="B4345" s="2">
        <v>45762</v>
      </c>
      <c r="C4345" s="1" t="s">
        <v>7759</v>
      </c>
      <c r="D4345" s="1" t="s">
        <v>2059</v>
      </c>
      <c r="E4345" s="1" t="s">
        <v>86</v>
      </c>
      <c r="F4345" s="1" t="s">
        <v>25</v>
      </c>
      <c r="G4345" s="1" t="s">
        <v>34</v>
      </c>
      <c r="H4345" s="1" t="s">
        <v>107</v>
      </c>
      <c r="I4345">
        <v>3</v>
      </c>
      <c r="J4345">
        <v>6500</v>
      </c>
      <c r="K4345" s="7">
        <v>0.1</v>
      </c>
      <c r="L4345">
        <v>17550</v>
      </c>
      <c r="M4345">
        <v>3103.29</v>
      </c>
      <c r="N4345" s="7">
        <f>IFERROR(Sales_Data[[#This Row],[Profit]]/Sales_Data[[#This Row],[Sales]],0)</f>
        <v>0.17682564102564102</v>
      </c>
      <c r="O4345" s="7" t="str">
        <f>TEXT(Sales_Data[[#This Row],[Order_Date]],"mmm")</f>
        <v>Apr</v>
      </c>
      <c r="P4345" s="9" t="str">
        <f>TEXT(Sales_Data[[#This Row],[Order_Date]],"yyyy")</f>
        <v>2025</v>
      </c>
      <c r="Q4345" s="9" t="str">
        <f t="shared" si="67"/>
        <v>Existing</v>
      </c>
      <c r="R4345" s="1" t="s">
        <v>28</v>
      </c>
    </row>
    <row r="4346" spans="1:18" x14ac:dyDescent="0.35">
      <c r="A4346" s="1" t="s">
        <v>8524</v>
      </c>
      <c r="B4346" s="2">
        <v>45996</v>
      </c>
      <c r="C4346" s="1" t="s">
        <v>5226</v>
      </c>
      <c r="D4346" s="1" t="s">
        <v>8525</v>
      </c>
      <c r="E4346" s="1" t="s">
        <v>51</v>
      </c>
      <c r="F4346" s="1" t="s">
        <v>52</v>
      </c>
      <c r="G4346" s="1" t="s">
        <v>42</v>
      </c>
      <c r="H4346" s="1" t="s">
        <v>112</v>
      </c>
      <c r="I4346">
        <v>4</v>
      </c>
      <c r="J4346">
        <v>2500</v>
      </c>
      <c r="K4346" s="7">
        <v>0</v>
      </c>
      <c r="L4346">
        <v>10000</v>
      </c>
      <c r="M4346">
        <v>2401.17</v>
      </c>
      <c r="N4346" s="7">
        <f>IFERROR(Sales_Data[[#This Row],[Profit]]/Sales_Data[[#This Row],[Sales]],0)</f>
        <v>0.240117</v>
      </c>
      <c r="O4346" s="7" t="str">
        <f>TEXT(Sales_Data[[#This Row],[Order_Date]],"mmm")</f>
        <v>Dec</v>
      </c>
      <c r="P4346" s="9" t="str">
        <f>TEXT(Sales_Data[[#This Row],[Order_Date]],"yyyy")</f>
        <v>2025</v>
      </c>
      <c r="Q4346" s="9" t="str">
        <f t="shared" si="67"/>
        <v>Existing</v>
      </c>
      <c r="R4346" s="1" t="s">
        <v>36</v>
      </c>
    </row>
    <row r="4347" spans="1:18" x14ac:dyDescent="0.35">
      <c r="A4347" s="1" t="s">
        <v>8526</v>
      </c>
      <c r="B4347" s="2">
        <v>45882</v>
      </c>
      <c r="C4347" s="1" t="s">
        <v>4968</v>
      </c>
      <c r="D4347" s="1" t="s">
        <v>8527</v>
      </c>
      <c r="E4347" s="1" t="s">
        <v>40</v>
      </c>
      <c r="F4347" s="1" t="s">
        <v>41</v>
      </c>
      <c r="G4347" s="1" t="s">
        <v>26</v>
      </c>
      <c r="H4347" s="1" t="s">
        <v>27</v>
      </c>
      <c r="I4347">
        <v>4</v>
      </c>
      <c r="J4347">
        <v>1200</v>
      </c>
      <c r="K4347" s="7">
        <v>0.15</v>
      </c>
      <c r="L4347">
        <v>4080</v>
      </c>
      <c r="M4347">
        <v>443.78</v>
      </c>
      <c r="N4347" s="7">
        <f>IFERROR(Sales_Data[[#This Row],[Profit]]/Sales_Data[[#This Row],[Sales]],0)</f>
        <v>0.10876960784313724</v>
      </c>
      <c r="O4347" s="7" t="str">
        <f>TEXT(Sales_Data[[#This Row],[Order_Date]],"mmm")</f>
        <v>Aug</v>
      </c>
      <c r="P4347" s="9" t="str">
        <f>TEXT(Sales_Data[[#This Row],[Order_Date]],"yyyy")</f>
        <v>2025</v>
      </c>
      <c r="Q4347" s="9" t="str">
        <f t="shared" si="67"/>
        <v>Existing</v>
      </c>
      <c r="R4347" s="1" t="s">
        <v>20</v>
      </c>
    </row>
    <row r="4348" spans="1:18" x14ac:dyDescent="0.35">
      <c r="A4348" s="1" t="s">
        <v>8528</v>
      </c>
      <c r="B4348" s="2">
        <v>45887</v>
      </c>
      <c r="C4348" s="1" t="s">
        <v>3443</v>
      </c>
      <c r="D4348" s="1" t="s">
        <v>2133</v>
      </c>
      <c r="E4348" s="1" t="s">
        <v>62</v>
      </c>
      <c r="F4348" s="1" t="s">
        <v>41</v>
      </c>
      <c r="G4348" s="1" t="s">
        <v>18</v>
      </c>
      <c r="H4348" s="1" t="s">
        <v>131</v>
      </c>
      <c r="I4348">
        <v>5</v>
      </c>
      <c r="J4348">
        <v>1500</v>
      </c>
      <c r="K4348" s="7">
        <v>0.15</v>
      </c>
      <c r="L4348">
        <v>6375</v>
      </c>
      <c r="M4348">
        <v>659.22</v>
      </c>
      <c r="N4348" s="7">
        <f>IFERROR(Sales_Data[[#This Row],[Profit]]/Sales_Data[[#This Row],[Sales]],0)</f>
        <v>0.10340705882352942</v>
      </c>
      <c r="O4348" s="7" t="str">
        <f>TEXT(Sales_Data[[#This Row],[Order_Date]],"mmm")</f>
        <v>Aug</v>
      </c>
      <c r="P4348" s="9" t="str">
        <f>TEXT(Sales_Data[[#This Row],[Order_Date]],"yyyy")</f>
        <v>2025</v>
      </c>
      <c r="Q4348" s="9" t="str">
        <f t="shared" si="67"/>
        <v>Existing</v>
      </c>
      <c r="R4348" s="1" t="s">
        <v>73</v>
      </c>
    </row>
    <row r="4349" spans="1:18" x14ac:dyDescent="0.35">
      <c r="A4349" s="1" t="s">
        <v>8529</v>
      </c>
      <c r="B4349" s="2">
        <v>45792</v>
      </c>
      <c r="C4349" s="1" t="s">
        <v>1160</v>
      </c>
      <c r="D4349" s="1" t="s">
        <v>7163</v>
      </c>
      <c r="E4349" s="1" t="s">
        <v>106</v>
      </c>
      <c r="F4349" s="1" t="s">
        <v>33</v>
      </c>
      <c r="G4349" s="1" t="s">
        <v>42</v>
      </c>
      <c r="H4349" s="1" t="s">
        <v>63</v>
      </c>
      <c r="I4349">
        <v>2</v>
      </c>
      <c r="J4349">
        <v>4500</v>
      </c>
      <c r="K4349" s="7">
        <v>0</v>
      </c>
      <c r="L4349">
        <v>9000</v>
      </c>
      <c r="M4349">
        <v>2243.46</v>
      </c>
      <c r="N4349" s="7">
        <f>IFERROR(Sales_Data[[#This Row],[Profit]]/Sales_Data[[#This Row],[Sales]],0)</f>
        <v>0.24927333333333335</v>
      </c>
      <c r="O4349" s="7" t="str">
        <f>TEXT(Sales_Data[[#This Row],[Order_Date]],"mmm")</f>
        <v>May</v>
      </c>
      <c r="P4349" s="9" t="str">
        <f>TEXT(Sales_Data[[#This Row],[Order_Date]],"yyyy")</f>
        <v>2025</v>
      </c>
      <c r="Q4349" s="9" t="str">
        <f t="shared" si="67"/>
        <v>Existing</v>
      </c>
      <c r="R4349" s="1" t="s">
        <v>28</v>
      </c>
    </row>
    <row r="4350" spans="1:18" x14ac:dyDescent="0.35">
      <c r="A4350" s="1" t="s">
        <v>8530</v>
      </c>
      <c r="B4350" s="2">
        <v>45671</v>
      </c>
      <c r="C4350" s="1" t="s">
        <v>3002</v>
      </c>
      <c r="D4350" s="1" t="s">
        <v>8531</v>
      </c>
      <c r="E4350" s="1" t="s">
        <v>56</v>
      </c>
      <c r="F4350" s="1" t="s">
        <v>57</v>
      </c>
      <c r="G4350" s="1" t="s">
        <v>34</v>
      </c>
      <c r="H4350" s="1" t="s">
        <v>107</v>
      </c>
      <c r="I4350">
        <v>5</v>
      </c>
      <c r="J4350">
        <v>6500</v>
      </c>
      <c r="K4350" s="7">
        <v>0</v>
      </c>
      <c r="L4350">
        <v>32500</v>
      </c>
      <c r="M4350">
        <v>6322.62</v>
      </c>
      <c r="N4350" s="7">
        <f>IFERROR(Sales_Data[[#This Row],[Profit]]/Sales_Data[[#This Row],[Sales]],0)</f>
        <v>0.19454215384615384</v>
      </c>
      <c r="O4350" s="7" t="str">
        <f>TEXT(Sales_Data[[#This Row],[Order_Date]],"mmm")</f>
        <v>Jan</v>
      </c>
      <c r="P4350" s="9" t="str">
        <f>TEXT(Sales_Data[[#This Row],[Order_Date]],"yyyy")</f>
        <v>2025</v>
      </c>
      <c r="Q4350" s="9" t="str">
        <f t="shared" si="67"/>
        <v>Existing</v>
      </c>
      <c r="R4350" s="1" t="s">
        <v>20</v>
      </c>
    </row>
    <row r="4351" spans="1:18" x14ac:dyDescent="0.35">
      <c r="A4351" s="1" t="s">
        <v>8532</v>
      </c>
      <c r="B4351" s="2">
        <v>45725</v>
      </c>
      <c r="C4351" s="1" t="s">
        <v>3528</v>
      </c>
      <c r="D4351" s="1" t="s">
        <v>7205</v>
      </c>
      <c r="E4351" s="1" t="s">
        <v>24</v>
      </c>
      <c r="F4351" s="1" t="s">
        <v>25</v>
      </c>
      <c r="G4351" s="1" t="s">
        <v>120</v>
      </c>
      <c r="H4351" s="1" t="s">
        <v>143</v>
      </c>
      <c r="I4351">
        <v>3</v>
      </c>
      <c r="J4351">
        <v>1800</v>
      </c>
      <c r="K4351" s="7">
        <v>0.15</v>
      </c>
      <c r="L4351">
        <v>4590</v>
      </c>
      <c r="M4351">
        <v>888.96</v>
      </c>
      <c r="N4351" s="7">
        <f>IFERROR(Sales_Data[[#This Row],[Profit]]/Sales_Data[[#This Row],[Sales]],0)</f>
        <v>0.19367320261437909</v>
      </c>
      <c r="O4351" s="7" t="str">
        <f>TEXT(Sales_Data[[#This Row],[Order_Date]],"mmm")</f>
        <v>Mar</v>
      </c>
      <c r="P4351" s="9" t="str">
        <f>TEXT(Sales_Data[[#This Row],[Order_Date]],"yyyy")</f>
        <v>2025</v>
      </c>
      <c r="Q4351" s="9" t="str">
        <f t="shared" si="67"/>
        <v>Existing</v>
      </c>
      <c r="R4351" s="1" t="s">
        <v>36</v>
      </c>
    </row>
    <row r="4352" spans="1:18" x14ac:dyDescent="0.35">
      <c r="A4352" s="1" t="s">
        <v>8533</v>
      </c>
      <c r="B4352" s="2">
        <v>45734</v>
      </c>
      <c r="C4352" s="1" t="s">
        <v>368</v>
      </c>
      <c r="D4352" s="1" t="s">
        <v>1799</v>
      </c>
      <c r="E4352" s="1" t="s">
        <v>24</v>
      </c>
      <c r="F4352" s="1" t="s">
        <v>25</v>
      </c>
      <c r="G4352" s="1" t="s">
        <v>120</v>
      </c>
      <c r="H4352" s="1" t="s">
        <v>217</v>
      </c>
      <c r="I4352">
        <v>4</v>
      </c>
      <c r="J4352">
        <v>3200</v>
      </c>
      <c r="K4352" s="7">
        <v>0</v>
      </c>
      <c r="L4352">
        <v>12800</v>
      </c>
      <c r="M4352">
        <v>2256.2399999999998</v>
      </c>
      <c r="N4352" s="7">
        <f>IFERROR(Sales_Data[[#This Row],[Profit]]/Sales_Data[[#This Row],[Sales]],0)</f>
        <v>0.17626874999999997</v>
      </c>
      <c r="O4352" s="7" t="str">
        <f>TEXT(Sales_Data[[#This Row],[Order_Date]],"mmm")</f>
        <v>Mar</v>
      </c>
      <c r="P4352" s="9" t="str">
        <f>TEXT(Sales_Data[[#This Row],[Order_Date]],"yyyy")</f>
        <v>2025</v>
      </c>
      <c r="Q4352" s="9" t="str">
        <f t="shared" si="67"/>
        <v>Existing</v>
      </c>
      <c r="R4352" s="1" t="s">
        <v>73</v>
      </c>
    </row>
    <row r="4353" spans="1:18" x14ac:dyDescent="0.35">
      <c r="A4353" s="1" t="s">
        <v>8534</v>
      </c>
      <c r="B4353" s="2">
        <v>45917</v>
      </c>
      <c r="C4353" s="1" t="s">
        <v>5715</v>
      </c>
      <c r="D4353" s="1" t="s">
        <v>1609</v>
      </c>
      <c r="E4353" s="1" t="s">
        <v>111</v>
      </c>
      <c r="F4353" s="1" t="s">
        <v>33</v>
      </c>
      <c r="G4353" s="1" t="s">
        <v>120</v>
      </c>
      <c r="H4353" s="1" t="s">
        <v>217</v>
      </c>
      <c r="I4353">
        <v>1</v>
      </c>
      <c r="J4353">
        <v>3200</v>
      </c>
      <c r="K4353" s="7">
        <v>0.1</v>
      </c>
      <c r="L4353">
        <v>2880</v>
      </c>
      <c r="M4353">
        <v>608.92999999999995</v>
      </c>
      <c r="N4353" s="7">
        <f>IFERROR(Sales_Data[[#This Row],[Profit]]/Sales_Data[[#This Row],[Sales]],0)</f>
        <v>0.21143402777777776</v>
      </c>
      <c r="O4353" s="7" t="str">
        <f>TEXT(Sales_Data[[#This Row],[Order_Date]],"mmm")</f>
        <v>Sep</v>
      </c>
      <c r="P4353" s="9" t="str">
        <f>TEXT(Sales_Data[[#This Row],[Order_Date]],"yyyy")</f>
        <v>2025</v>
      </c>
      <c r="Q4353" s="9" t="str">
        <f t="shared" si="67"/>
        <v>New</v>
      </c>
      <c r="R4353" s="1" t="s">
        <v>20</v>
      </c>
    </row>
    <row r="4354" spans="1:18" x14ac:dyDescent="0.35">
      <c r="A4354" s="1" t="s">
        <v>8535</v>
      </c>
      <c r="B4354" s="2">
        <v>45798</v>
      </c>
      <c r="C4354" s="1" t="s">
        <v>7143</v>
      </c>
      <c r="D4354" s="1" t="s">
        <v>4009</v>
      </c>
      <c r="E4354" s="1" t="s">
        <v>106</v>
      </c>
      <c r="F4354" s="1" t="s">
        <v>33</v>
      </c>
      <c r="G4354" s="1" t="s">
        <v>42</v>
      </c>
      <c r="H4354" s="1" t="s">
        <v>102</v>
      </c>
      <c r="I4354">
        <v>1</v>
      </c>
      <c r="J4354">
        <v>25000</v>
      </c>
      <c r="K4354" s="7">
        <v>0.1</v>
      </c>
      <c r="L4354">
        <v>22500</v>
      </c>
      <c r="M4354">
        <v>4060.36</v>
      </c>
      <c r="N4354" s="7">
        <f>IFERROR(Sales_Data[[#This Row],[Profit]]/Sales_Data[[#This Row],[Sales]],0)</f>
        <v>0.18046044444444445</v>
      </c>
      <c r="O4354" s="7" t="str">
        <f>TEXT(Sales_Data[[#This Row],[Order_Date]],"mmm")</f>
        <v>May</v>
      </c>
      <c r="P4354" s="9" t="str">
        <f>TEXT(Sales_Data[[#This Row],[Order_Date]],"yyyy")</f>
        <v>2025</v>
      </c>
      <c r="Q4354" s="9" t="str">
        <f t="shared" ref="Q4354:Q4417" si="68">IF(I4354&gt;1,"Existing","New")</f>
        <v>New</v>
      </c>
      <c r="R4354" s="1" t="s">
        <v>20</v>
      </c>
    </row>
    <row r="4355" spans="1:18" x14ac:dyDescent="0.35">
      <c r="A4355" s="1" t="s">
        <v>8536</v>
      </c>
      <c r="B4355" s="2">
        <v>45975</v>
      </c>
      <c r="C4355" s="1" t="s">
        <v>8537</v>
      </c>
      <c r="D4355" s="1" t="s">
        <v>2856</v>
      </c>
      <c r="E4355" s="1" t="s">
        <v>32</v>
      </c>
      <c r="F4355" s="1" t="s">
        <v>33</v>
      </c>
      <c r="G4355" s="1" t="s">
        <v>26</v>
      </c>
      <c r="H4355" s="1" t="s">
        <v>27</v>
      </c>
      <c r="I4355">
        <v>2</v>
      </c>
      <c r="J4355">
        <v>1200</v>
      </c>
      <c r="K4355" s="7">
        <v>0</v>
      </c>
      <c r="L4355">
        <v>2400</v>
      </c>
      <c r="M4355">
        <v>249.76</v>
      </c>
      <c r="N4355" s="7">
        <f>IFERROR(Sales_Data[[#This Row],[Profit]]/Sales_Data[[#This Row],[Sales]],0)</f>
        <v>0.10406666666666667</v>
      </c>
      <c r="O4355" s="7" t="str">
        <f>TEXT(Sales_Data[[#This Row],[Order_Date]],"mmm")</f>
        <v>Nov</v>
      </c>
      <c r="P4355" s="9" t="str">
        <f>TEXT(Sales_Data[[#This Row],[Order_Date]],"yyyy")</f>
        <v>2025</v>
      </c>
      <c r="Q4355" s="9" t="str">
        <f t="shared" si="68"/>
        <v>Existing</v>
      </c>
      <c r="R4355" s="1" t="s">
        <v>73</v>
      </c>
    </row>
    <row r="4356" spans="1:18" x14ac:dyDescent="0.35">
      <c r="A4356" s="1" t="s">
        <v>8538</v>
      </c>
      <c r="B4356" s="2">
        <v>45976</v>
      </c>
      <c r="C4356" s="1" t="s">
        <v>4286</v>
      </c>
      <c r="D4356" s="1" t="s">
        <v>156</v>
      </c>
      <c r="E4356" s="1" t="s">
        <v>71</v>
      </c>
      <c r="F4356" s="1" t="s">
        <v>33</v>
      </c>
      <c r="G4356" s="1" t="s">
        <v>34</v>
      </c>
      <c r="H4356" s="1" t="s">
        <v>107</v>
      </c>
      <c r="I4356">
        <v>2</v>
      </c>
      <c r="J4356">
        <v>6500</v>
      </c>
      <c r="K4356" s="7">
        <v>0.05</v>
      </c>
      <c r="L4356">
        <v>12350</v>
      </c>
      <c r="M4356">
        <v>3080.04</v>
      </c>
      <c r="N4356" s="7">
        <f>IFERROR(Sales_Data[[#This Row],[Profit]]/Sales_Data[[#This Row],[Sales]],0)</f>
        <v>0.24939595141700405</v>
      </c>
      <c r="O4356" s="7" t="str">
        <f>TEXT(Sales_Data[[#This Row],[Order_Date]],"mmm")</f>
        <v>Nov</v>
      </c>
      <c r="P4356" s="9" t="str">
        <f>TEXT(Sales_Data[[#This Row],[Order_Date]],"yyyy")</f>
        <v>2025</v>
      </c>
      <c r="Q4356" s="9" t="str">
        <f t="shared" si="68"/>
        <v>Existing</v>
      </c>
      <c r="R4356" s="1" t="s">
        <v>64</v>
      </c>
    </row>
    <row r="4357" spans="1:18" x14ac:dyDescent="0.35">
      <c r="A4357" s="1" t="s">
        <v>8539</v>
      </c>
      <c r="B4357" s="2">
        <v>45746</v>
      </c>
      <c r="C4357" s="1" t="s">
        <v>2794</v>
      </c>
      <c r="D4357" s="1" t="s">
        <v>8540</v>
      </c>
      <c r="E4357" s="1" t="s">
        <v>119</v>
      </c>
      <c r="F4357" s="1" t="s">
        <v>33</v>
      </c>
      <c r="G4357" s="1" t="s">
        <v>42</v>
      </c>
      <c r="H4357" s="1" t="s">
        <v>102</v>
      </c>
      <c r="I4357">
        <v>5</v>
      </c>
      <c r="J4357">
        <v>25000</v>
      </c>
      <c r="K4357" s="7">
        <v>0</v>
      </c>
      <c r="L4357">
        <v>125000</v>
      </c>
      <c r="M4357">
        <v>12766.08</v>
      </c>
      <c r="N4357" s="7">
        <f>IFERROR(Sales_Data[[#This Row],[Profit]]/Sales_Data[[#This Row],[Sales]],0)</f>
        <v>0.10212863999999999</v>
      </c>
      <c r="O4357" s="7" t="str">
        <f>TEXT(Sales_Data[[#This Row],[Order_Date]],"mmm")</f>
        <v>Mar</v>
      </c>
      <c r="P4357" s="9" t="str">
        <f>TEXT(Sales_Data[[#This Row],[Order_Date]],"yyyy")</f>
        <v>2025</v>
      </c>
      <c r="Q4357" s="9" t="str">
        <f t="shared" si="68"/>
        <v>Existing</v>
      </c>
      <c r="R4357" s="1" t="s">
        <v>20</v>
      </c>
    </row>
    <row r="4358" spans="1:18" x14ac:dyDescent="0.35">
      <c r="A4358" s="1" t="s">
        <v>8541</v>
      </c>
      <c r="B4358" s="2">
        <v>45864</v>
      </c>
      <c r="C4358" s="1" t="s">
        <v>2232</v>
      </c>
      <c r="D4358" s="1" t="s">
        <v>8542</v>
      </c>
      <c r="E4358" s="1" t="s">
        <v>111</v>
      </c>
      <c r="F4358" s="1" t="s">
        <v>33</v>
      </c>
      <c r="G4358" s="1" t="s">
        <v>42</v>
      </c>
      <c r="H4358" s="1" t="s">
        <v>63</v>
      </c>
      <c r="I4358">
        <v>2</v>
      </c>
      <c r="J4358">
        <v>4500</v>
      </c>
      <c r="K4358" s="7">
        <v>0.15</v>
      </c>
      <c r="L4358">
        <v>7650</v>
      </c>
      <c r="M4358">
        <v>1331.7</v>
      </c>
      <c r="N4358" s="7">
        <f>IFERROR(Sales_Data[[#This Row],[Profit]]/Sales_Data[[#This Row],[Sales]],0)</f>
        <v>0.17407843137254903</v>
      </c>
      <c r="O4358" s="7" t="str">
        <f>TEXT(Sales_Data[[#This Row],[Order_Date]],"mmm")</f>
        <v>Jul</v>
      </c>
      <c r="P4358" s="9" t="str">
        <f>TEXT(Sales_Data[[#This Row],[Order_Date]],"yyyy")</f>
        <v>2025</v>
      </c>
      <c r="Q4358" s="9" t="str">
        <f t="shared" si="68"/>
        <v>Existing</v>
      </c>
      <c r="R4358" s="1" t="s">
        <v>64</v>
      </c>
    </row>
    <row r="4359" spans="1:18" x14ac:dyDescent="0.35">
      <c r="A4359" s="1" t="s">
        <v>8543</v>
      </c>
      <c r="B4359" s="2">
        <v>45684</v>
      </c>
      <c r="C4359" s="1" t="s">
        <v>7414</v>
      </c>
      <c r="D4359" s="1" t="s">
        <v>6230</v>
      </c>
      <c r="E4359" s="1" t="s">
        <v>160</v>
      </c>
      <c r="F4359" s="1" t="s">
        <v>161</v>
      </c>
      <c r="G4359" s="1" t="s">
        <v>18</v>
      </c>
      <c r="H4359" s="1" t="s">
        <v>131</v>
      </c>
      <c r="I4359">
        <v>1</v>
      </c>
      <c r="J4359">
        <v>1500</v>
      </c>
      <c r="K4359" s="7">
        <v>0.1</v>
      </c>
      <c r="L4359">
        <v>1350</v>
      </c>
      <c r="M4359">
        <v>129.58000000000001</v>
      </c>
      <c r="N4359" s="7">
        <f>IFERROR(Sales_Data[[#This Row],[Profit]]/Sales_Data[[#This Row],[Sales]],0)</f>
        <v>9.5985185185185201E-2</v>
      </c>
      <c r="O4359" s="7" t="str">
        <f>TEXT(Sales_Data[[#This Row],[Order_Date]],"mmm")</f>
        <v>Jan</v>
      </c>
      <c r="P4359" s="9" t="str">
        <f>TEXT(Sales_Data[[#This Row],[Order_Date]],"yyyy")</f>
        <v>2025</v>
      </c>
      <c r="Q4359" s="9" t="str">
        <f t="shared" si="68"/>
        <v>New</v>
      </c>
      <c r="R4359" s="1" t="s">
        <v>20</v>
      </c>
    </row>
    <row r="4360" spans="1:18" x14ac:dyDescent="0.35">
      <c r="A4360" s="1" t="s">
        <v>8544</v>
      </c>
      <c r="B4360" s="2">
        <v>46021</v>
      </c>
      <c r="C4360" s="1" t="s">
        <v>1185</v>
      </c>
      <c r="D4360" s="1" t="s">
        <v>421</v>
      </c>
      <c r="E4360" s="1" t="s">
        <v>71</v>
      </c>
      <c r="F4360" s="1" t="s">
        <v>33</v>
      </c>
      <c r="G4360" s="1" t="s">
        <v>42</v>
      </c>
      <c r="H4360" s="1" t="s">
        <v>43</v>
      </c>
      <c r="I4360">
        <v>2</v>
      </c>
      <c r="J4360">
        <v>18000</v>
      </c>
      <c r="K4360" s="7">
        <v>0.2</v>
      </c>
      <c r="L4360">
        <v>28800</v>
      </c>
      <c r="M4360">
        <v>3821.8</v>
      </c>
      <c r="N4360" s="7">
        <f>IFERROR(Sales_Data[[#This Row],[Profit]]/Sales_Data[[#This Row],[Sales]],0)</f>
        <v>0.13270138888888888</v>
      </c>
      <c r="O4360" s="7" t="str">
        <f>TEXT(Sales_Data[[#This Row],[Order_Date]],"mmm")</f>
        <v>Dec</v>
      </c>
      <c r="P4360" s="9" t="str">
        <f>TEXT(Sales_Data[[#This Row],[Order_Date]],"yyyy")</f>
        <v>2025</v>
      </c>
      <c r="Q4360" s="9" t="str">
        <f t="shared" si="68"/>
        <v>Existing</v>
      </c>
      <c r="R4360" s="1" t="s">
        <v>20</v>
      </c>
    </row>
    <row r="4361" spans="1:18" x14ac:dyDescent="0.35">
      <c r="A4361" s="1" t="s">
        <v>8545</v>
      </c>
      <c r="B4361" s="2">
        <v>45888</v>
      </c>
      <c r="C4361" s="1" t="s">
        <v>8546</v>
      </c>
      <c r="D4361" s="1" t="s">
        <v>2275</v>
      </c>
      <c r="E4361" s="1" t="s">
        <v>160</v>
      </c>
      <c r="F4361" s="1" t="s">
        <v>161</v>
      </c>
      <c r="G4361" s="1" t="s">
        <v>42</v>
      </c>
      <c r="H4361" s="1" t="s">
        <v>63</v>
      </c>
      <c r="I4361">
        <v>1</v>
      </c>
      <c r="J4361">
        <v>4500</v>
      </c>
      <c r="K4361" s="7">
        <v>0.05</v>
      </c>
      <c r="L4361">
        <v>4275</v>
      </c>
      <c r="M4361">
        <v>489.78</v>
      </c>
      <c r="N4361" s="7">
        <f>IFERROR(Sales_Data[[#This Row],[Profit]]/Sales_Data[[#This Row],[Sales]],0)</f>
        <v>0.11456842105263157</v>
      </c>
      <c r="O4361" s="7" t="str">
        <f>TEXT(Sales_Data[[#This Row],[Order_Date]],"mmm")</f>
        <v>Aug</v>
      </c>
      <c r="P4361" s="9" t="str">
        <f>TEXT(Sales_Data[[#This Row],[Order_Date]],"yyyy")</f>
        <v>2025</v>
      </c>
      <c r="Q4361" s="9" t="str">
        <f t="shared" si="68"/>
        <v>New</v>
      </c>
      <c r="R4361" s="1" t="s">
        <v>20</v>
      </c>
    </row>
    <row r="4362" spans="1:18" x14ac:dyDescent="0.35">
      <c r="A4362" s="1" t="s">
        <v>8547</v>
      </c>
      <c r="B4362" s="2">
        <v>45903</v>
      </c>
      <c r="C4362" s="1" t="s">
        <v>8429</v>
      </c>
      <c r="D4362" s="1" t="s">
        <v>3275</v>
      </c>
      <c r="E4362" s="1" t="s">
        <v>17</v>
      </c>
      <c r="F4362" s="1" t="s">
        <v>17</v>
      </c>
      <c r="G4362" s="1" t="s">
        <v>34</v>
      </c>
      <c r="H4362" s="1" t="s">
        <v>107</v>
      </c>
      <c r="I4362">
        <v>3</v>
      </c>
      <c r="J4362">
        <v>6500</v>
      </c>
      <c r="K4362" s="7">
        <v>0.15</v>
      </c>
      <c r="L4362">
        <v>16575</v>
      </c>
      <c r="M4362">
        <v>3343.09</v>
      </c>
      <c r="N4362" s="7">
        <f>IFERROR(Sales_Data[[#This Row],[Profit]]/Sales_Data[[#This Row],[Sales]],0)</f>
        <v>0.20169472096530922</v>
      </c>
      <c r="O4362" s="7" t="str">
        <f>TEXT(Sales_Data[[#This Row],[Order_Date]],"mmm")</f>
        <v>Sep</v>
      </c>
      <c r="P4362" s="9" t="str">
        <f>TEXT(Sales_Data[[#This Row],[Order_Date]],"yyyy")</f>
        <v>2025</v>
      </c>
      <c r="Q4362" s="9" t="str">
        <f t="shared" si="68"/>
        <v>Existing</v>
      </c>
      <c r="R4362" s="1" t="s">
        <v>28</v>
      </c>
    </row>
    <row r="4363" spans="1:18" x14ac:dyDescent="0.35">
      <c r="A4363" s="1" t="s">
        <v>8548</v>
      </c>
      <c r="B4363" s="2">
        <v>45999</v>
      </c>
      <c r="C4363" s="1" t="s">
        <v>5209</v>
      </c>
      <c r="D4363" s="1" t="s">
        <v>1203</v>
      </c>
      <c r="E4363" s="1" t="s">
        <v>160</v>
      </c>
      <c r="F4363" s="1" t="s">
        <v>161</v>
      </c>
      <c r="G4363" s="1" t="s">
        <v>42</v>
      </c>
      <c r="H4363" s="1" t="s">
        <v>47</v>
      </c>
      <c r="I4363">
        <v>5</v>
      </c>
      <c r="J4363">
        <v>55000</v>
      </c>
      <c r="K4363" s="7">
        <v>0.05</v>
      </c>
      <c r="L4363">
        <v>261250</v>
      </c>
      <c r="M4363">
        <v>46178.400000000001</v>
      </c>
      <c r="N4363" s="7">
        <f>IFERROR(Sales_Data[[#This Row],[Profit]]/Sales_Data[[#This Row],[Sales]],0)</f>
        <v>0.17675942583732057</v>
      </c>
      <c r="O4363" s="7" t="str">
        <f>TEXT(Sales_Data[[#This Row],[Order_Date]],"mmm")</f>
        <v>Dec</v>
      </c>
      <c r="P4363" s="9" t="str">
        <f>TEXT(Sales_Data[[#This Row],[Order_Date]],"yyyy")</f>
        <v>2025</v>
      </c>
      <c r="Q4363" s="9" t="str">
        <f t="shared" si="68"/>
        <v>Existing</v>
      </c>
      <c r="R4363" s="1" t="s">
        <v>64</v>
      </c>
    </row>
    <row r="4364" spans="1:18" x14ac:dyDescent="0.35">
      <c r="A4364" s="1" t="s">
        <v>8549</v>
      </c>
      <c r="B4364" s="2">
        <v>45845</v>
      </c>
      <c r="C4364" s="1" t="s">
        <v>5365</v>
      </c>
      <c r="D4364" s="1" t="s">
        <v>8550</v>
      </c>
      <c r="E4364" s="1" t="s">
        <v>119</v>
      </c>
      <c r="F4364" s="1" t="s">
        <v>33</v>
      </c>
      <c r="G4364" s="1" t="s">
        <v>120</v>
      </c>
      <c r="H4364" s="1" t="s">
        <v>217</v>
      </c>
      <c r="I4364">
        <v>1</v>
      </c>
      <c r="J4364">
        <v>3200</v>
      </c>
      <c r="K4364" s="7">
        <v>0.1</v>
      </c>
      <c r="L4364">
        <v>2880</v>
      </c>
      <c r="M4364">
        <v>665.66</v>
      </c>
      <c r="N4364" s="7">
        <f>IFERROR(Sales_Data[[#This Row],[Profit]]/Sales_Data[[#This Row],[Sales]],0)</f>
        <v>0.23113194444444443</v>
      </c>
      <c r="O4364" s="7" t="str">
        <f>TEXT(Sales_Data[[#This Row],[Order_Date]],"mmm")</f>
        <v>Jul</v>
      </c>
      <c r="P4364" s="9" t="str">
        <f>TEXT(Sales_Data[[#This Row],[Order_Date]],"yyyy")</f>
        <v>2025</v>
      </c>
      <c r="Q4364" s="9" t="str">
        <f t="shared" si="68"/>
        <v>New</v>
      </c>
      <c r="R4364" s="1" t="s">
        <v>64</v>
      </c>
    </row>
    <row r="4365" spans="1:18" x14ac:dyDescent="0.35">
      <c r="A4365" s="1" t="s">
        <v>8551</v>
      </c>
      <c r="B4365" s="2">
        <v>45770</v>
      </c>
      <c r="C4365" s="1" t="s">
        <v>4507</v>
      </c>
      <c r="D4365" s="1" t="s">
        <v>196</v>
      </c>
      <c r="E4365" s="1" t="s">
        <v>17</v>
      </c>
      <c r="F4365" s="1" t="s">
        <v>17</v>
      </c>
      <c r="G4365" s="1" t="s">
        <v>120</v>
      </c>
      <c r="H4365" s="1" t="s">
        <v>143</v>
      </c>
      <c r="I4365">
        <v>3</v>
      </c>
      <c r="J4365">
        <v>1800</v>
      </c>
      <c r="K4365" s="7">
        <v>0.2</v>
      </c>
      <c r="L4365">
        <v>4320</v>
      </c>
      <c r="M4365">
        <v>347.69</v>
      </c>
      <c r="N4365" s="7">
        <f>IFERROR(Sales_Data[[#This Row],[Profit]]/Sales_Data[[#This Row],[Sales]],0)</f>
        <v>8.0483796296296289E-2</v>
      </c>
      <c r="O4365" s="7" t="str">
        <f>TEXT(Sales_Data[[#This Row],[Order_Date]],"mmm")</f>
        <v>Apr</v>
      </c>
      <c r="P4365" s="9" t="str">
        <f>TEXT(Sales_Data[[#This Row],[Order_Date]],"yyyy")</f>
        <v>2025</v>
      </c>
      <c r="Q4365" s="9" t="str">
        <f t="shared" si="68"/>
        <v>Existing</v>
      </c>
      <c r="R4365" s="1" t="s">
        <v>28</v>
      </c>
    </row>
    <row r="4366" spans="1:18" x14ac:dyDescent="0.35">
      <c r="A4366" s="1" t="s">
        <v>8552</v>
      </c>
      <c r="B4366" s="2">
        <v>46000</v>
      </c>
      <c r="C4366" s="1" t="s">
        <v>7361</v>
      </c>
      <c r="D4366" s="1" t="s">
        <v>8553</v>
      </c>
      <c r="E4366" s="1" t="s">
        <v>51</v>
      </c>
      <c r="F4366" s="1" t="s">
        <v>52</v>
      </c>
      <c r="G4366" s="1" t="s">
        <v>26</v>
      </c>
      <c r="H4366" s="1" t="s">
        <v>82</v>
      </c>
      <c r="I4366">
        <v>5</v>
      </c>
      <c r="J4366">
        <v>450</v>
      </c>
      <c r="K4366" s="7">
        <v>0.15</v>
      </c>
      <c r="L4366">
        <v>1912</v>
      </c>
      <c r="M4366">
        <v>335.26</v>
      </c>
      <c r="N4366" s="7">
        <f>IFERROR(Sales_Data[[#This Row],[Profit]]/Sales_Data[[#This Row],[Sales]],0)</f>
        <v>0.17534518828451881</v>
      </c>
      <c r="O4366" s="7" t="str">
        <f>TEXT(Sales_Data[[#This Row],[Order_Date]],"mmm")</f>
        <v>Dec</v>
      </c>
      <c r="P4366" s="9" t="str">
        <f>TEXT(Sales_Data[[#This Row],[Order_Date]],"yyyy")</f>
        <v>2025</v>
      </c>
      <c r="Q4366" s="9" t="str">
        <f t="shared" si="68"/>
        <v>Existing</v>
      </c>
      <c r="R4366" s="1" t="s">
        <v>20</v>
      </c>
    </row>
    <row r="4367" spans="1:18" x14ac:dyDescent="0.35">
      <c r="A4367" s="1" t="s">
        <v>8554</v>
      </c>
      <c r="B4367" s="2">
        <v>45770</v>
      </c>
      <c r="C4367" s="1" t="s">
        <v>6016</v>
      </c>
      <c r="D4367" s="1" t="s">
        <v>2596</v>
      </c>
      <c r="E4367" s="1" t="s">
        <v>160</v>
      </c>
      <c r="F4367" s="1" t="s">
        <v>161</v>
      </c>
      <c r="G4367" s="1" t="s">
        <v>120</v>
      </c>
      <c r="H4367" s="1" t="s">
        <v>217</v>
      </c>
      <c r="I4367">
        <v>3</v>
      </c>
      <c r="J4367">
        <v>3200</v>
      </c>
      <c r="K4367" s="7">
        <v>0</v>
      </c>
      <c r="L4367">
        <v>9600</v>
      </c>
      <c r="M4367">
        <v>981.64</v>
      </c>
      <c r="N4367" s="7">
        <f>IFERROR(Sales_Data[[#This Row],[Profit]]/Sales_Data[[#This Row],[Sales]],0)</f>
        <v>0.10225416666666666</v>
      </c>
      <c r="O4367" s="7" t="str">
        <f>TEXT(Sales_Data[[#This Row],[Order_Date]],"mmm")</f>
        <v>Apr</v>
      </c>
      <c r="P4367" s="9" t="str">
        <f>TEXT(Sales_Data[[#This Row],[Order_Date]],"yyyy")</f>
        <v>2025</v>
      </c>
      <c r="Q4367" s="9" t="str">
        <f t="shared" si="68"/>
        <v>Existing</v>
      </c>
      <c r="R4367" s="1" t="s">
        <v>36</v>
      </c>
    </row>
    <row r="4368" spans="1:18" x14ac:dyDescent="0.35">
      <c r="A4368" s="1" t="s">
        <v>8555</v>
      </c>
      <c r="B4368" s="2">
        <v>45759</v>
      </c>
      <c r="C4368" s="1" t="s">
        <v>3581</v>
      </c>
      <c r="D4368" s="1" t="s">
        <v>672</v>
      </c>
      <c r="E4368" s="1" t="s">
        <v>160</v>
      </c>
      <c r="F4368" s="1" t="s">
        <v>161</v>
      </c>
      <c r="G4368" s="1" t="s">
        <v>18</v>
      </c>
      <c r="H4368" s="1" t="s">
        <v>292</v>
      </c>
      <c r="I4368">
        <v>1</v>
      </c>
      <c r="J4368">
        <v>500</v>
      </c>
      <c r="K4368" s="7">
        <v>0.15</v>
      </c>
      <c r="L4368">
        <v>425</v>
      </c>
      <c r="M4368">
        <v>100</v>
      </c>
      <c r="N4368" s="7">
        <f>IFERROR(Sales_Data[[#This Row],[Profit]]/Sales_Data[[#This Row],[Sales]],0)</f>
        <v>0.23529411764705882</v>
      </c>
      <c r="O4368" s="7" t="str">
        <f>TEXT(Sales_Data[[#This Row],[Order_Date]],"mmm")</f>
        <v>Apr</v>
      </c>
      <c r="P4368" s="9" t="str">
        <f>TEXT(Sales_Data[[#This Row],[Order_Date]],"yyyy")</f>
        <v>2025</v>
      </c>
      <c r="Q4368" s="9" t="str">
        <f t="shared" si="68"/>
        <v>New</v>
      </c>
      <c r="R4368" s="1" t="s">
        <v>36</v>
      </c>
    </row>
    <row r="4369" spans="1:18" x14ac:dyDescent="0.35">
      <c r="A4369" s="1" t="s">
        <v>8556</v>
      </c>
      <c r="B4369" s="2">
        <v>45823</v>
      </c>
      <c r="C4369" s="1" t="s">
        <v>6521</v>
      </c>
      <c r="D4369" s="1" t="s">
        <v>8557</v>
      </c>
      <c r="E4369" s="1" t="s">
        <v>62</v>
      </c>
      <c r="F4369" s="1" t="s">
        <v>41</v>
      </c>
      <c r="G4369" s="1" t="s">
        <v>42</v>
      </c>
      <c r="H4369" s="1" t="s">
        <v>63</v>
      </c>
      <c r="I4369">
        <v>2</v>
      </c>
      <c r="J4369">
        <v>4500</v>
      </c>
      <c r="K4369" s="7">
        <v>0.05</v>
      </c>
      <c r="L4369">
        <v>8550</v>
      </c>
      <c r="M4369">
        <v>1795.08</v>
      </c>
      <c r="N4369" s="7">
        <f>IFERROR(Sales_Data[[#This Row],[Profit]]/Sales_Data[[#This Row],[Sales]],0)</f>
        <v>0.20995087719298244</v>
      </c>
      <c r="O4369" s="7" t="str">
        <f>TEXT(Sales_Data[[#This Row],[Order_Date]],"mmm")</f>
        <v>Jun</v>
      </c>
      <c r="P4369" s="9" t="str">
        <f>TEXT(Sales_Data[[#This Row],[Order_Date]],"yyyy")</f>
        <v>2025</v>
      </c>
      <c r="Q4369" s="9" t="str">
        <f t="shared" si="68"/>
        <v>Existing</v>
      </c>
      <c r="R4369" s="1" t="s">
        <v>73</v>
      </c>
    </row>
    <row r="4370" spans="1:18" x14ac:dyDescent="0.35">
      <c r="A4370" s="1" t="s">
        <v>8558</v>
      </c>
      <c r="B4370" s="2">
        <v>45880</v>
      </c>
      <c r="C4370" s="1" t="s">
        <v>8559</v>
      </c>
      <c r="D4370" s="1" t="s">
        <v>8560</v>
      </c>
      <c r="E4370" s="1" t="s">
        <v>62</v>
      </c>
      <c r="F4370" s="1" t="s">
        <v>41</v>
      </c>
      <c r="G4370" s="1" t="s">
        <v>42</v>
      </c>
      <c r="H4370" s="1" t="s">
        <v>63</v>
      </c>
      <c r="I4370">
        <v>1</v>
      </c>
      <c r="J4370">
        <v>4500</v>
      </c>
      <c r="K4370" s="7">
        <v>0.2</v>
      </c>
      <c r="L4370">
        <v>3600</v>
      </c>
      <c r="M4370">
        <v>543.12</v>
      </c>
      <c r="N4370" s="7">
        <f>IFERROR(Sales_Data[[#This Row],[Profit]]/Sales_Data[[#This Row],[Sales]],0)</f>
        <v>0.15086666666666668</v>
      </c>
      <c r="O4370" s="7" t="str">
        <f>TEXT(Sales_Data[[#This Row],[Order_Date]],"mmm")</f>
        <v>Aug</v>
      </c>
      <c r="P4370" s="9" t="str">
        <f>TEXT(Sales_Data[[#This Row],[Order_Date]],"yyyy")</f>
        <v>2025</v>
      </c>
      <c r="Q4370" s="9" t="str">
        <f t="shared" si="68"/>
        <v>New</v>
      </c>
      <c r="R4370" s="1" t="s">
        <v>20</v>
      </c>
    </row>
    <row r="4371" spans="1:18" x14ac:dyDescent="0.35">
      <c r="A4371" s="1" t="s">
        <v>8561</v>
      </c>
      <c r="B4371" s="2">
        <v>45760</v>
      </c>
      <c r="C4371" s="1" t="s">
        <v>8562</v>
      </c>
      <c r="D4371" s="1" t="s">
        <v>4873</v>
      </c>
      <c r="E4371" s="1" t="s">
        <v>51</v>
      </c>
      <c r="F4371" s="1" t="s">
        <v>52</v>
      </c>
      <c r="G4371" s="1" t="s">
        <v>120</v>
      </c>
      <c r="H4371" s="1" t="s">
        <v>121</v>
      </c>
      <c r="I4371">
        <v>2</v>
      </c>
      <c r="J4371">
        <v>2800</v>
      </c>
      <c r="K4371" s="7">
        <v>0.05</v>
      </c>
      <c r="L4371">
        <v>5320</v>
      </c>
      <c r="M4371">
        <v>1162.17</v>
      </c>
      <c r="N4371" s="7">
        <f>IFERROR(Sales_Data[[#This Row],[Profit]]/Sales_Data[[#This Row],[Sales]],0)</f>
        <v>0.21845300751879701</v>
      </c>
      <c r="O4371" s="7" t="str">
        <f>TEXT(Sales_Data[[#This Row],[Order_Date]],"mmm")</f>
        <v>Apr</v>
      </c>
      <c r="P4371" s="9" t="str">
        <f>TEXT(Sales_Data[[#This Row],[Order_Date]],"yyyy")</f>
        <v>2025</v>
      </c>
      <c r="Q4371" s="9" t="str">
        <f t="shared" si="68"/>
        <v>Existing</v>
      </c>
      <c r="R4371" s="1" t="s">
        <v>64</v>
      </c>
    </row>
    <row r="4372" spans="1:18" x14ac:dyDescent="0.35">
      <c r="A4372" s="1" t="s">
        <v>8563</v>
      </c>
      <c r="B4372" s="2">
        <v>46015</v>
      </c>
      <c r="C4372" s="1" t="s">
        <v>3407</v>
      </c>
      <c r="D4372" s="1" t="s">
        <v>3021</v>
      </c>
      <c r="E4372" s="1" t="s">
        <v>106</v>
      </c>
      <c r="F4372" s="1" t="s">
        <v>33</v>
      </c>
      <c r="G4372" s="1" t="s">
        <v>18</v>
      </c>
      <c r="H4372" s="1" t="s">
        <v>131</v>
      </c>
      <c r="I4372">
        <v>5</v>
      </c>
      <c r="J4372">
        <v>1500</v>
      </c>
      <c r="K4372" s="7">
        <v>0.1</v>
      </c>
      <c r="L4372">
        <v>6750</v>
      </c>
      <c r="M4372">
        <v>1183.56</v>
      </c>
      <c r="N4372" s="7">
        <f>IFERROR(Sales_Data[[#This Row],[Profit]]/Sales_Data[[#This Row],[Sales]],0)</f>
        <v>0.1753422222222222</v>
      </c>
      <c r="O4372" s="7" t="str">
        <f>TEXT(Sales_Data[[#This Row],[Order_Date]],"mmm")</f>
        <v>Dec</v>
      </c>
      <c r="P4372" s="9" t="str">
        <f>TEXT(Sales_Data[[#This Row],[Order_Date]],"yyyy")</f>
        <v>2025</v>
      </c>
      <c r="Q4372" s="9" t="str">
        <f t="shared" si="68"/>
        <v>Existing</v>
      </c>
      <c r="R4372" s="1" t="s">
        <v>36</v>
      </c>
    </row>
    <row r="4373" spans="1:18" x14ac:dyDescent="0.35">
      <c r="A4373" s="1" t="s">
        <v>8564</v>
      </c>
      <c r="B4373" s="2">
        <v>45913</v>
      </c>
      <c r="C4373" s="1" t="s">
        <v>5730</v>
      </c>
      <c r="D4373" s="1" t="s">
        <v>3268</v>
      </c>
      <c r="E4373" s="1" t="s">
        <v>106</v>
      </c>
      <c r="F4373" s="1" t="s">
        <v>33</v>
      </c>
      <c r="G4373" s="1" t="s">
        <v>120</v>
      </c>
      <c r="H4373" s="1" t="s">
        <v>121</v>
      </c>
      <c r="I4373">
        <v>4</v>
      </c>
      <c r="J4373">
        <v>2800</v>
      </c>
      <c r="K4373" s="7">
        <v>0</v>
      </c>
      <c r="L4373">
        <v>11200</v>
      </c>
      <c r="M4373">
        <v>1018.92</v>
      </c>
      <c r="N4373" s="7">
        <f>IFERROR(Sales_Data[[#This Row],[Profit]]/Sales_Data[[#This Row],[Sales]],0)</f>
        <v>9.0975E-2</v>
      </c>
      <c r="O4373" s="7" t="str">
        <f>TEXT(Sales_Data[[#This Row],[Order_Date]],"mmm")</f>
        <v>Sep</v>
      </c>
      <c r="P4373" s="9" t="str">
        <f>TEXT(Sales_Data[[#This Row],[Order_Date]],"yyyy")</f>
        <v>2025</v>
      </c>
      <c r="Q4373" s="9" t="str">
        <f t="shared" si="68"/>
        <v>Existing</v>
      </c>
      <c r="R4373" s="1" t="s">
        <v>73</v>
      </c>
    </row>
    <row r="4374" spans="1:18" x14ac:dyDescent="0.35">
      <c r="A4374" s="1" t="s">
        <v>8565</v>
      </c>
      <c r="B4374" s="2">
        <v>45816</v>
      </c>
      <c r="C4374" s="1" t="s">
        <v>5890</v>
      </c>
      <c r="D4374" s="1" t="s">
        <v>8566</v>
      </c>
      <c r="E4374" s="1" t="s">
        <v>111</v>
      </c>
      <c r="F4374" s="1" t="s">
        <v>33</v>
      </c>
      <c r="G4374" s="1" t="s">
        <v>120</v>
      </c>
      <c r="H4374" s="1" t="s">
        <v>146</v>
      </c>
      <c r="I4374">
        <v>1</v>
      </c>
      <c r="J4374">
        <v>800</v>
      </c>
      <c r="K4374" s="7">
        <v>0.05</v>
      </c>
      <c r="L4374">
        <v>760</v>
      </c>
      <c r="M4374">
        <v>93.52</v>
      </c>
      <c r="N4374" s="7">
        <f>IFERROR(Sales_Data[[#This Row],[Profit]]/Sales_Data[[#This Row],[Sales]],0)</f>
        <v>0.12305263157894736</v>
      </c>
      <c r="O4374" s="7" t="str">
        <f>TEXT(Sales_Data[[#This Row],[Order_Date]],"mmm")</f>
        <v>Jun</v>
      </c>
      <c r="P4374" s="9" t="str">
        <f>TEXT(Sales_Data[[#This Row],[Order_Date]],"yyyy")</f>
        <v>2025</v>
      </c>
      <c r="Q4374" s="9" t="str">
        <f t="shared" si="68"/>
        <v>New</v>
      </c>
      <c r="R4374" s="1" t="s">
        <v>64</v>
      </c>
    </row>
    <row r="4375" spans="1:18" x14ac:dyDescent="0.35">
      <c r="A4375" s="1" t="s">
        <v>8567</v>
      </c>
      <c r="B4375" s="2">
        <v>45672</v>
      </c>
      <c r="C4375" s="1" t="s">
        <v>281</v>
      </c>
      <c r="D4375" s="1" t="s">
        <v>6748</v>
      </c>
      <c r="E4375" s="1" t="s">
        <v>119</v>
      </c>
      <c r="F4375" s="1" t="s">
        <v>33</v>
      </c>
      <c r="G4375" s="1" t="s">
        <v>120</v>
      </c>
      <c r="H4375" s="1" t="s">
        <v>121</v>
      </c>
      <c r="I4375">
        <v>1</v>
      </c>
      <c r="J4375">
        <v>2800</v>
      </c>
      <c r="K4375" s="7">
        <v>0</v>
      </c>
      <c r="L4375">
        <v>2800</v>
      </c>
      <c r="M4375">
        <v>255.86</v>
      </c>
      <c r="N4375" s="7">
        <f>IFERROR(Sales_Data[[#This Row],[Profit]]/Sales_Data[[#This Row],[Sales]],0)</f>
        <v>9.1378571428571434E-2</v>
      </c>
      <c r="O4375" s="7" t="str">
        <f>TEXT(Sales_Data[[#This Row],[Order_Date]],"mmm")</f>
        <v>Jan</v>
      </c>
      <c r="P4375" s="9" t="str">
        <f>TEXT(Sales_Data[[#This Row],[Order_Date]],"yyyy")</f>
        <v>2025</v>
      </c>
      <c r="Q4375" s="9" t="str">
        <f t="shared" si="68"/>
        <v>New</v>
      </c>
      <c r="R4375" s="1" t="s">
        <v>20</v>
      </c>
    </row>
    <row r="4376" spans="1:18" x14ac:dyDescent="0.35">
      <c r="A4376" s="1" t="s">
        <v>8568</v>
      </c>
      <c r="B4376" s="2">
        <v>45981</v>
      </c>
      <c r="C4376" s="1" t="s">
        <v>3966</v>
      </c>
      <c r="D4376" s="1" t="s">
        <v>1461</v>
      </c>
      <c r="E4376" s="1" t="s">
        <v>111</v>
      </c>
      <c r="F4376" s="1" t="s">
        <v>33</v>
      </c>
      <c r="G4376" s="1" t="s">
        <v>120</v>
      </c>
      <c r="H4376" s="1" t="s">
        <v>217</v>
      </c>
      <c r="I4376">
        <v>4</v>
      </c>
      <c r="J4376">
        <v>3200</v>
      </c>
      <c r="K4376" s="7">
        <v>0</v>
      </c>
      <c r="L4376">
        <v>12800</v>
      </c>
      <c r="M4376">
        <v>3098.25</v>
      </c>
      <c r="N4376" s="7">
        <f>IFERROR(Sales_Data[[#This Row],[Profit]]/Sales_Data[[#This Row],[Sales]],0)</f>
        <v>0.24205078125000001</v>
      </c>
      <c r="O4376" s="7" t="str">
        <f>TEXT(Sales_Data[[#This Row],[Order_Date]],"mmm")</f>
        <v>Nov</v>
      </c>
      <c r="P4376" s="9" t="str">
        <f>TEXT(Sales_Data[[#This Row],[Order_Date]],"yyyy")</f>
        <v>2025</v>
      </c>
      <c r="Q4376" s="9" t="str">
        <f t="shared" si="68"/>
        <v>Existing</v>
      </c>
      <c r="R4376" s="1" t="s">
        <v>20</v>
      </c>
    </row>
    <row r="4377" spans="1:18" x14ac:dyDescent="0.35">
      <c r="A4377" s="1" t="s">
        <v>8569</v>
      </c>
      <c r="B4377" s="2">
        <v>45817</v>
      </c>
      <c r="C4377" s="1" t="s">
        <v>2205</v>
      </c>
      <c r="D4377" s="1" t="s">
        <v>4093</v>
      </c>
      <c r="E4377" s="1" t="s">
        <v>135</v>
      </c>
      <c r="F4377" s="1" t="s">
        <v>136</v>
      </c>
      <c r="G4377" s="1" t="s">
        <v>120</v>
      </c>
      <c r="H4377" s="1" t="s">
        <v>143</v>
      </c>
      <c r="I4377">
        <v>5</v>
      </c>
      <c r="J4377">
        <v>1800</v>
      </c>
      <c r="K4377" s="7">
        <v>0.1</v>
      </c>
      <c r="L4377">
        <v>8100</v>
      </c>
      <c r="M4377">
        <v>1386.65</v>
      </c>
      <c r="N4377" s="7">
        <f>IFERROR(Sales_Data[[#This Row],[Profit]]/Sales_Data[[#This Row],[Sales]],0)</f>
        <v>0.17119135802469138</v>
      </c>
      <c r="O4377" s="7" t="str">
        <f>TEXT(Sales_Data[[#This Row],[Order_Date]],"mmm")</f>
        <v>Jun</v>
      </c>
      <c r="P4377" s="9" t="str">
        <f>TEXT(Sales_Data[[#This Row],[Order_Date]],"yyyy")</f>
        <v>2025</v>
      </c>
      <c r="Q4377" s="9" t="str">
        <f t="shared" si="68"/>
        <v>Existing</v>
      </c>
      <c r="R4377" s="1" t="s">
        <v>20</v>
      </c>
    </row>
    <row r="4378" spans="1:18" x14ac:dyDescent="0.35">
      <c r="A4378" s="1" t="s">
        <v>8570</v>
      </c>
      <c r="B4378" s="2">
        <v>45845</v>
      </c>
      <c r="C4378" s="1" t="s">
        <v>7069</v>
      </c>
      <c r="D4378" s="1" t="s">
        <v>8571</v>
      </c>
      <c r="E4378" s="1" t="s">
        <v>56</v>
      </c>
      <c r="F4378" s="1" t="s">
        <v>57</v>
      </c>
      <c r="G4378" s="1" t="s">
        <v>26</v>
      </c>
      <c r="H4378" s="1" t="s">
        <v>128</v>
      </c>
      <c r="I4378">
        <v>1</v>
      </c>
      <c r="J4378">
        <v>900</v>
      </c>
      <c r="K4378" s="7">
        <v>0.05</v>
      </c>
      <c r="L4378">
        <v>855</v>
      </c>
      <c r="M4378">
        <v>162.54</v>
      </c>
      <c r="N4378" s="7">
        <f>IFERROR(Sales_Data[[#This Row],[Profit]]/Sales_Data[[#This Row],[Sales]],0)</f>
        <v>0.19010526315789472</v>
      </c>
      <c r="O4378" s="7" t="str">
        <f>TEXT(Sales_Data[[#This Row],[Order_Date]],"mmm")</f>
        <v>Jul</v>
      </c>
      <c r="P4378" s="9" t="str">
        <f>TEXT(Sales_Data[[#This Row],[Order_Date]],"yyyy")</f>
        <v>2025</v>
      </c>
      <c r="Q4378" s="9" t="str">
        <f t="shared" si="68"/>
        <v>New</v>
      </c>
      <c r="R4378" s="1" t="s">
        <v>20</v>
      </c>
    </row>
    <row r="4379" spans="1:18" x14ac:dyDescent="0.35">
      <c r="A4379" s="1" t="s">
        <v>8572</v>
      </c>
      <c r="B4379" s="2">
        <v>45697</v>
      </c>
      <c r="C4379" s="1" t="s">
        <v>2266</v>
      </c>
      <c r="D4379" s="1" t="s">
        <v>4197</v>
      </c>
      <c r="E4379" s="1" t="s">
        <v>135</v>
      </c>
      <c r="F4379" s="1" t="s">
        <v>136</v>
      </c>
      <c r="G4379" s="1" t="s">
        <v>42</v>
      </c>
      <c r="H4379" s="1" t="s">
        <v>63</v>
      </c>
      <c r="I4379">
        <v>4</v>
      </c>
      <c r="J4379">
        <v>4500</v>
      </c>
      <c r="K4379" s="7">
        <v>0.1</v>
      </c>
      <c r="L4379">
        <v>16200</v>
      </c>
      <c r="M4379">
        <v>3782.19</v>
      </c>
      <c r="N4379" s="7">
        <f>IFERROR(Sales_Data[[#This Row],[Profit]]/Sales_Data[[#This Row],[Sales]],0)</f>
        <v>0.23346851851851852</v>
      </c>
      <c r="O4379" s="7" t="str">
        <f>TEXT(Sales_Data[[#This Row],[Order_Date]],"mmm")</f>
        <v>Feb</v>
      </c>
      <c r="P4379" s="9" t="str">
        <f>TEXT(Sales_Data[[#This Row],[Order_Date]],"yyyy")</f>
        <v>2025</v>
      </c>
      <c r="Q4379" s="9" t="str">
        <f t="shared" si="68"/>
        <v>Existing</v>
      </c>
      <c r="R4379" s="1" t="s">
        <v>20</v>
      </c>
    </row>
    <row r="4380" spans="1:18" x14ac:dyDescent="0.35">
      <c r="A4380" s="1" t="s">
        <v>8573</v>
      </c>
      <c r="B4380" s="2">
        <v>45921</v>
      </c>
      <c r="C4380" s="1" t="s">
        <v>2256</v>
      </c>
      <c r="D4380" s="1" t="s">
        <v>8574</v>
      </c>
      <c r="E4380" s="1" t="s">
        <v>71</v>
      </c>
      <c r="F4380" s="1" t="s">
        <v>33</v>
      </c>
      <c r="G4380" s="1" t="s">
        <v>42</v>
      </c>
      <c r="H4380" s="1" t="s">
        <v>47</v>
      </c>
      <c r="I4380">
        <v>4</v>
      </c>
      <c r="J4380">
        <v>55000</v>
      </c>
      <c r="K4380" s="7">
        <v>0</v>
      </c>
      <c r="L4380">
        <v>220000</v>
      </c>
      <c r="M4380">
        <v>45247.57</v>
      </c>
      <c r="N4380" s="7">
        <f>IFERROR(Sales_Data[[#This Row],[Profit]]/Sales_Data[[#This Row],[Sales]],0)</f>
        <v>0.20567077272727272</v>
      </c>
      <c r="O4380" s="7" t="str">
        <f>TEXT(Sales_Data[[#This Row],[Order_Date]],"mmm")</f>
        <v>Sep</v>
      </c>
      <c r="P4380" s="9" t="str">
        <f>TEXT(Sales_Data[[#This Row],[Order_Date]],"yyyy")</f>
        <v>2025</v>
      </c>
      <c r="Q4380" s="9" t="str">
        <f t="shared" si="68"/>
        <v>Existing</v>
      </c>
      <c r="R4380" s="1" t="s">
        <v>73</v>
      </c>
    </row>
    <row r="4381" spans="1:18" x14ac:dyDescent="0.35">
      <c r="A4381" s="1" t="s">
        <v>8575</v>
      </c>
      <c r="B4381" s="2">
        <v>45743</v>
      </c>
      <c r="C4381" s="1" t="s">
        <v>4236</v>
      </c>
      <c r="D4381" s="1" t="s">
        <v>3257</v>
      </c>
      <c r="E4381" s="1" t="s">
        <v>119</v>
      </c>
      <c r="F4381" s="1" t="s">
        <v>33</v>
      </c>
      <c r="G4381" s="1" t="s">
        <v>34</v>
      </c>
      <c r="H4381" s="1" t="s">
        <v>107</v>
      </c>
      <c r="I4381">
        <v>5</v>
      </c>
      <c r="J4381">
        <v>6500</v>
      </c>
      <c r="K4381" s="7">
        <v>0</v>
      </c>
      <c r="L4381">
        <v>32500</v>
      </c>
      <c r="M4381">
        <v>4774.29</v>
      </c>
      <c r="N4381" s="7">
        <f>IFERROR(Sales_Data[[#This Row],[Profit]]/Sales_Data[[#This Row],[Sales]],0)</f>
        <v>0.14690123076923076</v>
      </c>
      <c r="O4381" s="7" t="str">
        <f>TEXT(Sales_Data[[#This Row],[Order_Date]],"mmm")</f>
        <v>Mar</v>
      </c>
      <c r="P4381" s="9" t="str">
        <f>TEXT(Sales_Data[[#This Row],[Order_Date]],"yyyy")</f>
        <v>2025</v>
      </c>
      <c r="Q4381" s="9" t="str">
        <f t="shared" si="68"/>
        <v>Existing</v>
      </c>
      <c r="R4381" s="1" t="s">
        <v>28</v>
      </c>
    </row>
    <row r="4382" spans="1:18" x14ac:dyDescent="0.35">
      <c r="A4382" s="1" t="s">
        <v>8576</v>
      </c>
      <c r="B4382" s="2">
        <v>45842</v>
      </c>
      <c r="C4382" s="1" t="s">
        <v>2670</v>
      </c>
      <c r="D4382" s="1" t="s">
        <v>5823</v>
      </c>
      <c r="E4382" s="1" t="s">
        <v>81</v>
      </c>
      <c r="F4382" s="1" t="s">
        <v>33</v>
      </c>
      <c r="G4382" s="1" t="s">
        <v>120</v>
      </c>
      <c r="H4382" s="1" t="s">
        <v>217</v>
      </c>
      <c r="I4382">
        <v>2</v>
      </c>
      <c r="J4382">
        <v>3200</v>
      </c>
      <c r="K4382" s="7">
        <v>0.2</v>
      </c>
      <c r="L4382">
        <v>5120</v>
      </c>
      <c r="M4382">
        <v>988.75</v>
      </c>
      <c r="N4382" s="7">
        <f>IFERROR(Sales_Data[[#This Row],[Profit]]/Sales_Data[[#This Row],[Sales]],0)</f>
        <v>0.193115234375</v>
      </c>
      <c r="O4382" s="7" t="str">
        <f>TEXT(Sales_Data[[#This Row],[Order_Date]],"mmm")</f>
        <v>Jul</v>
      </c>
      <c r="P4382" s="9" t="str">
        <f>TEXT(Sales_Data[[#This Row],[Order_Date]],"yyyy")</f>
        <v>2025</v>
      </c>
      <c r="Q4382" s="9" t="str">
        <f t="shared" si="68"/>
        <v>Existing</v>
      </c>
      <c r="R4382" s="1" t="s">
        <v>64</v>
      </c>
    </row>
    <row r="4383" spans="1:18" x14ac:dyDescent="0.35">
      <c r="A4383" s="1" t="s">
        <v>8577</v>
      </c>
      <c r="B4383" s="2">
        <v>45729</v>
      </c>
      <c r="C4383" s="1" t="s">
        <v>8578</v>
      </c>
      <c r="D4383" s="1" t="s">
        <v>7804</v>
      </c>
      <c r="E4383" s="1" t="s">
        <v>135</v>
      </c>
      <c r="F4383" s="1" t="s">
        <v>136</v>
      </c>
      <c r="G4383" s="1" t="s">
        <v>42</v>
      </c>
      <c r="H4383" s="1" t="s">
        <v>63</v>
      </c>
      <c r="I4383">
        <v>1</v>
      </c>
      <c r="J4383">
        <v>4500</v>
      </c>
      <c r="K4383" s="7">
        <v>0</v>
      </c>
      <c r="L4383">
        <v>4500</v>
      </c>
      <c r="M4383">
        <v>963.41</v>
      </c>
      <c r="N4383" s="7">
        <f>IFERROR(Sales_Data[[#This Row],[Profit]]/Sales_Data[[#This Row],[Sales]],0)</f>
        <v>0.21409111111111109</v>
      </c>
      <c r="O4383" s="7" t="str">
        <f>TEXT(Sales_Data[[#This Row],[Order_Date]],"mmm")</f>
        <v>Mar</v>
      </c>
      <c r="P4383" s="9" t="str">
        <f>TEXT(Sales_Data[[#This Row],[Order_Date]],"yyyy")</f>
        <v>2025</v>
      </c>
      <c r="Q4383" s="9" t="str">
        <f t="shared" si="68"/>
        <v>New</v>
      </c>
      <c r="R4383" s="1" t="s">
        <v>20</v>
      </c>
    </row>
    <row r="4384" spans="1:18" x14ac:dyDescent="0.35">
      <c r="A4384" s="1" t="s">
        <v>8579</v>
      </c>
      <c r="B4384" s="2">
        <v>45682</v>
      </c>
      <c r="C4384" s="1" t="s">
        <v>8580</v>
      </c>
      <c r="D4384" s="1" t="s">
        <v>6866</v>
      </c>
      <c r="E4384" s="1" t="s">
        <v>62</v>
      </c>
      <c r="F4384" s="1" t="s">
        <v>41</v>
      </c>
      <c r="G4384" s="1" t="s">
        <v>42</v>
      </c>
      <c r="H4384" s="1" t="s">
        <v>102</v>
      </c>
      <c r="I4384">
        <v>5</v>
      </c>
      <c r="J4384">
        <v>25000</v>
      </c>
      <c r="K4384" s="7">
        <v>0.15</v>
      </c>
      <c r="L4384">
        <v>106250</v>
      </c>
      <c r="M4384">
        <v>20578.02</v>
      </c>
      <c r="N4384" s="7">
        <f>IFERROR(Sales_Data[[#This Row],[Profit]]/Sales_Data[[#This Row],[Sales]],0)</f>
        <v>0.19367548235294119</v>
      </c>
      <c r="O4384" s="7" t="str">
        <f>TEXT(Sales_Data[[#This Row],[Order_Date]],"mmm")</f>
        <v>Jan</v>
      </c>
      <c r="P4384" s="9" t="str">
        <f>TEXT(Sales_Data[[#This Row],[Order_Date]],"yyyy")</f>
        <v>2025</v>
      </c>
      <c r="Q4384" s="9" t="str">
        <f t="shared" si="68"/>
        <v>Existing</v>
      </c>
      <c r="R4384" s="1" t="s">
        <v>20</v>
      </c>
    </row>
    <row r="4385" spans="1:18" x14ac:dyDescent="0.35">
      <c r="A4385" s="1" t="s">
        <v>8581</v>
      </c>
      <c r="B4385" s="2">
        <v>45673</v>
      </c>
      <c r="C4385" s="1" t="s">
        <v>2316</v>
      </c>
      <c r="D4385" s="1" t="s">
        <v>8582</v>
      </c>
      <c r="E4385" s="1" t="s">
        <v>111</v>
      </c>
      <c r="F4385" s="1" t="s">
        <v>33</v>
      </c>
      <c r="G4385" s="1" t="s">
        <v>26</v>
      </c>
      <c r="H4385" s="1" t="s">
        <v>27</v>
      </c>
      <c r="I4385">
        <v>4</v>
      </c>
      <c r="J4385">
        <v>1200</v>
      </c>
      <c r="K4385" s="7">
        <v>0.1</v>
      </c>
      <c r="L4385">
        <v>4320</v>
      </c>
      <c r="M4385">
        <v>436.79</v>
      </c>
      <c r="N4385" s="7">
        <f>IFERROR(Sales_Data[[#This Row],[Profit]]/Sales_Data[[#This Row],[Sales]],0)</f>
        <v>0.10110879629629631</v>
      </c>
      <c r="O4385" s="7" t="str">
        <f>TEXT(Sales_Data[[#This Row],[Order_Date]],"mmm")</f>
        <v>Jan</v>
      </c>
      <c r="P4385" s="9" t="str">
        <f>TEXT(Sales_Data[[#This Row],[Order_Date]],"yyyy")</f>
        <v>2025</v>
      </c>
      <c r="Q4385" s="9" t="str">
        <f t="shared" si="68"/>
        <v>Existing</v>
      </c>
      <c r="R4385" s="1" t="s">
        <v>28</v>
      </c>
    </row>
    <row r="4386" spans="1:18" x14ac:dyDescent="0.35">
      <c r="A4386" s="1" t="s">
        <v>8583</v>
      </c>
      <c r="B4386" s="2">
        <v>45852</v>
      </c>
      <c r="C4386" s="1" t="s">
        <v>225</v>
      </c>
      <c r="D4386" s="1" t="s">
        <v>763</v>
      </c>
      <c r="E4386" s="1" t="s">
        <v>17</v>
      </c>
      <c r="F4386" s="1" t="s">
        <v>17</v>
      </c>
      <c r="G4386" s="1" t="s">
        <v>34</v>
      </c>
      <c r="H4386" s="1" t="s">
        <v>153</v>
      </c>
      <c r="I4386">
        <v>1</v>
      </c>
      <c r="J4386">
        <v>7000</v>
      </c>
      <c r="K4386" s="7">
        <v>0.15</v>
      </c>
      <c r="L4386">
        <v>5950</v>
      </c>
      <c r="M4386">
        <v>595.17999999999995</v>
      </c>
      <c r="N4386" s="7">
        <f>IFERROR(Sales_Data[[#This Row],[Profit]]/Sales_Data[[#This Row],[Sales]],0)</f>
        <v>0.10003025210084032</v>
      </c>
      <c r="O4386" s="7" t="str">
        <f>TEXT(Sales_Data[[#This Row],[Order_Date]],"mmm")</f>
        <v>Jul</v>
      </c>
      <c r="P4386" s="9" t="str">
        <f>TEXT(Sales_Data[[#This Row],[Order_Date]],"yyyy")</f>
        <v>2025</v>
      </c>
      <c r="Q4386" s="9" t="str">
        <f t="shared" si="68"/>
        <v>New</v>
      </c>
      <c r="R4386" s="1" t="s">
        <v>64</v>
      </c>
    </row>
    <row r="4387" spans="1:18" x14ac:dyDescent="0.35">
      <c r="A4387" s="1" t="s">
        <v>8584</v>
      </c>
      <c r="B4387" s="2">
        <v>45991</v>
      </c>
      <c r="C4387" s="1" t="s">
        <v>2412</v>
      </c>
      <c r="D4387" s="1" t="s">
        <v>5153</v>
      </c>
      <c r="E4387" s="1" t="s">
        <v>111</v>
      </c>
      <c r="F4387" s="1" t="s">
        <v>33</v>
      </c>
      <c r="G4387" s="1" t="s">
        <v>18</v>
      </c>
      <c r="H4387" s="1" t="s">
        <v>72</v>
      </c>
      <c r="I4387">
        <v>4</v>
      </c>
      <c r="J4387">
        <v>350</v>
      </c>
      <c r="K4387" s="7">
        <v>0.15</v>
      </c>
      <c r="L4387">
        <v>1190</v>
      </c>
      <c r="M4387">
        <v>115.21</v>
      </c>
      <c r="N4387" s="7">
        <f>IFERROR(Sales_Data[[#This Row],[Profit]]/Sales_Data[[#This Row],[Sales]],0)</f>
        <v>9.6815126050420169E-2</v>
      </c>
      <c r="O4387" s="7" t="str">
        <f>TEXT(Sales_Data[[#This Row],[Order_Date]],"mmm")</f>
        <v>Nov</v>
      </c>
      <c r="P4387" s="9" t="str">
        <f>TEXT(Sales_Data[[#This Row],[Order_Date]],"yyyy")</f>
        <v>2025</v>
      </c>
      <c r="Q4387" s="9" t="str">
        <f t="shared" si="68"/>
        <v>Existing</v>
      </c>
      <c r="R4387" s="1" t="s">
        <v>36</v>
      </c>
    </row>
    <row r="4388" spans="1:18" x14ac:dyDescent="0.35">
      <c r="A4388" s="1" t="s">
        <v>8585</v>
      </c>
      <c r="B4388" s="2">
        <v>45739</v>
      </c>
      <c r="C4388" s="1" t="s">
        <v>8586</v>
      </c>
      <c r="D4388" s="1" t="s">
        <v>115</v>
      </c>
      <c r="E4388" s="1" t="s">
        <v>86</v>
      </c>
      <c r="F4388" s="1" t="s">
        <v>25</v>
      </c>
      <c r="G4388" s="1" t="s">
        <v>120</v>
      </c>
      <c r="H4388" s="1" t="s">
        <v>217</v>
      </c>
      <c r="I4388">
        <v>2</v>
      </c>
      <c r="J4388">
        <v>3200</v>
      </c>
      <c r="K4388" s="7">
        <v>0.1</v>
      </c>
      <c r="L4388">
        <v>5760</v>
      </c>
      <c r="M4388">
        <v>1293.45</v>
      </c>
      <c r="N4388" s="7">
        <f>IFERROR(Sales_Data[[#This Row],[Profit]]/Sales_Data[[#This Row],[Sales]],0)</f>
        <v>0.22455729166666669</v>
      </c>
      <c r="O4388" s="7" t="str">
        <f>TEXT(Sales_Data[[#This Row],[Order_Date]],"mmm")</f>
        <v>Mar</v>
      </c>
      <c r="P4388" s="9" t="str">
        <f>TEXT(Sales_Data[[#This Row],[Order_Date]],"yyyy")</f>
        <v>2025</v>
      </c>
      <c r="Q4388" s="9" t="str">
        <f t="shared" si="68"/>
        <v>Existing</v>
      </c>
      <c r="R4388" s="1" t="s">
        <v>36</v>
      </c>
    </row>
    <row r="4389" spans="1:18" x14ac:dyDescent="0.35">
      <c r="A4389" s="1" t="s">
        <v>8587</v>
      </c>
      <c r="B4389" s="2">
        <v>45964</v>
      </c>
      <c r="C4389" s="1" t="s">
        <v>2526</v>
      </c>
      <c r="D4389" s="1" t="s">
        <v>2825</v>
      </c>
      <c r="E4389" s="1" t="s">
        <v>62</v>
      </c>
      <c r="F4389" s="1" t="s">
        <v>41</v>
      </c>
      <c r="G4389" s="1" t="s">
        <v>34</v>
      </c>
      <c r="H4389" s="1" t="s">
        <v>77</v>
      </c>
      <c r="I4389">
        <v>1</v>
      </c>
      <c r="J4389">
        <v>22000</v>
      </c>
      <c r="K4389" s="7">
        <v>0.05</v>
      </c>
      <c r="L4389">
        <v>20900</v>
      </c>
      <c r="M4389">
        <v>4949.22</v>
      </c>
      <c r="N4389" s="7">
        <f>IFERROR(Sales_Data[[#This Row],[Profit]]/Sales_Data[[#This Row],[Sales]],0)</f>
        <v>0.23680478468899524</v>
      </c>
      <c r="O4389" s="7" t="str">
        <f>TEXT(Sales_Data[[#This Row],[Order_Date]],"mmm")</f>
        <v>Nov</v>
      </c>
      <c r="P4389" s="9" t="str">
        <f>TEXT(Sales_Data[[#This Row],[Order_Date]],"yyyy")</f>
        <v>2025</v>
      </c>
      <c r="Q4389" s="9" t="str">
        <f t="shared" si="68"/>
        <v>New</v>
      </c>
      <c r="R4389" s="1" t="s">
        <v>28</v>
      </c>
    </row>
    <row r="4390" spans="1:18" x14ac:dyDescent="0.35">
      <c r="A4390" s="1" t="s">
        <v>8588</v>
      </c>
      <c r="B4390" s="2">
        <v>45768</v>
      </c>
      <c r="C4390" s="1" t="s">
        <v>5854</v>
      </c>
      <c r="D4390" s="1" t="s">
        <v>6761</v>
      </c>
      <c r="E4390" s="1" t="s">
        <v>56</v>
      </c>
      <c r="F4390" s="1" t="s">
        <v>57</v>
      </c>
      <c r="G4390" s="1" t="s">
        <v>42</v>
      </c>
      <c r="H4390" s="1" t="s">
        <v>102</v>
      </c>
      <c r="I4390">
        <v>2</v>
      </c>
      <c r="J4390">
        <v>25000</v>
      </c>
      <c r="K4390" s="7">
        <v>0.05</v>
      </c>
      <c r="L4390">
        <v>47500</v>
      </c>
      <c r="M4390">
        <v>9654.07</v>
      </c>
      <c r="N4390" s="7">
        <f>IFERROR(Sales_Data[[#This Row],[Profit]]/Sales_Data[[#This Row],[Sales]],0)</f>
        <v>0.20324357894736841</v>
      </c>
      <c r="O4390" s="7" t="str">
        <f>TEXT(Sales_Data[[#This Row],[Order_Date]],"mmm")</f>
        <v>Apr</v>
      </c>
      <c r="P4390" s="9" t="str">
        <f>TEXT(Sales_Data[[#This Row],[Order_Date]],"yyyy")</f>
        <v>2025</v>
      </c>
      <c r="Q4390" s="9" t="str">
        <f t="shared" si="68"/>
        <v>Existing</v>
      </c>
      <c r="R4390" s="1" t="s">
        <v>28</v>
      </c>
    </row>
    <row r="4391" spans="1:18" x14ac:dyDescent="0.35">
      <c r="A4391" s="1" t="s">
        <v>8589</v>
      </c>
      <c r="B4391" s="2">
        <v>45903</v>
      </c>
      <c r="C4391" s="1" t="s">
        <v>1844</v>
      </c>
      <c r="D4391" s="1" t="s">
        <v>4084</v>
      </c>
      <c r="E4391" s="1" t="s">
        <v>106</v>
      </c>
      <c r="F4391" s="1" t="s">
        <v>33</v>
      </c>
      <c r="G4391" s="1" t="s">
        <v>120</v>
      </c>
      <c r="H4391" s="1" t="s">
        <v>217</v>
      </c>
      <c r="I4391">
        <v>1</v>
      </c>
      <c r="J4391">
        <v>3200</v>
      </c>
      <c r="K4391" s="7">
        <v>0.15</v>
      </c>
      <c r="L4391">
        <v>2720</v>
      </c>
      <c r="M4391">
        <v>455.66</v>
      </c>
      <c r="N4391" s="7">
        <f>IFERROR(Sales_Data[[#This Row],[Profit]]/Sales_Data[[#This Row],[Sales]],0)</f>
        <v>0.16752205882352941</v>
      </c>
      <c r="O4391" s="7" t="str">
        <f>TEXT(Sales_Data[[#This Row],[Order_Date]],"mmm")</f>
        <v>Sep</v>
      </c>
      <c r="P4391" s="9" t="str">
        <f>TEXT(Sales_Data[[#This Row],[Order_Date]],"yyyy")</f>
        <v>2025</v>
      </c>
      <c r="Q4391" s="9" t="str">
        <f t="shared" si="68"/>
        <v>New</v>
      </c>
      <c r="R4391" s="1" t="s">
        <v>20</v>
      </c>
    </row>
    <row r="4392" spans="1:18" x14ac:dyDescent="0.35">
      <c r="A4392" s="1" t="s">
        <v>8590</v>
      </c>
      <c r="B4392" s="2">
        <v>45915</v>
      </c>
      <c r="C4392" s="1" t="s">
        <v>3432</v>
      </c>
      <c r="D4392" s="1" t="s">
        <v>8591</v>
      </c>
      <c r="E4392" s="1" t="s">
        <v>24</v>
      </c>
      <c r="F4392" s="1" t="s">
        <v>25</v>
      </c>
      <c r="G4392" s="1" t="s">
        <v>26</v>
      </c>
      <c r="H4392" s="1" t="s">
        <v>128</v>
      </c>
      <c r="I4392">
        <v>5</v>
      </c>
      <c r="J4392">
        <v>900</v>
      </c>
      <c r="K4392" s="7">
        <v>0</v>
      </c>
      <c r="L4392">
        <v>4500</v>
      </c>
      <c r="M4392">
        <v>1106.3499999999999</v>
      </c>
      <c r="N4392" s="7">
        <f>IFERROR(Sales_Data[[#This Row],[Profit]]/Sales_Data[[#This Row],[Sales]],0)</f>
        <v>0.24585555555555552</v>
      </c>
      <c r="O4392" s="7" t="str">
        <f>TEXT(Sales_Data[[#This Row],[Order_Date]],"mmm")</f>
        <v>Sep</v>
      </c>
      <c r="P4392" s="9" t="str">
        <f>TEXT(Sales_Data[[#This Row],[Order_Date]],"yyyy")</f>
        <v>2025</v>
      </c>
      <c r="Q4392" s="9" t="str">
        <f t="shared" si="68"/>
        <v>Existing</v>
      </c>
      <c r="R4392" s="1" t="s">
        <v>64</v>
      </c>
    </row>
    <row r="4393" spans="1:18" x14ac:dyDescent="0.35">
      <c r="A4393" s="1" t="s">
        <v>8592</v>
      </c>
      <c r="B4393" s="2">
        <v>45899</v>
      </c>
      <c r="C4393" s="1" t="s">
        <v>3099</v>
      </c>
      <c r="D4393" s="1" t="s">
        <v>5162</v>
      </c>
      <c r="E4393" s="1" t="s">
        <v>160</v>
      </c>
      <c r="F4393" s="1" t="s">
        <v>161</v>
      </c>
      <c r="G4393" s="1" t="s">
        <v>18</v>
      </c>
      <c r="H4393" s="1" t="s">
        <v>292</v>
      </c>
      <c r="I4393">
        <v>3</v>
      </c>
      <c r="J4393">
        <v>500</v>
      </c>
      <c r="K4393" s="7">
        <v>0.1</v>
      </c>
      <c r="L4393">
        <v>1350</v>
      </c>
      <c r="M4393">
        <v>234.09</v>
      </c>
      <c r="N4393" s="7">
        <f>IFERROR(Sales_Data[[#This Row],[Profit]]/Sales_Data[[#This Row],[Sales]],0)</f>
        <v>0.1734</v>
      </c>
      <c r="O4393" s="7" t="str">
        <f>TEXT(Sales_Data[[#This Row],[Order_Date]],"mmm")</f>
        <v>Aug</v>
      </c>
      <c r="P4393" s="9" t="str">
        <f>TEXT(Sales_Data[[#This Row],[Order_Date]],"yyyy")</f>
        <v>2025</v>
      </c>
      <c r="Q4393" s="9" t="str">
        <f t="shared" si="68"/>
        <v>Existing</v>
      </c>
      <c r="R4393" s="1" t="s">
        <v>73</v>
      </c>
    </row>
    <row r="4394" spans="1:18" x14ac:dyDescent="0.35">
      <c r="A4394" s="1" t="s">
        <v>8593</v>
      </c>
      <c r="B4394" s="2">
        <v>45824</v>
      </c>
      <c r="C4394" s="1" t="s">
        <v>8594</v>
      </c>
      <c r="D4394" s="1" t="s">
        <v>2613</v>
      </c>
      <c r="E4394" s="1" t="s">
        <v>135</v>
      </c>
      <c r="F4394" s="1" t="s">
        <v>136</v>
      </c>
      <c r="G4394" s="1" t="s">
        <v>120</v>
      </c>
      <c r="H4394" s="1" t="s">
        <v>143</v>
      </c>
      <c r="I4394">
        <v>1</v>
      </c>
      <c r="J4394">
        <v>1800</v>
      </c>
      <c r="K4394" s="7">
        <v>0</v>
      </c>
      <c r="L4394">
        <v>1800</v>
      </c>
      <c r="M4394">
        <v>344.78</v>
      </c>
      <c r="N4394" s="7">
        <f>IFERROR(Sales_Data[[#This Row],[Profit]]/Sales_Data[[#This Row],[Sales]],0)</f>
        <v>0.19154444444444443</v>
      </c>
      <c r="O4394" s="7" t="str">
        <f>TEXT(Sales_Data[[#This Row],[Order_Date]],"mmm")</f>
        <v>Jun</v>
      </c>
      <c r="P4394" s="9" t="str">
        <f>TEXT(Sales_Data[[#This Row],[Order_Date]],"yyyy")</f>
        <v>2025</v>
      </c>
      <c r="Q4394" s="9" t="str">
        <f t="shared" si="68"/>
        <v>New</v>
      </c>
      <c r="R4394" s="1" t="s">
        <v>36</v>
      </c>
    </row>
    <row r="4395" spans="1:18" x14ac:dyDescent="0.35">
      <c r="A4395" s="1" t="s">
        <v>8595</v>
      </c>
      <c r="B4395" s="2">
        <v>45703</v>
      </c>
      <c r="C4395" s="1" t="s">
        <v>7367</v>
      </c>
      <c r="D4395" s="1" t="s">
        <v>3624</v>
      </c>
      <c r="E4395" s="1" t="s">
        <v>62</v>
      </c>
      <c r="F4395" s="1" t="s">
        <v>41</v>
      </c>
      <c r="G4395" s="1" t="s">
        <v>18</v>
      </c>
      <c r="H4395" s="1" t="s">
        <v>72</v>
      </c>
      <c r="I4395">
        <v>3</v>
      </c>
      <c r="J4395">
        <v>350</v>
      </c>
      <c r="K4395" s="7">
        <v>0.05</v>
      </c>
      <c r="L4395">
        <v>998</v>
      </c>
      <c r="M4395">
        <v>189.67</v>
      </c>
      <c r="N4395" s="7">
        <f>IFERROR(Sales_Data[[#This Row],[Profit]]/Sales_Data[[#This Row],[Sales]],0)</f>
        <v>0.19005010020040078</v>
      </c>
      <c r="O4395" s="7" t="str">
        <f>TEXT(Sales_Data[[#This Row],[Order_Date]],"mmm")</f>
        <v>Feb</v>
      </c>
      <c r="P4395" s="9" t="str">
        <f>TEXT(Sales_Data[[#This Row],[Order_Date]],"yyyy")</f>
        <v>2025</v>
      </c>
      <c r="Q4395" s="9" t="str">
        <f t="shared" si="68"/>
        <v>Existing</v>
      </c>
      <c r="R4395" s="1" t="s">
        <v>28</v>
      </c>
    </row>
    <row r="4396" spans="1:18" x14ac:dyDescent="0.35">
      <c r="A4396" s="1" t="s">
        <v>8596</v>
      </c>
      <c r="B4396" s="2">
        <v>45815</v>
      </c>
      <c r="C4396" s="1" t="s">
        <v>5533</v>
      </c>
      <c r="D4396" s="1" t="s">
        <v>6103</v>
      </c>
      <c r="E4396" s="1" t="s">
        <v>135</v>
      </c>
      <c r="F4396" s="1" t="s">
        <v>136</v>
      </c>
      <c r="G4396" s="1" t="s">
        <v>42</v>
      </c>
      <c r="H4396" s="1" t="s">
        <v>47</v>
      </c>
      <c r="I4396">
        <v>4</v>
      </c>
      <c r="J4396">
        <v>55000</v>
      </c>
      <c r="K4396" s="7">
        <v>0</v>
      </c>
      <c r="L4396">
        <v>220000</v>
      </c>
      <c r="M4396">
        <v>38560.959999999999</v>
      </c>
      <c r="N4396" s="7">
        <f>IFERROR(Sales_Data[[#This Row],[Profit]]/Sales_Data[[#This Row],[Sales]],0)</f>
        <v>0.17527709090909091</v>
      </c>
      <c r="O4396" s="7" t="str">
        <f>TEXT(Sales_Data[[#This Row],[Order_Date]],"mmm")</f>
        <v>Jun</v>
      </c>
      <c r="P4396" s="9" t="str">
        <f>TEXT(Sales_Data[[#This Row],[Order_Date]],"yyyy")</f>
        <v>2025</v>
      </c>
      <c r="Q4396" s="9" t="str">
        <f t="shared" si="68"/>
        <v>Existing</v>
      </c>
      <c r="R4396" s="1" t="s">
        <v>28</v>
      </c>
    </row>
    <row r="4397" spans="1:18" x14ac:dyDescent="0.35">
      <c r="A4397" s="1" t="s">
        <v>8597</v>
      </c>
      <c r="B4397" s="2">
        <v>45927</v>
      </c>
      <c r="C4397" s="1" t="s">
        <v>3917</v>
      </c>
      <c r="D4397" s="1" t="s">
        <v>1572</v>
      </c>
      <c r="E4397" s="1" t="s">
        <v>40</v>
      </c>
      <c r="F4397" s="1" t="s">
        <v>41</v>
      </c>
      <c r="G4397" s="1" t="s">
        <v>120</v>
      </c>
      <c r="H4397" s="1" t="s">
        <v>146</v>
      </c>
      <c r="I4397">
        <v>5</v>
      </c>
      <c r="J4397">
        <v>800</v>
      </c>
      <c r="K4397" s="7">
        <v>0</v>
      </c>
      <c r="L4397">
        <v>4000</v>
      </c>
      <c r="M4397">
        <v>580.99</v>
      </c>
      <c r="N4397" s="7">
        <f>IFERROR(Sales_Data[[#This Row],[Profit]]/Sales_Data[[#This Row],[Sales]],0)</f>
        <v>0.1452475</v>
      </c>
      <c r="O4397" s="7" t="str">
        <f>TEXT(Sales_Data[[#This Row],[Order_Date]],"mmm")</f>
        <v>Sep</v>
      </c>
      <c r="P4397" s="9" t="str">
        <f>TEXT(Sales_Data[[#This Row],[Order_Date]],"yyyy")</f>
        <v>2025</v>
      </c>
      <c r="Q4397" s="9" t="str">
        <f t="shared" si="68"/>
        <v>Existing</v>
      </c>
      <c r="R4397" s="1" t="s">
        <v>28</v>
      </c>
    </row>
    <row r="4398" spans="1:18" x14ac:dyDescent="0.35">
      <c r="A4398" s="1" t="s">
        <v>8598</v>
      </c>
      <c r="B4398" s="2">
        <v>45853</v>
      </c>
      <c r="C4398" s="1" t="s">
        <v>5396</v>
      </c>
      <c r="D4398" s="1" t="s">
        <v>6674</v>
      </c>
      <c r="E4398" s="1" t="s">
        <v>135</v>
      </c>
      <c r="F4398" s="1" t="s">
        <v>136</v>
      </c>
      <c r="G4398" s="1" t="s">
        <v>42</v>
      </c>
      <c r="H4398" s="1" t="s">
        <v>43</v>
      </c>
      <c r="I4398">
        <v>4</v>
      </c>
      <c r="J4398">
        <v>18000</v>
      </c>
      <c r="K4398" s="7">
        <v>0.15</v>
      </c>
      <c r="L4398">
        <v>61200</v>
      </c>
      <c r="M4398">
        <v>6670.6</v>
      </c>
      <c r="N4398" s="7">
        <f>IFERROR(Sales_Data[[#This Row],[Profit]]/Sales_Data[[#This Row],[Sales]],0)</f>
        <v>0.10899673202614379</v>
      </c>
      <c r="O4398" s="7" t="str">
        <f>TEXT(Sales_Data[[#This Row],[Order_Date]],"mmm")</f>
        <v>Jul</v>
      </c>
      <c r="P4398" s="9" t="str">
        <f>TEXT(Sales_Data[[#This Row],[Order_Date]],"yyyy")</f>
        <v>2025</v>
      </c>
      <c r="Q4398" s="9" t="str">
        <f t="shared" si="68"/>
        <v>Existing</v>
      </c>
      <c r="R4398" s="1" t="s">
        <v>73</v>
      </c>
    </row>
    <row r="4399" spans="1:18" x14ac:dyDescent="0.35">
      <c r="A4399" s="1" t="s">
        <v>8599</v>
      </c>
      <c r="B4399" s="2">
        <v>45802</v>
      </c>
      <c r="C4399" s="1" t="s">
        <v>7445</v>
      </c>
      <c r="D4399" s="1" t="s">
        <v>2025</v>
      </c>
      <c r="E4399" s="1" t="s">
        <v>32</v>
      </c>
      <c r="F4399" s="1" t="s">
        <v>33</v>
      </c>
      <c r="G4399" s="1" t="s">
        <v>26</v>
      </c>
      <c r="H4399" s="1" t="s">
        <v>27</v>
      </c>
      <c r="I4399">
        <v>1</v>
      </c>
      <c r="J4399">
        <v>1200</v>
      </c>
      <c r="K4399" s="7">
        <v>0.15</v>
      </c>
      <c r="L4399">
        <v>1020</v>
      </c>
      <c r="M4399">
        <v>230.02</v>
      </c>
      <c r="N4399" s="7">
        <f>IFERROR(Sales_Data[[#This Row],[Profit]]/Sales_Data[[#This Row],[Sales]],0)</f>
        <v>0.22550980392156864</v>
      </c>
      <c r="O4399" s="7" t="str">
        <f>TEXT(Sales_Data[[#This Row],[Order_Date]],"mmm")</f>
        <v>May</v>
      </c>
      <c r="P4399" s="9" t="str">
        <f>TEXT(Sales_Data[[#This Row],[Order_Date]],"yyyy")</f>
        <v>2025</v>
      </c>
      <c r="Q4399" s="9" t="str">
        <f t="shared" si="68"/>
        <v>New</v>
      </c>
      <c r="R4399" s="1" t="s">
        <v>73</v>
      </c>
    </row>
    <row r="4400" spans="1:18" x14ac:dyDescent="0.35">
      <c r="A4400" s="1" t="s">
        <v>8600</v>
      </c>
      <c r="B4400" s="2">
        <v>45728</v>
      </c>
      <c r="C4400" s="1" t="s">
        <v>3639</v>
      </c>
      <c r="D4400" s="1" t="s">
        <v>3800</v>
      </c>
      <c r="E4400" s="1" t="s">
        <v>111</v>
      </c>
      <c r="F4400" s="1" t="s">
        <v>33</v>
      </c>
      <c r="G4400" s="1" t="s">
        <v>26</v>
      </c>
      <c r="H4400" s="1" t="s">
        <v>82</v>
      </c>
      <c r="I4400">
        <v>2</v>
      </c>
      <c r="J4400">
        <v>450</v>
      </c>
      <c r="K4400" s="7">
        <v>0</v>
      </c>
      <c r="L4400">
        <v>900</v>
      </c>
      <c r="M4400">
        <v>192.74</v>
      </c>
      <c r="N4400" s="7">
        <f>IFERROR(Sales_Data[[#This Row],[Profit]]/Sales_Data[[#This Row],[Sales]],0)</f>
        <v>0.21415555555555557</v>
      </c>
      <c r="O4400" s="7" t="str">
        <f>TEXT(Sales_Data[[#This Row],[Order_Date]],"mmm")</f>
        <v>Mar</v>
      </c>
      <c r="P4400" s="9" t="str">
        <f>TEXT(Sales_Data[[#This Row],[Order_Date]],"yyyy")</f>
        <v>2025</v>
      </c>
      <c r="Q4400" s="9" t="str">
        <f t="shared" si="68"/>
        <v>Existing</v>
      </c>
      <c r="R4400" s="1" t="s">
        <v>64</v>
      </c>
    </row>
    <row r="4401" spans="1:18" x14ac:dyDescent="0.35">
      <c r="A4401" s="1" t="s">
        <v>8601</v>
      </c>
      <c r="B4401" s="2">
        <v>46003</v>
      </c>
      <c r="C4401" s="1" t="s">
        <v>1880</v>
      </c>
      <c r="D4401" s="1" t="s">
        <v>8602</v>
      </c>
      <c r="E4401" s="1" t="s">
        <v>135</v>
      </c>
      <c r="F4401" s="1" t="s">
        <v>136</v>
      </c>
      <c r="G4401" s="1" t="s">
        <v>120</v>
      </c>
      <c r="H4401" s="1" t="s">
        <v>146</v>
      </c>
      <c r="I4401">
        <v>5</v>
      </c>
      <c r="J4401">
        <v>800</v>
      </c>
      <c r="K4401" s="7">
        <v>0.1</v>
      </c>
      <c r="L4401">
        <v>3600</v>
      </c>
      <c r="M4401">
        <v>646.77</v>
      </c>
      <c r="N4401" s="7">
        <f>IFERROR(Sales_Data[[#This Row],[Profit]]/Sales_Data[[#This Row],[Sales]],0)</f>
        <v>0.17965833333333334</v>
      </c>
      <c r="O4401" s="7" t="str">
        <f>TEXT(Sales_Data[[#This Row],[Order_Date]],"mmm")</f>
        <v>Dec</v>
      </c>
      <c r="P4401" s="9" t="str">
        <f>TEXT(Sales_Data[[#This Row],[Order_Date]],"yyyy")</f>
        <v>2025</v>
      </c>
      <c r="Q4401" s="9" t="str">
        <f t="shared" si="68"/>
        <v>Existing</v>
      </c>
      <c r="R4401" s="1" t="s">
        <v>28</v>
      </c>
    </row>
    <row r="4402" spans="1:18" x14ac:dyDescent="0.35">
      <c r="A4402" s="1" t="s">
        <v>8603</v>
      </c>
      <c r="B4402" s="2">
        <v>45901</v>
      </c>
      <c r="C4402" s="1" t="s">
        <v>1297</v>
      </c>
      <c r="D4402" s="1" t="s">
        <v>8604</v>
      </c>
      <c r="E4402" s="1" t="s">
        <v>40</v>
      </c>
      <c r="F4402" s="1" t="s">
        <v>41</v>
      </c>
      <c r="G4402" s="1" t="s">
        <v>120</v>
      </c>
      <c r="H4402" s="1" t="s">
        <v>146</v>
      </c>
      <c r="I4402">
        <v>5</v>
      </c>
      <c r="J4402">
        <v>800</v>
      </c>
      <c r="K4402" s="7">
        <v>0.1</v>
      </c>
      <c r="L4402">
        <v>3600</v>
      </c>
      <c r="M4402">
        <v>809.26</v>
      </c>
      <c r="N4402" s="7">
        <f>IFERROR(Sales_Data[[#This Row],[Profit]]/Sales_Data[[#This Row],[Sales]],0)</f>
        <v>0.22479444444444444</v>
      </c>
      <c r="O4402" s="7" t="str">
        <f>TEXT(Sales_Data[[#This Row],[Order_Date]],"mmm")</f>
        <v>Sep</v>
      </c>
      <c r="P4402" s="9" t="str">
        <f>TEXT(Sales_Data[[#This Row],[Order_Date]],"yyyy")</f>
        <v>2025</v>
      </c>
      <c r="Q4402" s="9" t="str">
        <f t="shared" si="68"/>
        <v>Existing</v>
      </c>
      <c r="R4402" s="1" t="s">
        <v>28</v>
      </c>
    </row>
    <row r="4403" spans="1:18" x14ac:dyDescent="0.35">
      <c r="A4403" s="1" t="s">
        <v>8605</v>
      </c>
      <c r="B4403" s="2">
        <v>45764</v>
      </c>
      <c r="C4403" s="1" t="s">
        <v>2058</v>
      </c>
      <c r="D4403" s="1" t="s">
        <v>8606</v>
      </c>
      <c r="E4403" s="1" t="s">
        <v>71</v>
      </c>
      <c r="F4403" s="1" t="s">
        <v>33</v>
      </c>
      <c r="G4403" s="1" t="s">
        <v>18</v>
      </c>
      <c r="H4403" s="1" t="s">
        <v>292</v>
      </c>
      <c r="I4403">
        <v>2</v>
      </c>
      <c r="J4403">
        <v>500</v>
      </c>
      <c r="K4403" s="7">
        <v>0.1</v>
      </c>
      <c r="L4403">
        <v>900</v>
      </c>
      <c r="M4403">
        <v>134.59</v>
      </c>
      <c r="N4403" s="7">
        <f>IFERROR(Sales_Data[[#This Row],[Profit]]/Sales_Data[[#This Row],[Sales]],0)</f>
        <v>0.14954444444444445</v>
      </c>
      <c r="O4403" s="7" t="str">
        <f>TEXT(Sales_Data[[#This Row],[Order_Date]],"mmm")</f>
        <v>Apr</v>
      </c>
      <c r="P4403" s="9" t="str">
        <f>TEXT(Sales_Data[[#This Row],[Order_Date]],"yyyy")</f>
        <v>2025</v>
      </c>
      <c r="Q4403" s="9" t="str">
        <f t="shared" si="68"/>
        <v>Existing</v>
      </c>
      <c r="R4403" s="1" t="s">
        <v>64</v>
      </c>
    </row>
    <row r="4404" spans="1:18" x14ac:dyDescent="0.35">
      <c r="A4404" s="1" t="s">
        <v>8607</v>
      </c>
      <c r="B4404" s="2">
        <v>45738</v>
      </c>
      <c r="C4404" s="1" t="s">
        <v>7269</v>
      </c>
      <c r="D4404" s="1" t="s">
        <v>3371</v>
      </c>
      <c r="E4404" s="1" t="s">
        <v>56</v>
      </c>
      <c r="F4404" s="1" t="s">
        <v>57</v>
      </c>
      <c r="G4404" s="1" t="s">
        <v>42</v>
      </c>
      <c r="H4404" s="1" t="s">
        <v>43</v>
      </c>
      <c r="I4404">
        <v>3</v>
      </c>
      <c r="J4404">
        <v>18000</v>
      </c>
      <c r="K4404" s="7">
        <v>0.05</v>
      </c>
      <c r="L4404">
        <v>51300</v>
      </c>
      <c r="M4404">
        <v>5438.78</v>
      </c>
      <c r="N4404" s="7">
        <f>IFERROR(Sales_Data[[#This Row],[Profit]]/Sales_Data[[#This Row],[Sales]],0)</f>
        <v>0.10601910331384015</v>
      </c>
      <c r="O4404" s="7" t="str">
        <f>TEXT(Sales_Data[[#This Row],[Order_Date]],"mmm")</f>
        <v>Mar</v>
      </c>
      <c r="P4404" s="9" t="str">
        <f>TEXT(Sales_Data[[#This Row],[Order_Date]],"yyyy")</f>
        <v>2025</v>
      </c>
      <c r="Q4404" s="9" t="str">
        <f t="shared" si="68"/>
        <v>Existing</v>
      </c>
      <c r="R4404" s="1" t="s">
        <v>28</v>
      </c>
    </row>
    <row r="4405" spans="1:18" x14ac:dyDescent="0.35">
      <c r="A4405" s="1" t="s">
        <v>8608</v>
      </c>
      <c r="B4405" s="2">
        <v>45672</v>
      </c>
      <c r="C4405" s="1" t="s">
        <v>3859</v>
      </c>
      <c r="D4405" s="1" t="s">
        <v>1815</v>
      </c>
      <c r="E4405" s="1" t="s">
        <v>62</v>
      </c>
      <c r="F4405" s="1" t="s">
        <v>41</v>
      </c>
      <c r="G4405" s="1" t="s">
        <v>42</v>
      </c>
      <c r="H4405" s="1" t="s">
        <v>102</v>
      </c>
      <c r="I4405">
        <v>5</v>
      </c>
      <c r="J4405">
        <v>25000</v>
      </c>
      <c r="K4405" s="7">
        <v>0.2</v>
      </c>
      <c r="L4405">
        <v>100000</v>
      </c>
      <c r="M4405">
        <v>10290.66</v>
      </c>
      <c r="N4405" s="7">
        <f>IFERROR(Sales_Data[[#This Row],[Profit]]/Sales_Data[[#This Row],[Sales]],0)</f>
        <v>0.1029066</v>
      </c>
      <c r="O4405" s="7" t="str">
        <f>TEXT(Sales_Data[[#This Row],[Order_Date]],"mmm")</f>
        <v>Jan</v>
      </c>
      <c r="P4405" s="9" t="str">
        <f>TEXT(Sales_Data[[#This Row],[Order_Date]],"yyyy")</f>
        <v>2025</v>
      </c>
      <c r="Q4405" s="9" t="str">
        <f t="shared" si="68"/>
        <v>Existing</v>
      </c>
      <c r="R4405" s="1" t="s">
        <v>36</v>
      </c>
    </row>
    <row r="4406" spans="1:18" x14ac:dyDescent="0.35">
      <c r="A4406" s="1" t="s">
        <v>8609</v>
      </c>
      <c r="B4406" s="2">
        <v>45892</v>
      </c>
      <c r="C4406" s="1" t="s">
        <v>3722</v>
      </c>
      <c r="D4406" s="1" t="s">
        <v>8582</v>
      </c>
      <c r="E4406" s="1" t="s">
        <v>111</v>
      </c>
      <c r="F4406" s="1" t="s">
        <v>33</v>
      </c>
      <c r="G4406" s="1" t="s">
        <v>120</v>
      </c>
      <c r="H4406" s="1" t="s">
        <v>217</v>
      </c>
      <c r="I4406">
        <v>3</v>
      </c>
      <c r="J4406">
        <v>3200</v>
      </c>
      <c r="K4406" s="7">
        <v>0.05</v>
      </c>
      <c r="L4406">
        <v>9120</v>
      </c>
      <c r="M4406">
        <v>1422.26</v>
      </c>
      <c r="N4406" s="7">
        <f>IFERROR(Sales_Data[[#This Row],[Profit]]/Sales_Data[[#This Row],[Sales]],0)</f>
        <v>0.15594956140350877</v>
      </c>
      <c r="O4406" s="7" t="str">
        <f>TEXT(Sales_Data[[#This Row],[Order_Date]],"mmm")</f>
        <v>Aug</v>
      </c>
      <c r="P4406" s="9" t="str">
        <f>TEXT(Sales_Data[[#This Row],[Order_Date]],"yyyy")</f>
        <v>2025</v>
      </c>
      <c r="Q4406" s="9" t="str">
        <f t="shared" si="68"/>
        <v>Existing</v>
      </c>
      <c r="R4406" s="1" t="s">
        <v>73</v>
      </c>
    </row>
    <row r="4407" spans="1:18" x14ac:dyDescent="0.35">
      <c r="A4407" s="1" t="s">
        <v>8610</v>
      </c>
      <c r="B4407" s="2">
        <v>46004</v>
      </c>
      <c r="C4407" s="1" t="s">
        <v>8611</v>
      </c>
      <c r="D4407" s="1" t="s">
        <v>142</v>
      </c>
      <c r="E4407" s="1" t="s">
        <v>32</v>
      </c>
      <c r="F4407" s="1" t="s">
        <v>33</v>
      </c>
      <c r="G4407" s="1" t="s">
        <v>26</v>
      </c>
      <c r="H4407" s="1" t="s">
        <v>128</v>
      </c>
      <c r="I4407">
        <v>4</v>
      </c>
      <c r="J4407">
        <v>900</v>
      </c>
      <c r="K4407" s="7">
        <v>0</v>
      </c>
      <c r="L4407">
        <v>3600</v>
      </c>
      <c r="M4407">
        <v>328.79</v>
      </c>
      <c r="N4407" s="7">
        <f>IFERROR(Sales_Data[[#This Row],[Profit]]/Sales_Data[[#This Row],[Sales]],0)</f>
        <v>9.1330555555555568E-2</v>
      </c>
      <c r="O4407" s="7" t="str">
        <f>TEXT(Sales_Data[[#This Row],[Order_Date]],"mmm")</f>
        <v>Dec</v>
      </c>
      <c r="P4407" s="9" t="str">
        <f>TEXT(Sales_Data[[#This Row],[Order_Date]],"yyyy")</f>
        <v>2025</v>
      </c>
      <c r="Q4407" s="9" t="str">
        <f t="shared" si="68"/>
        <v>Existing</v>
      </c>
      <c r="R4407" s="1" t="s">
        <v>36</v>
      </c>
    </row>
    <row r="4408" spans="1:18" x14ac:dyDescent="0.35">
      <c r="A4408" s="1" t="s">
        <v>8612</v>
      </c>
      <c r="B4408" s="2">
        <v>45961</v>
      </c>
      <c r="C4408" s="1" t="s">
        <v>4293</v>
      </c>
      <c r="D4408" s="1" t="s">
        <v>2139</v>
      </c>
      <c r="E4408" s="1" t="s">
        <v>24</v>
      </c>
      <c r="F4408" s="1" t="s">
        <v>25</v>
      </c>
      <c r="G4408" s="1" t="s">
        <v>42</v>
      </c>
      <c r="H4408" s="1" t="s">
        <v>102</v>
      </c>
      <c r="I4408">
        <v>3</v>
      </c>
      <c r="J4408">
        <v>25000</v>
      </c>
      <c r="K4408" s="7">
        <v>0</v>
      </c>
      <c r="L4408">
        <v>75000</v>
      </c>
      <c r="M4408">
        <v>14660.44</v>
      </c>
      <c r="N4408" s="7">
        <f>IFERROR(Sales_Data[[#This Row],[Profit]]/Sales_Data[[#This Row],[Sales]],0)</f>
        <v>0.19547253333333334</v>
      </c>
      <c r="O4408" s="7" t="str">
        <f>TEXT(Sales_Data[[#This Row],[Order_Date]],"mmm")</f>
        <v>Oct</v>
      </c>
      <c r="P4408" s="9" t="str">
        <f>TEXT(Sales_Data[[#This Row],[Order_Date]],"yyyy")</f>
        <v>2025</v>
      </c>
      <c r="Q4408" s="9" t="str">
        <f t="shared" si="68"/>
        <v>Existing</v>
      </c>
      <c r="R4408" s="1" t="s">
        <v>20</v>
      </c>
    </row>
    <row r="4409" spans="1:18" x14ac:dyDescent="0.35">
      <c r="A4409" s="1" t="s">
        <v>8613</v>
      </c>
      <c r="B4409" s="2">
        <v>45806</v>
      </c>
      <c r="C4409" s="1" t="s">
        <v>2228</v>
      </c>
      <c r="D4409" s="1" t="s">
        <v>1303</v>
      </c>
      <c r="E4409" s="1" t="s">
        <v>135</v>
      </c>
      <c r="F4409" s="1" t="s">
        <v>136</v>
      </c>
      <c r="G4409" s="1" t="s">
        <v>42</v>
      </c>
      <c r="H4409" s="1" t="s">
        <v>47</v>
      </c>
      <c r="I4409">
        <v>3</v>
      </c>
      <c r="J4409">
        <v>55000</v>
      </c>
      <c r="K4409" s="7">
        <v>0</v>
      </c>
      <c r="L4409">
        <v>165000</v>
      </c>
      <c r="M4409">
        <v>22406.16</v>
      </c>
      <c r="N4409" s="7">
        <f>IFERROR(Sales_Data[[#This Row],[Profit]]/Sales_Data[[#This Row],[Sales]],0)</f>
        <v>0.13579490909090908</v>
      </c>
      <c r="O4409" s="7" t="str">
        <f>TEXT(Sales_Data[[#This Row],[Order_Date]],"mmm")</f>
        <v>May</v>
      </c>
      <c r="P4409" s="9" t="str">
        <f>TEXT(Sales_Data[[#This Row],[Order_Date]],"yyyy")</f>
        <v>2025</v>
      </c>
      <c r="Q4409" s="9" t="str">
        <f t="shared" si="68"/>
        <v>Existing</v>
      </c>
      <c r="R4409" s="1" t="s">
        <v>20</v>
      </c>
    </row>
    <row r="4410" spans="1:18" x14ac:dyDescent="0.35">
      <c r="A4410" s="1" t="s">
        <v>8614</v>
      </c>
      <c r="B4410" s="2">
        <v>45749</v>
      </c>
      <c r="C4410" s="1" t="s">
        <v>1052</v>
      </c>
      <c r="D4410" s="1" t="s">
        <v>5070</v>
      </c>
      <c r="E4410" s="1" t="s">
        <v>51</v>
      </c>
      <c r="F4410" s="1" t="s">
        <v>52</v>
      </c>
      <c r="G4410" s="1" t="s">
        <v>120</v>
      </c>
      <c r="H4410" s="1" t="s">
        <v>146</v>
      </c>
      <c r="I4410">
        <v>5</v>
      </c>
      <c r="J4410">
        <v>800</v>
      </c>
      <c r="K4410" s="7">
        <v>0.05</v>
      </c>
      <c r="L4410">
        <v>3800</v>
      </c>
      <c r="M4410">
        <v>343.65</v>
      </c>
      <c r="N4410" s="7">
        <f>IFERROR(Sales_Data[[#This Row],[Profit]]/Sales_Data[[#This Row],[Sales]],0)</f>
        <v>9.0434210526315784E-2</v>
      </c>
      <c r="O4410" s="7" t="str">
        <f>TEXT(Sales_Data[[#This Row],[Order_Date]],"mmm")</f>
        <v>Apr</v>
      </c>
      <c r="P4410" s="9" t="str">
        <f>TEXT(Sales_Data[[#This Row],[Order_Date]],"yyyy")</f>
        <v>2025</v>
      </c>
      <c r="Q4410" s="9" t="str">
        <f t="shared" si="68"/>
        <v>Existing</v>
      </c>
      <c r="R4410" s="1" t="s">
        <v>36</v>
      </c>
    </row>
    <row r="4411" spans="1:18" x14ac:dyDescent="0.35">
      <c r="A4411" s="1" t="s">
        <v>8615</v>
      </c>
      <c r="B4411" s="2">
        <v>45858</v>
      </c>
      <c r="C4411" s="1" t="s">
        <v>5014</v>
      </c>
      <c r="D4411" s="1" t="s">
        <v>1263</v>
      </c>
      <c r="E4411" s="1" t="s">
        <v>32</v>
      </c>
      <c r="F4411" s="1" t="s">
        <v>33</v>
      </c>
      <c r="G4411" s="1" t="s">
        <v>18</v>
      </c>
      <c r="H4411" s="1" t="s">
        <v>19</v>
      </c>
      <c r="I4411">
        <v>1</v>
      </c>
      <c r="J4411">
        <v>700</v>
      </c>
      <c r="K4411" s="7">
        <v>0</v>
      </c>
      <c r="L4411">
        <v>700</v>
      </c>
      <c r="M4411">
        <v>97.12</v>
      </c>
      <c r="N4411" s="7">
        <f>IFERROR(Sales_Data[[#This Row],[Profit]]/Sales_Data[[#This Row],[Sales]],0)</f>
        <v>0.13874285714285714</v>
      </c>
      <c r="O4411" s="7" t="str">
        <f>TEXT(Sales_Data[[#This Row],[Order_Date]],"mmm")</f>
        <v>Jul</v>
      </c>
      <c r="P4411" s="9" t="str">
        <f>TEXT(Sales_Data[[#This Row],[Order_Date]],"yyyy")</f>
        <v>2025</v>
      </c>
      <c r="Q4411" s="9" t="str">
        <f t="shared" si="68"/>
        <v>New</v>
      </c>
      <c r="R4411" s="1" t="s">
        <v>20</v>
      </c>
    </row>
    <row r="4412" spans="1:18" x14ac:dyDescent="0.35">
      <c r="A4412" s="1" t="s">
        <v>8616</v>
      </c>
      <c r="B4412" s="2">
        <v>45851</v>
      </c>
      <c r="C4412" s="1" t="s">
        <v>8306</v>
      </c>
      <c r="D4412" s="1" t="s">
        <v>4120</v>
      </c>
      <c r="E4412" s="1" t="s">
        <v>81</v>
      </c>
      <c r="F4412" s="1" t="s">
        <v>33</v>
      </c>
      <c r="G4412" s="1" t="s">
        <v>42</v>
      </c>
      <c r="H4412" s="1" t="s">
        <v>112</v>
      </c>
      <c r="I4412">
        <v>1</v>
      </c>
      <c r="J4412">
        <v>2500</v>
      </c>
      <c r="K4412" s="7">
        <v>0.1</v>
      </c>
      <c r="L4412">
        <v>2250</v>
      </c>
      <c r="M4412">
        <v>337.6</v>
      </c>
      <c r="N4412" s="7">
        <f>IFERROR(Sales_Data[[#This Row],[Profit]]/Sales_Data[[#This Row],[Sales]],0)</f>
        <v>0.15004444444444445</v>
      </c>
      <c r="O4412" s="7" t="str">
        <f>TEXT(Sales_Data[[#This Row],[Order_Date]],"mmm")</f>
        <v>Jul</v>
      </c>
      <c r="P4412" s="9" t="str">
        <f>TEXT(Sales_Data[[#This Row],[Order_Date]],"yyyy")</f>
        <v>2025</v>
      </c>
      <c r="Q4412" s="9" t="str">
        <f t="shared" si="68"/>
        <v>New</v>
      </c>
      <c r="R4412" s="1" t="s">
        <v>64</v>
      </c>
    </row>
    <row r="4413" spans="1:18" x14ac:dyDescent="0.35">
      <c r="A4413" s="1" t="s">
        <v>8617</v>
      </c>
      <c r="B4413" s="2">
        <v>45971</v>
      </c>
      <c r="C4413" s="1" t="s">
        <v>2319</v>
      </c>
      <c r="D4413" s="1" t="s">
        <v>5413</v>
      </c>
      <c r="E4413" s="1" t="s">
        <v>135</v>
      </c>
      <c r="F4413" s="1" t="s">
        <v>136</v>
      </c>
      <c r="G4413" s="1" t="s">
        <v>34</v>
      </c>
      <c r="H4413" s="1" t="s">
        <v>153</v>
      </c>
      <c r="I4413">
        <v>3</v>
      </c>
      <c r="J4413">
        <v>7000</v>
      </c>
      <c r="K4413" s="7">
        <v>0.05</v>
      </c>
      <c r="L4413">
        <v>19950</v>
      </c>
      <c r="M4413">
        <v>3448.03</v>
      </c>
      <c r="N4413" s="7">
        <f>IFERROR(Sales_Data[[#This Row],[Profit]]/Sales_Data[[#This Row],[Sales]],0)</f>
        <v>0.17283358395989976</v>
      </c>
      <c r="O4413" s="7" t="str">
        <f>TEXT(Sales_Data[[#This Row],[Order_Date]],"mmm")</f>
        <v>Nov</v>
      </c>
      <c r="P4413" s="9" t="str">
        <f>TEXT(Sales_Data[[#This Row],[Order_Date]],"yyyy")</f>
        <v>2025</v>
      </c>
      <c r="Q4413" s="9" t="str">
        <f t="shared" si="68"/>
        <v>Existing</v>
      </c>
      <c r="R4413" s="1" t="s">
        <v>20</v>
      </c>
    </row>
    <row r="4414" spans="1:18" x14ac:dyDescent="0.35">
      <c r="A4414" s="1" t="s">
        <v>8618</v>
      </c>
      <c r="B4414" s="2">
        <v>45691</v>
      </c>
      <c r="C4414" s="1" t="s">
        <v>2289</v>
      </c>
      <c r="D4414" s="1" t="s">
        <v>8619</v>
      </c>
      <c r="E4414" s="1" t="s">
        <v>81</v>
      </c>
      <c r="F4414" s="1" t="s">
        <v>33</v>
      </c>
      <c r="G4414" s="1" t="s">
        <v>120</v>
      </c>
      <c r="H4414" s="1" t="s">
        <v>146</v>
      </c>
      <c r="I4414">
        <v>4</v>
      </c>
      <c r="J4414">
        <v>800</v>
      </c>
      <c r="K4414" s="7">
        <v>0</v>
      </c>
      <c r="L4414">
        <v>3200</v>
      </c>
      <c r="M4414">
        <v>276.60000000000002</v>
      </c>
      <c r="N4414" s="7">
        <f>IFERROR(Sales_Data[[#This Row],[Profit]]/Sales_Data[[#This Row],[Sales]],0)</f>
        <v>8.64375E-2</v>
      </c>
      <c r="O4414" s="7" t="str">
        <f>TEXT(Sales_Data[[#This Row],[Order_Date]],"mmm")</f>
        <v>Feb</v>
      </c>
      <c r="P4414" s="9" t="str">
        <f>TEXT(Sales_Data[[#This Row],[Order_Date]],"yyyy")</f>
        <v>2025</v>
      </c>
      <c r="Q4414" s="9" t="str">
        <f t="shared" si="68"/>
        <v>Existing</v>
      </c>
      <c r="R4414" s="1" t="s">
        <v>20</v>
      </c>
    </row>
    <row r="4415" spans="1:18" x14ac:dyDescent="0.35">
      <c r="A4415" s="1" t="s">
        <v>8620</v>
      </c>
      <c r="B4415" s="2">
        <v>45854</v>
      </c>
      <c r="C4415" s="1" t="s">
        <v>3936</v>
      </c>
      <c r="D4415" s="1" t="s">
        <v>5866</v>
      </c>
      <c r="E4415" s="1" t="s">
        <v>56</v>
      </c>
      <c r="F4415" s="1" t="s">
        <v>57</v>
      </c>
      <c r="G4415" s="1" t="s">
        <v>34</v>
      </c>
      <c r="H4415" s="1" t="s">
        <v>35</v>
      </c>
      <c r="I4415">
        <v>1</v>
      </c>
      <c r="J4415">
        <v>9000</v>
      </c>
      <c r="K4415" s="7">
        <v>0.1</v>
      </c>
      <c r="L4415">
        <v>8100</v>
      </c>
      <c r="M4415">
        <v>1873.87</v>
      </c>
      <c r="N4415" s="7">
        <f>IFERROR(Sales_Data[[#This Row],[Profit]]/Sales_Data[[#This Row],[Sales]],0)</f>
        <v>0.23134197530864195</v>
      </c>
      <c r="O4415" s="7" t="str">
        <f>TEXT(Sales_Data[[#This Row],[Order_Date]],"mmm")</f>
        <v>Jul</v>
      </c>
      <c r="P4415" s="9" t="str">
        <f>TEXT(Sales_Data[[#This Row],[Order_Date]],"yyyy")</f>
        <v>2025</v>
      </c>
      <c r="Q4415" s="9" t="str">
        <f t="shared" si="68"/>
        <v>New</v>
      </c>
      <c r="R4415" s="1" t="s">
        <v>64</v>
      </c>
    </row>
    <row r="4416" spans="1:18" x14ac:dyDescent="0.35">
      <c r="A4416" s="1" t="s">
        <v>8621</v>
      </c>
      <c r="B4416" s="2">
        <v>45693</v>
      </c>
      <c r="C4416" s="1" t="s">
        <v>3220</v>
      </c>
      <c r="D4416" s="1" t="s">
        <v>3111</v>
      </c>
      <c r="E4416" s="1" t="s">
        <v>119</v>
      </c>
      <c r="F4416" s="1" t="s">
        <v>33</v>
      </c>
      <c r="G4416" s="1" t="s">
        <v>34</v>
      </c>
      <c r="H4416" s="1" t="s">
        <v>107</v>
      </c>
      <c r="I4416">
        <v>1</v>
      </c>
      <c r="J4416">
        <v>6500</v>
      </c>
      <c r="K4416" s="7">
        <v>0.2</v>
      </c>
      <c r="L4416">
        <v>5200</v>
      </c>
      <c r="M4416">
        <v>676.57</v>
      </c>
      <c r="N4416" s="7">
        <f>IFERROR(Sales_Data[[#This Row],[Profit]]/Sales_Data[[#This Row],[Sales]],0)</f>
        <v>0.13010961538461541</v>
      </c>
      <c r="O4416" s="7" t="str">
        <f>TEXT(Sales_Data[[#This Row],[Order_Date]],"mmm")</f>
        <v>Feb</v>
      </c>
      <c r="P4416" s="9" t="str">
        <f>TEXT(Sales_Data[[#This Row],[Order_Date]],"yyyy")</f>
        <v>2025</v>
      </c>
      <c r="Q4416" s="9" t="str">
        <f t="shared" si="68"/>
        <v>New</v>
      </c>
      <c r="R4416" s="1" t="s">
        <v>36</v>
      </c>
    </row>
    <row r="4417" spans="1:18" x14ac:dyDescent="0.35">
      <c r="A4417" s="1" t="s">
        <v>8622</v>
      </c>
      <c r="B4417" s="2">
        <v>45779</v>
      </c>
      <c r="C4417" s="1" t="s">
        <v>8623</v>
      </c>
      <c r="D4417" s="1" t="s">
        <v>2841</v>
      </c>
      <c r="E4417" s="1" t="s">
        <v>81</v>
      </c>
      <c r="F4417" s="1" t="s">
        <v>33</v>
      </c>
      <c r="G4417" s="1" t="s">
        <v>26</v>
      </c>
      <c r="H4417" s="1" t="s">
        <v>128</v>
      </c>
      <c r="I4417">
        <v>5</v>
      </c>
      <c r="J4417">
        <v>900</v>
      </c>
      <c r="K4417" s="7">
        <v>0.1</v>
      </c>
      <c r="L4417">
        <v>4050</v>
      </c>
      <c r="M4417">
        <v>854.78</v>
      </c>
      <c r="N4417" s="7">
        <f>IFERROR(Sales_Data[[#This Row],[Profit]]/Sales_Data[[#This Row],[Sales]],0)</f>
        <v>0.21105679012345679</v>
      </c>
      <c r="O4417" s="7" t="str">
        <f>TEXT(Sales_Data[[#This Row],[Order_Date]],"mmm")</f>
        <v>May</v>
      </c>
      <c r="P4417" s="9" t="str">
        <f>TEXT(Sales_Data[[#This Row],[Order_Date]],"yyyy")</f>
        <v>2025</v>
      </c>
      <c r="Q4417" s="9" t="str">
        <f t="shared" si="68"/>
        <v>Existing</v>
      </c>
      <c r="R4417" s="1" t="s">
        <v>73</v>
      </c>
    </row>
    <row r="4418" spans="1:18" x14ac:dyDescent="0.35">
      <c r="A4418" s="1" t="s">
        <v>8624</v>
      </c>
      <c r="B4418" s="2">
        <v>45881</v>
      </c>
      <c r="C4418" s="1" t="s">
        <v>8625</v>
      </c>
      <c r="D4418" s="1" t="s">
        <v>649</v>
      </c>
      <c r="E4418" s="1" t="s">
        <v>86</v>
      </c>
      <c r="F4418" s="1" t="s">
        <v>25</v>
      </c>
      <c r="G4418" s="1" t="s">
        <v>34</v>
      </c>
      <c r="H4418" s="1" t="s">
        <v>107</v>
      </c>
      <c r="I4418">
        <v>2</v>
      </c>
      <c r="J4418">
        <v>6500</v>
      </c>
      <c r="K4418" s="7">
        <v>0.05</v>
      </c>
      <c r="L4418">
        <v>12350</v>
      </c>
      <c r="M4418">
        <v>1612.44</v>
      </c>
      <c r="N4418" s="7">
        <f>IFERROR(Sales_Data[[#This Row],[Profit]]/Sales_Data[[#This Row],[Sales]],0)</f>
        <v>0.13056194331983806</v>
      </c>
      <c r="O4418" s="7" t="str">
        <f>TEXT(Sales_Data[[#This Row],[Order_Date]],"mmm")</f>
        <v>Aug</v>
      </c>
      <c r="P4418" s="9" t="str">
        <f>TEXT(Sales_Data[[#This Row],[Order_Date]],"yyyy")</f>
        <v>2025</v>
      </c>
      <c r="Q4418" s="9" t="str">
        <f t="shared" ref="Q4418:Q4481" si="69">IF(I4418&gt;1,"Existing","New")</f>
        <v>Existing</v>
      </c>
      <c r="R4418" s="1" t="s">
        <v>20</v>
      </c>
    </row>
    <row r="4419" spans="1:18" x14ac:dyDescent="0.35">
      <c r="A4419" s="1" t="s">
        <v>8626</v>
      </c>
      <c r="B4419" s="2">
        <v>45853</v>
      </c>
      <c r="C4419" s="1" t="s">
        <v>3166</v>
      </c>
      <c r="D4419" s="1" t="s">
        <v>8627</v>
      </c>
      <c r="E4419" s="1" t="s">
        <v>62</v>
      </c>
      <c r="F4419" s="1" t="s">
        <v>41</v>
      </c>
      <c r="G4419" s="1" t="s">
        <v>26</v>
      </c>
      <c r="H4419" s="1" t="s">
        <v>82</v>
      </c>
      <c r="I4419">
        <v>5</v>
      </c>
      <c r="J4419">
        <v>450</v>
      </c>
      <c r="K4419" s="7">
        <v>0</v>
      </c>
      <c r="L4419">
        <v>2250</v>
      </c>
      <c r="M4419">
        <v>495.24</v>
      </c>
      <c r="N4419" s="7">
        <f>IFERROR(Sales_Data[[#This Row],[Profit]]/Sales_Data[[#This Row],[Sales]],0)</f>
        <v>0.22010666666666667</v>
      </c>
      <c r="O4419" s="7" t="str">
        <f>TEXT(Sales_Data[[#This Row],[Order_Date]],"mmm")</f>
        <v>Jul</v>
      </c>
      <c r="P4419" s="9" t="str">
        <f>TEXT(Sales_Data[[#This Row],[Order_Date]],"yyyy")</f>
        <v>2025</v>
      </c>
      <c r="Q4419" s="9" t="str">
        <f t="shared" si="69"/>
        <v>Existing</v>
      </c>
      <c r="R4419" s="1" t="s">
        <v>20</v>
      </c>
    </row>
    <row r="4420" spans="1:18" x14ac:dyDescent="0.35">
      <c r="A4420" s="1" t="s">
        <v>8628</v>
      </c>
      <c r="B4420" s="2">
        <v>45802</v>
      </c>
      <c r="C4420" s="1" t="s">
        <v>651</v>
      </c>
      <c r="D4420" s="1" t="s">
        <v>3498</v>
      </c>
      <c r="E4420" s="1" t="s">
        <v>86</v>
      </c>
      <c r="F4420" s="1" t="s">
        <v>25</v>
      </c>
      <c r="G4420" s="1" t="s">
        <v>42</v>
      </c>
      <c r="H4420" s="1" t="s">
        <v>63</v>
      </c>
      <c r="I4420">
        <v>3</v>
      </c>
      <c r="J4420">
        <v>4500</v>
      </c>
      <c r="K4420" s="7">
        <v>0.15</v>
      </c>
      <c r="L4420">
        <v>11475</v>
      </c>
      <c r="M4420">
        <v>1472.57</v>
      </c>
      <c r="N4420" s="7">
        <f>IFERROR(Sales_Data[[#This Row],[Profit]]/Sales_Data[[#This Row],[Sales]],0)</f>
        <v>0.1283285403050109</v>
      </c>
      <c r="O4420" s="7" t="str">
        <f>TEXT(Sales_Data[[#This Row],[Order_Date]],"mmm")</f>
        <v>May</v>
      </c>
      <c r="P4420" s="9" t="str">
        <f>TEXT(Sales_Data[[#This Row],[Order_Date]],"yyyy")</f>
        <v>2025</v>
      </c>
      <c r="Q4420" s="9" t="str">
        <f t="shared" si="69"/>
        <v>Existing</v>
      </c>
      <c r="R4420" s="1" t="s">
        <v>28</v>
      </c>
    </row>
    <row r="4421" spans="1:18" x14ac:dyDescent="0.35">
      <c r="A4421" s="1" t="s">
        <v>8629</v>
      </c>
      <c r="B4421" s="2">
        <v>45869</v>
      </c>
      <c r="C4421" s="1" t="s">
        <v>4320</v>
      </c>
      <c r="D4421" s="1" t="s">
        <v>3894</v>
      </c>
      <c r="E4421" s="1" t="s">
        <v>119</v>
      </c>
      <c r="F4421" s="1" t="s">
        <v>33</v>
      </c>
      <c r="G4421" s="1" t="s">
        <v>34</v>
      </c>
      <c r="H4421" s="1" t="s">
        <v>77</v>
      </c>
      <c r="I4421">
        <v>1</v>
      </c>
      <c r="J4421">
        <v>22000</v>
      </c>
      <c r="K4421" s="7">
        <v>0</v>
      </c>
      <c r="L4421">
        <v>22000</v>
      </c>
      <c r="M4421">
        <v>3108.52</v>
      </c>
      <c r="N4421" s="7">
        <f>IFERROR(Sales_Data[[#This Row],[Profit]]/Sales_Data[[#This Row],[Sales]],0)</f>
        <v>0.14129636363636364</v>
      </c>
      <c r="O4421" s="7" t="str">
        <f>TEXT(Sales_Data[[#This Row],[Order_Date]],"mmm")</f>
        <v>Jul</v>
      </c>
      <c r="P4421" s="9" t="str">
        <f>TEXT(Sales_Data[[#This Row],[Order_Date]],"yyyy")</f>
        <v>2025</v>
      </c>
      <c r="Q4421" s="9" t="str">
        <f t="shared" si="69"/>
        <v>New</v>
      </c>
      <c r="R4421" s="1" t="s">
        <v>20</v>
      </c>
    </row>
    <row r="4422" spans="1:18" x14ac:dyDescent="0.35">
      <c r="A4422" s="1" t="s">
        <v>8630</v>
      </c>
      <c r="B4422" s="2">
        <v>45955</v>
      </c>
      <c r="C4422" s="1" t="s">
        <v>2798</v>
      </c>
      <c r="D4422" s="1" t="s">
        <v>2621</v>
      </c>
      <c r="E4422" s="1" t="s">
        <v>17</v>
      </c>
      <c r="F4422" s="1" t="s">
        <v>17</v>
      </c>
      <c r="G4422" s="1" t="s">
        <v>42</v>
      </c>
      <c r="H4422" s="1" t="s">
        <v>63</v>
      </c>
      <c r="I4422">
        <v>5</v>
      </c>
      <c r="J4422">
        <v>4500</v>
      </c>
      <c r="K4422" s="7">
        <v>0.15</v>
      </c>
      <c r="L4422">
        <v>19125</v>
      </c>
      <c r="M4422">
        <v>1850.15</v>
      </c>
      <c r="N4422" s="7">
        <f>IFERROR(Sales_Data[[#This Row],[Profit]]/Sales_Data[[#This Row],[Sales]],0)</f>
        <v>9.6739869281045762E-2</v>
      </c>
      <c r="O4422" s="7" t="str">
        <f>TEXT(Sales_Data[[#This Row],[Order_Date]],"mmm")</f>
        <v>Oct</v>
      </c>
      <c r="P4422" s="9" t="str">
        <f>TEXT(Sales_Data[[#This Row],[Order_Date]],"yyyy")</f>
        <v>2025</v>
      </c>
      <c r="Q4422" s="9" t="str">
        <f t="shared" si="69"/>
        <v>Existing</v>
      </c>
      <c r="R4422" s="1" t="s">
        <v>73</v>
      </c>
    </row>
    <row r="4423" spans="1:18" x14ac:dyDescent="0.35">
      <c r="A4423" s="1" t="s">
        <v>8631</v>
      </c>
      <c r="B4423" s="2">
        <v>45939</v>
      </c>
      <c r="C4423" s="1" t="s">
        <v>8632</v>
      </c>
      <c r="D4423" s="1" t="s">
        <v>6650</v>
      </c>
      <c r="E4423" s="1" t="s">
        <v>111</v>
      </c>
      <c r="F4423" s="1" t="s">
        <v>33</v>
      </c>
      <c r="G4423" s="1" t="s">
        <v>120</v>
      </c>
      <c r="H4423" s="1" t="s">
        <v>143</v>
      </c>
      <c r="I4423">
        <v>2</v>
      </c>
      <c r="J4423">
        <v>1800</v>
      </c>
      <c r="K4423" s="7">
        <v>0.1</v>
      </c>
      <c r="L4423">
        <v>3240</v>
      </c>
      <c r="M4423">
        <v>309.83999999999997</v>
      </c>
      <c r="N4423" s="7">
        <f>IFERROR(Sales_Data[[#This Row],[Profit]]/Sales_Data[[#This Row],[Sales]],0)</f>
        <v>9.562962962962962E-2</v>
      </c>
      <c r="O4423" s="7" t="str">
        <f>TEXT(Sales_Data[[#This Row],[Order_Date]],"mmm")</f>
        <v>Oct</v>
      </c>
      <c r="P4423" s="9" t="str">
        <f>TEXT(Sales_Data[[#This Row],[Order_Date]],"yyyy")</f>
        <v>2025</v>
      </c>
      <c r="Q4423" s="9" t="str">
        <f t="shared" si="69"/>
        <v>Existing</v>
      </c>
      <c r="R4423" s="1" t="s">
        <v>20</v>
      </c>
    </row>
    <row r="4424" spans="1:18" x14ac:dyDescent="0.35">
      <c r="A4424" s="1" t="s">
        <v>8633</v>
      </c>
      <c r="B4424" s="2">
        <v>45955</v>
      </c>
      <c r="C4424" s="1" t="s">
        <v>2105</v>
      </c>
      <c r="D4424" s="1" t="s">
        <v>1725</v>
      </c>
      <c r="E4424" s="1" t="s">
        <v>62</v>
      </c>
      <c r="F4424" s="1" t="s">
        <v>41</v>
      </c>
      <c r="G4424" s="1" t="s">
        <v>34</v>
      </c>
      <c r="H4424" s="1" t="s">
        <v>35</v>
      </c>
      <c r="I4424">
        <v>3</v>
      </c>
      <c r="J4424">
        <v>9000</v>
      </c>
      <c r="K4424" s="7">
        <v>0</v>
      </c>
      <c r="L4424">
        <v>27000</v>
      </c>
      <c r="M4424">
        <v>2172.4299999999998</v>
      </c>
      <c r="N4424" s="7">
        <f>IFERROR(Sales_Data[[#This Row],[Profit]]/Sales_Data[[#This Row],[Sales]],0)</f>
        <v>8.0460370370370363E-2</v>
      </c>
      <c r="O4424" s="7" t="str">
        <f>TEXT(Sales_Data[[#This Row],[Order_Date]],"mmm")</f>
        <v>Oct</v>
      </c>
      <c r="P4424" s="9" t="str">
        <f>TEXT(Sales_Data[[#This Row],[Order_Date]],"yyyy")</f>
        <v>2025</v>
      </c>
      <c r="Q4424" s="9" t="str">
        <f t="shared" si="69"/>
        <v>Existing</v>
      </c>
      <c r="R4424" s="1" t="s">
        <v>36</v>
      </c>
    </row>
    <row r="4425" spans="1:18" x14ac:dyDescent="0.35">
      <c r="A4425" s="1" t="s">
        <v>8634</v>
      </c>
      <c r="B4425" s="2">
        <v>45738</v>
      </c>
      <c r="C4425" s="1" t="s">
        <v>4571</v>
      </c>
      <c r="D4425" s="1" t="s">
        <v>8635</v>
      </c>
      <c r="E4425" s="1" t="s">
        <v>17</v>
      </c>
      <c r="F4425" s="1" t="s">
        <v>17</v>
      </c>
      <c r="G4425" s="1" t="s">
        <v>34</v>
      </c>
      <c r="H4425" s="1" t="s">
        <v>77</v>
      </c>
      <c r="I4425">
        <v>3</v>
      </c>
      <c r="J4425">
        <v>22000</v>
      </c>
      <c r="K4425" s="7">
        <v>0.05</v>
      </c>
      <c r="L4425">
        <v>62700</v>
      </c>
      <c r="M4425">
        <v>10201.41</v>
      </c>
      <c r="N4425" s="7">
        <f>IFERROR(Sales_Data[[#This Row],[Profit]]/Sales_Data[[#This Row],[Sales]],0)</f>
        <v>0.1627019138755981</v>
      </c>
      <c r="O4425" s="7" t="str">
        <f>TEXT(Sales_Data[[#This Row],[Order_Date]],"mmm")</f>
        <v>Mar</v>
      </c>
      <c r="P4425" s="9" t="str">
        <f>TEXT(Sales_Data[[#This Row],[Order_Date]],"yyyy")</f>
        <v>2025</v>
      </c>
      <c r="Q4425" s="9" t="str">
        <f t="shared" si="69"/>
        <v>Existing</v>
      </c>
      <c r="R4425" s="1" t="s">
        <v>64</v>
      </c>
    </row>
    <row r="4426" spans="1:18" x14ac:dyDescent="0.35">
      <c r="A4426" s="1" t="s">
        <v>8636</v>
      </c>
      <c r="B4426" s="2">
        <v>45939</v>
      </c>
      <c r="C4426" s="1" t="s">
        <v>8637</v>
      </c>
      <c r="D4426" s="1" t="s">
        <v>8638</v>
      </c>
      <c r="E4426" s="1" t="s">
        <v>62</v>
      </c>
      <c r="F4426" s="1" t="s">
        <v>41</v>
      </c>
      <c r="G4426" s="1" t="s">
        <v>26</v>
      </c>
      <c r="H4426" s="1" t="s">
        <v>128</v>
      </c>
      <c r="I4426">
        <v>5</v>
      </c>
      <c r="J4426">
        <v>900</v>
      </c>
      <c r="K4426" s="7">
        <v>0</v>
      </c>
      <c r="L4426">
        <v>4500</v>
      </c>
      <c r="M4426">
        <v>1054.8399999999999</v>
      </c>
      <c r="N4426" s="7">
        <f>IFERROR(Sales_Data[[#This Row],[Profit]]/Sales_Data[[#This Row],[Sales]],0)</f>
        <v>0.23440888888888886</v>
      </c>
      <c r="O4426" s="7" t="str">
        <f>TEXT(Sales_Data[[#This Row],[Order_Date]],"mmm")</f>
        <v>Oct</v>
      </c>
      <c r="P4426" s="9" t="str">
        <f>TEXT(Sales_Data[[#This Row],[Order_Date]],"yyyy")</f>
        <v>2025</v>
      </c>
      <c r="Q4426" s="9" t="str">
        <f t="shared" si="69"/>
        <v>Existing</v>
      </c>
      <c r="R4426" s="1" t="s">
        <v>20</v>
      </c>
    </row>
    <row r="4427" spans="1:18" x14ac:dyDescent="0.35">
      <c r="A4427" s="1" t="s">
        <v>8639</v>
      </c>
      <c r="B4427" s="2">
        <v>45699</v>
      </c>
      <c r="C4427" s="1" t="s">
        <v>3043</v>
      </c>
      <c r="D4427" s="1" t="s">
        <v>6731</v>
      </c>
      <c r="E4427" s="1" t="s">
        <v>86</v>
      </c>
      <c r="F4427" s="1" t="s">
        <v>25</v>
      </c>
      <c r="G4427" s="1" t="s">
        <v>42</v>
      </c>
      <c r="H4427" s="1" t="s">
        <v>47</v>
      </c>
      <c r="I4427">
        <v>1</v>
      </c>
      <c r="J4427">
        <v>55000</v>
      </c>
      <c r="K4427" s="7">
        <v>0.05</v>
      </c>
      <c r="L4427">
        <v>52250</v>
      </c>
      <c r="M4427">
        <v>7582.91</v>
      </c>
      <c r="N4427" s="7">
        <f>IFERROR(Sales_Data[[#This Row],[Profit]]/Sales_Data[[#This Row],[Sales]],0)</f>
        <v>0.14512746411483254</v>
      </c>
      <c r="O4427" s="7" t="str">
        <f>TEXT(Sales_Data[[#This Row],[Order_Date]],"mmm")</f>
        <v>Feb</v>
      </c>
      <c r="P4427" s="9" t="str">
        <f>TEXT(Sales_Data[[#This Row],[Order_Date]],"yyyy")</f>
        <v>2025</v>
      </c>
      <c r="Q4427" s="9" t="str">
        <f t="shared" si="69"/>
        <v>New</v>
      </c>
      <c r="R4427" s="1" t="s">
        <v>64</v>
      </c>
    </row>
    <row r="4428" spans="1:18" x14ac:dyDescent="0.35">
      <c r="A4428" s="1" t="s">
        <v>8640</v>
      </c>
      <c r="B4428" s="2">
        <v>45778</v>
      </c>
      <c r="C4428" s="1" t="s">
        <v>209</v>
      </c>
      <c r="D4428" s="1" t="s">
        <v>1485</v>
      </c>
      <c r="E4428" s="1" t="s">
        <v>32</v>
      </c>
      <c r="F4428" s="1" t="s">
        <v>33</v>
      </c>
      <c r="G4428" s="1" t="s">
        <v>26</v>
      </c>
      <c r="H4428" s="1" t="s">
        <v>82</v>
      </c>
      <c r="I4428">
        <v>3</v>
      </c>
      <c r="J4428">
        <v>450</v>
      </c>
      <c r="K4428" s="7">
        <v>0.05</v>
      </c>
      <c r="L4428">
        <v>1282</v>
      </c>
      <c r="M4428">
        <v>178.52</v>
      </c>
      <c r="N4428" s="7">
        <f>IFERROR(Sales_Data[[#This Row],[Profit]]/Sales_Data[[#This Row],[Sales]],0)</f>
        <v>0.13925117004680188</v>
      </c>
      <c r="O4428" s="7" t="str">
        <f>TEXT(Sales_Data[[#This Row],[Order_Date]],"mmm")</f>
        <v>May</v>
      </c>
      <c r="P4428" s="9" t="str">
        <f>TEXT(Sales_Data[[#This Row],[Order_Date]],"yyyy")</f>
        <v>2025</v>
      </c>
      <c r="Q4428" s="9" t="str">
        <f t="shared" si="69"/>
        <v>Existing</v>
      </c>
      <c r="R4428" s="1" t="s">
        <v>36</v>
      </c>
    </row>
    <row r="4429" spans="1:18" x14ac:dyDescent="0.35">
      <c r="A4429" s="1" t="s">
        <v>8641</v>
      </c>
      <c r="B4429" s="2">
        <v>45688</v>
      </c>
      <c r="C4429" s="1" t="s">
        <v>463</v>
      </c>
      <c r="D4429" s="1" t="s">
        <v>8642</v>
      </c>
      <c r="E4429" s="1" t="s">
        <v>86</v>
      </c>
      <c r="F4429" s="1" t="s">
        <v>25</v>
      </c>
      <c r="G4429" s="1" t="s">
        <v>26</v>
      </c>
      <c r="H4429" s="1" t="s">
        <v>27</v>
      </c>
      <c r="I4429">
        <v>1</v>
      </c>
      <c r="J4429">
        <v>1200</v>
      </c>
      <c r="K4429" s="7">
        <v>0.05</v>
      </c>
      <c r="L4429">
        <v>1140</v>
      </c>
      <c r="M4429">
        <v>209.1</v>
      </c>
      <c r="N4429" s="7">
        <f>IFERROR(Sales_Data[[#This Row],[Profit]]/Sales_Data[[#This Row],[Sales]],0)</f>
        <v>0.18342105263157893</v>
      </c>
      <c r="O4429" s="7" t="str">
        <f>TEXT(Sales_Data[[#This Row],[Order_Date]],"mmm")</f>
        <v>Jan</v>
      </c>
      <c r="P4429" s="9" t="str">
        <f>TEXT(Sales_Data[[#This Row],[Order_Date]],"yyyy")</f>
        <v>2025</v>
      </c>
      <c r="Q4429" s="9" t="str">
        <f t="shared" si="69"/>
        <v>New</v>
      </c>
      <c r="R4429" s="1" t="s">
        <v>20</v>
      </c>
    </row>
    <row r="4430" spans="1:18" x14ac:dyDescent="0.35">
      <c r="A4430" s="1" t="s">
        <v>8643</v>
      </c>
      <c r="B4430" s="2">
        <v>45831</v>
      </c>
      <c r="C4430" s="1" t="s">
        <v>4358</v>
      </c>
      <c r="D4430" s="1" t="s">
        <v>1986</v>
      </c>
      <c r="E4430" s="1" t="s">
        <v>106</v>
      </c>
      <c r="F4430" s="1" t="s">
        <v>33</v>
      </c>
      <c r="G4430" s="1" t="s">
        <v>42</v>
      </c>
      <c r="H4430" s="1" t="s">
        <v>63</v>
      </c>
      <c r="I4430">
        <v>3</v>
      </c>
      <c r="J4430">
        <v>4500</v>
      </c>
      <c r="K4430" s="7">
        <v>0.05</v>
      </c>
      <c r="L4430">
        <v>12825</v>
      </c>
      <c r="M4430">
        <v>1971.19</v>
      </c>
      <c r="N4430" s="7">
        <f>IFERROR(Sales_Data[[#This Row],[Profit]]/Sales_Data[[#This Row],[Sales]],0)</f>
        <v>0.15369902534113061</v>
      </c>
      <c r="O4430" s="7" t="str">
        <f>TEXT(Sales_Data[[#This Row],[Order_Date]],"mmm")</f>
        <v>Jun</v>
      </c>
      <c r="P4430" s="9" t="str">
        <f>TEXT(Sales_Data[[#This Row],[Order_Date]],"yyyy")</f>
        <v>2025</v>
      </c>
      <c r="Q4430" s="9" t="str">
        <f t="shared" si="69"/>
        <v>Existing</v>
      </c>
      <c r="R4430" s="1" t="s">
        <v>73</v>
      </c>
    </row>
    <row r="4431" spans="1:18" x14ac:dyDescent="0.35">
      <c r="A4431" s="1" t="s">
        <v>8644</v>
      </c>
      <c r="B4431" s="2">
        <v>45989</v>
      </c>
      <c r="C4431" s="1" t="s">
        <v>725</v>
      </c>
      <c r="D4431" s="1" t="s">
        <v>8099</v>
      </c>
      <c r="E4431" s="1" t="s">
        <v>24</v>
      </c>
      <c r="F4431" s="1" t="s">
        <v>25</v>
      </c>
      <c r="G4431" s="1" t="s">
        <v>18</v>
      </c>
      <c r="H4431" s="1" t="s">
        <v>131</v>
      </c>
      <c r="I4431">
        <v>3</v>
      </c>
      <c r="J4431">
        <v>1500</v>
      </c>
      <c r="K4431" s="7">
        <v>0.05</v>
      </c>
      <c r="L4431">
        <v>4275</v>
      </c>
      <c r="M4431">
        <v>461.82</v>
      </c>
      <c r="N4431" s="7">
        <f>IFERROR(Sales_Data[[#This Row],[Profit]]/Sales_Data[[#This Row],[Sales]],0)</f>
        <v>0.1080280701754386</v>
      </c>
      <c r="O4431" s="7" t="str">
        <f>TEXT(Sales_Data[[#This Row],[Order_Date]],"mmm")</f>
        <v>Nov</v>
      </c>
      <c r="P4431" s="9" t="str">
        <f>TEXT(Sales_Data[[#This Row],[Order_Date]],"yyyy")</f>
        <v>2025</v>
      </c>
      <c r="Q4431" s="9" t="str">
        <f t="shared" si="69"/>
        <v>Existing</v>
      </c>
      <c r="R4431" s="1" t="s">
        <v>73</v>
      </c>
    </row>
    <row r="4432" spans="1:18" x14ac:dyDescent="0.35">
      <c r="A4432" s="1" t="s">
        <v>8645</v>
      </c>
      <c r="B4432" s="2">
        <v>45713</v>
      </c>
      <c r="C4432" s="1" t="s">
        <v>7505</v>
      </c>
      <c r="D4432" s="1" t="s">
        <v>1101</v>
      </c>
      <c r="E4432" s="1" t="s">
        <v>111</v>
      </c>
      <c r="F4432" s="1" t="s">
        <v>33</v>
      </c>
      <c r="G4432" s="1" t="s">
        <v>26</v>
      </c>
      <c r="H4432" s="1" t="s">
        <v>27</v>
      </c>
      <c r="I4432">
        <v>5</v>
      </c>
      <c r="J4432">
        <v>1200</v>
      </c>
      <c r="K4432" s="7">
        <v>0</v>
      </c>
      <c r="L4432">
        <v>6000</v>
      </c>
      <c r="M4432">
        <v>890.33</v>
      </c>
      <c r="N4432" s="7">
        <f>IFERROR(Sales_Data[[#This Row],[Profit]]/Sales_Data[[#This Row],[Sales]],0)</f>
        <v>0.14838833333333334</v>
      </c>
      <c r="O4432" s="7" t="str">
        <f>TEXT(Sales_Data[[#This Row],[Order_Date]],"mmm")</f>
        <v>Feb</v>
      </c>
      <c r="P4432" s="9" t="str">
        <f>TEXT(Sales_Data[[#This Row],[Order_Date]],"yyyy")</f>
        <v>2025</v>
      </c>
      <c r="Q4432" s="9" t="str">
        <f t="shared" si="69"/>
        <v>Existing</v>
      </c>
      <c r="R4432" s="1" t="s">
        <v>20</v>
      </c>
    </row>
    <row r="4433" spans="1:18" x14ac:dyDescent="0.35">
      <c r="A4433" s="1" t="s">
        <v>8646</v>
      </c>
      <c r="B4433" s="2">
        <v>45663</v>
      </c>
      <c r="C4433" s="1" t="s">
        <v>6158</v>
      </c>
      <c r="D4433" s="1" t="s">
        <v>1194</v>
      </c>
      <c r="E4433" s="1" t="s">
        <v>17</v>
      </c>
      <c r="F4433" s="1" t="s">
        <v>17</v>
      </c>
      <c r="G4433" s="1" t="s">
        <v>42</v>
      </c>
      <c r="H4433" s="1" t="s">
        <v>102</v>
      </c>
      <c r="I4433">
        <v>5</v>
      </c>
      <c r="J4433">
        <v>25000</v>
      </c>
      <c r="K4433" s="7">
        <v>0</v>
      </c>
      <c r="L4433">
        <v>125000</v>
      </c>
      <c r="M4433">
        <v>19098.27</v>
      </c>
      <c r="N4433" s="7">
        <f>IFERROR(Sales_Data[[#This Row],[Profit]]/Sales_Data[[#This Row],[Sales]],0)</f>
        <v>0.15278616</v>
      </c>
      <c r="O4433" s="7" t="str">
        <f>TEXT(Sales_Data[[#This Row],[Order_Date]],"mmm")</f>
        <v>Jan</v>
      </c>
      <c r="P4433" s="9" t="str">
        <f>TEXT(Sales_Data[[#This Row],[Order_Date]],"yyyy")</f>
        <v>2025</v>
      </c>
      <c r="Q4433" s="9" t="str">
        <f t="shared" si="69"/>
        <v>Existing</v>
      </c>
      <c r="R4433" s="1" t="s">
        <v>36</v>
      </c>
    </row>
    <row r="4434" spans="1:18" x14ac:dyDescent="0.35">
      <c r="A4434" s="1" t="s">
        <v>8647</v>
      </c>
      <c r="B4434" s="2">
        <v>45948</v>
      </c>
      <c r="C4434" s="1" t="s">
        <v>3343</v>
      </c>
      <c r="D4434" s="1" t="s">
        <v>2880</v>
      </c>
      <c r="E4434" s="1" t="s">
        <v>51</v>
      </c>
      <c r="F4434" s="1" t="s">
        <v>52</v>
      </c>
      <c r="G4434" s="1" t="s">
        <v>42</v>
      </c>
      <c r="H4434" s="1" t="s">
        <v>43</v>
      </c>
      <c r="I4434">
        <v>4</v>
      </c>
      <c r="J4434">
        <v>18000</v>
      </c>
      <c r="K4434" s="7">
        <v>0.1</v>
      </c>
      <c r="L4434">
        <v>64800</v>
      </c>
      <c r="M4434">
        <v>15339.5</v>
      </c>
      <c r="N4434" s="7">
        <f>IFERROR(Sales_Data[[#This Row],[Profit]]/Sales_Data[[#This Row],[Sales]],0)</f>
        <v>0.23672067901234567</v>
      </c>
      <c r="O4434" s="7" t="str">
        <f>TEXT(Sales_Data[[#This Row],[Order_Date]],"mmm")</f>
        <v>Oct</v>
      </c>
      <c r="P4434" s="9" t="str">
        <f>TEXT(Sales_Data[[#This Row],[Order_Date]],"yyyy")</f>
        <v>2025</v>
      </c>
      <c r="Q4434" s="9" t="str">
        <f t="shared" si="69"/>
        <v>Existing</v>
      </c>
      <c r="R4434" s="1" t="s">
        <v>73</v>
      </c>
    </row>
    <row r="4435" spans="1:18" x14ac:dyDescent="0.35">
      <c r="A4435" s="1" t="s">
        <v>8648</v>
      </c>
      <c r="B4435" s="2">
        <v>45976</v>
      </c>
      <c r="C4435" s="1" t="s">
        <v>642</v>
      </c>
      <c r="D4435" s="1" t="s">
        <v>6985</v>
      </c>
      <c r="E4435" s="1" t="s">
        <v>81</v>
      </c>
      <c r="F4435" s="1" t="s">
        <v>33</v>
      </c>
      <c r="G4435" s="1" t="s">
        <v>42</v>
      </c>
      <c r="H4435" s="1" t="s">
        <v>63</v>
      </c>
      <c r="I4435">
        <v>5</v>
      </c>
      <c r="J4435">
        <v>4500</v>
      </c>
      <c r="K4435" s="7">
        <v>0.05</v>
      </c>
      <c r="L4435">
        <v>21375</v>
      </c>
      <c r="M4435">
        <v>2611.8000000000002</v>
      </c>
      <c r="N4435" s="7">
        <f>IFERROR(Sales_Data[[#This Row],[Profit]]/Sales_Data[[#This Row],[Sales]],0)</f>
        <v>0.12218947368421053</v>
      </c>
      <c r="O4435" s="7" t="str">
        <f>TEXT(Sales_Data[[#This Row],[Order_Date]],"mmm")</f>
        <v>Nov</v>
      </c>
      <c r="P4435" s="9" t="str">
        <f>TEXT(Sales_Data[[#This Row],[Order_Date]],"yyyy")</f>
        <v>2025</v>
      </c>
      <c r="Q4435" s="9" t="str">
        <f t="shared" si="69"/>
        <v>Existing</v>
      </c>
      <c r="R4435" s="1" t="s">
        <v>28</v>
      </c>
    </row>
    <row r="4436" spans="1:18" x14ac:dyDescent="0.35">
      <c r="A4436" s="1" t="s">
        <v>8649</v>
      </c>
      <c r="B4436" s="2">
        <v>45964</v>
      </c>
      <c r="C4436" s="1" t="s">
        <v>3018</v>
      </c>
      <c r="D4436" s="1" t="s">
        <v>8650</v>
      </c>
      <c r="E4436" s="1" t="s">
        <v>106</v>
      </c>
      <c r="F4436" s="1" t="s">
        <v>33</v>
      </c>
      <c r="G4436" s="1" t="s">
        <v>26</v>
      </c>
      <c r="H4436" s="1" t="s">
        <v>58</v>
      </c>
      <c r="I4436">
        <v>5</v>
      </c>
      <c r="J4436">
        <v>1400</v>
      </c>
      <c r="K4436" s="7">
        <v>0</v>
      </c>
      <c r="L4436">
        <v>7000</v>
      </c>
      <c r="M4436">
        <v>1567.11</v>
      </c>
      <c r="N4436" s="7">
        <f>IFERROR(Sales_Data[[#This Row],[Profit]]/Sales_Data[[#This Row],[Sales]],0)</f>
        <v>0.22387285714285712</v>
      </c>
      <c r="O4436" s="7" t="str">
        <f>TEXT(Sales_Data[[#This Row],[Order_Date]],"mmm")</f>
        <v>Nov</v>
      </c>
      <c r="P4436" s="9" t="str">
        <f>TEXT(Sales_Data[[#This Row],[Order_Date]],"yyyy")</f>
        <v>2025</v>
      </c>
      <c r="Q4436" s="9" t="str">
        <f t="shared" si="69"/>
        <v>Existing</v>
      </c>
      <c r="R4436" s="1" t="s">
        <v>36</v>
      </c>
    </row>
    <row r="4437" spans="1:18" x14ac:dyDescent="0.35">
      <c r="A4437" s="1" t="s">
        <v>8651</v>
      </c>
      <c r="B4437" s="2">
        <v>45672</v>
      </c>
      <c r="C4437" s="1" t="s">
        <v>5693</v>
      </c>
      <c r="D4437" s="1" t="s">
        <v>2247</v>
      </c>
      <c r="E4437" s="1" t="s">
        <v>111</v>
      </c>
      <c r="F4437" s="1" t="s">
        <v>33</v>
      </c>
      <c r="G4437" s="1" t="s">
        <v>42</v>
      </c>
      <c r="H4437" s="1" t="s">
        <v>47</v>
      </c>
      <c r="I4437">
        <v>4</v>
      </c>
      <c r="J4437">
        <v>55000</v>
      </c>
      <c r="K4437" s="7">
        <v>0</v>
      </c>
      <c r="L4437">
        <v>220000</v>
      </c>
      <c r="M4437">
        <v>36366.080000000002</v>
      </c>
      <c r="N4437" s="7">
        <f>IFERROR(Sales_Data[[#This Row],[Profit]]/Sales_Data[[#This Row],[Sales]],0)</f>
        <v>0.16530036363636363</v>
      </c>
      <c r="O4437" s="7" t="str">
        <f>TEXT(Sales_Data[[#This Row],[Order_Date]],"mmm")</f>
        <v>Jan</v>
      </c>
      <c r="P4437" s="9" t="str">
        <f>TEXT(Sales_Data[[#This Row],[Order_Date]],"yyyy")</f>
        <v>2025</v>
      </c>
      <c r="Q4437" s="9" t="str">
        <f t="shared" si="69"/>
        <v>Existing</v>
      </c>
      <c r="R4437" s="1" t="s">
        <v>73</v>
      </c>
    </row>
    <row r="4438" spans="1:18" x14ac:dyDescent="0.35">
      <c r="A4438" s="1" t="s">
        <v>8652</v>
      </c>
      <c r="B4438" s="2">
        <v>45661</v>
      </c>
      <c r="C4438" s="1" t="s">
        <v>7726</v>
      </c>
      <c r="D4438" s="1" t="s">
        <v>6190</v>
      </c>
      <c r="E4438" s="1" t="s">
        <v>32</v>
      </c>
      <c r="F4438" s="1" t="s">
        <v>33</v>
      </c>
      <c r="G4438" s="1" t="s">
        <v>34</v>
      </c>
      <c r="H4438" s="1" t="s">
        <v>77</v>
      </c>
      <c r="I4438">
        <v>5</v>
      </c>
      <c r="J4438">
        <v>22000</v>
      </c>
      <c r="K4438" s="7">
        <v>0</v>
      </c>
      <c r="L4438">
        <v>110000</v>
      </c>
      <c r="M4438">
        <v>17593.05</v>
      </c>
      <c r="N4438" s="7">
        <f>IFERROR(Sales_Data[[#This Row],[Profit]]/Sales_Data[[#This Row],[Sales]],0)</f>
        <v>0.15993681818181818</v>
      </c>
      <c r="O4438" s="7" t="str">
        <f>TEXT(Sales_Data[[#This Row],[Order_Date]],"mmm")</f>
        <v>Jan</v>
      </c>
      <c r="P4438" s="9" t="str">
        <f>TEXT(Sales_Data[[#This Row],[Order_Date]],"yyyy")</f>
        <v>2025</v>
      </c>
      <c r="Q4438" s="9" t="str">
        <f t="shared" si="69"/>
        <v>Existing</v>
      </c>
      <c r="R4438" s="1" t="s">
        <v>28</v>
      </c>
    </row>
    <row r="4439" spans="1:18" x14ac:dyDescent="0.35">
      <c r="A4439" s="1" t="s">
        <v>8653</v>
      </c>
      <c r="B4439" s="2">
        <v>45876</v>
      </c>
      <c r="C4439" s="1" t="s">
        <v>2731</v>
      </c>
      <c r="D4439" s="1" t="s">
        <v>500</v>
      </c>
      <c r="E4439" s="1" t="s">
        <v>40</v>
      </c>
      <c r="F4439" s="1" t="s">
        <v>41</v>
      </c>
      <c r="G4439" s="1" t="s">
        <v>18</v>
      </c>
      <c r="H4439" s="1" t="s">
        <v>131</v>
      </c>
      <c r="I4439">
        <v>4</v>
      </c>
      <c r="J4439">
        <v>1500</v>
      </c>
      <c r="K4439" s="7">
        <v>0</v>
      </c>
      <c r="L4439">
        <v>6000</v>
      </c>
      <c r="M4439">
        <v>804.47</v>
      </c>
      <c r="N4439" s="7">
        <f>IFERROR(Sales_Data[[#This Row],[Profit]]/Sales_Data[[#This Row],[Sales]],0)</f>
        <v>0.13407833333333333</v>
      </c>
      <c r="O4439" s="7" t="str">
        <f>TEXT(Sales_Data[[#This Row],[Order_Date]],"mmm")</f>
        <v>Aug</v>
      </c>
      <c r="P4439" s="9" t="str">
        <f>TEXT(Sales_Data[[#This Row],[Order_Date]],"yyyy")</f>
        <v>2025</v>
      </c>
      <c r="Q4439" s="9" t="str">
        <f t="shared" si="69"/>
        <v>Existing</v>
      </c>
      <c r="R4439" s="1" t="s">
        <v>36</v>
      </c>
    </row>
    <row r="4440" spans="1:18" x14ac:dyDescent="0.35">
      <c r="A4440" s="1" t="s">
        <v>8654</v>
      </c>
      <c r="B4440" s="2">
        <v>45891</v>
      </c>
      <c r="C4440" s="1" t="s">
        <v>1137</v>
      </c>
      <c r="D4440" s="1" t="s">
        <v>6886</v>
      </c>
      <c r="E4440" s="1" t="s">
        <v>81</v>
      </c>
      <c r="F4440" s="1" t="s">
        <v>33</v>
      </c>
      <c r="G4440" s="1" t="s">
        <v>18</v>
      </c>
      <c r="H4440" s="1" t="s">
        <v>19</v>
      </c>
      <c r="I4440">
        <v>3</v>
      </c>
      <c r="J4440">
        <v>700</v>
      </c>
      <c r="K4440" s="7">
        <v>0</v>
      </c>
      <c r="L4440">
        <v>2100</v>
      </c>
      <c r="M4440">
        <v>421.94</v>
      </c>
      <c r="N4440" s="7">
        <f>IFERROR(Sales_Data[[#This Row],[Profit]]/Sales_Data[[#This Row],[Sales]],0)</f>
        <v>0.20092380952380953</v>
      </c>
      <c r="O4440" s="7" t="str">
        <f>TEXT(Sales_Data[[#This Row],[Order_Date]],"mmm")</f>
        <v>Aug</v>
      </c>
      <c r="P4440" s="9" t="str">
        <f>TEXT(Sales_Data[[#This Row],[Order_Date]],"yyyy")</f>
        <v>2025</v>
      </c>
      <c r="Q4440" s="9" t="str">
        <f t="shared" si="69"/>
        <v>Existing</v>
      </c>
      <c r="R4440" s="1" t="s">
        <v>73</v>
      </c>
    </row>
    <row r="4441" spans="1:18" x14ac:dyDescent="0.35">
      <c r="A4441" s="1" t="s">
        <v>8655</v>
      </c>
      <c r="B4441" s="2">
        <v>45733</v>
      </c>
      <c r="C4441" s="1" t="s">
        <v>6229</v>
      </c>
      <c r="D4441" s="1" t="s">
        <v>7515</v>
      </c>
      <c r="E4441" s="1" t="s">
        <v>106</v>
      </c>
      <c r="F4441" s="1" t="s">
        <v>33</v>
      </c>
      <c r="G4441" s="1" t="s">
        <v>42</v>
      </c>
      <c r="H4441" s="1" t="s">
        <v>43</v>
      </c>
      <c r="I4441">
        <v>1</v>
      </c>
      <c r="J4441">
        <v>18000</v>
      </c>
      <c r="K4441" s="7">
        <v>0.1</v>
      </c>
      <c r="L4441">
        <v>16200</v>
      </c>
      <c r="M4441">
        <v>2784.16</v>
      </c>
      <c r="N4441" s="7">
        <f>IFERROR(Sales_Data[[#This Row],[Profit]]/Sales_Data[[#This Row],[Sales]],0)</f>
        <v>0.17186172839506172</v>
      </c>
      <c r="O4441" s="7" t="str">
        <f>TEXT(Sales_Data[[#This Row],[Order_Date]],"mmm")</f>
        <v>Mar</v>
      </c>
      <c r="P4441" s="9" t="str">
        <f>TEXT(Sales_Data[[#This Row],[Order_Date]],"yyyy")</f>
        <v>2025</v>
      </c>
      <c r="Q4441" s="9" t="str">
        <f t="shared" si="69"/>
        <v>New</v>
      </c>
      <c r="R4441" s="1" t="s">
        <v>20</v>
      </c>
    </row>
    <row r="4442" spans="1:18" x14ac:dyDescent="0.35">
      <c r="A4442" s="1" t="s">
        <v>8656</v>
      </c>
      <c r="B4442" s="2">
        <v>45847</v>
      </c>
      <c r="C4442" s="1" t="s">
        <v>4821</v>
      </c>
      <c r="D4442" s="1" t="s">
        <v>6312</v>
      </c>
      <c r="E4442" s="1" t="s">
        <v>81</v>
      </c>
      <c r="F4442" s="1" t="s">
        <v>33</v>
      </c>
      <c r="G4442" s="1" t="s">
        <v>26</v>
      </c>
      <c r="H4442" s="1" t="s">
        <v>128</v>
      </c>
      <c r="I4442">
        <v>4</v>
      </c>
      <c r="J4442">
        <v>900</v>
      </c>
      <c r="K4442" s="7">
        <v>0</v>
      </c>
      <c r="L4442">
        <v>3600</v>
      </c>
      <c r="M4442">
        <v>875.73</v>
      </c>
      <c r="N4442" s="7">
        <f>IFERROR(Sales_Data[[#This Row],[Profit]]/Sales_Data[[#This Row],[Sales]],0)</f>
        <v>0.24325833333333333</v>
      </c>
      <c r="O4442" s="7" t="str">
        <f>TEXT(Sales_Data[[#This Row],[Order_Date]],"mmm")</f>
        <v>Jul</v>
      </c>
      <c r="P4442" s="9" t="str">
        <f>TEXT(Sales_Data[[#This Row],[Order_Date]],"yyyy")</f>
        <v>2025</v>
      </c>
      <c r="Q4442" s="9" t="str">
        <f t="shared" si="69"/>
        <v>Existing</v>
      </c>
      <c r="R4442" s="1" t="s">
        <v>28</v>
      </c>
    </row>
    <row r="4443" spans="1:18" x14ac:dyDescent="0.35">
      <c r="A4443" s="1" t="s">
        <v>8657</v>
      </c>
      <c r="B4443" s="2">
        <v>45717</v>
      </c>
      <c r="C4443" s="1" t="s">
        <v>3508</v>
      </c>
      <c r="D4443" s="1" t="s">
        <v>1935</v>
      </c>
      <c r="E4443" s="1" t="s">
        <v>111</v>
      </c>
      <c r="F4443" s="1" t="s">
        <v>33</v>
      </c>
      <c r="G4443" s="1" t="s">
        <v>42</v>
      </c>
      <c r="H4443" s="1" t="s">
        <v>63</v>
      </c>
      <c r="I4443">
        <v>2</v>
      </c>
      <c r="J4443">
        <v>4500</v>
      </c>
      <c r="K4443" s="7">
        <v>0.1</v>
      </c>
      <c r="L4443">
        <v>8100</v>
      </c>
      <c r="M4443">
        <v>1134.5999999999999</v>
      </c>
      <c r="N4443" s="7">
        <f>IFERROR(Sales_Data[[#This Row],[Profit]]/Sales_Data[[#This Row],[Sales]],0)</f>
        <v>0.14007407407407407</v>
      </c>
      <c r="O4443" s="7" t="str">
        <f>TEXT(Sales_Data[[#This Row],[Order_Date]],"mmm")</f>
        <v>Mar</v>
      </c>
      <c r="P4443" s="9" t="str">
        <f>TEXT(Sales_Data[[#This Row],[Order_Date]],"yyyy")</f>
        <v>2025</v>
      </c>
      <c r="Q4443" s="9" t="str">
        <f t="shared" si="69"/>
        <v>Existing</v>
      </c>
      <c r="R4443" s="1" t="s">
        <v>20</v>
      </c>
    </row>
    <row r="4444" spans="1:18" x14ac:dyDescent="0.35">
      <c r="A4444" s="1" t="s">
        <v>8658</v>
      </c>
      <c r="B4444" s="2">
        <v>45822</v>
      </c>
      <c r="C4444" s="1" t="s">
        <v>1394</v>
      </c>
      <c r="D4444" s="1" t="s">
        <v>2069</v>
      </c>
      <c r="E4444" s="1" t="s">
        <v>160</v>
      </c>
      <c r="F4444" s="1" t="s">
        <v>161</v>
      </c>
      <c r="G4444" s="1" t="s">
        <v>26</v>
      </c>
      <c r="H4444" s="1" t="s">
        <v>128</v>
      </c>
      <c r="I4444">
        <v>1</v>
      </c>
      <c r="J4444">
        <v>900</v>
      </c>
      <c r="K4444" s="7">
        <v>0.1</v>
      </c>
      <c r="L4444">
        <v>810</v>
      </c>
      <c r="M4444">
        <v>103.69</v>
      </c>
      <c r="N4444" s="7">
        <f>IFERROR(Sales_Data[[#This Row],[Profit]]/Sales_Data[[#This Row],[Sales]],0)</f>
        <v>0.12801234567901235</v>
      </c>
      <c r="O4444" s="7" t="str">
        <f>TEXT(Sales_Data[[#This Row],[Order_Date]],"mmm")</f>
        <v>Jun</v>
      </c>
      <c r="P4444" s="9" t="str">
        <f>TEXT(Sales_Data[[#This Row],[Order_Date]],"yyyy")</f>
        <v>2025</v>
      </c>
      <c r="Q4444" s="9" t="str">
        <f t="shared" si="69"/>
        <v>New</v>
      </c>
      <c r="R4444" s="1" t="s">
        <v>64</v>
      </c>
    </row>
    <row r="4445" spans="1:18" x14ac:dyDescent="0.35">
      <c r="A4445" s="1" t="s">
        <v>8659</v>
      </c>
      <c r="B4445" s="2">
        <v>45875</v>
      </c>
      <c r="C4445" s="1" t="s">
        <v>4588</v>
      </c>
      <c r="D4445" s="1" t="s">
        <v>697</v>
      </c>
      <c r="E4445" s="1" t="s">
        <v>24</v>
      </c>
      <c r="F4445" s="1" t="s">
        <v>25</v>
      </c>
      <c r="G4445" s="1" t="s">
        <v>26</v>
      </c>
      <c r="H4445" s="1" t="s">
        <v>82</v>
      </c>
      <c r="I4445">
        <v>1</v>
      </c>
      <c r="J4445">
        <v>450</v>
      </c>
      <c r="K4445" s="7">
        <v>0.1</v>
      </c>
      <c r="L4445">
        <v>405</v>
      </c>
      <c r="M4445">
        <v>76.72</v>
      </c>
      <c r="N4445" s="7">
        <f>IFERROR(Sales_Data[[#This Row],[Profit]]/Sales_Data[[#This Row],[Sales]],0)</f>
        <v>0.1894320987654321</v>
      </c>
      <c r="O4445" s="7" t="str">
        <f>TEXT(Sales_Data[[#This Row],[Order_Date]],"mmm")</f>
        <v>Aug</v>
      </c>
      <c r="P4445" s="9" t="str">
        <f>TEXT(Sales_Data[[#This Row],[Order_Date]],"yyyy")</f>
        <v>2025</v>
      </c>
      <c r="Q4445" s="9" t="str">
        <f t="shared" si="69"/>
        <v>New</v>
      </c>
      <c r="R4445" s="1" t="s">
        <v>20</v>
      </c>
    </row>
    <row r="4446" spans="1:18" x14ac:dyDescent="0.35">
      <c r="A4446" s="1" t="s">
        <v>8660</v>
      </c>
      <c r="B4446" s="2">
        <v>45737</v>
      </c>
      <c r="C4446" s="1" t="s">
        <v>8661</v>
      </c>
      <c r="D4446" s="1" t="s">
        <v>1970</v>
      </c>
      <c r="E4446" s="1" t="s">
        <v>24</v>
      </c>
      <c r="F4446" s="1" t="s">
        <v>25</v>
      </c>
      <c r="G4446" s="1" t="s">
        <v>42</v>
      </c>
      <c r="H4446" s="1" t="s">
        <v>102</v>
      </c>
      <c r="I4446">
        <v>1</v>
      </c>
      <c r="J4446">
        <v>25000</v>
      </c>
      <c r="K4446" s="7">
        <v>0.05</v>
      </c>
      <c r="L4446">
        <v>23750</v>
      </c>
      <c r="M4446">
        <v>5381.11</v>
      </c>
      <c r="N4446" s="7">
        <f>IFERROR(Sales_Data[[#This Row],[Profit]]/Sales_Data[[#This Row],[Sales]],0)</f>
        <v>0.22657305263157893</v>
      </c>
      <c r="O4446" s="7" t="str">
        <f>TEXT(Sales_Data[[#This Row],[Order_Date]],"mmm")</f>
        <v>Mar</v>
      </c>
      <c r="P4446" s="9" t="str">
        <f>TEXT(Sales_Data[[#This Row],[Order_Date]],"yyyy")</f>
        <v>2025</v>
      </c>
      <c r="Q4446" s="9" t="str">
        <f t="shared" si="69"/>
        <v>New</v>
      </c>
      <c r="R4446" s="1" t="s">
        <v>28</v>
      </c>
    </row>
    <row r="4447" spans="1:18" x14ac:dyDescent="0.35">
      <c r="A4447" s="1" t="s">
        <v>8662</v>
      </c>
      <c r="B4447" s="2">
        <v>45797</v>
      </c>
      <c r="C4447" s="1" t="s">
        <v>1945</v>
      </c>
      <c r="D4447" s="1" t="s">
        <v>6533</v>
      </c>
      <c r="E4447" s="1" t="s">
        <v>51</v>
      </c>
      <c r="F4447" s="1" t="s">
        <v>52</v>
      </c>
      <c r="G4447" s="1" t="s">
        <v>26</v>
      </c>
      <c r="H4447" s="1" t="s">
        <v>128</v>
      </c>
      <c r="I4447">
        <v>4</v>
      </c>
      <c r="J4447">
        <v>900</v>
      </c>
      <c r="K4447" s="7">
        <v>0.05</v>
      </c>
      <c r="L4447">
        <v>3420</v>
      </c>
      <c r="M4447">
        <v>400.73</v>
      </c>
      <c r="N4447" s="7">
        <f>IFERROR(Sales_Data[[#This Row],[Profit]]/Sales_Data[[#This Row],[Sales]],0)</f>
        <v>0.11717251461988305</v>
      </c>
      <c r="O4447" s="7" t="str">
        <f>TEXT(Sales_Data[[#This Row],[Order_Date]],"mmm")</f>
        <v>May</v>
      </c>
      <c r="P4447" s="9" t="str">
        <f>TEXT(Sales_Data[[#This Row],[Order_Date]],"yyyy")</f>
        <v>2025</v>
      </c>
      <c r="Q4447" s="9" t="str">
        <f t="shared" si="69"/>
        <v>Existing</v>
      </c>
      <c r="R4447" s="1" t="s">
        <v>73</v>
      </c>
    </row>
    <row r="4448" spans="1:18" x14ac:dyDescent="0.35">
      <c r="A4448" s="1" t="s">
        <v>8663</v>
      </c>
      <c r="B4448" s="2">
        <v>45943</v>
      </c>
      <c r="C4448" s="1" t="s">
        <v>2209</v>
      </c>
      <c r="D4448" s="1" t="s">
        <v>6072</v>
      </c>
      <c r="E4448" s="1" t="s">
        <v>32</v>
      </c>
      <c r="F4448" s="1" t="s">
        <v>33</v>
      </c>
      <c r="G4448" s="1" t="s">
        <v>120</v>
      </c>
      <c r="H4448" s="1" t="s">
        <v>143</v>
      </c>
      <c r="I4448">
        <v>4</v>
      </c>
      <c r="J4448">
        <v>1800</v>
      </c>
      <c r="K4448" s="7">
        <v>0.05</v>
      </c>
      <c r="L4448">
        <v>6840</v>
      </c>
      <c r="M4448">
        <v>1276.97</v>
      </c>
      <c r="N4448" s="7">
        <f>IFERROR(Sales_Data[[#This Row],[Profit]]/Sales_Data[[#This Row],[Sales]],0)</f>
        <v>0.18669152046783627</v>
      </c>
      <c r="O4448" s="7" t="str">
        <f>TEXT(Sales_Data[[#This Row],[Order_Date]],"mmm")</f>
        <v>Oct</v>
      </c>
      <c r="P4448" s="9" t="str">
        <f>TEXT(Sales_Data[[#This Row],[Order_Date]],"yyyy")</f>
        <v>2025</v>
      </c>
      <c r="Q4448" s="9" t="str">
        <f t="shared" si="69"/>
        <v>Existing</v>
      </c>
      <c r="R4448" s="1" t="s">
        <v>73</v>
      </c>
    </row>
    <row r="4449" spans="1:18" x14ac:dyDescent="0.35">
      <c r="A4449" s="1" t="s">
        <v>8664</v>
      </c>
      <c r="B4449" s="2">
        <v>45675</v>
      </c>
      <c r="C4449" s="1" t="s">
        <v>6237</v>
      </c>
      <c r="D4449" s="1" t="s">
        <v>1421</v>
      </c>
      <c r="E4449" s="1" t="s">
        <v>32</v>
      </c>
      <c r="F4449" s="1" t="s">
        <v>33</v>
      </c>
      <c r="G4449" s="1" t="s">
        <v>34</v>
      </c>
      <c r="H4449" s="1" t="s">
        <v>35</v>
      </c>
      <c r="I4449">
        <v>5</v>
      </c>
      <c r="J4449">
        <v>9000</v>
      </c>
      <c r="K4449" s="7">
        <v>0.1</v>
      </c>
      <c r="L4449">
        <v>40500</v>
      </c>
      <c r="M4449">
        <v>8996.64</v>
      </c>
      <c r="N4449" s="7">
        <f>IFERROR(Sales_Data[[#This Row],[Profit]]/Sales_Data[[#This Row],[Sales]],0)</f>
        <v>0.22213925925925926</v>
      </c>
      <c r="O4449" s="7" t="str">
        <f>TEXT(Sales_Data[[#This Row],[Order_Date]],"mmm")</f>
        <v>Jan</v>
      </c>
      <c r="P4449" s="9" t="str">
        <f>TEXT(Sales_Data[[#This Row],[Order_Date]],"yyyy")</f>
        <v>2025</v>
      </c>
      <c r="Q4449" s="9" t="str">
        <f t="shared" si="69"/>
        <v>Existing</v>
      </c>
      <c r="R4449" s="1" t="s">
        <v>73</v>
      </c>
    </row>
    <row r="4450" spans="1:18" x14ac:dyDescent="0.35">
      <c r="A4450" s="1" t="s">
        <v>8665</v>
      </c>
      <c r="B4450" s="2">
        <v>45986</v>
      </c>
      <c r="C4450" s="1" t="s">
        <v>4447</v>
      </c>
      <c r="D4450" s="1" t="s">
        <v>216</v>
      </c>
      <c r="E4450" s="1" t="s">
        <v>24</v>
      </c>
      <c r="F4450" s="1" t="s">
        <v>25</v>
      </c>
      <c r="G4450" s="1" t="s">
        <v>18</v>
      </c>
      <c r="H4450" s="1" t="s">
        <v>72</v>
      </c>
      <c r="I4450">
        <v>4</v>
      </c>
      <c r="J4450">
        <v>350</v>
      </c>
      <c r="K4450" s="7">
        <v>0.05</v>
      </c>
      <c r="L4450">
        <v>1330</v>
      </c>
      <c r="M4450">
        <v>124.29</v>
      </c>
      <c r="N4450" s="7">
        <f>IFERROR(Sales_Data[[#This Row],[Profit]]/Sales_Data[[#This Row],[Sales]],0)</f>
        <v>9.3451127819548882E-2</v>
      </c>
      <c r="O4450" s="7" t="str">
        <f>TEXT(Sales_Data[[#This Row],[Order_Date]],"mmm")</f>
        <v>Nov</v>
      </c>
      <c r="P4450" s="9" t="str">
        <f>TEXT(Sales_Data[[#This Row],[Order_Date]],"yyyy")</f>
        <v>2025</v>
      </c>
      <c r="Q4450" s="9" t="str">
        <f t="shared" si="69"/>
        <v>Existing</v>
      </c>
      <c r="R4450" s="1" t="s">
        <v>36</v>
      </c>
    </row>
    <row r="4451" spans="1:18" x14ac:dyDescent="0.35">
      <c r="A4451" s="1" t="s">
        <v>8666</v>
      </c>
      <c r="B4451" s="2">
        <v>45974</v>
      </c>
      <c r="C4451" s="1" t="s">
        <v>3470</v>
      </c>
      <c r="D4451" s="1" t="s">
        <v>1464</v>
      </c>
      <c r="E4451" s="1" t="s">
        <v>160</v>
      </c>
      <c r="F4451" s="1" t="s">
        <v>161</v>
      </c>
      <c r="G4451" s="1" t="s">
        <v>34</v>
      </c>
      <c r="H4451" s="1" t="s">
        <v>107</v>
      </c>
      <c r="I4451">
        <v>4</v>
      </c>
      <c r="J4451">
        <v>6500</v>
      </c>
      <c r="K4451" s="7">
        <v>0.2</v>
      </c>
      <c r="L4451">
        <v>20800</v>
      </c>
      <c r="M4451">
        <v>2583.69</v>
      </c>
      <c r="N4451" s="7">
        <f>IFERROR(Sales_Data[[#This Row],[Profit]]/Sales_Data[[#This Row],[Sales]],0)</f>
        <v>0.12421586538461539</v>
      </c>
      <c r="O4451" s="7" t="str">
        <f>TEXT(Sales_Data[[#This Row],[Order_Date]],"mmm")</f>
        <v>Nov</v>
      </c>
      <c r="P4451" s="9" t="str">
        <f>TEXT(Sales_Data[[#This Row],[Order_Date]],"yyyy")</f>
        <v>2025</v>
      </c>
      <c r="Q4451" s="9" t="str">
        <f t="shared" si="69"/>
        <v>Existing</v>
      </c>
      <c r="R4451" s="1" t="s">
        <v>28</v>
      </c>
    </row>
    <row r="4452" spans="1:18" x14ac:dyDescent="0.35">
      <c r="A4452" s="1" t="s">
        <v>8667</v>
      </c>
      <c r="B4452" s="2">
        <v>45730</v>
      </c>
      <c r="C4452" s="1" t="s">
        <v>2387</v>
      </c>
      <c r="D4452" s="1" t="s">
        <v>8668</v>
      </c>
      <c r="E4452" s="1" t="s">
        <v>62</v>
      </c>
      <c r="F4452" s="1" t="s">
        <v>41</v>
      </c>
      <c r="G4452" s="1" t="s">
        <v>26</v>
      </c>
      <c r="H4452" s="1" t="s">
        <v>128</v>
      </c>
      <c r="I4452">
        <v>4</v>
      </c>
      <c r="J4452">
        <v>900</v>
      </c>
      <c r="K4452" s="7">
        <v>0.15</v>
      </c>
      <c r="L4452">
        <v>3060</v>
      </c>
      <c r="M4452">
        <v>760.31</v>
      </c>
      <c r="N4452" s="7">
        <f>IFERROR(Sales_Data[[#This Row],[Profit]]/Sales_Data[[#This Row],[Sales]],0)</f>
        <v>0.24846732026143789</v>
      </c>
      <c r="O4452" s="7" t="str">
        <f>TEXT(Sales_Data[[#This Row],[Order_Date]],"mmm")</f>
        <v>Mar</v>
      </c>
      <c r="P4452" s="9" t="str">
        <f>TEXT(Sales_Data[[#This Row],[Order_Date]],"yyyy")</f>
        <v>2025</v>
      </c>
      <c r="Q4452" s="9" t="str">
        <f t="shared" si="69"/>
        <v>Existing</v>
      </c>
      <c r="R4452" s="1" t="s">
        <v>64</v>
      </c>
    </row>
    <row r="4453" spans="1:18" x14ac:dyDescent="0.35">
      <c r="A4453" s="1" t="s">
        <v>8669</v>
      </c>
      <c r="B4453" s="2">
        <v>45763</v>
      </c>
      <c r="C4453" s="1" t="s">
        <v>2739</v>
      </c>
      <c r="D4453" s="1" t="s">
        <v>8670</v>
      </c>
      <c r="E4453" s="1" t="s">
        <v>86</v>
      </c>
      <c r="F4453" s="1" t="s">
        <v>25</v>
      </c>
      <c r="G4453" s="1" t="s">
        <v>42</v>
      </c>
      <c r="H4453" s="1" t="s">
        <v>112</v>
      </c>
      <c r="I4453">
        <v>3</v>
      </c>
      <c r="J4453">
        <v>2500</v>
      </c>
      <c r="K4453" s="7">
        <v>0.05</v>
      </c>
      <c r="L4453">
        <v>7125</v>
      </c>
      <c r="M4453">
        <v>1271.71</v>
      </c>
      <c r="N4453" s="7">
        <f>IFERROR(Sales_Data[[#This Row],[Profit]]/Sales_Data[[#This Row],[Sales]],0)</f>
        <v>0.17848561403508773</v>
      </c>
      <c r="O4453" s="7" t="str">
        <f>TEXT(Sales_Data[[#This Row],[Order_Date]],"mmm")</f>
        <v>Apr</v>
      </c>
      <c r="P4453" s="9" t="str">
        <f>TEXT(Sales_Data[[#This Row],[Order_Date]],"yyyy")</f>
        <v>2025</v>
      </c>
      <c r="Q4453" s="9" t="str">
        <f t="shared" si="69"/>
        <v>Existing</v>
      </c>
      <c r="R4453" s="1" t="s">
        <v>73</v>
      </c>
    </row>
    <row r="4454" spans="1:18" x14ac:dyDescent="0.35">
      <c r="A4454" s="1" t="s">
        <v>8671</v>
      </c>
      <c r="B4454" s="2">
        <v>45717</v>
      </c>
      <c r="C4454" s="1" t="s">
        <v>848</v>
      </c>
      <c r="D4454" s="1" t="s">
        <v>6299</v>
      </c>
      <c r="E4454" s="1" t="s">
        <v>160</v>
      </c>
      <c r="F4454" s="1" t="s">
        <v>161</v>
      </c>
      <c r="G4454" s="1" t="s">
        <v>42</v>
      </c>
      <c r="H4454" s="1" t="s">
        <v>102</v>
      </c>
      <c r="I4454">
        <v>5</v>
      </c>
      <c r="J4454">
        <v>25000</v>
      </c>
      <c r="K4454" s="7">
        <v>0.1</v>
      </c>
      <c r="L4454">
        <v>112500</v>
      </c>
      <c r="M4454">
        <v>27600.52</v>
      </c>
      <c r="N4454" s="7">
        <f>IFERROR(Sales_Data[[#This Row],[Profit]]/Sales_Data[[#This Row],[Sales]],0)</f>
        <v>0.24533795555555557</v>
      </c>
      <c r="O4454" s="7" t="str">
        <f>TEXT(Sales_Data[[#This Row],[Order_Date]],"mmm")</f>
        <v>Mar</v>
      </c>
      <c r="P4454" s="9" t="str">
        <f>TEXT(Sales_Data[[#This Row],[Order_Date]],"yyyy")</f>
        <v>2025</v>
      </c>
      <c r="Q4454" s="9" t="str">
        <f t="shared" si="69"/>
        <v>Existing</v>
      </c>
      <c r="R4454" s="1" t="s">
        <v>64</v>
      </c>
    </row>
    <row r="4455" spans="1:18" x14ac:dyDescent="0.35">
      <c r="A4455" s="1" t="s">
        <v>8672</v>
      </c>
      <c r="B4455" s="2">
        <v>45928</v>
      </c>
      <c r="C4455" s="1" t="s">
        <v>3061</v>
      </c>
      <c r="D4455" s="1" t="s">
        <v>98</v>
      </c>
      <c r="E4455" s="1" t="s">
        <v>40</v>
      </c>
      <c r="F4455" s="1" t="s">
        <v>41</v>
      </c>
      <c r="G4455" s="1" t="s">
        <v>120</v>
      </c>
      <c r="H4455" s="1" t="s">
        <v>146</v>
      </c>
      <c r="I4455">
        <v>3</v>
      </c>
      <c r="J4455">
        <v>800</v>
      </c>
      <c r="K4455" s="7">
        <v>0.2</v>
      </c>
      <c r="L4455">
        <v>1920</v>
      </c>
      <c r="M4455">
        <v>349.43</v>
      </c>
      <c r="N4455" s="7">
        <f>IFERROR(Sales_Data[[#This Row],[Profit]]/Sales_Data[[#This Row],[Sales]],0)</f>
        <v>0.18199479166666668</v>
      </c>
      <c r="O4455" s="7" t="str">
        <f>TEXT(Sales_Data[[#This Row],[Order_Date]],"mmm")</f>
        <v>Sep</v>
      </c>
      <c r="P4455" s="9" t="str">
        <f>TEXT(Sales_Data[[#This Row],[Order_Date]],"yyyy")</f>
        <v>2025</v>
      </c>
      <c r="Q4455" s="9" t="str">
        <f t="shared" si="69"/>
        <v>Existing</v>
      </c>
      <c r="R4455" s="1" t="s">
        <v>73</v>
      </c>
    </row>
    <row r="4456" spans="1:18" x14ac:dyDescent="0.35">
      <c r="A4456" s="1" t="s">
        <v>8673</v>
      </c>
      <c r="B4456" s="2">
        <v>45891</v>
      </c>
      <c r="C4456" s="1" t="s">
        <v>8674</v>
      </c>
      <c r="D4456" s="1" t="s">
        <v>6055</v>
      </c>
      <c r="E4456" s="1" t="s">
        <v>40</v>
      </c>
      <c r="F4456" s="1" t="s">
        <v>41</v>
      </c>
      <c r="G4456" s="1" t="s">
        <v>42</v>
      </c>
      <c r="H4456" s="1" t="s">
        <v>47</v>
      </c>
      <c r="I4456">
        <v>2</v>
      </c>
      <c r="J4456">
        <v>55000</v>
      </c>
      <c r="K4456" s="7">
        <v>0.2</v>
      </c>
      <c r="L4456">
        <v>88000</v>
      </c>
      <c r="M4456">
        <v>17896.23</v>
      </c>
      <c r="N4456" s="7">
        <f>IFERROR(Sales_Data[[#This Row],[Profit]]/Sales_Data[[#This Row],[Sales]],0)</f>
        <v>0.20336625</v>
      </c>
      <c r="O4456" s="7" t="str">
        <f>TEXT(Sales_Data[[#This Row],[Order_Date]],"mmm")</f>
        <v>Aug</v>
      </c>
      <c r="P4456" s="9" t="str">
        <f>TEXT(Sales_Data[[#This Row],[Order_Date]],"yyyy")</f>
        <v>2025</v>
      </c>
      <c r="Q4456" s="9" t="str">
        <f t="shared" si="69"/>
        <v>Existing</v>
      </c>
      <c r="R4456" s="1" t="s">
        <v>64</v>
      </c>
    </row>
    <row r="4457" spans="1:18" x14ac:dyDescent="0.35">
      <c r="A4457" s="1" t="s">
        <v>8675</v>
      </c>
      <c r="B4457" s="2">
        <v>45775</v>
      </c>
      <c r="C4457" s="1" t="s">
        <v>8676</v>
      </c>
      <c r="D4457" s="1" t="s">
        <v>8677</v>
      </c>
      <c r="E4457" s="1" t="s">
        <v>86</v>
      </c>
      <c r="F4457" s="1" t="s">
        <v>25</v>
      </c>
      <c r="G4457" s="1" t="s">
        <v>34</v>
      </c>
      <c r="H4457" s="1" t="s">
        <v>107</v>
      </c>
      <c r="I4457">
        <v>5</v>
      </c>
      <c r="J4457">
        <v>6500</v>
      </c>
      <c r="K4457" s="7">
        <v>0.1</v>
      </c>
      <c r="L4457">
        <v>29250</v>
      </c>
      <c r="M4457">
        <v>4513.7299999999996</v>
      </c>
      <c r="N4457" s="7">
        <f>IFERROR(Sales_Data[[#This Row],[Profit]]/Sales_Data[[#This Row],[Sales]],0)</f>
        <v>0.15431555555555554</v>
      </c>
      <c r="O4457" s="7" t="str">
        <f>TEXT(Sales_Data[[#This Row],[Order_Date]],"mmm")</f>
        <v>Apr</v>
      </c>
      <c r="P4457" s="9" t="str">
        <f>TEXT(Sales_Data[[#This Row],[Order_Date]],"yyyy")</f>
        <v>2025</v>
      </c>
      <c r="Q4457" s="9" t="str">
        <f t="shared" si="69"/>
        <v>Existing</v>
      </c>
      <c r="R4457" s="1" t="s">
        <v>28</v>
      </c>
    </row>
    <row r="4458" spans="1:18" x14ac:dyDescent="0.35">
      <c r="A4458" s="1" t="s">
        <v>8678</v>
      </c>
      <c r="B4458" s="2">
        <v>45662</v>
      </c>
      <c r="C4458" s="1" t="s">
        <v>6961</v>
      </c>
      <c r="D4458" s="1" t="s">
        <v>4266</v>
      </c>
      <c r="E4458" s="1" t="s">
        <v>160</v>
      </c>
      <c r="F4458" s="1" t="s">
        <v>161</v>
      </c>
      <c r="G4458" s="1" t="s">
        <v>120</v>
      </c>
      <c r="H4458" s="1" t="s">
        <v>146</v>
      </c>
      <c r="I4458">
        <v>1</v>
      </c>
      <c r="J4458">
        <v>800</v>
      </c>
      <c r="K4458" s="7">
        <v>0.1</v>
      </c>
      <c r="L4458">
        <v>720</v>
      </c>
      <c r="M4458">
        <v>120.54</v>
      </c>
      <c r="N4458" s="7">
        <f>IFERROR(Sales_Data[[#This Row],[Profit]]/Sales_Data[[#This Row],[Sales]],0)</f>
        <v>0.16741666666666669</v>
      </c>
      <c r="O4458" s="7" t="str">
        <f>TEXT(Sales_Data[[#This Row],[Order_Date]],"mmm")</f>
        <v>Jan</v>
      </c>
      <c r="P4458" s="9" t="str">
        <f>TEXT(Sales_Data[[#This Row],[Order_Date]],"yyyy")</f>
        <v>2025</v>
      </c>
      <c r="Q4458" s="9" t="str">
        <f t="shared" si="69"/>
        <v>New</v>
      </c>
      <c r="R4458" s="1" t="s">
        <v>20</v>
      </c>
    </row>
    <row r="4459" spans="1:18" x14ac:dyDescent="0.35">
      <c r="A4459" s="1" t="s">
        <v>8679</v>
      </c>
      <c r="B4459" s="2">
        <v>45802</v>
      </c>
      <c r="C4459" s="1" t="s">
        <v>3300</v>
      </c>
      <c r="D4459" s="1" t="s">
        <v>8680</v>
      </c>
      <c r="E4459" s="1" t="s">
        <v>51</v>
      </c>
      <c r="F4459" s="1" t="s">
        <v>52</v>
      </c>
      <c r="G4459" s="1" t="s">
        <v>42</v>
      </c>
      <c r="H4459" s="1" t="s">
        <v>47</v>
      </c>
      <c r="I4459">
        <v>4</v>
      </c>
      <c r="J4459">
        <v>55000</v>
      </c>
      <c r="K4459" s="7">
        <v>0.15</v>
      </c>
      <c r="L4459">
        <v>187000</v>
      </c>
      <c r="M4459">
        <v>41027.85</v>
      </c>
      <c r="N4459" s="7">
        <f>IFERROR(Sales_Data[[#This Row],[Profit]]/Sales_Data[[#This Row],[Sales]],0)</f>
        <v>0.21940026737967913</v>
      </c>
      <c r="O4459" s="7" t="str">
        <f>TEXT(Sales_Data[[#This Row],[Order_Date]],"mmm")</f>
        <v>May</v>
      </c>
      <c r="P4459" s="9" t="str">
        <f>TEXT(Sales_Data[[#This Row],[Order_Date]],"yyyy")</f>
        <v>2025</v>
      </c>
      <c r="Q4459" s="9" t="str">
        <f t="shared" si="69"/>
        <v>Existing</v>
      </c>
      <c r="R4459" s="1" t="s">
        <v>28</v>
      </c>
    </row>
    <row r="4460" spans="1:18" x14ac:dyDescent="0.35">
      <c r="A4460" s="1" t="s">
        <v>8681</v>
      </c>
      <c r="B4460" s="2">
        <v>46014</v>
      </c>
      <c r="C4460" s="1" t="s">
        <v>8682</v>
      </c>
      <c r="D4460" s="1" t="s">
        <v>8683</v>
      </c>
      <c r="E4460" s="1" t="s">
        <v>106</v>
      </c>
      <c r="F4460" s="1" t="s">
        <v>33</v>
      </c>
      <c r="G4460" s="1" t="s">
        <v>34</v>
      </c>
      <c r="H4460" s="1" t="s">
        <v>77</v>
      </c>
      <c r="I4460">
        <v>4</v>
      </c>
      <c r="J4460">
        <v>22000</v>
      </c>
      <c r="K4460" s="7">
        <v>0.1</v>
      </c>
      <c r="L4460">
        <v>79200</v>
      </c>
      <c r="M4460">
        <v>17234.3</v>
      </c>
      <c r="N4460" s="7">
        <f>IFERROR(Sales_Data[[#This Row],[Profit]]/Sales_Data[[#This Row],[Sales]],0)</f>
        <v>0.21760479797979798</v>
      </c>
      <c r="O4460" s="7" t="str">
        <f>TEXT(Sales_Data[[#This Row],[Order_Date]],"mmm")</f>
        <v>Dec</v>
      </c>
      <c r="P4460" s="9" t="str">
        <f>TEXT(Sales_Data[[#This Row],[Order_Date]],"yyyy")</f>
        <v>2025</v>
      </c>
      <c r="Q4460" s="9" t="str">
        <f t="shared" si="69"/>
        <v>Existing</v>
      </c>
      <c r="R4460" s="1" t="s">
        <v>36</v>
      </c>
    </row>
    <row r="4461" spans="1:18" x14ac:dyDescent="0.35">
      <c r="A4461" s="1" t="s">
        <v>8684</v>
      </c>
      <c r="B4461" s="2">
        <v>45680</v>
      </c>
      <c r="C4461" s="1" t="s">
        <v>2177</v>
      </c>
      <c r="D4461" s="1" t="s">
        <v>2536</v>
      </c>
      <c r="E4461" s="1" t="s">
        <v>32</v>
      </c>
      <c r="F4461" s="1" t="s">
        <v>33</v>
      </c>
      <c r="G4461" s="1" t="s">
        <v>42</v>
      </c>
      <c r="H4461" s="1" t="s">
        <v>43</v>
      </c>
      <c r="I4461">
        <v>1</v>
      </c>
      <c r="J4461">
        <v>18000</v>
      </c>
      <c r="K4461" s="7">
        <v>0.05</v>
      </c>
      <c r="L4461">
        <v>17100</v>
      </c>
      <c r="M4461">
        <v>1500.59</v>
      </c>
      <c r="N4461" s="7">
        <f>IFERROR(Sales_Data[[#This Row],[Profit]]/Sales_Data[[#This Row],[Sales]],0)</f>
        <v>8.7753801169590639E-2</v>
      </c>
      <c r="O4461" s="7" t="str">
        <f>TEXT(Sales_Data[[#This Row],[Order_Date]],"mmm")</f>
        <v>Jan</v>
      </c>
      <c r="P4461" s="9" t="str">
        <f>TEXT(Sales_Data[[#This Row],[Order_Date]],"yyyy")</f>
        <v>2025</v>
      </c>
      <c r="Q4461" s="9" t="str">
        <f t="shared" si="69"/>
        <v>New</v>
      </c>
      <c r="R4461" s="1" t="s">
        <v>28</v>
      </c>
    </row>
    <row r="4462" spans="1:18" x14ac:dyDescent="0.35">
      <c r="A4462" s="1" t="s">
        <v>8685</v>
      </c>
      <c r="B4462" s="2">
        <v>46018</v>
      </c>
      <c r="C4462" s="1" t="s">
        <v>1109</v>
      </c>
      <c r="D4462" s="1" t="s">
        <v>7696</v>
      </c>
      <c r="E4462" s="1" t="s">
        <v>135</v>
      </c>
      <c r="F4462" s="1" t="s">
        <v>136</v>
      </c>
      <c r="G4462" s="1" t="s">
        <v>34</v>
      </c>
      <c r="H4462" s="1" t="s">
        <v>35</v>
      </c>
      <c r="I4462">
        <v>2</v>
      </c>
      <c r="J4462">
        <v>9000</v>
      </c>
      <c r="K4462" s="7">
        <v>0.1</v>
      </c>
      <c r="L4462">
        <v>16200</v>
      </c>
      <c r="M4462">
        <v>2816.85</v>
      </c>
      <c r="N4462" s="7">
        <f>IFERROR(Sales_Data[[#This Row],[Profit]]/Sales_Data[[#This Row],[Sales]],0)</f>
        <v>0.17387962962962963</v>
      </c>
      <c r="O4462" s="7" t="str">
        <f>TEXT(Sales_Data[[#This Row],[Order_Date]],"mmm")</f>
        <v>Dec</v>
      </c>
      <c r="P4462" s="9" t="str">
        <f>TEXT(Sales_Data[[#This Row],[Order_Date]],"yyyy")</f>
        <v>2025</v>
      </c>
      <c r="Q4462" s="9" t="str">
        <f t="shared" si="69"/>
        <v>Existing</v>
      </c>
      <c r="R4462" s="1" t="s">
        <v>36</v>
      </c>
    </row>
    <row r="4463" spans="1:18" x14ac:dyDescent="0.35">
      <c r="A4463" s="1" t="s">
        <v>8686</v>
      </c>
      <c r="B4463" s="2">
        <v>45683</v>
      </c>
      <c r="C4463" s="1" t="s">
        <v>8687</v>
      </c>
      <c r="D4463" s="1" t="s">
        <v>4883</v>
      </c>
      <c r="E4463" s="1" t="s">
        <v>24</v>
      </c>
      <c r="F4463" s="1" t="s">
        <v>25</v>
      </c>
      <c r="G4463" s="1" t="s">
        <v>120</v>
      </c>
      <c r="H4463" s="1" t="s">
        <v>217</v>
      </c>
      <c r="I4463">
        <v>3</v>
      </c>
      <c r="J4463">
        <v>3200</v>
      </c>
      <c r="K4463" s="7">
        <v>0.1</v>
      </c>
      <c r="L4463">
        <v>8640</v>
      </c>
      <c r="M4463">
        <v>1460.89</v>
      </c>
      <c r="N4463" s="7">
        <f>IFERROR(Sales_Data[[#This Row],[Profit]]/Sales_Data[[#This Row],[Sales]],0)</f>
        <v>0.16908449074074075</v>
      </c>
      <c r="O4463" s="7" t="str">
        <f>TEXT(Sales_Data[[#This Row],[Order_Date]],"mmm")</f>
        <v>Jan</v>
      </c>
      <c r="P4463" s="9" t="str">
        <f>TEXT(Sales_Data[[#This Row],[Order_Date]],"yyyy")</f>
        <v>2025</v>
      </c>
      <c r="Q4463" s="9" t="str">
        <f t="shared" si="69"/>
        <v>Existing</v>
      </c>
      <c r="R4463" s="1" t="s">
        <v>73</v>
      </c>
    </row>
    <row r="4464" spans="1:18" x14ac:dyDescent="0.35">
      <c r="A4464" s="1" t="s">
        <v>8688</v>
      </c>
      <c r="B4464" s="2">
        <v>45676</v>
      </c>
      <c r="C4464" s="1" t="s">
        <v>8689</v>
      </c>
      <c r="D4464" s="1" t="s">
        <v>375</v>
      </c>
      <c r="E4464" s="1" t="s">
        <v>62</v>
      </c>
      <c r="F4464" s="1" t="s">
        <v>41</v>
      </c>
      <c r="G4464" s="1" t="s">
        <v>42</v>
      </c>
      <c r="H4464" s="1" t="s">
        <v>47</v>
      </c>
      <c r="I4464">
        <v>2</v>
      </c>
      <c r="J4464">
        <v>55000</v>
      </c>
      <c r="K4464" s="7">
        <v>0.05</v>
      </c>
      <c r="L4464">
        <v>104500</v>
      </c>
      <c r="M4464">
        <v>25595.27</v>
      </c>
      <c r="N4464" s="7">
        <f>IFERROR(Sales_Data[[#This Row],[Profit]]/Sales_Data[[#This Row],[Sales]],0)</f>
        <v>0.24493081339712919</v>
      </c>
      <c r="O4464" s="7" t="str">
        <f>TEXT(Sales_Data[[#This Row],[Order_Date]],"mmm")</f>
        <v>Jan</v>
      </c>
      <c r="P4464" s="9" t="str">
        <f>TEXT(Sales_Data[[#This Row],[Order_Date]],"yyyy")</f>
        <v>2025</v>
      </c>
      <c r="Q4464" s="9" t="str">
        <f t="shared" si="69"/>
        <v>Existing</v>
      </c>
      <c r="R4464" s="1" t="s">
        <v>28</v>
      </c>
    </row>
    <row r="4465" spans="1:18" x14ac:dyDescent="0.35">
      <c r="A4465" s="1" t="s">
        <v>8690</v>
      </c>
      <c r="B4465" s="2">
        <v>45663</v>
      </c>
      <c r="C4465" s="1" t="s">
        <v>209</v>
      </c>
      <c r="D4465" s="1" t="s">
        <v>5689</v>
      </c>
      <c r="E4465" s="1" t="s">
        <v>32</v>
      </c>
      <c r="F4465" s="1" t="s">
        <v>33</v>
      </c>
      <c r="G4465" s="1" t="s">
        <v>18</v>
      </c>
      <c r="H4465" s="1" t="s">
        <v>19</v>
      </c>
      <c r="I4465">
        <v>5</v>
      </c>
      <c r="J4465">
        <v>700</v>
      </c>
      <c r="K4465" s="7">
        <v>0</v>
      </c>
      <c r="L4465">
        <v>3500</v>
      </c>
      <c r="M4465">
        <v>350.13</v>
      </c>
      <c r="N4465" s="7">
        <f>IFERROR(Sales_Data[[#This Row],[Profit]]/Sales_Data[[#This Row],[Sales]],0)</f>
        <v>0.10003714285714285</v>
      </c>
      <c r="O4465" s="7" t="str">
        <f>TEXT(Sales_Data[[#This Row],[Order_Date]],"mmm")</f>
        <v>Jan</v>
      </c>
      <c r="P4465" s="9" t="str">
        <f>TEXT(Sales_Data[[#This Row],[Order_Date]],"yyyy")</f>
        <v>2025</v>
      </c>
      <c r="Q4465" s="9" t="str">
        <f t="shared" si="69"/>
        <v>Existing</v>
      </c>
      <c r="R4465" s="1" t="s">
        <v>36</v>
      </c>
    </row>
    <row r="4466" spans="1:18" x14ac:dyDescent="0.35">
      <c r="A4466" s="1" t="s">
        <v>8691</v>
      </c>
      <c r="B4466" s="2">
        <v>45738</v>
      </c>
      <c r="C4466" s="1" t="s">
        <v>8692</v>
      </c>
      <c r="D4466" s="1" t="s">
        <v>372</v>
      </c>
      <c r="E4466" s="1" t="s">
        <v>86</v>
      </c>
      <c r="F4466" s="1" t="s">
        <v>25</v>
      </c>
      <c r="G4466" s="1" t="s">
        <v>42</v>
      </c>
      <c r="H4466" s="1" t="s">
        <v>63</v>
      </c>
      <c r="I4466">
        <v>5</v>
      </c>
      <c r="J4466">
        <v>4500</v>
      </c>
      <c r="K4466" s="7">
        <v>0.05</v>
      </c>
      <c r="L4466">
        <v>21375</v>
      </c>
      <c r="M4466">
        <v>4303.8100000000004</v>
      </c>
      <c r="N4466" s="7">
        <f>IFERROR(Sales_Data[[#This Row],[Profit]]/Sales_Data[[#This Row],[Sales]],0)</f>
        <v>0.20134783625730995</v>
      </c>
      <c r="O4466" s="7" t="str">
        <f>TEXT(Sales_Data[[#This Row],[Order_Date]],"mmm")</f>
        <v>Mar</v>
      </c>
      <c r="P4466" s="9" t="str">
        <f>TEXT(Sales_Data[[#This Row],[Order_Date]],"yyyy")</f>
        <v>2025</v>
      </c>
      <c r="Q4466" s="9" t="str">
        <f t="shared" si="69"/>
        <v>Existing</v>
      </c>
      <c r="R4466" s="1" t="s">
        <v>36</v>
      </c>
    </row>
    <row r="4467" spans="1:18" x14ac:dyDescent="0.35">
      <c r="A4467" s="1" t="s">
        <v>8693</v>
      </c>
      <c r="B4467" s="2">
        <v>45856</v>
      </c>
      <c r="C4467" s="1" t="s">
        <v>7012</v>
      </c>
      <c r="D4467" s="1" t="s">
        <v>223</v>
      </c>
      <c r="E4467" s="1" t="s">
        <v>51</v>
      </c>
      <c r="F4467" s="1" t="s">
        <v>52</v>
      </c>
      <c r="G4467" s="1" t="s">
        <v>26</v>
      </c>
      <c r="H4467" s="1" t="s">
        <v>82</v>
      </c>
      <c r="I4467">
        <v>4</v>
      </c>
      <c r="J4467">
        <v>450</v>
      </c>
      <c r="K4467" s="7">
        <v>0</v>
      </c>
      <c r="L4467">
        <v>1800</v>
      </c>
      <c r="M4467">
        <v>175.41</v>
      </c>
      <c r="N4467" s="7">
        <f>IFERROR(Sales_Data[[#This Row],[Profit]]/Sales_Data[[#This Row],[Sales]],0)</f>
        <v>9.7449999999999995E-2</v>
      </c>
      <c r="O4467" s="7" t="str">
        <f>TEXT(Sales_Data[[#This Row],[Order_Date]],"mmm")</f>
        <v>Jul</v>
      </c>
      <c r="P4467" s="9" t="str">
        <f>TEXT(Sales_Data[[#This Row],[Order_Date]],"yyyy")</f>
        <v>2025</v>
      </c>
      <c r="Q4467" s="9" t="str">
        <f t="shared" si="69"/>
        <v>Existing</v>
      </c>
      <c r="R4467" s="1" t="s">
        <v>20</v>
      </c>
    </row>
    <row r="4468" spans="1:18" x14ac:dyDescent="0.35">
      <c r="A4468" s="1" t="s">
        <v>8694</v>
      </c>
      <c r="B4468" s="2">
        <v>45978</v>
      </c>
      <c r="C4468" s="1" t="s">
        <v>588</v>
      </c>
      <c r="D4468" s="1" t="s">
        <v>669</v>
      </c>
      <c r="E4468" s="1" t="s">
        <v>32</v>
      </c>
      <c r="F4468" s="1" t="s">
        <v>33</v>
      </c>
      <c r="G4468" s="1" t="s">
        <v>34</v>
      </c>
      <c r="H4468" s="1" t="s">
        <v>77</v>
      </c>
      <c r="I4468">
        <v>1</v>
      </c>
      <c r="J4468">
        <v>22000</v>
      </c>
      <c r="K4468" s="7">
        <v>0</v>
      </c>
      <c r="L4468">
        <v>22000</v>
      </c>
      <c r="M4468">
        <v>5287.85</v>
      </c>
      <c r="N4468" s="7">
        <f>IFERROR(Sales_Data[[#This Row],[Profit]]/Sales_Data[[#This Row],[Sales]],0)</f>
        <v>0.2403568181818182</v>
      </c>
      <c r="O4468" s="7" t="str">
        <f>TEXT(Sales_Data[[#This Row],[Order_Date]],"mmm")</f>
        <v>Nov</v>
      </c>
      <c r="P4468" s="9" t="str">
        <f>TEXT(Sales_Data[[#This Row],[Order_Date]],"yyyy")</f>
        <v>2025</v>
      </c>
      <c r="Q4468" s="9" t="str">
        <f t="shared" si="69"/>
        <v>New</v>
      </c>
      <c r="R4468" s="1" t="s">
        <v>64</v>
      </c>
    </row>
    <row r="4469" spans="1:18" x14ac:dyDescent="0.35">
      <c r="A4469" s="1" t="s">
        <v>8695</v>
      </c>
      <c r="B4469" s="2">
        <v>45786</v>
      </c>
      <c r="C4469" s="1" t="s">
        <v>5306</v>
      </c>
      <c r="D4469" s="1" t="s">
        <v>961</v>
      </c>
      <c r="E4469" s="1" t="s">
        <v>81</v>
      </c>
      <c r="F4469" s="1" t="s">
        <v>33</v>
      </c>
      <c r="G4469" s="1" t="s">
        <v>120</v>
      </c>
      <c r="H4469" s="1" t="s">
        <v>121</v>
      </c>
      <c r="I4469">
        <v>1</v>
      </c>
      <c r="J4469">
        <v>2800</v>
      </c>
      <c r="K4469" s="7">
        <v>0.1</v>
      </c>
      <c r="L4469">
        <v>2520</v>
      </c>
      <c r="M4469">
        <v>614.92999999999995</v>
      </c>
      <c r="N4469" s="7">
        <f>IFERROR(Sales_Data[[#This Row],[Profit]]/Sales_Data[[#This Row],[Sales]],0)</f>
        <v>0.24401984126984125</v>
      </c>
      <c r="O4469" s="7" t="str">
        <f>TEXT(Sales_Data[[#This Row],[Order_Date]],"mmm")</f>
        <v>May</v>
      </c>
      <c r="P4469" s="9" t="str">
        <f>TEXT(Sales_Data[[#This Row],[Order_Date]],"yyyy")</f>
        <v>2025</v>
      </c>
      <c r="Q4469" s="9" t="str">
        <f t="shared" si="69"/>
        <v>New</v>
      </c>
      <c r="R4469" s="1" t="s">
        <v>73</v>
      </c>
    </row>
    <row r="4470" spans="1:18" x14ac:dyDescent="0.35">
      <c r="A4470" s="1" t="s">
        <v>8696</v>
      </c>
      <c r="B4470" s="2">
        <v>45923</v>
      </c>
      <c r="C4470" s="1" t="s">
        <v>7791</v>
      </c>
      <c r="D4470" s="1" t="s">
        <v>2062</v>
      </c>
      <c r="E4470" s="1" t="s">
        <v>17</v>
      </c>
      <c r="F4470" s="1" t="s">
        <v>17</v>
      </c>
      <c r="G4470" s="1" t="s">
        <v>34</v>
      </c>
      <c r="H4470" s="1" t="s">
        <v>153</v>
      </c>
      <c r="I4470">
        <v>4</v>
      </c>
      <c r="J4470">
        <v>7000</v>
      </c>
      <c r="K4470" s="7">
        <v>0</v>
      </c>
      <c r="L4470">
        <v>28000</v>
      </c>
      <c r="M4470">
        <v>4920.49</v>
      </c>
      <c r="N4470" s="7">
        <f>IFERROR(Sales_Data[[#This Row],[Profit]]/Sales_Data[[#This Row],[Sales]],0)</f>
        <v>0.17573178571428572</v>
      </c>
      <c r="O4470" s="7" t="str">
        <f>TEXT(Sales_Data[[#This Row],[Order_Date]],"mmm")</f>
        <v>Sep</v>
      </c>
      <c r="P4470" s="9" t="str">
        <f>TEXT(Sales_Data[[#This Row],[Order_Date]],"yyyy")</f>
        <v>2025</v>
      </c>
      <c r="Q4470" s="9" t="str">
        <f t="shared" si="69"/>
        <v>Existing</v>
      </c>
      <c r="R4470" s="1" t="s">
        <v>28</v>
      </c>
    </row>
    <row r="4471" spans="1:18" x14ac:dyDescent="0.35">
      <c r="A4471" s="1" t="s">
        <v>8697</v>
      </c>
      <c r="B4471" s="2">
        <v>45757</v>
      </c>
      <c r="C4471" s="1" t="s">
        <v>4638</v>
      </c>
      <c r="D4471" s="1" t="s">
        <v>1067</v>
      </c>
      <c r="E4471" s="1" t="s">
        <v>24</v>
      </c>
      <c r="F4471" s="1" t="s">
        <v>25</v>
      </c>
      <c r="G4471" s="1" t="s">
        <v>18</v>
      </c>
      <c r="H4471" s="1" t="s">
        <v>72</v>
      </c>
      <c r="I4471">
        <v>4</v>
      </c>
      <c r="J4471">
        <v>350</v>
      </c>
      <c r="K4471" s="7">
        <v>0</v>
      </c>
      <c r="L4471">
        <v>1400</v>
      </c>
      <c r="M4471">
        <v>187.41</v>
      </c>
      <c r="N4471" s="7">
        <f>IFERROR(Sales_Data[[#This Row],[Profit]]/Sales_Data[[#This Row],[Sales]],0)</f>
        <v>0.13386428571428571</v>
      </c>
      <c r="O4471" s="7" t="str">
        <f>TEXT(Sales_Data[[#This Row],[Order_Date]],"mmm")</f>
        <v>Apr</v>
      </c>
      <c r="P4471" s="9" t="str">
        <f>TEXT(Sales_Data[[#This Row],[Order_Date]],"yyyy")</f>
        <v>2025</v>
      </c>
      <c r="Q4471" s="9" t="str">
        <f t="shared" si="69"/>
        <v>Existing</v>
      </c>
      <c r="R4471" s="1" t="s">
        <v>20</v>
      </c>
    </row>
    <row r="4472" spans="1:18" x14ac:dyDescent="0.35">
      <c r="A4472" s="1" t="s">
        <v>8698</v>
      </c>
      <c r="B4472" s="2">
        <v>45862</v>
      </c>
      <c r="C4472" s="1" t="s">
        <v>5614</v>
      </c>
      <c r="D4472" s="1" t="s">
        <v>7479</v>
      </c>
      <c r="E4472" s="1" t="s">
        <v>160</v>
      </c>
      <c r="F4472" s="1" t="s">
        <v>161</v>
      </c>
      <c r="G4472" s="1" t="s">
        <v>26</v>
      </c>
      <c r="H4472" s="1" t="s">
        <v>58</v>
      </c>
      <c r="I4472">
        <v>2</v>
      </c>
      <c r="J4472">
        <v>1400</v>
      </c>
      <c r="K4472" s="7">
        <v>0.05</v>
      </c>
      <c r="L4472">
        <v>2660</v>
      </c>
      <c r="M4472">
        <v>418.75</v>
      </c>
      <c r="N4472" s="7">
        <f>IFERROR(Sales_Data[[#This Row],[Profit]]/Sales_Data[[#This Row],[Sales]],0)</f>
        <v>0.15742481203007519</v>
      </c>
      <c r="O4472" s="7" t="str">
        <f>TEXT(Sales_Data[[#This Row],[Order_Date]],"mmm")</f>
        <v>Jul</v>
      </c>
      <c r="P4472" s="9" t="str">
        <f>TEXT(Sales_Data[[#This Row],[Order_Date]],"yyyy")</f>
        <v>2025</v>
      </c>
      <c r="Q4472" s="9" t="str">
        <f t="shared" si="69"/>
        <v>Existing</v>
      </c>
      <c r="R4472" s="1" t="s">
        <v>64</v>
      </c>
    </row>
    <row r="4473" spans="1:18" x14ac:dyDescent="0.35">
      <c r="A4473" s="1" t="s">
        <v>8699</v>
      </c>
      <c r="B4473" s="2">
        <v>45819</v>
      </c>
      <c r="C4473" s="1" t="s">
        <v>4757</v>
      </c>
      <c r="D4473" s="1" t="s">
        <v>8482</v>
      </c>
      <c r="E4473" s="1" t="s">
        <v>24</v>
      </c>
      <c r="F4473" s="1" t="s">
        <v>25</v>
      </c>
      <c r="G4473" s="1" t="s">
        <v>26</v>
      </c>
      <c r="H4473" s="1" t="s">
        <v>128</v>
      </c>
      <c r="I4473">
        <v>4</v>
      </c>
      <c r="J4473">
        <v>900</v>
      </c>
      <c r="K4473" s="7">
        <v>0.15</v>
      </c>
      <c r="L4473">
        <v>3060</v>
      </c>
      <c r="M4473">
        <v>298.86</v>
      </c>
      <c r="N4473" s="7">
        <f>IFERROR(Sales_Data[[#This Row],[Profit]]/Sales_Data[[#This Row],[Sales]],0)</f>
        <v>9.7666666666666666E-2</v>
      </c>
      <c r="O4473" s="7" t="str">
        <f>TEXT(Sales_Data[[#This Row],[Order_Date]],"mmm")</f>
        <v>Jun</v>
      </c>
      <c r="P4473" s="9" t="str">
        <f>TEXT(Sales_Data[[#This Row],[Order_Date]],"yyyy")</f>
        <v>2025</v>
      </c>
      <c r="Q4473" s="9" t="str">
        <f t="shared" si="69"/>
        <v>Existing</v>
      </c>
      <c r="R4473" s="1" t="s">
        <v>36</v>
      </c>
    </row>
    <row r="4474" spans="1:18" x14ac:dyDescent="0.35">
      <c r="A4474" s="1" t="s">
        <v>8700</v>
      </c>
      <c r="B4474" s="2">
        <v>45661</v>
      </c>
      <c r="C4474" s="1" t="s">
        <v>8011</v>
      </c>
      <c r="D4474" s="1" t="s">
        <v>3918</v>
      </c>
      <c r="E4474" s="1" t="s">
        <v>40</v>
      </c>
      <c r="F4474" s="1" t="s">
        <v>41</v>
      </c>
      <c r="G4474" s="1" t="s">
        <v>42</v>
      </c>
      <c r="H4474" s="1" t="s">
        <v>43</v>
      </c>
      <c r="I4474">
        <v>4</v>
      </c>
      <c r="J4474">
        <v>18000</v>
      </c>
      <c r="K4474" s="7">
        <v>0.05</v>
      </c>
      <c r="L4474">
        <v>68400</v>
      </c>
      <c r="M4474">
        <v>15768.01</v>
      </c>
      <c r="N4474" s="7">
        <f>IFERROR(Sales_Data[[#This Row],[Profit]]/Sales_Data[[#This Row],[Sales]],0)</f>
        <v>0.23052646198830409</v>
      </c>
      <c r="O4474" s="7" t="str">
        <f>TEXT(Sales_Data[[#This Row],[Order_Date]],"mmm")</f>
        <v>Jan</v>
      </c>
      <c r="P4474" s="9" t="str">
        <f>TEXT(Sales_Data[[#This Row],[Order_Date]],"yyyy")</f>
        <v>2025</v>
      </c>
      <c r="Q4474" s="9" t="str">
        <f t="shared" si="69"/>
        <v>Existing</v>
      </c>
      <c r="R4474" s="1" t="s">
        <v>73</v>
      </c>
    </row>
    <row r="4475" spans="1:18" x14ac:dyDescent="0.35">
      <c r="A4475" s="1" t="s">
        <v>8701</v>
      </c>
      <c r="B4475" s="2">
        <v>45733</v>
      </c>
      <c r="C4475" s="1" t="s">
        <v>945</v>
      </c>
      <c r="D4475" s="1" t="s">
        <v>8702</v>
      </c>
      <c r="E4475" s="1" t="s">
        <v>86</v>
      </c>
      <c r="F4475" s="1" t="s">
        <v>25</v>
      </c>
      <c r="G4475" s="1" t="s">
        <v>34</v>
      </c>
      <c r="H4475" s="1" t="s">
        <v>35</v>
      </c>
      <c r="I4475">
        <v>4</v>
      </c>
      <c r="J4475">
        <v>9000</v>
      </c>
      <c r="K4475" s="7">
        <v>0</v>
      </c>
      <c r="L4475">
        <v>36000</v>
      </c>
      <c r="M4475">
        <v>7178.47</v>
      </c>
      <c r="N4475" s="7">
        <f>IFERROR(Sales_Data[[#This Row],[Profit]]/Sales_Data[[#This Row],[Sales]],0)</f>
        <v>0.19940194444444445</v>
      </c>
      <c r="O4475" s="7" t="str">
        <f>TEXT(Sales_Data[[#This Row],[Order_Date]],"mmm")</f>
        <v>Mar</v>
      </c>
      <c r="P4475" s="9" t="str">
        <f>TEXT(Sales_Data[[#This Row],[Order_Date]],"yyyy")</f>
        <v>2025</v>
      </c>
      <c r="Q4475" s="9" t="str">
        <f t="shared" si="69"/>
        <v>Existing</v>
      </c>
      <c r="R4475" s="1" t="s">
        <v>28</v>
      </c>
    </row>
    <row r="4476" spans="1:18" x14ac:dyDescent="0.35">
      <c r="A4476" s="1" t="s">
        <v>8703</v>
      </c>
      <c r="B4476" s="2">
        <v>45923</v>
      </c>
      <c r="C4476" s="1" t="s">
        <v>4356</v>
      </c>
      <c r="D4476" s="1" t="s">
        <v>8704</v>
      </c>
      <c r="E4476" s="1" t="s">
        <v>17</v>
      </c>
      <c r="F4476" s="1" t="s">
        <v>17</v>
      </c>
      <c r="G4476" s="1" t="s">
        <v>26</v>
      </c>
      <c r="H4476" s="1" t="s">
        <v>58</v>
      </c>
      <c r="I4476">
        <v>3</v>
      </c>
      <c r="J4476">
        <v>1400</v>
      </c>
      <c r="K4476" s="7">
        <v>0.05</v>
      </c>
      <c r="L4476">
        <v>3990</v>
      </c>
      <c r="M4476">
        <v>494.54</v>
      </c>
      <c r="N4476" s="7">
        <f>IFERROR(Sales_Data[[#This Row],[Profit]]/Sales_Data[[#This Row],[Sales]],0)</f>
        <v>0.12394486215538848</v>
      </c>
      <c r="O4476" s="7" t="str">
        <f>TEXT(Sales_Data[[#This Row],[Order_Date]],"mmm")</f>
        <v>Sep</v>
      </c>
      <c r="P4476" s="9" t="str">
        <f>TEXT(Sales_Data[[#This Row],[Order_Date]],"yyyy")</f>
        <v>2025</v>
      </c>
      <c r="Q4476" s="9" t="str">
        <f t="shared" si="69"/>
        <v>Existing</v>
      </c>
      <c r="R4476" s="1" t="s">
        <v>20</v>
      </c>
    </row>
    <row r="4477" spans="1:18" x14ac:dyDescent="0.35">
      <c r="A4477" s="1" t="s">
        <v>8705</v>
      </c>
      <c r="B4477" s="2">
        <v>46007</v>
      </c>
      <c r="C4477" s="1" t="s">
        <v>6773</v>
      </c>
      <c r="D4477" s="1" t="s">
        <v>1780</v>
      </c>
      <c r="E4477" s="1" t="s">
        <v>40</v>
      </c>
      <c r="F4477" s="1" t="s">
        <v>41</v>
      </c>
      <c r="G4477" s="1" t="s">
        <v>42</v>
      </c>
      <c r="H4477" s="1" t="s">
        <v>43</v>
      </c>
      <c r="I4477">
        <v>5</v>
      </c>
      <c r="J4477">
        <v>18000</v>
      </c>
      <c r="K4477" s="7">
        <v>0.05</v>
      </c>
      <c r="L4477">
        <v>85500</v>
      </c>
      <c r="M4477">
        <v>17685.86</v>
      </c>
      <c r="N4477" s="7">
        <f>IFERROR(Sales_Data[[#This Row],[Profit]]/Sales_Data[[#This Row],[Sales]],0)</f>
        <v>0.20685216374269005</v>
      </c>
      <c r="O4477" s="7" t="str">
        <f>TEXT(Sales_Data[[#This Row],[Order_Date]],"mmm")</f>
        <v>Dec</v>
      </c>
      <c r="P4477" s="9" t="str">
        <f>TEXT(Sales_Data[[#This Row],[Order_Date]],"yyyy")</f>
        <v>2025</v>
      </c>
      <c r="Q4477" s="9" t="str">
        <f t="shared" si="69"/>
        <v>Existing</v>
      </c>
      <c r="R4477" s="1" t="s">
        <v>36</v>
      </c>
    </row>
    <row r="4478" spans="1:18" x14ac:dyDescent="0.35">
      <c r="A4478" s="1" t="s">
        <v>8706</v>
      </c>
      <c r="B4478" s="2">
        <v>45989</v>
      </c>
      <c r="C4478" s="1" t="s">
        <v>380</v>
      </c>
      <c r="D4478" s="1" t="s">
        <v>7372</v>
      </c>
      <c r="E4478" s="1" t="s">
        <v>119</v>
      </c>
      <c r="F4478" s="1" t="s">
        <v>33</v>
      </c>
      <c r="G4478" s="1" t="s">
        <v>26</v>
      </c>
      <c r="H4478" s="1" t="s">
        <v>58</v>
      </c>
      <c r="I4478">
        <v>5</v>
      </c>
      <c r="J4478">
        <v>1400</v>
      </c>
      <c r="K4478" s="7">
        <v>0.05</v>
      </c>
      <c r="L4478">
        <v>6650</v>
      </c>
      <c r="M4478">
        <v>1146.6199999999999</v>
      </c>
      <c r="N4478" s="7">
        <f>IFERROR(Sales_Data[[#This Row],[Profit]]/Sales_Data[[#This Row],[Sales]],0)</f>
        <v>0.17242406015037592</v>
      </c>
      <c r="O4478" s="7" t="str">
        <f>TEXT(Sales_Data[[#This Row],[Order_Date]],"mmm")</f>
        <v>Nov</v>
      </c>
      <c r="P4478" s="9" t="str">
        <f>TEXT(Sales_Data[[#This Row],[Order_Date]],"yyyy")</f>
        <v>2025</v>
      </c>
      <c r="Q4478" s="9" t="str">
        <f t="shared" si="69"/>
        <v>Existing</v>
      </c>
      <c r="R4478" s="1" t="s">
        <v>28</v>
      </c>
    </row>
    <row r="4479" spans="1:18" x14ac:dyDescent="0.35">
      <c r="A4479" s="1" t="s">
        <v>8707</v>
      </c>
      <c r="B4479" s="2">
        <v>45872</v>
      </c>
      <c r="C4479" s="1" t="s">
        <v>8332</v>
      </c>
      <c r="D4479" s="1" t="s">
        <v>8708</v>
      </c>
      <c r="E4479" s="1" t="s">
        <v>106</v>
      </c>
      <c r="F4479" s="1" t="s">
        <v>33</v>
      </c>
      <c r="G4479" s="1" t="s">
        <v>18</v>
      </c>
      <c r="H4479" s="1" t="s">
        <v>72</v>
      </c>
      <c r="I4479">
        <v>3</v>
      </c>
      <c r="J4479">
        <v>350</v>
      </c>
      <c r="K4479" s="7">
        <v>0.05</v>
      </c>
      <c r="L4479">
        <v>998</v>
      </c>
      <c r="M4479">
        <v>242.5</v>
      </c>
      <c r="N4479" s="7">
        <f>IFERROR(Sales_Data[[#This Row],[Profit]]/Sales_Data[[#This Row],[Sales]],0)</f>
        <v>0.24298597194388777</v>
      </c>
      <c r="O4479" s="7" t="str">
        <f>TEXT(Sales_Data[[#This Row],[Order_Date]],"mmm")</f>
        <v>Aug</v>
      </c>
      <c r="P4479" s="9" t="str">
        <f>TEXT(Sales_Data[[#This Row],[Order_Date]],"yyyy")</f>
        <v>2025</v>
      </c>
      <c r="Q4479" s="9" t="str">
        <f t="shared" si="69"/>
        <v>Existing</v>
      </c>
      <c r="R4479" s="1" t="s">
        <v>36</v>
      </c>
    </row>
    <row r="4480" spans="1:18" x14ac:dyDescent="0.35">
      <c r="A4480" s="1" t="s">
        <v>8709</v>
      </c>
      <c r="B4480" s="2">
        <v>45970</v>
      </c>
      <c r="C4480" s="1" t="s">
        <v>8710</v>
      </c>
      <c r="D4480" s="1" t="s">
        <v>2215</v>
      </c>
      <c r="E4480" s="1" t="s">
        <v>119</v>
      </c>
      <c r="F4480" s="1" t="s">
        <v>33</v>
      </c>
      <c r="G4480" s="1" t="s">
        <v>42</v>
      </c>
      <c r="H4480" s="1" t="s">
        <v>63</v>
      </c>
      <c r="I4480">
        <v>5</v>
      </c>
      <c r="J4480">
        <v>4500</v>
      </c>
      <c r="K4480" s="7">
        <v>0.15</v>
      </c>
      <c r="L4480">
        <v>19125</v>
      </c>
      <c r="M4480">
        <v>2362.14</v>
      </c>
      <c r="N4480" s="7">
        <f>IFERROR(Sales_Data[[#This Row],[Profit]]/Sales_Data[[#This Row],[Sales]],0)</f>
        <v>0.12351058823529411</v>
      </c>
      <c r="O4480" s="7" t="str">
        <f>TEXT(Sales_Data[[#This Row],[Order_Date]],"mmm")</f>
        <v>Nov</v>
      </c>
      <c r="P4480" s="9" t="str">
        <f>TEXT(Sales_Data[[#This Row],[Order_Date]],"yyyy")</f>
        <v>2025</v>
      </c>
      <c r="Q4480" s="9" t="str">
        <f t="shared" si="69"/>
        <v>Existing</v>
      </c>
      <c r="R4480" s="1" t="s">
        <v>20</v>
      </c>
    </row>
    <row r="4481" spans="1:18" x14ac:dyDescent="0.35">
      <c r="A4481" s="1" t="s">
        <v>8711</v>
      </c>
      <c r="B4481" s="2">
        <v>45841</v>
      </c>
      <c r="C4481" s="1" t="s">
        <v>1532</v>
      </c>
      <c r="D4481" s="1" t="s">
        <v>4427</v>
      </c>
      <c r="E4481" s="1" t="s">
        <v>32</v>
      </c>
      <c r="F4481" s="1" t="s">
        <v>33</v>
      </c>
      <c r="G4481" s="1" t="s">
        <v>34</v>
      </c>
      <c r="H4481" s="1" t="s">
        <v>77</v>
      </c>
      <c r="I4481">
        <v>1</v>
      </c>
      <c r="J4481">
        <v>22000</v>
      </c>
      <c r="K4481" s="7">
        <v>0.05</v>
      </c>
      <c r="L4481">
        <v>20900</v>
      </c>
      <c r="M4481">
        <v>3442.62</v>
      </c>
      <c r="N4481" s="7">
        <f>IFERROR(Sales_Data[[#This Row],[Profit]]/Sales_Data[[#This Row],[Sales]],0)</f>
        <v>0.16471866028708135</v>
      </c>
      <c r="O4481" s="7" t="str">
        <f>TEXT(Sales_Data[[#This Row],[Order_Date]],"mmm")</f>
        <v>Jul</v>
      </c>
      <c r="P4481" s="9" t="str">
        <f>TEXT(Sales_Data[[#This Row],[Order_Date]],"yyyy")</f>
        <v>2025</v>
      </c>
      <c r="Q4481" s="9" t="str">
        <f t="shared" si="69"/>
        <v>New</v>
      </c>
      <c r="R4481" s="1" t="s">
        <v>20</v>
      </c>
    </row>
    <row r="4482" spans="1:18" x14ac:dyDescent="0.35">
      <c r="A4482" s="1" t="s">
        <v>8712</v>
      </c>
      <c r="B4482" s="2">
        <v>45907</v>
      </c>
      <c r="C4482" s="1" t="s">
        <v>4115</v>
      </c>
      <c r="D4482" s="1" t="s">
        <v>2325</v>
      </c>
      <c r="E4482" s="1" t="s">
        <v>17</v>
      </c>
      <c r="F4482" s="1" t="s">
        <v>17</v>
      </c>
      <c r="G4482" s="1" t="s">
        <v>42</v>
      </c>
      <c r="H4482" s="1" t="s">
        <v>63</v>
      </c>
      <c r="I4482">
        <v>1</v>
      </c>
      <c r="J4482">
        <v>4500</v>
      </c>
      <c r="K4482" s="7">
        <v>0</v>
      </c>
      <c r="L4482">
        <v>4500</v>
      </c>
      <c r="M4482">
        <v>369.63</v>
      </c>
      <c r="N4482" s="7">
        <f>IFERROR(Sales_Data[[#This Row],[Profit]]/Sales_Data[[#This Row],[Sales]],0)</f>
        <v>8.2140000000000005E-2</v>
      </c>
      <c r="O4482" s="7" t="str">
        <f>TEXT(Sales_Data[[#This Row],[Order_Date]],"mmm")</f>
        <v>Sep</v>
      </c>
      <c r="P4482" s="9" t="str">
        <f>TEXT(Sales_Data[[#This Row],[Order_Date]],"yyyy")</f>
        <v>2025</v>
      </c>
      <c r="Q4482" s="9" t="str">
        <f t="shared" ref="Q4482:Q4545" si="70">IF(I4482&gt;1,"Existing","New")</f>
        <v>New</v>
      </c>
      <c r="R4482" s="1" t="s">
        <v>36</v>
      </c>
    </row>
    <row r="4483" spans="1:18" x14ac:dyDescent="0.35">
      <c r="A4483" s="1" t="s">
        <v>8713</v>
      </c>
      <c r="B4483" s="2">
        <v>45891</v>
      </c>
      <c r="C4483" s="1" t="s">
        <v>541</v>
      </c>
      <c r="D4483" s="1" t="s">
        <v>6241</v>
      </c>
      <c r="E4483" s="1" t="s">
        <v>81</v>
      </c>
      <c r="F4483" s="1" t="s">
        <v>33</v>
      </c>
      <c r="G4483" s="1" t="s">
        <v>42</v>
      </c>
      <c r="H4483" s="1" t="s">
        <v>47</v>
      </c>
      <c r="I4483">
        <v>2</v>
      </c>
      <c r="J4483">
        <v>55000</v>
      </c>
      <c r="K4483" s="7">
        <v>0.2</v>
      </c>
      <c r="L4483">
        <v>88000</v>
      </c>
      <c r="M4483">
        <v>11531.03</v>
      </c>
      <c r="N4483" s="7">
        <f>IFERROR(Sales_Data[[#This Row],[Profit]]/Sales_Data[[#This Row],[Sales]],0)</f>
        <v>0.13103443181818183</v>
      </c>
      <c r="O4483" s="7" t="str">
        <f>TEXT(Sales_Data[[#This Row],[Order_Date]],"mmm")</f>
        <v>Aug</v>
      </c>
      <c r="P4483" s="9" t="str">
        <f>TEXT(Sales_Data[[#This Row],[Order_Date]],"yyyy")</f>
        <v>2025</v>
      </c>
      <c r="Q4483" s="9" t="str">
        <f t="shared" si="70"/>
        <v>Existing</v>
      </c>
      <c r="R4483" s="1" t="s">
        <v>36</v>
      </c>
    </row>
    <row r="4484" spans="1:18" x14ac:dyDescent="0.35">
      <c r="A4484" s="1" t="s">
        <v>8714</v>
      </c>
      <c r="B4484" s="2">
        <v>46017</v>
      </c>
      <c r="C4484" s="1" t="s">
        <v>8715</v>
      </c>
      <c r="D4484" s="1" t="s">
        <v>4730</v>
      </c>
      <c r="E4484" s="1" t="s">
        <v>56</v>
      </c>
      <c r="F4484" s="1" t="s">
        <v>57</v>
      </c>
      <c r="G4484" s="1" t="s">
        <v>34</v>
      </c>
      <c r="H4484" s="1" t="s">
        <v>153</v>
      </c>
      <c r="I4484">
        <v>4</v>
      </c>
      <c r="J4484">
        <v>7000</v>
      </c>
      <c r="K4484" s="7">
        <v>0.1</v>
      </c>
      <c r="L4484">
        <v>25200</v>
      </c>
      <c r="M4484">
        <v>4168.83</v>
      </c>
      <c r="N4484" s="7">
        <f>IFERROR(Sales_Data[[#This Row],[Profit]]/Sales_Data[[#This Row],[Sales]],0)</f>
        <v>0.16542976190476191</v>
      </c>
      <c r="O4484" s="7" t="str">
        <f>TEXT(Sales_Data[[#This Row],[Order_Date]],"mmm")</f>
        <v>Dec</v>
      </c>
      <c r="P4484" s="9" t="str">
        <f>TEXT(Sales_Data[[#This Row],[Order_Date]],"yyyy")</f>
        <v>2025</v>
      </c>
      <c r="Q4484" s="9" t="str">
        <f t="shared" si="70"/>
        <v>Existing</v>
      </c>
      <c r="R4484" s="1" t="s">
        <v>20</v>
      </c>
    </row>
    <row r="4485" spans="1:18" x14ac:dyDescent="0.35">
      <c r="A4485" s="1" t="s">
        <v>8716</v>
      </c>
      <c r="B4485" s="2">
        <v>45882</v>
      </c>
      <c r="C4485" s="1" t="s">
        <v>8717</v>
      </c>
      <c r="D4485" s="1" t="s">
        <v>1965</v>
      </c>
      <c r="E4485" s="1" t="s">
        <v>106</v>
      </c>
      <c r="F4485" s="1" t="s">
        <v>33</v>
      </c>
      <c r="G4485" s="1" t="s">
        <v>18</v>
      </c>
      <c r="H4485" s="1" t="s">
        <v>292</v>
      </c>
      <c r="I4485">
        <v>3</v>
      </c>
      <c r="J4485">
        <v>500</v>
      </c>
      <c r="K4485" s="7">
        <v>0.15</v>
      </c>
      <c r="L4485">
        <v>1275</v>
      </c>
      <c r="M4485">
        <v>277.41000000000003</v>
      </c>
      <c r="N4485" s="7">
        <f>IFERROR(Sales_Data[[#This Row],[Profit]]/Sales_Data[[#This Row],[Sales]],0)</f>
        <v>0.21757647058823532</v>
      </c>
      <c r="O4485" s="7" t="str">
        <f>TEXT(Sales_Data[[#This Row],[Order_Date]],"mmm")</f>
        <v>Aug</v>
      </c>
      <c r="P4485" s="9" t="str">
        <f>TEXT(Sales_Data[[#This Row],[Order_Date]],"yyyy")</f>
        <v>2025</v>
      </c>
      <c r="Q4485" s="9" t="str">
        <f t="shared" si="70"/>
        <v>Existing</v>
      </c>
      <c r="R4485" s="1" t="s">
        <v>64</v>
      </c>
    </row>
    <row r="4486" spans="1:18" x14ac:dyDescent="0.35">
      <c r="A4486" s="1" t="s">
        <v>8718</v>
      </c>
      <c r="B4486" s="2">
        <v>45679</v>
      </c>
      <c r="C4486" s="1" t="s">
        <v>2649</v>
      </c>
      <c r="D4486" s="1" t="s">
        <v>8638</v>
      </c>
      <c r="E4486" s="1" t="s">
        <v>71</v>
      </c>
      <c r="F4486" s="1" t="s">
        <v>33</v>
      </c>
      <c r="G4486" s="1" t="s">
        <v>120</v>
      </c>
      <c r="H4486" s="1" t="s">
        <v>121</v>
      </c>
      <c r="I4486">
        <v>3</v>
      </c>
      <c r="J4486">
        <v>2800</v>
      </c>
      <c r="K4486" s="7">
        <v>0.05</v>
      </c>
      <c r="L4486">
        <v>7980</v>
      </c>
      <c r="M4486">
        <v>844.92</v>
      </c>
      <c r="N4486" s="7">
        <f>IFERROR(Sales_Data[[#This Row],[Profit]]/Sales_Data[[#This Row],[Sales]],0)</f>
        <v>0.1058796992481203</v>
      </c>
      <c r="O4486" s="7" t="str">
        <f>TEXT(Sales_Data[[#This Row],[Order_Date]],"mmm")</f>
        <v>Jan</v>
      </c>
      <c r="P4486" s="9" t="str">
        <f>TEXT(Sales_Data[[#This Row],[Order_Date]],"yyyy")</f>
        <v>2025</v>
      </c>
      <c r="Q4486" s="9" t="str">
        <f t="shared" si="70"/>
        <v>Existing</v>
      </c>
      <c r="R4486" s="1" t="s">
        <v>64</v>
      </c>
    </row>
    <row r="4487" spans="1:18" x14ac:dyDescent="0.35">
      <c r="A4487" s="1" t="s">
        <v>8719</v>
      </c>
      <c r="B4487" s="2">
        <v>45734</v>
      </c>
      <c r="C4487" s="1" t="s">
        <v>8720</v>
      </c>
      <c r="D4487" s="1" t="s">
        <v>2329</v>
      </c>
      <c r="E4487" s="1" t="s">
        <v>106</v>
      </c>
      <c r="F4487" s="1" t="s">
        <v>33</v>
      </c>
      <c r="G4487" s="1" t="s">
        <v>26</v>
      </c>
      <c r="H4487" s="1" t="s">
        <v>27</v>
      </c>
      <c r="I4487">
        <v>2</v>
      </c>
      <c r="J4487">
        <v>1200</v>
      </c>
      <c r="K4487" s="7">
        <v>0.1</v>
      </c>
      <c r="L4487">
        <v>2160</v>
      </c>
      <c r="M4487">
        <v>238.15</v>
      </c>
      <c r="N4487" s="7">
        <f>IFERROR(Sales_Data[[#This Row],[Profit]]/Sales_Data[[#This Row],[Sales]],0)</f>
        <v>0.11025462962962963</v>
      </c>
      <c r="O4487" s="7" t="str">
        <f>TEXT(Sales_Data[[#This Row],[Order_Date]],"mmm")</f>
        <v>Mar</v>
      </c>
      <c r="P4487" s="9" t="str">
        <f>TEXT(Sales_Data[[#This Row],[Order_Date]],"yyyy")</f>
        <v>2025</v>
      </c>
      <c r="Q4487" s="9" t="str">
        <f t="shared" si="70"/>
        <v>Existing</v>
      </c>
      <c r="R4487" s="1" t="s">
        <v>28</v>
      </c>
    </row>
    <row r="4488" spans="1:18" x14ac:dyDescent="0.35">
      <c r="A4488" s="1" t="s">
        <v>8721</v>
      </c>
      <c r="B4488" s="2">
        <v>45953</v>
      </c>
      <c r="C4488" s="1" t="s">
        <v>2114</v>
      </c>
      <c r="D4488" s="1" t="s">
        <v>2792</v>
      </c>
      <c r="E4488" s="1" t="s">
        <v>111</v>
      </c>
      <c r="F4488" s="1" t="s">
        <v>33</v>
      </c>
      <c r="G4488" s="1" t="s">
        <v>18</v>
      </c>
      <c r="H4488" s="1" t="s">
        <v>131</v>
      </c>
      <c r="I4488">
        <v>5</v>
      </c>
      <c r="J4488">
        <v>1500</v>
      </c>
      <c r="K4488" s="7">
        <v>0</v>
      </c>
      <c r="L4488">
        <v>7500</v>
      </c>
      <c r="M4488">
        <v>1732.94</v>
      </c>
      <c r="N4488" s="7">
        <f>IFERROR(Sales_Data[[#This Row],[Profit]]/Sales_Data[[#This Row],[Sales]],0)</f>
        <v>0.23105866666666666</v>
      </c>
      <c r="O4488" s="7" t="str">
        <f>TEXT(Sales_Data[[#This Row],[Order_Date]],"mmm")</f>
        <v>Oct</v>
      </c>
      <c r="P4488" s="9" t="str">
        <f>TEXT(Sales_Data[[#This Row],[Order_Date]],"yyyy")</f>
        <v>2025</v>
      </c>
      <c r="Q4488" s="9" t="str">
        <f t="shared" si="70"/>
        <v>Existing</v>
      </c>
      <c r="R4488" s="1" t="s">
        <v>20</v>
      </c>
    </row>
    <row r="4489" spans="1:18" x14ac:dyDescent="0.35">
      <c r="A4489" s="1" t="s">
        <v>8722</v>
      </c>
      <c r="B4489" s="2">
        <v>45711</v>
      </c>
      <c r="C4489" s="1" t="s">
        <v>8723</v>
      </c>
      <c r="D4489" s="1" t="s">
        <v>8724</v>
      </c>
      <c r="E4489" s="1" t="s">
        <v>106</v>
      </c>
      <c r="F4489" s="1" t="s">
        <v>33</v>
      </c>
      <c r="G4489" s="1" t="s">
        <v>34</v>
      </c>
      <c r="H4489" s="1" t="s">
        <v>35</v>
      </c>
      <c r="I4489">
        <v>2</v>
      </c>
      <c r="J4489">
        <v>9000</v>
      </c>
      <c r="K4489" s="7">
        <v>0</v>
      </c>
      <c r="L4489">
        <v>18000</v>
      </c>
      <c r="M4489">
        <v>2705.47</v>
      </c>
      <c r="N4489" s="7">
        <f>IFERROR(Sales_Data[[#This Row],[Profit]]/Sales_Data[[#This Row],[Sales]],0)</f>
        <v>0.15030388888888888</v>
      </c>
      <c r="O4489" s="7" t="str">
        <f>TEXT(Sales_Data[[#This Row],[Order_Date]],"mmm")</f>
        <v>Feb</v>
      </c>
      <c r="P4489" s="9" t="str">
        <f>TEXT(Sales_Data[[#This Row],[Order_Date]],"yyyy")</f>
        <v>2025</v>
      </c>
      <c r="Q4489" s="9" t="str">
        <f t="shared" si="70"/>
        <v>Existing</v>
      </c>
      <c r="R4489" s="1" t="s">
        <v>20</v>
      </c>
    </row>
    <row r="4490" spans="1:18" x14ac:dyDescent="0.35">
      <c r="A4490" s="1" t="s">
        <v>8725</v>
      </c>
      <c r="B4490" s="2">
        <v>45707</v>
      </c>
      <c r="C4490" s="1" t="s">
        <v>4214</v>
      </c>
      <c r="D4490" s="1" t="s">
        <v>3021</v>
      </c>
      <c r="E4490" s="1" t="s">
        <v>111</v>
      </c>
      <c r="F4490" s="1" t="s">
        <v>33</v>
      </c>
      <c r="G4490" s="1" t="s">
        <v>18</v>
      </c>
      <c r="H4490" s="1" t="s">
        <v>19</v>
      </c>
      <c r="I4490">
        <v>4</v>
      </c>
      <c r="J4490">
        <v>700</v>
      </c>
      <c r="K4490" s="7">
        <v>0</v>
      </c>
      <c r="L4490">
        <v>2800</v>
      </c>
      <c r="M4490">
        <v>247.12</v>
      </c>
      <c r="N4490" s="7">
        <f>IFERROR(Sales_Data[[#This Row],[Profit]]/Sales_Data[[#This Row],[Sales]],0)</f>
        <v>8.8257142857142853E-2</v>
      </c>
      <c r="O4490" s="7" t="str">
        <f>TEXT(Sales_Data[[#This Row],[Order_Date]],"mmm")</f>
        <v>Feb</v>
      </c>
      <c r="P4490" s="9" t="str">
        <f>TEXT(Sales_Data[[#This Row],[Order_Date]],"yyyy")</f>
        <v>2025</v>
      </c>
      <c r="Q4490" s="9" t="str">
        <f t="shared" si="70"/>
        <v>Existing</v>
      </c>
      <c r="R4490" s="1" t="s">
        <v>28</v>
      </c>
    </row>
    <row r="4491" spans="1:18" x14ac:dyDescent="0.35">
      <c r="A4491" s="1" t="s">
        <v>8726</v>
      </c>
      <c r="B4491" s="2">
        <v>45839</v>
      </c>
      <c r="C4491" s="1" t="s">
        <v>7445</v>
      </c>
      <c r="D4491" s="1" t="s">
        <v>3389</v>
      </c>
      <c r="E4491" s="1" t="s">
        <v>71</v>
      </c>
      <c r="F4491" s="1" t="s">
        <v>33</v>
      </c>
      <c r="G4491" s="1" t="s">
        <v>120</v>
      </c>
      <c r="H4491" s="1" t="s">
        <v>217</v>
      </c>
      <c r="I4491">
        <v>5</v>
      </c>
      <c r="J4491">
        <v>3200</v>
      </c>
      <c r="K4491" s="7">
        <v>0.2</v>
      </c>
      <c r="L4491">
        <v>12800</v>
      </c>
      <c r="M4491">
        <v>2907.47</v>
      </c>
      <c r="N4491" s="7">
        <f>IFERROR(Sales_Data[[#This Row],[Profit]]/Sales_Data[[#This Row],[Sales]],0)</f>
        <v>0.22714609374999997</v>
      </c>
      <c r="O4491" s="7" t="str">
        <f>TEXT(Sales_Data[[#This Row],[Order_Date]],"mmm")</f>
        <v>Jul</v>
      </c>
      <c r="P4491" s="9" t="str">
        <f>TEXT(Sales_Data[[#This Row],[Order_Date]],"yyyy")</f>
        <v>2025</v>
      </c>
      <c r="Q4491" s="9" t="str">
        <f t="shared" si="70"/>
        <v>Existing</v>
      </c>
      <c r="R4491" s="1" t="s">
        <v>64</v>
      </c>
    </row>
    <row r="4492" spans="1:18" x14ac:dyDescent="0.35">
      <c r="A4492" s="1" t="s">
        <v>8727</v>
      </c>
      <c r="B4492" s="2">
        <v>45717</v>
      </c>
      <c r="C4492" s="1" t="s">
        <v>5166</v>
      </c>
      <c r="D4492" s="1" t="s">
        <v>2022</v>
      </c>
      <c r="E4492" s="1" t="s">
        <v>40</v>
      </c>
      <c r="F4492" s="1" t="s">
        <v>41</v>
      </c>
      <c r="G4492" s="1" t="s">
        <v>42</v>
      </c>
      <c r="H4492" s="1" t="s">
        <v>112</v>
      </c>
      <c r="I4492">
        <v>3</v>
      </c>
      <c r="J4492">
        <v>2500</v>
      </c>
      <c r="K4492" s="7">
        <v>0</v>
      </c>
      <c r="L4492">
        <v>7500</v>
      </c>
      <c r="M4492">
        <v>1232.2</v>
      </c>
      <c r="N4492" s="7">
        <f>IFERROR(Sales_Data[[#This Row],[Profit]]/Sales_Data[[#This Row],[Sales]],0)</f>
        <v>0.16429333333333335</v>
      </c>
      <c r="O4492" s="7" t="str">
        <f>TEXT(Sales_Data[[#This Row],[Order_Date]],"mmm")</f>
        <v>Mar</v>
      </c>
      <c r="P4492" s="9" t="str">
        <f>TEXT(Sales_Data[[#This Row],[Order_Date]],"yyyy")</f>
        <v>2025</v>
      </c>
      <c r="Q4492" s="9" t="str">
        <f t="shared" si="70"/>
        <v>Existing</v>
      </c>
      <c r="R4492" s="1" t="s">
        <v>28</v>
      </c>
    </row>
    <row r="4493" spans="1:18" x14ac:dyDescent="0.35">
      <c r="A4493" s="1" t="s">
        <v>8728</v>
      </c>
      <c r="B4493" s="2">
        <v>45976</v>
      </c>
      <c r="C4493" s="1" t="s">
        <v>8729</v>
      </c>
      <c r="D4493" s="1" t="s">
        <v>3396</v>
      </c>
      <c r="E4493" s="1" t="s">
        <v>71</v>
      </c>
      <c r="F4493" s="1" t="s">
        <v>33</v>
      </c>
      <c r="G4493" s="1" t="s">
        <v>18</v>
      </c>
      <c r="H4493" s="1" t="s">
        <v>19</v>
      </c>
      <c r="I4493">
        <v>5</v>
      </c>
      <c r="J4493">
        <v>700</v>
      </c>
      <c r="K4493" s="7">
        <v>0.1</v>
      </c>
      <c r="L4493">
        <v>3150</v>
      </c>
      <c r="M4493">
        <v>384.08</v>
      </c>
      <c r="N4493" s="7">
        <f>IFERROR(Sales_Data[[#This Row],[Profit]]/Sales_Data[[#This Row],[Sales]],0)</f>
        <v>0.12193015873015872</v>
      </c>
      <c r="O4493" s="7" t="str">
        <f>TEXT(Sales_Data[[#This Row],[Order_Date]],"mmm")</f>
        <v>Nov</v>
      </c>
      <c r="P4493" s="9" t="str">
        <f>TEXT(Sales_Data[[#This Row],[Order_Date]],"yyyy")</f>
        <v>2025</v>
      </c>
      <c r="Q4493" s="9" t="str">
        <f t="shared" si="70"/>
        <v>Existing</v>
      </c>
      <c r="R4493" s="1" t="s">
        <v>28</v>
      </c>
    </row>
    <row r="4494" spans="1:18" x14ac:dyDescent="0.35">
      <c r="A4494" s="1" t="s">
        <v>8730</v>
      </c>
      <c r="B4494" s="2">
        <v>45944</v>
      </c>
      <c r="C4494" s="1" t="s">
        <v>7151</v>
      </c>
      <c r="D4494" s="1" t="s">
        <v>1530</v>
      </c>
      <c r="E4494" s="1" t="s">
        <v>71</v>
      </c>
      <c r="F4494" s="1" t="s">
        <v>33</v>
      </c>
      <c r="G4494" s="1" t="s">
        <v>34</v>
      </c>
      <c r="H4494" s="1" t="s">
        <v>35</v>
      </c>
      <c r="I4494">
        <v>5</v>
      </c>
      <c r="J4494">
        <v>9000</v>
      </c>
      <c r="K4494" s="7">
        <v>0.15</v>
      </c>
      <c r="L4494">
        <v>38250</v>
      </c>
      <c r="M4494">
        <v>9522.36</v>
      </c>
      <c r="N4494" s="7">
        <f>IFERROR(Sales_Data[[#This Row],[Profit]]/Sales_Data[[#This Row],[Sales]],0)</f>
        <v>0.24895058823529415</v>
      </c>
      <c r="O4494" s="7" t="str">
        <f>TEXT(Sales_Data[[#This Row],[Order_Date]],"mmm")</f>
        <v>Oct</v>
      </c>
      <c r="P4494" s="9" t="str">
        <f>TEXT(Sales_Data[[#This Row],[Order_Date]],"yyyy")</f>
        <v>2025</v>
      </c>
      <c r="Q4494" s="9" t="str">
        <f t="shared" si="70"/>
        <v>Existing</v>
      </c>
      <c r="R4494" s="1" t="s">
        <v>36</v>
      </c>
    </row>
    <row r="4495" spans="1:18" x14ac:dyDescent="0.35">
      <c r="A4495" s="1" t="s">
        <v>8731</v>
      </c>
      <c r="B4495" s="2">
        <v>45724</v>
      </c>
      <c r="C4495" s="1" t="s">
        <v>3413</v>
      </c>
      <c r="D4495" s="1" t="s">
        <v>3798</v>
      </c>
      <c r="E4495" s="1" t="s">
        <v>71</v>
      </c>
      <c r="F4495" s="1" t="s">
        <v>33</v>
      </c>
      <c r="G4495" s="1" t="s">
        <v>26</v>
      </c>
      <c r="H4495" s="1" t="s">
        <v>27</v>
      </c>
      <c r="I4495">
        <v>2</v>
      </c>
      <c r="J4495">
        <v>1200</v>
      </c>
      <c r="K4495" s="7">
        <v>0.05</v>
      </c>
      <c r="L4495">
        <v>2280</v>
      </c>
      <c r="M4495">
        <v>401.19</v>
      </c>
      <c r="N4495" s="7">
        <f>IFERROR(Sales_Data[[#This Row],[Profit]]/Sales_Data[[#This Row],[Sales]],0)</f>
        <v>0.17596052631578948</v>
      </c>
      <c r="O4495" s="7" t="str">
        <f>TEXT(Sales_Data[[#This Row],[Order_Date]],"mmm")</f>
        <v>Mar</v>
      </c>
      <c r="P4495" s="9" t="str">
        <f>TEXT(Sales_Data[[#This Row],[Order_Date]],"yyyy")</f>
        <v>2025</v>
      </c>
      <c r="Q4495" s="9" t="str">
        <f t="shared" si="70"/>
        <v>Existing</v>
      </c>
      <c r="R4495" s="1" t="s">
        <v>64</v>
      </c>
    </row>
    <row r="4496" spans="1:18" x14ac:dyDescent="0.35">
      <c r="A4496" s="1" t="s">
        <v>8732</v>
      </c>
      <c r="B4496" s="2">
        <v>45983</v>
      </c>
      <c r="C4496" s="1" t="s">
        <v>7414</v>
      </c>
      <c r="D4496" s="1" t="s">
        <v>4392</v>
      </c>
      <c r="E4496" s="1" t="s">
        <v>135</v>
      </c>
      <c r="F4496" s="1" t="s">
        <v>136</v>
      </c>
      <c r="G4496" s="1" t="s">
        <v>42</v>
      </c>
      <c r="H4496" s="1" t="s">
        <v>43</v>
      </c>
      <c r="I4496">
        <v>5</v>
      </c>
      <c r="J4496">
        <v>18000</v>
      </c>
      <c r="K4496" s="7">
        <v>0.05</v>
      </c>
      <c r="L4496">
        <v>85500</v>
      </c>
      <c r="M4496">
        <v>11235.11</v>
      </c>
      <c r="N4496" s="7">
        <f>IFERROR(Sales_Data[[#This Row],[Profit]]/Sales_Data[[#This Row],[Sales]],0)</f>
        <v>0.13140479532163743</v>
      </c>
      <c r="O4496" s="7" t="str">
        <f>TEXT(Sales_Data[[#This Row],[Order_Date]],"mmm")</f>
        <v>Nov</v>
      </c>
      <c r="P4496" s="9" t="str">
        <f>TEXT(Sales_Data[[#This Row],[Order_Date]],"yyyy")</f>
        <v>2025</v>
      </c>
      <c r="Q4496" s="9" t="str">
        <f t="shared" si="70"/>
        <v>Existing</v>
      </c>
      <c r="R4496" s="1" t="s">
        <v>28</v>
      </c>
    </row>
    <row r="4497" spans="1:18" x14ac:dyDescent="0.35">
      <c r="A4497" s="1" t="s">
        <v>8733</v>
      </c>
      <c r="B4497" s="2">
        <v>45802</v>
      </c>
      <c r="C4497" s="1" t="s">
        <v>8637</v>
      </c>
      <c r="D4497" s="1" t="s">
        <v>8734</v>
      </c>
      <c r="E4497" s="1" t="s">
        <v>81</v>
      </c>
      <c r="F4497" s="1" t="s">
        <v>33</v>
      </c>
      <c r="G4497" s="1" t="s">
        <v>26</v>
      </c>
      <c r="H4497" s="1" t="s">
        <v>58</v>
      </c>
      <c r="I4497">
        <v>3</v>
      </c>
      <c r="J4497">
        <v>1400</v>
      </c>
      <c r="K4497" s="7">
        <v>0.1</v>
      </c>
      <c r="L4497">
        <v>3780</v>
      </c>
      <c r="M4497">
        <v>803.91</v>
      </c>
      <c r="N4497" s="7">
        <f>IFERROR(Sales_Data[[#This Row],[Profit]]/Sales_Data[[#This Row],[Sales]],0)</f>
        <v>0.21267460317460316</v>
      </c>
      <c r="O4497" s="7" t="str">
        <f>TEXT(Sales_Data[[#This Row],[Order_Date]],"mmm")</f>
        <v>May</v>
      </c>
      <c r="P4497" s="9" t="str">
        <f>TEXT(Sales_Data[[#This Row],[Order_Date]],"yyyy")</f>
        <v>2025</v>
      </c>
      <c r="Q4497" s="9" t="str">
        <f t="shared" si="70"/>
        <v>Existing</v>
      </c>
      <c r="R4497" s="1" t="s">
        <v>64</v>
      </c>
    </row>
    <row r="4498" spans="1:18" x14ac:dyDescent="0.35">
      <c r="A4498" s="1" t="s">
        <v>8735</v>
      </c>
      <c r="B4498" s="2">
        <v>45935</v>
      </c>
      <c r="C4498" s="1" t="s">
        <v>1958</v>
      </c>
      <c r="D4498" s="1" t="s">
        <v>2373</v>
      </c>
      <c r="E4498" s="1" t="s">
        <v>111</v>
      </c>
      <c r="F4498" s="1" t="s">
        <v>33</v>
      </c>
      <c r="G4498" s="1" t="s">
        <v>42</v>
      </c>
      <c r="H4498" s="1" t="s">
        <v>47</v>
      </c>
      <c r="I4498">
        <v>4</v>
      </c>
      <c r="J4498">
        <v>55000</v>
      </c>
      <c r="K4498" s="7">
        <v>0.15</v>
      </c>
      <c r="L4498">
        <v>187000</v>
      </c>
      <c r="M4498">
        <v>21153.03</v>
      </c>
      <c r="N4498" s="7">
        <f>IFERROR(Sales_Data[[#This Row],[Profit]]/Sales_Data[[#This Row],[Sales]],0)</f>
        <v>0.11311780748663101</v>
      </c>
      <c r="O4498" s="7" t="str">
        <f>TEXT(Sales_Data[[#This Row],[Order_Date]],"mmm")</f>
        <v>Oct</v>
      </c>
      <c r="P4498" s="9" t="str">
        <f>TEXT(Sales_Data[[#This Row],[Order_Date]],"yyyy")</f>
        <v>2025</v>
      </c>
      <c r="Q4498" s="9" t="str">
        <f t="shared" si="70"/>
        <v>Existing</v>
      </c>
      <c r="R4498" s="1" t="s">
        <v>64</v>
      </c>
    </row>
    <row r="4499" spans="1:18" x14ac:dyDescent="0.35">
      <c r="A4499" s="1" t="s">
        <v>8736</v>
      </c>
      <c r="B4499" s="2">
        <v>45993</v>
      </c>
      <c r="C4499" s="1" t="s">
        <v>5735</v>
      </c>
      <c r="D4499" s="1" t="s">
        <v>986</v>
      </c>
      <c r="E4499" s="1" t="s">
        <v>119</v>
      </c>
      <c r="F4499" s="1" t="s">
        <v>33</v>
      </c>
      <c r="G4499" s="1" t="s">
        <v>42</v>
      </c>
      <c r="H4499" s="1" t="s">
        <v>63</v>
      </c>
      <c r="I4499">
        <v>5</v>
      </c>
      <c r="J4499">
        <v>4500</v>
      </c>
      <c r="K4499" s="7">
        <v>0</v>
      </c>
      <c r="L4499">
        <v>22500</v>
      </c>
      <c r="M4499">
        <v>5322.21</v>
      </c>
      <c r="N4499" s="7">
        <f>IFERROR(Sales_Data[[#This Row],[Profit]]/Sales_Data[[#This Row],[Sales]],0)</f>
        <v>0.23654266666666668</v>
      </c>
      <c r="O4499" s="7" t="str">
        <f>TEXT(Sales_Data[[#This Row],[Order_Date]],"mmm")</f>
        <v>Dec</v>
      </c>
      <c r="P4499" s="9" t="str">
        <f>TEXT(Sales_Data[[#This Row],[Order_Date]],"yyyy")</f>
        <v>2025</v>
      </c>
      <c r="Q4499" s="9" t="str">
        <f t="shared" si="70"/>
        <v>Existing</v>
      </c>
      <c r="R4499" s="1" t="s">
        <v>64</v>
      </c>
    </row>
    <row r="4500" spans="1:18" x14ac:dyDescent="0.35">
      <c r="A4500" s="1" t="s">
        <v>8737</v>
      </c>
      <c r="B4500" s="2">
        <v>45852</v>
      </c>
      <c r="C4500" s="1" t="s">
        <v>5549</v>
      </c>
      <c r="D4500" s="1" t="s">
        <v>4899</v>
      </c>
      <c r="E4500" s="1" t="s">
        <v>56</v>
      </c>
      <c r="F4500" s="1" t="s">
        <v>57</v>
      </c>
      <c r="G4500" s="1" t="s">
        <v>120</v>
      </c>
      <c r="H4500" s="1" t="s">
        <v>146</v>
      </c>
      <c r="I4500">
        <v>2</v>
      </c>
      <c r="J4500">
        <v>800</v>
      </c>
      <c r="K4500" s="7">
        <v>0.2</v>
      </c>
      <c r="L4500">
        <v>1280</v>
      </c>
      <c r="M4500">
        <v>302.16000000000003</v>
      </c>
      <c r="N4500" s="7">
        <f>IFERROR(Sales_Data[[#This Row],[Profit]]/Sales_Data[[#This Row],[Sales]],0)</f>
        <v>0.23606250000000001</v>
      </c>
      <c r="O4500" s="7" t="str">
        <f>TEXT(Sales_Data[[#This Row],[Order_Date]],"mmm")</f>
        <v>Jul</v>
      </c>
      <c r="P4500" s="9" t="str">
        <f>TEXT(Sales_Data[[#This Row],[Order_Date]],"yyyy")</f>
        <v>2025</v>
      </c>
      <c r="Q4500" s="9" t="str">
        <f t="shared" si="70"/>
        <v>Existing</v>
      </c>
      <c r="R4500" s="1" t="s">
        <v>64</v>
      </c>
    </row>
    <row r="4501" spans="1:18" x14ac:dyDescent="0.35">
      <c r="A4501" s="1" t="s">
        <v>8738</v>
      </c>
      <c r="B4501" s="2">
        <v>45743</v>
      </c>
      <c r="C4501" s="1" t="s">
        <v>8739</v>
      </c>
      <c r="D4501" s="1" t="s">
        <v>8740</v>
      </c>
      <c r="E4501" s="1" t="s">
        <v>106</v>
      </c>
      <c r="F4501" s="1" t="s">
        <v>33</v>
      </c>
      <c r="G4501" s="1" t="s">
        <v>120</v>
      </c>
      <c r="H4501" s="1" t="s">
        <v>146</v>
      </c>
      <c r="I4501">
        <v>5</v>
      </c>
      <c r="J4501">
        <v>800</v>
      </c>
      <c r="K4501" s="7">
        <v>0</v>
      </c>
      <c r="L4501">
        <v>4000</v>
      </c>
      <c r="M4501">
        <v>408.74</v>
      </c>
      <c r="N4501" s="7">
        <f>IFERROR(Sales_Data[[#This Row],[Profit]]/Sales_Data[[#This Row],[Sales]],0)</f>
        <v>0.102185</v>
      </c>
      <c r="O4501" s="7" t="str">
        <f>TEXT(Sales_Data[[#This Row],[Order_Date]],"mmm")</f>
        <v>Mar</v>
      </c>
      <c r="P4501" s="9" t="str">
        <f>TEXT(Sales_Data[[#This Row],[Order_Date]],"yyyy")</f>
        <v>2025</v>
      </c>
      <c r="Q4501" s="9" t="str">
        <f t="shared" si="70"/>
        <v>Existing</v>
      </c>
      <c r="R4501" s="1" t="s">
        <v>20</v>
      </c>
    </row>
    <row r="4502" spans="1:18" x14ac:dyDescent="0.35">
      <c r="A4502" s="1" t="s">
        <v>8741</v>
      </c>
      <c r="B4502" s="2">
        <v>45818</v>
      </c>
      <c r="C4502" s="1" t="s">
        <v>6621</v>
      </c>
      <c r="D4502" s="1" t="s">
        <v>7189</v>
      </c>
      <c r="E4502" s="1" t="s">
        <v>111</v>
      </c>
      <c r="F4502" s="1" t="s">
        <v>33</v>
      </c>
      <c r="G4502" s="1" t="s">
        <v>26</v>
      </c>
      <c r="H4502" s="1" t="s">
        <v>128</v>
      </c>
      <c r="I4502">
        <v>2</v>
      </c>
      <c r="J4502">
        <v>900</v>
      </c>
      <c r="K4502" s="7">
        <v>0.1</v>
      </c>
      <c r="L4502">
        <v>1620</v>
      </c>
      <c r="M4502">
        <v>350.59</v>
      </c>
      <c r="N4502" s="7">
        <f>IFERROR(Sales_Data[[#This Row],[Profit]]/Sales_Data[[#This Row],[Sales]],0)</f>
        <v>0.21641358024691357</v>
      </c>
      <c r="O4502" s="7" t="str">
        <f>TEXT(Sales_Data[[#This Row],[Order_Date]],"mmm")</f>
        <v>Jun</v>
      </c>
      <c r="P4502" s="9" t="str">
        <f>TEXT(Sales_Data[[#This Row],[Order_Date]],"yyyy")</f>
        <v>2025</v>
      </c>
      <c r="Q4502" s="9" t="str">
        <f t="shared" si="70"/>
        <v>Existing</v>
      </c>
      <c r="R4502" s="1" t="s">
        <v>36</v>
      </c>
    </row>
    <row r="4503" spans="1:18" x14ac:dyDescent="0.35">
      <c r="A4503" s="1" t="s">
        <v>8742</v>
      </c>
      <c r="B4503" s="2">
        <v>45930</v>
      </c>
      <c r="C4503" s="1" t="s">
        <v>1613</v>
      </c>
      <c r="D4503" s="1" t="s">
        <v>1082</v>
      </c>
      <c r="E4503" s="1" t="s">
        <v>135</v>
      </c>
      <c r="F4503" s="1" t="s">
        <v>136</v>
      </c>
      <c r="G4503" s="1" t="s">
        <v>34</v>
      </c>
      <c r="H4503" s="1" t="s">
        <v>153</v>
      </c>
      <c r="I4503">
        <v>5</v>
      </c>
      <c r="J4503">
        <v>7000</v>
      </c>
      <c r="K4503" s="7">
        <v>0.1</v>
      </c>
      <c r="L4503">
        <v>31500</v>
      </c>
      <c r="M4503">
        <v>7405.06</v>
      </c>
      <c r="N4503" s="7">
        <f>IFERROR(Sales_Data[[#This Row],[Profit]]/Sales_Data[[#This Row],[Sales]],0)</f>
        <v>0.23508126984126984</v>
      </c>
      <c r="O4503" s="7" t="str">
        <f>TEXT(Sales_Data[[#This Row],[Order_Date]],"mmm")</f>
        <v>Sep</v>
      </c>
      <c r="P4503" s="9" t="str">
        <f>TEXT(Sales_Data[[#This Row],[Order_Date]],"yyyy")</f>
        <v>2025</v>
      </c>
      <c r="Q4503" s="9" t="str">
        <f t="shared" si="70"/>
        <v>Existing</v>
      </c>
      <c r="R4503" s="1" t="s">
        <v>28</v>
      </c>
    </row>
    <row r="4504" spans="1:18" x14ac:dyDescent="0.35">
      <c r="A4504" s="1" t="s">
        <v>8743</v>
      </c>
      <c r="B4504" s="2">
        <v>45722</v>
      </c>
      <c r="C4504" s="1" t="s">
        <v>1593</v>
      </c>
      <c r="D4504" s="1" t="s">
        <v>6232</v>
      </c>
      <c r="E4504" s="1" t="s">
        <v>56</v>
      </c>
      <c r="F4504" s="1" t="s">
        <v>57</v>
      </c>
      <c r="G4504" s="1" t="s">
        <v>26</v>
      </c>
      <c r="H4504" s="1" t="s">
        <v>27</v>
      </c>
      <c r="I4504">
        <v>2</v>
      </c>
      <c r="J4504">
        <v>1200</v>
      </c>
      <c r="K4504" s="7">
        <v>0.2</v>
      </c>
      <c r="L4504">
        <v>1920</v>
      </c>
      <c r="M4504">
        <v>214.66</v>
      </c>
      <c r="N4504" s="7">
        <f>IFERROR(Sales_Data[[#This Row],[Profit]]/Sales_Data[[#This Row],[Sales]],0)</f>
        <v>0.11180208333333333</v>
      </c>
      <c r="O4504" s="7" t="str">
        <f>TEXT(Sales_Data[[#This Row],[Order_Date]],"mmm")</f>
        <v>Mar</v>
      </c>
      <c r="P4504" s="9" t="str">
        <f>TEXT(Sales_Data[[#This Row],[Order_Date]],"yyyy")</f>
        <v>2025</v>
      </c>
      <c r="Q4504" s="9" t="str">
        <f t="shared" si="70"/>
        <v>Existing</v>
      </c>
      <c r="R4504" s="1" t="s">
        <v>64</v>
      </c>
    </row>
    <row r="4505" spans="1:18" x14ac:dyDescent="0.35">
      <c r="A4505" s="1" t="s">
        <v>8744</v>
      </c>
      <c r="B4505" s="2">
        <v>45713</v>
      </c>
      <c r="C4505" s="1" t="s">
        <v>1766</v>
      </c>
      <c r="D4505" s="1" t="s">
        <v>3878</v>
      </c>
      <c r="E4505" s="1" t="s">
        <v>62</v>
      </c>
      <c r="F4505" s="1" t="s">
        <v>41</v>
      </c>
      <c r="G4505" s="1" t="s">
        <v>42</v>
      </c>
      <c r="H4505" s="1" t="s">
        <v>43</v>
      </c>
      <c r="I4505">
        <v>4</v>
      </c>
      <c r="J4505">
        <v>18000</v>
      </c>
      <c r="K4505" s="7">
        <v>0.1</v>
      </c>
      <c r="L4505">
        <v>64800</v>
      </c>
      <c r="M4505">
        <v>11322.18</v>
      </c>
      <c r="N4505" s="7">
        <f>IFERROR(Sales_Data[[#This Row],[Profit]]/Sales_Data[[#This Row],[Sales]],0)</f>
        <v>0.17472499999999999</v>
      </c>
      <c r="O4505" s="7" t="str">
        <f>TEXT(Sales_Data[[#This Row],[Order_Date]],"mmm")</f>
        <v>Feb</v>
      </c>
      <c r="P4505" s="9" t="str">
        <f>TEXT(Sales_Data[[#This Row],[Order_Date]],"yyyy")</f>
        <v>2025</v>
      </c>
      <c r="Q4505" s="9" t="str">
        <f t="shared" si="70"/>
        <v>Existing</v>
      </c>
      <c r="R4505" s="1" t="s">
        <v>36</v>
      </c>
    </row>
    <row r="4506" spans="1:18" x14ac:dyDescent="0.35">
      <c r="A4506" s="1" t="s">
        <v>8745</v>
      </c>
      <c r="B4506" s="2">
        <v>45899</v>
      </c>
      <c r="C4506" s="1" t="s">
        <v>8746</v>
      </c>
      <c r="D4506" s="1" t="s">
        <v>996</v>
      </c>
      <c r="E4506" s="1" t="s">
        <v>62</v>
      </c>
      <c r="F4506" s="1" t="s">
        <v>41</v>
      </c>
      <c r="G4506" s="1" t="s">
        <v>18</v>
      </c>
      <c r="H4506" s="1" t="s">
        <v>19</v>
      </c>
      <c r="I4506">
        <v>4</v>
      </c>
      <c r="J4506">
        <v>700</v>
      </c>
      <c r="K4506" s="7">
        <v>0</v>
      </c>
      <c r="L4506">
        <v>2800</v>
      </c>
      <c r="M4506">
        <v>334.82</v>
      </c>
      <c r="N4506" s="7">
        <f>IFERROR(Sales_Data[[#This Row],[Profit]]/Sales_Data[[#This Row],[Sales]],0)</f>
        <v>0.11957857142857142</v>
      </c>
      <c r="O4506" s="7" t="str">
        <f>TEXT(Sales_Data[[#This Row],[Order_Date]],"mmm")</f>
        <v>Aug</v>
      </c>
      <c r="P4506" s="9" t="str">
        <f>TEXT(Sales_Data[[#This Row],[Order_Date]],"yyyy")</f>
        <v>2025</v>
      </c>
      <c r="Q4506" s="9" t="str">
        <f t="shared" si="70"/>
        <v>Existing</v>
      </c>
      <c r="R4506" s="1" t="s">
        <v>73</v>
      </c>
    </row>
    <row r="4507" spans="1:18" x14ac:dyDescent="0.35">
      <c r="A4507" s="1" t="s">
        <v>8747</v>
      </c>
      <c r="B4507" s="2">
        <v>45700</v>
      </c>
      <c r="C4507" s="1" t="s">
        <v>8278</v>
      </c>
      <c r="D4507" s="1" t="s">
        <v>363</v>
      </c>
      <c r="E4507" s="1" t="s">
        <v>62</v>
      </c>
      <c r="F4507" s="1" t="s">
        <v>41</v>
      </c>
      <c r="G4507" s="1" t="s">
        <v>42</v>
      </c>
      <c r="H4507" s="1" t="s">
        <v>43</v>
      </c>
      <c r="I4507">
        <v>3</v>
      </c>
      <c r="J4507">
        <v>18000</v>
      </c>
      <c r="K4507" s="7">
        <v>0.05</v>
      </c>
      <c r="L4507">
        <v>51300</v>
      </c>
      <c r="M4507">
        <v>4776.99</v>
      </c>
      <c r="N4507" s="7">
        <f>IFERROR(Sales_Data[[#This Row],[Profit]]/Sales_Data[[#This Row],[Sales]],0)</f>
        <v>9.3118713450292392E-2</v>
      </c>
      <c r="O4507" s="7" t="str">
        <f>TEXT(Sales_Data[[#This Row],[Order_Date]],"mmm")</f>
        <v>Feb</v>
      </c>
      <c r="P4507" s="9" t="str">
        <f>TEXT(Sales_Data[[#This Row],[Order_Date]],"yyyy")</f>
        <v>2025</v>
      </c>
      <c r="Q4507" s="9" t="str">
        <f t="shared" si="70"/>
        <v>Existing</v>
      </c>
      <c r="R4507" s="1" t="s">
        <v>64</v>
      </c>
    </row>
    <row r="4508" spans="1:18" x14ac:dyDescent="0.35">
      <c r="A4508" s="1" t="s">
        <v>8748</v>
      </c>
      <c r="B4508" s="2">
        <v>45874</v>
      </c>
      <c r="C4508" s="1" t="s">
        <v>6590</v>
      </c>
      <c r="D4508" s="1" t="s">
        <v>4816</v>
      </c>
      <c r="E4508" s="1" t="s">
        <v>56</v>
      </c>
      <c r="F4508" s="1" t="s">
        <v>57</v>
      </c>
      <c r="G4508" s="1" t="s">
        <v>26</v>
      </c>
      <c r="H4508" s="1" t="s">
        <v>82</v>
      </c>
      <c r="I4508">
        <v>2</v>
      </c>
      <c r="J4508">
        <v>450</v>
      </c>
      <c r="K4508" s="7">
        <v>0.1</v>
      </c>
      <c r="L4508">
        <v>810</v>
      </c>
      <c r="M4508">
        <v>111.36</v>
      </c>
      <c r="N4508" s="7">
        <f>IFERROR(Sales_Data[[#This Row],[Profit]]/Sales_Data[[#This Row],[Sales]],0)</f>
        <v>0.13748148148148148</v>
      </c>
      <c r="O4508" s="7" t="str">
        <f>TEXT(Sales_Data[[#This Row],[Order_Date]],"mmm")</f>
        <v>Aug</v>
      </c>
      <c r="P4508" s="9" t="str">
        <f>TEXT(Sales_Data[[#This Row],[Order_Date]],"yyyy")</f>
        <v>2025</v>
      </c>
      <c r="Q4508" s="9" t="str">
        <f t="shared" si="70"/>
        <v>Existing</v>
      </c>
      <c r="R4508" s="1" t="s">
        <v>36</v>
      </c>
    </row>
    <row r="4509" spans="1:18" x14ac:dyDescent="0.35">
      <c r="A4509" s="1" t="s">
        <v>8749</v>
      </c>
      <c r="B4509" s="2">
        <v>45758</v>
      </c>
      <c r="C4509" s="1" t="s">
        <v>1034</v>
      </c>
      <c r="D4509" s="1" t="s">
        <v>6545</v>
      </c>
      <c r="E4509" s="1" t="s">
        <v>32</v>
      </c>
      <c r="F4509" s="1" t="s">
        <v>33</v>
      </c>
      <c r="G4509" s="1" t="s">
        <v>42</v>
      </c>
      <c r="H4509" s="1" t="s">
        <v>47</v>
      </c>
      <c r="I4509">
        <v>4</v>
      </c>
      <c r="J4509">
        <v>55000</v>
      </c>
      <c r="K4509" s="7">
        <v>0.15</v>
      </c>
      <c r="L4509">
        <v>187000</v>
      </c>
      <c r="M4509">
        <v>20835.73</v>
      </c>
      <c r="N4509" s="7">
        <f>IFERROR(Sales_Data[[#This Row],[Profit]]/Sales_Data[[#This Row],[Sales]],0)</f>
        <v>0.11142101604278075</v>
      </c>
      <c r="O4509" s="7" t="str">
        <f>TEXT(Sales_Data[[#This Row],[Order_Date]],"mmm")</f>
        <v>Apr</v>
      </c>
      <c r="P4509" s="9" t="str">
        <f>TEXT(Sales_Data[[#This Row],[Order_Date]],"yyyy")</f>
        <v>2025</v>
      </c>
      <c r="Q4509" s="9" t="str">
        <f t="shared" si="70"/>
        <v>Existing</v>
      </c>
      <c r="R4509" s="1" t="s">
        <v>64</v>
      </c>
    </row>
    <row r="4510" spans="1:18" x14ac:dyDescent="0.35">
      <c r="A4510" s="1" t="s">
        <v>8750</v>
      </c>
      <c r="B4510" s="2">
        <v>45856</v>
      </c>
      <c r="C4510" s="1" t="s">
        <v>8751</v>
      </c>
      <c r="D4510" s="1" t="s">
        <v>2133</v>
      </c>
      <c r="E4510" s="1" t="s">
        <v>111</v>
      </c>
      <c r="F4510" s="1" t="s">
        <v>33</v>
      </c>
      <c r="G4510" s="1" t="s">
        <v>18</v>
      </c>
      <c r="H4510" s="1" t="s">
        <v>72</v>
      </c>
      <c r="I4510">
        <v>4</v>
      </c>
      <c r="J4510">
        <v>350</v>
      </c>
      <c r="K4510" s="7">
        <v>0</v>
      </c>
      <c r="L4510">
        <v>1400</v>
      </c>
      <c r="M4510">
        <v>140.32</v>
      </c>
      <c r="N4510" s="7">
        <f>IFERROR(Sales_Data[[#This Row],[Profit]]/Sales_Data[[#This Row],[Sales]],0)</f>
        <v>0.10022857142857142</v>
      </c>
      <c r="O4510" s="7" t="str">
        <f>TEXT(Sales_Data[[#This Row],[Order_Date]],"mmm")</f>
        <v>Jul</v>
      </c>
      <c r="P4510" s="9" t="str">
        <f>TEXT(Sales_Data[[#This Row],[Order_Date]],"yyyy")</f>
        <v>2025</v>
      </c>
      <c r="Q4510" s="9" t="str">
        <f t="shared" si="70"/>
        <v>Existing</v>
      </c>
      <c r="R4510" s="1" t="s">
        <v>28</v>
      </c>
    </row>
    <row r="4511" spans="1:18" x14ac:dyDescent="0.35">
      <c r="A4511" s="1" t="s">
        <v>8752</v>
      </c>
      <c r="B4511" s="2">
        <v>45949</v>
      </c>
      <c r="C4511" s="1" t="s">
        <v>8278</v>
      </c>
      <c r="D4511" s="1" t="s">
        <v>899</v>
      </c>
      <c r="E4511" s="1" t="s">
        <v>32</v>
      </c>
      <c r="F4511" s="1" t="s">
        <v>33</v>
      </c>
      <c r="G4511" s="1" t="s">
        <v>34</v>
      </c>
      <c r="H4511" s="1" t="s">
        <v>35</v>
      </c>
      <c r="I4511">
        <v>2</v>
      </c>
      <c r="J4511">
        <v>9000</v>
      </c>
      <c r="K4511" s="7">
        <v>0</v>
      </c>
      <c r="L4511">
        <v>18000</v>
      </c>
      <c r="M4511">
        <v>1875.15</v>
      </c>
      <c r="N4511" s="7">
        <f>IFERROR(Sales_Data[[#This Row],[Profit]]/Sales_Data[[#This Row],[Sales]],0)</f>
        <v>0.104175</v>
      </c>
      <c r="O4511" s="7" t="str">
        <f>TEXT(Sales_Data[[#This Row],[Order_Date]],"mmm")</f>
        <v>Oct</v>
      </c>
      <c r="P4511" s="9" t="str">
        <f>TEXT(Sales_Data[[#This Row],[Order_Date]],"yyyy")</f>
        <v>2025</v>
      </c>
      <c r="Q4511" s="9" t="str">
        <f t="shared" si="70"/>
        <v>Existing</v>
      </c>
      <c r="R4511" s="1" t="s">
        <v>20</v>
      </c>
    </row>
    <row r="4512" spans="1:18" x14ac:dyDescent="0.35">
      <c r="A4512" s="1" t="s">
        <v>8753</v>
      </c>
      <c r="B4512" s="2">
        <v>45842</v>
      </c>
      <c r="C4512" s="1" t="s">
        <v>1193</v>
      </c>
      <c r="D4512" s="1" t="s">
        <v>5070</v>
      </c>
      <c r="E4512" s="1" t="s">
        <v>71</v>
      </c>
      <c r="F4512" s="1" t="s">
        <v>33</v>
      </c>
      <c r="G4512" s="1" t="s">
        <v>42</v>
      </c>
      <c r="H4512" s="1" t="s">
        <v>112</v>
      </c>
      <c r="I4512">
        <v>4</v>
      </c>
      <c r="J4512">
        <v>2500</v>
      </c>
      <c r="K4512" s="7">
        <v>0.15</v>
      </c>
      <c r="L4512">
        <v>8500</v>
      </c>
      <c r="M4512">
        <v>1715.33</v>
      </c>
      <c r="N4512" s="7">
        <f>IFERROR(Sales_Data[[#This Row],[Profit]]/Sales_Data[[#This Row],[Sales]],0)</f>
        <v>0.20180352941176469</v>
      </c>
      <c r="O4512" s="7" t="str">
        <f>TEXT(Sales_Data[[#This Row],[Order_Date]],"mmm")</f>
        <v>Jul</v>
      </c>
      <c r="P4512" s="9" t="str">
        <f>TEXT(Sales_Data[[#This Row],[Order_Date]],"yyyy")</f>
        <v>2025</v>
      </c>
      <c r="Q4512" s="9" t="str">
        <f t="shared" si="70"/>
        <v>Existing</v>
      </c>
      <c r="R4512" s="1" t="s">
        <v>73</v>
      </c>
    </row>
    <row r="4513" spans="1:18" x14ac:dyDescent="0.35">
      <c r="A4513" s="1" t="s">
        <v>8754</v>
      </c>
      <c r="B4513" s="2">
        <v>45827</v>
      </c>
      <c r="C4513" s="1" t="s">
        <v>950</v>
      </c>
      <c r="D4513" s="1" t="s">
        <v>7027</v>
      </c>
      <c r="E4513" s="1" t="s">
        <v>56</v>
      </c>
      <c r="F4513" s="1" t="s">
        <v>57</v>
      </c>
      <c r="G4513" s="1" t="s">
        <v>120</v>
      </c>
      <c r="H4513" s="1" t="s">
        <v>143</v>
      </c>
      <c r="I4513">
        <v>2</v>
      </c>
      <c r="J4513">
        <v>1800</v>
      </c>
      <c r="K4513" s="7">
        <v>0.05</v>
      </c>
      <c r="L4513">
        <v>3420</v>
      </c>
      <c r="M4513">
        <v>361.16</v>
      </c>
      <c r="N4513" s="7">
        <f>IFERROR(Sales_Data[[#This Row],[Profit]]/Sales_Data[[#This Row],[Sales]],0)</f>
        <v>0.10560233918128656</v>
      </c>
      <c r="O4513" s="7" t="str">
        <f>TEXT(Sales_Data[[#This Row],[Order_Date]],"mmm")</f>
        <v>Jun</v>
      </c>
      <c r="P4513" s="9" t="str">
        <f>TEXT(Sales_Data[[#This Row],[Order_Date]],"yyyy")</f>
        <v>2025</v>
      </c>
      <c r="Q4513" s="9" t="str">
        <f t="shared" si="70"/>
        <v>Existing</v>
      </c>
      <c r="R4513" s="1" t="s">
        <v>28</v>
      </c>
    </row>
    <row r="4514" spans="1:18" x14ac:dyDescent="0.35">
      <c r="A4514" s="1" t="s">
        <v>8755</v>
      </c>
      <c r="B4514" s="2">
        <v>45905</v>
      </c>
      <c r="C4514" s="1" t="s">
        <v>7505</v>
      </c>
      <c r="D4514" s="1" t="s">
        <v>1284</v>
      </c>
      <c r="E4514" s="1" t="s">
        <v>106</v>
      </c>
      <c r="F4514" s="1" t="s">
        <v>33</v>
      </c>
      <c r="G4514" s="1" t="s">
        <v>26</v>
      </c>
      <c r="H4514" s="1" t="s">
        <v>58</v>
      </c>
      <c r="I4514">
        <v>3</v>
      </c>
      <c r="J4514">
        <v>1400</v>
      </c>
      <c r="K4514" s="7">
        <v>0.1</v>
      </c>
      <c r="L4514">
        <v>3780</v>
      </c>
      <c r="M4514">
        <v>380.84</v>
      </c>
      <c r="N4514" s="7">
        <f>IFERROR(Sales_Data[[#This Row],[Profit]]/Sales_Data[[#This Row],[Sales]],0)</f>
        <v>0.10075132275132274</v>
      </c>
      <c r="O4514" s="7" t="str">
        <f>TEXT(Sales_Data[[#This Row],[Order_Date]],"mmm")</f>
        <v>Sep</v>
      </c>
      <c r="P4514" s="9" t="str">
        <f>TEXT(Sales_Data[[#This Row],[Order_Date]],"yyyy")</f>
        <v>2025</v>
      </c>
      <c r="Q4514" s="9" t="str">
        <f t="shared" si="70"/>
        <v>Existing</v>
      </c>
      <c r="R4514" s="1" t="s">
        <v>64</v>
      </c>
    </row>
    <row r="4515" spans="1:18" x14ac:dyDescent="0.35">
      <c r="A4515" s="1" t="s">
        <v>8756</v>
      </c>
      <c r="B4515" s="2">
        <v>45772</v>
      </c>
      <c r="C4515" s="1" t="s">
        <v>8757</v>
      </c>
      <c r="D4515" s="1" t="s">
        <v>3155</v>
      </c>
      <c r="E4515" s="1" t="s">
        <v>62</v>
      </c>
      <c r="F4515" s="1" t="s">
        <v>41</v>
      </c>
      <c r="G4515" s="1" t="s">
        <v>42</v>
      </c>
      <c r="H4515" s="1" t="s">
        <v>63</v>
      </c>
      <c r="I4515">
        <v>1</v>
      </c>
      <c r="J4515">
        <v>4500</v>
      </c>
      <c r="K4515" s="7">
        <v>0</v>
      </c>
      <c r="L4515">
        <v>4500</v>
      </c>
      <c r="M4515">
        <v>835.32</v>
      </c>
      <c r="N4515" s="7">
        <f>IFERROR(Sales_Data[[#This Row],[Profit]]/Sales_Data[[#This Row],[Sales]],0)</f>
        <v>0.18562666666666669</v>
      </c>
      <c r="O4515" s="7" t="str">
        <f>TEXT(Sales_Data[[#This Row],[Order_Date]],"mmm")</f>
        <v>Apr</v>
      </c>
      <c r="P4515" s="9" t="str">
        <f>TEXT(Sales_Data[[#This Row],[Order_Date]],"yyyy")</f>
        <v>2025</v>
      </c>
      <c r="Q4515" s="9" t="str">
        <f t="shared" si="70"/>
        <v>New</v>
      </c>
      <c r="R4515" s="1" t="s">
        <v>36</v>
      </c>
    </row>
    <row r="4516" spans="1:18" x14ac:dyDescent="0.35">
      <c r="A4516" s="1" t="s">
        <v>8758</v>
      </c>
      <c r="B4516" s="2">
        <v>45701</v>
      </c>
      <c r="C4516" s="1" t="s">
        <v>6030</v>
      </c>
      <c r="D4516" s="1" t="s">
        <v>1461</v>
      </c>
      <c r="E4516" s="1" t="s">
        <v>17</v>
      </c>
      <c r="F4516" s="1" t="s">
        <v>17</v>
      </c>
      <c r="G4516" s="1" t="s">
        <v>42</v>
      </c>
      <c r="H4516" s="1" t="s">
        <v>112</v>
      </c>
      <c r="I4516">
        <v>1</v>
      </c>
      <c r="J4516">
        <v>2500</v>
      </c>
      <c r="K4516" s="7">
        <v>0.05</v>
      </c>
      <c r="L4516">
        <v>2375</v>
      </c>
      <c r="M4516">
        <v>476.66</v>
      </c>
      <c r="N4516" s="7">
        <f>IFERROR(Sales_Data[[#This Row],[Profit]]/Sales_Data[[#This Row],[Sales]],0)</f>
        <v>0.20069894736842106</v>
      </c>
      <c r="O4516" s="7" t="str">
        <f>TEXT(Sales_Data[[#This Row],[Order_Date]],"mmm")</f>
        <v>Feb</v>
      </c>
      <c r="P4516" s="9" t="str">
        <f>TEXT(Sales_Data[[#This Row],[Order_Date]],"yyyy")</f>
        <v>2025</v>
      </c>
      <c r="Q4516" s="9" t="str">
        <f t="shared" si="70"/>
        <v>New</v>
      </c>
      <c r="R4516" s="1" t="s">
        <v>28</v>
      </c>
    </row>
    <row r="4517" spans="1:18" x14ac:dyDescent="0.35">
      <c r="A4517" s="1" t="s">
        <v>8759</v>
      </c>
      <c r="B4517" s="2">
        <v>45867</v>
      </c>
      <c r="C4517" s="1" t="s">
        <v>6844</v>
      </c>
      <c r="D4517" s="1" t="s">
        <v>1621</v>
      </c>
      <c r="E4517" s="1" t="s">
        <v>106</v>
      </c>
      <c r="F4517" s="1" t="s">
        <v>33</v>
      </c>
      <c r="G4517" s="1" t="s">
        <v>42</v>
      </c>
      <c r="H4517" s="1" t="s">
        <v>63</v>
      </c>
      <c r="I4517">
        <v>2</v>
      </c>
      <c r="J4517">
        <v>4500</v>
      </c>
      <c r="K4517" s="7">
        <v>0.05</v>
      </c>
      <c r="L4517">
        <v>8550</v>
      </c>
      <c r="M4517">
        <v>2121.4</v>
      </c>
      <c r="N4517" s="7">
        <f>IFERROR(Sales_Data[[#This Row],[Profit]]/Sales_Data[[#This Row],[Sales]],0)</f>
        <v>0.24811695906432749</v>
      </c>
      <c r="O4517" s="7" t="str">
        <f>TEXT(Sales_Data[[#This Row],[Order_Date]],"mmm")</f>
        <v>Jul</v>
      </c>
      <c r="P4517" s="9" t="str">
        <f>TEXT(Sales_Data[[#This Row],[Order_Date]],"yyyy")</f>
        <v>2025</v>
      </c>
      <c r="Q4517" s="9" t="str">
        <f t="shared" si="70"/>
        <v>Existing</v>
      </c>
      <c r="R4517" s="1" t="s">
        <v>64</v>
      </c>
    </row>
    <row r="4518" spans="1:18" x14ac:dyDescent="0.35">
      <c r="A4518" s="1" t="s">
        <v>8760</v>
      </c>
      <c r="B4518" s="2">
        <v>45843</v>
      </c>
      <c r="C4518" s="1" t="s">
        <v>371</v>
      </c>
      <c r="D4518" s="1" t="s">
        <v>796</v>
      </c>
      <c r="E4518" s="1" t="s">
        <v>135</v>
      </c>
      <c r="F4518" s="1" t="s">
        <v>136</v>
      </c>
      <c r="G4518" s="1" t="s">
        <v>42</v>
      </c>
      <c r="H4518" s="1" t="s">
        <v>112</v>
      </c>
      <c r="I4518">
        <v>4</v>
      </c>
      <c r="J4518">
        <v>2500</v>
      </c>
      <c r="K4518" s="7">
        <v>0.1</v>
      </c>
      <c r="L4518">
        <v>9000</v>
      </c>
      <c r="M4518">
        <v>1015.37</v>
      </c>
      <c r="N4518" s="7">
        <f>IFERROR(Sales_Data[[#This Row],[Profit]]/Sales_Data[[#This Row],[Sales]],0)</f>
        <v>0.11281888888888889</v>
      </c>
      <c r="O4518" s="7" t="str">
        <f>TEXT(Sales_Data[[#This Row],[Order_Date]],"mmm")</f>
        <v>Jul</v>
      </c>
      <c r="P4518" s="9" t="str">
        <f>TEXT(Sales_Data[[#This Row],[Order_Date]],"yyyy")</f>
        <v>2025</v>
      </c>
      <c r="Q4518" s="9" t="str">
        <f t="shared" si="70"/>
        <v>Existing</v>
      </c>
      <c r="R4518" s="1" t="s">
        <v>20</v>
      </c>
    </row>
    <row r="4519" spans="1:18" x14ac:dyDescent="0.35">
      <c r="A4519" s="1" t="s">
        <v>8761</v>
      </c>
      <c r="B4519" s="2">
        <v>45800</v>
      </c>
      <c r="C4519" s="1" t="s">
        <v>8762</v>
      </c>
      <c r="D4519" s="1" t="s">
        <v>2853</v>
      </c>
      <c r="E4519" s="1" t="s">
        <v>56</v>
      </c>
      <c r="F4519" s="1" t="s">
        <v>57</v>
      </c>
      <c r="G4519" s="1" t="s">
        <v>42</v>
      </c>
      <c r="H4519" s="1" t="s">
        <v>43</v>
      </c>
      <c r="I4519">
        <v>4</v>
      </c>
      <c r="J4519">
        <v>18000</v>
      </c>
      <c r="K4519" s="7">
        <v>0.05</v>
      </c>
      <c r="L4519">
        <v>68400</v>
      </c>
      <c r="M4519">
        <v>8700.2999999999993</v>
      </c>
      <c r="N4519" s="7">
        <f>IFERROR(Sales_Data[[#This Row],[Profit]]/Sales_Data[[#This Row],[Sales]],0)</f>
        <v>0.12719736842105261</v>
      </c>
      <c r="O4519" s="7" t="str">
        <f>TEXT(Sales_Data[[#This Row],[Order_Date]],"mmm")</f>
        <v>May</v>
      </c>
      <c r="P4519" s="9" t="str">
        <f>TEXT(Sales_Data[[#This Row],[Order_Date]],"yyyy")</f>
        <v>2025</v>
      </c>
      <c r="Q4519" s="9" t="str">
        <f t="shared" si="70"/>
        <v>Existing</v>
      </c>
      <c r="R4519" s="1" t="s">
        <v>64</v>
      </c>
    </row>
    <row r="4520" spans="1:18" x14ac:dyDescent="0.35">
      <c r="A4520" s="1" t="s">
        <v>8763</v>
      </c>
      <c r="B4520" s="2">
        <v>45664</v>
      </c>
      <c r="C4520" s="1" t="s">
        <v>828</v>
      </c>
      <c r="D4520" s="1" t="s">
        <v>5591</v>
      </c>
      <c r="E4520" s="1" t="s">
        <v>106</v>
      </c>
      <c r="F4520" s="1" t="s">
        <v>33</v>
      </c>
      <c r="G4520" s="1" t="s">
        <v>18</v>
      </c>
      <c r="H4520" s="1" t="s">
        <v>292</v>
      </c>
      <c r="I4520">
        <v>3</v>
      </c>
      <c r="J4520">
        <v>500</v>
      </c>
      <c r="K4520" s="7">
        <v>0</v>
      </c>
      <c r="L4520">
        <v>1500</v>
      </c>
      <c r="M4520">
        <v>351.93</v>
      </c>
      <c r="N4520" s="7">
        <f>IFERROR(Sales_Data[[#This Row],[Profit]]/Sales_Data[[#This Row],[Sales]],0)</f>
        <v>0.23462</v>
      </c>
      <c r="O4520" s="7" t="str">
        <f>TEXT(Sales_Data[[#This Row],[Order_Date]],"mmm")</f>
        <v>Jan</v>
      </c>
      <c r="P4520" s="9" t="str">
        <f>TEXT(Sales_Data[[#This Row],[Order_Date]],"yyyy")</f>
        <v>2025</v>
      </c>
      <c r="Q4520" s="9" t="str">
        <f t="shared" si="70"/>
        <v>Existing</v>
      </c>
      <c r="R4520" s="1" t="s">
        <v>64</v>
      </c>
    </row>
    <row r="4521" spans="1:18" x14ac:dyDescent="0.35">
      <c r="A4521" s="1" t="s">
        <v>8764</v>
      </c>
      <c r="B4521" s="2">
        <v>45865</v>
      </c>
      <c r="C4521" s="1" t="s">
        <v>5882</v>
      </c>
      <c r="D4521" s="1" t="s">
        <v>986</v>
      </c>
      <c r="E4521" s="1" t="s">
        <v>160</v>
      </c>
      <c r="F4521" s="1" t="s">
        <v>161</v>
      </c>
      <c r="G4521" s="1" t="s">
        <v>42</v>
      </c>
      <c r="H4521" s="1" t="s">
        <v>47</v>
      </c>
      <c r="I4521">
        <v>5</v>
      </c>
      <c r="J4521">
        <v>55000</v>
      </c>
      <c r="K4521" s="7">
        <v>0</v>
      </c>
      <c r="L4521">
        <v>275000</v>
      </c>
      <c r="M4521">
        <v>40432.720000000001</v>
      </c>
      <c r="N4521" s="7">
        <f>IFERROR(Sales_Data[[#This Row],[Profit]]/Sales_Data[[#This Row],[Sales]],0)</f>
        <v>0.14702807272727272</v>
      </c>
      <c r="O4521" s="7" t="str">
        <f>TEXT(Sales_Data[[#This Row],[Order_Date]],"mmm")</f>
        <v>Jul</v>
      </c>
      <c r="P4521" s="9" t="str">
        <f>TEXT(Sales_Data[[#This Row],[Order_Date]],"yyyy")</f>
        <v>2025</v>
      </c>
      <c r="Q4521" s="9" t="str">
        <f t="shared" si="70"/>
        <v>Existing</v>
      </c>
      <c r="R4521" s="1" t="s">
        <v>20</v>
      </c>
    </row>
    <row r="4522" spans="1:18" x14ac:dyDescent="0.35">
      <c r="A4522" s="1" t="s">
        <v>8765</v>
      </c>
      <c r="B4522" s="2">
        <v>45941</v>
      </c>
      <c r="C4522" s="1" t="s">
        <v>8766</v>
      </c>
      <c r="D4522" s="1" t="s">
        <v>506</v>
      </c>
      <c r="E4522" s="1" t="s">
        <v>160</v>
      </c>
      <c r="F4522" s="1" t="s">
        <v>161</v>
      </c>
      <c r="G4522" s="1" t="s">
        <v>42</v>
      </c>
      <c r="H4522" s="1" t="s">
        <v>63</v>
      </c>
      <c r="I4522">
        <v>2</v>
      </c>
      <c r="J4522">
        <v>4500</v>
      </c>
      <c r="K4522" s="7">
        <v>0.05</v>
      </c>
      <c r="L4522">
        <v>8550</v>
      </c>
      <c r="M4522">
        <v>1213.94</v>
      </c>
      <c r="N4522" s="7">
        <f>IFERROR(Sales_Data[[#This Row],[Profit]]/Sales_Data[[#This Row],[Sales]],0)</f>
        <v>0.1419812865497076</v>
      </c>
      <c r="O4522" s="7" t="str">
        <f>TEXT(Sales_Data[[#This Row],[Order_Date]],"mmm")</f>
        <v>Oct</v>
      </c>
      <c r="P4522" s="9" t="str">
        <f>TEXT(Sales_Data[[#This Row],[Order_Date]],"yyyy")</f>
        <v>2025</v>
      </c>
      <c r="Q4522" s="9" t="str">
        <f t="shared" si="70"/>
        <v>Existing</v>
      </c>
      <c r="R4522" s="1" t="s">
        <v>73</v>
      </c>
    </row>
    <row r="4523" spans="1:18" x14ac:dyDescent="0.35">
      <c r="A4523" s="1" t="s">
        <v>8767</v>
      </c>
      <c r="B4523" s="2">
        <v>45903</v>
      </c>
      <c r="C4523" s="1" t="s">
        <v>3690</v>
      </c>
      <c r="D4523" s="1" t="s">
        <v>8768</v>
      </c>
      <c r="E4523" s="1" t="s">
        <v>135</v>
      </c>
      <c r="F4523" s="1" t="s">
        <v>136</v>
      </c>
      <c r="G4523" s="1" t="s">
        <v>34</v>
      </c>
      <c r="H4523" s="1" t="s">
        <v>77</v>
      </c>
      <c r="I4523">
        <v>4</v>
      </c>
      <c r="J4523">
        <v>22000</v>
      </c>
      <c r="K4523" s="7">
        <v>0</v>
      </c>
      <c r="L4523">
        <v>88000</v>
      </c>
      <c r="M4523">
        <v>18906.669999999998</v>
      </c>
      <c r="N4523" s="7">
        <f>IFERROR(Sales_Data[[#This Row],[Profit]]/Sales_Data[[#This Row],[Sales]],0)</f>
        <v>0.2148485227272727</v>
      </c>
      <c r="O4523" s="7" t="str">
        <f>TEXT(Sales_Data[[#This Row],[Order_Date]],"mmm")</f>
        <v>Sep</v>
      </c>
      <c r="P4523" s="9" t="str">
        <f>TEXT(Sales_Data[[#This Row],[Order_Date]],"yyyy")</f>
        <v>2025</v>
      </c>
      <c r="Q4523" s="9" t="str">
        <f t="shared" si="70"/>
        <v>Existing</v>
      </c>
      <c r="R4523" s="1" t="s">
        <v>28</v>
      </c>
    </row>
    <row r="4524" spans="1:18" x14ac:dyDescent="0.35">
      <c r="A4524" s="1" t="s">
        <v>8769</v>
      </c>
      <c r="B4524" s="2">
        <v>45883</v>
      </c>
      <c r="C4524" s="1" t="s">
        <v>6875</v>
      </c>
      <c r="D4524" s="1" t="s">
        <v>432</v>
      </c>
      <c r="E4524" s="1" t="s">
        <v>51</v>
      </c>
      <c r="F4524" s="1" t="s">
        <v>52</v>
      </c>
      <c r="G4524" s="1" t="s">
        <v>18</v>
      </c>
      <c r="H4524" s="1" t="s">
        <v>131</v>
      </c>
      <c r="I4524">
        <v>1</v>
      </c>
      <c r="J4524">
        <v>1500</v>
      </c>
      <c r="K4524" s="7">
        <v>0.1</v>
      </c>
      <c r="L4524">
        <v>1350</v>
      </c>
      <c r="M4524">
        <v>203.17</v>
      </c>
      <c r="N4524" s="7">
        <f>IFERROR(Sales_Data[[#This Row],[Profit]]/Sales_Data[[#This Row],[Sales]],0)</f>
        <v>0.15049629629629629</v>
      </c>
      <c r="O4524" s="7" t="str">
        <f>TEXT(Sales_Data[[#This Row],[Order_Date]],"mmm")</f>
        <v>Aug</v>
      </c>
      <c r="P4524" s="9" t="str">
        <f>TEXT(Sales_Data[[#This Row],[Order_Date]],"yyyy")</f>
        <v>2025</v>
      </c>
      <c r="Q4524" s="9" t="str">
        <f t="shared" si="70"/>
        <v>New</v>
      </c>
      <c r="R4524" s="1" t="s">
        <v>64</v>
      </c>
    </row>
    <row r="4525" spans="1:18" x14ac:dyDescent="0.35">
      <c r="A4525" s="1" t="s">
        <v>8770</v>
      </c>
      <c r="B4525" s="2">
        <v>46002</v>
      </c>
      <c r="C4525" s="1" t="s">
        <v>596</v>
      </c>
      <c r="D4525" s="1" t="s">
        <v>2561</v>
      </c>
      <c r="E4525" s="1" t="s">
        <v>106</v>
      </c>
      <c r="F4525" s="1" t="s">
        <v>33</v>
      </c>
      <c r="G4525" s="1" t="s">
        <v>120</v>
      </c>
      <c r="H4525" s="1" t="s">
        <v>143</v>
      </c>
      <c r="I4525">
        <v>3</v>
      </c>
      <c r="J4525">
        <v>1800</v>
      </c>
      <c r="K4525" s="7">
        <v>0</v>
      </c>
      <c r="L4525">
        <v>5400</v>
      </c>
      <c r="M4525">
        <v>1303.79</v>
      </c>
      <c r="N4525" s="7">
        <f>IFERROR(Sales_Data[[#This Row],[Profit]]/Sales_Data[[#This Row],[Sales]],0)</f>
        <v>0.2414425925925926</v>
      </c>
      <c r="O4525" s="7" t="str">
        <f>TEXT(Sales_Data[[#This Row],[Order_Date]],"mmm")</f>
        <v>Dec</v>
      </c>
      <c r="P4525" s="9" t="str">
        <f>TEXT(Sales_Data[[#This Row],[Order_Date]],"yyyy")</f>
        <v>2025</v>
      </c>
      <c r="Q4525" s="9" t="str">
        <f t="shared" si="70"/>
        <v>Existing</v>
      </c>
      <c r="R4525" s="1" t="s">
        <v>36</v>
      </c>
    </row>
    <row r="4526" spans="1:18" x14ac:dyDescent="0.35">
      <c r="A4526" s="1" t="s">
        <v>8771</v>
      </c>
      <c r="B4526" s="2">
        <v>45847</v>
      </c>
      <c r="C4526" s="1" t="s">
        <v>4432</v>
      </c>
      <c r="D4526" s="1" t="s">
        <v>4291</v>
      </c>
      <c r="E4526" s="1" t="s">
        <v>17</v>
      </c>
      <c r="F4526" s="1" t="s">
        <v>17</v>
      </c>
      <c r="G4526" s="1" t="s">
        <v>18</v>
      </c>
      <c r="H4526" s="1" t="s">
        <v>72</v>
      </c>
      <c r="I4526">
        <v>3</v>
      </c>
      <c r="J4526">
        <v>350</v>
      </c>
      <c r="K4526" s="7">
        <v>0.05</v>
      </c>
      <c r="L4526">
        <v>998</v>
      </c>
      <c r="M4526">
        <v>123.19</v>
      </c>
      <c r="N4526" s="7">
        <f>IFERROR(Sales_Data[[#This Row],[Profit]]/Sales_Data[[#This Row],[Sales]],0)</f>
        <v>0.12343687374749499</v>
      </c>
      <c r="O4526" s="7" t="str">
        <f>TEXT(Sales_Data[[#This Row],[Order_Date]],"mmm")</f>
        <v>Jul</v>
      </c>
      <c r="P4526" s="9" t="str">
        <f>TEXT(Sales_Data[[#This Row],[Order_Date]],"yyyy")</f>
        <v>2025</v>
      </c>
      <c r="Q4526" s="9" t="str">
        <f t="shared" si="70"/>
        <v>Existing</v>
      </c>
      <c r="R4526" s="1" t="s">
        <v>20</v>
      </c>
    </row>
    <row r="4527" spans="1:18" x14ac:dyDescent="0.35">
      <c r="A4527" s="1" t="s">
        <v>8772</v>
      </c>
      <c r="B4527" s="2">
        <v>45780</v>
      </c>
      <c r="C4527" s="1" t="s">
        <v>4651</v>
      </c>
      <c r="D4527" s="1" t="s">
        <v>807</v>
      </c>
      <c r="E4527" s="1" t="s">
        <v>40</v>
      </c>
      <c r="F4527" s="1" t="s">
        <v>41</v>
      </c>
      <c r="G4527" s="1" t="s">
        <v>26</v>
      </c>
      <c r="H4527" s="1" t="s">
        <v>82</v>
      </c>
      <c r="I4527">
        <v>3</v>
      </c>
      <c r="J4527">
        <v>450</v>
      </c>
      <c r="K4527" s="7">
        <v>0</v>
      </c>
      <c r="L4527">
        <v>1350</v>
      </c>
      <c r="M4527">
        <v>231.74</v>
      </c>
      <c r="N4527" s="7">
        <f>IFERROR(Sales_Data[[#This Row],[Profit]]/Sales_Data[[#This Row],[Sales]],0)</f>
        <v>0.17165925925925926</v>
      </c>
      <c r="O4527" s="7" t="str">
        <f>TEXT(Sales_Data[[#This Row],[Order_Date]],"mmm")</f>
        <v>May</v>
      </c>
      <c r="P4527" s="9" t="str">
        <f>TEXT(Sales_Data[[#This Row],[Order_Date]],"yyyy")</f>
        <v>2025</v>
      </c>
      <c r="Q4527" s="9" t="str">
        <f t="shared" si="70"/>
        <v>Existing</v>
      </c>
      <c r="R4527" s="1" t="s">
        <v>20</v>
      </c>
    </row>
    <row r="4528" spans="1:18" x14ac:dyDescent="0.35">
      <c r="A4528" s="1" t="s">
        <v>8773</v>
      </c>
      <c r="B4528" s="2">
        <v>45779</v>
      </c>
      <c r="C4528" s="1" t="s">
        <v>1766</v>
      </c>
      <c r="D4528" s="1" t="s">
        <v>1722</v>
      </c>
      <c r="E4528" s="1" t="s">
        <v>106</v>
      </c>
      <c r="F4528" s="1" t="s">
        <v>33</v>
      </c>
      <c r="G4528" s="1" t="s">
        <v>42</v>
      </c>
      <c r="H4528" s="1" t="s">
        <v>63</v>
      </c>
      <c r="I4528">
        <v>4</v>
      </c>
      <c r="J4528">
        <v>4500</v>
      </c>
      <c r="K4528" s="7">
        <v>0</v>
      </c>
      <c r="L4528">
        <v>18000</v>
      </c>
      <c r="M4528">
        <v>2410.75</v>
      </c>
      <c r="N4528" s="7">
        <f>IFERROR(Sales_Data[[#This Row],[Profit]]/Sales_Data[[#This Row],[Sales]],0)</f>
        <v>0.13393055555555555</v>
      </c>
      <c r="O4528" s="7" t="str">
        <f>TEXT(Sales_Data[[#This Row],[Order_Date]],"mmm")</f>
        <v>May</v>
      </c>
      <c r="P4528" s="9" t="str">
        <f>TEXT(Sales_Data[[#This Row],[Order_Date]],"yyyy")</f>
        <v>2025</v>
      </c>
      <c r="Q4528" s="9" t="str">
        <f t="shared" si="70"/>
        <v>Existing</v>
      </c>
      <c r="R4528" s="1" t="s">
        <v>28</v>
      </c>
    </row>
    <row r="4529" spans="1:18" x14ac:dyDescent="0.35">
      <c r="A4529" s="1" t="s">
        <v>8774</v>
      </c>
      <c r="B4529" s="2">
        <v>45806</v>
      </c>
      <c r="C4529" s="1" t="s">
        <v>4283</v>
      </c>
      <c r="D4529" s="1" t="s">
        <v>7572</v>
      </c>
      <c r="E4529" s="1" t="s">
        <v>40</v>
      </c>
      <c r="F4529" s="1" t="s">
        <v>41</v>
      </c>
      <c r="G4529" s="1" t="s">
        <v>120</v>
      </c>
      <c r="H4529" s="1" t="s">
        <v>146</v>
      </c>
      <c r="I4529">
        <v>3</v>
      </c>
      <c r="J4529">
        <v>800</v>
      </c>
      <c r="K4529" s="7">
        <v>0</v>
      </c>
      <c r="L4529">
        <v>2400</v>
      </c>
      <c r="M4529">
        <v>430.21</v>
      </c>
      <c r="N4529" s="7">
        <f>IFERROR(Sales_Data[[#This Row],[Profit]]/Sales_Data[[#This Row],[Sales]],0)</f>
        <v>0.17925416666666666</v>
      </c>
      <c r="O4529" s="7" t="str">
        <f>TEXT(Sales_Data[[#This Row],[Order_Date]],"mmm")</f>
        <v>May</v>
      </c>
      <c r="P4529" s="9" t="str">
        <f>TEXT(Sales_Data[[#This Row],[Order_Date]],"yyyy")</f>
        <v>2025</v>
      </c>
      <c r="Q4529" s="9" t="str">
        <f t="shared" si="70"/>
        <v>Existing</v>
      </c>
      <c r="R4529" s="1" t="s">
        <v>73</v>
      </c>
    </row>
    <row r="4530" spans="1:18" x14ac:dyDescent="0.35">
      <c r="A4530" s="1" t="s">
        <v>8775</v>
      </c>
      <c r="B4530" s="2">
        <v>45783</v>
      </c>
      <c r="C4530" s="1" t="s">
        <v>1309</v>
      </c>
      <c r="D4530" s="1" t="s">
        <v>8776</v>
      </c>
      <c r="E4530" s="1" t="s">
        <v>56</v>
      </c>
      <c r="F4530" s="1" t="s">
        <v>57</v>
      </c>
      <c r="G4530" s="1" t="s">
        <v>34</v>
      </c>
      <c r="H4530" s="1" t="s">
        <v>153</v>
      </c>
      <c r="I4530">
        <v>4</v>
      </c>
      <c r="J4530">
        <v>7000</v>
      </c>
      <c r="K4530" s="7">
        <v>0.05</v>
      </c>
      <c r="L4530">
        <v>26600</v>
      </c>
      <c r="M4530">
        <v>5669.45</v>
      </c>
      <c r="N4530" s="7">
        <f>IFERROR(Sales_Data[[#This Row],[Profit]]/Sales_Data[[#This Row],[Sales]],0)</f>
        <v>0.21313721804511276</v>
      </c>
      <c r="O4530" s="7" t="str">
        <f>TEXT(Sales_Data[[#This Row],[Order_Date]],"mmm")</f>
        <v>May</v>
      </c>
      <c r="P4530" s="9" t="str">
        <f>TEXT(Sales_Data[[#This Row],[Order_Date]],"yyyy")</f>
        <v>2025</v>
      </c>
      <c r="Q4530" s="9" t="str">
        <f t="shared" si="70"/>
        <v>Existing</v>
      </c>
      <c r="R4530" s="1" t="s">
        <v>20</v>
      </c>
    </row>
    <row r="4531" spans="1:18" x14ac:dyDescent="0.35">
      <c r="A4531" s="1" t="s">
        <v>8777</v>
      </c>
      <c r="B4531" s="2">
        <v>45797</v>
      </c>
      <c r="C4531" s="1" t="s">
        <v>326</v>
      </c>
      <c r="D4531" s="1" t="s">
        <v>1671</v>
      </c>
      <c r="E4531" s="1" t="s">
        <v>17</v>
      </c>
      <c r="F4531" s="1" t="s">
        <v>17</v>
      </c>
      <c r="G4531" s="1" t="s">
        <v>42</v>
      </c>
      <c r="H4531" s="1" t="s">
        <v>102</v>
      </c>
      <c r="I4531">
        <v>4</v>
      </c>
      <c r="J4531">
        <v>25000</v>
      </c>
      <c r="K4531" s="7">
        <v>0.1</v>
      </c>
      <c r="L4531">
        <v>90000</v>
      </c>
      <c r="M4531">
        <v>11779.49</v>
      </c>
      <c r="N4531" s="7">
        <f>IFERROR(Sales_Data[[#This Row],[Profit]]/Sales_Data[[#This Row],[Sales]],0)</f>
        <v>0.13088322222222221</v>
      </c>
      <c r="O4531" s="7" t="str">
        <f>TEXT(Sales_Data[[#This Row],[Order_Date]],"mmm")</f>
        <v>May</v>
      </c>
      <c r="P4531" s="9" t="str">
        <f>TEXT(Sales_Data[[#This Row],[Order_Date]],"yyyy")</f>
        <v>2025</v>
      </c>
      <c r="Q4531" s="9" t="str">
        <f t="shared" si="70"/>
        <v>Existing</v>
      </c>
      <c r="R4531" s="1" t="s">
        <v>20</v>
      </c>
    </row>
    <row r="4532" spans="1:18" x14ac:dyDescent="0.35">
      <c r="A4532" s="1" t="s">
        <v>8778</v>
      </c>
      <c r="B4532" s="2">
        <v>45804</v>
      </c>
      <c r="C4532" s="1" t="s">
        <v>100</v>
      </c>
      <c r="D4532" s="1" t="s">
        <v>1144</v>
      </c>
      <c r="E4532" s="1" t="s">
        <v>32</v>
      </c>
      <c r="F4532" s="1" t="s">
        <v>33</v>
      </c>
      <c r="G4532" s="1" t="s">
        <v>120</v>
      </c>
      <c r="H4532" s="1" t="s">
        <v>217</v>
      </c>
      <c r="I4532">
        <v>1</v>
      </c>
      <c r="J4532">
        <v>3200</v>
      </c>
      <c r="K4532" s="7">
        <v>0.1</v>
      </c>
      <c r="L4532">
        <v>2880</v>
      </c>
      <c r="M4532">
        <v>258.70999999999998</v>
      </c>
      <c r="N4532" s="7">
        <f>IFERROR(Sales_Data[[#This Row],[Profit]]/Sales_Data[[#This Row],[Sales]],0)</f>
        <v>8.9829861111111103E-2</v>
      </c>
      <c r="O4532" s="7" t="str">
        <f>TEXT(Sales_Data[[#This Row],[Order_Date]],"mmm")</f>
        <v>May</v>
      </c>
      <c r="P4532" s="9" t="str">
        <f>TEXT(Sales_Data[[#This Row],[Order_Date]],"yyyy")</f>
        <v>2025</v>
      </c>
      <c r="Q4532" s="9" t="str">
        <f t="shared" si="70"/>
        <v>New</v>
      </c>
      <c r="R4532" s="1" t="s">
        <v>73</v>
      </c>
    </row>
    <row r="4533" spans="1:18" x14ac:dyDescent="0.35">
      <c r="A4533" s="1" t="s">
        <v>8779</v>
      </c>
      <c r="B4533" s="2">
        <v>45924</v>
      </c>
      <c r="C4533" s="1" t="s">
        <v>8780</v>
      </c>
      <c r="D4533" s="1" t="s">
        <v>8781</v>
      </c>
      <c r="E4533" s="1" t="s">
        <v>51</v>
      </c>
      <c r="F4533" s="1" t="s">
        <v>52</v>
      </c>
      <c r="G4533" s="1" t="s">
        <v>42</v>
      </c>
      <c r="H4533" s="1" t="s">
        <v>112</v>
      </c>
      <c r="I4533">
        <v>4</v>
      </c>
      <c r="J4533">
        <v>2500</v>
      </c>
      <c r="K4533" s="7">
        <v>0</v>
      </c>
      <c r="L4533">
        <v>10000</v>
      </c>
      <c r="M4533">
        <v>1370.43</v>
      </c>
      <c r="N4533" s="7">
        <f>IFERROR(Sales_Data[[#This Row],[Profit]]/Sales_Data[[#This Row],[Sales]],0)</f>
        <v>0.137043</v>
      </c>
      <c r="O4533" s="7" t="str">
        <f>TEXT(Sales_Data[[#This Row],[Order_Date]],"mmm")</f>
        <v>Sep</v>
      </c>
      <c r="P4533" s="9" t="str">
        <f>TEXT(Sales_Data[[#This Row],[Order_Date]],"yyyy")</f>
        <v>2025</v>
      </c>
      <c r="Q4533" s="9" t="str">
        <f t="shared" si="70"/>
        <v>Existing</v>
      </c>
      <c r="R4533" s="1" t="s">
        <v>20</v>
      </c>
    </row>
    <row r="4534" spans="1:18" x14ac:dyDescent="0.35">
      <c r="A4534" s="1" t="s">
        <v>8782</v>
      </c>
      <c r="B4534" s="2">
        <v>45736</v>
      </c>
      <c r="C4534" s="1" t="s">
        <v>8783</v>
      </c>
      <c r="D4534" s="1" t="s">
        <v>398</v>
      </c>
      <c r="E4534" s="1" t="s">
        <v>17</v>
      </c>
      <c r="F4534" s="1" t="s">
        <v>17</v>
      </c>
      <c r="G4534" s="1" t="s">
        <v>26</v>
      </c>
      <c r="H4534" s="1" t="s">
        <v>27</v>
      </c>
      <c r="I4534">
        <v>4</v>
      </c>
      <c r="J4534">
        <v>1200</v>
      </c>
      <c r="K4534" s="7">
        <v>0.05</v>
      </c>
      <c r="L4534">
        <v>4560</v>
      </c>
      <c r="M4534">
        <v>959.37</v>
      </c>
      <c r="N4534" s="7">
        <f>IFERROR(Sales_Data[[#This Row],[Profit]]/Sales_Data[[#This Row],[Sales]],0)</f>
        <v>0.21038815789473683</v>
      </c>
      <c r="O4534" s="7" t="str">
        <f>TEXT(Sales_Data[[#This Row],[Order_Date]],"mmm")</f>
        <v>Mar</v>
      </c>
      <c r="P4534" s="9" t="str">
        <f>TEXT(Sales_Data[[#This Row],[Order_Date]],"yyyy")</f>
        <v>2025</v>
      </c>
      <c r="Q4534" s="9" t="str">
        <f t="shared" si="70"/>
        <v>Existing</v>
      </c>
      <c r="R4534" s="1" t="s">
        <v>28</v>
      </c>
    </row>
    <row r="4535" spans="1:18" x14ac:dyDescent="0.35">
      <c r="A4535" s="1" t="s">
        <v>8784</v>
      </c>
      <c r="B4535" s="2">
        <v>45969</v>
      </c>
      <c r="C4535" s="1" t="s">
        <v>7194</v>
      </c>
      <c r="D4535" s="1" t="s">
        <v>2747</v>
      </c>
      <c r="E4535" s="1" t="s">
        <v>81</v>
      </c>
      <c r="F4535" s="1" t="s">
        <v>33</v>
      </c>
      <c r="G4535" s="1" t="s">
        <v>120</v>
      </c>
      <c r="H4535" s="1" t="s">
        <v>217</v>
      </c>
      <c r="I4535">
        <v>2</v>
      </c>
      <c r="J4535">
        <v>3200</v>
      </c>
      <c r="K4535" s="7">
        <v>0</v>
      </c>
      <c r="L4535">
        <v>6400</v>
      </c>
      <c r="M4535">
        <v>1561.26</v>
      </c>
      <c r="N4535" s="7">
        <f>IFERROR(Sales_Data[[#This Row],[Profit]]/Sales_Data[[#This Row],[Sales]],0)</f>
        <v>0.24394687500000001</v>
      </c>
      <c r="O4535" s="7" t="str">
        <f>TEXT(Sales_Data[[#This Row],[Order_Date]],"mmm")</f>
        <v>Nov</v>
      </c>
      <c r="P4535" s="9" t="str">
        <f>TEXT(Sales_Data[[#This Row],[Order_Date]],"yyyy")</f>
        <v>2025</v>
      </c>
      <c r="Q4535" s="9" t="str">
        <f t="shared" si="70"/>
        <v>Existing</v>
      </c>
      <c r="R4535" s="1" t="s">
        <v>73</v>
      </c>
    </row>
    <row r="4536" spans="1:18" x14ac:dyDescent="0.35">
      <c r="A4536" s="1" t="s">
        <v>8785</v>
      </c>
      <c r="B4536" s="2">
        <v>46000</v>
      </c>
      <c r="C4536" s="1" t="s">
        <v>2992</v>
      </c>
      <c r="D4536" s="1" t="s">
        <v>4400</v>
      </c>
      <c r="E4536" s="1" t="s">
        <v>111</v>
      </c>
      <c r="F4536" s="1" t="s">
        <v>33</v>
      </c>
      <c r="G4536" s="1" t="s">
        <v>42</v>
      </c>
      <c r="H4536" s="1" t="s">
        <v>112</v>
      </c>
      <c r="I4536">
        <v>4</v>
      </c>
      <c r="J4536">
        <v>2500</v>
      </c>
      <c r="K4536" s="7">
        <v>0.05</v>
      </c>
      <c r="L4536">
        <v>9500</v>
      </c>
      <c r="M4536">
        <v>2273.5100000000002</v>
      </c>
      <c r="N4536" s="7">
        <f>IFERROR(Sales_Data[[#This Row],[Profit]]/Sales_Data[[#This Row],[Sales]],0)</f>
        <v>0.23931684210526319</v>
      </c>
      <c r="O4536" s="7" t="str">
        <f>TEXT(Sales_Data[[#This Row],[Order_Date]],"mmm")</f>
        <v>Dec</v>
      </c>
      <c r="P4536" s="9" t="str">
        <f>TEXT(Sales_Data[[#This Row],[Order_Date]],"yyyy")</f>
        <v>2025</v>
      </c>
      <c r="Q4536" s="9" t="str">
        <f t="shared" si="70"/>
        <v>Existing</v>
      </c>
      <c r="R4536" s="1" t="s">
        <v>73</v>
      </c>
    </row>
    <row r="4537" spans="1:18" x14ac:dyDescent="0.35">
      <c r="A4537" s="1" t="s">
        <v>8786</v>
      </c>
      <c r="B4537" s="2">
        <v>45968</v>
      </c>
      <c r="C4537" s="1" t="s">
        <v>1769</v>
      </c>
      <c r="D4537" s="1" t="s">
        <v>8787</v>
      </c>
      <c r="E4537" s="1" t="s">
        <v>81</v>
      </c>
      <c r="F4537" s="1" t="s">
        <v>33</v>
      </c>
      <c r="G4537" s="1" t="s">
        <v>42</v>
      </c>
      <c r="H4537" s="1" t="s">
        <v>47</v>
      </c>
      <c r="I4537">
        <v>5</v>
      </c>
      <c r="J4537">
        <v>55000</v>
      </c>
      <c r="K4537" s="7">
        <v>0</v>
      </c>
      <c r="L4537">
        <v>275000</v>
      </c>
      <c r="M4537">
        <v>58091.57</v>
      </c>
      <c r="N4537" s="7">
        <f>IFERROR(Sales_Data[[#This Row],[Profit]]/Sales_Data[[#This Row],[Sales]],0)</f>
        <v>0.21124207272727272</v>
      </c>
      <c r="O4537" s="7" t="str">
        <f>TEXT(Sales_Data[[#This Row],[Order_Date]],"mmm")</f>
        <v>Nov</v>
      </c>
      <c r="P4537" s="9" t="str">
        <f>TEXT(Sales_Data[[#This Row],[Order_Date]],"yyyy")</f>
        <v>2025</v>
      </c>
      <c r="Q4537" s="9" t="str">
        <f t="shared" si="70"/>
        <v>Existing</v>
      </c>
      <c r="R4537" s="1" t="s">
        <v>28</v>
      </c>
    </row>
    <row r="4538" spans="1:18" x14ac:dyDescent="0.35">
      <c r="A4538" s="1" t="s">
        <v>8788</v>
      </c>
      <c r="B4538" s="2">
        <v>45722</v>
      </c>
      <c r="C4538" s="1" t="s">
        <v>8789</v>
      </c>
      <c r="D4538" s="1" t="s">
        <v>3960</v>
      </c>
      <c r="E4538" s="1" t="s">
        <v>62</v>
      </c>
      <c r="F4538" s="1" t="s">
        <v>41</v>
      </c>
      <c r="G4538" s="1" t="s">
        <v>18</v>
      </c>
      <c r="H4538" s="1" t="s">
        <v>292</v>
      </c>
      <c r="I4538">
        <v>3</v>
      </c>
      <c r="J4538">
        <v>500</v>
      </c>
      <c r="K4538" s="7">
        <v>0.1</v>
      </c>
      <c r="L4538">
        <v>1350</v>
      </c>
      <c r="M4538">
        <v>281.82</v>
      </c>
      <c r="N4538" s="7">
        <f>IFERROR(Sales_Data[[#This Row],[Profit]]/Sales_Data[[#This Row],[Sales]],0)</f>
        <v>0.20875555555555556</v>
      </c>
      <c r="O4538" s="7" t="str">
        <f>TEXT(Sales_Data[[#This Row],[Order_Date]],"mmm")</f>
        <v>Mar</v>
      </c>
      <c r="P4538" s="9" t="str">
        <f>TEXT(Sales_Data[[#This Row],[Order_Date]],"yyyy")</f>
        <v>2025</v>
      </c>
      <c r="Q4538" s="9" t="str">
        <f t="shared" si="70"/>
        <v>Existing</v>
      </c>
      <c r="R4538" s="1" t="s">
        <v>64</v>
      </c>
    </row>
    <row r="4539" spans="1:18" x14ac:dyDescent="0.35">
      <c r="A4539" s="1" t="s">
        <v>8790</v>
      </c>
      <c r="B4539" s="2">
        <v>45840</v>
      </c>
      <c r="C4539" s="1" t="s">
        <v>4194</v>
      </c>
      <c r="D4539" s="1" t="s">
        <v>5189</v>
      </c>
      <c r="E4539" s="1" t="s">
        <v>40</v>
      </c>
      <c r="F4539" s="1" t="s">
        <v>41</v>
      </c>
      <c r="G4539" s="1" t="s">
        <v>120</v>
      </c>
      <c r="H4539" s="1" t="s">
        <v>146</v>
      </c>
      <c r="I4539">
        <v>5</v>
      </c>
      <c r="J4539">
        <v>800</v>
      </c>
      <c r="K4539" s="7">
        <v>0.1</v>
      </c>
      <c r="L4539">
        <v>3600</v>
      </c>
      <c r="M4539">
        <v>444.49</v>
      </c>
      <c r="N4539" s="7">
        <f>IFERROR(Sales_Data[[#This Row],[Profit]]/Sales_Data[[#This Row],[Sales]],0)</f>
        <v>0.12346944444444445</v>
      </c>
      <c r="O4539" s="7" t="str">
        <f>TEXT(Sales_Data[[#This Row],[Order_Date]],"mmm")</f>
        <v>Jul</v>
      </c>
      <c r="P4539" s="9" t="str">
        <f>TEXT(Sales_Data[[#This Row],[Order_Date]],"yyyy")</f>
        <v>2025</v>
      </c>
      <c r="Q4539" s="9" t="str">
        <f t="shared" si="70"/>
        <v>Existing</v>
      </c>
      <c r="R4539" s="1" t="s">
        <v>28</v>
      </c>
    </row>
    <row r="4540" spans="1:18" x14ac:dyDescent="0.35">
      <c r="A4540" s="1" t="s">
        <v>8791</v>
      </c>
      <c r="B4540" s="2">
        <v>45709</v>
      </c>
      <c r="C4540" s="1" t="s">
        <v>4622</v>
      </c>
      <c r="D4540" s="1" t="s">
        <v>533</v>
      </c>
      <c r="E4540" s="1" t="s">
        <v>160</v>
      </c>
      <c r="F4540" s="1" t="s">
        <v>161</v>
      </c>
      <c r="G4540" s="1" t="s">
        <v>42</v>
      </c>
      <c r="H4540" s="1" t="s">
        <v>43</v>
      </c>
      <c r="I4540">
        <v>3</v>
      </c>
      <c r="J4540">
        <v>18000</v>
      </c>
      <c r="K4540" s="7">
        <v>0</v>
      </c>
      <c r="L4540">
        <v>54000</v>
      </c>
      <c r="M4540">
        <v>12507.36</v>
      </c>
      <c r="N4540" s="7">
        <f>IFERROR(Sales_Data[[#This Row],[Profit]]/Sales_Data[[#This Row],[Sales]],0)</f>
        <v>0.23161777777777778</v>
      </c>
      <c r="O4540" s="7" t="str">
        <f>TEXT(Sales_Data[[#This Row],[Order_Date]],"mmm")</f>
        <v>Feb</v>
      </c>
      <c r="P4540" s="9" t="str">
        <f>TEXT(Sales_Data[[#This Row],[Order_Date]],"yyyy")</f>
        <v>2025</v>
      </c>
      <c r="Q4540" s="9" t="str">
        <f t="shared" si="70"/>
        <v>Existing</v>
      </c>
      <c r="R4540" s="1" t="s">
        <v>28</v>
      </c>
    </row>
    <row r="4541" spans="1:18" x14ac:dyDescent="0.35">
      <c r="A4541" s="1" t="s">
        <v>8792</v>
      </c>
      <c r="B4541" s="2">
        <v>45686</v>
      </c>
      <c r="C4541" s="1" t="s">
        <v>5392</v>
      </c>
      <c r="D4541" s="1" t="s">
        <v>8793</v>
      </c>
      <c r="E4541" s="1" t="s">
        <v>111</v>
      </c>
      <c r="F4541" s="1" t="s">
        <v>33</v>
      </c>
      <c r="G4541" s="1" t="s">
        <v>42</v>
      </c>
      <c r="H4541" s="1" t="s">
        <v>47</v>
      </c>
      <c r="I4541">
        <v>3</v>
      </c>
      <c r="J4541">
        <v>55000</v>
      </c>
      <c r="K4541" s="7">
        <v>0.15</v>
      </c>
      <c r="L4541">
        <v>140250</v>
      </c>
      <c r="M4541">
        <v>14999.84</v>
      </c>
      <c r="N4541" s="7">
        <f>IFERROR(Sales_Data[[#This Row],[Profit]]/Sales_Data[[#This Row],[Sales]],0)</f>
        <v>0.10695073083778966</v>
      </c>
      <c r="O4541" s="7" t="str">
        <f>TEXT(Sales_Data[[#This Row],[Order_Date]],"mmm")</f>
        <v>Jan</v>
      </c>
      <c r="P4541" s="9" t="str">
        <f>TEXT(Sales_Data[[#This Row],[Order_Date]],"yyyy")</f>
        <v>2025</v>
      </c>
      <c r="Q4541" s="9" t="str">
        <f t="shared" si="70"/>
        <v>Existing</v>
      </c>
      <c r="R4541" s="1" t="s">
        <v>64</v>
      </c>
    </row>
    <row r="4542" spans="1:18" x14ac:dyDescent="0.35">
      <c r="A4542" s="1" t="s">
        <v>8794</v>
      </c>
      <c r="B4542" s="2">
        <v>46002</v>
      </c>
      <c r="C4542" s="1" t="s">
        <v>3557</v>
      </c>
      <c r="D4542" s="1" t="s">
        <v>6824</v>
      </c>
      <c r="E4542" s="1" t="s">
        <v>135</v>
      </c>
      <c r="F4542" s="1" t="s">
        <v>136</v>
      </c>
      <c r="G4542" s="1" t="s">
        <v>34</v>
      </c>
      <c r="H4542" s="1" t="s">
        <v>153</v>
      </c>
      <c r="I4542">
        <v>2</v>
      </c>
      <c r="J4542">
        <v>7000</v>
      </c>
      <c r="K4542" s="7">
        <v>0</v>
      </c>
      <c r="L4542">
        <v>14000</v>
      </c>
      <c r="M4542">
        <v>2937.43</v>
      </c>
      <c r="N4542" s="7">
        <f>IFERROR(Sales_Data[[#This Row],[Profit]]/Sales_Data[[#This Row],[Sales]],0)</f>
        <v>0.20981642857142857</v>
      </c>
      <c r="O4542" s="7" t="str">
        <f>TEXT(Sales_Data[[#This Row],[Order_Date]],"mmm")</f>
        <v>Dec</v>
      </c>
      <c r="P4542" s="9" t="str">
        <f>TEXT(Sales_Data[[#This Row],[Order_Date]],"yyyy")</f>
        <v>2025</v>
      </c>
      <c r="Q4542" s="9" t="str">
        <f t="shared" si="70"/>
        <v>Existing</v>
      </c>
      <c r="R4542" s="1" t="s">
        <v>20</v>
      </c>
    </row>
    <row r="4543" spans="1:18" x14ac:dyDescent="0.35">
      <c r="A4543" s="1" t="s">
        <v>8795</v>
      </c>
      <c r="B4543" s="2">
        <v>45967</v>
      </c>
      <c r="C4543" s="1" t="s">
        <v>8238</v>
      </c>
      <c r="D4543" s="1" t="s">
        <v>1559</v>
      </c>
      <c r="E4543" s="1" t="s">
        <v>24</v>
      </c>
      <c r="F4543" s="1" t="s">
        <v>25</v>
      </c>
      <c r="G4543" s="1" t="s">
        <v>26</v>
      </c>
      <c r="H4543" s="1" t="s">
        <v>58</v>
      </c>
      <c r="I4543">
        <v>4</v>
      </c>
      <c r="J4543">
        <v>1400</v>
      </c>
      <c r="K4543" s="7">
        <v>0.2</v>
      </c>
      <c r="L4543">
        <v>4480</v>
      </c>
      <c r="M4543">
        <v>492.12</v>
      </c>
      <c r="N4543" s="7">
        <f>IFERROR(Sales_Data[[#This Row],[Profit]]/Sales_Data[[#This Row],[Sales]],0)</f>
        <v>0.10984821428571429</v>
      </c>
      <c r="O4543" s="7" t="str">
        <f>TEXT(Sales_Data[[#This Row],[Order_Date]],"mmm")</f>
        <v>Nov</v>
      </c>
      <c r="P4543" s="9" t="str">
        <f>TEXT(Sales_Data[[#This Row],[Order_Date]],"yyyy")</f>
        <v>2025</v>
      </c>
      <c r="Q4543" s="9" t="str">
        <f t="shared" si="70"/>
        <v>Existing</v>
      </c>
      <c r="R4543" s="1" t="s">
        <v>20</v>
      </c>
    </row>
    <row r="4544" spans="1:18" x14ac:dyDescent="0.35">
      <c r="A4544" s="1" t="s">
        <v>8796</v>
      </c>
      <c r="B4544" s="2">
        <v>45755</v>
      </c>
      <c r="C4544" s="1" t="s">
        <v>4265</v>
      </c>
      <c r="D4544" s="1" t="s">
        <v>1415</v>
      </c>
      <c r="E4544" s="1" t="s">
        <v>32</v>
      </c>
      <c r="F4544" s="1" t="s">
        <v>33</v>
      </c>
      <c r="G4544" s="1" t="s">
        <v>42</v>
      </c>
      <c r="H4544" s="1" t="s">
        <v>63</v>
      </c>
      <c r="I4544">
        <v>2</v>
      </c>
      <c r="J4544">
        <v>4500</v>
      </c>
      <c r="K4544" s="7">
        <v>0.1</v>
      </c>
      <c r="L4544">
        <v>8100</v>
      </c>
      <c r="M4544">
        <v>1276.82</v>
      </c>
      <c r="N4544" s="7">
        <f>IFERROR(Sales_Data[[#This Row],[Profit]]/Sales_Data[[#This Row],[Sales]],0)</f>
        <v>0.15763209876543208</v>
      </c>
      <c r="O4544" s="7" t="str">
        <f>TEXT(Sales_Data[[#This Row],[Order_Date]],"mmm")</f>
        <v>Apr</v>
      </c>
      <c r="P4544" s="9" t="str">
        <f>TEXT(Sales_Data[[#This Row],[Order_Date]],"yyyy")</f>
        <v>2025</v>
      </c>
      <c r="Q4544" s="9" t="str">
        <f t="shared" si="70"/>
        <v>Existing</v>
      </c>
      <c r="R4544" s="1" t="s">
        <v>64</v>
      </c>
    </row>
    <row r="4545" spans="1:18" x14ac:dyDescent="0.35">
      <c r="A4545" s="1" t="s">
        <v>8797</v>
      </c>
      <c r="B4545" s="2">
        <v>45912</v>
      </c>
      <c r="C4545" s="1" t="s">
        <v>7618</v>
      </c>
      <c r="D4545" s="1" t="s">
        <v>6017</v>
      </c>
      <c r="E4545" s="1" t="s">
        <v>56</v>
      </c>
      <c r="F4545" s="1" t="s">
        <v>57</v>
      </c>
      <c r="G4545" s="1" t="s">
        <v>42</v>
      </c>
      <c r="H4545" s="1" t="s">
        <v>63</v>
      </c>
      <c r="I4545">
        <v>3</v>
      </c>
      <c r="J4545">
        <v>4500</v>
      </c>
      <c r="K4545" s="7">
        <v>0.1</v>
      </c>
      <c r="L4545">
        <v>12150</v>
      </c>
      <c r="M4545">
        <v>2333.38</v>
      </c>
      <c r="N4545" s="7">
        <f>IFERROR(Sales_Data[[#This Row],[Profit]]/Sales_Data[[#This Row],[Sales]],0)</f>
        <v>0.19204773662551441</v>
      </c>
      <c r="O4545" s="7" t="str">
        <f>TEXT(Sales_Data[[#This Row],[Order_Date]],"mmm")</f>
        <v>Sep</v>
      </c>
      <c r="P4545" s="9" t="str">
        <f>TEXT(Sales_Data[[#This Row],[Order_Date]],"yyyy")</f>
        <v>2025</v>
      </c>
      <c r="Q4545" s="9" t="str">
        <f t="shared" si="70"/>
        <v>Existing</v>
      </c>
      <c r="R4545" s="1" t="s">
        <v>28</v>
      </c>
    </row>
    <row r="4546" spans="1:18" x14ac:dyDescent="0.35">
      <c r="A4546" s="1" t="s">
        <v>8798</v>
      </c>
      <c r="B4546" s="2">
        <v>45701</v>
      </c>
      <c r="C4546" s="1" t="s">
        <v>3013</v>
      </c>
      <c r="D4546" s="1" t="s">
        <v>2827</v>
      </c>
      <c r="E4546" s="1" t="s">
        <v>135</v>
      </c>
      <c r="F4546" s="1" t="s">
        <v>136</v>
      </c>
      <c r="G4546" s="1" t="s">
        <v>34</v>
      </c>
      <c r="H4546" s="1" t="s">
        <v>35</v>
      </c>
      <c r="I4546">
        <v>4</v>
      </c>
      <c r="J4546">
        <v>9000</v>
      </c>
      <c r="K4546" s="7">
        <v>0</v>
      </c>
      <c r="L4546">
        <v>36000</v>
      </c>
      <c r="M4546">
        <v>7265.62</v>
      </c>
      <c r="N4546" s="7">
        <f>IFERROR(Sales_Data[[#This Row],[Profit]]/Sales_Data[[#This Row],[Sales]],0)</f>
        <v>0.20182277777777777</v>
      </c>
      <c r="O4546" s="7" t="str">
        <f>TEXT(Sales_Data[[#This Row],[Order_Date]],"mmm")</f>
        <v>Feb</v>
      </c>
      <c r="P4546" s="9" t="str">
        <f>TEXT(Sales_Data[[#This Row],[Order_Date]],"yyyy")</f>
        <v>2025</v>
      </c>
      <c r="Q4546" s="9" t="str">
        <f t="shared" ref="Q4546:Q4609" si="71">IF(I4546&gt;1,"Existing","New")</f>
        <v>Existing</v>
      </c>
      <c r="R4546" s="1" t="s">
        <v>28</v>
      </c>
    </row>
    <row r="4547" spans="1:18" x14ac:dyDescent="0.35">
      <c r="A4547" s="1" t="s">
        <v>8799</v>
      </c>
      <c r="B4547" s="2">
        <v>45847</v>
      </c>
      <c r="C4547" s="1" t="s">
        <v>1377</v>
      </c>
      <c r="D4547" s="1" t="s">
        <v>4520</v>
      </c>
      <c r="E4547" s="1" t="s">
        <v>81</v>
      </c>
      <c r="F4547" s="1" t="s">
        <v>33</v>
      </c>
      <c r="G4547" s="1" t="s">
        <v>42</v>
      </c>
      <c r="H4547" s="1" t="s">
        <v>63</v>
      </c>
      <c r="I4547">
        <v>5</v>
      </c>
      <c r="J4547">
        <v>4500</v>
      </c>
      <c r="K4547" s="7">
        <v>0.05</v>
      </c>
      <c r="L4547">
        <v>21375</v>
      </c>
      <c r="M4547">
        <v>2290.87</v>
      </c>
      <c r="N4547" s="7">
        <f>IFERROR(Sales_Data[[#This Row],[Profit]]/Sales_Data[[#This Row],[Sales]],0)</f>
        <v>0.10717520467836257</v>
      </c>
      <c r="O4547" s="7" t="str">
        <f>TEXT(Sales_Data[[#This Row],[Order_Date]],"mmm")</f>
        <v>Jul</v>
      </c>
      <c r="P4547" s="9" t="str">
        <f>TEXT(Sales_Data[[#This Row],[Order_Date]],"yyyy")</f>
        <v>2025</v>
      </c>
      <c r="Q4547" s="9" t="str">
        <f t="shared" si="71"/>
        <v>Existing</v>
      </c>
      <c r="R4547" s="1" t="s">
        <v>36</v>
      </c>
    </row>
    <row r="4548" spans="1:18" x14ac:dyDescent="0.35">
      <c r="A4548" s="1" t="s">
        <v>8800</v>
      </c>
      <c r="B4548" s="2">
        <v>45721</v>
      </c>
      <c r="C4548" s="1" t="s">
        <v>648</v>
      </c>
      <c r="D4548" s="1" t="s">
        <v>8484</v>
      </c>
      <c r="E4548" s="1" t="s">
        <v>24</v>
      </c>
      <c r="F4548" s="1" t="s">
        <v>25</v>
      </c>
      <c r="G4548" s="1" t="s">
        <v>34</v>
      </c>
      <c r="H4548" s="1" t="s">
        <v>77</v>
      </c>
      <c r="I4548">
        <v>4</v>
      </c>
      <c r="J4548">
        <v>22000</v>
      </c>
      <c r="K4548" s="7">
        <v>0.05</v>
      </c>
      <c r="L4548">
        <v>83600</v>
      </c>
      <c r="M4548">
        <v>8978.25</v>
      </c>
      <c r="N4548" s="7">
        <f>IFERROR(Sales_Data[[#This Row],[Profit]]/Sales_Data[[#This Row],[Sales]],0)</f>
        <v>0.10739533492822967</v>
      </c>
      <c r="O4548" s="7" t="str">
        <f>TEXT(Sales_Data[[#This Row],[Order_Date]],"mmm")</f>
        <v>Mar</v>
      </c>
      <c r="P4548" s="9" t="str">
        <f>TEXT(Sales_Data[[#This Row],[Order_Date]],"yyyy")</f>
        <v>2025</v>
      </c>
      <c r="Q4548" s="9" t="str">
        <f t="shared" si="71"/>
        <v>Existing</v>
      </c>
      <c r="R4548" s="1" t="s">
        <v>36</v>
      </c>
    </row>
    <row r="4549" spans="1:18" x14ac:dyDescent="0.35">
      <c r="A4549" s="1" t="s">
        <v>8801</v>
      </c>
      <c r="B4549" s="2">
        <v>45881</v>
      </c>
      <c r="C4549" s="1" t="s">
        <v>8789</v>
      </c>
      <c r="D4549" s="1" t="s">
        <v>295</v>
      </c>
      <c r="E4549" s="1" t="s">
        <v>119</v>
      </c>
      <c r="F4549" s="1" t="s">
        <v>33</v>
      </c>
      <c r="G4549" s="1" t="s">
        <v>120</v>
      </c>
      <c r="H4549" s="1" t="s">
        <v>121</v>
      </c>
      <c r="I4549">
        <v>5</v>
      </c>
      <c r="J4549">
        <v>2800</v>
      </c>
      <c r="K4549" s="7">
        <v>0.1</v>
      </c>
      <c r="L4549">
        <v>12600</v>
      </c>
      <c r="M4549">
        <v>2102.8000000000002</v>
      </c>
      <c r="N4549" s="7">
        <f>IFERROR(Sales_Data[[#This Row],[Profit]]/Sales_Data[[#This Row],[Sales]],0)</f>
        <v>0.16688888888888889</v>
      </c>
      <c r="O4549" s="7" t="str">
        <f>TEXT(Sales_Data[[#This Row],[Order_Date]],"mmm")</f>
        <v>Aug</v>
      </c>
      <c r="P4549" s="9" t="str">
        <f>TEXT(Sales_Data[[#This Row],[Order_Date]],"yyyy")</f>
        <v>2025</v>
      </c>
      <c r="Q4549" s="9" t="str">
        <f t="shared" si="71"/>
        <v>Existing</v>
      </c>
      <c r="R4549" s="1" t="s">
        <v>64</v>
      </c>
    </row>
    <row r="4550" spans="1:18" x14ac:dyDescent="0.35">
      <c r="A4550" s="1" t="s">
        <v>8802</v>
      </c>
      <c r="B4550" s="2">
        <v>45681</v>
      </c>
      <c r="C4550" s="1" t="s">
        <v>6046</v>
      </c>
      <c r="D4550" s="1" t="s">
        <v>1347</v>
      </c>
      <c r="E4550" s="1" t="s">
        <v>135</v>
      </c>
      <c r="F4550" s="1" t="s">
        <v>136</v>
      </c>
      <c r="G4550" s="1" t="s">
        <v>26</v>
      </c>
      <c r="H4550" s="1" t="s">
        <v>58</v>
      </c>
      <c r="I4550">
        <v>5</v>
      </c>
      <c r="J4550">
        <v>1400</v>
      </c>
      <c r="K4550" s="7">
        <v>0.15</v>
      </c>
      <c r="L4550">
        <v>5950</v>
      </c>
      <c r="M4550">
        <v>1477.18</v>
      </c>
      <c r="N4550" s="7">
        <f>IFERROR(Sales_Data[[#This Row],[Profit]]/Sales_Data[[#This Row],[Sales]],0)</f>
        <v>0.2482655462184874</v>
      </c>
      <c r="O4550" s="7" t="str">
        <f>TEXT(Sales_Data[[#This Row],[Order_Date]],"mmm")</f>
        <v>Jan</v>
      </c>
      <c r="P4550" s="9" t="str">
        <f>TEXT(Sales_Data[[#This Row],[Order_Date]],"yyyy")</f>
        <v>2025</v>
      </c>
      <c r="Q4550" s="9" t="str">
        <f t="shared" si="71"/>
        <v>Existing</v>
      </c>
      <c r="R4550" s="1" t="s">
        <v>73</v>
      </c>
    </row>
    <row r="4551" spans="1:18" x14ac:dyDescent="0.35">
      <c r="A4551" s="1" t="s">
        <v>8803</v>
      </c>
      <c r="B4551" s="2">
        <v>45781</v>
      </c>
      <c r="C4551" s="1" t="s">
        <v>1540</v>
      </c>
      <c r="D4551" s="1" t="s">
        <v>3563</v>
      </c>
      <c r="E4551" s="1" t="s">
        <v>51</v>
      </c>
      <c r="F4551" s="1" t="s">
        <v>52</v>
      </c>
      <c r="G4551" s="1" t="s">
        <v>42</v>
      </c>
      <c r="H4551" s="1" t="s">
        <v>47</v>
      </c>
      <c r="I4551">
        <v>4</v>
      </c>
      <c r="J4551">
        <v>55000</v>
      </c>
      <c r="K4551" s="7">
        <v>0</v>
      </c>
      <c r="L4551">
        <v>220000</v>
      </c>
      <c r="M4551">
        <v>36360.480000000003</v>
      </c>
      <c r="N4551" s="7">
        <f>IFERROR(Sales_Data[[#This Row],[Profit]]/Sales_Data[[#This Row],[Sales]],0)</f>
        <v>0.16527490909090911</v>
      </c>
      <c r="O4551" s="7" t="str">
        <f>TEXT(Sales_Data[[#This Row],[Order_Date]],"mmm")</f>
        <v>May</v>
      </c>
      <c r="P4551" s="9" t="str">
        <f>TEXT(Sales_Data[[#This Row],[Order_Date]],"yyyy")</f>
        <v>2025</v>
      </c>
      <c r="Q4551" s="9" t="str">
        <f t="shared" si="71"/>
        <v>Existing</v>
      </c>
      <c r="R4551" s="1" t="s">
        <v>20</v>
      </c>
    </row>
    <row r="4552" spans="1:18" x14ac:dyDescent="0.35">
      <c r="A4552" s="1" t="s">
        <v>8804</v>
      </c>
      <c r="B4552" s="2">
        <v>45793</v>
      </c>
      <c r="C4552" s="1" t="s">
        <v>3321</v>
      </c>
      <c r="D4552" s="1" t="s">
        <v>8805</v>
      </c>
      <c r="E4552" s="1" t="s">
        <v>32</v>
      </c>
      <c r="F4552" s="1" t="s">
        <v>33</v>
      </c>
      <c r="G4552" s="1" t="s">
        <v>120</v>
      </c>
      <c r="H4552" s="1" t="s">
        <v>143</v>
      </c>
      <c r="I4552">
        <v>4</v>
      </c>
      <c r="J4552">
        <v>1800</v>
      </c>
      <c r="K4552" s="7">
        <v>0</v>
      </c>
      <c r="L4552">
        <v>7200</v>
      </c>
      <c r="M4552">
        <v>1372.76</v>
      </c>
      <c r="N4552" s="7">
        <f>IFERROR(Sales_Data[[#This Row],[Profit]]/Sales_Data[[#This Row],[Sales]],0)</f>
        <v>0.19066111111111111</v>
      </c>
      <c r="O4552" s="7" t="str">
        <f>TEXT(Sales_Data[[#This Row],[Order_Date]],"mmm")</f>
        <v>May</v>
      </c>
      <c r="P4552" s="9" t="str">
        <f>TEXT(Sales_Data[[#This Row],[Order_Date]],"yyyy")</f>
        <v>2025</v>
      </c>
      <c r="Q4552" s="9" t="str">
        <f t="shared" si="71"/>
        <v>Existing</v>
      </c>
      <c r="R4552" s="1" t="s">
        <v>28</v>
      </c>
    </row>
    <row r="4553" spans="1:18" x14ac:dyDescent="0.35">
      <c r="A4553" s="1" t="s">
        <v>8806</v>
      </c>
      <c r="B4553" s="2">
        <v>46020</v>
      </c>
      <c r="C4553" s="1" t="s">
        <v>7949</v>
      </c>
      <c r="D4553" s="1" t="s">
        <v>4677</v>
      </c>
      <c r="E4553" s="1" t="s">
        <v>40</v>
      </c>
      <c r="F4553" s="1" t="s">
        <v>41</v>
      </c>
      <c r="G4553" s="1" t="s">
        <v>42</v>
      </c>
      <c r="H4553" s="1" t="s">
        <v>112</v>
      </c>
      <c r="I4553">
        <v>3</v>
      </c>
      <c r="J4553">
        <v>2500</v>
      </c>
      <c r="K4553" s="7">
        <v>0.1</v>
      </c>
      <c r="L4553">
        <v>6750</v>
      </c>
      <c r="M4553">
        <v>1466.86</v>
      </c>
      <c r="N4553" s="7">
        <f>IFERROR(Sales_Data[[#This Row],[Profit]]/Sales_Data[[#This Row],[Sales]],0)</f>
        <v>0.21731259259259258</v>
      </c>
      <c r="O4553" s="7" t="str">
        <f>TEXT(Sales_Data[[#This Row],[Order_Date]],"mmm")</f>
        <v>Dec</v>
      </c>
      <c r="P4553" s="9" t="str">
        <f>TEXT(Sales_Data[[#This Row],[Order_Date]],"yyyy")</f>
        <v>2025</v>
      </c>
      <c r="Q4553" s="9" t="str">
        <f t="shared" si="71"/>
        <v>Existing</v>
      </c>
      <c r="R4553" s="1" t="s">
        <v>28</v>
      </c>
    </row>
    <row r="4554" spans="1:18" x14ac:dyDescent="0.35">
      <c r="A4554" s="1" t="s">
        <v>8807</v>
      </c>
      <c r="B4554" s="2">
        <v>45843</v>
      </c>
      <c r="C4554" s="1" t="s">
        <v>8808</v>
      </c>
      <c r="D4554" s="1" t="s">
        <v>527</v>
      </c>
      <c r="E4554" s="1" t="s">
        <v>51</v>
      </c>
      <c r="F4554" s="1" t="s">
        <v>52</v>
      </c>
      <c r="G4554" s="1" t="s">
        <v>26</v>
      </c>
      <c r="H4554" s="1" t="s">
        <v>58</v>
      </c>
      <c r="I4554">
        <v>4</v>
      </c>
      <c r="J4554">
        <v>1400</v>
      </c>
      <c r="K4554" s="7">
        <v>0.1</v>
      </c>
      <c r="L4554">
        <v>5040</v>
      </c>
      <c r="M4554">
        <v>804.61</v>
      </c>
      <c r="N4554" s="7">
        <f>IFERROR(Sales_Data[[#This Row],[Profit]]/Sales_Data[[#This Row],[Sales]],0)</f>
        <v>0.15964484126984127</v>
      </c>
      <c r="O4554" s="7" t="str">
        <f>TEXT(Sales_Data[[#This Row],[Order_Date]],"mmm")</f>
        <v>Jul</v>
      </c>
      <c r="P4554" s="9" t="str">
        <f>TEXT(Sales_Data[[#This Row],[Order_Date]],"yyyy")</f>
        <v>2025</v>
      </c>
      <c r="Q4554" s="9" t="str">
        <f t="shared" si="71"/>
        <v>Existing</v>
      </c>
      <c r="R4554" s="1" t="s">
        <v>20</v>
      </c>
    </row>
    <row r="4555" spans="1:18" x14ac:dyDescent="0.35">
      <c r="A4555" s="1" t="s">
        <v>8809</v>
      </c>
      <c r="B4555" s="2">
        <v>45773</v>
      </c>
      <c r="C4555" s="1" t="s">
        <v>7519</v>
      </c>
      <c r="D4555" s="1" t="s">
        <v>8810</v>
      </c>
      <c r="E4555" s="1" t="s">
        <v>32</v>
      </c>
      <c r="F4555" s="1" t="s">
        <v>33</v>
      </c>
      <c r="G4555" s="1" t="s">
        <v>42</v>
      </c>
      <c r="H4555" s="1" t="s">
        <v>43</v>
      </c>
      <c r="I4555">
        <v>1</v>
      </c>
      <c r="J4555">
        <v>18000</v>
      </c>
      <c r="K4555" s="7">
        <v>0.05</v>
      </c>
      <c r="L4555">
        <v>17100</v>
      </c>
      <c r="M4555">
        <v>3235.39</v>
      </c>
      <c r="N4555" s="7">
        <f>IFERROR(Sales_Data[[#This Row],[Profit]]/Sales_Data[[#This Row],[Sales]],0)</f>
        <v>0.18920409356725146</v>
      </c>
      <c r="O4555" s="7" t="str">
        <f>TEXT(Sales_Data[[#This Row],[Order_Date]],"mmm")</f>
        <v>Apr</v>
      </c>
      <c r="P4555" s="9" t="str">
        <f>TEXT(Sales_Data[[#This Row],[Order_Date]],"yyyy")</f>
        <v>2025</v>
      </c>
      <c r="Q4555" s="9" t="str">
        <f t="shared" si="71"/>
        <v>New</v>
      </c>
      <c r="R4555" s="1" t="s">
        <v>73</v>
      </c>
    </row>
    <row r="4556" spans="1:18" x14ac:dyDescent="0.35">
      <c r="A4556" s="1" t="s">
        <v>8811</v>
      </c>
      <c r="B4556" s="2">
        <v>45948</v>
      </c>
      <c r="C4556" s="1" t="s">
        <v>3956</v>
      </c>
      <c r="D4556" s="1" t="s">
        <v>4164</v>
      </c>
      <c r="E4556" s="1" t="s">
        <v>81</v>
      </c>
      <c r="F4556" s="1" t="s">
        <v>33</v>
      </c>
      <c r="G4556" s="1" t="s">
        <v>42</v>
      </c>
      <c r="H4556" s="1" t="s">
        <v>43</v>
      </c>
      <c r="I4556">
        <v>1</v>
      </c>
      <c r="J4556">
        <v>18000</v>
      </c>
      <c r="K4556" s="7">
        <v>0.05</v>
      </c>
      <c r="L4556">
        <v>17100</v>
      </c>
      <c r="M4556">
        <v>1556.92</v>
      </c>
      <c r="N4556" s="7">
        <f>IFERROR(Sales_Data[[#This Row],[Profit]]/Sales_Data[[#This Row],[Sales]],0)</f>
        <v>9.1047953216374267E-2</v>
      </c>
      <c r="O4556" s="7" t="str">
        <f>TEXT(Sales_Data[[#This Row],[Order_Date]],"mmm")</f>
        <v>Oct</v>
      </c>
      <c r="P4556" s="9" t="str">
        <f>TEXT(Sales_Data[[#This Row],[Order_Date]],"yyyy")</f>
        <v>2025</v>
      </c>
      <c r="Q4556" s="9" t="str">
        <f t="shared" si="71"/>
        <v>New</v>
      </c>
      <c r="R4556" s="1" t="s">
        <v>64</v>
      </c>
    </row>
    <row r="4557" spans="1:18" x14ac:dyDescent="0.35">
      <c r="A4557" s="1" t="s">
        <v>8812</v>
      </c>
      <c r="B4557" s="2">
        <v>45686</v>
      </c>
      <c r="C4557" s="1" t="s">
        <v>344</v>
      </c>
      <c r="D4557" s="1" t="s">
        <v>415</v>
      </c>
      <c r="E4557" s="1" t="s">
        <v>81</v>
      </c>
      <c r="F4557" s="1" t="s">
        <v>33</v>
      </c>
      <c r="G4557" s="1" t="s">
        <v>18</v>
      </c>
      <c r="H4557" s="1" t="s">
        <v>131</v>
      </c>
      <c r="I4557">
        <v>1</v>
      </c>
      <c r="J4557">
        <v>1500</v>
      </c>
      <c r="K4557" s="7">
        <v>0</v>
      </c>
      <c r="L4557">
        <v>1500</v>
      </c>
      <c r="M4557">
        <v>151.13999999999999</v>
      </c>
      <c r="N4557" s="7">
        <f>IFERROR(Sales_Data[[#This Row],[Profit]]/Sales_Data[[#This Row],[Sales]],0)</f>
        <v>0.10075999999999999</v>
      </c>
      <c r="O4557" s="7" t="str">
        <f>TEXT(Sales_Data[[#This Row],[Order_Date]],"mmm")</f>
        <v>Jan</v>
      </c>
      <c r="P4557" s="9" t="str">
        <f>TEXT(Sales_Data[[#This Row],[Order_Date]],"yyyy")</f>
        <v>2025</v>
      </c>
      <c r="Q4557" s="9" t="str">
        <f t="shared" si="71"/>
        <v>New</v>
      </c>
      <c r="R4557" s="1" t="s">
        <v>73</v>
      </c>
    </row>
    <row r="4558" spans="1:18" x14ac:dyDescent="0.35">
      <c r="A4558" s="1" t="s">
        <v>8813</v>
      </c>
      <c r="B4558" s="2">
        <v>45770</v>
      </c>
      <c r="C4558" s="1" t="s">
        <v>930</v>
      </c>
      <c r="D4558" s="1" t="s">
        <v>4354</v>
      </c>
      <c r="E4558" s="1" t="s">
        <v>40</v>
      </c>
      <c r="F4558" s="1" t="s">
        <v>41</v>
      </c>
      <c r="G4558" s="1" t="s">
        <v>18</v>
      </c>
      <c r="H4558" s="1" t="s">
        <v>292</v>
      </c>
      <c r="I4558">
        <v>3</v>
      </c>
      <c r="J4558">
        <v>500</v>
      </c>
      <c r="K4558" s="7">
        <v>0</v>
      </c>
      <c r="L4558">
        <v>1500</v>
      </c>
      <c r="M4558">
        <v>258.58999999999997</v>
      </c>
      <c r="N4558" s="7">
        <f>IFERROR(Sales_Data[[#This Row],[Profit]]/Sales_Data[[#This Row],[Sales]],0)</f>
        <v>0.17239333333333332</v>
      </c>
      <c r="O4558" s="7" t="str">
        <f>TEXT(Sales_Data[[#This Row],[Order_Date]],"mmm")</f>
        <v>Apr</v>
      </c>
      <c r="P4558" s="9" t="str">
        <f>TEXT(Sales_Data[[#This Row],[Order_Date]],"yyyy")</f>
        <v>2025</v>
      </c>
      <c r="Q4558" s="9" t="str">
        <f t="shared" si="71"/>
        <v>Existing</v>
      </c>
      <c r="R4558" s="1" t="s">
        <v>20</v>
      </c>
    </row>
    <row r="4559" spans="1:18" x14ac:dyDescent="0.35">
      <c r="A4559" s="1" t="s">
        <v>8814</v>
      </c>
      <c r="B4559" s="2">
        <v>45957</v>
      </c>
      <c r="C4559" s="1" t="s">
        <v>4182</v>
      </c>
      <c r="D4559" s="1" t="s">
        <v>4493</v>
      </c>
      <c r="E4559" s="1" t="s">
        <v>81</v>
      </c>
      <c r="F4559" s="1" t="s">
        <v>33</v>
      </c>
      <c r="G4559" s="1" t="s">
        <v>34</v>
      </c>
      <c r="H4559" s="1" t="s">
        <v>77</v>
      </c>
      <c r="I4559">
        <v>2</v>
      </c>
      <c r="J4559">
        <v>22000</v>
      </c>
      <c r="K4559" s="7">
        <v>0.1</v>
      </c>
      <c r="L4559">
        <v>39600</v>
      </c>
      <c r="M4559">
        <v>5961.6</v>
      </c>
      <c r="N4559" s="7">
        <f>IFERROR(Sales_Data[[#This Row],[Profit]]/Sales_Data[[#This Row],[Sales]],0)</f>
        <v>0.15054545454545457</v>
      </c>
      <c r="O4559" s="7" t="str">
        <f>TEXT(Sales_Data[[#This Row],[Order_Date]],"mmm")</f>
        <v>Oct</v>
      </c>
      <c r="P4559" s="9" t="str">
        <f>TEXT(Sales_Data[[#This Row],[Order_Date]],"yyyy")</f>
        <v>2025</v>
      </c>
      <c r="Q4559" s="9" t="str">
        <f t="shared" si="71"/>
        <v>Existing</v>
      </c>
      <c r="R4559" s="1" t="s">
        <v>64</v>
      </c>
    </row>
    <row r="4560" spans="1:18" x14ac:dyDescent="0.35">
      <c r="A4560" s="1" t="s">
        <v>8815</v>
      </c>
      <c r="B4560" s="2">
        <v>45757</v>
      </c>
      <c r="C4560" s="1" t="s">
        <v>8227</v>
      </c>
      <c r="D4560" s="1" t="s">
        <v>8816</v>
      </c>
      <c r="E4560" s="1" t="s">
        <v>160</v>
      </c>
      <c r="F4560" s="1" t="s">
        <v>161</v>
      </c>
      <c r="G4560" s="1" t="s">
        <v>26</v>
      </c>
      <c r="H4560" s="1" t="s">
        <v>128</v>
      </c>
      <c r="I4560">
        <v>3</v>
      </c>
      <c r="J4560">
        <v>900</v>
      </c>
      <c r="K4560" s="7">
        <v>0.05</v>
      </c>
      <c r="L4560">
        <v>2565</v>
      </c>
      <c r="M4560">
        <v>507.58</v>
      </c>
      <c r="N4560" s="7">
        <f>IFERROR(Sales_Data[[#This Row],[Profit]]/Sales_Data[[#This Row],[Sales]],0)</f>
        <v>0.19788693957115008</v>
      </c>
      <c r="O4560" s="7" t="str">
        <f>TEXT(Sales_Data[[#This Row],[Order_Date]],"mmm")</f>
        <v>Apr</v>
      </c>
      <c r="P4560" s="9" t="str">
        <f>TEXT(Sales_Data[[#This Row],[Order_Date]],"yyyy")</f>
        <v>2025</v>
      </c>
      <c r="Q4560" s="9" t="str">
        <f t="shared" si="71"/>
        <v>Existing</v>
      </c>
      <c r="R4560" s="1" t="s">
        <v>64</v>
      </c>
    </row>
    <row r="4561" spans="1:18" x14ac:dyDescent="0.35">
      <c r="A4561" s="1" t="s">
        <v>8817</v>
      </c>
      <c r="B4561" s="2">
        <v>45871</v>
      </c>
      <c r="C4561" s="1" t="s">
        <v>4870</v>
      </c>
      <c r="D4561" s="1" t="s">
        <v>4563</v>
      </c>
      <c r="E4561" s="1" t="s">
        <v>32</v>
      </c>
      <c r="F4561" s="1" t="s">
        <v>33</v>
      </c>
      <c r="G4561" s="1" t="s">
        <v>42</v>
      </c>
      <c r="H4561" s="1" t="s">
        <v>102</v>
      </c>
      <c r="I4561">
        <v>1</v>
      </c>
      <c r="J4561">
        <v>25000</v>
      </c>
      <c r="K4561" s="7">
        <v>0.05</v>
      </c>
      <c r="L4561">
        <v>23750</v>
      </c>
      <c r="M4561">
        <v>4395.88</v>
      </c>
      <c r="N4561" s="7">
        <f>IFERROR(Sales_Data[[#This Row],[Profit]]/Sales_Data[[#This Row],[Sales]],0)</f>
        <v>0.18508968421052632</v>
      </c>
      <c r="O4561" s="7" t="str">
        <f>TEXT(Sales_Data[[#This Row],[Order_Date]],"mmm")</f>
        <v>Aug</v>
      </c>
      <c r="P4561" s="9" t="str">
        <f>TEXT(Sales_Data[[#This Row],[Order_Date]],"yyyy")</f>
        <v>2025</v>
      </c>
      <c r="Q4561" s="9" t="str">
        <f t="shared" si="71"/>
        <v>New</v>
      </c>
      <c r="R4561" s="1" t="s">
        <v>20</v>
      </c>
    </row>
    <row r="4562" spans="1:18" x14ac:dyDescent="0.35">
      <c r="A4562" s="1" t="s">
        <v>8818</v>
      </c>
      <c r="B4562" s="2">
        <v>45991</v>
      </c>
      <c r="C4562" s="1" t="s">
        <v>3862</v>
      </c>
      <c r="D4562" s="1" t="s">
        <v>3853</v>
      </c>
      <c r="E4562" s="1" t="s">
        <v>32</v>
      </c>
      <c r="F4562" s="1" t="s">
        <v>33</v>
      </c>
      <c r="G4562" s="1" t="s">
        <v>120</v>
      </c>
      <c r="H4562" s="1" t="s">
        <v>143</v>
      </c>
      <c r="I4562">
        <v>2</v>
      </c>
      <c r="J4562">
        <v>1800</v>
      </c>
      <c r="K4562" s="7">
        <v>0.15</v>
      </c>
      <c r="L4562">
        <v>3060</v>
      </c>
      <c r="M4562">
        <v>383.36</v>
      </c>
      <c r="N4562" s="7">
        <f>IFERROR(Sales_Data[[#This Row],[Profit]]/Sales_Data[[#This Row],[Sales]],0)</f>
        <v>0.12528104575163398</v>
      </c>
      <c r="O4562" s="7" t="str">
        <f>TEXT(Sales_Data[[#This Row],[Order_Date]],"mmm")</f>
        <v>Nov</v>
      </c>
      <c r="P4562" s="9" t="str">
        <f>TEXT(Sales_Data[[#This Row],[Order_Date]],"yyyy")</f>
        <v>2025</v>
      </c>
      <c r="Q4562" s="9" t="str">
        <f t="shared" si="71"/>
        <v>Existing</v>
      </c>
      <c r="R4562" s="1" t="s">
        <v>36</v>
      </c>
    </row>
    <row r="4563" spans="1:18" x14ac:dyDescent="0.35">
      <c r="A4563" s="1" t="s">
        <v>8819</v>
      </c>
      <c r="B4563" s="2">
        <v>45739</v>
      </c>
      <c r="C4563" s="1" t="s">
        <v>2509</v>
      </c>
      <c r="D4563" s="1" t="s">
        <v>1359</v>
      </c>
      <c r="E4563" s="1" t="s">
        <v>135</v>
      </c>
      <c r="F4563" s="1" t="s">
        <v>136</v>
      </c>
      <c r="G4563" s="1" t="s">
        <v>42</v>
      </c>
      <c r="H4563" s="1" t="s">
        <v>63</v>
      </c>
      <c r="I4563">
        <v>3</v>
      </c>
      <c r="J4563">
        <v>4500</v>
      </c>
      <c r="K4563" s="7">
        <v>0.05</v>
      </c>
      <c r="L4563">
        <v>12825</v>
      </c>
      <c r="M4563">
        <v>2610.63</v>
      </c>
      <c r="N4563" s="7">
        <f>IFERROR(Sales_Data[[#This Row],[Profit]]/Sales_Data[[#This Row],[Sales]],0)</f>
        <v>0.2035578947368421</v>
      </c>
      <c r="O4563" s="7" t="str">
        <f>TEXT(Sales_Data[[#This Row],[Order_Date]],"mmm")</f>
        <v>Mar</v>
      </c>
      <c r="P4563" s="9" t="str">
        <f>TEXT(Sales_Data[[#This Row],[Order_Date]],"yyyy")</f>
        <v>2025</v>
      </c>
      <c r="Q4563" s="9" t="str">
        <f t="shared" si="71"/>
        <v>Existing</v>
      </c>
      <c r="R4563" s="1" t="s">
        <v>28</v>
      </c>
    </row>
    <row r="4564" spans="1:18" x14ac:dyDescent="0.35">
      <c r="A4564" s="1" t="s">
        <v>8820</v>
      </c>
      <c r="B4564" s="2">
        <v>46009</v>
      </c>
      <c r="C4564" s="1" t="s">
        <v>5055</v>
      </c>
      <c r="D4564" s="1" t="s">
        <v>1418</v>
      </c>
      <c r="E4564" s="1" t="s">
        <v>32</v>
      </c>
      <c r="F4564" s="1" t="s">
        <v>33</v>
      </c>
      <c r="G4564" s="1" t="s">
        <v>42</v>
      </c>
      <c r="H4564" s="1" t="s">
        <v>112</v>
      </c>
      <c r="I4564">
        <v>3</v>
      </c>
      <c r="J4564">
        <v>2500</v>
      </c>
      <c r="K4564" s="7">
        <v>0.1</v>
      </c>
      <c r="L4564">
        <v>6750</v>
      </c>
      <c r="M4564">
        <v>1328</v>
      </c>
      <c r="N4564" s="7">
        <f>IFERROR(Sales_Data[[#This Row],[Profit]]/Sales_Data[[#This Row],[Sales]],0)</f>
        <v>0.19674074074074074</v>
      </c>
      <c r="O4564" s="7" t="str">
        <f>TEXT(Sales_Data[[#This Row],[Order_Date]],"mmm")</f>
        <v>Dec</v>
      </c>
      <c r="P4564" s="9" t="str">
        <f>TEXT(Sales_Data[[#This Row],[Order_Date]],"yyyy")</f>
        <v>2025</v>
      </c>
      <c r="Q4564" s="9" t="str">
        <f t="shared" si="71"/>
        <v>Existing</v>
      </c>
      <c r="R4564" s="1" t="s">
        <v>20</v>
      </c>
    </row>
    <row r="4565" spans="1:18" x14ac:dyDescent="0.35">
      <c r="A4565" s="1" t="s">
        <v>8821</v>
      </c>
      <c r="B4565" s="2">
        <v>45772</v>
      </c>
      <c r="C4565" s="1" t="s">
        <v>6016</v>
      </c>
      <c r="D4565" s="1" t="s">
        <v>2093</v>
      </c>
      <c r="E4565" s="1" t="s">
        <v>86</v>
      </c>
      <c r="F4565" s="1" t="s">
        <v>25</v>
      </c>
      <c r="G4565" s="1" t="s">
        <v>42</v>
      </c>
      <c r="H4565" s="1" t="s">
        <v>63</v>
      </c>
      <c r="I4565">
        <v>4</v>
      </c>
      <c r="J4565">
        <v>4500</v>
      </c>
      <c r="K4565" s="7">
        <v>0.05</v>
      </c>
      <c r="L4565">
        <v>17100</v>
      </c>
      <c r="M4565">
        <v>1884.31</v>
      </c>
      <c r="N4565" s="7">
        <f>IFERROR(Sales_Data[[#This Row],[Profit]]/Sales_Data[[#This Row],[Sales]],0)</f>
        <v>0.11019356725146198</v>
      </c>
      <c r="O4565" s="7" t="str">
        <f>TEXT(Sales_Data[[#This Row],[Order_Date]],"mmm")</f>
        <v>Apr</v>
      </c>
      <c r="P4565" s="9" t="str">
        <f>TEXT(Sales_Data[[#This Row],[Order_Date]],"yyyy")</f>
        <v>2025</v>
      </c>
      <c r="Q4565" s="9" t="str">
        <f t="shared" si="71"/>
        <v>Existing</v>
      </c>
      <c r="R4565" s="1" t="s">
        <v>64</v>
      </c>
    </row>
    <row r="4566" spans="1:18" x14ac:dyDescent="0.35">
      <c r="A4566" s="1" t="s">
        <v>8822</v>
      </c>
      <c r="B4566" s="2">
        <v>46006</v>
      </c>
      <c r="C4566" s="1" t="s">
        <v>8562</v>
      </c>
      <c r="D4566" s="1" t="s">
        <v>7239</v>
      </c>
      <c r="E4566" s="1" t="s">
        <v>51</v>
      </c>
      <c r="F4566" s="1" t="s">
        <v>52</v>
      </c>
      <c r="G4566" s="1" t="s">
        <v>26</v>
      </c>
      <c r="H4566" s="1" t="s">
        <v>27</v>
      </c>
      <c r="I4566">
        <v>2</v>
      </c>
      <c r="J4566">
        <v>1200</v>
      </c>
      <c r="K4566" s="7">
        <v>0</v>
      </c>
      <c r="L4566">
        <v>2400</v>
      </c>
      <c r="M4566">
        <v>590.84</v>
      </c>
      <c r="N4566" s="7">
        <f>IFERROR(Sales_Data[[#This Row],[Profit]]/Sales_Data[[#This Row],[Sales]],0)</f>
        <v>0.24618333333333334</v>
      </c>
      <c r="O4566" s="7" t="str">
        <f>TEXT(Sales_Data[[#This Row],[Order_Date]],"mmm")</f>
        <v>Dec</v>
      </c>
      <c r="P4566" s="9" t="str">
        <f>TEXT(Sales_Data[[#This Row],[Order_Date]],"yyyy")</f>
        <v>2025</v>
      </c>
      <c r="Q4566" s="9" t="str">
        <f t="shared" si="71"/>
        <v>Existing</v>
      </c>
      <c r="R4566" s="1" t="s">
        <v>28</v>
      </c>
    </row>
    <row r="4567" spans="1:18" x14ac:dyDescent="0.35">
      <c r="A4567" s="1" t="s">
        <v>8823</v>
      </c>
      <c r="B4567" s="2">
        <v>45719</v>
      </c>
      <c r="C4567" s="1" t="s">
        <v>7451</v>
      </c>
      <c r="D4567" s="1" t="s">
        <v>1015</v>
      </c>
      <c r="E4567" s="1" t="s">
        <v>17</v>
      </c>
      <c r="F4567" s="1" t="s">
        <v>17</v>
      </c>
      <c r="G4567" s="1" t="s">
        <v>120</v>
      </c>
      <c r="H4567" s="1" t="s">
        <v>143</v>
      </c>
      <c r="I4567">
        <v>2</v>
      </c>
      <c r="J4567">
        <v>1800</v>
      </c>
      <c r="K4567" s="7">
        <v>0.1</v>
      </c>
      <c r="L4567">
        <v>3240</v>
      </c>
      <c r="M4567">
        <v>716.68</v>
      </c>
      <c r="N4567" s="7">
        <f>IFERROR(Sales_Data[[#This Row],[Profit]]/Sales_Data[[#This Row],[Sales]],0)</f>
        <v>0.22119753086419752</v>
      </c>
      <c r="O4567" s="7" t="str">
        <f>TEXT(Sales_Data[[#This Row],[Order_Date]],"mmm")</f>
        <v>Mar</v>
      </c>
      <c r="P4567" s="9" t="str">
        <f>TEXT(Sales_Data[[#This Row],[Order_Date]],"yyyy")</f>
        <v>2025</v>
      </c>
      <c r="Q4567" s="9" t="str">
        <f t="shared" si="71"/>
        <v>Existing</v>
      </c>
      <c r="R4567" s="1" t="s">
        <v>64</v>
      </c>
    </row>
    <row r="4568" spans="1:18" x14ac:dyDescent="0.35">
      <c r="A4568" s="1" t="s">
        <v>8824</v>
      </c>
      <c r="B4568" s="2">
        <v>45941</v>
      </c>
      <c r="C4568" s="1" t="s">
        <v>4060</v>
      </c>
      <c r="D4568" s="1" t="s">
        <v>3699</v>
      </c>
      <c r="E4568" s="1" t="s">
        <v>119</v>
      </c>
      <c r="F4568" s="1" t="s">
        <v>33</v>
      </c>
      <c r="G4568" s="1" t="s">
        <v>42</v>
      </c>
      <c r="H4568" s="1" t="s">
        <v>47</v>
      </c>
      <c r="I4568">
        <v>4</v>
      </c>
      <c r="J4568">
        <v>55000</v>
      </c>
      <c r="K4568" s="7">
        <v>0.05</v>
      </c>
      <c r="L4568">
        <v>209000</v>
      </c>
      <c r="M4568">
        <v>48264.99</v>
      </c>
      <c r="N4568" s="7">
        <f>IFERROR(Sales_Data[[#This Row],[Profit]]/Sales_Data[[#This Row],[Sales]],0)</f>
        <v>0.23093296650717701</v>
      </c>
      <c r="O4568" s="7" t="str">
        <f>TEXT(Sales_Data[[#This Row],[Order_Date]],"mmm")</f>
        <v>Oct</v>
      </c>
      <c r="P4568" s="9" t="str">
        <f>TEXT(Sales_Data[[#This Row],[Order_Date]],"yyyy")</f>
        <v>2025</v>
      </c>
      <c r="Q4568" s="9" t="str">
        <f t="shared" si="71"/>
        <v>Existing</v>
      </c>
      <c r="R4568" s="1" t="s">
        <v>28</v>
      </c>
    </row>
    <row r="4569" spans="1:18" x14ac:dyDescent="0.35">
      <c r="A4569" s="1" t="s">
        <v>8825</v>
      </c>
      <c r="B4569" s="2">
        <v>45847</v>
      </c>
      <c r="C4569" s="1" t="s">
        <v>7202</v>
      </c>
      <c r="D4569" s="1" t="s">
        <v>216</v>
      </c>
      <c r="E4569" s="1" t="s">
        <v>71</v>
      </c>
      <c r="F4569" s="1" t="s">
        <v>33</v>
      </c>
      <c r="G4569" s="1" t="s">
        <v>34</v>
      </c>
      <c r="H4569" s="1" t="s">
        <v>35</v>
      </c>
      <c r="I4569">
        <v>4</v>
      </c>
      <c r="J4569">
        <v>9000</v>
      </c>
      <c r="K4569" s="7">
        <v>0.1</v>
      </c>
      <c r="L4569">
        <v>32400</v>
      </c>
      <c r="M4569">
        <v>4103.8999999999996</v>
      </c>
      <c r="N4569" s="7">
        <f>IFERROR(Sales_Data[[#This Row],[Profit]]/Sales_Data[[#This Row],[Sales]],0)</f>
        <v>0.12666358024691357</v>
      </c>
      <c r="O4569" s="7" t="str">
        <f>TEXT(Sales_Data[[#This Row],[Order_Date]],"mmm")</f>
        <v>Jul</v>
      </c>
      <c r="P4569" s="9" t="str">
        <f>TEXT(Sales_Data[[#This Row],[Order_Date]],"yyyy")</f>
        <v>2025</v>
      </c>
      <c r="Q4569" s="9" t="str">
        <f t="shared" si="71"/>
        <v>Existing</v>
      </c>
      <c r="R4569" s="1" t="s">
        <v>36</v>
      </c>
    </row>
    <row r="4570" spans="1:18" x14ac:dyDescent="0.35">
      <c r="A4570" s="1" t="s">
        <v>8826</v>
      </c>
      <c r="B4570" s="2">
        <v>45930</v>
      </c>
      <c r="C4570" s="1" t="s">
        <v>7054</v>
      </c>
      <c r="D4570" s="1" t="s">
        <v>4251</v>
      </c>
      <c r="E4570" s="1" t="s">
        <v>17</v>
      </c>
      <c r="F4570" s="1" t="s">
        <v>17</v>
      </c>
      <c r="G4570" s="1" t="s">
        <v>18</v>
      </c>
      <c r="H4570" s="1" t="s">
        <v>131</v>
      </c>
      <c r="I4570">
        <v>3</v>
      </c>
      <c r="J4570">
        <v>1500</v>
      </c>
      <c r="K4570" s="7">
        <v>0.15</v>
      </c>
      <c r="L4570">
        <v>3825</v>
      </c>
      <c r="M4570">
        <v>734.58</v>
      </c>
      <c r="N4570" s="7">
        <f>IFERROR(Sales_Data[[#This Row],[Profit]]/Sales_Data[[#This Row],[Sales]],0)</f>
        <v>0.19204705882352943</v>
      </c>
      <c r="O4570" s="7" t="str">
        <f>TEXT(Sales_Data[[#This Row],[Order_Date]],"mmm")</f>
        <v>Sep</v>
      </c>
      <c r="P4570" s="9" t="str">
        <f>TEXT(Sales_Data[[#This Row],[Order_Date]],"yyyy")</f>
        <v>2025</v>
      </c>
      <c r="Q4570" s="9" t="str">
        <f t="shared" si="71"/>
        <v>Existing</v>
      </c>
      <c r="R4570" s="1" t="s">
        <v>73</v>
      </c>
    </row>
    <row r="4571" spans="1:18" x14ac:dyDescent="0.35">
      <c r="A4571" s="1" t="s">
        <v>8827</v>
      </c>
      <c r="B4571" s="2">
        <v>45926</v>
      </c>
      <c r="C4571" s="1" t="s">
        <v>3834</v>
      </c>
      <c r="D4571" s="1" t="s">
        <v>3301</v>
      </c>
      <c r="E4571" s="1" t="s">
        <v>111</v>
      </c>
      <c r="F4571" s="1" t="s">
        <v>33</v>
      </c>
      <c r="G4571" s="1" t="s">
        <v>42</v>
      </c>
      <c r="H4571" s="1" t="s">
        <v>43</v>
      </c>
      <c r="I4571">
        <v>2</v>
      </c>
      <c r="J4571">
        <v>18000</v>
      </c>
      <c r="K4571" s="7">
        <v>0</v>
      </c>
      <c r="L4571">
        <v>36000</v>
      </c>
      <c r="M4571">
        <v>7838.28</v>
      </c>
      <c r="N4571" s="7">
        <f>IFERROR(Sales_Data[[#This Row],[Profit]]/Sales_Data[[#This Row],[Sales]],0)</f>
        <v>0.21772999999999998</v>
      </c>
      <c r="O4571" s="7" t="str">
        <f>TEXT(Sales_Data[[#This Row],[Order_Date]],"mmm")</f>
        <v>Sep</v>
      </c>
      <c r="P4571" s="9" t="str">
        <f>TEXT(Sales_Data[[#This Row],[Order_Date]],"yyyy")</f>
        <v>2025</v>
      </c>
      <c r="Q4571" s="9" t="str">
        <f t="shared" si="71"/>
        <v>Existing</v>
      </c>
      <c r="R4571" s="1" t="s">
        <v>20</v>
      </c>
    </row>
    <row r="4572" spans="1:18" x14ac:dyDescent="0.35">
      <c r="A4572" s="1" t="s">
        <v>8828</v>
      </c>
      <c r="B4572" s="2">
        <v>45885</v>
      </c>
      <c r="C4572" s="1" t="s">
        <v>2958</v>
      </c>
      <c r="D4572" s="1" t="s">
        <v>6352</v>
      </c>
      <c r="E4572" s="1" t="s">
        <v>119</v>
      </c>
      <c r="F4572" s="1" t="s">
        <v>33</v>
      </c>
      <c r="G4572" s="1" t="s">
        <v>42</v>
      </c>
      <c r="H4572" s="1" t="s">
        <v>43</v>
      </c>
      <c r="I4572">
        <v>2</v>
      </c>
      <c r="J4572">
        <v>18000</v>
      </c>
      <c r="K4572" s="7">
        <v>0</v>
      </c>
      <c r="L4572">
        <v>36000</v>
      </c>
      <c r="M4572">
        <v>7301.39</v>
      </c>
      <c r="N4572" s="7">
        <f>IFERROR(Sales_Data[[#This Row],[Profit]]/Sales_Data[[#This Row],[Sales]],0)</f>
        <v>0.20281638888888889</v>
      </c>
      <c r="O4572" s="7" t="str">
        <f>TEXT(Sales_Data[[#This Row],[Order_Date]],"mmm")</f>
        <v>Aug</v>
      </c>
      <c r="P4572" s="9" t="str">
        <f>TEXT(Sales_Data[[#This Row],[Order_Date]],"yyyy")</f>
        <v>2025</v>
      </c>
      <c r="Q4572" s="9" t="str">
        <f t="shared" si="71"/>
        <v>Existing</v>
      </c>
      <c r="R4572" s="1" t="s">
        <v>36</v>
      </c>
    </row>
    <row r="4573" spans="1:18" x14ac:dyDescent="0.35">
      <c r="A4573" s="1" t="s">
        <v>8829</v>
      </c>
      <c r="B4573" s="2">
        <v>45812</v>
      </c>
      <c r="C4573" s="1" t="s">
        <v>148</v>
      </c>
      <c r="D4573" s="1" t="s">
        <v>7051</v>
      </c>
      <c r="E4573" s="1" t="s">
        <v>71</v>
      </c>
      <c r="F4573" s="1" t="s">
        <v>33</v>
      </c>
      <c r="G4573" s="1" t="s">
        <v>26</v>
      </c>
      <c r="H4573" s="1" t="s">
        <v>82</v>
      </c>
      <c r="I4573">
        <v>5</v>
      </c>
      <c r="J4573">
        <v>450</v>
      </c>
      <c r="K4573" s="7">
        <v>0.05</v>
      </c>
      <c r="L4573">
        <v>2138</v>
      </c>
      <c r="M4573">
        <v>436.06</v>
      </c>
      <c r="N4573" s="7">
        <f>IFERROR(Sales_Data[[#This Row],[Profit]]/Sales_Data[[#This Row],[Sales]],0)</f>
        <v>0.20395696913002806</v>
      </c>
      <c r="O4573" s="7" t="str">
        <f>TEXT(Sales_Data[[#This Row],[Order_Date]],"mmm")</f>
        <v>Jun</v>
      </c>
      <c r="P4573" s="9" t="str">
        <f>TEXT(Sales_Data[[#This Row],[Order_Date]],"yyyy")</f>
        <v>2025</v>
      </c>
      <c r="Q4573" s="9" t="str">
        <f t="shared" si="71"/>
        <v>Existing</v>
      </c>
      <c r="R4573" s="1" t="s">
        <v>64</v>
      </c>
    </row>
    <row r="4574" spans="1:18" x14ac:dyDescent="0.35">
      <c r="A4574" s="1" t="s">
        <v>8830</v>
      </c>
      <c r="B4574" s="2">
        <v>45869</v>
      </c>
      <c r="C4574" s="1" t="s">
        <v>3340</v>
      </c>
      <c r="D4574" s="1" t="s">
        <v>6526</v>
      </c>
      <c r="E4574" s="1" t="s">
        <v>32</v>
      </c>
      <c r="F4574" s="1" t="s">
        <v>33</v>
      </c>
      <c r="G4574" s="1" t="s">
        <v>42</v>
      </c>
      <c r="H4574" s="1" t="s">
        <v>63</v>
      </c>
      <c r="I4574">
        <v>1</v>
      </c>
      <c r="J4574">
        <v>4500</v>
      </c>
      <c r="K4574" s="7">
        <v>0.15</v>
      </c>
      <c r="L4574">
        <v>3825</v>
      </c>
      <c r="M4574">
        <v>754.96</v>
      </c>
      <c r="N4574" s="7">
        <f>IFERROR(Sales_Data[[#This Row],[Profit]]/Sales_Data[[#This Row],[Sales]],0)</f>
        <v>0.19737516339869282</v>
      </c>
      <c r="O4574" s="7" t="str">
        <f>TEXT(Sales_Data[[#This Row],[Order_Date]],"mmm")</f>
        <v>Jul</v>
      </c>
      <c r="P4574" s="9" t="str">
        <f>TEXT(Sales_Data[[#This Row],[Order_Date]],"yyyy")</f>
        <v>2025</v>
      </c>
      <c r="Q4574" s="9" t="str">
        <f t="shared" si="71"/>
        <v>New</v>
      </c>
      <c r="R4574" s="1" t="s">
        <v>28</v>
      </c>
    </row>
    <row r="4575" spans="1:18" x14ac:dyDescent="0.35">
      <c r="A4575" s="1" t="s">
        <v>8831</v>
      </c>
      <c r="B4575" s="2">
        <v>45795</v>
      </c>
      <c r="C4575" s="1" t="s">
        <v>1273</v>
      </c>
      <c r="D4575" s="1" t="s">
        <v>4758</v>
      </c>
      <c r="E4575" s="1" t="s">
        <v>111</v>
      </c>
      <c r="F4575" s="1" t="s">
        <v>33</v>
      </c>
      <c r="G4575" s="1" t="s">
        <v>42</v>
      </c>
      <c r="H4575" s="1" t="s">
        <v>63</v>
      </c>
      <c r="I4575">
        <v>5</v>
      </c>
      <c r="J4575">
        <v>4500</v>
      </c>
      <c r="K4575" s="7">
        <v>0.15</v>
      </c>
      <c r="L4575">
        <v>19125</v>
      </c>
      <c r="M4575">
        <v>3077.38</v>
      </c>
      <c r="N4575" s="7">
        <f>IFERROR(Sales_Data[[#This Row],[Profit]]/Sales_Data[[#This Row],[Sales]],0)</f>
        <v>0.16090875816993463</v>
      </c>
      <c r="O4575" s="7" t="str">
        <f>TEXT(Sales_Data[[#This Row],[Order_Date]],"mmm")</f>
        <v>May</v>
      </c>
      <c r="P4575" s="9" t="str">
        <f>TEXT(Sales_Data[[#This Row],[Order_Date]],"yyyy")</f>
        <v>2025</v>
      </c>
      <c r="Q4575" s="9" t="str">
        <f t="shared" si="71"/>
        <v>Existing</v>
      </c>
      <c r="R4575" s="1" t="s">
        <v>20</v>
      </c>
    </row>
    <row r="4576" spans="1:18" x14ac:dyDescent="0.35">
      <c r="A4576" s="1" t="s">
        <v>8832</v>
      </c>
      <c r="B4576" s="2">
        <v>45737</v>
      </c>
      <c r="C4576" s="1" t="s">
        <v>7505</v>
      </c>
      <c r="D4576" s="1" t="s">
        <v>4954</v>
      </c>
      <c r="E4576" s="1" t="s">
        <v>81</v>
      </c>
      <c r="F4576" s="1" t="s">
        <v>33</v>
      </c>
      <c r="G4576" s="1" t="s">
        <v>42</v>
      </c>
      <c r="H4576" s="1" t="s">
        <v>102</v>
      </c>
      <c r="I4576">
        <v>2</v>
      </c>
      <c r="J4576">
        <v>25000</v>
      </c>
      <c r="K4576" s="7">
        <v>0.1</v>
      </c>
      <c r="L4576">
        <v>45000</v>
      </c>
      <c r="M4576">
        <v>7214.03</v>
      </c>
      <c r="N4576" s="7">
        <f>IFERROR(Sales_Data[[#This Row],[Profit]]/Sales_Data[[#This Row],[Sales]],0)</f>
        <v>0.16031177777777778</v>
      </c>
      <c r="O4576" s="7" t="str">
        <f>TEXT(Sales_Data[[#This Row],[Order_Date]],"mmm")</f>
        <v>Mar</v>
      </c>
      <c r="P4576" s="9" t="str">
        <f>TEXT(Sales_Data[[#This Row],[Order_Date]],"yyyy")</f>
        <v>2025</v>
      </c>
      <c r="Q4576" s="9" t="str">
        <f t="shared" si="71"/>
        <v>Existing</v>
      </c>
      <c r="R4576" s="1" t="s">
        <v>36</v>
      </c>
    </row>
    <row r="4577" spans="1:18" x14ac:dyDescent="0.35">
      <c r="A4577" s="1" t="s">
        <v>8833</v>
      </c>
      <c r="B4577" s="2">
        <v>45732</v>
      </c>
      <c r="C4577" s="1" t="s">
        <v>1687</v>
      </c>
      <c r="D4577" s="1" t="s">
        <v>8834</v>
      </c>
      <c r="E4577" s="1" t="s">
        <v>24</v>
      </c>
      <c r="F4577" s="1" t="s">
        <v>25</v>
      </c>
      <c r="G4577" s="1" t="s">
        <v>26</v>
      </c>
      <c r="H4577" s="1" t="s">
        <v>82</v>
      </c>
      <c r="I4577">
        <v>1</v>
      </c>
      <c r="J4577">
        <v>450</v>
      </c>
      <c r="K4577" s="7">
        <v>0.15</v>
      </c>
      <c r="L4577">
        <v>382</v>
      </c>
      <c r="M4577">
        <v>56.72</v>
      </c>
      <c r="N4577" s="7">
        <f>IFERROR(Sales_Data[[#This Row],[Profit]]/Sales_Data[[#This Row],[Sales]],0)</f>
        <v>0.14848167539267015</v>
      </c>
      <c r="O4577" s="7" t="str">
        <f>TEXT(Sales_Data[[#This Row],[Order_Date]],"mmm")</f>
        <v>Mar</v>
      </c>
      <c r="P4577" s="9" t="str">
        <f>TEXT(Sales_Data[[#This Row],[Order_Date]],"yyyy")</f>
        <v>2025</v>
      </c>
      <c r="Q4577" s="9" t="str">
        <f t="shared" si="71"/>
        <v>New</v>
      </c>
      <c r="R4577" s="1" t="s">
        <v>20</v>
      </c>
    </row>
    <row r="4578" spans="1:18" x14ac:dyDescent="0.35">
      <c r="A4578" s="1" t="s">
        <v>8835</v>
      </c>
      <c r="B4578" s="2">
        <v>45898</v>
      </c>
      <c r="C4578" s="1" t="s">
        <v>6578</v>
      </c>
      <c r="D4578" s="1" t="s">
        <v>5662</v>
      </c>
      <c r="E4578" s="1" t="s">
        <v>32</v>
      </c>
      <c r="F4578" s="1" t="s">
        <v>33</v>
      </c>
      <c r="G4578" s="1" t="s">
        <v>26</v>
      </c>
      <c r="H4578" s="1" t="s">
        <v>82</v>
      </c>
      <c r="I4578">
        <v>3</v>
      </c>
      <c r="J4578">
        <v>450</v>
      </c>
      <c r="K4578" s="7">
        <v>0.05</v>
      </c>
      <c r="L4578">
        <v>1282</v>
      </c>
      <c r="M4578">
        <v>242.27</v>
      </c>
      <c r="N4578" s="7">
        <f>IFERROR(Sales_Data[[#This Row],[Profit]]/Sales_Data[[#This Row],[Sales]],0)</f>
        <v>0.18897815912636506</v>
      </c>
      <c r="O4578" s="7" t="str">
        <f>TEXT(Sales_Data[[#This Row],[Order_Date]],"mmm")</f>
        <v>Aug</v>
      </c>
      <c r="P4578" s="9" t="str">
        <f>TEXT(Sales_Data[[#This Row],[Order_Date]],"yyyy")</f>
        <v>2025</v>
      </c>
      <c r="Q4578" s="9" t="str">
        <f t="shared" si="71"/>
        <v>Existing</v>
      </c>
      <c r="R4578" s="1" t="s">
        <v>20</v>
      </c>
    </row>
    <row r="4579" spans="1:18" x14ac:dyDescent="0.35">
      <c r="A4579" s="1" t="s">
        <v>8836</v>
      </c>
      <c r="B4579" s="2">
        <v>45801</v>
      </c>
      <c r="C4579" s="1" t="s">
        <v>5852</v>
      </c>
      <c r="D4579" s="1" t="s">
        <v>3027</v>
      </c>
      <c r="E4579" s="1" t="s">
        <v>24</v>
      </c>
      <c r="F4579" s="1" t="s">
        <v>25</v>
      </c>
      <c r="G4579" s="1" t="s">
        <v>42</v>
      </c>
      <c r="H4579" s="1" t="s">
        <v>47</v>
      </c>
      <c r="I4579">
        <v>3</v>
      </c>
      <c r="J4579">
        <v>55000</v>
      </c>
      <c r="K4579" s="7">
        <v>0.05</v>
      </c>
      <c r="L4579">
        <v>156750</v>
      </c>
      <c r="M4579">
        <v>32965.69</v>
      </c>
      <c r="N4579" s="7">
        <f>IFERROR(Sales_Data[[#This Row],[Profit]]/Sales_Data[[#This Row],[Sales]],0)</f>
        <v>0.21030743221690593</v>
      </c>
      <c r="O4579" s="7" t="str">
        <f>TEXT(Sales_Data[[#This Row],[Order_Date]],"mmm")</f>
        <v>May</v>
      </c>
      <c r="P4579" s="9" t="str">
        <f>TEXT(Sales_Data[[#This Row],[Order_Date]],"yyyy")</f>
        <v>2025</v>
      </c>
      <c r="Q4579" s="9" t="str">
        <f t="shared" si="71"/>
        <v>Existing</v>
      </c>
      <c r="R4579" s="1" t="s">
        <v>73</v>
      </c>
    </row>
    <row r="4580" spans="1:18" x14ac:dyDescent="0.35">
      <c r="A4580" s="1" t="s">
        <v>8837</v>
      </c>
      <c r="B4580" s="2">
        <v>45723</v>
      </c>
      <c r="C4580" s="1" t="s">
        <v>8838</v>
      </c>
      <c r="D4580" s="1" t="s">
        <v>1464</v>
      </c>
      <c r="E4580" s="1" t="s">
        <v>106</v>
      </c>
      <c r="F4580" s="1" t="s">
        <v>33</v>
      </c>
      <c r="G4580" s="1" t="s">
        <v>120</v>
      </c>
      <c r="H4580" s="1" t="s">
        <v>143</v>
      </c>
      <c r="I4580">
        <v>5</v>
      </c>
      <c r="J4580">
        <v>1800</v>
      </c>
      <c r="K4580" s="7">
        <v>0.05</v>
      </c>
      <c r="L4580">
        <v>8550</v>
      </c>
      <c r="M4580">
        <v>1365.33</v>
      </c>
      <c r="N4580" s="7">
        <f>IFERROR(Sales_Data[[#This Row],[Profit]]/Sales_Data[[#This Row],[Sales]],0)</f>
        <v>0.1596877192982456</v>
      </c>
      <c r="O4580" s="7" t="str">
        <f>TEXT(Sales_Data[[#This Row],[Order_Date]],"mmm")</f>
        <v>Mar</v>
      </c>
      <c r="P4580" s="9" t="str">
        <f>TEXT(Sales_Data[[#This Row],[Order_Date]],"yyyy")</f>
        <v>2025</v>
      </c>
      <c r="Q4580" s="9" t="str">
        <f t="shared" si="71"/>
        <v>Existing</v>
      </c>
      <c r="R4580" s="1" t="s">
        <v>20</v>
      </c>
    </row>
    <row r="4581" spans="1:18" x14ac:dyDescent="0.35">
      <c r="A4581" s="1" t="s">
        <v>8839</v>
      </c>
      <c r="B4581" s="2">
        <v>45949</v>
      </c>
      <c r="C4581" s="1" t="s">
        <v>6779</v>
      </c>
      <c r="D4581" s="1" t="s">
        <v>85</v>
      </c>
      <c r="E4581" s="1" t="s">
        <v>40</v>
      </c>
      <c r="F4581" s="1" t="s">
        <v>41</v>
      </c>
      <c r="G4581" s="1" t="s">
        <v>42</v>
      </c>
      <c r="H4581" s="1" t="s">
        <v>112</v>
      </c>
      <c r="I4581">
        <v>1</v>
      </c>
      <c r="J4581">
        <v>2500</v>
      </c>
      <c r="K4581" s="7">
        <v>0</v>
      </c>
      <c r="L4581">
        <v>2500</v>
      </c>
      <c r="M4581">
        <v>577.92999999999995</v>
      </c>
      <c r="N4581" s="7">
        <f>IFERROR(Sales_Data[[#This Row],[Profit]]/Sales_Data[[#This Row],[Sales]],0)</f>
        <v>0.23117199999999999</v>
      </c>
      <c r="O4581" s="7" t="str">
        <f>TEXT(Sales_Data[[#This Row],[Order_Date]],"mmm")</f>
        <v>Oct</v>
      </c>
      <c r="P4581" s="9" t="str">
        <f>TEXT(Sales_Data[[#This Row],[Order_Date]],"yyyy")</f>
        <v>2025</v>
      </c>
      <c r="Q4581" s="9" t="str">
        <f t="shared" si="71"/>
        <v>New</v>
      </c>
      <c r="R4581" s="1" t="s">
        <v>20</v>
      </c>
    </row>
    <row r="4582" spans="1:18" x14ac:dyDescent="0.35">
      <c r="A4582" s="1" t="s">
        <v>8840</v>
      </c>
      <c r="B4582" s="2">
        <v>45723</v>
      </c>
      <c r="C4582" s="1" t="s">
        <v>5704</v>
      </c>
      <c r="D4582" s="1" t="s">
        <v>7415</v>
      </c>
      <c r="E4582" s="1" t="s">
        <v>32</v>
      </c>
      <c r="F4582" s="1" t="s">
        <v>33</v>
      </c>
      <c r="G4582" s="1" t="s">
        <v>34</v>
      </c>
      <c r="H4582" s="1" t="s">
        <v>153</v>
      </c>
      <c r="I4582">
        <v>3</v>
      </c>
      <c r="J4582">
        <v>7000</v>
      </c>
      <c r="K4582" s="7">
        <v>0</v>
      </c>
      <c r="L4582">
        <v>21000</v>
      </c>
      <c r="M4582">
        <v>4482.0200000000004</v>
      </c>
      <c r="N4582" s="7">
        <f>IFERROR(Sales_Data[[#This Row],[Profit]]/Sales_Data[[#This Row],[Sales]],0)</f>
        <v>0.21342952380952382</v>
      </c>
      <c r="O4582" s="7" t="str">
        <f>TEXT(Sales_Data[[#This Row],[Order_Date]],"mmm")</f>
        <v>Mar</v>
      </c>
      <c r="P4582" s="9" t="str">
        <f>TEXT(Sales_Data[[#This Row],[Order_Date]],"yyyy")</f>
        <v>2025</v>
      </c>
      <c r="Q4582" s="9" t="str">
        <f t="shared" si="71"/>
        <v>Existing</v>
      </c>
      <c r="R4582" s="1" t="s">
        <v>64</v>
      </c>
    </row>
    <row r="4583" spans="1:18" x14ac:dyDescent="0.35">
      <c r="A4583" s="1" t="s">
        <v>8841</v>
      </c>
      <c r="B4583" s="2">
        <v>45927</v>
      </c>
      <c r="C4583" s="1" t="s">
        <v>7300</v>
      </c>
      <c r="D4583" s="1" t="s">
        <v>6485</v>
      </c>
      <c r="E4583" s="1" t="s">
        <v>111</v>
      </c>
      <c r="F4583" s="1" t="s">
        <v>33</v>
      </c>
      <c r="G4583" s="1" t="s">
        <v>18</v>
      </c>
      <c r="H4583" s="1" t="s">
        <v>131</v>
      </c>
      <c r="I4583">
        <v>2</v>
      </c>
      <c r="J4583">
        <v>1500</v>
      </c>
      <c r="K4583" s="7">
        <v>0.1</v>
      </c>
      <c r="L4583">
        <v>2700</v>
      </c>
      <c r="M4583">
        <v>410.38</v>
      </c>
      <c r="N4583" s="7">
        <f>IFERROR(Sales_Data[[#This Row],[Profit]]/Sales_Data[[#This Row],[Sales]],0)</f>
        <v>0.1519925925925926</v>
      </c>
      <c r="O4583" s="7" t="str">
        <f>TEXT(Sales_Data[[#This Row],[Order_Date]],"mmm")</f>
        <v>Sep</v>
      </c>
      <c r="P4583" s="9" t="str">
        <f>TEXT(Sales_Data[[#This Row],[Order_Date]],"yyyy")</f>
        <v>2025</v>
      </c>
      <c r="Q4583" s="9" t="str">
        <f t="shared" si="71"/>
        <v>Existing</v>
      </c>
      <c r="R4583" s="1" t="s">
        <v>20</v>
      </c>
    </row>
    <row r="4584" spans="1:18" x14ac:dyDescent="0.35">
      <c r="A4584" s="1" t="s">
        <v>8842</v>
      </c>
      <c r="B4584" s="2">
        <v>45764</v>
      </c>
      <c r="C4584" s="1" t="s">
        <v>8746</v>
      </c>
      <c r="D4584" s="1" t="s">
        <v>3734</v>
      </c>
      <c r="E4584" s="1" t="s">
        <v>32</v>
      </c>
      <c r="F4584" s="1" t="s">
        <v>33</v>
      </c>
      <c r="G4584" s="1" t="s">
        <v>42</v>
      </c>
      <c r="H4584" s="1" t="s">
        <v>112</v>
      </c>
      <c r="I4584">
        <v>4</v>
      </c>
      <c r="J4584">
        <v>2500</v>
      </c>
      <c r="K4584" s="7">
        <v>0.05</v>
      </c>
      <c r="L4584">
        <v>9500</v>
      </c>
      <c r="M4584">
        <v>852.87</v>
      </c>
      <c r="N4584" s="7">
        <f>IFERROR(Sales_Data[[#This Row],[Profit]]/Sales_Data[[#This Row],[Sales]],0)</f>
        <v>8.9775789473684212E-2</v>
      </c>
      <c r="O4584" s="7" t="str">
        <f>TEXT(Sales_Data[[#This Row],[Order_Date]],"mmm")</f>
        <v>Apr</v>
      </c>
      <c r="P4584" s="9" t="str">
        <f>TEXT(Sales_Data[[#This Row],[Order_Date]],"yyyy")</f>
        <v>2025</v>
      </c>
      <c r="Q4584" s="9" t="str">
        <f t="shared" si="71"/>
        <v>Existing</v>
      </c>
      <c r="R4584" s="1" t="s">
        <v>73</v>
      </c>
    </row>
    <row r="4585" spans="1:18" x14ac:dyDescent="0.35">
      <c r="A4585" s="1" t="s">
        <v>8843</v>
      </c>
      <c r="B4585" s="2">
        <v>45662</v>
      </c>
      <c r="C4585" s="1" t="s">
        <v>8844</v>
      </c>
      <c r="D4585" s="1" t="s">
        <v>4514</v>
      </c>
      <c r="E4585" s="1" t="s">
        <v>62</v>
      </c>
      <c r="F4585" s="1" t="s">
        <v>41</v>
      </c>
      <c r="G4585" s="1" t="s">
        <v>26</v>
      </c>
      <c r="H4585" s="1" t="s">
        <v>58</v>
      </c>
      <c r="I4585">
        <v>2</v>
      </c>
      <c r="J4585">
        <v>1400</v>
      </c>
      <c r="K4585" s="7">
        <v>0.1</v>
      </c>
      <c r="L4585">
        <v>2520</v>
      </c>
      <c r="M4585">
        <v>208.17</v>
      </c>
      <c r="N4585" s="7">
        <f>IFERROR(Sales_Data[[#This Row],[Profit]]/Sales_Data[[#This Row],[Sales]],0)</f>
        <v>8.2607142857142851E-2</v>
      </c>
      <c r="O4585" s="7" t="str">
        <f>TEXT(Sales_Data[[#This Row],[Order_Date]],"mmm")</f>
        <v>Jan</v>
      </c>
      <c r="P4585" s="9" t="str">
        <f>TEXT(Sales_Data[[#This Row],[Order_Date]],"yyyy")</f>
        <v>2025</v>
      </c>
      <c r="Q4585" s="9" t="str">
        <f t="shared" si="71"/>
        <v>Existing</v>
      </c>
      <c r="R4585" s="1" t="s">
        <v>64</v>
      </c>
    </row>
    <row r="4586" spans="1:18" x14ac:dyDescent="0.35">
      <c r="A4586" s="1" t="s">
        <v>8845</v>
      </c>
      <c r="B4586" s="2">
        <v>45832</v>
      </c>
      <c r="C4586" s="1" t="s">
        <v>3736</v>
      </c>
      <c r="D4586" s="1" t="s">
        <v>1080</v>
      </c>
      <c r="E4586" s="1" t="s">
        <v>119</v>
      </c>
      <c r="F4586" s="1" t="s">
        <v>33</v>
      </c>
      <c r="G4586" s="1" t="s">
        <v>120</v>
      </c>
      <c r="H4586" s="1" t="s">
        <v>143</v>
      </c>
      <c r="I4586">
        <v>5</v>
      </c>
      <c r="J4586">
        <v>1800</v>
      </c>
      <c r="K4586" s="7">
        <v>0.1</v>
      </c>
      <c r="L4586">
        <v>8100</v>
      </c>
      <c r="M4586">
        <v>718.55</v>
      </c>
      <c r="N4586" s="7">
        <f>IFERROR(Sales_Data[[#This Row],[Profit]]/Sales_Data[[#This Row],[Sales]],0)</f>
        <v>8.8709876543209873E-2</v>
      </c>
      <c r="O4586" s="7" t="str">
        <f>TEXT(Sales_Data[[#This Row],[Order_Date]],"mmm")</f>
        <v>Jun</v>
      </c>
      <c r="P4586" s="9" t="str">
        <f>TEXT(Sales_Data[[#This Row],[Order_Date]],"yyyy")</f>
        <v>2025</v>
      </c>
      <c r="Q4586" s="9" t="str">
        <f t="shared" si="71"/>
        <v>Existing</v>
      </c>
      <c r="R4586" s="1" t="s">
        <v>73</v>
      </c>
    </row>
    <row r="4587" spans="1:18" x14ac:dyDescent="0.35">
      <c r="A4587" s="1" t="s">
        <v>8846</v>
      </c>
      <c r="B4587" s="2">
        <v>45992</v>
      </c>
      <c r="C4587" s="1" t="s">
        <v>8847</v>
      </c>
      <c r="D4587" s="1" t="s">
        <v>7153</v>
      </c>
      <c r="E4587" s="1" t="s">
        <v>40</v>
      </c>
      <c r="F4587" s="1" t="s">
        <v>41</v>
      </c>
      <c r="G4587" s="1" t="s">
        <v>42</v>
      </c>
      <c r="H4587" s="1" t="s">
        <v>47</v>
      </c>
      <c r="I4587">
        <v>5</v>
      </c>
      <c r="J4587">
        <v>55000</v>
      </c>
      <c r="K4587" s="7">
        <v>0</v>
      </c>
      <c r="L4587">
        <v>275000</v>
      </c>
      <c r="M4587">
        <v>36962.080000000002</v>
      </c>
      <c r="N4587" s="7">
        <f>IFERROR(Sales_Data[[#This Row],[Profit]]/Sales_Data[[#This Row],[Sales]],0)</f>
        <v>0.13440756363636364</v>
      </c>
      <c r="O4587" s="7" t="str">
        <f>TEXT(Sales_Data[[#This Row],[Order_Date]],"mmm")</f>
        <v>Dec</v>
      </c>
      <c r="P4587" s="9" t="str">
        <f>TEXT(Sales_Data[[#This Row],[Order_Date]],"yyyy")</f>
        <v>2025</v>
      </c>
      <c r="Q4587" s="9" t="str">
        <f t="shared" si="71"/>
        <v>Existing</v>
      </c>
      <c r="R4587" s="1" t="s">
        <v>36</v>
      </c>
    </row>
    <row r="4588" spans="1:18" x14ac:dyDescent="0.35">
      <c r="A4588" s="1" t="s">
        <v>8848</v>
      </c>
      <c r="B4588" s="2">
        <v>45978</v>
      </c>
      <c r="C4588" s="1" t="s">
        <v>4898</v>
      </c>
      <c r="D4588" s="1" t="s">
        <v>6977</v>
      </c>
      <c r="E4588" s="1" t="s">
        <v>119</v>
      </c>
      <c r="F4588" s="1" t="s">
        <v>33</v>
      </c>
      <c r="G4588" s="1" t="s">
        <v>120</v>
      </c>
      <c r="H4588" s="1" t="s">
        <v>121</v>
      </c>
      <c r="I4588">
        <v>4</v>
      </c>
      <c r="J4588">
        <v>2800</v>
      </c>
      <c r="K4588" s="7">
        <v>0.2</v>
      </c>
      <c r="L4588">
        <v>8960</v>
      </c>
      <c r="M4588">
        <v>1660.2</v>
      </c>
      <c r="N4588" s="7">
        <f>IFERROR(Sales_Data[[#This Row],[Profit]]/Sales_Data[[#This Row],[Sales]],0)</f>
        <v>0.18529017857142857</v>
      </c>
      <c r="O4588" s="7" t="str">
        <f>TEXT(Sales_Data[[#This Row],[Order_Date]],"mmm")</f>
        <v>Nov</v>
      </c>
      <c r="P4588" s="9" t="str">
        <f>TEXT(Sales_Data[[#This Row],[Order_Date]],"yyyy")</f>
        <v>2025</v>
      </c>
      <c r="Q4588" s="9" t="str">
        <f t="shared" si="71"/>
        <v>Existing</v>
      </c>
      <c r="R4588" s="1" t="s">
        <v>36</v>
      </c>
    </row>
    <row r="4589" spans="1:18" x14ac:dyDescent="0.35">
      <c r="A4589" s="1" t="s">
        <v>8849</v>
      </c>
      <c r="B4589" s="2">
        <v>45878</v>
      </c>
      <c r="C4589" s="1" t="s">
        <v>976</v>
      </c>
      <c r="D4589" s="1" t="s">
        <v>5478</v>
      </c>
      <c r="E4589" s="1" t="s">
        <v>56</v>
      </c>
      <c r="F4589" s="1" t="s">
        <v>57</v>
      </c>
      <c r="G4589" s="1" t="s">
        <v>34</v>
      </c>
      <c r="H4589" s="1" t="s">
        <v>35</v>
      </c>
      <c r="I4589">
        <v>3</v>
      </c>
      <c r="J4589">
        <v>9000</v>
      </c>
      <c r="K4589" s="7">
        <v>0</v>
      </c>
      <c r="L4589">
        <v>27000</v>
      </c>
      <c r="M4589">
        <v>6289.74</v>
      </c>
      <c r="N4589" s="7">
        <f>IFERROR(Sales_Data[[#This Row],[Profit]]/Sales_Data[[#This Row],[Sales]],0)</f>
        <v>0.23295333333333332</v>
      </c>
      <c r="O4589" s="7" t="str">
        <f>TEXT(Sales_Data[[#This Row],[Order_Date]],"mmm")</f>
        <v>Aug</v>
      </c>
      <c r="P4589" s="9" t="str">
        <f>TEXT(Sales_Data[[#This Row],[Order_Date]],"yyyy")</f>
        <v>2025</v>
      </c>
      <c r="Q4589" s="9" t="str">
        <f t="shared" si="71"/>
        <v>Existing</v>
      </c>
      <c r="R4589" s="1" t="s">
        <v>64</v>
      </c>
    </row>
    <row r="4590" spans="1:18" x14ac:dyDescent="0.35">
      <c r="A4590" s="1" t="s">
        <v>8850</v>
      </c>
      <c r="B4590" s="2">
        <v>45668</v>
      </c>
      <c r="C4590" s="1" t="s">
        <v>7678</v>
      </c>
      <c r="D4590" s="1" t="s">
        <v>1643</v>
      </c>
      <c r="E4590" s="1" t="s">
        <v>40</v>
      </c>
      <c r="F4590" s="1" t="s">
        <v>41</v>
      </c>
      <c r="G4590" s="1" t="s">
        <v>120</v>
      </c>
      <c r="H4590" s="1" t="s">
        <v>217</v>
      </c>
      <c r="I4590">
        <v>5</v>
      </c>
      <c r="J4590">
        <v>3200</v>
      </c>
      <c r="K4590" s="7">
        <v>0.15</v>
      </c>
      <c r="L4590">
        <v>13600</v>
      </c>
      <c r="M4590">
        <v>2791.29</v>
      </c>
      <c r="N4590" s="7">
        <f>IFERROR(Sales_Data[[#This Row],[Profit]]/Sales_Data[[#This Row],[Sales]],0)</f>
        <v>0.20524191176470588</v>
      </c>
      <c r="O4590" s="7" t="str">
        <f>TEXT(Sales_Data[[#This Row],[Order_Date]],"mmm")</f>
        <v>Jan</v>
      </c>
      <c r="P4590" s="9" t="str">
        <f>TEXT(Sales_Data[[#This Row],[Order_Date]],"yyyy")</f>
        <v>2025</v>
      </c>
      <c r="Q4590" s="9" t="str">
        <f t="shared" si="71"/>
        <v>Existing</v>
      </c>
      <c r="R4590" s="1" t="s">
        <v>36</v>
      </c>
    </row>
    <row r="4591" spans="1:18" x14ac:dyDescent="0.35">
      <c r="A4591" s="1" t="s">
        <v>8851</v>
      </c>
      <c r="B4591" s="2">
        <v>45741</v>
      </c>
      <c r="C4591" s="1" t="s">
        <v>2296</v>
      </c>
      <c r="D4591" s="1" t="s">
        <v>2930</v>
      </c>
      <c r="E4591" s="1" t="s">
        <v>160</v>
      </c>
      <c r="F4591" s="1" t="s">
        <v>161</v>
      </c>
      <c r="G4591" s="1" t="s">
        <v>120</v>
      </c>
      <c r="H4591" s="1" t="s">
        <v>146</v>
      </c>
      <c r="I4591">
        <v>2</v>
      </c>
      <c r="J4591">
        <v>800</v>
      </c>
      <c r="K4591" s="7">
        <v>0.1</v>
      </c>
      <c r="L4591">
        <v>1440</v>
      </c>
      <c r="M4591">
        <v>357.58</v>
      </c>
      <c r="N4591" s="7">
        <f>IFERROR(Sales_Data[[#This Row],[Profit]]/Sales_Data[[#This Row],[Sales]],0)</f>
        <v>0.24831944444444443</v>
      </c>
      <c r="O4591" s="7" t="str">
        <f>TEXT(Sales_Data[[#This Row],[Order_Date]],"mmm")</f>
        <v>Mar</v>
      </c>
      <c r="P4591" s="9" t="str">
        <f>TEXT(Sales_Data[[#This Row],[Order_Date]],"yyyy")</f>
        <v>2025</v>
      </c>
      <c r="Q4591" s="9" t="str">
        <f t="shared" si="71"/>
        <v>Existing</v>
      </c>
      <c r="R4591" s="1" t="s">
        <v>20</v>
      </c>
    </row>
    <row r="4592" spans="1:18" x14ac:dyDescent="0.35">
      <c r="A4592" s="1" t="s">
        <v>8852</v>
      </c>
      <c r="B4592" s="2">
        <v>45982</v>
      </c>
      <c r="C4592" s="1" t="s">
        <v>6549</v>
      </c>
      <c r="D4592" s="1" t="s">
        <v>5162</v>
      </c>
      <c r="E4592" s="1" t="s">
        <v>24</v>
      </c>
      <c r="F4592" s="1" t="s">
        <v>25</v>
      </c>
      <c r="G4592" s="1" t="s">
        <v>34</v>
      </c>
      <c r="H4592" s="1" t="s">
        <v>153</v>
      </c>
      <c r="I4592">
        <v>3</v>
      </c>
      <c r="J4592">
        <v>7000</v>
      </c>
      <c r="K4592" s="7">
        <v>0</v>
      </c>
      <c r="L4592">
        <v>21000</v>
      </c>
      <c r="M4592">
        <v>5247.39</v>
      </c>
      <c r="N4592" s="7">
        <f>IFERROR(Sales_Data[[#This Row],[Profit]]/Sales_Data[[#This Row],[Sales]],0)</f>
        <v>0.24987571428571431</v>
      </c>
      <c r="O4592" s="7" t="str">
        <f>TEXT(Sales_Data[[#This Row],[Order_Date]],"mmm")</f>
        <v>Nov</v>
      </c>
      <c r="P4592" s="9" t="str">
        <f>TEXT(Sales_Data[[#This Row],[Order_Date]],"yyyy")</f>
        <v>2025</v>
      </c>
      <c r="Q4592" s="9" t="str">
        <f t="shared" si="71"/>
        <v>Existing</v>
      </c>
      <c r="R4592" s="1" t="s">
        <v>36</v>
      </c>
    </row>
    <row r="4593" spans="1:18" x14ac:dyDescent="0.35">
      <c r="A4593" s="1" t="s">
        <v>8853</v>
      </c>
      <c r="B4593" s="2">
        <v>45987</v>
      </c>
      <c r="C4593" s="1" t="s">
        <v>6959</v>
      </c>
      <c r="D4593" s="1" t="s">
        <v>574</v>
      </c>
      <c r="E4593" s="1" t="s">
        <v>106</v>
      </c>
      <c r="F4593" s="1" t="s">
        <v>33</v>
      </c>
      <c r="G4593" s="1" t="s">
        <v>42</v>
      </c>
      <c r="H4593" s="1" t="s">
        <v>112</v>
      </c>
      <c r="I4593">
        <v>2</v>
      </c>
      <c r="J4593">
        <v>2500</v>
      </c>
      <c r="K4593" s="7">
        <v>0</v>
      </c>
      <c r="L4593">
        <v>5000</v>
      </c>
      <c r="M4593">
        <v>506.49</v>
      </c>
      <c r="N4593" s="7">
        <f>IFERROR(Sales_Data[[#This Row],[Profit]]/Sales_Data[[#This Row],[Sales]],0)</f>
        <v>0.101298</v>
      </c>
      <c r="O4593" s="7" t="str">
        <f>TEXT(Sales_Data[[#This Row],[Order_Date]],"mmm")</f>
        <v>Nov</v>
      </c>
      <c r="P4593" s="9" t="str">
        <f>TEXT(Sales_Data[[#This Row],[Order_Date]],"yyyy")</f>
        <v>2025</v>
      </c>
      <c r="Q4593" s="9" t="str">
        <f t="shared" si="71"/>
        <v>Existing</v>
      </c>
      <c r="R4593" s="1" t="s">
        <v>73</v>
      </c>
    </row>
    <row r="4594" spans="1:18" x14ac:dyDescent="0.35">
      <c r="A4594" s="1" t="s">
        <v>8854</v>
      </c>
      <c r="B4594" s="2">
        <v>45701</v>
      </c>
      <c r="C4594" s="1" t="s">
        <v>1188</v>
      </c>
      <c r="D4594" s="1" t="s">
        <v>8855</v>
      </c>
      <c r="E4594" s="1" t="s">
        <v>160</v>
      </c>
      <c r="F4594" s="1" t="s">
        <v>161</v>
      </c>
      <c r="G4594" s="1" t="s">
        <v>42</v>
      </c>
      <c r="H4594" s="1" t="s">
        <v>43</v>
      </c>
      <c r="I4594">
        <v>2</v>
      </c>
      <c r="J4594">
        <v>18000</v>
      </c>
      <c r="K4594" s="7">
        <v>0</v>
      </c>
      <c r="L4594">
        <v>36000</v>
      </c>
      <c r="M4594">
        <v>4183.57</v>
      </c>
      <c r="N4594" s="7">
        <f>IFERROR(Sales_Data[[#This Row],[Profit]]/Sales_Data[[#This Row],[Sales]],0)</f>
        <v>0.11621027777777777</v>
      </c>
      <c r="O4594" s="7" t="str">
        <f>TEXT(Sales_Data[[#This Row],[Order_Date]],"mmm")</f>
        <v>Feb</v>
      </c>
      <c r="P4594" s="9" t="str">
        <f>TEXT(Sales_Data[[#This Row],[Order_Date]],"yyyy")</f>
        <v>2025</v>
      </c>
      <c r="Q4594" s="9" t="str">
        <f t="shared" si="71"/>
        <v>Existing</v>
      </c>
      <c r="R4594" s="1" t="s">
        <v>20</v>
      </c>
    </row>
    <row r="4595" spans="1:18" x14ac:dyDescent="0.35">
      <c r="A4595" s="1" t="s">
        <v>8856</v>
      </c>
      <c r="B4595" s="2">
        <v>46019</v>
      </c>
      <c r="C4595" s="1" t="s">
        <v>8857</v>
      </c>
      <c r="D4595" s="1" t="s">
        <v>2610</v>
      </c>
      <c r="E4595" s="1" t="s">
        <v>40</v>
      </c>
      <c r="F4595" s="1" t="s">
        <v>41</v>
      </c>
      <c r="G4595" s="1" t="s">
        <v>26</v>
      </c>
      <c r="H4595" s="1" t="s">
        <v>128</v>
      </c>
      <c r="I4595">
        <v>1</v>
      </c>
      <c r="J4595">
        <v>900</v>
      </c>
      <c r="K4595" s="7">
        <v>0.15</v>
      </c>
      <c r="L4595">
        <v>765</v>
      </c>
      <c r="M4595">
        <v>99.15</v>
      </c>
      <c r="N4595" s="7">
        <f>IFERROR(Sales_Data[[#This Row],[Profit]]/Sales_Data[[#This Row],[Sales]],0)</f>
        <v>0.1296078431372549</v>
      </c>
      <c r="O4595" s="7" t="str">
        <f>TEXT(Sales_Data[[#This Row],[Order_Date]],"mmm")</f>
        <v>Dec</v>
      </c>
      <c r="P4595" s="9" t="str">
        <f>TEXT(Sales_Data[[#This Row],[Order_Date]],"yyyy")</f>
        <v>2025</v>
      </c>
      <c r="Q4595" s="9" t="str">
        <f t="shared" si="71"/>
        <v>New</v>
      </c>
      <c r="R4595" s="1" t="s">
        <v>64</v>
      </c>
    </row>
    <row r="4596" spans="1:18" x14ac:dyDescent="0.35">
      <c r="A4596" s="1" t="s">
        <v>8858</v>
      </c>
      <c r="B4596" s="2">
        <v>45763</v>
      </c>
      <c r="C4596" s="1" t="s">
        <v>3154</v>
      </c>
      <c r="D4596" s="1" t="s">
        <v>8702</v>
      </c>
      <c r="E4596" s="1" t="s">
        <v>106</v>
      </c>
      <c r="F4596" s="1" t="s">
        <v>33</v>
      </c>
      <c r="G4596" s="1" t="s">
        <v>18</v>
      </c>
      <c r="H4596" s="1" t="s">
        <v>19</v>
      </c>
      <c r="I4596">
        <v>5</v>
      </c>
      <c r="J4596">
        <v>700</v>
      </c>
      <c r="K4596" s="7">
        <v>0.1</v>
      </c>
      <c r="L4596">
        <v>3150</v>
      </c>
      <c r="M4596">
        <v>725.49</v>
      </c>
      <c r="N4596" s="7">
        <f>IFERROR(Sales_Data[[#This Row],[Profit]]/Sales_Data[[#This Row],[Sales]],0)</f>
        <v>0.23031428571428572</v>
      </c>
      <c r="O4596" s="7" t="str">
        <f>TEXT(Sales_Data[[#This Row],[Order_Date]],"mmm")</f>
        <v>Apr</v>
      </c>
      <c r="P4596" s="9" t="str">
        <f>TEXT(Sales_Data[[#This Row],[Order_Date]],"yyyy")</f>
        <v>2025</v>
      </c>
      <c r="Q4596" s="9" t="str">
        <f t="shared" si="71"/>
        <v>Existing</v>
      </c>
      <c r="R4596" s="1" t="s">
        <v>28</v>
      </c>
    </row>
    <row r="4597" spans="1:18" x14ac:dyDescent="0.35">
      <c r="A4597" s="1" t="s">
        <v>8859</v>
      </c>
      <c r="B4597" s="2">
        <v>45674</v>
      </c>
      <c r="C4597" s="1" t="s">
        <v>6618</v>
      </c>
      <c r="D4597" s="1" t="s">
        <v>5259</v>
      </c>
      <c r="E4597" s="1" t="s">
        <v>51</v>
      </c>
      <c r="F4597" s="1" t="s">
        <v>52</v>
      </c>
      <c r="G4597" s="1" t="s">
        <v>42</v>
      </c>
      <c r="H4597" s="1" t="s">
        <v>47</v>
      </c>
      <c r="I4597">
        <v>2</v>
      </c>
      <c r="J4597">
        <v>55000</v>
      </c>
      <c r="K4597" s="7">
        <v>0.05</v>
      </c>
      <c r="L4597">
        <v>104500</v>
      </c>
      <c r="M4597">
        <v>22551.52</v>
      </c>
      <c r="N4597" s="7">
        <f>IFERROR(Sales_Data[[#This Row],[Profit]]/Sales_Data[[#This Row],[Sales]],0)</f>
        <v>0.21580401913875599</v>
      </c>
      <c r="O4597" s="7" t="str">
        <f>TEXT(Sales_Data[[#This Row],[Order_Date]],"mmm")</f>
        <v>Jan</v>
      </c>
      <c r="P4597" s="9" t="str">
        <f>TEXT(Sales_Data[[#This Row],[Order_Date]],"yyyy")</f>
        <v>2025</v>
      </c>
      <c r="Q4597" s="9" t="str">
        <f t="shared" si="71"/>
        <v>Existing</v>
      </c>
      <c r="R4597" s="1" t="s">
        <v>73</v>
      </c>
    </row>
    <row r="4598" spans="1:18" x14ac:dyDescent="0.35">
      <c r="A4598" s="1" t="s">
        <v>8860</v>
      </c>
      <c r="B4598" s="2">
        <v>45678</v>
      </c>
      <c r="C4598" s="1" t="s">
        <v>6409</v>
      </c>
      <c r="D4598" s="1" t="s">
        <v>2308</v>
      </c>
      <c r="E4598" s="1" t="s">
        <v>106</v>
      </c>
      <c r="F4598" s="1" t="s">
        <v>33</v>
      </c>
      <c r="G4598" s="1" t="s">
        <v>42</v>
      </c>
      <c r="H4598" s="1" t="s">
        <v>47</v>
      </c>
      <c r="I4598">
        <v>4</v>
      </c>
      <c r="J4598">
        <v>55000</v>
      </c>
      <c r="K4598" s="7">
        <v>0.05</v>
      </c>
      <c r="L4598">
        <v>209000</v>
      </c>
      <c r="M4598">
        <v>44028.22</v>
      </c>
      <c r="N4598" s="7">
        <f>IFERROR(Sales_Data[[#This Row],[Profit]]/Sales_Data[[#This Row],[Sales]],0)</f>
        <v>0.21066133971291867</v>
      </c>
      <c r="O4598" s="7" t="str">
        <f>TEXT(Sales_Data[[#This Row],[Order_Date]],"mmm")</f>
        <v>Jan</v>
      </c>
      <c r="P4598" s="9" t="str">
        <f>TEXT(Sales_Data[[#This Row],[Order_Date]],"yyyy")</f>
        <v>2025</v>
      </c>
      <c r="Q4598" s="9" t="str">
        <f t="shared" si="71"/>
        <v>Existing</v>
      </c>
      <c r="R4598" s="1" t="s">
        <v>28</v>
      </c>
    </row>
    <row r="4599" spans="1:18" x14ac:dyDescent="0.35">
      <c r="A4599" s="1" t="s">
        <v>8861</v>
      </c>
      <c r="B4599" s="2">
        <v>45875</v>
      </c>
      <c r="C4599" s="1" t="s">
        <v>2105</v>
      </c>
      <c r="D4599" s="1" t="s">
        <v>1085</v>
      </c>
      <c r="E4599" s="1" t="s">
        <v>86</v>
      </c>
      <c r="F4599" s="1" t="s">
        <v>25</v>
      </c>
      <c r="G4599" s="1" t="s">
        <v>26</v>
      </c>
      <c r="H4599" s="1" t="s">
        <v>58</v>
      </c>
      <c r="I4599">
        <v>5</v>
      </c>
      <c r="J4599">
        <v>1400</v>
      </c>
      <c r="K4599" s="7">
        <v>0.05</v>
      </c>
      <c r="L4599">
        <v>6650</v>
      </c>
      <c r="M4599">
        <v>798.81</v>
      </c>
      <c r="N4599" s="7">
        <f>IFERROR(Sales_Data[[#This Row],[Profit]]/Sales_Data[[#This Row],[Sales]],0)</f>
        <v>0.12012180451127819</v>
      </c>
      <c r="O4599" s="7" t="str">
        <f>TEXT(Sales_Data[[#This Row],[Order_Date]],"mmm")</f>
        <v>Aug</v>
      </c>
      <c r="P4599" s="9" t="str">
        <f>TEXT(Sales_Data[[#This Row],[Order_Date]],"yyyy")</f>
        <v>2025</v>
      </c>
      <c r="Q4599" s="9" t="str">
        <f t="shared" si="71"/>
        <v>Existing</v>
      </c>
      <c r="R4599" s="1" t="s">
        <v>36</v>
      </c>
    </row>
    <row r="4600" spans="1:18" x14ac:dyDescent="0.35">
      <c r="A4600" s="1" t="s">
        <v>8862</v>
      </c>
      <c r="B4600" s="2">
        <v>45678</v>
      </c>
      <c r="C4600" s="1" t="s">
        <v>4280</v>
      </c>
      <c r="D4600" s="1" t="s">
        <v>46</v>
      </c>
      <c r="E4600" s="1" t="s">
        <v>62</v>
      </c>
      <c r="F4600" s="1" t="s">
        <v>41</v>
      </c>
      <c r="G4600" s="1" t="s">
        <v>42</v>
      </c>
      <c r="H4600" s="1" t="s">
        <v>47</v>
      </c>
      <c r="I4600">
        <v>3</v>
      </c>
      <c r="J4600">
        <v>55000</v>
      </c>
      <c r="K4600" s="7">
        <v>0.1</v>
      </c>
      <c r="L4600">
        <v>148500</v>
      </c>
      <c r="M4600">
        <v>34718.22</v>
      </c>
      <c r="N4600" s="7">
        <f>IFERROR(Sales_Data[[#This Row],[Profit]]/Sales_Data[[#This Row],[Sales]],0)</f>
        <v>0.23379272727272729</v>
      </c>
      <c r="O4600" s="7" t="str">
        <f>TEXT(Sales_Data[[#This Row],[Order_Date]],"mmm")</f>
        <v>Jan</v>
      </c>
      <c r="P4600" s="9" t="str">
        <f>TEXT(Sales_Data[[#This Row],[Order_Date]],"yyyy")</f>
        <v>2025</v>
      </c>
      <c r="Q4600" s="9" t="str">
        <f t="shared" si="71"/>
        <v>Existing</v>
      </c>
      <c r="R4600" s="1" t="s">
        <v>36</v>
      </c>
    </row>
    <row r="4601" spans="1:18" x14ac:dyDescent="0.35">
      <c r="A4601" s="1" t="s">
        <v>8863</v>
      </c>
      <c r="B4601" s="2">
        <v>45937</v>
      </c>
      <c r="C4601" s="1" t="s">
        <v>4304</v>
      </c>
      <c r="D4601" s="1" t="s">
        <v>937</v>
      </c>
      <c r="E4601" s="1" t="s">
        <v>160</v>
      </c>
      <c r="F4601" s="1" t="s">
        <v>161</v>
      </c>
      <c r="G4601" s="1" t="s">
        <v>120</v>
      </c>
      <c r="H4601" s="1" t="s">
        <v>121</v>
      </c>
      <c r="I4601">
        <v>2</v>
      </c>
      <c r="J4601">
        <v>2800</v>
      </c>
      <c r="K4601" s="7">
        <v>0</v>
      </c>
      <c r="L4601">
        <v>5600</v>
      </c>
      <c r="M4601">
        <v>1218.3399999999999</v>
      </c>
      <c r="N4601" s="7">
        <f>IFERROR(Sales_Data[[#This Row],[Profit]]/Sales_Data[[#This Row],[Sales]],0)</f>
        <v>0.21756071428571427</v>
      </c>
      <c r="O4601" s="7" t="str">
        <f>TEXT(Sales_Data[[#This Row],[Order_Date]],"mmm")</f>
        <v>Oct</v>
      </c>
      <c r="P4601" s="9" t="str">
        <f>TEXT(Sales_Data[[#This Row],[Order_Date]],"yyyy")</f>
        <v>2025</v>
      </c>
      <c r="Q4601" s="9" t="str">
        <f t="shared" si="71"/>
        <v>Existing</v>
      </c>
      <c r="R4601" s="1" t="s">
        <v>20</v>
      </c>
    </row>
    <row r="4602" spans="1:18" x14ac:dyDescent="0.35">
      <c r="A4602" s="1" t="s">
        <v>8864</v>
      </c>
      <c r="B4602" s="2">
        <v>45876</v>
      </c>
      <c r="C4602" s="1" t="s">
        <v>7576</v>
      </c>
      <c r="D4602" s="1" t="s">
        <v>3210</v>
      </c>
      <c r="E4602" s="1" t="s">
        <v>160</v>
      </c>
      <c r="F4602" s="1" t="s">
        <v>161</v>
      </c>
      <c r="G4602" s="1" t="s">
        <v>34</v>
      </c>
      <c r="H4602" s="1" t="s">
        <v>77</v>
      </c>
      <c r="I4602">
        <v>1</v>
      </c>
      <c r="J4602">
        <v>22000</v>
      </c>
      <c r="K4602" s="7">
        <v>0.2</v>
      </c>
      <c r="L4602">
        <v>17600</v>
      </c>
      <c r="M4602">
        <v>2547.34</v>
      </c>
      <c r="N4602" s="7">
        <f>IFERROR(Sales_Data[[#This Row],[Profit]]/Sales_Data[[#This Row],[Sales]],0)</f>
        <v>0.14473522727272728</v>
      </c>
      <c r="O4602" s="7" t="str">
        <f>TEXT(Sales_Data[[#This Row],[Order_Date]],"mmm")</f>
        <v>Aug</v>
      </c>
      <c r="P4602" s="9" t="str">
        <f>TEXT(Sales_Data[[#This Row],[Order_Date]],"yyyy")</f>
        <v>2025</v>
      </c>
      <c r="Q4602" s="9" t="str">
        <f t="shared" si="71"/>
        <v>New</v>
      </c>
      <c r="R4602" s="1" t="s">
        <v>36</v>
      </c>
    </row>
    <row r="4603" spans="1:18" x14ac:dyDescent="0.35">
      <c r="A4603" s="1" t="s">
        <v>8865</v>
      </c>
      <c r="B4603" s="2">
        <v>46014</v>
      </c>
      <c r="C4603" s="1" t="s">
        <v>1252</v>
      </c>
      <c r="D4603" s="1" t="s">
        <v>5699</v>
      </c>
      <c r="E4603" s="1" t="s">
        <v>119</v>
      </c>
      <c r="F4603" s="1" t="s">
        <v>33</v>
      </c>
      <c r="G4603" s="1" t="s">
        <v>120</v>
      </c>
      <c r="H4603" s="1" t="s">
        <v>146</v>
      </c>
      <c r="I4603">
        <v>2</v>
      </c>
      <c r="J4603">
        <v>800</v>
      </c>
      <c r="K4603" s="7">
        <v>0.15</v>
      </c>
      <c r="L4603">
        <v>1360</v>
      </c>
      <c r="M4603">
        <v>319.02999999999997</v>
      </c>
      <c r="N4603" s="7">
        <f>IFERROR(Sales_Data[[#This Row],[Profit]]/Sales_Data[[#This Row],[Sales]],0)</f>
        <v>0.23458088235294117</v>
      </c>
      <c r="O4603" s="7" t="str">
        <f>TEXT(Sales_Data[[#This Row],[Order_Date]],"mmm")</f>
        <v>Dec</v>
      </c>
      <c r="P4603" s="9" t="str">
        <f>TEXT(Sales_Data[[#This Row],[Order_Date]],"yyyy")</f>
        <v>2025</v>
      </c>
      <c r="Q4603" s="9" t="str">
        <f t="shared" si="71"/>
        <v>Existing</v>
      </c>
      <c r="R4603" s="1" t="s">
        <v>20</v>
      </c>
    </row>
    <row r="4604" spans="1:18" x14ac:dyDescent="0.35">
      <c r="A4604" s="1" t="s">
        <v>8866</v>
      </c>
      <c r="B4604" s="2">
        <v>45768</v>
      </c>
      <c r="C4604" s="1" t="s">
        <v>6598</v>
      </c>
      <c r="D4604" s="1" t="s">
        <v>8867</v>
      </c>
      <c r="E4604" s="1" t="s">
        <v>62</v>
      </c>
      <c r="F4604" s="1" t="s">
        <v>41</v>
      </c>
      <c r="G4604" s="1" t="s">
        <v>42</v>
      </c>
      <c r="H4604" s="1" t="s">
        <v>63</v>
      </c>
      <c r="I4604">
        <v>3</v>
      </c>
      <c r="J4604">
        <v>4500</v>
      </c>
      <c r="K4604" s="7">
        <v>0.1</v>
      </c>
      <c r="L4604">
        <v>12150</v>
      </c>
      <c r="M4604">
        <v>1871.38</v>
      </c>
      <c r="N4604" s="7">
        <f>IFERROR(Sales_Data[[#This Row],[Profit]]/Sales_Data[[#This Row],[Sales]],0)</f>
        <v>0.15402304526748972</v>
      </c>
      <c r="O4604" s="7" t="str">
        <f>TEXT(Sales_Data[[#This Row],[Order_Date]],"mmm")</f>
        <v>Apr</v>
      </c>
      <c r="P4604" s="9" t="str">
        <f>TEXT(Sales_Data[[#This Row],[Order_Date]],"yyyy")</f>
        <v>2025</v>
      </c>
      <c r="Q4604" s="9" t="str">
        <f t="shared" si="71"/>
        <v>Existing</v>
      </c>
      <c r="R4604" s="1" t="s">
        <v>73</v>
      </c>
    </row>
    <row r="4605" spans="1:18" x14ac:dyDescent="0.35">
      <c r="A4605" s="1" t="s">
        <v>8868</v>
      </c>
      <c r="B4605" s="2">
        <v>46012</v>
      </c>
      <c r="C4605" s="1" t="s">
        <v>1605</v>
      </c>
      <c r="D4605" s="1" t="s">
        <v>3368</v>
      </c>
      <c r="E4605" s="1" t="s">
        <v>24</v>
      </c>
      <c r="F4605" s="1" t="s">
        <v>25</v>
      </c>
      <c r="G4605" s="1" t="s">
        <v>120</v>
      </c>
      <c r="H4605" s="1" t="s">
        <v>146</v>
      </c>
      <c r="I4605">
        <v>2</v>
      </c>
      <c r="J4605">
        <v>800</v>
      </c>
      <c r="K4605" s="7">
        <v>0.05</v>
      </c>
      <c r="L4605">
        <v>1520</v>
      </c>
      <c r="M4605">
        <v>236.57</v>
      </c>
      <c r="N4605" s="7">
        <f>IFERROR(Sales_Data[[#This Row],[Profit]]/Sales_Data[[#This Row],[Sales]],0)</f>
        <v>0.15563815789473684</v>
      </c>
      <c r="O4605" s="7" t="str">
        <f>TEXT(Sales_Data[[#This Row],[Order_Date]],"mmm")</f>
        <v>Dec</v>
      </c>
      <c r="P4605" s="9" t="str">
        <f>TEXT(Sales_Data[[#This Row],[Order_Date]],"yyyy")</f>
        <v>2025</v>
      </c>
      <c r="Q4605" s="9" t="str">
        <f t="shared" si="71"/>
        <v>Existing</v>
      </c>
      <c r="R4605" s="1" t="s">
        <v>73</v>
      </c>
    </row>
    <row r="4606" spans="1:18" x14ac:dyDescent="0.35">
      <c r="A4606" s="1" t="s">
        <v>8869</v>
      </c>
      <c r="B4606" s="2">
        <v>45755</v>
      </c>
      <c r="C4606" s="1" t="s">
        <v>6202</v>
      </c>
      <c r="D4606" s="1" t="s">
        <v>568</v>
      </c>
      <c r="E4606" s="1" t="s">
        <v>17</v>
      </c>
      <c r="F4606" s="1" t="s">
        <v>17</v>
      </c>
      <c r="G4606" s="1" t="s">
        <v>26</v>
      </c>
      <c r="H4606" s="1" t="s">
        <v>27</v>
      </c>
      <c r="I4606">
        <v>2</v>
      </c>
      <c r="J4606">
        <v>1200</v>
      </c>
      <c r="K4606" s="7">
        <v>0.15</v>
      </c>
      <c r="L4606">
        <v>2040</v>
      </c>
      <c r="M4606">
        <v>483.49</v>
      </c>
      <c r="N4606" s="7">
        <f>IFERROR(Sales_Data[[#This Row],[Profit]]/Sales_Data[[#This Row],[Sales]],0)</f>
        <v>0.23700490196078433</v>
      </c>
      <c r="O4606" s="7" t="str">
        <f>TEXT(Sales_Data[[#This Row],[Order_Date]],"mmm")</f>
        <v>Apr</v>
      </c>
      <c r="P4606" s="9" t="str">
        <f>TEXT(Sales_Data[[#This Row],[Order_Date]],"yyyy")</f>
        <v>2025</v>
      </c>
      <c r="Q4606" s="9" t="str">
        <f t="shared" si="71"/>
        <v>Existing</v>
      </c>
      <c r="R4606" s="1" t="s">
        <v>36</v>
      </c>
    </row>
    <row r="4607" spans="1:18" x14ac:dyDescent="0.35">
      <c r="A4607" s="1" t="s">
        <v>8870</v>
      </c>
      <c r="B4607" s="2">
        <v>45853</v>
      </c>
      <c r="C4607" s="1" t="s">
        <v>7295</v>
      </c>
      <c r="D4607" s="1" t="s">
        <v>652</v>
      </c>
      <c r="E4607" s="1" t="s">
        <v>40</v>
      </c>
      <c r="F4607" s="1" t="s">
        <v>41</v>
      </c>
      <c r="G4607" s="1" t="s">
        <v>120</v>
      </c>
      <c r="H4607" s="1" t="s">
        <v>121</v>
      </c>
      <c r="I4607">
        <v>3</v>
      </c>
      <c r="J4607">
        <v>2800</v>
      </c>
      <c r="K4607" s="7">
        <v>0.2</v>
      </c>
      <c r="L4607">
        <v>6720</v>
      </c>
      <c r="M4607">
        <v>575.54999999999995</v>
      </c>
      <c r="N4607" s="7">
        <f>IFERROR(Sales_Data[[#This Row],[Profit]]/Sales_Data[[#This Row],[Sales]],0)</f>
        <v>8.5647321428571427E-2</v>
      </c>
      <c r="O4607" s="7" t="str">
        <f>TEXT(Sales_Data[[#This Row],[Order_Date]],"mmm")</f>
        <v>Jul</v>
      </c>
      <c r="P4607" s="9" t="str">
        <f>TEXT(Sales_Data[[#This Row],[Order_Date]],"yyyy")</f>
        <v>2025</v>
      </c>
      <c r="Q4607" s="9" t="str">
        <f t="shared" si="71"/>
        <v>Existing</v>
      </c>
      <c r="R4607" s="1" t="s">
        <v>64</v>
      </c>
    </row>
    <row r="4608" spans="1:18" x14ac:dyDescent="0.35">
      <c r="A4608" s="1" t="s">
        <v>8871</v>
      </c>
      <c r="B4608" s="2">
        <v>45772</v>
      </c>
      <c r="C4608" s="1" t="s">
        <v>7898</v>
      </c>
      <c r="D4608" s="1" t="s">
        <v>7003</v>
      </c>
      <c r="E4608" s="1" t="s">
        <v>62</v>
      </c>
      <c r="F4608" s="1" t="s">
        <v>41</v>
      </c>
      <c r="G4608" s="1" t="s">
        <v>120</v>
      </c>
      <c r="H4608" s="1" t="s">
        <v>217</v>
      </c>
      <c r="I4608">
        <v>5</v>
      </c>
      <c r="J4608">
        <v>3200</v>
      </c>
      <c r="K4608" s="7">
        <v>0</v>
      </c>
      <c r="L4608">
        <v>16000</v>
      </c>
      <c r="M4608">
        <v>1545.08</v>
      </c>
      <c r="N4608" s="7">
        <f>IFERROR(Sales_Data[[#This Row],[Profit]]/Sales_Data[[#This Row],[Sales]],0)</f>
        <v>9.6567500000000001E-2</v>
      </c>
      <c r="O4608" s="7" t="str">
        <f>TEXT(Sales_Data[[#This Row],[Order_Date]],"mmm")</f>
        <v>Apr</v>
      </c>
      <c r="P4608" s="9" t="str">
        <f>TEXT(Sales_Data[[#This Row],[Order_Date]],"yyyy")</f>
        <v>2025</v>
      </c>
      <c r="Q4608" s="9" t="str">
        <f t="shared" si="71"/>
        <v>Existing</v>
      </c>
      <c r="R4608" s="1" t="s">
        <v>36</v>
      </c>
    </row>
    <row r="4609" spans="1:18" x14ac:dyDescent="0.35">
      <c r="A4609" s="1" t="s">
        <v>8872</v>
      </c>
      <c r="B4609" s="2">
        <v>45812</v>
      </c>
      <c r="C4609" s="1" t="s">
        <v>8873</v>
      </c>
      <c r="D4609" s="1" t="s">
        <v>1691</v>
      </c>
      <c r="E4609" s="1" t="s">
        <v>81</v>
      </c>
      <c r="F4609" s="1" t="s">
        <v>33</v>
      </c>
      <c r="G4609" s="1" t="s">
        <v>120</v>
      </c>
      <c r="H4609" s="1" t="s">
        <v>217</v>
      </c>
      <c r="I4609">
        <v>2</v>
      </c>
      <c r="J4609">
        <v>3200</v>
      </c>
      <c r="K4609" s="7">
        <v>0.05</v>
      </c>
      <c r="L4609">
        <v>6080</v>
      </c>
      <c r="M4609">
        <v>737.68</v>
      </c>
      <c r="N4609" s="7">
        <f>IFERROR(Sales_Data[[#This Row],[Profit]]/Sales_Data[[#This Row],[Sales]],0)</f>
        <v>0.12132894736842105</v>
      </c>
      <c r="O4609" s="7" t="str">
        <f>TEXT(Sales_Data[[#This Row],[Order_Date]],"mmm")</f>
        <v>Jun</v>
      </c>
      <c r="P4609" s="9" t="str">
        <f>TEXT(Sales_Data[[#This Row],[Order_Date]],"yyyy")</f>
        <v>2025</v>
      </c>
      <c r="Q4609" s="9" t="str">
        <f t="shared" si="71"/>
        <v>Existing</v>
      </c>
      <c r="R4609" s="1" t="s">
        <v>20</v>
      </c>
    </row>
    <row r="4610" spans="1:18" x14ac:dyDescent="0.35">
      <c r="A4610" s="1" t="s">
        <v>8874</v>
      </c>
      <c r="B4610" s="2">
        <v>45822</v>
      </c>
      <c r="C4610" s="1" t="s">
        <v>3106</v>
      </c>
      <c r="D4610" s="1" t="s">
        <v>2446</v>
      </c>
      <c r="E4610" s="1" t="s">
        <v>62</v>
      </c>
      <c r="F4610" s="1" t="s">
        <v>41</v>
      </c>
      <c r="G4610" s="1" t="s">
        <v>120</v>
      </c>
      <c r="H4610" s="1" t="s">
        <v>146</v>
      </c>
      <c r="I4610">
        <v>5</v>
      </c>
      <c r="J4610">
        <v>800</v>
      </c>
      <c r="K4610" s="7">
        <v>0.1</v>
      </c>
      <c r="L4610">
        <v>3600</v>
      </c>
      <c r="M4610">
        <v>451.79</v>
      </c>
      <c r="N4610" s="7">
        <f>IFERROR(Sales_Data[[#This Row],[Profit]]/Sales_Data[[#This Row],[Sales]],0)</f>
        <v>0.12549722222222223</v>
      </c>
      <c r="O4610" s="7" t="str">
        <f>TEXT(Sales_Data[[#This Row],[Order_Date]],"mmm")</f>
        <v>Jun</v>
      </c>
      <c r="P4610" s="9" t="str">
        <f>TEXT(Sales_Data[[#This Row],[Order_Date]],"yyyy")</f>
        <v>2025</v>
      </c>
      <c r="Q4610" s="9" t="str">
        <f t="shared" ref="Q4610:Q4673" si="72">IF(I4610&gt;1,"Existing","New")</f>
        <v>Existing</v>
      </c>
      <c r="R4610" s="1" t="s">
        <v>28</v>
      </c>
    </row>
    <row r="4611" spans="1:18" x14ac:dyDescent="0.35">
      <c r="A4611" s="1" t="s">
        <v>8875</v>
      </c>
      <c r="B4611" s="2">
        <v>45744</v>
      </c>
      <c r="C4611" s="1" t="s">
        <v>1978</v>
      </c>
      <c r="D4611" s="1" t="s">
        <v>415</v>
      </c>
      <c r="E4611" s="1" t="s">
        <v>17</v>
      </c>
      <c r="F4611" s="1" t="s">
        <v>17</v>
      </c>
      <c r="G4611" s="1" t="s">
        <v>26</v>
      </c>
      <c r="H4611" s="1" t="s">
        <v>27</v>
      </c>
      <c r="I4611">
        <v>4</v>
      </c>
      <c r="J4611">
        <v>1200</v>
      </c>
      <c r="K4611" s="7">
        <v>0.1</v>
      </c>
      <c r="L4611">
        <v>4320</v>
      </c>
      <c r="M4611">
        <v>736.24</v>
      </c>
      <c r="N4611" s="7">
        <f>IFERROR(Sales_Data[[#This Row],[Profit]]/Sales_Data[[#This Row],[Sales]],0)</f>
        <v>0.17042592592592593</v>
      </c>
      <c r="O4611" s="7" t="str">
        <f>TEXT(Sales_Data[[#This Row],[Order_Date]],"mmm")</f>
        <v>Mar</v>
      </c>
      <c r="P4611" s="9" t="str">
        <f>TEXT(Sales_Data[[#This Row],[Order_Date]],"yyyy")</f>
        <v>2025</v>
      </c>
      <c r="Q4611" s="9" t="str">
        <f t="shared" si="72"/>
        <v>Existing</v>
      </c>
      <c r="R4611" s="1" t="s">
        <v>64</v>
      </c>
    </row>
    <row r="4612" spans="1:18" x14ac:dyDescent="0.35">
      <c r="A4612" s="1" t="s">
        <v>8876</v>
      </c>
      <c r="B4612" s="2">
        <v>45725</v>
      </c>
      <c r="C4612" s="1" t="s">
        <v>1627</v>
      </c>
      <c r="D4612" s="1" t="s">
        <v>7799</v>
      </c>
      <c r="E4612" s="1" t="s">
        <v>106</v>
      </c>
      <c r="F4612" s="1" t="s">
        <v>33</v>
      </c>
      <c r="G4612" s="1" t="s">
        <v>26</v>
      </c>
      <c r="H4612" s="1" t="s">
        <v>27</v>
      </c>
      <c r="I4612">
        <v>3</v>
      </c>
      <c r="J4612">
        <v>1200</v>
      </c>
      <c r="K4612" s="7">
        <v>0.1</v>
      </c>
      <c r="L4612">
        <v>3240</v>
      </c>
      <c r="M4612">
        <v>454.02</v>
      </c>
      <c r="N4612" s="7">
        <f>IFERROR(Sales_Data[[#This Row],[Profit]]/Sales_Data[[#This Row],[Sales]],0)</f>
        <v>0.14012962962962963</v>
      </c>
      <c r="O4612" s="7" t="str">
        <f>TEXT(Sales_Data[[#This Row],[Order_Date]],"mmm")</f>
        <v>Mar</v>
      </c>
      <c r="P4612" s="9" t="str">
        <f>TEXT(Sales_Data[[#This Row],[Order_Date]],"yyyy")</f>
        <v>2025</v>
      </c>
      <c r="Q4612" s="9" t="str">
        <f t="shared" si="72"/>
        <v>Existing</v>
      </c>
      <c r="R4612" s="1" t="s">
        <v>36</v>
      </c>
    </row>
    <row r="4613" spans="1:18" x14ac:dyDescent="0.35">
      <c r="A4613" s="1" t="s">
        <v>8877</v>
      </c>
      <c r="B4613" s="2">
        <v>45735</v>
      </c>
      <c r="C4613" s="1" t="s">
        <v>8878</v>
      </c>
      <c r="D4613" s="1" t="s">
        <v>8879</v>
      </c>
      <c r="E4613" s="1" t="s">
        <v>56</v>
      </c>
      <c r="F4613" s="1" t="s">
        <v>57</v>
      </c>
      <c r="G4613" s="1" t="s">
        <v>34</v>
      </c>
      <c r="H4613" s="1" t="s">
        <v>107</v>
      </c>
      <c r="I4613">
        <v>4</v>
      </c>
      <c r="J4613">
        <v>6500</v>
      </c>
      <c r="K4613" s="7">
        <v>0.1</v>
      </c>
      <c r="L4613">
        <v>23400</v>
      </c>
      <c r="M4613">
        <v>5840.88</v>
      </c>
      <c r="N4613" s="7">
        <f>IFERROR(Sales_Data[[#This Row],[Profit]]/Sales_Data[[#This Row],[Sales]],0)</f>
        <v>0.24961025641025641</v>
      </c>
      <c r="O4613" s="7" t="str">
        <f>TEXT(Sales_Data[[#This Row],[Order_Date]],"mmm")</f>
        <v>Mar</v>
      </c>
      <c r="P4613" s="9" t="str">
        <f>TEXT(Sales_Data[[#This Row],[Order_Date]],"yyyy")</f>
        <v>2025</v>
      </c>
      <c r="Q4613" s="9" t="str">
        <f t="shared" si="72"/>
        <v>Existing</v>
      </c>
      <c r="R4613" s="1" t="s">
        <v>28</v>
      </c>
    </row>
    <row r="4614" spans="1:18" x14ac:dyDescent="0.35">
      <c r="A4614" s="1" t="s">
        <v>8880</v>
      </c>
      <c r="B4614" s="2">
        <v>45711</v>
      </c>
      <c r="C4614" s="1" t="s">
        <v>6089</v>
      </c>
      <c r="D4614" s="1" t="s">
        <v>3426</v>
      </c>
      <c r="E4614" s="1" t="s">
        <v>160</v>
      </c>
      <c r="F4614" s="1" t="s">
        <v>161</v>
      </c>
      <c r="G4614" s="1" t="s">
        <v>42</v>
      </c>
      <c r="H4614" s="1" t="s">
        <v>102</v>
      </c>
      <c r="I4614">
        <v>3</v>
      </c>
      <c r="J4614">
        <v>25000</v>
      </c>
      <c r="K4614" s="7">
        <v>0</v>
      </c>
      <c r="L4614">
        <v>75000</v>
      </c>
      <c r="M4614">
        <v>12868.2</v>
      </c>
      <c r="N4614" s="7">
        <f>IFERROR(Sales_Data[[#This Row],[Profit]]/Sales_Data[[#This Row],[Sales]],0)</f>
        <v>0.17157600000000001</v>
      </c>
      <c r="O4614" s="7" t="str">
        <f>TEXT(Sales_Data[[#This Row],[Order_Date]],"mmm")</f>
        <v>Feb</v>
      </c>
      <c r="P4614" s="9" t="str">
        <f>TEXT(Sales_Data[[#This Row],[Order_Date]],"yyyy")</f>
        <v>2025</v>
      </c>
      <c r="Q4614" s="9" t="str">
        <f t="shared" si="72"/>
        <v>Existing</v>
      </c>
      <c r="R4614" s="1" t="s">
        <v>64</v>
      </c>
    </row>
    <row r="4615" spans="1:18" x14ac:dyDescent="0.35">
      <c r="A4615" s="1" t="s">
        <v>8881</v>
      </c>
      <c r="B4615" s="2">
        <v>45842</v>
      </c>
      <c r="C4615" s="1" t="s">
        <v>8882</v>
      </c>
      <c r="D4615" s="1" t="s">
        <v>8883</v>
      </c>
      <c r="E4615" s="1" t="s">
        <v>111</v>
      </c>
      <c r="F4615" s="1" t="s">
        <v>33</v>
      </c>
      <c r="G4615" s="1" t="s">
        <v>42</v>
      </c>
      <c r="H4615" s="1" t="s">
        <v>43</v>
      </c>
      <c r="I4615">
        <v>5</v>
      </c>
      <c r="J4615">
        <v>18000</v>
      </c>
      <c r="K4615" s="7">
        <v>0.1</v>
      </c>
      <c r="L4615">
        <v>81000</v>
      </c>
      <c r="M4615">
        <v>18439.89</v>
      </c>
      <c r="N4615" s="7">
        <f>IFERROR(Sales_Data[[#This Row],[Profit]]/Sales_Data[[#This Row],[Sales]],0)</f>
        <v>0.22765296296296295</v>
      </c>
      <c r="O4615" s="7" t="str">
        <f>TEXT(Sales_Data[[#This Row],[Order_Date]],"mmm")</f>
        <v>Jul</v>
      </c>
      <c r="P4615" s="9" t="str">
        <f>TEXT(Sales_Data[[#This Row],[Order_Date]],"yyyy")</f>
        <v>2025</v>
      </c>
      <c r="Q4615" s="9" t="str">
        <f t="shared" si="72"/>
        <v>Existing</v>
      </c>
      <c r="R4615" s="1" t="s">
        <v>73</v>
      </c>
    </row>
    <row r="4616" spans="1:18" x14ac:dyDescent="0.35">
      <c r="A4616" s="1" t="s">
        <v>8884</v>
      </c>
      <c r="B4616" s="2">
        <v>46011</v>
      </c>
      <c r="C4616" s="1" t="s">
        <v>3311</v>
      </c>
      <c r="D4616" s="1" t="s">
        <v>1482</v>
      </c>
      <c r="E4616" s="1" t="s">
        <v>111</v>
      </c>
      <c r="F4616" s="1" t="s">
        <v>33</v>
      </c>
      <c r="G4616" s="1" t="s">
        <v>26</v>
      </c>
      <c r="H4616" s="1" t="s">
        <v>58</v>
      </c>
      <c r="I4616">
        <v>1</v>
      </c>
      <c r="J4616">
        <v>1400</v>
      </c>
      <c r="K4616" s="7">
        <v>0</v>
      </c>
      <c r="L4616">
        <v>1400</v>
      </c>
      <c r="M4616">
        <v>187.22</v>
      </c>
      <c r="N4616" s="7">
        <f>IFERROR(Sales_Data[[#This Row],[Profit]]/Sales_Data[[#This Row],[Sales]],0)</f>
        <v>0.13372857142857142</v>
      </c>
      <c r="O4616" s="7" t="str">
        <f>TEXT(Sales_Data[[#This Row],[Order_Date]],"mmm")</f>
        <v>Dec</v>
      </c>
      <c r="P4616" s="9" t="str">
        <f>TEXT(Sales_Data[[#This Row],[Order_Date]],"yyyy")</f>
        <v>2025</v>
      </c>
      <c r="Q4616" s="9" t="str">
        <f t="shared" si="72"/>
        <v>New</v>
      </c>
      <c r="R4616" s="1" t="s">
        <v>73</v>
      </c>
    </row>
    <row r="4617" spans="1:18" x14ac:dyDescent="0.35">
      <c r="A4617" s="1" t="s">
        <v>8885</v>
      </c>
      <c r="B4617" s="2">
        <v>45897</v>
      </c>
      <c r="C4617" s="1" t="s">
        <v>1988</v>
      </c>
      <c r="D4617" s="1" t="s">
        <v>1820</v>
      </c>
      <c r="E4617" s="1" t="s">
        <v>32</v>
      </c>
      <c r="F4617" s="1" t="s">
        <v>33</v>
      </c>
      <c r="G4617" s="1" t="s">
        <v>26</v>
      </c>
      <c r="H4617" s="1" t="s">
        <v>27</v>
      </c>
      <c r="I4617">
        <v>5</v>
      </c>
      <c r="J4617">
        <v>1200</v>
      </c>
      <c r="K4617" s="7">
        <v>0.05</v>
      </c>
      <c r="L4617">
        <v>5700</v>
      </c>
      <c r="M4617">
        <v>1374.22</v>
      </c>
      <c r="N4617" s="7">
        <f>IFERROR(Sales_Data[[#This Row],[Profit]]/Sales_Data[[#This Row],[Sales]],0)</f>
        <v>0.24109122807017544</v>
      </c>
      <c r="O4617" s="7" t="str">
        <f>TEXT(Sales_Data[[#This Row],[Order_Date]],"mmm")</f>
        <v>Aug</v>
      </c>
      <c r="P4617" s="9" t="str">
        <f>TEXT(Sales_Data[[#This Row],[Order_Date]],"yyyy")</f>
        <v>2025</v>
      </c>
      <c r="Q4617" s="9" t="str">
        <f t="shared" si="72"/>
        <v>Existing</v>
      </c>
      <c r="R4617" s="1" t="s">
        <v>64</v>
      </c>
    </row>
    <row r="4618" spans="1:18" x14ac:dyDescent="0.35">
      <c r="A4618" s="1" t="s">
        <v>8886</v>
      </c>
      <c r="B4618" s="2">
        <v>45928</v>
      </c>
      <c r="C4618" s="1" t="s">
        <v>1219</v>
      </c>
      <c r="D4618" s="1" t="s">
        <v>1711</v>
      </c>
      <c r="E4618" s="1" t="s">
        <v>111</v>
      </c>
      <c r="F4618" s="1" t="s">
        <v>33</v>
      </c>
      <c r="G4618" s="1" t="s">
        <v>34</v>
      </c>
      <c r="H4618" s="1" t="s">
        <v>107</v>
      </c>
      <c r="I4618">
        <v>3</v>
      </c>
      <c r="J4618">
        <v>6500</v>
      </c>
      <c r="K4618" s="7">
        <v>0.1</v>
      </c>
      <c r="L4618">
        <v>17550</v>
      </c>
      <c r="M4618">
        <v>3391.47</v>
      </c>
      <c r="N4618" s="7">
        <f>IFERROR(Sales_Data[[#This Row],[Profit]]/Sales_Data[[#This Row],[Sales]],0)</f>
        <v>0.19324615384615385</v>
      </c>
      <c r="O4618" s="7" t="str">
        <f>TEXT(Sales_Data[[#This Row],[Order_Date]],"mmm")</f>
        <v>Sep</v>
      </c>
      <c r="P4618" s="9" t="str">
        <f>TEXT(Sales_Data[[#This Row],[Order_Date]],"yyyy")</f>
        <v>2025</v>
      </c>
      <c r="Q4618" s="9" t="str">
        <f t="shared" si="72"/>
        <v>Existing</v>
      </c>
      <c r="R4618" s="1" t="s">
        <v>20</v>
      </c>
    </row>
    <row r="4619" spans="1:18" x14ac:dyDescent="0.35">
      <c r="A4619" s="1" t="s">
        <v>8887</v>
      </c>
      <c r="B4619" s="2">
        <v>45686</v>
      </c>
      <c r="C4619" s="1" t="s">
        <v>8888</v>
      </c>
      <c r="D4619" s="1" t="s">
        <v>1986</v>
      </c>
      <c r="E4619" s="1" t="s">
        <v>17</v>
      </c>
      <c r="F4619" s="1" t="s">
        <v>17</v>
      </c>
      <c r="G4619" s="1" t="s">
        <v>34</v>
      </c>
      <c r="H4619" s="1" t="s">
        <v>107</v>
      </c>
      <c r="I4619">
        <v>1</v>
      </c>
      <c r="J4619">
        <v>6500</v>
      </c>
      <c r="K4619" s="7">
        <v>0.05</v>
      </c>
      <c r="L4619">
        <v>6175</v>
      </c>
      <c r="M4619">
        <v>1375.66</v>
      </c>
      <c r="N4619" s="7">
        <f>IFERROR(Sales_Data[[#This Row],[Profit]]/Sales_Data[[#This Row],[Sales]],0)</f>
        <v>0.22277894736842108</v>
      </c>
      <c r="O4619" s="7" t="str">
        <f>TEXT(Sales_Data[[#This Row],[Order_Date]],"mmm")</f>
        <v>Jan</v>
      </c>
      <c r="P4619" s="9" t="str">
        <f>TEXT(Sales_Data[[#This Row],[Order_Date]],"yyyy")</f>
        <v>2025</v>
      </c>
      <c r="Q4619" s="9" t="str">
        <f t="shared" si="72"/>
        <v>New</v>
      </c>
      <c r="R4619" s="1" t="s">
        <v>28</v>
      </c>
    </row>
    <row r="4620" spans="1:18" x14ac:dyDescent="0.35">
      <c r="A4620" s="1" t="s">
        <v>8889</v>
      </c>
      <c r="B4620" s="2">
        <v>45726</v>
      </c>
      <c r="C4620" s="1" t="s">
        <v>5453</v>
      </c>
      <c r="D4620" s="1" t="s">
        <v>226</v>
      </c>
      <c r="E4620" s="1" t="s">
        <v>40</v>
      </c>
      <c r="F4620" s="1" t="s">
        <v>41</v>
      </c>
      <c r="G4620" s="1" t="s">
        <v>26</v>
      </c>
      <c r="H4620" s="1" t="s">
        <v>27</v>
      </c>
      <c r="I4620">
        <v>2</v>
      </c>
      <c r="J4620">
        <v>1200</v>
      </c>
      <c r="K4620" s="7">
        <v>0.1</v>
      </c>
      <c r="L4620">
        <v>2160</v>
      </c>
      <c r="M4620">
        <v>233.61</v>
      </c>
      <c r="N4620" s="7">
        <f>IFERROR(Sales_Data[[#This Row],[Profit]]/Sales_Data[[#This Row],[Sales]],0)</f>
        <v>0.10815277777777778</v>
      </c>
      <c r="O4620" s="7" t="str">
        <f>TEXT(Sales_Data[[#This Row],[Order_Date]],"mmm")</f>
        <v>Mar</v>
      </c>
      <c r="P4620" s="9" t="str">
        <f>TEXT(Sales_Data[[#This Row],[Order_Date]],"yyyy")</f>
        <v>2025</v>
      </c>
      <c r="Q4620" s="9" t="str">
        <f t="shared" si="72"/>
        <v>Existing</v>
      </c>
      <c r="R4620" s="1" t="s">
        <v>36</v>
      </c>
    </row>
    <row r="4621" spans="1:18" x14ac:dyDescent="0.35">
      <c r="A4621" s="1" t="s">
        <v>8890</v>
      </c>
      <c r="B4621" s="2">
        <v>45745</v>
      </c>
      <c r="C4621" s="1" t="s">
        <v>1540</v>
      </c>
      <c r="D4621" s="1" t="s">
        <v>342</v>
      </c>
      <c r="E4621" s="1" t="s">
        <v>81</v>
      </c>
      <c r="F4621" s="1" t="s">
        <v>33</v>
      </c>
      <c r="G4621" s="1" t="s">
        <v>42</v>
      </c>
      <c r="H4621" s="1" t="s">
        <v>47</v>
      </c>
      <c r="I4621">
        <v>3</v>
      </c>
      <c r="J4621">
        <v>55000</v>
      </c>
      <c r="K4621" s="7">
        <v>0.1</v>
      </c>
      <c r="L4621">
        <v>148500</v>
      </c>
      <c r="M4621">
        <v>34021.75</v>
      </c>
      <c r="N4621" s="7">
        <f>IFERROR(Sales_Data[[#This Row],[Profit]]/Sales_Data[[#This Row],[Sales]],0)</f>
        <v>0.22910269360269361</v>
      </c>
      <c r="O4621" s="7" t="str">
        <f>TEXT(Sales_Data[[#This Row],[Order_Date]],"mmm")</f>
        <v>Mar</v>
      </c>
      <c r="P4621" s="9" t="str">
        <f>TEXT(Sales_Data[[#This Row],[Order_Date]],"yyyy")</f>
        <v>2025</v>
      </c>
      <c r="Q4621" s="9" t="str">
        <f t="shared" si="72"/>
        <v>Existing</v>
      </c>
      <c r="R4621" s="1" t="s">
        <v>64</v>
      </c>
    </row>
    <row r="4622" spans="1:18" x14ac:dyDescent="0.35">
      <c r="A4622" s="1" t="s">
        <v>8891</v>
      </c>
      <c r="B4622" s="2">
        <v>45943</v>
      </c>
      <c r="C4622" s="1" t="s">
        <v>478</v>
      </c>
      <c r="D4622" s="1" t="s">
        <v>1175</v>
      </c>
      <c r="E4622" s="1" t="s">
        <v>40</v>
      </c>
      <c r="F4622" s="1" t="s">
        <v>41</v>
      </c>
      <c r="G4622" s="1" t="s">
        <v>34</v>
      </c>
      <c r="H4622" s="1" t="s">
        <v>35</v>
      </c>
      <c r="I4622">
        <v>3</v>
      </c>
      <c r="J4622">
        <v>9000</v>
      </c>
      <c r="K4622" s="7">
        <v>0.1</v>
      </c>
      <c r="L4622">
        <v>24300</v>
      </c>
      <c r="M4622">
        <v>3622.34</v>
      </c>
      <c r="N4622" s="7">
        <f>IFERROR(Sales_Data[[#This Row],[Profit]]/Sales_Data[[#This Row],[Sales]],0)</f>
        <v>0.14906748971193418</v>
      </c>
      <c r="O4622" s="7" t="str">
        <f>TEXT(Sales_Data[[#This Row],[Order_Date]],"mmm")</f>
        <v>Oct</v>
      </c>
      <c r="P4622" s="9" t="str">
        <f>TEXT(Sales_Data[[#This Row],[Order_Date]],"yyyy")</f>
        <v>2025</v>
      </c>
      <c r="Q4622" s="9" t="str">
        <f t="shared" si="72"/>
        <v>Existing</v>
      </c>
      <c r="R4622" s="1" t="s">
        <v>64</v>
      </c>
    </row>
    <row r="4623" spans="1:18" x14ac:dyDescent="0.35">
      <c r="A4623" s="1" t="s">
        <v>8892</v>
      </c>
      <c r="B4623" s="2">
        <v>46013</v>
      </c>
      <c r="C4623" s="1" t="s">
        <v>2522</v>
      </c>
      <c r="D4623" s="1" t="s">
        <v>8893</v>
      </c>
      <c r="E4623" s="1" t="s">
        <v>71</v>
      </c>
      <c r="F4623" s="1" t="s">
        <v>33</v>
      </c>
      <c r="G4623" s="1" t="s">
        <v>26</v>
      </c>
      <c r="H4623" s="1" t="s">
        <v>128</v>
      </c>
      <c r="I4623">
        <v>3</v>
      </c>
      <c r="J4623">
        <v>900</v>
      </c>
      <c r="K4623" s="7">
        <v>0.1</v>
      </c>
      <c r="L4623">
        <v>2430</v>
      </c>
      <c r="M4623">
        <v>259.07</v>
      </c>
      <c r="N4623" s="7">
        <f>IFERROR(Sales_Data[[#This Row],[Profit]]/Sales_Data[[#This Row],[Sales]],0)</f>
        <v>0.10661316872427984</v>
      </c>
      <c r="O4623" s="7" t="str">
        <f>TEXT(Sales_Data[[#This Row],[Order_Date]],"mmm")</f>
        <v>Dec</v>
      </c>
      <c r="P4623" s="9" t="str">
        <f>TEXT(Sales_Data[[#This Row],[Order_Date]],"yyyy")</f>
        <v>2025</v>
      </c>
      <c r="Q4623" s="9" t="str">
        <f t="shared" si="72"/>
        <v>Existing</v>
      </c>
      <c r="R4623" s="1" t="s">
        <v>20</v>
      </c>
    </row>
    <row r="4624" spans="1:18" x14ac:dyDescent="0.35">
      <c r="A4624" s="1" t="s">
        <v>8894</v>
      </c>
      <c r="B4624" s="2">
        <v>45956</v>
      </c>
      <c r="C4624" s="1" t="s">
        <v>5735</v>
      </c>
      <c r="D4624" s="1" t="s">
        <v>2650</v>
      </c>
      <c r="E4624" s="1" t="s">
        <v>81</v>
      </c>
      <c r="F4624" s="1" t="s">
        <v>33</v>
      </c>
      <c r="G4624" s="1" t="s">
        <v>26</v>
      </c>
      <c r="H4624" s="1" t="s">
        <v>27</v>
      </c>
      <c r="I4624">
        <v>2</v>
      </c>
      <c r="J4624">
        <v>1200</v>
      </c>
      <c r="K4624" s="7">
        <v>0.05</v>
      </c>
      <c r="L4624">
        <v>2280</v>
      </c>
      <c r="M4624">
        <v>207.63</v>
      </c>
      <c r="N4624" s="7">
        <f>IFERROR(Sales_Data[[#This Row],[Profit]]/Sales_Data[[#This Row],[Sales]],0)</f>
        <v>9.1065789473684211E-2</v>
      </c>
      <c r="O4624" s="7" t="str">
        <f>TEXT(Sales_Data[[#This Row],[Order_Date]],"mmm")</f>
        <v>Oct</v>
      </c>
      <c r="P4624" s="9" t="str">
        <f>TEXT(Sales_Data[[#This Row],[Order_Date]],"yyyy")</f>
        <v>2025</v>
      </c>
      <c r="Q4624" s="9" t="str">
        <f t="shared" si="72"/>
        <v>Existing</v>
      </c>
      <c r="R4624" s="1" t="s">
        <v>28</v>
      </c>
    </row>
    <row r="4625" spans="1:18" x14ac:dyDescent="0.35">
      <c r="A4625" s="1" t="s">
        <v>8895</v>
      </c>
      <c r="B4625" s="2">
        <v>45939</v>
      </c>
      <c r="C4625" s="1" t="s">
        <v>5937</v>
      </c>
      <c r="D4625" s="1" t="s">
        <v>8896</v>
      </c>
      <c r="E4625" s="1" t="s">
        <v>24</v>
      </c>
      <c r="F4625" s="1" t="s">
        <v>25</v>
      </c>
      <c r="G4625" s="1" t="s">
        <v>120</v>
      </c>
      <c r="H4625" s="1" t="s">
        <v>217</v>
      </c>
      <c r="I4625">
        <v>4</v>
      </c>
      <c r="J4625">
        <v>3200</v>
      </c>
      <c r="K4625" s="7">
        <v>0.15</v>
      </c>
      <c r="L4625">
        <v>10880</v>
      </c>
      <c r="M4625">
        <v>2425.81</v>
      </c>
      <c r="N4625" s="7">
        <f>IFERROR(Sales_Data[[#This Row],[Profit]]/Sales_Data[[#This Row],[Sales]],0)</f>
        <v>0.22296047794117646</v>
      </c>
      <c r="O4625" s="7" t="str">
        <f>TEXT(Sales_Data[[#This Row],[Order_Date]],"mmm")</f>
        <v>Oct</v>
      </c>
      <c r="P4625" s="9" t="str">
        <f>TEXT(Sales_Data[[#This Row],[Order_Date]],"yyyy")</f>
        <v>2025</v>
      </c>
      <c r="Q4625" s="9" t="str">
        <f t="shared" si="72"/>
        <v>Existing</v>
      </c>
      <c r="R4625" s="1" t="s">
        <v>20</v>
      </c>
    </row>
    <row r="4626" spans="1:18" x14ac:dyDescent="0.35">
      <c r="A4626" s="1" t="s">
        <v>8897</v>
      </c>
      <c r="B4626" s="2">
        <v>45889</v>
      </c>
      <c r="C4626" s="1" t="s">
        <v>3767</v>
      </c>
      <c r="D4626" s="1" t="s">
        <v>5004</v>
      </c>
      <c r="E4626" s="1" t="s">
        <v>51</v>
      </c>
      <c r="F4626" s="1" t="s">
        <v>52</v>
      </c>
      <c r="G4626" s="1" t="s">
        <v>42</v>
      </c>
      <c r="H4626" s="1" t="s">
        <v>63</v>
      </c>
      <c r="I4626">
        <v>5</v>
      </c>
      <c r="J4626">
        <v>4500</v>
      </c>
      <c r="K4626" s="7">
        <v>0.05</v>
      </c>
      <c r="L4626">
        <v>21375</v>
      </c>
      <c r="M4626">
        <v>1752.73</v>
      </c>
      <c r="N4626" s="7">
        <f>IFERROR(Sales_Data[[#This Row],[Profit]]/Sales_Data[[#This Row],[Sales]],0)</f>
        <v>8.1999064327485383E-2</v>
      </c>
      <c r="O4626" s="7" t="str">
        <f>TEXT(Sales_Data[[#This Row],[Order_Date]],"mmm")</f>
        <v>Aug</v>
      </c>
      <c r="P4626" s="9" t="str">
        <f>TEXT(Sales_Data[[#This Row],[Order_Date]],"yyyy")</f>
        <v>2025</v>
      </c>
      <c r="Q4626" s="9" t="str">
        <f t="shared" si="72"/>
        <v>Existing</v>
      </c>
      <c r="R4626" s="1" t="s">
        <v>28</v>
      </c>
    </row>
    <row r="4627" spans="1:18" x14ac:dyDescent="0.35">
      <c r="A4627" s="1" t="s">
        <v>8898</v>
      </c>
      <c r="B4627" s="2">
        <v>45727</v>
      </c>
      <c r="C4627" s="1" t="s">
        <v>5803</v>
      </c>
      <c r="D4627" s="1" t="s">
        <v>2453</v>
      </c>
      <c r="E4627" s="1" t="s">
        <v>51</v>
      </c>
      <c r="F4627" s="1" t="s">
        <v>52</v>
      </c>
      <c r="G4627" s="1" t="s">
        <v>42</v>
      </c>
      <c r="H4627" s="1" t="s">
        <v>47</v>
      </c>
      <c r="I4627">
        <v>3</v>
      </c>
      <c r="J4627">
        <v>55000</v>
      </c>
      <c r="K4627" s="7">
        <v>0.05</v>
      </c>
      <c r="L4627">
        <v>156750</v>
      </c>
      <c r="M4627">
        <v>25439.05</v>
      </c>
      <c r="N4627" s="7">
        <f>IFERROR(Sales_Data[[#This Row],[Profit]]/Sales_Data[[#This Row],[Sales]],0)</f>
        <v>0.16229059011164274</v>
      </c>
      <c r="O4627" s="7" t="str">
        <f>TEXT(Sales_Data[[#This Row],[Order_Date]],"mmm")</f>
        <v>Mar</v>
      </c>
      <c r="P4627" s="9" t="str">
        <f>TEXT(Sales_Data[[#This Row],[Order_Date]],"yyyy")</f>
        <v>2025</v>
      </c>
      <c r="Q4627" s="9" t="str">
        <f t="shared" si="72"/>
        <v>Existing</v>
      </c>
      <c r="R4627" s="1" t="s">
        <v>20</v>
      </c>
    </row>
    <row r="4628" spans="1:18" x14ac:dyDescent="0.35">
      <c r="A4628" s="1" t="s">
        <v>8899</v>
      </c>
      <c r="B4628" s="2">
        <v>45733</v>
      </c>
      <c r="C4628" s="1" t="s">
        <v>2220</v>
      </c>
      <c r="D4628" s="1" t="s">
        <v>5849</v>
      </c>
      <c r="E4628" s="1" t="s">
        <v>40</v>
      </c>
      <c r="F4628" s="1" t="s">
        <v>41</v>
      </c>
      <c r="G4628" s="1" t="s">
        <v>120</v>
      </c>
      <c r="H4628" s="1" t="s">
        <v>146</v>
      </c>
      <c r="I4628">
        <v>1</v>
      </c>
      <c r="J4628">
        <v>800</v>
      </c>
      <c r="K4628" s="7">
        <v>0.2</v>
      </c>
      <c r="L4628">
        <v>640</v>
      </c>
      <c r="M4628">
        <v>89.91</v>
      </c>
      <c r="N4628" s="7">
        <f>IFERROR(Sales_Data[[#This Row],[Profit]]/Sales_Data[[#This Row],[Sales]],0)</f>
        <v>0.14048437499999999</v>
      </c>
      <c r="O4628" s="7" t="str">
        <f>TEXT(Sales_Data[[#This Row],[Order_Date]],"mmm")</f>
        <v>Mar</v>
      </c>
      <c r="P4628" s="9" t="str">
        <f>TEXT(Sales_Data[[#This Row],[Order_Date]],"yyyy")</f>
        <v>2025</v>
      </c>
      <c r="Q4628" s="9" t="str">
        <f t="shared" si="72"/>
        <v>New</v>
      </c>
      <c r="R4628" s="1" t="s">
        <v>64</v>
      </c>
    </row>
    <row r="4629" spans="1:18" x14ac:dyDescent="0.35">
      <c r="A4629" s="1" t="s">
        <v>8900</v>
      </c>
      <c r="B4629" s="2">
        <v>45786</v>
      </c>
      <c r="C4629" s="1" t="s">
        <v>898</v>
      </c>
      <c r="D4629" s="1" t="s">
        <v>1754</v>
      </c>
      <c r="E4629" s="1" t="s">
        <v>111</v>
      </c>
      <c r="F4629" s="1" t="s">
        <v>33</v>
      </c>
      <c r="G4629" s="1" t="s">
        <v>26</v>
      </c>
      <c r="H4629" s="1" t="s">
        <v>82</v>
      </c>
      <c r="I4629">
        <v>2</v>
      </c>
      <c r="J4629">
        <v>450</v>
      </c>
      <c r="K4629" s="7">
        <v>0.05</v>
      </c>
      <c r="L4629">
        <v>855</v>
      </c>
      <c r="M4629">
        <v>70.3</v>
      </c>
      <c r="N4629" s="7">
        <f>IFERROR(Sales_Data[[#This Row],[Profit]]/Sales_Data[[#This Row],[Sales]],0)</f>
        <v>8.2222222222222224E-2</v>
      </c>
      <c r="O4629" s="7" t="str">
        <f>TEXT(Sales_Data[[#This Row],[Order_Date]],"mmm")</f>
        <v>May</v>
      </c>
      <c r="P4629" s="9" t="str">
        <f>TEXT(Sales_Data[[#This Row],[Order_Date]],"yyyy")</f>
        <v>2025</v>
      </c>
      <c r="Q4629" s="9" t="str">
        <f t="shared" si="72"/>
        <v>Existing</v>
      </c>
      <c r="R4629" s="1" t="s">
        <v>36</v>
      </c>
    </row>
    <row r="4630" spans="1:18" x14ac:dyDescent="0.35">
      <c r="A4630" s="1" t="s">
        <v>8901</v>
      </c>
      <c r="B4630" s="2">
        <v>45713</v>
      </c>
      <c r="C4630" s="1" t="s">
        <v>2528</v>
      </c>
      <c r="D4630" s="1" t="s">
        <v>754</v>
      </c>
      <c r="E4630" s="1" t="s">
        <v>119</v>
      </c>
      <c r="F4630" s="1" t="s">
        <v>33</v>
      </c>
      <c r="G4630" s="1" t="s">
        <v>26</v>
      </c>
      <c r="H4630" s="1" t="s">
        <v>82</v>
      </c>
      <c r="I4630">
        <v>5</v>
      </c>
      <c r="J4630">
        <v>450</v>
      </c>
      <c r="K4630" s="7">
        <v>0.05</v>
      </c>
      <c r="L4630">
        <v>2138</v>
      </c>
      <c r="M4630">
        <v>407.72</v>
      </c>
      <c r="N4630" s="7">
        <f>IFERROR(Sales_Data[[#This Row],[Profit]]/Sales_Data[[#This Row],[Sales]],0)</f>
        <v>0.19070159027128158</v>
      </c>
      <c r="O4630" s="7" t="str">
        <f>TEXT(Sales_Data[[#This Row],[Order_Date]],"mmm")</f>
        <v>Feb</v>
      </c>
      <c r="P4630" s="9" t="str">
        <f>TEXT(Sales_Data[[#This Row],[Order_Date]],"yyyy")</f>
        <v>2025</v>
      </c>
      <c r="Q4630" s="9" t="str">
        <f t="shared" si="72"/>
        <v>Existing</v>
      </c>
      <c r="R4630" s="1" t="s">
        <v>28</v>
      </c>
    </row>
    <row r="4631" spans="1:18" x14ac:dyDescent="0.35">
      <c r="A4631" s="1" t="s">
        <v>8902</v>
      </c>
      <c r="B4631" s="2">
        <v>45772</v>
      </c>
      <c r="C4631" s="1" t="s">
        <v>3256</v>
      </c>
      <c r="D4631" s="1" t="s">
        <v>2747</v>
      </c>
      <c r="E4631" s="1" t="s">
        <v>86</v>
      </c>
      <c r="F4631" s="1" t="s">
        <v>25</v>
      </c>
      <c r="G4631" s="1" t="s">
        <v>120</v>
      </c>
      <c r="H4631" s="1" t="s">
        <v>121</v>
      </c>
      <c r="I4631">
        <v>4</v>
      </c>
      <c r="J4631">
        <v>2800</v>
      </c>
      <c r="K4631" s="7">
        <v>0.05</v>
      </c>
      <c r="L4631">
        <v>10640</v>
      </c>
      <c r="M4631">
        <v>879.97</v>
      </c>
      <c r="N4631" s="7">
        <f>IFERROR(Sales_Data[[#This Row],[Profit]]/Sales_Data[[#This Row],[Sales]],0)</f>
        <v>8.2703947368421057E-2</v>
      </c>
      <c r="O4631" s="7" t="str">
        <f>TEXT(Sales_Data[[#This Row],[Order_Date]],"mmm")</f>
        <v>Apr</v>
      </c>
      <c r="P4631" s="9" t="str">
        <f>TEXT(Sales_Data[[#This Row],[Order_Date]],"yyyy")</f>
        <v>2025</v>
      </c>
      <c r="Q4631" s="9" t="str">
        <f t="shared" si="72"/>
        <v>Existing</v>
      </c>
      <c r="R4631" s="1" t="s">
        <v>28</v>
      </c>
    </row>
    <row r="4632" spans="1:18" x14ac:dyDescent="0.35">
      <c r="A4632" s="1" t="s">
        <v>8903</v>
      </c>
      <c r="B4632" s="2">
        <v>45888</v>
      </c>
      <c r="C4632" s="1" t="s">
        <v>3809</v>
      </c>
      <c r="D4632" s="1" t="s">
        <v>2468</v>
      </c>
      <c r="E4632" s="1" t="s">
        <v>71</v>
      </c>
      <c r="F4632" s="1" t="s">
        <v>33</v>
      </c>
      <c r="G4632" s="1" t="s">
        <v>120</v>
      </c>
      <c r="H4632" s="1" t="s">
        <v>143</v>
      </c>
      <c r="I4632">
        <v>5</v>
      </c>
      <c r="J4632">
        <v>1800</v>
      </c>
      <c r="K4632" s="7">
        <v>0.15</v>
      </c>
      <c r="L4632">
        <v>7650</v>
      </c>
      <c r="M4632">
        <v>1309.6400000000001</v>
      </c>
      <c r="N4632" s="7">
        <f>IFERROR(Sales_Data[[#This Row],[Profit]]/Sales_Data[[#This Row],[Sales]],0)</f>
        <v>0.17119477124183008</v>
      </c>
      <c r="O4632" s="7" t="str">
        <f>TEXT(Sales_Data[[#This Row],[Order_Date]],"mmm")</f>
        <v>Aug</v>
      </c>
      <c r="P4632" s="9" t="str">
        <f>TEXT(Sales_Data[[#This Row],[Order_Date]],"yyyy")</f>
        <v>2025</v>
      </c>
      <c r="Q4632" s="9" t="str">
        <f t="shared" si="72"/>
        <v>Existing</v>
      </c>
      <c r="R4632" s="1" t="s">
        <v>28</v>
      </c>
    </row>
    <row r="4633" spans="1:18" x14ac:dyDescent="0.35">
      <c r="A4633" s="1" t="s">
        <v>8904</v>
      </c>
      <c r="B4633" s="2">
        <v>45947</v>
      </c>
      <c r="C4633" s="1" t="s">
        <v>4786</v>
      </c>
      <c r="D4633" s="1" t="s">
        <v>2329</v>
      </c>
      <c r="E4633" s="1" t="s">
        <v>40</v>
      </c>
      <c r="F4633" s="1" t="s">
        <v>41</v>
      </c>
      <c r="G4633" s="1" t="s">
        <v>18</v>
      </c>
      <c r="H4633" s="1" t="s">
        <v>131</v>
      </c>
      <c r="I4633">
        <v>2</v>
      </c>
      <c r="J4633">
        <v>1500</v>
      </c>
      <c r="K4633" s="7">
        <v>0.1</v>
      </c>
      <c r="L4633">
        <v>2700</v>
      </c>
      <c r="M4633">
        <v>350.64</v>
      </c>
      <c r="N4633" s="7">
        <f>IFERROR(Sales_Data[[#This Row],[Profit]]/Sales_Data[[#This Row],[Sales]],0)</f>
        <v>0.12986666666666666</v>
      </c>
      <c r="O4633" s="7" t="str">
        <f>TEXT(Sales_Data[[#This Row],[Order_Date]],"mmm")</f>
        <v>Oct</v>
      </c>
      <c r="P4633" s="9" t="str">
        <f>TEXT(Sales_Data[[#This Row],[Order_Date]],"yyyy")</f>
        <v>2025</v>
      </c>
      <c r="Q4633" s="9" t="str">
        <f t="shared" si="72"/>
        <v>Existing</v>
      </c>
      <c r="R4633" s="1" t="s">
        <v>20</v>
      </c>
    </row>
    <row r="4634" spans="1:18" x14ac:dyDescent="0.35">
      <c r="A4634" s="1" t="s">
        <v>8905</v>
      </c>
      <c r="B4634" s="2">
        <v>45983</v>
      </c>
      <c r="C4634" s="1" t="s">
        <v>2506</v>
      </c>
      <c r="D4634" s="1" t="s">
        <v>7866</v>
      </c>
      <c r="E4634" s="1" t="s">
        <v>17</v>
      </c>
      <c r="F4634" s="1" t="s">
        <v>17</v>
      </c>
      <c r="G4634" s="1" t="s">
        <v>26</v>
      </c>
      <c r="H4634" s="1" t="s">
        <v>82</v>
      </c>
      <c r="I4634">
        <v>5</v>
      </c>
      <c r="J4634">
        <v>450</v>
      </c>
      <c r="K4634" s="7">
        <v>0.15</v>
      </c>
      <c r="L4634">
        <v>1912</v>
      </c>
      <c r="M4634">
        <v>379.2</v>
      </c>
      <c r="N4634" s="7">
        <f>IFERROR(Sales_Data[[#This Row],[Profit]]/Sales_Data[[#This Row],[Sales]],0)</f>
        <v>0.19832635983263597</v>
      </c>
      <c r="O4634" s="7" t="str">
        <f>TEXT(Sales_Data[[#This Row],[Order_Date]],"mmm")</f>
        <v>Nov</v>
      </c>
      <c r="P4634" s="9" t="str">
        <f>TEXT(Sales_Data[[#This Row],[Order_Date]],"yyyy")</f>
        <v>2025</v>
      </c>
      <c r="Q4634" s="9" t="str">
        <f t="shared" si="72"/>
        <v>Existing</v>
      </c>
      <c r="R4634" s="1" t="s">
        <v>73</v>
      </c>
    </row>
    <row r="4635" spans="1:18" x14ac:dyDescent="0.35">
      <c r="A4635" s="1" t="s">
        <v>8906</v>
      </c>
      <c r="B4635" s="2">
        <v>45956</v>
      </c>
      <c r="C4635" s="1" t="s">
        <v>8429</v>
      </c>
      <c r="D4635" s="1" t="s">
        <v>207</v>
      </c>
      <c r="E4635" s="1" t="s">
        <v>135</v>
      </c>
      <c r="F4635" s="1" t="s">
        <v>136</v>
      </c>
      <c r="G4635" s="1" t="s">
        <v>18</v>
      </c>
      <c r="H4635" s="1" t="s">
        <v>131</v>
      </c>
      <c r="I4635">
        <v>2</v>
      </c>
      <c r="J4635">
        <v>1500</v>
      </c>
      <c r="K4635" s="7">
        <v>0.1</v>
      </c>
      <c r="L4635">
        <v>2700</v>
      </c>
      <c r="M4635">
        <v>548.89</v>
      </c>
      <c r="N4635" s="7">
        <f>IFERROR(Sales_Data[[#This Row],[Profit]]/Sales_Data[[#This Row],[Sales]],0)</f>
        <v>0.20329259259259258</v>
      </c>
      <c r="O4635" s="7" t="str">
        <f>TEXT(Sales_Data[[#This Row],[Order_Date]],"mmm")</f>
        <v>Oct</v>
      </c>
      <c r="P4635" s="9" t="str">
        <f>TEXT(Sales_Data[[#This Row],[Order_Date]],"yyyy")</f>
        <v>2025</v>
      </c>
      <c r="Q4635" s="9" t="str">
        <f t="shared" si="72"/>
        <v>Existing</v>
      </c>
      <c r="R4635" s="1" t="s">
        <v>36</v>
      </c>
    </row>
    <row r="4636" spans="1:18" x14ac:dyDescent="0.35">
      <c r="A4636" s="1" t="s">
        <v>8907</v>
      </c>
      <c r="B4636" s="2">
        <v>45951</v>
      </c>
      <c r="C4636" s="1" t="s">
        <v>6578</v>
      </c>
      <c r="D4636" s="1" t="s">
        <v>3915</v>
      </c>
      <c r="E4636" s="1" t="s">
        <v>160</v>
      </c>
      <c r="F4636" s="1" t="s">
        <v>161</v>
      </c>
      <c r="G4636" s="1" t="s">
        <v>18</v>
      </c>
      <c r="H4636" s="1" t="s">
        <v>72</v>
      </c>
      <c r="I4636">
        <v>4</v>
      </c>
      <c r="J4636">
        <v>350</v>
      </c>
      <c r="K4636" s="7">
        <v>0.1</v>
      </c>
      <c r="L4636">
        <v>1260</v>
      </c>
      <c r="M4636">
        <v>271.95</v>
      </c>
      <c r="N4636" s="7">
        <f>IFERROR(Sales_Data[[#This Row],[Profit]]/Sales_Data[[#This Row],[Sales]],0)</f>
        <v>0.21583333333333332</v>
      </c>
      <c r="O4636" s="7" t="str">
        <f>TEXT(Sales_Data[[#This Row],[Order_Date]],"mmm")</f>
        <v>Oct</v>
      </c>
      <c r="P4636" s="9" t="str">
        <f>TEXT(Sales_Data[[#This Row],[Order_Date]],"yyyy")</f>
        <v>2025</v>
      </c>
      <c r="Q4636" s="9" t="str">
        <f t="shared" si="72"/>
        <v>Existing</v>
      </c>
      <c r="R4636" s="1" t="s">
        <v>36</v>
      </c>
    </row>
    <row r="4637" spans="1:18" x14ac:dyDescent="0.35">
      <c r="A4637" s="1" t="s">
        <v>8908</v>
      </c>
      <c r="B4637" s="2">
        <v>45796</v>
      </c>
      <c r="C4637" s="1" t="s">
        <v>5442</v>
      </c>
      <c r="D4637" s="1" t="s">
        <v>3782</v>
      </c>
      <c r="E4637" s="1" t="s">
        <v>160</v>
      </c>
      <c r="F4637" s="1" t="s">
        <v>161</v>
      </c>
      <c r="G4637" s="1" t="s">
        <v>26</v>
      </c>
      <c r="H4637" s="1" t="s">
        <v>128</v>
      </c>
      <c r="I4637">
        <v>3</v>
      </c>
      <c r="J4637">
        <v>900</v>
      </c>
      <c r="K4637" s="7">
        <v>0.15</v>
      </c>
      <c r="L4637">
        <v>2295</v>
      </c>
      <c r="M4637">
        <v>513.61</v>
      </c>
      <c r="N4637" s="7">
        <f>IFERROR(Sales_Data[[#This Row],[Profit]]/Sales_Data[[#This Row],[Sales]],0)</f>
        <v>0.22379520697167757</v>
      </c>
      <c r="O4637" s="7" t="str">
        <f>TEXT(Sales_Data[[#This Row],[Order_Date]],"mmm")</f>
        <v>May</v>
      </c>
      <c r="P4637" s="9" t="str">
        <f>TEXT(Sales_Data[[#This Row],[Order_Date]],"yyyy")</f>
        <v>2025</v>
      </c>
      <c r="Q4637" s="9" t="str">
        <f t="shared" si="72"/>
        <v>Existing</v>
      </c>
      <c r="R4637" s="1" t="s">
        <v>36</v>
      </c>
    </row>
    <row r="4638" spans="1:18" x14ac:dyDescent="0.35">
      <c r="A4638" s="1" t="s">
        <v>8909</v>
      </c>
      <c r="B4638" s="2">
        <v>45873</v>
      </c>
      <c r="C4638" s="1" t="s">
        <v>3634</v>
      </c>
      <c r="D4638" s="1" t="s">
        <v>3403</v>
      </c>
      <c r="E4638" s="1" t="s">
        <v>17</v>
      </c>
      <c r="F4638" s="1" t="s">
        <v>17</v>
      </c>
      <c r="G4638" s="1" t="s">
        <v>42</v>
      </c>
      <c r="H4638" s="1" t="s">
        <v>63</v>
      </c>
      <c r="I4638">
        <v>2</v>
      </c>
      <c r="J4638">
        <v>4500</v>
      </c>
      <c r="K4638" s="7">
        <v>0.05</v>
      </c>
      <c r="L4638">
        <v>8550</v>
      </c>
      <c r="M4638">
        <v>880.82</v>
      </c>
      <c r="N4638" s="7">
        <f>IFERROR(Sales_Data[[#This Row],[Profit]]/Sales_Data[[#This Row],[Sales]],0)</f>
        <v>0.10301988304093568</v>
      </c>
      <c r="O4638" s="7" t="str">
        <f>TEXT(Sales_Data[[#This Row],[Order_Date]],"mmm")</f>
        <v>Aug</v>
      </c>
      <c r="P4638" s="9" t="str">
        <f>TEXT(Sales_Data[[#This Row],[Order_Date]],"yyyy")</f>
        <v>2025</v>
      </c>
      <c r="Q4638" s="9" t="str">
        <f t="shared" si="72"/>
        <v>Existing</v>
      </c>
      <c r="R4638" s="1" t="s">
        <v>28</v>
      </c>
    </row>
    <row r="4639" spans="1:18" x14ac:dyDescent="0.35">
      <c r="A4639" s="1" t="s">
        <v>8910</v>
      </c>
      <c r="B4639" s="2">
        <v>46014</v>
      </c>
      <c r="C4639" s="1" t="s">
        <v>2894</v>
      </c>
      <c r="D4639" s="1" t="s">
        <v>7246</v>
      </c>
      <c r="E4639" s="1" t="s">
        <v>62</v>
      </c>
      <c r="F4639" s="1" t="s">
        <v>41</v>
      </c>
      <c r="G4639" s="1" t="s">
        <v>34</v>
      </c>
      <c r="H4639" s="1" t="s">
        <v>107</v>
      </c>
      <c r="I4639">
        <v>1</v>
      </c>
      <c r="J4639">
        <v>6500</v>
      </c>
      <c r="K4639" s="7">
        <v>0.2</v>
      </c>
      <c r="L4639">
        <v>5200</v>
      </c>
      <c r="M4639">
        <v>628.78</v>
      </c>
      <c r="N4639" s="7">
        <f>IFERROR(Sales_Data[[#This Row],[Profit]]/Sales_Data[[#This Row],[Sales]],0)</f>
        <v>0.12091923076923076</v>
      </c>
      <c r="O4639" s="7" t="str">
        <f>TEXT(Sales_Data[[#This Row],[Order_Date]],"mmm")</f>
        <v>Dec</v>
      </c>
      <c r="P4639" s="9" t="str">
        <f>TEXT(Sales_Data[[#This Row],[Order_Date]],"yyyy")</f>
        <v>2025</v>
      </c>
      <c r="Q4639" s="9" t="str">
        <f t="shared" si="72"/>
        <v>New</v>
      </c>
      <c r="R4639" s="1" t="s">
        <v>36</v>
      </c>
    </row>
    <row r="4640" spans="1:18" x14ac:dyDescent="0.35">
      <c r="A4640" s="1" t="s">
        <v>8911</v>
      </c>
      <c r="B4640" s="2">
        <v>45915</v>
      </c>
      <c r="C4640" s="1" t="s">
        <v>5625</v>
      </c>
      <c r="D4640" s="1" t="s">
        <v>5369</v>
      </c>
      <c r="E4640" s="1" t="s">
        <v>62</v>
      </c>
      <c r="F4640" s="1" t="s">
        <v>41</v>
      </c>
      <c r="G4640" s="1" t="s">
        <v>42</v>
      </c>
      <c r="H4640" s="1" t="s">
        <v>47</v>
      </c>
      <c r="I4640">
        <v>1</v>
      </c>
      <c r="J4640">
        <v>55000</v>
      </c>
      <c r="K4640" s="7">
        <v>0.05</v>
      </c>
      <c r="L4640">
        <v>52250</v>
      </c>
      <c r="M4640">
        <v>9795.8700000000008</v>
      </c>
      <c r="N4640" s="7">
        <f>IFERROR(Sales_Data[[#This Row],[Profit]]/Sales_Data[[#This Row],[Sales]],0)</f>
        <v>0.18748076555023924</v>
      </c>
      <c r="O4640" s="7" t="str">
        <f>TEXT(Sales_Data[[#This Row],[Order_Date]],"mmm")</f>
        <v>Sep</v>
      </c>
      <c r="P4640" s="9" t="str">
        <f>TEXT(Sales_Data[[#This Row],[Order_Date]],"yyyy")</f>
        <v>2025</v>
      </c>
      <c r="Q4640" s="9" t="str">
        <f t="shared" si="72"/>
        <v>New</v>
      </c>
      <c r="R4640" s="1" t="s">
        <v>28</v>
      </c>
    </row>
    <row r="4641" spans="1:18" x14ac:dyDescent="0.35">
      <c r="A4641" s="1" t="s">
        <v>8912</v>
      </c>
      <c r="B4641" s="2">
        <v>45773</v>
      </c>
      <c r="C4641" s="1" t="s">
        <v>4361</v>
      </c>
      <c r="D4641" s="1" t="s">
        <v>3576</v>
      </c>
      <c r="E4641" s="1" t="s">
        <v>106</v>
      </c>
      <c r="F4641" s="1" t="s">
        <v>33</v>
      </c>
      <c r="G4641" s="1" t="s">
        <v>34</v>
      </c>
      <c r="H4641" s="1" t="s">
        <v>107</v>
      </c>
      <c r="I4641">
        <v>1</v>
      </c>
      <c r="J4641">
        <v>6500</v>
      </c>
      <c r="K4641" s="7">
        <v>0</v>
      </c>
      <c r="L4641">
        <v>6500</v>
      </c>
      <c r="M4641">
        <v>1132.74</v>
      </c>
      <c r="N4641" s="7">
        <f>IFERROR(Sales_Data[[#This Row],[Profit]]/Sales_Data[[#This Row],[Sales]],0)</f>
        <v>0.17426769230769232</v>
      </c>
      <c r="O4641" s="7" t="str">
        <f>TEXT(Sales_Data[[#This Row],[Order_Date]],"mmm")</f>
        <v>Apr</v>
      </c>
      <c r="P4641" s="9" t="str">
        <f>TEXT(Sales_Data[[#This Row],[Order_Date]],"yyyy")</f>
        <v>2025</v>
      </c>
      <c r="Q4641" s="9" t="str">
        <f t="shared" si="72"/>
        <v>New</v>
      </c>
      <c r="R4641" s="1" t="s">
        <v>64</v>
      </c>
    </row>
    <row r="4642" spans="1:18" x14ac:dyDescent="0.35">
      <c r="A4642" s="1" t="s">
        <v>8913</v>
      </c>
      <c r="B4642" s="2">
        <v>45965</v>
      </c>
      <c r="C4642" s="1" t="s">
        <v>8914</v>
      </c>
      <c r="D4642" s="1" t="s">
        <v>2774</v>
      </c>
      <c r="E4642" s="1" t="s">
        <v>56</v>
      </c>
      <c r="F4642" s="1" t="s">
        <v>57</v>
      </c>
      <c r="G4642" s="1" t="s">
        <v>34</v>
      </c>
      <c r="H4642" s="1" t="s">
        <v>35</v>
      </c>
      <c r="I4642">
        <v>4</v>
      </c>
      <c r="J4642">
        <v>9000</v>
      </c>
      <c r="K4642" s="7">
        <v>0</v>
      </c>
      <c r="L4642">
        <v>36000</v>
      </c>
      <c r="M4642">
        <v>6647.29</v>
      </c>
      <c r="N4642" s="7">
        <f>IFERROR(Sales_Data[[#This Row],[Profit]]/Sales_Data[[#This Row],[Sales]],0)</f>
        <v>0.18464694444444443</v>
      </c>
      <c r="O4642" s="7" t="str">
        <f>TEXT(Sales_Data[[#This Row],[Order_Date]],"mmm")</f>
        <v>Nov</v>
      </c>
      <c r="P4642" s="9" t="str">
        <f>TEXT(Sales_Data[[#This Row],[Order_Date]],"yyyy")</f>
        <v>2025</v>
      </c>
      <c r="Q4642" s="9" t="str">
        <f t="shared" si="72"/>
        <v>Existing</v>
      </c>
      <c r="R4642" s="1" t="s">
        <v>28</v>
      </c>
    </row>
    <row r="4643" spans="1:18" x14ac:dyDescent="0.35">
      <c r="A4643" s="1" t="s">
        <v>8915</v>
      </c>
      <c r="B4643" s="2">
        <v>45761</v>
      </c>
      <c r="C4643" s="1" t="s">
        <v>2968</v>
      </c>
      <c r="D4643" s="1" t="s">
        <v>2621</v>
      </c>
      <c r="E4643" s="1" t="s">
        <v>62</v>
      </c>
      <c r="F4643" s="1" t="s">
        <v>41</v>
      </c>
      <c r="G4643" s="1" t="s">
        <v>42</v>
      </c>
      <c r="H4643" s="1" t="s">
        <v>47</v>
      </c>
      <c r="I4643">
        <v>5</v>
      </c>
      <c r="J4643">
        <v>55000</v>
      </c>
      <c r="K4643" s="7">
        <v>0.2</v>
      </c>
      <c r="L4643">
        <v>220000</v>
      </c>
      <c r="M4643">
        <v>47336.59</v>
      </c>
      <c r="N4643" s="7">
        <f>IFERROR(Sales_Data[[#This Row],[Profit]]/Sales_Data[[#This Row],[Sales]],0)</f>
        <v>0.21516631818181817</v>
      </c>
      <c r="O4643" s="7" t="str">
        <f>TEXT(Sales_Data[[#This Row],[Order_Date]],"mmm")</f>
        <v>Apr</v>
      </c>
      <c r="P4643" s="9" t="str">
        <f>TEXT(Sales_Data[[#This Row],[Order_Date]],"yyyy")</f>
        <v>2025</v>
      </c>
      <c r="Q4643" s="9" t="str">
        <f t="shared" si="72"/>
        <v>Existing</v>
      </c>
      <c r="R4643" s="1" t="s">
        <v>73</v>
      </c>
    </row>
    <row r="4644" spans="1:18" x14ac:dyDescent="0.35">
      <c r="A4644" s="1" t="s">
        <v>8916</v>
      </c>
      <c r="B4644" s="2">
        <v>46001</v>
      </c>
      <c r="C4644" s="1" t="s">
        <v>2102</v>
      </c>
      <c r="D4644" s="1" t="s">
        <v>8917</v>
      </c>
      <c r="E4644" s="1" t="s">
        <v>119</v>
      </c>
      <c r="F4644" s="1" t="s">
        <v>33</v>
      </c>
      <c r="G4644" s="1" t="s">
        <v>34</v>
      </c>
      <c r="H4644" s="1" t="s">
        <v>77</v>
      </c>
      <c r="I4644">
        <v>2</v>
      </c>
      <c r="J4644">
        <v>22000</v>
      </c>
      <c r="K4644" s="7">
        <v>0.2</v>
      </c>
      <c r="L4644">
        <v>35200</v>
      </c>
      <c r="M4644">
        <v>5272.94</v>
      </c>
      <c r="N4644" s="7">
        <f>IFERROR(Sales_Data[[#This Row],[Profit]]/Sales_Data[[#This Row],[Sales]],0)</f>
        <v>0.14979943181818181</v>
      </c>
      <c r="O4644" s="7" t="str">
        <f>TEXT(Sales_Data[[#This Row],[Order_Date]],"mmm")</f>
        <v>Dec</v>
      </c>
      <c r="P4644" s="9" t="str">
        <f>TEXT(Sales_Data[[#This Row],[Order_Date]],"yyyy")</f>
        <v>2025</v>
      </c>
      <c r="Q4644" s="9" t="str">
        <f t="shared" si="72"/>
        <v>Existing</v>
      </c>
      <c r="R4644" s="1" t="s">
        <v>73</v>
      </c>
    </row>
    <row r="4645" spans="1:18" x14ac:dyDescent="0.35">
      <c r="A4645" s="1" t="s">
        <v>8918</v>
      </c>
      <c r="B4645" s="2">
        <v>45961</v>
      </c>
      <c r="C4645" s="1" t="s">
        <v>7687</v>
      </c>
      <c r="D4645" s="1" t="s">
        <v>3896</v>
      </c>
      <c r="E4645" s="1" t="s">
        <v>56</v>
      </c>
      <c r="F4645" s="1" t="s">
        <v>57</v>
      </c>
      <c r="G4645" s="1" t="s">
        <v>34</v>
      </c>
      <c r="H4645" s="1" t="s">
        <v>153</v>
      </c>
      <c r="I4645">
        <v>5</v>
      </c>
      <c r="J4645">
        <v>7000</v>
      </c>
      <c r="K4645" s="7">
        <v>0.15</v>
      </c>
      <c r="L4645">
        <v>29750</v>
      </c>
      <c r="M4645">
        <v>3313.83</v>
      </c>
      <c r="N4645" s="7">
        <f>IFERROR(Sales_Data[[#This Row],[Profit]]/Sales_Data[[#This Row],[Sales]],0)</f>
        <v>0.11138924369747899</v>
      </c>
      <c r="O4645" s="7" t="str">
        <f>TEXT(Sales_Data[[#This Row],[Order_Date]],"mmm")</f>
        <v>Oct</v>
      </c>
      <c r="P4645" s="9" t="str">
        <f>TEXT(Sales_Data[[#This Row],[Order_Date]],"yyyy")</f>
        <v>2025</v>
      </c>
      <c r="Q4645" s="9" t="str">
        <f t="shared" si="72"/>
        <v>Existing</v>
      </c>
      <c r="R4645" s="1" t="s">
        <v>73</v>
      </c>
    </row>
    <row r="4646" spans="1:18" x14ac:dyDescent="0.35">
      <c r="A4646" s="1" t="s">
        <v>8919</v>
      </c>
      <c r="B4646" s="2">
        <v>45966</v>
      </c>
      <c r="C4646" s="1" t="s">
        <v>3739</v>
      </c>
      <c r="D4646" s="1" t="s">
        <v>2820</v>
      </c>
      <c r="E4646" s="1" t="s">
        <v>40</v>
      </c>
      <c r="F4646" s="1" t="s">
        <v>41</v>
      </c>
      <c r="G4646" s="1" t="s">
        <v>120</v>
      </c>
      <c r="H4646" s="1" t="s">
        <v>143</v>
      </c>
      <c r="I4646">
        <v>4</v>
      </c>
      <c r="J4646">
        <v>1800</v>
      </c>
      <c r="K4646" s="7">
        <v>0</v>
      </c>
      <c r="L4646">
        <v>7200</v>
      </c>
      <c r="M4646">
        <v>1260.8800000000001</v>
      </c>
      <c r="N4646" s="7">
        <f>IFERROR(Sales_Data[[#This Row],[Profit]]/Sales_Data[[#This Row],[Sales]],0)</f>
        <v>0.17512222222222223</v>
      </c>
      <c r="O4646" s="7" t="str">
        <f>TEXT(Sales_Data[[#This Row],[Order_Date]],"mmm")</f>
        <v>Nov</v>
      </c>
      <c r="P4646" s="9" t="str">
        <f>TEXT(Sales_Data[[#This Row],[Order_Date]],"yyyy")</f>
        <v>2025</v>
      </c>
      <c r="Q4646" s="9" t="str">
        <f t="shared" si="72"/>
        <v>Existing</v>
      </c>
      <c r="R4646" s="1" t="s">
        <v>36</v>
      </c>
    </row>
    <row r="4647" spans="1:18" x14ac:dyDescent="0.35">
      <c r="A4647" s="1" t="s">
        <v>8920</v>
      </c>
      <c r="B4647" s="2">
        <v>45754</v>
      </c>
      <c r="C4647" s="1" t="s">
        <v>4171</v>
      </c>
      <c r="D4647" s="1" t="s">
        <v>7426</v>
      </c>
      <c r="E4647" s="1" t="s">
        <v>51</v>
      </c>
      <c r="F4647" s="1" t="s">
        <v>52</v>
      </c>
      <c r="G4647" s="1" t="s">
        <v>42</v>
      </c>
      <c r="H4647" s="1" t="s">
        <v>43</v>
      </c>
      <c r="I4647">
        <v>2</v>
      </c>
      <c r="J4647">
        <v>18000</v>
      </c>
      <c r="K4647" s="7">
        <v>0.05</v>
      </c>
      <c r="L4647">
        <v>34200</v>
      </c>
      <c r="M4647">
        <v>5399.02</v>
      </c>
      <c r="N4647" s="7">
        <f>IFERROR(Sales_Data[[#This Row],[Profit]]/Sales_Data[[#This Row],[Sales]],0)</f>
        <v>0.15786608187134504</v>
      </c>
      <c r="O4647" s="7" t="str">
        <f>TEXT(Sales_Data[[#This Row],[Order_Date]],"mmm")</f>
        <v>Apr</v>
      </c>
      <c r="P4647" s="9" t="str">
        <f>TEXT(Sales_Data[[#This Row],[Order_Date]],"yyyy")</f>
        <v>2025</v>
      </c>
      <c r="Q4647" s="9" t="str">
        <f t="shared" si="72"/>
        <v>Existing</v>
      </c>
      <c r="R4647" s="1" t="s">
        <v>73</v>
      </c>
    </row>
    <row r="4648" spans="1:18" x14ac:dyDescent="0.35">
      <c r="A4648" s="1" t="s">
        <v>8921</v>
      </c>
      <c r="B4648" s="2">
        <v>45694</v>
      </c>
      <c r="C4648" s="1" t="s">
        <v>2757</v>
      </c>
      <c r="D4648" s="1" t="s">
        <v>886</v>
      </c>
      <c r="E4648" s="1" t="s">
        <v>81</v>
      </c>
      <c r="F4648" s="1" t="s">
        <v>33</v>
      </c>
      <c r="G4648" s="1" t="s">
        <v>42</v>
      </c>
      <c r="H4648" s="1" t="s">
        <v>112</v>
      </c>
      <c r="I4648">
        <v>5</v>
      </c>
      <c r="J4648">
        <v>2500</v>
      </c>
      <c r="K4648" s="7">
        <v>0.05</v>
      </c>
      <c r="L4648">
        <v>11875</v>
      </c>
      <c r="M4648">
        <v>1817.77</v>
      </c>
      <c r="N4648" s="7">
        <f>IFERROR(Sales_Data[[#This Row],[Profit]]/Sales_Data[[#This Row],[Sales]],0)</f>
        <v>0.15307536842105263</v>
      </c>
      <c r="O4648" s="7" t="str">
        <f>TEXT(Sales_Data[[#This Row],[Order_Date]],"mmm")</f>
        <v>Feb</v>
      </c>
      <c r="P4648" s="9" t="str">
        <f>TEXT(Sales_Data[[#This Row],[Order_Date]],"yyyy")</f>
        <v>2025</v>
      </c>
      <c r="Q4648" s="9" t="str">
        <f t="shared" si="72"/>
        <v>Existing</v>
      </c>
      <c r="R4648" s="1" t="s">
        <v>73</v>
      </c>
    </row>
    <row r="4649" spans="1:18" x14ac:dyDescent="0.35">
      <c r="A4649" s="1" t="s">
        <v>8922</v>
      </c>
      <c r="B4649" s="2">
        <v>45824</v>
      </c>
      <c r="C4649" s="1" t="s">
        <v>434</v>
      </c>
      <c r="D4649" s="1" t="s">
        <v>2883</v>
      </c>
      <c r="E4649" s="1" t="s">
        <v>81</v>
      </c>
      <c r="F4649" s="1" t="s">
        <v>33</v>
      </c>
      <c r="G4649" s="1" t="s">
        <v>42</v>
      </c>
      <c r="H4649" s="1" t="s">
        <v>63</v>
      </c>
      <c r="I4649">
        <v>4</v>
      </c>
      <c r="J4649">
        <v>4500</v>
      </c>
      <c r="K4649" s="7">
        <v>0.05</v>
      </c>
      <c r="L4649">
        <v>17100</v>
      </c>
      <c r="M4649">
        <v>3803.22</v>
      </c>
      <c r="N4649" s="7">
        <f>IFERROR(Sales_Data[[#This Row],[Profit]]/Sales_Data[[#This Row],[Sales]],0)</f>
        <v>0.22241052631578948</v>
      </c>
      <c r="O4649" s="7" t="str">
        <f>TEXT(Sales_Data[[#This Row],[Order_Date]],"mmm")</f>
        <v>Jun</v>
      </c>
      <c r="P4649" s="9" t="str">
        <f>TEXT(Sales_Data[[#This Row],[Order_Date]],"yyyy")</f>
        <v>2025</v>
      </c>
      <c r="Q4649" s="9" t="str">
        <f t="shared" si="72"/>
        <v>Existing</v>
      </c>
      <c r="R4649" s="1" t="s">
        <v>64</v>
      </c>
    </row>
    <row r="4650" spans="1:18" x14ac:dyDescent="0.35">
      <c r="A4650" s="1" t="s">
        <v>8923</v>
      </c>
      <c r="B4650" s="2">
        <v>45765</v>
      </c>
      <c r="C4650" s="1" t="s">
        <v>2242</v>
      </c>
      <c r="D4650" s="1" t="s">
        <v>4032</v>
      </c>
      <c r="E4650" s="1" t="s">
        <v>24</v>
      </c>
      <c r="F4650" s="1" t="s">
        <v>25</v>
      </c>
      <c r="G4650" s="1" t="s">
        <v>120</v>
      </c>
      <c r="H4650" s="1" t="s">
        <v>217</v>
      </c>
      <c r="I4650">
        <v>2</v>
      </c>
      <c r="J4650">
        <v>3200</v>
      </c>
      <c r="K4650" s="7">
        <v>0.05</v>
      </c>
      <c r="L4650">
        <v>6080</v>
      </c>
      <c r="M4650">
        <v>1455.07</v>
      </c>
      <c r="N4650" s="7">
        <f>IFERROR(Sales_Data[[#This Row],[Profit]]/Sales_Data[[#This Row],[Sales]],0)</f>
        <v>0.23932072368421051</v>
      </c>
      <c r="O4650" s="7" t="str">
        <f>TEXT(Sales_Data[[#This Row],[Order_Date]],"mmm")</f>
        <v>Apr</v>
      </c>
      <c r="P4650" s="9" t="str">
        <f>TEXT(Sales_Data[[#This Row],[Order_Date]],"yyyy")</f>
        <v>2025</v>
      </c>
      <c r="Q4650" s="9" t="str">
        <f t="shared" si="72"/>
        <v>Existing</v>
      </c>
      <c r="R4650" s="1" t="s">
        <v>64</v>
      </c>
    </row>
    <row r="4651" spans="1:18" x14ac:dyDescent="0.35">
      <c r="A4651" s="1" t="s">
        <v>8924</v>
      </c>
      <c r="B4651" s="2">
        <v>45891</v>
      </c>
      <c r="C4651" s="1" t="s">
        <v>4638</v>
      </c>
      <c r="D4651" s="1" t="s">
        <v>1440</v>
      </c>
      <c r="E4651" s="1" t="s">
        <v>119</v>
      </c>
      <c r="F4651" s="1" t="s">
        <v>33</v>
      </c>
      <c r="G4651" s="1" t="s">
        <v>42</v>
      </c>
      <c r="H4651" s="1" t="s">
        <v>63</v>
      </c>
      <c r="I4651">
        <v>4</v>
      </c>
      <c r="J4651">
        <v>4500</v>
      </c>
      <c r="K4651" s="7">
        <v>0.05</v>
      </c>
      <c r="L4651">
        <v>17100</v>
      </c>
      <c r="M4651">
        <v>2897.48</v>
      </c>
      <c r="N4651" s="7">
        <f>IFERROR(Sales_Data[[#This Row],[Profit]]/Sales_Data[[#This Row],[Sales]],0)</f>
        <v>0.16944327485380117</v>
      </c>
      <c r="O4651" s="7" t="str">
        <f>TEXT(Sales_Data[[#This Row],[Order_Date]],"mmm")</f>
        <v>Aug</v>
      </c>
      <c r="P4651" s="9" t="str">
        <f>TEXT(Sales_Data[[#This Row],[Order_Date]],"yyyy")</f>
        <v>2025</v>
      </c>
      <c r="Q4651" s="9" t="str">
        <f t="shared" si="72"/>
        <v>Existing</v>
      </c>
      <c r="R4651" s="1" t="s">
        <v>73</v>
      </c>
    </row>
    <row r="4652" spans="1:18" x14ac:dyDescent="0.35">
      <c r="A4652" s="1" t="s">
        <v>8925</v>
      </c>
      <c r="B4652" s="2">
        <v>46010</v>
      </c>
      <c r="C4652" s="1" t="s">
        <v>2570</v>
      </c>
      <c r="D4652" s="1" t="s">
        <v>8926</v>
      </c>
      <c r="E4652" s="1" t="s">
        <v>24</v>
      </c>
      <c r="F4652" s="1" t="s">
        <v>25</v>
      </c>
      <c r="G4652" s="1" t="s">
        <v>26</v>
      </c>
      <c r="H4652" s="1" t="s">
        <v>27</v>
      </c>
      <c r="I4652">
        <v>1</v>
      </c>
      <c r="J4652">
        <v>1200</v>
      </c>
      <c r="K4652" s="7">
        <v>0.05</v>
      </c>
      <c r="L4652">
        <v>1140</v>
      </c>
      <c r="M4652">
        <v>201.51</v>
      </c>
      <c r="N4652" s="7">
        <f>IFERROR(Sales_Data[[#This Row],[Profit]]/Sales_Data[[#This Row],[Sales]],0)</f>
        <v>0.17676315789473684</v>
      </c>
      <c r="O4652" s="7" t="str">
        <f>TEXT(Sales_Data[[#This Row],[Order_Date]],"mmm")</f>
        <v>Dec</v>
      </c>
      <c r="P4652" s="9" t="str">
        <f>TEXT(Sales_Data[[#This Row],[Order_Date]],"yyyy")</f>
        <v>2025</v>
      </c>
      <c r="Q4652" s="9" t="str">
        <f t="shared" si="72"/>
        <v>New</v>
      </c>
      <c r="R4652" s="1" t="s">
        <v>28</v>
      </c>
    </row>
    <row r="4653" spans="1:18" x14ac:dyDescent="0.35">
      <c r="A4653" s="1" t="s">
        <v>8927</v>
      </c>
      <c r="B4653" s="2">
        <v>45855</v>
      </c>
      <c r="C4653" s="1" t="s">
        <v>2617</v>
      </c>
      <c r="D4653" s="1" t="s">
        <v>4378</v>
      </c>
      <c r="E4653" s="1" t="s">
        <v>86</v>
      </c>
      <c r="F4653" s="1" t="s">
        <v>25</v>
      </c>
      <c r="G4653" s="1" t="s">
        <v>120</v>
      </c>
      <c r="H4653" s="1" t="s">
        <v>217</v>
      </c>
      <c r="I4653">
        <v>1</v>
      </c>
      <c r="J4653">
        <v>3200</v>
      </c>
      <c r="K4653" s="7">
        <v>0.05</v>
      </c>
      <c r="L4653">
        <v>3040</v>
      </c>
      <c r="M4653">
        <v>418.87</v>
      </c>
      <c r="N4653" s="7">
        <f>IFERROR(Sales_Data[[#This Row],[Profit]]/Sales_Data[[#This Row],[Sales]],0)</f>
        <v>0.13778618421052632</v>
      </c>
      <c r="O4653" s="7" t="str">
        <f>TEXT(Sales_Data[[#This Row],[Order_Date]],"mmm")</f>
        <v>Jul</v>
      </c>
      <c r="P4653" s="9" t="str">
        <f>TEXT(Sales_Data[[#This Row],[Order_Date]],"yyyy")</f>
        <v>2025</v>
      </c>
      <c r="Q4653" s="9" t="str">
        <f t="shared" si="72"/>
        <v>New</v>
      </c>
      <c r="R4653" s="1" t="s">
        <v>73</v>
      </c>
    </row>
    <row r="4654" spans="1:18" x14ac:dyDescent="0.35">
      <c r="A4654" s="1" t="s">
        <v>8928</v>
      </c>
      <c r="B4654" s="2">
        <v>45761</v>
      </c>
      <c r="C4654" s="1" t="s">
        <v>8929</v>
      </c>
      <c r="D4654" s="1" t="s">
        <v>6374</v>
      </c>
      <c r="E4654" s="1" t="s">
        <v>71</v>
      </c>
      <c r="F4654" s="1" t="s">
        <v>33</v>
      </c>
      <c r="G4654" s="1" t="s">
        <v>34</v>
      </c>
      <c r="H4654" s="1" t="s">
        <v>107</v>
      </c>
      <c r="I4654">
        <v>3</v>
      </c>
      <c r="J4654">
        <v>6500</v>
      </c>
      <c r="K4654" s="7">
        <v>0.05</v>
      </c>
      <c r="L4654">
        <v>18525</v>
      </c>
      <c r="M4654">
        <v>3962.72</v>
      </c>
      <c r="N4654" s="7">
        <f>IFERROR(Sales_Data[[#This Row],[Profit]]/Sales_Data[[#This Row],[Sales]],0)</f>
        <v>0.21391201079622132</v>
      </c>
      <c r="O4654" s="7" t="str">
        <f>TEXT(Sales_Data[[#This Row],[Order_Date]],"mmm")</f>
        <v>Apr</v>
      </c>
      <c r="P4654" s="9" t="str">
        <f>TEXT(Sales_Data[[#This Row],[Order_Date]],"yyyy")</f>
        <v>2025</v>
      </c>
      <c r="Q4654" s="9" t="str">
        <f t="shared" si="72"/>
        <v>Existing</v>
      </c>
      <c r="R4654" s="1" t="s">
        <v>20</v>
      </c>
    </row>
    <row r="4655" spans="1:18" x14ac:dyDescent="0.35">
      <c r="A4655" s="1" t="s">
        <v>8930</v>
      </c>
      <c r="B4655" s="2">
        <v>45941</v>
      </c>
      <c r="C4655" s="1" t="s">
        <v>166</v>
      </c>
      <c r="D4655" s="1" t="s">
        <v>5295</v>
      </c>
      <c r="E4655" s="1" t="s">
        <v>81</v>
      </c>
      <c r="F4655" s="1" t="s">
        <v>33</v>
      </c>
      <c r="G4655" s="1" t="s">
        <v>34</v>
      </c>
      <c r="H4655" s="1" t="s">
        <v>153</v>
      </c>
      <c r="I4655">
        <v>2</v>
      </c>
      <c r="J4655">
        <v>7000</v>
      </c>
      <c r="K4655" s="7">
        <v>0.1</v>
      </c>
      <c r="L4655">
        <v>12600</v>
      </c>
      <c r="M4655">
        <v>2085.27</v>
      </c>
      <c r="N4655" s="7">
        <f>IFERROR(Sales_Data[[#This Row],[Profit]]/Sales_Data[[#This Row],[Sales]],0)</f>
        <v>0.16549761904761903</v>
      </c>
      <c r="O4655" s="7" t="str">
        <f>TEXT(Sales_Data[[#This Row],[Order_Date]],"mmm")</f>
        <v>Oct</v>
      </c>
      <c r="P4655" s="9" t="str">
        <f>TEXT(Sales_Data[[#This Row],[Order_Date]],"yyyy")</f>
        <v>2025</v>
      </c>
      <c r="Q4655" s="9" t="str">
        <f t="shared" si="72"/>
        <v>Existing</v>
      </c>
      <c r="R4655" s="1" t="s">
        <v>64</v>
      </c>
    </row>
    <row r="4656" spans="1:18" x14ac:dyDescent="0.35">
      <c r="A4656" s="1" t="s">
        <v>8931</v>
      </c>
      <c r="B4656" s="2">
        <v>45952</v>
      </c>
      <c r="C4656" s="1" t="s">
        <v>451</v>
      </c>
      <c r="D4656" s="1" t="s">
        <v>4555</v>
      </c>
      <c r="E4656" s="1" t="s">
        <v>71</v>
      </c>
      <c r="F4656" s="1" t="s">
        <v>33</v>
      </c>
      <c r="G4656" s="1" t="s">
        <v>42</v>
      </c>
      <c r="H4656" s="1" t="s">
        <v>63</v>
      </c>
      <c r="I4656">
        <v>2</v>
      </c>
      <c r="J4656">
        <v>4500</v>
      </c>
      <c r="K4656" s="7">
        <v>0.05</v>
      </c>
      <c r="L4656">
        <v>8550</v>
      </c>
      <c r="M4656">
        <v>1378.82</v>
      </c>
      <c r="N4656" s="7">
        <f>IFERROR(Sales_Data[[#This Row],[Profit]]/Sales_Data[[#This Row],[Sales]],0)</f>
        <v>0.16126549707602339</v>
      </c>
      <c r="O4656" s="7" t="str">
        <f>TEXT(Sales_Data[[#This Row],[Order_Date]],"mmm")</f>
        <v>Oct</v>
      </c>
      <c r="P4656" s="9" t="str">
        <f>TEXT(Sales_Data[[#This Row],[Order_Date]],"yyyy")</f>
        <v>2025</v>
      </c>
      <c r="Q4656" s="9" t="str">
        <f t="shared" si="72"/>
        <v>Existing</v>
      </c>
      <c r="R4656" s="1" t="s">
        <v>64</v>
      </c>
    </row>
    <row r="4657" spans="1:18" x14ac:dyDescent="0.35">
      <c r="A4657" s="1" t="s">
        <v>8932</v>
      </c>
      <c r="B4657" s="2">
        <v>45709</v>
      </c>
      <c r="C4657" s="1" t="s">
        <v>2670</v>
      </c>
      <c r="D4657" s="1" t="s">
        <v>5904</v>
      </c>
      <c r="E4657" s="1" t="s">
        <v>81</v>
      </c>
      <c r="F4657" s="1" t="s">
        <v>33</v>
      </c>
      <c r="G4657" s="1" t="s">
        <v>34</v>
      </c>
      <c r="H4657" s="1" t="s">
        <v>153</v>
      </c>
      <c r="I4657">
        <v>1</v>
      </c>
      <c r="J4657">
        <v>7000</v>
      </c>
      <c r="K4657" s="7">
        <v>0.1</v>
      </c>
      <c r="L4657">
        <v>6300</v>
      </c>
      <c r="M4657">
        <v>640.85</v>
      </c>
      <c r="N4657" s="7">
        <f>IFERROR(Sales_Data[[#This Row],[Profit]]/Sales_Data[[#This Row],[Sales]],0)</f>
        <v>0.10172222222222223</v>
      </c>
      <c r="O4657" s="7" t="str">
        <f>TEXT(Sales_Data[[#This Row],[Order_Date]],"mmm")</f>
        <v>Feb</v>
      </c>
      <c r="P4657" s="9" t="str">
        <f>TEXT(Sales_Data[[#This Row],[Order_Date]],"yyyy")</f>
        <v>2025</v>
      </c>
      <c r="Q4657" s="9" t="str">
        <f t="shared" si="72"/>
        <v>New</v>
      </c>
      <c r="R4657" s="1" t="s">
        <v>73</v>
      </c>
    </row>
    <row r="4658" spans="1:18" x14ac:dyDescent="0.35">
      <c r="A4658" s="1" t="s">
        <v>8933</v>
      </c>
      <c r="B4658" s="2">
        <v>45837</v>
      </c>
      <c r="C4658" s="1" t="s">
        <v>6956</v>
      </c>
      <c r="D4658" s="1" t="s">
        <v>3975</v>
      </c>
      <c r="E4658" s="1" t="s">
        <v>40</v>
      </c>
      <c r="F4658" s="1" t="s">
        <v>41</v>
      </c>
      <c r="G4658" s="1" t="s">
        <v>34</v>
      </c>
      <c r="H4658" s="1" t="s">
        <v>35</v>
      </c>
      <c r="I4658">
        <v>1</v>
      </c>
      <c r="J4658">
        <v>9000</v>
      </c>
      <c r="K4658" s="7">
        <v>0.1</v>
      </c>
      <c r="L4658">
        <v>8100</v>
      </c>
      <c r="M4658">
        <v>883.78</v>
      </c>
      <c r="N4658" s="7">
        <f>IFERROR(Sales_Data[[#This Row],[Profit]]/Sales_Data[[#This Row],[Sales]],0)</f>
        <v>0.10910864197530863</v>
      </c>
      <c r="O4658" s="7" t="str">
        <f>TEXT(Sales_Data[[#This Row],[Order_Date]],"mmm")</f>
        <v>Jun</v>
      </c>
      <c r="P4658" s="9" t="str">
        <f>TEXT(Sales_Data[[#This Row],[Order_Date]],"yyyy")</f>
        <v>2025</v>
      </c>
      <c r="Q4658" s="9" t="str">
        <f t="shared" si="72"/>
        <v>New</v>
      </c>
      <c r="R4658" s="1" t="s">
        <v>36</v>
      </c>
    </row>
    <row r="4659" spans="1:18" x14ac:dyDescent="0.35">
      <c r="A4659" s="1" t="s">
        <v>8934</v>
      </c>
      <c r="B4659" s="2">
        <v>45873</v>
      </c>
      <c r="C4659" s="1" t="s">
        <v>7269</v>
      </c>
      <c r="D4659" s="1" t="s">
        <v>333</v>
      </c>
      <c r="E4659" s="1" t="s">
        <v>40</v>
      </c>
      <c r="F4659" s="1" t="s">
        <v>41</v>
      </c>
      <c r="G4659" s="1" t="s">
        <v>42</v>
      </c>
      <c r="H4659" s="1" t="s">
        <v>47</v>
      </c>
      <c r="I4659">
        <v>5</v>
      </c>
      <c r="J4659">
        <v>55000</v>
      </c>
      <c r="K4659" s="7">
        <v>0.15</v>
      </c>
      <c r="L4659">
        <v>233750</v>
      </c>
      <c r="M4659">
        <v>28028.01</v>
      </c>
      <c r="N4659" s="7">
        <f>IFERROR(Sales_Data[[#This Row],[Profit]]/Sales_Data[[#This Row],[Sales]],0)</f>
        <v>0.11990592513368983</v>
      </c>
      <c r="O4659" s="7" t="str">
        <f>TEXT(Sales_Data[[#This Row],[Order_Date]],"mmm")</f>
        <v>Aug</v>
      </c>
      <c r="P4659" s="9" t="str">
        <f>TEXT(Sales_Data[[#This Row],[Order_Date]],"yyyy")</f>
        <v>2025</v>
      </c>
      <c r="Q4659" s="9" t="str">
        <f t="shared" si="72"/>
        <v>Existing</v>
      </c>
      <c r="R4659" s="1" t="s">
        <v>28</v>
      </c>
    </row>
    <row r="4660" spans="1:18" x14ac:dyDescent="0.35">
      <c r="A4660" s="1" t="s">
        <v>8935</v>
      </c>
      <c r="B4660" s="2">
        <v>45758</v>
      </c>
      <c r="C4660" s="1" t="s">
        <v>8936</v>
      </c>
      <c r="D4660" s="1" t="s">
        <v>2477</v>
      </c>
      <c r="E4660" s="1" t="s">
        <v>86</v>
      </c>
      <c r="F4660" s="1" t="s">
        <v>25</v>
      </c>
      <c r="G4660" s="1" t="s">
        <v>26</v>
      </c>
      <c r="H4660" s="1" t="s">
        <v>58</v>
      </c>
      <c r="I4660">
        <v>1</v>
      </c>
      <c r="J4660">
        <v>1400</v>
      </c>
      <c r="K4660" s="7">
        <v>0.05</v>
      </c>
      <c r="L4660">
        <v>1330</v>
      </c>
      <c r="M4660">
        <v>296.89</v>
      </c>
      <c r="N4660" s="7">
        <f>IFERROR(Sales_Data[[#This Row],[Profit]]/Sales_Data[[#This Row],[Sales]],0)</f>
        <v>0.22322556390977444</v>
      </c>
      <c r="O4660" s="7" t="str">
        <f>TEXT(Sales_Data[[#This Row],[Order_Date]],"mmm")</f>
        <v>Apr</v>
      </c>
      <c r="P4660" s="9" t="str">
        <f>TEXT(Sales_Data[[#This Row],[Order_Date]],"yyyy")</f>
        <v>2025</v>
      </c>
      <c r="Q4660" s="9" t="str">
        <f t="shared" si="72"/>
        <v>New</v>
      </c>
      <c r="R4660" s="1" t="s">
        <v>36</v>
      </c>
    </row>
    <row r="4661" spans="1:18" x14ac:dyDescent="0.35">
      <c r="A4661" s="1" t="s">
        <v>8937</v>
      </c>
      <c r="B4661" s="2">
        <v>45910</v>
      </c>
      <c r="C4661" s="1" t="s">
        <v>2716</v>
      </c>
      <c r="D4661" s="1" t="s">
        <v>6894</v>
      </c>
      <c r="E4661" s="1" t="s">
        <v>32</v>
      </c>
      <c r="F4661" s="1" t="s">
        <v>33</v>
      </c>
      <c r="G4661" s="1" t="s">
        <v>34</v>
      </c>
      <c r="H4661" s="1" t="s">
        <v>35</v>
      </c>
      <c r="I4661">
        <v>1</v>
      </c>
      <c r="J4661">
        <v>9000</v>
      </c>
      <c r="K4661" s="7">
        <v>0.2</v>
      </c>
      <c r="L4661">
        <v>7200</v>
      </c>
      <c r="M4661">
        <v>1467.36</v>
      </c>
      <c r="N4661" s="7">
        <f>IFERROR(Sales_Data[[#This Row],[Profit]]/Sales_Data[[#This Row],[Sales]],0)</f>
        <v>0.20379999999999998</v>
      </c>
      <c r="O4661" s="7" t="str">
        <f>TEXT(Sales_Data[[#This Row],[Order_Date]],"mmm")</f>
        <v>Sep</v>
      </c>
      <c r="P4661" s="9" t="str">
        <f>TEXT(Sales_Data[[#This Row],[Order_Date]],"yyyy")</f>
        <v>2025</v>
      </c>
      <c r="Q4661" s="9" t="str">
        <f t="shared" si="72"/>
        <v>New</v>
      </c>
      <c r="R4661" s="1" t="s">
        <v>64</v>
      </c>
    </row>
    <row r="4662" spans="1:18" x14ac:dyDescent="0.35">
      <c r="A4662" s="1" t="s">
        <v>8938</v>
      </c>
      <c r="B4662" s="2">
        <v>45952</v>
      </c>
      <c r="C4662" s="1" t="s">
        <v>8939</v>
      </c>
      <c r="D4662" s="1" t="s">
        <v>8940</v>
      </c>
      <c r="E4662" s="1" t="s">
        <v>135</v>
      </c>
      <c r="F4662" s="1" t="s">
        <v>136</v>
      </c>
      <c r="G4662" s="1" t="s">
        <v>42</v>
      </c>
      <c r="H4662" s="1" t="s">
        <v>112</v>
      </c>
      <c r="I4662">
        <v>1</v>
      </c>
      <c r="J4662">
        <v>2500</v>
      </c>
      <c r="K4662" s="7">
        <v>0.1</v>
      </c>
      <c r="L4662">
        <v>2250</v>
      </c>
      <c r="M4662">
        <v>248.28</v>
      </c>
      <c r="N4662" s="7">
        <f>IFERROR(Sales_Data[[#This Row],[Profit]]/Sales_Data[[#This Row],[Sales]],0)</f>
        <v>0.11034666666666666</v>
      </c>
      <c r="O4662" s="7" t="str">
        <f>TEXT(Sales_Data[[#This Row],[Order_Date]],"mmm")</f>
        <v>Oct</v>
      </c>
      <c r="P4662" s="9" t="str">
        <f>TEXT(Sales_Data[[#This Row],[Order_Date]],"yyyy")</f>
        <v>2025</v>
      </c>
      <c r="Q4662" s="9" t="str">
        <f t="shared" si="72"/>
        <v>New</v>
      </c>
      <c r="R4662" s="1" t="s">
        <v>28</v>
      </c>
    </row>
    <row r="4663" spans="1:18" x14ac:dyDescent="0.35">
      <c r="A4663" s="1" t="s">
        <v>8941</v>
      </c>
      <c r="B4663" s="2">
        <v>45679</v>
      </c>
      <c r="C4663" s="1" t="s">
        <v>1713</v>
      </c>
      <c r="D4663" s="1" t="s">
        <v>1881</v>
      </c>
      <c r="E4663" s="1" t="s">
        <v>32</v>
      </c>
      <c r="F4663" s="1" t="s">
        <v>33</v>
      </c>
      <c r="G4663" s="1" t="s">
        <v>18</v>
      </c>
      <c r="H4663" s="1" t="s">
        <v>72</v>
      </c>
      <c r="I4663">
        <v>5</v>
      </c>
      <c r="J4663">
        <v>350</v>
      </c>
      <c r="K4663" s="7">
        <v>0.1</v>
      </c>
      <c r="L4663">
        <v>1575</v>
      </c>
      <c r="M4663">
        <v>259.94</v>
      </c>
      <c r="N4663" s="7">
        <f>IFERROR(Sales_Data[[#This Row],[Profit]]/Sales_Data[[#This Row],[Sales]],0)</f>
        <v>0.16504126984126985</v>
      </c>
      <c r="O4663" s="7" t="str">
        <f>TEXT(Sales_Data[[#This Row],[Order_Date]],"mmm")</f>
        <v>Jan</v>
      </c>
      <c r="P4663" s="9" t="str">
        <f>TEXT(Sales_Data[[#This Row],[Order_Date]],"yyyy")</f>
        <v>2025</v>
      </c>
      <c r="Q4663" s="9" t="str">
        <f t="shared" si="72"/>
        <v>Existing</v>
      </c>
      <c r="R4663" s="1" t="s">
        <v>28</v>
      </c>
    </row>
    <row r="4664" spans="1:18" x14ac:dyDescent="0.35">
      <c r="A4664" s="1" t="s">
        <v>8942</v>
      </c>
      <c r="B4664" s="2">
        <v>45929</v>
      </c>
      <c r="C4664" s="1" t="s">
        <v>5888</v>
      </c>
      <c r="D4664" s="1" t="s">
        <v>7908</v>
      </c>
      <c r="E4664" s="1" t="s">
        <v>119</v>
      </c>
      <c r="F4664" s="1" t="s">
        <v>33</v>
      </c>
      <c r="G4664" s="1" t="s">
        <v>26</v>
      </c>
      <c r="H4664" s="1" t="s">
        <v>82</v>
      </c>
      <c r="I4664">
        <v>2</v>
      </c>
      <c r="J4664">
        <v>450</v>
      </c>
      <c r="K4664" s="7">
        <v>0.05</v>
      </c>
      <c r="L4664">
        <v>855</v>
      </c>
      <c r="M4664">
        <v>190.25</v>
      </c>
      <c r="N4664" s="7">
        <f>IFERROR(Sales_Data[[#This Row],[Profit]]/Sales_Data[[#This Row],[Sales]],0)</f>
        <v>0.22251461988304094</v>
      </c>
      <c r="O4664" s="7" t="str">
        <f>TEXT(Sales_Data[[#This Row],[Order_Date]],"mmm")</f>
        <v>Sep</v>
      </c>
      <c r="P4664" s="9" t="str">
        <f>TEXT(Sales_Data[[#This Row],[Order_Date]],"yyyy")</f>
        <v>2025</v>
      </c>
      <c r="Q4664" s="9" t="str">
        <f t="shared" si="72"/>
        <v>Existing</v>
      </c>
      <c r="R4664" s="1" t="s">
        <v>64</v>
      </c>
    </row>
    <row r="4665" spans="1:18" x14ac:dyDescent="0.35">
      <c r="A4665" s="1" t="s">
        <v>8943</v>
      </c>
      <c r="B4665" s="2">
        <v>45822</v>
      </c>
      <c r="C4665" s="1" t="s">
        <v>1741</v>
      </c>
      <c r="D4665" s="1" t="s">
        <v>5052</v>
      </c>
      <c r="E4665" s="1" t="s">
        <v>119</v>
      </c>
      <c r="F4665" s="1" t="s">
        <v>33</v>
      </c>
      <c r="G4665" s="1" t="s">
        <v>26</v>
      </c>
      <c r="H4665" s="1" t="s">
        <v>128</v>
      </c>
      <c r="I4665">
        <v>4</v>
      </c>
      <c r="J4665">
        <v>900</v>
      </c>
      <c r="K4665" s="7">
        <v>0.15</v>
      </c>
      <c r="L4665">
        <v>3060</v>
      </c>
      <c r="M4665">
        <v>279.83999999999997</v>
      </c>
      <c r="N4665" s="7">
        <f>IFERROR(Sales_Data[[#This Row],[Profit]]/Sales_Data[[#This Row],[Sales]],0)</f>
        <v>9.145098039215685E-2</v>
      </c>
      <c r="O4665" s="7" t="str">
        <f>TEXT(Sales_Data[[#This Row],[Order_Date]],"mmm")</f>
        <v>Jun</v>
      </c>
      <c r="P4665" s="9" t="str">
        <f>TEXT(Sales_Data[[#This Row],[Order_Date]],"yyyy")</f>
        <v>2025</v>
      </c>
      <c r="Q4665" s="9" t="str">
        <f t="shared" si="72"/>
        <v>Existing</v>
      </c>
      <c r="R4665" s="1" t="s">
        <v>36</v>
      </c>
    </row>
    <row r="4666" spans="1:18" x14ac:dyDescent="0.35">
      <c r="A4666" s="1" t="s">
        <v>8944</v>
      </c>
      <c r="B4666" s="2">
        <v>45865</v>
      </c>
      <c r="C4666" s="1" t="s">
        <v>2982</v>
      </c>
      <c r="D4666" s="1" t="s">
        <v>966</v>
      </c>
      <c r="E4666" s="1" t="s">
        <v>56</v>
      </c>
      <c r="F4666" s="1" t="s">
        <v>57</v>
      </c>
      <c r="G4666" s="1" t="s">
        <v>26</v>
      </c>
      <c r="H4666" s="1" t="s">
        <v>128</v>
      </c>
      <c r="I4666">
        <v>5</v>
      </c>
      <c r="J4666">
        <v>900</v>
      </c>
      <c r="K4666" s="7">
        <v>0</v>
      </c>
      <c r="L4666">
        <v>4500</v>
      </c>
      <c r="M4666">
        <v>748.58</v>
      </c>
      <c r="N4666" s="7">
        <f>IFERROR(Sales_Data[[#This Row],[Profit]]/Sales_Data[[#This Row],[Sales]],0)</f>
        <v>0.16635111111111112</v>
      </c>
      <c r="O4666" s="7" t="str">
        <f>TEXT(Sales_Data[[#This Row],[Order_Date]],"mmm")</f>
        <v>Jul</v>
      </c>
      <c r="P4666" s="9" t="str">
        <f>TEXT(Sales_Data[[#This Row],[Order_Date]],"yyyy")</f>
        <v>2025</v>
      </c>
      <c r="Q4666" s="9" t="str">
        <f t="shared" si="72"/>
        <v>Existing</v>
      </c>
      <c r="R4666" s="1" t="s">
        <v>20</v>
      </c>
    </row>
    <row r="4667" spans="1:18" x14ac:dyDescent="0.35">
      <c r="A4667" s="1" t="s">
        <v>8945</v>
      </c>
      <c r="B4667" s="2">
        <v>45997</v>
      </c>
      <c r="C4667" s="1" t="s">
        <v>895</v>
      </c>
      <c r="D4667" s="1" t="s">
        <v>1477</v>
      </c>
      <c r="E4667" s="1" t="s">
        <v>86</v>
      </c>
      <c r="F4667" s="1" t="s">
        <v>25</v>
      </c>
      <c r="G4667" s="1" t="s">
        <v>34</v>
      </c>
      <c r="H4667" s="1" t="s">
        <v>153</v>
      </c>
      <c r="I4667">
        <v>2</v>
      </c>
      <c r="J4667">
        <v>7000</v>
      </c>
      <c r="K4667" s="7">
        <v>0.1</v>
      </c>
      <c r="L4667">
        <v>12600</v>
      </c>
      <c r="M4667">
        <v>3062.44</v>
      </c>
      <c r="N4667" s="7">
        <f>IFERROR(Sales_Data[[#This Row],[Profit]]/Sales_Data[[#This Row],[Sales]],0)</f>
        <v>0.24305079365079366</v>
      </c>
      <c r="O4667" s="7" t="str">
        <f>TEXT(Sales_Data[[#This Row],[Order_Date]],"mmm")</f>
        <v>Dec</v>
      </c>
      <c r="P4667" s="9" t="str">
        <f>TEXT(Sales_Data[[#This Row],[Order_Date]],"yyyy")</f>
        <v>2025</v>
      </c>
      <c r="Q4667" s="9" t="str">
        <f t="shared" si="72"/>
        <v>Existing</v>
      </c>
      <c r="R4667" s="1" t="s">
        <v>73</v>
      </c>
    </row>
    <row r="4668" spans="1:18" x14ac:dyDescent="0.35">
      <c r="A4668" s="1" t="s">
        <v>8946</v>
      </c>
      <c r="B4668" s="2">
        <v>45971</v>
      </c>
      <c r="C4668" s="1" t="s">
        <v>8947</v>
      </c>
      <c r="D4668" s="1" t="s">
        <v>8948</v>
      </c>
      <c r="E4668" s="1" t="s">
        <v>71</v>
      </c>
      <c r="F4668" s="1" t="s">
        <v>33</v>
      </c>
      <c r="G4668" s="1" t="s">
        <v>34</v>
      </c>
      <c r="H4668" s="1" t="s">
        <v>77</v>
      </c>
      <c r="I4668">
        <v>2</v>
      </c>
      <c r="J4668">
        <v>22000</v>
      </c>
      <c r="K4668" s="7">
        <v>0.05</v>
      </c>
      <c r="L4668">
        <v>41800</v>
      </c>
      <c r="M4668">
        <v>6195.51</v>
      </c>
      <c r="N4668" s="7">
        <f>IFERROR(Sales_Data[[#This Row],[Profit]]/Sales_Data[[#This Row],[Sales]],0)</f>
        <v>0.14821794258373205</v>
      </c>
      <c r="O4668" s="7" t="str">
        <f>TEXT(Sales_Data[[#This Row],[Order_Date]],"mmm")</f>
        <v>Nov</v>
      </c>
      <c r="P4668" s="9" t="str">
        <f>TEXT(Sales_Data[[#This Row],[Order_Date]],"yyyy")</f>
        <v>2025</v>
      </c>
      <c r="Q4668" s="9" t="str">
        <f t="shared" si="72"/>
        <v>Existing</v>
      </c>
      <c r="R4668" s="1" t="s">
        <v>28</v>
      </c>
    </row>
    <row r="4669" spans="1:18" x14ac:dyDescent="0.35">
      <c r="A4669" s="1" t="s">
        <v>8949</v>
      </c>
      <c r="B4669" s="2">
        <v>45740</v>
      </c>
      <c r="C4669" s="1" t="s">
        <v>5741</v>
      </c>
      <c r="D4669" s="1" t="s">
        <v>1461</v>
      </c>
      <c r="E4669" s="1" t="s">
        <v>24</v>
      </c>
      <c r="F4669" s="1" t="s">
        <v>25</v>
      </c>
      <c r="G4669" s="1" t="s">
        <v>120</v>
      </c>
      <c r="H4669" s="1" t="s">
        <v>146</v>
      </c>
      <c r="I4669">
        <v>3</v>
      </c>
      <c r="J4669">
        <v>800</v>
      </c>
      <c r="K4669" s="7">
        <v>0.1</v>
      </c>
      <c r="L4669">
        <v>2160</v>
      </c>
      <c r="M4669">
        <v>432.98</v>
      </c>
      <c r="N4669" s="7">
        <f>IFERROR(Sales_Data[[#This Row],[Profit]]/Sales_Data[[#This Row],[Sales]],0)</f>
        <v>0.20045370370370372</v>
      </c>
      <c r="O4669" s="7" t="str">
        <f>TEXT(Sales_Data[[#This Row],[Order_Date]],"mmm")</f>
        <v>Mar</v>
      </c>
      <c r="P4669" s="9" t="str">
        <f>TEXT(Sales_Data[[#This Row],[Order_Date]],"yyyy")</f>
        <v>2025</v>
      </c>
      <c r="Q4669" s="9" t="str">
        <f t="shared" si="72"/>
        <v>Existing</v>
      </c>
      <c r="R4669" s="1" t="s">
        <v>28</v>
      </c>
    </row>
    <row r="4670" spans="1:18" x14ac:dyDescent="0.35">
      <c r="A4670" s="1" t="s">
        <v>8950</v>
      </c>
      <c r="B4670" s="2">
        <v>45672</v>
      </c>
      <c r="C4670" s="1" t="s">
        <v>8951</v>
      </c>
      <c r="D4670" s="1" t="s">
        <v>1418</v>
      </c>
      <c r="E4670" s="1" t="s">
        <v>56</v>
      </c>
      <c r="F4670" s="1" t="s">
        <v>57</v>
      </c>
      <c r="G4670" s="1" t="s">
        <v>26</v>
      </c>
      <c r="H4670" s="1" t="s">
        <v>82</v>
      </c>
      <c r="I4670">
        <v>5</v>
      </c>
      <c r="J4670">
        <v>450</v>
      </c>
      <c r="K4670" s="7">
        <v>0</v>
      </c>
      <c r="L4670">
        <v>2250</v>
      </c>
      <c r="M4670">
        <v>325.47000000000003</v>
      </c>
      <c r="N4670" s="7">
        <f>IFERROR(Sales_Data[[#This Row],[Profit]]/Sales_Data[[#This Row],[Sales]],0)</f>
        <v>0.14465333333333336</v>
      </c>
      <c r="O4670" s="7" t="str">
        <f>TEXT(Sales_Data[[#This Row],[Order_Date]],"mmm")</f>
        <v>Jan</v>
      </c>
      <c r="P4670" s="9" t="str">
        <f>TEXT(Sales_Data[[#This Row],[Order_Date]],"yyyy")</f>
        <v>2025</v>
      </c>
      <c r="Q4670" s="9" t="str">
        <f t="shared" si="72"/>
        <v>Existing</v>
      </c>
      <c r="R4670" s="1" t="s">
        <v>64</v>
      </c>
    </row>
    <row r="4671" spans="1:18" x14ac:dyDescent="0.35">
      <c r="A4671" s="1" t="s">
        <v>8952</v>
      </c>
      <c r="B4671" s="2">
        <v>45789</v>
      </c>
      <c r="C4671" s="1" t="s">
        <v>460</v>
      </c>
      <c r="D4671" s="1" t="s">
        <v>5763</v>
      </c>
      <c r="E4671" s="1" t="s">
        <v>119</v>
      </c>
      <c r="F4671" s="1" t="s">
        <v>33</v>
      </c>
      <c r="G4671" s="1" t="s">
        <v>26</v>
      </c>
      <c r="H4671" s="1" t="s">
        <v>58</v>
      </c>
      <c r="I4671">
        <v>2</v>
      </c>
      <c r="J4671">
        <v>1400</v>
      </c>
      <c r="K4671" s="7">
        <v>0.1</v>
      </c>
      <c r="L4671">
        <v>2520</v>
      </c>
      <c r="M4671">
        <v>472.94</v>
      </c>
      <c r="N4671" s="7">
        <f>IFERROR(Sales_Data[[#This Row],[Profit]]/Sales_Data[[#This Row],[Sales]],0)</f>
        <v>0.18767460317460316</v>
      </c>
      <c r="O4671" s="7" t="str">
        <f>TEXT(Sales_Data[[#This Row],[Order_Date]],"mmm")</f>
        <v>May</v>
      </c>
      <c r="P4671" s="9" t="str">
        <f>TEXT(Sales_Data[[#This Row],[Order_Date]],"yyyy")</f>
        <v>2025</v>
      </c>
      <c r="Q4671" s="9" t="str">
        <f t="shared" si="72"/>
        <v>Existing</v>
      </c>
      <c r="R4671" s="1" t="s">
        <v>73</v>
      </c>
    </row>
    <row r="4672" spans="1:18" x14ac:dyDescent="0.35">
      <c r="A4672" s="1" t="s">
        <v>8953</v>
      </c>
      <c r="B4672" s="2">
        <v>45720</v>
      </c>
      <c r="C4672" s="1" t="s">
        <v>6435</v>
      </c>
      <c r="D4672" s="1" t="s">
        <v>6041</v>
      </c>
      <c r="E4672" s="1" t="s">
        <v>17</v>
      </c>
      <c r="F4672" s="1" t="s">
        <v>17</v>
      </c>
      <c r="G4672" s="1" t="s">
        <v>120</v>
      </c>
      <c r="H4672" s="1" t="s">
        <v>217</v>
      </c>
      <c r="I4672">
        <v>4</v>
      </c>
      <c r="J4672">
        <v>3200</v>
      </c>
      <c r="K4672" s="7">
        <v>0.05</v>
      </c>
      <c r="L4672">
        <v>12160</v>
      </c>
      <c r="M4672">
        <v>2017.97</v>
      </c>
      <c r="N4672" s="7">
        <f>IFERROR(Sales_Data[[#This Row],[Profit]]/Sales_Data[[#This Row],[Sales]],0)</f>
        <v>0.1659514802631579</v>
      </c>
      <c r="O4672" s="7" t="str">
        <f>TEXT(Sales_Data[[#This Row],[Order_Date]],"mmm")</f>
        <v>Mar</v>
      </c>
      <c r="P4672" s="9" t="str">
        <f>TEXT(Sales_Data[[#This Row],[Order_Date]],"yyyy")</f>
        <v>2025</v>
      </c>
      <c r="Q4672" s="9" t="str">
        <f t="shared" si="72"/>
        <v>Existing</v>
      </c>
      <c r="R4672" s="1" t="s">
        <v>28</v>
      </c>
    </row>
    <row r="4673" spans="1:18" x14ac:dyDescent="0.35">
      <c r="A4673" s="1" t="s">
        <v>8954</v>
      </c>
      <c r="B4673" s="2">
        <v>45929</v>
      </c>
      <c r="C4673" s="1" t="s">
        <v>5623</v>
      </c>
      <c r="D4673" s="1" t="s">
        <v>5976</v>
      </c>
      <c r="E4673" s="1" t="s">
        <v>71</v>
      </c>
      <c r="F4673" s="1" t="s">
        <v>33</v>
      </c>
      <c r="G4673" s="1" t="s">
        <v>42</v>
      </c>
      <c r="H4673" s="1" t="s">
        <v>102</v>
      </c>
      <c r="I4673">
        <v>1</v>
      </c>
      <c r="J4673">
        <v>25000</v>
      </c>
      <c r="K4673" s="7">
        <v>0.1</v>
      </c>
      <c r="L4673">
        <v>22500</v>
      </c>
      <c r="M4673">
        <v>3604.44</v>
      </c>
      <c r="N4673" s="7">
        <f>IFERROR(Sales_Data[[#This Row],[Profit]]/Sales_Data[[#This Row],[Sales]],0)</f>
        <v>0.16019733333333333</v>
      </c>
      <c r="O4673" s="7" t="str">
        <f>TEXT(Sales_Data[[#This Row],[Order_Date]],"mmm")</f>
        <v>Sep</v>
      </c>
      <c r="P4673" s="9" t="str">
        <f>TEXT(Sales_Data[[#This Row],[Order_Date]],"yyyy")</f>
        <v>2025</v>
      </c>
      <c r="Q4673" s="9" t="str">
        <f t="shared" si="72"/>
        <v>New</v>
      </c>
      <c r="R4673" s="1" t="s">
        <v>20</v>
      </c>
    </row>
    <row r="4674" spans="1:18" x14ac:dyDescent="0.35">
      <c r="A4674" s="1" t="s">
        <v>8955</v>
      </c>
      <c r="B4674" s="2">
        <v>45941</v>
      </c>
      <c r="C4674" s="1" t="s">
        <v>2474</v>
      </c>
      <c r="D4674" s="1" t="s">
        <v>8956</v>
      </c>
      <c r="E4674" s="1" t="s">
        <v>32</v>
      </c>
      <c r="F4674" s="1" t="s">
        <v>33</v>
      </c>
      <c r="G4674" s="1" t="s">
        <v>26</v>
      </c>
      <c r="H4674" s="1" t="s">
        <v>58</v>
      </c>
      <c r="I4674">
        <v>3</v>
      </c>
      <c r="J4674">
        <v>1400</v>
      </c>
      <c r="K4674" s="7">
        <v>0.1</v>
      </c>
      <c r="L4674">
        <v>3780</v>
      </c>
      <c r="M4674">
        <v>750.37</v>
      </c>
      <c r="N4674" s="7">
        <f>IFERROR(Sales_Data[[#This Row],[Profit]]/Sales_Data[[#This Row],[Sales]],0)</f>
        <v>0.198510582010582</v>
      </c>
      <c r="O4674" s="7" t="str">
        <f>TEXT(Sales_Data[[#This Row],[Order_Date]],"mmm")</f>
        <v>Oct</v>
      </c>
      <c r="P4674" s="9" t="str">
        <f>TEXT(Sales_Data[[#This Row],[Order_Date]],"yyyy")</f>
        <v>2025</v>
      </c>
      <c r="Q4674" s="9" t="str">
        <f t="shared" ref="Q4674:Q4737" si="73">IF(I4674&gt;1,"Existing","New")</f>
        <v>Existing</v>
      </c>
      <c r="R4674" s="1" t="s">
        <v>73</v>
      </c>
    </row>
    <row r="4675" spans="1:18" x14ac:dyDescent="0.35">
      <c r="A4675" s="1" t="s">
        <v>8957</v>
      </c>
      <c r="B4675" s="2">
        <v>45951</v>
      </c>
      <c r="C4675" s="1" t="s">
        <v>3457</v>
      </c>
      <c r="D4675" s="1" t="s">
        <v>3325</v>
      </c>
      <c r="E4675" s="1" t="s">
        <v>24</v>
      </c>
      <c r="F4675" s="1" t="s">
        <v>25</v>
      </c>
      <c r="G4675" s="1" t="s">
        <v>120</v>
      </c>
      <c r="H4675" s="1" t="s">
        <v>217</v>
      </c>
      <c r="I4675">
        <v>5</v>
      </c>
      <c r="J4675">
        <v>3200</v>
      </c>
      <c r="K4675" s="7">
        <v>0</v>
      </c>
      <c r="L4675">
        <v>16000</v>
      </c>
      <c r="M4675">
        <v>3850.13</v>
      </c>
      <c r="N4675" s="7">
        <f>IFERROR(Sales_Data[[#This Row],[Profit]]/Sales_Data[[#This Row],[Sales]],0)</f>
        <v>0.240633125</v>
      </c>
      <c r="O4675" s="7" t="str">
        <f>TEXT(Sales_Data[[#This Row],[Order_Date]],"mmm")</f>
        <v>Oct</v>
      </c>
      <c r="P4675" s="9" t="str">
        <f>TEXT(Sales_Data[[#This Row],[Order_Date]],"yyyy")</f>
        <v>2025</v>
      </c>
      <c r="Q4675" s="9" t="str">
        <f t="shared" si="73"/>
        <v>Existing</v>
      </c>
      <c r="R4675" s="1" t="s">
        <v>64</v>
      </c>
    </row>
    <row r="4676" spans="1:18" x14ac:dyDescent="0.35">
      <c r="A4676" s="1" t="s">
        <v>8958</v>
      </c>
      <c r="B4676" s="2">
        <v>45775</v>
      </c>
      <c r="C4676" s="1" t="s">
        <v>8370</v>
      </c>
      <c r="D4676" s="1" t="s">
        <v>8959</v>
      </c>
      <c r="E4676" s="1" t="s">
        <v>40</v>
      </c>
      <c r="F4676" s="1" t="s">
        <v>41</v>
      </c>
      <c r="G4676" s="1" t="s">
        <v>18</v>
      </c>
      <c r="H4676" s="1" t="s">
        <v>131</v>
      </c>
      <c r="I4676">
        <v>3</v>
      </c>
      <c r="J4676">
        <v>1500</v>
      </c>
      <c r="K4676" s="7">
        <v>0.1</v>
      </c>
      <c r="L4676">
        <v>4050</v>
      </c>
      <c r="M4676">
        <v>368.85</v>
      </c>
      <c r="N4676" s="7">
        <f>IFERROR(Sales_Data[[#This Row],[Profit]]/Sales_Data[[#This Row],[Sales]],0)</f>
        <v>9.1074074074074085E-2</v>
      </c>
      <c r="O4676" s="7" t="str">
        <f>TEXT(Sales_Data[[#This Row],[Order_Date]],"mmm")</f>
        <v>Apr</v>
      </c>
      <c r="P4676" s="9" t="str">
        <f>TEXT(Sales_Data[[#This Row],[Order_Date]],"yyyy")</f>
        <v>2025</v>
      </c>
      <c r="Q4676" s="9" t="str">
        <f t="shared" si="73"/>
        <v>Existing</v>
      </c>
      <c r="R4676" s="1" t="s">
        <v>20</v>
      </c>
    </row>
    <row r="4677" spans="1:18" x14ac:dyDescent="0.35">
      <c r="A4677" s="1" t="s">
        <v>8960</v>
      </c>
      <c r="B4677" s="2">
        <v>45734</v>
      </c>
      <c r="C4677" s="1" t="s">
        <v>2362</v>
      </c>
      <c r="D4677" s="1" t="s">
        <v>8418</v>
      </c>
      <c r="E4677" s="1" t="s">
        <v>17</v>
      </c>
      <c r="F4677" s="1" t="s">
        <v>17</v>
      </c>
      <c r="G4677" s="1" t="s">
        <v>42</v>
      </c>
      <c r="H4677" s="1" t="s">
        <v>63</v>
      </c>
      <c r="I4677">
        <v>3</v>
      </c>
      <c r="J4677">
        <v>4500</v>
      </c>
      <c r="K4677" s="7">
        <v>0.15</v>
      </c>
      <c r="L4677">
        <v>11475</v>
      </c>
      <c r="M4677">
        <v>2489.06</v>
      </c>
      <c r="N4677" s="7">
        <f>IFERROR(Sales_Data[[#This Row],[Profit]]/Sales_Data[[#This Row],[Sales]],0)</f>
        <v>0.21691154684095859</v>
      </c>
      <c r="O4677" s="7" t="str">
        <f>TEXT(Sales_Data[[#This Row],[Order_Date]],"mmm")</f>
        <v>Mar</v>
      </c>
      <c r="P4677" s="9" t="str">
        <f>TEXT(Sales_Data[[#This Row],[Order_Date]],"yyyy")</f>
        <v>2025</v>
      </c>
      <c r="Q4677" s="9" t="str">
        <f t="shared" si="73"/>
        <v>Existing</v>
      </c>
      <c r="R4677" s="1" t="s">
        <v>64</v>
      </c>
    </row>
    <row r="4678" spans="1:18" x14ac:dyDescent="0.35">
      <c r="A4678" s="1" t="s">
        <v>8961</v>
      </c>
      <c r="B4678" s="2">
        <v>45832</v>
      </c>
      <c r="C4678" s="1" t="s">
        <v>6873</v>
      </c>
      <c r="D4678" s="1" t="s">
        <v>1502</v>
      </c>
      <c r="E4678" s="1" t="s">
        <v>135</v>
      </c>
      <c r="F4678" s="1" t="s">
        <v>136</v>
      </c>
      <c r="G4678" s="1" t="s">
        <v>26</v>
      </c>
      <c r="H4678" s="1" t="s">
        <v>27</v>
      </c>
      <c r="I4678">
        <v>3</v>
      </c>
      <c r="J4678">
        <v>1200</v>
      </c>
      <c r="K4678" s="7">
        <v>0</v>
      </c>
      <c r="L4678">
        <v>3600</v>
      </c>
      <c r="M4678">
        <v>776.79</v>
      </c>
      <c r="N4678" s="7">
        <f>IFERROR(Sales_Data[[#This Row],[Profit]]/Sales_Data[[#This Row],[Sales]],0)</f>
        <v>0.21577499999999999</v>
      </c>
      <c r="O4678" s="7" t="str">
        <f>TEXT(Sales_Data[[#This Row],[Order_Date]],"mmm")</f>
        <v>Jun</v>
      </c>
      <c r="P4678" s="9" t="str">
        <f>TEXT(Sales_Data[[#This Row],[Order_Date]],"yyyy")</f>
        <v>2025</v>
      </c>
      <c r="Q4678" s="9" t="str">
        <f t="shared" si="73"/>
        <v>Existing</v>
      </c>
      <c r="R4678" s="1" t="s">
        <v>20</v>
      </c>
    </row>
    <row r="4679" spans="1:18" x14ac:dyDescent="0.35">
      <c r="A4679" s="1" t="s">
        <v>8962</v>
      </c>
      <c r="B4679" s="2">
        <v>45691</v>
      </c>
      <c r="C4679" s="1" t="s">
        <v>7025</v>
      </c>
      <c r="D4679" s="1" t="s">
        <v>1772</v>
      </c>
      <c r="E4679" s="1" t="s">
        <v>81</v>
      </c>
      <c r="F4679" s="1" t="s">
        <v>33</v>
      </c>
      <c r="G4679" s="1" t="s">
        <v>42</v>
      </c>
      <c r="H4679" s="1" t="s">
        <v>102</v>
      </c>
      <c r="I4679">
        <v>4</v>
      </c>
      <c r="J4679">
        <v>25000</v>
      </c>
      <c r="K4679" s="7">
        <v>0</v>
      </c>
      <c r="L4679">
        <v>100000</v>
      </c>
      <c r="M4679">
        <v>8930.49</v>
      </c>
      <c r="N4679" s="7">
        <f>IFERROR(Sales_Data[[#This Row],[Profit]]/Sales_Data[[#This Row],[Sales]],0)</f>
        <v>8.9304899999999993E-2</v>
      </c>
      <c r="O4679" s="7" t="str">
        <f>TEXT(Sales_Data[[#This Row],[Order_Date]],"mmm")</f>
        <v>Feb</v>
      </c>
      <c r="P4679" s="9" t="str">
        <f>TEXT(Sales_Data[[#This Row],[Order_Date]],"yyyy")</f>
        <v>2025</v>
      </c>
      <c r="Q4679" s="9" t="str">
        <f t="shared" si="73"/>
        <v>Existing</v>
      </c>
      <c r="R4679" s="1" t="s">
        <v>36</v>
      </c>
    </row>
    <row r="4680" spans="1:18" x14ac:dyDescent="0.35">
      <c r="A4680" s="1" t="s">
        <v>8963</v>
      </c>
      <c r="B4680" s="2">
        <v>45696</v>
      </c>
      <c r="C4680" s="1" t="s">
        <v>871</v>
      </c>
      <c r="D4680" s="1" t="s">
        <v>7006</v>
      </c>
      <c r="E4680" s="1" t="s">
        <v>40</v>
      </c>
      <c r="F4680" s="1" t="s">
        <v>41</v>
      </c>
      <c r="G4680" s="1" t="s">
        <v>42</v>
      </c>
      <c r="H4680" s="1" t="s">
        <v>47</v>
      </c>
      <c r="I4680">
        <v>2</v>
      </c>
      <c r="J4680">
        <v>55000</v>
      </c>
      <c r="K4680" s="7">
        <v>0.05</v>
      </c>
      <c r="L4680">
        <v>104500</v>
      </c>
      <c r="M4680">
        <v>24172.94</v>
      </c>
      <c r="N4680" s="7">
        <f>IFERROR(Sales_Data[[#This Row],[Profit]]/Sales_Data[[#This Row],[Sales]],0)</f>
        <v>0.23132</v>
      </c>
      <c r="O4680" s="7" t="str">
        <f>TEXT(Sales_Data[[#This Row],[Order_Date]],"mmm")</f>
        <v>Feb</v>
      </c>
      <c r="P4680" s="9" t="str">
        <f>TEXT(Sales_Data[[#This Row],[Order_Date]],"yyyy")</f>
        <v>2025</v>
      </c>
      <c r="Q4680" s="9" t="str">
        <f t="shared" si="73"/>
        <v>Existing</v>
      </c>
      <c r="R4680" s="1" t="s">
        <v>64</v>
      </c>
    </row>
    <row r="4681" spans="1:18" x14ac:dyDescent="0.35">
      <c r="A4681" s="1" t="s">
        <v>8964</v>
      </c>
      <c r="B4681" s="2">
        <v>45842</v>
      </c>
      <c r="C4681" s="1" t="s">
        <v>8965</v>
      </c>
      <c r="D4681" s="1" t="s">
        <v>7335</v>
      </c>
      <c r="E4681" s="1" t="s">
        <v>40</v>
      </c>
      <c r="F4681" s="1" t="s">
        <v>41</v>
      </c>
      <c r="G4681" s="1" t="s">
        <v>120</v>
      </c>
      <c r="H4681" s="1" t="s">
        <v>146</v>
      </c>
      <c r="I4681">
        <v>3</v>
      </c>
      <c r="J4681">
        <v>800</v>
      </c>
      <c r="K4681" s="7">
        <v>0.05</v>
      </c>
      <c r="L4681">
        <v>2280</v>
      </c>
      <c r="M4681">
        <v>263.33</v>
      </c>
      <c r="N4681" s="7">
        <f>IFERROR(Sales_Data[[#This Row],[Profit]]/Sales_Data[[#This Row],[Sales]],0)</f>
        <v>0.11549561403508771</v>
      </c>
      <c r="O4681" s="7" t="str">
        <f>TEXT(Sales_Data[[#This Row],[Order_Date]],"mmm")</f>
        <v>Jul</v>
      </c>
      <c r="P4681" s="9" t="str">
        <f>TEXT(Sales_Data[[#This Row],[Order_Date]],"yyyy")</f>
        <v>2025</v>
      </c>
      <c r="Q4681" s="9" t="str">
        <f t="shared" si="73"/>
        <v>Existing</v>
      </c>
      <c r="R4681" s="1" t="s">
        <v>20</v>
      </c>
    </row>
    <row r="4682" spans="1:18" x14ac:dyDescent="0.35">
      <c r="A4682" s="1" t="s">
        <v>8966</v>
      </c>
      <c r="B4682" s="2">
        <v>45941</v>
      </c>
      <c r="C4682" s="1" t="s">
        <v>3316</v>
      </c>
      <c r="D4682" s="1" t="s">
        <v>2980</v>
      </c>
      <c r="E4682" s="1" t="s">
        <v>86</v>
      </c>
      <c r="F4682" s="1" t="s">
        <v>25</v>
      </c>
      <c r="G4682" s="1" t="s">
        <v>42</v>
      </c>
      <c r="H4682" s="1" t="s">
        <v>43</v>
      </c>
      <c r="I4682">
        <v>5</v>
      </c>
      <c r="J4682">
        <v>18000</v>
      </c>
      <c r="K4682" s="7">
        <v>0.2</v>
      </c>
      <c r="L4682">
        <v>72000</v>
      </c>
      <c r="M4682">
        <v>13638.87</v>
      </c>
      <c r="N4682" s="7">
        <f>IFERROR(Sales_Data[[#This Row],[Profit]]/Sales_Data[[#This Row],[Sales]],0)</f>
        <v>0.18942875000000001</v>
      </c>
      <c r="O4682" s="7" t="str">
        <f>TEXT(Sales_Data[[#This Row],[Order_Date]],"mmm")</f>
        <v>Oct</v>
      </c>
      <c r="P4682" s="9" t="str">
        <f>TEXT(Sales_Data[[#This Row],[Order_Date]],"yyyy")</f>
        <v>2025</v>
      </c>
      <c r="Q4682" s="9" t="str">
        <f t="shared" si="73"/>
        <v>Existing</v>
      </c>
      <c r="R4682" s="1" t="s">
        <v>20</v>
      </c>
    </row>
    <row r="4683" spans="1:18" x14ac:dyDescent="0.35">
      <c r="A4683" s="1" t="s">
        <v>8967</v>
      </c>
      <c r="B4683" s="2">
        <v>45915</v>
      </c>
      <c r="C4683" s="1" t="s">
        <v>2365</v>
      </c>
      <c r="D4683" s="1" t="s">
        <v>8968</v>
      </c>
      <c r="E4683" s="1" t="s">
        <v>119</v>
      </c>
      <c r="F4683" s="1" t="s">
        <v>33</v>
      </c>
      <c r="G4683" s="1" t="s">
        <v>18</v>
      </c>
      <c r="H4683" s="1" t="s">
        <v>131</v>
      </c>
      <c r="I4683">
        <v>2</v>
      </c>
      <c r="J4683">
        <v>1500</v>
      </c>
      <c r="K4683" s="7">
        <v>0</v>
      </c>
      <c r="L4683">
        <v>3000</v>
      </c>
      <c r="M4683">
        <v>322.67</v>
      </c>
      <c r="N4683" s="7">
        <f>IFERROR(Sales_Data[[#This Row],[Profit]]/Sales_Data[[#This Row],[Sales]],0)</f>
        <v>0.10755666666666668</v>
      </c>
      <c r="O4683" s="7" t="str">
        <f>TEXT(Sales_Data[[#This Row],[Order_Date]],"mmm")</f>
        <v>Sep</v>
      </c>
      <c r="P4683" s="9" t="str">
        <f>TEXT(Sales_Data[[#This Row],[Order_Date]],"yyyy")</f>
        <v>2025</v>
      </c>
      <c r="Q4683" s="9" t="str">
        <f t="shared" si="73"/>
        <v>Existing</v>
      </c>
      <c r="R4683" s="1" t="s">
        <v>20</v>
      </c>
    </row>
    <row r="4684" spans="1:18" x14ac:dyDescent="0.35">
      <c r="A4684" s="1" t="s">
        <v>8969</v>
      </c>
      <c r="B4684" s="2">
        <v>45930</v>
      </c>
      <c r="C4684" s="1" t="s">
        <v>1763</v>
      </c>
      <c r="D4684" s="1" t="s">
        <v>3880</v>
      </c>
      <c r="E4684" s="1" t="s">
        <v>56</v>
      </c>
      <c r="F4684" s="1" t="s">
        <v>57</v>
      </c>
      <c r="G4684" s="1" t="s">
        <v>34</v>
      </c>
      <c r="H4684" s="1" t="s">
        <v>77</v>
      </c>
      <c r="I4684">
        <v>5</v>
      </c>
      <c r="J4684">
        <v>22000</v>
      </c>
      <c r="K4684" s="7">
        <v>0</v>
      </c>
      <c r="L4684">
        <v>110000</v>
      </c>
      <c r="M4684">
        <v>25850.400000000001</v>
      </c>
      <c r="N4684" s="7">
        <f>IFERROR(Sales_Data[[#This Row],[Profit]]/Sales_Data[[#This Row],[Sales]],0)</f>
        <v>0.23500363636363639</v>
      </c>
      <c r="O4684" s="7" t="str">
        <f>TEXT(Sales_Data[[#This Row],[Order_Date]],"mmm")</f>
        <v>Sep</v>
      </c>
      <c r="P4684" s="9" t="str">
        <f>TEXT(Sales_Data[[#This Row],[Order_Date]],"yyyy")</f>
        <v>2025</v>
      </c>
      <c r="Q4684" s="9" t="str">
        <f t="shared" si="73"/>
        <v>Existing</v>
      </c>
      <c r="R4684" s="1" t="s">
        <v>20</v>
      </c>
    </row>
    <row r="4685" spans="1:18" x14ac:dyDescent="0.35">
      <c r="A4685" s="1" t="s">
        <v>8970</v>
      </c>
      <c r="B4685" s="2">
        <v>45701</v>
      </c>
      <c r="C4685" s="1" t="s">
        <v>1516</v>
      </c>
      <c r="D4685" s="1" t="s">
        <v>8107</v>
      </c>
      <c r="E4685" s="1" t="s">
        <v>51</v>
      </c>
      <c r="F4685" s="1" t="s">
        <v>52</v>
      </c>
      <c r="G4685" s="1" t="s">
        <v>18</v>
      </c>
      <c r="H4685" s="1" t="s">
        <v>72</v>
      </c>
      <c r="I4685">
        <v>2</v>
      </c>
      <c r="J4685">
        <v>350</v>
      </c>
      <c r="K4685" s="7">
        <v>0.15</v>
      </c>
      <c r="L4685">
        <v>595</v>
      </c>
      <c r="M4685">
        <v>94.61</v>
      </c>
      <c r="N4685" s="7">
        <f>IFERROR(Sales_Data[[#This Row],[Profit]]/Sales_Data[[#This Row],[Sales]],0)</f>
        <v>0.15900840336134453</v>
      </c>
      <c r="O4685" s="7" t="str">
        <f>TEXT(Sales_Data[[#This Row],[Order_Date]],"mmm")</f>
        <v>Feb</v>
      </c>
      <c r="P4685" s="9" t="str">
        <f>TEXT(Sales_Data[[#This Row],[Order_Date]],"yyyy")</f>
        <v>2025</v>
      </c>
      <c r="Q4685" s="9" t="str">
        <f t="shared" si="73"/>
        <v>Existing</v>
      </c>
      <c r="R4685" s="1" t="s">
        <v>73</v>
      </c>
    </row>
    <row r="4686" spans="1:18" x14ac:dyDescent="0.35">
      <c r="A4686" s="1" t="s">
        <v>8971</v>
      </c>
      <c r="B4686" s="2">
        <v>45664</v>
      </c>
      <c r="C4686" s="1" t="s">
        <v>3218</v>
      </c>
      <c r="D4686" s="1" t="s">
        <v>3420</v>
      </c>
      <c r="E4686" s="1" t="s">
        <v>17</v>
      </c>
      <c r="F4686" s="1" t="s">
        <v>17</v>
      </c>
      <c r="G4686" s="1" t="s">
        <v>120</v>
      </c>
      <c r="H4686" s="1" t="s">
        <v>217</v>
      </c>
      <c r="I4686">
        <v>5</v>
      </c>
      <c r="J4686">
        <v>3200</v>
      </c>
      <c r="K4686" s="7">
        <v>0.1</v>
      </c>
      <c r="L4686">
        <v>14400</v>
      </c>
      <c r="M4686">
        <v>2395.5300000000002</v>
      </c>
      <c r="N4686" s="7">
        <f>IFERROR(Sales_Data[[#This Row],[Profit]]/Sales_Data[[#This Row],[Sales]],0)</f>
        <v>0.16635625000000001</v>
      </c>
      <c r="O4686" s="7" t="str">
        <f>TEXT(Sales_Data[[#This Row],[Order_Date]],"mmm")</f>
        <v>Jan</v>
      </c>
      <c r="P4686" s="9" t="str">
        <f>TEXT(Sales_Data[[#This Row],[Order_Date]],"yyyy")</f>
        <v>2025</v>
      </c>
      <c r="Q4686" s="9" t="str">
        <f t="shared" si="73"/>
        <v>Existing</v>
      </c>
      <c r="R4686" s="1" t="s">
        <v>28</v>
      </c>
    </row>
    <row r="4687" spans="1:18" x14ac:dyDescent="0.35">
      <c r="A4687" s="1" t="s">
        <v>8972</v>
      </c>
      <c r="B4687" s="2">
        <v>45769</v>
      </c>
      <c r="C4687" s="1" t="s">
        <v>3948</v>
      </c>
      <c r="D4687" s="1" t="s">
        <v>291</v>
      </c>
      <c r="E4687" s="1" t="s">
        <v>51</v>
      </c>
      <c r="F4687" s="1" t="s">
        <v>52</v>
      </c>
      <c r="G4687" s="1" t="s">
        <v>42</v>
      </c>
      <c r="H4687" s="1" t="s">
        <v>112</v>
      </c>
      <c r="I4687">
        <v>1</v>
      </c>
      <c r="J4687">
        <v>2500</v>
      </c>
      <c r="K4687" s="7">
        <v>0.2</v>
      </c>
      <c r="L4687">
        <v>2000</v>
      </c>
      <c r="M4687">
        <v>182.48</v>
      </c>
      <c r="N4687" s="7">
        <f>IFERROR(Sales_Data[[#This Row],[Profit]]/Sales_Data[[#This Row],[Sales]],0)</f>
        <v>9.1240000000000002E-2</v>
      </c>
      <c r="O4687" s="7" t="str">
        <f>TEXT(Sales_Data[[#This Row],[Order_Date]],"mmm")</f>
        <v>Apr</v>
      </c>
      <c r="P4687" s="9" t="str">
        <f>TEXT(Sales_Data[[#This Row],[Order_Date]],"yyyy")</f>
        <v>2025</v>
      </c>
      <c r="Q4687" s="9" t="str">
        <f t="shared" si="73"/>
        <v>New</v>
      </c>
      <c r="R4687" s="1" t="s">
        <v>28</v>
      </c>
    </row>
    <row r="4688" spans="1:18" x14ac:dyDescent="0.35">
      <c r="A4688" s="1" t="s">
        <v>8973</v>
      </c>
      <c r="B4688" s="2">
        <v>45767</v>
      </c>
      <c r="C4688" s="1" t="s">
        <v>8974</v>
      </c>
      <c r="D4688" s="1" t="s">
        <v>8975</v>
      </c>
      <c r="E4688" s="1" t="s">
        <v>135</v>
      </c>
      <c r="F4688" s="1" t="s">
        <v>136</v>
      </c>
      <c r="G4688" s="1" t="s">
        <v>120</v>
      </c>
      <c r="H4688" s="1" t="s">
        <v>121</v>
      </c>
      <c r="I4688">
        <v>1</v>
      </c>
      <c r="J4688">
        <v>2800</v>
      </c>
      <c r="K4688" s="7">
        <v>0.1</v>
      </c>
      <c r="L4688">
        <v>2520</v>
      </c>
      <c r="M4688">
        <v>615.36</v>
      </c>
      <c r="N4688" s="7">
        <f>IFERROR(Sales_Data[[#This Row],[Profit]]/Sales_Data[[#This Row],[Sales]],0)</f>
        <v>0.24419047619047621</v>
      </c>
      <c r="O4688" s="7" t="str">
        <f>TEXT(Sales_Data[[#This Row],[Order_Date]],"mmm")</f>
        <v>Apr</v>
      </c>
      <c r="P4688" s="9" t="str">
        <f>TEXT(Sales_Data[[#This Row],[Order_Date]],"yyyy")</f>
        <v>2025</v>
      </c>
      <c r="Q4688" s="9" t="str">
        <f t="shared" si="73"/>
        <v>New</v>
      </c>
      <c r="R4688" s="1" t="s">
        <v>64</v>
      </c>
    </row>
    <row r="4689" spans="1:18" x14ac:dyDescent="0.35">
      <c r="A4689" s="1" t="s">
        <v>8976</v>
      </c>
      <c r="B4689" s="2">
        <v>46021</v>
      </c>
      <c r="C4689" s="1" t="s">
        <v>1476</v>
      </c>
      <c r="D4689" s="1" t="s">
        <v>398</v>
      </c>
      <c r="E4689" s="1" t="s">
        <v>111</v>
      </c>
      <c r="F4689" s="1" t="s">
        <v>33</v>
      </c>
      <c r="G4689" s="1" t="s">
        <v>18</v>
      </c>
      <c r="H4689" s="1" t="s">
        <v>131</v>
      </c>
      <c r="I4689">
        <v>4</v>
      </c>
      <c r="J4689">
        <v>1500</v>
      </c>
      <c r="K4689" s="7">
        <v>0.1</v>
      </c>
      <c r="L4689">
        <v>5400</v>
      </c>
      <c r="M4689">
        <v>875</v>
      </c>
      <c r="N4689" s="7">
        <f>IFERROR(Sales_Data[[#This Row],[Profit]]/Sales_Data[[#This Row],[Sales]],0)</f>
        <v>0.16203703703703703</v>
      </c>
      <c r="O4689" s="7" t="str">
        <f>TEXT(Sales_Data[[#This Row],[Order_Date]],"mmm")</f>
        <v>Dec</v>
      </c>
      <c r="P4689" s="9" t="str">
        <f>TEXT(Sales_Data[[#This Row],[Order_Date]],"yyyy")</f>
        <v>2025</v>
      </c>
      <c r="Q4689" s="9" t="str">
        <f t="shared" si="73"/>
        <v>Existing</v>
      </c>
      <c r="R4689" s="1" t="s">
        <v>64</v>
      </c>
    </row>
    <row r="4690" spans="1:18" x14ac:dyDescent="0.35">
      <c r="A4690" s="1" t="s">
        <v>8977</v>
      </c>
      <c r="B4690" s="2">
        <v>45921</v>
      </c>
      <c r="C4690" s="1" t="s">
        <v>1975</v>
      </c>
      <c r="D4690" s="1" t="s">
        <v>3024</v>
      </c>
      <c r="E4690" s="1" t="s">
        <v>81</v>
      </c>
      <c r="F4690" s="1" t="s">
        <v>33</v>
      </c>
      <c r="G4690" s="1" t="s">
        <v>42</v>
      </c>
      <c r="H4690" s="1" t="s">
        <v>47</v>
      </c>
      <c r="I4690">
        <v>1</v>
      </c>
      <c r="J4690">
        <v>55000</v>
      </c>
      <c r="K4690" s="7">
        <v>0.15</v>
      </c>
      <c r="L4690">
        <v>46750</v>
      </c>
      <c r="M4690">
        <v>9747.15</v>
      </c>
      <c r="N4690" s="7">
        <f>IFERROR(Sales_Data[[#This Row],[Profit]]/Sales_Data[[#This Row],[Sales]],0)</f>
        <v>0.20849518716577539</v>
      </c>
      <c r="O4690" s="7" t="str">
        <f>TEXT(Sales_Data[[#This Row],[Order_Date]],"mmm")</f>
        <v>Sep</v>
      </c>
      <c r="P4690" s="9" t="str">
        <f>TEXT(Sales_Data[[#This Row],[Order_Date]],"yyyy")</f>
        <v>2025</v>
      </c>
      <c r="Q4690" s="9" t="str">
        <f t="shared" si="73"/>
        <v>New</v>
      </c>
      <c r="R4690" s="1" t="s">
        <v>36</v>
      </c>
    </row>
    <row r="4691" spans="1:18" x14ac:dyDescent="0.35">
      <c r="A4691" s="1" t="s">
        <v>8978</v>
      </c>
      <c r="B4691" s="2">
        <v>45825</v>
      </c>
      <c r="C4691" s="1" t="s">
        <v>8365</v>
      </c>
      <c r="D4691" s="1" t="s">
        <v>3394</v>
      </c>
      <c r="E4691" s="1" t="s">
        <v>81</v>
      </c>
      <c r="F4691" s="1" t="s">
        <v>33</v>
      </c>
      <c r="G4691" s="1" t="s">
        <v>42</v>
      </c>
      <c r="H4691" s="1" t="s">
        <v>102</v>
      </c>
      <c r="I4691">
        <v>5</v>
      </c>
      <c r="J4691">
        <v>25000</v>
      </c>
      <c r="K4691" s="7">
        <v>0</v>
      </c>
      <c r="L4691">
        <v>125000</v>
      </c>
      <c r="M4691">
        <v>15335.22</v>
      </c>
      <c r="N4691" s="7">
        <f>IFERROR(Sales_Data[[#This Row],[Profit]]/Sales_Data[[#This Row],[Sales]],0)</f>
        <v>0.12268176</v>
      </c>
      <c r="O4691" s="7" t="str">
        <f>TEXT(Sales_Data[[#This Row],[Order_Date]],"mmm")</f>
        <v>Jun</v>
      </c>
      <c r="P4691" s="9" t="str">
        <f>TEXT(Sales_Data[[#This Row],[Order_Date]],"yyyy")</f>
        <v>2025</v>
      </c>
      <c r="Q4691" s="9" t="str">
        <f t="shared" si="73"/>
        <v>Existing</v>
      </c>
      <c r="R4691" s="1" t="s">
        <v>20</v>
      </c>
    </row>
    <row r="4692" spans="1:18" x14ac:dyDescent="0.35">
      <c r="A4692" s="1" t="s">
        <v>8979</v>
      </c>
      <c r="B4692" s="2">
        <v>45917</v>
      </c>
      <c r="C4692" s="1" t="s">
        <v>3968</v>
      </c>
      <c r="D4692" s="1" t="s">
        <v>6371</v>
      </c>
      <c r="E4692" s="1" t="s">
        <v>62</v>
      </c>
      <c r="F4692" s="1" t="s">
        <v>41</v>
      </c>
      <c r="G4692" s="1" t="s">
        <v>34</v>
      </c>
      <c r="H4692" s="1" t="s">
        <v>107</v>
      </c>
      <c r="I4692">
        <v>2</v>
      </c>
      <c r="J4692">
        <v>6500</v>
      </c>
      <c r="K4692" s="7">
        <v>0.05</v>
      </c>
      <c r="L4692">
        <v>12350</v>
      </c>
      <c r="M4692">
        <v>1867.51</v>
      </c>
      <c r="N4692" s="7">
        <f>IFERROR(Sales_Data[[#This Row],[Profit]]/Sales_Data[[#This Row],[Sales]],0)</f>
        <v>0.15121538461538461</v>
      </c>
      <c r="O4692" s="7" t="str">
        <f>TEXT(Sales_Data[[#This Row],[Order_Date]],"mmm")</f>
        <v>Sep</v>
      </c>
      <c r="P4692" s="9" t="str">
        <f>TEXT(Sales_Data[[#This Row],[Order_Date]],"yyyy")</f>
        <v>2025</v>
      </c>
      <c r="Q4692" s="9" t="str">
        <f t="shared" si="73"/>
        <v>Existing</v>
      </c>
      <c r="R4692" s="1" t="s">
        <v>20</v>
      </c>
    </row>
    <row r="4693" spans="1:18" x14ac:dyDescent="0.35">
      <c r="A4693" s="1" t="s">
        <v>8980</v>
      </c>
      <c r="B4693" s="2">
        <v>45686</v>
      </c>
      <c r="C4693" s="1" t="s">
        <v>8981</v>
      </c>
      <c r="D4693" s="1" t="s">
        <v>2004</v>
      </c>
      <c r="E4693" s="1" t="s">
        <v>62</v>
      </c>
      <c r="F4693" s="1" t="s">
        <v>41</v>
      </c>
      <c r="G4693" s="1" t="s">
        <v>26</v>
      </c>
      <c r="H4693" s="1" t="s">
        <v>128</v>
      </c>
      <c r="I4693">
        <v>4</v>
      </c>
      <c r="J4693">
        <v>900</v>
      </c>
      <c r="K4693" s="7">
        <v>0.1</v>
      </c>
      <c r="L4693">
        <v>3240</v>
      </c>
      <c r="M4693">
        <v>786.8</v>
      </c>
      <c r="N4693" s="7">
        <f>IFERROR(Sales_Data[[#This Row],[Profit]]/Sales_Data[[#This Row],[Sales]],0)</f>
        <v>0.2428395061728395</v>
      </c>
      <c r="O4693" s="7" t="str">
        <f>TEXT(Sales_Data[[#This Row],[Order_Date]],"mmm")</f>
        <v>Jan</v>
      </c>
      <c r="P4693" s="9" t="str">
        <f>TEXT(Sales_Data[[#This Row],[Order_Date]],"yyyy")</f>
        <v>2025</v>
      </c>
      <c r="Q4693" s="9" t="str">
        <f t="shared" si="73"/>
        <v>Existing</v>
      </c>
      <c r="R4693" s="1" t="s">
        <v>28</v>
      </c>
    </row>
    <row r="4694" spans="1:18" x14ac:dyDescent="0.35">
      <c r="A4694" s="1" t="s">
        <v>8982</v>
      </c>
      <c r="B4694" s="2">
        <v>45890</v>
      </c>
      <c r="C4694" s="1" t="s">
        <v>5650</v>
      </c>
      <c r="D4694" s="1" t="s">
        <v>6190</v>
      </c>
      <c r="E4694" s="1" t="s">
        <v>32</v>
      </c>
      <c r="F4694" s="1" t="s">
        <v>33</v>
      </c>
      <c r="G4694" s="1" t="s">
        <v>42</v>
      </c>
      <c r="H4694" s="1" t="s">
        <v>102</v>
      </c>
      <c r="I4694">
        <v>2</v>
      </c>
      <c r="J4694">
        <v>25000</v>
      </c>
      <c r="K4694" s="7">
        <v>0</v>
      </c>
      <c r="L4694">
        <v>50000</v>
      </c>
      <c r="M4694">
        <v>7926.71</v>
      </c>
      <c r="N4694" s="7">
        <f>IFERROR(Sales_Data[[#This Row],[Profit]]/Sales_Data[[#This Row],[Sales]],0)</f>
        <v>0.15853420000000001</v>
      </c>
      <c r="O4694" s="7" t="str">
        <f>TEXT(Sales_Data[[#This Row],[Order_Date]],"mmm")</f>
        <v>Aug</v>
      </c>
      <c r="P4694" s="9" t="str">
        <f>TEXT(Sales_Data[[#This Row],[Order_Date]],"yyyy")</f>
        <v>2025</v>
      </c>
      <c r="Q4694" s="9" t="str">
        <f t="shared" si="73"/>
        <v>Existing</v>
      </c>
      <c r="R4694" s="1" t="s">
        <v>20</v>
      </c>
    </row>
    <row r="4695" spans="1:18" x14ac:dyDescent="0.35">
      <c r="A4695" s="1" t="s">
        <v>8983</v>
      </c>
      <c r="B4695" s="2">
        <v>45987</v>
      </c>
      <c r="C4695" s="1" t="s">
        <v>8882</v>
      </c>
      <c r="D4695" s="1" t="s">
        <v>1625</v>
      </c>
      <c r="E4695" s="1" t="s">
        <v>71</v>
      </c>
      <c r="F4695" s="1" t="s">
        <v>33</v>
      </c>
      <c r="G4695" s="1" t="s">
        <v>42</v>
      </c>
      <c r="H4695" s="1" t="s">
        <v>63</v>
      </c>
      <c r="I4695">
        <v>3</v>
      </c>
      <c r="J4695">
        <v>4500</v>
      </c>
      <c r="K4695" s="7">
        <v>0.05</v>
      </c>
      <c r="L4695">
        <v>12825</v>
      </c>
      <c r="M4695">
        <v>2737.64</v>
      </c>
      <c r="N4695" s="7">
        <f>IFERROR(Sales_Data[[#This Row],[Profit]]/Sales_Data[[#This Row],[Sales]],0)</f>
        <v>0.21346120857699805</v>
      </c>
      <c r="O4695" s="7" t="str">
        <f>TEXT(Sales_Data[[#This Row],[Order_Date]],"mmm")</f>
        <v>Nov</v>
      </c>
      <c r="P4695" s="9" t="str">
        <f>TEXT(Sales_Data[[#This Row],[Order_Date]],"yyyy")</f>
        <v>2025</v>
      </c>
      <c r="Q4695" s="9" t="str">
        <f t="shared" si="73"/>
        <v>Existing</v>
      </c>
      <c r="R4695" s="1" t="s">
        <v>64</v>
      </c>
    </row>
    <row r="4696" spans="1:18" x14ac:dyDescent="0.35">
      <c r="A4696" s="1" t="s">
        <v>8984</v>
      </c>
      <c r="B4696" s="2">
        <v>45881</v>
      </c>
      <c r="C4696" s="1" t="s">
        <v>1917</v>
      </c>
      <c r="D4696" s="1" t="s">
        <v>8985</v>
      </c>
      <c r="E4696" s="1" t="s">
        <v>119</v>
      </c>
      <c r="F4696" s="1" t="s">
        <v>33</v>
      </c>
      <c r="G4696" s="1" t="s">
        <v>42</v>
      </c>
      <c r="H4696" s="1" t="s">
        <v>112</v>
      </c>
      <c r="I4696">
        <v>5</v>
      </c>
      <c r="J4696">
        <v>2500</v>
      </c>
      <c r="K4696" s="7">
        <v>0.05</v>
      </c>
      <c r="L4696">
        <v>11875</v>
      </c>
      <c r="M4696">
        <v>2763.74</v>
      </c>
      <c r="N4696" s="7">
        <f>IFERROR(Sales_Data[[#This Row],[Profit]]/Sales_Data[[#This Row],[Sales]],0)</f>
        <v>0.23273599999999997</v>
      </c>
      <c r="O4696" s="7" t="str">
        <f>TEXT(Sales_Data[[#This Row],[Order_Date]],"mmm")</f>
        <v>Aug</v>
      </c>
      <c r="P4696" s="9" t="str">
        <f>TEXT(Sales_Data[[#This Row],[Order_Date]],"yyyy")</f>
        <v>2025</v>
      </c>
      <c r="Q4696" s="9" t="str">
        <f t="shared" si="73"/>
        <v>Existing</v>
      </c>
      <c r="R4696" s="1" t="s">
        <v>36</v>
      </c>
    </row>
    <row r="4697" spans="1:18" x14ac:dyDescent="0.35">
      <c r="A4697" s="1" t="s">
        <v>8986</v>
      </c>
      <c r="B4697" s="2">
        <v>45752</v>
      </c>
      <c r="C4697" s="1" t="s">
        <v>5195</v>
      </c>
      <c r="D4697" s="1" t="s">
        <v>2475</v>
      </c>
      <c r="E4697" s="1" t="s">
        <v>86</v>
      </c>
      <c r="F4697" s="1" t="s">
        <v>25</v>
      </c>
      <c r="G4697" s="1" t="s">
        <v>26</v>
      </c>
      <c r="H4697" s="1" t="s">
        <v>82</v>
      </c>
      <c r="I4697">
        <v>5</v>
      </c>
      <c r="J4697">
        <v>450</v>
      </c>
      <c r="K4697" s="7">
        <v>0.15</v>
      </c>
      <c r="L4697">
        <v>1912</v>
      </c>
      <c r="M4697">
        <v>297.67</v>
      </c>
      <c r="N4697" s="7">
        <f>IFERROR(Sales_Data[[#This Row],[Profit]]/Sales_Data[[#This Row],[Sales]],0)</f>
        <v>0.15568514644351467</v>
      </c>
      <c r="O4697" s="7" t="str">
        <f>TEXT(Sales_Data[[#This Row],[Order_Date]],"mmm")</f>
        <v>Apr</v>
      </c>
      <c r="P4697" s="9" t="str">
        <f>TEXT(Sales_Data[[#This Row],[Order_Date]],"yyyy")</f>
        <v>2025</v>
      </c>
      <c r="Q4697" s="9" t="str">
        <f t="shared" si="73"/>
        <v>Existing</v>
      </c>
      <c r="R4697" s="1" t="s">
        <v>64</v>
      </c>
    </row>
    <row r="4698" spans="1:18" x14ac:dyDescent="0.35">
      <c r="A4698" s="1" t="s">
        <v>8987</v>
      </c>
      <c r="B4698" s="2">
        <v>45856</v>
      </c>
      <c r="C4698" s="1" t="s">
        <v>5617</v>
      </c>
      <c r="D4698" s="1" t="s">
        <v>2890</v>
      </c>
      <c r="E4698" s="1" t="s">
        <v>86</v>
      </c>
      <c r="F4698" s="1" t="s">
        <v>25</v>
      </c>
      <c r="G4698" s="1" t="s">
        <v>120</v>
      </c>
      <c r="H4698" s="1" t="s">
        <v>121</v>
      </c>
      <c r="I4698">
        <v>1</v>
      </c>
      <c r="J4698">
        <v>2800</v>
      </c>
      <c r="K4698" s="7">
        <v>0</v>
      </c>
      <c r="L4698">
        <v>2800</v>
      </c>
      <c r="M4698">
        <v>604.88</v>
      </c>
      <c r="N4698" s="7">
        <f>IFERROR(Sales_Data[[#This Row],[Profit]]/Sales_Data[[#This Row],[Sales]],0)</f>
        <v>0.21602857142857143</v>
      </c>
      <c r="O4698" s="7" t="str">
        <f>TEXT(Sales_Data[[#This Row],[Order_Date]],"mmm")</f>
        <v>Jul</v>
      </c>
      <c r="P4698" s="9" t="str">
        <f>TEXT(Sales_Data[[#This Row],[Order_Date]],"yyyy")</f>
        <v>2025</v>
      </c>
      <c r="Q4698" s="9" t="str">
        <f t="shared" si="73"/>
        <v>New</v>
      </c>
      <c r="R4698" s="1" t="s">
        <v>28</v>
      </c>
    </row>
    <row r="4699" spans="1:18" x14ac:dyDescent="0.35">
      <c r="A4699" s="1" t="s">
        <v>8988</v>
      </c>
      <c r="B4699" s="2">
        <v>45793</v>
      </c>
      <c r="C4699" s="1" t="s">
        <v>854</v>
      </c>
      <c r="D4699" s="1" t="s">
        <v>7323</v>
      </c>
      <c r="E4699" s="1" t="s">
        <v>111</v>
      </c>
      <c r="F4699" s="1" t="s">
        <v>33</v>
      </c>
      <c r="G4699" s="1" t="s">
        <v>120</v>
      </c>
      <c r="H4699" s="1" t="s">
        <v>143</v>
      </c>
      <c r="I4699">
        <v>2</v>
      </c>
      <c r="J4699">
        <v>1800</v>
      </c>
      <c r="K4699" s="7">
        <v>0.05</v>
      </c>
      <c r="L4699">
        <v>3420</v>
      </c>
      <c r="M4699">
        <v>486.59</v>
      </c>
      <c r="N4699" s="7">
        <f>IFERROR(Sales_Data[[#This Row],[Profit]]/Sales_Data[[#This Row],[Sales]],0)</f>
        <v>0.14227777777777778</v>
      </c>
      <c r="O4699" s="7" t="str">
        <f>TEXT(Sales_Data[[#This Row],[Order_Date]],"mmm")</f>
        <v>May</v>
      </c>
      <c r="P4699" s="9" t="str">
        <f>TEXT(Sales_Data[[#This Row],[Order_Date]],"yyyy")</f>
        <v>2025</v>
      </c>
      <c r="Q4699" s="9" t="str">
        <f t="shared" si="73"/>
        <v>Existing</v>
      </c>
      <c r="R4699" s="1" t="s">
        <v>28</v>
      </c>
    </row>
    <row r="4700" spans="1:18" x14ac:dyDescent="0.35">
      <c r="A4700" s="1" t="s">
        <v>8989</v>
      </c>
      <c r="B4700" s="2">
        <v>45976</v>
      </c>
      <c r="C4700" s="1" t="s">
        <v>5770</v>
      </c>
      <c r="D4700" s="1" t="s">
        <v>6979</v>
      </c>
      <c r="E4700" s="1" t="s">
        <v>62</v>
      </c>
      <c r="F4700" s="1" t="s">
        <v>41</v>
      </c>
      <c r="G4700" s="1" t="s">
        <v>26</v>
      </c>
      <c r="H4700" s="1" t="s">
        <v>128</v>
      </c>
      <c r="I4700">
        <v>2</v>
      </c>
      <c r="J4700">
        <v>900</v>
      </c>
      <c r="K4700" s="7">
        <v>0</v>
      </c>
      <c r="L4700">
        <v>1800</v>
      </c>
      <c r="M4700">
        <v>150.94</v>
      </c>
      <c r="N4700" s="7">
        <f>IFERROR(Sales_Data[[#This Row],[Profit]]/Sales_Data[[#This Row],[Sales]],0)</f>
        <v>8.3855555555555558E-2</v>
      </c>
      <c r="O4700" s="7" t="str">
        <f>TEXT(Sales_Data[[#This Row],[Order_Date]],"mmm")</f>
        <v>Nov</v>
      </c>
      <c r="P4700" s="9" t="str">
        <f>TEXT(Sales_Data[[#This Row],[Order_Date]],"yyyy")</f>
        <v>2025</v>
      </c>
      <c r="Q4700" s="9" t="str">
        <f t="shared" si="73"/>
        <v>Existing</v>
      </c>
      <c r="R4700" s="1" t="s">
        <v>64</v>
      </c>
    </row>
    <row r="4701" spans="1:18" x14ac:dyDescent="0.35">
      <c r="A4701" s="1" t="s">
        <v>8990</v>
      </c>
      <c r="B4701" s="2">
        <v>45927</v>
      </c>
      <c r="C4701" s="1" t="s">
        <v>2021</v>
      </c>
      <c r="D4701" s="1" t="s">
        <v>6385</v>
      </c>
      <c r="E4701" s="1" t="s">
        <v>111</v>
      </c>
      <c r="F4701" s="1" t="s">
        <v>33</v>
      </c>
      <c r="G4701" s="1" t="s">
        <v>42</v>
      </c>
      <c r="H4701" s="1" t="s">
        <v>63</v>
      </c>
      <c r="I4701">
        <v>2</v>
      </c>
      <c r="J4701">
        <v>4500</v>
      </c>
      <c r="K4701" s="7">
        <v>0.05</v>
      </c>
      <c r="L4701">
        <v>8550</v>
      </c>
      <c r="M4701">
        <v>1383.43</v>
      </c>
      <c r="N4701" s="7">
        <f>IFERROR(Sales_Data[[#This Row],[Profit]]/Sales_Data[[#This Row],[Sales]],0)</f>
        <v>0.16180467836257312</v>
      </c>
      <c r="O4701" s="7" t="str">
        <f>TEXT(Sales_Data[[#This Row],[Order_Date]],"mmm")</f>
        <v>Sep</v>
      </c>
      <c r="P4701" s="9" t="str">
        <f>TEXT(Sales_Data[[#This Row],[Order_Date]],"yyyy")</f>
        <v>2025</v>
      </c>
      <c r="Q4701" s="9" t="str">
        <f t="shared" si="73"/>
        <v>Existing</v>
      </c>
      <c r="R4701" s="1" t="s">
        <v>36</v>
      </c>
    </row>
    <row r="4702" spans="1:18" x14ac:dyDescent="0.35">
      <c r="A4702" s="1" t="s">
        <v>8991</v>
      </c>
      <c r="B4702" s="2">
        <v>45685</v>
      </c>
      <c r="C4702" s="1" t="s">
        <v>2307</v>
      </c>
      <c r="D4702" s="1" t="s">
        <v>1235</v>
      </c>
      <c r="E4702" s="1" t="s">
        <v>62</v>
      </c>
      <c r="F4702" s="1" t="s">
        <v>41</v>
      </c>
      <c r="G4702" s="1" t="s">
        <v>120</v>
      </c>
      <c r="H4702" s="1" t="s">
        <v>146</v>
      </c>
      <c r="I4702">
        <v>1</v>
      </c>
      <c r="J4702">
        <v>800</v>
      </c>
      <c r="K4702" s="7">
        <v>0.1</v>
      </c>
      <c r="L4702">
        <v>720</v>
      </c>
      <c r="M4702">
        <v>137.47</v>
      </c>
      <c r="N4702" s="7">
        <f>IFERROR(Sales_Data[[#This Row],[Profit]]/Sales_Data[[#This Row],[Sales]],0)</f>
        <v>0.19093055555555555</v>
      </c>
      <c r="O4702" s="7" t="str">
        <f>TEXT(Sales_Data[[#This Row],[Order_Date]],"mmm")</f>
        <v>Jan</v>
      </c>
      <c r="P4702" s="9" t="str">
        <f>TEXT(Sales_Data[[#This Row],[Order_Date]],"yyyy")</f>
        <v>2025</v>
      </c>
      <c r="Q4702" s="9" t="str">
        <f t="shared" si="73"/>
        <v>New</v>
      </c>
      <c r="R4702" s="1" t="s">
        <v>20</v>
      </c>
    </row>
    <row r="4703" spans="1:18" x14ac:dyDescent="0.35">
      <c r="A4703" s="1" t="s">
        <v>8992</v>
      </c>
      <c r="B4703" s="2">
        <v>45929</v>
      </c>
      <c r="C4703" s="1" t="s">
        <v>5253</v>
      </c>
      <c r="D4703" s="1" t="s">
        <v>2302</v>
      </c>
      <c r="E4703" s="1" t="s">
        <v>40</v>
      </c>
      <c r="F4703" s="1" t="s">
        <v>41</v>
      </c>
      <c r="G4703" s="1" t="s">
        <v>18</v>
      </c>
      <c r="H4703" s="1" t="s">
        <v>19</v>
      </c>
      <c r="I4703">
        <v>3</v>
      </c>
      <c r="J4703">
        <v>700</v>
      </c>
      <c r="K4703" s="7">
        <v>0</v>
      </c>
      <c r="L4703">
        <v>2100</v>
      </c>
      <c r="M4703">
        <v>506.82</v>
      </c>
      <c r="N4703" s="7">
        <f>IFERROR(Sales_Data[[#This Row],[Profit]]/Sales_Data[[#This Row],[Sales]],0)</f>
        <v>0.24134285714285714</v>
      </c>
      <c r="O4703" s="7" t="str">
        <f>TEXT(Sales_Data[[#This Row],[Order_Date]],"mmm")</f>
        <v>Sep</v>
      </c>
      <c r="P4703" s="9" t="str">
        <f>TEXT(Sales_Data[[#This Row],[Order_Date]],"yyyy")</f>
        <v>2025</v>
      </c>
      <c r="Q4703" s="9" t="str">
        <f t="shared" si="73"/>
        <v>Existing</v>
      </c>
      <c r="R4703" s="1" t="s">
        <v>28</v>
      </c>
    </row>
    <row r="4704" spans="1:18" x14ac:dyDescent="0.35">
      <c r="A4704" s="1" t="s">
        <v>8993</v>
      </c>
      <c r="B4704" s="2">
        <v>45819</v>
      </c>
      <c r="C4704" s="1" t="s">
        <v>4577</v>
      </c>
      <c r="D4704" s="1" t="s">
        <v>4266</v>
      </c>
      <c r="E4704" s="1" t="s">
        <v>51</v>
      </c>
      <c r="F4704" s="1" t="s">
        <v>52</v>
      </c>
      <c r="G4704" s="1" t="s">
        <v>26</v>
      </c>
      <c r="H4704" s="1" t="s">
        <v>128</v>
      </c>
      <c r="I4704">
        <v>3</v>
      </c>
      <c r="J4704">
        <v>900</v>
      </c>
      <c r="K4704" s="7">
        <v>0.1</v>
      </c>
      <c r="L4704">
        <v>2430</v>
      </c>
      <c r="M4704">
        <v>362.19</v>
      </c>
      <c r="N4704" s="7">
        <f>IFERROR(Sales_Data[[#This Row],[Profit]]/Sales_Data[[#This Row],[Sales]],0)</f>
        <v>0.14904938271604939</v>
      </c>
      <c r="O4704" s="7" t="str">
        <f>TEXT(Sales_Data[[#This Row],[Order_Date]],"mmm")</f>
        <v>Jun</v>
      </c>
      <c r="P4704" s="9" t="str">
        <f>TEXT(Sales_Data[[#This Row],[Order_Date]],"yyyy")</f>
        <v>2025</v>
      </c>
      <c r="Q4704" s="9" t="str">
        <f t="shared" si="73"/>
        <v>Existing</v>
      </c>
      <c r="R4704" s="1" t="s">
        <v>28</v>
      </c>
    </row>
    <row r="4705" spans="1:18" x14ac:dyDescent="0.35">
      <c r="A4705" s="1" t="s">
        <v>8994</v>
      </c>
      <c r="B4705" s="2">
        <v>45702</v>
      </c>
      <c r="C4705" s="1" t="s">
        <v>3078</v>
      </c>
      <c r="D4705" s="1" t="s">
        <v>880</v>
      </c>
      <c r="E4705" s="1" t="s">
        <v>71</v>
      </c>
      <c r="F4705" s="1" t="s">
        <v>33</v>
      </c>
      <c r="G4705" s="1" t="s">
        <v>26</v>
      </c>
      <c r="H4705" s="1" t="s">
        <v>58</v>
      </c>
      <c r="I4705">
        <v>5</v>
      </c>
      <c r="J4705">
        <v>1400</v>
      </c>
      <c r="K4705" s="7">
        <v>0</v>
      </c>
      <c r="L4705">
        <v>7000</v>
      </c>
      <c r="M4705">
        <v>744.47</v>
      </c>
      <c r="N4705" s="7">
        <f>IFERROR(Sales_Data[[#This Row],[Profit]]/Sales_Data[[#This Row],[Sales]],0)</f>
        <v>0.10635285714285715</v>
      </c>
      <c r="O4705" s="7" t="str">
        <f>TEXT(Sales_Data[[#This Row],[Order_Date]],"mmm")</f>
        <v>Feb</v>
      </c>
      <c r="P4705" s="9" t="str">
        <f>TEXT(Sales_Data[[#This Row],[Order_Date]],"yyyy")</f>
        <v>2025</v>
      </c>
      <c r="Q4705" s="9" t="str">
        <f t="shared" si="73"/>
        <v>Existing</v>
      </c>
      <c r="R4705" s="1" t="s">
        <v>73</v>
      </c>
    </row>
    <row r="4706" spans="1:18" x14ac:dyDescent="0.35">
      <c r="A4706" s="1" t="s">
        <v>8995</v>
      </c>
      <c r="B4706" s="2">
        <v>45752</v>
      </c>
      <c r="C4706" s="1" t="s">
        <v>5231</v>
      </c>
      <c r="D4706" s="1" t="s">
        <v>5916</v>
      </c>
      <c r="E4706" s="1" t="s">
        <v>17</v>
      </c>
      <c r="F4706" s="1" t="s">
        <v>17</v>
      </c>
      <c r="G4706" s="1" t="s">
        <v>34</v>
      </c>
      <c r="H4706" s="1" t="s">
        <v>107</v>
      </c>
      <c r="I4706">
        <v>1</v>
      </c>
      <c r="J4706">
        <v>6500</v>
      </c>
      <c r="K4706" s="7">
        <v>0</v>
      </c>
      <c r="L4706">
        <v>6500</v>
      </c>
      <c r="M4706">
        <v>1117.8399999999999</v>
      </c>
      <c r="N4706" s="7">
        <f>IFERROR(Sales_Data[[#This Row],[Profit]]/Sales_Data[[#This Row],[Sales]],0)</f>
        <v>0.17197538461538461</v>
      </c>
      <c r="O4706" s="7" t="str">
        <f>TEXT(Sales_Data[[#This Row],[Order_Date]],"mmm")</f>
        <v>Apr</v>
      </c>
      <c r="P4706" s="9" t="str">
        <f>TEXT(Sales_Data[[#This Row],[Order_Date]],"yyyy")</f>
        <v>2025</v>
      </c>
      <c r="Q4706" s="9" t="str">
        <f t="shared" si="73"/>
        <v>New</v>
      </c>
      <c r="R4706" s="1" t="s">
        <v>28</v>
      </c>
    </row>
    <row r="4707" spans="1:18" x14ac:dyDescent="0.35">
      <c r="A4707" s="1" t="s">
        <v>8996</v>
      </c>
      <c r="B4707" s="2">
        <v>45846</v>
      </c>
      <c r="C4707" s="1" t="s">
        <v>4293</v>
      </c>
      <c r="D4707" s="1" t="s">
        <v>354</v>
      </c>
      <c r="E4707" s="1" t="s">
        <v>160</v>
      </c>
      <c r="F4707" s="1" t="s">
        <v>161</v>
      </c>
      <c r="G4707" s="1" t="s">
        <v>18</v>
      </c>
      <c r="H4707" s="1" t="s">
        <v>131</v>
      </c>
      <c r="I4707">
        <v>5</v>
      </c>
      <c r="J4707">
        <v>1500</v>
      </c>
      <c r="K4707" s="7">
        <v>0.15</v>
      </c>
      <c r="L4707">
        <v>6375</v>
      </c>
      <c r="M4707">
        <v>1103.24</v>
      </c>
      <c r="N4707" s="7">
        <f>IFERROR(Sales_Data[[#This Row],[Profit]]/Sales_Data[[#This Row],[Sales]],0)</f>
        <v>0.17305725490196078</v>
      </c>
      <c r="O4707" s="7" t="str">
        <f>TEXT(Sales_Data[[#This Row],[Order_Date]],"mmm")</f>
        <v>Jul</v>
      </c>
      <c r="P4707" s="9" t="str">
        <f>TEXT(Sales_Data[[#This Row],[Order_Date]],"yyyy")</f>
        <v>2025</v>
      </c>
      <c r="Q4707" s="9" t="str">
        <f t="shared" si="73"/>
        <v>Existing</v>
      </c>
      <c r="R4707" s="1" t="s">
        <v>36</v>
      </c>
    </row>
    <row r="4708" spans="1:18" x14ac:dyDescent="0.35">
      <c r="A4708" s="1" t="s">
        <v>8997</v>
      </c>
      <c r="B4708" s="2">
        <v>46018</v>
      </c>
      <c r="C4708" s="1" t="s">
        <v>898</v>
      </c>
      <c r="D4708" s="1" t="s">
        <v>8998</v>
      </c>
      <c r="E4708" s="1" t="s">
        <v>81</v>
      </c>
      <c r="F4708" s="1" t="s">
        <v>33</v>
      </c>
      <c r="G4708" s="1" t="s">
        <v>120</v>
      </c>
      <c r="H4708" s="1" t="s">
        <v>146</v>
      </c>
      <c r="I4708">
        <v>1</v>
      </c>
      <c r="J4708">
        <v>800</v>
      </c>
      <c r="K4708" s="7">
        <v>0</v>
      </c>
      <c r="L4708">
        <v>800</v>
      </c>
      <c r="M4708">
        <v>87.15</v>
      </c>
      <c r="N4708" s="7">
        <f>IFERROR(Sales_Data[[#This Row],[Profit]]/Sales_Data[[#This Row],[Sales]],0)</f>
        <v>0.10893750000000001</v>
      </c>
      <c r="O4708" s="7" t="str">
        <f>TEXT(Sales_Data[[#This Row],[Order_Date]],"mmm")</f>
        <v>Dec</v>
      </c>
      <c r="P4708" s="9" t="str">
        <f>TEXT(Sales_Data[[#This Row],[Order_Date]],"yyyy")</f>
        <v>2025</v>
      </c>
      <c r="Q4708" s="9" t="str">
        <f t="shared" si="73"/>
        <v>New</v>
      </c>
      <c r="R4708" s="1" t="s">
        <v>73</v>
      </c>
    </row>
    <row r="4709" spans="1:18" x14ac:dyDescent="0.35">
      <c r="A4709" s="1" t="s">
        <v>8999</v>
      </c>
      <c r="B4709" s="2">
        <v>45677</v>
      </c>
      <c r="C4709" s="1" t="s">
        <v>228</v>
      </c>
      <c r="D4709" s="1" t="s">
        <v>1530</v>
      </c>
      <c r="E4709" s="1" t="s">
        <v>160</v>
      </c>
      <c r="F4709" s="1" t="s">
        <v>161</v>
      </c>
      <c r="G4709" s="1" t="s">
        <v>42</v>
      </c>
      <c r="H4709" s="1" t="s">
        <v>47</v>
      </c>
      <c r="I4709">
        <v>3</v>
      </c>
      <c r="J4709">
        <v>55000</v>
      </c>
      <c r="K4709" s="7">
        <v>0</v>
      </c>
      <c r="L4709">
        <v>165000</v>
      </c>
      <c r="M4709">
        <v>22537.83</v>
      </c>
      <c r="N4709" s="7">
        <f>IFERROR(Sales_Data[[#This Row],[Profit]]/Sales_Data[[#This Row],[Sales]],0)</f>
        <v>0.1365929090909091</v>
      </c>
      <c r="O4709" s="7" t="str">
        <f>TEXT(Sales_Data[[#This Row],[Order_Date]],"mmm")</f>
        <v>Jan</v>
      </c>
      <c r="P4709" s="9" t="str">
        <f>TEXT(Sales_Data[[#This Row],[Order_Date]],"yyyy")</f>
        <v>2025</v>
      </c>
      <c r="Q4709" s="9" t="str">
        <f t="shared" si="73"/>
        <v>Existing</v>
      </c>
      <c r="R4709" s="1" t="s">
        <v>64</v>
      </c>
    </row>
    <row r="4710" spans="1:18" x14ac:dyDescent="0.35">
      <c r="A4710" s="1" t="s">
        <v>9000</v>
      </c>
      <c r="B4710" s="2">
        <v>45735</v>
      </c>
      <c r="C4710" s="1" t="s">
        <v>2681</v>
      </c>
      <c r="D4710" s="1" t="s">
        <v>4904</v>
      </c>
      <c r="E4710" s="1" t="s">
        <v>71</v>
      </c>
      <c r="F4710" s="1" t="s">
        <v>33</v>
      </c>
      <c r="G4710" s="1" t="s">
        <v>34</v>
      </c>
      <c r="H4710" s="1" t="s">
        <v>107</v>
      </c>
      <c r="I4710">
        <v>2</v>
      </c>
      <c r="J4710">
        <v>6500</v>
      </c>
      <c r="K4710" s="7">
        <v>0.1</v>
      </c>
      <c r="L4710">
        <v>11700</v>
      </c>
      <c r="M4710">
        <v>1177.01</v>
      </c>
      <c r="N4710" s="7">
        <f>IFERROR(Sales_Data[[#This Row],[Profit]]/Sales_Data[[#This Row],[Sales]],0)</f>
        <v>0.10059914529914529</v>
      </c>
      <c r="O4710" s="7" t="str">
        <f>TEXT(Sales_Data[[#This Row],[Order_Date]],"mmm")</f>
        <v>Mar</v>
      </c>
      <c r="P4710" s="9" t="str">
        <f>TEXT(Sales_Data[[#This Row],[Order_Date]],"yyyy")</f>
        <v>2025</v>
      </c>
      <c r="Q4710" s="9" t="str">
        <f t="shared" si="73"/>
        <v>Existing</v>
      </c>
      <c r="R4710" s="1" t="s">
        <v>20</v>
      </c>
    </row>
    <row r="4711" spans="1:18" x14ac:dyDescent="0.35">
      <c r="A4711" s="1" t="s">
        <v>9001</v>
      </c>
      <c r="B4711" s="2">
        <v>45861</v>
      </c>
      <c r="C4711" s="1" t="s">
        <v>4571</v>
      </c>
      <c r="D4711" s="1" t="s">
        <v>2383</v>
      </c>
      <c r="E4711" s="1" t="s">
        <v>32</v>
      </c>
      <c r="F4711" s="1" t="s">
        <v>33</v>
      </c>
      <c r="G4711" s="1" t="s">
        <v>42</v>
      </c>
      <c r="H4711" s="1" t="s">
        <v>47</v>
      </c>
      <c r="I4711">
        <v>4</v>
      </c>
      <c r="J4711">
        <v>55000</v>
      </c>
      <c r="K4711" s="7">
        <v>0.1</v>
      </c>
      <c r="L4711">
        <v>198000</v>
      </c>
      <c r="M4711">
        <v>21131.8</v>
      </c>
      <c r="N4711" s="7">
        <f>IFERROR(Sales_Data[[#This Row],[Profit]]/Sales_Data[[#This Row],[Sales]],0)</f>
        <v>0.10672626262626263</v>
      </c>
      <c r="O4711" s="7" t="str">
        <f>TEXT(Sales_Data[[#This Row],[Order_Date]],"mmm")</f>
        <v>Jul</v>
      </c>
      <c r="P4711" s="9" t="str">
        <f>TEXT(Sales_Data[[#This Row],[Order_Date]],"yyyy")</f>
        <v>2025</v>
      </c>
      <c r="Q4711" s="9" t="str">
        <f t="shared" si="73"/>
        <v>Existing</v>
      </c>
      <c r="R4711" s="1" t="s">
        <v>20</v>
      </c>
    </row>
    <row r="4712" spans="1:18" x14ac:dyDescent="0.35">
      <c r="A4712" s="1" t="s">
        <v>9002</v>
      </c>
      <c r="B4712" s="2">
        <v>45884</v>
      </c>
      <c r="C4712" s="1" t="s">
        <v>4586</v>
      </c>
      <c r="D4712" s="1" t="s">
        <v>1777</v>
      </c>
      <c r="E4712" s="1" t="s">
        <v>160</v>
      </c>
      <c r="F4712" s="1" t="s">
        <v>161</v>
      </c>
      <c r="G4712" s="1" t="s">
        <v>42</v>
      </c>
      <c r="H4712" s="1" t="s">
        <v>102</v>
      </c>
      <c r="I4712">
        <v>3</v>
      </c>
      <c r="J4712">
        <v>25000</v>
      </c>
      <c r="K4712" s="7">
        <v>0.05</v>
      </c>
      <c r="L4712">
        <v>71250</v>
      </c>
      <c r="M4712">
        <v>8436.09</v>
      </c>
      <c r="N4712" s="7">
        <f>IFERROR(Sales_Data[[#This Row],[Profit]]/Sales_Data[[#This Row],[Sales]],0)</f>
        <v>0.11840126315789475</v>
      </c>
      <c r="O4712" s="7" t="str">
        <f>TEXT(Sales_Data[[#This Row],[Order_Date]],"mmm")</f>
        <v>Aug</v>
      </c>
      <c r="P4712" s="9" t="str">
        <f>TEXT(Sales_Data[[#This Row],[Order_Date]],"yyyy")</f>
        <v>2025</v>
      </c>
      <c r="Q4712" s="9" t="str">
        <f t="shared" si="73"/>
        <v>Existing</v>
      </c>
      <c r="R4712" s="1" t="s">
        <v>64</v>
      </c>
    </row>
    <row r="4713" spans="1:18" x14ac:dyDescent="0.35">
      <c r="A4713" s="1" t="s">
        <v>9003</v>
      </c>
      <c r="B4713" s="2">
        <v>45960</v>
      </c>
      <c r="C4713" s="1" t="s">
        <v>114</v>
      </c>
      <c r="D4713" s="1" t="s">
        <v>7429</v>
      </c>
      <c r="E4713" s="1" t="s">
        <v>106</v>
      </c>
      <c r="F4713" s="1" t="s">
        <v>33</v>
      </c>
      <c r="G4713" s="1" t="s">
        <v>26</v>
      </c>
      <c r="H4713" s="1" t="s">
        <v>82</v>
      </c>
      <c r="I4713">
        <v>2</v>
      </c>
      <c r="J4713">
        <v>450</v>
      </c>
      <c r="K4713" s="7">
        <v>0.05</v>
      </c>
      <c r="L4713">
        <v>855</v>
      </c>
      <c r="M4713">
        <v>136.29</v>
      </c>
      <c r="N4713" s="7">
        <f>IFERROR(Sales_Data[[#This Row],[Profit]]/Sales_Data[[#This Row],[Sales]],0)</f>
        <v>0.15940350877192982</v>
      </c>
      <c r="O4713" s="7" t="str">
        <f>TEXT(Sales_Data[[#This Row],[Order_Date]],"mmm")</f>
        <v>Oct</v>
      </c>
      <c r="P4713" s="9" t="str">
        <f>TEXT(Sales_Data[[#This Row],[Order_Date]],"yyyy")</f>
        <v>2025</v>
      </c>
      <c r="Q4713" s="9" t="str">
        <f t="shared" si="73"/>
        <v>Existing</v>
      </c>
      <c r="R4713" s="1" t="s">
        <v>64</v>
      </c>
    </row>
    <row r="4714" spans="1:18" x14ac:dyDescent="0.35">
      <c r="A4714" s="1" t="s">
        <v>9004</v>
      </c>
      <c r="B4714" s="2">
        <v>45877</v>
      </c>
      <c r="C4714" s="1" t="s">
        <v>1736</v>
      </c>
      <c r="D4714" s="1" t="s">
        <v>9005</v>
      </c>
      <c r="E4714" s="1" t="s">
        <v>32</v>
      </c>
      <c r="F4714" s="1" t="s">
        <v>33</v>
      </c>
      <c r="G4714" s="1" t="s">
        <v>120</v>
      </c>
      <c r="H4714" s="1" t="s">
        <v>143</v>
      </c>
      <c r="I4714">
        <v>1</v>
      </c>
      <c r="J4714">
        <v>1800</v>
      </c>
      <c r="K4714" s="7">
        <v>0</v>
      </c>
      <c r="L4714">
        <v>1800</v>
      </c>
      <c r="M4714">
        <v>260.95999999999998</v>
      </c>
      <c r="N4714" s="7">
        <f>IFERROR(Sales_Data[[#This Row],[Profit]]/Sales_Data[[#This Row],[Sales]],0)</f>
        <v>0.14497777777777776</v>
      </c>
      <c r="O4714" s="7" t="str">
        <f>TEXT(Sales_Data[[#This Row],[Order_Date]],"mmm")</f>
        <v>Aug</v>
      </c>
      <c r="P4714" s="9" t="str">
        <f>TEXT(Sales_Data[[#This Row],[Order_Date]],"yyyy")</f>
        <v>2025</v>
      </c>
      <c r="Q4714" s="9" t="str">
        <f t="shared" si="73"/>
        <v>New</v>
      </c>
      <c r="R4714" s="1" t="s">
        <v>36</v>
      </c>
    </row>
    <row r="4715" spans="1:18" x14ac:dyDescent="0.35">
      <c r="A4715" s="1" t="s">
        <v>9006</v>
      </c>
      <c r="B4715" s="2">
        <v>45683</v>
      </c>
      <c r="C4715" s="1" t="s">
        <v>4188</v>
      </c>
      <c r="D4715" s="1" t="s">
        <v>3254</v>
      </c>
      <c r="E4715" s="1" t="s">
        <v>81</v>
      </c>
      <c r="F4715" s="1" t="s">
        <v>33</v>
      </c>
      <c r="G4715" s="1" t="s">
        <v>42</v>
      </c>
      <c r="H4715" s="1" t="s">
        <v>102</v>
      </c>
      <c r="I4715">
        <v>2</v>
      </c>
      <c r="J4715">
        <v>25000</v>
      </c>
      <c r="K4715" s="7">
        <v>0</v>
      </c>
      <c r="L4715">
        <v>50000</v>
      </c>
      <c r="M4715">
        <v>10805.59</v>
      </c>
      <c r="N4715" s="7">
        <f>IFERROR(Sales_Data[[#This Row],[Profit]]/Sales_Data[[#This Row],[Sales]],0)</f>
        <v>0.21611179999999999</v>
      </c>
      <c r="O4715" s="7" t="str">
        <f>TEXT(Sales_Data[[#This Row],[Order_Date]],"mmm")</f>
        <v>Jan</v>
      </c>
      <c r="P4715" s="9" t="str">
        <f>TEXT(Sales_Data[[#This Row],[Order_Date]],"yyyy")</f>
        <v>2025</v>
      </c>
      <c r="Q4715" s="9" t="str">
        <f t="shared" si="73"/>
        <v>Existing</v>
      </c>
      <c r="R4715" s="1" t="s">
        <v>20</v>
      </c>
    </row>
    <row r="4716" spans="1:18" x14ac:dyDescent="0.35">
      <c r="A4716" s="1" t="s">
        <v>9007</v>
      </c>
      <c r="B4716" s="2">
        <v>45956</v>
      </c>
      <c r="C4716" s="1" t="s">
        <v>817</v>
      </c>
      <c r="D4716" s="1" t="s">
        <v>1480</v>
      </c>
      <c r="E4716" s="1" t="s">
        <v>106</v>
      </c>
      <c r="F4716" s="1" t="s">
        <v>33</v>
      </c>
      <c r="G4716" s="1" t="s">
        <v>120</v>
      </c>
      <c r="H4716" s="1" t="s">
        <v>143</v>
      </c>
      <c r="I4716">
        <v>3</v>
      </c>
      <c r="J4716">
        <v>1800</v>
      </c>
      <c r="K4716" s="7">
        <v>0</v>
      </c>
      <c r="L4716">
        <v>5400</v>
      </c>
      <c r="M4716">
        <v>965.79</v>
      </c>
      <c r="N4716" s="7">
        <f>IFERROR(Sales_Data[[#This Row],[Profit]]/Sales_Data[[#This Row],[Sales]],0)</f>
        <v>0.17884999999999998</v>
      </c>
      <c r="O4716" s="7" t="str">
        <f>TEXT(Sales_Data[[#This Row],[Order_Date]],"mmm")</f>
        <v>Oct</v>
      </c>
      <c r="P4716" s="9" t="str">
        <f>TEXT(Sales_Data[[#This Row],[Order_Date]],"yyyy")</f>
        <v>2025</v>
      </c>
      <c r="Q4716" s="9" t="str">
        <f t="shared" si="73"/>
        <v>Existing</v>
      </c>
      <c r="R4716" s="1" t="s">
        <v>28</v>
      </c>
    </row>
    <row r="4717" spans="1:18" x14ac:dyDescent="0.35">
      <c r="A4717" s="1" t="s">
        <v>9008</v>
      </c>
      <c r="B4717" s="2">
        <v>45965</v>
      </c>
      <c r="C4717" s="1" t="s">
        <v>3373</v>
      </c>
      <c r="D4717" s="1" t="s">
        <v>9009</v>
      </c>
      <c r="E4717" s="1" t="s">
        <v>81</v>
      </c>
      <c r="F4717" s="1" t="s">
        <v>33</v>
      </c>
      <c r="G4717" s="1" t="s">
        <v>18</v>
      </c>
      <c r="H4717" s="1" t="s">
        <v>131</v>
      </c>
      <c r="I4717">
        <v>5</v>
      </c>
      <c r="J4717">
        <v>1500</v>
      </c>
      <c r="K4717" s="7">
        <v>0</v>
      </c>
      <c r="L4717">
        <v>7500</v>
      </c>
      <c r="M4717">
        <v>1660.63</v>
      </c>
      <c r="N4717" s="7">
        <f>IFERROR(Sales_Data[[#This Row],[Profit]]/Sales_Data[[#This Row],[Sales]],0)</f>
        <v>0.22141733333333335</v>
      </c>
      <c r="O4717" s="7" t="str">
        <f>TEXT(Sales_Data[[#This Row],[Order_Date]],"mmm")</f>
        <v>Nov</v>
      </c>
      <c r="P4717" s="9" t="str">
        <f>TEXT(Sales_Data[[#This Row],[Order_Date]],"yyyy")</f>
        <v>2025</v>
      </c>
      <c r="Q4717" s="9" t="str">
        <f t="shared" si="73"/>
        <v>Existing</v>
      </c>
      <c r="R4717" s="1" t="s">
        <v>28</v>
      </c>
    </row>
    <row r="4718" spans="1:18" x14ac:dyDescent="0.35">
      <c r="A4718" s="1" t="s">
        <v>9010</v>
      </c>
      <c r="B4718" s="2">
        <v>45785</v>
      </c>
      <c r="C4718" s="1" t="s">
        <v>2296</v>
      </c>
      <c r="D4718" s="1" t="s">
        <v>9011</v>
      </c>
      <c r="E4718" s="1" t="s">
        <v>24</v>
      </c>
      <c r="F4718" s="1" t="s">
        <v>25</v>
      </c>
      <c r="G4718" s="1" t="s">
        <v>34</v>
      </c>
      <c r="H4718" s="1" t="s">
        <v>77</v>
      </c>
      <c r="I4718">
        <v>1</v>
      </c>
      <c r="J4718">
        <v>22000</v>
      </c>
      <c r="K4718" s="7">
        <v>0</v>
      </c>
      <c r="L4718">
        <v>22000</v>
      </c>
      <c r="M4718">
        <v>3586.61</v>
      </c>
      <c r="N4718" s="7">
        <f>IFERROR(Sales_Data[[#This Row],[Profit]]/Sales_Data[[#This Row],[Sales]],0)</f>
        <v>0.16302772727272727</v>
      </c>
      <c r="O4718" s="7" t="str">
        <f>TEXT(Sales_Data[[#This Row],[Order_Date]],"mmm")</f>
        <v>May</v>
      </c>
      <c r="P4718" s="9" t="str">
        <f>TEXT(Sales_Data[[#This Row],[Order_Date]],"yyyy")</f>
        <v>2025</v>
      </c>
      <c r="Q4718" s="9" t="str">
        <f t="shared" si="73"/>
        <v>New</v>
      </c>
      <c r="R4718" s="1" t="s">
        <v>64</v>
      </c>
    </row>
    <row r="4719" spans="1:18" x14ac:dyDescent="0.35">
      <c r="A4719" s="1" t="s">
        <v>9012</v>
      </c>
      <c r="B4719" s="2">
        <v>45713</v>
      </c>
      <c r="C4719" s="1" t="s">
        <v>6437</v>
      </c>
      <c r="D4719" s="1" t="s">
        <v>710</v>
      </c>
      <c r="E4719" s="1" t="s">
        <v>71</v>
      </c>
      <c r="F4719" s="1" t="s">
        <v>33</v>
      </c>
      <c r="G4719" s="1" t="s">
        <v>120</v>
      </c>
      <c r="H4719" s="1" t="s">
        <v>146</v>
      </c>
      <c r="I4719">
        <v>4</v>
      </c>
      <c r="J4719">
        <v>800</v>
      </c>
      <c r="K4719" s="7">
        <v>0</v>
      </c>
      <c r="L4719">
        <v>3200</v>
      </c>
      <c r="M4719">
        <v>532.54999999999995</v>
      </c>
      <c r="N4719" s="7">
        <f>IFERROR(Sales_Data[[#This Row],[Profit]]/Sales_Data[[#This Row],[Sales]],0)</f>
        <v>0.166421875</v>
      </c>
      <c r="O4719" s="7" t="str">
        <f>TEXT(Sales_Data[[#This Row],[Order_Date]],"mmm")</f>
        <v>Feb</v>
      </c>
      <c r="P4719" s="9" t="str">
        <f>TEXT(Sales_Data[[#This Row],[Order_Date]],"yyyy")</f>
        <v>2025</v>
      </c>
      <c r="Q4719" s="9" t="str">
        <f t="shared" si="73"/>
        <v>Existing</v>
      </c>
      <c r="R4719" s="1" t="s">
        <v>28</v>
      </c>
    </row>
    <row r="4720" spans="1:18" x14ac:dyDescent="0.35">
      <c r="A4720" s="1" t="s">
        <v>9013</v>
      </c>
      <c r="B4720" s="2">
        <v>45709</v>
      </c>
      <c r="C4720" s="1" t="s">
        <v>8382</v>
      </c>
      <c r="D4720" s="1" t="s">
        <v>3392</v>
      </c>
      <c r="E4720" s="1" t="s">
        <v>160</v>
      </c>
      <c r="F4720" s="1" t="s">
        <v>161</v>
      </c>
      <c r="G4720" s="1" t="s">
        <v>26</v>
      </c>
      <c r="H4720" s="1" t="s">
        <v>82</v>
      </c>
      <c r="I4720">
        <v>4</v>
      </c>
      <c r="J4720">
        <v>450</v>
      </c>
      <c r="K4720" s="7">
        <v>0.1</v>
      </c>
      <c r="L4720">
        <v>1620</v>
      </c>
      <c r="M4720">
        <v>163.55000000000001</v>
      </c>
      <c r="N4720" s="7">
        <f>IFERROR(Sales_Data[[#This Row],[Profit]]/Sales_Data[[#This Row],[Sales]],0)</f>
        <v>0.10095679012345679</v>
      </c>
      <c r="O4720" s="7" t="str">
        <f>TEXT(Sales_Data[[#This Row],[Order_Date]],"mmm")</f>
        <v>Feb</v>
      </c>
      <c r="P4720" s="9" t="str">
        <f>TEXT(Sales_Data[[#This Row],[Order_Date]],"yyyy")</f>
        <v>2025</v>
      </c>
      <c r="Q4720" s="9" t="str">
        <f t="shared" si="73"/>
        <v>Existing</v>
      </c>
      <c r="R4720" s="1" t="s">
        <v>73</v>
      </c>
    </row>
    <row r="4721" spans="1:18" x14ac:dyDescent="0.35">
      <c r="A4721" s="1" t="s">
        <v>9014</v>
      </c>
      <c r="B4721" s="2">
        <v>45979</v>
      </c>
      <c r="C4721" s="1" t="s">
        <v>8857</v>
      </c>
      <c r="D4721" s="1" t="s">
        <v>1362</v>
      </c>
      <c r="E4721" s="1" t="s">
        <v>106</v>
      </c>
      <c r="F4721" s="1" t="s">
        <v>33</v>
      </c>
      <c r="G4721" s="1" t="s">
        <v>26</v>
      </c>
      <c r="H4721" s="1" t="s">
        <v>82</v>
      </c>
      <c r="I4721">
        <v>1</v>
      </c>
      <c r="J4721">
        <v>450</v>
      </c>
      <c r="K4721" s="7">
        <v>0</v>
      </c>
      <c r="L4721">
        <v>450</v>
      </c>
      <c r="M4721">
        <v>44.55</v>
      </c>
      <c r="N4721" s="7">
        <f>IFERROR(Sales_Data[[#This Row],[Profit]]/Sales_Data[[#This Row],[Sales]],0)</f>
        <v>9.8999999999999991E-2</v>
      </c>
      <c r="O4721" s="7" t="str">
        <f>TEXT(Sales_Data[[#This Row],[Order_Date]],"mmm")</f>
        <v>Nov</v>
      </c>
      <c r="P4721" s="9" t="str">
        <f>TEXT(Sales_Data[[#This Row],[Order_Date]],"yyyy")</f>
        <v>2025</v>
      </c>
      <c r="Q4721" s="9" t="str">
        <f t="shared" si="73"/>
        <v>New</v>
      </c>
      <c r="R4721" s="1" t="s">
        <v>64</v>
      </c>
    </row>
    <row r="4722" spans="1:18" x14ac:dyDescent="0.35">
      <c r="A4722" s="1" t="s">
        <v>9015</v>
      </c>
      <c r="B4722" s="2">
        <v>45695</v>
      </c>
      <c r="C4722" s="1" t="s">
        <v>3411</v>
      </c>
      <c r="D4722" s="1" t="s">
        <v>1183</v>
      </c>
      <c r="E4722" s="1" t="s">
        <v>24</v>
      </c>
      <c r="F4722" s="1" t="s">
        <v>25</v>
      </c>
      <c r="G4722" s="1" t="s">
        <v>42</v>
      </c>
      <c r="H4722" s="1" t="s">
        <v>102</v>
      </c>
      <c r="I4722">
        <v>5</v>
      </c>
      <c r="J4722">
        <v>25000</v>
      </c>
      <c r="K4722" s="7">
        <v>0.2</v>
      </c>
      <c r="L4722">
        <v>100000</v>
      </c>
      <c r="M4722">
        <v>16642.02</v>
      </c>
      <c r="N4722" s="7">
        <f>IFERROR(Sales_Data[[#This Row],[Profit]]/Sales_Data[[#This Row],[Sales]],0)</f>
        <v>0.16642020000000002</v>
      </c>
      <c r="O4722" s="7" t="str">
        <f>TEXT(Sales_Data[[#This Row],[Order_Date]],"mmm")</f>
        <v>Feb</v>
      </c>
      <c r="P4722" s="9" t="str">
        <f>TEXT(Sales_Data[[#This Row],[Order_Date]],"yyyy")</f>
        <v>2025</v>
      </c>
      <c r="Q4722" s="9" t="str">
        <f t="shared" si="73"/>
        <v>Existing</v>
      </c>
      <c r="R4722" s="1" t="s">
        <v>36</v>
      </c>
    </row>
    <row r="4723" spans="1:18" x14ac:dyDescent="0.35">
      <c r="A4723" s="1" t="s">
        <v>9016</v>
      </c>
      <c r="B4723" s="2">
        <v>45785</v>
      </c>
      <c r="C4723" s="1" t="s">
        <v>4236</v>
      </c>
      <c r="D4723" s="1" t="s">
        <v>9017</v>
      </c>
      <c r="E4723" s="1" t="s">
        <v>119</v>
      </c>
      <c r="F4723" s="1" t="s">
        <v>33</v>
      </c>
      <c r="G4723" s="1" t="s">
        <v>42</v>
      </c>
      <c r="H4723" s="1" t="s">
        <v>63</v>
      </c>
      <c r="I4723">
        <v>4</v>
      </c>
      <c r="J4723">
        <v>4500</v>
      </c>
      <c r="K4723" s="7">
        <v>0</v>
      </c>
      <c r="L4723">
        <v>18000</v>
      </c>
      <c r="M4723">
        <v>1717.46</v>
      </c>
      <c r="N4723" s="7">
        <f>IFERROR(Sales_Data[[#This Row],[Profit]]/Sales_Data[[#This Row],[Sales]],0)</f>
        <v>9.5414444444444441E-2</v>
      </c>
      <c r="O4723" s="7" t="str">
        <f>TEXT(Sales_Data[[#This Row],[Order_Date]],"mmm")</f>
        <v>May</v>
      </c>
      <c r="P4723" s="9" t="str">
        <f>TEXT(Sales_Data[[#This Row],[Order_Date]],"yyyy")</f>
        <v>2025</v>
      </c>
      <c r="Q4723" s="9" t="str">
        <f t="shared" si="73"/>
        <v>Existing</v>
      </c>
      <c r="R4723" s="1" t="s">
        <v>36</v>
      </c>
    </row>
    <row r="4724" spans="1:18" x14ac:dyDescent="0.35">
      <c r="A4724" s="1" t="s">
        <v>9018</v>
      </c>
      <c r="B4724" s="2">
        <v>45809</v>
      </c>
      <c r="C4724" s="1" t="s">
        <v>6789</v>
      </c>
      <c r="D4724" s="1" t="s">
        <v>1150</v>
      </c>
      <c r="E4724" s="1" t="s">
        <v>40</v>
      </c>
      <c r="F4724" s="1" t="s">
        <v>41</v>
      </c>
      <c r="G4724" s="1" t="s">
        <v>120</v>
      </c>
      <c r="H4724" s="1" t="s">
        <v>143</v>
      </c>
      <c r="I4724">
        <v>1</v>
      </c>
      <c r="J4724">
        <v>1800</v>
      </c>
      <c r="K4724" s="7">
        <v>0.1</v>
      </c>
      <c r="L4724">
        <v>1620</v>
      </c>
      <c r="M4724">
        <v>153.88999999999999</v>
      </c>
      <c r="N4724" s="7">
        <f>IFERROR(Sales_Data[[#This Row],[Profit]]/Sales_Data[[#This Row],[Sales]],0)</f>
        <v>9.4993827160493816E-2</v>
      </c>
      <c r="O4724" s="7" t="str">
        <f>TEXT(Sales_Data[[#This Row],[Order_Date]],"mmm")</f>
        <v>Jun</v>
      </c>
      <c r="P4724" s="9" t="str">
        <f>TEXT(Sales_Data[[#This Row],[Order_Date]],"yyyy")</f>
        <v>2025</v>
      </c>
      <c r="Q4724" s="9" t="str">
        <f t="shared" si="73"/>
        <v>New</v>
      </c>
      <c r="R4724" s="1" t="s">
        <v>73</v>
      </c>
    </row>
    <row r="4725" spans="1:18" x14ac:dyDescent="0.35">
      <c r="A4725" s="1" t="s">
        <v>9019</v>
      </c>
      <c r="B4725" s="2">
        <v>45956</v>
      </c>
      <c r="C4725" s="1" t="s">
        <v>7069</v>
      </c>
      <c r="D4725" s="1" t="s">
        <v>4841</v>
      </c>
      <c r="E4725" s="1" t="s">
        <v>86</v>
      </c>
      <c r="F4725" s="1" t="s">
        <v>25</v>
      </c>
      <c r="G4725" s="1" t="s">
        <v>120</v>
      </c>
      <c r="H4725" s="1" t="s">
        <v>143</v>
      </c>
      <c r="I4725">
        <v>2</v>
      </c>
      <c r="J4725">
        <v>1800</v>
      </c>
      <c r="K4725" s="7">
        <v>0.05</v>
      </c>
      <c r="L4725">
        <v>3420</v>
      </c>
      <c r="M4725">
        <v>313.70999999999998</v>
      </c>
      <c r="N4725" s="7">
        <f>IFERROR(Sales_Data[[#This Row],[Profit]]/Sales_Data[[#This Row],[Sales]],0)</f>
        <v>9.1728070175438589E-2</v>
      </c>
      <c r="O4725" s="7" t="str">
        <f>TEXT(Sales_Data[[#This Row],[Order_Date]],"mmm")</f>
        <v>Oct</v>
      </c>
      <c r="P4725" s="9" t="str">
        <f>TEXT(Sales_Data[[#This Row],[Order_Date]],"yyyy")</f>
        <v>2025</v>
      </c>
      <c r="Q4725" s="9" t="str">
        <f t="shared" si="73"/>
        <v>Existing</v>
      </c>
      <c r="R4725" s="1" t="s">
        <v>28</v>
      </c>
    </row>
    <row r="4726" spans="1:18" x14ac:dyDescent="0.35">
      <c r="A4726" s="1" t="s">
        <v>9020</v>
      </c>
      <c r="B4726" s="2">
        <v>45860</v>
      </c>
      <c r="C4726" s="1" t="s">
        <v>3092</v>
      </c>
      <c r="D4726" s="1" t="s">
        <v>7189</v>
      </c>
      <c r="E4726" s="1" t="s">
        <v>56</v>
      </c>
      <c r="F4726" s="1" t="s">
        <v>57</v>
      </c>
      <c r="G4726" s="1" t="s">
        <v>120</v>
      </c>
      <c r="H4726" s="1" t="s">
        <v>217</v>
      </c>
      <c r="I4726">
        <v>1</v>
      </c>
      <c r="J4726">
        <v>3200</v>
      </c>
      <c r="K4726" s="7">
        <v>0</v>
      </c>
      <c r="L4726">
        <v>3200</v>
      </c>
      <c r="M4726">
        <v>416.07</v>
      </c>
      <c r="N4726" s="7">
        <f>IFERROR(Sales_Data[[#This Row],[Profit]]/Sales_Data[[#This Row],[Sales]],0)</f>
        <v>0.13002187500000001</v>
      </c>
      <c r="O4726" s="7" t="str">
        <f>TEXT(Sales_Data[[#This Row],[Order_Date]],"mmm")</f>
        <v>Jul</v>
      </c>
      <c r="P4726" s="9" t="str">
        <f>TEXT(Sales_Data[[#This Row],[Order_Date]],"yyyy")</f>
        <v>2025</v>
      </c>
      <c r="Q4726" s="9" t="str">
        <f t="shared" si="73"/>
        <v>New</v>
      </c>
      <c r="R4726" s="1" t="s">
        <v>20</v>
      </c>
    </row>
    <row r="4727" spans="1:18" x14ac:dyDescent="0.35">
      <c r="A4727" s="1" t="s">
        <v>9021</v>
      </c>
      <c r="B4727" s="2">
        <v>45953</v>
      </c>
      <c r="C4727" s="1" t="s">
        <v>4404</v>
      </c>
      <c r="D4727" s="1" t="s">
        <v>705</v>
      </c>
      <c r="E4727" s="1" t="s">
        <v>51</v>
      </c>
      <c r="F4727" s="1" t="s">
        <v>52</v>
      </c>
      <c r="G4727" s="1" t="s">
        <v>26</v>
      </c>
      <c r="H4727" s="1" t="s">
        <v>82</v>
      </c>
      <c r="I4727">
        <v>4</v>
      </c>
      <c r="J4727">
        <v>450</v>
      </c>
      <c r="K4727" s="7">
        <v>0.15</v>
      </c>
      <c r="L4727">
        <v>1530</v>
      </c>
      <c r="M4727">
        <v>280.23</v>
      </c>
      <c r="N4727" s="7">
        <f>IFERROR(Sales_Data[[#This Row],[Profit]]/Sales_Data[[#This Row],[Sales]],0)</f>
        <v>0.18315686274509804</v>
      </c>
      <c r="O4727" s="7" t="str">
        <f>TEXT(Sales_Data[[#This Row],[Order_Date]],"mmm")</f>
        <v>Oct</v>
      </c>
      <c r="P4727" s="9" t="str">
        <f>TEXT(Sales_Data[[#This Row],[Order_Date]],"yyyy")</f>
        <v>2025</v>
      </c>
      <c r="Q4727" s="9" t="str">
        <f t="shared" si="73"/>
        <v>Existing</v>
      </c>
      <c r="R4727" s="1" t="s">
        <v>20</v>
      </c>
    </row>
    <row r="4728" spans="1:18" x14ac:dyDescent="0.35">
      <c r="A4728" s="1" t="s">
        <v>9022</v>
      </c>
      <c r="B4728" s="2">
        <v>45909</v>
      </c>
      <c r="C4728" s="1" t="s">
        <v>6779</v>
      </c>
      <c r="D4728" s="1" t="s">
        <v>1887</v>
      </c>
      <c r="E4728" s="1" t="s">
        <v>119</v>
      </c>
      <c r="F4728" s="1" t="s">
        <v>33</v>
      </c>
      <c r="G4728" s="1" t="s">
        <v>42</v>
      </c>
      <c r="H4728" s="1" t="s">
        <v>43</v>
      </c>
      <c r="I4728">
        <v>3</v>
      </c>
      <c r="J4728">
        <v>18000</v>
      </c>
      <c r="K4728" s="7">
        <v>0.1</v>
      </c>
      <c r="L4728">
        <v>48600</v>
      </c>
      <c r="M4728">
        <v>11963.68</v>
      </c>
      <c r="N4728" s="7">
        <f>IFERROR(Sales_Data[[#This Row],[Profit]]/Sales_Data[[#This Row],[Sales]],0)</f>
        <v>0.24616625514403292</v>
      </c>
      <c r="O4728" s="7" t="str">
        <f>TEXT(Sales_Data[[#This Row],[Order_Date]],"mmm")</f>
        <v>Sep</v>
      </c>
      <c r="P4728" s="9" t="str">
        <f>TEXT(Sales_Data[[#This Row],[Order_Date]],"yyyy")</f>
        <v>2025</v>
      </c>
      <c r="Q4728" s="9" t="str">
        <f t="shared" si="73"/>
        <v>Existing</v>
      </c>
      <c r="R4728" s="1" t="s">
        <v>20</v>
      </c>
    </row>
    <row r="4729" spans="1:18" x14ac:dyDescent="0.35">
      <c r="A4729" s="1" t="s">
        <v>9023</v>
      </c>
      <c r="B4729" s="2">
        <v>45789</v>
      </c>
      <c r="C4729" s="1" t="s">
        <v>1736</v>
      </c>
      <c r="D4729" s="1" t="s">
        <v>6708</v>
      </c>
      <c r="E4729" s="1" t="s">
        <v>17</v>
      </c>
      <c r="F4729" s="1" t="s">
        <v>17</v>
      </c>
      <c r="G4729" s="1" t="s">
        <v>42</v>
      </c>
      <c r="H4729" s="1" t="s">
        <v>43</v>
      </c>
      <c r="I4729">
        <v>4</v>
      </c>
      <c r="J4729">
        <v>18000</v>
      </c>
      <c r="K4729" s="7">
        <v>0.15</v>
      </c>
      <c r="L4729">
        <v>61200</v>
      </c>
      <c r="M4729">
        <v>7693.75</v>
      </c>
      <c r="N4729" s="7">
        <f>IFERROR(Sales_Data[[#This Row],[Profit]]/Sales_Data[[#This Row],[Sales]],0)</f>
        <v>0.12571486928104575</v>
      </c>
      <c r="O4729" s="7" t="str">
        <f>TEXT(Sales_Data[[#This Row],[Order_Date]],"mmm")</f>
        <v>May</v>
      </c>
      <c r="P4729" s="9" t="str">
        <f>TEXT(Sales_Data[[#This Row],[Order_Date]],"yyyy")</f>
        <v>2025</v>
      </c>
      <c r="Q4729" s="9" t="str">
        <f t="shared" si="73"/>
        <v>Existing</v>
      </c>
      <c r="R4729" s="1" t="s">
        <v>28</v>
      </c>
    </row>
    <row r="4730" spans="1:18" x14ac:dyDescent="0.35">
      <c r="A4730" s="1" t="s">
        <v>9024</v>
      </c>
      <c r="B4730" s="2">
        <v>45683</v>
      </c>
      <c r="C4730" s="1" t="s">
        <v>6961</v>
      </c>
      <c r="D4730" s="1" t="s">
        <v>2028</v>
      </c>
      <c r="E4730" s="1" t="s">
        <v>71</v>
      </c>
      <c r="F4730" s="1" t="s">
        <v>33</v>
      </c>
      <c r="G4730" s="1" t="s">
        <v>34</v>
      </c>
      <c r="H4730" s="1" t="s">
        <v>77</v>
      </c>
      <c r="I4730">
        <v>5</v>
      </c>
      <c r="J4730">
        <v>22000</v>
      </c>
      <c r="K4730" s="7">
        <v>0.05</v>
      </c>
      <c r="L4730">
        <v>104500</v>
      </c>
      <c r="M4730">
        <v>24482.71</v>
      </c>
      <c r="N4730" s="7">
        <f>IFERROR(Sales_Data[[#This Row],[Profit]]/Sales_Data[[#This Row],[Sales]],0)</f>
        <v>0.23428430622009569</v>
      </c>
      <c r="O4730" s="7" t="str">
        <f>TEXT(Sales_Data[[#This Row],[Order_Date]],"mmm")</f>
        <v>Jan</v>
      </c>
      <c r="P4730" s="9" t="str">
        <f>TEXT(Sales_Data[[#This Row],[Order_Date]],"yyyy")</f>
        <v>2025</v>
      </c>
      <c r="Q4730" s="9" t="str">
        <f t="shared" si="73"/>
        <v>Existing</v>
      </c>
      <c r="R4730" s="1" t="s">
        <v>73</v>
      </c>
    </row>
    <row r="4731" spans="1:18" x14ac:dyDescent="0.35">
      <c r="A4731" s="1" t="s">
        <v>9025</v>
      </c>
      <c r="B4731" s="2">
        <v>45743</v>
      </c>
      <c r="C4731" s="1" t="s">
        <v>1877</v>
      </c>
      <c r="D4731" s="1" t="s">
        <v>2226</v>
      </c>
      <c r="E4731" s="1" t="s">
        <v>119</v>
      </c>
      <c r="F4731" s="1" t="s">
        <v>33</v>
      </c>
      <c r="G4731" s="1" t="s">
        <v>34</v>
      </c>
      <c r="H4731" s="1" t="s">
        <v>153</v>
      </c>
      <c r="I4731">
        <v>1</v>
      </c>
      <c r="J4731">
        <v>7000</v>
      </c>
      <c r="K4731" s="7">
        <v>0.1</v>
      </c>
      <c r="L4731">
        <v>6300</v>
      </c>
      <c r="M4731">
        <v>555.82000000000005</v>
      </c>
      <c r="N4731" s="7">
        <f>IFERROR(Sales_Data[[#This Row],[Profit]]/Sales_Data[[#This Row],[Sales]],0)</f>
        <v>8.8225396825396832E-2</v>
      </c>
      <c r="O4731" s="7" t="str">
        <f>TEXT(Sales_Data[[#This Row],[Order_Date]],"mmm")</f>
        <v>Mar</v>
      </c>
      <c r="P4731" s="9" t="str">
        <f>TEXT(Sales_Data[[#This Row],[Order_Date]],"yyyy")</f>
        <v>2025</v>
      </c>
      <c r="Q4731" s="9" t="str">
        <f t="shared" si="73"/>
        <v>New</v>
      </c>
      <c r="R4731" s="1" t="s">
        <v>28</v>
      </c>
    </row>
    <row r="4732" spans="1:18" x14ac:dyDescent="0.35">
      <c r="A4732" s="1" t="s">
        <v>9026</v>
      </c>
      <c r="B4732" s="2">
        <v>45919</v>
      </c>
      <c r="C4732" s="1" t="s">
        <v>1776</v>
      </c>
      <c r="D4732" s="1" t="s">
        <v>8893</v>
      </c>
      <c r="E4732" s="1" t="s">
        <v>62</v>
      </c>
      <c r="F4732" s="1" t="s">
        <v>41</v>
      </c>
      <c r="G4732" s="1" t="s">
        <v>120</v>
      </c>
      <c r="H4732" s="1" t="s">
        <v>121</v>
      </c>
      <c r="I4732">
        <v>3</v>
      </c>
      <c r="J4732">
        <v>2800</v>
      </c>
      <c r="K4732" s="7">
        <v>0.1</v>
      </c>
      <c r="L4732">
        <v>7560</v>
      </c>
      <c r="M4732">
        <v>1670.25</v>
      </c>
      <c r="N4732" s="7">
        <f>IFERROR(Sales_Data[[#This Row],[Profit]]/Sales_Data[[#This Row],[Sales]],0)</f>
        <v>0.22093253968253967</v>
      </c>
      <c r="O4732" s="7" t="str">
        <f>TEXT(Sales_Data[[#This Row],[Order_Date]],"mmm")</f>
        <v>Sep</v>
      </c>
      <c r="P4732" s="9" t="str">
        <f>TEXT(Sales_Data[[#This Row],[Order_Date]],"yyyy")</f>
        <v>2025</v>
      </c>
      <c r="Q4732" s="9" t="str">
        <f t="shared" si="73"/>
        <v>Existing</v>
      </c>
      <c r="R4732" s="1" t="s">
        <v>73</v>
      </c>
    </row>
    <row r="4733" spans="1:18" x14ac:dyDescent="0.35">
      <c r="A4733" s="1" t="s">
        <v>9027</v>
      </c>
      <c r="B4733" s="2">
        <v>45898</v>
      </c>
      <c r="C4733" s="1" t="s">
        <v>5961</v>
      </c>
      <c r="D4733" s="1" t="s">
        <v>9028</v>
      </c>
      <c r="E4733" s="1" t="s">
        <v>106</v>
      </c>
      <c r="F4733" s="1" t="s">
        <v>33</v>
      </c>
      <c r="G4733" s="1" t="s">
        <v>120</v>
      </c>
      <c r="H4733" s="1" t="s">
        <v>143</v>
      </c>
      <c r="I4733">
        <v>2</v>
      </c>
      <c r="J4733">
        <v>1800</v>
      </c>
      <c r="K4733" s="7">
        <v>0.15</v>
      </c>
      <c r="L4733">
        <v>3060</v>
      </c>
      <c r="M4733">
        <v>420.75</v>
      </c>
      <c r="N4733" s="7">
        <f>IFERROR(Sales_Data[[#This Row],[Profit]]/Sales_Data[[#This Row],[Sales]],0)</f>
        <v>0.13750000000000001</v>
      </c>
      <c r="O4733" s="7" t="str">
        <f>TEXT(Sales_Data[[#This Row],[Order_Date]],"mmm")</f>
        <v>Aug</v>
      </c>
      <c r="P4733" s="9" t="str">
        <f>TEXT(Sales_Data[[#This Row],[Order_Date]],"yyyy")</f>
        <v>2025</v>
      </c>
      <c r="Q4733" s="9" t="str">
        <f t="shared" si="73"/>
        <v>Existing</v>
      </c>
      <c r="R4733" s="1" t="s">
        <v>28</v>
      </c>
    </row>
    <row r="4734" spans="1:18" x14ac:dyDescent="0.35">
      <c r="A4734" s="1" t="s">
        <v>9029</v>
      </c>
      <c r="B4734" s="2">
        <v>45708</v>
      </c>
      <c r="C4734" s="1" t="s">
        <v>9030</v>
      </c>
      <c r="D4734" s="1" t="s">
        <v>92</v>
      </c>
      <c r="E4734" s="1" t="s">
        <v>71</v>
      </c>
      <c r="F4734" s="1" t="s">
        <v>33</v>
      </c>
      <c r="G4734" s="1" t="s">
        <v>42</v>
      </c>
      <c r="H4734" s="1" t="s">
        <v>102</v>
      </c>
      <c r="I4734">
        <v>1</v>
      </c>
      <c r="J4734">
        <v>25000</v>
      </c>
      <c r="K4734" s="7">
        <v>0.1</v>
      </c>
      <c r="L4734">
        <v>22500</v>
      </c>
      <c r="M4734">
        <v>2733.15</v>
      </c>
      <c r="N4734" s="7">
        <f>IFERROR(Sales_Data[[#This Row],[Profit]]/Sales_Data[[#This Row],[Sales]],0)</f>
        <v>0.12147333333333334</v>
      </c>
      <c r="O4734" s="7" t="str">
        <f>TEXT(Sales_Data[[#This Row],[Order_Date]],"mmm")</f>
        <v>Feb</v>
      </c>
      <c r="P4734" s="9" t="str">
        <f>TEXT(Sales_Data[[#This Row],[Order_Date]],"yyyy")</f>
        <v>2025</v>
      </c>
      <c r="Q4734" s="9" t="str">
        <f t="shared" si="73"/>
        <v>New</v>
      </c>
      <c r="R4734" s="1" t="s">
        <v>28</v>
      </c>
    </row>
    <row r="4735" spans="1:18" x14ac:dyDescent="0.35">
      <c r="A4735" s="1" t="s">
        <v>9031</v>
      </c>
      <c r="B4735" s="2">
        <v>45927</v>
      </c>
      <c r="C4735" s="1" t="s">
        <v>9032</v>
      </c>
      <c r="D4735" s="1" t="s">
        <v>3024</v>
      </c>
      <c r="E4735" s="1" t="s">
        <v>160</v>
      </c>
      <c r="F4735" s="1" t="s">
        <v>161</v>
      </c>
      <c r="G4735" s="1" t="s">
        <v>42</v>
      </c>
      <c r="H4735" s="1" t="s">
        <v>43</v>
      </c>
      <c r="I4735">
        <v>3</v>
      </c>
      <c r="J4735">
        <v>18000</v>
      </c>
      <c r="K4735" s="7">
        <v>0.15</v>
      </c>
      <c r="L4735">
        <v>45900</v>
      </c>
      <c r="M4735">
        <v>7492.84</v>
      </c>
      <c r="N4735" s="7">
        <f>IFERROR(Sales_Data[[#This Row],[Profit]]/Sales_Data[[#This Row],[Sales]],0)</f>
        <v>0.16324270152505446</v>
      </c>
      <c r="O4735" s="7" t="str">
        <f>TEXT(Sales_Data[[#This Row],[Order_Date]],"mmm")</f>
        <v>Sep</v>
      </c>
      <c r="P4735" s="9" t="str">
        <f>TEXT(Sales_Data[[#This Row],[Order_Date]],"yyyy")</f>
        <v>2025</v>
      </c>
      <c r="Q4735" s="9" t="str">
        <f t="shared" si="73"/>
        <v>Existing</v>
      </c>
      <c r="R4735" s="1" t="s">
        <v>28</v>
      </c>
    </row>
    <row r="4736" spans="1:18" x14ac:dyDescent="0.35">
      <c r="A4736" s="1" t="s">
        <v>9033</v>
      </c>
      <c r="B4736" s="2">
        <v>45883</v>
      </c>
      <c r="C4736" s="1" t="s">
        <v>2177</v>
      </c>
      <c r="D4736" s="1" t="s">
        <v>9034</v>
      </c>
      <c r="E4736" s="1" t="s">
        <v>106</v>
      </c>
      <c r="F4736" s="1" t="s">
        <v>33</v>
      </c>
      <c r="G4736" s="1" t="s">
        <v>42</v>
      </c>
      <c r="H4736" s="1" t="s">
        <v>112</v>
      </c>
      <c r="I4736">
        <v>5</v>
      </c>
      <c r="J4736">
        <v>2500</v>
      </c>
      <c r="K4736" s="7">
        <v>0.15</v>
      </c>
      <c r="L4736">
        <v>10625</v>
      </c>
      <c r="M4736">
        <v>2449.6799999999998</v>
      </c>
      <c r="N4736" s="7">
        <f>IFERROR(Sales_Data[[#This Row],[Profit]]/Sales_Data[[#This Row],[Sales]],0)</f>
        <v>0.2305581176470588</v>
      </c>
      <c r="O4736" s="7" t="str">
        <f>TEXT(Sales_Data[[#This Row],[Order_Date]],"mmm")</f>
        <v>Aug</v>
      </c>
      <c r="P4736" s="9" t="str">
        <f>TEXT(Sales_Data[[#This Row],[Order_Date]],"yyyy")</f>
        <v>2025</v>
      </c>
      <c r="Q4736" s="9" t="str">
        <f t="shared" si="73"/>
        <v>Existing</v>
      </c>
      <c r="R4736" s="1" t="s">
        <v>36</v>
      </c>
    </row>
    <row r="4737" spans="1:18" x14ac:dyDescent="0.35">
      <c r="A4737" s="1" t="s">
        <v>9035</v>
      </c>
      <c r="B4737" s="2">
        <v>45905</v>
      </c>
      <c r="C4737" s="1" t="s">
        <v>326</v>
      </c>
      <c r="D4737" s="1" t="s">
        <v>5631</v>
      </c>
      <c r="E4737" s="1" t="s">
        <v>17</v>
      </c>
      <c r="F4737" s="1" t="s">
        <v>17</v>
      </c>
      <c r="G4737" s="1" t="s">
        <v>42</v>
      </c>
      <c r="H4737" s="1" t="s">
        <v>112</v>
      </c>
      <c r="I4737">
        <v>1</v>
      </c>
      <c r="J4737">
        <v>2500</v>
      </c>
      <c r="K4737" s="7">
        <v>0.1</v>
      </c>
      <c r="L4737">
        <v>2250</v>
      </c>
      <c r="M4737">
        <v>478.35</v>
      </c>
      <c r="N4737" s="7">
        <f>IFERROR(Sales_Data[[#This Row],[Profit]]/Sales_Data[[#This Row],[Sales]],0)</f>
        <v>0.21260000000000001</v>
      </c>
      <c r="O4737" s="7" t="str">
        <f>TEXT(Sales_Data[[#This Row],[Order_Date]],"mmm")</f>
        <v>Sep</v>
      </c>
      <c r="P4737" s="9" t="str">
        <f>TEXT(Sales_Data[[#This Row],[Order_Date]],"yyyy")</f>
        <v>2025</v>
      </c>
      <c r="Q4737" s="9" t="str">
        <f t="shared" si="73"/>
        <v>New</v>
      </c>
      <c r="R4737" s="1" t="s">
        <v>64</v>
      </c>
    </row>
    <row r="4738" spans="1:18" x14ac:dyDescent="0.35">
      <c r="A4738" s="1" t="s">
        <v>9036</v>
      </c>
      <c r="B4738" s="2">
        <v>45932</v>
      </c>
      <c r="C4738" s="1" t="s">
        <v>7553</v>
      </c>
      <c r="D4738" s="1" t="s">
        <v>4189</v>
      </c>
      <c r="E4738" s="1" t="s">
        <v>17</v>
      </c>
      <c r="F4738" s="1" t="s">
        <v>17</v>
      </c>
      <c r="G4738" s="1" t="s">
        <v>120</v>
      </c>
      <c r="H4738" s="1" t="s">
        <v>121</v>
      </c>
      <c r="I4738">
        <v>4</v>
      </c>
      <c r="J4738">
        <v>2800</v>
      </c>
      <c r="K4738" s="7">
        <v>0.1</v>
      </c>
      <c r="L4738">
        <v>10080</v>
      </c>
      <c r="M4738">
        <v>1903.94</v>
      </c>
      <c r="N4738" s="7">
        <f>IFERROR(Sales_Data[[#This Row],[Profit]]/Sales_Data[[#This Row],[Sales]],0)</f>
        <v>0.1888829365079365</v>
      </c>
      <c r="O4738" s="7" t="str">
        <f>TEXT(Sales_Data[[#This Row],[Order_Date]],"mmm")</f>
        <v>Oct</v>
      </c>
      <c r="P4738" s="9" t="str">
        <f>TEXT(Sales_Data[[#This Row],[Order_Date]],"yyyy")</f>
        <v>2025</v>
      </c>
      <c r="Q4738" s="9" t="str">
        <f t="shared" ref="Q4738:Q4801" si="74">IF(I4738&gt;1,"Existing","New")</f>
        <v>Existing</v>
      </c>
      <c r="R4738" s="1" t="s">
        <v>28</v>
      </c>
    </row>
    <row r="4739" spans="1:18" x14ac:dyDescent="0.35">
      <c r="A4739" s="1" t="s">
        <v>9037</v>
      </c>
      <c r="B4739" s="2">
        <v>45887</v>
      </c>
      <c r="C4739" s="1" t="s">
        <v>5854</v>
      </c>
      <c r="D4739" s="1" t="s">
        <v>6194</v>
      </c>
      <c r="E4739" s="1" t="s">
        <v>62</v>
      </c>
      <c r="F4739" s="1" t="s">
        <v>41</v>
      </c>
      <c r="G4739" s="1" t="s">
        <v>34</v>
      </c>
      <c r="H4739" s="1" t="s">
        <v>77</v>
      </c>
      <c r="I4739">
        <v>1</v>
      </c>
      <c r="J4739">
        <v>22000</v>
      </c>
      <c r="K4739" s="7">
        <v>0.05</v>
      </c>
      <c r="L4739">
        <v>20900</v>
      </c>
      <c r="M4739">
        <v>2177.7600000000002</v>
      </c>
      <c r="N4739" s="7">
        <f>IFERROR(Sales_Data[[#This Row],[Profit]]/Sales_Data[[#This Row],[Sales]],0)</f>
        <v>0.10419904306220097</v>
      </c>
      <c r="O4739" s="7" t="str">
        <f>TEXT(Sales_Data[[#This Row],[Order_Date]],"mmm")</f>
        <v>Aug</v>
      </c>
      <c r="P4739" s="9" t="str">
        <f>TEXT(Sales_Data[[#This Row],[Order_Date]],"yyyy")</f>
        <v>2025</v>
      </c>
      <c r="Q4739" s="9" t="str">
        <f t="shared" si="74"/>
        <v>New</v>
      </c>
      <c r="R4739" s="1" t="s">
        <v>36</v>
      </c>
    </row>
    <row r="4740" spans="1:18" x14ac:dyDescent="0.35">
      <c r="A4740" s="1" t="s">
        <v>9038</v>
      </c>
      <c r="B4740" s="2">
        <v>45675</v>
      </c>
      <c r="C4740" s="1" t="s">
        <v>576</v>
      </c>
      <c r="D4740" s="1" t="s">
        <v>2747</v>
      </c>
      <c r="E4740" s="1" t="s">
        <v>56</v>
      </c>
      <c r="F4740" s="1" t="s">
        <v>57</v>
      </c>
      <c r="G4740" s="1" t="s">
        <v>34</v>
      </c>
      <c r="H4740" s="1" t="s">
        <v>35</v>
      </c>
      <c r="I4740">
        <v>5</v>
      </c>
      <c r="J4740">
        <v>9000</v>
      </c>
      <c r="K4740" s="7">
        <v>0.15</v>
      </c>
      <c r="L4740">
        <v>38250</v>
      </c>
      <c r="M4740">
        <v>6642.34</v>
      </c>
      <c r="N4740" s="7">
        <f>IFERROR(Sales_Data[[#This Row],[Profit]]/Sales_Data[[#This Row],[Sales]],0)</f>
        <v>0.1736559477124183</v>
      </c>
      <c r="O4740" s="7" t="str">
        <f>TEXT(Sales_Data[[#This Row],[Order_Date]],"mmm")</f>
        <v>Jan</v>
      </c>
      <c r="P4740" s="9" t="str">
        <f>TEXT(Sales_Data[[#This Row],[Order_Date]],"yyyy")</f>
        <v>2025</v>
      </c>
      <c r="Q4740" s="9" t="str">
        <f t="shared" si="74"/>
        <v>Existing</v>
      </c>
      <c r="R4740" s="1" t="s">
        <v>73</v>
      </c>
    </row>
    <row r="4741" spans="1:18" x14ac:dyDescent="0.35">
      <c r="A4741" s="1" t="s">
        <v>9039</v>
      </c>
      <c r="B4741" s="2">
        <v>45852</v>
      </c>
      <c r="C4741" s="1" t="s">
        <v>3290</v>
      </c>
      <c r="D4741" s="1" t="s">
        <v>6072</v>
      </c>
      <c r="E4741" s="1" t="s">
        <v>160</v>
      </c>
      <c r="F4741" s="1" t="s">
        <v>161</v>
      </c>
      <c r="G4741" s="1" t="s">
        <v>120</v>
      </c>
      <c r="H4741" s="1" t="s">
        <v>143</v>
      </c>
      <c r="I4741">
        <v>3</v>
      </c>
      <c r="J4741">
        <v>1800</v>
      </c>
      <c r="K4741" s="7">
        <v>0</v>
      </c>
      <c r="L4741">
        <v>5400</v>
      </c>
      <c r="M4741">
        <v>930.71</v>
      </c>
      <c r="N4741" s="7">
        <f>IFERROR(Sales_Data[[#This Row],[Profit]]/Sales_Data[[#This Row],[Sales]],0)</f>
        <v>0.1723537037037037</v>
      </c>
      <c r="O4741" s="7" t="str">
        <f>TEXT(Sales_Data[[#This Row],[Order_Date]],"mmm")</f>
        <v>Jul</v>
      </c>
      <c r="P4741" s="9" t="str">
        <f>TEXT(Sales_Data[[#This Row],[Order_Date]],"yyyy")</f>
        <v>2025</v>
      </c>
      <c r="Q4741" s="9" t="str">
        <f t="shared" si="74"/>
        <v>Existing</v>
      </c>
      <c r="R4741" s="1" t="s">
        <v>20</v>
      </c>
    </row>
    <row r="4742" spans="1:18" x14ac:dyDescent="0.35">
      <c r="A4742" s="1" t="s">
        <v>9040</v>
      </c>
      <c r="B4742" s="2">
        <v>45721</v>
      </c>
      <c r="C4742" s="1" t="s">
        <v>2899</v>
      </c>
      <c r="D4742" s="1" t="s">
        <v>3446</v>
      </c>
      <c r="E4742" s="1" t="s">
        <v>32</v>
      </c>
      <c r="F4742" s="1" t="s">
        <v>33</v>
      </c>
      <c r="G4742" s="1" t="s">
        <v>18</v>
      </c>
      <c r="H4742" s="1" t="s">
        <v>72</v>
      </c>
      <c r="I4742">
        <v>4</v>
      </c>
      <c r="J4742">
        <v>350</v>
      </c>
      <c r="K4742" s="7">
        <v>0</v>
      </c>
      <c r="L4742">
        <v>1400</v>
      </c>
      <c r="M4742">
        <v>112.2</v>
      </c>
      <c r="N4742" s="7">
        <f>IFERROR(Sales_Data[[#This Row],[Profit]]/Sales_Data[[#This Row],[Sales]],0)</f>
        <v>8.0142857142857141E-2</v>
      </c>
      <c r="O4742" s="7" t="str">
        <f>TEXT(Sales_Data[[#This Row],[Order_Date]],"mmm")</f>
        <v>Mar</v>
      </c>
      <c r="P4742" s="9" t="str">
        <f>TEXT(Sales_Data[[#This Row],[Order_Date]],"yyyy")</f>
        <v>2025</v>
      </c>
      <c r="Q4742" s="9" t="str">
        <f t="shared" si="74"/>
        <v>Existing</v>
      </c>
      <c r="R4742" s="1" t="s">
        <v>73</v>
      </c>
    </row>
    <row r="4743" spans="1:18" x14ac:dyDescent="0.35">
      <c r="A4743" s="1" t="s">
        <v>9041</v>
      </c>
      <c r="B4743" s="2">
        <v>45878</v>
      </c>
      <c r="C4743" s="1" t="s">
        <v>2377</v>
      </c>
      <c r="D4743" s="1" t="s">
        <v>4084</v>
      </c>
      <c r="E4743" s="1" t="s">
        <v>71</v>
      </c>
      <c r="F4743" s="1" t="s">
        <v>33</v>
      </c>
      <c r="G4743" s="1" t="s">
        <v>120</v>
      </c>
      <c r="H4743" s="1" t="s">
        <v>217</v>
      </c>
      <c r="I4743">
        <v>2</v>
      </c>
      <c r="J4743">
        <v>3200</v>
      </c>
      <c r="K4743" s="7">
        <v>0</v>
      </c>
      <c r="L4743">
        <v>6400</v>
      </c>
      <c r="M4743">
        <v>1390.78</v>
      </c>
      <c r="N4743" s="7">
        <f>IFERROR(Sales_Data[[#This Row],[Profit]]/Sales_Data[[#This Row],[Sales]],0)</f>
        <v>0.217309375</v>
      </c>
      <c r="O4743" s="7" t="str">
        <f>TEXT(Sales_Data[[#This Row],[Order_Date]],"mmm")</f>
        <v>Aug</v>
      </c>
      <c r="P4743" s="9" t="str">
        <f>TEXT(Sales_Data[[#This Row],[Order_Date]],"yyyy")</f>
        <v>2025</v>
      </c>
      <c r="Q4743" s="9" t="str">
        <f t="shared" si="74"/>
        <v>Existing</v>
      </c>
      <c r="R4743" s="1" t="s">
        <v>73</v>
      </c>
    </row>
    <row r="4744" spans="1:18" x14ac:dyDescent="0.35">
      <c r="A4744" s="1" t="s">
        <v>9042</v>
      </c>
      <c r="B4744" s="2">
        <v>45808</v>
      </c>
      <c r="C4744" s="1" t="s">
        <v>3152</v>
      </c>
      <c r="D4744" s="1" t="s">
        <v>2946</v>
      </c>
      <c r="E4744" s="1" t="s">
        <v>32</v>
      </c>
      <c r="F4744" s="1" t="s">
        <v>33</v>
      </c>
      <c r="G4744" s="1" t="s">
        <v>120</v>
      </c>
      <c r="H4744" s="1" t="s">
        <v>121</v>
      </c>
      <c r="I4744">
        <v>1</v>
      </c>
      <c r="J4744">
        <v>2800</v>
      </c>
      <c r="K4744" s="7">
        <v>0.15</v>
      </c>
      <c r="L4744">
        <v>2380</v>
      </c>
      <c r="M4744">
        <v>255.04</v>
      </c>
      <c r="N4744" s="7">
        <f>IFERROR(Sales_Data[[#This Row],[Profit]]/Sales_Data[[#This Row],[Sales]],0)</f>
        <v>0.10715966386554622</v>
      </c>
      <c r="O4744" s="7" t="str">
        <f>TEXT(Sales_Data[[#This Row],[Order_Date]],"mmm")</f>
        <v>May</v>
      </c>
      <c r="P4744" s="9" t="str">
        <f>TEXT(Sales_Data[[#This Row],[Order_Date]],"yyyy")</f>
        <v>2025</v>
      </c>
      <c r="Q4744" s="9" t="str">
        <f t="shared" si="74"/>
        <v>New</v>
      </c>
      <c r="R4744" s="1" t="s">
        <v>64</v>
      </c>
    </row>
    <row r="4745" spans="1:18" x14ac:dyDescent="0.35">
      <c r="A4745" s="1" t="s">
        <v>9043</v>
      </c>
      <c r="B4745" s="2">
        <v>45874</v>
      </c>
      <c r="C4745" s="1" t="s">
        <v>9044</v>
      </c>
      <c r="D4745" s="1" t="s">
        <v>23</v>
      </c>
      <c r="E4745" s="1" t="s">
        <v>40</v>
      </c>
      <c r="F4745" s="1" t="s">
        <v>41</v>
      </c>
      <c r="G4745" s="1" t="s">
        <v>42</v>
      </c>
      <c r="H4745" s="1" t="s">
        <v>47</v>
      </c>
      <c r="I4745">
        <v>4</v>
      </c>
      <c r="J4745">
        <v>55000</v>
      </c>
      <c r="K4745" s="7">
        <v>0.1</v>
      </c>
      <c r="L4745">
        <v>198000</v>
      </c>
      <c r="M4745">
        <v>26768.27</v>
      </c>
      <c r="N4745" s="7">
        <f>IFERROR(Sales_Data[[#This Row],[Profit]]/Sales_Data[[#This Row],[Sales]],0)</f>
        <v>0.13519328282828283</v>
      </c>
      <c r="O4745" s="7" t="str">
        <f>TEXT(Sales_Data[[#This Row],[Order_Date]],"mmm")</f>
        <v>Aug</v>
      </c>
      <c r="P4745" s="9" t="str">
        <f>TEXT(Sales_Data[[#This Row],[Order_Date]],"yyyy")</f>
        <v>2025</v>
      </c>
      <c r="Q4745" s="9" t="str">
        <f t="shared" si="74"/>
        <v>Existing</v>
      </c>
      <c r="R4745" s="1" t="s">
        <v>20</v>
      </c>
    </row>
    <row r="4746" spans="1:18" x14ac:dyDescent="0.35">
      <c r="A4746" s="1" t="s">
        <v>9045</v>
      </c>
      <c r="B4746" s="2">
        <v>45662</v>
      </c>
      <c r="C4746" s="1" t="s">
        <v>4280</v>
      </c>
      <c r="D4746" s="1" t="s">
        <v>1688</v>
      </c>
      <c r="E4746" s="1" t="s">
        <v>62</v>
      </c>
      <c r="F4746" s="1" t="s">
        <v>41</v>
      </c>
      <c r="G4746" s="1" t="s">
        <v>120</v>
      </c>
      <c r="H4746" s="1" t="s">
        <v>146</v>
      </c>
      <c r="I4746">
        <v>1</v>
      </c>
      <c r="J4746">
        <v>800</v>
      </c>
      <c r="K4746" s="7">
        <v>0.05</v>
      </c>
      <c r="L4746">
        <v>760</v>
      </c>
      <c r="M4746">
        <v>72.27</v>
      </c>
      <c r="N4746" s="7">
        <f>IFERROR(Sales_Data[[#This Row],[Profit]]/Sales_Data[[#This Row],[Sales]],0)</f>
        <v>9.5092105263157894E-2</v>
      </c>
      <c r="O4746" s="7" t="str">
        <f>TEXT(Sales_Data[[#This Row],[Order_Date]],"mmm")</f>
        <v>Jan</v>
      </c>
      <c r="P4746" s="9" t="str">
        <f>TEXT(Sales_Data[[#This Row],[Order_Date]],"yyyy")</f>
        <v>2025</v>
      </c>
      <c r="Q4746" s="9" t="str">
        <f t="shared" si="74"/>
        <v>New</v>
      </c>
      <c r="R4746" s="1" t="s">
        <v>64</v>
      </c>
    </row>
    <row r="4747" spans="1:18" x14ac:dyDescent="0.35">
      <c r="A4747" s="1" t="s">
        <v>9046</v>
      </c>
      <c r="B4747" s="2">
        <v>45671</v>
      </c>
      <c r="C4747" s="1" t="s">
        <v>5757</v>
      </c>
      <c r="D4747" s="1" t="s">
        <v>1223</v>
      </c>
      <c r="E4747" s="1" t="s">
        <v>71</v>
      </c>
      <c r="F4747" s="1" t="s">
        <v>33</v>
      </c>
      <c r="G4747" s="1" t="s">
        <v>120</v>
      </c>
      <c r="H4747" s="1" t="s">
        <v>121</v>
      </c>
      <c r="I4747">
        <v>3</v>
      </c>
      <c r="J4747">
        <v>2800</v>
      </c>
      <c r="K4747" s="7">
        <v>0.15</v>
      </c>
      <c r="L4747">
        <v>7140</v>
      </c>
      <c r="M4747">
        <v>1175.44</v>
      </c>
      <c r="N4747" s="7">
        <f>IFERROR(Sales_Data[[#This Row],[Profit]]/Sales_Data[[#This Row],[Sales]],0)</f>
        <v>0.16462745098039216</v>
      </c>
      <c r="O4747" s="7" t="str">
        <f>TEXT(Sales_Data[[#This Row],[Order_Date]],"mmm")</f>
        <v>Jan</v>
      </c>
      <c r="P4747" s="9" t="str">
        <f>TEXT(Sales_Data[[#This Row],[Order_Date]],"yyyy")</f>
        <v>2025</v>
      </c>
      <c r="Q4747" s="9" t="str">
        <f t="shared" si="74"/>
        <v>Existing</v>
      </c>
      <c r="R4747" s="1" t="s">
        <v>73</v>
      </c>
    </row>
    <row r="4748" spans="1:18" x14ac:dyDescent="0.35">
      <c r="A4748" s="1" t="s">
        <v>9047</v>
      </c>
      <c r="B4748" s="2">
        <v>45761</v>
      </c>
      <c r="C4748" s="1" t="s">
        <v>8936</v>
      </c>
      <c r="D4748" s="1" t="s">
        <v>6374</v>
      </c>
      <c r="E4748" s="1" t="s">
        <v>40</v>
      </c>
      <c r="F4748" s="1" t="s">
        <v>41</v>
      </c>
      <c r="G4748" s="1" t="s">
        <v>120</v>
      </c>
      <c r="H4748" s="1" t="s">
        <v>217</v>
      </c>
      <c r="I4748">
        <v>5</v>
      </c>
      <c r="J4748">
        <v>3200</v>
      </c>
      <c r="K4748" s="7">
        <v>0.05</v>
      </c>
      <c r="L4748">
        <v>15200</v>
      </c>
      <c r="M4748">
        <v>2306.44</v>
      </c>
      <c r="N4748" s="7">
        <f>IFERROR(Sales_Data[[#This Row],[Profit]]/Sales_Data[[#This Row],[Sales]],0)</f>
        <v>0.15173947368421054</v>
      </c>
      <c r="O4748" s="7" t="str">
        <f>TEXT(Sales_Data[[#This Row],[Order_Date]],"mmm")</f>
        <v>Apr</v>
      </c>
      <c r="P4748" s="9" t="str">
        <f>TEXT(Sales_Data[[#This Row],[Order_Date]],"yyyy")</f>
        <v>2025</v>
      </c>
      <c r="Q4748" s="9" t="str">
        <f t="shared" si="74"/>
        <v>Existing</v>
      </c>
      <c r="R4748" s="1" t="s">
        <v>28</v>
      </c>
    </row>
    <row r="4749" spans="1:18" x14ac:dyDescent="0.35">
      <c r="A4749" s="1" t="s">
        <v>9048</v>
      </c>
      <c r="B4749" s="2">
        <v>45814</v>
      </c>
      <c r="C4749" s="1" t="s">
        <v>400</v>
      </c>
      <c r="D4749" s="1" t="s">
        <v>6333</v>
      </c>
      <c r="E4749" s="1" t="s">
        <v>51</v>
      </c>
      <c r="F4749" s="1" t="s">
        <v>52</v>
      </c>
      <c r="G4749" s="1" t="s">
        <v>26</v>
      </c>
      <c r="H4749" s="1" t="s">
        <v>58</v>
      </c>
      <c r="I4749">
        <v>3</v>
      </c>
      <c r="J4749">
        <v>1400</v>
      </c>
      <c r="K4749" s="7">
        <v>0.2</v>
      </c>
      <c r="L4749">
        <v>3360</v>
      </c>
      <c r="M4749">
        <v>671.65</v>
      </c>
      <c r="N4749" s="7">
        <f>IFERROR(Sales_Data[[#This Row],[Profit]]/Sales_Data[[#This Row],[Sales]],0)</f>
        <v>0.19989583333333333</v>
      </c>
      <c r="O4749" s="7" t="str">
        <f>TEXT(Sales_Data[[#This Row],[Order_Date]],"mmm")</f>
        <v>Jun</v>
      </c>
      <c r="P4749" s="9" t="str">
        <f>TEXT(Sales_Data[[#This Row],[Order_Date]],"yyyy")</f>
        <v>2025</v>
      </c>
      <c r="Q4749" s="9" t="str">
        <f t="shared" si="74"/>
        <v>Existing</v>
      </c>
      <c r="R4749" s="1" t="s">
        <v>36</v>
      </c>
    </row>
    <row r="4750" spans="1:18" x14ac:dyDescent="0.35">
      <c r="A4750" s="1" t="s">
        <v>9049</v>
      </c>
      <c r="B4750" s="2">
        <v>45991</v>
      </c>
      <c r="C4750" s="1" t="s">
        <v>338</v>
      </c>
      <c r="D4750" s="1" t="s">
        <v>5805</v>
      </c>
      <c r="E4750" s="1" t="s">
        <v>86</v>
      </c>
      <c r="F4750" s="1" t="s">
        <v>25</v>
      </c>
      <c r="G4750" s="1" t="s">
        <v>120</v>
      </c>
      <c r="H4750" s="1" t="s">
        <v>217</v>
      </c>
      <c r="I4750">
        <v>3</v>
      </c>
      <c r="J4750">
        <v>3200</v>
      </c>
      <c r="K4750" s="7">
        <v>0.05</v>
      </c>
      <c r="L4750">
        <v>9120</v>
      </c>
      <c r="M4750">
        <v>931.55</v>
      </c>
      <c r="N4750" s="7">
        <f>IFERROR(Sales_Data[[#This Row],[Profit]]/Sales_Data[[#This Row],[Sales]],0)</f>
        <v>0.10214364035087718</v>
      </c>
      <c r="O4750" s="7" t="str">
        <f>TEXT(Sales_Data[[#This Row],[Order_Date]],"mmm")</f>
        <v>Nov</v>
      </c>
      <c r="P4750" s="9" t="str">
        <f>TEXT(Sales_Data[[#This Row],[Order_Date]],"yyyy")</f>
        <v>2025</v>
      </c>
      <c r="Q4750" s="9" t="str">
        <f t="shared" si="74"/>
        <v>Existing</v>
      </c>
      <c r="R4750" s="1" t="s">
        <v>73</v>
      </c>
    </row>
    <row r="4751" spans="1:18" x14ac:dyDescent="0.35">
      <c r="A4751" s="1" t="s">
        <v>9050</v>
      </c>
      <c r="B4751" s="2">
        <v>45926</v>
      </c>
      <c r="C4751" s="1" t="s">
        <v>3160</v>
      </c>
      <c r="D4751" s="1" t="s">
        <v>2488</v>
      </c>
      <c r="E4751" s="1" t="s">
        <v>135</v>
      </c>
      <c r="F4751" s="1" t="s">
        <v>136</v>
      </c>
      <c r="G4751" s="1" t="s">
        <v>18</v>
      </c>
      <c r="H4751" s="1" t="s">
        <v>131</v>
      </c>
      <c r="I4751">
        <v>1</v>
      </c>
      <c r="J4751">
        <v>1500</v>
      </c>
      <c r="K4751" s="7">
        <v>0</v>
      </c>
      <c r="L4751">
        <v>1500</v>
      </c>
      <c r="M4751">
        <v>358.74</v>
      </c>
      <c r="N4751" s="7">
        <f>IFERROR(Sales_Data[[#This Row],[Profit]]/Sales_Data[[#This Row],[Sales]],0)</f>
        <v>0.23916000000000001</v>
      </c>
      <c r="O4751" s="7" t="str">
        <f>TEXT(Sales_Data[[#This Row],[Order_Date]],"mmm")</f>
        <v>Sep</v>
      </c>
      <c r="P4751" s="9" t="str">
        <f>TEXT(Sales_Data[[#This Row],[Order_Date]],"yyyy")</f>
        <v>2025</v>
      </c>
      <c r="Q4751" s="9" t="str">
        <f t="shared" si="74"/>
        <v>New</v>
      </c>
      <c r="R4751" s="1" t="s">
        <v>28</v>
      </c>
    </row>
    <row r="4752" spans="1:18" x14ac:dyDescent="0.35">
      <c r="A4752" s="1" t="s">
        <v>9051</v>
      </c>
      <c r="B4752" s="2">
        <v>45914</v>
      </c>
      <c r="C4752" s="1" t="s">
        <v>8808</v>
      </c>
      <c r="D4752" s="1" t="s">
        <v>8519</v>
      </c>
      <c r="E4752" s="1" t="s">
        <v>135</v>
      </c>
      <c r="F4752" s="1" t="s">
        <v>136</v>
      </c>
      <c r="G4752" s="1" t="s">
        <v>42</v>
      </c>
      <c r="H4752" s="1" t="s">
        <v>43</v>
      </c>
      <c r="I4752">
        <v>5</v>
      </c>
      <c r="J4752">
        <v>18000</v>
      </c>
      <c r="K4752" s="7">
        <v>0</v>
      </c>
      <c r="L4752">
        <v>90000</v>
      </c>
      <c r="M4752">
        <v>20727.810000000001</v>
      </c>
      <c r="N4752" s="7">
        <f>IFERROR(Sales_Data[[#This Row],[Profit]]/Sales_Data[[#This Row],[Sales]],0)</f>
        <v>0.23030900000000001</v>
      </c>
      <c r="O4752" s="7" t="str">
        <f>TEXT(Sales_Data[[#This Row],[Order_Date]],"mmm")</f>
        <v>Sep</v>
      </c>
      <c r="P4752" s="9" t="str">
        <f>TEXT(Sales_Data[[#This Row],[Order_Date]],"yyyy")</f>
        <v>2025</v>
      </c>
      <c r="Q4752" s="9" t="str">
        <f t="shared" si="74"/>
        <v>Existing</v>
      </c>
      <c r="R4752" s="1" t="s">
        <v>73</v>
      </c>
    </row>
    <row r="4753" spans="1:18" x14ac:dyDescent="0.35">
      <c r="A4753" s="1" t="s">
        <v>9052</v>
      </c>
      <c r="B4753" s="2">
        <v>45680</v>
      </c>
      <c r="C4753" s="1" t="s">
        <v>3141</v>
      </c>
      <c r="D4753" s="1" t="s">
        <v>3734</v>
      </c>
      <c r="E4753" s="1" t="s">
        <v>160</v>
      </c>
      <c r="F4753" s="1" t="s">
        <v>161</v>
      </c>
      <c r="G4753" s="1" t="s">
        <v>120</v>
      </c>
      <c r="H4753" s="1" t="s">
        <v>143</v>
      </c>
      <c r="I4753">
        <v>2</v>
      </c>
      <c r="J4753">
        <v>1800</v>
      </c>
      <c r="K4753" s="7">
        <v>0.1</v>
      </c>
      <c r="L4753">
        <v>3240</v>
      </c>
      <c r="M4753">
        <v>721.9</v>
      </c>
      <c r="N4753" s="7">
        <f>IFERROR(Sales_Data[[#This Row],[Profit]]/Sales_Data[[#This Row],[Sales]],0)</f>
        <v>0.22280864197530864</v>
      </c>
      <c r="O4753" s="7" t="str">
        <f>TEXT(Sales_Data[[#This Row],[Order_Date]],"mmm")</f>
        <v>Jan</v>
      </c>
      <c r="P4753" s="9" t="str">
        <f>TEXT(Sales_Data[[#This Row],[Order_Date]],"yyyy")</f>
        <v>2025</v>
      </c>
      <c r="Q4753" s="9" t="str">
        <f t="shared" si="74"/>
        <v>Existing</v>
      </c>
      <c r="R4753" s="1" t="s">
        <v>36</v>
      </c>
    </row>
    <row r="4754" spans="1:18" x14ac:dyDescent="0.35">
      <c r="A4754" s="1" t="s">
        <v>9053</v>
      </c>
      <c r="B4754" s="2">
        <v>45927</v>
      </c>
      <c r="C4754" s="1" t="s">
        <v>4781</v>
      </c>
      <c r="D4754" s="1" t="s">
        <v>681</v>
      </c>
      <c r="E4754" s="1" t="s">
        <v>17</v>
      </c>
      <c r="F4754" s="1" t="s">
        <v>17</v>
      </c>
      <c r="G4754" s="1" t="s">
        <v>42</v>
      </c>
      <c r="H4754" s="1" t="s">
        <v>63</v>
      </c>
      <c r="I4754">
        <v>2</v>
      </c>
      <c r="J4754">
        <v>4500</v>
      </c>
      <c r="K4754" s="7">
        <v>0.05</v>
      </c>
      <c r="L4754">
        <v>8550</v>
      </c>
      <c r="M4754">
        <v>1379.33</v>
      </c>
      <c r="N4754" s="7">
        <f>IFERROR(Sales_Data[[#This Row],[Profit]]/Sales_Data[[#This Row],[Sales]],0)</f>
        <v>0.1613251461988304</v>
      </c>
      <c r="O4754" s="7" t="str">
        <f>TEXT(Sales_Data[[#This Row],[Order_Date]],"mmm")</f>
        <v>Sep</v>
      </c>
      <c r="P4754" s="9" t="str">
        <f>TEXT(Sales_Data[[#This Row],[Order_Date]],"yyyy")</f>
        <v>2025</v>
      </c>
      <c r="Q4754" s="9" t="str">
        <f t="shared" si="74"/>
        <v>Existing</v>
      </c>
      <c r="R4754" s="1" t="s">
        <v>20</v>
      </c>
    </row>
    <row r="4755" spans="1:18" x14ac:dyDescent="0.35">
      <c r="A4755" s="1" t="s">
        <v>9054</v>
      </c>
      <c r="B4755" s="2">
        <v>45823</v>
      </c>
      <c r="C4755" s="1" t="s">
        <v>2212</v>
      </c>
      <c r="D4755" s="1" t="s">
        <v>9055</v>
      </c>
      <c r="E4755" s="1" t="s">
        <v>32</v>
      </c>
      <c r="F4755" s="1" t="s">
        <v>33</v>
      </c>
      <c r="G4755" s="1" t="s">
        <v>42</v>
      </c>
      <c r="H4755" s="1" t="s">
        <v>47</v>
      </c>
      <c r="I4755">
        <v>3</v>
      </c>
      <c r="J4755">
        <v>55000</v>
      </c>
      <c r="K4755" s="7">
        <v>0</v>
      </c>
      <c r="L4755">
        <v>165000</v>
      </c>
      <c r="M4755">
        <v>16498.95</v>
      </c>
      <c r="N4755" s="7">
        <f>IFERROR(Sales_Data[[#This Row],[Profit]]/Sales_Data[[#This Row],[Sales]],0)</f>
        <v>9.9993636363636368E-2</v>
      </c>
      <c r="O4755" s="7" t="str">
        <f>TEXT(Sales_Data[[#This Row],[Order_Date]],"mmm")</f>
        <v>Jun</v>
      </c>
      <c r="P4755" s="9" t="str">
        <f>TEXT(Sales_Data[[#This Row],[Order_Date]],"yyyy")</f>
        <v>2025</v>
      </c>
      <c r="Q4755" s="9" t="str">
        <f t="shared" si="74"/>
        <v>Existing</v>
      </c>
      <c r="R4755" s="1" t="s">
        <v>73</v>
      </c>
    </row>
    <row r="4756" spans="1:18" x14ac:dyDescent="0.35">
      <c r="A4756" s="1" t="s">
        <v>9056</v>
      </c>
      <c r="B4756" s="2">
        <v>45810</v>
      </c>
      <c r="C4756" s="1" t="s">
        <v>4461</v>
      </c>
      <c r="D4756" s="1" t="s">
        <v>1935</v>
      </c>
      <c r="E4756" s="1" t="s">
        <v>51</v>
      </c>
      <c r="F4756" s="1" t="s">
        <v>52</v>
      </c>
      <c r="G4756" s="1" t="s">
        <v>120</v>
      </c>
      <c r="H4756" s="1" t="s">
        <v>121</v>
      </c>
      <c r="I4756">
        <v>2</v>
      </c>
      <c r="J4756">
        <v>2800</v>
      </c>
      <c r="K4756" s="7">
        <v>0.1</v>
      </c>
      <c r="L4756">
        <v>5040</v>
      </c>
      <c r="M4756">
        <v>1114.31</v>
      </c>
      <c r="N4756" s="7">
        <f>IFERROR(Sales_Data[[#This Row],[Profit]]/Sales_Data[[#This Row],[Sales]],0)</f>
        <v>0.22109325396825397</v>
      </c>
      <c r="O4756" s="7" t="str">
        <f>TEXT(Sales_Data[[#This Row],[Order_Date]],"mmm")</f>
        <v>Jun</v>
      </c>
      <c r="P4756" s="9" t="str">
        <f>TEXT(Sales_Data[[#This Row],[Order_Date]],"yyyy")</f>
        <v>2025</v>
      </c>
      <c r="Q4756" s="9" t="str">
        <f t="shared" si="74"/>
        <v>Existing</v>
      </c>
      <c r="R4756" s="1" t="s">
        <v>73</v>
      </c>
    </row>
    <row r="4757" spans="1:18" x14ac:dyDescent="0.35">
      <c r="A4757" s="1" t="s">
        <v>9057</v>
      </c>
      <c r="B4757" s="2">
        <v>45660</v>
      </c>
      <c r="C4757" s="1" t="s">
        <v>4112</v>
      </c>
      <c r="D4757" s="1" t="s">
        <v>6213</v>
      </c>
      <c r="E4757" s="1" t="s">
        <v>17</v>
      </c>
      <c r="F4757" s="1" t="s">
        <v>17</v>
      </c>
      <c r="G4757" s="1" t="s">
        <v>34</v>
      </c>
      <c r="H4757" s="1" t="s">
        <v>35</v>
      </c>
      <c r="I4757">
        <v>2</v>
      </c>
      <c r="J4757">
        <v>9000</v>
      </c>
      <c r="K4757" s="7">
        <v>0.1</v>
      </c>
      <c r="L4757">
        <v>16200</v>
      </c>
      <c r="M4757">
        <v>2959.8</v>
      </c>
      <c r="N4757" s="7">
        <f>IFERROR(Sales_Data[[#This Row],[Profit]]/Sales_Data[[#This Row],[Sales]],0)</f>
        <v>0.1827037037037037</v>
      </c>
      <c r="O4757" s="7" t="str">
        <f>TEXT(Sales_Data[[#This Row],[Order_Date]],"mmm")</f>
        <v>Jan</v>
      </c>
      <c r="P4757" s="9" t="str">
        <f>TEXT(Sales_Data[[#This Row],[Order_Date]],"yyyy")</f>
        <v>2025</v>
      </c>
      <c r="Q4757" s="9" t="str">
        <f t="shared" si="74"/>
        <v>Existing</v>
      </c>
      <c r="R4757" s="1" t="s">
        <v>64</v>
      </c>
    </row>
    <row r="4758" spans="1:18" x14ac:dyDescent="0.35">
      <c r="A4758" s="1" t="s">
        <v>9058</v>
      </c>
      <c r="B4758" s="2">
        <v>45784</v>
      </c>
      <c r="C4758" s="1" t="s">
        <v>6563</v>
      </c>
      <c r="D4758" s="1" t="s">
        <v>2308</v>
      </c>
      <c r="E4758" s="1" t="s">
        <v>86</v>
      </c>
      <c r="F4758" s="1" t="s">
        <v>25</v>
      </c>
      <c r="G4758" s="1" t="s">
        <v>120</v>
      </c>
      <c r="H4758" s="1" t="s">
        <v>143</v>
      </c>
      <c r="I4758">
        <v>5</v>
      </c>
      <c r="J4758">
        <v>1800</v>
      </c>
      <c r="K4758" s="7">
        <v>0</v>
      </c>
      <c r="L4758">
        <v>9000</v>
      </c>
      <c r="M4758">
        <v>2178.02</v>
      </c>
      <c r="N4758" s="7">
        <f>IFERROR(Sales_Data[[#This Row],[Profit]]/Sales_Data[[#This Row],[Sales]],0)</f>
        <v>0.24200222222222223</v>
      </c>
      <c r="O4758" s="7" t="str">
        <f>TEXT(Sales_Data[[#This Row],[Order_Date]],"mmm")</f>
        <v>May</v>
      </c>
      <c r="P4758" s="9" t="str">
        <f>TEXT(Sales_Data[[#This Row],[Order_Date]],"yyyy")</f>
        <v>2025</v>
      </c>
      <c r="Q4758" s="9" t="str">
        <f t="shared" si="74"/>
        <v>Existing</v>
      </c>
      <c r="R4758" s="1" t="s">
        <v>28</v>
      </c>
    </row>
    <row r="4759" spans="1:18" x14ac:dyDescent="0.35">
      <c r="A4759" s="1" t="s">
        <v>9059</v>
      </c>
      <c r="B4759" s="2">
        <v>45754</v>
      </c>
      <c r="C4759" s="1" t="s">
        <v>5274</v>
      </c>
      <c r="D4759" s="1" t="s">
        <v>2028</v>
      </c>
      <c r="E4759" s="1" t="s">
        <v>62</v>
      </c>
      <c r="F4759" s="1" t="s">
        <v>41</v>
      </c>
      <c r="G4759" s="1" t="s">
        <v>120</v>
      </c>
      <c r="H4759" s="1" t="s">
        <v>143</v>
      </c>
      <c r="I4759">
        <v>2</v>
      </c>
      <c r="J4759">
        <v>1800</v>
      </c>
      <c r="K4759" s="7">
        <v>0.1</v>
      </c>
      <c r="L4759">
        <v>3240</v>
      </c>
      <c r="M4759">
        <v>357.7</v>
      </c>
      <c r="N4759" s="7">
        <f>IFERROR(Sales_Data[[#This Row],[Profit]]/Sales_Data[[#This Row],[Sales]],0)</f>
        <v>0.11040123456790123</v>
      </c>
      <c r="O4759" s="7" t="str">
        <f>TEXT(Sales_Data[[#This Row],[Order_Date]],"mmm")</f>
        <v>Apr</v>
      </c>
      <c r="P4759" s="9" t="str">
        <f>TEXT(Sales_Data[[#This Row],[Order_Date]],"yyyy")</f>
        <v>2025</v>
      </c>
      <c r="Q4759" s="9" t="str">
        <f t="shared" si="74"/>
        <v>Existing</v>
      </c>
      <c r="R4759" s="1" t="s">
        <v>36</v>
      </c>
    </row>
    <row r="4760" spans="1:18" x14ac:dyDescent="0.35">
      <c r="A4760" s="1" t="s">
        <v>9060</v>
      </c>
      <c r="B4760" s="2">
        <v>45959</v>
      </c>
      <c r="C4760" s="1" t="s">
        <v>7519</v>
      </c>
      <c r="D4760" s="1" t="s">
        <v>9061</v>
      </c>
      <c r="E4760" s="1" t="s">
        <v>24</v>
      </c>
      <c r="F4760" s="1" t="s">
        <v>25</v>
      </c>
      <c r="G4760" s="1" t="s">
        <v>42</v>
      </c>
      <c r="H4760" s="1" t="s">
        <v>112</v>
      </c>
      <c r="I4760">
        <v>4</v>
      </c>
      <c r="J4760">
        <v>2500</v>
      </c>
      <c r="K4760" s="7">
        <v>0.15</v>
      </c>
      <c r="L4760">
        <v>8500</v>
      </c>
      <c r="M4760">
        <v>1265.6199999999999</v>
      </c>
      <c r="N4760" s="7">
        <f>IFERROR(Sales_Data[[#This Row],[Profit]]/Sales_Data[[#This Row],[Sales]],0)</f>
        <v>0.14889647058823527</v>
      </c>
      <c r="O4760" s="7" t="str">
        <f>TEXT(Sales_Data[[#This Row],[Order_Date]],"mmm")</f>
        <v>Oct</v>
      </c>
      <c r="P4760" s="9" t="str">
        <f>TEXT(Sales_Data[[#This Row],[Order_Date]],"yyyy")</f>
        <v>2025</v>
      </c>
      <c r="Q4760" s="9" t="str">
        <f t="shared" si="74"/>
        <v>Existing</v>
      </c>
      <c r="R4760" s="1" t="s">
        <v>20</v>
      </c>
    </row>
    <row r="4761" spans="1:18" x14ac:dyDescent="0.35">
      <c r="A4761" s="1" t="s">
        <v>9062</v>
      </c>
      <c r="B4761" s="2">
        <v>45776</v>
      </c>
      <c r="C4761" s="1" t="s">
        <v>6727</v>
      </c>
      <c r="D4761" s="1" t="s">
        <v>8080</v>
      </c>
      <c r="E4761" s="1" t="s">
        <v>62</v>
      </c>
      <c r="F4761" s="1" t="s">
        <v>41</v>
      </c>
      <c r="G4761" s="1" t="s">
        <v>120</v>
      </c>
      <c r="H4761" s="1" t="s">
        <v>121</v>
      </c>
      <c r="I4761">
        <v>2</v>
      </c>
      <c r="J4761">
        <v>2800</v>
      </c>
      <c r="K4761" s="7">
        <v>0</v>
      </c>
      <c r="L4761">
        <v>5600</v>
      </c>
      <c r="M4761">
        <v>516.33000000000004</v>
      </c>
      <c r="N4761" s="7">
        <f>IFERROR(Sales_Data[[#This Row],[Profit]]/Sales_Data[[#This Row],[Sales]],0)</f>
        <v>9.2201785714285722E-2</v>
      </c>
      <c r="O4761" s="7" t="str">
        <f>TEXT(Sales_Data[[#This Row],[Order_Date]],"mmm")</f>
        <v>Apr</v>
      </c>
      <c r="P4761" s="9" t="str">
        <f>TEXT(Sales_Data[[#This Row],[Order_Date]],"yyyy")</f>
        <v>2025</v>
      </c>
      <c r="Q4761" s="9" t="str">
        <f t="shared" si="74"/>
        <v>Existing</v>
      </c>
      <c r="R4761" s="1" t="s">
        <v>64</v>
      </c>
    </row>
    <row r="4762" spans="1:18" x14ac:dyDescent="0.35">
      <c r="A4762" s="1" t="s">
        <v>9063</v>
      </c>
      <c r="B4762" s="2">
        <v>46002</v>
      </c>
      <c r="C4762" s="1" t="s">
        <v>1506</v>
      </c>
      <c r="D4762" s="1" t="s">
        <v>6830</v>
      </c>
      <c r="E4762" s="1" t="s">
        <v>56</v>
      </c>
      <c r="F4762" s="1" t="s">
        <v>57</v>
      </c>
      <c r="G4762" s="1" t="s">
        <v>42</v>
      </c>
      <c r="H4762" s="1" t="s">
        <v>63</v>
      </c>
      <c r="I4762">
        <v>4</v>
      </c>
      <c r="J4762">
        <v>4500</v>
      </c>
      <c r="K4762" s="7">
        <v>0.1</v>
      </c>
      <c r="L4762">
        <v>16200</v>
      </c>
      <c r="M4762">
        <v>1416.63</v>
      </c>
      <c r="N4762" s="7">
        <f>IFERROR(Sales_Data[[#This Row],[Profit]]/Sales_Data[[#This Row],[Sales]],0)</f>
        <v>8.74462962962963E-2</v>
      </c>
      <c r="O4762" s="7" t="str">
        <f>TEXT(Sales_Data[[#This Row],[Order_Date]],"mmm")</f>
        <v>Dec</v>
      </c>
      <c r="P4762" s="9" t="str">
        <f>TEXT(Sales_Data[[#This Row],[Order_Date]],"yyyy")</f>
        <v>2025</v>
      </c>
      <c r="Q4762" s="9" t="str">
        <f t="shared" si="74"/>
        <v>Existing</v>
      </c>
      <c r="R4762" s="1" t="s">
        <v>28</v>
      </c>
    </row>
    <row r="4763" spans="1:18" x14ac:dyDescent="0.35">
      <c r="A4763" s="1" t="s">
        <v>9064</v>
      </c>
      <c r="B4763" s="2">
        <v>45851</v>
      </c>
      <c r="C4763" s="1" t="s">
        <v>2195</v>
      </c>
      <c r="D4763" s="1" t="s">
        <v>1983</v>
      </c>
      <c r="E4763" s="1" t="s">
        <v>119</v>
      </c>
      <c r="F4763" s="1" t="s">
        <v>33</v>
      </c>
      <c r="G4763" s="1" t="s">
        <v>120</v>
      </c>
      <c r="H4763" s="1" t="s">
        <v>121</v>
      </c>
      <c r="I4763">
        <v>4</v>
      </c>
      <c r="J4763">
        <v>2800</v>
      </c>
      <c r="K4763" s="7">
        <v>0.15</v>
      </c>
      <c r="L4763">
        <v>9520</v>
      </c>
      <c r="M4763">
        <v>843.74</v>
      </c>
      <c r="N4763" s="7">
        <f>IFERROR(Sales_Data[[#This Row],[Profit]]/Sales_Data[[#This Row],[Sales]],0)</f>
        <v>8.8628151260504204E-2</v>
      </c>
      <c r="O4763" s="7" t="str">
        <f>TEXT(Sales_Data[[#This Row],[Order_Date]],"mmm")</f>
        <v>Jul</v>
      </c>
      <c r="P4763" s="9" t="str">
        <f>TEXT(Sales_Data[[#This Row],[Order_Date]],"yyyy")</f>
        <v>2025</v>
      </c>
      <c r="Q4763" s="9" t="str">
        <f t="shared" si="74"/>
        <v>Existing</v>
      </c>
      <c r="R4763" s="1" t="s">
        <v>28</v>
      </c>
    </row>
    <row r="4764" spans="1:18" x14ac:dyDescent="0.35">
      <c r="A4764" s="1" t="s">
        <v>9065</v>
      </c>
      <c r="B4764" s="2">
        <v>45711</v>
      </c>
      <c r="C4764" s="1" t="s">
        <v>4402</v>
      </c>
      <c r="D4764" s="1" t="s">
        <v>5322</v>
      </c>
      <c r="E4764" s="1" t="s">
        <v>56</v>
      </c>
      <c r="F4764" s="1" t="s">
        <v>57</v>
      </c>
      <c r="G4764" s="1" t="s">
        <v>26</v>
      </c>
      <c r="H4764" s="1" t="s">
        <v>82</v>
      </c>
      <c r="I4764">
        <v>5</v>
      </c>
      <c r="J4764">
        <v>450</v>
      </c>
      <c r="K4764" s="7">
        <v>0.1</v>
      </c>
      <c r="L4764">
        <v>2025</v>
      </c>
      <c r="M4764">
        <v>446.67</v>
      </c>
      <c r="N4764" s="7">
        <f>IFERROR(Sales_Data[[#This Row],[Profit]]/Sales_Data[[#This Row],[Sales]],0)</f>
        <v>0.22057777777777779</v>
      </c>
      <c r="O4764" s="7" t="str">
        <f>TEXT(Sales_Data[[#This Row],[Order_Date]],"mmm")</f>
        <v>Feb</v>
      </c>
      <c r="P4764" s="9" t="str">
        <f>TEXT(Sales_Data[[#This Row],[Order_Date]],"yyyy")</f>
        <v>2025</v>
      </c>
      <c r="Q4764" s="9" t="str">
        <f t="shared" si="74"/>
        <v>Existing</v>
      </c>
      <c r="R4764" s="1" t="s">
        <v>36</v>
      </c>
    </row>
    <row r="4765" spans="1:18" x14ac:dyDescent="0.35">
      <c r="A4765" s="1" t="s">
        <v>9066</v>
      </c>
      <c r="B4765" s="2">
        <v>45824</v>
      </c>
      <c r="C4765" s="1" t="s">
        <v>1185</v>
      </c>
      <c r="D4765" s="1" t="s">
        <v>5602</v>
      </c>
      <c r="E4765" s="1" t="s">
        <v>32</v>
      </c>
      <c r="F4765" s="1" t="s">
        <v>33</v>
      </c>
      <c r="G4765" s="1" t="s">
        <v>42</v>
      </c>
      <c r="H4765" s="1" t="s">
        <v>47</v>
      </c>
      <c r="I4765">
        <v>1</v>
      </c>
      <c r="J4765">
        <v>55000</v>
      </c>
      <c r="K4765" s="7">
        <v>0</v>
      </c>
      <c r="L4765">
        <v>55000</v>
      </c>
      <c r="M4765">
        <v>7802.87</v>
      </c>
      <c r="N4765" s="7">
        <f>IFERROR(Sales_Data[[#This Row],[Profit]]/Sales_Data[[#This Row],[Sales]],0)</f>
        <v>0.14187036363636363</v>
      </c>
      <c r="O4765" s="7" t="str">
        <f>TEXT(Sales_Data[[#This Row],[Order_Date]],"mmm")</f>
        <v>Jun</v>
      </c>
      <c r="P4765" s="9" t="str">
        <f>TEXT(Sales_Data[[#This Row],[Order_Date]],"yyyy")</f>
        <v>2025</v>
      </c>
      <c r="Q4765" s="9" t="str">
        <f t="shared" si="74"/>
        <v>New</v>
      </c>
      <c r="R4765" s="1" t="s">
        <v>64</v>
      </c>
    </row>
    <row r="4766" spans="1:18" x14ac:dyDescent="0.35">
      <c r="A4766" s="1" t="s">
        <v>9067</v>
      </c>
      <c r="B4766" s="2">
        <v>45760</v>
      </c>
      <c r="C4766" s="1" t="s">
        <v>3684</v>
      </c>
      <c r="D4766" s="1" t="s">
        <v>6232</v>
      </c>
      <c r="E4766" s="1" t="s">
        <v>62</v>
      </c>
      <c r="F4766" s="1" t="s">
        <v>41</v>
      </c>
      <c r="G4766" s="1" t="s">
        <v>42</v>
      </c>
      <c r="H4766" s="1" t="s">
        <v>112</v>
      </c>
      <c r="I4766">
        <v>2</v>
      </c>
      <c r="J4766">
        <v>2500</v>
      </c>
      <c r="K4766" s="7">
        <v>0.15</v>
      </c>
      <c r="L4766">
        <v>4250</v>
      </c>
      <c r="M4766">
        <v>719.76</v>
      </c>
      <c r="N4766" s="7">
        <f>IFERROR(Sales_Data[[#This Row],[Profit]]/Sales_Data[[#This Row],[Sales]],0)</f>
        <v>0.16935529411764705</v>
      </c>
      <c r="O4766" s="7" t="str">
        <f>TEXT(Sales_Data[[#This Row],[Order_Date]],"mmm")</f>
        <v>Apr</v>
      </c>
      <c r="P4766" s="9" t="str">
        <f>TEXT(Sales_Data[[#This Row],[Order_Date]],"yyyy")</f>
        <v>2025</v>
      </c>
      <c r="Q4766" s="9" t="str">
        <f t="shared" si="74"/>
        <v>Existing</v>
      </c>
      <c r="R4766" s="1" t="s">
        <v>73</v>
      </c>
    </row>
    <row r="4767" spans="1:18" x14ac:dyDescent="0.35">
      <c r="A4767" s="1" t="s">
        <v>9068</v>
      </c>
      <c r="B4767" s="2">
        <v>46010</v>
      </c>
      <c r="C4767" s="1" t="s">
        <v>7033</v>
      </c>
      <c r="D4767" s="1" t="s">
        <v>9069</v>
      </c>
      <c r="E4767" s="1" t="s">
        <v>81</v>
      </c>
      <c r="F4767" s="1" t="s">
        <v>33</v>
      </c>
      <c r="G4767" s="1" t="s">
        <v>34</v>
      </c>
      <c r="H4767" s="1" t="s">
        <v>153</v>
      </c>
      <c r="I4767">
        <v>5</v>
      </c>
      <c r="J4767">
        <v>7000</v>
      </c>
      <c r="K4767" s="7">
        <v>0.15</v>
      </c>
      <c r="L4767">
        <v>29750</v>
      </c>
      <c r="M4767">
        <v>6355.06</v>
      </c>
      <c r="N4767" s="7">
        <f>IFERROR(Sales_Data[[#This Row],[Profit]]/Sales_Data[[#This Row],[Sales]],0)</f>
        <v>0.21361546218487396</v>
      </c>
      <c r="O4767" s="7" t="str">
        <f>TEXT(Sales_Data[[#This Row],[Order_Date]],"mmm")</f>
        <v>Dec</v>
      </c>
      <c r="P4767" s="9" t="str">
        <f>TEXT(Sales_Data[[#This Row],[Order_Date]],"yyyy")</f>
        <v>2025</v>
      </c>
      <c r="Q4767" s="9" t="str">
        <f t="shared" si="74"/>
        <v>Existing</v>
      </c>
      <c r="R4767" s="1" t="s">
        <v>36</v>
      </c>
    </row>
    <row r="4768" spans="1:18" x14ac:dyDescent="0.35">
      <c r="A4768" s="1" t="s">
        <v>9070</v>
      </c>
      <c r="B4768" s="2">
        <v>45806</v>
      </c>
      <c r="C4768" s="1" t="s">
        <v>9071</v>
      </c>
      <c r="D4768" s="1" t="s">
        <v>4925</v>
      </c>
      <c r="E4768" s="1" t="s">
        <v>111</v>
      </c>
      <c r="F4768" s="1" t="s">
        <v>33</v>
      </c>
      <c r="G4768" s="1" t="s">
        <v>18</v>
      </c>
      <c r="H4768" s="1" t="s">
        <v>292</v>
      </c>
      <c r="I4768">
        <v>3</v>
      </c>
      <c r="J4768">
        <v>500</v>
      </c>
      <c r="K4768" s="7">
        <v>0</v>
      </c>
      <c r="L4768">
        <v>1500</v>
      </c>
      <c r="M4768">
        <v>367.27</v>
      </c>
      <c r="N4768" s="7">
        <f>IFERROR(Sales_Data[[#This Row],[Profit]]/Sales_Data[[#This Row],[Sales]],0)</f>
        <v>0.24484666666666666</v>
      </c>
      <c r="O4768" s="7" t="str">
        <f>TEXT(Sales_Data[[#This Row],[Order_Date]],"mmm")</f>
        <v>May</v>
      </c>
      <c r="P4768" s="9" t="str">
        <f>TEXT(Sales_Data[[#This Row],[Order_Date]],"yyyy")</f>
        <v>2025</v>
      </c>
      <c r="Q4768" s="9" t="str">
        <f t="shared" si="74"/>
        <v>Existing</v>
      </c>
      <c r="R4768" s="1" t="s">
        <v>64</v>
      </c>
    </row>
    <row r="4769" spans="1:18" x14ac:dyDescent="0.35">
      <c r="A4769" s="1" t="s">
        <v>9072</v>
      </c>
      <c r="B4769" s="2">
        <v>45759</v>
      </c>
      <c r="C4769" s="1" t="s">
        <v>6490</v>
      </c>
      <c r="D4769" s="1" t="s">
        <v>6241</v>
      </c>
      <c r="E4769" s="1" t="s">
        <v>17</v>
      </c>
      <c r="F4769" s="1" t="s">
        <v>17</v>
      </c>
      <c r="G4769" s="1" t="s">
        <v>120</v>
      </c>
      <c r="H4769" s="1" t="s">
        <v>217</v>
      </c>
      <c r="I4769">
        <v>2</v>
      </c>
      <c r="J4769">
        <v>3200</v>
      </c>
      <c r="K4769" s="7">
        <v>0.2</v>
      </c>
      <c r="L4769">
        <v>5120</v>
      </c>
      <c r="M4769">
        <v>1179.2</v>
      </c>
      <c r="N4769" s="7">
        <f>IFERROR(Sales_Data[[#This Row],[Profit]]/Sales_Data[[#This Row],[Sales]],0)</f>
        <v>0.2303125</v>
      </c>
      <c r="O4769" s="7" t="str">
        <f>TEXT(Sales_Data[[#This Row],[Order_Date]],"mmm")</f>
        <v>Apr</v>
      </c>
      <c r="P4769" s="9" t="str">
        <f>TEXT(Sales_Data[[#This Row],[Order_Date]],"yyyy")</f>
        <v>2025</v>
      </c>
      <c r="Q4769" s="9" t="str">
        <f t="shared" si="74"/>
        <v>Existing</v>
      </c>
      <c r="R4769" s="1" t="s">
        <v>36</v>
      </c>
    </row>
    <row r="4770" spans="1:18" x14ac:dyDescent="0.35">
      <c r="A4770" s="1" t="s">
        <v>9073</v>
      </c>
      <c r="B4770" s="2">
        <v>45875</v>
      </c>
      <c r="C4770" s="1" t="s">
        <v>4707</v>
      </c>
      <c r="D4770" s="1" t="s">
        <v>1278</v>
      </c>
      <c r="E4770" s="1" t="s">
        <v>81</v>
      </c>
      <c r="F4770" s="1" t="s">
        <v>33</v>
      </c>
      <c r="G4770" s="1" t="s">
        <v>42</v>
      </c>
      <c r="H4770" s="1" t="s">
        <v>102</v>
      </c>
      <c r="I4770">
        <v>5</v>
      </c>
      <c r="J4770">
        <v>25000</v>
      </c>
      <c r="K4770" s="7">
        <v>0.15</v>
      </c>
      <c r="L4770">
        <v>106250</v>
      </c>
      <c r="M4770">
        <v>25814.959999999999</v>
      </c>
      <c r="N4770" s="7">
        <f>IFERROR(Sales_Data[[#This Row],[Profit]]/Sales_Data[[#This Row],[Sales]],0)</f>
        <v>0.24296432941176468</v>
      </c>
      <c r="O4770" s="7" t="str">
        <f>TEXT(Sales_Data[[#This Row],[Order_Date]],"mmm")</f>
        <v>Aug</v>
      </c>
      <c r="P4770" s="9" t="str">
        <f>TEXT(Sales_Data[[#This Row],[Order_Date]],"yyyy")</f>
        <v>2025</v>
      </c>
      <c r="Q4770" s="9" t="str">
        <f t="shared" si="74"/>
        <v>Existing</v>
      </c>
      <c r="R4770" s="1" t="s">
        <v>36</v>
      </c>
    </row>
    <row r="4771" spans="1:18" x14ac:dyDescent="0.35">
      <c r="A4771" s="1" t="s">
        <v>9074</v>
      </c>
      <c r="B4771" s="2">
        <v>45827</v>
      </c>
      <c r="C4771" s="1" t="s">
        <v>2800</v>
      </c>
      <c r="D4771" s="1" t="s">
        <v>503</v>
      </c>
      <c r="E4771" s="1" t="s">
        <v>56</v>
      </c>
      <c r="F4771" s="1" t="s">
        <v>57</v>
      </c>
      <c r="G4771" s="1" t="s">
        <v>42</v>
      </c>
      <c r="H4771" s="1" t="s">
        <v>102</v>
      </c>
      <c r="I4771">
        <v>4</v>
      </c>
      <c r="J4771">
        <v>25000</v>
      </c>
      <c r="K4771" s="7">
        <v>0.15</v>
      </c>
      <c r="L4771">
        <v>85000</v>
      </c>
      <c r="M4771">
        <v>13712.32</v>
      </c>
      <c r="N4771" s="7">
        <f>IFERROR(Sales_Data[[#This Row],[Profit]]/Sales_Data[[#This Row],[Sales]],0)</f>
        <v>0.16132141176470588</v>
      </c>
      <c r="O4771" s="7" t="str">
        <f>TEXT(Sales_Data[[#This Row],[Order_Date]],"mmm")</f>
        <v>Jun</v>
      </c>
      <c r="P4771" s="9" t="str">
        <f>TEXT(Sales_Data[[#This Row],[Order_Date]],"yyyy")</f>
        <v>2025</v>
      </c>
      <c r="Q4771" s="9" t="str">
        <f t="shared" si="74"/>
        <v>Existing</v>
      </c>
      <c r="R4771" s="1" t="s">
        <v>28</v>
      </c>
    </row>
    <row r="4772" spans="1:18" x14ac:dyDescent="0.35">
      <c r="A4772" s="1" t="s">
        <v>9075</v>
      </c>
      <c r="B4772" s="2">
        <v>45723</v>
      </c>
      <c r="C4772" s="1" t="s">
        <v>4377</v>
      </c>
      <c r="D4772" s="1" t="s">
        <v>8768</v>
      </c>
      <c r="E4772" s="1" t="s">
        <v>106</v>
      </c>
      <c r="F4772" s="1" t="s">
        <v>33</v>
      </c>
      <c r="G4772" s="1" t="s">
        <v>42</v>
      </c>
      <c r="H4772" s="1" t="s">
        <v>43</v>
      </c>
      <c r="I4772">
        <v>3</v>
      </c>
      <c r="J4772">
        <v>18000</v>
      </c>
      <c r="K4772" s="7">
        <v>0</v>
      </c>
      <c r="L4772">
        <v>54000</v>
      </c>
      <c r="M4772">
        <v>5158.1499999999996</v>
      </c>
      <c r="N4772" s="7">
        <f>IFERROR(Sales_Data[[#This Row],[Profit]]/Sales_Data[[#This Row],[Sales]],0)</f>
        <v>9.5521296296296285E-2</v>
      </c>
      <c r="O4772" s="7" t="str">
        <f>TEXT(Sales_Data[[#This Row],[Order_Date]],"mmm")</f>
        <v>Mar</v>
      </c>
      <c r="P4772" s="9" t="str">
        <f>TEXT(Sales_Data[[#This Row],[Order_Date]],"yyyy")</f>
        <v>2025</v>
      </c>
      <c r="Q4772" s="9" t="str">
        <f t="shared" si="74"/>
        <v>Existing</v>
      </c>
      <c r="R4772" s="1" t="s">
        <v>73</v>
      </c>
    </row>
    <row r="4773" spans="1:18" x14ac:dyDescent="0.35">
      <c r="A4773" s="1" t="s">
        <v>9076</v>
      </c>
      <c r="B4773" s="2">
        <v>45811</v>
      </c>
      <c r="C4773" s="1" t="s">
        <v>186</v>
      </c>
      <c r="D4773" s="1" t="s">
        <v>5086</v>
      </c>
      <c r="E4773" s="1" t="s">
        <v>40</v>
      </c>
      <c r="F4773" s="1" t="s">
        <v>41</v>
      </c>
      <c r="G4773" s="1" t="s">
        <v>120</v>
      </c>
      <c r="H4773" s="1" t="s">
        <v>121</v>
      </c>
      <c r="I4773">
        <v>2</v>
      </c>
      <c r="J4773">
        <v>2800</v>
      </c>
      <c r="K4773" s="7">
        <v>0.1</v>
      </c>
      <c r="L4773">
        <v>5040</v>
      </c>
      <c r="M4773">
        <v>544.38</v>
      </c>
      <c r="N4773" s="7">
        <f>IFERROR(Sales_Data[[#This Row],[Profit]]/Sales_Data[[#This Row],[Sales]],0)</f>
        <v>0.10801190476190477</v>
      </c>
      <c r="O4773" s="7" t="str">
        <f>TEXT(Sales_Data[[#This Row],[Order_Date]],"mmm")</f>
        <v>Jun</v>
      </c>
      <c r="P4773" s="9" t="str">
        <f>TEXT(Sales_Data[[#This Row],[Order_Date]],"yyyy")</f>
        <v>2025</v>
      </c>
      <c r="Q4773" s="9" t="str">
        <f t="shared" si="74"/>
        <v>Existing</v>
      </c>
      <c r="R4773" s="1" t="s">
        <v>20</v>
      </c>
    </row>
    <row r="4774" spans="1:18" x14ac:dyDescent="0.35">
      <c r="A4774" s="1" t="s">
        <v>9077</v>
      </c>
      <c r="B4774" s="2">
        <v>45998</v>
      </c>
      <c r="C4774" s="1" t="s">
        <v>5168</v>
      </c>
      <c r="D4774" s="1" t="s">
        <v>2498</v>
      </c>
      <c r="E4774" s="1" t="s">
        <v>56</v>
      </c>
      <c r="F4774" s="1" t="s">
        <v>57</v>
      </c>
      <c r="G4774" s="1" t="s">
        <v>34</v>
      </c>
      <c r="H4774" s="1" t="s">
        <v>107</v>
      </c>
      <c r="I4774">
        <v>4</v>
      </c>
      <c r="J4774">
        <v>6500</v>
      </c>
      <c r="K4774" s="7">
        <v>0</v>
      </c>
      <c r="L4774">
        <v>26000</v>
      </c>
      <c r="M4774">
        <v>6011.68</v>
      </c>
      <c r="N4774" s="7">
        <f>IFERROR(Sales_Data[[#This Row],[Profit]]/Sales_Data[[#This Row],[Sales]],0)</f>
        <v>0.23121846153846154</v>
      </c>
      <c r="O4774" s="7" t="str">
        <f>TEXT(Sales_Data[[#This Row],[Order_Date]],"mmm")</f>
        <v>Dec</v>
      </c>
      <c r="P4774" s="9" t="str">
        <f>TEXT(Sales_Data[[#This Row],[Order_Date]],"yyyy")</f>
        <v>2025</v>
      </c>
      <c r="Q4774" s="9" t="str">
        <f t="shared" si="74"/>
        <v>Existing</v>
      </c>
      <c r="R4774" s="1" t="s">
        <v>20</v>
      </c>
    </row>
    <row r="4775" spans="1:18" x14ac:dyDescent="0.35">
      <c r="A4775" s="1" t="s">
        <v>9078</v>
      </c>
      <c r="B4775" s="2">
        <v>45753</v>
      </c>
      <c r="C4775" s="1" t="s">
        <v>3516</v>
      </c>
      <c r="D4775" s="1" t="s">
        <v>3306</v>
      </c>
      <c r="E4775" s="1" t="s">
        <v>119</v>
      </c>
      <c r="F4775" s="1" t="s">
        <v>33</v>
      </c>
      <c r="G4775" s="1" t="s">
        <v>120</v>
      </c>
      <c r="H4775" s="1" t="s">
        <v>146</v>
      </c>
      <c r="I4775">
        <v>4</v>
      </c>
      <c r="J4775">
        <v>800</v>
      </c>
      <c r="K4775" s="7">
        <v>0.15</v>
      </c>
      <c r="L4775">
        <v>2720</v>
      </c>
      <c r="M4775">
        <v>456.45</v>
      </c>
      <c r="N4775" s="7">
        <f>IFERROR(Sales_Data[[#This Row],[Profit]]/Sales_Data[[#This Row],[Sales]],0)</f>
        <v>0.1678125</v>
      </c>
      <c r="O4775" s="7" t="str">
        <f>TEXT(Sales_Data[[#This Row],[Order_Date]],"mmm")</f>
        <v>Apr</v>
      </c>
      <c r="P4775" s="9" t="str">
        <f>TEXT(Sales_Data[[#This Row],[Order_Date]],"yyyy")</f>
        <v>2025</v>
      </c>
      <c r="Q4775" s="9" t="str">
        <f t="shared" si="74"/>
        <v>Existing</v>
      </c>
      <c r="R4775" s="1" t="s">
        <v>36</v>
      </c>
    </row>
    <row r="4776" spans="1:18" x14ac:dyDescent="0.35">
      <c r="A4776" s="1" t="s">
        <v>9079</v>
      </c>
      <c r="B4776" s="2">
        <v>45752</v>
      </c>
      <c r="C4776" s="1" t="s">
        <v>5344</v>
      </c>
      <c r="D4776" s="1" t="s">
        <v>620</v>
      </c>
      <c r="E4776" s="1" t="s">
        <v>111</v>
      </c>
      <c r="F4776" s="1" t="s">
        <v>33</v>
      </c>
      <c r="G4776" s="1" t="s">
        <v>120</v>
      </c>
      <c r="H4776" s="1" t="s">
        <v>143</v>
      </c>
      <c r="I4776">
        <v>3</v>
      </c>
      <c r="J4776">
        <v>1800</v>
      </c>
      <c r="K4776" s="7">
        <v>0.1</v>
      </c>
      <c r="L4776">
        <v>4860</v>
      </c>
      <c r="M4776">
        <v>1074.97</v>
      </c>
      <c r="N4776" s="7">
        <f>IFERROR(Sales_Data[[#This Row],[Profit]]/Sales_Data[[#This Row],[Sales]],0)</f>
        <v>0.22118724279835392</v>
      </c>
      <c r="O4776" s="7" t="str">
        <f>TEXT(Sales_Data[[#This Row],[Order_Date]],"mmm")</f>
        <v>Apr</v>
      </c>
      <c r="P4776" s="9" t="str">
        <f>TEXT(Sales_Data[[#This Row],[Order_Date]],"yyyy")</f>
        <v>2025</v>
      </c>
      <c r="Q4776" s="9" t="str">
        <f t="shared" si="74"/>
        <v>Existing</v>
      </c>
      <c r="R4776" s="1" t="s">
        <v>20</v>
      </c>
    </row>
    <row r="4777" spans="1:18" x14ac:dyDescent="0.35">
      <c r="A4777" s="1" t="s">
        <v>9080</v>
      </c>
      <c r="B4777" s="2">
        <v>45863</v>
      </c>
      <c r="C4777" s="1" t="s">
        <v>9081</v>
      </c>
      <c r="D4777" s="1" t="s">
        <v>4369</v>
      </c>
      <c r="E4777" s="1" t="s">
        <v>32</v>
      </c>
      <c r="F4777" s="1" t="s">
        <v>33</v>
      </c>
      <c r="G4777" s="1" t="s">
        <v>26</v>
      </c>
      <c r="H4777" s="1" t="s">
        <v>128</v>
      </c>
      <c r="I4777">
        <v>5</v>
      </c>
      <c r="J4777">
        <v>900</v>
      </c>
      <c r="K4777" s="7">
        <v>0.1</v>
      </c>
      <c r="L4777">
        <v>4050</v>
      </c>
      <c r="M4777">
        <v>811.36</v>
      </c>
      <c r="N4777" s="7">
        <f>IFERROR(Sales_Data[[#This Row],[Profit]]/Sales_Data[[#This Row],[Sales]],0)</f>
        <v>0.20033580246913579</v>
      </c>
      <c r="O4777" s="7" t="str">
        <f>TEXT(Sales_Data[[#This Row],[Order_Date]],"mmm")</f>
        <v>Jul</v>
      </c>
      <c r="P4777" s="9" t="str">
        <f>TEXT(Sales_Data[[#This Row],[Order_Date]],"yyyy")</f>
        <v>2025</v>
      </c>
      <c r="Q4777" s="9" t="str">
        <f t="shared" si="74"/>
        <v>Existing</v>
      </c>
      <c r="R4777" s="1" t="s">
        <v>36</v>
      </c>
    </row>
    <row r="4778" spans="1:18" x14ac:dyDescent="0.35">
      <c r="A4778" s="1" t="s">
        <v>9082</v>
      </c>
      <c r="B4778" s="2">
        <v>45944</v>
      </c>
      <c r="C4778" s="1" t="s">
        <v>730</v>
      </c>
      <c r="D4778" s="1" t="s">
        <v>285</v>
      </c>
      <c r="E4778" s="1" t="s">
        <v>81</v>
      </c>
      <c r="F4778" s="1" t="s">
        <v>33</v>
      </c>
      <c r="G4778" s="1" t="s">
        <v>34</v>
      </c>
      <c r="H4778" s="1" t="s">
        <v>77</v>
      </c>
      <c r="I4778">
        <v>3</v>
      </c>
      <c r="J4778">
        <v>22000</v>
      </c>
      <c r="K4778" s="7">
        <v>0</v>
      </c>
      <c r="L4778">
        <v>66000</v>
      </c>
      <c r="M4778">
        <v>5390.6</v>
      </c>
      <c r="N4778" s="7">
        <f>IFERROR(Sales_Data[[#This Row],[Profit]]/Sales_Data[[#This Row],[Sales]],0)</f>
        <v>8.1675757575757582E-2</v>
      </c>
      <c r="O4778" s="7" t="str">
        <f>TEXT(Sales_Data[[#This Row],[Order_Date]],"mmm")</f>
        <v>Oct</v>
      </c>
      <c r="P4778" s="9" t="str">
        <f>TEXT(Sales_Data[[#This Row],[Order_Date]],"yyyy")</f>
        <v>2025</v>
      </c>
      <c r="Q4778" s="9" t="str">
        <f t="shared" si="74"/>
        <v>Existing</v>
      </c>
      <c r="R4778" s="1" t="s">
        <v>36</v>
      </c>
    </row>
    <row r="4779" spans="1:18" x14ac:dyDescent="0.35">
      <c r="A4779" s="1" t="s">
        <v>9083</v>
      </c>
      <c r="B4779" s="2">
        <v>45673</v>
      </c>
      <c r="C4779" s="1" t="s">
        <v>3305</v>
      </c>
      <c r="D4779" s="1" t="s">
        <v>8677</v>
      </c>
      <c r="E4779" s="1" t="s">
        <v>106</v>
      </c>
      <c r="F4779" s="1" t="s">
        <v>33</v>
      </c>
      <c r="G4779" s="1" t="s">
        <v>42</v>
      </c>
      <c r="H4779" s="1" t="s">
        <v>47</v>
      </c>
      <c r="I4779">
        <v>1</v>
      </c>
      <c r="J4779">
        <v>55000</v>
      </c>
      <c r="K4779" s="7">
        <v>0.05</v>
      </c>
      <c r="L4779">
        <v>52250</v>
      </c>
      <c r="M4779">
        <v>10772.05</v>
      </c>
      <c r="N4779" s="7">
        <f>IFERROR(Sales_Data[[#This Row],[Profit]]/Sales_Data[[#This Row],[Sales]],0)</f>
        <v>0.20616363636363635</v>
      </c>
      <c r="O4779" s="7" t="str">
        <f>TEXT(Sales_Data[[#This Row],[Order_Date]],"mmm")</f>
        <v>Jan</v>
      </c>
      <c r="P4779" s="9" t="str">
        <f>TEXT(Sales_Data[[#This Row],[Order_Date]],"yyyy")</f>
        <v>2025</v>
      </c>
      <c r="Q4779" s="9" t="str">
        <f t="shared" si="74"/>
        <v>New</v>
      </c>
      <c r="R4779" s="1" t="s">
        <v>36</v>
      </c>
    </row>
    <row r="4780" spans="1:18" x14ac:dyDescent="0.35">
      <c r="A4780" s="1" t="s">
        <v>9084</v>
      </c>
      <c r="B4780" s="2">
        <v>45658</v>
      </c>
      <c r="C4780" s="1" t="s">
        <v>6931</v>
      </c>
      <c r="D4780" s="1" t="s">
        <v>1643</v>
      </c>
      <c r="E4780" s="1" t="s">
        <v>62</v>
      </c>
      <c r="F4780" s="1" t="s">
        <v>41</v>
      </c>
      <c r="G4780" s="1" t="s">
        <v>42</v>
      </c>
      <c r="H4780" s="1" t="s">
        <v>63</v>
      </c>
      <c r="I4780">
        <v>4</v>
      </c>
      <c r="J4780">
        <v>4500</v>
      </c>
      <c r="K4780" s="7">
        <v>0.1</v>
      </c>
      <c r="L4780">
        <v>16200</v>
      </c>
      <c r="M4780">
        <v>2727.32</v>
      </c>
      <c r="N4780" s="7">
        <f>IFERROR(Sales_Data[[#This Row],[Profit]]/Sales_Data[[#This Row],[Sales]],0)</f>
        <v>0.16835308641975311</v>
      </c>
      <c r="O4780" s="7" t="str">
        <f>TEXT(Sales_Data[[#This Row],[Order_Date]],"mmm")</f>
        <v>Jan</v>
      </c>
      <c r="P4780" s="9" t="str">
        <f>TEXT(Sales_Data[[#This Row],[Order_Date]],"yyyy")</f>
        <v>2025</v>
      </c>
      <c r="Q4780" s="9" t="str">
        <f t="shared" si="74"/>
        <v>Existing</v>
      </c>
      <c r="R4780" s="1" t="s">
        <v>64</v>
      </c>
    </row>
    <row r="4781" spans="1:18" x14ac:dyDescent="0.35">
      <c r="A4781" s="1" t="s">
        <v>9085</v>
      </c>
      <c r="B4781" s="2">
        <v>45901</v>
      </c>
      <c r="C4781" s="1" t="s">
        <v>1738</v>
      </c>
      <c r="D4781" s="1" t="s">
        <v>3665</v>
      </c>
      <c r="E4781" s="1" t="s">
        <v>160</v>
      </c>
      <c r="F4781" s="1" t="s">
        <v>161</v>
      </c>
      <c r="G4781" s="1" t="s">
        <v>34</v>
      </c>
      <c r="H4781" s="1" t="s">
        <v>107</v>
      </c>
      <c r="I4781">
        <v>1</v>
      </c>
      <c r="J4781">
        <v>6500</v>
      </c>
      <c r="K4781" s="7">
        <v>0.05</v>
      </c>
      <c r="L4781">
        <v>6175</v>
      </c>
      <c r="M4781">
        <v>1539.1</v>
      </c>
      <c r="N4781" s="7">
        <f>IFERROR(Sales_Data[[#This Row],[Profit]]/Sales_Data[[#This Row],[Sales]],0)</f>
        <v>0.24924696356275303</v>
      </c>
      <c r="O4781" s="7" t="str">
        <f>TEXT(Sales_Data[[#This Row],[Order_Date]],"mmm")</f>
        <v>Sep</v>
      </c>
      <c r="P4781" s="9" t="str">
        <f>TEXT(Sales_Data[[#This Row],[Order_Date]],"yyyy")</f>
        <v>2025</v>
      </c>
      <c r="Q4781" s="9" t="str">
        <f t="shared" si="74"/>
        <v>New</v>
      </c>
      <c r="R4781" s="1" t="s">
        <v>36</v>
      </c>
    </row>
    <row r="4782" spans="1:18" x14ac:dyDescent="0.35">
      <c r="A4782" s="1" t="s">
        <v>9086</v>
      </c>
      <c r="B4782" s="2">
        <v>45670</v>
      </c>
      <c r="C4782" s="1" t="s">
        <v>7175</v>
      </c>
      <c r="D4782" s="1" t="s">
        <v>1454</v>
      </c>
      <c r="E4782" s="1" t="s">
        <v>56</v>
      </c>
      <c r="F4782" s="1" t="s">
        <v>57</v>
      </c>
      <c r="G4782" s="1" t="s">
        <v>120</v>
      </c>
      <c r="H4782" s="1" t="s">
        <v>146</v>
      </c>
      <c r="I4782">
        <v>4</v>
      </c>
      <c r="J4782">
        <v>800</v>
      </c>
      <c r="K4782" s="7">
        <v>0.2</v>
      </c>
      <c r="L4782">
        <v>2560</v>
      </c>
      <c r="M4782">
        <v>417.67</v>
      </c>
      <c r="N4782" s="7">
        <f>IFERROR(Sales_Data[[#This Row],[Profit]]/Sales_Data[[#This Row],[Sales]],0)</f>
        <v>0.16315234375000001</v>
      </c>
      <c r="O4782" s="7" t="str">
        <f>TEXT(Sales_Data[[#This Row],[Order_Date]],"mmm")</f>
        <v>Jan</v>
      </c>
      <c r="P4782" s="9" t="str">
        <f>TEXT(Sales_Data[[#This Row],[Order_Date]],"yyyy")</f>
        <v>2025</v>
      </c>
      <c r="Q4782" s="9" t="str">
        <f t="shared" si="74"/>
        <v>Existing</v>
      </c>
      <c r="R4782" s="1" t="s">
        <v>36</v>
      </c>
    </row>
    <row r="4783" spans="1:18" x14ac:dyDescent="0.35">
      <c r="A4783" s="1" t="s">
        <v>9087</v>
      </c>
      <c r="B4783" s="2">
        <v>45828</v>
      </c>
      <c r="C4783" s="1" t="s">
        <v>2681</v>
      </c>
      <c r="D4783" s="1" t="s">
        <v>623</v>
      </c>
      <c r="E4783" s="1" t="s">
        <v>17</v>
      </c>
      <c r="F4783" s="1" t="s">
        <v>17</v>
      </c>
      <c r="G4783" s="1" t="s">
        <v>42</v>
      </c>
      <c r="H4783" s="1" t="s">
        <v>47</v>
      </c>
      <c r="I4783">
        <v>2</v>
      </c>
      <c r="J4783">
        <v>55000</v>
      </c>
      <c r="K4783" s="7">
        <v>0.1</v>
      </c>
      <c r="L4783">
        <v>99000</v>
      </c>
      <c r="M4783">
        <v>13566.44</v>
      </c>
      <c r="N4783" s="7">
        <f>IFERROR(Sales_Data[[#This Row],[Profit]]/Sales_Data[[#This Row],[Sales]],0)</f>
        <v>0.13703474747474748</v>
      </c>
      <c r="O4783" s="7" t="str">
        <f>TEXT(Sales_Data[[#This Row],[Order_Date]],"mmm")</f>
        <v>Jun</v>
      </c>
      <c r="P4783" s="9" t="str">
        <f>TEXT(Sales_Data[[#This Row],[Order_Date]],"yyyy")</f>
        <v>2025</v>
      </c>
      <c r="Q4783" s="9" t="str">
        <f t="shared" si="74"/>
        <v>Existing</v>
      </c>
      <c r="R4783" s="1" t="s">
        <v>20</v>
      </c>
    </row>
    <row r="4784" spans="1:18" x14ac:dyDescent="0.35">
      <c r="A4784" s="1" t="s">
        <v>9088</v>
      </c>
      <c r="B4784" s="2">
        <v>45937</v>
      </c>
      <c r="C4784" s="1" t="s">
        <v>8354</v>
      </c>
      <c r="D4784" s="1" t="s">
        <v>1328</v>
      </c>
      <c r="E4784" s="1" t="s">
        <v>51</v>
      </c>
      <c r="F4784" s="1" t="s">
        <v>52</v>
      </c>
      <c r="G4784" s="1" t="s">
        <v>120</v>
      </c>
      <c r="H4784" s="1" t="s">
        <v>143</v>
      </c>
      <c r="I4784">
        <v>4</v>
      </c>
      <c r="J4784">
        <v>1800</v>
      </c>
      <c r="K4784" s="7">
        <v>0</v>
      </c>
      <c r="L4784">
        <v>7200</v>
      </c>
      <c r="M4784">
        <v>1590.9</v>
      </c>
      <c r="N4784" s="7">
        <f>IFERROR(Sales_Data[[#This Row],[Profit]]/Sales_Data[[#This Row],[Sales]],0)</f>
        <v>0.22095833333333334</v>
      </c>
      <c r="O4784" s="7" t="str">
        <f>TEXT(Sales_Data[[#This Row],[Order_Date]],"mmm")</f>
        <v>Oct</v>
      </c>
      <c r="P4784" s="9" t="str">
        <f>TEXT(Sales_Data[[#This Row],[Order_Date]],"yyyy")</f>
        <v>2025</v>
      </c>
      <c r="Q4784" s="9" t="str">
        <f t="shared" si="74"/>
        <v>Existing</v>
      </c>
      <c r="R4784" s="1" t="s">
        <v>73</v>
      </c>
    </row>
    <row r="4785" spans="1:18" x14ac:dyDescent="0.35">
      <c r="A4785" s="1" t="s">
        <v>9089</v>
      </c>
      <c r="B4785" s="2">
        <v>45830</v>
      </c>
      <c r="C4785" s="1" t="s">
        <v>2661</v>
      </c>
      <c r="D4785" s="1" t="s">
        <v>3764</v>
      </c>
      <c r="E4785" s="1" t="s">
        <v>32</v>
      </c>
      <c r="F4785" s="1" t="s">
        <v>33</v>
      </c>
      <c r="G4785" s="1" t="s">
        <v>120</v>
      </c>
      <c r="H4785" s="1" t="s">
        <v>143</v>
      </c>
      <c r="I4785">
        <v>2</v>
      </c>
      <c r="J4785">
        <v>1800</v>
      </c>
      <c r="K4785" s="7">
        <v>0.05</v>
      </c>
      <c r="L4785">
        <v>3420</v>
      </c>
      <c r="M4785">
        <v>811.78</v>
      </c>
      <c r="N4785" s="7">
        <f>IFERROR(Sales_Data[[#This Row],[Profit]]/Sales_Data[[#This Row],[Sales]],0)</f>
        <v>0.23736257309941519</v>
      </c>
      <c r="O4785" s="7" t="str">
        <f>TEXT(Sales_Data[[#This Row],[Order_Date]],"mmm")</f>
        <v>Jun</v>
      </c>
      <c r="P4785" s="9" t="str">
        <f>TEXT(Sales_Data[[#This Row],[Order_Date]],"yyyy")</f>
        <v>2025</v>
      </c>
      <c r="Q4785" s="9" t="str">
        <f t="shared" si="74"/>
        <v>Existing</v>
      </c>
      <c r="R4785" s="1" t="s">
        <v>36</v>
      </c>
    </row>
    <row r="4786" spans="1:18" x14ac:dyDescent="0.35">
      <c r="A4786" s="1" t="s">
        <v>9090</v>
      </c>
      <c r="B4786" s="2">
        <v>45684</v>
      </c>
      <c r="C4786" s="1" t="s">
        <v>1760</v>
      </c>
      <c r="D4786" s="1" t="s">
        <v>2133</v>
      </c>
      <c r="E4786" s="1" t="s">
        <v>56</v>
      </c>
      <c r="F4786" s="1" t="s">
        <v>57</v>
      </c>
      <c r="G4786" s="1" t="s">
        <v>18</v>
      </c>
      <c r="H4786" s="1" t="s">
        <v>19</v>
      </c>
      <c r="I4786">
        <v>5</v>
      </c>
      <c r="J4786">
        <v>700</v>
      </c>
      <c r="K4786" s="7">
        <v>0.05</v>
      </c>
      <c r="L4786">
        <v>3325</v>
      </c>
      <c r="M4786">
        <v>751.05</v>
      </c>
      <c r="N4786" s="7">
        <f>IFERROR(Sales_Data[[#This Row],[Profit]]/Sales_Data[[#This Row],[Sales]],0)</f>
        <v>0.22587969924812029</v>
      </c>
      <c r="O4786" s="7" t="str">
        <f>TEXT(Sales_Data[[#This Row],[Order_Date]],"mmm")</f>
        <v>Jan</v>
      </c>
      <c r="P4786" s="9" t="str">
        <f>TEXT(Sales_Data[[#This Row],[Order_Date]],"yyyy")</f>
        <v>2025</v>
      </c>
      <c r="Q4786" s="9" t="str">
        <f t="shared" si="74"/>
        <v>Existing</v>
      </c>
      <c r="R4786" s="1" t="s">
        <v>73</v>
      </c>
    </row>
    <row r="4787" spans="1:18" x14ac:dyDescent="0.35">
      <c r="A4787" s="1" t="s">
        <v>9091</v>
      </c>
      <c r="B4787" s="2">
        <v>45942</v>
      </c>
      <c r="C4787" s="1" t="s">
        <v>6096</v>
      </c>
      <c r="D4787" s="1" t="s">
        <v>5922</v>
      </c>
      <c r="E4787" s="1" t="s">
        <v>135</v>
      </c>
      <c r="F4787" s="1" t="s">
        <v>136</v>
      </c>
      <c r="G4787" s="1" t="s">
        <v>18</v>
      </c>
      <c r="H4787" s="1" t="s">
        <v>131</v>
      </c>
      <c r="I4787">
        <v>4</v>
      </c>
      <c r="J4787">
        <v>1500</v>
      </c>
      <c r="K4787" s="7">
        <v>0</v>
      </c>
      <c r="L4787">
        <v>6000</v>
      </c>
      <c r="M4787">
        <v>1135.22</v>
      </c>
      <c r="N4787" s="7">
        <f>IFERROR(Sales_Data[[#This Row],[Profit]]/Sales_Data[[#This Row],[Sales]],0)</f>
        <v>0.18920333333333333</v>
      </c>
      <c r="O4787" s="7" t="str">
        <f>TEXT(Sales_Data[[#This Row],[Order_Date]],"mmm")</f>
        <v>Oct</v>
      </c>
      <c r="P4787" s="9" t="str">
        <f>TEXT(Sales_Data[[#This Row],[Order_Date]],"yyyy")</f>
        <v>2025</v>
      </c>
      <c r="Q4787" s="9" t="str">
        <f t="shared" si="74"/>
        <v>Existing</v>
      </c>
      <c r="R4787" s="1" t="s">
        <v>64</v>
      </c>
    </row>
    <row r="4788" spans="1:18" x14ac:dyDescent="0.35">
      <c r="A4788" s="1" t="s">
        <v>9092</v>
      </c>
      <c r="B4788" s="2">
        <v>45866</v>
      </c>
      <c r="C4788" s="1" t="s">
        <v>380</v>
      </c>
      <c r="D4788" s="1" t="s">
        <v>9055</v>
      </c>
      <c r="E4788" s="1" t="s">
        <v>81</v>
      </c>
      <c r="F4788" s="1" t="s">
        <v>33</v>
      </c>
      <c r="G4788" s="1" t="s">
        <v>26</v>
      </c>
      <c r="H4788" s="1" t="s">
        <v>27</v>
      </c>
      <c r="I4788">
        <v>2</v>
      </c>
      <c r="J4788">
        <v>1200</v>
      </c>
      <c r="K4788" s="7">
        <v>0.05</v>
      </c>
      <c r="L4788">
        <v>2280</v>
      </c>
      <c r="M4788">
        <v>406.97</v>
      </c>
      <c r="N4788" s="7">
        <f>IFERROR(Sales_Data[[#This Row],[Profit]]/Sales_Data[[#This Row],[Sales]],0)</f>
        <v>0.17849561403508774</v>
      </c>
      <c r="O4788" s="7" t="str">
        <f>TEXT(Sales_Data[[#This Row],[Order_Date]],"mmm")</f>
        <v>Jul</v>
      </c>
      <c r="P4788" s="9" t="str">
        <f>TEXT(Sales_Data[[#This Row],[Order_Date]],"yyyy")</f>
        <v>2025</v>
      </c>
      <c r="Q4788" s="9" t="str">
        <f t="shared" si="74"/>
        <v>Existing</v>
      </c>
      <c r="R4788" s="1" t="s">
        <v>36</v>
      </c>
    </row>
    <row r="4789" spans="1:18" x14ac:dyDescent="0.35">
      <c r="A4789" s="1" t="s">
        <v>9093</v>
      </c>
      <c r="B4789" s="2">
        <v>45949</v>
      </c>
      <c r="C4789" s="1" t="s">
        <v>9094</v>
      </c>
      <c r="D4789" s="1" t="s">
        <v>2247</v>
      </c>
      <c r="E4789" s="1" t="s">
        <v>51</v>
      </c>
      <c r="F4789" s="1" t="s">
        <v>52</v>
      </c>
      <c r="G4789" s="1" t="s">
        <v>42</v>
      </c>
      <c r="H4789" s="1" t="s">
        <v>102</v>
      </c>
      <c r="I4789">
        <v>1</v>
      </c>
      <c r="J4789">
        <v>25000</v>
      </c>
      <c r="K4789" s="7">
        <v>0.1</v>
      </c>
      <c r="L4789">
        <v>22500</v>
      </c>
      <c r="M4789">
        <v>1947.52</v>
      </c>
      <c r="N4789" s="7">
        <f>IFERROR(Sales_Data[[#This Row],[Profit]]/Sales_Data[[#This Row],[Sales]],0)</f>
        <v>8.655644444444445E-2</v>
      </c>
      <c r="O4789" s="7" t="str">
        <f>TEXT(Sales_Data[[#This Row],[Order_Date]],"mmm")</f>
        <v>Oct</v>
      </c>
      <c r="P4789" s="9" t="str">
        <f>TEXT(Sales_Data[[#This Row],[Order_Date]],"yyyy")</f>
        <v>2025</v>
      </c>
      <c r="Q4789" s="9" t="str">
        <f t="shared" si="74"/>
        <v>New</v>
      </c>
      <c r="R4789" s="1" t="s">
        <v>36</v>
      </c>
    </row>
    <row r="4790" spans="1:18" x14ac:dyDescent="0.35">
      <c r="A4790" s="1" t="s">
        <v>9095</v>
      </c>
      <c r="B4790" s="2">
        <v>45726</v>
      </c>
      <c r="C4790" s="1" t="s">
        <v>8682</v>
      </c>
      <c r="D4790" s="1" t="s">
        <v>6227</v>
      </c>
      <c r="E4790" s="1" t="s">
        <v>62</v>
      </c>
      <c r="F4790" s="1" t="s">
        <v>41</v>
      </c>
      <c r="G4790" s="1" t="s">
        <v>120</v>
      </c>
      <c r="H4790" s="1" t="s">
        <v>217</v>
      </c>
      <c r="I4790">
        <v>3</v>
      </c>
      <c r="J4790">
        <v>3200</v>
      </c>
      <c r="K4790" s="7">
        <v>0.2</v>
      </c>
      <c r="L4790">
        <v>7680</v>
      </c>
      <c r="M4790">
        <v>1273.25</v>
      </c>
      <c r="N4790" s="7">
        <f>IFERROR(Sales_Data[[#This Row],[Profit]]/Sales_Data[[#This Row],[Sales]],0)</f>
        <v>0.16578776041666668</v>
      </c>
      <c r="O4790" s="7" t="str">
        <f>TEXT(Sales_Data[[#This Row],[Order_Date]],"mmm")</f>
        <v>Mar</v>
      </c>
      <c r="P4790" s="9" t="str">
        <f>TEXT(Sales_Data[[#This Row],[Order_Date]],"yyyy")</f>
        <v>2025</v>
      </c>
      <c r="Q4790" s="9" t="str">
        <f t="shared" si="74"/>
        <v>Existing</v>
      </c>
      <c r="R4790" s="1" t="s">
        <v>36</v>
      </c>
    </row>
    <row r="4791" spans="1:18" x14ac:dyDescent="0.35">
      <c r="A4791" s="1" t="s">
        <v>9096</v>
      </c>
      <c r="B4791" s="2">
        <v>45773</v>
      </c>
      <c r="C4791" s="1" t="s">
        <v>5014</v>
      </c>
      <c r="D4791" s="1" t="s">
        <v>9097</v>
      </c>
      <c r="E4791" s="1" t="s">
        <v>51</v>
      </c>
      <c r="F4791" s="1" t="s">
        <v>52</v>
      </c>
      <c r="G4791" s="1" t="s">
        <v>26</v>
      </c>
      <c r="H4791" s="1" t="s">
        <v>128</v>
      </c>
      <c r="I4791">
        <v>1</v>
      </c>
      <c r="J4791">
        <v>900</v>
      </c>
      <c r="K4791" s="7">
        <v>0.05</v>
      </c>
      <c r="L4791">
        <v>855</v>
      </c>
      <c r="M4791">
        <v>117.47</v>
      </c>
      <c r="N4791" s="7">
        <f>IFERROR(Sales_Data[[#This Row],[Profit]]/Sales_Data[[#This Row],[Sales]],0)</f>
        <v>0.13739181286549706</v>
      </c>
      <c r="O4791" s="7" t="str">
        <f>TEXT(Sales_Data[[#This Row],[Order_Date]],"mmm")</f>
        <v>Apr</v>
      </c>
      <c r="P4791" s="9" t="str">
        <f>TEXT(Sales_Data[[#This Row],[Order_Date]],"yyyy")</f>
        <v>2025</v>
      </c>
      <c r="Q4791" s="9" t="str">
        <f t="shared" si="74"/>
        <v>New</v>
      </c>
      <c r="R4791" s="1" t="s">
        <v>73</v>
      </c>
    </row>
    <row r="4792" spans="1:18" x14ac:dyDescent="0.35">
      <c r="A4792" s="1" t="s">
        <v>9098</v>
      </c>
      <c r="B4792" s="2">
        <v>45687</v>
      </c>
      <c r="C4792" s="1" t="s">
        <v>166</v>
      </c>
      <c r="D4792" s="1" t="s">
        <v>6227</v>
      </c>
      <c r="E4792" s="1" t="s">
        <v>119</v>
      </c>
      <c r="F4792" s="1" t="s">
        <v>33</v>
      </c>
      <c r="G4792" s="1" t="s">
        <v>42</v>
      </c>
      <c r="H4792" s="1" t="s">
        <v>102</v>
      </c>
      <c r="I4792">
        <v>5</v>
      </c>
      <c r="J4792">
        <v>25000</v>
      </c>
      <c r="K4792" s="7">
        <v>0.1</v>
      </c>
      <c r="L4792">
        <v>112500</v>
      </c>
      <c r="M4792">
        <v>19746.39</v>
      </c>
      <c r="N4792" s="7">
        <f>IFERROR(Sales_Data[[#This Row],[Profit]]/Sales_Data[[#This Row],[Sales]],0)</f>
        <v>0.17552346666666666</v>
      </c>
      <c r="O4792" s="7" t="str">
        <f>TEXT(Sales_Data[[#This Row],[Order_Date]],"mmm")</f>
        <v>Jan</v>
      </c>
      <c r="P4792" s="9" t="str">
        <f>TEXT(Sales_Data[[#This Row],[Order_Date]],"yyyy")</f>
        <v>2025</v>
      </c>
      <c r="Q4792" s="9" t="str">
        <f t="shared" si="74"/>
        <v>Existing</v>
      </c>
      <c r="R4792" s="1" t="s">
        <v>36</v>
      </c>
    </row>
    <row r="4793" spans="1:18" x14ac:dyDescent="0.35">
      <c r="A4793" s="1" t="s">
        <v>9099</v>
      </c>
      <c r="B4793" s="2">
        <v>45929</v>
      </c>
      <c r="C4793" s="1" t="s">
        <v>1932</v>
      </c>
      <c r="D4793" s="1" t="s">
        <v>2380</v>
      </c>
      <c r="E4793" s="1" t="s">
        <v>71</v>
      </c>
      <c r="F4793" s="1" t="s">
        <v>33</v>
      </c>
      <c r="G4793" s="1" t="s">
        <v>120</v>
      </c>
      <c r="H4793" s="1" t="s">
        <v>217</v>
      </c>
      <c r="I4793">
        <v>5</v>
      </c>
      <c r="J4793">
        <v>3200</v>
      </c>
      <c r="K4793" s="7">
        <v>0.2</v>
      </c>
      <c r="L4793">
        <v>12800</v>
      </c>
      <c r="M4793">
        <v>1191.23</v>
      </c>
      <c r="N4793" s="7">
        <f>IFERROR(Sales_Data[[#This Row],[Profit]]/Sales_Data[[#This Row],[Sales]],0)</f>
        <v>9.3064843750000001E-2</v>
      </c>
      <c r="O4793" s="7" t="str">
        <f>TEXT(Sales_Data[[#This Row],[Order_Date]],"mmm")</f>
        <v>Sep</v>
      </c>
      <c r="P4793" s="9" t="str">
        <f>TEXT(Sales_Data[[#This Row],[Order_Date]],"yyyy")</f>
        <v>2025</v>
      </c>
      <c r="Q4793" s="9" t="str">
        <f t="shared" si="74"/>
        <v>Existing</v>
      </c>
      <c r="R4793" s="1" t="s">
        <v>73</v>
      </c>
    </row>
    <row r="4794" spans="1:18" x14ac:dyDescent="0.35">
      <c r="A4794" s="1" t="s">
        <v>9100</v>
      </c>
      <c r="B4794" s="2">
        <v>45955</v>
      </c>
      <c r="C4794" s="1" t="s">
        <v>6460</v>
      </c>
      <c r="D4794" s="1" t="s">
        <v>3336</v>
      </c>
      <c r="E4794" s="1" t="s">
        <v>40</v>
      </c>
      <c r="F4794" s="1" t="s">
        <v>41</v>
      </c>
      <c r="G4794" s="1" t="s">
        <v>120</v>
      </c>
      <c r="H4794" s="1" t="s">
        <v>143</v>
      </c>
      <c r="I4794">
        <v>2</v>
      </c>
      <c r="J4794">
        <v>1800</v>
      </c>
      <c r="K4794" s="7">
        <v>0.05</v>
      </c>
      <c r="L4794">
        <v>3420</v>
      </c>
      <c r="M4794">
        <v>736.22</v>
      </c>
      <c r="N4794" s="7">
        <f>IFERROR(Sales_Data[[#This Row],[Profit]]/Sales_Data[[#This Row],[Sales]],0)</f>
        <v>0.21526900584795322</v>
      </c>
      <c r="O4794" s="7" t="str">
        <f>TEXT(Sales_Data[[#This Row],[Order_Date]],"mmm")</f>
        <v>Oct</v>
      </c>
      <c r="P4794" s="9" t="str">
        <f>TEXT(Sales_Data[[#This Row],[Order_Date]],"yyyy")</f>
        <v>2025</v>
      </c>
      <c r="Q4794" s="9" t="str">
        <f t="shared" si="74"/>
        <v>Existing</v>
      </c>
      <c r="R4794" s="1" t="s">
        <v>73</v>
      </c>
    </row>
    <row r="4795" spans="1:18" x14ac:dyDescent="0.35">
      <c r="A4795" s="1" t="s">
        <v>9101</v>
      </c>
      <c r="B4795" s="2">
        <v>45720</v>
      </c>
      <c r="C4795" s="1" t="s">
        <v>2958</v>
      </c>
      <c r="D4795" s="1" t="s">
        <v>4161</v>
      </c>
      <c r="E4795" s="1" t="s">
        <v>62</v>
      </c>
      <c r="F4795" s="1" t="s">
        <v>41</v>
      </c>
      <c r="G4795" s="1" t="s">
        <v>34</v>
      </c>
      <c r="H4795" s="1" t="s">
        <v>153</v>
      </c>
      <c r="I4795">
        <v>5</v>
      </c>
      <c r="J4795">
        <v>7000</v>
      </c>
      <c r="K4795" s="7">
        <v>0</v>
      </c>
      <c r="L4795">
        <v>35000</v>
      </c>
      <c r="M4795">
        <v>3554.94</v>
      </c>
      <c r="N4795" s="7">
        <f>IFERROR(Sales_Data[[#This Row],[Profit]]/Sales_Data[[#This Row],[Sales]],0)</f>
        <v>0.10156971428571429</v>
      </c>
      <c r="O4795" s="7" t="str">
        <f>TEXT(Sales_Data[[#This Row],[Order_Date]],"mmm")</f>
        <v>Mar</v>
      </c>
      <c r="P4795" s="9" t="str">
        <f>TEXT(Sales_Data[[#This Row],[Order_Date]],"yyyy")</f>
        <v>2025</v>
      </c>
      <c r="Q4795" s="9" t="str">
        <f t="shared" si="74"/>
        <v>Existing</v>
      </c>
      <c r="R4795" s="1" t="s">
        <v>20</v>
      </c>
    </row>
    <row r="4796" spans="1:18" x14ac:dyDescent="0.35">
      <c r="A4796" s="1" t="s">
        <v>9102</v>
      </c>
      <c r="B4796" s="2">
        <v>45882</v>
      </c>
      <c r="C4796" s="1" t="s">
        <v>4019</v>
      </c>
      <c r="D4796" s="1" t="s">
        <v>9103</v>
      </c>
      <c r="E4796" s="1" t="s">
        <v>81</v>
      </c>
      <c r="F4796" s="1" t="s">
        <v>33</v>
      </c>
      <c r="G4796" s="1" t="s">
        <v>42</v>
      </c>
      <c r="H4796" s="1" t="s">
        <v>102</v>
      </c>
      <c r="I4796">
        <v>2</v>
      </c>
      <c r="J4796">
        <v>25000</v>
      </c>
      <c r="K4796" s="7">
        <v>0</v>
      </c>
      <c r="L4796">
        <v>50000</v>
      </c>
      <c r="M4796">
        <v>12027.8</v>
      </c>
      <c r="N4796" s="7">
        <f>IFERROR(Sales_Data[[#This Row],[Profit]]/Sales_Data[[#This Row],[Sales]],0)</f>
        <v>0.24055599999999999</v>
      </c>
      <c r="O4796" s="7" t="str">
        <f>TEXT(Sales_Data[[#This Row],[Order_Date]],"mmm")</f>
        <v>Aug</v>
      </c>
      <c r="P4796" s="9" t="str">
        <f>TEXT(Sales_Data[[#This Row],[Order_Date]],"yyyy")</f>
        <v>2025</v>
      </c>
      <c r="Q4796" s="9" t="str">
        <f t="shared" si="74"/>
        <v>Existing</v>
      </c>
      <c r="R4796" s="1" t="s">
        <v>28</v>
      </c>
    </row>
    <row r="4797" spans="1:18" x14ac:dyDescent="0.35">
      <c r="A4797" s="1" t="s">
        <v>9104</v>
      </c>
      <c r="B4797" s="2">
        <v>45790</v>
      </c>
      <c r="C4797" s="1" t="s">
        <v>2855</v>
      </c>
      <c r="D4797" s="1" t="s">
        <v>9105</v>
      </c>
      <c r="E4797" s="1" t="s">
        <v>135</v>
      </c>
      <c r="F4797" s="1" t="s">
        <v>136</v>
      </c>
      <c r="G4797" s="1" t="s">
        <v>42</v>
      </c>
      <c r="H4797" s="1" t="s">
        <v>47</v>
      </c>
      <c r="I4797">
        <v>1</v>
      </c>
      <c r="J4797">
        <v>55000</v>
      </c>
      <c r="K4797" s="7">
        <v>0.1</v>
      </c>
      <c r="L4797">
        <v>49500</v>
      </c>
      <c r="M4797">
        <v>12321.89</v>
      </c>
      <c r="N4797" s="7">
        <f>IFERROR(Sales_Data[[#This Row],[Profit]]/Sales_Data[[#This Row],[Sales]],0)</f>
        <v>0.24892707070707071</v>
      </c>
      <c r="O4797" s="7" t="str">
        <f>TEXT(Sales_Data[[#This Row],[Order_Date]],"mmm")</f>
        <v>May</v>
      </c>
      <c r="P4797" s="9" t="str">
        <f>TEXT(Sales_Data[[#This Row],[Order_Date]],"yyyy")</f>
        <v>2025</v>
      </c>
      <c r="Q4797" s="9" t="str">
        <f t="shared" si="74"/>
        <v>New</v>
      </c>
      <c r="R4797" s="1" t="s">
        <v>28</v>
      </c>
    </row>
    <row r="4798" spans="1:18" x14ac:dyDescent="0.35">
      <c r="A4798" s="1" t="s">
        <v>9106</v>
      </c>
      <c r="B4798" s="2">
        <v>45882</v>
      </c>
      <c r="C4798" s="1" t="s">
        <v>9107</v>
      </c>
      <c r="D4798" s="1" t="s">
        <v>5984</v>
      </c>
      <c r="E4798" s="1" t="s">
        <v>32</v>
      </c>
      <c r="F4798" s="1" t="s">
        <v>33</v>
      </c>
      <c r="G4798" s="1" t="s">
        <v>120</v>
      </c>
      <c r="H4798" s="1" t="s">
        <v>143</v>
      </c>
      <c r="I4798">
        <v>1</v>
      </c>
      <c r="J4798">
        <v>1800</v>
      </c>
      <c r="K4798" s="7">
        <v>0.1</v>
      </c>
      <c r="L4798">
        <v>1620</v>
      </c>
      <c r="M4798">
        <v>298.94</v>
      </c>
      <c r="N4798" s="7">
        <f>IFERROR(Sales_Data[[#This Row],[Profit]]/Sales_Data[[#This Row],[Sales]],0)</f>
        <v>0.18453086419753087</v>
      </c>
      <c r="O4798" s="7" t="str">
        <f>TEXT(Sales_Data[[#This Row],[Order_Date]],"mmm")</f>
        <v>Aug</v>
      </c>
      <c r="P4798" s="9" t="str">
        <f>TEXT(Sales_Data[[#This Row],[Order_Date]],"yyyy")</f>
        <v>2025</v>
      </c>
      <c r="Q4798" s="9" t="str">
        <f t="shared" si="74"/>
        <v>New</v>
      </c>
      <c r="R4798" s="1" t="s">
        <v>20</v>
      </c>
    </row>
    <row r="4799" spans="1:18" x14ac:dyDescent="0.35">
      <c r="A4799" s="1" t="s">
        <v>9108</v>
      </c>
      <c r="B4799" s="2">
        <v>45838</v>
      </c>
      <c r="C4799" s="1" t="s">
        <v>1222</v>
      </c>
      <c r="D4799" s="1" t="s">
        <v>649</v>
      </c>
      <c r="E4799" s="1" t="s">
        <v>71</v>
      </c>
      <c r="F4799" s="1" t="s">
        <v>33</v>
      </c>
      <c r="G4799" s="1" t="s">
        <v>120</v>
      </c>
      <c r="H4799" s="1" t="s">
        <v>146</v>
      </c>
      <c r="I4799">
        <v>4</v>
      </c>
      <c r="J4799">
        <v>800</v>
      </c>
      <c r="K4799" s="7">
        <v>0.1</v>
      </c>
      <c r="L4799">
        <v>2880</v>
      </c>
      <c r="M4799">
        <v>582.16</v>
      </c>
      <c r="N4799" s="7">
        <f>IFERROR(Sales_Data[[#This Row],[Profit]]/Sales_Data[[#This Row],[Sales]],0)</f>
        <v>0.20213888888888887</v>
      </c>
      <c r="O4799" s="7" t="str">
        <f>TEXT(Sales_Data[[#This Row],[Order_Date]],"mmm")</f>
        <v>Jun</v>
      </c>
      <c r="P4799" s="9" t="str">
        <f>TEXT(Sales_Data[[#This Row],[Order_Date]],"yyyy")</f>
        <v>2025</v>
      </c>
      <c r="Q4799" s="9" t="str">
        <f t="shared" si="74"/>
        <v>Existing</v>
      </c>
      <c r="R4799" s="1" t="s">
        <v>36</v>
      </c>
    </row>
    <row r="4800" spans="1:18" x14ac:dyDescent="0.35">
      <c r="A4800" s="1" t="s">
        <v>9109</v>
      </c>
      <c r="B4800" s="2">
        <v>45972</v>
      </c>
      <c r="C4800" s="1" t="s">
        <v>7813</v>
      </c>
      <c r="D4800" s="1" t="s">
        <v>6406</v>
      </c>
      <c r="E4800" s="1" t="s">
        <v>62</v>
      </c>
      <c r="F4800" s="1" t="s">
        <v>41</v>
      </c>
      <c r="G4800" s="1" t="s">
        <v>18</v>
      </c>
      <c r="H4800" s="1" t="s">
        <v>131</v>
      </c>
      <c r="I4800">
        <v>3</v>
      </c>
      <c r="J4800">
        <v>1500</v>
      </c>
      <c r="K4800" s="7">
        <v>0.05</v>
      </c>
      <c r="L4800">
        <v>4275</v>
      </c>
      <c r="M4800">
        <v>393.66</v>
      </c>
      <c r="N4800" s="7">
        <f>IFERROR(Sales_Data[[#This Row],[Profit]]/Sales_Data[[#This Row],[Sales]],0)</f>
        <v>9.2084210526315796E-2</v>
      </c>
      <c r="O4800" s="7" t="str">
        <f>TEXT(Sales_Data[[#This Row],[Order_Date]],"mmm")</f>
        <v>Nov</v>
      </c>
      <c r="P4800" s="9" t="str">
        <f>TEXT(Sales_Data[[#This Row],[Order_Date]],"yyyy")</f>
        <v>2025</v>
      </c>
      <c r="Q4800" s="9" t="str">
        <f t="shared" si="74"/>
        <v>Existing</v>
      </c>
      <c r="R4800" s="1" t="s">
        <v>28</v>
      </c>
    </row>
    <row r="4801" spans="1:18" x14ac:dyDescent="0.35">
      <c r="A4801" s="1" t="s">
        <v>9110</v>
      </c>
      <c r="B4801" s="2">
        <v>45867</v>
      </c>
      <c r="C4801" s="1" t="s">
        <v>1149</v>
      </c>
      <c r="D4801" s="1" t="s">
        <v>1739</v>
      </c>
      <c r="E4801" s="1" t="s">
        <v>135</v>
      </c>
      <c r="F4801" s="1" t="s">
        <v>136</v>
      </c>
      <c r="G4801" s="1" t="s">
        <v>26</v>
      </c>
      <c r="H4801" s="1" t="s">
        <v>82</v>
      </c>
      <c r="I4801">
        <v>3</v>
      </c>
      <c r="J4801">
        <v>450</v>
      </c>
      <c r="K4801" s="7">
        <v>0.1</v>
      </c>
      <c r="L4801">
        <v>1215</v>
      </c>
      <c r="M4801">
        <v>240.18</v>
      </c>
      <c r="N4801" s="7">
        <f>IFERROR(Sales_Data[[#This Row],[Profit]]/Sales_Data[[#This Row],[Sales]],0)</f>
        <v>0.19767901234567903</v>
      </c>
      <c r="O4801" s="7" t="str">
        <f>TEXT(Sales_Data[[#This Row],[Order_Date]],"mmm")</f>
        <v>Jul</v>
      </c>
      <c r="P4801" s="9" t="str">
        <f>TEXT(Sales_Data[[#This Row],[Order_Date]],"yyyy")</f>
        <v>2025</v>
      </c>
      <c r="Q4801" s="9" t="str">
        <f t="shared" si="74"/>
        <v>Existing</v>
      </c>
      <c r="R4801" s="1" t="s">
        <v>28</v>
      </c>
    </row>
    <row r="4802" spans="1:18" x14ac:dyDescent="0.35">
      <c r="A4802" s="1" t="s">
        <v>9111</v>
      </c>
      <c r="B4802" s="2">
        <v>45828</v>
      </c>
      <c r="C4802" s="1" t="s">
        <v>9112</v>
      </c>
      <c r="D4802" s="1" t="s">
        <v>9113</v>
      </c>
      <c r="E4802" s="1" t="s">
        <v>111</v>
      </c>
      <c r="F4802" s="1" t="s">
        <v>33</v>
      </c>
      <c r="G4802" s="1" t="s">
        <v>42</v>
      </c>
      <c r="H4802" s="1" t="s">
        <v>63</v>
      </c>
      <c r="I4802">
        <v>5</v>
      </c>
      <c r="J4802">
        <v>4500</v>
      </c>
      <c r="K4802" s="7">
        <v>0.05</v>
      </c>
      <c r="L4802">
        <v>21375</v>
      </c>
      <c r="M4802">
        <v>3727.27</v>
      </c>
      <c r="N4802" s="7">
        <f>IFERROR(Sales_Data[[#This Row],[Profit]]/Sales_Data[[#This Row],[Sales]],0)</f>
        <v>0.17437520467836257</v>
      </c>
      <c r="O4802" s="7" t="str">
        <f>TEXT(Sales_Data[[#This Row],[Order_Date]],"mmm")</f>
        <v>Jun</v>
      </c>
      <c r="P4802" s="9" t="str">
        <f>TEXT(Sales_Data[[#This Row],[Order_Date]],"yyyy")</f>
        <v>2025</v>
      </c>
      <c r="Q4802" s="9" t="str">
        <f t="shared" ref="Q4802:Q4865" si="75">IF(I4802&gt;1,"Existing","New")</f>
        <v>Existing</v>
      </c>
      <c r="R4802" s="1" t="s">
        <v>64</v>
      </c>
    </row>
    <row r="4803" spans="1:18" x14ac:dyDescent="0.35">
      <c r="A4803" s="1" t="s">
        <v>9114</v>
      </c>
      <c r="B4803" s="2">
        <v>45844</v>
      </c>
      <c r="C4803" s="1" t="s">
        <v>5841</v>
      </c>
      <c r="D4803" s="1" t="s">
        <v>4347</v>
      </c>
      <c r="E4803" s="1" t="s">
        <v>119</v>
      </c>
      <c r="F4803" s="1" t="s">
        <v>33</v>
      </c>
      <c r="G4803" s="1" t="s">
        <v>42</v>
      </c>
      <c r="H4803" s="1" t="s">
        <v>63</v>
      </c>
      <c r="I4803">
        <v>4</v>
      </c>
      <c r="J4803">
        <v>4500</v>
      </c>
      <c r="K4803" s="7">
        <v>0</v>
      </c>
      <c r="L4803">
        <v>18000</v>
      </c>
      <c r="M4803">
        <v>1743.66</v>
      </c>
      <c r="N4803" s="7">
        <f>IFERROR(Sales_Data[[#This Row],[Profit]]/Sales_Data[[#This Row],[Sales]],0)</f>
        <v>9.6869999999999998E-2</v>
      </c>
      <c r="O4803" s="7" t="str">
        <f>TEXT(Sales_Data[[#This Row],[Order_Date]],"mmm")</f>
        <v>Jul</v>
      </c>
      <c r="P4803" s="9" t="str">
        <f>TEXT(Sales_Data[[#This Row],[Order_Date]],"yyyy")</f>
        <v>2025</v>
      </c>
      <c r="Q4803" s="9" t="str">
        <f t="shared" si="75"/>
        <v>Existing</v>
      </c>
      <c r="R4803" s="1" t="s">
        <v>73</v>
      </c>
    </row>
    <row r="4804" spans="1:18" x14ac:dyDescent="0.35">
      <c r="A4804" s="1" t="s">
        <v>9115</v>
      </c>
      <c r="B4804" s="2">
        <v>45907</v>
      </c>
      <c r="C4804" s="1" t="s">
        <v>400</v>
      </c>
      <c r="D4804" s="1" t="s">
        <v>1021</v>
      </c>
      <c r="E4804" s="1" t="s">
        <v>160</v>
      </c>
      <c r="F4804" s="1" t="s">
        <v>161</v>
      </c>
      <c r="G4804" s="1" t="s">
        <v>18</v>
      </c>
      <c r="H4804" s="1" t="s">
        <v>131</v>
      </c>
      <c r="I4804">
        <v>3</v>
      </c>
      <c r="J4804">
        <v>1500</v>
      </c>
      <c r="K4804" s="7">
        <v>0.1</v>
      </c>
      <c r="L4804">
        <v>4050</v>
      </c>
      <c r="M4804">
        <v>603.98</v>
      </c>
      <c r="N4804" s="7">
        <f>IFERROR(Sales_Data[[#This Row],[Profit]]/Sales_Data[[#This Row],[Sales]],0)</f>
        <v>0.14913086419753088</v>
      </c>
      <c r="O4804" s="7" t="str">
        <f>TEXT(Sales_Data[[#This Row],[Order_Date]],"mmm")</f>
        <v>Sep</v>
      </c>
      <c r="P4804" s="9" t="str">
        <f>TEXT(Sales_Data[[#This Row],[Order_Date]],"yyyy")</f>
        <v>2025</v>
      </c>
      <c r="Q4804" s="9" t="str">
        <f t="shared" si="75"/>
        <v>Existing</v>
      </c>
      <c r="R4804" s="1" t="s">
        <v>73</v>
      </c>
    </row>
    <row r="4805" spans="1:18" x14ac:dyDescent="0.35">
      <c r="A4805" s="1" t="s">
        <v>9116</v>
      </c>
      <c r="B4805" s="2">
        <v>45898</v>
      </c>
      <c r="C4805" s="1" t="s">
        <v>469</v>
      </c>
      <c r="D4805" s="1" t="s">
        <v>2903</v>
      </c>
      <c r="E4805" s="1" t="s">
        <v>32</v>
      </c>
      <c r="F4805" s="1" t="s">
        <v>33</v>
      </c>
      <c r="G4805" s="1" t="s">
        <v>18</v>
      </c>
      <c r="H4805" s="1" t="s">
        <v>131</v>
      </c>
      <c r="I4805">
        <v>4</v>
      </c>
      <c r="J4805">
        <v>1500</v>
      </c>
      <c r="K4805" s="7">
        <v>0.05</v>
      </c>
      <c r="L4805">
        <v>5700</v>
      </c>
      <c r="M4805">
        <v>985.25</v>
      </c>
      <c r="N4805" s="7">
        <f>IFERROR(Sales_Data[[#This Row],[Profit]]/Sales_Data[[#This Row],[Sales]],0)</f>
        <v>0.17285087719298245</v>
      </c>
      <c r="O4805" s="7" t="str">
        <f>TEXT(Sales_Data[[#This Row],[Order_Date]],"mmm")</f>
        <v>Aug</v>
      </c>
      <c r="P4805" s="9" t="str">
        <f>TEXT(Sales_Data[[#This Row],[Order_Date]],"yyyy")</f>
        <v>2025</v>
      </c>
      <c r="Q4805" s="9" t="str">
        <f t="shared" si="75"/>
        <v>Existing</v>
      </c>
      <c r="R4805" s="1" t="s">
        <v>28</v>
      </c>
    </row>
    <row r="4806" spans="1:18" x14ac:dyDescent="0.35">
      <c r="A4806" s="1" t="s">
        <v>9117</v>
      </c>
      <c r="B4806" s="2">
        <v>45818</v>
      </c>
      <c r="C4806" s="1" t="s">
        <v>5890</v>
      </c>
      <c r="D4806" s="1" t="s">
        <v>9118</v>
      </c>
      <c r="E4806" s="1" t="s">
        <v>56</v>
      </c>
      <c r="F4806" s="1" t="s">
        <v>57</v>
      </c>
      <c r="G4806" s="1" t="s">
        <v>18</v>
      </c>
      <c r="H4806" s="1" t="s">
        <v>292</v>
      </c>
      <c r="I4806">
        <v>3</v>
      </c>
      <c r="J4806">
        <v>500</v>
      </c>
      <c r="K4806" s="7">
        <v>0.05</v>
      </c>
      <c r="L4806">
        <v>1425</v>
      </c>
      <c r="M4806">
        <v>153.97</v>
      </c>
      <c r="N4806" s="7">
        <f>IFERROR(Sales_Data[[#This Row],[Profit]]/Sales_Data[[#This Row],[Sales]],0)</f>
        <v>0.10804912280701755</v>
      </c>
      <c r="O4806" s="7" t="str">
        <f>TEXT(Sales_Data[[#This Row],[Order_Date]],"mmm")</f>
        <v>Jun</v>
      </c>
      <c r="P4806" s="9" t="str">
        <f>TEXT(Sales_Data[[#This Row],[Order_Date]],"yyyy")</f>
        <v>2025</v>
      </c>
      <c r="Q4806" s="9" t="str">
        <f t="shared" si="75"/>
        <v>Existing</v>
      </c>
      <c r="R4806" s="1" t="s">
        <v>64</v>
      </c>
    </row>
    <row r="4807" spans="1:18" x14ac:dyDescent="0.35">
      <c r="A4807" s="1" t="s">
        <v>9119</v>
      </c>
      <c r="B4807" s="2">
        <v>46017</v>
      </c>
      <c r="C4807" s="1" t="s">
        <v>5819</v>
      </c>
      <c r="D4807" s="1" t="s">
        <v>913</v>
      </c>
      <c r="E4807" s="1" t="s">
        <v>135</v>
      </c>
      <c r="F4807" s="1" t="s">
        <v>136</v>
      </c>
      <c r="G4807" s="1" t="s">
        <v>120</v>
      </c>
      <c r="H4807" s="1" t="s">
        <v>146</v>
      </c>
      <c r="I4807">
        <v>3</v>
      </c>
      <c r="J4807">
        <v>800</v>
      </c>
      <c r="K4807" s="7">
        <v>0.2</v>
      </c>
      <c r="L4807">
        <v>1920</v>
      </c>
      <c r="M4807">
        <v>168.24</v>
      </c>
      <c r="N4807" s="7">
        <f>IFERROR(Sales_Data[[#This Row],[Profit]]/Sales_Data[[#This Row],[Sales]],0)</f>
        <v>8.7625000000000008E-2</v>
      </c>
      <c r="O4807" s="7" t="str">
        <f>TEXT(Sales_Data[[#This Row],[Order_Date]],"mmm")</f>
        <v>Dec</v>
      </c>
      <c r="P4807" s="9" t="str">
        <f>TEXT(Sales_Data[[#This Row],[Order_Date]],"yyyy")</f>
        <v>2025</v>
      </c>
      <c r="Q4807" s="9" t="str">
        <f t="shared" si="75"/>
        <v>Existing</v>
      </c>
      <c r="R4807" s="1" t="s">
        <v>73</v>
      </c>
    </row>
    <row r="4808" spans="1:18" x14ac:dyDescent="0.35">
      <c r="A4808" s="1" t="s">
        <v>9120</v>
      </c>
      <c r="B4808" s="2">
        <v>45856</v>
      </c>
      <c r="C4808" s="1" t="s">
        <v>848</v>
      </c>
      <c r="D4808" s="1" t="s">
        <v>4281</v>
      </c>
      <c r="E4808" s="1" t="s">
        <v>56</v>
      </c>
      <c r="F4808" s="1" t="s">
        <v>57</v>
      </c>
      <c r="G4808" s="1" t="s">
        <v>42</v>
      </c>
      <c r="H4808" s="1" t="s">
        <v>63</v>
      </c>
      <c r="I4808">
        <v>5</v>
      </c>
      <c r="J4808">
        <v>4500</v>
      </c>
      <c r="K4808" s="7">
        <v>0.2</v>
      </c>
      <c r="L4808">
        <v>18000</v>
      </c>
      <c r="M4808">
        <v>1720.5</v>
      </c>
      <c r="N4808" s="7">
        <f>IFERROR(Sales_Data[[#This Row],[Profit]]/Sales_Data[[#This Row],[Sales]],0)</f>
        <v>9.558333333333334E-2</v>
      </c>
      <c r="O4808" s="7" t="str">
        <f>TEXT(Sales_Data[[#This Row],[Order_Date]],"mmm")</f>
        <v>Jul</v>
      </c>
      <c r="P4808" s="9" t="str">
        <f>TEXT(Sales_Data[[#This Row],[Order_Date]],"yyyy")</f>
        <v>2025</v>
      </c>
      <c r="Q4808" s="9" t="str">
        <f t="shared" si="75"/>
        <v>Existing</v>
      </c>
      <c r="R4808" s="1" t="s">
        <v>20</v>
      </c>
    </row>
    <row r="4809" spans="1:18" x14ac:dyDescent="0.35">
      <c r="A4809" s="1" t="s">
        <v>9121</v>
      </c>
      <c r="B4809" s="2">
        <v>45747</v>
      </c>
      <c r="C4809" s="1" t="s">
        <v>8357</v>
      </c>
      <c r="D4809" s="1" t="s">
        <v>516</v>
      </c>
      <c r="E4809" s="1" t="s">
        <v>160</v>
      </c>
      <c r="F4809" s="1" t="s">
        <v>161</v>
      </c>
      <c r="G4809" s="1" t="s">
        <v>120</v>
      </c>
      <c r="H4809" s="1" t="s">
        <v>143</v>
      </c>
      <c r="I4809">
        <v>3</v>
      </c>
      <c r="J4809">
        <v>1800</v>
      </c>
      <c r="K4809" s="7">
        <v>0.05</v>
      </c>
      <c r="L4809">
        <v>5130</v>
      </c>
      <c r="M4809">
        <v>593.04999999999995</v>
      </c>
      <c r="N4809" s="7">
        <f>IFERROR(Sales_Data[[#This Row],[Profit]]/Sales_Data[[#This Row],[Sales]],0)</f>
        <v>0.11560428849902533</v>
      </c>
      <c r="O4809" s="7" t="str">
        <f>TEXT(Sales_Data[[#This Row],[Order_Date]],"mmm")</f>
        <v>Mar</v>
      </c>
      <c r="P4809" s="9" t="str">
        <f>TEXT(Sales_Data[[#This Row],[Order_Date]],"yyyy")</f>
        <v>2025</v>
      </c>
      <c r="Q4809" s="9" t="str">
        <f t="shared" si="75"/>
        <v>Existing</v>
      </c>
      <c r="R4809" s="1" t="s">
        <v>20</v>
      </c>
    </row>
    <row r="4810" spans="1:18" x14ac:dyDescent="0.35">
      <c r="A4810" s="1" t="s">
        <v>9122</v>
      </c>
      <c r="B4810" s="2">
        <v>45743</v>
      </c>
      <c r="C4810" s="1" t="s">
        <v>7553</v>
      </c>
      <c r="D4810" s="1" t="s">
        <v>4266</v>
      </c>
      <c r="E4810" s="1" t="s">
        <v>17</v>
      </c>
      <c r="F4810" s="1" t="s">
        <v>17</v>
      </c>
      <c r="G4810" s="1" t="s">
        <v>42</v>
      </c>
      <c r="H4810" s="1" t="s">
        <v>102</v>
      </c>
      <c r="I4810">
        <v>4</v>
      </c>
      <c r="J4810">
        <v>25000</v>
      </c>
      <c r="K4810" s="7">
        <v>0.2</v>
      </c>
      <c r="L4810">
        <v>80000</v>
      </c>
      <c r="M4810">
        <v>11405.76</v>
      </c>
      <c r="N4810" s="7">
        <f>IFERROR(Sales_Data[[#This Row],[Profit]]/Sales_Data[[#This Row],[Sales]],0)</f>
        <v>0.142572</v>
      </c>
      <c r="O4810" s="7" t="str">
        <f>TEXT(Sales_Data[[#This Row],[Order_Date]],"mmm")</f>
        <v>Mar</v>
      </c>
      <c r="P4810" s="9" t="str">
        <f>TEXT(Sales_Data[[#This Row],[Order_Date]],"yyyy")</f>
        <v>2025</v>
      </c>
      <c r="Q4810" s="9" t="str">
        <f t="shared" si="75"/>
        <v>Existing</v>
      </c>
      <c r="R4810" s="1" t="s">
        <v>73</v>
      </c>
    </row>
    <row r="4811" spans="1:18" x14ac:dyDescent="0.35">
      <c r="A4811" s="1" t="s">
        <v>9123</v>
      </c>
      <c r="B4811" s="2">
        <v>45697</v>
      </c>
      <c r="C4811" s="1" t="s">
        <v>628</v>
      </c>
      <c r="D4811" s="1" t="s">
        <v>9124</v>
      </c>
      <c r="E4811" s="1" t="s">
        <v>119</v>
      </c>
      <c r="F4811" s="1" t="s">
        <v>33</v>
      </c>
      <c r="G4811" s="1" t="s">
        <v>42</v>
      </c>
      <c r="H4811" s="1" t="s">
        <v>63</v>
      </c>
      <c r="I4811">
        <v>5</v>
      </c>
      <c r="J4811">
        <v>4500</v>
      </c>
      <c r="K4811" s="7">
        <v>0.1</v>
      </c>
      <c r="L4811">
        <v>20250</v>
      </c>
      <c r="M4811">
        <v>3535.93</v>
      </c>
      <c r="N4811" s="7">
        <f>IFERROR(Sales_Data[[#This Row],[Profit]]/Sales_Data[[#This Row],[Sales]],0)</f>
        <v>0.17461382716049381</v>
      </c>
      <c r="O4811" s="7" t="str">
        <f>TEXT(Sales_Data[[#This Row],[Order_Date]],"mmm")</f>
        <v>Feb</v>
      </c>
      <c r="P4811" s="9" t="str">
        <f>TEXT(Sales_Data[[#This Row],[Order_Date]],"yyyy")</f>
        <v>2025</v>
      </c>
      <c r="Q4811" s="9" t="str">
        <f t="shared" si="75"/>
        <v>Existing</v>
      </c>
      <c r="R4811" s="1" t="s">
        <v>64</v>
      </c>
    </row>
    <row r="4812" spans="1:18" x14ac:dyDescent="0.35">
      <c r="A4812" s="1" t="s">
        <v>9125</v>
      </c>
      <c r="B4812" s="2">
        <v>45803</v>
      </c>
      <c r="C4812" s="1" t="s">
        <v>1140</v>
      </c>
      <c r="D4812" s="1" t="s">
        <v>2653</v>
      </c>
      <c r="E4812" s="1" t="s">
        <v>32</v>
      </c>
      <c r="F4812" s="1" t="s">
        <v>33</v>
      </c>
      <c r="G4812" s="1" t="s">
        <v>26</v>
      </c>
      <c r="H4812" s="1" t="s">
        <v>27</v>
      </c>
      <c r="I4812">
        <v>2</v>
      </c>
      <c r="J4812">
        <v>1200</v>
      </c>
      <c r="K4812" s="7">
        <v>0.15</v>
      </c>
      <c r="L4812">
        <v>2040</v>
      </c>
      <c r="M4812">
        <v>454.89</v>
      </c>
      <c r="N4812" s="7">
        <f>IFERROR(Sales_Data[[#This Row],[Profit]]/Sales_Data[[#This Row],[Sales]],0)</f>
        <v>0.22298529411764706</v>
      </c>
      <c r="O4812" s="7" t="str">
        <f>TEXT(Sales_Data[[#This Row],[Order_Date]],"mmm")</f>
        <v>May</v>
      </c>
      <c r="P4812" s="9" t="str">
        <f>TEXT(Sales_Data[[#This Row],[Order_Date]],"yyyy")</f>
        <v>2025</v>
      </c>
      <c r="Q4812" s="9" t="str">
        <f t="shared" si="75"/>
        <v>Existing</v>
      </c>
      <c r="R4812" s="1" t="s">
        <v>28</v>
      </c>
    </row>
    <row r="4813" spans="1:18" x14ac:dyDescent="0.35">
      <c r="A4813" s="1" t="s">
        <v>9126</v>
      </c>
      <c r="B4813" s="2">
        <v>45738</v>
      </c>
      <c r="C4813" s="1" t="s">
        <v>5347</v>
      </c>
      <c r="D4813" s="1" t="s">
        <v>3837</v>
      </c>
      <c r="E4813" s="1" t="s">
        <v>86</v>
      </c>
      <c r="F4813" s="1" t="s">
        <v>25</v>
      </c>
      <c r="G4813" s="1" t="s">
        <v>26</v>
      </c>
      <c r="H4813" s="1" t="s">
        <v>27</v>
      </c>
      <c r="I4813">
        <v>1</v>
      </c>
      <c r="J4813">
        <v>1200</v>
      </c>
      <c r="K4813" s="7">
        <v>0.1</v>
      </c>
      <c r="L4813">
        <v>1080</v>
      </c>
      <c r="M4813">
        <v>196.95</v>
      </c>
      <c r="N4813" s="7">
        <f>IFERROR(Sales_Data[[#This Row],[Profit]]/Sales_Data[[#This Row],[Sales]],0)</f>
        <v>0.18236111111111111</v>
      </c>
      <c r="O4813" s="7" t="str">
        <f>TEXT(Sales_Data[[#This Row],[Order_Date]],"mmm")</f>
        <v>Mar</v>
      </c>
      <c r="P4813" s="9" t="str">
        <f>TEXT(Sales_Data[[#This Row],[Order_Date]],"yyyy")</f>
        <v>2025</v>
      </c>
      <c r="Q4813" s="9" t="str">
        <f t="shared" si="75"/>
        <v>New</v>
      </c>
      <c r="R4813" s="1" t="s">
        <v>64</v>
      </c>
    </row>
    <row r="4814" spans="1:18" x14ac:dyDescent="0.35">
      <c r="A4814" s="1" t="s">
        <v>9127</v>
      </c>
      <c r="B4814" s="2">
        <v>45683</v>
      </c>
      <c r="C4814" s="1" t="s">
        <v>3360</v>
      </c>
      <c r="D4814" s="1" t="s">
        <v>1795</v>
      </c>
      <c r="E4814" s="1" t="s">
        <v>62</v>
      </c>
      <c r="F4814" s="1" t="s">
        <v>41</v>
      </c>
      <c r="G4814" s="1" t="s">
        <v>34</v>
      </c>
      <c r="H4814" s="1" t="s">
        <v>77</v>
      </c>
      <c r="I4814">
        <v>4</v>
      </c>
      <c r="J4814">
        <v>22000</v>
      </c>
      <c r="K4814" s="7">
        <v>0.1</v>
      </c>
      <c r="L4814">
        <v>79200</v>
      </c>
      <c r="M4814">
        <v>18636.62</v>
      </c>
      <c r="N4814" s="7">
        <f>IFERROR(Sales_Data[[#This Row],[Profit]]/Sales_Data[[#This Row],[Sales]],0)</f>
        <v>0.23531085858585857</v>
      </c>
      <c r="O4814" s="7" t="str">
        <f>TEXT(Sales_Data[[#This Row],[Order_Date]],"mmm")</f>
        <v>Jan</v>
      </c>
      <c r="P4814" s="9" t="str">
        <f>TEXT(Sales_Data[[#This Row],[Order_Date]],"yyyy")</f>
        <v>2025</v>
      </c>
      <c r="Q4814" s="9" t="str">
        <f t="shared" si="75"/>
        <v>Existing</v>
      </c>
      <c r="R4814" s="1" t="s">
        <v>28</v>
      </c>
    </row>
    <row r="4815" spans="1:18" x14ac:dyDescent="0.35">
      <c r="A4815" s="1" t="s">
        <v>9128</v>
      </c>
      <c r="B4815" s="2">
        <v>45801</v>
      </c>
      <c r="C4815" s="1" t="s">
        <v>4247</v>
      </c>
      <c r="D4815" s="1" t="s">
        <v>5028</v>
      </c>
      <c r="E4815" s="1" t="s">
        <v>106</v>
      </c>
      <c r="F4815" s="1" t="s">
        <v>33</v>
      </c>
      <c r="G4815" s="1" t="s">
        <v>120</v>
      </c>
      <c r="H4815" s="1" t="s">
        <v>121</v>
      </c>
      <c r="I4815">
        <v>3</v>
      </c>
      <c r="J4815">
        <v>2800</v>
      </c>
      <c r="K4815" s="7">
        <v>0.1</v>
      </c>
      <c r="L4815">
        <v>7560</v>
      </c>
      <c r="M4815">
        <v>991.35</v>
      </c>
      <c r="N4815" s="7">
        <f>IFERROR(Sales_Data[[#This Row],[Profit]]/Sales_Data[[#This Row],[Sales]],0)</f>
        <v>0.13113095238095238</v>
      </c>
      <c r="O4815" s="7" t="str">
        <f>TEXT(Sales_Data[[#This Row],[Order_Date]],"mmm")</f>
        <v>May</v>
      </c>
      <c r="P4815" s="9" t="str">
        <f>TEXT(Sales_Data[[#This Row],[Order_Date]],"yyyy")</f>
        <v>2025</v>
      </c>
      <c r="Q4815" s="9" t="str">
        <f t="shared" si="75"/>
        <v>Existing</v>
      </c>
      <c r="R4815" s="1" t="s">
        <v>64</v>
      </c>
    </row>
    <row r="4816" spans="1:18" x14ac:dyDescent="0.35">
      <c r="A4816" s="1" t="s">
        <v>9129</v>
      </c>
      <c r="B4816" s="2">
        <v>45835</v>
      </c>
      <c r="C4816" s="1" t="s">
        <v>97</v>
      </c>
      <c r="D4816" s="1" t="s">
        <v>9130</v>
      </c>
      <c r="E4816" s="1" t="s">
        <v>40</v>
      </c>
      <c r="F4816" s="1" t="s">
        <v>41</v>
      </c>
      <c r="G4816" s="1" t="s">
        <v>26</v>
      </c>
      <c r="H4816" s="1" t="s">
        <v>128</v>
      </c>
      <c r="I4816">
        <v>3</v>
      </c>
      <c r="J4816">
        <v>900</v>
      </c>
      <c r="K4816" s="7">
        <v>0.1</v>
      </c>
      <c r="L4816">
        <v>2430</v>
      </c>
      <c r="M4816">
        <v>255.86</v>
      </c>
      <c r="N4816" s="7">
        <f>IFERROR(Sales_Data[[#This Row],[Profit]]/Sales_Data[[#This Row],[Sales]],0)</f>
        <v>0.10529218106995886</v>
      </c>
      <c r="O4816" s="7" t="str">
        <f>TEXT(Sales_Data[[#This Row],[Order_Date]],"mmm")</f>
        <v>Jun</v>
      </c>
      <c r="P4816" s="9" t="str">
        <f>TEXT(Sales_Data[[#This Row],[Order_Date]],"yyyy")</f>
        <v>2025</v>
      </c>
      <c r="Q4816" s="9" t="str">
        <f t="shared" si="75"/>
        <v>Existing</v>
      </c>
      <c r="R4816" s="1" t="s">
        <v>20</v>
      </c>
    </row>
    <row r="4817" spans="1:18" x14ac:dyDescent="0.35">
      <c r="A4817" s="1" t="s">
        <v>9131</v>
      </c>
      <c r="B4817" s="2">
        <v>45929</v>
      </c>
      <c r="C4817" s="1" t="s">
        <v>5415</v>
      </c>
      <c r="D4817" s="1" t="s">
        <v>4536</v>
      </c>
      <c r="E4817" s="1" t="s">
        <v>62</v>
      </c>
      <c r="F4817" s="1" t="s">
        <v>41</v>
      </c>
      <c r="G4817" s="1" t="s">
        <v>34</v>
      </c>
      <c r="H4817" s="1" t="s">
        <v>107</v>
      </c>
      <c r="I4817">
        <v>1</v>
      </c>
      <c r="J4817">
        <v>6500</v>
      </c>
      <c r="K4817" s="7">
        <v>0.1</v>
      </c>
      <c r="L4817">
        <v>5850</v>
      </c>
      <c r="M4817">
        <v>961.43</v>
      </c>
      <c r="N4817" s="7">
        <f>IFERROR(Sales_Data[[#This Row],[Profit]]/Sales_Data[[#This Row],[Sales]],0)</f>
        <v>0.16434700854700854</v>
      </c>
      <c r="O4817" s="7" t="str">
        <f>TEXT(Sales_Data[[#This Row],[Order_Date]],"mmm")</f>
        <v>Sep</v>
      </c>
      <c r="P4817" s="9" t="str">
        <f>TEXT(Sales_Data[[#This Row],[Order_Date]],"yyyy")</f>
        <v>2025</v>
      </c>
      <c r="Q4817" s="9" t="str">
        <f t="shared" si="75"/>
        <v>New</v>
      </c>
      <c r="R4817" s="1" t="s">
        <v>20</v>
      </c>
    </row>
    <row r="4818" spans="1:18" x14ac:dyDescent="0.35">
      <c r="A4818" s="1" t="s">
        <v>9132</v>
      </c>
      <c r="B4818" s="2">
        <v>45676</v>
      </c>
      <c r="C4818" s="1" t="s">
        <v>7912</v>
      </c>
      <c r="D4818" s="1" t="s">
        <v>3541</v>
      </c>
      <c r="E4818" s="1" t="s">
        <v>160</v>
      </c>
      <c r="F4818" s="1" t="s">
        <v>161</v>
      </c>
      <c r="G4818" s="1" t="s">
        <v>26</v>
      </c>
      <c r="H4818" s="1" t="s">
        <v>27</v>
      </c>
      <c r="I4818">
        <v>1</v>
      </c>
      <c r="J4818">
        <v>1200</v>
      </c>
      <c r="K4818" s="7">
        <v>0.1</v>
      </c>
      <c r="L4818">
        <v>1080</v>
      </c>
      <c r="M4818">
        <v>136.76</v>
      </c>
      <c r="N4818" s="7">
        <f>IFERROR(Sales_Data[[#This Row],[Profit]]/Sales_Data[[#This Row],[Sales]],0)</f>
        <v>0.12662962962962962</v>
      </c>
      <c r="O4818" s="7" t="str">
        <f>TEXT(Sales_Data[[#This Row],[Order_Date]],"mmm")</f>
        <v>Jan</v>
      </c>
      <c r="P4818" s="9" t="str">
        <f>TEXT(Sales_Data[[#This Row],[Order_Date]],"yyyy")</f>
        <v>2025</v>
      </c>
      <c r="Q4818" s="9" t="str">
        <f t="shared" si="75"/>
        <v>New</v>
      </c>
      <c r="R4818" s="1" t="s">
        <v>36</v>
      </c>
    </row>
    <row r="4819" spans="1:18" x14ac:dyDescent="0.35">
      <c r="A4819" s="1" t="s">
        <v>9133</v>
      </c>
      <c r="B4819" s="2">
        <v>45765</v>
      </c>
      <c r="C4819" s="1" t="s">
        <v>6508</v>
      </c>
      <c r="D4819" s="1" t="s">
        <v>5826</v>
      </c>
      <c r="E4819" s="1" t="s">
        <v>160</v>
      </c>
      <c r="F4819" s="1" t="s">
        <v>161</v>
      </c>
      <c r="G4819" s="1" t="s">
        <v>34</v>
      </c>
      <c r="H4819" s="1" t="s">
        <v>153</v>
      </c>
      <c r="I4819">
        <v>4</v>
      </c>
      <c r="J4819">
        <v>7000</v>
      </c>
      <c r="K4819" s="7">
        <v>0</v>
      </c>
      <c r="L4819">
        <v>28000</v>
      </c>
      <c r="M4819">
        <v>4493.87</v>
      </c>
      <c r="N4819" s="7">
        <f>IFERROR(Sales_Data[[#This Row],[Profit]]/Sales_Data[[#This Row],[Sales]],0)</f>
        <v>0.16049535714285715</v>
      </c>
      <c r="O4819" s="7" t="str">
        <f>TEXT(Sales_Data[[#This Row],[Order_Date]],"mmm")</f>
        <v>Apr</v>
      </c>
      <c r="P4819" s="9" t="str">
        <f>TEXT(Sales_Data[[#This Row],[Order_Date]],"yyyy")</f>
        <v>2025</v>
      </c>
      <c r="Q4819" s="9" t="str">
        <f t="shared" si="75"/>
        <v>Existing</v>
      </c>
      <c r="R4819" s="1" t="s">
        <v>28</v>
      </c>
    </row>
    <row r="4820" spans="1:18" x14ac:dyDescent="0.35">
      <c r="A4820" s="1" t="s">
        <v>9134</v>
      </c>
      <c r="B4820" s="2">
        <v>45811</v>
      </c>
      <c r="C4820" s="1" t="s">
        <v>9135</v>
      </c>
      <c r="D4820" s="1" t="s">
        <v>9136</v>
      </c>
      <c r="E4820" s="1" t="s">
        <v>81</v>
      </c>
      <c r="F4820" s="1" t="s">
        <v>33</v>
      </c>
      <c r="G4820" s="1" t="s">
        <v>120</v>
      </c>
      <c r="H4820" s="1" t="s">
        <v>143</v>
      </c>
      <c r="I4820">
        <v>4</v>
      </c>
      <c r="J4820">
        <v>1800</v>
      </c>
      <c r="K4820" s="7">
        <v>0.15</v>
      </c>
      <c r="L4820">
        <v>6120</v>
      </c>
      <c r="M4820">
        <v>1173.69</v>
      </c>
      <c r="N4820" s="7">
        <f>IFERROR(Sales_Data[[#This Row],[Profit]]/Sales_Data[[#This Row],[Sales]],0)</f>
        <v>0.19177941176470589</v>
      </c>
      <c r="O4820" s="7" t="str">
        <f>TEXT(Sales_Data[[#This Row],[Order_Date]],"mmm")</f>
        <v>Jun</v>
      </c>
      <c r="P4820" s="9" t="str">
        <f>TEXT(Sales_Data[[#This Row],[Order_Date]],"yyyy")</f>
        <v>2025</v>
      </c>
      <c r="Q4820" s="9" t="str">
        <f t="shared" si="75"/>
        <v>Existing</v>
      </c>
      <c r="R4820" s="1" t="s">
        <v>73</v>
      </c>
    </row>
    <row r="4821" spans="1:18" x14ac:dyDescent="0.35">
      <c r="A4821" s="1" t="s">
        <v>9137</v>
      </c>
      <c r="B4821" s="2">
        <v>45943</v>
      </c>
      <c r="C4821" s="1" t="s">
        <v>2055</v>
      </c>
      <c r="D4821" s="1" t="s">
        <v>5062</v>
      </c>
      <c r="E4821" s="1" t="s">
        <v>32</v>
      </c>
      <c r="F4821" s="1" t="s">
        <v>33</v>
      </c>
      <c r="G4821" s="1" t="s">
        <v>120</v>
      </c>
      <c r="H4821" s="1" t="s">
        <v>146</v>
      </c>
      <c r="I4821">
        <v>2</v>
      </c>
      <c r="J4821">
        <v>800</v>
      </c>
      <c r="K4821" s="7">
        <v>0</v>
      </c>
      <c r="L4821">
        <v>1600</v>
      </c>
      <c r="M4821">
        <v>186.77</v>
      </c>
      <c r="N4821" s="7">
        <f>IFERROR(Sales_Data[[#This Row],[Profit]]/Sales_Data[[#This Row],[Sales]],0)</f>
        <v>0.11673125000000001</v>
      </c>
      <c r="O4821" s="7" t="str">
        <f>TEXT(Sales_Data[[#This Row],[Order_Date]],"mmm")</f>
        <v>Oct</v>
      </c>
      <c r="P4821" s="9" t="str">
        <f>TEXT(Sales_Data[[#This Row],[Order_Date]],"yyyy")</f>
        <v>2025</v>
      </c>
      <c r="Q4821" s="9" t="str">
        <f t="shared" si="75"/>
        <v>Existing</v>
      </c>
      <c r="R4821" s="1" t="s">
        <v>28</v>
      </c>
    </row>
    <row r="4822" spans="1:18" x14ac:dyDescent="0.35">
      <c r="A4822" s="1" t="s">
        <v>9138</v>
      </c>
      <c r="B4822" s="2">
        <v>45999</v>
      </c>
      <c r="C4822" s="1" t="s">
        <v>2301</v>
      </c>
      <c r="D4822" s="1" t="s">
        <v>5049</v>
      </c>
      <c r="E4822" s="1" t="s">
        <v>17</v>
      </c>
      <c r="F4822" s="1" t="s">
        <v>17</v>
      </c>
      <c r="G4822" s="1" t="s">
        <v>18</v>
      </c>
      <c r="H4822" s="1" t="s">
        <v>292</v>
      </c>
      <c r="I4822">
        <v>3</v>
      </c>
      <c r="J4822">
        <v>500</v>
      </c>
      <c r="K4822" s="7">
        <v>0.05</v>
      </c>
      <c r="L4822">
        <v>1425</v>
      </c>
      <c r="M4822">
        <v>194.7</v>
      </c>
      <c r="N4822" s="7">
        <f>IFERROR(Sales_Data[[#This Row],[Profit]]/Sales_Data[[#This Row],[Sales]],0)</f>
        <v>0.13663157894736841</v>
      </c>
      <c r="O4822" s="7" t="str">
        <f>TEXT(Sales_Data[[#This Row],[Order_Date]],"mmm")</f>
        <v>Dec</v>
      </c>
      <c r="P4822" s="9" t="str">
        <f>TEXT(Sales_Data[[#This Row],[Order_Date]],"yyyy")</f>
        <v>2025</v>
      </c>
      <c r="Q4822" s="9" t="str">
        <f t="shared" si="75"/>
        <v>Existing</v>
      </c>
      <c r="R4822" s="1" t="s">
        <v>36</v>
      </c>
    </row>
    <row r="4823" spans="1:18" x14ac:dyDescent="0.35">
      <c r="A4823" s="1" t="s">
        <v>9139</v>
      </c>
      <c r="B4823" s="2">
        <v>45674</v>
      </c>
      <c r="C4823" s="1" t="s">
        <v>7210</v>
      </c>
      <c r="D4823" s="1" t="s">
        <v>5422</v>
      </c>
      <c r="E4823" s="1" t="s">
        <v>24</v>
      </c>
      <c r="F4823" s="1" t="s">
        <v>25</v>
      </c>
      <c r="G4823" s="1" t="s">
        <v>26</v>
      </c>
      <c r="H4823" s="1" t="s">
        <v>27</v>
      </c>
      <c r="I4823">
        <v>1</v>
      </c>
      <c r="J4823">
        <v>1200</v>
      </c>
      <c r="K4823" s="7">
        <v>0.1</v>
      </c>
      <c r="L4823">
        <v>1080</v>
      </c>
      <c r="M4823">
        <v>157.16</v>
      </c>
      <c r="N4823" s="7">
        <f>IFERROR(Sales_Data[[#This Row],[Profit]]/Sales_Data[[#This Row],[Sales]],0)</f>
        <v>0.14551851851851852</v>
      </c>
      <c r="O4823" s="7" t="str">
        <f>TEXT(Sales_Data[[#This Row],[Order_Date]],"mmm")</f>
        <v>Jan</v>
      </c>
      <c r="P4823" s="9" t="str">
        <f>TEXT(Sales_Data[[#This Row],[Order_Date]],"yyyy")</f>
        <v>2025</v>
      </c>
      <c r="Q4823" s="9" t="str">
        <f t="shared" si="75"/>
        <v>New</v>
      </c>
      <c r="R4823" s="1" t="s">
        <v>28</v>
      </c>
    </row>
    <row r="4824" spans="1:18" x14ac:dyDescent="0.35">
      <c r="A4824" s="1" t="s">
        <v>9140</v>
      </c>
      <c r="B4824" s="2">
        <v>45979</v>
      </c>
      <c r="C4824" s="1" t="s">
        <v>1364</v>
      </c>
      <c r="D4824" s="1" t="s">
        <v>9141</v>
      </c>
      <c r="E4824" s="1" t="s">
        <v>106</v>
      </c>
      <c r="F4824" s="1" t="s">
        <v>33</v>
      </c>
      <c r="G4824" s="1" t="s">
        <v>120</v>
      </c>
      <c r="H4824" s="1" t="s">
        <v>217</v>
      </c>
      <c r="I4824">
        <v>3</v>
      </c>
      <c r="J4824">
        <v>3200</v>
      </c>
      <c r="K4824" s="7">
        <v>0.2</v>
      </c>
      <c r="L4824">
        <v>7680</v>
      </c>
      <c r="M4824">
        <v>1095.98</v>
      </c>
      <c r="N4824" s="7">
        <f>IFERROR(Sales_Data[[#This Row],[Profit]]/Sales_Data[[#This Row],[Sales]],0)</f>
        <v>0.14270572916666666</v>
      </c>
      <c r="O4824" s="7" t="str">
        <f>TEXT(Sales_Data[[#This Row],[Order_Date]],"mmm")</f>
        <v>Nov</v>
      </c>
      <c r="P4824" s="9" t="str">
        <f>TEXT(Sales_Data[[#This Row],[Order_Date]],"yyyy")</f>
        <v>2025</v>
      </c>
      <c r="Q4824" s="9" t="str">
        <f t="shared" si="75"/>
        <v>Existing</v>
      </c>
      <c r="R4824" s="1" t="s">
        <v>36</v>
      </c>
    </row>
    <row r="4825" spans="1:18" x14ac:dyDescent="0.35">
      <c r="A4825" s="1" t="s">
        <v>9142</v>
      </c>
      <c r="B4825" s="2">
        <v>45892</v>
      </c>
      <c r="C4825" s="1" t="s">
        <v>158</v>
      </c>
      <c r="D4825" s="1" t="s">
        <v>4539</v>
      </c>
      <c r="E4825" s="1" t="s">
        <v>160</v>
      </c>
      <c r="F4825" s="1" t="s">
        <v>161</v>
      </c>
      <c r="G4825" s="1" t="s">
        <v>120</v>
      </c>
      <c r="H4825" s="1" t="s">
        <v>217</v>
      </c>
      <c r="I4825">
        <v>1</v>
      </c>
      <c r="J4825">
        <v>3200</v>
      </c>
      <c r="K4825" s="7">
        <v>0.1</v>
      </c>
      <c r="L4825">
        <v>2880</v>
      </c>
      <c r="M4825">
        <v>496.01</v>
      </c>
      <c r="N4825" s="7">
        <f>IFERROR(Sales_Data[[#This Row],[Profit]]/Sales_Data[[#This Row],[Sales]],0)</f>
        <v>0.17222569444444444</v>
      </c>
      <c r="O4825" s="7" t="str">
        <f>TEXT(Sales_Data[[#This Row],[Order_Date]],"mmm")</f>
        <v>Aug</v>
      </c>
      <c r="P4825" s="9" t="str">
        <f>TEXT(Sales_Data[[#This Row],[Order_Date]],"yyyy")</f>
        <v>2025</v>
      </c>
      <c r="Q4825" s="9" t="str">
        <f t="shared" si="75"/>
        <v>New</v>
      </c>
      <c r="R4825" s="1" t="s">
        <v>36</v>
      </c>
    </row>
    <row r="4826" spans="1:18" x14ac:dyDescent="0.35">
      <c r="A4826" s="1" t="s">
        <v>9143</v>
      </c>
      <c r="B4826" s="2">
        <v>45753</v>
      </c>
      <c r="C4826" s="1" t="s">
        <v>3923</v>
      </c>
      <c r="D4826" s="1" t="s">
        <v>2022</v>
      </c>
      <c r="E4826" s="1" t="s">
        <v>40</v>
      </c>
      <c r="F4826" s="1" t="s">
        <v>41</v>
      </c>
      <c r="G4826" s="1" t="s">
        <v>26</v>
      </c>
      <c r="H4826" s="1" t="s">
        <v>58</v>
      </c>
      <c r="I4826">
        <v>1</v>
      </c>
      <c r="J4826">
        <v>1400</v>
      </c>
      <c r="K4826" s="7">
        <v>0.05</v>
      </c>
      <c r="L4826">
        <v>1330</v>
      </c>
      <c r="M4826">
        <v>234.35</v>
      </c>
      <c r="N4826" s="7">
        <f>IFERROR(Sales_Data[[#This Row],[Profit]]/Sales_Data[[#This Row],[Sales]],0)</f>
        <v>0.176203007518797</v>
      </c>
      <c r="O4826" s="7" t="str">
        <f>TEXT(Sales_Data[[#This Row],[Order_Date]],"mmm")</f>
        <v>Apr</v>
      </c>
      <c r="P4826" s="9" t="str">
        <f>TEXT(Sales_Data[[#This Row],[Order_Date]],"yyyy")</f>
        <v>2025</v>
      </c>
      <c r="Q4826" s="9" t="str">
        <f t="shared" si="75"/>
        <v>New</v>
      </c>
      <c r="R4826" s="1" t="s">
        <v>64</v>
      </c>
    </row>
    <row r="4827" spans="1:18" x14ac:dyDescent="0.35">
      <c r="A4827" s="1" t="s">
        <v>9144</v>
      </c>
      <c r="B4827" s="2">
        <v>45791</v>
      </c>
      <c r="C4827" s="1" t="s">
        <v>9135</v>
      </c>
      <c r="D4827" s="1" t="s">
        <v>8638</v>
      </c>
      <c r="E4827" s="1" t="s">
        <v>111</v>
      </c>
      <c r="F4827" s="1" t="s">
        <v>33</v>
      </c>
      <c r="G4827" s="1" t="s">
        <v>120</v>
      </c>
      <c r="H4827" s="1" t="s">
        <v>143</v>
      </c>
      <c r="I4827">
        <v>1</v>
      </c>
      <c r="J4827">
        <v>1800</v>
      </c>
      <c r="K4827" s="7">
        <v>0</v>
      </c>
      <c r="L4827">
        <v>1800</v>
      </c>
      <c r="M4827">
        <v>303.70999999999998</v>
      </c>
      <c r="N4827" s="7">
        <f>IFERROR(Sales_Data[[#This Row],[Profit]]/Sales_Data[[#This Row],[Sales]],0)</f>
        <v>0.16872777777777775</v>
      </c>
      <c r="O4827" s="7" t="str">
        <f>TEXT(Sales_Data[[#This Row],[Order_Date]],"mmm")</f>
        <v>May</v>
      </c>
      <c r="P4827" s="9" t="str">
        <f>TEXT(Sales_Data[[#This Row],[Order_Date]],"yyyy")</f>
        <v>2025</v>
      </c>
      <c r="Q4827" s="9" t="str">
        <f t="shared" si="75"/>
        <v>New</v>
      </c>
      <c r="R4827" s="1" t="s">
        <v>73</v>
      </c>
    </row>
    <row r="4828" spans="1:18" x14ac:dyDescent="0.35">
      <c r="A4828" s="1" t="s">
        <v>9145</v>
      </c>
      <c r="B4828" s="2">
        <v>45813</v>
      </c>
      <c r="C4828" s="1" t="s">
        <v>2371</v>
      </c>
      <c r="D4828" s="1" t="s">
        <v>2115</v>
      </c>
      <c r="E4828" s="1" t="s">
        <v>32</v>
      </c>
      <c r="F4828" s="1" t="s">
        <v>33</v>
      </c>
      <c r="G4828" s="1" t="s">
        <v>34</v>
      </c>
      <c r="H4828" s="1" t="s">
        <v>77</v>
      </c>
      <c r="I4828">
        <v>4</v>
      </c>
      <c r="J4828">
        <v>22000</v>
      </c>
      <c r="K4828" s="7">
        <v>0</v>
      </c>
      <c r="L4828">
        <v>88000</v>
      </c>
      <c r="M4828">
        <v>19480.560000000001</v>
      </c>
      <c r="N4828" s="7">
        <f>IFERROR(Sales_Data[[#This Row],[Profit]]/Sales_Data[[#This Row],[Sales]],0)</f>
        <v>0.22137000000000001</v>
      </c>
      <c r="O4828" s="7" t="str">
        <f>TEXT(Sales_Data[[#This Row],[Order_Date]],"mmm")</f>
        <v>Jun</v>
      </c>
      <c r="P4828" s="9" t="str">
        <f>TEXT(Sales_Data[[#This Row],[Order_Date]],"yyyy")</f>
        <v>2025</v>
      </c>
      <c r="Q4828" s="9" t="str">
        <f t="shared" si="75"/>
        <v>Existing</v>
      </c>
      <c r="R4828" s="1" t="s">
        <v>36</v>
      </c>
    </row>
    <row r="4829" spans="1:18" x14ac:dyDescent="0.35">
      <c r="A4829" s="1" t="s">
        <v>9146</v>
      </c>
      <c r="B4829" s="2">
        <v>45947</v>
      </c>
      <c r="C4829" s="1" t="s">
        <v>6435</v>
      </c>
      <c r="D4829" s="1" t="s">
        <v>7335</v>
      </c>
      <c r="E4829" s="1" t="s">
        <v>86</v>
      </c>
      <c r="F4829" s="1" t="s">
        <v>25</v>
      </c>
      <c r="G4829" s="1" t="s">
        <v>26</v>
      </c>
      <c r="H4829" s="1" t="s">
        <v>27</v>
      </c>
      <c r="I4829">
        <v>2</v>
      </c>
      <c r="J4829">
        <v>1200</v>
      </c>
      <c r="K4829" s="7">
        <v>0</v>
      </c>
      <c r="L4829">
        <v>2400</v>
      </c>
      <c r="M4829">
        <v>200.91</v>
      </c>
      <c r="N4829" s="7">
        <f>IFERROR(Sales_Data[[#This Row],[Profit]]/Sales_Data[[#This Row],[Sales]],0)</f>
        <v>8.3712499999999995E-2</v>
      </c>
      <c r="O4829" s="7" t="str">
        <f>TEXT(Sales_Data[[#This Row],[Order_Date]],"mmm")</f>
        <v>Oct</v>
      </c>
      <c r="P4829" s="9" t="str">
        <f>TEXT(Sales_Data[[#This Row],[Order_Date]],"yyyy")</f>
        <v>2025</v>
      </c>
      <c r="Q4829" s="9" t="str">
        <f t="shared" si="75"/>
        <v>Existing</v>
      </c>
      <c r="R4829" s="1" t="s">
        <v>28</v>
      </c>
    </row>
    <row r="4830" spans="1:18" x14ac:dyDescent="0.35">
      <c r="A4830" s="1" t="s">
        <v>9147</v>
      </c>
      <c r="B4830" s="2">
        <v>45659</v>
      </c>
      <c r="C4830" s="1" t="s">
        <v>2307</v>
      </c>
      <c r="D4830" s="1" t="s">
        <v>632</v>
      </c>
      <c r="E4830" s="1" t="s">
        <v>86</v>
      </c>
      <c r="F4830" s="1" t="s">
        <v>25</v>
      </c>
      <c r="G4830" s="1" t="s">
        <v>18</v>
      </c>
      <c r="H4830" s="1" t="s">
        <v>131</v>
      </c>
      <c r="I4830">
        <v>2</v>
      </c>
      <c r="J4830">
        <v>1500</v>
      </c>
      <c r="K4830" s="7">
        <v>0.05</v>
      </c>
      <c r="L4830">
        <v>2850</v>
      </c>
      <c r="M4830">
        <v>299.61</v>
      </c>
      <c r="N4830" s="7">
        <f>IFERROR(Sales_Data[[#This Row],[Profit]]/Sales_Data[[#This Row],[Sales]],0)</f>
        <v>0.10512631578947369</v>
      </c>
      <c r="O4830" s="7" t="str">
        <f>TEXT(Sales_Data[[#This Row],[Order_Date]],"mmm")</f>
        <v>Jan</v>
      </c>
      <c r="P4830" s="9" t="str">
        <f>TEXT(Sales_Data[[#This Row],[Order_Date]],"yyyy")</f>
        <v>2025</v>
      </c>
      <c r="Q4830" s="9" t="str">
        <f t="shared" si="75"/>
        <v>Existing</v>
      </c>
      <c r="R4830" s="1" t="s">
        <v>73</v>
      </c>
    </row>
    <row r="4831" spans="1:18" x14ac:dyDescent="0.35">
      <c r="A4831" s="1" t="s">
        <v>9148</v>
      </c>
      <c r="B4831" s="2">
        <v>45678</v>
      </c>
      <c r="C4831" s="1" t="s">
        <v>9149</v>
      </c>
      <c r="D4831" s="1" t="s">
        <v>9150</v>
      </c>
      <c r="E4831" s="1" t="s">
        <v>24</v>
      </c>
      <c r="F4831" s="1" t="s">
        <v>25</v>
      </c>
      <c r="G4831" s="1" t="s">
        <v>42</v>
      </c>
      <c r="H4831" s="1" t="s">
        <v>47</v>
      </c>
      <c r="I4831">
        <v>5</v>
      </c>
      <c r="J4831">
        <v>55000</v>
      </c>
      <c r="K4831" s="7">
        <v>0.05</v>
      </c>
      <c r="L4831">
        <v>261250</v>
      </c>
      <c r="M4831">
        <v>49697.96</v>
      </c>
      <c r="N4831" s="7">
        <f>IFERROR(Sales_Data[[#This Row],[Profit]]/Sales_Data[[#This Row],[Sales]],0)</f>
        <v>0.19023142583732058</v>
      </c>
      <c r="O4831" s="7" t="str">
        <f>TEXT(Sales_Data[[#This Row],[Order_Date]],"mmm")</f>
        <v>Jan</v>
      </c>
      <c r="P4831" s="9" t="str">
        <f>TEXT(Sales_Data[[#This Row],[Order_Date]],"yyyy")</f>
        <v>2025</v>
      </c>
      <c r="Q4831" s="9" t="str">
        <f t="shared" si="75"/>
        <v>Existing</v>
      </c>
      <c r="R4831" s="1" t="s">
        <v>36</v>
      </c>
    </row>
    <row r="4832" spans="1:18" x14ac:dyDescent="0.35">
      <c r="A4832" s="1" t="s">
        <v>9151</v>
      </c>
      <c r="B4832" s="2">
        <v>45927</v>
      </c>
      <c r="C4832" s="1" t="s">
        <v>126</v>
      </c>
      <c r="D4832" s="1" t="s">
        <v>291</v>
      </c>
      <c r="E4832" s="1" t="s">
        <v>17</v>
      </c>
      <c r="F4832" s="1" t="s">
        <v>17</v>
      </c>
      <c r="G4832" s="1" t="s">
        <v>26</v>
      </c>
      <c r="H4832" s="1" t="s">
        <v>58</v>
      </c>
      <c r="I4832">
        <v>1</v>
      </c>
      <c r="J4832">
        <v>1400</v>
      </c>
      <c r="K4832" s="7">
        <v>0.1</v>
      </c>
      <c r="L4832">
        <v>1260</v>
      </c>
      <c r="M4832">
        <v>283.99</v>
      </c>
      <c r="N4832" s="7">
        <f>IFERROR(Sales_Data[[#This Row],[Profit]]/Sales_Data[[#This Row],[Sales]],0)</f>
        <v>0.22538888888888889</v>
      </c>
      <c r="O4832" s="7" t="str">
        <f>TEXT(Sales_Data[[#This Row],[Order_Date]],"mmm")</f>
        <v>Sep</v>
      </c>
      <c r="P4832" s="9" t="str">
        <f>TEXT(Sales_Data[[#This Row],[Order_Date]],"yyyy")</f>
        <v>2025</v>
      </c>
      <c r="Q4832" s="9" t="str">
        <f t="shared" si="75"/>
        <v>New</v>
      </c>
      <c r="R4832" s="1" t="s">
        <v>36</v>
      </c>
    </row>
    <row r="4833" spans="1:18" x14ac:dyDescent="0.35">
      <c r="A4833" s="1" t="s">
        <v>9152</v>
      </c>
      <c r="B4833" s="2">
        <v>45761</v>
      </c>
      <c r="C4833" s="1" t="s">
        <v>9153</v>
      </c>
      <c r="D4833" s="1" t="s">
        <v>7846</v>
      </c>
      <c r="E4833" s="1" t="s">
        <v>17</v>
      </c>
      <c r="F4833" s="1" t="s">
        <v>17</v>
      </c>
      <c r="G4833" s="1" t="s">
        <v>120</v>
      </c>
      <c r="H4833" s="1" t="s">
        <v>121</v>
      </c>
      <c r="I4833">
        <v>5</v>
      </c>
      <c r="J4833">
        <v>2800</v>
      </c>
      <c r="K4833" s="7">
        <v>0.05</v>
      </c>
      <c r="L4833">
        <v>13300</v>
      </c>
      <c r="M4833">
        <v>1454.87</v>
      </c>
      <c r="N4833" s="7">
        <f>IFERROR(Sales_Data[[#This Row],[Profit]]/Sales_Data[[#This Row],[Sales]],0)</f>
        <v>0.10938872180451127</v>
      </c>
      <c r="O4833" s="7" t="str">
        <f>TEXT(Sales_Data[[#This Row],[Order_Date]],"mmm")</f>
        <v>Apr</v>
      </c>
      <c r="P4833" s="9" t="str">
        <f>TEXT(Sales_Data[[#This Row],[Order_Date]],"yyyy")</f>
        <v>2025</v>
      </c>
      <c r="Q4833" s="9" t="str">
        <f t="shared" si="75"/>
        <v>Existing</v>
      </c>
      <c r="R4833" s="1" t="s">
        <v>36</v>
      </c>
    </row>
    <row r="4834" spans="1:18" x14ac:dyDescent="0.35">
      <c r="A4834" s="1" t="s">
        <v>9154</v>
      </c>
      <c r="B4834" s="2">
        <v>45858</v>
      </c>
      <c r="C4834" s="1" t="s">
        <v>9155</v>
      </c>
      <c r="D4834" s="1" t="s">
        <v>4034</v>
      </c>
      <c r="E4834" s="1" t="s">
        <v>56</v>
      </c>
      <c r="F4834" s="1" t="s">
        <v>57</v>
      </c>
      <c r="G4834" s="1" t="s">
        <v>42</v>
      </c>
      <c r="H4834" s="1" t="s">
        <v>112</v>
      </c>
      <c r="I4834">
        <v>5</v>
      </c>
      <c r="J4834">
        <v>2500</v>
      </c>
      <c r="K4834" s="7">
        <v>0</v>
      </c>
      <c r="L4834">
        <v>12500</v>
      </c>
      <c r="M4834">
        <v>2112.2199999999998</v>
      </c>
      <c r="N4834" s="7">
        <f>IFERROR(Sales_Data[[#This Row],[Profit]]/Sales_Data[[#This Row],[Sales]],0)</f>
        <v>0.16897759999999998</v>
      </c>
      <c r="O4834" s="7" t="str">
        <f>TEXT(Sales_Data[[#This Row],[Order_Date]],"mmm")</f>
        <v>Jul</v>
      </c>
      <c r="P4834" s="9" t="str">
        <f>TEXT(Sales_Data[[#This Row],[Order_Date]],"yyyy")</f>
        <v>2025</v>
      </c>
      <c r="Q4834" s="9" t="str">
        <f t="shared" si="75"/>
        <v>Existing</v>
      </c>
      <c r="R4834" s="1" t="s">
        <v>73</v>
      </c>
    </row>
    <row r="4835" spans="1:18" x14ac:dyDescent="0.35">
      <c r="A4835" s="1" t="s">
        <v>9156</v>
      </c>
      <c r="B4835" s="2">
        <v>45998</v>
      </c>
      <c r="C4835" s="1" t="s">
        <v>9157</v>
      </c>
      <c r="D4835" s="1" t="s">
        <v>4747</v>
      </c>
      <c r="E4835" s="1" t="s">
        <v>81</v>
      </c>
      <c r="F4835" s="1" t="s">
        <v>33</v>
      </c>
      <c r="G4835" s="1" t="s">
        <v>34</v>
      </c>
      <c r="H4835" s="1" t="s">
        <v>107</v>
      </c>
      <c r="I4835">
        <v>2</v>
      </c>
      <c r="J4835">
        <v>6500</v>
      </c>
      <c r="K4835" s="7">
        <v>0.05</v>
      </c>
      <c r="L4835">
        <v>12350</v>
      </c>
      <c r="M4835">
        <v>1186.54</v>
      </c>
      <c r="N4835" s="7">
        <f>IFERROR(Sales_Data[[#This Row],[Profit]]/Sales_Data[[#This Row],[Sales]],0)</f>
        <v>9.6076113360323886E-2</v>
      </c>
      <c r="O4835" s="7" t="str">
        <f>TEXT(Sales_Data[[#This Row],[Order_Date]],"mmm")</f>
        <v>Dec</v>
      </c>
      <c r="P4835" s="9" t="str">
        <f>TEXT(Sales_Data[[#This Row],[Order_Date]],"yyyy")</f>
        <v>2025</v>
      </c>
      <c r="Q4835" s="9" t="str">
        <f t="shared" si="75"/>
        <v>Existing</v>
      </c>
      <c r="R4835" s="1" t="s">
        <v>64</v>
      </c>
    </row>
    <row r="4836" spans="1:18" x14ac:dyDescent="0.35">
      <c r="A4836" s="1" t="s">
        <v>9158</v>
      </c>
      <c r="B4836" s="2">
        <v>45678</v>
      </c>
      <c r="C4836" s="1" t="s">
        <v>776</v>
      </c>
      <c r="D4836" s="1" t="s">
        <v>5240</v>
      </c>
      <c r="E4836" s="1" t="s">
        <v>86</v>
      </c>
      <c r="F4836" s="1" t="s">
        <v>25</v>
      </c>
      <c r="G4836" s="1" t="s">
        <v>18</v>
      </c>
      <c r="H4836" s="1" t="s">
        <v>292</v>
      </c>
      <c r="I4836">
        <v>5</v>
      </c>
      <c r="J4836">
        <v>500</v>
      </c>
      <c r="K4836" s="7">
        <v>0.15</v>
      </c>
      <c r="L4836">
        <v>2125</v>
      </c>
      <c r="M4836">
        <v>299.77</v>
      </c>
      <c r="N4836" s="7">
        <f>IFERROR(Sales_Data[[#This Row],[Profit]]/Sales_Data[[#This Row],[Sales]],0)</f>
        <v>0.14106823529411763</v>
      </c>
      <c r="O4836" s="7" t="str">
        <f>TEXT(Sales_Data[[#This Row],[Order_Date]],"mmm")</f>
        <v>Jan</v>
      </c>
      <c r="P4836" s="9" t="str">
        <f>TEXT(Sales_Data[[#This Row],[Order_Date]],"yyyy")</f>
        <v>2025</v>
      </c>
      <c r="Q4836" s="9" t="str">
        <f t="shared" si="75"/>
        <v>Existing</v>
      </c>
      <c r="R4836" s="1" t="s">
        <v>64</v>
      </c>
    </row>
    <row r="4837" spans="1:18" x14ac:dyDescent="0.35">
      <c r="A4837" s="1" t="s">
        <v>9159</v>
      </c>
      <c r="B4837" s="2">
        <v>45864</v>
      </c>
      <c r="C4837" s="1" t="s">
        <v>1988</v>
      </c>
      <c r="D4837" s="1" t="s">
        <v>2858</v>
      </c>
      <c r="E4837" s="1" t="s">
        <v>81</v>
      </c>
      <c r="F4837" s="1" t="s">
        <v>33</v>
      </c>
      <c r="G4837" s="1" t="s">
        <v>34</v>
      </c>
      <c r="H4837" s="1" t="s">
        <v>107</v>
      </c>
      <c r="I4837">
        <v>4</v>
      </c>
      <c r="J4837">
        <v>6500</v>
      </c>
      <c r="K4837" s="7">
        <v>0</v>
      </c>
      <c r="L4837">
        <v>26000</v>
      </c>
      <c r="M4837">
        <v>5954.57</v>
      </c>
      <c r="N4837" s="7">
        <f>IFERROR(Sales_Data[[#This Row],[Profit]]/Sales_Data[[#This Row],[Sales]],0)</f>
        <v>0.22902192307692307</v>
      </c>
      <c r="O4837" s="7" t="str">
        <f>TEXT(Sales_Data[[#This Row],[Order_Date]],"mmm")</f>
        <v>Jul</v>
      </c>
      <c r="P4837" s="9" t="str">
        <f>TEXT(Sales_Data[[#This Row],[Order_Date]],"yyyy")</f>
        <v>2025</v>
      </c>
      <c r="Q4837" s="9" t="str">
        <f t="shared" si="75"/>
        <v>Existing</v>
      </c>
      <c r="R4837" s="1" t="s">
        <v>73</v>
      </c>
    </row>
    <row r="4838" spans="1:18" x14ac:dyDescent="0.35">
      <c r="A4838" s="1" t="s">
        <v>9160</v>
      </c>
      <c r="B4838" s="2">
        <v>45815</v>
      </c>
      <c r="C4838" s="1" t="s">
        <v>6943</v>
      </c>
      <c r="D4838" s="1" t="s">
        <v>8816</v>
      </c>
      <c r="E4838" s="1" t="s">
        <v>160</v>
      </c>
      <c r="F4838" s="1" t="s">
        <v>161</v>
      </c>
      <c r="G4838" s="1" t="s">
        <v>34</v>
      </c>
      <c r="H4838" s="1" t="s">
        <v>35</v>
      </c>
      <c r="I4838">
        <v>3</v>
      </c>
      <c r="J4838">
        <v>9000</v>
      </c>
      <c r="K4838" s="7">
        <v>0</v>
      </c>
      <c r="L4838">
        <v>27000</v>
      </c>
      <c r="M4838">
        <v>3939.51</v>
      </c>
      <c r="N4838" s="7">
        <f>IFERROR(Sales_Data[[#This Row],[Profit]]/Sales_Data[[#This Row],[Sales]],0)</f>
        <v>0.14590777777777778</v>
      </c>
      <c r="O4838" s="7" t="str">
        <f>TEXT(Sales_Data[[#This Row],[Order_Date]],"mmm")</f>
        <v>Jun</v>
      </c>
      <c r="P4838" s="9" t="str">
        <f>TEXT(Sales_Data[[#This Row],[Order_Date]],"yyyy")</f>
        <v>2025</v>
      </c>
      <c r="Q4838" s="9" t="str">
        <f t="shared" si="75"/>
        <v>Existing</v>
      </c>
      <c r="R4838" s="1" t="s">
        <v>20</v>
      </c>
    </row>
    <row r="4839" spans="1:18" x14ac:dyDescent="0.35">
      <c r="A4839" s="1" t="s">
        <v>9161</v>
      </c>
      <c r="B4839" s="2">
        <v>45726</v>
      </c>
      <c r="C4839" s="1" t="s">
        <v>392</v>
      </c>
      <c r="D4839" s="1" t="s">
        <v>5327</v>
      </c>
      <c r="E4839" s="1" t="s">
        <v>160</v>
      </c>
      <c r="F4839" s="1" t="s">
        <v>161</v>
      </c>
      <c r="G4839" s="1" t="s">
        <v>26</v>
      </c>
      <c r="H4839" s="1" t="s">
        <v>58</v>
      </c>
      <c r="I4839">
        <v>4</v>
      </c>
      <c r="J4839">
        <v>1400</v>
      </c>
      <c r="K4839" s="7">
        <v>0.15</v>
      </c>
      <c r="L4839">
        <v>4760</v>
      </c>
      <c r="M4839">
        <v>429.53</v>
      </c>
      <c r="N4839" s="7">
        <f>IFERROR(Sales_Data[[#This Row],[Profit]]/Sales_Data[[#This Row],[Sales]],0)</f>
        <v>9.0237394957983191E-2</v>
      </c>
      <c r="O4839" s="7" t="str">
        <f>TEXT(Sales_Data[[#This Row],[Order_Date]],"mmm")</f>
        <v>Mar</v>
      </c>
      <c r="P4839" s="9" t="str">
        <f>TEXT(Sales_Data[[#This Row],[Order_Date]],"yyyy")</f>
        <v>2025</v>
      </c>
      <c r="Q4839" s="9" t="str">
        <f t="shared" si="75"/>
        <v>Existing</v>
      </c>
      <c r="R4839" s="1" t="s">
        <v>36</v>
      </c>
    </row>
    <row r="4840" spans="1:18" x14ac:dyDescent="0.35">
      <c r="A4840" s="1" t="s">
        <v>9162</v>
      </c>
      <c r="B4840" s="2">
        <v>45883</v>
      </c>
      <c r="C4840" s="1" t="s">
        <v>3232</v>
      </c>
      <c r="D4840" s="1" t="s">
        <v>5147</v>
      </c>
      <c r="E4840" s="1" t="s">
        <v>51</v>
      </c>
      <c r="F4840" s="1" t="s">
        <v>52</v>
      </c>
      <c r="G4840" s="1" t="s">
        <v>34</v>
      </c>
      <c r="H4840" s="1" t="s">
        <v>77</v>
      </c>
      <c r="I4840">
        <v>5</v>
      </c>
      <c r="J4840">
        <v>22000</v>
      </c>
      <c r="K4840" s="7">
        <v>0.1</v>
      </c>
      <c r="L4840">
        <v>99000</v>
      </c>
      <c r="M4840">
        <v>19527.759999999998</v>
      </c>
      <c r="N4840" s="7">
        <f>IFERROR(Sales_Data[[#This Row],[Profit]]/Sales_Data[[#This Row],[Sales]],0)</f>
        <v>0.19725010101010099</v>
      </c>
      <c r="O4840" s="7" t="str">
        <f>TEXT(Sales_Data[[#This Row],[Order_Date]],"mmm")</f>
        <v>Aug</v>
      </c>
      <c r="P4840" s="9" t="str">
        <f>TEXT(Sales_Data[[#This Row],[Order_Date]],"yyyy")</f>
        <v>2025</v>
      </c>
      <c r="Q4840" s="9" t="str">
        <f t="shared" si="75"/>
        <v>Existing</v>
      </c>
      <c r="R4840" s="1" t="s">
        <v>28</v>
      </c>
    </row>
    <row r="4841" spans="1:18" x14ac:dyDescent="0.35">
      <c r="A4841" s="1" t="s">
        <v>9163</v>
      </c>
      <c r="B4841" s="2">
        <v>45742</v>
      </c>
      <c r="C4841" s="1" t="s">
        <v>9164</v>
      </c>
      <c r="D4841" s="1" t="s">
        <v>4994</v>
      </c>
      <c r="E4841" s="1" t="s">
        <v>56</v>
      </c>
      <c r="F4841" s="1" t="s">
        <v>57</v>
      </c>
      <c r="G4841" s="1" t="s">
        <v>42</v>
      </c>
      <c r="H4841" s="1" t="s">
        <v>63</v>
      </c>
      <c r="I4841">
        <v>4</v>
      </c>
      <c r="J4841">
        <v>4500</v>
      </c>
      <c r="K4841" s="7">
        <v>0.05</v>
      </c>
      <c r="L4841">
        <v>17100</v>
      </c>
      <c r="M4841">
        <v>2022.27</v>
      </c>
      <c r="N4841" s="7">
        <f>IFERROR(Sales_Data[[#This Row],[Profit]]/Sales_Data[[#This Row],[Sales]],0)</f>
        <v>0.11826140350877193</v>
      </c>
      <c r="O4841" s="7" t="str">
        <f>TEXT(Sales_Data[[#This Row],[Order_Date]],"mmm")</f>
        <v>Mar</v>
      </c>
      <c r="P4841" s="9" t="str">
        <f>TEXT(Sales_Data[[#This Row],[Order_Date]],"yyyy")</f>
        <v>2025</v>
      </c>
      <c r="Q4841" s="9" t="str">
        <f t="shared" si="75"/>
        <v>Existing</v>
      </c>
      <c r="R4841" s="1" t="s">
        <v>36</v>
      </c>
    </row>
    <row r="4842" spans="1:18" x14ac:dyDescent="0.35">
      <c r="A4842" s="1" t="s">
        <v>9165</v>
      </c>
      <c r="B4842" s="2">
        <v>45812</v>
      </c>
      <c r="C4842" s="1" t="s">
        <v>2590</v>
      </c>
      <c r="D4842" s="1" t="s">
        <v>2653</v>
      </c>
      <c r="E4842" s="1" t="s">
        <v>119</v>
      </c>
      <c r="F4842" s="1" t="s">
        <v>33</v>
      </c>
      <c r="G4842" s="1" t="s">
        <v>26</v>
      </c>
      <c r="H4842" s="1" t="s">
        <v>27</v>
      </c>
      <c r="I4842">
        <v>2</v>
      </c>
      <c r="J4842">
        <v>1200</v>
      </c>
      <c r="K4842" s="7">
        <v>0.15</v>
      </c>
      <c r="L4842">
        <v>2040</v>
      </c>
      <c r="M4842">
        <v>425.21</v>
      </c>
      <c r="N4842" s="7">
        <f>IFERROR(Sales_Data[[#This Row],[Profit]]/Sales_Data[[#This Row],[Sales]],0)</f>
        <v>0.2084362745098039</v>
      </c>
      <c r="O4842" s="7" t="str">
        <f>TEXT(Sales_Data[[#This Row],[Order_Date]],"mmm")</f>
        <v>Jun</v>
      </c>
      <c r="P4842" s="9" t="str">
        <f>TEXT(Sales_Data[[#This Row],[Order_Date]],"yyyy")</f>
        <v>2025</v>
      </c>
      <c r="Q4842" s="9" t="str">
        <f t="shared" si="75"/>
        <v>Existing</v>
      </c>
      <c r="R4842" s="1" t="s">
        <v>28</v>
      </c>
    </row>
    <row r="4843" spans="1:18" x14ac:dyDescent="0.35">
      <c r="A4843" s="1" t="s">
        <v>9166</v>
      </c>
      <c r="B4843" s="2">
        <v>45981</v>
      </c>
      <c r="C4843" s="1" t="s">
        <v>5358</v>
      </c>
      <c r="D4843" s="1" t="s">
        <v>821</v>
      </c>
      <c r="E4843" s="1" t="s">
        <v>51</v>
      </c>
      <c r="F4843" s="1" t="s">
        <v>52</v>
      </c>
      <c r="G4843" s="1" t="s">
        <v>120</v>
      </c>
      <c r="H4843" s="1" t="s">
        <v>121</v>
      </c>
      <c r="I4843">
        <v>3</v>
      </c>
      <c r="J4843">
        <v>2800</v>
      </c>
      <c r="K4843" s="7">
        <v>0.05</v>
      </c>
      <c r="L4843">
        <v>7980</v>
      </c>
      <c r="M4843">
        <v>779.28</v>
      </c>
      <c r="N4843" s="7">
        <f>IFERROR(Sales_Data[[#This Row],[Profit]]/Sales_Data[[#This Row],[Sales]],0)</f>
        <v>9.7654135338345854E-2</v>
      </c>
      <c r="O4843" s="7" t="str">
        <f>TEXT(Sales_Data[[#This Row],[Order_Date]],"mmm")</f>
        <v>Nov</v>
      </c>
      <c r="P4843" s="9" t="str">
        <f>TEXT(Sales_Data[[#This Row],[Order_Date]],"yyyy")</f>
        <v>2025</v>
      </c>
      <c r="Q4843" s="9" t="str">
        <f t="shared" si="75"/>
        <v>Existing</v>
      </c>
      <c r="R4843" s="1" t="s">
        <v>73</v>
      </c>
    </row>
    <row r="4844" spans="1:18" x14ac:dyDescent="0.35">
      <c r="A4844" s="1" t="s">
        <v>9167</v>
      </c>
      <c r="B4844" s="2">
        <v>45790</v>
      </c>
      <c r="C4844" s="1" t="s">
        <v>3069</v>
      </c>
      <c r="D4844" s="1" t="s">
        <v>5522</v>
      </c>
      <c r="E4844" s="1" t="s">
        <v>62</v>
      </c>
      <c r="F4844" s="1" t="s">
        <v>41</v>
      </c>
      <c r="G4844" s="1" t="s">
        <v>34</v>
      </c>
      <c r="H4844" s="1" t="s">
        <v>153</v>
      </c>
      <c r="I4844">
        <v>1</v>
      </c>
      <c r="J4844">
        <v>7000</v>
      </c>
      <c r="K4844" s="7">
        <v>0</v>
      </c>
      <c r="L4844">
        <v>7000</v>
      </c>
      <c r="M4844">
        <v>914.58</v>
      </c>
      <c r="N4844" s="7">
        <f>IFERROR(Sales_Data[[#This Row],[Profit]]/Sales_Data[[#This Row],[Sales]],0)</f>
        <v>0.13065428571428572</v>
      </c>
      <c r="O4844" s="7" t="str">
        <f>TEXT(Sales_Data[[#This Row],[Order_Date]],"mmm")</f>
        <v>May</v>
      </c>
      <c r="P4844" s="9" t="str">
        <f>TEXT(Sales_Data[[#This Row],[Order_Date]],"yyyy")</f>
        <v>2025</v>
      </c>
      <c r="Q4844" s="9" t="str">
        <f t="shared" si="75"/>
        <v>New</v>
      </c>
      <c r="R4844" s="1" t="s">
        <v>64</v>
      </c>
    </row>
    <row r="4845" spans="1:18" x14ac:dyDescent="0.35">
      <c r="A4845" s="1" t="s">
        <v>9168</v>
      </c>
      <c r="B4845" s="2">
        <v>45958</v>
      </c>
      <c r="C4845" s="1" t="s">
        <v>1346</v>
      </c>
      <c r="D4845" s="1" t="s">
        <v>1823</v>
      </c>
      <c r="E4845" s="1" t="s">
        <v>111</v>
      </c>
      <c r="F4845" s="1" t="s">
        <v>33</v>
      </c>
      <c r="G4845" s="1" t="s">
        <v>18</v>
      </c>
      <c r="H4845" s="1" t="s">
        <v>72</v>
      </c>
      <c r="I4845">
        <v>4</v>
      </c>
      <c r="J4845">
        <v>350</v>
      </c>
      <c r="K4845" s="7">
        <v>0.05</v>
      </c>
      <c r="L4845">
        <v>1330</v>
      </c>
      <c r="M4845">
        <v>307.24</v>
      </c>
      <c r="N4845" s="7">
        <f>IFERROR(Sales_Data[[#This Row],[Profit]]/Sales_Data[[#This Row],[Sales]],0)</f>
        <v>0.23100751879699249</v>
      </c>
      <c r="O4845" s="7" t="str">
        <f>TEXT(Sales_Data[[#This Row],[Order_Date]],"mmm")</f>
        <v>Oct</v>
      </c>
      <c r="P4845" s="9" t="str">
        <f>TEXT(Sales_Data[[#This Row],[Order_Date]],"yyyy")</f>
        <v>2025</v>
      </c>
      <c r="Q4845" s="9" t="str">
        <f t="shared" si="75"/>
        <v>Existing</v>
      </c>
      <c r="R4845" s="1" t="s">
        <v>64</v>
      </c>
    </row>
    <row r="4846" spans="1:18" x14ac:dyDescent="0.35">
      <c r="A4846" s="1" t="s">
        <v>9169</v>
      </c>
      <c r="B4846" s="2">
        <v>45865</v>
      </c>
      <c r="C4846" s="1" t="s">
        <v>6865</v>
      </c>
      <c r="D4846" s="1" t="s">
        <v>2850</v>
      </c>
      <c r="E4846" s="1" t="s">
        <v>119</v>
      </c>
      <c r="F4846" s="1" t="s">
        <v>33</v>
      </c>
      <c r="G4846" s="1" t="s">
        <v>120</v>
      </c>
      <c r="H4846" s="1" t="s">
        <v>217</v>
      </c>
      <c r="I4846">
        <v>5</v>
      </c>
      <c r="J4846">
        <v>3200</v>
      </c>
      <c r="K4846" s="7">
        <v>0</v>
      </c>
      <c r="L4846">
        <v>16000</v>
      </c>
      <c r="M4846">
        <v>2964.7</v>
      </c>
      <c r="N4846" s="7">
        <f>IFERROR(Sales_Data[[#This Row],[Profit]]/Sales_Data[[#This Row],[Sales]],0)</f>
        <v>0.18529374999999998</v>
      </c>
      <c r="O4846" s="7" t="str">
        <f>TEXT(Sales_Data[[#This Row],[Order_Date]],"mmm")</f>
        <v>Jul</v>
      </c>
      <c r="P4846" s="9" t="str">
        <f>TEXT(Sales_Data[[#This Row],[Order_Date]],"yyyy")</f>
        <v>2025</v>
      </c>
      <c r="Q4846" s="9" t="str">
        <f t="shared" si="75"/>
        <v>Existing</v>
      </c>
      <c r="R4846" s="1" t="s">
        <v>64</v>
      </c>
    </row>
    <row r="4847" spans="1:18" x14ac:dyDescent="0.35">
      <c r="A4847" s="1" t="s">
        <v>9170</v>
      </c>
      <c r="B4847" s="2">
        <v>45680</v>
      </c>
      <c r="C4847" s="1" t="s">
        <v>1535</v>
      </c>
      <c r="D4847" s="1" t="s">
        <v>1322</v>
      </c>
      <c r="E4847" s="1" t="s">
        <v>40</v>
      </c>
      <c r="F4847" s="1" t="s">
        <v>41</v>
      </c>
      <c r="G4847" s="1" t="s">
        <v>42</v>
      </c>
      <c r="H4847" s="1" t="s">
        <v>43</v>
      </c>
      <c r="I4847">
        <v>2</v>
      </c>
      <c r="J4847">
        <v>18000</v>
      </c>
      <c r="K4847" s="7">
        <v>0</v>
      </c>
      <c r="L4847">
        <v>36000</v>
      </c>
      <c r="M4847">
        <v>7511.21</v>
      </c>
      <c r="N4847" s="7">
        <f>IFERROR(Sales_Data[[#This Row],[Profit]]/Sales_Data[[#This Row],[Sales]],0)</f>
        <v>0.20864472222222222</v>
      </c>
      <c r="O4847" s="7" t="str">
        <f>TEXT(Sales_Data[[#This Row],[Order_Date]],"mmm")</f>
        <v>Jan</v>
      </c>
      <c r="P4847" s="9" t="str">
        <f>TEXT(Sales_Data[[#This Row],[Order_Date]],"yyyy")</f>
        <v>2025</v>
      </c>
      <c r="Q4847" s="9" t="str">
        <f t="shared" si="75"/>
        <v>Existing</v>
      </c>
      <c r="R4847" s="1" t="s">
        <v>73</v>
      </c>
    </row>
    <row r="4848" spans="1:18" x14ac:dyDescent="0.35">
      <c r="A4848" s="1" t="s">
        <v>9171</v>
      </c>
      <c r="B4848" s="2">
        <v>45928</v>
      </c>
      <c r="C4848" s="1" t="s">
        <v>4194</v>
      </c>
      <c r="D4848" s="1" t="s">
        <v>1887</v>
      </c>
      <c r="E4848" s="1" t="s">
        <v>17</v>
      </c>
      <c r="F4848" s="1" t="s">
        <v>17</v>
      </c>
      <c r="G4848" s="1" t="s">
        <v>34</v>
      </c>
      <c r="H4848" s="1" t="s">
        <v>77</v>
      </c>
      <c r="I4848">
        <v>2</v>
      </c>
      <c r="J4848">
        <v>22000</v>
      </c>
      <c r="K4848" s="7">
        <v>0.15</v>
      </c>
      <c r="L4848">
        <v>37400</v>
      </c>
      <c r="M4848">
        <v>5840.74</v>
      </c>
      <c r="N4848" s="7">
        <f>IFERROR(Sales_Data[[#This Row],[Profit]]/Sales_Data[[#This Row],[Sales]],0)</f>
        <v>0.15616951871657753</v>
      </c>
      <c r="O4848" s="7" t="str">
        <f>TEXT(Sales_Data[[#This Row],[Order_Date]],"mmm")</f>
        <v>Sep</v>
      </c>
      <c r="P4848" s="9" t="str">
        <f>TEXT(Sales_Data[[#This Row],[Order_Date]],"yyyy")</f>
        <v>2025</v>
      </c>
      <c r="Q4848" s="9" t="str">
        <f t="shared" si="75"/>
        <v>Existing</v>
      </c>
      <c r="R4848" s="1" t="s">
        <v>20</v>
      </c>
    </row>
    <row r="4849" spans="1:18" x14ac:dyDescent="0.35">
      <c r="A4849" s="1" t="s">
        <v>9172</v>
      </c>
      <c r="B4849" s="2">
        <v>45891</v>
      </c>
      <c r="C4849" s="1" t="s">
        <v>8559</v>
      </c>
      <c r="D4849" s="1" t="s">
        <v>3392</v>
      </c>
      <c r="E4849" s="1" t="s">
        <v>32</v>
      </c>
      <c r="F4849" s="1" t="s">
        <v>33</v>
      </c>
      <c r="G4849" s="1" t="s">
        <v>18</v>
      </c>
      <c r="H4849" s="1" t="s">
        <v>19</v>
      </c>
      <c r="I4849">
        <v>5</v>
      </c>
      <c r="J4849">
        <v>700</v>
      </c>
      <c r="K4849" s="7">
        <v>0.1</v>
      </c>
      <c r="L4849">
        <v>3150</v>
      </c>
      <c r="M4849">
        <v>364.24</v>
      </c>
      <c r="N4849" s="7">
        <f>IFERROR(Sales_Data[[#This Row],[Profit]]/Sales_Data[[#This Row],[Sales]],0)</f>
        <v>0.11563174603174603</v>
      </c>
      <c r="O4849" s="7" t="str">
        <f>TEXT(Sales_Data[[#This Row],[Order_Date]],"mmm")</f>
        <v>Aug</v>
      </c>
      <c r="P4849" s="9" t="str">
        <f>TEXT(Sales_Data[[#This Row],[Order_Date]],"yyyy")</f>
        <v>2025</v>
      </c>
      <c r="Q4849" s="9" t="str">
        <f t="shared" si="75"/>
        <v>Existing</v>
      </c>
      <c r="R4849" s="1" t="s">
        <v>73</v>
      </c>
    </row>
    <row r="4850" spans="1:18" x14ac:dyDescent="0.35">
      <c r="A4850" s="1" t="s">
        <v>9173</v>
      </c>
      <c r="B4850" s="2">
        <v>45757</v>
      </c>
      <c r="C4850" s="1" t="s">
        <v>4547</v>
      </c>
      <c r="D4850" s="1" t="s">
        <v>2014</v>
      </c>
      <c r="E4850" s="1" t="s">
        <v>40</v>
      </c>
      <c r="F4850" s="1" t="s">
        <v>41</v>
      </c>
      <c r="G4850" s="1" t="s">
        <v>42</v>
      </c>
      <c r="H4850" s="1" t="s">
        <v>112</v>
      </c>
      <c r="I4850">
        <v>4</v>
      </c>
      <c r="J4850">
        <v>2500</v>
      </c>
      <c r="K4850" s="7">
        <v>0</v>
      </c>
      <c r="L4850">
        <v>10000</v>
      </c>
      <c r="M4850">
        <v>1801.41</v>
      </c>
      <c r="N4850" s="7">
        <f>IFERROR(Sales_Data[[#This Row],[Profit]]/Sales_Data[[#This Row],[Sales]],0)</f>
        <v>0.180141</v>
      </c>
      <c r="O4850" s="7" t="str">
        <f>TEXT(Sales_Data[[#This Row],[Order_Date]],"mmm")</f>
        <v>Apr</v>
      </c>
      <c r="P4850" s="9" t="str">
        <f>TEXT(Sales_Data[[#This Row],[Order_Date]],"yyyy")</f>
        <v>2025</v>
      </c>
      <c r="Q4850" s="9" t="str">
        <f t="shared" si="75"/>
        <v>Existing</v>
      </c>
      <c r="R4850" s="1" t="s">
        <v>64</v>
      </c>
    </row>
    <row r="4851" spans="1:18" x14ac:dyDescent="0.35">
      <c r="A4851" s="1" t="s">
        <v>9174</v>
      </c>
      <c r="B4851" s="2">
        <v>45886</v>
      </c>
      <c r="C4851" s="1" t="s">
        <v>6656</v>
      </c>
      <c r="D4851" s="1" t="s">
        <v>1432</v>
      </c>
      <c r="E4851" s="1" t="s">
        <v>17</v>
      </c>
      <c r="F4851" s="1" t="s">
        <v>17</v>
      </c>
      <c r="G4851" s="1" t="s">
        <v>42</v>
      </c>
      <c r="H4851" s="1" t="s">
        <v>102</v>
      </c>
      <c r="I4851">
        <v>5</v>
      </c>
      <c r="J4851">
        <v>25000</v>
      </c>
      <c r="K4851" s="7">
        <v>0</v>
      </c>
      <c r="L4851">
        <v>125000</v>
      </c>
      <c r="M4851">
        <v>13793.12</v>
      </c>
      <c r="N4851" s="7">
        <f>IFERROR(Sales_Data[[#This Row],[Profit]]/Sales_Data[[#This Row],[Sales]],0)</f>
        <v>0.11034496000000001</v>
      </c>
      <c r="O4851" s="7" t="str">
        <f>TEXT(Sales_Data[[#This Row],[Order_Date]],"mmm")</f>
        <v>Aug</v>
      </c>
      <c r="P4851" s="9" t="str">
        <f>TEXT(Sales_Data[[#This Row],[Order_Date]],"yyyy")</f>
        <v>2025</v>
      </c>
      <c r="Q4851" s="9" t="str">
        <f t="shared" si="75"/>
        <v>Existing</v>
      </c>
      <c r="R4851" s="1" t="s">
        <v>73</v>
      </c>
    </row>
    <row r="4852" spans="1:18" x14ac:dyDescent="0.35">
      <c r="A4852" s="1" t="s">
        <v>9175</v>
      </c>
      <c r="B4852" s="2">
        <v>45676</v>
      </c>
      <c r="C4852" s="1" t="s">
        <v>1484</v>
      </c>
      <c r="D4852" s="1" t="s">
        <v>565</v>
      </c>
      <c r="E4852" s="1" t="s">
        <v>40</v>
      </c>
      <c r="F4852" s="1" t="s">
        <v>41</v>
      </c>
      <c r="G4852" s="1" t="s">
        <v>120</v>
      </c>
      <c r="H4852" s="1" t="s">
        <v>143</v>
      </c>
      <c r="I4852">
        <v>2</v>
      </c>
      <c r="J4852">
        <v>1800</v>
      </c>
      <c r="K4852" s="7">
        <v>0</v>
      </c>
      <c r="L4852">
        <v>3600</v>
      </c>
      <c r="M4852">
        <v>440.47</v>
      </c>
      <c r="N4852" s="7">
        <f>IFERROR(Sales_Data[[#This Row],[Profit]]/Sales_Data[[#This Row],[Sales]],0)</f>
        <v>0.12235277777777778</v>
      </c>
      <c r="O4852" s="7" t="str">
        <f>TEXT(Sales_Data[[#This Row],[Order_Date]],"mmm")</f>
        <v>Jan</v>
      </c>
      <c r="P4852" s="9" t="str">
        <f>TEXT(Sales_Data[[#This Row],[Order_Date]],"yyyy")</f>
        <v>2025</v>
      </c>
      <c r="Q4852" s="9" t="str">
        <f t="shared" si="75"/>
        <v>Existing</v>
      </c>
      <c r="R4852" s="1" t="s">
        <v>64</v>
      </c>
    </row>
    <row r="4853" spans="1:18" x14ac:dyDescent="0.35">
      <c r="A4853" s="1" t="s">
        <v>9176</v>
      </c>
      <c r="B4853" s="2">
        <v>45972</v>
      </c>
      <c r="C4853" s="1" t="s">
        <v>921</v>
      </c>
      <c r="D4853" s="1" t="s">
        <v>3818</v>
      </c>
      <c r="E4853" s="1" t="s">
        <v>62</v>
      </c>
      <c r="F4853" s="1" t="s">
        <v>41</v>
      </c>
      <c r="G4853" s="1" t="s">
        <v>26</v>
      </c>
      <c r="H4853" s="1" t="s">
        <v>27</v>
      </c>
      <c r="I4853">
        <v>1</v>
      </c>
      <c r="J4853">
        <v>1200</v>
      </c>
      <c r="K4853" s="7">
        <v>0.1</v>
      </c>
      <c r="L4853">
        <v>1080</v>
      </c>
      <c r="M4853">
        <v>164.98</v>
      </c>
      <c r="N4853" s="7">
        <f>IFERROR(Sales_Data[[#This Row],[Profit]]/Sales_Data[[#This Row],[Sales]],0)</f>
        <v>0.15275925925925926</v>
      </c>
      <c r="O4853" s="7" t="str">
        <f>TEXT(Sales_Data[[#This Row],[Order_Date]],"mmm")</f>
        <v>Nov</v>
      </c>
      <c r="P4853" s="9" t="str">
        <f>TEXT(Sales_Data[[#This Row],[Order_Date]],"yyyy")</f>
        <v>2025</v>
      </c>
      <c r="Q4853" s="9" t="str">
        <f t="shared" si="75"/>
        <v>New</v>
      </c>
      <c r="R4853" s="1" t="s">
        <v>20</v>
      </c>
    </row>
    <row r="4854" spans="1:18" x14ac:dyDescent="0.35">
      <c r="A4854" s="1" t="s">
        <v>9177</v>
      </c>
      <c r="B4854" s="2">
        <v>46021</v>
      </c>
      <c r="C4854" s="1" t="s">
        <v>7983</v>
      </c>
      <c r="D4854" s="1" t="s">
        <v>9178</v>
      </c>
      <c r="E4854" s="1" t="s">
        <v>40</v>
      </c>
      <c r="F4854" s="1" t="s">
        <v>41</v>
      </c>
      <c r="G4854" s="1" t="s">
        <v>26</v>
      </c>
      <c r="H4854" s="1" t="s">
        <v>27</v>
      </c>
      <c r="I4854">
        <v>4</v>
      </c>
      <c r="J4854">
        <v>1200</v>
      </c>
      <c r="K4854" s="7">
        <v>0.2</v>
      </c>
      <c r="L4854">
        <v>3840</v>
      </c>
      <c r="M4854">
        <v>368.65</v>
      </c>
      <c r="N4854" s="7">
        <f>IFERROR(Sales_Data[[#This Row],[Profit]]/Sales_Data[[#This Row],[Sales]],0)</f>
        <v>9.6002604166666658E-2</v>
      </c>
      <c r="O4854" s="7" t="str">
        <f>TEXT(Sales_Data[[#This Row],[Order_Date]],"mmm")</f>
        <v>Dec</v>
      </c>
      <c r="P4854" s="9" t="str">
        <f>TEXT(Sales_Data[[#This Row],[Order_Date]],"yyyy")</f>
        <v>2025</v>
      </c>
      <c r="Q4854" s="9" t="str">
        <f t="shared" si="75"/>
        <v>Existing</v>
      </c>
      <c r="R4854" s="1" t="s">
        <v>20</v>
      </c>
    </row>
    <row r="4855" spans="1:18" x14ac:dyDescent="0.35">
      <c r="A4855" s="1" t="s">
        <v>9179</v>
      </c>
      <c r="B4855" s="2">
        <v>45745</v>
      </c>
      <c r="C4855" s="1" t="s">
        <v>9180</v>
      </c>
      <c r="D4855" s="1" t="s">
        <v>307</v>
      </c>
      <c r="E4855" s="1" t="s">
        <v>62</v>
      </c>
      <c r="F4855" s="1" t="s">
        <v>41</v>
      </c>
      <c r="G4855" s="1" t="s">
        <v>120</v>
      </c>
      <c r="H4855" s="1" t="s">
        <v>143</v>
      </c>
      <c r="I4855">
        <v>3</v>
      </c>
      <c r="J4855">
        <v>1800</v>
      </c>
      <c r="K4855" s="7">
        <v>0.05</v>
      </c>
      <c r="L4855">
        <v>5130</v>
      </c>
      <c r="M4855">
        <v>1099.05</v>
      </c>
      <c r="N4855" s="7">
        <f>IFERROR(Sales_Data[[#This Row],[Profit]]/Sales_Data[[#This Row],[Sales]],0)</f>
        <v>0.21423976608187134</v>
      </c>
      <c r="O4855" s="7" t="str">
        <f>TEXT(Sales_Data[[#This Row],[Order_Date]],"mmm")</f>
        <v>Mar</v>
      </c>
      <c r="P4855" s="9" t="str">
        <f>TEXT(Sales_Data[[#This Row],[Order_Date]],"yyyy")</f>
        <v>2025</v>
      </c>
      <c r="Q4855" s="9" t="str">
        <f t="shared" si="75"/>
        <v>Existing</v>
      </c>
      <c r="R4855" s="1" t="s">
        <v>36</v>
      </c>
    </row>
    <row r="4856" spans="1:18" x14ac:dyDescent="0.35">
      <c r="A4856" s="1" t="s">
        <v>9181</v>
      </c>
      <c r="B4856" s="2">
        <v>45946</v>
      </c>
      <c r="C4856" s="1" t="s">
        <v>3704</v>
      </c>
      <c r="D4856" s="1" t="s">
        <v>1606</v>
      </c>
      <c r="E4856" s="1" t="s">
        <v>62</v>
      </c>
      <c r="F4856" s="1" t="s">
        <v>41</v>
      </c>
      <c r="G4856" s="1" t="s">
        <v>42</v>
      </c>
      <c r="H4856" s="1" t="s">
        <v>112</v>
      </c>
      <c r="I4856">
        <v>4</v>
      </c>
      <c r="J4856">
        <v>2500</v>
      </c>
      <c r="K4856" s="7">
        <v>0.05</v>
      </c>
      <c r="L4856">
        <v>9500</v>
      </c>
      <c r="M4856">
        <v>1308.73</v>
      </c>
      <c r="N4856" s="7">
        <f>IFERROR(Sales_Data[[#This Row],[Profit]]/Sales_Data[[#This Row],[Sales]],0)</f>
        <v>0.13776105263157895</v>
      </c>
      <c r="O4856" s="7" t="str">
        <f>TEXT(Sales_Data[[#This Row],[Order_Date]],"mmm")</f>
        <v>Oct</v>
      </c>
      <c r="P4856" s="9" t="str">
        <f>TEXT(Sales_Data[[#This Row],[Order_Date]],"yyyy")</f>
        <v>2025</v>
      </c>
      <c r="Q4856" s="9" t="str">
        <f t="shared" si="75"/>
        <v>Existing</v>
      </c>
      <c r="R4856" s="1" t="s">
        <v>73</v>
      </c>
    </row>
    <row r="4857" spans="1:18" x14ac:dyDescent="0.35">
      <c r="A4857" s="1" t="s">
        <v>9182</v>
      </c>
      <c r="B4857" s="2">
        <v>45835</v>
      </c>
      <c r="C4857" s="1" t="s">
        <v>5111</v>
      </c>
      <c r="D4857" s="1" t="s">
        <v>9069</v>
      </c>
      <c r="E4857" s="1" t="s">
        <v>51</v>
      </c>
      <c r="F4857" s="1" t="s">
        <v>52</v>
      </c>
      <c r="G4857" s="1" t="s">
        <v>26</v>
      </c>
      <c r="H4857" s="1" t="s">
        <v>82</v>
      </c>
      <c r="I4857">
        <v>1</v>
      </c>
      <c r="J4857">
        <v>450</v>
      </c>
      <c r="K4857" s="7">
        <v>0</v>
      </c>
      <c r="L4857">
        <v>450</v>
      </c>
      <c r="M4857">
        <v>109.17</v>
      </c>
      <c r="N4857" s="7">
        <f>IFERROR(Sales_Data[[#This Row],[Profit]]/Sales_Data[[#This Row],[Sales]],0)</f>
        <v>0.24260000000000001</v>
      </c>
      <c r="O4857" s="7" t="str">
        <f>TEXT(Sales_Data[[#This Row],[Order_Date]],"mmm")</f>
        <v>Jun</v>
      </c>
      <c r="P4857" s="9" t="str">
        <f>TEXT(Sales_Data[[#This Row],[Order_Date]],"yyyy")</f>
        <v>2025</v>
      </c>
      <c r="Q4857" s="9" t="str">
        <f t="shared" si="75"/>
        <v>New</v>
      </c>
      <c r="R4857" s="1" t="s">
        <v>20</v>
      </c>
    </row>
    <row r="4858" spans="1:18" x14ac:dyDescent="0.35">
      <c r="A4858" s="1" t="s">
        <v>9183</v>
      </c>
      <c r="B4858" s="2">
        <v>45667</v>
      </c>
      <c r="C4858" s="1" t="s">
        <v>6462</v>
      </c>
      <c r="D4858" s="1" t="s">
        <v>8635</v>
      </c>
      <c r="E4858" s="1" t="s">
        <v>51</v>
      </c>
      <c r="F4858" s="1" t="s">
        <v>52</v>
      </c>
      <c r="G4858" s="1" t="s">
        <v>26</v>
      </c>
      <c r="H4858" s="1" t="s">
        <v>82</v>
      </c>
      <c r="I4858">
        <v>4</v>
      </c>
      <c r="J4858">
        <v>450</v>
      </c>
      <c r="K4858" s="7">
        <v>0.1</v>
      </c>
      <c r="L4858">
        <v>1620</v>
      </c>
      <c r="M4858">
        <v>137.15</v>
      </c>
      <c r="N4858" s="7">
        <f>IFERROR(Sales_Data[[#This Row],[Profit]]/Sales_Data[[#This Row],[Sales]],0)</f>
        <v>8.4660493827160496E-2</v>
      </c>
      <c r="O4858" s="7" t="str">
        <f>TEXT(Sales_Data[[#This Row],[Order_Date]],"mmm")</f>
        <v>Jan</v>
      </c>
      <c r="P4858" s="9" t="str">
        <f>TEXT(Sales_Data[[#This Row],[Order_Date]],"yyyy")</f>
        <v>2025</v>
      </c>
      <c r="Q4858" s="9" t="str">
        <f t="shared" si="75"/>
        <v>Existing</v>
      </c>
      <c r="R4858" s="1" t="s">
        <v>36</v>
      </c>
    </row>
    <row r="4859" spans="1:18" x14ac:dyDescent="0.35">
      <c r="A4859" s="1" t="s">
        <v>9184</v>
      </c>
      <c r="B4859" s="2">
        <v>46007</v>
      </c>
      <c r="C4859" s="1" t="s">
        <v>2919</v>
      </c>
      <c r="D4859" s="1" t="s">
        <v>8683</v>
      </c>
      <c r="E4859" s="1" t="s">
        <v>56</v>
      </c>
      <c r="F4859" s="1" t="s">
        <v>57</v>
      </c>
      <c r="G4859" s="1" t="s">
        <v>34</v>
      </c>
      <c r="H4859" s="1" t="s">
        <v>107</v>
      </c>
      <c r="I4859">
        <v>2</v>
      </c>
      <c r="J4859">
        <v>6500</v>
      </c>
      <c r="K4859" s="7">
        <v>0.1</v>
      </c>
      <c r="L4859">
        <v>11700</v>
      </c>
      <c r="M4859">
        <v>1507.76</v>
      </c>
      <c r="N4859" s="7">
        <f>IFERROR(Sales_Data[[#This Row],[Profit]]/Sales_Data[[#This Row],[Sales]],0)</f>
        <v>0.12886837606837606</v>
      </c>
      <c r="O4859" s="7" t="str">
        <f>TEXT(Sales_Data[[#This Row],[Order_Date]],"mmm")</f>
        <v>Dec</v>
      </c>
      <c r="P4859" s="9" t="str">
        <f>TEXT(Sales_Data[[#This Row],[Order_Date]],"yyyy")</f>
        <v>2025</v>
      </c>
      <c r="Q4859" s="9" t="str">
        <f t="shared" si="75"/>
        <v>Existing</v>
      </c>
      <c r="R4859" s="1" t="s">
        <v>73</v>
      </c>
    </row>
    <row r="4860" spans="1:18" x14ac:dyDescent="0.35">
      <c r="A4860" s="1" t="s">
        <v>9185</v>
      </c>
      <c r="B4860" s="2">
        <v>45805</v>
      </c>
      <c r="C4860" s="1" t="s">
        <v>117</v>
      </c>
      <c r="D4860" s="1" t="s">
        <v>4822</v>
      </c>
      <c r="E4860" s="1" t="s">
        <v>111</v>
      </c>
      <c r="F4860" s="1" t="s">
        <v>33</v>
      </c>
      <c r="G4860" s="1" t="s">
        <v>120</v>
      </c>
      <c r="H4860" s="1" t="s">
        <v>146</v>
      </c>
      <c r="I4860">
        <v>1</v>
      </c>
      <c r="J4860">
        <v>800</v>
      </c>
      <c r="K4860" s="7">
        <v>0</v>
      </c>
      <c r="L4860">
        <v>800</v>
      </c>
      <c r="M4860">
        <v>103.16</v>
      </c>
      <c r="N4860" s="7">
        <f>IFERROR(Sales_Data[[#This Row],[Profit]]/Sales_Data[[#This Row],[Sales]],0)</f>
        <v>0.12895000000000001</v>
      </c>
      <c r="O4860" s="7" t="str">
        <f>TEXT(Sales_Data[[#This Row],[Order_Date]],"mmm")</f>
        <v>May</v>
      </c>
      <c r="P4860" s="9" t="str">
        <f>TEXT(Sales_Data[[#This Row],[Order_Date]],"yyyy")</f>
        <v>2025</v>
      </c>
      <c r="Q4860" s="9" t="str">
        <f t="shared" si="75"/>
        <v>New</v>
      </c>
      <c r="R4860" s="1" t="s">
        <v>64</v>
      </c>
    </row>
    <row r="4861" spans="1:18" x14ac:dyDescent="0.35">
      <c r="A4861" s="1" t="s">
        <v>9186</v>
      </c>
      <c r="B4861" s="2">
        <v>45911</v>
      </c>
      <c r="C4861" s="1" t="s">
        <v>1623</v>
      </c>
      <c r="D4861" s="1" t="s">
        <v>1412</v>
      </c>
      <c r="E4861" s="1" t="s">
        <v>17</v>
      </c>
      <c r="F4861" s="1" t="s">
        <v>17</v>
      </c>
      <c r="G4861" s="1" t="s">
        <v>42</v>
      </c>
      <c r="H4861" s="1" t="s">
        <v>112</v>
      </c>
      <c r="I4861">
        <v>2</v>
      </c>
      <c r="J4861">
        <v>2500</v>
      </c>
      <c r="K4861" s="7">
        <v>0</v>
      </c>
      <c r="L4861">
        <v>5000</v>
      </c>
      <c r="M4861">
        <v>647.16999999999996</v>
      </c>
      <c r="N4861" s="7">
        <f>IFERROR(Sales_Data[[#This Row],[Profit]]/Sales_Data[[#This Row],[Sales]],0)</f>
        <v>0.12943399999999999</v>
      </c>
      <c r="O4861" s="7" t="str">
        <f>TEXT(Sales_Data[[#This Row],[Order_Date]],"mmm")</f>
        <v>Sep</v>
      </c>
      <c r="P4861" s="9" t="str">
        <f>TEXT(Sales_Data[[#This Row],[Order_Date]],"yyyy")</f>
        <v>2025</v>
      </c>
      <c r="Q4861" s="9" t="str">
        <f t="shared" si="75"/>
        <v>Existing</v>
      </c>
      <c r="R4861" s="1" t="s">
        <v>73</v>
      </c>
    </row>
    <row r="4862" spans="1:18" x14ac:dyDescent="0.35">
      <c r="A4862" s="1" t="s">
        <v>9187</v>
      </c>
      <c r="B4862" s="2">
        <v>46002</v>
      </c>
      <c r="C4862" s="1" t="s">
        <v>9188</v>
      </c>
      <c r="D4862" s="1" t="s">
        <v>3487</v>
      </c>
      <c r="E4862" s="1" t="s">
        <v>119</v>
      </c>
      <c r="F4862" s="1" t="s">
        <v>33</v>
      </c>
      <c r="G4862" s="1" t="s">
        <v>120</v>
      </c>
      <c r="H4862" s="1" t="s">
        <v>143</v>
      </c>
      <c r="I4862">
        <v>4</v>
      </c>
      <c r="J4862">
        <v>1800</v>
      </c>
      <c r="K4862" s="7">
        <v>0</v>
      </c>
      <c r="L4862">
        <v>7200</v>
      </c>
      <c r="M4862">
        <v>661.75</v>
      </c>
      <c r="N4862" s="7">
        <f>IFERROR(Sales_Data[[#This Row],[Profit]]/Sales_Data[[#This Row],[Sales]],0)</f>
        <v>9.1909722222222226E-2</v>
      </c>
      <c r="O4862" s="7" t="str">
        <f>TEXT(Sales_Data[[#This Row],[Order_Date]],"mmm")</f>
        <v>Dec</v>
      </c>
      <c r="P4862" s="9" t="str">
        <f>TEXT(Sales_Data[[#This Row],[Order_Date]],"yyyy")</f>
        <v>2025</v>
      </c>
      <c r="Q4862" s="9" t="str">
        <f t="shared" si="75"/>
        <v>Existing</v>
      </c>
      <c r="R4862" s="1" t="s">
        <v>64</v>
      </c>
    </row>
    <row r="4863" spans="1:18" x14ac:dyDescent="0.35">
      <c r="A4863" s="1" t="s">
        <v>9189</v>
      </c>
      <c r="B4863" s="2">
        <v>45998</v>
      </c>
      <c r="C4863" s="1" t="s">
        <v>4365</v>
      </c>
      <c r="D4863" s="1" t="s">
        <v>7499</v>
      </c>
      <c r="E4863" s="1" t="s">
        <v>17</v>
      </c>
      <c r="F4863" s="1" t="s">
        <v>17</v>
      </c>
      <c r="G4863" s="1" t="s">
        <v>18</v>
      </c>
      <c r="H4863" s="1" t="s">
        <v>131</v>
      </c>
      <c r="I4863">
        <v>1</v>
      </c>
      <c r="J4863">
        <v>1500</v>
      </c>
      <c r="K4863" s="7">
        <v>0.05</v>
      </c>
      <c r="L4863">
        <v>1425</v>
      </c>
      <c r="M4863">
        <v>140.58000000000001</v>
      </c>
      <c r="N4863" s="7">
        <f>IFERROR(Sales_Data[[#This Row],[Profit]]/Sales_Data[[#This Row],[Sales]],0)</f>
        <v>9.8652631578947381E-2</v>
      </c>
      <c r="O4863" s="7" t="str">
        <f>TEXT(Sales_Data[[#This Row],[Order_Date]],"mmm")</f>
        <v>Dec</v>
      </c>
      <c r="P4863" s="9" t="str">
        <f>TEXT(Sales_Data[[#This Row],[Order_Date]],"yyyy")</f>
        <v>2025</v>
      </c>
      <c r="Q4863" s="9" t="str">
        <f t="shared" si="75"/>
        <v>New</v>
      </c>
      <c r="R4863" s="1" t="s">
        <v>73</v>
      </c>
    </row>
    <row r="4864" spans="1:18" x14ac:dyDescent="0.35">
      <c r="A4864" s="1" t="s">
        <v>9190</v>
      </c>
      <c r="B4864" s="2">
        <v>45670</v>
      </c>
      <c r="C4864" s="1" t="s">
        <v>1250</v>
      </c>
      <c r="D4864" s="1" t="s">
        <v>1220</v>
      </c>
      <c r="E4864" s="1" t="s">
        <v>86</v>
      </c>
      <c r="F4864" s="1" t="s">
        <v>25</v>
      </c>
      <c r="G4864" s="1" t="s">
        <v>18</v>
      </c>
      <c r="H4864" s="1" t="s">
        <v>292</v>
      </c>
      <c r="I4864">
        <v>1</v>
      </c>
      <c r="J4864">
        <v>500</v>
      </c>
      <c r="K4864" s="7">
        <v>0.15</v>
      </c>
      <c r="L4864">
        <v>425</v>
      </c>
      <c r="M4864">
        <v>42.71</v>
      </c>
      <c r="N4864" s="7">
        <f>IFERROR(Sales_Data[[#This Row],[Profit]]/Sales_Data[[#This Row],[Sales]],0)</f>
        <v>0.10049411764705883</v>
      </c>
      <c r="O4864" s="7" t="str">
        <f>TEXT(Sales_Data[[#This Row],[Order_Date]],"mmm")</f>
        <v>Jan</v>
      </c>
      <c r="P4864" s="9" t="str">
        <f>TEXT(Sales_Data[[#This Row],[Order_Date]],"yyyy")</f>
        <v>2025</v>
      </c>
      <c r="Q4864" s="9" t="str">
        <f t="shared" si="75"/>
        <v>New</v>
      </c>
      <c r="R4864" s="1" t="s">
        <v>64</v>
      </c>
    </row>
    <row r="4865" spans="1:18" x14ac:dyDescent="0.35">
      <c r="A4865" s="1" t="s">
        <v>9191</v>
      </c>
      <c r="B4865" s="2">
        <v>45953</v>
      </c>
      <c r="C4865" s="1" t="s">
        <v>9192</v>
      </c>
      <c r="D4865" s="1" t="s">
        <v>2012</v>
      </c>
      <c r="E4865" s="1" t="s">
        <v>119</v>
      </c>
      <c r="F4865" s="1" t="s">
        <v>33</v>
      </c>
      <c r="G4865" s="1" t="s">
        <v>42</v>
      </c>
      <c r="H4865" s="1" t="s">
        <v>63</v>
      </c>
      <c r="I4865">
        <v>3</v>
      </c>
      <c r="J4865">
        <v>4500</v>
      </c>
      <c r="K4865" s="7">
        <v>0.1</v>
      </c>
      <c r="L4865">
        <v>12150</v>
      </c>
      <c r="M4865">
        <v>2934.72</v>
      </c>
      <c r="N4865" s="7">
        <f>IFERROR(Sales_Data[[#This Row],[Profit]]/Sales_Data[[#This Row],[Sales]],0)</f>
        <v>0.24154074074074072</v>
      </c>
      <c r="O4865" s="7" t="str">
        <f>TEXT(Sales_Data[[#This Row],[Order_Date]],"mmm")</f>
        <v>Oct</v>
      </c>
      <c r="P4865" s="9" t="str">
        <f>TEXT(Sales_Data[[#This Row],[Order_Date]],"yyyy")</f>
        <v>2025</v>
      </c>
      <c r="Q4865" s="9" t="str">
        <f t="shared" si="75"/>
        <v>Existing</v>
      </c>
      <c r="R4865" s="1" t="s">
        <v>28</v>
      </c>
    </row>
    <row r="4866" spans="1:18" x14ac:dyDescent="0.35">
      <c r="A4866" s="1" t="s">
        <v>9193</v>
      </c>
      <c r="B4866" s="2">
        <v>45698</v>
      </c>
      <c r="C4866" s="1" t="s">
        <v>2864</v>
      </c>
      <c r="D4866" s="1" t="s">
        <v>4136</v>
      </c>
      <c r="E4866" s="1" t="s">
        <v>62</v>
      </c>
      <c r="F4866" s="1" t="s">
        <v>41</v>
      </c>
      <c r="G4866" s="1" t="s">
        <v>120</v>
      </c>
      <c r="H4866" s="1" t="s">
        <v>143</v>
      </c>
      <c r="I4866">
        <v>3</v>
      </c>
      <c r="J4866">
        <v>1800</v>
      </c>
      <c r="K4866" s="7">
        <v>0</v>
      </c>
      <c r="L4866">
        <v>5400</v>
      </c>
      <c r="M4866">
        <v>559.95000000000005</v>
      </c>
      <c r="N4866" s="7">
        <f>IFERROR(Sales_Data[[#This Row],[Profit]]/Sales_Data[[#This Row],[Sales]],0)</f>
        <v>0.10369444444444445</v>
      </c>
      <c r="O4866" s="7" t="str">
        <f>TEXT(Sales_Data[[#This Row],[Order_Date]],"mmm")</f>
        <v>Feb</v>
      </c>
      <c r="P4866" s="9" t="str">
        <f>TEXT(Sales_Data[[#This Row],[Order_Date]],"yyyy")</f>
        <v>2025</v>
      </c>
      <c r="Q4866" s="9" t="str">
        <f t="shared" ref="Q4866:Q4929" si="76">IF(I4866&gt;1,"Existing","New")</f>
        <v>Existing</v>
      </c>
      <c r="R4866" s="1" t="s">
        <v>73</v>
      </c>
    </row>
    <row r="4867" spans="1:18" x14ac:dyDescent="0.35">
      <c r="A4867" s="1" t="s">
        <v>9194</v>
      </c>
      <c r="B4867" s="2">
        <v>45797</v>
      </c>
      <c r="C4867" s="1" t="s">
        <v>3954</v>
      </c>
      <c r="D4867" s="1" t="s">
        <v>3184</v>
      </c>
      <c r="E4867" s="1" t="s">
        <v>17</v>
      </c>
      <c r="F4867" s="1" t="s">
        <v>17</v>
      </c>
      <c r="G4867" s="1" t="s">
        <v>26</v>
      </c>
      <c r="H4867" s="1" t="s">
        <v>82</v>
      </c>
      <c r="I4867">
        <v>1</v>
      </c>
      <c r="J4867">
        <v>450</v>
      </c>
      <c r="K4867" s="7">
        <v>0.05</v>
      </c>
      <c r="L4867">
        <v>428</v>
      </c>
      <c r="M4867">
        <v>66.16</v>
      </c>
      <c r="N4867" s="7">
        <f>IFERROR(Sales_Data[[#This Row],[Profit]]/Sales_Data[[#This Row],[Sales]],0)</f>
        <v>0.15457943925233644</v>
      </c>
      <c r="O4867" s="7" t="str">
        <f>TEXT(Sales_Data[[#This Row],[Order_Date]],"mmm")</f>
        <v>May</v>
      </c>
      <c r="P4867" s="9" t="str">
        <f>TEXT(Sales_Data[[#This Row],[Order_Date]],"yyyy")</f>
        <v>2025</v>
      </c>
      <c r="Q4867" s="9" t="str">
        <f t="shared" si="76"/>
        <v>New</v>
      </c>
      <c r="R4867" s="1" t="s">
        <v>20</v>
      </c>
    </row>
    <row r="4868" spans="1:18" x14ac:dyDescent="0.35">
      <c r="A4868" s="1" t="s">
        <v>9195</v>
      </c>
      <c r="B4868" s="2">
        <v>45939</v>
      </c>
      <c r="C4868" s="1" t="s">
        <v>3954</v>
      </c>
      <c r="D4868" s="1" t="s">
        <v>9196</v>
      </c>
      <c r="E4868" s="1" t="s">
        <v>40</v>
      </c>
      <c r="F4868" s="1" t="s">
        <v>41</v>
      </c>
      <c r="G4868" s="1" t="s">
        <v>26</v>
      </c>
      <c r="H4868" s="1" t="s">
        <v>128</v>
      </c>
      <c r="I4868">
        <v>3</v>
      </c>
      <c r="J4868">
        <v>900</v>
      </c>
      <c r="K4868" s="7">
        <v>0.05</v>
      </c>
      <c r="L4868">
        <v>2565</v>
      </c>
      <c r="M4868">
        <v>487.38</v>
      </c>
      <c r="N4868" s="7">
        <f>IFERROR(Sales_Data[[#This Row],[Profit]]/Sales_Data[[#This Row],[Sales]],0)</f>
        <v>0.19001169590643274</v>
      </c>
      <c r="O4868" s="7" t="str">
        <f>TEXT(Sales_Data[[#This Row],[Order_Date]],"mmm")</f>
        <v>Oct</v>
      </c>
      <c r="P4868" s="9" t="str">
        <f>TEXT(Sales_Data[[#This Row],[Order_Date]],"yyyy")</f>
        <v>2025</v>
      </c>
      <c r="Q4868" s="9" t="str">
        <f t="shared" si="76"/>
        <v>Existing</v>
      </c>
      <c r="R4868" s="1" t="s">
        <v>28</v>
      </c>
    </row>
    <row r="4869" spans="1:18" x14ac:dyDescent="0.35">
      <c r="A4869" s="1" t="s">
        <v>9197</v>
      </c>
      <c r="B4869" s="2">
        <v>45796</v>
      </c>
      <c r="C4869" s="1" t="s">
        <v>5250</v>
      </c>
      <c r="D4869" s="1" t="s">
        <v>5315</v>
      </c>
      <c r="E4869" s="1" t="s">
        <v>86</v>
      </c>
      <c r="F4869" s="1" t="s">
        <v>25</v>
      </c>
      <c r="G4869" s="1" t="s">
        <v>26</v>
      </c>
      <c r="H4869" s="1" t="s">
        <v>58</v>
      </c>
      <c r="I4869">
        <v>5</v>
      </c>
      <c r="J4869">
        <v>1400</v>
      </c>
      <c r="K4869" s="7">
        <v>0.1</v>
      </c>
      <c r="L4869">
        <v>6300</v>
      </c>
      <c r="M4869">
        <v>1132.51</v>
      </c>
      <c r="N4869" s="7">
        <f>IFERROR(Sales_Data[[#This Row],[Profit]]/Sales_Data[[#This Row],[Sales]],0)</f>
        <v>0.17976349206349207</v>
      </c>
      <c r="O4869" s="7" t="str">
        <f>TEXT(Sales_Data[[#This Row],[Order_Date]],"mmm")</f>
        <v>May</v>
      </c>
      <c r="P4869" s="9" t="str">
        <f>TEXT(Sales_Data[[#This Row],[Order_Date]],"yyyy")</f>
        <v>2025</v>
      </c>
      <c r="Q4869" s="9" t="str">
        <f t="shared" si="76"/>
        <v>Existing</v>
      </c>
      <c r="R4869" s="1" t="s">
        <v>36</v>
      </c>
    </row>
    <row r="4870" spans="1:18" x14ac:dyDescent="0.35">
      <c r="A4870" s="1" t="s">
        <v>9198</v>
      </c>
      <c r="B4870" s="2">
        <v>45910</v>
      </c>
      <c r="C4870" s="1" t="s">
        <v>1710</v>
      </c>
      <c r="D4870" s="1" t="s">
        <v>3541</v>
      </c>
      <c r="E4870" s="1" t="s">
        <v>51</v>
      </c>
      <c r="F4870" s="1" t="s">
        <v>52</v>
      </c>
      <c r="G4870" s="1" t="s">
        <v>42</v>
      </c>
      <c r="H4870" s="1" t="s">
        <v>102</v>
      </c>
      <c r="I4870">
        <v>4</v>
      </c>
      <c r="J4870">
        <v>25000</v>
      </c>
      <c r="K4870" s="7">
        <v>0.05</v>
      </c>
      <c r="L4870">
        <v>95000</v>
      </c>
      <c r="M4870">
        <v>17559.919999999998</v>
      </c>
      <c r="N4870" s="7">
        <f>IFERROR(Sales_Data[[#This Row],[Profit]]/Sales_Data[[#This Row],[Sales]],0)</f>
        <v>0.18484126315789473</v>
      </c>
      <c r="O4870" s="7" t="str">
        <f>TEXT(Sales_Data[[#This Row],[Order_Date]],"mmm")</f>
        <v>Sep</v>
      </c>
      <c r="P4870" s="9" t="str">
        <f>TEXT(Sales_Data[[#This Row],[Order_Date]],"yyyy")</f>
        <v>2025</v>
      </c>
      <c r="Q4870" s="9" t="str">
        <f t="shared" si="76"/>
        <v>Existing</v>
      </c>
      <c r="R4870" s="1" t="s">
        <v>36</v>
      </c>
    </row>
    <row r="4871" spans="1:18" x14ac:dyDescent="0.35">
      <c r="A4871" s="1" t="s">
        <v>9199</v>
      </c>
      <c r="B4871" s="2">
        <v>45701</v>
      </c>
      <c r="C4871" s="1" t="s">
        <v>7069</v>
      </c>
      <c r="D4871" s="1" t="s">
        <v>3191</v>
      </c>
      <c r="E4871" s="1" t="s">
        <v>17</v>
      </c>
      <c r="F4871" s="1" t="s">
        <v>17</v>
      </c>
      <c r="G4871" s="1" t="s">
        <v>18</v>
      </c>
      <c r="H4871" s="1" t="s">
        <v>72</v>
      </c>
      <c r="I4871">
        <v>2</v>
      </c>
      <c r="J4871">
        <v>350</v>
      </c>
      <c r="K4871" s="7">
        <v>0</v>
      </c>
      <c r="L4871">
        <v>700</v>
      </c>
      <c r="M4871">
        <v>136.80000000000001</v>
      </c>
      <c r="N4871" s="7">
        <f>IFERROR(Sales_Data[[#This Row],[Profit]]/Sales_Data[[#This Row],[Sales]],0)</f>
        <v>0.19542857142857145</v>
      </c>
      <c r="O4871" s="7" t="str">
        <f>TEXT(Sales_Data[[#This Row],[Order_Date]],"mmm")</f>
        <v>Feb</v>
      </c>
      <c r="P4871" s="9" t="str">
        <f>TEXT(Sales_Data[[#This Row],[Order_Date]],"yyyy")</f>
        <v>2025</v>
      </c>
      <c r="Q4871" s="9" t="str">
        <f t="shared" si="76"/>
        <v>Existing</v>
      </c>
      <c r="R4871" s="1" t="s">
        <v>28</v>
      </c>
    </row>
    <row r="4872" spans="1:18" x14ac:dyDescent="0.35">
      <c r="A4872" s="1" t="s">
        <v>9200</v>
      </c>
      <c r="B4872" s="2">
        <v>45870</v>
      </c>
      <c r="C4872" s="1" t="s">
        <v>258</v>
      </c>
      <c r="D4872" s="1" t="s">
        <v>6076</v>
      </c>
      <c r="E4872" s="1" t="s">
        <v>135</v>
      </c>
      <c r="F4872" s="1" t="s">
        <v>136</v>
      </c>
      <c r="G4872" s="1" t="s">
        <v>42</v>
      </c>
      <c r="H4872" s="1" t="s">
        <v>47</v>
      </c>
      <c r="I4872">
        <v>5</v>
      </c>
      <c r="J4872">
        <v>55000</v>
      </c>
      <c r="K4872" s="7">
        <v>0</v>
      </c>
      <c r="L4872">
        <v>275000</v>
      </c>
      <c r="M4872">
        <v>47399.87</v>
      </c>
      <c r="N4872" s="7">
        <f>IFERROR(Sales_Data[[#This Row],[Profit]]/Sales_Data[[#This Row],[Sales]],0)</f>
        <v>0.17236316363636364</v>
      </c>
      <c r="O4872" s="7" t="str">
        <f>TEXT(Sales_Data[[#This Row],[Order_Date]],"mmm")</f>
        <v>Aug</v>
      </c>
      <c r="P4872" s="9" t="str">
        <f>TEXT(Sales_Data[[#This Row],[Order_Date]],"yyyy")</f>
        <v>2025</v>
      </c>
      <c r="Q4872" s="9" t="str">
        <f t="shared" si="76"/>
        <v>Existing</v>
      </c>
      <c r="R4872" s="1" t="s">
        <v>36</v>
      </c>
    </row>
    <row r="4873" spans="1:18" x14ac:dyDescent="0.35">
      <c r="A4873" s="1" t="s">
        <v>9201</v>
      </c>
      <c r="B4873" s="2">
        <v>45847</v>
      </c>
      <c r="C4873" s="1" t="s">
        <v>9202</v>
      </c>
      <c r="D4873" s="1" t="s">
        <v>8926</v>
      </c>
      <c r="E4873" s="1" t="s">
        <v>32</v>
      </c>
      <c r="F4873" s="1" t="s">
        <v>33</v>
      </c>
      <c r="G4873" s="1" t="s">
        <v>120</v>
      </c>
      <c r="H4873" s="1" t="s">
        <v>217</v>
      </c>
      <c r="I4873">
        <v>5</v>
      </c>
      <c r="J4873">
        <v>3200</v>
      </c>
      <c r="K4873" s="7">
        <v>0.05</v>
      </c>
      <c r="L4873">
        <v>15200</v>
      </c>
      <c r="M4873">
        <v>3405.16</v>
      </c>
      <c r="N4873" s="7">
        <f>IFERROR(Sales_Data[[#This Row],[Profit]]/Sales_Data[[#This Row],[Sales]],0)</f>
        <v>0.22402368421052632</v>
      </c>
      <c r="O4873" s="7" t="str">
        <f>TEXT(Sales_Data[[#This Row],[Order_Date]],"mmm")</f>
        <v>Jul</v>
      </c>
      <c r="P4873" s="9" t="str">
        <f>TEXT(Sales_Data[[#This Row],[Order_Date]],"yyyy")</f>
        <v>2025</v>
      </c>
      <c r="Q4873" s="9" t="str">
        <f t="shared" si="76"/>
        <v>Existing</v>
      </c>
      <c r="R4873" s="1" t="s">
        <v>28</v>
      </c>
    </row>
    <row r="4874" spans="1:18" x14ac:dyDescent="0.35">
      <c r="A4874" s="1" t="s">
        <v>9203</v>
      </c>
      <c r="B4874" s="2">
        <v>46004</v>
      </c>
      <c r="C4874" s="1" t="s">
        <v>6497</v>
      </c>
      <c r="D4874" s="1" t="s">
        <v>934</v>
      </c>
      <c r="E4874" s="1" t="s">
        <v>24</v>
      </c>
      <c r="F4874" s="1" t="s">
        <v>25</v>
      </c>
      <c r="G4874" s="1" t="s">
        <v>120</v>
      </c>
      <c r="H4874" s="1" t="s">
        <v>146</v>
      </c>
      <c r="I4874">
        <v>1</v>
      </c>
      <c r="J4874">
        <v>800</v>
      </c>
      <c r="K4874" s="7">
        <v>0.05</v>
      </c>
      <c r="L4874">
        <v>760</v>
      </c>
      <c r="M4874">
        <v>68.930000000000007</v>
      </c>
      <c r="N4874" s="7">
        <f>IFERROR(Sales_Data[[#This Row],[Profit]]/Sales_Data[[#This Row],[Sales]],0)</f>
        <v>9.0697368421052638E-2</v>
      </c>
      <c r="O4874" s="7" t="str">
        <f>TEXT(Sales_Data[[#This Row],[Order_Date]],"mmm")</f>
        <v>Dec</v>
      </c>
      <c r="P4874" s="9" t="str">
        <f>TEXT(Sales_Data[[#This Row],[Order_Date]],"yyyy")</f>
        <v>2025</v>
      </c>
      <c r="Q4874" s="9" t="str">
        <f t="shared" si="76"/>
        <v>New</v>
      </c>
      <c r="R4874" s="1" t="s">
        <v>64</v>
      </c>
    </row>
    <row r="4875" spans="1:18" x14ac:dyDescent="0.35">
      <c r="A4875" s="1" t="s">
        <v>9204</v>
      </c>
      <c r="B4875" s="2">
        <v>45945</v>
      </c>
      <c r="C4875" s="1" t="s">
        <v>335</v>
      </c>
      <c r="D4875" s="1" t="s">
        <v>4579</v>
      </c>
      <c r="E4875" s="1" t="s">
        <v>17</v>
      </c>
      <c r="F4875" s="1" t="s">
        <v>17</v>
      </c>
      <c r="G4875" s="1" t="s">
        <v>42</v>
      </c>
      <c r="H4875" s="1" t="s">
        <v>112</v>
      </c>
      <c r="I4875">
        <v>1</v>
      </c>
      <c r="J4875">
        <v>2500</v>
      </c>
      <c r="K4875" s="7">
        <v>0.05</v>
      </c>
      <c r="L4875">
        <v>2375</v>
      </c>
      <c r="M4875">
        <v>220.59</v>
      </c>
      <c r="N4875" s="7">
        <f>IFERROR(Sales_Data[[#This Row],[Profit]]/Sales_Data[[#This Row],[Sales]],0)</f>
        <v>9.2880000000000004E-2</v>
      </c>
      <c r="O4875" s="7" t="str">
        <f>TEXT(Sales_Data[[#This Row],[Order_Date]],"mmm")</f>
        <v>Oct</v>
      </c>
      <c r="P4875" s="9" t="str">
        <f>TEXT(Sales_Data[[#This Row],[Order_Date]],"yyyy")</f>
        <v>2025</v>
      </c>
      <c r="Q4875" s="9" t="str">
        <f t="shared" si="76"/>
        <v>New</v>
      </c>
      <c r="R4875" s="1" t="s">
        <v>73</v>
      </c>
    </row>
    <row r="4876" spans="1:18" x14ac:dyDescent="0.35">
      <c r="A4876" s="1" t="s">
        <v>9205</v>
      </c>
      <c r="B4876" s="2">
        <v>45976</v>
      </c>
      <c r="C4876" s="1" t="s">
        <v>4805</v>
      </c>
      <c r="D4876" s="1" t="s">
        <v>972</v>
      </c>
      <c r="E4876" s="1" t="s">
        <v>17</v>
      </c>
      <c r="F4876" s="1" t="s">
        <v>17</v>
      </c>
      <c r="G4876" s="1" t="s">
        <v>34</v>
      </c>
      <c r="H4876" s="1" t="s">
        <v>107</v>
      </c>
      <c r="I4876">
        <v>3</v>
      </c>
      <c r="J4876">
        <v>6500</v>
      </c>
      <c r="K4876" s="7">
        <v>0.1</v>
      </c>
      <c r="L4876">
        <v>17550</v>
      </c>
      <c r="M4876">
        <v>1509</v>
      </c>
      <c r="N4876" s="7">
        <f>IFERROR(Sales_Data[[#This Row],[Profit]]/Sales_Data[[#This Row],[Sales]],0)</f>
        <v>8.5982905982905977E-2</v>
      </c>
      <c r="O4876" s="7" t="str">
        <f>TEXT(Sales_Data[[#This Row],[Order_Date]],"mmm")</f>
        <v>Nov</v>
      </c>
      <c r="P4876" s="9" t="str">
        <f>TEXT(Sales_Data[[#This Row],[Order_Date]],"yyyy")</f>
        <v>2025</v>
      </c>
      <c r="Q4876" s="9" t="str">
        <f t="shared" si="76"/>
        <v>Existing</v>
      </c>
      <c r="R4876" s="1" t="s">
        <v>64</v>
      </c>
    </row>
    <row r="4877" spans="1:18" x14ac:dyDescent="0.35">
      <c r="A4877" s="1" t="s">
        <v>9206</v>
      </c>
      <c r="B4877" s="2">
        <v>45821</v>
      </c>
      <c r="C4877" s="1" t="s">
        <v>5741</v>
      </c>
      <c r="D4877" s="1" t="s">
        <v>3203</v>
      </c>
      <c r="E4877" s="1" t="s">
        <v>106</v>
      </c>
      <c r="F4877" s="1" t="s">
        <v>33</v>
      </c>
      <c r="G4877" s="1" t="s">
        <v>18</v>
      </c>
      <c r="H4877" s="1" t="s">
        <v>131</v>
      </c>
      <c r="I4877">
        <v>5</v>
      </c>
      <c r="J4877">
        <v>1500</v>
      </c>
      <c r="K4877" s="7">
        <v>0.2</v>
      </c>
      <c r="L4877">
        <v>6000</v>
      </c>
      <c r="M4877">
        <v>1455.6</v>
      </c>
      <c r="N4877" s="7">
        <f>IFERROR(Sales_Data[[#This Row],[Profit]]/Sales_Data[[#This Row],[Sales]],0)</f>
        <v>0.24259999999999998</v>
      </c>
      <c r="O4877" s="7" t="str">
        <f>TEXT(Sales_Data[[#This Row],[Order_Date]],"mmm")</f>
        <v>Jun</v>
      </c>
      <c r="P4877" s="9" t="str">
        <f>TEXT(Sales_Data[[#This Row],[Order_Date]],"yyyy")</f>
        <v>2025</v>
      </c>
      <c r="Q4877" s="9" t="str">
        <f t="shared" si="76"/>
        <v>Existing</v>
      </c>
      <c r="R4877" s="1" t="s">
        <v>36</v>
      </c>
    </row>
    <row r="4878" spans="1:18" x14ac:dyDescent="0.35">
      <c r="A4878" s="1" t="s">
        <v>9207</v>
      </c>
      <c r="B4878" s="2">
        <v>45912</v>
      </c>
      <c r="C4878" s="1" t="s">
        <v>9208</v>
      </c>
      <c r="D4878" s="1" t="s">
        <v>4607</v>
      </c>
      <c r="E4878" s="1" t="s">
        <v>86</v>
      </c>
      <c r="F4878" s="1" t="s">
        <v>25</v>
      </c>
      <c r="G4878" s="1" t="s">
        <v>26</v>
      </c>
      <c r="H4878" s="1" t="s">
        <v>27</v>
      </c>
      <c r="I4878">
        <v>4</v>
      </c>
      <c r="J4878">
        <v>1200</v>
      </c>
      <c r="K4878" s="7">
        <v>0</v>
      </c>
      <c r="L4878">
        <v>4800</v>
      </c>
      <c r="M4878">
        <v>1060.72</v>
      </c>
      <c r="N4878" s="7">
        <f>IFERROR(Sales_Data[[#This Row],[Profit]]/Sales_Data[[#This Row],[Sales]],0)</f>
        <v>0.22098333333333334</v>
      </c>
      <c r="O4878" s="7" t="str">
        <f>TEXT(Sales_Data[[#This Row],[Order_Date]],"mmm")</f>
        <v>Sep</v>
      </c>
      <c r="P4878" s="9" t="str">
        <f>TEXT(Sales_Data[[#This Row],[Order_Date]],"yyyy")</f>
        <v>2025</v>
      </c>
      <c r="Q4878" s="9" t="str">
        <f t="shared" si="76"/>
        <v>Existing</v>
      </c>
      <c r="R4878" s="1" t="s">
        <v>73</v>
      </c>
    </row>
    <row r="4879" spans="1:18" x14ac:dyDescent="0.35">
      <c r="A4879" s="1" t="s">
        <v>9209</v>
      </c>
      <c r="B4879" s="2">
        <v>45746</v>
      </c>
      <c r="C4879" s="1" t="s">
        <v>725</v>
      </c>
      <c r="D4879" s="1" t="s">
        <v>5315</v>
      </c>
      <c r="E4879" s="1" t="s">
        <v>111</v>
      </c>
      <c r="F4879" s="1" t="s">
        <v>33</v>
      </c>
      <c r="G4879" s="1" t="s">
        <v>120</v>
      </c>
      <c r="H4879" s="1" t="s">
        <v>121</v>
      </c>
      <c r="I4879">
        <v>5</v>
      </c>
      <c r="J4879">
        <v>2800</v>
      </c>
      <c r="K4879" s="7">
        <v>0.15</v>
      </c>
      <c r="L4879">
        <v>11900</v>
      </c>
      <c r="M4879">
        <v>1669.09</v>
      </c>
      <c r="N4879" s="7">
        <f>IFERROR(Sales_Data[[#This Row],[Profit]]/Sales_Data[[#This Row],[Sales]],0)</f>
        <v>0.14025966386554622</v>
      </c>
      <c r="O4879" s="7" t="str">
        <f>TEXT(Sales_Data[[#This Row],[Order_Date]],"mmm")</f>
        <v>Mar</v>
      </c>
      <c r="P4879" s="9" t="str">
        <f>TEXT(Sales_Data[[#This Row],[Order_Date]],"yyyy")</f>
        <v>2025</v>
      </c>
      <c r="Q4879" s="9" t="str">
        <f t="shared" si="76"/>
        <v>Existing</v>
      </c>
      <c r="R4879" s="1" t="s">
        <v>36</v>
      </c>
    </row>
    <row r="4880" spans="1:18" x14ac:dyDescent="0.35">
      <c r="A4880" s="1" t="s">
        <v>9210</v>
      </c>
      <c r="B4880" s="2">
        <v>45664</v>
      </c>
      <c r="C4880" s="1" t="s">
        <v>2256</v>
      </c>
      <c r="D4880" s="1" t="s">
        <v>9211</v>
      </c>
      <c r="E4880" s="1" t="s">
        <v>56</v>
      </c>
      <c r="F4880" s="1" t="s">
        <v>57</v>
      </c>
      <c r="G4880" s="1" t="s">
        <v>26</v>
      </c>
      <c r="H4880" s="1" t="s">
        <v>128</v>
      </c>
      <c r="I4880">
        <v>2</v>
      </c>
      <c r="J4880">
        <v>900</v>
      </c>
      <c r="K4880" s="7">
        <v>0</v>
      </c>
      <c r="L4880">
        <v>1800</v>
      </c>
      <c r="M4880">
        <v>194.43</v>
      </c>
      <c r="N4880" s="7">
        <f>IFERROR(Sales_Data[[#This Row],[Profit]]/Sales_Data[[#This Row],[Sales]],0)</f>
        <v>0.10801666666666666</v>
      </c>
      <c r="O4880" s="7" t="str">
        <f>TEXT(Sales_Data[[#This Row],[Order_Date]],"mmm")</f>
        <v>Jan</v>
      </c>
      <c r="P4880" s="9" t="str">
        <f>TEXT(Sales_Data[[#This Row],[Order_Date]],"yyyy")</f>
        <v>2025</v>
      </c>
      <c r="Q4880" s="9" t="str">
        <f t="shared" si="76"/>
        <v>Existing</v>
      </c>
      <c r="R4880" s="1" t="s">
        <v>36</v>
      </c>
    </row>
    <row r="4881" spans="1:18" x14ac:dyDescent="0.35">
      <c r="A4881" s="1" t="s">
        <v>9212</v>
      </c>
      <c r="B4881" s="2">
        <v>45990</v>
      </c>
      <c r="C4881" s="1" t="s">
        <v>3078</v>
      </c>
      <c r="D4881" s="1" t="s">
        <v>2969</v>
      </c>
      <c r="E4881" s="1" t="s">
        <v>81</v>
      </c>
      <c r="F4881" s="1" t="s">
        <v>33</v>
      </c>
      <c r="G4881" s="1" t="s">
        <v>42</v>
      </c>
      <c r="H4881" s="1" t="s">
        <v>112</v>
      </c>
      <c r="I4881">
        <v>1</v>
      </c>
      <c r="J4881">
        <v>2500</v>
      </c>
      <c r="K4881" s="7">
        <v>0</v>
      </c>
      <c r="L4881">
        <v>2500</v>
      </c>
      <c r="M4881">
        <v>602.77</v>
      </c>
      <c r="N4881" s="7">
        <f>IFERROR(Sales_Data[[#This Row],[Profit]]/Sales_Data[[#This Row],[Sales]],0)</f>
        <v>0.24110799999999999</v>
      </c>
      <c r="O4881" s="7" t="str">
        <f>TEXT(Sales_Data[[#This Row],[Order_Date]],"mmm")</f>
        <v>Nov</v>
      </c>
      <c r="P4881" s="9" t="str">
        <f>TEXT(Sales_Data[[#This Row],[Order_Date]],"yyyy")</f>
        <v>2025</v>
      </c>
      <c r="Q4881" s="9" t="str">
        <f t="shared" si="76"/>
        <v>New</v>
      </c>
      <c r="R4881" s="1" t="s">
        <v>64</v>
      </c>
    </row>
    <row r="4882" spans="1:18" x14ac:dyDescent="0.35">
      <c r="A4882" s="1" t="s">
        <v>9213</v>
      </c>
      <c r="B4882" s="2">
        <v>45921</v>
      </c>
      <c r="C4882" s="1" t="s">
        <v>2228</v>
      </c>
      <c r="D4882" s="1" t="s">
        <v>6258</v>
      </c>
      <c r="E4882" s="1" t="s">
        <v>17</v>
      </c>
      <c r="F4882" s="1" t="s">
        <v>17</v>
      </c>
      <c r="G4882" s="1" t="s">
        <v>42</v>
      </c>
      <c r="H4882" s="1" t="s">
        <v>63</v>
      </c>
      <c r="I4882">
        <v>1</v>
      </c>
      <c r="J4882">
        <v>4500</v>
      </c>
      <c r="K4882" s="7">
        <v>0.05</v>
      </c>
      <c r="L4882">
        <v>4275</v>
      </c>
      <c r="M4882">
        <v>697.04</v>
      </c>
      <c r="N4882" s="7">
        <f>IFERROR(Sales_Data[[#This Row],[Profit]]/Sales_Data[[#This Row],[Sales]],0)</f>
        <v>0.16305029239766081</v>
      </c>
      <c r="O4882" s="7" t="str">
        <f>TEXT(Sales_Data[[#This Row],[Order_Date]],"mmm")</f>
        <v>Sep</v>
      </c>
      <c r="P4882" s="9" t="str">
        <f>TEXT(Sales_Data[[#This Row],[Order_Date]],"yyyy")</f>
        <v>2025</v>
      </c>
      <c r="Q4882" s="9" t="str">
        <f t="shared" si="76"/>
        <v>New</v>
      </c>
      <c r="R4882" s="1" t="s">
        <v>73</v>
      </c>
    </row>
    <row r="4883" spans="1:18" x14ac:dyDescent="0.35">
      <c r="A4883" s="1" t="s">
        <v>9214</v>
      </c>
      <c r="B4883" s="2">
        <v>45804</v>
      </c>
      <c r="C4883" s="1" t="s">
        <v>79</v>
      </c>
      <c r="D4883" s="1" t="s">
        <v>1215</v>
      </c>
      <c r="E4883" s="1" t="s">
        <v>81</v>
      </c>
      <c r="F4883" s="1" t="s">
        <v>33</v>
      </c>
      <c r="G4883" s="1" t="s">
        <v>120</v>
      </c>
      <c r="H4883" s="1" t="s">
        <v>121</v>
      </c>
      <c r="I4883">
        <v>1</v>
      </c>
      <c r="J4883">
        <v>2800</v>
      </c>
      <c r="K4883" s="7">
        <v>0.1</v>
      </c>
      <c r="L4883">
        <v>2520</v>
      </c>
      <c r="M4883">
        <v>409.47</v>
      </c>
      <c r="N4883" s="7">
        <f>IFERROR(Sales_Data[[#This Row],[Profit]]/Sales_Data[[#This Row],[Sales]],0)</f>
        <v>0.16248809523809524</v>
      </c>
      <c r="O4883" s="7" t="str">
        <f>TEXT(Sales_Data[[#This Row],[Order_Date]],"mmm")</f>
        <v>May</v>
      </c>
      <c r="P4883" s="9" t="str">
        <f>TEXT(Sales_Data[[#This Row],[Order_Date]],"yyyy")</f>
        <v>2025</v>
      </c>
      <c r="Q4883" s="9" t="str">
        <f t="shared" si="76"/>
        <v>New</v>
      </c>
      <c r="R4883" s="1" t="s">
        <v>73</v>
      </c>
    </row>
    <row r="4884" spans="1:18" x14ac:dyDescent="0.35">
      <c r="A4884" s="1" t="s">
        <v>9215</v>
      </c>
      <c r="B4884" s="2">
        <v>45972</v>
      </c>
      <c r="C4884" s="1" t="s">
        <v>1109</v>
      </c>
      <c r="D4884" s="1" t="s">
        <v>9216</v>
      </c>
      <c r="E4884" s="1" t="s">
        <v>56</v>
      </c>
      <c r="F4884" s="1" t="s">
        <v>57</v>
      </c>
      <c r="G4884" s="1" t="s">
        <v>42</v>
      </c>
      <c r="H4884" s="1" t="s">
        <v>63</v>
      </c>
      <c r="I4884">
        <v>5</v>
      </c>
      <c r="J4884">
        <v>4500</v>
      </c>
      <c r="K4884" s="7">
        <v>0.1</v>
      </c>
      <c r="L4884">
        <v>20250</v>
      </c>
      <c r="M4884">
        <v>2772.22</v>
      </c>
      <c r="N4884" s="7">
        <f>IFERROR(Sales_Data[[#This Row],[Profit]]/Sales_Data[[#This Row],[Sales]],0)</f>
        <v>0.13689975308641975</v>
      </c>
      <c r="O4884" s="7" t="str">
        <f>TEXT(Sales_Data[[#This Row],[Order_Date]],"mmm")</f>
        <v>Nov</v>
      </c>
      <c r="P4884" s="9" t="str">
        <f>TEXT(Sales_Data[[#This Row],[Order_Date]],"yyyy")</f>
        <v>2025</v>
      </c>
      <c r="Q4884" s="9" t="str">
        <f t="shared" si="76"/>
        <v>Existing</v>
      </c>
      <c r="R4884" s="1" t="s">
        <v>20</v>
      </c>
    </row>
    <row r="4885" spans="1:18" x14ac:dyDescent="0.35">
      <c r="A4885" s="1" t="s">
        <v>9217</v>
      </c>
      <c r="B4885" s="2">
        <v>45663</v>
      </c>
      <c r="C4885" s="1" t="s">
        <v>145</v>
      </c>
      <c r="D4885" s="1" t="s">
        <v>5492</v>
      </c>
      <c r="E4885" s="1" t="s">
        <v>81</v>
      </c>
      <c r="F4885" s="1" t="s">
        <v>33</v>
      </c>
      <c r="G4885" s="1" t="s">
        <v>34</v>
      </c>
      <c r="H4885" s="1" t="s">
        <v>35</v>
      </c>
      <c r="I4885">
        <v>1</v>
      </c>
      <c r="J4885">
        <v>9000</v>
      </c>
      <c r="K4885" s="7">
        <v>0</v>
      </c>
      <c r="L4885">
        <v>9000</v>
      </c>
      <c r="M4885">
        <v>1894.75</v>
      </c>
      <c r="N4885" s="7">
        <f>IFERROR(Sales_Data[[#This Row],[Profit]]/Sales_Data[[#This Row],[Sales]],0)</f>
        <v>0.21052777777777779</v>
      </c>
      <c r="O4885" s="7" t="str">
        <f>TEXT(Sales_Data[[#This Row],[Order_Date]],"mmm")</f>
        <v>Jan</v>
      </c>
      <c r="P4885" s="9" t="str">
        <f>TEXT(Sales_Data[[#This Row],[Order_Date]],"yyyy")</f>
        <v>2025</v>
      </c>
      <c r="Q4885" s="9" t="str">
        <f t="shared" si="76"/>
        <v>New</v>
      </c>
      <c r="R4885" s="1" t="s">
        <v>20</v>
      </c>
    </row>
    <row r="4886" spans="1:18" x14ac:dyDescent="0.35">
      <c r="A4886" s="1" t="s">
        <v>9218</v>
      </c>
      <c r="B4886" s="2">
        <v>45980</v>
      </c>
      <c r="C4886" s="1" t="s">
        <v>5331</v>
      </c>
      <c r="D4886" s="1" t="s">
        <v>8383</v>
      </c>
      <c r="E4886" s="1" t="s">
        <v>51</v>
      </c>
      <c r="F4886" s="1" t="s">
        <v>52</v>
      </c>
      <c r="G4886" s="1" t="s">
        <v>120</v>
      </c>
      <c r="H4886" s="1" t="s">
        <v>121</v>
      </c>
      <c r="I4886">
        <v>1</v>
      </c>
      <c r="J4886">
        <v>2800</v>
      </c>
      <c r="K4886" s="7">
        <v>0.05</v>
      </c>
      <c r="L4886">
        <v>2660</v>
      </c>
      <c r="M4886">
        <v>430.1</v>
      </c>
      <c r="N4886" s="7">
        <f>IFERROR(Sales_Data[[#This Row],[Profit]]/Sales_Data[[#This Row],[Sales]],0)</f>
        <v>0.16169172932330828</v>
      </c>
      <c r="O4886" s="7" t="str">
        <f>TEXT(Sales_Data[[#This Row],[Order_Date]],"mmm")</f>
        <v>Nov</v>
      </c>
      <c r="P4886" s="9" t="str">
        <f>TEXT(Sales_Data[[#This Row],[Order_Date]],"yyyy")</f>
        <v>2025</v>
      </c>
      <c r="Q4886" s="9" t="str">
        <f t="shared" si="76"/>
        <v>New</v>
      </c>
      <c r="R4886" s="1" t="s">
        <v>28</v>
      </c>
    </row>
    <row r="4887" spans="1:18" x14ac:dyDescent="0.35">
      <c r="A4887" s="1" t="s">
        <v>9219</v>
      </c>
      <c r="B4887" s="2">
        <v>45664</v>
      </c>
      <c r="C4887" s="1" t="s">
        <v>3862</v>
      </c>
      <c r="D4887" s="1" t="s">
        <v>202</v>
      </c>
      <c r="E4887" s="1" t="s">
        <v>56</v>
      </c>
      <c r="F4887" s="1" t="s">
        <v>57</v>
      </c>
      <c r="G4887" s="1" t="s">
        <v>34</v>
      </c>
      <c r="H4887" s="1" t="s">
        <v>35</v>
      </c>
      <c r="I4887">
        <v>1</v>
      </c>
      <c r="J4887">
        <v>9000</v>
      </c>
      <c r="K4887" s="7">
        <v>0.05</v>
      </c>
      <c r="L4887">
        <v>8550</v>
      </c>
      <c r="M4887">
        <v>1542.7</v>
      </c>
      <c r="N4887" s="7">
        <f>IFERROR(Sales_Data[[#This Row],[Profit]]/Sales_Data[[#This Row],[Sales]],0)</f>
        <v>0.18043274853801169</v>
      </c>
      <c r="O4887" s="7" t="str">
        <f>TEXT(Sales_Data[[#This Row],[Order_Date]],"mmm")</f>
        <v>Jan</v>
      </c>
      <c r="P4887" s="9" t="str">
        <f>TEXT(Sales_Data[[#This Row],[Order_Date]],"yyyy")</f>
        <v>2025</v>
      </c>
      <c r="Q4887" s="9" t="str">
        <f t="shared" si="76"/>
        <v>New</v>
      </c>
      <c r="R4887" s="1" t="s">
        <v>73</v>
      </c>
    </row>
    <row r="4888" spans="1:18" x14ac:dyDescent="0.35">
      <c r="A4888" s="1" t="s">
        <v>9220</v>
      </c>
      <c r="B4888" s="2">
        <v>45819</v>
      </c>
      <c r="C4888" s="1" t="s">
        <v>5109</v>
      </c>
      <c r="D4888" s="1" t="s">
        <v>5254</v>
      </c>
      <c r="E4888" s="1" t="s">
        <v>119</v>
      </c>
      <c r="F4888" s="1" t="s">
        <v>33</v>
      </c>
      <c r="G4888" s="1" t="s">
        <v>42</v>
      </c>
      <c r="H4888" s="1" t="s">
        <v>43</v>
      </c>
      <c r="I4888">
        <v>1</v>
      </c>
      <c r="J4888">
        <v>18000</v>
      </c>
      <c r="K4888" s="7">
        <v>0.1</v>
      </c>
      <c r="L4888">
        <v>16200</v>
      </c>
      <c r="M4888">
        <v>2062.2199999999998</v>
      </c>
      <c r="N4888" s="7">
        <f>IFERROR(Sales_Data[[#This Row],[Profit]]/Sales_Data[[#This Row],[Sales]],0)</f>
        <v>0.12729753086419751</v>
      </c>
      <c r="O4888" s="7" t="str">
        <f>TEXT(Sales_Data[[#This Row],[Order_Date]],"mmm")</f>
        <v>Jun</v>
      </c>
      <c r="P4888" s="9" t="str">
        <f>TEXT(Sales_Data[[#This Row],[Order_Date]],"yyyy")</f>
        <v>2025</v>
      </c>
      <c r="Q4888" s="9" t="str">
        <f t="shared" si="76"/>
        <v>New</v>
      </c>
      <c r="R4888" s="1" t="s">
        <v>73</v>
      </c>
    </row>
    <row r="4889" spans="1:18" x14ac:dyDescent="0.35">
      <c r="A4889" s="1" t="s">
        <v>9221</v>
      </c>
      <c r="B4889" s="2">
        <v>45717</v>
      </c>
      <c r="C4889" s="1" t="s">
        <v>457</v>
      </c>
      <c r="D4889" s="1" t="s">
        <v>6283</v>
      </c>
      <c r="E4889" s="1" t="s">
        <v>51</v>
      </c>
      <c r="F4889" s="1" t="s">
        <v>52</v>
      </c>
      <c r="G4889" s="1" t="s">
        <v>120</v>
      </c>
      <c r="H4889" s="1" t="s">
        <v>143</v>
      </c>
      <c r="I4889">
        <v>4</v>
      </c>
      <c r="J4889">
        <v>1800</v>
      </c>
      <c r="K4889" s="7">
        <v>0.05</v>
      </c>
      <c r="L4889">
        <v>6840</v>
      </c>
      <c r="M4889">
        <v>1481.81</v>
      </c>
      <c r="N4889" s="7">
        <f>IFERROR(Sales_Data[[#This Row],[Profit]]/Sales_Data[[#This Row],[Sales]],0)</f>
        <v>0.21663888888888888</v>
      </c>
      <c r="O4889" s="7" t="str">
        <f>TEXT(Sales_Data[[#This Row],[Order_Date]],"mmm")</f>
        <v>Mar</v>
      </c>
      <c r="P4889" s="9" t="str">
        <f>TEXT(Sales_Data[[#This Row],[Order_Date]],"yyyy")</f>
        <v>2025</v>
      </c>
      <c r="Q4889" s="9" t="str">
        <f t="shared" si="76"/>
        <v>Existing</v>
      </c>
      <c r="R4889" s="1" t="s">
        <v>28</v>
      </c>
    </row>
    <row r="4890" spans="1:18" x14ac:dyDescent="0.35">
      <c r="A4890" s="1" t="s">
        <v>9222</v>
      </c>
      <c r="B4890" s="2">
        <v>45878</v>
      </c>
      <c r="C4890" s="1" t="s">
        <v>1439</v>
      </c>
      <c r="D4890" s="1" t="s">
        <v>1858</v>
      </c>
      <c r="E4890" s="1" t="s">
        <v>62</v>
      </c>
      <c r="F4890" s="1" t="s">
        <v>41</v>
      </c>
      <c r="G4890" s="1" t="s">
        <v>42</v>
      </c>
      <c r="H4890" s="1" t="s">
        <v>63</v>
      </c>
      <c r="I4890">
        <v>4</v>
      </c>
      <c r="J4890">
        <v>4500</v>
      </c>
      <c r="K4890" s="7">
        <v>0.1</v>
      </c>
      <c r="L4890">
        <v>16200</v>
      </c>
      <c r="M4890">
        <v>2574.34</v>
      </c>
      <c r="N4890" s="7">
        <f>IFERROR(Sales_Data[[#This Row],[Profit]]/Sales_Data[[#This Row],[Sales]],0)</f>
        <v>0.1589098765432099</v>
      </c>
      <c r="O4890" s="7" t="str">
        <f>TEXT(Sales_Data[[#This Row],[Order_Date]],"mmm")</f>
        <v>Aug</v>
      </c>
      <c r="P4890" s="9" t="str">
        <f>TEXT(Sales_Data[[#This Row],[Order_Date]],"yyyy")</f>
        <v>2025</v>
      </c>
      <c r="Q4890" s="9" t="str">
        <f t="shared" si="76"/>
        <v>Existing</v>
      </c>
      <c r="R4890" s="1" t="s">
        <v>36</v>
      </c>
    </row>
    <row r="4891" spans="1:18" x14ac:dyDescent="0.35">
      <c r="A4891" s="1" t="s">
        <v>9223</v>
      </c>
      <c r="B4891" s="2">
        <v>45908</v>
      </c>
      <c r="C4891" s="1" t="s">
        <v>2138</v>
      </c>
      <c r="D4891" s="1" t="s">
        <v>2917</v>
      </c>
      <c r="E4891" s="1" t="s">
        <v>160</v>
      </c>
      <c r="F4891" s="1" t="s">
        <v>161</v>
      </c>
      <c r="G4891" s="1" t="s">
        <v>120</v>
      </c>
      <c r="H4891" s="1" t="s">
        <v>146</v>
      </c>
      <c r="I4891">
        <v>5</v>
      </c>
      <c r="J4891">
        <v>800</v>
      </c>
      <c r="K4891" s="7">
        <v>0.15</v>
      </c>
      <c r="L4891">
        <v>3400</v>
      </c>
      <c r="M4891">
        <v>676.98</v>
      </c>
      <c r="N4891" s="7">
        <f>IFERROR(Sales_Data[[#This Row],[Profit]]/Sales_Data[[#This Row],[Sales]],0)</f>
        <v>0.19911176470588235</v>
      </c>
      <c r="O4891" s="7" t="str">
        <f>TEXT(Sales_Data[[#This Row],[Order_Date]],"mmm")</f>
        <v>Sep</v>
      </c>
      <c r="P4891" s="9" t="str">
        <f>TEXT(Sales_Data[[#This Row],[Order_Date]],"yyyy")</f>
        <v>2025</v>
      </c>
      <c r="Q4891" s="9" t="str">
        <f t="shared" si="76"/>
        <v>Existing</v>
      </c>
      <c r="R4891" s="1" t="s">
        <v>20</v>
      </c>
    </row>
    <row r="4892" spans="1:18" x14ac:dyDescent="0.35">
      <c r="A4892" s="1" t="s">
        <v>9224</v>
      </c>
      <c r="B4892" s="2">
        <v>45757</v>
      </c>
      <c r="C4892" s="1" t="s">
        <v>1185</v>
      </c>
      <c r="D4892" s="1" t="s">
        <v>265</v>
      </c>
      <c r="E4892" s="1" t="s">
        <v>17</v>
      </c>
      <c r="F4892" s="1" t="s">
        <v>17</v>
      </c>
      <c r="G4892" s="1" t="s">
        <v>120</v>
      </c>
      <c r="H4892" s="1" t="s">
        <v>121</v>
      </c>
      <c r="I4892">
        <v>5</v>
      </c>
      <c r="J4892">
        <v>2800</v>
      </c>
      <c r="K4892" s="7">
        <v>0.05</v>
      </c>
      <c r="L4892">
        <v>13300</v>
      </c>
      <c r="M4892">
        <v>1109.96</v>
      </c>
      <c r="N4892" s="7">
        <f>IFERROR(Sales_Data[[#This Row],[Profit]]/Sales_Data[[#This Row],[Sales]],0)</f>
        <v>8.3455639097744366E-2</v>
      </c>
      <c r="O4892" s="7" t="str">
        <f>TEXT(Sales_Data[[#This Row],[Order_Date]],"mmm")</f>
        <v>Apr</v>
      </c>
      <c r="P4892" s="9" t="str">
        <f>TEXT(Sales_Data[[#This Row],[Order_Date]],"yyyy")</f>
        <v>2025</v>
      </c>
      <c r="Q4892" s="9" t="str">
        <f t="shared" si="76"/>
        <v>Existing</v>
      </c>
      <c r="R4892" s="1" t="s">
        <v>20</v>
      </c>
    </row>
    <row r="4893" spans="1:18" x14ac:dyDescent="0.35">
      <c r="A4893" s="1" t="s">
        <v>9225</v>
      </c>
      <c r="B4893" s="2">
        <v>46015</v>
      </c>
      <c r="C4893" s="1" t="s">
        <v>3270</v>
      </c>
      <c r="D4893" s="1" t="s">
        <v>8540</v>
      </c>
      <c r="E4893" s="1" t="s">
        <v>51</v>
      </c>
      <c r="F4893" s="1" t="s">
        <v>52</v>
      </c>
      <c r="G4893" s="1" t="s">
        <v>26</v>
      </c>
      <c r="H4893" s="1" t="s">
        <v>128</v>
      </c>
      <c r="I4893">
        <v>4</v>
      </c>
      <c r="J4893">
        <v>900</v>
      </c>
      <c r="K4893" s="7">
        <v>0</v>
      </c>
      <c r="L4893">
        <v>3600</v>
      </c>
      <c r="M4893">
        <v>413.95</v>
      </c>
      <c r="N4893" s="7">
        <f>IFERROR(Sales_Data[[#This Row],[Profit]]/Sales_Data[[#This Row],[Sales]],0)</f>
        <v>0.11498611111111111</v>
      </c>
      <c r="O4893" s="7" t="str">
        <f>TEXT(Sales_Data[[#This Row],[Order_Date]],"mmm")</f>
        <v>Dec</v>
      </c>
      <c r="P4893" s="9" t="str">
        <f>TEXT(Sales_Data[[#This Row],[Order_Date]],"yyyy")</f>
        <v>2025</v>
      </c>
      <c r="Q4893" s="9" t="str">
        <f t="shared" si="76"/>
        <v>Existing</v>
      </c>
      <c r="R4893" s="1" t="s">
        <v>28</v>
      </c>
    </row>
    <row r="4894" spans="1:18" x14ac:dyDescent="0.35">
      <c r="A4894" s="1" t="s">
        <v>9226</v>
      </c>
      <c r="B4894" s="2">
        <v>45896</v>
      </c>
      <c r="C4894" s="1" t="s">
        <v>9227</v>
      </c>
      <c r="D4894" s="1" t="s">
        <v>7815</v>
      </c>
      <c r="E4894" s="1" t="s">
        <v>71</v>
      </c>
      <c r="F4894" s="1" t="s">
        <v>33</v>
      </c>
      <c r="G4894" s="1" t="s">
        <v>120</v>
      </c>
      <c r="H4894" s="1" t="s">
        <v>121</v>
      </c>
      <c r="I4894">
        <v>3</v>
      </c>
      <c r="J4894">
        <v>2800</v>
      </c>
      <c r="K4894" s="7">
        <v>0</v>
      </c>
      <c r="L4894">
        <v>8400</v>
      </c>
      <c r="M4894">
        <v>1530.03</v>
      </c>
      <c r="N4894" s="7">
        <f>IFERROR(Sales_Data[[#This Row],[Profit]]/Sales_Data[[#This Row],[Sales]],0)</f>
        <v>0.18214642857142857</v>
      </c>
      <c r="O4894" s="7" t="str">
        <f>TEXT(Sales_Data[[#This Row],[Order_Date]],"mmm")</f>
        <v>Aug</v>
      </c>
      <c r="P4894" s="9" t="str">
        <f>TEXT(Sales_Data[[#This Row],[Order_Date]],"yyyy")</f>
        <v>2025</v>
      </c>
      <c r="Q4894" s="9" t="str">
        <f t="shared" si="76"/>
        <v>Existing</v>
      </c>
      <c r="R4894" s="1" t="s">
        <v>36</v>
      </c>
    </row>
    <row r="4895" spans="1:18" x14ac:dyDescent="0.35">
      <c r="A4895" s="1" t="s">
        <v>9228</v>
      </c>
      <c r="B4895" s="2">
        <v>45841</v>
      </c>
      <c r="C4895" s="1" t="s">
        <v>2422</v>
      </c>
      <c r="D4895" s="1" t="s">
        <v>16</v>
      </c>
      <c r="E4895" s="1" t="s">
        <v>160</v>
      </c>
      <c r="F4895" s="1" t="s">
        <v>161</v>
      </c>
      <c r="G4895" s="1" t="s">
        <v>42</v>
      </c>
      <c r="H4895" s="1" t="s">
        <v>43</v>
      </c>
      <c r="I4895">
        <v>1</v>
      </c>
      <c r="J4895">
        <v>18000</v>
      </c>
      <c r="K4895" s="7">
        <v>0</v>
      </c>
      <c r="L4895">
        <v>18000</v>
      </c>
      <c r="M4895">
        <v>1518.69</v>
      </c>
      <c r="N4895" s="7">
        <f>IFERROR(Sales_Data[[#This Row],[Profit]]/Sales_Data[[#This Row],[Sales]],0)</f>
        <v>8.4371666666666664E-2</v>
      </c>
      <c r="O4895" s="7" t="str">
        <f>TEXT(Sales_Data[[#This Row],[Order_Date]],"mmm")</f>
        <v>Jul</v>
      </c>
      <c r="P4895" s="9" t="str">
        <f>TEXT(Sales_Data[[#This Row],[Order_Date]],"yyyy")</f>
        <v>2025</v>
      </c>
      <c r="Q4895" s="9" t="str">
        <f t="shared" si="76"/>
        <v>New</v>
      </c>
      <c r="R4895" s="1" t="s">
        <v>73</v>
      </c>
    </row>
    <row r="4896" spans="1:18" x14ac:dyDescent="0.35">
      <c r="A4896" s="1" t="s">
        <v>9229</v>
      </c>
      <c r="B4896" s="2">
        <v>45847</v>
      </c>
      <c r="C4896" s="1" t="s">
        <v>1844</v>
      </c>
      <c r="D4896" s="1" t="s">
        <v>6820</v>
      </c>
      <c r="E4896" s="1" t="s">
        <v>135</v>
      </c>
      <c r="F4896" s="1" t="s">
        <v>136</v>
      </c>
      <c r="G4896" s="1" t="s">
        <v>42</v>
      </c>
      <c r="H4896" s="1" t="s">
        <v>102</v>
      </c>
      <c r="I4896">
        <v>5</v>
      </c>
      <c r="J4896">
        <v>25000</v>
      </c>
      <c r="K4896" s="7">
        <v>0.2</v>
      </c>
      <c r="L4896">
        <v>100000</v>
      </c>
      <c r="M4896">
        <v>16788.37</v>
      </c>
      <c r="N4896" s="7">
        <f>IFERROR(Sales_Data[[#This Row],[Profit]]/Sales_Data[[#This Row],[Sales]],0)</f>
        <v>0.1678837</v>
      </c>
      <c r="O4896" s="7" t="str">
        <f>TEXT(Sales_Data[[#This Row],[Order_Date]],"mmm")</f>
        <v>Jul</v>
      </c>
      <c r="P4896" s="9" t="str">
        <f>TEXT(Sales_Data[[#This Row],[Order_Date]],"yyyy")</f>
        <v>2025</v>
      </c>
      <c r="Q4896" s="9" t="str">
        <f t="shared" si="76"/>
        <v>Existing</v>
      </c>
      <c r="R4896" s="1" t="s">
        <v>28</v>
      </c>
    </row>
    <row r="4897" spans="1:18" x14ac:dyDescent="0.35">
      <c r="A4897" s="1" t="s">
        <v>9230</v>
      </c>
      <c r="B4897" s="2">
        <v>45968</v>
      </c>
      <c r="C4897" s="1" t="s">
        <v>4571</v>
      </c>
      <c r="D4897" s="1" t="s">
        <v>1027</v>
      </c>
      <c r="E4897" s="1" t="s">
        <v>40</v>
      </c>
      <c r="F4897" s="1" t="s">
        <v>41</v>
      </c>
      <c r="G4897" s="1" t="s">
        <v>34</v>
      </c>
      <c r="H4897" s="1" t="s">
        <v>77</v>
      </c>
      <c r="I4897">
        <v>2</v>
      </c>
      <c r="J4897">
        <v>22000</v>
      </c>
      <c r="K4897" s="7">
        <v>0.1</v>
      </c>
      <c r="L4897">
        <v>39600</v>
      </c>
      <c r="M4897">
        <v>8607.26</v>
      </c>
      <c r="N4897" s="7">
        <f>IFERROR(Sales_Data[[#This Row],[Profit]]/Sales_Data[[#This Row],[Sales]],0)</f>
        <v>0.21735505050505052</v>
      </c>
      <c r="O4897" s="7" t="str">
        <f>TEXT(Sales_Data[[#This Row],[Order_Date]],"mmm")</f>
        <v>Nov</v>
      </c>
      <c r="P4897" s="9" t="str">
        <f>TEXT(Sales_Data[[#This Row],[Order_Date]],"yyyy")</f>
        <v>2025</v>
      </c>
      <c r="Q4897" s="9" t="str">
        <f t="shared" si="76"/>
        <v>Existing</v>
      </c>
      <c r="R4897" s="1" t="s">
        <v>20</v>
      </c>
    </row>
    <row r="4898" spans="1:18" x14ac:dyDescent="0.35">
      <c r="A4898" s="1" t="s">
        <v>9231</v>
      </c>
      <c r="B4898" s="2">
        <v>45795</v>
      </c>
      <c r="C4898" s="1" t="s">
        <v>4477</v>
      </c>
      <c r="D4898" s="1" t="s">
        <v>7860</v>
      </c>
      <c r="E4898" s="1" t="s">
        <v>119</v>
      </c>
      <c r="F4898" s="1" t="s">
        <v>33</v>
      </c>
      <c r="G4898" s="1" t="s">
        <v>18</v>
      </c>
      <c r="H4898" s="1" t="s">
        <v>131</v>
      </c>
      <c r="I4898">
        <v>3</v>
      </c>
      <c r="J4898">
        <v>1500</v>
      </c>
      <c r="K4898" s="7">
        <v>0.15</v>
      </c>
      <c r="L4898">
        <v>3825</v>
      </c>
      <c r="M4898">
        <v>644.20000000000005</v>
      </c>
      <c r="N4898" s="7">
        <f>IFERROR(Sales_Data[[#This Row],[Profit]]/Sales_Data[[#This Row],[Sales]],0)</f>
        <v>0.16841830065359478</v>
      </c>
      <c r="O4898" s="7" t="str">
        <f>TEXT(Sales_Data[[#This Row],[Order_Date]],"mmm")</f>
        <v>May</v>
      </c>
      <c r="P4898" s="9" t="str">
        <f>TEXT(Sales_Data[[#This Row],[Order_Date]],"yyyy")</f>
        <v>2025</v>
      </c>
      <c r="Q4898" s="9" t="str">
        <f t="shared" si="76"/>
        <v>Existing</v>
      </c>
      <c r="R4898" s="1" t="s">
        <v>20</v>
      </c>
    </row>
    <row r="4899" spans="1:18" x14ac:dyDescent="0.35">
      <c r="A4899" s="1" t="s">
        <v>9232</v>
      </c>
      <c r="B4899" s="2">
        <v>45672</v>
      </c>
      <c r="C4899" s="1" t="s">
        <v>1661</v>
      </c>
      <c r="D4899" s="1" t="s">
        <v>5893</v>
      </c>
      <c r="E4899" s="1" t="s">
        <v>160</v>
      </c>
      <c r="F4899" s="1" t="s">
        <v>161</v>
      </c>
      <c r="G4899" s="1" t="s">
        <v>42</v>
      </c>
      <c r="H4899" s="1" t="s">
        <v>102</v>
      </c>
      <c r="I4899">
        <v>1</v>
      </c>
      <c r="J4899">
        <v>25000</v>
      </c>
      <c r="K4899" s="7">
        <v>0</v>
      </c>
      <c r="L4899">
        <v>25000</v>
      </c>
      <c r="M4899">
        <v>5116.45</v>
      </c>
      <c r="N4899" s="7">
        <f>IFERROR(Sales_Data[[#This Row],[Profit]]/Sales_Data[[#This Row],[Sales]],0)</f>
        <v>0.20465800000000001</v>
      </c>
      <c r="O4899" s="7" t="str">
        <f>TEXT(Sales_Data[[#This Row],[Order_Date]],"mmm")</f>
        <v>Jan</v>
      </c>
      <c r="P4899" s="9" t="str">
        <f>TEXT(Sales_Data[[#This Row],[Order_Date]],"yyyy")</f>
        <v>2025</v>
      </c>
      <c r="Q4899" s="9" t="str">
        <f t="shared" si="76"/>
        <v>New</v>
      </c>
      <c r="R4899" s="1" t="s">
        <v>20</v>
      </c>
    </row>
    <row r="4900" spans="1:18" x14ac:dyDescent="0.35">
      <c r="A4900" s="1" t="s">
        <v>9233</v>
      </c>
      <c r="B4900" s="2">
        <v>45704</v>
      </c>
      <c r="C4900" s="1" t="s">
        <v>9234</v>
      </c>
      <c r="D4900" s="1" t="s">
        <v>8734</v>
      </c>
      <c r="E4900" s="1" t="s">
        <v>71</v>
      </c>
      <c r="F4900" s="1" t="s">
        <v>33</v>
      </c>
      <c r="G4900" s="1" t="s">
        <v>26</v>
      </c>
      <c r="H4900" s="1" t="s">
        <v>82</v>
      </c>
      <c r="I4900">
        <v>5</v>
      </c>
      <c r="J4900">
        <v>450</v>
      </c>
      <c r="K4900" s="7">
        <v>0</v>
      </c>
      <c r="L4900">
        <v>2250</v>
      </c>
      <c r="M4900">
        <v>404.07</v>
      </c>
      <c r="N4900" s="7">
        <f>IFERROR(Sales_Data[[#This Row],[Profit]]/Sales_Data[[#This Row],[Sales]],0)</f>
        <v>0.17958666666666667</v>
      </c>
      <c r="O4900" s="7" t="str">
        <f>TEXT(Sales_Data[[#This Row],[Order_Date]],"mmm")</f>
        <v>Feb</v>
      </c>
      <c r="P4900" s="9" t="str">
        <f>TEXT(Sales_Data[[#This Row],[Order_Date]],"yyyy")</f>
        <v>2025</v>
      </c>
      <c r="Q4900" s="9" t="str">
        <f t="shared" si="76"/>
        <v>Existing</v>
      </c>
      <c r="R4900" s="1" t="s">
        <v>36</v>
      </c>
    </row>
    <row r="4901" spans="1:18" x14ac:dyDescent="0.35">
      <c r="A4901" s="1" t="s">
        <v>9235</v>
      </c>
      <c r="B4901" s="2">
        <v>46006</v>
      </c>
      <c r="C4901" s="1" t="s">
        <v>691</v>
      </c>
      <c r="D4901" s="1" t="s">
        <v>1038</v>
      </c>
      <c r="E4901" s="1" t="s">
        <v>160</v>
      </c>
      <c r="F4901" s="1" t="s">
        <v>161</v>
      </c>
      <c r="G4901" s="1" t="s">
        <v>34</v>
      </c>
      <c r="H4901" s="1" t="s">
        <v>77</v>
      </c>
      <c r="I4901">
        <v>2</v>
      </c>
      <c r="J4901">
        <v>22000</v>
      </c>
      <c r="K4901" s="7">
        <v>0</v>
      </c>
      <c r="L4901">
        <v>44000</v>
      </c>
      <c r="M4901">
        <v>8439.8799999999992</v>
      </c>
      <c r="N4901" s="7">
        <f>IFERROR(Sales_Data[[#This Row],[Profit]]/Sales_Data[[#This Row],[Sales]],0)</f>
        <v>0.19181545454545454</v>
      </c>
      <c r="O4901" s="7" t="str">
        <f>TEXT(Sales_Data[[#This Row],[Order_Date]],"mmm")</f>
        <v>Dec</v>
      </c>
      <c r="P4901" s="9" t="str">
        <f>TEXT(Sales_Data[[#This Row],[Order_Date]],"yyyy")</f>
        <v>2025</v>
      </c>
      <c r="Q4901" s="9" t="str">
        <f t="shared" si="76"/>
        <v>Existing</v>
      </c>
      <c r="R4901" s="1" t="s">
        <v>64</v>
      </c>
    </row>
    <row r="4902" spans="1:18" x14ac:dyDescent="0.35">
      <c r="A4902" s="1" t="s">
        <v>9236</v>
      </c>
      <c r="B4902" s="2">
        <v>45681</v>
      </c>
      <c r="C4902" s="1" t="s">
        <v>9237</v>
      </c>
      <c r="D4902" s="1" t="s">
        <v>1983</v>
      </c>
      <c r="E4902" s="1" t="s">
        <v>111</v>
      </c>
      <c r="F4902" s="1" t="s">
        <v>33</v>
      </c>
      <c r="G4902" s="1" t="s">
        <v>18</v>
      </c>
      <c r="H4902" s="1" t="s">
        <v>19</v>
      </c>
      <c r="I4902">
        <v>4</v>
      </c>
      <c r="J4902">
        <v>700</v>
      </c>
      <c r="K4902" s="7">
        <v>0.1</v>
      </c>
      <c r="L4902">
        <v>2520</v>
      </c>
      <c r="M4902">
        <v>542.85</v>
      </c>
      <c r="N4902" s="7">
        <f>IFERROR(Sales_Data[[#This Row],[Profit]]/Sales_Data[[#This Row],[Sales]],0)</f>
        <v>0.21541666666666667</v>
      </c>
      <c r="O4902" s="7" t="str">
        <f>TEXT(Sales_Data[[#This Row],[Order_Date]],"mmm")</f>
        <v>Jan</v>
      </c>
      <c r="P4902" s="9" t="str">
        <f>TEXT(Sales_Data[[#This Row],[Order_Date]],"yyyy")</f>
        <v>2025</v>
      </c>
      <c r="Q4902" s="9" t="str">
        <f t="shared" si="76"/>
        <v>Existing</v>
      </c>
      <c r="R4902" s="1" t="s">
        <v>64</v>
      </c>
    </row>
    <row r="4903" spans="1:18" x14ac:dyDescent="0.35">
      <c r="A4903" s="1" t="s">
        <v>9238</v>
      </c>
      <c r="B4903" s="2">
        <v>45668</v>
      </c>
      <c r="C4903" s="1" t="s">
        <v>2973</v>
      </c>
      <c r="D4903" s="1" t="s">
        <v>8022</v>
      </c>
      <c r="E4903" s="1" t="s">
        <v>32</v>
      </c>
      <c r="F4903" s="1" t="s">
        <v>33</v>
      </c>
      <c r="G4903" s="1" t="s">
        <v>42</v>
      </c>
      <c r="H4903" s="1" t="s">
        <v>102</v>
      </c>
      <c r="I4903">
        <v>2</v>
      </c>
      <c r="J4903">
        <v>25000</v>
      </c>
      <c r="K4903" s="7">
        <v>0.05</v>
      </c>
      <c r="L4903">
        <v>47500</v>
      </c>
      <c r="M4903">
        <v>11772.42</v>
      </c>
      <c r="N4903" s="7">
        <f>IFERROR(Sales_Data[[#This Row],[Profit]]/Sales_Data[[#This Row],[Sales]],0)</f>
        <v>0.24784042105263157</v>
      </c>
      <c r="O4903" s="7" t="str">
        <f>TEXT(Sales_Data[[#This Row],[Order_Date]],"mmm")</f>
        <v>Jan</v>
      </c>
      <c r="P4903" s="9" t="str">
        <f>TEXT(Sales_Data[[#This Row],[Order_Date]],"yyyy")</f>
        <v>2025</v>
      </c>
      <c r="Q4903" s="9" t="str">
        <f t="shared" si="76"/>
        <v>Existing</v>
      </c>
      <c r="R4903" s="1" t="s">
        <v>64</v>
      </c>
    </row>
    <row r="4904" spans="1:18" x14ac:dyDescent="0.35">
      <c r="A4904" s="1" t="s">
        <v>9239</v>
      </c>
      <c r="B4904" s="2">
        <v>45773</v>
      </c>
      <c r="C4904" s="1" t="s">
        <v>3207</v>
      </c>
      <c r="D4904" s="1" t="s">
        <v>6805</v>
      </c>
      <c r="E4904" s="1" t="s">
        <v>32</v>
      </c>
      <c r="F4904" s="1" t="s">
        <v>33</v>
      </c>
      <c r="G4904" s="1" t="s">
        <v>26</v>
      </c>
      <c r="H4904" s="1" t="s">
        <v>82</v>
      </c>
      <c r="I4904">
        <v>4</v>
      </c>
      <c r="J4904">
        <v>450</v>
      </c>
      <c r="K4904" s="7">
        <v>0.1</v>
      </c>
      <c r="L4904">
        <v>1620</v>
      </c>
      <c r="M4904">
        <v>296.14999999999998</v>
      </c>
      <c r="N4904" s="7">
        <f>IFERROR(Sales_Data[[#This Row],[Profit]]/Sales_Data[[#This Row],[Sales]],0)</f>
        <v>0.18280864197530863</v>
      </c>
      <c r="O4904" s="7" t="str">
        <f>TEXT(Sales_Data[[#This Row],[Order_Date]],"mmm")</f>
        <v>Apr</v>
      </c>
      <c r="P4904" s="9" t="str">
        <f>TEXT(Sales_Data[[#This Row],[Order_Date]],"yyyy")</f>
        <v>2025</v>
      </c>
      <c r="Q4904" s="9" t="str">
        <f t="shared" si="76"/>
        <v>Existing</v>
      </c>
      <c r="R4904" s="1" t="s">
        <v>36</v>
      </c>
    </row>
    <row r="4905" spans="1:18" x14ac:dyDescent="0.35">
      <c r="A4905" s="1" t="s">
        <v>9240</v>
      </c>
      <c r="B4905" s="2">
        <v>45989</v>
      </c>
      <c r="C4905" s="1" t="s">
        <v>6770</v>
      </c>
      <c r="D4905" s="1" t="s">
        <v>3602</v>
      </c>
      <c r="E4905" s="1" t="s">
        <v>56</v>
      </c>
      <c r="F4905" s="1" t="s">
        <v>57</v>
      </c>
      <c r="G4905" s="1" t="s">
        <v>42</v>
      </c>
      <c r="H4905" s="1" t="s">
        <v>112</v>
      </c>
      <c r="I4905">
        <v>3</v>
      </c>
      <c r="J4905">
        <v>2500</v>
      </c>
      <c r="K4905" s="7">
        <v>0</v>
      </c>
      <c r="L4905">
        <v>7500</v>
      </c>
      <c r="M4905">
        <v>1450.44</v>
      </c>
      <c r="N4905" s="7">
        <f>IFERROR(Sales_Data[[#This Row],[Profit]]/Sales_Data[[#This Row],[Sales]],0)</f>
        <v>0.19339200000000001</v>
      </c>
      <c r="O4905" s="7" t="str">
        <f>TEXT(Sales_Data[[#This Row],[Order_Date]],"mmm")</f>
        <v>Nov</v>
      </c>
      <c r="P4905" s="9" t="str">
        <f>TEXT(Sales_Data[[#This Row],[Order_Date]],"yyyy")</f>
        <v>2025</v>
      </c>
      <c r="Q4905" s="9" t="str">
        <f t="shared" si="76"/>
        <v>Existing</v>
      </c>
      <c r="R4905" s="1" t="s">
        <v>28</v>
      </c>
    </row>
    <row r="4906" spans="1:18" x14ac:dyDescent="0.35">
      <c r="A4906" s="1" t="s">
        <v>9241</v>
      </c>
      <c r="B4906" s="2">
        <v>45735</v>
      </c>
      <c r="C4906" s="1" t="s">
        <v>3413</v>
      </c>
      <c r="D4906" s="1" t="s">
        <v>5409</v>
      </c>
      <c r="E4906" s="1" t="s">
        <v>86</v>
      </c>
      <c r="F4906" s="1" t="s">
        <v>25</v>
      </c>
      <c r="G4906" s="1" t="s">
        <v>26</v>
      </c>
      <c r="H4906" s="1" t="s">
        <v>27</v>
      </c>
      <c r="I4906">
        <v>3</v>
      </c>
      <c r="J4906">
        <v>1200</v>
      </c>
      <c r="K4906" s="7">
        <v>0.15</v>
      </c>
      <c r="L4906">
        <v>3060</v>
      </c>
      <c r="M4906">
        <v>740.81</v>
      </c>
      <c r="N4906" s="7">
        <f>IFERROR(Sales_Data[[#This Row],[Profit]]/Sales_Data[[#This Row],[Sales]],0)</f>
        <v>0.24209477124183004</v>
      </c>
      <c r="O4906" s="7" t="str">
        <f>TEXT(Sales_Data[[#This Row],[Order_Date]],"mmm")</f>
        <v>Mar</v>
      </c>
      <c r="P4906" s="9" t="str">
        <f>TEXT(Sales_Data[[#This Row],[Order_Date]],"yyyy")</f>
        <v>2025</v>
      </c>
      <c r="Q4906" s="9" t="str">
        <f t="shared" si="76"/>
        <v>Existing</v>
      </c>
      <c r="R4906" s="1" t="s">
        <v>28</v>
      </c>
    </row>
    <row r="4907" spans="1:18" x14ac:dyDescent="0.35">
      <c r="A4907" s="1" t="s">
        <v>9242</v>
      </c>
      <c r="B4907" s="2">
        <v>45738</v>
      </c>
      <c r="C4907" s="1" t="s">
        <v>9071</v>
      </c>
      <c r="D4907" s="1" t="s">
        <v>2267</v>
      </c>
      <c r="E4907" s="1" t="s">
        <v>106</v>
      </c>
      <c r="F4907" s="1" t="s">
        <v>33</v>
      </c>
      <c r="G4907" s="1" t="s">
        <v>120</v>
      </c>
      <c r="H4907" s="1" t="s">
        <v>146</v>
      </c>
      <c r="I4907">
        <v>3</v>
      </c>
      <c r="J4907">
        <v>800</v>
      </c>
      <c r="K4907" s="7">
        <v>0</v>
      </c>
      <c r="L4907">
        <v>2400</v>
      </c>
      <c r="M4907">
        <v>539.67999999999995</v>
      </c>
      <c r="N4907" s="7">
        <f>IFERROR(Sales_Data[[#This Row],[Profit]]/Sales_Data[[#This Row],[Sales]],0)</f>
        <v>0.22486666666666666</v>
      </c>
      <c r="O4907" s="7" t="str">
        <f>TEXT(Sales_Data[[#This Row],[Order_Date]],"mmm")</f>
        <v>Mar</v>
      </c>
      <c r="P4907" s="9" t="str">
        <f>TEXT(Sales_Data[[#This Row],[Order_Date]],"yyyy")</f>
        <v>2025</v>
      </c>
      <c r="Q4907" s="9" t="str">
        <f t="shared" si="76"/>
        <v>Existing</v>
      </c>
      <c r="R4907" s="1" t="s">
        <v>73</v>
      </c>
    </row>
    <row r="4908" spans="1:18" x14ac:dyDescent="0.35">
      <c r="A4908" s="1" t="s">
        <v>9243</v>
      </c>
      <c r="B4908" s="2">
        <v>45972</v>
      </c>
      <c r="C4908" s="1" t="s">
        <v>5374</v>
      </c>
      <c r="D4908" s="1" t="s">
        <v>9244</v>
      </c>
      <c r="E4908" s="1" t="s">
        <v>24</v>
      </c>
      <c r="F4908" s="1" t="s">
        <v>25</v>
      </c>
      <c r="G4908" s="1" t="s">
        <v>18</v>
      </c>
      <c r="H4908" s="1" t="s">
        <v>131</v>
      </c>
      <c r="I4908">
        <v>2</v>
      </c>
      <c r="J4908">
        <v>1500</v>
      </c>
      <c r="K4908" s="7">
        <v>0.1</v>
      </c>
      <c r="L4908">
        <v>2700</v>
      </c>
      <c r="M4908">
        <v>618.99</v>
      </c>
      <c r="N4908" s="7">
        <f>IFERROR(Sales_Data[[#This Row],[Profit]]/Sales_Data[[#This Row],[Sales]],0)</f>
        <v>0.22925555555555555</v>
      </c>
      <c r="O4908" s="7" t="str">
        <f>TEXT(Sales_Data[[#This Row],[Order_Date]],"mmm")</f>
        <v>Nov</v>
      </c>
      <c r="P4908" s="9" t="str">
        <f>TEXT(Sales_Data[[#This Row],[Order_Date]],"yyyy")</f>
        <v>2025</v>
      </c>
      <c r="Q4908" s="9" t="str">
        <f t="shared" si="76"/>
        <v>Existing</v>
      </c>
      <c r="R4908" s="1" t="s">
        <v>73</v>
      </c>
    </row>
    <row r="4909" spans="1:18" x14ac:dyDescent="0.35">
      <c r="A4909" s="1" t="s">
        <v>9245</v>
      </c>
      <c r="B4909" s="2">
        <v>45883</v>
      </c>
      <c r="C4909" s="1" t="s">
        <v>6752</v>
      </c>
      <c r="D4909" s="1" t="s">
        <v>993</v>
      </c>
      <c r="E4909" s="1" t="s">
        <v>24</v>
      </c>
      <c r="F4909" s="1" t="s">
        <v>25</v>
      </c>
      <c r="G4909" s="1" t="s">
        <v>42</v>
      </c>
      <c r="H4909" s="1" t="s">
        <v>63</v>
      </c>
      <c r="I4909">
        <v>3</v>
      </c>
      <c r="J4909">
        <v>4500</v>
      </c>
      <c r="K4909" s="7">
        <v>0.05</v>
      </c>
      <c r="L4909">
        <v>12825</v>
      </c>
      <c r="M4909">
        <v>2877.7</v>
      </c>
      <c r="N4909" s="7">
        <f>IFERROR(Sales_Data[[#This Row],[Profit]]/Sales_Data[[#This Row],[Sales]],0)</f>
        <v>0.2243820662768031</v>
      </c>
      <c r="O4909" s="7" t="str">
        <f>TEXT(Sales_Data[[#This Row],[Order_Date]],"mmm")</f>
        <v>Aug</v>
      </c>
      <c r="P4909" s="9" t="str">
        <f>TEXT(Sales_Data[[#This Row],[Order_Date]],"yyyy")</f>
        <v>2025</v>
      </c>
      <c r="Q4909" s="9" t="str">
        <f t="shared" si="76"/>
        <v>Existing</v>
      </c>
      <c r="R4909" s="1" t="s">
        <v>73</v>
      </c>
    </row>
    <row r="4910" spans="1:18" x14ac:dyDescent="0.35">
      <c r="A4910" s="1" t="s">
        <v>9246</v>
      </c>
      <c r="B4910" s="2">
        <v>45726</v>
      </c>
      <c r="C4910" s="1" t="s">
        <v>7194</v>
      </c>
      <c r="D4910" s="1" t="s">
        <v>597</v>
      </c>
      <c r="E4910" s="1" t="s">
        <v>71</v>
      </c>
      <c r="F4910" s="1" t="s">
        <v>33</v>
      </c>
      <c r="G4910" s="1" t="s">
        <v>120</v>
      </c>
      <c r="H4910" s="1" t="s">
        <v>146</v>
      </c>
      <c r="I4910">
        <v>5</v>
      </c>
      <c r="J4910">
        <v>800</v>
      </c>
      <c r="K4910" s="7">
        <v>0</v>
      </c>
      <c r="L4910">
        <v>4000</v>
      </c>
      <c r="M4910">
        <v>772.33</v>
      </c>
      <c r="N4910" s="7">
        <f>IFERROR(Sales_Data[[#This Row],[Profit]]/Sales_Data[[#This Row],[Sales]],0)</f>
        <v>0.19308250000000002</v>
      </c>
      <c r="O4910" s="7" t="str">
        <f>TEXT(Sales_Data[[#This Row],[Order_Date]],"mmm")</f>
        <v>Mar</v>
      </c>
      <c r="P4910" s="9" t="str">
        <f>TEXT(Sales_Data[[#This Row],[Order_Date]],"yyyy")</f>
        <v>2025</v>
      </c>
      <c r="Q4910" s="9" t="str">
        <f t="shared" si="76"/>
        <v>Existing</v>
      </c>
      <c r="R4910" s="1" t="s">
        <v>28</v>
      </c>
    </row>
    <row r="4911" spans="1:18" x14ac:dyDescent="0.35">
      <c r="A4911" s="1" t="s">
        <v>9247</v>
      </c>
      <c r="B4911" s="2">
        <v>45803</v>
      </c>
      <c r="C4911" s="1" t="s">
        <v>6865</v>
      </c>
      <c r="D4911" s="1" t="s">
        <v>9248</v>
      </c>
      <c r="E4911" s="1" t="s">
        <v>111</v>
      </c>
      <c r="F4911" s="1" t="s">
        <v>33</v>
      </c>
      <c r="G4911" s="1" t="s">
        <v>34</v>
      </c>
      <c r="H4911" s="1" t="s">
        <v>107</v>
      </c>
      <c r="I4911">
        <v>3</v>
      </c>
      <c r="J4911">
        <v>6500</v>
      </c>
      <c r="K4911" s="7">
        <v>0.2</v>
      </c>
      <c r="L4911">
        <v>15600</v>
      </c>
      <c r="M4911">
        <v>3154.57</v>
      </c>
      <c r="N4911" s="7">
        <f>IFERROR(Sales_Data[[#This Row],[Profit]]/Sales_Data[[#This Row],[Sales]],0)</f>
        <v>0.20221602564102564</v>
      </c>
      <c r="O4911" s="7" t="str">
        <f>TEXT(Sales_Data[[#This Row],[Order_Date]],"mmm")</f>
        <v>May</v>
      </c>
      <c r="P4911" s="9" t="str">
        <f>TEXT(Sales_Data[[#This Row],[Order_Date]],"yyyy")</f>
        <v>2025</v>
      </c>
      <c r="Q4911" s="9" t="str">
        <f t="shared" si="76"/>
        <v>Existing</v>
      </c>
      <c r="R4911" s="1" t="s">
        <v>64</v>
      </c>
    </row>
    <row r="4912" spans="1:18" x14ac:dyDescent="0.35">
      <c r="A4912" s="1" t="s">
        <v>9249</v>
      </c>
      <c r="B4912" s="2">
        <v>45885</v>
      </c>
      <c r="C4912" s="1" t="s">
        <v>4115</v>
      </c>
      <c r="D4912" s="1" t="s">
        <v>5404</v>
      </c>
      <c r="E4912" s="1" t="s">
        <v>106</v>
      </c>
      <c r="F4912" s="1" t="s">
        <v>33</v>
      </c>
      <c r="G4912" s="1" t="s">
        <v>34</v>
      </c>
      <c r="H4912" s="1" t="s">
        <v>107</v>
      </c>
      <c r="I4912">
        <v>1</v>
      </c>
      <c r="J4912">
        <v>6500</v>
      </c>
      <c r="K4912" s="7">
        <v>0.15</v>
      </c>
      <c r="L4912">
        <v>5525</v>
      </c>
      <c r="M4912">
        <v>801.88</v>
      </c>
      <c r="N4912" s="7">
        <f>IFERROR(Sales_Data[[#This Row],[Profit]]/Sales_Data[[#This Row],[Sales]],0)</f>
        <v>0.14513665158371042</v>
      </c>
      <c r="O4912" s="7" t="str">
        <f>TEXT(Sales_Data[[#This Row],[Order_Date]],"mmm")</f>
        <v>Aug</v>
      </c>
      <c r="P4912" s="9" t="str">
        <f>TEXT(Sales_Data[[#This Row],[Order_Date]],"yyyy")</f>
        <v>2025</v>
      </c>
      <c r="Q4912" s="9" t="str">
        <f t="shared" si="76"/>
        <v>New</v>
      </c>
      <c r="R4912" s="1" t="s">
        <v>20</v>
      </c>
    </row>
    <row r="4913" spans="1:18" x14ac:dyDescent="0.35">
      <c r="A4913" s="1" t="s">
        <v>9250</v>
      </c>
      <c r="B4913" s="2">
        <v>45697</v>
      </c>
      <c r="C4913" s="1" t="s">
        <v>5895</v>
      </c>
      <c r="D4913" s="1" t="s">
        <v>9251</v>
      </c>
      <c r="E4913" s="1" t="s">
        <v>24</v>
      </c>
      <c r="F4913" s="1" t="s">
        <v>25</v>
      </c>
      <c r="G4913" s="1" t="s">
        <v>18</v>
      </c>
      <c r="H4913" s="1" t="s">
        <v>72</v>
      </c>
      <c r="I4913">
        <v>2</v>
      </c>
      <c r="J4913">
        <v>350</v>
      </c>
      <c r="K4913" s="7">
        <v>0.05</v>
      </c>
      <c r="L4913">
        <v>665</v>
      </c>
      <c r="M4913">
        <v>134.72</v>
      </c>
      <c r="N4913" s="7">
        <f>IFERROR(Sales_Data[[#This Row],[Profit]]/Sales_Data[[#This Row],[Sales]],0)</f>
        <v>0.20258646616541354</v>
      </c>
      <c r="O4913" s="7" t="str">
        <f>TEXT(Sales_Data[[#This Row],[Order_Date]],"mmm")</f>
        <v>Feb</v>
      </c>
      <c r="P4913" s="9" t="str">
        <f>TEXT(Sales_Data[[#This Row],[Order_Date]],"yyyy")</f>
        <v>2025</v>
      </c>
      <c r="Q4913" s="9" t="str">
        <f t="shared" si="76"/>
        <v>Existing</v>
      </c>
      <c r="R4913" s="1" t="s">
        <v>36</v>
      </c>
    </row>
    <row r="4914" spans="1:18" x14ac:dyDescent="0.35">
      <c r="A4914" s="1" t="s">
        <v>9252</v>
      </c>
      <c r="B4914" s="2">
        <v>45781</v>
      </c>
      <c r="C4914" s="1" t="s">
        <v>6983</v>
      </c>
      <c r="D4914" s="1" t="s">
        <v>2480</v>
      </c>
      <c r="E4914" s="1" t="s">
        <v>24</v>
      </c>
      <c r="F4914" s="1" t="s">
        <v>25</v>
      </c>
      <c r="G4914" s="1" t="s">
        <v>34</v>
      </c>
      <c r="H4914" s="1" t="s">
        <v>35</v>
      </c>
      <c r="I4914">
        <v>2</v>
      </c>
      <c r="J4914">
        <v>9000</v>
      </c>
      <c r="K4914" s="7">
        <v>0</v>
      </c>
      <c r="L4914">
        <v>18000</v>
      </c>
      <c r="M4914">
        <v>2432.83</v>
      </c>
      <c r="N4914" s="7">
        <f>IFERROR(Sales_Data[[#This Row],[Profit]]/Sales_Data[[#This Row],[Sales]],0)</f>
        <v>0.13515722222222221</v>
      </c>
      <c r="O4914" s="7" t="str">
        <f>TEXT(Sales_Data[[#This Row],[Order_Date]],"mmm")</f>
        <v>May</v>
      </c>
      <c r="P4914" s="9" t="str">
        <f>TEXT(Sales_Data[[#This Row],[Order_Date]],"yyyy")</f>
        <v>2025</v>
      </c>
      <c r="Q4914" s="9" t="str">
        <f t="shared" si="76"/>
        <v>Existing</v>
      </c>
      <c r="R4914" s="1" t="s">
        <v>20</v>
      </c>
    </row>
    <row r="4915" spans="1:18" x14ac:dyDescent="0.35">
      <c r="A4915" s="1" t="s">
        <v>9253</v>
      </c>
      <c r="B4915" s="2">
        <v>45961</v>
      </c>
      <c r="C4915" s="1" t="s">
        <v>6873</v>
      </c>
      <c r="D4915" s="1" t="s">
        <v>6213</v>
      </c>
      <c r="E4915" s="1" t="s">
        <v>17</v>
      </c>
      <c r="F4915" s="1" t="s">
        <v>17</v>
      </c>
      <c r="G4915" s="1" t="s">
        <v>42</v>
      </c>
      <c r="H4915" s="1" t="s">
        <v>112</v>
      </c>
      <c r="I4915">
        <v>5</v>
      </c>
      <c r="J4915">
        <v>2500</v>
      </c>
      <c r="K4915" s="7">
        <v>0.05</v>
      </c>
      <c r="L4915">
        <v>11875</v>
      </c>
      <c r="M4915">
        <v>1413.79</v>
      </c>
      <c r="N4915" s="7">
        <f>IFERROR(Sales_Data[[#This Row],[Profit]]/Sales_Data[[#This Row],[Sales]],0)</f>
        <v>0.119056</v>
      </c>
      <c r="O4915" s="7" t="str">
        <f>TEXT(Sales_Data[[#This Row],[Order_Date]],"mmm")</f>
        <v>Oct</v>
      </c>
      <c r="P4915" s="9" t="str">
        <f>TEXT(Sales_Data[[#This Row],[Order_Date]],"yyyy")</f>
        <v>2025</v>
      </c>
      <c r="Q4915" s="9" t="str">
        <f t="shared" si="76"/>
        <v>Existing</v>
      </c>
      <c r="R4915" s="1" t="s">
        <v>20</v>
      </c>
    </row>
    <row r="4916" spans="1:18" x14ac:dyDescent="0.35">
      <c r="A4916" s="1" t="s">
        <v>9254</v>
      </c>
      <c r="B4916" s="2">
        <v>45768</v>
      </c>
      <c r="C4916" s="1" t="s">
        <v>1964</v>
      </c>
      <c r="D4916" s="1" t="s">
        <v>327</v>
      </c>
      <c r="E4916" s="1" t="s">
        <v>106</v>
      </c>
      <c r="F4916" s="1" t="s">
        <v>33</v>
      </c>
      <c r="G4916" s="1" t="s">
        <v>26</v>
      </c>
      <c r="H4916" s="1" t="s">
        <v>27</v>
      </c>
      <c r="I4916">
        <v>5</v>
      </c>
      <c r="J4916">
        <v>1200</v>
      </c>
      <c r="K4916" s="7">
        <v>0.1</v>
      </c>
      <c r="L4916">
        <v>5400</v>
      </c>
      <c r="M4916">
        <v>1252.3800000000001</v>
      </c>
      <c r="N4916" s="7">
        <f>IFERROR(Sales_Data[[#This Row],[Profit]]/Sales_Data[[#This Row],[Sales]],0)</f>
        <v>0.23192222222222225</v>
      </c>
      <c r="O4916" s="7" t="str">
        <f>TEXT(Sales_Data[[#This Row],[Order_Date]],"mmm")</f>
        <v>Apr</v>
      </c>
      <c r="P4916" s="9" t="str">
        <f>TEXT(Sales_Data[[#This Row],[Order_Date]],"yyyy")</f>
        <v>2025</v>
      </c>
      <c r="Q4916" s="9" t="str">
        <f t="shared" si="76"/>
        <v>Existing</v>
      </c>
      <c r="R4916" s="1" t="s">
        <v>20</v>
      </c>
    </row>
    <row r="4917" spans="1:18" x14ac:dyDescent="0.35">
      <c r="A4917" s="1" t="s">
        <v>9255</v>
      </c>
      <c r="B4917" s="2">
        <v>45974</v>
      </c>
      <c r="C4917" s="1" t="s">
        <v>2798</v>
      </c>
      <c r="D4917" s="1" t="s">
        <v>7789</v>
      </c>
      <c r="E4917" s="1" t="s">
        <v>62</v>
      </c>
      <c r="F4917" s="1" t="s">
        <v>41</v>
      </c>
      <c r="G4917" s="1" t="s">
        <v>120</v>
      </c>
      <c r="H4917" s="1" t="s">
        <v>146</v>
      </c>
      <c r="I4917">
        <v>1</v>
      </c>
      <c r="J4917">
        <v>800</v>
      </c>
      <c r="K4917" s="7">
        <v>0</v>
      </c>
      <c r="L4917">
        <v>800</v>
      </c>
      <c r="M4917">
        <v>191.63</v>
      </c>
      <c r="N4917" s="7">
        <f>IFERROR(Sales_Data[[#This Row],[Profit]]/Sales_Data[[#This Row],[Sales]],0)</f>
        <v>0.23953749999999999</v>
      </c>
      <c r="O4917" s="7" t="str">
        <f>TEXT(Sales_Data[[#This Row],[Order_Date]],"mmm")</f>
        <v>Nov</v>
      </c>
      <c r="P4917" s="9" t="str">
        <f>TEXT(Sales_Data[[#This Row],[Order_Date]],"yyyy")</f>
        <v>2025</v>
      </c>
      <c r="Q4917" s="9" t="str">
        <f t="shared" si="76"/>
        <v>New</v>
      </c>
      <c r="R4917" s="1" t="s">
        <v>73</v>
      </c>
    </row>
    <row r="4918" spans="1:18" x14ac:dyDescent="0.35">
      <c r="A4918" s="1" t="s">
        <v>9256</v>
      </c>
      <c r="B4918" s="2">
        <v>45695</v>
      </c>
      <c r="C4918" s="1" t="s">
        <v>2754</v>
      </c>
      <c r="D4918" s="1" t="s">
        <v>2002</v>
      </c>
      <c r="E4918" s="1" t="s">
        <v>111</v>
      </c>
      <c r="F4918" s="1" t="s">
        <v>33</v>
      </c>
      <c r="G4918" s="1" t="s">
        <v>34</v>
      </c>
      <c r="H4918" s="1" t="s">
        <v>35</v>
      </c>
      <c r="I4918">
        <v>2</v>
      </c>
      <c r="J4918">
        <v>9000</v>
      </c>
      <c r="K4918" s="7">
        <v>0.1</v>
      </c>
      <c r="L4918">
        <v>16200</v>
      </c>
      <c r="M4918">
        <v>3327.86</v>
      </c>
      <c r="N4918" s="7">
        <f>IFERROR(Sales_Data[[#This Row],[Profit]]/Sales_Data[[#This Row],[Sales]],0)</f>
        <v>0.20542345679012347</v>
      </c>
      <c r="O4918" s="7" t="str">
        <f>TEXT(Sales_Data[[#This Row],[Order_Date]],"mmm")</f>
        <v>Feb</v>
      </c>
      <c r="P4918" s="9" t="str">
        <f>TEXT(Sales_Data[[#This Row],[Order_Date]],"yyyy")</f>
        <v>2025</v>
      </c>
      <c r="Q4918" s="9" t="str">
        <f t="shared" si="76"/>
        <v>Existing</v>
      </c>
      <c r="R4918" s="1" t="s">
        <v>28</v>
      </c>
    </row>
    <row r="4919" spans="1:18" x14ac:dyDescent="0.35">
      <c r="A4919" s="1" t="s">
        <v>9257</v>
      </c>
      <c r="B4919" s="2">
        <v>45693</v>
      </c>
      <c r="C4919" s="1" t="s">
        <v>7981</v>
      </c>
      <c r="D4919" s="1" t="s">
        <v>5189</v>
      </c>
      <c r="E4919" s="1" t="s">
        <v>62</v>
      </c>
      <c r="F4919" s="1" t="s">
        <v>41</v>
      </c>
      <c r="G4919" s="1" t="s">
        <v>120</v>
      </c>
      <c r="H4919" s="1" t="s">
        <v>217</v>
      </c>
      <c r="I4919">
        <v>3</v>
      </c>
      <c r="J4919">
        <v>3200</v>
      </c>
      <c r="K4919" s="7">
        <v>0.15</v>
      </c>
      <c r="L4919">
        <v>8160</v>
      </c>
      <c r="M4919">
        <v>1009.15</v>
      </c>
      <c r="N4919" s="7">
        <f>IFERROR(Sales_Data[[#This Row],[Profit]]/Sales_Data[[#This Row],[Sales]],0)</f>
        <v>0.1236703431372549</v>
      </c>
      <c r="O4919" s="7" t="str">
        <f>TEXT(Sales_Data[[#This Row],[Order_Date]],"mmm")</f>
        <v>Feb</v>
      </c>
      <c r="P4919" s="9" t="str">
        <f>TEXT(Sales_Data[[#This Row],[Order_Date]],"yyyy")</f>
        <v>2025</v>
      </c>
      <c r="Q4919" s="9" t="str">
        <f t="shared" si="76"/>
        <v>Existing</v>
      </c>
      <c r="R4919" s="1" t="s">
        <v>73</v>
      </c>
    </row>
    <row r="4920" spans="1:18" x14ac:dyDescent="0.35">
      <c r="A4920" s="1" t="s">
        <v>9258</v>
      </c>
      <c r="B4920" s="2">
        <v>45751</v>
      </c>
      <c r="C4920" s="1" t="s">
        <v>6588</v>
      </c>
      <c r="D4920" s="1" t="s">
        <v>905</v>
      </c>
      <c r="E4920" s="1" t="s">
        <v>135</v>
      </c>
      <c r="F4920" s="1" t="s">
        <v>136</v>
      </c>
      <c r="G4920" s="1" t="s">
        <v>34</v>
      </c>
      <c r="H4920" s="1" t="s">
        <v>107</v>
      </c>
      <c r="I4920">
        <v>5</v>
      </c>
      <c r="J4920">
        <v>6500</v>
      </c>
      <c r="K4920" s="7">
        <v>0</v>
      </c>
      <c r="L4920">
        <v>32500</v>
      </c>
      <c r="M4920">
        <v>4619.2</v>
      </c>
      <c r="N4920" s="7">
        <f>IFERROR(Sales_Data[[#This Row],[Profit]]/Sales_Data[[#This Row],[Sales]],0)</f>
        <v>0.14212923076923076</v>
      </c>
      <c r="O4920" s="7" t="str">
        <f>TEXT(Sales_Data[[#This Row],[Order_Date]],"mmm")</f>
        <v>Apr</v>
      </c>
      <c r="P4920" s="9" t="str">
        <f>TEXT(Sales_Data[[#This Row],[Order_Date]],"yyyy")</f>
        <v>2025</v>
      </c>
      <c r="Q4920" s="9" t="str">
        <f t="shared" si="76"/>
        <v>Existing</v>
      </c>
      <c r="R4920" s="1" t="s">
        <v>28</v>
      </c>
    </row>
    <row r="4921" spans="1:18" x14ac:dyDescent="0.35">
      <c r="A4921" s="1" t="s">
        <v>9259</v>
      </c>
      <c r="B4921" s="2">
        <v>45713</v>
      </c>
      <c r="C4921" s="1" t="s">
        <v>3847</v>
      </c>
      <c r="D4921" s="1" t="s">
        <v>9009</v>
      </c>
      <c r="E4921" s="1" t="s">
        <v>71</v>
      </c>
      <c r="F4921" s="1" t="s">
        <v>33</v>
      </c>
      <c r="G4921" s="1" t="s">
        <v>34</v>
      </c>
      <c r="H4921" s="1" t="s">
        <v>153</v>
      </c>
      <c r="I4921">
        <v>2</v>
      </c>
      <c r="J4921">
        <v>7000</v>
      </c>
      <c r="K4921" s="7">
        <v>0.1</v>
      </c>
      <c r="L4921">
        <v>12600</v>
      </c>
      <c r="M4921">
        <v>1065.92</v>
      </c>
      <c r="N4921" s="7">
        <f>IFERROR(Sales_Data[[#This Row],[Profit]]/Sales_Data[[#This Row],[Sales]],0)</f>
        <v>8.4596825396825406E-2</v>
      </c>
      <c r="O4921" s="7" t="str">
        <f>TEXT(Sales_Data[[#This Row],[Order_Date]],"mmm")</f>
        <v>Feb</v>
      </c>
      <c r="P4921" s="9" t="str">
        <f>TEXT(Sales_Data[[#This Row],[Order_Date]],"yyyy")</f>
        <v>2025</v>
      </c>
      <c r="Q4921" s="9" t="str">
        <f t="shared" si="76"/>
        <v>Existing</v>
      </c>
      <c r="R4921" s="1" t="s">
        <v>73</v>
      </c>
    </row>
    <row r="4922" spans="1:18" x14ac:dyDescent="0.35">
      <c r="A4922" s="1" t="s">
        <v>9260</v>
      </c>
      <c r="B4922" s="2">
        <v>45921</v>
      </c>
      <c r="C4922" s="1" t="s">
        <v>5502</v>
      </c>
      <c r="D4922" s="1" t="s">
        <v>6540</v>
      </c>
      <c r="E4922" s="1" t="s">
        <v>17</v>
      </c>
      <c r="F4922" s="1" t="s">
        <v>17</v>
      </c>
      <c r="G4922" s="1" t="s">
        <v>42</v>
      </c>
      <c r="H4922" s="1" t="s">
        <v>112</v>
      </c>
      <c r="I4922">
        <v>2</v>
      </c>
      <c r="J4922">
        <v>2500</v>
      </c>
      <c r="K4922" s="7">
        <v>0.05</v>
      </c>
      <c r="L4922">
        <v>4750</v>
      </c>
      <c r="M4922">
        <v>1134.18</v>
      </c>
      <c r="N4922" s="7">
        <f>IFERROR(Sales_Data[[#This Row],[Profit]]/Sales_Data[[#This Row],[Sales]],0)</f>
        <v>0.23877473684210529</v>
      </c>
      <c r="O4922" s="7" t="str">
        <f>TEXT(Sales_Data[[#This Row],[Order_Date]],"mmm")</f>
        <v>Sep</v>
      </c>
      <c r="P4922" s="9" t="str">
        <f>TEXT(Sales_Data[[#This Row],[Order_Date]],"yyyy")</f>
        <v>2025</v>
      </c>
      <c r="Q4922" s="9" t="str">
        <f t="shared" si="76"/>
        <v>Existing</v>
      </c>
      <c r="R4922" s="1" t="s">
        <v>36</v>
      </c>
    </row>
    <row r="4923" spans="1:18" x14ac:dyDescent="0.35">
      <c r="A4923" s="1" t="s">
        <v>9261</v>
      </c>
      <c r="B4923" s="2">
        <v>45782</v>
      </c>
      <c r="C4923" s="1" t="s">
        <v>6320</v>
      </c>
      <c r="D4923" s="1" t="s">
        <v>6366</v>
      </c>
      <c r="E4923" s="1" t="s">
        <v>32</v>
      </c>
      <c r="F4923" s="1" t="s">
        <v>33</v>
      </c>
      <c r="G4923" s="1" t="s">
        <v>26</v>
      </c>
      <c r="H4923" s="1" t="s">
        <v>128</v>
      </c>
      <c r="I4923">
        <v>2</v>
      </c>
      <c r="J4923">
        <v>900</v>
      </c>
      <c r="K4923" s="7">
        <v>0</v>
      </c>
      <c r="L4923">
        <v>1800</v>
      </c>
      <c r="M4923">
        <v>377.5</v>
      </c>
      <c r="N4923" s="7">
        <f>IFERROR(Sales_Data[[#This Row],[Profit]]/Sales_Data[[#This Row],[Sales]],0)</f>
        <v>0.20972222222222223</v>
      </c>
      <c r="O4923" s="7" t="str">
        <f>TEXT(Sales_Data[[#This Row],[Order_Date]],"mmm")</f>
        <v>May</v>
      </c>
      <c r="P4923" s="9" t="str">
        <f>TEXT(Sales_Data[[#This Row],[Order_Date]],"yyyy")</f>
        <v>2025</v>
      </c>
      <c r="Q4923" s="9" t="str">
        <f t="shared" si="76"/>
        <v>Existing</v>
      </c>
      <c r="R4923" s="1" t="s">
        <v>64</v>
      </c>
    </row>
    <row r="4924" spans="1:18" x14ac:dyDescent="0.35">
      <c r="A4924" s="1" t="s">
        <v>9262</v>
      </c>
      <c r="B4924" s="2">
        <v>45950</v>
      </c>
      <c r="C4924" s="1" t="s">
        <v>7271</v>
      </c>
      <c r="D4924" s="1" t="s">
        <v>1147</v>
      </c>
      <c r="E4924" s="1" t="s">
        <v>56</v>
      </c>
      <c r="F4924" s="1" t="s">
        <v>57</v>
      </c>
      <c r="G4924" s="1" t="s">
        <v>42</v>
      </c>
      <c r="H4924" s="1" t="s">
        <v>43</v>
      </c>
      <c r="I4924">
        <v>4</v>
      </c>
      <c r="J4924">
        <v>18000</v>
      </c>
      <c r="K4924" s="7">
        <v>0.15</v>
      </c>
      <c r="L4924">
        <v>61200</v>
      </c>
      <c r="M4924">
        <v>8939.77</v>
      </c>
      <c r="N4924" s="7">
        <f>IFERROR(Sales_Data[[#This Row],[Profit]]/Sales_Data[[#This Row],[Sales]],0)</f>
        <v>0.14607467320261439</v>
      </c>
      <c r="O4924" s="7" t="str">
        <f>TEXT(Sales_Data[[#This Row],[Order_Date]],"mmm")</f>
        <v>Oct</v>
      </c>
      <c r="P4924" s="9" t="str">
        <f>TEXT(Sales_Data[[#This Row],[Order_Date]],"yyyy")</f>
        <v>2025</v>
      </c>
      <c r="Q4924" s="9" t="str">
        <f t="shared" si="76"/>
        <v>Existing</v>
      </c>
      <c r="R4924" s="1" t="s">
        <v>20</v>
      </c>
    </row>
    <row r="4925" spans="1:18" x14ac:dyDescent="0.35">
      <c r="A4925" s="1" t="s">
        <v>9263</v>
      </c>
      <c r="B4925" s="2">
        <v>45777</v>
      </c>
      <c r="C4925" s="1" t="s">
        <v>7755</v>
      </c>
      <c r="D4925" s="1" t="s">
        <v>8810</v>
      </c>
      <c r="E4925" s="1" t="s">
        <v>119</v>
      </c>
      <c r="F4925" s="1" t="s">
        <v>33</v>
      </c>
      <c r="G4925" s="1" t="s">
        <v>26</v>
      </c>
      <c r="H4925" s="1" t="s">
        <v>128</v>
      </c>
      <c r="I4925">
        <v>4</v>
      </c>
      <c r="J4925">
        <v>900</v>
      </c>
      <c r="K4925" s="7">
        <v>0.1</v>
      </c>
      <c r="L4925">
        <v>3240</v>
      </c>
      <c r="M4925">
        <v>388.42</v>
      </c>
      <c r="N4925" s="7">
        <f>IFERROR(Sales_Data[[#This Row],[Profit]]/Sales_Data[[#This Row],[Sales]],0)</f>
        <v>0.11988271604938272</v>
      </c>
      <c r="O4925" s="7" t="str">
        <f>TEXT(Sales_Data[[#This Row],[Order_Date]],"mmm")</f>
        <v>Apr</v>
      </c>
      <c r="P4925" s="9" t="str">
        <f>TEXT(Sales_Data[[#This Row],[Order_Date]],"yyyy")</f>
        <v>2025</v>
      </c>
      <c r="Q4925" s="9" t="str">
        <f t="shared" si="76"/>
        <v>Existing</v>
      </c>
      <c r="R4925" s="1" t="s">
        <v>20</v>
      </c>
    </row>
    <row r="4926" spans="1:18" x14ac:dyDescent="0.35">
      <c r="A4926" s="1" t="s">
        <v>9264</v>
      </c>
      <c r="B4926" s="2">
        <v>45992</v>
      </c>
      <c r="C4926" s="1" t="s">
        <v>1862</v>
      </c>
      <c r="D4926" s="1" t="s">
        <v>4891</v>
      </c>
      <c r="E4926" s="1" t="s">
        <v>111</v>
      </c>
      <c r="F4926" s="1" t="s">
        <v>33</v>
      </c>
      <c r="G4926" s="1" t="s">
        <v>42</v>
      </c>
      <c r="H4926" s="1" t="s">
        <v>63</v>
      </c>
      <c r="I4926">
        <v>5</v>
      </c>
      <c r="J4926">
        <v>4500</v>
      </c>
      <c r="K4926" s="7">
        <v>0.05</v>
      </c>
      <c r="L4926">
        <v>21375</v>
      </c>
      <c r="M4926">
        <v>4081.79</v>
      </c>
      <c r="N4926" s="7">
        <f>IFERROR(Sales_Data[[#This Row],[Profit]]/Sales_Data[[#This Row],[Sales]],0)</f>
        <v>0.19096093567251463</v>
      </c>
      <c r="O4926" s="7" t="str">
        <f>TEXT(Sales_Data[[#This Row],[Order_Date]],"mmm")</f>
        <v>Dec</v>
      </c>
      <c r="P4926" s="9" t="str">
        <f>TEXT(Sales_Data[[#This Row],[Order_Date]],"yyyy")</f>
        <v>2025</v>
      </c>
      <c r="Q4926" s="9" t="str">
        <f t="shared" si="76"/>
        <v>Existing</v>
      </c>
      <c r="R4926" s="1" t="s">
        <v>36</v>
      </c>
    </row>
    <row r="4927" spans="1:18" x14ac:dyDescent="0.35">
      <c r="A4927" s="1" t="s">
        <v>9265</v>
      </c>
      <c r="B4927" s="2">
        <v>45762</v>
      </c>
      <c r="C4927" s="1" t="s">
        <v>8676</v>
      </c>
      <c r="D4927" s="1" t="s">
        <v>1943</v>
      </c>
      <c r="E4927" s="1" t="s">
        <v>119</v>
      </c>
      <c r="F4927" s="1" t="s">
        <v>33</v>
      </c>
      <c r="G4927" s="1" t="s">
        <v>42</v>
      </c>
      <c r="H4927" s="1" t="s">
        <v>102</v>
      </c>
      <c r="I4927">
        <v>2</v>
      </c>
      <c r="J4927">
        <v>25000</v>
      </c>
      <c r="K4927" s="7">
        <v>0.1</v>
      </c>
      <c r="L4927">
        <v>45000</v>
      </c>
      <c r="M4927">
        <v>7426.62</v>
      </c>
      <c r="N4927" s="7">
        <f>IFERROR(Sales_Data[[#This Row],[Profit]]/Sales_Data[[#This Row],[Sales]],0)</f>
        <v>0.16503599999999999</v>
      </c>
      <c r="O4927" s="7" t="str">
        <f>TEXT(Sales_Data[[#This Row],[Order_Date]],"mmm")</f>
        <v>Apr</v>
      </c>
      <c r="P4927" s="9" t="str">
        <f>TEXT(Sales_Data[[#This Row],[Order_Date]],"yyyy")</f>
        <v>2025</v>
      </c>
      <c r="Q4927" s="9" t="str">
        <f t="shared" si="76"/>
        <v>Existing</v>
      </c>
      <c r="R4927" s="1" t="s">
        <v>64</v>
      </c>
    </row>
    <row r="4928" spans="1:18" x14ac:dyDescent="0.35">
      <c r="A4928" s="1" t="s">
        <v>9266</v>
      </c>
      <c r="B4928" s="2">
        <v>45804</v>
      </c>
      <c r="C4928" s="1" t="s">
        <v>3491</v>
      </c>
      <c r="D4928" s="1" t="s">
        <v>7399</v>
      </c>
      <c r="E4928" s="1" t="s">
        <v>32</v>
      </c>
      <c r="F4928" s="1" t="s">
        <v>33</v>
      </c>
      <c r="G4928" s="1" t="s">
        <v>120</v>
      </c>
      <c r="H4928" s="1" t="s">
        <v>146</v>
      </c>
      <c r="I4928">
        <v>1</v>
      </c>
      <c r="J4928">
        <v>800</v>
      </c>
      <c r="K4928" s="7">
        <v>0.1</v>
      </c>
      <c r="L4928">
        <v>720</v>
      </c>
      <c r="M4928">
        <v>151.59</v>
      </c>
      <c r="N4928" s="7">
        <f>IFERROR(Sales_Data[[#This Row],[Profit]]/Sales_Data[[#This Row],[Sales]],0)</f>
        <v>0.21054166666666668</v>
      </c>
      <c r="O4928" s="7" t="str">
        <f>TEXT(Sales_Data[[#This Row],[Order_Date]],"mmm")</f>
        <v>May</v>
      </c>
      <c r="P4928" s="9" t="str">
        <f>TEXT(Sales_Data[[#This Row],[Order_Date]],"yyyy")</f>
        <v>2025</v>
      </c>
      <c r="Q4928" s="9" t="str">
        <f t="shared" si="76"/>
        <v>New</v>
      </c>
      <c r="R4928" s="1" t="s">
        <v>28</v>
      </c>
    </row>
    <row r="4929" spans="1:18" x14ac:dyDescent="0.35">
      <c r="A4929" s="1" t="s">
        <v>9267</v>
      </c>
      <c r="B4929" s="2">
        <v>45783</v>
      </c>
      <c r="C4929" s="1" t="s">
        <v>9268</v>
      </c>
      <c r="D4929" s="1" t="s">
        <v>3426</v>
      </c>
      <c r="E4929" s="1" t="s">
        <v>51</v>
      </c>
      <c r="F4929" s="1" t="s">
        <v>52</v>
      </c>
      <c r="G4929" s="1" t="s">
        <v>34</v>
      </c>
      <c r="H4929" s="1" t="s">
        <v>35</v>
      </c>
      <c r="I4929">
        <v>1</v>
      </c>
      <c r="J4929">
        <v>9000</v>
      </c>
      <c r="K4929" s="7">
        <v>0.15</v>
      </c>
      <c r="L4929">
        <v>7650</v>
      </c>
      <c r="M4929">
        <v>1038.4000000000001</v>
      </c>
      <c r="N4929" s="7">
        <f>IFERROR(Sales_Data[[#This Row],[Profit]]/Sales_Data[[#This Row],[Sales]],0)</f>
        <v>0.13573856209150328</v>
      </c>
      <c r="O4929" s="7" t="str">
        <f>TEXT(Sales_Data[[#This Row],[Order_Date]],"mmm")</f>
        <v>May</v>
      </c>
      <c r="P4929" s="9" t="str">
        <f>TEXT(Sales_Data[[#This Row],[Order_Date]],"yyyy")</f>
        <v>2025</v>
      </c>
      <c r="Q4929" s="9" t="str">
        <f t="shared" si="76"/>
        <v>New</v>
      </c>
      <c r="R4929" s="1" t="s">
        <v>20</v>
      </c>
    </row>
    <row r="4930" spans="1:18" x14ac:dyDescent="0.35">
      <c r="A4930" s="1" t="s">
        <v>9269</v>
      </c>
      <c r="B4930" s="2">
        <v>45891</v>
      </c>
      <c r="C4930" s="1" t="s">
        <v>1185</v>
      </c>
      <c r="D4930" s="1" t="s">
        <v>7022</v>
      </c>
      <c r="E4930" s="1" t="s">
        <v>71</v>
      </c>
      <c r="F4930" s="1" t="s">
        <v>33</v>
      </c>
      <c r="G4930" s="1" t="s">
        <v>34</v>
      </c>
      <c r="H4930" s="1" t="s">
        <v>35</v>
      </c>
      <c r="I4930">
        <v>1</v>
      </c>
      <c r="J4930">
        <v>9000</v>
      </c>
      <c r="K4930" s="7">
        <v>0</v>
      </c>
      <c r="L4930">
        <v>9000</v>
      </c>
      <c r="M4930">
        <v>1520.58</v>
      </c>
      <c r="N4930" s="7">
        <f>IFERROR(Sales_Data[[#This Row],[Profit]]/Sales_Data[[#This Row],[Sales]],0)</f>
        <v>0.16895333333333332</v>
      </c>
      <c r="O4930" s="7" t="str">
        <f>TEXT(Sales_Data[[#This Row],[Order_Date]],"mmm")</f>
        <v>Aug</v>
      </c>
      <c r="P4930" s="9" t="str">
        <f>TEXT(Sales_Data[[#This Row],[Order_Date]],"yyyy")</f>
        <v>2025</v>
      </c>
      <c r="Q4930" s="9" t="str">
        <f t="shared" ref="Q4930:Q4993" si="77">IF(I4930&gt;1,"Existing","New")</f>
        <v>New</v>
      </c>
      <c r="R4930" s="1" t="s">
        <v>73</v>
      </c>
    </row>
    <row r="4931" spans="1:18" x14ac:dyDescent="0.35">
      <c r="A4931" s="1" t="s">
        <v>9270</v>
      </c>
      <c r="B4931" s="2">
        <v>45822</v>
      </c>
      <c r="C4931" s="1" t="s">
        <v>5214</v>
      </c>
      <c r="D4931" s="1" t="s">
        <v>1751</v>
      </c>
      <c r="E4931" s="1" t="s">
        <v>56</v>
      </c>
      <c r="F4931" s="1" t="s">
        <v>57</v>
      </c>
      <c r="G4931" s="1" t="s">
        <v>42</v>
      </c>
      <c r="H4931" s="1" t="s">
        <v>43</v>
      </c>
      <c r="I4931">
        <v>4</v>
      </c>
      <c r="J4931">
        <v>18000</v>
      </c>
      <c r="K4931" s="7">
        <v>0</v>
      </c>
      <c r="L4931">
        <v>72000</v>
      </c>
      <c r="M4931">
        <v>5983.28</v>
      </c>
      <c r="N4931" s="7">
        <f>IFERROR(Sales_Data[[#This Row],[Profit]]/Sales_Data[[#This Row],[Sales]],0)</f>
        <v>8.3101111111111112E-2</v>
      </c>
      <c r="O4931" s="7" t="str">
        <f>TEXT(Sales_Data[[#This Row],[Order_Date]],"mmm")</f>
        <v>Jun</v>
      </c>
      <c r="P4931" s="9" t="str">
        <f>TEXT(Sales_Data[[#This Row],[Order_Date]],"yyyy")</f>
        <v>2025</v>
      </c>
      <c r="Q4931" s="9" t="str">
        <f t="shared" si="77"/>
        <v>Existing</v>
      </c>
      <c r="R4931" s="1" t="s">
        <v>28</v>
      </c>
    </row>
    <row r="4932" spans="1:18" x14ac:dyDescent="0.35">
      <c r="A4932" s="1" t="s">
        <v>9271</v>
      </c>
      <c r="B4932" s="2">
        <v>45874</v>
      </c>
      <c r="C4932" s="1" t="s">
        <v>7994</v>
      </c>
      <c r="D4932" s="1" t="s">
        <v>813</v>
      </c>
      <c r="E4932" s="1" t="s">
        <v>62</v>
      </c>
      <c r="F4932" s="1" t="s">
        <v>41</v>
      </c>
      <c r="G4932" s="1" t="s">
        <v>26</v>
      </c>
      <c r="H4932" s="1" t="s">
        <v>27</v>
      </c>
      <c r="I4932">
        <v>1</v>
      </c>
      <c r="J4932">
        <v>1200</v>
      </c>
      <c r="K4932" s="7">
        <v>0.1</v>
      </c>
      <c r="L4932">
        <v>1080</v>
      </c>
      <c r="M4932">
        <v>112.53</v>
      </c>
      <c r="N4932" s="7">
        <f>IFERROR(Sales_Data[[#This Row],[Profit]]/Sales_Data[[#This Row],[Sales]],0)</f>
        <v>0.10419444444444445</v>
      </c>
      <c r="O4932" s="7" t="str">
        <f>TEXT(Sales_Data[[#This Row],[Order_Date]],"mmm")</f>
        <v>Aug</v>
      </c>
      <c r="P4932" s="9" t="str">
        <f>TEXT(Sales_Data[[#This Row],[Order_Date]],"yyyy")</f>
        <v>2025</v>
      </c>
      <c r="Q4932" s="9" t="str">
        <f t="shared" si="77"/>
        <v>New</v>
      </c>
      <c r="R4932" s="1" t="s">
        <v>73</v>
      </c>
    </row>
    <row r="4933" spans="1:18" x14ac:dyDescent="0.35">
      <c r="A4933" s="1" t="s">
        <v>9272</v>
      </c>
      <c r="B4933" s="2">
        <v>45931</v>
      </c>
      <c r="C4933" s="1" t="s">
        <v>4088</v>
      </c>
      <c r="D4933" s="1" t="s">
        <v>5726</v>
      </c>
      <c r="E4933" s="1" t="s">
        <v>119</v>
      </c>
      <c r="F4933" s="1" t="s">
        <v>33</v>
      </c>
      <c r="G4933" s="1" t="s">
        <v>18</v>
      </c>
      <c r="H4933" s="1" t="s">
        <v>72</v>
      </c>
      <c r="I4933">
        <v>2</v>
      </c>
      <c r="J4933">
        <v>350</v>
      </c>
      <c r="K4933" s="7">
        <v>0.15</v>
      </c>
      <c r="L4933">
        <v>595</v>
      </c>
      <c r="M4933">
        <v>95.31</v>
      </c>
      <c r="N4933" s="7">
        <f>IFERROR(Sales_Data[[#This Row],[Profit]]/Sales_Data[[#This Row],[Sales]],0)</f>
        <v>0.16018487394957984</v>
      </c>
      <c r="O4933" s="7" t="str">
        <f>TEXT(Sales_Data[[#This Row],[Order_Date]],"mmm")</f>
        <v>Oct</v>
      </c>
      <c r="P4933" s="9" t="str">
        <f>TEXT(Sales_Data[[#This Row],[Order_Date]],"yyyy")</f>
        <v>2025</v>
      </c>
      <c r="Q4933" s="9" t="str">
        <f t="shared" si="77"/>
        <v>Existing</v>
      </c>
      <c r="R4933" s="1" t="s">
        <v>20</v>
      </c>
    </row>
    <row r="4934" spans="1:18" x14ac:dyDescent="0.35">
      <c r="A4934" s="1" t="s">
        <v>9273</v>
      </c>
      <c r="B4934" s="2">
        <v>45897</v>
      </c>
      <c r="C4934" s="1" t="s">
        <v>9274</v>
      </c>
      <c r="D4934" s="1" t="s">
        <v>6498</v>
      </c>
      <c r="E4934" s="1" t="s">
        <v>40</v>
      </c>
      <c r="F4934" s="1" t="s">
        <v>41</v>
      </c>
      <c r="G4934" s="1" t="s">
        <v>26</v>
      </c>
      <c r="H4934" s="1" t="s">
        <v>82</v>
      </c>
      <c r="I4934">
        <v>4</v>
      </c>
      <c r="J4934">
        <v>450</v>
      </c>
      <c r="K4934" s="7">
        <v>0.1</v>
      </c>
      <c r="L4934">
        <v>1620</v>
      </c>
      <c r="M4934">
        <v>310.08</v>
      </c>
      <c r="N4934" s="7">
        <f>IFERROR(Sales_Data[[#This Row],[Profit]]/Sales_Data[[#This Row],[Sales]],0)</f>
        <v>0.19140740740740739</v>
      </c>
      <c r="O4934" s="7" t="str">
        <f>TEXT(Sales_Data[[#This Row],[Order_Date]],"mmm")</f>
        <v>Aug</v>
      </c>
      <c r="P4934" s="9" t="str">
        <f>TEXT(Sales_Data[[#This Row],[Order_Date]],"yyyy")</f>
        <v>2025</v>
      </c>
      <c r="Q4934" s="9" t="str">
        <f t="shared" si="77"/>
        <v>Existing</v>
      </c>
      <c r="R4934" s="1" t="s">
        <v>20</v>
      </c>
    </row>
    <row r="4935" spans="1:18" x14ac:dyDescent="0.35">
      <c r="A4935" s="1" t="s">
        <v>9275</v>
      </c>
      <c r="B4935" s="2">
        <v>45967</v>
      </c>
      <c r="C4935" s="1" t="s">
        <v>2806</v>
      </c>
      <c r="D4935" s="1" t="s">
        <v>2540</v>
      </c>
      <c r="E4935" s="1" t="s">
        <v>81</v>
      </c>
      <c r="F4935" s="1" t="s">
        <v>33</v>
      </c>
      <c r="G4935" s="1" t="s">
        <v>34</v>
      </c>
      <c r="H4935" s="1" t="s">
        <v>77</v>
      </c>
      <c r="I4935">
        <v>2</v>
      </c>
      <c r="J4935">
        <v>22000</v>
      </c>
      <c r="K4935" s="7">
        <v>0.05</v>
      </c>
      <c r="L4935">
        <v>41800</v>
      </c>
      <c r="M4935">
        <v>9183.7199999999993</v>
      </c>
      <c r="N4935" s="7">
        <f>IFERROR(Sales_Data[[#This Row],[Profit]]/Sales_Data[[#This Row],[Sales]],0)</f>
        <v>0.21970622009569377</v>
      </c>
      <c r="O4935" s="7" t="str">
        <f>TEXT(Sales_Data[[#This Row],[Order_Date]],"mmm")</f>
        <v>Nov</v>
      </c>
      <c r="P4935" s="9" t="str">
        <f>TEXT(Sales_Data[[#This Row],[Order_Date]],"yyyy")</f>
        <v>2025</v>
      </c>
      <c r="Q4935" s="9" t="str">
        <f t="shared" si="77"/>
        <v>Existing</v>
      </c>
      <c r="R4935" s="1" t="s">
        <v>20</v>
      </c>
    </row>
    <row r="4936" spans="1:18" x14ac:dyDescent="0.35">
      <c r="A4936" s="1" t="s">
        <v>9276</v>
      </c>
      <c r="B4936" s="2">
        <v>45966</v>
      </c>
      <c r="C4936" s="1" t="s">
        <v>2269</v>
      </c>
      <c r="D4936" s="1" t="s">
        <v>9277</v>
      </c>
      <c r="E4936" s="1" t="s">
        <v>160</v>
      </c>
      <c r="F4936" s="1" t="s">
        <v>161</v>
      </c>
      <c r="G4936" s="1" t="s">
        <v>120</v>
      </c>
      <c r="H4936" s="1" t="s">
        <v>121</v>
      </c>
      <c r="I4936">
        <v>2</v>
      </c>
      <c r="J4936">
        <v>2800</v>
      </c>
      <c r="K4936" s="7">
        <v>0</v>
      </c>
      <c r="L4936">
        <v>5600</v>
      </c>
      <c r="M4936">
        <v>821.67</v>
      </c>
      <c r="N4936" s="7">
        <f>IFERROR(Sales_Data[[#This Row],[Profit]]/Sales_Data[[#This Row],[Sales]],0)</f>
        <v>0.14672678571428571</v>
      </c>
      <c r="O4936" s="7" t="str">
        <f>TEXT(Sales_Data[[#This Row],[Order_Date]],"mmm")</f>
        <v>Nov</v>
      </c>
      <c r="P4936" s="9" t="str">
        <f>TEXT(Sales_Data[[#This Row],[Order_Date]],"yyyy")</f>
        <v>2025</v>
      </c>
      <c r="Q4936" s="9" t="str">
        <f t="shared" si="77"/>
        <v>Existing</v>
      </c>
      <c r="R4936" s="1" t="s">
        <v>64</v>
      </c>
    </row>
    <row r="4937" spans="1:18" x14ac:dyDescent="0.35">
      <c r="A4937" s="1" t="s">
        <v>9278</v>
      </c>
      <c r="B4937" s="2">
        <v>45881</v>
      </c>
      <c r="C4937" s="1" t="s">
        <v>1349</v>
      </c>
      <c r="D4937" s="1" t="s">
        <v>9279</v>
      </c>
      <c r="E4937" s="1" t="s">
        <v>32</v>
      </c>
      <c r="F4937" s="1" t="s">
        <v>33</v>
      </c>
      <c r="G4937" s="1" t="s">
        <v>120</v>
      </c>
      <c r="H4937" s="1" t="s">
        <v>143</v>
      </c>
      <c r="I4937">
        <v>5</v>
      </c>
      <c r="J4937">
        <v>1800</v>
      </c>
      <c r="K4937" s="7">
        <v>0</v>
      </c>
      <c r="L4937">
        <v>9000</v>
      </c>
      <c r="M4937">
        <v>1251.6300000000001</v>
      </c>
      <c r="N4937" s="7">
        <f>IFERROR(Sales_Data[[#This Row],[Profit]]/Sales_Data[[#This Row],[Sales]],0)</f>
        <v>0.13907</v>
      </c>
      <c r="O4937" s="7" t="str">
        <f>TEXT(Sales_Data[[#This Row],[Order_Date]],"mmm")</f>
        <v>Aug</v>
      </c>
      <c r="P4937" s="9" t="str">
        <f>TEXT(Sales_Data[[#This Row],[Order_Date]],"yyyy")</f>
        <v>2025</v>
      </c>
      <c r="Q4937" s="9" t="str">
        <f t="shared" si="77"/>
        <v>Existing</v>
      </c>
      <c r="R4937" s="1" t="s">
        <v>73</v>
      </c>
    </row>
    <row r="4938" spans="1:18" x14ac:dyDescent="0.35">
      <c r="A4938" s="1" t="s">
        <v>9280</v>
      </c>
      <c r="B4938" s="2">
        <v>45845</v>
      </c>
      <c r="C4938" s="1" t="s">
        <v>4067</v>
      </c>
      <c r="D4938" s="1" t="s">
        <v>2761</v>
      </c>
      <c r="E4938" s="1" t="s">
        <v>51</v>
      </c>
      <c r="F4938" s="1" t="s">
        <v>52</v>
      </c>
      <c r="G4938" s="1" t="s">
        <v>18</v>
      </c>
      <c r="H4938" s="1" t="s">
        <v>292</v>
      </c>
      <c r="I4938">
        <v>2</v>
      </c>
      <c r="J4938">
        <v>500</v>
      </c>
      <c r="K4938" s="7">
        <v>0.15</v>
      </c>
      <c r="L4938">
        <v>850</v>
      </c>
      <c r="M4938">
        <v>121.96</v>
      </c>
      <c r="N4938" s="7">
        <f>IFERROR(Sales_Data[[#This Row],[Profit]]/Sales_Data[[#This Row],[Sales]],0)</f>
        <v>0.14348235294117645</v>
      </c>
      <c r="O4938" s="7" t="str">
        <f>TEXT(Sales_Data[[#This Row],[Order_Date]],"mmm")</f>
        <v>Jul</v>
      </c>
      <c r="P4938" s="9" t="str">
        <f>TEXT(Sales_Data[[#This Row],[Order_Date]],"yyyy")</f>
        <v>2025</v>
      </c>
      <c r="Q4938" s="9" t="str">
        <f t="shared" si="77"/>
        <v>Existing</v>
      </c>
      <c r="R4938" s="1" t="s">
        <v>28</v>
      </c>
    </row>
    <row r="4939" spans="1:18" x14ac:dyDescent="0.35">
      <c r="A4939" s="1" t="s">
        <v>9281</v>
      </c>
      <c r="B4939" s="2">
        <v>45808</v>
      </c>
      <c r="C4939" s="1" t="s">
        <v>8661</v>
      </c>
      <c r="D4939" s="1" t="s">
        <v>5409</v>
      </c>
      <c r="E4939" s="1" t="s">
        <v>24</v>
      </c>
      <c r="F4939" s="1" t="s">
        <v>25</v>
      </c>
      <c r="G4939" s="1" t="s">
        <v>42</v>
      </c>
      <c r="H4939" s="1" t="s">
        <v>112</v>
      </c>
      <c r="I4939">
        <v>2</v>
      </c>
      <c r="J4939">
        <v>2500</v>
      </c>
      <c r="K4939" s="7">
        <v>0</v>
      </c>
      <c r="L4939">
        <v>5000</v>
      </c>
      <c r="M4939">
        <v>890.87</v>
      </c>
      <c r="N4939" s="7">
        <f>IFERROR(Sales_Data[[#This Row],[Profit]]/Sales_Data[[#This Row],[Sales]],0)</f>
        <v>0.178174</v>
      </c>
      <c r="O4939" s="7" t="str">
        <f>TEXT(Sales_Data[[#This Row],[Order_Date]],"mmm")</f>
        <v>May</v>
      </c>
      <c r="P4939" s="9" t="str">
        <f>TEXT(Sales_Data[[#This Row],[Order_Date]],"yyyy")</f>
        <v>2025</v>
      </c>
      <c r="Q4939" s="9" t="str">
        <f t="shared" si="77"/>
        <v>Existing</v>
      </c>
      <c r="R4939" s="1" t="s">
        <v>36</v>
      </c>
    </row>
    <row r="4940" spans="1:18" x14ac:dyDescent="0.35">
      <c r="A4940" s="1" t="s">
        <v>9282</v>
      </c>
      <c r="B4940" s="2">
        <v>45700</v>
      </c>
      <c r="C4940" s="1" t="s">
        <v>2649</v>
      </c>
      <c r="D4940" s="1" t="s">
        <v>649</v>
      </c>
      <c r="E4940" s="1" t="s">
        <v>62</v>
      </c>
      <c r="F4940" s="1" t="s">
        <v>41</v>
      </c>
      <c r="G4940" s="1" t="s">
        <v>120</v>
      </c>
      <c r="H4940" s="1" t="s">
        <v>121</v>
      </c>
      <c r="I4940">
        <v>3</v>
      </c>
      <c r="J4940">
        <v>2800</v>
      </c>
      <c r="K4940" s="7">
        <v>0</v>
      </c>
      <c r="L4940">
        <v>8400</v>
      </c>
      <c r="M4940">
        <v>1052.22</v>
      </c>
      <c r="N4940" s="7">
        <f>IFERROR(Sales_Data[[#This Row],[Profit]]/Sales_Data[[#This Row],[Sales]],0)</f>
        <v>0.12526428571428572</v>
      </c>
      <c r="O4940" s="7" t="str">
        <f>TEXT(Sales_Data[[#This Row],[Order_Date]],"mmm")</f>
        <v>Feb</v>
      </c>
      <c r="P4940" s="9" t="str">
        <f>TEXT(Sales_Data[[#This Row],[Order_Date]],"yyyy")</f>
        <v>2025</v>
      </c>
      <c r="Q4940" s="9" t="str">
        <f t="shared" si="77"/>
        <v>Existing</v>
      </c>
      <c r="R4940" s="1" t="s">
        <v>73</v>
      </c>
    </row>
    <row r="4941" spans="1:18" x14ac:dyDescent="0.35">
      <c r="A4941" s="1" t="s">
        <v>9283</v>
      </c>
      <c r="B4941" s="2">
        <v>46012</v>
      </c>
      <c r="C4941" s="1" t="s">
        <v>3966</v>
      </c>
      <c r="D4941" s="1" t="s">
        <v>4113</v>
      </c>
      <c r="E4941" s="1" t="s">
        <v>71</v>
      </c>
      <c r="F4941" s="1" t="s">
        <v>33</v>
      </c>
      <c r="G4941" s="1" t="s">
        <v>26</v>
      </c>
      <c r="H4941" s="1" t="s">
        <v>128</v>
      </c>
      <c r="I4941">
        <v>2</v>
      </c>
      <c r="J4941">
        <v>900</v>
      </c>
      <c r="K4941" s="7">
        <v>0.1</v>
      </c>
      <c r="L4941">
        <v>1620</v>
      </c>
      <c r="M4941">
        <v>236.8</v>
      </c>
      <c r="N4941" s="7">
        <f>IFERROR(Sales_Data[[#This Row],[Profit]]/Sales_Data[[#This Row],[Sales]],0)</f>
        <v>0.14617283950617285</v>
      </c>
      <c r="O4941" s="7" t="str">
        <f>TEXT(Sales_Data[[#This Row],[Order_Date]],"mmm")</f>
        <v>Dec</v>
      </c>
      <c r="P4941" s="9" t="str">
        <f>TEXT(Sales_Data[[#This Row],[Order_Date]],"yyyy")</f>
        <v>2025</v>
      </c>
      <c r="Q4941" s="9" t="str">
        <f t="shared" si="77"/>
        <v>Existing</v>
      </c>
      <c r="R4941" s="1" t="s">
        <v>73</v>
      </c>
    </row>
    <row r="4942" spans="1:18" x14ac:dyDescent="0.35">
      <c r="A4942" s="1" t="s">
        <v>9284</v>
      </c>
      <c r="B4942" s="2">
        <v>45884</v>
      </c>
      <c r="C4942" s="1" t="s">
        <v>4968</v>
      </c>
      <c r="D4942" s="1" t="s">
        <v>7605</v>
      </c>
      <c r="E4942" s="1" t="s">
        <v>135</v>
      </c>
      <c r="F4942" s="1" t="s">
        <v>136</v>
      </c>
      <c r="G4942" s="1" t="s">
        <v>26</v>
      </c>
      <c r="H4942" s="1" t="s">
        <v>58</v>
      </c>
      <c r="I4942">
        <v>4</v>
      </c>
      <c r="J4942">
        <v>1400</v>
      </c>
      <c r="K4942" s="7">
        <v>0</v>
      </c>
      <c r="L4942">
        <v>5600</v>
      </c>
      <c r="M4942">
        <v>729.69</v>
      </c>
      <c r="N4942" s="7">
        <f>IFERROR(Sales_Data[[#This Row],[Profit]]/Sales_Data[[#This Row],[Sales]],0)</f>
        <v>0.13030178571428572</v>
      </c>
      <c r="O4942" s="7" t="str">
        <f>TEXT(Sales_Data[[#This Row],[Order_Date]],"mmm")</f>
        <v>Aug</v>
      </c>
      <c r="P4942" s="9" t="str">
        <f>TEXT(Sales_Data[[#This Row],[Order_Date]],"yyyy")</f>
        <v>2025</v>
      </c>
      <c r="Q4942" s="9" t="str">
        <f t="shared" si="77"/>
        <v>Existing</v>
      </c>
      <c r="R4942" s="1" t="s">
        <v>36</v>
      </c>
    </row>
    <row r="4943" spans="1:18" x14ac:dyDescent="0.35">
      <c r="A4943" s="1" t="s">
        <v>9285</v>
      </c>
      <c r="B4943" s="2">
        <v>45705</v>
      </c>
      <c r="C4943" s="1" t="s">
        <v>371</v>
      </c>
      <c r="D4943" s="1" t="s">
        <v>7766</v>
      </c>
      <c r="E4943" s="1" t="s">
        <v>17</v>
      </c>
      <c r="F4943" s="1" t="s">
        <v>17</v>
      </c>
      <c r="G4943" s="1" t="s">
        <v>26</v>
      </c>
      <c r="H4943" s="1" t="s">
        <v>128</v>
      </c>
      <c r="I4943">
        <v>1</v>
      </c>
      <c r="J4943">
        <v>900</v>
      </c>
      <c r="K4943" s="7">
        <v>0.2</v>
      </c>
      <c r="L4943">
        <v>720</v>
      </c>
      <c r="M4943">
        <v>95.71</v>
      </c>
      <c r="N4943" s="7">
        <f>IFERROR(Sales_Data[[#This Row],[Profit]]/Sales_Data[[#This Row],[Sales]],0)</f>
        <v>0.13293055555555555</v>
      </c>
      <c r="O4943" s="7" t="str">
        <f>TEXT(Sales_Data[[#This Row],[Order_Date]],"mmm")</f>
        <v>Feb</v>
      </c>
      <c r="P4943" s="9" t="str">
        <f>TEXT(Sales_Data[[#This Row],[Order_Date]],"yyyy")</f>
        <v>2025</v>
      </c>
      <c r="Q4943" s="9" t="str">
        <f t="shared" si="77"/>
        <v>New</v>
      </c>
      <c r="R4943" s="1" t="s">
        <v>28</v>
      </c>
    </row>
    <row r="4944" spans="1:18" x14ac:dyDescent="0.35">
      <c r="A4944" s="1" t="s">
        <v>9286</v>
      </c>
      <c r="B4944" s="2">
        <v>45945</v>
      </c>
      <c r="C4944" s="1" t="s">
        <v>9287</v>
      </c>
      <c r="D4944" s="1" t="s">
        <v>1640</v>
      </c>
      <c r="E4944" s="1" t="s">
        <v>32</v>
      </c>
      <c r="F4944" s="1" t="s">
        <v>33</v>
      </c>
      <c r="G4944" s="1" t="s">
        <v>26</v>
      </c>
      <c r="H4944" s="1" t="s">
        <v>82</v>
      </c>
      <c r="I4944">
        <v>2</v>
      </c>
      <c r="J4944">
        <v>450</v>
      </c>
      <c r="K4944" s="7">
        <v>0.1</v>
      </c>
      <c r="L4944">
        <v>810</v>
      </c>
      <c r="M4944">
        <v>173.11</v>
      </c>
      <c r="N4944" s="7">
        <f>IFERROR(Sales_Data[[#This Row],[Profit]]/Sales_Data[[#This Row],[Sales]],0)</f>
        <v>0.21371604938271607</v>
      </c>
      <c r="O4944" s="7" t="str">
        <f>TEXT(Sales_Data[[#This Row],[Order_Date]],"mmm")</f>
        <v>Oct</v>
      </c>
      <c r="P4944" s="9" t="str">
        <f>TEXT(Sales_Data[[#This Row],[Order_Date]],"yyyy")</f>
        <v>2025</v>
      </c>
      <c r="Q4944" s="9" t="str">
        <f t="shared" si="77"/>
        <v>Existing</v>
      </c>
      <c r="R4944" s="1" t="s">
        <v>28</v>
      </c>
    </row>
    <row r="4945" spans="1:18" x14ac:dyDescent="0.35">
      <c r="A4945" s="1" t="s">
        <v>9288</v>
      </c>
      <c r="B4945" s="2">
        <v>45832</v>
      </c>
      <c r="C4945" s="1" t="s">
        <v>6676</v>
      </c>
      <c r="D4945" s="1" t="s">
        <v>6531</v>
      </c>
      <c r="E4945" s="1" t="s">
        <v>111</v>
      </c>
      <c r="F4945" s="1" t="s">
        <v>33</v>
      </c>
      <c r="G4945" s="1" t="s">
        <v>120</v>
      </c>
      <c r="H4945" s="1" t="s">
        <v>121</v>
      </c>
      <c r="I4945">
        <v>5</v>
      </c>
      <c r="J4945">
        <v>2800</v>
      </c>
      <c r="K4945" s="7">
        <v>0</v>
      </c>
      <c r="L4945">
        <v>14000</v>
      </c>
      <c r="M4945">
        <v>2025.15</v>
      </c>
      <c r="N4945" s="7">
        <f>IFERROR(Sales_Data[[#This Row],[Profit]]/Sales_Data[[#This Row],[Sales]],0)</f>
        <v>0.14465357142857144</v>
      </c>
      <c r="O4945" s="7" t="str">
        <f>TEXT(Sales_Data[[#This Row],[Order_Date]],"mmm")</f>
        <v>Jun</v>
      </c>
      <c r="P4945" s="9" t="str">
        <f>TEXT(Sales_Data[[#This Row],[Order_Date]],"yyyy")</f>
        <v>2025</v>
      </c>
      <c r="Q4945" s="9" t="str">
        <f t="shared" si="77"/>
        <v>Existing</v>
      </c>
      <c r="R4945" s="1" t="s">
        <v>73</v>
      </c>
    </row>
    <row r="4946" spans="1:18" x14ac:dyDescent="0.35">
      <c r="A4946" s="1" t="s">
        <v>9289</v>
      </c>
      <c r="B4946" s="2">
        <v>45856</v>
      </c>
      <c r="C4946" s="1" t="s">
        <v>8661</v>
      </c>
      <c r="D4946" s="1" t="s">
        <v>3506</v>
      </c>
      <c r="E4946" s="1" t="s">
        <v>111</v>
      </c>
      <c r="F4946" s="1" t="s">
        <v>33</v>
      </c>
      <c r="G4946" s="1" t="s">
        <v>34</v>
      </c>
      <c r="H4946" s="1" t="s">
        <v>107</v>
      </c>
      <c r="I4946">
        <v>1</v>
      </c>
      <c r="J4946">
        <v>6500</v>
      </c>
      <c r="K4946" s="7">
        <v>0</v>
      </c>
      <c r="L4946">
        <v>6500</v>
      </c>
      <c r="M4946">
        <v>745.22</v>
      </c>
      <c r="N4946" s="7">
        <f>IFERROR(Sales_Data[[#This Row],[Profit]]/Sales_Data[[#This Row],[Sales]],0)</f>
        <v>0.11464923076923077</v>
      </c>
      <c r="O4946" s="7" t="str">
        <f>TEXT(Sales_Data[[#This Row],[Order_Date]],"mmm")</f>
        <v>Jul</v>
      </c>
      <c r="P4946" s="9" t="str">
        <f>TEXT(Sales_Data[[#This Row],[Order_Date]],"yyyy")</f>
        <v>2025</v>
      </c>
      <c r="Q4946" s="9" t="str">
        <f t="shared" si="77"/>
        <v>New</v>
      </c>
      <c r="R4946" s="1" t="s">
        <v>28</v>
      </c>
    </row>
    <row r="4947" spans="1:18" x14ac:dyDescent="0.35">
      <c r="A4947" s="1" t="s">
        <v>9290</v>
      </c>
      <c r="B4947" s="2">
        <v>45741</v>
      </c>
      <c r="C4947" s="1" t="s">
        <v>2334</v>
      </c>
      <c r="D4947" s="1" t="s">
        <v>6063</v>
      </c>
      <c r="E4947" s="1" t="s">
        <v>40</v>
      </c>
      <c r="F4947" s="1" t="s">
        <v>41</v>
      </c>
      <c r="G4947" s="1" t="s">
        <v>34</v>
      </c>
      <c r="H4947" s="1" t="s">
        <v>35</v>
      </c>
      <c r="I4947">
        <v>5</v>
      </c>
      <c r="J4947">
        <v>9000</v>
      </c>
      <c r="K4947" s="7">
        <v>0.1</v>
      </c>
      <c r="L4947">
        <v>40500</v>
      </c>
      <c r="M4947">
        <v>4482.2700000000004</v>
      </c>
      <c r="N4947" s="7">
        <f>IFERROR(Sales_Data[[#This Row],[Profit]]/Sales_Data[[#This Row],[Sales]],0)</f>
        <v>0.11067333333333335</v>
      </c>
      <c r="O4947" s="7" t="str">
        <f>TEXT(Sales_Data[[#This Row],[Order_Date]],"mmm")</f>
        <v>Mar</v>
      </c>
      <c r="P4947" s="9" t="str">
        <f>TEXT(Sales_Data[[#This Row],[Order_Date]],"yyyy")</f>
        <v>2025</v>
      </c>
      <c r="Q4947" s="9" t="str">
        <f t="shared" si="77"/>
        <v>Existing</v>
      </c>
      <c r="R4947" s="1" t="s">
        <v>73</v>
      </c>
    </row>
    <row r="4948" spans="1:18" x14ac:dyDescent="0.35">
      <c r="A4948" s="1" t="s">
        <v>9291</v>
      </c>
      <c r="B4948" s="2">
        <v>45701</v>
      </c>
      <c r="C4948" s="1" t="s">
        <v>2612</v>
      </c>
      <c r="D4948" s="1" t="s">
        <v>5072</v>
      </c>
      <c r="E4948" s="1" t="s">
        <v>17</v>
      </c>
      <c r="F4948" s="1" t="s">
        <v>17</v>
      </c>
      <c r="G4948" s="1" t="s">
        <v>26</v>
      </c>
      <c r="H4948" s="1" t="s">
        <v>128</v>
      </c>
      <c r="I4948">
        <v>4</v>
      </c>
      <c r="J4948">
        <v>900</v>
      </c>
      <c r="K4948" s="7">
        <v>0.15</v>
      </c>
      <c r="L4948">
        <v>3060</v>
      </c>
      <c r="M4948">
        <v>455.29</v>
      </c>
      <c r="N4948" s="7">
        <f>IFERROR(Sales_Data[[#This Row],[Profit]]/Sales_Data[[#This Row],[Sales]],0)</f>
        <v>0.14878758169934642</v>
      </c>
      <c r="O4948" s="7" t="str">
        <f>TEXT(Sales_Data[[#This Row],[Order_Date]],"mmm")</f>
        <v>Feb</v>
      </c>
      <c r="P4948" s="9" t="str">
        <f>TEXT(Sales_Data[[#This Row],[Order_Date]],"yyyy")</f>
        <v>2025</v>
      </c>
      <c r="Q4948" s="9" t="str">
        <f t="shared" si="77"/>
        <v>Existing</v>
      </c>
      <c r="R4948" s="1" t="s">
        <v>73</v>
      </c>
    </row>
    <row r="4949" spans="1:18" x14ac:dyDescent="0.35">
      <c r="A4949" s="1" t="s">
        <v>9292</v>
      </c>
      <c r="B4949" s="2">
        <v>45966</v>
      </c>
      <c r="C4949" s="1" t="s">
        <v>4495</v>
      </c>
      <c r="D4949" s="1" t="s">
        <v>1563</v>
      </c>
      <c r="E4949" s="1" t="s">
        <v>56</v>
      </c>
      <c r="F4949" s="1" t="s">
        <v>57</v>
      </c>
      <c r="G4949" s="1" t="s">
        <v>120</v>
      </c>
      <c r="H4949" s="1" t="s">
        <v>217</v>
      </c>
      <c r="I4949">
        <v>4</v>
      </c>
      <c r="J4949">
        <v>3200</v>
      </c>
      <c r="K4949" s="7">
        <v>0.1</v>
      </c>
      <c r="L4949">
        <v>11520</v>
      </c>
      <c r="M4949">
        <v>2598.9899999999998</v>
      </c>
      <c r="N4949" s="7">
        <f>IFERROR(Sales_Data[[#This Row],[Profit]]/Sales_Data[[#This Row],[Sales]],0)</f>
        <v>0.2256067708333333</v>
      </c>
      <c r="O4949" s="7" t="str">
        <f>TEXT(Sales_Data[[#This Row],[Order_Date]],"mmm")</f>
        <v>Nov</v>
      </c>
      <c r="P4949" s="9" t="str">
        <f>TEXT(Sales_Data[[#This Row],[Order_Date]],"yyyy")</f>
        <v>2025</v>
      </c>
      <c r="Q4949" s="9" t="str">
        <f t="shared" si="77"/>
        <v>Existing</v>
      </c>
      <c r="R4949" s="1" t="s">
        <v>20</v>
      </c>
    </row>
    <row r="4950" spans="1:18" x14ac:dyDescent="0.35">
      <c r="A4950" s="1" t="s">
        <v>9293</v>
      </c>
      <c r="B4950" s="2">
        <v>45947</v>
      </c>
      <c r="C4950" s="1" t="s">
        <v>2948</v>
      </c>
      <c r="D4950" s="1" t="s">
        <v>1392</v>
      </c>
      <c r="E4950" s="1" t="s">
        <v>32</v>
      </c>
      <c r="F4950" s="1" t="s">
        <v>33</v>
      </c>
      <c r="G4950" s="1" t="s">
        <v>18</v>
      </c>
      <c r="H4950" s="1" t="s">
        <v>131</v>
      </c>
      <c r="I4950">
        <v>2</v>
      </c>
      <c r="J4950">
        <v>1500</v>
      </c>
      <c r="K4950" s="7">
        <v>0.05</v>
      </c>
      <c r="L4950">
        <v>2850</v>
      </c>
      <c r="M4950">
        <v>284.23</v>
      </c>
      <c r="N4950" s="7">
        <f>IFERROR(Sales_Data[[#This Row],[Profit]]/Sales_Data[[#This Row],[Sales]],0)</f>
        <v>9.9729824561403516E-2</v>
      </c>
      <c r="O4950" s="7" t="str">
        <f>TEXT(Sales_Data[[#This Row],[Order_Date]],"mmm")</f>
        <v>Oct</v>
      </c>
      <c r="P4950" s="9" t="str">
        <f>TEXT(Sales_Data[[#This Row],[Order_Date]],"yyyy")</f>
        <v>2025</v>
      </c>
      <c r="Q4950" s="9" t="str">
        <f t="shared" si="77"/>
        <v>Existing</v>
      </c>
      <c r="R4950" s="1" t="s">
        <v>36</v>
      </c>
    </row>
    <row r="4951" spans="1:18" x14ac:dyDescent="0.35">
      <c r="A4951" s="1" t="s">
        <v>9294</v>
      </c>
      <c r="B4951" s="2">
        <v>45935</v>
      </c>
      <c r="C4951" s="1" t="s">
        <v>820</v>
      </c>
      <c r="D4951" s="1" t="s">
        <v>3458</v>
      </c>
      <c r="E4951" s="1" t="s">
        <v>17</v>
      </c>
      <c r="F4951" s="1" t="s">
        <v>17</v>
      </c>
      <c r="G4951" s="1" t="s">
        <v>26</v>
      </c>
      <c r="H4951" s="1" t="s">
        <v>128</v>
      </c>
      <c r="I4951">
        <v>1</v>
      </c>
      <c r="J4951">
        <v>900</v>
      </c>
      <c r="K4951" s="7">
        <v>0.15</v>
      </c>
      <c r="L4951">
        <v>765</v>
      </c>
      <c r="M4951">
        <v>146.56</v>
      </c>
      <c r="N4951" s="7">
        <f>IFERROR(Sales_Data[[#This Row],[Profit]]/Sales_Data[[#This Row],[Sales]],0)</f>
        <v>0.19158169934640523</v>
      </c>
      <c r="O4951" s="7" t="str">
        <f>TEXT(Sales_Data[[#This Row],[Order_Date]],"mmm")</f>
        <v>Oct</v>
      </c>
      <c r="P4951" s="9" t="str">
        <f>TEXT(Sales_Data[[#This Row],[Order_Date]],"yyyy")</f>
        <v>2025</v>
      </c>
      <c r="Q4951" s="9" t="str">
        <f t="shared" si="77"/>
        <v>New</v>
      </c>
      <c r="R4951" s="1" t="s">
        <v>73</v>
      </c>
    </row>
    <row r="4952" spans="1:18" x14ac:dyDescent="0.35">
      <c r="A4952" s="1" t="s">
        <v>9295</v>
      </c>
      <c r="B4952" s="2">
        <v>45948</v>
      </c>
      <c r="C4952" s="1" t="s">
        <v>246</v>
      </c>
      <c r="D4952" s="1" t="s">
        <v>5662</v>
      </c>
      <c r="E4952" s="1" t="s">
        <v>17</v>
      </c>
      <c r="F4952" s="1" t="s">
        <v>17</v>
      </c>
      <c r="G4952" s="1" t="s">
        <v>42</v>
      </c>
      <c r="H4952" s="1" t="s">
        <v>47</v>
      </c>
      <c r="I4952">
        <v>3</v>
      </c>
      <c r="J4952">
        <v>55000</v>
      </c>
      <c r="K4952" s="7">
        <v>0.1</v>
      </c>
      <c r="L4952">
        <v>148500</v>
      </c>
      <c r="M4952">
        <v>20294.43</v>
      </c>
      <c r="N4952" s="7">
        <f>IFERROR(Sales_Data[[#This Row],[Profit]]/Sales_Data[[#This Row],[Sales]],0)</f>
        <v>0.13666282828282827</v>
      </c>
      <c r="O4952" s="7" t="str">
        <f>TEXT(Sales_Data[[#This Row],[Order_Date]],"mmm")</f>
        <v>Oct</v>
      </c>
      <c r="P4952" s="9" t="str">
        <f>TEXT(Sales_Data[[#This Row],[Order_Date]],"yyyy")</f>
        <v>2025</v>
      </c>
      <c r="Q4952" s="9" t="str">
        <f t="shared" si="77"/>
        <v>Existing</v>
      </c>
      <c r="R4952" s="1" t="s">
        <v>28</v>
      </c>
    </row>
    <row r="4953" spans="1:18" x14ac:dyDescent="0.35">
      <c r="A4953" s="1" t="s">
        <v>9296</v>
      </c>
      <c r="B4953" s="2">
        <v>45875</v>
      </c>
      <c r="C4953" s="1" t="s">
        <v>4733</v>
      </c>
      <c r="D4953" s="1" t="s">
        <v>4378</v>
      </c>
      <c r="E4953" s="1" t="s">
        <v>71</v>
      </c>
      <c r="F4953" s="1" t="s">
        <v>33</v>
      </c>
      <c r="G4953" s="1" t="s">
        <v>18</v>
      </c>
      <c r="H4953" s="1" t="s">
        <v>72</v>
      </c>
      <c r="I4953">
        <v>4</v>
      </c>
      <c r="J4953">
        <v>350</v>
      </c>
      <c r="K4953" s="7">
        <v>0.1</v>
      </c>
      <c r="L4953">
        <v>1260</v>
      </c>
      <c r="M4953">
        <v>125.21</v>
      </c>
      <c r="N4953" s="7">
        <f>IFERROR(Sales_Data[[#This Row],[Profit]]/Sales_Data[[#This Row],[Sales]],0)</f>
        <v>9.9373015873015863E-2</v>
      </c>
      <c r="O4953" s="7" t="str">
        <f>TEXT(Sales_Data[[#This Row],[Order_Date]],"mmm")</f>
        <v>Aug</v>
      </c>
      <c r="P4953" s="9" t="str">
        <f>TEXT(Sales_Data[[#This Row],[Order_Date]],"yyyy")</f>
        <v>2025</v>
      </c>
      <c r="Q4953" s="9" t="str">
        <f t="shared" si="77"/>
        <v>Existing</v>
      </c>
      <c r="R4953" s="1" t="s">
        <v>64</v>
      </c>
    </row>
    <row r="4954" spans="1:18" x14ac:dyDescent="0.35">
      <c r="A4954" s="1" t="s">
        <v>9297</v>
      </c>
      <c r="B4954" s="2">
        <v>46001</v>
      </c>
      <c r="C4954" s="1" t="s">
        <v>249</v>
      </c>
      <c r="D4954" s="1" t="s">
        <v>3792</v>
      </c>
      <c r="E4954" s="1" t="s">
        <v>62</v>
      </c>
      <c r="F4954" s="1" t="s">
        <v>41</v>
      </c>
      <c r="G4954" s="1" t="s">
        <v>34</v>
      </c>
      <c r="H4954" s="1" t="s">
        <v>35</v>
      </c>
      <c r="I4954">
        <v>5</v>
      </c>
      <c r="J4954">
        <v>9000</v>
      </c>
      <c r="K4954" s="7">
        <v>0.1</v>
      </c>
      <c r="L4954">
        <v>40500</v>
      </c>
      <c r="M4954">
        <v>7509.25</v>
      </c>
      <c r="N4954" s="7">
        <f>IFERROR(Sales_Data[[#This Row],[Profit]]/Sales_Data[[#This Row],[Sales]],0)</f>
        <v>0.18541358024691357</v>
      </c>
      <c r="O4954" s="7" t="str">
        <f>TEXT(Sales_Data[[#This Row],[Order_Date]],"mmm")</f>
        <v>Dec</v>
      </c>
      <c r="P4954" s="9" t="str">
        <f>TEXT(Sales_Data[[#This Row],[Order_Date]],"yyyy")</f>
        <v>2025</v>
      </c>
      <c r="Q4954" s="9" t="str">
        <f t="shared" si="77"/>
        <v>Existing</v>
      </c>
      <c r="R4954" s="1" t="s">
        <v>73</v>
      </c>
    </row>
    <row r="4955" spans="1:18" x14ac:dyDescent="0.35">
      <c r="A4955" s="1" t="s">
        <v>9298</v>
      </c>
      <c r="B4955" s="2">
        <v>45930</v>
      </c>
      <c r="C4955" s="1" t="s">
        <v>2976</v>
      </c>
      <c r="D4955" s="1" t="s">
        <v>5716</v>
      </c>
      <c r="E4955" s="1" t="s">
        <v>160</v>
      </c>
      <c r="F4955" s="1" t="s">
        <v>161</v>
      </c>
      <c r="G4955" s="1" t="s">
        <v>42</v>
      </c>
      <c r="H4955" s="1" t="s">
        <v>63</v>
      </c>
      <c r="I4955">
        <v>3</v>
      </c>
      <c r="J4955">
        <v>4500</v>
      </c>
      <c r="K4955" s="7">
        <v>0.15</v>
      </c>
      <c r="L4955">
        <v>11475</v>
      </c>
      <c r="M4955">
        <v>2615.7199999999998</v>
      </c>
      <c r="N4955" s="7">
        <f>IFERROR(Sales_Data[[#This Row],[Profit]]/Sales_Data[[#This Row],[Sales]],0)</f>
        <v>0.22794945533769062</v>
      </c>
      <c r="O4955" s="7" t="str">
        <f>TEXT(Sales_Data[[#This Row],[Order_Date]],"mmm")</f>
        <v>Sep</v>
      </c>
      <c r="P4955" s="9" t="str">
        <f>TEXT(Sales_Data[[#This Row],[Order_Date]],"yyyy")</f>
        <v>2025</v>
      </c>
      <c r="Q4955" s="9" t="str">
        <f t="shared" si="77"/>
        <v>Existing</v>
      </c>
      <c r="R4955" s="1" t="s">
        <v>20</v>
      </c>
    </row>
    <row r="4956" spans="1:18" x14ac:dyDescent="0.35">
      <c r="A4956" s="1" t="s">
        <v>9299</v>
      </c>
      <c r="B4956" s="2">
        <v>45892</v>
      </c>
      <c r="C4956" s="1" t="s">
        <v>1084</v>
      </c>
      <c r="D4956" s="1" t="s">
        <v>8591</v>
      </c>
      <c r="E4956" s="1" t="s">
        <v>51</v>
      </c>
      <c r="F4956" s="1" t="s">
        <v>52</v>
      </c>
      <c r="G4956" s="1" t="s">
        <v>42</v>
      </c>
      <c r="H4956" s="1" t="s">
        <v>43</v>
      </c>
      <c r="I4956">
        <v>2</v>
      </c>
      <c r="J4956">
        <v>18000</v>
      </c>
      <c r="K4956" s="7">
        <v>0.05</v>
      </c>
      <c r="L4956">
        <v>34200</v>
      </c>
      <c r="M4956">
        <v>7234.5</v>
      </c>
      <c r="N4956" s="7">
        <f>IFERROR(Sales_Data[[#This Row],[Profit]]/Sales_Data[[#This Row],[Sales]],0)</f>
        <v>0.21153508771929824</v>
      </c>
      <c r="O4956" s="7" t="str">
        <f>TEXT(Sales_Data[[#This Row],[Order_Date]],"mmm")</f>
        <v>Aug</v>
      </c>
      <c r="P4956" s="9" t="str">
        <f>TEXT(Sales_Data[[#This Row],[Order_Date]],"yyyy")</f>
        <v>2025</v>
      </c>
      <c r="Q4956" s="9" t="str">
        <f t="shared" si="77"/>
        <v>Existing</v>
      </c>
      <c r="R4956" s="1" t="s">
        <v>73</v>
      </c>
    </row>
    <row r="4957" spans="1:18" x14ac:dyDescent="0.35">
      <c r="A4957" s="1" t="s">
        <v>9300</v>
      </c>
      <c r="B4957" s="2">
        <v>45889</v>
      </c>
      <c r="C4957" s="1" t="s">
        <v>9301</v>
      </c>
      <c r="D4957" s="1" t="s">
        <v>6533</v>
      </c>
      <c r="E4957" s="1" t="s">
        <v>17</v>
      </c>
      <c r="F4957" s="1" t="s">
        <v>17</v>
      </c>
      <c r="G4957" s="1" t="s">
        <v>26</v>
      </c>
      <c r="H4957" s="1" t="s">
        <v>82</v>
      </c>
      <c r="I4957">
        <v>2</v>
      </c>
      <c r="J4957">
        <v>450</v>
      </c>
      <c r="K4957" s="7">
        <v>0.15</v>
      </c>
      <c r="L4957">
        <v>765</v>
      </c>
      <c r="M4957">
        <v>148</v>
      </c>
      <c r="N4957" s="7">
        <f>IFERROR(Sales_Data[[#This Row],[Profit]]/Sales_Data[[#This Row],[Sales]],0)</f>
        <v>0.19346405228758171</v>
      </c>
      <c r="O4957" s="7" t="str">
        <f>TEXT(Sales_Data[[#This Row],[Order_Date]],"mmm")</f>
        <v>Aug</v>
      </c>
      <c r="P4957" s="9" t="str">
        <f>TEXT(Sales_Data[[#This Row],[Order_Date]],"yyyy")</f>
        <v>2025</v>
      </c>
      <c r="Q4957" s="9" t="str">
        <f t="shared" si="77"/>
        <v>Existing</v>
      </c>
      <c r="R4957" s="1" t="s">
        <v>28</v>
      </c>
    </row>
    <row r="4958" spans="1:18" x14ac:dyDescent="0.35">
      <c r="A4958" s="1" t="s">
        <v>9302</v>
      </c>
      <c r="B4958" s="2">
        <v>45686</v>
      </c>
      <c r="C4958" s="1" t="s">
        <v>163</v>
      </c>
      <c r="D4958" s="1" t="s">
        <v>5904</v>
      </c>
      <c r="E4958" s="1" t="s">
        <v>62</v>
      </c>
      <c r="F4958" s="1" t="s">
        <v>41</v>
      </c>
      <c r="G4958" s="1" t="s">
        <v>18</v>
      </c>
      <c r="H4958" s="1" t="s">
        <v>72</v>
      </c>
      <c r="I4958">
        <v>3</v>
      </c>
      <c r="J4958">
        <v>350</v>
      </c>
      <c r="K4958" s="7">
        <v>0.05</v>
      </c>
      <c r="L4958">
        <v>998</v>
      </c>
      <c r="M4958">
        <v>191.02</v>
      </c>
      <c r="N4958" s="7">
        <f>IFERROR(Sales_Data[[#This Row],[Profit]]/Sales_Data[[#This Row],[Sales]],0)</f>
        <v>0.19140280561122244</v>
      </c>
      <c r="O4958" s="7" t="str">
        <f>TEXT(Sales_Data[[#This Row],[Order_Date]],"mmm")</f>
        <v>Jan</v>
      </c>
      <c r="P4958" s="9" t="str">
        <f>TEXT(Sales_Data[[#This Row],[Order_Date]],"yyyy")</f>
        <v>2025</v>
      </c>
      <c r="Q4958" s="9" t="str">
        <f t="shared" si="77"/>
        <v>Existing</v>
      </c>
      <c r="R4958" s="1" t="s">
        <v>36</v>
      </c>
    </row>
    <row r="4959" spans="1:18" x14ac:dyDescent="0.35">
      <c r="A4959" s="1" t="s">
        <v>9303</v>
      </c>
      <c r="B4959" s="2">
        <v>45970</v>
      </c>
      <c r="C4959" s="1" t="s">
        <v>69</v>
      </c>
      <c r="D4959" s="1" t="s">
        <v>7569</v>
      </c>
      <c r="E4959" s="1" t="s">
        <v>111</v>
      </c>
      <c r="F4959" s="1" t="s">
        <v>33</v>
      </c>
      <c r="G4959" s="1" t="s">
        <v>42</v>
      </c>
      <c r="H4959" s="1" t="s">
        <v>102</v>
      </c>
      <c r="I4959">
        <v>2</v>
      </c>
      <c r="J4959">
        <v>25000</v>
      </c>
      <c r="K4959" s="7">
        <v>0.05</v>
      </c>
      <c r="L4959">
        <v>47500</v>
      </c>
      <c r="M4959">
        <v>9868.64</v>
      </c>
      <c r="N4959" s="7">
        <f>IFERROR(Sales_Data[[#This Row],[Profit]]/Sales_Data[[#This Row],[Sales]],0)</f>
        <v>0.20776084210526313</v>
      </c>
      <c r="O4959" s="7" t="str">
        <f>TEXT(Sales_Data[[#This Row],[Order_Date]],"mmm")</f>
        <v>Nov</v>
      </c>
      <c r="P4959" s="9" t="str">
        <f>TEXT(Sales_Data[[#This Row],[Order_Date]],"yyyy")</f>
        <v>2025</v>
      </c>
      <c r="Q4959" s="9" t="str">
        <f t="shared" si="77"/>
        <v>Existing</v>
      </c>
      <c r="R4959" s="1" t="s">
        <v>36</v>
      </c>
    </row>
    <row r="4960" spans="1:18" x14ac:dyDescent="0.35">
      <c r="A4960" s="1" t="s">
        <v>9304</v>
      </c>
      <c r="B4960" s="2">
        <v>45874</v>
      </c>
      <c r="C4960" s="1" t="s">
        <v>6169</v>
      </c>
      <c r="D4960" s="1" t="s">
        <v>7696</v>
      </c>
      <c r="E4960" s="1" t="s">
        <v>40</v>
      </c>
      <c r="F4960" s="1" t="s">
        <v>41</v>
      </c>
      <c r="G4960" s="1" t="s">
        <v>26</v>
      </c>
      <c r="H4960" s="1" t="s">
        <v>58</v>
      </c>
      <c r="I4960">
        <v>3</v>
      </c>
      <c r="J4960">
        <v>1400</v>
      </c>
      <c r="K4960" s="7">
        <v>0</v>
      </c>
      <c r="L4960">
        <v>4200</v>
      </c>
      <c r="M4960">
        <v>1005.68</v>
      </c>
      <c r="N4960" s="7">
        <f>IFERROR(Sales_Data[[#This Row],[Profit]]/Sales_Data[[#This Row],[Sales]],0)</f>
        <v>0.23944761904761905</v>
      </c>
      <c r="O4960" s="7" t="str">
        <f>TEXT(Sales_Data[[#This Row],[Order_Date]],"mmm")</f>
        <v>Aug</v>
      </c>
      <c r="P4960" s="9" t="str">
        <f>TEXT(Sales_Data[[#This Row],[Order_Date]],"yyyy")</f>
        <v>2025</v>
      </c>
      <c r="Q4960" s="9" t="str">
        <f t="shared" si="77"/>
        <v>Existing</v>
      </c>
      <c r="R4960" s="1" t="s">
        <v>20</v>
      </c>
    </row>
    <row r="4961" spans="1:18" x14ac:dyDescent="0.35">
      <c r="A4961" s="1" t="s">
        <v>9305</v>
      </c>
      <c r="B4961" s="2">
        <v>45916</v>
      </c>
      <c r="C4961" s="1" t="s">
        <v>1599</v>
      </c>
      <c r="D4961" s="1" t="s">
        <v>3640</v>
      </c>
      <c r="E4961" s="1" t="s">
        <v>62</v>
      </c>
      <c r="F4961" s="1" t="s">
        <v>41</v>
      </c>
      <c r="G4961" s="1" t="s">
        <v>26</v>
      </c>
      <c r="H4961" s="1" t="s">
        <v>128</v>
      </c>
      <c r="I4961">
        <v>2</v>
      </c>
      <c r="J4961">
        <v>900</v>
      </c>
      <c r="K4961" s="7">
        <v>0</v>
      </c>
      <c r="L4961">
        <v>1800</v>
      </c>
      <c r="M4961">
        <v>245.59</v>
      </c>
      <c r="N4961" s="7">
        <f>IFERROR(Sales_Data[[#This Row],[Profit]]/Sales_Data[[#This Row],[Sales]],0)</f>
        <v>0.13643888888888889</v>
      </c>
      <c r="O4961" s="7" t="str">
        <f>TEXT(Sales_Data[[#This Row],[Order_Date]],"mmm")</f>
        <v>Sep</v>
      </c>
      <c r="P4961" s="9" t="str">
        <f>TEXT(Sales_Data[[#This Row],[Order_Date]],"yyyy")</f>
        <v>2025</v>
      </c>
      <c r="Q4961" s="9" t="str">
        <f t="shared" si="77"/>
        <v>Existing</v>
      </c>
      <c r="R4961" s="1" t="s">
        <v>73</v>
      </c>
    </row>
    <row r="4962" spans="1:18" x14ac:dyDescent="0.35">
      <c r="A4962" s="1" t="s">
        <v>9306</v>
      </c>
      <c r="B4962" s="2">
        <v>46015</v>
      </c>
      <c r="C4962" s="1" t="s">
        <v>6197</v>
      </c>
      <c r="D4962" s="1" t="s">
        <v>5224</v>
      </c>
      <c r="E4962" s="1" t="s">
        <v>106</v>
      </c>
      <c r="F4962" s="1" t="s">
        <v>33</v>
      </c>
      <c r="G4962" s="1" t="s">
        <v>120</v>
      </c>
      <c r="H4962" s="1" t="s">
        <v>143</v>
      </c>
      <c r="I4962">
        <v>1</v>
      </c>
      <c r="J4962">
        <v>1800</v>
      </c>
      <c r="K4962" s="7">
        <v>0</v>
      </c>
      <c r="L4962">
        <v>1800</v>
      </c>
      <c r="M4962">
        <v>340.96</v>
      </c>
      <c r="N4962" s="7">
        <f>IFERROR(Sales_Data[[#This Row],[Profit]]/Sales_Data[[#This Row],[Sales]],0)</f>
        <v>0.18942222222222221</v>
      </c>
      <c r="O4962" s="7" t="str">
        <f>TEXT(Sales_Data[[#This Row],[Order_Date]],"mmm")</f>
        <v>Dec</v>
      </c>
      <c r="P4962" s="9" t="str">
        <f>TEXT(Sales_Data[[#This Row],[Order_Date]],"yyyy")</f>
        <v>2025</v>
      </c>
      <c r="Q4962" s="9" t="str">
        <f t="shared" si="77"/>
        <v>New</v>
      </c>
      <c r="R4962" s="1" t="s">
        <v>73</v>
      </c>
    </row>
    <row r="4963" spans="1:18" x14ac:dyDescent="0.35">
      <c r="A4963" s="1" t="s">
        <v>9307</v>
      </c>
      <c r="B4963" s="2">
        <v>45840</v>
      </c>
      <c r="C4963" s="1" t="s">
        <v>9308</v>
      </c>
      <c r="D4963" s="1" t="s">
        <v>9309</v>
      </c>
      <c r="E4963" s="1" t="s">
        <v>86</v>
      </c>
      <c r="F4963" s="1" t="s">
        <v>25</v>
      </c>
      <c r="G4963" s="1" t="s">
        <v>34</v>
      </c>
      <c r="H4963" s="1" t="s">
        <v>77</v>
      </c>
      <c r="I4963">
        <v>2</v>
      </c>
      <c r="J4963">
        <v>22000</v>
      </c>
      <c r="K4963" s="7">
        <v>0.1</v>
      </c>
      <c r="L4963">
        <v>39600</v>
      </c>
      <c r="M4963">
        <v>5962.09</v>
      </c>
      <c r="N4963" s="7">
        <f>IFERROR(Sales_Data[[#This Row],[Profit]]/Sales_Data[[#This Row],[Sales]],0)</f>
        <v>0.15055782828282829</v>
      </c>
      <c r="O4963" s="7" t="str">
        <f>TEXT(Sales_Data[[#This Row],[Order_Date]],"mmm")</f>
        <v>Jul</v>
      </c>
      <c r="P4963" s="9" t="str">
        <f>TEXT(Sales_Data[[#This Row],[Order_Date]],"yyyy")</f>
        <v>2025</v>
      </c>
      <c r="Q4963" s="9" t="str">
        <f t="shared" si="77"/>
        <v>Existing</v>
      </c>
      <c r="R4963" s="1" t="s">
        <v>28</v>
      </c>
    </row>
    <row r="4964" spans="1:18" x14ac:dyDescent="0.35">
      <c r="A4964" s="1" t="s">
        <v>9310</v>
      </c>
      <c r="B4964" s="2">
        <v>45734</v>
      </c>
      <c r="C4964" s="1" t="s">
        <v>5647</v>
      </c>
      <c r="D4964" s="1" t="s">
        <v>608</v>
      </c>
      <c r="E4964" s="1" t="s">
        <v>119</v>
      </c>
      <c r="F4964" s="1" t="s">
        <v>33</v>
      </c>
      <c r="G4964" s="1" t="s">
        <v>34</v>
      </c>
      <c r="H4964" s="1" t="s">
        <v>107</v>
      </c>
      <c r="I4964">
        <v>4</v>
      </c>
      <c r="J4964">
        <v>6500</v>
      </c>
      <c r="K4964" s="7">
        <v>0.05</v>
      </c>
      <c r="L4964">
        <v>24700</v>
      </c>
      <c r="M4964">
        <v>4790.7299999999996</v>
      </c>
      <c r="N4964" s="7">
        <f>IFERROR(Sales_Data[[#This Row],[Profit]]/Sales_Data[[#This Row],[Sales]],0)</f>
        <v>0.19395668016194331</v>
      </c>
      <c r="O4964" s="7" t="str">
        <f>TEXT(Sales_Data[[#This Row],[Order_Date]],"mmm")</f>
        <v>Mar</v>
      </c>
      <c r="P4964" s="9" t="str">
        <f>TEXT(Sales_Data[[#This Row],[Order_Date]],"yyyy")</f>
        <v>2025</v>
      </c>
      <c r="Q4964" s="9" t="str">
        <f t="shared" si="77"/>
        <v>Existing</v>
      </c>
      <c r="R4964" s="1" t="s">
        <v>64</v>
      </c>
    </row>
    <row r="4965" spans="1:18" x14ac:dyDescent="0.35">
      <c r="A4965" s="1" t="s">
        <v>9311</v>
      </c>
      <c r="B4965" s="2">
        <v>45963</v>
      </c>
      <c r="C4965" s="1" t="s">
        <v>9312</v>
      </c>
      <c r="D4965" s="1" t="s">
        <v>5144</v>
      </c>
      <c r="E4965" s="1" t="s">
        <v>17</v>
      </c>
      <c r="F4965" s="1" t="s">
        <v>17</v>
      </c>
      <c r="G4965" s="1" t="s">
        <v>34</v>
      </c>
      <c r="H4965" s="1" t="s">
        <v>35</v>
      </c>
      <c r="I4965">
        <v>2</v>
      </c>
      <c r="J4965">
        <v>9000</v>
      </c>
      <c r="K4965" s="7">
        <v>0.1</v>
      </c>
      <c r="L4965">
        <v>16200</v>
      </c>
      <c r="M4965">
        <v>3175.04</v>
      </c>
      <c r="N4965" s="7">
        <f>IFERROR(Sales_Data[[#This Row],[Profit]]/Sales_Data[[#This Row],[Sales]],0)</f>
        <v>0.19599012345679012</v>
      </c>
      <c r="O4965" s="7" t="str">
        <f>TEXT(Sales_Data[[#This Row],[Order_Date]],"mmm")</f>
        <v>Nov</v>
      </c>
      <c r="P4965" s="9" t="str">
        <f>TEXT(Sales_Data[[#This Row],[Order_Date]],"yyyy")</f>
        <v>2025</v>
      </c>
      <c r="Q4965" s="9" t="str">
        <f t="shared" si="77"/>
        <v>Existing</v>
      </c>
      <c r="R4965" s="1" t="s">
        <v>64</v>
      </c>
    </row>
    <row r="4966" spans="1:18" x14ac:dyDescent="0.35">
      <c r="A4966" s="1" t="s">
        <v>9313</v>
      </c>
      <c r="B4966" s="2">
        <v>45778</v>
      </c>
      <c r="C4966" s="1" t="s">
        <v>8546</v>
      </c>
      <c r="D4966" s="1" t="s">
        <v>4717</v>
      </c>
      <c r="E4966" s="1" t="s">
        <v>17</v>
      </c>
      <c r="F4966" s="1" t="s">
        <v>17</v>
      </c>
      <c r="G4966" s="1" t="s">
        <v>26</v>
      </c>
      <c r="H4966" s="1" t="s">
        <v>82</v>
      </c>
      <c r="I4966">
        <v>3</v>
      </c>
      <c r="J4966">
        <v>450</v>
      </c>
      <c r="K4966" s="7">
        <v>0.1</v>
      </c>
      <c r="L4966">
        <v>1215</v>
      </c>
      <c r="M4966">
        <v>288.10000000000002</v>
      </c>
      <c r="N4966" s="7">
        <f>IFERROR(Sales_Data[[#This Row],[Profit]]/Sales_Data[[#This Row],[Sales]],0)</f>
        <v>0.23711934156378603</v>
      </c>
      <c r="O4966" s="7" t="str">
        <f>TEXT(Sales_Data[[#This Row],[Order_Date]],"mmm")</f>
        <v>May</v>
      </c>
      <c r="P4966" s="9" t="str">
        <f>TEXT(Sales_Data[[#This Row],[Order_Date]],"yyyy")</f>
        <v>2025</v>
      </c>
      <c r="Q4966" s="9" t="str">
        <f t="shared" si="77"/>
        <v>Existing</v>
      </c>
      <c r="R4966" s="1" t="s">
        <v>28</v>
      </c>
    </row>
    <row r="4967" spans="1:18" x14ac:dyDescent="0.35">
      <c r="A4967" s="1" t="s">
        <v>9314</v>
      </c>
      <c r="B4967" s="2">
        <v>45856</v>
      </c>
      <c r="C4967" s="1" t="s">
        <v>2412</v>
      </c>
      <c r="D4967" s="1" t="s">
        <v>4750</v>
      </c>
      <c r="E4967" s="1" t="s">
        <v>111</v>
      </c>
      <c r="F4967" s="1" t="s">
        <v>33</v>
      </c>
      <c r="G4967" s="1" t="s">
        <v>34</v>
      </c>
      <c r="H4967" s="1" t="s">
        <v>77</v>
      </c>
      <c r="I4967">
        <v>4</v>
      </c>
      <c r="J4967">
        <v>22000</v>
      </c>
      <c r="K4967" s="7">
        <v>0.05</v>
      </c>
      <c r="L4967">
        <v>83600</v>
      </c>
      <c r="M4967">
        <v>16297.96</v>
      </c>
      <c r="N4967" s="7">
        <f>IFERROR(Sales_Data[[#This Row],[Profit]]/Sales_Data[[#This Row],[Sales]],0)</f>
        <v>0.19495167464114832</v>
      </c>
      <c r="O4967" s="7" t="str">
        <f>TEXT(Sales_Data[[#This Row],[Order_Date]],"mmm")</f>
        <v>Jul</v>
      </c>
      <c r="P4967" s="9" t="str">
        <f>TEXT(Sales_Data[[#This Row],[Order_Date]],"yyyy")</f>
        <v>2025</v>
      </c>
      <c r="Q4967" s="9" t="str">
        <f t="shared" si="77"/>
        <v>Existing</v>
      </c>
      <c r="R4967" s="1" t="s">
        <v>20</v>
      </c>
    </row>
    <row r="4968" spans="1:18" x14ac:dyDescent="0.35">
      <c r="A4968" s="1" t="s">
        <v>9315</v>
      </c>
      <c r="B4968" s="2">
        <v>45723</v>
      </c>
      <c r="C4968" s="1" t="s">
        <v>6074</v>
      </c>
      <c r="D4968" s="1" t="s">
        <v>3079</v>
      </c>
      <c r="E4968" s="1" t="s">
        <v>86</v>
      </c>
      <c r="F4968" s="1" t="s">
        <v>25</v>
      </c>
      <c r="G4968" s="1" t="s">
        <v>120</v>
      </c>
      <c r="H4968" s="1" t="s">
        <v>146</v>
      </c>
      <c r="I4968">
        <v>3</v>
      </c>
      <c r="J4968">
        <v>800</v>
      </c>
      <c r="K4968" s="7">
        <v>0.2</v>
      </c>
      <c r="L4968">
        <v>1920</v>
      </c>
      <c r="M4968">
        <v>206.37</v>
      </c>
      <c r="N4968" s="7">
        <f>IFERROR(Sales_Data[[#This Row],[Profit]]/Sales_Data[[#This Row],[Sales]],0)</f>
        <v>0.10748437500000001</v>
      </c>
      <c r="O4968" s="7" t="str">
        <f>TEXT(Sales_Data[[#This Row],[Order_Date]],"mmm")</f>
        <v>Mar</v>
      </c>
      <c r="P4968" s="9" t="str">
        <f>TEXT(Sales_Data[[#This Row],[Order_Date]],"yyyy")</f>
        <v>2025</v>
      </c>
      <c r="Q4968" s="9" t="str">
        <f t="shared" si="77"/>
        <v>Existing</v>
      </c>
      <c r="R4968" s="1" t="s">
        <v>28</v>
      </c>
    </row>
    <row r="4969" spans="1:18" x14ac:dyDescent="0.35">
      <c r="A4969" s="1" t="s">
        <v>9316</v>
      </c>
      <c r="B4969" s="2">
        <v>45916</v>
      </c>
      <c r="C4969" s="1" t="s">
        <v>7973</v>
      </c>
      <c r="D4969" s="1" t="s">
        <v>1158</v>
      </c>
      <c r="E4969" s="1" t="s">
        <v>71</v>
      </c>
      <c r="F4969" s="1" t="s">
        <v>33</v>
      </c>
      <c r="G4969" s="1" t="s">
        <v>34</v>
      </c>
      <c r="H4969" s="1" t="s">
        <v>77</v>
      </c>
      <c r="I4969">
        <v>5</v>
      </c>
      <c r="J4969">
        <v>22000</v>
      </c>
      <c r="K4969" s="7">
        <v>0</v>
      </c>
      <c r="L4969">
        <v>110000</v>
      </c>
      <c r="M4969">
        <v>16270.12</v>
      </c>
      <c r="N4969" s="7">
        <f>IFERROR(Sales_Data[[#This Row],[Profit]]/Sales_Data[[#This Row],[Sales]],0)</f>
        <v>0.14791018181818183</v>
      </c>
      <c r="O4969" s="7" t="str">
        <f>TEXT(Sales_Data[[#This Row],[Order_Date]],"mmm")</f>
        <v>Sep</v>
      </c>
      <c r="P4969" s="9" t="str">
        <f>TEXT(Sales_Data[[#This Row],[Order_Date]],"yyyy")</f>
        <v>2025</v>
      </c>
      <c r="Q4969" s="9" t="str">
        <f t="shared" si="77"/>
        <v>Existing</v>
      </c>
      <c r="R4969" s="1" t="s">
        <v>20</v>
      </c>
    </row>
    <row r="4970" spans="1:18" x14ac:dyDescent="0.35">
      <c r="A4970" s="1" t="s">
        <v>9317</v>
      </c>
      <c r="B4970" s="2">
        <v>45799</v>
      </c>
      <c r="C4970" s="1" t="s">
        <v>2985</v>
      </c>
      <c r="D4970" s="1" t="s">
        <v>9009</v>
      </c>
      <c r="E4970" s="1" t="s">
        <v>106</v>
      </c>
      <c r="F4970" s="1" t="s">
        <v>33</v>
      </c>
      <c r="G4970" s="1" t="s">
        <v>26</v>
      </c>
      <c r="H4970" s="1" t="s">
        <v>58</v>
      </c>
      <c r="I4970">
        <v>5</v>
      </c>
      <c r="J4970">
        <v>1400</v>
      </c>
      <c r="K4970" s="7">
        <v>0.1</v>
      </c>
      <c r="L4970">
        <v>6300</v>
      </c>
      <c r="M4970">
        <v>742.66</v>
      </c>
      <c r="N4970" s="7">
        <f>IFERROR(Sales_Data[[#This Row],[Profit]]/Sales_Data[[#This Row],[Sales]],0)</f>
        <v>0.11788253968253967</v>
      </c>
      <c r="O4970" s="7" t="str">
        <f>TEXT(Sales_Data[[#This Row],[Order_Date]],"mmm")</f>
        <v>May</v>
      </c>
      <c r="P4970" s="9" t="str">
        <f>TEXT(Sales_Data[[#This Row],[Order_Date]],"yyyy")</f>
        <v>2025</v>
      </c>
      <c r="Q4970" s="9" t="str">
        <f t="shared" si="77"/>
        <v>Existing</v>
      </c>
      <c r="R4970" s="1" t="s">
        <v>73</v>
      </c>
    </row>
    <row r="4971" spans="1:18" x14ac:dyDescent="0.35">
      <c r="A4971" s="1" t="s">
        <v>9318</v>
      </c>
      <c r="B4971" s="2">
        <v>45913</v>
      </c>
      <c r="C4971" s="1" t="s">
        <v>9319</v>
      </c>
      <c r="D4971" s="1" t="s">
        <v>9320</v>
      </c>
      <c r="E4971" s="1" t="s">
        <v>111</v>
      </c>
      <c r="F4971" s="1" t="s">
        <v>33</v>
      </c>
      <c r="G4971" s="1" t="s">
        <v>26</v>
      </c>
      <c r="H4971" s="1" t="s">
        <v>128</v>
      </c>
      <c r="I4971">
        <v>4</v>
      </c>
      <c r="J4971">
        <v>900</v>
      </c>
      <c r="K4971" s="7">
        <v>0</v>
      </c>
      <c r="L4971">
        <v>3600</v>
      </c>
      <c r="M4971">
        <v>881.6</v>
      </c>
      <c r="N4971" s="7">
        <f>IFERROR(Sales_Data[[#This Row],[Profit]]/Sales_Data[[#This Row],[Sales]],0)</f>
        <v>0.24488888888888891</v>
      </c>
      <c r="O4971" s="7" t="str">
        <f>TEXT(Sales_Data[[#This Row],[Order_Date]],"mmm")</f>
        <v>Sep</v>
      </c>
      <c r="P4971" s="9" t="str">
        <f>TEXT(Sales_Data[[#This Row],[Order_Date]],"yyyy")</f>
        <v>2025</v>
      </c>
      <c r="Q4971" s="9" t="str">
        <f t="shared" si="77"/>
        <v>Existing</v>
      </c>
      <c r="R4971" s="1" t="s">
        <v>20</v>
      </c>
    </row>
    <row r="4972" spans="1:18" x14ac:dyDescent="0.35">
      <c r="A4972" s="1" t="s">
        <v>9321</v>
      </c>
      <c r="B4972" s="2">
        <v>45664</v>
      </c>
      <c r="C4972" s="1" t="s">
        <v>9322</v>
      </c>
      <c r="D4972" s="1" t="s">
        <v>7246</v>
      </c>
      <c r="E4972" s="1" t="s">
        <v>17</v>
      </c>
      <c r="F4972" s="1" t="s">
        <v>17</v>
      </c>
      <c r="G4972" s="1" t="s">
        <v>42</v>
      </c>
      <c r="H4972" s="1" t="s">
        <v>112</v>
      </c>
      <c r="I4972">
        <v>4</v>
      </c>
      <c r="J4972">
        <v>2500</v>
      </c>
      <c r="K4972" s="7">
        <v>0.05</v>
      </c>
      <c r="L4972">
        <v>9500</v>
      </c>
      <c r="M4972">
        <v>1244.03</v>
      </c>
      <c r="N4972" s="7">
        <f>IFERROR(Sales_Data[[#This Row],[Profit]]/Sales_Data[[#This Row],[Sales]],0)</f>
        <v>0.13095052631578946</v>
      </c>
      <c r="O4972" s="7" t="str">
        <f>TEXT(Sales_Data[[#This Row],[Order_Date]],"mmm")</f>
        <v>Jan</v>
      </c>
      <c r="P4972" s="9" t="str">
        <f>TEXT(Sales_Data[[#This Row],[Order_Date]],"yyyy")</f>
        <v>2025</v>
      </c>
      <c r="Q4972" s="9" t="str">
        <f t="shared" si="77"/>
        <v>Existing</v>
      </c>
      <c r="R4972" s="1" t="s">
        <v>20</v>
      </c>
    </row>
    <row r="4973" spans="1:18" x14ac:dyDescent="0.35">
      <c r="A4973" s="1" t="s">
        <v>9323</v>
      </c>
      <c r="B4973" s="2">
        <v>45741</v>
      </c>
      <c r="C4973" s="1" t="s">
        <v>9324</v>
      </c>
      <c r="D4973" s="1" t="s">
        <v>4654</v>
      </c>
      <c r="E4973" s="1" t="s">
        <v>135</v>
      </c>
      <c r="F4973" s="1" t="s">
        <v>136</v>
      </c>
      <c r="G4973" s="1" t="s">
        <v>42</v>
      </c>
      <c r="H4973" s="1" t="s">
        <v>112</v>
      </c>
      <c r="I4973">
        <v>2</v>
      </c>
      <c r="J4973">
        <v>2500</v>
      </c>
      <c r="K4973" s="7">
        <v>0.05</v>
      </c>
      <c r="L4973">
        <v>4750</v>
      </c>
      <c r="M4973">
        <v>724.99</v>
      </c>
      <c r="N4973" s="7">
        <f>IFERROR(Sales_Data[[#This Row],[Profit]]/Sales_Data[[#This Row],[Sales]],0)</f>
        <v>0.15262947368421054</v>
      </c>
      <c r="O4973" s="7" t="str">
        <f>TEXT(Sales_Data[[#This Row],[Order_Date]],"mmm")</f>
        <v>Mar</v>
      </c>
      <c r="P4973" s="9" t="str">
        <f>TEXT(Sales_Data[[#This Row],[Order_Date]],"yyyy")</f>
        <v>2025</v>
      </c>
      <c r="Q4973" s="9" t="str">
        <f t="shared" si="77"/>
        <v>Existing</v>
      </c>
      <c r="R4973" s="1" t="s">
        <v>36</v>
      </c>
    </row>
    <row r="4974" spans="1:18" x14ac:dyDescent="0.35">
      <c r="A4974" s="1" t="s">
        <v>9325</v>
      </c>
      <c r="B4974" s="2">
        <v>45659</v>
      </c>
      <c r="C4974" s="1" t="s">
        <v>7970</v>
      </c>
      <c r="D4974" s="1" t="s">
        <v>4978</v>
      </c>
      <c r="E4974" s="1" t="s">
        <v>56</v>
      </c>
      <c r="F4974" s="1" t="s">
        <v>57</v>
      </c>
      <c r="G4974" s="1" t="s">
        <v>26</v>
      </c>
      <c r="H4974" s="1" t="s">
        <v>27</v>
      </c>
      <c r="I4974">
        <v>4</v>
      </c>
      <c r="J4974">
        <v>1200</v>
      </c>
      <c r="K4974" s="7">
        <v>0.15</v>
      </c>
      <c r="L4974">
        <v>4080</v>
      </c>
      <c r="M4974">
        <v>800.11</v>
      </c>
      <c r="N4974" s="7">
        <f>IFERROR(Sales_Data[[#This Row],[Profit]]/Sales_Data[[#This Row],[Sales]],0)</f>
        <v>0.19610539215686276</v>
      </c>
      <c r="O4974" s="7" t="str">
        <f>TEXT(Sales_Data[[#This Row],[Order_Date]],"mmm")</f>
        <v>Jan</v>
      </c>
      <c r="P4974" s="9" t="str">
        <f>TEXT(Sales_Data[[#This Row],[Order_Date]],"yyyy")</f>
        <v>2025</v>
      </c>
      <c r="Q4974" s="9" t="str">
        <f t="shared" si="77"/>
        <v>Existing</v>
      </c>
      <c r="R4974" s="1" t="s">
        <v>20</v>
      </c>
    </row>
    <row r="4975" spans="1:18" x14ac:dyDescent="0.35">
      <c r="A4975" s="1" t="s">
        <v>9326</v>
      </c>
      <c r="B4975" s="2">
        <v>45846</v>
      </c>
      <c r="C4975" s="1" t="s">
        <v>4651</v>
      </c>
      <c r="D4975" s="1" t="s">
        <v>9327</v>
      </c>
      <c r="E4975" s="1" t="s">
        <v>81</v>
      </c>
      <c r="F4975" s="1" t="s">
        <v>33</v>
      </c>
      <c r="G4975" s="1" t="s">
        <v>26</v>
      </c>
      <c r="H4975" s="1" t="s">
        <v>128</v>
      </c>
      <c r="I4975">
        <v>5</v>
      </c>
      <c r="J4975">
        <v>900</v>
      </c>
      <c r="K4975" s="7">
        <v>0.05</v>
      </c>
      <c r="L4975">
        <v>4275</v>
      </c>
      <c r="M4975">
        <v>917.52</v>
      </c>
      <c r="N4975" s="7">
        <f>IFERROR(Sales_Data[[#This Row],[Profit]]/Sales_Data[[#This Row],[Sales]],0)</f>
        <v>0.21462456140350877</v>
      </c>
      <c r="O4975" s="7" t="str">
        <f>TEXT(Sales_Data[[#This Row],[Order_Date]],"mmm")</f>
        <v>Jul</v>
      </c>
      <c r="P4975" s="9" t="str">
        <f>TEXT(Sales_Data[[#This Row],[Order_Date]],"yyyy")</f>
        <v>2025</v>
      </c>
      <c r="Q4975" s="9" t="str">
        <f t="shared" si="77"/>
        <v>Existing</v>
      </c>
      <c r="R4975" s="1" t="s">
        <v>36</v>
      </c>
    </row>
    <row r="4976" spans="1:18" x14ac:dyDescent="0.35">
      <c r="A4976" s="1" t="s">
        <v>9328</v>
      </c>
      <c r="B4976" s="2">
        <v>45816</v>
      </c>
      <c r="C4976" s="1" t="s">
        <v>1177</v>
      </c>
      <c r="D4976" s="1" t="s">
        <v>7108</v>
      </c>
      <c r="E4976" s="1" t="s">
        <v>135</v>
      </c>
      <c r="F4976" s="1" t="s">
        <v>136</v>
      </c>
      <c r="G4976" s="1" t="s">
        <v>42</v>
      </c>
      <c r="H4976" s="1" t="s">
        <v>47</v>
      </c>
      <c r="I4976">
        <v>3</v>
      </c>
      <c r="J4976">
        <v>55000</v>
      </c>
      <c r="K4976" s="7">
        <v>0.1</v>
      </c>
      <c r="L4976">
        <v>148500</v>
      </c>
      <c r="M4976">
        <v>29672.240000000002</v>
      </c>
      <c r="N4976" s="7">
        <f>IFERROR(Sales_Data[[#This Row],[Profit]]/Sales_Data[[#This Row],[Sales]],0)</f>
        <v>0.19981306397306398</v>
      </c>
      <c r="O4976" s="7" t="str">
        <f>TEXT(Sales_Data[[#This Row],[Order_Date]],"mmm")</f>
        <v>Jun</v>
      </c>
      <c r="P4976" s="9" t="str">
        <f>TEXT(Sales_Data[[#This Row],[Order_Date]],"yyyy")</f>
        <v>2025</v>
      </c>
      <c r="Q4976" s="9" t="str">
        <f t="shared" si="77"/>
        <v>Existing</v>
      </c>
      <c r="R4976" s="1" t="s">
        <v>64</v>
      </c>
    </row>
    <row r="4977" spans="1:18" x14ac:dyDescent="0.35">
      <c r="A4977" s="1" t="s">
        <v>9329</v>
      </c>
      <c r="B4977" s="2">
        <v>45937</v>
      </c>
      <c r="C4977" s="1" t="s">
        <v>1687</v>
      </c>
      <c r="D4977" s="1" t="s">
        <v>407</v>
      </c>
      <c r="E4977" s="1" t="s">
        <v>51</v>
      </c>
      <c r="F4977" s="1" t="s">
        <v>52</v>
      </c>
      <c r="G4977" s="1" t="s">
        <v>42</v>
      </c>
      <c r="H4977" s="1" t="s">
        <v>102</v>
      </c>
      <c r="I4977">
        <v>4</v>
      </c>
      <c r="J4977">
        <v>25000</v>
      </c>
      <c r="K4977" s="7">
        <v>0.15</v>
      </c>
      <c r="L4977">
        <v>85000</v>
      </c>
      <c r="M4977">
        <v>20143.150000000001</v>
      </c>
      <c r="N4977" s="7">
        <f>IFERROR(Sales_Data[[#This Row],[Profit]]/Sales_Data[[#This Row],[Sales]],0)</f>
        <v>0.23697823529411766</v>
      </c>
      <c r="O4977" s="7" t="str">
        <f>TEXT(Sales_Data[[#This Row],[Order_Date]],"mmm")</f>
        <v>Oct</v>
      </c>
      <c r="P4977" s="9" t="str">
        <f>TEXT(Sales_Data[[#This Row],[Order_Date]],"yyyy")</f>
        <v>2025</v>
      </c>
      <c r="Q4977" s="9" t="str">
        <f t="shared" si="77"/>
        <v>Existing</v>
      </c>
      <c r="R4977" s="1" t="s">
        <v>28</v>
      </c>
    </row>
    <row r="4978" spans="1:18" x14ac:dyDescent="0.35">
      <c r="A4978" s="1" t="s">
        <v>9330</v>
      </c>
      <c r="B4978" s="2">
        <v>45827</v>
      </c>
      <c r="C4978" s="1" t="s">
        <v>9331</v>
      </c>
      <c r="D4978" s="1" t="s">
        <v>199</v>
      </c>
      <c r="E4978" s="1" t="s">
        <v>32</v>
      </c>
      <c r="F4978" s="1" t="s">
        <v>33</v>
      </c>
      <c r="G4978" s="1" t="s">
        <v>120</v>
      </c>
      <c r="H4978" s="1" t="s">
        <v>146</v>
      </c>
      <c r="I4978">
        <v>2</v>
      </c>
      <c r="J4978">
        <v>800</v>
      </c>
      <c r="K4978" s="7">
        <v>0.15</v>
      </c>
      <c r="L4978">
        <v>1360</v>
      </c>
      <c r="M4978">
        <v>312.27999999999997</v>
      </c>
      <c r="N4978" s="7">
        <f>IFERROR(Sales_Data[[#This Row],[Profit]]/Sales_Data[[#This Row],[Sales]],0)</f>
        <v>0.22961764705882351</v>
      </c>
      <c r="O4978" s="7" t="str">
        <f>TEXT(Sales_Data[[#This Row],[Order_Date]],"mmm")</f>
        <v>Jun</v>
      </c>
      <c r="P4978" s="9" t="str">
        <f>TEXT(Sales_Data[[#This Row],[Order_Date]],"yyyy")</f>
        <v>2025</v>
      </c>
      <c r="Q4978" s="9" t="str">
        <f t="shared" si="77"/>
        <v>Existing</v>
      </c>
      <c r="R4978" s="1" t="s">
        <v>28</v>
      </c>
    </row>
    <row r="4979" spans="1:18" x14ac:dyDescent="0.35">
      <c r="A4979" s="1" t="s">
        <v>9332</v>
      </c>
      <c r="B4979" s="2">
        <v>45932</v>
      </c>
      <c r="C4979" s="1" t="s">
        <v>5097</v>
      </c>
      <c r="D4979" s="1" t="s">
        <v>5801</v>
      </c>
      <c r="E4979" s="1" t="s">
        <v>62</v>
      </c>
      <c r="F4979" s="1" t="s">
        <v>41</v>
      </c>
      <c r="G4979" s="1" t="s">
        <v>26</v>
      </c>
      <c r="H4979" s="1" t="s">
        <v>58</v>
      </c>
      <c r="I4979">
        <v>1</v>
      </c>
      <c r="J4979">
        <v>1400</v>
      </c>
      <c r="K4979" s="7">
        <v>0</v>
      </c>
      <c r="L4979">
        <v>1400</v>
      </c>
      <c r="M4979">
        <v>164.96</v>
      </c>
      <c r="N4979" s="7">
        <f>IFERROR(Sales_Data[[#This Row],[Profit]]/Sales_Data[[#This Row],[Sales]],0)</f>
        <v>0.11782857142857144</v>
      </c>
      <c r="O4979" s="7" t="str">
        <f>TEXT(Sales_Data[[#This Row],[Order_Date]],"mmm")</f>
        <v>Oct</v>
      </c>
      <c r="P4979" s="9" t="str">
        <f>TEXT(Sales_Data[[#This Row],[Order_Date]],"yyyy")</f>
        <v>2025</v>
      </c>
      <c r="Q4979" s="9" t="str">
        <f t="shared" si="77"/>
        <v>New</v>
      </c>
      <c r="R4979" s="1" t="s">
        <v>36</v>
      </c>
    </row>
    <row r="4980" spans="1:18" x14ac:dyDescent="0.35">
      <c r="A4980" s="1" t="s">
        <v>9333</v>
      </c>
      <c r="B4980" s="2">
        <v>45770</v>
      </c>
      <c r="C4980" s="1" t="s">
        <v>4083</v>
      </c>
      <c r="D4980" s="1" t="s">
        <v>6519</v>
      </c>
      <c r="E4980" s="1" t="s">
        <v>71</v>
      </c>
      <c r="F4980" s="1" t="s">
        <v>33</v>
      </c>
      <c r="G4980" s="1" t="s">
        <v>42</v>
      </c>
      <c r="H4980" s="1" t="s">
        <v>43</v>
      </c>
      <c r="I4980">
        <v>1</v>
      </c>
      <c r="J4980">
        <v>18000</v>
      </c>
      <c r="K4980" s="7">
        <v>0</v>
      </c>
      <c r="L4980">
        <v>18000</v>
      </c>
      <c r="M4980">
        <v>2089.6999999999998</v>
      </c>
      <c r="N4980" s="7">
        <f>IFERROR(Sales_Data[[#This Row],[Profit]]/Sales_Data[[#This Row],[Sales]],0)</f>
        <v>0.11609444444444443</v>
      </c>
      <c r="O4980" s="7" t="str">
        <f>TEXT(Sales_Data[[#This Row],[Order_Date]],"mmm")</f>
        <v>Apr</v>
      </c>
      <c r="P4980" s="9" t="str">
        <f>TEXT(Sales_Data[[#This Row],[Order_Date]],"yyyy")</f>
        <v>2025</v>
      </c>
      <c r="Q4980" s="9" t="str">
        <f t="shared" si="77"/>
        <v>New</v>
      </c>
      <c r="R4980" s="1" t="s">
        <v>36</v>
      </c>
    </row>
    <row r="4981" spans="1:18" x14ac:dyDescent="0.35">
      <c r="A4981" s="1" t="s">
        <v>9334</v>
      </c>
      <c r="B4981" s="2">
        <v>45673</v>
      </c>
      <c r="C4981" s="1" t="s">
        <v>5209</v>
      </c>
      <c r="D4981" s="1" t="s">
        <v>173</v>
      </c>
      <c r="E4981" s="1" t="s">
        <v>81</v>
      </c>
      <c r="F4981" s="1" t="s">
        <v>33</v>
      </c>
      <c r="G4981" s="1" t="s">
        <v>34</v>
      </c>
      <c r="H4981" s="1" t="s">
        <v>153</v>
      </c>
      <c r="I4981">
        <v>1</v>
      </c>
      <c r="J4981">
        <v>7000</v>
      </c>
      <c r="K4981" s="7">
        <v>0</v>
      </c>
      <c r="L4981">
        <v>7000</v>
      </c>
      <c r="M4981">
        <v>1418.98</v>
      </c>
      <c r="N4981" s="7">
        <f>IFERROR(Sales_Data[[#This Row],[Profit]]/Sales_Data[[#This Row],[Sales]],0)</f>
        <v>0.20271142857142857</v>
      </c>
      <c r="O4981" s="7" t="str">
        <f>TEXT(Sales_Data[[#This Row],[Order_Date]],"mmm")</f>
        <v>Jan</v>
      </c>
      <c r="P4981" s="9" t="str">
        <f>TEXT(Sales_Data[[#This Row],[Order_Date]],"yyyy")</f>
        <v>2025</v>
      </c>
      <c r="Q4981" s="9" t="str">
        <f t="shared" si="77"/>
        <v>New</v>
      </c>
      <c r="R4981" s="1" t="s">
        <v>28</v>
      </c>
    </row>
    <row r="4982" spans="1:18" x14ac:dyDescent="0.35">
      <c r="A4982" s="1" t="s">
        <v>9335</v>
      </c>
      <c r="B4982" s="2">
        <v>45682</v>
      </c>
      <c r="C4982" s="1" t="s">
        <v>4000</v>
      </c>
      <c r="D4982" s="1" t="s">
        <v>4284</v>
      </c>
      <c r="E4982" s="1" t="s">
        <v>81</v>
      </c>
      <c r="F4982" s="1" t="s">
        <v>33</v>
      </c>
      <c r="G4982" s="1" t="s">
        <v>26</v>
      </c>
      <c r="H4982" s="1" t="s">
        <v>82</v>
      </c>
      <c r="I4982">
        <v>1</v>
      </c>
      <c r="J4982">
        <v>450</v>
      </c>
      <c r="K4982" s="7">
        <v>0</v>
      </c>
      <c r="L4982">
        <v>450</v>
      </c>
      <c r="M4982">
        <v>110.28</v>
      </c>
      <c r="N4982" s="7">
        <f>IFERROR(Sales_Data[[#This Row],[Profit]]/Sales_Data[[#This Row],[Sales]],0)</f>
        <v>0.24506666666666668</v>
      </c>
      <c r="O4982" s="7" t="str">
        <f>TEXT(Sales_Data[[#This Row],[Order_Date]],"mmm")</f>
        <v>Jan</v>
      </c>
      <c r="P4982" s="9" t="str">
        <f>TEXT(Sales_Data[[#This Row],[Order_Date]],"yyyy")</f>
        <v>2025</v>
      </c>
      <c r="Q4982" s="9" t="str">
        <f t="shared" si="77"/>
        <v>New</v>
      </c>
      <c r="R4982" s="1" t="s">
        <v>20</v>
      </c>
    </row>
    <row r="4983" spans="1:18" x14ac:dyDescent="0.35">
      <c r="A4983" s="1" t="s">
        <v>9336</v>
      </c>
      <c r="B4983" s="2">
        <v>45877</v>
      </c>
      <c r="C4983" s="1" t="s">
        <v>8300</v>
      </c>
      <c r="D4983" s="1" t="s">
        <v>6505</v>
      </c>
      <c r="E4983" s="1" t="s">
        <v>81</v>
      </c>
      <c r="F4983" s="1" t="s">
        <v>33</v>
      </c>
      <c r="G4983" s="1" t="s">
        <v>42</v>
      </c>
      <c r="H4983" s="1" t="s">
        <v>47</v>
      </c>
      <c r="I4983">
        <v>2</v>
      </c>
      <c r="J4983">
        <v>55000</v>
      </c>
      <c r="K4983" s="7">
        <v>0.15</v>
      </c>
      <c r="L4983">
        <v>93500</v>
      </c>
      <c r="M4983">
        <v>20425.61</v>
      </c>
      <c r="N4983" s="7">
        <f>IFERROR(Sales_Data[[#This Row],[Profit]]/Sales_Data[[#This Row],[Sales]],0)</f>
        <v>0.21845572192513368</v>
      </c>
      <c r="O4983" s="7" t="str">
        <f>TEXT(Sales_Data[[#This Row],[Order_Date]],"mmm")</f>
        <v>Aug</v>
      </c>
      <c r="P4983" s="9" t="str">
        <f>TEXT(Sales_Data[[#This Row],[Order_Date]],"yyyy")</f>
        <v>2025</v>
      </c>
      <c r="Q4983" s="9" t="str">
        <f t="shared" si="77"/>
        <v>Existing</v>
      </c>
      <c r="R4983" s="1" t="s">
        <v>28</v>
      </c>
    </row>
    <row r="4984" spans="1:18" x14ac:dyDescent="0.35">
      <c r="A4984" s="1" t="s">
        <v>9337</v>
      </c>
      <c r="B4984" s="2">
        <v>45749</v>
      </c>
      <c r="C4984" s="1" t="s">
        <v>8844</v>
      </c>
      <c r="D4984" s="1" t="s">
        <v>1815</v>
      </c>
      <c r="E4984" s="1" t="s">
        <v>86</v>
      </c>
      <c r="F4984" s="1" t="s">
        <v>25</v>
      </c>
      <c r="G4984" s="1" t="s">
        <v>42</v>
      </c>
      <c r="H4984" s="1" t="s">
        <v>102</v>
      </c>
      <c r="I4984">
        <v>3</v>
      </c>
      <c r="J4984">
        <v>25000</v>
      </c>
      <c r="K4984" s="7">
        <v>0.15</v>
      </c>
      <c r="L4984">
        <v>63750</v>
      </c>
      <c r="M4984">
        <v>8577.7900000000009</v>
      </c>
      <c r="N4984" s="7">
        <f>IFERROR(Sales_Data[[#This Row],[Profit]]/Sales_Data[[#This Row],[Sales]],0)</f>
        <v>0.13455356862745099</v>
      </c>
      <c r="O4984" s="7" t="str">
        <f>TEXT(Sales_Data[[#This Row],[Order_Date]],"mmm")</f>
        <v>Apr</v>
      </c>
      <c r="P4984" s="9" t="str">
        <f>TEXT(Sales_Data[[#This Row],[Order_Date]],"yyyy")</f>
        <v>2025</v>
      </c>
      <c r="Q4984" s="9" t="str">
        <f t="shared" si="77"/>
        <v>Existing</v>
      </c>
      <c r="R4984" s="1" t="s">
        <v>28</v>
      </c>
    </row>
    <row r="4985" spans="1:18" x14ac:dyDescent="0.35">
      <c r="A4985" s="1" t="s">
        <v>9338</v>
      </c>
      <c r="B4985" s="2">
        <v>45693</v>
      </c>
      <c r="C4985" s="1" t="s">
        <v>1398</v>
      </c>
      <c r="D4985" s="1" t="s">
        <v>8399</v>
      </c>
      <c r="E4985" s="1" t="s">
        <v>81</v>
      </c>
      <c r="F4985" s="1" t="s">
        <v>33</v>
      </c>
      <c r="G4985" s="1" t="s">
        <v>26</v>
      </c>
      <c r="H4985" s="1" t="s">
        <v>82</v>
      </c>
      <c r="I4985">
        <v>3</v>
      </c>
      <c r="J4985">
        <v>450</v>
      </c>
      <c r="K4985" s="7">
        <v>0</v>
      </c>
      <c r="L4985">
        <v>1350</v>
      </c>
      <c r="M4985">
        <v>162.81</v>
      </c>
      <c r="N4985" s="7">
        <f>IFERROR(Sales_Data[[#This Row],[Profit]]/Sales_Data[[#This Row],[Sales]],0)</f>
        <v>0.1206</v>
      </c>
      <c r="O4985" s="7" t="str">
        <f>TEXT(Sales_Data[[#This Row],[Order_Date]],"mmm")</f>
        <v>Feb</v>
      </c>
      <c r="P4985" s="9" t="str">
        <f>TEXT(Sales_Data[[#This Row],[Order_Date]],"yyyy")</f>
        <v>2025</v>
      </c>
      <c r="Q4985" s="9" t="str">
        <f t="shared" si="77"/>
        <v>Existing</v>
      </c>
      <c r="R4985" s="1" t="s">
        <v>64</v>
      </c>
    </row>
    <row r="4986" spans="1:18" x14ac:dyDescent="0.35">
      <c r="A4986" s="1" t="s">
        <v>9339</v>
      </c>
      <c r="B4986" s="2">
        <v>45659</v>
      </c>
      <c r="C4986" s="1" t="s">
        <v>9312</v>
      </c>
      <c r="D4986" s="1" t="s">
        <v>4052</v>
      </c>
      <c r="E4986" s="1" t="s">
        <v>81</v>
      </c>
      <c r="F4986" s="1" t="s">
        <v>33</v>
      </c>
      <c r="G4986" s="1" t="s">
        <v>34</v>
      </c>
      <c r="H4986" s="1" t="s">
        <v>35</v>
      </c>
      <c r="I4986">
        <v>2</v>
      </c>
      <c r="J4986">
        <v>9000</v>
      </c>
      <c r="K4986" s="7">
        <v>0</v>
      </c>
      <c r="L4986">
        <v>18000</v>
      </c>
      <c r="M4986">
        <v>4309.6899999999996</v>
      </c>
      <c r="N4986" s="7">
        <f>IFERROR(Sales_Data[[#This Row],[Profit]]/Sales_Data[[#This Row],[Sales]],0)</f>
        <v>0.23942722222222221</v>
      </c>
      <c r="O4986" s="7" t="str">
        <f>TEXT(Sales_Data[[#This Row],[Order_Date]],"mmm")</f>
        <v>Jan</v>
      </c>
      <c r="P4986" s="9" t="str">
        <f>TEXT(Sales_Data[[#This Row],[Order_Date]],"yyyy")</f>
        <v>2025</v>
      </c>
      <c r="Q4986" s="9" t="str">
        <f t="shared" si="77"/>
        <v>Existing</v>
      </c>
      <c r="R4986" s="1" t="s">
        <v>20</v>
      </c>
    </row>
    <row r="4987" spans="1:18" x14ac:dyDescent="0.35">
      <c r="A4987" s="1" t="s">
        <v>9340</v>
      </c>
      <c r="B4987" s="2">
        <v>45666</v>
      </c>
      <c r="C4987" s="1" t="s">
        <v>4465</v>
      </c>
      <c r="D4987" s="1" t="s">
        <v>449</v>
      </c>
      <c r="E4987" s="1" t="s">
        <v>135</v>
      </c>
      <c r="F4987" s="1" t="s">
        <v>136</v>
      </c>
      <c r="G4987" s="1" t="s">
        <v>26</v>
      </c>
      <c r="H4987" s="1" t="s">
        <v>58</v>
      </c>
      <c r="I4987">
        <v>5</v>
      </c>
      <c r="J4987">
        <v>1400</v>
      </c>
      <c r="K4987" s="7">
        <v>0.05</v>
      </c>
      <c r="L4987">
        <v>6650</v>
      </c>
      <c r="M4987">
        <v>1194.05</v>
      </c>
      <c r="N4987" s="7">
        <f>IFERROR(Sales_Data[[#This Row],[Profit]]/Sales_Data[[#This Row],[Sales]],0)</f>
        <v>0.17955639097744361</v>
      </c>
      <c r="O4987" s="7" t="str">
        <f>TEXT(Sales_Data[[#This Row],[Order_Date]],"mmm")</f>
        <v>Jan</v>
      </c>
      <c r="P4987" s="9" t="str">
        <f>TEXT(Sales_Data[[#This Row],[Order_Date]],"yyyy")</f>
        <v>2025</v>
      </c>
      <c r="Q4987" s="9" t="str">
        <f t="shared" si="77"/>
        <v>Existing</v>
      </c>
      <c r="R4987" s="1" t="s">
        <v>64</v>
      </c>
    </row>
    <row r="4988" spans="1:18" x14ac:dyDescent="0.35">
      <c r="A4988" s="1" t="s">
        <v>9341</v>
      </c>
      <c r="B4988" s="2">
        <v>45791</v>
      </c>
      <c r="C4988" s="1" t="s">
        <v>3809</v>
      </c>
      <c r="D4988" s="1" t="s">
        <v>2925</v>
      </c>
      <c r="E4988" s="1" t="s">
        <v>106</v>
      </c>
      <c r="F4988" s="1" t="s">
        <v>33</v>
      </c>
      <c r="G4988" s="1" t="s">
        <v>120</v>
      </c>
      <c r="H4988" s="1" t="s">
        <v>143</v>
      </c>
      <c r="I4988">
        <v>5</v>
      </c>
      <c r="J4988">
        <v>1800</v>
      </c>
      <c r="K4988" s="7">
        <v>0</v>
      </c>
      <c r="L4988">
        <v>9000</v>
      </c>
      <c r="M4988">
        <v>1959.32</v>
      </c>
      <c r="N4988" s="7">
        <f>IFERROR(Sales_Data[[#This Row],[Profit]]/Sales_Data[[#This Row],[Sales]],0)</f>
        <v>0.21770222222222221</v>
      </c>
      <c r="O4988" s="7" t="str">
        <f>TEXT(Sales_Data[[#This Row],[Order_Date]],"mmm")</f>
        <v>May</v>
      </c>
      <c r="P4988" s="9" t="str">
        <f>TEXT(Sales_Data[[#This Row],[Order_Date]],"yyyy")</f>
        <v>2025</v>
      </c>
      <c r="Q4988" s="9" t="str">
        <f t="shared" si="77"/>
        <v>Existing</v>
      </c>
      <c r="R4988" s="1" t="s">
        <v>64</v>
      </c>
    </row>
    <row r="4989" spans="1:18" x14ac:dyDescent="0.35">
      <c r="A4989" s="1" t="s">
        <v>9342</v>
      </c>
      <c r="B4989" s="2">
        <v>45675</v>
      </c>
      <c r="C4989" s="1" t="s">
        <v>6810</v>
      </c>
      <c r="D4989" s="1" t="s">
        <v>602</v>
      </c>
      <c r="E4989" s="1" t="s">
        <v>56</v>
      </c>
      <c r="F4989" s="1" t="s">
        <v>57</v>
      </c>
      <c r="G4989" s="1" t="s">
        <v>120</v>
      </c>
      <c r="H4989" s="1" t="s">
        <v>121</v>
      </c>
      <c r="I4989">
        <v>3</v>
      </c>
      <c r="J4989">
        <v>2800</v>
      </c>
      <c r="K4989" s="7">
        <v>0.1</v>
      </c>
      <c r="L4989">
        <v>7560</v>
      </c>
      <c r="M4989">
        <v>791.5</v>
      </c>
      <c r="N4989" s="7">
        <f>IFERROR(Sales_Data[[#This Row],[Profit]]/Sales_Data[[#This Row],[Sales]],0)</f>
        <v>0.10469576719576719</v>
      </c>
      <c r="O4989" s="7" t="str">
        <f>TEXT(Sales_Data[[#This Row],[Order_Date]],"mmm")</f>
        <v>Jan</v>
      </c>
      <c r="P4989" s="9" t="str">
        <f>TEXT(Sales_Data[[#This Row],[Order_Date]],"yyyy")</f>
        <v>2025</v>
      </c>
      <c r="Q4989" s="9" t="str">
        <f t="shared" si="77"/>
        <v>Existing</v>
      </c>
      <c r="R4989" s="1" t="s">
        <v>36</v>
      </c>
    </row>
    <row r="4990" spans="1:18" x14ac:dyDescent="0.35">
      <c r="A4990" s="1" t="s">
        <v>9343</v>
      </c>
      <c r="B4990" s="2">
        <v>45969</v>
      </c>
      <c r="C4990" s="1" t="s">
        <v>9032</v>
      </c>
      <c r="D4990" s="1" t="s">
        <v>9344</v>
      </c>
      <c r="E4990" s="1" t="s">
        <v>71</v>
      </c>
      <c r="F4990" s="1" t="s">
        <v>33</v>
      </c>
      <c r="G4990" s="1" t="s">
        <v>26</v>
      </c>
      <c r="H4990" s="1" t="s">
        <v>128</v>
      </c>
      <c r="I4990">
        <v>3</v>
      </c>
      <c r="J4990">
        <v>900</v>
      </c>
      <c r="K4990" s="7">
        <v>0</v>
      </c>
      <c r="L4990">
        <v>2700</v>
      </c>
      <c r="M4990">
        <v>387.95</v>
      </c>
      <c r="N4990" s="7">
        <f>IFERROR(Sales_Data[[#This Row],[Profit]]/Sales_Data[[#This Row],[Sales]],0)</f>
        <v>0.14368518518518519</v>
      </c>
      <c r="O4990" s="7" t="str">
        <f>TEXT(Sales_Data[[#This Row],[Order_Date]],"mmm")</f>
        <v>Nov</v>
      </c>
      <c r="P4990" s="9" t="str">
        <f>TEXT(Sales_Data[[#This Row],[Order_Date]],"yyyy")</f>
        <v>2025</v>
      </c>
      <c r="Q4990" s="9" t="str">
        <f t="shared" si="77"/>
        <v>Existing</v>
      </c>
      <c r="R4990" s="1" t="s">
        <v>36</v>
      </c>
    </row>
    <row r="4991" spans="1:18" x14ac:dyDescent="0.35">
      <c r="A4991" s="1" t="s">
        <v>9345</v>
      </c>
      <c r="B4991" s="2">
        <v>45674</v>
      </c>
      <c r="C4991" s="1" t="s">
        <v>6893</v>
      </c>
      <c r="D4991" s="1" t="s">
        <v>6125</v>
      </c>
      <c r="E4991" s="1" t="s">
        <v>86</v>
      </c>
      <c r="F4991" s="1" t="s">
        <v>25</v>
      </c>
      <c r="G4991" s="1" t="s">
        <v>42</v>
      </c>
      <c r="H4991" s="1" t="s">
        <v>63</v>
      </c>
      <c r="I4991">
        <v>4</v>
      </c>
      <c r="J4991">
        <v>4500</v>
      </c>
      <c r="K4991" s="7">
        <v>0.15</v>
      </c>
      <c r="L4991">
        <v>15300</v>
      </c>
      <c r="M4991">
        <v>2090.83</v>
      </c>
      <c r="N4991" s="7">
        <f>IFERROR(Sales_Data[[#This Row],[Profit]]/Sales_Data[[#This Row],[Sales]],0)</f>
        <v>0.13665555555555556</v>
      </c>
      <c r="O4991" s="7" t="str">
        <f>TEXT(Sales_Data[[#This Row],[Order_Date]],"mmm")</f>
        <v>Jan</v>
      </c>
      <c r="P4991" s="9" t="str">
        <f>TEXT(Sales_Data[[#This Row],[Order_Date]],"yyyy")</f>
        <v>2025</v>
      </c>
      <c r="Q4991" s="9" t="str">
        <f t="shared" si="77"/>
        <v>Existing</v>
      </c>
      <c r="R4991" s="1" t="s">
        <v>36</v>
      </c>
    </row>
    <row r="4992" spans="1:18" x14ac:dyDescent="0.35">
      <c r="A4992" s="1" t="s">
        <v>9346</v>
      </c>
      <c r="B4992" s="2">
        <v>45938</v>
      </c>
      <c r="C4992" s="1" t="s">
        <v>2879</v>
      </c>
      <c r="D4992" s="1" t="s">
        <v>2856</v>
      </c>
      <c r="E4992" s="1" t="s">
        <v>51</v>
      </c>
      <c r="F4992" s="1" t="s">
        <v>52</v>
      </c>
      <c r="G4992" s="1" t="s">
        <v>18</v>
      </c>
      <c r="H4992" s="1" t="s">
        <v>131</v>
      </c>
      <c r="I4992">
        <v>5</v>
      </c>
      <c r="J4992">
        <v>1500</v>
      </c>
      <c r="K4992" s="7">
        <v>0.05</v>
      </c>
      <c r="L4992">
        <v>7125</v>
      </c>
      <c r="M4992">
        <v>704.34</v>
      </c>
      <c r="N4992" s="7">
        <f>IFERROR(Sales_Data[[#This Row],[Profit]]/Sales_Data[[#This Row],[Sales]],0)</f>
        <v>9.8854736842105273E-2</v>
      </c>
      <c r="O4992" s="7" t="str">
        <f>TEXT(Sales_Data[[#This Row],[Order_Date]],"mmm")</f>
        <v>Oct</v>
      </c>
      <c r="P4992" s="9" t="str">
        <f>TEXT(Sales_Data[[#This Row],[Order_Date]],"yyyy")</f>
        <v>2025</v>
      </c>
      <c r="Q4992" s="9" t="str">
        <f t="shared" si="77"/>
        <v>Existing</v>
      </c>
      <c r="R4992" s="1" t="s">
        <v>36</v>
      </c>
    </row>
    <row r="4993" spans="1:18" x14ac:dyDescent="0.35">
      <c r="A4993" s="1" t="s">
        <v>9347</v>
      </c>
      <c r="B4993" s="2">
        <v>45774</v>
      </c>
      <c r="C4993" s="1" t="s">
        <v>8432</v>
      </c>
      <c r="D4993" s="1" t="s">
        <v>3805</v>
      </c>
      <c r="E4993" s="1" t="s">
        <v>111</v>
      </c>
      <c r="F4993" s="1" t="s">
        <v>33</v>
      </c>
      <c r="G4993" s="1" t="s">
        <v>42</v>
      </c>
      <c r="H4993" s="1" t="s">
        <v>102</v>
      </c>
      <c r="I4993">
        <v>1</v>
      </c>
      <c r="J4993">
        <v>25000</v>
      </c>
      <c r="K4993" s="7">
        <v>0</v>
      </c>
      <c r="L4993">
        <v>25000</v>
      </c>
      <c r="M4993">
        <v>3961.21</v>
      </c>
      <c r="N4993" s="7">
        <f>IFERROR(Sales_Data[[#This Row],[Profit]]/Sales_Data[[#This Row],[Sales]],0)</f>
        <v>0.15844839999999999</v>
      </c>
      <c r="O4993" s="7" t="str">
        <f>TEXT(Sales_Data[[#This Row],[Order_Date]],"mmm")</f>
        <v>Apr</v>
      </c>
      <c r="P4993" s="9" t="str">
        <f>TEXT(Sales_Data[[#This Row],[Order_Date]],"yyyy")</f>
        <v>2025</v>
      </c>
      <c r="Q4993" s="9" t="str">
        <f t="shared" si="77"/>
        <v>New</v>
      </c>
      <c r="R4993" s="1" t="s">
        <v>36</v>
      </c>
    </row>
    <row r="4994" spans="1:18" x14ac:dyDescent="0.35">
      <c r="A4994" s="1" t="s">
        <v>9348</v>
      </c>
      <c r="B4994" s="2">
        <v>45857</v>
      </c>
      <c r="C4994" s="1" t="s">
        <v>4012</v>
      </c>
      <c r="D4994" s="1" t="s">
        <v>8418</v>
      </c>
      <c r="E4994" s="1" t="s">
        <v>160</v>
      </c>
      <c r="F4994" s="1" t="s">
        <v>161</v>
      </c>
      <c r="G4994" s="1" t="s">
        <v>26</v>
      </c>
      <c r="H4994" s="1" t="s">
        <v>82</v>
      </c>
      <c r="I4994">
        <v>5</v>
      </c>
      <c r="J4994">
        <v>450</v>
      </c>
      <c r="K4994" s="7">
        <v>0</v>
      </c>
      <c r="L4994">
        <v>2250</v>
      </c>
      <c r="M4994">
        <v>258.82</v>
      </c>
      <c r="N4994" s="7">
        <f>IFERROR(Sales_Data[[#This Row],[Profit]]/Sales_Data[[#This Row],[Sales]],0)</f>
        <v>0.11503111111111111</v>
      </c>
      <c r="O4994" s="7" t="str">
        <f>TEXT(Sales_Data[[#This Row],[Order_Date]],"mmm")</f>
        <v>Jul</v>
      </c>
      <c r="P4994" s="9" t="str">
        <f>TEXT(Sales_Data[[#This Row],[Order_Date]],"yyyy")</f>
        <v>2025</v>
      </c>
      <c r="Q4994" s="9" t="str">
        <f t="shared" ref="Q4994:Q5057" si="78">IF(I4994&gt;1,"Existing","New")</f>
        <v>Existing</v>
      </c>
      <c r="R4994" s="1" t="s">
        <v>64</v>
      </c>
    </row>
    <row r="4995" spans="1:18" x14ac:dyDescent="0.35">
      <c r="A4995" s="1" t="s">
        <v>9349</v>
      </c>
      <c r="B4995" s="2">
        <v>46017</v>
      </c>
      <c r="C4995" s="1" t="s">
        <v>5448</v>
      </c>
      <c r="D4995" s="1" t="s">
        <v>2671</v>
      </c>
      <c r="E4995" s="1" t="s">
        <v>86</v>
      </c>
      <c r="F4995" s="1" t="s">
        <v>25</v>
      </c>
      <c r="G4995" s="1" t="s">
        <v>18</v>
      </c>
      <c r="H4995" s="1" t="s">
        <v>19</v>
      </c>
      <c r="I4995">
        <v>5</v>
      </c>
      <c r="J4995">
        <v>700</v>
      </c>
      <c r="K4995" s="7">
        <v>0.05</v>
      </c>
      <c r="L4995">
        <v>3325</v>
      </c>
      <c r="M4995">
        <v>442.45</v>
      </c>
      <c r="N4995" s="7">
        <f>IFERROR(Sales_Data[[#This Row],[Profit]]/Sales_Data[[#This Row],[Sales]],0)</f>
        <v>0.13306766917293233</v>
      </c>
      <c r="O4995" s="7" t="str">
        <f>TEXT(Sales_Data[[#This Row],[Order_Date]],"mmm")</f>
        <v>Dec</v>
      </c>
      <c r="P4995" s="9" t="str">
        <f>TEXT(Sales_Data[[#This Row],[Order_Date]],"yyyy")</f>
        <v>2025</v>
      </c>
      <c r="Q4995" s="9" t="str">
        <f t="shared" si="78"/>
        <v>Existing</v>
      </c>
      <c r="R4995" s="1" t="s">
        <v>36</v>
      </c>
    </row>
    <row r="4996" spans="1:18" x14ac:dyDescent="0.35">
      <c r="A4996" s="1" t="s">
        <v>9350</v>
      </c>
      <c r="B4996" s="2">
        <v>45864</v>
      </c>
      <c r="C4996" s="1" t="s">
        <v>2995</v>
      </c>
      <c r="D4996" s="1" t="s">
        <v>4074</v>
      </c>
      <c r="E4996" s="1" t="s">
        <v>81</v>
      </c>
      <c r="F4996" s="1" t="s">
        <v>33</v>
      </c>
      <c r="G4996" s="1" t="s">
        <v>26</v>
      </c>
      <c r="H4996" s="1" t="s">
        <v>128</v>
      </c>
      <c r="I4996">
        <v>3</v>
      </c>
      <c r="J4996">
        <v>900</v>
      </c>
      <c r="K4996" s="7">
        <v>0.15</v>
      </c>
      <c r="L4996">
        <v>2295</v>
      </c>
      <c r="M4996">
        <v>469.07</v>
      </c>
      <c r="N4996" s="7">
        <f>IFERROR(Sales_Data[[#This Row],[Profit]]/Sales_Data[[#This Row],[Sales]],0)</f>
        <v>0.20438779956427014</v>
      </c>
      <c r="O4996" s="7" t="str">
        <f>TEXT(Sales_Data[[#This Row],[Order_Date]],"mmm")</f>
        <v>Jul</v>
      </c>
      <c r="P4996" s="9" t="str">
        <f>TEXT(Sales_Data[[#This Row],[Order_Date]],"yyyy")</f>
        <v>2025</v>
      </c>
      <c r="Q4996" s="9" t="str">
        <f t="shared" si="78"/>
        <v>Existing</v>
      </c>
      <c r="R4996" s="1" t="s">
        <v>73</v>
      </c>
    </row>
    <row r="4997" spans="1:18" x14ac:dyDescent="0.35">
      <c r="A4997" s="1" t="s">
        <v>9351</v>
      </c>
      <c r="B4997" s="2">
        <v>45719</v>
      </c>
      <c r="C4997" s="1" t="s">
        <v>1590</v>
      </c>
      <c r="D4997" s="1" t="s">
        <v>5497</v>
      </c>
      <c r="E4997" s="1" t="s">
        <v>81</v>
      </c>
      <c r="F4997" s="1" t="s">
        <v>33</v>
      </c>
      <c r="G4997" s="1" t="s">
        <v>42</v>
      </c>
      <c r="H4997" s="1" t="s">
        <v>47</v>
      </c>
      <c r="I4997">
        <v>3</v>
      </c>
      <c r="J4997">
        <v>55000</v>
      </c>
      <c r="K4997" s="7">
        <v>0</v>
      </c>
      <c r="L4997">
        <v>165000</v>
      </c>
      <c r="M4997">
        <v>32287.19</v>
      </c>
      <c r="N4997" s="7">
        <f>IFERROR(Sales_Data[[#This Row],[Profit]]/Sales_Data[[#This Row],[Sales]],0)</f>
        <v>0.19567993939393938</v>
      </c>
      <c r="O4997" s="7" t="str">
        <f>TEXT(Sales_Data[[#This Row],[Order_Date]],"mmm")</f>
        <v>Mar</v>
      </c>
      <c r="P4997" s="9" t="str">
        <f>TEXT(Sales_Data[[#This Row],[Order_Date]],"yyyy")</f>
        <v>2025</v>
      </c>
      <c r="Q4997" s="9" t="str">
        <f t="shared" si="78"/>
        <v>Existing</v>
      </c>
      <c r="R4997" s="1" t="s">
        <v>28</v>
      </c>
    </row>
    <row r="4998" spans="1:18" x14ac:dyDescent="0.35">
      <c r="A4998" s="1" t="s">
        <v>9352</v>
      </c>
      <c r="B4998" s="2">
        <v>45690</v>
      </c>
      <c r="C4998" s="1" t="s">
        <v>475</v>
      </c>
      <c r="D4998" s="1" t="s">
        <v>2273</v>
      </c>
      <c r="E4998" s="1" t="s">
        <v>86</v>
      </c>
      <c r="F4998" s="1" t="s">
        <v>25</v>
      </c>
      <c r="G4998" s="1" t="s">
        <v>42</v>
      </c>
      <c r="H4998" s="1" t="s">
        <v>43</v>
      </c>
      <c r="I4998">
        <v>5</v>
      </c>
      <c r="J4998">
        <v>18000</v>
      </c>
      <c r="K4998" s="7">
        <v>0.05</v>
      </c>
      <c r="L4998">
        <v>85500</v>
      </c>
      <c r="M4998">
        <v>16437.8</v>
      </c>
      <c r="N4998" s="7">
        <f>IFERROR(Sales_Data[[#This Row],[Profit]]/Sales_Data[[#This Row],[Sales]],0)</f>
        <v>0.1922549707602339</v>
      </c>
      <c r="O4998" s="7" t="str">
        <f>TEXT(Sales_Data[[#This Row],[Order_Date]],"mmm")</f>
        <v>Feb</v>
      </c>
      <c r="P4998" s="9" t="str">
        <f>TEXT(Sales_Data[[#This Row],[Order_Date]],"yyyy")</f>
        <v>2025</v>
      </c>
      <c r="Q4998" s="9" t="str">
        <f t="shared" si="78"/>
        <v>Existing</v>
      </c>
      <c r="R4998" s="1" t="s">
        <v>64</v>
      </c>
    </row>
    <row r="4999" spans="1:18" x14ac:dyDescent="0.35">
      <c r="A4999" s="1" t="s">
        <v>9353</v>
      </c>
      <c r="B4999" s="2">
        <v>45889</v>
      </c>
      <c r="C4999" s="1" t="s">
        <v>9354</v>
      </c>
      <c r="D4999" s="1" t="s">
        <v>5807</v>
      </c>
      <c r="E4999" s="1" t="s">
        <v>81</v>
      </c>
      <c r="F4999" s="1" t="s">
        <v>33</v>
      </c>
      <c r="G4999" s="1" t="s">
        <v>42</v>
      </c>
      <c r="H4999" s="1" t="s">
        <v>102</v>
      </c>
      <c r="I4999">
        <v>2</v>
      </c>
      <c r="J4999">
        <v>25000</v>
      </c>
      <c r="K4999" s="7">
        <v>0.1</v>
      </c>
      <c r="L4999">
        <v>45000</v>
      </c>
      <c r="M4999">
        <v>8787.67</v>
      </c>
      <c r="N4999" s="7">
        <f>IFERROR(Sales_Data[[#This Row],[Profit]]/Sales_Data[[#This Row],[Sales]],0)</f>
        <v>0.19528155555555557</v>
      </c>
      <c r="O4999" s="7" t="str">
        <f>TEXT(Sales_Data[[#This Row],[Order_Date]],"mmm")</f>
        <v>Aug</v>
      </c>
      <c r="P4999" s="9" t="str">
        <f>TEXT(Sales_Data[[#This Row],[Order_Date]],"yyyy")</f>
        <v>2025</v>
      </c>
      <c r="Q4999" s="9" t="str">
        <f t="shared" si="78"/>
        <v>Existing</v>
      </c>
      <c r="R4999" s="1" t="s">
        <v>36</v>
      </c>
    </row>
    <row r="5000" spans="1:18" x14ac:dyDescent="0.35">
      <c r="A5000" s="1" t="s">
        <v>9355</v>
      </c>
      <c r="B5000" s="2">
        <v>45971</v>
      </c>
      <c r="C5000" s="1" t="s">
        <v>8537</v>
      </c>
      <c r="D5000" s="1" t="s">
        <v>1021</v>
      </c>
      <c r="E5000" s="1" t="s">
        <v>56</v>
      </c>
      <c r="F5000" s="1" t="s">
        <v>57</v>
      </c>
      <c r="G5000" s="1" t="s">
        <v>26</v>
      </c>
      <c r="H5000" s="1" t="s">
        <v>58</v>
      </c>
      <c r="I5000">
        <v>2</v>
      </c>
      <c r="J5000">
        <v>1400</v>
      </c>
      <c r="K5000" s="7">
        <v>0.05</v>
      </c>
      <c r="L5000">
        <v>2660</v>
      </c>
      <c r="M5000">
        <v>481.4</v>
      </c>
      <c r="N5000" s="7">
        <f>IFERROR(Sales_Data[[#This Row],[Profit]]/Sales_Data[[#This Row],[Sales]],0)</f>
        <v>0.18097744360902254</v>
      </c>
      <c r="O5000" s="7" t="str">
        <f>TEXT(Sales_Data[[#This Row],[Order_Date]],"mmm")</f>
        <v>Nov</v>
      </c>
      <c r="P5000" s="9" t="str">
        <f>TEXT(Sales_Data[[#This Row],[Order_Date]],"yyyy")</f>
        <v>2025</v>
      </c>
      <c r="Q5000" s="9" t="str">
        <f t="shared" si="78"/>
        <v>Existing</v>
      </c>
      <c r="R5000" s="1" t="s">
        <v>36</v>
      </c>
    </row>
    <row r="5001" spans="1:18" x14ac:dyDescent="0.35">
      <c r="A5001" s="1" t="s">
        <v>9356</v>
      </c>
      <c r="B5001" s="2">
        <v>46017</v>
      </c>
      <c r="C5001" s="1" t="s">
        <v>3771</v>
      </c>
      <c r="D5001" s="1" t="s">
        <v>7186</v>
      </c>
      <c r="E5001" s="1" t="s">
        <v>71</v>
      </c>
      <c r="F5001" s="1" t="s">
        <v>33</v>
      </c>
      <c r="G5001" s="1" t="s">
        <v>26</v>
      </c>
      <c r="H5001" s="1" t="s">
        <v>27</v>
      </c>
      <c r="I5001">
        <v>1</v>
      </c>
      <c r="J5001">
        <v>1200</v>
      </c>
      <c r="K5001" s="7">
        <v>0.1</v>
      </c>
      <c r="L5001">
        <v>1080</v>
      </c>
      <c r="M5001">
        <v>92.84</v>
      </c>
      <c r="N5001" s="7">
        <f>IFERROR(Sales_Data[[#This Row],[Profit]]/Sales_Data[[#This Row],[Sales]],0)</f>
        <v>8.5962962962962963E-2</v>
      </c>
      <c r="O5001" s="7" t="str">
        <f>TEXT(Sales_Data[[#This Row],[Order_Date]],"mmm")</f>
        <v>Dec</v>
      </c>
      <c r="P5001" s="9" t="str">
        <f>TEXT(Sales_Data[[#This Row],[Order_Date]],"yyyy")</f>
        <v>2025</v>
      </c>
      <c r="Q5001" s="9" t="str">
        <f t="shared" si="78"/>
        <v>New</v>
      </c>
      <c r="R5001" s="1" t="s">
        <v>36</v>
      </c>
    </row>
    <row r="5002" spans="1:18" x14ac:dyDescent="0.35">
      <c r="A5002" s="1" t="s">
        <v>9357</v>
      </c>
      <c r="B5002" s="2">
        <v>45968</v>
      </c>
      <c r="C5002" s="1" t="s">
        <v>2212</v>
      </c>
      <c r="D5002" s="1" t="s">
        <v>6328</v>
      </c>
      <c r="E5002" s="1" t="s">
        <v>106</v>
      </c>
      <c r="F5002" s="1" t="s">
        <v>33</v>
      </c>
      <c r="G5002" s="1" t="s">
        <v>120</v>
      </c>
      <c r="H5002" s="1" t="s">
        <v>146</v>
      </c>
      <c r="I5002">
        <v>4</v>
      </c>
      <c r="J5002">
        <v>800</v>
      </c>
      <c r="K5002" s="7">
        <v>0.05</v>
      </c>
      <c r="L5002">
        <v>3040</v>
      </c>
      <c r="M5002">
        <v>264.31</v>
      </c>
      <c r="N5002" s="7">
        <f>IFERROR(Sales_Data[[#This Row],[Profit]]/Sales_Data[[#This Row],[Sales]],0)</f>
        <v>8.6944078947368428E-2</v>
      </c>
      <c r="O5002" s="7" t="str">
        <f>TEXT(Sales_Data[[#This Row],[Order_Date]],"mmm")</f>
        <v>Nov</v>
      </c>
      <c r="P5002" s="9" t="str">
        <f>TEXT(Sales_Data[[#This Row],[Order_Date]],"yyyy")</f>
        <v>2025</v>
      </c>
      <c r="Q5002" s="9" t="str">
        <f t="shared" si="78"/>
        <v>Existing</v>
      </c>
      <c r="R5002" s="1" t="s">
        <v>20</v>
      </c>
    </row>
    <row r="5003" spans="1:18" x14ac:dyDescent="0.35">
      <c r="A5003" s="1" t="s">
        <v>9358</v>
      </c>
      <c r="B5003" s="2">
        <v>45725</v>
      </c>
      <c r="C5003" s="1" t="s">
        <v>1245</v>
      </c>
      <c r="D5003" s="1" t="s">
        <v>3216</v>
      </c>
      <c r="E5003" s="1" t="s">
        <v>71</v>
      </c>
      <c r="F5003" s="1" t="s">
        <v>33</v>
      </c>
      <c r="G5003" s="1" t="s">
        <v>120</v>
      </c>
      <c r="H5003" s="1" t="s">
        <v>217</v>
      </c>
      <c r="I5003">
        <v>1</v>
      </c>
      <c r="J5003">
        <v>3200</v>
      </c>
      <c r="K5003" s="7">
        <v>0.05</v>
      </c>
      <c r="L5003">
        <v>3040</v>
      </c>
      <c r="M5003">
        <v>708.76</v>
      </c>
      <c r="N5003" s="7">
        <f>IFERROR(Sales_Data[[#This Row],[Profit]]/Sales_Data[[#This Row],[Sales]],0)</f>
        <v>0.23314473684210527</v>
      </c>
      <c r="O5003" s="7" t="str">
        <f>TEXT(Sales_Data[[#This Row],[Order_Date]],"mmm")</f>
        <v>Mar</v>
      </c>
      <c r="P5003" s="9" t="str">
        <f>TEXT(Sales_Data[[#This Row],[Order_Date]],"yyyy")</f>
        <v>2025</v>
      </c>
      <c r="Q5003" s="9" t="str">
        <f t="shared" si="78"/>
        <v>New</v>
      </c>
      <c r="R5003" s="1" t="s">
        <v>28</v>
      </c>
    </row>
    <row r="5004" spans="1:18" x14ac:dyDescent="0.35">
      <c r="A5004" s="1" t="s">
        <v>9359</v>
      </c>
      <c r="B5004" s="2">
        <v>45937</v>
      </c>
      <c r="C5004" s="1" t="s">
        <v>9360</v>
      </c>
      <c r="D5004" s="1" t="s">
        <v>8740</v>
      </c>
      <c r="E5004" s="1" t="s">
        <v>81</v>
      </c>
      <c r="F5004" s="1" t="s">
        <v>33</v>
      </c>
      <c r="G5004" s="1" t="s">
        <v>26</v>
      </c>
      <c r="H5004" s="1" t="s">
        <v>128</v>
      </c>
      <c r="I5004">
        <v>4</v>
      </c>
      <c r="J5004">
        <v>900</v>
      </c>
      <c r="K5004" s="7">
        <v>0.15</v>
      </c>
      <c r="L5004">
        <v>3060</v>
      </c>
      <c r="M5004">
        <v>526.49</v>
      </c>
      <c r="N5004" s="7">
        <f>IFERROR(Sales_Data[[#This Row],[Profit]]/Sales_Data[[#This Row],[Sales]],0)</f>
        <v>0.17205555555555554</v>
      </c>
      <c r="O5004" s="7" t="str">
        <f>TEXT(Sales_Data[[#This Row],[Order_Date]],"mmm")</f>
        <v>Oct</v>
      </c>
      <c r="P5004" s="9" t="str">
        <f>TEXT(Sales_Data[[#This Row],[Order_Date]],"yyyy")</f>
        <v>2025</v>
      </c>
      <c r="Q5004" s="9" t="str">
        <f t="shared" si="78"/>
        <v>Existing</v>
      </c>
      <c r="R5004" s="1" t="s">
        <v>64</v>
      </c>
    </row>
    <row r="5005" spans="1:18" x14ac:dyDescent="0.35">
      <c r="A5005" s="1" t="s">
        <v>9361</v>
      </c>
      <c r="B5005" s="2">
        <v>45978</v>
      </c>
      <c r="C5005" s="1" t="s">
        <v>7069</v>
      </c>
      <c r="D5005" s="1" t="s">
        <v>4113</v>
      </c>
      <c r="E5005" s="1" t="s">
        <v>81</v>
      </c>
      <c r="F5005" s="1" t="s">
        <v>33</v>
      </c>
      <c r="G5005" s="1" t="s">
        <v>34</v>
      </c>
      <c r="H5005" s="1" t="s">
        <v>107</v>
      </c>
      <c r="I5005">
        <v>2</v>
      </c>
      <c r="J5005">
        <v>6500</v>
      </c>
      <c r="K5005" s="7">
        <v>0.1</v>
      </c>
      <c r="L5005">
        <v>11700</v>
      </c>
      <c r="M5005">
        <v>2291.5100000000002</v>
      </c>
      <c r="N5005" s="7">
        <f>IFERROR(Sales_Data[[#This Row],[Profit]]/Sales_Data[[#This Row],[Sales]],0)</f>
        <v>0.19585555555555556</v>
      </c>
      <c r="O5005" s="7" t="str">
        <f>TEXT(Sales_Data[[#This Row],[Order_Date]],"mmm")</f>
        <v>Nov</v>
      </c>
      <c r="P5005" s="9" t="str">
        <f>TEXT(Sales_Data[[#This Row],[Order_Date]],"yyyy")</f>
        <v>2025</v>
      </c>
      <c r="Q5005" s="9" t="str">
        <f t="shared" si="78"/>
        <v>Existing</v>
      </c>
      <c r="R5005" s="1" t="s">
        <v>36</v>
      </c>
    </row>
    <row r="5006" spans="1:18" x14ac:dyDescent="0.35">
      <c r="A5006" s="1" t="s">
        <v>9362</v>
      </c>
      <c r="B5006" s="2">
        <v>45873</v>
      </c>
      <c r="C5006" s="1" t="s">
        <v>6304</v>
      </c>
      <c r="D5006" s="1" t="s">
        <v>2388</v>
      </c>
      <c r="E5006" s="1" t="s">
        <v>111</v>
      </c>
      <c r="F5006" s="1" t="s">
        <v>33</v>
      </c>
      <c r="G5006" s="1" t="s">
        <v>26</v>
      </c>
      <c r="H5006" s="1" t="s">
        <v>128</v>
      </c>
      <c r="I5006">
        <v>4</v>
      </c>
      <c r="J5006">
        <v>900</v>
      </c>
      <c r="K5006" s="7">
        <v>0.05</v>
      </c>
      <c r="L5006">
        <v>3420</v>
      </c>
      <c r="M5006">
        <v>597.4</v>
      </c>
      <c r="N5006" s="7">
        <f>IFERROR(Sales_Data[[#This Row],[Profit]]/Sales_Data[[#This Row],[Sales]],0)</f>
        <v>0.1746783625730994</v>
      </c>
      <c r="O5006" s="7" t="str">
        <f>TEXT(Sales_Data[[#This Row],[Order_Date]],"mmm")</f>
        <v>Aug</v>
      </c>
      <c r="P5006" s="9" t="str">
        <f>TEXT(Sales_Data[[#This Row],[Order_Date]],"yyyy")</f>
        <v>2025</v>
      </c>
      <c r="Q5006" s="9" t="str">
        <f t="shared" si="78"/>
        <v>Existing</v>
      </c>
      <c r="R5006" s="1" t="s">
        <v>20</v>
      </c>
    </row>
    <row r="5007" spans="1:18" x14ac:dyDescent="0.35">
      <c r="A5007" s="1" t="s">
        <v>9363</v>
      </c>
      <c r="B5007" s="2">
        <v>45912</v>
      </c>
      <c r="C5007" s="1" t="s">
        <v>9364</v>
      </c>
      <c r="D5007" s="1" t="s">
        <v>7819</v>
      </c>
      <c r="E5007" s="1" t="s">
        <v>32</v>
      </c>
      <c r="F5007" s="1" t="s">
        <v>33</v>
      </c>
      <c r="G5007" s="1" t="s">
        <v>120</v>
      </c>
      <c r="H5007" s="1" t="s">
        <v>143</v>
      </c>
      <c r="I5007">
        <v>1</v>
      </c>
      <c r="J5007">
        <v>1800</v>
      </c>
      <c r="K5007" s="7">
        <v>0.1</v>
      </c>
      <c r="L5007">
        <v>1620</v>
      </c>
      <c r="M5007">
        <v>193.56</v>
      </c>
      <c r="N5007" s="7">
        <f>IFERROR(Sales_Data[[#This Row],[Profit]]/Sales_Data[[#This Row],[Sales]],0)</f>
        <v>0.11948148148148148</v>
      </c>
      <c r="O5007" s="7" t="str">
        <f>TEXT(Sales_Data[[#This Row],[Order_Date]],"mmm")</f>
        <v>Sep</v>
      </c>
      <c r="P5007" s="9" t="str">
        <f>TEXT(Sales_Data[[#This Row],[Order_Date]],"yyyy")</f>
        <v>2025</v>
      </c>
      <c r="Q5007" s="9" t="str">
        <f t="shared" si="78"/>
        <v>New</v>
      </c>
      <c r="R5007" s="1" t="s">
        <v>64</v>
      </c>
    </row>
    <row r="5008" spans="1:18" x14ac:dyDescent="0.35">
      <c r="A5008" s="1" t="s">
        <v>9365</v>
      </c>
      <c r="B5008" s="2">
        <v>45675</v>
      </c>
      <c r="C5008" s="1" t="s">
        <v>4901</v>
      </c>
      <c r="D5008" s="1" t="s">
        <v>4347</v>
      </c>
      <c r="E5008" s="1" t="s">
        <v>51</v>
      </c>
      <c r="F5008" s="1" t="s">
        <v>52</v>
      </c>
      <c r="G5008" s="1" t="s">
        <v>26</v>
      </c>
      <c r="H5008" s="1" t="s">
        <v>58</v>
      </c>
      <c r="I5008">
        <v>3</v>
      </c>
      <c r="J5008">
        <v>1400</v>
      </c>
      <c r="K5008" s="7">
        <v>0.15</v>
      </c>
      <c r="L5008">
        <v>3570</v>
      </c>
      <c r="M5008">
        <v>616.36</v>
      </c>
      <c r="N5008" s="7">
        <f>IFERROR(Sales_Data[[#This Row],[Profit]]/Sales_Data[[#This Row],[Sales]],0)</f>
        <v>0.17264985994397761</v>
      </c>
      <c r="O5008" s="7" t="str">
        <f>TEXT(Sales_Data[[#This Row],[Order_Date]],"mmm")</f>
        <v>Jan</v>
      </c>
      <c r="P5008" s="9" t="str">
        <f>TEXT(Sales_Data[[#This Row],[Order_Date]],"yyyy")</f>
        <v>2025</v>
      </c>
      <c r="Q5008" s="9" t="str">
        <f t="shared" si="78"/>
        <v>Existing</v>
      </c>
      <c r="R5008" s="1" t="s">
        <v>28</v>
      </c>
    </row>
    <row r="5009" spans="1:18" x14ac:dyDescent="0.35">
      <c r="A5009" s="1" t="s">
        <v>9366</v>
      </c>
      <c r="B5009" s="2">
        <v>45886</v>
      </c>
      <c r="C5009" s="1" t="s">
        <v>4814</v>
      </c>
      <c r="D5009" s="1" t="s">
        <v>608</v>
      </c>
      <c r="E5009" s="1" t="s">
        <v>51</v>
      </c>
      <c r="F5009" s="1" t="s">
        <v>52</v>
      </c>
      <c r="G5009" s="1" t="s">
        <v>34</v>
      </c>
      <c r="H5009" s="1" t="s">
        <v>35</v>
      </c>
      <c r="I5009">
        <v>2</v>
      </c>
      <c r="J5009">
        <v>9000</v>
      </c>
      <c r="K5009" s="7">
        <v>0.15</v>
      </c>
      <c r="L5009">
        <v>15300</v>
      </c>
      <c r="M5009">
        <v>1441.28</v>
      </c>
      <c r="N5009" s="7">
        <f>IFERROR(Sales_Data[[#This Row],[Profit]]/Sales_Data[[#This Row],[Sales]],0)</f>
        <v>9.4201307189542477E-2</v>
      </c>
      <c r="O5009" s="7" t="str">
        <f>TEXT(Sales_Data[[#This Row],[Order_Date]],"mmm")</f>
        <v>Aug</v>
      </c>
      <c r="P5009" s="9" t="str">
        <f>TEXT(Sales_Data[[#This Row],[Order_Date]],"yyyy")</f>
        <v>2025</v>
      </c>
      <c r="Q5009" s="9" t="str">
        <f t="shared" si="78"/>
        <v>Existing</v>
      </c>
      <c r="R5009" s="1" t="s">
        <v>28</v>
      </c>
    </row>
    <row r="5010" spans="1:18" x14ac:dyDescent="0.35">
      <c r="A5010" s="1" t="s">
        <v>9367</v>
      </c>
      <c r="B5010" s="2">
        <v>45683</v>
      </c>
      <c r="C5010" s="1" t="s">
        <v>9071</v>
      </c>
      <c r="D5010" s="1" t="s">
        <v>568</v>
      </c>
      <c r="E5010" s="1" t="s">
        <v>81</v>
      </c>
      <c r="F5010" s="1" t="s">
        <v>33</v>
      </c>
      <c r="G5010" s="1" t="s">
        <v>120</v>
      </c>
      <c r="H5010" s="1" t="s">
        <v>217</v>
      </c>
      <c r="I5010">
        <v>5</v>
      </c>
      <c r="J5010">
        <v>3200</v>
      </c>
      <c r="K5010" s="7">
        <v>0</v>
      </c>
      <c r="L5010">
        <v>16000</v>
      </c>
      <c r="M5010">
        <v>3658.99</v>
      </c>
      <c r="N5010" s="7">
        <f>IFERROR(Sales_Data[[#This Row],[Profit]]/Sales_Data[[#This Row],[Sales]],0)</f>
        <v>0.22868687499999998</v>
      </c>
      <c r="O5010" s="7" t="str">
        <f>TEXT(Sales_Data[[#This Row],[Order_Date]],"mmm")</f>
        <v>Jan</v>
      </c>
      <c r="P5010" s="9" t="str">
        <f>TEXT(Sales_Data[[#This Row],[Order_Date]],"yyyy")</f>
        <v>2025</v>
      </c>
      <c r="Q5010" s="9" t="str">
        <f t="shared" si="78"/>
        <v>Existing</v>
      </c>
      <c r="R5010" s="1" t="s">
        <v>36</v>
      </c>
    </row>
    <row r="5011" spans="1:18" x14ac:dyDescent="0.35">
      <c r="A5011" s="1" t="s">
        <v>9368</v>
      </c>
      <c r="B5011" s="2">
        <v>45674</v>
      </c>
      <c r="C5011" s="1" t="s">
        <v>8456</v>
      </c>
      <c r="D5011" s="1" t="s">
        <v>1688</v>
      </c>
      <c r="E5011" s="1" t="s">
        <v>119</v>
      </c>
      <c r="F5011" s="1" t="s">
        <v>33</v>
      </c>
      <c r="G5011" s="1" t="s">
        <v>120</v>
      </c>
      <c r="H5011" s="1" t="s">
        <v>143</v>
      </c>
      <c r="I5011">
        <v>2</v>
      </c>
      <c r="J5011">
        <v>1800</v>
      </c>
      <c r="K5011" s="7">
        <v>0.1</v>
      </c>
      <c r="L5011">
        <v>3240</v>
      </c>
      <c r="M5011">
        <v>261.13</v>
      </c>
      <c r="N5011" s="7">
        <f>IFERROR(Sales_Data[[#This Row],[Profit]]/Sales_Data[[#This Row],[Sales]],0)</f>
        <v>8.0595679012345683E-2</v>
      </c>
      <c r="O5011" s="7" t="str">
        <f>TEXT(Sales_Data[[#This Row],[Order_Date]],"mmm")</f>
        <v>Jan</v>
      </c>
      <c r="P5011" s="9" t="str">
        <f>TEXT(Sales_Data[[#This Row],[Order_Date]],"yyyy")</f>
        <v>2025</v>
      </c>
      <c r="Q5011" s="9" t="str">
        <f t="shared" si="78"/>
        <v>Existing</v>
      </c>
      <c r="R5011" s="1" t="s">
        <v>36</v>
      </c>
    </row>
    <row r="5012" spans="1:18" x14ac:dyDescent="0.35">
      <c r="A5012" s="1" t="s">
        <v>9369</v>
      </c>
      <c r="B5012" s="2">
        <v>45764</v>
      </c>
      <c r="C5012" s="1" t="s">
        <v>634</v>
      </c>
      <c r="D5012" s="1" t="s">
        <v>7764</v>
      </c>
      <c r="E5012" s="1" t="s">
        <v>56</v>
      </c>
      <c r="F5012" s="1" t="s">
        <v>57</v>
      </c>
      <c r="G5012" s="1" t="s">
        <v>42</v>
      </c>
      <c r="H5012" s="1" t="s">
        <v>102</v>
      </c>
      <c r="I5012">
        <v>4</v>
      </c>
      <c r="J5012">
        <v>25000</v>
      </c>
      <c r="K5012" s="7">
        <v>0</v>
      </c>
      <c r="L5012">
        <v>100000</v>
      </c>
      <c r="M5012">
        <v>20245.580000000002</v>
      </c>
      <c r="N5012" s="7">
        <f>IFERROR(Sales_Data[[#This Row],[Profit]]/Sales_Data[[#This Row],[Sales]],0)</f>
        <v>0.20245580000000002</v>
      </c>
      <c r="O5012" s="7" t="str">
        <f>TEXT(Sales_Data[[#This Row],[Order_Date]],"mmm")</f>
        <v>Apr</v>
      </c>
      <c r="P5012" s="9" t="str">
        <f>TEXT(Sales_Data[[#This Row],[Order_Date]],"yyyy")</f>
        <v>2025</v>
      </c>
      <c r="Q5012" s="9" t="str">
        <f t="shared" si="78"/>
        <v>Existing</v>
      </c>
      <c r="R5012" s="1" t="s">
        <v>36</v>
      </c>
    </row>
    <row r="5013" spans="1:18" x14ac:dyDescent="0.35">
      <c r="A5013" s="1" t="s">
        <v>9370</v>
      </c>
      <c r="B5013" s="2">
        <v>45908</v>
      </c>
      <c r="C5013" s="1" t="s">
        <v>6832</v>
      </c>
      <c r="D5013" s="1" t="s">
        <v>2940</v>
      </c>
      <c r="E5013" s="1" t="s">
        <v>135</v>
      </c>
      <c r="F5013" s="1" t="s">
        <v>136</v>
      </c>
      <c r="G5013" s="1" t="s">
        <v>34</v>
      </c>
      <c r="H5013" s="1" t="s">
        <v>77</v>
      </c>
      <c r="I5013">
        <v>1</v>
      </c>
      <c r="J5013">
        <v>22000</v>
      </c>
      <c r="K5013" s="7">
        <v>0.05</v>
      </c>
      <c r="L5013">
        <v>20900</v>
      </c>
      <c r="M5013">
        <v>4724.03</v>
      </c>
      <c r="N5013" s="7">
        <f>IFERROR(Sales_Data[[#This Row],[Profit]]/Sales_Data[[#This Row],[Sales]],0)</f>
        <v>0.22603014354066983</v>
      </c>
      <c r="O5013" s="7" t="str">
        <f>TEXT(Sales_Data[[#This Row],[Order_Date]],"mmm")</f>
        <v>Sep</v>
      </c>
      <c r="P5013" s="9" t="str">
        <f>TEXT(Sales_Data[[#This Row],[Order_Date]],"yyyy")</f>
        <v>2025</v>
      </c>
      <c r="Q5013" s="9" t="str">
        <f t="shared" si="78"/>
        <v>New</v>
      </c>
      <c r="R5013" s="1" t="s">
        <v>20</v>
      </c>
    </row>
    <row r="5014" spans="1:18" x14ac:dyDescent="0.35">
      <c r="A5014" s="1" t="s">
        <v>9371</v>
      </c>
      <c r="B5014" s="2">
        <v>45874</v>
      </c>
      <c r="C5014" s="1" t="s">
        <v>9372</v>
      </c>
      <c r="D5014" s="1" t="s">
        <v>702</v>
      </c>
      <c r="E5014" s="1" t="s">
        <v>24</v>
      </c>
      <c r="F5014" s="1" t="s">
        <v>25</v>
      </c>
      <c r="G5014" s="1" t="s">
        <v>120</v>
      </c>
      <c r="H5014" s="1" t="s">
        <v>143</v>
      </c>
      <c r="I5014">
        <v>5</v>
      </c>
      <c r="J5014">
        <v>1800</v>
      </c>
      <c r="K5014" s="7">
        <v>0</v>
      </c>
      <c r="L5014">
        <v>9000</v>
      </c>
      <c r="M5014">
        <v>1634</v>
      </c>
      <c r="N5014" s="7">
        <f>IFERROR(Sales_Data[[#This Row],[Profit]]/Sales_Data[[#This Row],[Sales]],0)</f>
        <v>0.18155555555555555</v>
      </c>
      <c r="O5014" s="7" t="str">
        <f>TEXT(Sales_Data[[#This Row],[Order_Date]],"mmm")</f>
        <v>Aug</v>
      </c>
      <c r="P5014" s="9" t="str">
        <f>TEXT(Sales_Data[[#This Row],[Order_Date]],"yyyy")</f>
        <v>2025</v>
      </c>
      <c r="Q5014" s="9" t="str">
        <f t="shared" si="78"/>
        <v>Existing</v>
      </c>
      <c r="R5014" s="1" t="s">
        <v>64</v>
      </c>
    </row>
    <row r="5015" spans="1:18" x14ac:dyDescent="0.35">
      <c r="A5015" s="1" t="s">
        <v>9373</v>
      </c>
      <c r="B5015" s="2">
        <v>45971</v>
      </c>
      <c r="C5015" s="1" t="s">
        <v>4821</v>
      </c>
      <c r="D5015" s="1" t="s">
        <v>8022</v>
      </c>
      <c r="E5015" s="1" t="s">
        <v>40</v>
      </c>
      <c r="F5015" s="1" t="s">
        <v>41</v>
      </c>
      <c r="G5015" s="1" t="s">
        <v>120</v>
      </c>
      <c r="H5015" s="1" t="s">
        <v>217</v>
      </c>
      <c r="I5015">
        <v>4</v>
      </c>
      <c r="J5015">
        <v>3200</v>
      </c>
      <c r="K5015" s="7">
        <v>0.1</v>
      </c>
      <c r="L5015">
        <v>11520</v>
      </c>
      <c r="M5015">
        <v>1251.4000000000001</v>
      </c>
      <c r="N5015" s="7">
        <f>IFERROR(Sales_Data[[#This Row],[Profit]]/Sales_Data[[#This Row],[Sales]],0)</f>
        <v>0.10862847222222223</v>
      </c>
      <c r="O5015" s="7" t="str">
        <f>TEXT(Sales_Data[[#This Row],[Order_Date]],"mmm")</f>
        <v>Nov</v>
      </c>
      <c r="P5015" s="9" t="str">
        <f>TEXT(Sales_Data[[#This Row],[Order_Date]],"yyyy")</f>
        <v>2025</v>
      </c>
      <c r="Q5015" s="9" t="str">
        <f t="shared" si="78"/>
        <v>Existing</v>
      </c>
      <c r="R5015" s="1" t="s">
        <v>36</v>
      </c>
    </row>
    <row r="5016" spans="1:18" x14ac:dyDescent="0.35">
      <c r="A5016" s="1" t="s">
        <v>9374</v>
      </c>
      <c r="B5016" s="2">
        <v>45894</v>
      </c>
      <c r="C5016" s="1" t="s">
        <v>2371</v>
      </c>
      <c r="D5016" s="1" t="s">
        <v>1852</v>
      </c>
      <c r="E5016" s="1" t="s">
        <v>24</v>
      </c>
      <c r="F5016" s="1" t="s">
        <v>25</v>
      </c>
      <c r="G5016" s="1" t="s">
        <v>34</v>
      </c>
      <c r="H5016" s="1" t="s">
        <v>107</v>
      </c>
      <c r="I5016">
        <v>2</v>
      </c>
      <c r="J5016">
        <v>6500</v>
      </c>
      <c r="K5016" s="7">
        <v>0</v>
      </c>
      <c r="L5016">
        <v>13000</v>
      </c>
      <c r="M5016">
        <v>2103.4499999999998</v>
      </c>
      <c r="N5016" s="7">
        <f>IFERROR(Sales_Data[[#This Row],[Profit]]/Sales_Data[[#This Row],[Sales]],0)</f>
        <v>0.16180384615384613</v>
      </c>
      <c r="O5016" s="7" t="str">
        <f>TEXT(Sales_Data[[#This Row],[Order_Date]],"mmm")</f>
        <v>Aug</v>
      </c>
      <c r="P5016" s="9" t="str">
        <f>TEXT(Sales_Data[[#This Row],[Order_Date]],"yyyy")</f>
        <v>2025</v>
      </c>
      <c r="Q5016" s="9" t="str">
        <f t="shared" si="78"/>
        <v>Existing</v>
      </c>
      <c r="R5016" s="1" t="s">
        <v>36</v>
      </c>
    </row>
    <row r="5017" spans="1:18" x14ac:dyDescent="0.35">
      <c r="A5017" s="1" t="s">
        <v>9375</v>
      </c>
      <c r="B5017" s="2">
        <v>45985</v>
      </c>
      <c r="C5017" s="1" t="s">
        <v>1982</v>
      </c>
      <c r="D5017" s="1" t="s">
        <v>95</v>
      </c>
      <c r="E5017" s="1" t="s">
        <v>24</v>
      </c>
      <c r="F5017" s="1" t="s">
        <v>25</v>
      </c>
      <c r="G5017" s="1" t="s">
        <v>26</v>
      </c>
      <c r="H5017" s="1" t="s">
        <v>27</v>
      </c>
      <c r="I5017">
        <v>1</v>
      </c>
      <c r="J5017">
        <v>1200</v>
      </c>
      <c r="K5017" s="7">
        <v>0.1</v>
      </c>
      <c r="L5017">
        <v>1080</v>
      </c>
      <c r="M5017">
        <v>256.81</v>
      </c>
      <c r="N5017" s="7">
        <f>IFERROR(Sales_Data[[#This Row],[Profit]]/Sales_Data[[#This Row],[Sales]],0)</f>
        <v>0.23778703703703705</v>
      </c>
      <c r="O5017" s="7" t="str">
        <f>TEXT(Sales_Data[[#This Row],[Order_Date]],"mmm")</f>
        <v>Nov</v>
      </c>
      <c r="P5017" s="9" t="str">
        <f>TEXT(Sales_Data[[#This Row],[Order_Date]],"yyyy")</f>
        <v>2025</v>
      </c>
      <c r="Q5017" s="9" t="str">
        <f t="shared" si="78"/>
        <v>New</v>
      </c>
      <c r="R5017" s="1" t="s">
        <v>20</v>
      </c>
    </row>
    <row r="5018" spans="1:18" x14ac:dyDescent="0.35">
      <c r="A5018" s="1" t="s">
        <v>9376</v>
      </c>
      <c r="B5018" s="2">
        <v>45658</v>
      </c>
      <c r="C5018" s="1" t="s">
        <v>180</v>
      </c>
      <c r="D5018" s="1" t="s">
        <v>9377</v>
      </c>
      <c r="E5018" s="1" t="s">
        <v>160</v>
      </c>
      <c r="F5018" s="1" t="s">
        <v>161</v>
      </c>
      <c r="G5018" s="1" t="s">
        <v>18</v>
      </c>
      <c r="H5018" s="1" t="s">
        <v>72</v>
      </c>
      <c r="I5018">
        <v>5</v>
      </c>
      <c r="J5018">
        <v>350</v>
      </c>
      <c r="K5018" s="7">
        <v>0.2</v>
      </c>
      <c r="L5018">
        <v>1400</v>
      </c>
      <c r="M5018">
        <v>152.6</v>
      </c>
      <c r="N5018" s="7">
        <f>IFERROR(Sales_Data[[#This Row],[Profit]]/Sales_Data[[#This Row],[Sales]],0)</f>
        <v>0.109</v>
      </c>
      <c r="O5018" s="7" t="str">
        <f>TEXT(Sales_Data[[#This Row],[Order_Date]],"mmm")</f>
        <v>Jan</v>
      </c>
      <c r="P5018" s="9" t="str">
        <f>TEXT(Sales_Data[[#This Row],[Order_Date]],"yyyy")</f>
        <v>2025</v>
      </c>
      <c r="Q5018" s="9" t="str">
        <f t="shared" si="78"/>
        <v>Existing</v>
      </c>
      <c r="R5018" s="1" t="s">
        <v>36</v>
      </c>
    </row>
    <row r="5019" spans="1:18" x14ac:dyDescent="0.35">
      <c r="A5019" s="1" t="s">
        <v>9378</v>
      </c>
      <c r="B5019" s="2">
        <v>46020</v>
      </c>
      <c r="C5019" s="1" t="s">
        <v>294</v>
      </c>
      <c r="D5019" s="1" t="s">
        <v>271</v>
      </c>
      <c r="E5019" s="1" t="s">
        <v>24</v>
      </c>
      <c r="F5019" s="1" t="s">
        <v>25</v>
      </c>
      <c r="G5019" s="1" t="s">
        <v>120</v>
      </c>
      <c r="H5019" s="1" t="s">
        <v>143</v>
      </c>
      <c r="I5019">
        <v>1</v>
      </c>
      <c r="J5019">
        <v>1800</v>
      </c>
      <c r="K5019" s="7">
        <v>0.1</v>
      </c>
      <c r="L5019">
        <v>1620</v>
      </c>
      <c r="M5019">
        <v>294.22000000000003</v>
      </c>
      <c r="N5019" s="7">
        <f>IFERROR(Sales_Data[[#This Row],[Profit]]/Sales_Data[[#This Row],[Sales]],0)</f>
        <v>0.1816172839506173</v>
      </c>
      <c r="O5019" s="7" t="str">
        <f>TEXT(Sales_Data[[#This Row],[Order_Date]],"mmm")</f>
        <v>Dec</v>
      </c>
      <c r="P5019" s="9" t="str">
        <f>TEXT(Sales_Data[[#This Row],[Order_Date]],"yyyy")</f>
        <v>2025</v>
      </c>
      <c r="Q5019" s="9" t="str">
        <f t="shared" si="78"/>
        <v>New</v>
      </c>
      <c r="R5019" s="1" t="s">
        <v>28</v>
      </c>
    </row>
    <row r="5020" spans="1:18" x14ac:dyDescent="0.35">
      <c r="A5020" s="1" t="s">
        <v>9379</v>
      </c>
      <c r="B5020" s="2">
        <v>45802</v>
      </c>
      <c r="C5020" s="1" t="s">
        <v>8689</v>
      </c>
      <c r="D5020" s="1" t="s">
        <v>961</v>
      </c>
      <c r="E5020" s="1" t="s">
        <v>160</v>
      </c>
      <c r="F5020" s="1" t="s">
        <v>161</v>
      </c>
      <c r="G5020" s="1" t="s">
        <v>120</v>
      </c>
      <c r="H5020" s="1" t="s">
        <v>217</v>
      </c>
      <c r="I5020">
        <v>1</v>
      </c>
      <c r="J5020">
        <v>3200</v>
      </c>
      <c r="K5020" s="7">
        <v>0.15</v>
      </c>
      <c r="L5020">
        <v>2720</v>
      </c>
      <c r="M5020">
        <v>440.17</v>
      </c>
      <c r="N5020" s="7">
        <f>IFERROR(Sales_Data[[#This Row],[Profit]]/Sales_Data[[#This Row],[Sales]],0)</f>
        <v>0.16182720588235294</v>
      </c>
      <c r="O5020" s="7" t="str">
        <f>TEXT(Sales_Data[[#This Row],[Order_Date]],"mmm")</f>
        <v>May</v>
      </c>
      <c r="P5020" s="9" t="str">
        <f>TEXT(Sales_Data[[#This Row],[Order_Date]],"yyyy")</f>
        <v>2025</v>
      </c>
      <c r="Q5020" s="9" t="str">
        <f t="shared" si="78"/>
        <v>New</v>
      </c>
      <c r="R5020" s="1" t="s">
        <v>20</v>
      </c>
    </row>
    <row r="5021" spans="1:18" x14ac:dyDescent="0.35">
      <c r="A5021" s="1" t="s">
        <v>9380</v>
      </c>
      <c r="B5021" s="2">
        <v>46006</v>
      </c>
      <c r="C5021" s="1" t="s">
        <v>1417</v>
      </c>
      <c r="D5021" s="1" t="s">
        <v>115</v>
      </c>
      <c r="E5021" s="1" t="s">
        <v>56</v>
      </c>
      <c r="F5021" s="1" t="s">
        <v>57</v>
      </c>
      <c r="G5021" s="1" t="s">
        <v>18</v>
      </c>
      <c r="H5021" s="1" t="s">
        <v>292</v>
      </c>
      <c r="I5021">
        <v>2</v>
      </c>
      <c r="J5021">
        <v>500</v>
      </c>
      <c r="K5021" s="7">
        <v>0.05</v>
      </c>
      <c r="L5021">
        <v>950</v>
      </c>
      <c r="M5021">
        <v>139.13</v>
      </c>
      <c r="N5021" s="7">
        <f>IFERROR(Sales_Data[[#This Row],[Profit]]/Sales_Data[[#This Row],[Sales]],0)</f>
        <v>0.14645263157894736</v>
      </c>
      <c r="O5021" s="7" t="str">
        <f>TEXT(Sales_Data[[#This Row],[Order_Date]],"mmm")</f>
        <v>Dec</v>
      </c>
      <c r="P5021" s="9" t="str">
        <f>TEXT(Sales_Data[[#This Row],[Order_Date]],"yyyy")</f>
        <v>2025</v>
      </c>
      <c r="Q5021" s="9" t="str">
        <f t="shared" si="78"/>
        <v>Existing</v>
      </c>
      <c r="R5021" s="1" t="s">
        <v>64</v>
      </c>
    </row>
    <row r="5022" spans="1:18" x14ac:dyDescent="0.35">
      <c r="A5022" s="1" t="s">
        <v>9381</v>
      </c>
      <c r="B5022" s="2">
        <v>45768</v>
      </c>
      <c r="C5022" s="1" t="s">
        <v>9382</v>
      </c>
      <c r="D5022" s="1" t="s">
        <v>6619</v>
      </c>
      <c r="E5022" s="1" t="s">
        <v>24</v>
      </c>
      <c r="F5022" s="1" t="s">
        <v>25</v>
      </c>
      <c r="G5022" s="1" t="s">
        <v>120</v>
      </c>
      <c r="H5022" s="1" t="s">
        <v>217</v>
      </c>
      <c r="I5022">
        <v>5</v>
      </c>
      <c r="J5022">
        <v>3200</v>
      </c>
      <c r="K5022" s="7">
        <v>0.1</v>
      </c>
      <c r="L5022">
        <v>14400</v>
      </c>
      <c r="M5022">
        <v>2094.4899999999998</v>
      </c>
      <c r="N5022" s="7">
        <f>IFERROR(Sales_Data[[#This Row],[Profit]]/Sales_Data[[#This Row],[Sales]],0)</f>
        <v>0.14545069444444442</v>
      </c>
      <c r="O5022" s="7" t="str">
        <f>TEXT(Sales_Data[[#This Row],[Order_Date]],"mmm")</f>
        <v>Apr</v>
      </c>
      <c r="P5022" s="9" t="str">
        <f>TEXT(Sales_Data[[#This Row],[Order_Date]],"yyyy")</f>
        <v>2025</v>
      </c>
      <c r="Q5022" s="9" t="str">
        <f t="shared" si="78"/>
        <v>Existing</v>
      </c>
      <c r="R5022" s="1" t="s">
        <v>28</v>
      </c>
    </row>
    <row r="5023" spans="1:18" x14ac:dyDescent="0.35">
      <c r="A5023" s="1" t="s">
        <v>9383</v>
      </c>
      <c r="B5023" s="2">
        <v>45805</v>
      </c>
      <c r="C5023" s="1" t="s">
        <v>481</v>
      </c>
      <c r="D5023" s="1" t="s">
        <v>5567</v>
      </c>
      <c r="E5023" s="1" t="s">
        <v>24</v>
      </c>
      <c r="F5023" s="1" t="s">
        <v>25</v>
      </c>
      <c r="G5023" s="1" t="s">
        <v>42</v>
      </c>
      <c r="H5023" s="1" t="s">
        <v>63</v>
      </c>
      <c r="I5023">
        <v>3</v>
      </c>
      <c r="J5023">
        <v>4500</v>
      </c>
      <c r="K5023" s="7">
        <v>0</v>
      </c>
      <c r="L5023">
        <v>13500</v>
      </c>
      <c r="M5023">
        <v>1955.8</v>
      </c>
      <c r="N5023" s="7">
        <f>IFERROR(Sales_Data[[#This Row],[Profit]]/Sales_Data[[#This Row],[Sales]],0)</f>
        <v>0.14487407407407407</v>
      </c>
      <c r="O5023" s="7" t="str">
        <f>TEXT(Sales_Data[[#This Row],[Order_Date]],"mmm")</f>
        <v>May</v>
      </c>
      <c r="P5023" s="9" t="str">
        <f>TEXT(Sales_Data[[#This Row],[Order_Date]],"yyyy")</f>
        <v>2025</v>
      </c>
      <c r="Q5023" s="9" t="str">
        <f t="shared" si="78"/>
        <v>Existing</v>
      </c>
      <c r="R5023" s="1" t="s">
        <v>36</v>
      </c>
    </row>
    <row r="5024" spans="1:18" x14ac:dyDescent="0.35">
      <c r="A5024" s="1" t="s">
        <v>9384</v>
      </c>
      <c r="B5024" s="2">
        <v>45705</v>
      </c>
      <c r="C5024" s="1" t="s">
        <v>9385</v>
      </c>
      <c r="D5024" s="1" t="s">
        <v>3597</v>
      </c>
      <c r="E5024" s="1" t="s">
        <v>135</v>
      </c>
      <c r="F5024" s="1" t="s">
        <v>136</v>
      </c>
      <c r="G5024" s="1" t="s">
        <v>18</v>
      </c>
      <c r="H5024" s="1" t="s">
        <v>292</v>
      </c>
      <c r="I5024">
        <v>5</v>
      </c>
      <c r="J5024">
        <v>500</v>
      </c>
      <c r="K5024" s="7">
        <v>0.15</v>
      </c>
      <c r="L5024">
        <v>2125</v>
      </c>
      <c r="M5024">
        <v>506.31</v>
      </c>
      <c r="N5024" s="7">
        <f>IFERROR(Sales_Data[[#This Row],[Profit]]/Sales_Data[[#This Row],[Sales]],0)</f>
        <v>0.23826352941176471</v>
      </c>
      <c r="O5024" s="7" t="str">
        <f>TEXT(Sales_Data[[#This Row],[Order_Date]],"mmm")</f>
        <v>Feb</v>
      </c>
      <c r="P5024" s="9" t="str">
        <f>TEXT(Sales_Data[[#This Row],[Order_Date]],"yyyy")</f>
        <v>2025</v>
      </c>
      <c r="Q5024" s="9" t="str">
        <f t="shared" si="78"/>
        <v>Existing</v>
      </c>
      <c r="R5024" s="1" t="s">
        <v>28</v>
      </c>
    </row>
    <row r="5025" spans="1:18" x14ac:dyDescent="0.35">
      <c r="A5025" s="1" t="s">
        <v>9386</v>
      </c>
      <c r="B5025" s="2">
        <v>45771</v>
      </c>
      <c r="C5025" s="1" t="s">
        <v>5515</v>
      </c>
      <c r="D5025" s="1" t="s">
        <v>702</v>
      </c>
      <c r="E5025" s="1" t="s">
        <v>32</v>
      </c>
      <c r="F5025" s="1" t="s">
        <v>33</v>
      </c>
      <c r="G5025" s="1" t="s">
        <v>26</v>
      </c>
      <c r="H5025" s="1" t="s">
        <v>128</v>
      </c>
      <c r="I5025">
        <v>2</v>
      </c>
      <c r="J5025">
        <v>900</v>
      </c>
      <c r="K5025" s="7">
        <v>0.05</v>
      </c>
      <c r="L5025">
        <v>1710</v>
      </c>
      <c r="M5025">
        <v>327.24</v>
      </c>
      <c r="N5025" s="7">
        <f>IFERROR(Sales_Data[[#This Row],[Profit]]/Sales_Data[[#This Row],[Sales]],0)</f>
        <v>0.19136842105263158</v>
      </c>
      <c r="O5025" s="7" t="str">
        <f>TEXT(Sales_Data[[#This Row],[Order_Date]],"mmm")</f>
        <v>Apr</v>
      </c>
      <c r="P5025" s="9" t="str">
        <f>TEXT(Sales_Data[[#This Row],[Order_Date]],"yyyy")</f>
        <v>2025</v>
      </c>
      <c r="Q5025" s="9" t="str">
        <f t="shared" si="78"/>
        <v>Existing</v>
      </c>
      <c r="R5025" s="1" t="s">
        <v>20</v>
      </c>
    </row>
    <row r="5026" spans="1:18" x14ac:dyDescent="0.35">
      <c r="A5026" s="1" t="s">
        <v>9387</v>
      </c>
      <c r="B5026" s="2">
        <v>45829</v>
      </c>
      <c r="C5026" s="1" t="s">
        <v>9388</v>
      </c>
      <c r="D5026" s="1" t="s">
        <v>4421</v>
      </c>
      <c r="E5026" s="1" t="s">
        <v>86</v>
      </c>
      <c r="F5026" s="1" t="s">
        <v>25</v>
      </c>
      <c r="G5026" s="1" t="s">
        <v>26</v>
      </c>
      <c r="H5026" s="1" t="s">
        <v>128</v>
      </c>
      <c r="I5026">
        <v>3</v>
      </c>
      <c r="J5026">
        <v>900</v>
      </c>
      <c r="K5026" s="7">
        <v>0</v>
      </c>
      <c r="L5026">
        <v>2700</v>
      </c>
      <c r="M5026">
        <v>654.59</v>
      </c>
      <c r="N5026" s="7">
        <f>IFERROR(Sales_Data[[#This Row],[Profit]]/Sales_Data[[#This Row],[Sales]],0)</f>
        <v>0.24244074074074076</v>
      </c>
      <c r="O5026" s="7" t="str">
        <f>TEXT(Sales_Data[[#This Row],[Order_Date]],"mmm")</f>
        <v>Jun</v>
      </c>
      <c r="P5026" s="9" t="str">
        <f>TEXT(Sales_Data[[#This Row],[Order_Date]],"yyyy")</f>
        <v>2025</v>
      </c>
      <c r="Q5026" s="9" t="str">
        <f t="shared" si="78"/>
        <v>Existing</v>
      </c>
      <c r="R5026" s="1" t="s">
        <v>28</v>
      </c>
    </row>
    <row r="5027" spans="1:18" x14ac:dyDescent="0.35">
      <c r="A5027" s="1" t="s">
        <v>9389</v>
      </c>
      <c r="B5027" s="2">
        <v>45959</v>
      </c>
      <c r="C5027" s="1" t="s">
        <v>6257</v>
      </c>
      <c r="D5027" s="1" t="s">
        <v>7315</v>
      </c>
      <c r="E5027" s="1" t="s">
        <v>106</v>
      </c>
      <c r="F5027" s="1" t="s">
        <v>33</v>
      </c>
      <c r="G5027" s="1" t="s">
        <v>42</v>
      </c>
      <c r="H5027" s="1" t="s">
        <v>47</v>
      </c>
      <c r="I5027">
        <v>1</v>
      </c>
      <c r="J5027">
        <v>55000</v>
      </c>
      <c r="K5027" s="7">
        <v>0.1</v>
      </c>
      <c r="L5027">
        <v>49500</v>
      </c>
      <c r="M5027">
        <v>4227.0200000000004</v>
      </c>
      <c r="N5027" s="7">
        <f>IFERROR(Sales_Data[[#This Row],[Profit]]/Sales_Data[[#This Row],[Sales]],0)</f>
        <v>8.5394343434343448E-2</v>
      </c>
      <c r="O5027" s="7" t="str">
        <f>TEXT(Sales_Data[[#This Row],[Order_Date]],"mmm")</f>
        <v>Oct</v>
      </c>
      <c r="P5027" s="9" t="str">
        <f>TEXT(Sales_Data[[#This Row],[Order_Date]],"yyyy")</f>
        <v>2025</v>
      </c>
      <c r="Q5027" s="9" t="str">
        <f t="shared" si="78"/>
        <v>New</v>
      </c>
      <c r="R5027" s="1" t="s">
        <v>20</v>
      </c>
    </row>
    <row r="5028" spans="1:18" x14ac:dyDescent="0.35">
      <c r="A5028" s="1" t="s">
        <v>9390</v>
      </c>
      <c r="B5028" s="2">
        <v>45728</v>
      </c>
      <c r="C5028" s="1" t="s">
        <v>1214</v>
      </c>
      <c r="D5028" s="1" t="s">
        <v>8708</v>
      </c>
      <c r="E5028" s="1" t="s">
        <v>119</v>
      </c>
      <c r="F5028" s="1" t="s">
        <v>33</v>
      </c>
      <c r="G5028" s="1" t="s">
        <v>26</v>
      </c>
      <c r="H5028" s="1" t="s">
        <v>128</v>
      </c>
      <c r="I5028">
        <v>1</v>
      </c>
      <c r="J5028">
        <v>900</v>
      </c>
      <c r="K5028" s="7">
        <v>0.05</v>
      </c>
      <c r="L5028">
        <v>855</v>
      </c>
      <c r="M5028">
        <v>186.02</v>
      </c>
      <c r="N5028" s="7">
        <f>IFERROR(Sales_Data[[#This Row],[Profit]]/Sales_Data[[#This Row],[Sales]],0)</f>
        <v>0.21756725146198833</v>
      </c>
      <c r="O5028" s="7" t="str">
        <f>TEXT(Sales_Data[[#This Row],[Order_Date]],"mmm")</f>
        <v>Mar</v>
      </c>
      <c r="P5028" s="9" t="str">
        <f>TEXT(Sales_Data[[#This Row],[Order_Date]],"yyyy")</f>
        <v>2025</v>
      </c>
      <c r="Q5028" s="9" t="str">
        <f t="shared" si="78"/>
        <v>New</v>
      </c>
      <c r="R5028" s="1" t="s">
        <v>36</v>
      </c>
    </row>
    <row r="5029" spans="1:18" x14ac:dyDescent="0.35">
      <c r="A5029" s="1" t="s">
        <v>9391</v>
      </c>
      <c r="B5029" s="2">
        <v>45842</v>
      </c>
      <c r="C5029" s="1" t="s">
        <v>3528</v>
      </c>
      <c r="D5029" s="1" t="s">
        <v>2193</v>
      </c>
      <c r="E5029" s="1" t="s">
        <v>24</v>
      </c>
      <c r="F5029" s="1" t="s">
        <v>25</v>
      </c>
      <c r="G5029" s="1" t="s">
        <v>26</v>
      </c>
      <c r="H5029" s="1" t="s">
        <v>128</v>
      </c>
      <c r="I5029">
        <v>1</v>
      </c>
      <c r="J5029">
        <v>900</v>
      </c>
      <c r="K5029" s="7">
        <v>0</v>
      </c>
      <c r="L5029">
        <v>900</v>
      </c>
      <c r="M5029">
        <v>131.6</v>
      </c>
      <c r="N5029" s="7">
        <f>IFERROR(Sales_Data[[#This Row],[Profit]]/Sales_Data[[#This Row],[Sales]],0)</f>
        <v>0.14622222222222223</v>
      </c>
      <c r="O5029" s="7" t="str">
        <f>TEXT(Sales_Data[[#This Row],[Order_Date]],"mmm")</f>
        <v>Jul</v>
      </c>
      <c r="P5029" s="9" t="str">
        <f>TEXT(Sales_Data[[#This Row],[Order_Date]],"yyyy")</f>
        <v>2025</v>
      </c>
      <c r="Q5029" s="9" t="str">
        <f t="shared" si="78"/>
        <v>New</v>
      </c>
      <c r="R5029" s="1" t="s">
        <v>73</v>
      </c>
    </row>
    <row r="5030" spans="1:18" x14ac:dyDescent="0.35">
      <c r="A5030" s="1" t="s">
        <v>9392</v>
      </c>
      <c r="B5030" s="2">
        <v>45889</v>
      </c>
      <c r="C5030" s="1" t="s">
        <v>2568</v>
      </c>
      <c r="D5030" s="1" t="s">
        <v>5206</v>
      </c>
      <c r="E5030" s="1" t="s">
        <v>56</v>
      </c>
      <c r="F5030" s="1" t="s">
        <v>57</v>
      </c>
      <c r="G5030" s="1" t="s">
        <v>34</v>
      </c>
      <c r="H5030" s="1" t="s">
        <v>35</v>
      </c>
      <c r="I5030">
        <v>1</v>
      </c>
      <c r="J5030">
        <v>9000</v>
      </c>
      <c r="K5030" s="7">
        <v>0.15</v>
      </c>
      <c r="L5030">
        <v>7650</v>
      </c>
      <c r="M5030">
        <v>792.56</v>
      </c>
      <c r="N5030" s="7">
        <f>IFERROR(Sales_Data[[#This Row],[Profit]]/Sales_Data[[#This Row],[Sales]],0)</f>
        <v>0.10360261437908495</v>
      </c>
      <c r="O5030" s="7" t="str">
        <f>TEXT(Sales_Data[[#This Row],[Order_Date]],"mmm")</f>
        <v>Aug</v>
      </c>
      <c r="P5030" s="9" t="str">
        <f>TEXT(Sales_Data[[#This Row],[Order_Date]],"yyyy")</f>
        <v>2025</v>
      </c>
      <c r="Q5030" s="9" t="str">
        <f t="shared" si="78"/>
        <v>New</v>
      </c>
      <c r="R5030" s="1" t="s">
        <v>36</v>
      </c>
    </row>
    <row r="5031" spans="1:18" x14ac:dyDescent="0.35">
      <c r="A5031" s="1" t="s">
        <v>9393</v>
      </c>
      <c r="B5031" s="2">
        <v>45831</v>
      </c>
      <c r="C5031" s="1" t="s">
        <v>420</v>
      </c>
      <c r="D5031" s="1" t="s">
        <v>1424</v>
      </c>
      <c r="E5031" s="1" t="s">
        <v>17</v>
      </c>
      <c r="F5031" s="1" t="s">
        <v>17</v>
      </c>
      <c r="G5031" s="1" t="s">
        <v>120</v>
      </c>
      <c r="H5031" s="1" t="s">
        <v>146</v>
      </c>
      <c r="I5031">
        <v>3</v>
      </c>
      <c r="J5031">
        <v>800</v>
      </c>
      <c r="K5031" s="7">
        <v>0</v>
      </c>
      <c r="L5031">
        <v>2400</v>
      </c>
      <c r="M5031">
        <v>353.55</v>
      </c>
      <c r="N5031" s="7">
        <f>IFERROR(Sales_Data[[#This Row],[Profit]]/Sales_Data[[#This Row],[Sales]],0)</f>
        <v>0.14731250000000001</v>
      </c>
      <c r="O5031" s="7" t="str">
        <f>TEXT(Sales_Data[[#This Row],[Order_Date]],"mmm")</f>
        <v>Jun</v>
      </c>
      <c r="P5031" s="9" t="str">
        <f>TEXT(Sales_Data[[#This Row],[Order_Date]],"yyyy")</f>
        <v>2025</v>
      </c>
      <c r="Q5031" s="9" t="str">
        <f t="shared" si="78"/>
        <v>Existing</v>
      </c>
      <c r="R5031" s="1" t="s">
        <v>64</v>
      </c>
    </row>
    <row r="5032" spans="1:18" x14ac:dyDescent="0.35">
      <c r="A5032" s="1" t="s">
        <v>9394</v>
      </c>
      <c r="B5032" s="2">
        <v>45842</v>
      </c>
      <c r="C5032" s="1" t="s">
        <v>7670</v>
      </c>
      <c r="D5032" s="1" t="s">
        <v>8702</v>
      </c>
      <c r="E5032" s="1" t="s">
        <v>111</v>
      </c>
      <c r="F5032" s="1" t="s">
        <v>33</v>
      </c>
      <c r="G5032" s="1" t="s">
        <v>120</v>
      </c>
      <c r="H5032" s="1" t="s">
        <v>146</v>
      </c>
      <c r="I5032">
        <v>3</v>
      </c>
      <c r="J5032">
        <v>800</v>
      </c>
      <c r="K5032" s="7">
        <v>0.15</v>
      </c>
      <c r="L5032">
        <v>2040</v>
      </c>
      <c r="M5032">
        <v>236.8</v>
      </c>
      <c r="N5032" s="7">
        <f>IFERROR(Sales_Data[[#This Row],[Profit]]/Sales_Data[[#This Row],[Sales]],0)</f>
        <v>0.11607843137254903</v>
      </c>
      <c r="O5032" s="7" t="str">
        <f>TEXT(Sales_Data[[#This Row],[Order_Date]],"mmm")</f>
        <v>Jul</v>
      </c>
      <c r="P5032" s="9" t="str">
        <f>TEXT(Sales_Data[[#This Row],[Order_Date]],"yyyy")</f>
        <v>2025</v>
      </c>
      <c r="Q5032" s="9" t="str">
        <f t="shared" si="78"/>
        <v>Existing</v>
      </c>
      <c r="R5032" s="1" t="s">
        <v>28</v>
      </c>
    </row>
    <row r="5033" spans="1:18" x14ac:dyDescent="0.35">
      <c r="A5033" s="1" t="s">
        <v>9395</v>
      </c>
      <c r="B5033" s="2">
        <v>45919</v>
      </c>
      <c r="C5033" s="1" t="s">
        <v>3452</v>
      </c>
      <c r="D5033" s="1" t="s">
        <v>1898</v>
      </c>
      <c r="E5033" s="1" t="s">
        <v>56</v>
      </c>
      <c r="F5033" s="1" t="s">
        <v>57</v>
      </c>
      <c r="G5033" s="1" t="s">
        <v>42</v>
      </c>
      <c r="H5033" s="1" t="s">
        <v>102</v>
      </c>
      <c r="I5033">
        <v>1</v>
      </c>
      <c r="J5033">
        <v>25000</v>
      </c>
      <c r="K5033" s="7">
        <v>0.15</v>
      </c>
      <c r="L5033">
        <v>21250</v>
      </c>
      <c r="M5033">
        <v>1889.78</v>
      </c>
      <c r="N5033" s="7">
        <f>IFERROR(Sales_Data[[#This Row],[Profit]]/Sales_Data[[#This Row],[Sales]],0)</f>
        <v>8.8930823529411757E-2</v>
      </c>
      <c r="O5033" s="7" t="str">
        <f>TEXT(Sales_Data[[#This Row],[Order_Date]],"mmm")</f>
        <v>Sep</v>
      </c>
      <c r="P5033" s="9" t="str">
        <f>TEXT(Sales_Data[[#This Row],[Order_Date]],"yyyy")</f>
        <v>2025</v>
      </c>
      <c r="Q5033" s="9" t="str">
        <f t="shared" si="78"/>
        <v>New</v>
      </c>
      <c r="R5033" s="1" t="s">
        <v>36</v>
      </c>
    </row>
    <row r="5034" spans="1:18" x14ac:dyDescent="0.35">
      <c r="A5034" s="1" t="s">
        <v>9396</v>
      </c>
      <c r="B5034" s="2">
        <v>45830</v>
      </c>
      <c r="C5034" s="1" t="s">
        <v>423</v>
      </c>
      <c r="D5034" s="1" t="s">
        <v>771</v>
      </c>
      <c r="E5034" s="1" t="s">
        <v>40</v>
      </c>
      <c r="F5034" s="1" t="s">
        <v>41</v>
      </c>
      <c r="G5034" s="1" t="s">
        <v>42</v>
      </c>
      <c r="H5034" s="1" t="s">
        <v>43</v>
      </c>
      <c r="I5034">
        <v>1</v>
      </c>
      <c r="J5034">
        <v>18000</v>
      </c>
      <c r="K5034" s="7">
        <v>0.1</v>
      </c>
      <c r="L5034">
        <v>16200</v>
      </c>
      <c r="M5034">
        <v>3725.29</v>
      </c>
      <c r="N5034" s="7">
        <f>IFERROR(Sales_Data[[#This Row],[Profit]]/Sales_Data[[#This Row],[Sales]],0)</f>
        <v>0.22995617283950617</v>
      </c>
      <c r="O5034" s="7" t="str">
        <f>TEXT(Sales_Data[[#This Row],[Order_Date]],"mmm")</f>
        <v>Jun</v>
      </c>
      <c r="P5034" s="9" t="str">
        <f>TEXT(Sales_Data[[#This Row],[Order_Date]],"yyyy")</f>
        <v>2025</v>
      </c>
      <c r="Q5034" s="9" t="str">
        <f t="shared" si="78"/>
        <v>New</v>
      </c>
      <c r="R5034" s="1" t="s">
        <v>64</v>
      </c>
    </row>
    <row r="5035" spans="1:18" x14ac:dyDescent="0.35">
      <c r="A5035" s="1" t="s">
        <v>9397</v>
      </c>
      <c r="B5035" s="2">
        <v>45929</v>
      </c>
      <c r="C5035" s="1" t="s">
        <v>9398</v>
      </c>
      <c r="D5035" s="1" t="s">
        <v>375</v>
      </c>
      <c r="E5035" s="1" t="s">
        <v>17</v>
      </c>
      <c r="F5035" s="1" t="s">
        <v>17</v>
      </c>
      <c r="G5035" s="1" t="s">
        <v>120</v>
      </c>
      <c r="H5035" s="1" t="s">
        <v>121</v>
      </c>
      <c r="I5035">
        <v>3</v>
      </c>
      <c r="J5035">
        <v>2800</v>
      </c>
      <c r="K5035" s="7">
        <v>0.05</v>
      </c>
      <c r="L5035">
        <v>7980</v>
      </c>
      <c r="M5035">
        <v>1356.53</v>
      </c>
      <c r="N5035" s="7">
        <f>IFERROR(Sales_Data[[#This Row],[Profit]]/Sales_Data[[#This Row],[Sales]],0)</f>
        <v>0.16999122807017544</v>
      </c>
      <c r="O5035" s="7" t="str">
        <f>TEXT(Sales_Data[[#This Row],[Order_Date]],"mmm")</f>
        <v>Sep</v>
      </c>
      <c r="P5035" s="9" t="str">
        <f>TEXT(Sales_Data[[#This Row],[Order_Date]],"yyyy")</f>
        <v>2025</v>
      </c>
      <c r="Q5035" s="9" t="str">
        <f t="shared" si="78"/>
        <v>Existing</v>
      </c>
      <c r="R5035" s="1" t="s">
        <v>20</v>
      </c>
    </row>
    <row r="5036" spans="1:18" x14ac:dyDescent="0.35">
      <c r="A5036" s="1" t="s">
        <v>9399</v>
      </c>
      <c r="B5036" s="2">
        <v>45887</v>
      </c>
      <c r="C5036" s="1" t="s">
        <v>6508</v>
      </c>
      <c r="D5036" s="1" t="s">
        <v>3212</v>
      </c>
      <c r="E5036" s="1" t="s">
        <v>106</v>
      </c>
      <c r="F5036" s="1" t="s">
        <v>33</v>
      </c>
      <c r="G5036" s="1" t="s">
        <v>26</v>
      </c>
      <c r="H5036" s="1" t="s">
        <v>58</v>
      </c>
      <c r="I5036">
        <v>3</v>
      </c>
      <c r="J5036">
        <v>1400</v>
      </c>
      <c r="K5036" s="7">
        <v>0.15</v>
      </c>
      <c r="L5036">
        <v>3570</v>
      </c>
      <c r="M5036">
        <v>576.26</v>
      </c>
      <c r="N5036" s="7">
        <f>IFERROR(Sales_Data[[#This Row],[Profit]]/Sales_Data[[#This Row],[Sales]],0)</f>
        <v>0.16141736694677872</v>
      </c>
      <c r="O5036" s="7" t="str">
        <f>TEXT(Sales_Data[[#This Row],[Order_Date]],"mmm")</f>
        <v>Aug</v>
      </c>
      <c r="P5036" s="9" t="str">
        <f>TEXT(Sales_Data[[#This Row],[Order_Date]],"yyyy")</f>
        <v>2025</v>
      </c>
      <c r="Q5036" s="9" t="str">
        <f t="shared" si="78"/>
        <v>Existing</v>
      </c>
      <c r="R5036" s="1" t="s">
        <v>28</v>
      </c>
    </row>
    <row r="5037" spans="1:18" x14ac:dyDescent="0.35">
      <c r="A5037" s="1" t="s">
        <v>9400</v>
      </c>
      <c r="B5037" s="2">
        <v>45897</v>
      </c>
      <c r="C5037" s="1" t="s">
        <v>2822</v>
      </c>
      <c r="D5037" s="1" t="s">
        <v>4071</v>
      </c>
      <c r="E5037" s="1" t="s">
        <v>71</v>
      </c>
      <c r="F5037" s="1" t="s">
        <v>33</v>
      </c>
      <c r="G5037" s="1" t="s">
        <v>42</v>
      </c>
      <c r="H5037" s="1" t="s">
        <v>102</v>
      </c>
      <c r="I5037">
        <v>1</v>
      </c>
      <c r="J5037">
        <v>25000</v>
      </c>
      <c r="K5037" s="7">
        <v>0</v>
      </c>
      <c r="L5037">
        <v>25000</v>
      </c>
      <c r="M5037">
        <v>4360.3999999999996</v>
      </c>
      <c r="N5037" s="7">
        <f>IFERROR(Sales_Data[[#This Row],[Profit]]/Sales_Data[[#This Row],[Sales]],0)</f>
        <v>0.17441599999999999</v>
      </c>
      <c r="O5037" s="7" t="str">
        <f>TEXT(Sales_Data[[#This Row],[Order_Date]],"mmm")</f>
        <v>Aug</v>
      </c>
      <c r="P5037" s="9" t="str">
        <f>TEXT(Sales_Data[[#This Row],[Order_Date]],"yyyy")</f>
        <v>2025</v>
      </c>
      <c r="Q5037" s="9" t="str">
        <f t="shared" si="78"/>
        <v>New</v>
      </c>
      <c r="R5037" s="1" t="s">
        <v>36</v>
      </c>
    </row>
    <row r="5038" spans="1:18" x14ac:dyDescent="0.35">
      <c r="A5038" s="1" t="s">
        <v>9401</v>
      </c>
      <c r="B5038" s="2">
        <v>45897</v>
      </c>
      <c r="C5038" s="1" t="s">
        <v>7599</v>
      </c>
      <c r="D5038" s="1" t="s">
        <v>1257</v>
      </c>
      <c r="E5038" s="1" t="s">
        <v>160</v>
      </c>
      <c r="F5038" s="1" t="s">
        <v>161</v>
      </c>
      <c r="G5038" s="1" t="s">
        <v>120</v>
      </c>
      <c r="H5038" s="1" t="s">
        <v>217</v>
      </c>
      <c r="I5038">
        <v>2</v>
      </c>
      <c r="J5038">
        <v>3200</v>
      </c>
      <c r="K5038" s="7">
        <v>0</v>
      </c>
      <c r="L5038">
        <v>6400</v>
      </c>
      <c r="M5038">
        <v>958.48</v>
      </c>
      <c r="N5038" s="7">
        <f>IFERROR(Sales_Data[[#This Row],[Profit]]/Sales_Data[[#This Row],[Sales]],0)</f>
        <v>0.14976249999999999</v>
      </c>
      <c r="O5038" s="7" t="str">
        <f>TEXT(Sales_Data[[#This Row],[Order_Date]],"mmm")</f>
        <v>Aug</v>
      </c>
      <c r="P5038" s="9" t="str">
        <f>TEXT(Sales_Data[[#This Row],[Order_Date]],"yyyy")</f>
        <v>2025</v>
      </c>
      <c r="Q5038" s="9" t="str">
        <f t="shared" si="78"/>
        <v>Existing</v>
      </c>
      <c r="R5038" s="1" t="s">
        <v>73</v>
      </c>
    </row>
    <row r="5039" spans="1:18" x14ac:dyDescent="0.35">
      <c r="A5039" s="1" t="s">
        <v>9402</v>
      </c>
      <c r="B5039" s="2">
        <v>45688</v>
      </c>
      <c r="C5039" s="1" t="s">
        <v>6870</v>
      </c>
      <c r="D5039" s="1" t="s">
        <v>3932</v>
      </c>
      <c r="E5039" s="1" t="s">
        <v>51</v>
      </c>
      <c r="F5039" s="1" t="s">
        <v>52</v>
      </c>
      <c r="G5039" s="1" t="s">
        <v>120</v>
      </c>
      <c r="H5039" s="1" t="s">
        <v>217</v>
      </c>
      <c r="I5039">
        <v>4</v>
      </c>
      <c r="J5039">
        <v>3200</v>
      </c>
      <c r="K5039" s="7">
        <v>0.2</v>
      </c>
      <c r="L5039">
        <v>10240</v>
      </c>
      <c r="M5039">
        <v>2483.59</v>
      </c>
      <c r="N5039" s="7">
        <f>IFERROR(Sales_Data[[#This Row],[Profit]]/Sales_Data[[#This Row],[Sales]],0)</f>
        <v>0.24253808593750001</v>
      </c>
      <c r="O5039" s="7" t="str">
        <f>TEXT(Sales_Data[[#This Row],[Order_Date]],"mmm")</f>
        <v>Jan</v>
      </c>
      <c r="P5039" s="9" t="str">
        <f>TEXT(Sales_Data[[#This Row],[Order_Date]],"yyyy")</f>
        <v>2025</v>
      </c>
      <c r="Q5039" s="9" t="str">
        <f t="shared" si="78"/>
        <v>Existing</v>
      </c>
      <c r="R5039" s="1" t="s">
        <v>36</v>
      </c>
    </row>
    <row r="5040" spans="1:18" x14ac:dyDescent="0.35">
      <c r="A5040" s="1" t="s">
        <v>9403</v>
      </c>
      <c r="B5040" s="2">
        <v>45955</v>
      </c>
      <c r="C5040" s="1" t="s">
        <v>1865</v>
      </c>
      <c r="D5040" s="1" t="s">
        <v>763</v>
      </c>
      <c r="E5040" s="1" t="s">
        <v>86</v>
      </c>
      <c r="F5040" s="1" t="s">
        <v>25</v>
      </c>
      <c r="G5040" s="1" t="s">
        <v>42</v>
      </c>
      <c r="H5040" s="1" t="s">
        <v>43</v>
      </c>
      <c r="I5040">
        <v>4</v>
      </c>
      <c r="J5040">
        <v>18000</v>
      </c>
      <c r="K5040" s="7">
        <v>0</v>
      </c>
      <c r="L5040">
        <v>72000</v>
      </c>
      <c r="M5040">
        <v>10945.56</v>
      </c>
      <c r="N5040" s="7">
        <f>IFERROR(Sales_Data[[#This Row],[Profit]]/Sales_Data[[#This Row],[Sales]],0)</f>
        <v>0.15202166666666667</v>
      </c>
      <c r="O5040" s="7" t="str">
        <f>TEXT(Sales_Data[[#This Row],[Order_Date]],"mmm")</f>
        <v>Oct</v>
      </c>
      <c r="P5040" s="9" t="str">
        <f>TEXT(Sales_Data[[#This Row],[Order_Date]],"yyyy")</f>
        <v>2025</v>
      </c>
      <c r="Q5040" s="9" t="str">
        <f t="shared" si="78"/>
        <v>Existing</v>
      </c>
      <c r="R5040" s="1" t="s">
        <v>64</v>
      </c>
    </row>
    <row r="5041" spans="1:18" x14ac:dyDescent="0.35">
      <c r="A5041" s="1" t="s">
        <v>9404</v>
      </c>
      <c r="B5041" s="2">
        <v>45719</v>
      </c>
      <c r="C5041" s="1" t="s">
        <v>8330</v>
      </c>
      <c r="D5041" s="1" t="s">
        <v>6406</v>
      </c>
      <c r="E5041" s="1" t="s">
        <v>17</v>
      </c>
      <c r="F5041" s="1" t="s">
        <v>17</v>
      </c>
      <c r="G5041" s="1" t="s">
        <v>34</v>
      </c>
      <c r="H5041" s="1" t="s">
        <v>153</v>
      </c>
      <c r="I5041">
        <v>5</v>
      </c>
      <c r="J5041">
        <v>7000</v>
      </c>
      <c r="K5041" s="7">
        <v>0.1</v>
      </c>
      <c r="L5041">
        <v>31500</v>
      </c>
      <c r="M5041">
        <v>3661.77</v>
      </c>
      <c r="N5041" s="7">
        <f>IFERROR(Sales_Data[[#This Row],[Profit]]/Sales_Data[[#This Row],[Sales]],0)</f>
        <v>0.11624666666666666</v>
      </c>
      <c r="O5041" s="7" t="str">
        <f>TEXT(Sales_Data[[#This Row],[Order_Date]],"mmm")</f>
        <v>Mar</v>
      </c>
      <c r="P5041" s="9" t="str">
        <f>TEXT(Sales_Data[[#This Row],[Order_Date]],"yyyy")</f>
        <v>2025</v>
      </c>
      <c r="Q5041" s="9" t="str">
        <f t="shared" si="78"/>
        <v>Existing</v>
      </c>
      <c r="R5041" s="1" t="s">
        <v>64</v>
      </c>
    </row>
    <row r="5042" spans="1:18" x14ac:dyDescent="0.35">
      <c r="A5042" s="1" t="s">
        <v>9405</v>
      </c>
      <c r="B5042" s="2">
        <v>45753</v>
      </c>
      <c r="C5042" s="1" t="s">
        <v>6335</v>
      </c>
      <c r="D5042" s="1" t="s">
        <v>9406</v>
      </c>
      <c r="E5042" s="1" t="s">
        <v>17</v>
      </c>
      <c r="F5042" s="1" t="s">
        <v>17</v>
      </c>
      <c r="G5042" s="1" t="s">
        <v>26</v>
      </c>
      <c r="H5042" s="1" t="s">
        <v>58</v>
      </c>
      <c r="I5042">
        <v>1</v>
      </c>
      <c r="J5042">
        <v>1400</v>
      </c>
      <c r="K5042" s="7">
        <v>0.05</v>
      </c>
      <c r="L5042">
        <v>1330</v>
      </c>
      <c r="M5042">
        <v>180.89</v>
      </c>
      <c r="N5042" s="7">
        <f>IFERROR(Sales_Data[[#This Row],[Profit]]/Sales_Data[[#This Row],[Sales]],0)</f>
        <v>0.13600751879699247</v>
      </c>
      <c r="O5042" s="7" t="str">
        <f>TEXT(Sales_Data[[#This Row],[Order_Date]],"mmm")</f>
        <v>Apr</v>
      </c>
      <c r="P5042" s="9" t="str">
        <f>TEXT(Sales_Data[[#This Row],[Order_Date]],"yyyy")</f>
        <v>2025</v>
      </c>
      <c r="Q5042" s="9" t="str">
        <f t="shared" si="78"/>
        <v>New</v>
      </c>
      <c r="R5042" s="1" t="s">
        <v>73</v>
      </c>
    </row>
    <row r="5043" spans="1:18" x14ac:dyDescent="0.35">
      <c r="A5043" s="1" t="s">
        <v>9407</v>
      </c>
      <c r="B5043" s="2">
        <v>45755</v>
      </c>
      <c r="C5043" s="1" t="s">
        <v>4306</v>
      </c>
      <c r="D5043" s="1" t="s">
        <v>2566</v>
      </c>
      <c r="E5043" s="1" t="s">
        <v>71</v>
      </c>
      <c r="F5043" s="1" t="s">
        <v>33</v>
      </c>
      <c r="G5043" s="1" t="s">
        <v>42</v>
      </c>
      <c r="H5043" s="1" t="s">
        <v>63</v>
      </c>
      <c r="I5043">
        <v>5</v>
      </c>
      <c r="J5043">
        <v>4500</v>
      </c>
      <c r="K5043" s="7">
        <v>0.15</v>
      </c>
      <c r="L5043">
        <v>19125</v>
      </c>
      <c r="M5043">
        <v>4515.0600000000004</v>
      </c>
      <c r="N5043" s="7">
        <f>IFERROR(Sales_Data[[#This Row],[Profit]]/Sales_Data[[#This Row],[Sales]],0)</f>
        <v>0.236081568627451</v>
      </c>
      <c r="O5043" s="7" t="str">
        <f>TEXT(Sales_Data[[#This Row],[Order_Date]],"mmm")</f>
        <v>Apr</v>
      </c>
      <c r="P5043" s="9" t="str">
        <f>TEXT(Sales_Data[[#This Row],[Order_Date]],"yyyy")</f>
        <v>2025</v>
      </c>
      <c r="Q5043" s="9" t="str">
        <f t="shared" si="78"/>
        <v>Existing</v>
      </c>
      <c r="R5043" s="1" t="s">
        <v>36</v>
      </c>
    </row>
    <row r="5044" spans="1:18" x14ac:dyDescent="0.35">
      <c r="A5044" s="1" t="s">
        <v>9408</v>
      </c>
      <c r="B5044" s="2">
        <v>45991</v>
      </c>
      <c r="C5044" s="1" t="s">
        <v>4404</v>
      </c>
      <c r="D5044" s="1" t="s">
        <v>262</v>
      </c>
      <c r="E5044" s="1" t="s">
        <v>17</v>
      </c>
      <c r="F5044" s="1" t="s">
        <v>17</v>
      </c>
      <c r="G5044" s="1" t="s">
        <v>26</v>
      </c>
      <c r="H5044" s="1" t="s">
        <v>58</v>
      </c>
      <c r="I5044">
        <v>4</v>
      </c>
      <c r="J5044">
        <v>1400</v>
      </c>
      <c r="K5044" s="7">
        <v>0.1</v>
      </c>
      <c r="L5044">
        <v>5040</v>
      </c>
      <c r="M5044">
        <v>505.94</v>
      </c>
      <c r="N5044" s="7">
        <f>IFERROR(Sales_Data[[#This Row],[Profit]]/Sales_Data[[#This Row],[Sales]],0)</f>
        <v>0.10038492063492063</v>
      </c>
      <c r="O5044" s="7" t="str">
        <f>TEXT(Sales_Data[[#This Row],[Order_Date]],"mmm")</f>
        <v>Nov</v>
      </c>
      <c r="P5044" s="9" t="str">
        <f>TEXT(Sales_Data[[#This Row],[Order_Date]],"yyyy")</f>
        <v>2025</v>
      </c>
      <c r="Q5044" s="9" t="str">
        <f t="shared" si="78"/>
        <v>Existing</v>
      </c>
      <c r="R5044" s="1" t="s">
        <v>28</v>
      </c>
    </row>
    <row r="5045" spans="1:18" x14ac:dyDescent="0.35">
      <c r="A5045" s="1" t="s">
        <v>9409</v>
      </c>
      <c r="B5045" s="2">
        <v>45801</v>
      </c>
      <c r="C5045" s="1" t="s">
        <v>9410</v>
      </c>
      <c r="D5045" s="1" t="s">
        <v>4784</v>
      </c>
      <c r="E5045" s="1" t="s">
        <v>32</v>
      </c>
      <c r="F5045" s="1" t="s">
        <v>33</v>
      </c>
      <c r="G5045" s="1" t="s">
        <v>18</v>
      </c>
      <c r="H5045" s="1" t="s">
        <v>292</v>
      </c>
      <c r="I5045">
        <v>5</v>
      </c>
      <c r="J5045">
        <v>500</v>
      </c>
      <c r="K5045" s="7">
        <v>0.15</v>
      </c>
      <c r="L5045">
        <v>2125</v>
      </c>
      <c r="M5045">
        <v>315.13</v>
      </c>
      <c r="N5045" s="7">
        <f>IFERROR(Sales_Data[[#This Row],[Profit]]/Sales_Data[[#This Row],[Sales]],0)</f>
        <v>0.14829647058823528</v>
      </c>
      <c r="O5045" s="7" t="str">
        <f>TEXT(Sales_Data[[#This Row],[Order_Date]],"mmm")</f>
        <v>May</v>
      </c>
      <c r="P5045" s="9" t="str">
        <f>TEXT(Sales_Data[[#This Row],[Order_Date]],"yyyy")</f>
        <v>2025</v>
      </c>
      <c r="Q5045" s="9" t="str">
        <f t="shared" si="78"/>
        <v>Existing</v>
      </c>
      <c r="R5045" s="1" t="s">
        <v>28</v>
      </c>
    </row>
    <row r="5046" spans="1:18" x14ac:dyDescent="0.35">
      <c r="A5046" s="1" t="s">
        <v>9411</v>
      </c>
      <c r="B5046" s="2">
        <v>45689</v>
      </c>
      <c r="C5046" s="1" t="s">
        <v>9412</v>
      </c>
      <c r="D5046" s="1" t="s">
        <v>1064</v>
      </c>
      <c r="E5046" s="1" t="s">
        <v>71</v>
      </c>
      <c r="F5046" s="1" t="s">
        <v>33</v>
      </c>
      <c r="G5046" s="1" t="s">
        <v>120</v>
      </c>
      <c r="H5046" s="1" t="s">
        <v>217</v>
      </c>
      <c r="I5046">
        <v>2</v>
      </c>
      <c r="J5046">
        <v>3200</v>
      </c>
      <c r="K5046" s="7">
        <v>0.05</v>
      </c>
      <c r="L5046">
        <v>6080</v>
      </c>
      <c r="M5046">
        <v>1019.09</v>
      </c>
      <c r="N5046" s="7">
        <f>IFERROR(Sales_Data[[#This Row],[Profit]]/Sales_Data[[#This Row],[Sales]],0)</f>
        <v>0.16761348684210528</v>
      </c>
      <c r="O5046" s="7" t="str">
        <f>TEXT(Sales_Data[[#This Row],[Order_Date]],"mmm")</f>
        <v>Feb</v>
      </c>
      <c r="P5046" s="9" t="str">
        <f>TEXT(Sales_Data[[#This Row],[Order_Date]],"yyyy")</f>
        <v>2025</v>
      </c>
      <c r="Q5046" s="9" t="str">
        <f t="shared" si="78"/>
        <v>Existing</v>
      </c>
      <c r="R5046" s="1" t="s">
        <v>64</v>
      </c>
    </row>
    <row r="5047" spans="1:18" x14ac:dyDescent="0.35">
      <c r="A5047" s="1" t="s">
        <v>9413</v>
      </c>
      <c r="B5047" s="2">
        <v>45669</v>
      </c>
      <c r="C5047" s="1" t="s">
        <v>1548</v>
      </c>
      <c r="D5047" s="1" t="s">
        <v>2983</v>
      </c>
      <c r="E5047" s="1" t="s">
        <v>86</v>
      </c>
      <c r="F5047" s="1" t="s">
        <v>25</v>
      </c>
      <c r="G5047" s="1" t="s">
        <v>42</v>
      </c>
      <c r="H5047" s="1" t="s">
        <v>102</v>
      </c>
      <c r="I5047">
        <v>5</v>
      </c>
      <c r="J5047">
        <v>25000</v>
      </c>
      <c r="K5047" s="7">
        <v>0.05</v>
      </c>
      <c r="L5047">
        <v>118750</v>
      </c>
      <c r="M5047">
        <v>26345.8</v>
      </c>
      <c r="N5047" s="7">
        <f>IFERROR(Sales_Data[[#This Row],[Profit]]/Sales_Data[[#This Row],[Sales]],0)</f>
        <v>0.22185936842105264</v>
      </c>
      <c r="O5047" s="7" t="str">
        <f>TEXT(Sales_Data[[#This Row],[Order_Date]],"mmm")</f>
        <v>Jan</v>
      </c>
      <c r="P5047" s="9" t="str">
        <f>TEXT(Sales_Data[[#This Row],[Order_Date]],"yyyy")</f>
        <v>2025</v>
      </c>
      <c r="Q5047" s="9" t="str">
        <f t="shared" si="78"/>
        <v>Existing</v>
      </c>
      <c r="R5047" s="1" t="s">
        <v>28</v>
      </c>
    </row>
    <row r="5048" spans="1:18" x14ac:dyDescent="0.35">
      <c r="A5048" s="1" t="s">
        <v>9414</v>
      </c>
      <c r="B5048" s="2">
        <v>45951</v>
      </c>
      <c r="C5048" s="1" t="s">
        <v>234</v>
      </c>
      <c r="D5048" s="1" t="s">
        <v>658</v>
      </c>
      <c r="E5048" s="1" t="s">
        <v>24</v>
      </c>
      <c r="F5048" s="1" t="s">
        <v>25</v>
      </c>
      <c r="G5048" s="1" t="s">
        <v>42</v>
      </c>
      <c r="H5048" s="1" t="s">
        <v>63</v>
      </c>
      <c r="I5048">
        <v>3</v>
      </c>
      <c r="J5048">
        <v>4500</v>
      </c>
      <c r="K5048" s="7">
        <v>0.05</v>
      </c>
      <c r="L5048">
        <v>12825</v>
      </c>
      <c r="M5048">
        <v>3022.07</v>
      </c>
      <c r="N5048" s="7">
        <f>IFERROR(Sales_Data[[#This Row],[Profit]]/Sales_Data[[#This Row],[Sales]],0)</f>
        <v>0.23563898635477584</v>
      </c>
      <c r="O5048" s="7" t="str">
        <f>TEXT(Sales_Data[[#This Row],[Order_Date]],"mmm")</f>
        <v>Oct</v>
      </c>
      <c r="P5048" s="9" t="str">
        <f>TEXT(Sales_Data[[#This Row],[Order_Date]],"yyyy")</f>
        <v>2025</v>
      </c>
      <c r="Q5048" s="9" t="str">
        <f t="shared" si="78"/>
        <v>Existing</v>
      </c>
      <c r="R5048" s="1" t="s">
        <v>20</v>
      </c>
    </row>
    <row r="5049" spans="1:18" x14ac:dyDescent="0.35">
      <c r="A5049" s="1" t="s">
        <v>9415</v>
      </c>
      <c r="B5049" s="2">
        <v>45699</v>
      </c>
      <c r="C5049" s="1" t="s">
        <v>3109</v>
      </c>
      <c r="D5049" s="1" t="s">
        <v>5382</v>
      </c>
      <c r="E5049" s="1" t="s">
        <v>56</v>
      </c>
      <c r="F5049" s="1" t="s">
        <v>57</v>
      </c>
      <c r="G5049" s="1" t="s">
        <v>26</v>
      </c>
      <c r="H5049" s="1" t="s">
        <v>27</v>
      </c>
      <c r="I5049">
        <v>1</v>
      </c>
      <c r="J5049">
        <v>1200</v>
      </c>
      <c r="K5049" s="7">
        <v>0.05</v>
      </c>
      <c r="L5049">
        <v>1140</v>
      </c>
      <c r="M5049">
        <v>168.64</v>
      </c>
      <c r="N5049" s="7">
        <f>IFERROR(Sales_Data[[#This Row],[Profit]]/Sales_Data[[#This Row],[Sales]],0)</f>
        <v>0.14792982456140349</v>
      </c>
      <c r="O5049" s="7" t="str">
        <f>TEXT(Sales_Data[[#This Row],[Order_Date]],"mmm")</f>
        <v>Feb</v>
      </c>
      <c r="P5049" s="9" t="str">
        <f>TEXT(Sales_Data[[#This Row],[Order_Date]],"yyyy")</f>
        <v>2025</v>
      </c>
      <c r="Q5049" s="9" t="str">
        <f t="shared" si="78"/>
        <v>New</v>
      </c>
      <c r="R5049" s="1" t="s">
        <v>36</v>
      </c>
    </row>
    <row r="5050" spans="1:18" x14ac:dyDescent="0.35">
      <c r="A5050" s="1" t="s">
        <v>9416</v>
      </c>
      <c r="B5050" s="2">
        <v>45712</v>
      </c>
      <c r="C5050" s="1" t="s">
        <v>2724</v>
      </c>
      <c r="D5050" s="1" t="s">
        <v>7656</v>
      </c>
      <c r="E5050" s="1" t="s">
        <v>81</v>
      </c>
      <c r="F5050" s="1" t="s">
        <v>33</v>
      </c>
      <c r="G5050" s="1" t="s">
        <v>26</v>
      </c>
      <c r="H5050" s="1" t="s">
        <v>58</v>
      </c>
      <c r="I5050">
        <v>4</v>
      </c>
      <c r="J5050">
        <v>1400</v>
      </c>
      <c r="K5050" s="7">
        <v>0</v>
      </c>
      <c r="L5050">
        <v>5600</v>
      </c>
      <c r="M5050">
        <v>1394.43</v>
      </c>
      <c r="N5050" s="7">
        <f>IFERROR(Sales_Data[[#This Row],[Profit]]/Sales_Data[[#This Row],[Sales]],0)</f>
        <v>0.24900535714285715</v>
      </c>
      <c r="O5050" s="7" t="str">
        <f>TEXT(Sales_Data[[#This Row],[Order_Date]],"mmm")</f>
        <v>Feb</v>
      </c>
      <c r="P5050" s="9" t="str">
        <f>TEXT(Sales_Data[[#This Row],[Order_Date]],"yyyy")</f>
        <v>2025</v>
      </c>
      <c r="Q5050" s="9" t="str">
        <f t="shared" si="78"/>
        <v>Existing</v>
      </c>
      <c r="R5050" s="1" t="s">
        <v>64</v>
      </c>
    </row>
    <row r="5051" spans="1:18" x14ac:dyDescent="0.35">
      <c r="A5051" s="1" t="s">
        <v>9417</v>
      </c>
      <c r="B5051" s="2">
        <v>45878</v>
      </c>
      <c r="C5051" s="1" t="s">
        <v>2018</v>
      </c>
      <c r="D5051" s="1" t="s">
        <v>9418</v>
      </c>
      <c r="E5051" s="1" t="s">
        <v>32</v>
      </c>
      <c r="F5051" s="1" t="s">
        <v>33</v>
      </c>
      <c r="G5051" s="1" t="s">
        <v>42</v>
      </c>
      <c r="H5051" s="1" t="s">
        <v>102</v>
      </c>
      <c r="I5051">
        <v>1</v>
      </c>
      <c r="J5051">
        <v>25000</v>
      </c>
      <c r="K5051" s="7">
        <v>0</v>
      </c>
      <c r="L5051">
        <v>25000</v>
      </c>
      <c r="M5051">
        <v>2757.37</v>
      </c>
      <c r="N5051" s="7">
        <f>IFERROR(Sales_Data[[#This Row],[Profit]]/Sales_Data[[#This Row],[Sales]],0)</f>
        <v>0.1102948</v>
      </c>
      <c r="O5051" s="7" t="str">
        <f>TEXT(Sales_Data[[#This Row],[Order_Date]],"mmm")</f>
        <v>Aug</v>
      </c>
      <c r="P5051" s="9" t="str">
        <f>TEXT(Sales_Data[[#This Row],[Order_Date]],"yyyy")</f>
        <v>2025</v>
      </c>
      <c r="Q5051" s="9" t="str">
        <f t="shared" si="78"/>
        <v>New</v>
      </c>
      <c r="R5051" s="1" t="s">
        <v>36</v>
      </c>
    </row>
    <row r="5052" spans="1:18" x14ac:dyDescent="0.35">
      <c r="A5052" s="1" t="s">
        <v>9419</v>
      </c>
      <c r="B5052" s="2">
        <v>45998</v>
      </c>
      <c r="C5052" s="1" t="s">
        <v>3971</v>
      </c>
      <c r="D5052" s="1" t="s">
        <v>9420</v>
      </c>
      <c r="E5052" s="1" t="s">
        <v>17</v>
      </c>
      <c r="F5052" s="1" t="s">
        <v>17</v>
      </c>
      <c r="G5052" s="1" t="s">
        <v>26</v>
      </c>
      <c r="H5052" s="1" t="s">
        <v>82</v>
      </c>
      <c r="I5052">
        <v>5</v>
      </c>
      <c r="J5052">
        <v>450</v>
      </c>
      <c r="K5052" s="7">
        <v>0.15</v>
      </c>
      <c r="L5052">
        <v>1912</v>
      </c>
      <c r="M5052">
        <v>156.94999999999999</v>
      </c>
      <c r="N5052" s="7">
        <f>IFERROR(Sales_Data[[#This Row],[Profit]]/Sales_Data[[#This Row],[Sales]],0)</f>
        <v>8.2086820083681997E-2</v>
      </c>
      <c r="O5052" s="7" t="str">
        <f>TEXT(Sales_Data[[#This Row],[Order_Date]],"mmm")</f>
        <v>Dec</v>
      </c>
      <c r="P5052" s="9" t="str">
        <f>TEXT(Sales_Data[[#This Row],[Order_Date]],"yyyy")</f>
        <v>2025</v>
      </c>
      <c r="Q5052" s="9" t="str">
        <f t="shared" si="78"/>
        <v>Existing</v>
      </c>
      <c r="R5052" s="1" t="s">
        <v>36</v>
      </c>
    </row>
    <row r="5053" spans="1:18" x14ac:dyDescent="0.35">
      <c r="A5053" s="1" t="s">
        <v>9421</v>
      </c>
      <c r="B5053" s="2">
        <v>45884</v>
      </c>
      <c r="C5053" s="1" t="s">
        <v>6668</v>
      </c>
      <c r="D5053" s="1" t="s">
        <v>4850</v>
      </c>
      <c r="E5053" s="1" t="s">
        <v>56</v>
      </c>
      <c r="F5053" s="1" t="s">
        <v>57</v>
      </c>
      <c r="G5053" s="1" t="s">
        <v>42</v>
      </c>
      <c r="H5053" s="1" t="s">
        <v>112</v>
      </c>
      <c r="I5053">
        <v>2</v>
      </c>
      <c r="J5053">
        <v>2500</v>
      </c>
      <c r="K5053" s="7">
        <v>0.15</v>
      </c>
      <c r="L5053">
        <v>4250</v>
      </c>
      <c r="M5053">
        <v>739.45</v>
      </c>
      <c r="N5053" s="7">
        <f>IFERROR(Sales_Data[[#This Row],[Profit]]/Sales_Data[[#This Row],[Sales]],0)</f>
        <v>0.17398823529411767</v>
      </c>
      <c r="O5053" s="7" t="str">
        <f>TEXT(Sales_Data[[#This Row],[Order_Date]],"mmm")</f>
        <v>Aug</v>
      </c>
      <c r="P5053" s="9" t="str">
        <f>TEXT(Sales_Data[[#This Row],[Order_Date]],"yyyy")</f>
        <v>2025</v>
      </c>
      <c r="Q5053" s="9" t="str">
        <f t="shared" si="78"/>
        <v>Existing</v>
      </c>
      <c r="R5053" s="1" t="s">
        <v>73</v>
      </c>
    </row>
    <row r="5054" spans="1:18" x14ac:dyDescent="0.35">
      <c r="A5054" s="1" t="s">
        <v>9422</v>
      </c>
      <c r="B5054" s="2">
        <v>45827</v>
      </c>
      <c r="C5054" s="1" t="s">
        <v>9423</v>
      </c>
      <c r="D5054" s="1" t="s">
        <v>2946</v>
      </c>
      <c r="E5054" s="1" t="s">
        <v>106</v>
      </c>
      <c r="F5054" s="1" t="s">
        <v>33</v>
      </c>
      <c r="G5054" s="1" t="s">
        <v>42</v>
      </c>
      <c r="H5054" s="1" t="s">
        <v>47</v>
      </c>
      <c r="I5054">
        <v>3</v>
      </c>
      <c r="J5054">
        <v>55000</v>
      </c>
      <c r="K5054" s="7">
        <v>0</v>
      </c>
      <c r="L5054">
        <v>165000</v>
      </c>
      <c r="M5054">
        <v>35171.760000000002</v>
      </c>
      <c r="N5054" s="7">
        <f>IFERROR(Sales_Data[[#This Row],[Profit]]/Sales_Data[[#This Row],[Sales]],0)</f>
        <v>0.21316218181818183</v>
      </c>
      <c r="O5054" s="7" t="str">
        <f>TEXT(Sales_Data[[#This Row],[Order_Date]],"mmm")</f>
        <v>Jun</v>
      </c>
      <c r="P5054" s="9" t="str">
        <f>TEXT(Sales_Data[[#This Row],[Order_Date]],"yyyy")</f>
        <v>2025</v>
      </c>
      <c r="Q5054" s="9" t="str">
        <f t="shared" si="78"/>
        <v>Existing</v>
      </c>
      <c r="R5054" s="1" t="s">
        <v>36</v>
      </c>
    </row>
    <row r="5055" spans="1:18" x14ac:dyDescent="0.35">
      <c r="A5055" s="1" t="s">
        <v>9424</v>
      </c>
      <c r="B5055" s="2">
        <v>45901</v>
      </c>
      <c r="C5055" s="1" t="s">
        <v>3345</v>
      </c>
      <c r="D5055" s="1" t="s">
        <v>7944</v>
      </c>
      <c r="E5055" s="1" t="s">
        <v>81</v>
      </c>
      <c r="F5055" s="1" t="s">
        <v>33</v>
      </c>
      <c r="G5055" s="1" t="s">
        <v>42</v>
      </c>
      <c r="H5055" s="1" t="s">
        <v>112</v>
      </c>
      <c r="I5055">
        <v>2</v>
      </c>
      <c r="J5055">
        <v>2500</v>
      </c>
      <c r="K5055" s="7">
        <v>0</v>
      </c>
      <c r="L5055">
        <v>5000</v>
      </c>
      <c r="M5055">
        <v>828.47</v>
      </c>
      <c r="N5055" s="7">
        <f>IFERROR(Sales_Data[[#This Row],[Profit]]/Sales_Data[[#This Row],[Sales]],0)</f>
        <v>0.16569400000000001</v>
      </c>
      <c r="O5055" s="7" t="str">
        <f>TEXT(Sales_Data[[#This Row],[Order_Date]],"mmm")</f>
        <v>Sep</v>
      </c>
      <c r="P5055" s="9" t="str">
        <f>TEXT(Sales_Data[[#This Row],[Order_Date]],"yyyy")</f>
        <v>2025</v>
      </c>
      <c r="Q5055" s="9" t="str">
        <f t="shared" si="78"/>
        <v>Existing</v>
      </c>
      <c r="R5055" s="1" t="s">
        <v>28</v>
      </c>
    </row>
    <row r="5056" spans="1:18" x14ac:dyDescent="0.35">
      <c r="A5056" s="1" t="s">
        <v>9425</v>
      </c>
      <c r="B5056" s="2">
        <v>45830</v>
      </c>
      <c r="C5056" s="1" t="s">
        <v>9426</v>
      </c>
      <c r="D5056" s="1" t="s">
        <v>5215</v>
      </c>
      <c r="E5056" s="1" t="s">
        <v>62</v>
      </c>
      <c r="F5056" s="1" t="s">
        <v>41</v>
      </c>
      <c r="G5056" s="1" t="s">
        <v>120</v>
      </c>
      <c r="H5056" s="1" t="s">
        <v>143</v>
      </c>
      <c r="I5056">
        <v>3</v>
      </c>
      <c r="J5056">
        <v>1800</v>
      </c>
      <c r="K5056" s="7">
        <v>0.1</v>
      </c>
      <c r="L5056">
        <v>4860</v>
      </c>
      <c r="M5056">
        <v>803.37</v>
      </c>
      <c r="N5056" s="7">
        <f>IFERROR(Sales_Data[[#This Row],[Profit]]/Sales_Data[[#This Row],[Sales]],0)</f>
        <v>0.16530246913580246</v>
      </c>
      <c r="O5056" s="7" t="str">
        <f>TEXT(Sales_Data[[#This Row],[Order_Date]],"mmm")</f>
        <v>Jun</v>
      </c>
      <c r="P5056" s="9" t="str">
        <f>TEXT(Sales_Data[[#This Row],[Order_Date]],"yyyy")</f>
        <v>2025</v>
      </c>
      <c r="Q5056" s="9" t="str">
        <f t="shared" si="78"/>
        <v>Existing</v>
      </c>
      <c r="R5056" s="1" t="s">
        <v>64</v>
      </c>
    </row>
    <row r="5057" spans="1:18" x14ac:dyDescent="0.35">
      <c r="A5057" s="1" t="s">
        <v>9427</v>
      </c>
      <c r="B5057" s="2">
        <v>45977</v>
      </c>
      <c r="C5057" s="1" t="s">
        <v>383</v>
      </c>
      <c r="D5057" s="1" t="s">
        <v>791</v>
      </c>
      <c r="E5057" s="1" t="s">
        <v>62</v>
      </c>
      <c r="F5057" s="1" t="s">
        <v>41</v>
      </c>
      <c r="G5057" s="1" t="s">
        <v>34</v>
      </c>
      <c r="H5057" s="1" t="s">
        <v>107</v>
      </c>
      <c r="I5057">
        <v>5</v>
      </c>
      <c r="J5057">
        <v>6500</v>
      </c>
      <c r="K5057" s="7">
        <v>0</v>
      </c>
      <c r="L5057">
        <v>32500</v>
      </c>
      <c r="M5057">
        <v>2897.51</v>
      </c>
      <c r="N5057" s="7">
        <f>IFERROR(Sales_Data[[#This Row],[Profit]]/Sales_Data[[#This Row],[Sales]],0)</f>
        <v>8.9154153846153855E-2</v>
      </c>
      <c r="O5057" s="7" t="str">
        <f>TEXT(Sales_Data[[#This Row],[Order_Date]],"mmm")</f>
        <v>Nov</v>
      </c>
      <c r="P5057" s="9" t="str">
        <f>TEXT(Sales_Data[[#This Row],[Order_Date]],"yyyy")</f>
        <v>2025</v>
      </c>
      <c r="Q5057" s="9" t="str">
        <f t="shared" si="78"/>
        <v>Existing</v>
      </c>
      <c r="R5057" s="1" t="s">
        <v>36</v>
      </c>
    </row>
    <row r="5058" spans="1:18" x14ac:dyDescent="0.35">
      <c r="A5058" s="1" t="s">
        <v>9428</v>
      </c>
      <c r="B5058" s="2">
        <v>45727</v>
      </c>
      <c r="C5058" s="1" t="s">
        <v>3524</v>
      </c>
      <c r="D5058" s="1" t="s">
        <v>8110</v>
      </c>
      <c r="E5058" s="1" t="s">
        <v>32</v>
      </c>
      <c r="F5058" s="1" t="s">
        <v>33</v>
      </c>
      <c r="G5058" s="1" t="s">
        <v>42</v>
      </c>
      <c r="H5058" s="1" t="s">
        <v>102</v>
      </c>
      <c r="I5058">
        <v>4</v>
      </c>
      <c r="J5058">
        <v>25000</v>
      </c>
      <c r="K5058" s="7">
        <v>0</v>
      </c>
      <c r="L5058">
        <v>100000</v>
      </c>
      <c r="M5058">
        <v>9525.23</v>
      </c>
      <c r="N5058" s="7">
        <f>IFERROR(Sales_Data[[#This Row],[Profit]]/Sales_Data[[#This Row],[Sales]],0)</f>
        <v>9.5252299999999998E-2</v>
      </c>
      <c r="O5058" s="7" t="str">
        <f>TEXT(Sales_Data[[#This Row],[Order_Date]],"mmm")</f>
        <v>Mar</v>
      </c>
      <c r="P5058" s="9" t="str">
        <f>TEXT(Sales_Data[[#This Row],[Order_Date]],"yyyy")</f>
        <v>2025</v>
      </c>
      <c r="Q5058" s="9" t="str">
        <f t="shared" ref="Q5058:Q5121" si="79">IF(I5058&gt;1,"Existing","New")</f>
        <v>Existing</v>
      </c>
      <c r="R5058" s="1" t="s">
        <v>28</v>
      </c>
    </row>
    <row r="5059" spans="1:18" x14ac:dyDescent="0.35">
      <c r="A5059" s="1" t="s">
        <v>9429</v>
      </c>
      <c r="B5059" s="2">
        <v>45809</v>
      </c>
      <c r="C5059" s="1" t="s">
        <v>6348</v>
      </c>
      <c r="D5059" s="1" t="s">
        <v>1538</v>
      </c>
      <c r="E5059" s="1" t="s">
        <v>32</v>
      </c>
      <c r="F5059" s="1" t="s">
        <v>33</v>
      </c>
      <c r="G5059" s="1" t="s">
        <v>34</v>
      </c>
      <c r="H5059" s="1" t="s">
        <v>107</v>
      </c>
      <c r="I5059">
        <v>5</v>
      </c>
      <c r="J5059">
        <v>6500</v>
      </c>
      <c r="K5059" s="7">
        <v>0</v>
      </c>
      <c r="L5059">
        <v>32500</v>
      </c>
      <c r="M5059">
        <v>3985.15</v>
      </c>
      <c r="N5059" s="7">
        <f>IFERROR(Sales_Data[[#This Row],[Profit]]/Sales_Data[[#This Row],[Sales]],0)</f>
        <v>0.12262000000000001</v>
      </c>
      <c r="O5059" s="7" t="str">
        <f>TEXT(Sales_Data[[#This Row],[Order_Date]],"mmm")</f>
        <v>Jun</v>
      </c>
      <c r="P5059" s="9" t="str">
        <f>TEXT(Sales_Data[[#This Row],[Order_Date]],"yyyy")</f>
        <v>2025</v>
      </c>
      <c r="Q5059" s="9" t="str">
        <f t="shared" si="79"/>
        <v>Existing</v>
      </c>
      <c r="R5059" s="1" t="s">
        <v>28</v>
      </c>
    </row>
    <row r="5060" spans="1:18" x14ac:dyDescent="0.35">
      <c r="A5060" s="1" t="s">
        <v>9430</v>
      </c>
      <c r="B5060" s="2">
        <v>45838</v>
      </c>
      <c r="C5060" s="1" t="s">
        <v>3168</v>
      </c>
      <c r="D5060" s="1" t="s">
        <v>1178</v>
      </c>
      <c r="E5060" s="1" t="s">
        <v>62</v>
      </c>
      <c r="F5060" s="1" t="s">
        <v>41</v>
      </c>
      <c r="G5060" s="1" t="s">
        <v>26</v>
      </c>
      <c r="H5060" s="1" t="s">
        <v>128</v>
      </c>
      <c r="I5060">
        <v>1</v>
      </c>
      <c r="J5060">
        <v>900</v>
      </c>
      <c r="K5060" s="7">
        <v>0.2</v>
      </c>
      <c r="L5060">
        <v>720</v>
      </c>
      <c r="M5060">
        <v>84.91</v>
      </c>
      <c r="N5060" s="7">
        <f>IFERROR(Sales_Data[[#This Row],[Profit]]/Sales_Data[[#This Row],[Sales]],0)</f>
        <v>0.11793055555555555</v>
      </c>
      <c r="O5060" s="7" t="str">
        <f>TEXT(Sales_Data[[#This Row],[Order_Date]],"mmm")</f>
        <v>Jun</v>
      </c>
      <c r="P5060" s="9" t="str">
        <f>TEXT(Sales_Data[[#This Row],[Order_Date]],"yyyy")</f>
        <v>2025</v>
      </c>
      <c r="Q5060" s="9" t="str">
        <f t="shared" si="79"/>
        <v>New</v>
      </c>
      <c r="R5060" s="1" t="s">
        <v>36</v>
      </c>
    </row>
    <row r="5061" spans="1:18" x14ac:dyDescent="0.35">
      <c r="A5061" s="1" t="s">
        <v>9431</v>
      </c>
      <c r="B5061" s="2">
        <v>45866</v>
      </c>
      <c r="C5061" s="1" t="s">
        <v>8116</v>
      </c>
      <c r="D5061" s="1" t="s">
        <v>1175</v>
      </c>
      <c r="E5061" s="1" t="s">
        <v>135</v>
      </c>
      <c r="F5061" s="1" t="s">
        <v>136</v>
      </c>
      <c r="G5061" s="1" t="s">
        <v>26</v>
      </c>
      <c r="H5061" s="1" t="s">
        <v>27</v>
      </c>
      <c r="I5061">
        <v>4</v>
      </c>
      <c r="J5061">
        <v>1200</v>
      </c>
      <c r="K5061" s="7">
        <v>0.1</v>
      </c>
      <c r="L5061">
        <v>4320</v>
      </c>
      <c r="M5061">
        <v>601.05999999999995</v>
      </c>
      <c r="N5061" s="7">
        <f>IFERROR(Sales_Data[[#This Row],[Profit]]/Sales_Data[[#This Row],[Sales]],0)</f>
        <v>0.13913425925925924</v>
      </c>
      <c r="O5061" s="7" t="str">
        <f>TEXT(Sales_Data[[#This Row],[Order_Date]],"mmm")</f>
        <v>Jul</v>
      </c>
      <c r="P5061" s="9" t="str">
        <f>TEXT(Sales_Data[[#This Row],[Order_Date]],"yyyy")</f>
        <v>2025</v>
      </c>
      <c r="Q5061" s="9" t="str">
        <f t="shared" si="79"/>
        <v>Existing</v>
      </c>
      <c r="R5061" s="1" t="s">
        <v>28</v>
      </c>
    </row>
    <row r="5062" spans="1:18" x14ac:dyDescent="0.35">
      <c r="A5062" s="1" t="s">
        <v>9432</v>
      </c>
      <c r="B5062" s="2">
        <v>45772</v>
      </c>
      <c r="C5062" s="1" t="s">
        <v>9433</v>
      </c>
      <c r="D5062" s="1" t="s">
        <v>6361</v>
      </c>
      <c r="E5062" s="1" t="s">
        <v>32</v>
      </c>
      <c r="F5062" s="1" t="s">
        <v>33</v>
      </c>
      <c r="G5062" s="1" t="s">
        <v>34</v>
      </c>
      <c r="H5062" s="1" t="s">
        <v>107</v>
      </c>
      <c r="I5062">
        <v>4</v>
      </c>
      <c r="J5062">
        <v>6500</v>
      </c>
      <c r="K5062" s="7">
        <v>0</v>
      </c>
      <c r="L5062">
        <v>26000</v>
      </c>
      <c r="M5062">
        <v>6165.26</v>
      </c>
      <c r="N5062" s="7">
        <f>IFERROR(Sales_Data[[#This Row],[Profit]]/Sales_Data[[#This Row],[Sales]],0)</f>
        <v>0.23712538461538463</v>
      </c>
      <c r="O5062" s="7" t="str">
        <f>TEXT(Sales_Data[[#This Row],[Order_Date]],"mmm")</f>
        <v>Apr</v>
      </c>
      <c r="P5062" s="9" t="str">
        <f>TEXT(Sales_Data[[#This Row],[Order_Date]],"yyyy")</f>
        <v>2025</v>
      </c>
      <c r="Q5062" s="9" t="str">
        <f t="shared" si="79"/>
        <v>Existing</v>
      </c>
      <c r="R5062" s="1" t="s">
        <v>20</v>
      </c>
    </row>
    <row r="5063" spans="1:18" x14ac:dyDescent="0.35">
      <c r="A5063" s="1" t="s">
        <v>9434</v>
      </c>
      <c r="B5063" s="2">
        <v>45831</v>
      </c>
      <c r="C5063" s="1" t="s">
        <v>5825</v>
      </c>
      <c r="D5063" s="1" t="s">
        <v>3471</v>
      </c>
      <c r="E5063" s="1" t="s">
        <v>135</v>
      </c>
      <c r="F5063" s="1" t="s">
        <v>136</v>
      </c>
      <c r="G5063" s="1" t="s">
        <v>42</v>
      </c>
      <c r="H5063" s="1" t="s">
        <v>102</v>
      </c>
      <c r="I5063">
        <v>5</v>
      </c>
      <c r="J5063">
        <v>25000</v>
      </c>
      <c r="K5063" s="7">
        <v>0</v>
      </c>
      <c r="L5063">
        <v>125000</v>
      </c>
      <c r="M5063">
        <v>29946.33</v>
      </c>
      <c r="N5063" s="7">
        <f>IFERROR(Sales_Data[[#This Row],[Profit]]/Sales_Data[[#This Row],[Sales]],0)</f>
        <v>0.23957064</v>
      </c>
      <c r="O5063" s="7" t="str">
        <f>TEXT(Sales_Data[[#This Row],[Order_Date]],"mmm")</f>
        <v>Jun</v>
      </c>
      <c r="P5063" s="9" t="str">
        <f>TEXT(Sales_Data[[#This Row],[Order_Date]],"yyyy")</f>
        <v>2025</v>
      </c>
      <c r="Q5063" s="9" t="str">
        <f t="shared" si="79"/>
        <v>Existing</v>
      </c>
      <c r="R5063" s="1" t="s">
        <v>64</v>
      </c>
    </row>
    <row r="5064" spans="1:18" x14ac:dyDescent="0.35">
      <c r="A5064" s="1" t="s">
        <v>9435</v>
      </c>
      <c r="B5064" s="2">
        <v>45704</v>
      </c>
      <c r="C5064" s="1" t="s">
        <v>2817</v>
      </c>
      <c r="D5064" s="1" t="s">
        <v>5101</v>
      </c>
      <c r="E5064" s="1" t="s">
        <v>135</v>
      </c>
      <c r="F5064" s="1" t="s">
        <v>136</v>
      </c>
      <c r="G5064" s="1" t="s">
        <v>42</v>
      </c>
      <c r="H5064" s="1" t="s">
        <v>63</v>
      </c>
      <c r="I5064">
        <v>5</v>
      </c>
      <c r="J5064">
        <v>4500</v>
      </c>
      <c r="K5064" s="7">
        <v>0</v>
      </c>
      <c r="L5064">
        <v>22500</v>
      </c>
      <c r="M5064">
        <v>2372.3200000000002</v>
      </c>
      <c r="N5064" s="7">
        <f>IFERROR(Sales_Data[[#This Row],[Profit]]/Sales_Data[[#This Row],[Sales]],0)</f>
        <v>0.10543644444444446</v>
      </c>
      <c r="O5064" s="7" t="str">
        <f>TEXT(Sales_Data[[#This Row],[Order_Date]],"mmm")</f>
        <v>Feb</v>
      </c>
      <c r="P5064" s="9" t="str">
        <f>TEXT(Sales_Data[[#This Row],[Order_Date]],"yyyy")</f>
        <v>2025</v>
      </c>
      <c r="Q5064" s="9" t="str">
        <f t="shared" si="79"/>
        <v>Existing</v>
      </c>
      <c r="R5064" s="1" t="s">
        <v>28</v>
      </c>
    </row>
    <row r="5065" spans="1:18" x14ac:dyDescent="0.35">
      <c r="A5065" s="1" t="s">
        <v>9436</v>
      </c>
      <c r="B5065" s="2">
        <v>45703</v>
      </c>
      <c r="C5065" s="1" t="s">
        <v>3401</v>
      </c>
      <c r="D5065" s="1" t="s">
        <v>6633</v>
      </c>
      <c r="E5065" s="1" t="s">
        <v>51</v>
      </c>
      <c r="F5065" s="1" t="s">
        <v>52</v>
      </c>
      <c r="G5065" s="1" t="s">
        <v>18</v>
      </c>
      <c r="H5065" s="1" t="s">
        <v>19</v>
      </c>
      <c r="I5065">
        <v>3</v>
      </c>
      <c r="J5065">
        <v>700</v>
      </c>
      <c r="K5065" s="7">
        <v>0.15</v>
      </c>
      <c r="L5065">
        <v>1785</v>
      </c>
      <c r="M5065">
        <v>260.44</v>
      </c>
      <c r="N5065" s="7">
        <f>IFERROR(Sales_Data[[#This Row],[Profit]]/Sales_Data[[#This Row],[Sales]],0)</f>
        <v>0.1459047619047619</v>
      </c>
      <c r="O5065" s="7" t="str">
        <f>TEXT(Sales_Data[[#This Row],[Order_Date]],"mmm")</f>
        <v>Feb</v>
      </c>
      <c r="P5065" s="9" t="str">
        <f>TEXT(Sales_Data[[#This Row],[Order_Date]],"yyyy")</f>
        <v>2025</v>
      </c>
      <c r="Q5065" s="9" t="str">
        <f t="shared" si="79"/>
        <v>Existing</v>
      </c>
      <c r="R5065" s="1" t="s">
        <v>73</v>
      </c>
    </row>
    <row r="5066" spans="1:18" x14ac:dyDescent="0.35">
      <c r="A5066" s="1" t="s">
        <v>9437</v>
      </c>
      <c r="B5066" s="2">
        <v>45990</v>
      </c>
      <c r="C5066" s="1" t="s">
        <v>6264</v>
      </c>
      <c r="D5066" s="1" t="s">
        <v>2169</v>
      </c>
      <c r="E5066" s="1" t="s">
        <v>81</v>
      </c>
      <c r="F5066" s="1" t="s">
        <v>33</v>
      </c>
      <c r="G5066" s="1" t="s">
        <v>42</v>
      </c>
      <c r="H5066" s="1" t="s">
        <v>112</v>
      </c>
      <c r="I5066">
        <v>3</v>
      </c>
      <c r="J5066">
        <v>2500</v>
      </c>
      <c r="K5066" s="7">
        <v>0.15</v>
      </c>
      <c r="L5066">
        <v>6375</v>
      </c>
      <c r="M5066">
        <v>1371.94</v>
      </c>
      <c r="N5066" s="7">
        <f>IFERROR(Sales_Data[[#This Row],[Profit]]/Sales_Data[[#This Row],[Sales]],0)</f>
        <v>0.21520627450980392</v>
      </c>
      <c r="O5066" s="7" t="str">
        <f>TEXT(Sales_Data[[#This Row],[Order_Date]],"mmm")</f>
        <v>Nov</v>
      </c>
      <c r="P5066" s="9" t="str">
        <f>TEXT(Sales_Data[[#This Row],[Order_Date]],"yyyy")</f>
        <v>2025</v>
      </c>
      <c r="Q5066" s="9" t="str">
        <f t="shared" si="79"/>
        <v>Existing</v>
      </c>
      <c r="R5066" s="1" t="s">
        <v>28</v>
      </c>
    </row>
    <row r="5067" spans="1:18" x14ac:dyDescent="0.35">
      <c r="A5067" s="1" t="s">
        <v>9438</v>
      </c>
      <c r="B5067" s="2">
        <v>46003</v>
      </c>
      <c r="C5067" s="1" t="s">
        <v>9439</v>
      </c>
      <c r="D5067" s="1" t="s">
        <v>5976</v>
      </c>
      <c r="E5067" s="1" t="s">
        <v>86</v>
      </c>
      <c r="F5067" s="1" t="s">
        <v>25</v>
      </c>
      <c r="G5067" s="1" t="s">
        <v>18</v>
      </c>
      <c r="H5067" s="1" t="s">
        <v>292</v>
      </c>
      <c r="I5067">
        <v>3</v>
      </c>
      <c r="J5067">
        <v>500</v>
      </c>
      <c r="K5067" s="7">
        <v>0</v>
      </c>
      <c r="L5067">
        <v>1500</v>
      </c>
      <c r="M5067">
        <v>161.13999999999999</v>
      </c>
      <c r="N5067" s="7">
        <f>IFERROR(Sales_Data[[#This Row],[Profit]]/Sales_Data[[#This Row],[Sales]],0)</f>
        <v>0.10742666666666666</v>
      </c>
      <c r="O5067" s="7" t="str">
        <f>TEXT(Sales_Data[[#This Row],[Order_Date]],"mmm")</f>
        <v>Dec</v>
      </c>
      <c r="P5067" s="9" t="str">
        <f>TEXT(Sales_Data[[#This Row],[Order_Date]],"yyyy")</f>
        <v>2025</v>
      </c>
      <c r="Q5067" s="9" t="str">
        <f t="shared" si="79"/>
        <v>Existing</v>
      </c>
      <c r="R5067" s="1" t="s">
        <v>64</v>
      </c>
    </row>
    <row r="5068" spans="1:18" x14ac:dyDescent="0.35">
      <c r="A5068" s="1" t="s">
        <v>9440</v>
      </c>
      <c r="B5068" s="2">
        <v>45908</v>
      </c>
      <c r="C5068" s="1" t="s">
        <v>6800</v>
      </c>
      <c r="D5068" s="1" t="s">
        <v>3492</v>
      </c>
      <c r="E5068" s="1" t="s">
        <v>40</v>
      </c>
      <c r="F5068" s="1" t="s">
        <v>41</v>
      </c>
      <c r="G5068" s="1" t="s">
        <v>34</v>
      </c>
      <c r="H5068" s="1" t="s">
        <v>35</v>
      </c>
      <c r="I5068">
        <v>3</v>
      </c>
      <c r="J5068">
        <v>9000</v>
      </c>
      <c r="K5068" s="7">
        <v>0.15</v>
      </c>
      <c r="L5068">
        <v>22950</v>
      </c>
      <c r="M5068">
        <v>2397.52</v>
      </c>
      <c r="N5068" s="7">
        <f>IFERROR(Sales_Data[[#This Row],[Profit]]/Sales_Data[[#This Row],[Sales]],0)</f>
        <v>0.10446710239651416</v>
      </c>
      <c r="O5068" s="7" t="str">
        <f>TEXT(Sales_Data[[#This Row],[Order_Date]],"mmm")</f>
        <v>Sep</v>
      </c>
      <c r="P5068" s="9" t="str">
        <f>TEXT(Sales_Data[[#This Row],[Order_Date]],"yyyy")</f>
        <v>2025</v>
      </c>
      <c r="Q5068" s="9" t="str">
        <f t="shared" si="79"/>
        <v>Existing</v>
      </c>
      <c r="R5068" s="1" t="s">
        <v>64</v>
      </c>
    </row>
    <row r="5069" spans="1:18" x14ac:dyDescent="0.35">
      <c r="A5069" s="1" t="s">
        <v>9441</v>
      </c>
      <c r="B5069" s="2">
        <v>45970</v>
      </c>
      <c r="C5069" s="1" t="s">
        <v>2568</v>
      </c>
      <c r="D5069" s="1" t="s">
        <v>7292</v>
      </c>
      <c r="E5069" s="1" t="s">
        <v>71</v>
      </c>
      <c r="F5069" s="1" t="s">
        <v>33</v>
      </c>
      <c r="G5069" s="1" t="s">
        <v>120</v>
      </c>
      <c r="H5069" s="1" t="s">
        <v>146</v>
      </c>
      <c r="I5069">
        <v>4</v>
      </c>
      <c r="J5069">
        <v>800</v>
      </c>
      <c r="K5069" s="7">
        <v>0</v>
      </c>
      <c r="L5069">
        <v>3200</v>
      </c>
      <c r="M5069">
        <v>419.31</v>
      </c>
      <c r="N5069" s="7">
        <f>IFERROR(Sales_Data[[#This Row],[Profit]]/Sales_Data[[#This Row],[Sales]],0)</f>
        <v>0.13103437500000001</v>
      </c>
      <c r="O5069" s="7" t="str">
        <f>TEXT(Sales_Data[[#This Row],[Order_Date]],"mmm")</f>
        <v>Nov</v>
      </c>
      <c r="P5069" s="9" t="str">
        <f>TEXT(Sales_Data[[#This Row],[Order_Date]],"yyyy")</f>
        <v>2025</v>
      </c>
      <c r="Q5069" s="9" t="str">
        <f t="shared" si="79"/>
        <v>Existing</v>
      </c>
      <c r="R5069" s="1" t="s">
        <v>64</v>
      </c>
    </row>
    <row r="5070" spans="1:18" x14ac:dyDescent="0.35">
      <c r="A5070" s="1" t="s">
        <v>9442</v>
      </c>
      <c r="B5070" s="2">
        <v>45746</v>
      </c>
      <c r="C5070" s="1" t="s">
        <v>5195</v>
      </c>
      <c r="D5070" s="1" t="s">
        <v>1313</v>
      </c>
      <c r="E5070" s="1" t="s">
        <v>51</v>
      </c>
      <c r="F5070" s="1" t="s">
        <v>52</v>
      </c>
      <c r="G5070" s="1" t="s">
        <v>34</v>
      </c>
      <c r="H5070" s="1" t="s">
        <v>107</v>
      </c>
      <c r="I5070">
        <v>1</v>
      </c>
      <c r="J5070">
        <v>6500</v>
      </c>
      <c r="K5070" s="7">
        <v>0</v>
      </c>
      <c r="L5070">
        <v>6500</v>
      </c>
      <c r="M5070">
        <v>1239.04</v>
      </c>
      <c r="N5070" s="7">
        <f>IFERROR(Sales_Data[[#This Row],[Profit]]/Sales_Data[[#This Row],[Sales]],0)</f>
        <v>0.19062153846153845</v>
      </c>
      <c r="O5070" s="7" t="str">
        <f>TEXT(Sales_Data[[#This Row],[Order_Date]],"mmm")</f>
        <v>Mar</v>
      </c>
      <c r="P5070" s="9" t="str">
        <f>TEXT(Sales_Data[[#This Row],[Order_Date]],"yyyy")</f>
        <v>2025</v>
      </c>
      <c r="Q5070" s="9" t="str">
        <f t="shared" si="79"/>
        <v>New</v>
      </c>
      <c r="R5070" s="1" t="s">
        <v>20</v>
      </c>
    </row>
    <row r="5071" spans="1:18" x14ac:dyDescent="0.35">
      <c r="A5071" s="1" t="s">
        <v>9443</v>
      </c>
      <c r="B5071" s="2">
        <v>45711</v>
      </c>
      <c r="C5071" s="1" t="s">
        <v>1540</v>
      </c>
      <c r="D5071" s="1" t="s">
        <v>3306</v>
      </c>
      <c r="E5071" s="1" t="s">
        <v>56</v>
      </c>
      <c r="F5071" s="1" t="s">
        <v>57</v>
      </c>
      <c r="G5071" s="1" t="s">
        <v>42</v>
      </c>
      <c r="H5071" s="1" t="s">
        <v>102</v>
      </c>
      <c r="I5071">
        <v>3</v>
      </c>
      <c r="J5071">
        <v>25000</v>
      </c>
      <c r="K5071" s="7">
        <v>0</v>
      </c>
      <c r="L5071">
        <v>75000</v>
      </c>
      <c r="M5071">
        <v>15780.23</v>
      </c>
      <c r="N5071" s="7">
        <f>IFERROR(Sales_Data[[#This Row],[Profit]]/Sales_Data[[#This Row],[Sales]],0)</f>
        <v>0.21040306666666667</v>
      </c>
      <c r="O5071" s="7" t="str">
        <f>TEXT(Sales_Data[[#This Row],[Order_Date]],"mmm")</f>
        <v>Feb</v>
      </c>
      <c r="P5071" s="9" t="str">
        <f>TEXT(Sales_Data[[#This Row],[Order_Date]],"yyyy")</f>
        <v>2025</v>
      </c>
      <c r="Q5071" s="9" t="str">
        <f t="shared" si="79"/>
        <v>Existing</v>
      </c>
      <c r="R5071" s="1" t="s">
        <v>36</v>
      </c>
    </row>
    <row r="5072" spans="1:18" x14ac:dyDescent="0.35">
      <c r="A5072" s="1" t="s">
        <v>9444</v>
      </c>
      <c r="B5072" s="2">
        <v>45953</v>
      </c>
      <c r="C5072" s="1" t="s">
        <v>2100</v>
      </c>
      <c r="D5072" s="1" t="s">
        <v>4695</v>
      </c>
      <c r="E5072" s="1" t="s">
        <v>62</v>
      </c>
      <c r="F5072" s="1" t="s">
        <v>41</v>
      </c>
      <c r="G5072" s="1" t="s">
        <v>42</v>
      </c>
      <c r="H5072" s="1" t="s">
        <v>112</v>
      </c>
      <c r="I5072">
        <v>4</v>
      </c>
      <c r="J5072">
        <v>2500</v>
      </c>
      <c r="K5072" s="7">
        <v>0.05</v>
      </c>
      <c r="L5072">
        <v>9500</v>
      </c>
      <c r="M5072">
        <v>1252.49</v>
      </c>
      <c r="N5072" s="7">
        <f>IFERROR(Sales_Data[[#This Row],[Profit]]/Sales_Data[[#This Row],[Sales]],0)</f>
        <v>0.13184105263157894</v>
      </c>
      <c r="O5072" s="7" t="str">
        <f>TEXT(Sales_Data[[#This Row],[Order_Date]],"mmm")</f>
        <v>Oct</v>
      </c>
      <c r="P5072" s="9" t="str">
        <f>TEXT(Sales_Data[[#This Row],[Order_Date]],"yyyy")</f>
        <v>2025</v>
      </c>
      <c r="Q5072" s="9" t="str">
        <f t="shared" si="79"/>
        <v>Existing</v>
      </c>
      <c r="R5072" s="1" t="s">
        <v>73</v>
      </c>
    </row>
    <row r="5073" spans="1:18" x14ac:dyDescent="0.35">
      <c r="A5073" s="1" t="s">
        <v>9445</v>
      </c>
      <c r="B5073" s="2">
        <v>45794</v>
      </c>
      <c r="C5073" s="1" t="s">
        <v>9446</v>
      </c>
      <c r="D5073" s="1" t="s">
        <v>6213</v>
      </c>
      <c r="E5073" s="1" t="s">
        <v>71</v>
      </c>
      <c r="F5073" s="1" t="s">
        <v>33</v>
      </c>
      <c r="G5073" s="1" t="s">
        <v>42</v>
      </c>
      <c r="H5073" s="1" t="s">
        <v>102</v>
      </c>
      <c r="I5073">
        <v>3</v>
      </c>
      <c r="J5073">
        <v>25000</v>
      </c>
      <c r="K5073" s="7">
        <v>0.05</v>
      </c>
      <c r="L5073">
        <v>71250</v>
      </c>
      <c r="M5073">
        <v>9218.5300000000007</v>
      </c>
      <c r="N5073" s="7">
        <f>IFERROR(Sales_Data[[#This Row],[Profit]]/Sales_Data[[#This Row],[Sales]],0)</f>
        <v>0.12938287719298247</v>
      </c>
      <c r="O5073" s="7" t="str">
        <f>TEXT(Sales_Data[[#This Row],[Order_Date]],"mmm")</f>
        <v>May</v>
      </c>
      <c r="P5073" s="9" t="str">
        <f>TEXT(Sales_Data[[#This Row],[Order_Date]],"yyyy")</f>
        <v>2025</v>
      </c>
      <c r="Q5073" s="9" t="str">
        <f t="shared" si="79"/>
        <v>Existing</v>
      </c>
      <c r="R5073" s="1" t="s">
        <v>64</v>
      </c>
    </row>
    <row r="5074" spans="1:18" x14ac:dyDescent="0.35">
      <c r="A5074" s="1" t="s">
        <v>9447</v>
      </c>
      <c r="B5074" s="2">
        <v>46003</v>
      </c>
      <c r="C5074" s="1" t="s">
        <v>9094</v>
      </c>
      <c r="D5074" s="1" t="s">
        <v>3982</v>
      </c>
      <c r="E5074" s="1" t="s">
        <v>24</v>
      </c>
      <c r="F5074" s="1" t="s">
        <v>25</v>
      </c>
      <c r="G5074" s="1" t="s">
        <v>120</v>
      </c>
      <c r="H5074" s="1" t="s">
        <v>143</v>
      </c>
      <c r="I5074">
        <v>3</v>
      </c>
      <c r="J5074">
        <v>1800</v>
      </c>
      <c r="K5074" s="7">
        <v>0.05</v>
      </c>
      <c r="L5074">
        <v>5130</v>
      </c>
      <c r="M5074">
        <v>1058.4100000000001</v>
      </c>
      <c r="N5074" s="7">
        <f>IFERROR(Sales_Data[[#This Row],[Profit]]/Sales_Data[[#This Row],[Sales]],0)</f>
        <v>0.20631773879142301</v>
      </c>
      <c r="O5074" s="7" t="str">
        <f>TEXT(Sales_Data[[#This Row],[Order_Date]],"mmm")</f>
        <v>Dec</v>
      </c>
      <c r="P5074" s="9" t="str">
        <f>TEXT(Sales_Data[[#This Row],[Order_Date]],"yyyy")</f>
        <v>2025</v>
      </c>
      <c r="Q5074" s="9" t="str">
        <f t="shared" si="79"/>
        <v>Existing</v>
      </c>
      <c r="R5074" s="1" t="s">
        <v>36</v>
      </c>
    </row>
    <row r="5075" spans="1:18" x14ac:dyDescent="0.35">
      <c r="A5075" s="1" t="s">
        <v>9448</v>
      </c>
      <c r="B5075" s="2">
        <v>45669</v>
      </c>
      <c r="C5075" s="1" t="s">
        <v>5336</v>
      </c>
      <c r="D5075" s="1" t="s">
        <v>4997</v>
      </c>
      <c r="E5075" s="1" t="s">
        <v>86</v>
      </c>
      <c r="F5075" s="1" t="s">
        <v>25</v>
      </c>
      <c r="G5075" s="1" t="s">
        <v>34</v>
      </c>
      <c r="H5075" s="1" t="s">
        <v>107</v>
      </c>
      <c r="I5075">
        <v>3</v>
      </c>
      <c r="J5075">
        <v>6500</v>
      </c>
      <c r="K5075" s="7">
        <v>0</v>
      </c>
      <c r="L5075">
        <v>19500</v>
      </c>
      <c r="M5075">
        <v>3825.41</v>
      </c>
      <c r="N5075" s="7">
        <f>IFERROR(Sales_Data[[#This Row],[Profit]]/Sales_Data[[#This Row],[Sales]],0)</f>
        <v>0.19617487179487178</v>
      </c>
      <c r="O5075" s="7" t="str">
        <f>TEXT(Sales_Data[[#This Row],[Order_Date]],"mmm")</f>
        <v>Jan</v>
      </c>
      <c r="P5075" s="9" t="str">
        <f>TEXT(Sales_Data[[#This Row],[Order_Date]],"yyyy")</f>
        <v>2025</v>
      </c>
      <c r="Q5075" s="9" t="str">
        <f t="shared" si="79"/>
        <v>Existing</v>
      </c>
      <c r="R5075" s="1" t="s">
        <v>28</v>
      </c>
    </row>
    <row r="5076" spans="1:18" x14ac:dyDescent="0.35">
      <c r="A5076" s="1" t="s">
        <v>9449</v>
      </c>
      <c r="B5076" s="2">
        <v>45678</v>
      </c>
      <c r="C5076" s="1" t="s">
        <v>8306</v>
      </c>
      <c r="D5076" s="1" t="s">
        <v>9450</v>
      </c>
      <c r="E5076" s="1" t="s">
        <v>17</v>
      </c>
      <c r="F5076" s="1" t="s">
        <v>17</v>
      </c>
      <c r="G5076" s="1" t="s">
        <v>18</v>
      </c>
      <c r="H5076" s="1" t="s">
        <v>292</v>
      </c>
      <c r="I5076">
        <v>3</v>
      </c>
      <c r="J5076">
        <v>500</v>
      </c>
      <c r="K5076" s="7">
        <v>0</v>
      </c>
      <c r="L5076">
        <v>1500</v>
      </c>
      <c r="M5076">
        <v>220.1</v>
      </c>
      <c r="N5076" s="7">
        <f>IFERROR(Sales_Data[[#This Row],[Profit]]/Sales_Data[[#This Row],[Sales]],0)</f>
        <v>0.14673333333333333</v>
      </c>
      <c r="O5076" s="7" t="str">
        <f>TEXT(Sales_Data[[#This Row],[Order_Date]],"mmm")</f>
        <v>Jan</v>
      </c>
      <c r="P5076" s="9" t="str">
        <f>TEXT(Sales_Data[[#This Row],[Order_Date]],"yyyy")</f>
        <v>2025</v>
      </c>
      <c r="Q5076" s="9" t="str">
        <f t="shared" si="79"/>
        <v>Existing</v>
      </c>
      <c r="R5076" s="1" t="s">
        <v>36</v>
      </c>
    </row>
    <row r="5077" spans="1:18" x14ac:dyDescent="0.35">
      <c r="A5077" s="1" t="s">
        <v>9451</v>
      </c>
      <c r="B5077" s="2">
        <v>45975</v>
      </c>
      <c r="C5077" s="1" t="s">
        <v>5604</v>
      </c>
      <c r="D5077" s="1" t="s">
        <v>8143</v>
      </c>
      <c r="E5077" s="1" t="s">
        <v>160</v>
      </c>
      <c r="F5077" s="1" t="s">
        <v>161</v>
      </c>
      <c r="G5077" s="1" t="s">
        <v>34</v>
      </c>
      <c r="H5077" s="1" t="s">
        <v>107</v>
      </c>
      <c r="I5077">
        <v>4</v>
      </c>
      <c r="J5077">
        <v>6500</v>
      </c>
      <c r="K5077" s="7">
        <v>0.2</v>
      </c>
      <c r="L5077">
        <v>20800</v>
      </c>
      <c r="M5077">
        <v>2620.0300000000002</v>
      </c>
      <c r="N5077" s="7">
        <f>IFERROR(Sales_Data[[#This Row],[Profit]]/Sales_Data[[#This Row],[Sales]],0)</f>
        <v>0.12596298076923079</v>
      </c>
      <c r="O5077" s="7" t="str">
        <f>TEXT(Sales_Data[[#This Row],[Order_Date]],"mmm")</f>
        <v>Nov</v>
      </c>
      <c r="P5077" s="9" t="str">
        <f>TEXT(Sales_Data[[#This Row],[Order_Date]],"yyyy")</f>
        <v>2025</v>
      </c>
      <c r="Q5077" s="9" t="str">
        <f t="shared" si="79"/>
        <v>Existing</v>
      </c>
      <c r="R5077" s="1" t="s">
        <v>36</v>
      </c>
    </row>
    <row r="5078" spans="1:18" x14ac:dyDescent="0.35">
      <c r="A5078" s="1" t="s">
        <v>9452</v>
      </c>
      <c r="B5078" s="2">
        <v>45934</v>
      </c>
      <c r="C5078" s="1" t="s">
        <v>4115</v>
      </c>
      <c r="D5078" s="1" t="s">
        <v>3630</v>
      </c>
      <c r="E5078" s="1" t="s">
        <v>51</v>
      </c>
      <c r="F5078" s="1" t="s">
        <v>52</v>
      </c>
      <c r="G5078" s="1" t="s">
        <v>26</v>
      </c>
      <c r="H5078" s="1" t="s">
        <v>27</v>
      </c>
      <c r="I5078">
        <v>5</v>
      </c>
      <c r="J5078">
        <v>1200</v>
      </c>
      <c r="K5078" s="7">
        <v>0</v>
      </c>
      <c r="L5078">
        <v>6000</v>
      </c>
      <c r="M5078">
        <v>988.49</v>
      </c>
      <c r="N5078" s="7">
        <f>IFERROR(Sales_Data[[#This Row],[Profit]]/Sales_Data[[#This Row],[Sales]],0)</f>
        <v>0.16474833333333333</v>
      </c>
      <c r="O5078" s="7" t="str">
        <f>TEXT(Sales_Data[[#This Row],[Order_Date]],"mmm")</f>
        <v>Oct</v>
      </c>
      <c r="P5078" s="9" t="str">
        <f>TEXT(Sales_Data[[#This Row],[Order_Date]],"yyyy")</f>
        <v>2025</v>
      </c>
      <c r="Q5078" s="9" t="str">
        <f t="shared" si="79"/>
        <v>Existing</v>
      </c>
      <c r="R5078" s="1" t="s">
        <v>64</v>
      </c>
    </row>
    <row r="5079" spans="1:18" x14ac:dyDescent="0.35">
      <c r="A5079" s="1" t="s">
        <v>9453</v>
      </c>
      <c r="B5079" s="2">
        <v>45894</v>
      </c>
      <c r="C5079" s="1" t="s">
        <v>183</v>
      </c>
      <c r="D5079" s="1" t="s">
        <v>834</v>
      </c>
      <c r="E5079" s="1" t="s">
        <v>106</v>
      </c>
      <c r="F5079" s="1" t="s">
        <v>33</v>
      </c>
      <c r="G5079" s="1" t="s">
        <v>26</v>
      </c>
      <c r="H5079" s="1" t="s">
        <v>27</v>
      </c>
      <c r="I5079">
        <v>2</v>
      </c>
      <c r="J5079">
        <v>1200</v>
      </c>
      <c r="K5079" s="7">
        <v>0</v>
      </c>
      <c r="L5079">
        <v>2400</v>
      </c>
      <c r="M5079">
        <v>377.26</v>
      </c>
      <c r="N5079" s="7">
        <f>IFERROR(Sales_Data[[#This Row],[Profit]]/Sales_Data[[#This Row],[Sales]],0)</f>
        <v>0.15719166666666667</v>
      </c>
      <c r="O5079" s="7" t="str">
        <f>TEXT(Sales_Data[[#This Row],[Order_Date]],"mmm")</f>
        <v>Aug</v>
      </c>
      <c r="P5079" s="9" t="str">
        <f>TEXT(Sales_Data[[#This Row],[Order_Date]],"yyyy")</f>
        <v>2025</v>
      </c>
      <c r="Q5079" s="9" t="str">
        <f t="shared" si="79"/>
        <v>Existing</v>
      </c>
      <c r="R5079" s="1" t="s">
        <v>73</v>
      </c>
    </row>
    <row r="5080" spans="1:18" x14ac:dyDescent="0.35">
      <c r="A5080" s="1" t="s">
        <v>9454</v>
      </c>
      <c r="B5080" s="2">
        <v>45799</v>
      </c>
      <c r="C5080" s="1" t="s">
        <v>2195</v>
      </c>
      <c r="D5080" s="1" t="s">
        <v>9455</v>
      </c>
      <c r="E5080" s="1" t="s">
        <v>40</v>
      </c>
      <c r="F5080" s="1" t="s">
        <v>41</v>
      </c>
      <c r="G5080" s="1" t="s">
        <v>34</v>
      </c>
      <c r="H5080" s="1" t="s">
        <v>35</v>
      </c>
      <c r="I5080">
        <v>2</v>
      </c>
      <c r="J5080">
        <v>9000</v>
      </c>
      <c r="K5080" s="7">
        <v>0.05</v>
      </c>
      <c r="L5080">
        <v>17100</v>
      </c>
      <c r="M5080">
        <v>2927.78</v>
      </c>
      <c r="N5080" s="7">
        <f>IFERROR(Sales_Data[[#This Row],[Profit]]/Sales_Data[[#This Row],[Sales]],0)</f>
        <v>0.1712152046783626</v>
      </c>
      <c r="O5080" s="7" t="str">
        <f>TEXT(Sales_Data[[#This Row],[Order_Date]],"mmm")</f>
        <v>May</v>
      </c>
      <c r="P5080" s="9" t="str">
        <f>TEXT(Sales_Data[[#This Row],[Order_Date]],"yyyy")</f>
        <v>2025</v>
      </c>
      <c r="Q5080" s="9" t="str">
        <f t="shared" si="79"/>
        <v>Existing</v>
      </c>
      <c r="R5080" s="1" t="s">
        <v>64</v>
      </c>
    </row>
    <row r="5081" spans="1:18" x14ac:dyDescent="0.35">
      <c r="A5081" s="1" t="s">
        <v>9456</v>
      </c>
      <c r="B5081" s="2">
        <v>45743</v>
      </c>
      <c r="C5081" s="1" t="s">
        <v>7356</v>
      </c>
      <c r="D5081" s="1" t="s">
        <v>9457</v>
      </c>
      <c r="E5081" s="1" t="s">
        <v>160</v>
      </c>
      <c r="F5081" s="1" t="s">
        <v>161</v>
      </c>
      <c r="G5081" s="1" t="s">
        <v>120</v>
      </c>
      <c r="H5081" s="1" t="s">
        <v>143</v>
      </c>
      <c r="I5081">
        <v>2</v>
      </c>
      <c r="J5081">
        <v>1800</v>
      </c>
      <c r="K5081" s="7">
        <v>0.15</v>
      </c>
      <c r="L5081">
        <v>3060</v>
      </c>
      <c r="M5081">
        <v>457.72</v>
      </c>
      <c r="N5081" s="7">
        <f>IFERROR(Sales_Data[[#This Row],[Profit]]/Sales_Data[[#This Row],[Sales]],0)</f>
        <v>0.14958169934640525</v>
      </c>
      <c r="O5081" s="7" t="str">
        <f>TEXT(Sales_Data[[#This Row],[Order_Date]],"mmm")</f>
        <v>Mar</v>
      </c>
      <c r="P5081" s="9" t="str">
        <f>TEXT(Sales_Data[[#This Row],[Order_Date]],"yyyy")</f>
        <v>2025</v>
      </c>
      <c r="Q5081" s="9" t="str">
        <f t="shared" si="79"/>
        <v>Existing</v>
      </c>
      <c r="R5081" s="1" t="s">
        <v>73</v>
      </c>
    </row>
    <row r="5082" spans="1:18" x14ac:dyDescent="0.35">
      <c r="A5082" s="1" t="s">
        <v>9458</v>
      </c>
      <c r="B5082" s="2">
        <v>46013</v>
      </c>
      <c r="C5082" s="1" t="s">
        <v>508</v>
      </c>
      <c r="D5082" s="1" t="s">
        <v>9459</v>
      </c>
      <c r="E5082" s="1" t="s">
        <v>24</v>
      </c>
      <c r="F5082" s="1" t="s">
        <v>25</v>
      </c>
      <c r="G5082" s="1" t="s">
        <v>34</v>
      </c>
      <c r="H5082" s="1" t="s">
        <v>35</v>
      </c>
      <c r="I5082">
        <v>4</v>
      </c>
      <c r="J5082">
        <v>9000</v>
      </c>
      <c r="K5082" s="7">
        <v>0</v>
      </c>
      <c r="L5082">
        <v>36000</v>
      </c>
      <c r="M5082">
        <v>5050.3900000000003</v>
      </c>
      <c r="N5082" s="7">
        <f>IFERROR(Sales_Data[[#This Row],[Profit]]/Sales_Data[[#This Row],[Sales]],0)</f>
        <v>0.14028861111111113</v>
      </c>
      <c r="O5082" s="7" t="str">
        <f>TEXT(Sales_Data[[#This Row],[Order_Date]],"mmm")</f>
        <v>Dec</v>
      </c>
      <c r="P5082" s="9" t="str">
        <f>TEXT(Sales_Data[[#This Row],[Order_Date]],"yyyy")</f>
        <v>2025</v>
      </c>
      <c r="Q5082" s="9" t="str">
        <f t="shared" si="79"/>
        <v>Existing</v>
      </c>
      <c r="R5082" s="1" t="s">
        <v>73</v>
      </c>
    </row>
    <row r="5083" spans="1:18" x14ac:dyDescent="0.35">
      <c r="A5083" s="1" t="s">
        <v>9460</v>
      </c>
      <c r="B5083" s="2">
        <v>45785</v>
      </c>
      <c r="C5083" s="1" t="s">
        <v>1069</v>
      </c>
      <c r="D5083" s="1" t="s">
        <v>1328</v>
      </c>
      <c r="E5083" s="1" t="s">
        <v>40</v>
      </c>
      <c r="F5083" s="1" t="s">
        <v>41</v>
      </c>
      <c r="G5083" s="1" t="s">
        <v>42</v>
      </c>
      <c r="H5083" s="1" t="s">
        <v>112</v>
      </c>
      <c r="I5083">
        <v>5</v>
      </c>
      <c r="J5083">
        <v>2500</v>
      </c>
      <c r="K5083" s="7">
        <v>0</v>
      </c>
      <c r="L5083">
        <v>12500</v>
      </c>
      <c r="M5083">
        <v>3012.62</v>
      </c>
      <c r="N5083" s="7">
        <f>IFERROR(Sales_Data[[#This Row],[Profit]]/Sales_Data[[#This Row],[Sales]],0)</f>
        <v>0.24100959999999999</v>
      </c>
      <c r="O5083" s="7" t="str">
        <f>TEXT(Sales_Data[[#This Row],[Order_Date]],"mmm")</f>
        <v>May</v>
      </c>
      <c r="P5083" s="9" t="str">
        <f>TEXT(Sales_Data[[#This Row],[Order_Date]],"yyyy")</f>
        <v>2025</v>
      </c>
      <c r="Q5083" s="9" t="str">
        <f t="shared" si="79"/>
        <v>Existing</v>
      </c>
      <c r="R5083" s="1" t="s">
        <v>20</v>
      </c>
    </row>
    <row r="5084" spans="1:18" x14ac:dyDescent="0.35">
      <c r="A5084" s="1" t="s">
        <v>9461</v>
      </c>
      <c r="B5084" s="2">
        <v>45987</v>
      </c>
      <c r="C5084" s="1" t="s">
        <v>5061</v>
      </c>
      <c r="D5084" s="1" t="s">
        <v>2156</v>
      </c>
      <c r="E5084" s="1" t="s">
        <v>135</v>
      </c>
      <c r="F5084" s="1" t="s">
        <v>136</v>
      </c>
      <c r="G5084" s="1" t="s">
        <v>42</v>
      </c>
      <c r="H5084" s="1" t="s">
        <v>102</v>
      </c>
      <c r="I5084">
        <v>4</v>
      </c>
      <c r="J5084">
        <v>25000</v>
      </c>
      <c r="K5084" s="7">
        <v>0.15</v>
      </c>
      <c r="L5084">
        <v>85000</v>
      </c>
      <c r="M5084">
        <v>7883.99</v>
      </c>
      <c r="N5084" s="7">
        <f>IFERROR(Sales_Data[[#This Row],[Profit]]/Sales_Data[[#This Row],[Sales]],0)</f>
        <v>9.2752823529411763E-2</v>
      </c>
      <c r="O5084" s="7" t="str">
        <f>TEXT(Sales_Data[[#This Row],[Order_Date]],"mmm")</f>
        <v>Nov</v>
      </c>
      <c r="P5084" s="9" t="str">
        <f>TEXT(Sales_Data[[#This Row],[Order_Date]],"yyyy")</f>
        <v>2025</v>
      </c>
      <c r="Q5084" s="9" t="str">
        <f t="shared" si="79"/>
        <v>Existing</v>
      </c>
      <c r="R5084" s="1" t="s">
        <v>36</v>
      </c>
    </row>
    <row r="5085" spans="1:18" x14ac:dyDescent="0.35">
      <c r="A5085" s="1" t="s">
        <v>9462</v>
      </c>
      <c r="B5085" s="2">
        <v>45962</v>
      </c>
      <c r="C5085" s="1" t="s">
        <v>1532</v>
      </c>
      <c r="D5085" s="1" t="s">
        <v>1353</v>
      </c>
      <c r="E5085" s="1" t="s">
        <v>160</v>
      </c>
      <c r="F5085" s="1" t="s">
        <v>161</v>
      </c>
      <c r="G5085" s="1" t="s">
        <v>18</v>
      </c>
      <c r="H5085" s="1" t="s">
        <v>131</v>
      </c>
      <c r="I5085">
        <v>2</v>
      </c>
      <c r="J5085">
        <v>1500</v>
      </c>
      <c r="K5085" s="7">
        <v>0</v>
      </c>
      <c r="L5085">
        <v>3000</v>
      </c>
      <c r="M5085">
        <v>365.93</v>
      </c>
      <c r="N5085" s="7">
        <f>IFERROR(Sales_Data[[#This Row],[Profit]]/Sales_Data[[#This Row],[Sales]],0)</f>
        <v>0.12197666666666666</v>
      </c>
      <c r="O5085" s="7" t="str">
        <f>TEXT(Sales_Data[[#This Row],[Order_Date]],"mmm")</f>
        <v>Nov</v>
      </c>
      <c r="P5085" s="9" t="str">
        <f>TEXT(Sales_Data[[#This Row],[Order_Date]],"yyyy")</f>
        <v>2025</v>
      </c>
      <c r="Q5085" s="9" t="str">
        <f t="shared" si="79"/>
        <v>Existing</v>
      </c>
      <c r="R5085" s="1" t="s">
        <v>64</v>
      </c>
    </row>
    <row r="5086" spans="1:18" x14ac:dyDescent="0.35">
      <c r="A5086" s="1" t="s">
        <v>9463</v>
      </c>
      <c r="B5086" s="2">
        <v>45813</v>
      </c>
      <c r="C5086" s="1" t="s">
        <v>1154</v>
      </c>
      <c r="D5086" s="1" t="s">
        <v>6571</v>
      </c>
      <c r="E5086" s="1" t="s">
        <v>24</v>
      </c>
      <c r="F5086" s="1" t="s">
        <v>25</v>
      </c>
      <c r="G5086" s="1" t="s">
        <v>120</v>
      </c>
      <c r="H5086" s="1" t="s">
        <v>121</v>
      </c>
      <c r="I5086">
        <v>4</v>
      </c>
      <c r="J5086">
        <v>2800</v>
      </c>
      <c r="K5086" s="7">
        <v>0.1</v>
      </c>
      <c r="L5086">
        <v>10080</v>
      </c>
      <c r="M5086">
        <v>2315.42</v>
      </c>
      <c r="N5086" s="7">
        <f>IFERROR(Sales_Data[[#This Row],[Profit]]/Sales_Data[[#This Row],[Sales]],0)</f>
        <v>0.22970436507936509</v>
      </c>
      <c r="O5086" s="7" t="str">
        <f>TEXT(Sales_Data[[#This Row],[Order_Date]],"mmm")</f>
        <v>Jun</v>
      </c>
      <c r="P5086" s="9" t="str">
        <f>TEXT(Sales_Data[[#This Row],[Order_Date]],"yyyy")</f>
        <v>2025</v>
      </c>
      <c r="Q5086" s="9" t="str">
        <f t="shared" si="79"/>
        <v>Existing</v>
      </c>
      <c r="R5086" s="1" t="s">
        <v>36</v>
      </c>
    </row>
    <row r="5087" spans="1:18" x14ac:dyDescent="0.35">
      <c r="A5087" s="1" t="s">
        <v>9464</v>
      </c>
      <c r="B5087" s="2">
        <v>45918</v>
      </c>
      <c r="C5087" s="1" t="s">
        <v>2342</v>
      </c>
      <c r="D5087" s="1" t="s">
        <v>2996</v>
      </c>
      <c r="E5087" s="1" t="s">
        <v>135</v>
      </c>
      <c r="F5087" s="1" t="s">
        <v>136</v>
      </c>
      <c r="G5087" s="1" t="s">
        <v>34</v>
      </c>
      <c r="H5087" s="1" t="s">
        <v>153</v>
      </c>
      <c r="I5087">
        <v>4</v>
      </c>
      <c r="J5087">
        <v>7000</v>
      </c>
      <c r="K5087" s="7">
        <v>0.15</v>
      </c>
      <c r="L5087">
        <v>23800</v>
      </c>
      <c r="M5087">
        <v>2056.4699999999998</v>
      </c>
      <c r="N5087" s="7">
        <f>IFERROR(Sales_Data[[#This Row],[Profit]]/Sales_Data[[#This Row],[Sales]],0)</f>
        <v>8.6406302521008393E-2</v>
      </c>
      <c r="O5087" s="7" t="str">
        <f>TEXT(Sales_Data[[#This Row],[Order_Date]],"mmm")</f>
        <v>Sep</v>
      </c>
      <c r="P5087" s="9" t="str">
        <f>TEXT(Sales_Data[[#This Row],[Order_Date]],"yyyy")</f>
        <v>2025</v>
      </c>
      <c r="Q5087" s="9" t="str">
        <f t="shared" si="79"/>
        <v>Existing</v>
      </c>
      <c r="R5087" s="1" t="s">
        <v>73</v>
      </c>
    </row>
    <row r="5088" spans="1:18" x14ac:dyDescent="0.35">
      <c r="A5088" s="1" t="s">
        <v>9465</v>
      </c>
      <c r="B5088" s="2">
        <v>45912</v>
      </c>
      <c r="C5088" s="1" t="s">
        <v>4903</v>
      </c>
      <c r="D5088" s="1" t="s">
        <v>5929</v>
      </c>
      <c r="E5088" s="1" t="s">
        <v>111</v>
      </c>
      <c r="F5088" s="1" t="s">
        <v>33</v>
      </c>
      <c r="G5088" s="1" t="s">
        <v>26</v>
      </c>
      <c r="H5088" s="1" t="s">
        <v>82</v>
      </c>
      <c r="I5088">
        <v>1</v>
      </c>
      <c r="J5088">
        <v>450</v>
      </c>
      <c r="K5088" s="7">
        <v>0.15</v>
      </c>
      <c r="L5088">
        <v>382</v>
      </c>
      <c r="M5088">
        <v>48.84</v>
      </c>
      <c r="N5088" s="7">
        <f>IFERROR(Sales_Data[[#This Row],[Profit]]/Sales_Data[[#This Row],[Sales]],0)</f>
        <v>0.12785340314136126</v>
      </c>
      <c r="O5088" s="7" t="str">
        <f>TEXT(Sales_Data[[#This Row],[Order_Date]],"mmm")</f>
        <v>Sep</v>
      </c>
      <c r="P5088" s="9" t="str">
        <f>TEXT(Sales_Data[[#This Row],[Order_Date]],"yyyy")</f>
        <v>2025</v>
      </c>
      <c r="Q5088" s="9" t="str">
        <f t="shared" si="79"/>
        <v>New</v>
      </c>
      <c r="R5088" s="1" t="s">
        <v>64</v>
      </c>
    </row>
    <row r="5089" spans="1:18" x14ac:dyDescent="0.35">
      <c r="A5089" s="1" t="s">
        <v>9466</v>
      </c>
      <c r="B5089" s="2">
        <v>45747</v>
      </c>
      <c r="C5089" s="1" t="s">
        <v>2552</v>
      </c>
      <c r="D5089" s="1" t="s">
        <v>274</v>
      </c>
      <c r="E5089" s="1" t="s">
        <v>81</v>
      </c>
      <c r="F5089" s="1" t="s">
        <v>33</v>
      </c>
      <c r="G5089" s="1" t="s">
        <v>42</v>
      </c>
      <c r="H5089" s="1" t="s">
        <v>47</v>
      </c>
      <c r="I5089">
        <v>3</v>
      </c>
      <c r="J5089">
        <v>55000</v>
      </c>
      <c r="K5089" s="7">
        <v>0.05</v>
      </c>
      <c r="L5089">
        <v>156750</v>
      </c>
      <c r="M5089">
        <v>14597.72</v>
      </c>
      <c r="N5089" s="7">
        <f>IFERROR(Sales_Data[[#This Row],[Profit]]/Sales_Data[[#This Row],[Sales]],0)</f>
        <v>9.3127400318979259E-2</v>
      </c>
      <c r="O5089" s="7" t="str">
        <f>TEXT(Sales_Data[[#This Row],[Order_Date]],"mmm")</f>
        <v>Mar</v>
      </c>
      <c r="P5089" s="9" t="str">
        <f>TEXT(Sales_Data[[#This Row],[Order_Date]],"yyyy")</f>
        <v>2025</v>
      </c>
      <c r="Q5089" s="9" t="str">
        <f t="shared" si="79"/>
        <v>Existing</v>
      </c>
      <c r="R5089" s="1" t="s">
        <v>36</v>
      </c>
    </row>
    <row r="5090" spans="1:18" x14ac:dyDescent="0.35">
      <c r="A5090" s="1" t="s">
        <v>9467</v>
      </c>
      <c r="B5090" s="2">
        <v>45856</v>
      </c>
      <c r="C5090" s="1" t="s">
        <v>2387</v>
      </c>
      <c r="D5090" s="1" t="s">
        <v>2598</v>
      </c>
      <c r="E5090" s="1" t="s">
        <v>32</v>
      </c>
      <c r="F5090" s="1" t="s">
        <v>33</v>
      </c>
      <c r="G5090" s="1" t="s">
        <v>42</v>
      </c>
      <c r="H5090" s="1" t="s">
        <v>43</v>
      </c>
      <c r="I5090">
        <v>3</v>
      </c>
      <c r="J5090">
        <v>18000</v>
      </c>
      <c r="K5090" s="7">
        <v>0.1</v>
      </c>
      <c r="L5090">
        <v>48600</v>
      </c>
      <c r="M5090">
        <v>11374.88</v>
      </c>
      <c r="N5090" s="7">
        <f>IFERROR(Sales_Data[[#This Row],[Profit]]/Sales_Data[[#This Row],[Sales]],0)</f>
        <v>0.23405102880658435</v>
      </c>
      <c r="O5090" s="7" t="str">
        <f>TEXT(Sales_Data[[#This Row],[Order_Date]],"mmm")</f>
        <v>Jul</v>
      </c>
      <c r="P5090" s="9" t="str">
        <f>TEXT(Sales_Data[[#This Row],[Order_Date]],"yyyy")</f>
        <v>2025</v>
      </c>
      <c r="Q5090" s="9" t="str">
        <f t="shared" si="79"/>
        <v>Existing</v>
      </c>
      <c r="R5090" s="1" t="s">
        <v>64</v>
      </c>
    </row>
    <row r="5091" spans="1:18" x14ac:dyDescent="0.35">
      <c r="A5091" s="1" t="s">
        <v>9468</v>
      </c>
      <c r="B5091" s="2">
        <v>45926</v>
      </c>
      <c r="C5091" s="1" t="s">
        <v>475</v>
      </c>
      <c r="D5091" s="1" t="s">
        <v>2075</v>
      </c>
      <c r="E5091" s="1" t="s">
        <v>32</v>
      </c>
      <c r="F5091" s="1" t="s">
        <v>33</v>
      </c>
      <c r="G5091" s="1" t="s">
        <v>18</v>
      </c>
      <c r="H5091" s="1" t="s">
        <v>131</v>
      </c>
      <c r="I5091">
        <v>4</v>
      </c>
      <c r="J5091">
        <v>1500</v>
      </c>
      <c r="K5091" s="7">
        <v>0</v>
      </c>
      <c r="L5091">
        <v>6000</v>
      </c>
      <c r="M5091">
        <v>727.65</v>
      </c>
      <c r="N5091" s="7">
        <f>IFERROR(Sales_Data[[#This Row],[Profit]]/Sales_Data[[#This Row],[Sales]],0)</f>
        <v>0.12127499999999999</v>
      </c>
      <c r="O5091" s="7" t="str">
        <f>TEXT(Sales_Data[[#This Row],[Order_Date]],"mmm")</f>
        <v>Sep</v>
      </c>
      <c r="P5091" s="9" t="str">
        <f>TEXT(Sales_Data[[#This Row],[Order_Date]],"yyyy")</f>
        <v>2025</v>
      </c>
      <c r="Q5091" s="9" t="str">
        <f t="shared" si="79"/>
        <v>Existing</v>
      </c>
      <c r="R5091" s="1" t="s">
        <v>64</v>
      </c>
    </row>
    <row r="5092" spans="1:18" x14ac:dyDescent="0.35">
      <c r="A5092" s="1" t="s">
        <v>9469</v>
      </c>
      <c r="B5092" s="2">
        <v>45727</v>
      </c>
      <c r="C5092" s="1" t="s">
        <v>6819</v>
      </c>
      <c r="D5092" s="1" t="s">
        <v>2067</v>
      </c>
      <c r="E5092" s="1" t="s">
        <v>81</v>
      </c>
      <c r="F5092" s="1" t="s">
        <v>33</v>
      </c>
      <c r="G5092" s="1" t="s">
        <v>26</v>
      </c>
      <c r="H5092" s="1" t="s">
        <v>82</v>
      </c>
      <c r="I5092">
        <v>5</v>
      </c>
      <c r="J5092">
        <v>450</v>
      </c>
      <c r="K5092" s="7">
        <v>0.1</v>
      </c>
      <c r="L5092">
        <v>2025</v>
      </c>
      <c r="M5092">
        <v>424.4</v>
      </c>
      <c r="N5092" s="7">
        <f>IFERROR(Sales_Data[[#This Row],[Profit]]/Sales_Data[[#This Row],[Sales]],0)</f>
        <v>0.20958024691358024</v>
      </c>
      <c r="O5092" s="7" t="str">
        <f>TEXT(Sales_Data[[#This Row],[Order_Date]],"mmm")</f>
        <v>Mar</v>
      </c>
      <c r="P5092" s="9" t="str">
        <f>TEXT(Sales_Data[[#This Row],[Order_Date]],"yyyy")</f>
        <v>2025</v>
      </c>
      <c r="Q5092" s="9" t="str">
        <f t="shared" si="79"/>
        <v>Existing</v>
      </c>
      <c r="R5092" s="1" t="s">
        <v>64</v>
      </c>
    </row>
    <row r="5093" spans="1:18" x14ac:dyDescent="0.35">
      <c r="A5093" s="1" t="s">
        <v>9470</v>
      </c>
      <c r="B5093" s="2">
        <v>45822</v>
      </c>
      <c r="C5093" s="1" t="s">
        <v>4152</v>
      </c>
      <c r="D5093" s="1" t="s">
        <v>9471</v>
      </c>
      <c r="E5093" s="1" t="s">
        <v>24</v>
      </c>
      <c r="F5093" s="1" t="s">
        <v>25</v>
      </c>
      <c r="G5093" s="1" t="s">
        <v>26</v>
      </c>
      <c r="H5093" s="1" t="s">
        <v>27</v>
      </c>
      <c r="I5093">
        <v>5</v>
      </c>
      <c r="J5093">
        <v>1200</v>
      </c>
      <c r="K5093" s="7">
        <v>0.15</v>
      </c>
      <c r="L5093">
        <v>5100</v>
      </c>
      <c r="M5093">
        <v>416.82</v>
      </c>
      <c r="N5093" s="7">
        <f>IFERROR(Sales_Data[[#This Row],[Profit]]/Sales_Data[[#This Row],[Sales]],0)</f>
        <v>8.1729411764705884E-2</v>
      </c>
      <c r="O5093" s="7" t="str">
        <f>TEXT(Sales_Data[[#This Row],[Order_Date]],"mmm")</f>
        <v>Jun</v>
      </c>
      <c r="P5093" s="9" t="str">
        <f>TEXT(Sales_Data[[#This Row],[Order_Date]],"yyyy")</f>
        <v>2025</v>
      </c>
      <c r="Q5093" s="9" t="str">
        <f t="shared" si="79"/>
        <v>Existing</v>
      </c>
      <c r="R5093" s="1" t="s">
        <v>36</v>
      </c>
    </row>
    <row r="5094" spans="1:18" x14ac:dyDescent="0.35">
      <c r="A5094" s="1" t="s">
        <v>9472</v>
      </c>
      <c r="B5094" s="2">
        <v>45731</v>
      </c>
      <c r="C5094" s="1" t="s">
        <v>845</v>
      </c>
      <c r="D5094" s="1" t="s">
        <v>2719</v>
      </c>
      <c r="E5094" s="1" t="s">
        <v>106</v>
      </c>
      <c r="F5094" s="1" t="s">
        <v>33</v>
      </c>
      <c r="G5094" s="1" t="s">
        <v>120</v>
      </c>
      <c r="H5094" s="1" t="s">
        <v>217</v>
      </c>
      <c r="I5094">
        <v>2</v>
      </c>
      <c r="J5094">
        <v>3200</v>
      </c>
      <c r="K5094" s="7">
        <v>0.1</v>
      </c>
      <c r="L5094">
        <v>5760</v>
      </c>
      <c r="M5094">
        <v>670.87</v>
      </c>
      <c r="N5094" s="7">
        <f>IFERROR(Sales_Data[[#This Row],[Profit]]/Sales_Data[[#This Row],[Sales]],0)</f>
        <v>0.11647048611111112</v>
      </c>
      <c r="O5094" s="7" t="str">
        <f>TEXT(Sales_Data[[#This Row],[Order_Date]],"mmm")</f>
        <v>Mar</v>
      </c>
      <c r="P5094" s="9" t="str">
        <f>TEXT(Sales_Data[[#This Row],[Order_Date]],"yyyy")</f>
        <v>2025</v>
      </c>
      <c r="Q5094" s="9" t="str">
        <f t="shared" si="79"/>
        <v>Existing</v>
      </c>
      <c r="R5094" s="1" t="s">
        <v>20</v>
      </c>
    </row>
    <row r="5095" spans="1:18" x14ac:dyDescent="0.35">
      <c r="A5095" s="1" t="s">
        <v>9473</v>
      </c>
      <c r="B5095" s="2">
        <v>45756</v>
      </c>
      <c r="C5095" s="1" t="s">
        <v>3157</v>
      </c>
      <c r="D5095" s="1" t="s">
        <v>643</v>
      </c>
      <c r="E5095" s="1" t="s">
        <v>81</v>
      </c>
      <c r="F5095" s="1" t="s">
        <v>33</v>
      </c>
      <c r="G5095" s="1" t="s">
        <v>42</v>
      </c>
      <c r="H5095" s="1" t="s">
        <v>112</v>
      </c>
      <c r="I5095">
        <v>1</v>
      </c>
      <c r="J5095">
        <v>2500</v>
      </c>
      <c r="K5095" s="7">
        <v>0</v>
      </c>
      <c r="L5095">
        <v>2500</v>
      </c>
      <c r="M5095">
        <v>597.39</v>
      </c>
      <c r="N5095" s="7">
        <f>IFERROR(Sales_Data[[#This Row],[Profit]]/Sales_Data[[#This Row],[Sales]],0)</f>
        <v>0.238956</v>
      </c>
      <c r="O5095" s="7" t="str">
        <f>TEXT(Sales_Data[[#This Row],[Order_Date]],"mmm")</f>
        <v>Apr</v>
      </c>
      <c r="P5095" s="9" t="str">
        <f>TEXT(Sales_Data[[#This Row],[Order_Date]],"yyyy")</f>
        <v>2025</v>
      </c>
      <c r="Q5095" s="9" t="str">
        <f t="shared" si="79"/>
        <v>New</v>
      </c>
      <c r="R5095" s="1" t="s">
        <v>36</v>
      </c>
    </row>
    <row r="5096" spans="1:18" x14ac:dyDescent="0.35">
      <c r="A5096" s="1" t="s">
        <v>9474</v>
      </c>
      <c r="B5096" s="2">
        <v>45956</v>
      </c>
      <c r="C5096" s="1" t="s">
        <v>508</v>
      </c>
      <c r="D5096" s="1" t="s">
        <v>6119</v>
      </c>
      <c r="E5096" s="1" t="s">
        <v>51</v>
      </c>
      <c r="F5096" s="1" t="s">
        <v>52</v>
      </c>
      <c r="G5096" s="1" t="s">
        <v>18</v>
      </c>
      <c r="H5096" s="1" t="s">
        <v>72</v>
      </c>
      <c r="I5096">
        <v>2</v>
      </c>
      <c r="J5096">
        <v>350</v>
      </c>
      <c r="K5096" s="7">
        <v>0.15</v>
      </c>
      <c r="L5096">
        <v>595</v>
      </c>
      <c r="M5096">
        <v>76.64</v>
      </c>
      <c r="N5096" s="7">
        <f>IFERROR(Sales_Data[[#This Row],[Profit]]/Sales_Data[[#This Row],[Sales]],0)</f>
        <v>0.12880672268907564</v>
      </c>
      <c r="O5096" s="7" t="str">
        <f>TEXT(Sales_Data[[#This Row],[Order_Date]],"mmm")</f>
        <v>Oct</v>
      </c>
      <c r="P5096" s="9" t="str">
        <f>TEXT(Sales_Data[[#This Row],[Order_Date]],"yyyy")</f>
        <v>2025</v>
      </c>
      <c r="Q5096" s="9" t="str">
        <f t="shared" si="79"/>
        <v>Existing</v>
      </c>
      <c r="R5096" s="1" t="s">
        <v>20</v>
      </c>
    </row>
    <row r="5097" spans="1:18" x14ac:dyDescent="0.35">
      <c r="A5097" s="1" t="s">
        <v>9475</v>
      </c>
      <c r="B5097" s="2">
        <v>45881</v>
      </c>
      <c r="C5097" s="1" t="s">
        <v>9476</v>
      </c>
      <c r="D5097" s="1" t="s">
        <v>3632</v>
      </c>
      <c r="E5097" s="1" t="s">
        <v>71</v>
      </c>
      <c r="F5097" s="1" t="s">
        <v>33</v>
      </c>
      <c r="G5097" s="1" t="s">
        <v>18</v>
      </c>
      <c r="H5097" s="1" t="s">
        <v>19</v>
      </c>
      <c r="I5097">
        <v>5</v>
      </c>
      <c r="J5097">
        <v>700</v>
      </c>
      <c r="K5097" s="7">
        <v>0.2</v>
      </c>
      <c r="L5097">
        <v>2800</v>
      </c>
      <c r="M5097">
        <v>674.86</v>
      </c>
      <c r="N5097" s="7">
        <f>IFERROR(Sales_Data[[#This Row],[Profit]]/Sales_Data[[#This Row],[Sales]],0)</f>
        <v>0.24102142857142858</v>
      </c>
      <c r="O5097" s="7" t="str">
        <f>TEXT(Sales_Data[[#This Row],[Order_Date]],"mmm")</f>
        <v>Aug</v>
      </c>
      <c r="P5097" s="9" t="str">
        <f>TEXT(Sales_Data[[#This Row],[Order_Date]],"yyyy")</f>
        <v>2025</v>
      </c>
      <c r="Q5097" s="9" t="str">
        <f t="shared" si="79"/>
        <v>Existing</v>
      </c>
      <c r="R5097" s="1" t="s">
        <v>20</v>
      </c>
    </row>
    <row r="5098" spans="1:18" x14ac:dyDescent="0.35">
      <c r="A5098" s="1" t="s">
        <v>9477</v>
      </c>
      <c r="B5098" s="2">
        <v>45884</v>
      </c>
      <c r="C5098" s="1" t="s">
        <v>3259</v>
      </c>
      <c r="D5098" s="1" t="s">
        <v>9097</v>
      </c>
      <c r="E5098" s="1" t="s">
        <v>81</v>
      </c>
      <c r="F5098" s="1" t="s">
        <v>33</v>
      </c>
      <c r="G5098" s="1" t="s">
        <v>34</v>
      </c>
      <c r="H5098" s="1" t="s">
        <v>153</v>
      </c>
      <c r="I5098">
        <v>3</v>
      </c>
      <c r="J5098">
        <v>7000</v>
      </c>
      <c r="K5098" s="7">
        <v>0.1</v>
      </c>
      <c r="L5098">
        <v>18900</v>
      </c>
      <c r="M5098">
        <v>3380.59</v>
      </c>
      <c r="N5098" s="7">
        <f>IFERROR(Sales_Data[[#This Row],[Profit]]/Sales_Data[[#This Row],[Sales]],0)</f>
        <v>0.17886719576719579</v>
      </c>
      <c r="O5098" s="7" t="str">
        <f>TEXT(Sales_Data[[#This Row],[Order_Date]],"mmm")</f>
        <v>Aug</v>
      </c>
      <c r="P5098" s="9" t="str">
        <f>TEXT(Sales_Data[[#This Row],[Order_Date]],"yyyy")</f>
        <v>2025</v>
      </c>
      <c r="Q5098" s="9" t="str">
        <f t="shared" si="79"/>
        <v>Existing</v>
      </c>
      <c r="R5098" s="1" t="s">
        <v>36</v>
      </c>
    </row>
    <row r="5099" spans="1:18" x14ac:dyDescent="0.35">
      <c r="A5099" s="1" t="s">
        <v>9478</v>
      </c>
      <c r="B5099" s="2">
        <v>45980</v>
      </c>
      <c r="C5099" s="1" t="s">
        <v>454</v>
      </c>
      <c r="D5099" s="1" t="s">
        <v>6258</v>
      </c>
      <c r="E5099" s="1" t="s">
        <v>106</v>
      </c>
      <c r="F5099" s="1" t="s">
        <v>33</v>
      </c>
      <c r="G5099" s="1" t="s">
        <v>42</v>
      </c>
      <c r="H5099" s="1" t="s">
        <v>102</v>
      </c>
      <c r="I5099">
        <v>2</v>
      </c>
      <c r="J5099">
        <v>25000</v>
      </c>
      <c r="K5099" s="7">
        <v>0.05</v>
      </c>
      <c r="L5099">
        <v>47500</v>
      </c>
      <c r="M5099">
        <v>8607.56</v>
      </c>
      <c r="N5099" s="7">
        <f>IFERROR(Sales_Data[[#This Row],[Profit]]/Sales_Data[[#This Row],[Sales]],0)</f>
        <v>0.18121178947368419</v>
      </c>
      <c r="O5099" s="7" t="str">
        <f>TEXT(Sales_Data[[#This Row],[Order_Date]],"mmm")</f>
        <v>Nov</v>
      </c>
      <c r="P5099" s="9" t="str">
        <f>TEXT(Sales_Data[[#This Row],[Order_Date]],"yyyy")</f>
        <v>2025</v>
      </c>
      <c r="Q5099" s="9" t="str">
        <f t="shared" si="79"/>
        <v>Existing</v>
      </c>
      <c r="R5099" s="1" t="s">
        <v>64</v>
      </c>
    </row>
    <row r="5100" spans="1:18" x14ac:dyDescent="0.35">
      <c r="A5100" s="1" t="s">
        <v>9479</v>
      </c>
      <c r="B5100" s="2">
        <v>45863</v>
      </c>
      <c r="C5100" s="1" t="s">
        <v>4083</v>
      </c>
      <c r="D5100" s="1" t="s">
        <v>3265</v>
      </c>
      <c r="E5100" s="1" t="s">
        <v>86</v>
      </c>
      <c r="F5100" s="1" t="s">
        <v>25</v>
      </c>
      <c r="G5100" s="1" t="s">
        <v>34</v>
      </c>
      <c r="H5100" s="1" t="s">
        <v>77</v>
      </c>
      <c r="I5100">
        <v>5</v>
      </c>
      <c r="J5100">
        <v>22000</v>
      </c>
      <c r="K5100" s="7">
        <v>0.05</v>
      </c>
      <c r="L5100">
        <v>104500</v>
      </c>
      <c r="M5100">
        <v>8603.7000000000007</v>
      </c>
      <c r="N5100" s="7">
        <f>IFERROR(Sales_Data[[#This Row],[Profit]]/Sales_Data[[#This Row],[Sales]],0)</f>
        <v>8.2332057416267951E-2</v>
      </c>
      <c r="O5100" s="7" t="str">
        <f>TEXT(Sales_Data[[#This Row],[Order_Date]],"mmm")</f>
        <v>Jul</v>
      </c>
      <c r="P5100" s="9" t="str">
        <f>TEXT(Sales_Data[[#This Row],[Order_Date]],"yyyy")</f>
        <v>2025</v>
      </c>
      <c r="Q5100" s="9" t="str">
        <f t="shared" si="79"/>
        <v>Existing</v>
      </c>
      <c r="R5100" s="1" t="s">
        <v>20</v>
      </c>
    </row>
    <row r="5101" spans="1:18" x14ac:dyDescent="0.35">
      <c r="A5101" s="1" t="s">
        <v>9480</v>
      </c>
      <c r="B5101" s="2">
        <v>45928</v>
      </c>
      <c r="C5101" s="1" t="s">
        <v>4361</v>
      </c>
      <c r="D5101" s="1" t="s">
        <v>9481</v>
      </c>
      <c r="E5101" s="1" t="s">
        <v>135</v>
      </c>
      <c r="F5101" s="1" t="s">
        <v>136</v>
      </c>
      <c r="G5101" s="1" t="s">
        <v>42</v>
      </c>
      <c r="H5101" s="1" t="s">
        <v>47</v>
      </c>
      <c r="I5101">
        <v>1</v>
      </c>
      <c r="J5101">
        <v>55000</v>
      </c>
      <c r="K5101" s="7">
        <v>0</v>
      </c>
      <c r="L5101">
        <v>55000</v>
      </c>
      <c r="M5101">
        <v>7921.11</v>
      </c>
      <c r="N5101" s="7">
        <f>IFERROR(Sales_Data[[#This Row],[Profit]]/Sales_Data[[#This Row],[Sales]],0)</f>
        <v>0.14402018181818182</v>
      </c>
      <c r="O5101" s="7" t="str">
        <f>TEXT(Sales_Data[[#This Row],[Order_Date]],"mmm")</f>
        <v>Sep</v>
      </c>
      <c r="P5101" s="9" t="str">
        <f>TEXT(Sales_Data[[#This Row],[Order_Date]],"yyyy")</f>
        <v>2025</v>
      </c>
      <c r="Q5101" s="9" t="str">
        <f t="shared" si="79"/>
        <v>New</v>
      </c>
      <c r="R5101" s="1" t="s">
        <v>28</v>
      </c>
    </row>
    <row r="5102" spans="1:18" x14ac:dyDescent="0.35">
      <c r="A5102" s="1" t="s">
        <v>9482</v>
      </c>
      <c r="B5102" s="2">
        <v>45669</v>
      </c>
      <c r="C5102" s="1" t="s">
        <v>6537</v>
      </c>
      <c r="D5102" s="1" t="s">
        <v>3617</v>
      </c>
      <c r="E5102" s="1" t="s">
        <v>135</v>
      </c>
      <c r="F5102" s="1" t="s">
        <v>136</v>
      </c>
      <c r="G5102" s="1" t="s">
        <v>34</v>
      </c>
      <c r="H5102" s="1" t="s">
        <v>153</v>
      </c>
      <c r="I5102">
        <v>4</v>
      </c>
      <c r="J5102">
        <v>7000</v>
      </c>
      <c r="K5102" s="7">
        <v>0</v>
      </c>
      <c r="L5102">
        <v>28000</v>
      </c>
      <c r="M5102">
        <v>4431.87</v>
      </c>
      <c r="N5102" s="7">
        <f>IFERROR(Sales_Data[[#This Row],[Profit]]/Sales_Data[[#This Row],[Sales]],0)</f>
        <v>0.15828107142857142</v>
      </c>
      <c r="O5102" s="7" t="str">
        <f>TEXT(Sales_Data[[#This Row],[Order_Date]],"mmm")</f>
        <v>Jan</v>
      </c>
      <c r="P5102" s="9" t="str">
        <f>TEXT(Sales_Data[[#This Row],[Order_Date]],"yyyy")</f>
        <v>2025</v>
      </c>
      <c r="Q5102" s="9" t="str">
        <f t="shared" si="79"/>
        <v>Existing</v>
      </c>
      <c r="R5102" s="1" t="s">
        <v>28</v>
      </c>
    </row>
    <row r="5103" spans="1:18" x14ac:dyDescent="0.35">
      <c r="A5103" s="1" t="s">
        <v>9483</v>
      </c>
      <c r="B5103" s="2">
        <v>46017</v>
      </c>
      <c r="C5103" s="1" t="s">
        <v>1335</v>
      </c>
      <c r="D5103" s="1" t="s">
        <v>9484</v>
      </c>
      <c r="E5103" s="1" t="s">
        <v>86</v>
      </c>
      <c r="F5103" s="1" t="s">
        <v>25</v>
      </c>
      <c r="G5103" s="1" t="s">
        <v>34</v>
      </c>
      <c r="H5103" s="1" t="s">
        <v>77</v>
      </c>
      <c r="I5103">
        <v>2</v>
      </c>
      <c r="J5103">
        <v>22000</v>
      </c>
      <c r="K5103" s="7">
        <v>0.1</v>
      </c>
      <c r="L5103">
        <v>39600</v>
      </c>
      <c r="M5103">
        <v>5571.05</v>
      </c>
      <c r="N5103" s="7">
        <f>IFERROR(Sales_Data[[#This Row],[Profit]]/Sales_Data[[#This Row],[Sales]],0)</f>
        <v>0.14068308080808081</v>
      </c>
      <c r="O5103" s="7" t="str">
        <f>TEXT(Sales_Data[[#This Row],[Order_Date]],"mmm")</f>
        <v>Dec</v>
      </c>
      <c r="P5103" s="9" t="str">
        <f>TEXT(Sales_Data[[#This Row],[Order_Date]],"yyyy")</f>
        <v>2025</v>
      </c>
      <c r="Q5103" s="9" t="str">
        <f t="shared" si="79"/>
        <v>Existing</v>
      </c>
      <c r="R5103" s="1" t="s">
        <v>64</v>
      </c>
    </row>
    <row r="5104" spans="1:18" x14ac:dyDescent="0.35">
      <c r="A5104" s="1" t="s">
        <v>9485</v>
      </c>
      <c r="B5104" s="2">
        <v>45808</v>
      </c>
      <c r="C5104" s="1" t="s">
        <v>2177</v>
      </c>
      <c r="D5104" s="1" t="s">
        <v>4438</v>
      </c>
      <c r="E5104" s="1" t="s">
        <v>111</v>
      </c>
      <c r="F5104" s="1" t="s">
        <v>33</v>
      </c>
      <c r="G5104" s="1" t="s">
        <v>42</v>
      </c>
      <c r="H5104" s="1" t="s">
        <v>63</v>
      </c>
      <c r="I5104">
        <v>1</v>
      </c>
      <c r="J5104">
        <v>4500</v>
      </c>
      <c r="K5104" s="7">
        <v>0</v>
      </c>
      <c r="L5104">
        <v>4500</v>
      </c>
      <c r="M5104">
        <v>604.59</v>
      </c>
      <c r="N5104" s="7">
        <f>IFERROR(Sales_Data[[#This Row],[Profit]]/Sales_Data[[#This Row],[Sales]],0)</f>
        <v>0.13435333333333335</v>
      </c>
      <c r="O5104" s="7" t="str">
        <f>TEXT(Sales_Data[[#This Row],[Order_Date]],"mmm")</f>
        <v>May</v>
      </c>
      <c r="P5104" s="9" t="str">
        <f>TEXT(Sales_Data[[#This Row],[Order_Date]],"yyyy")</f>
        <v>2025</v>
      </c>
      <c r="Q5104" s="9" t="str">
        <f t="shared" si="79"/>
        <v>New</v>
      </c>
      <c r="R5104" s="1" t="s">
        <v>36</v>
      </c>
    </row>
    <row r="5105" spans="1:18" x14ac:dyDescent="0.35">
      <c r="A5105" s="1" t="s">
        <v>9486</v>
      </c>
      <c r="B5105" s="2">
        <v>45808</v>
      </c>
      <c r="C5105" s="1" t="s">
        <v>5464</v>
      </c>
      <c r="D5105" s="1" t="s">
        <v>9487</v>
      </c>
      <c r="E5105" s="1" t="s">
        <v>111</v>
      </c>
      <c r="F5105" s="1" t="s">
        <v>33</v>
      </c>
      <c r="G5105" s="1" t="s">
        <v>42</v>
      </c>
      <c r="H5105" s="1" t="s">
        <v>112</v>
      </c>
      <c r="I5105">
        <v>4</v>
      </c>
      <c r="J5105">
        <v>2500</v>
      </c>
      <c r="K5105" s="7">
        <v>0.05</v>
      </c>
      <c r="L5105">
        <v>9500</v>
      </c>
      <c r="M5105">
        <v>1081.1099999999999</v>
      </c>
      <c r="N5105" s="7">
        <f>IFERROR(Sales_Data[[#This Row],[Profit]]/Sales_Data[[#This Row],[Sales]],0)</f>
        <v>0.11380105263157894</v>
      </c>
      <c r="O5105" s="7" t="str">
        <f>TEXT(Sales_Data[[#This Row],[Order_Date]],"mmm")</f>
        <v>May</v>
      </c>
      <c r="P5105" s="9" t="str">
        <f>TEXT(Sales_Data[[#This Row],[Order_Date]],"yyyy")</f>
        <v>2025</v>
      </c>
      <c r="Q5105" s="9" t="str">
        <f t="shared" si="79"/>
        <v>Existing</v>
      </c>
      <c r="R5105" s="1" t="s">
        <v>64</v>
      </c>
    </row>
    <row r="5106" spans="1:18" x14ac:dyDescent="0.35">
      <c r="A5106" s="1" t="s">
        <v>9488</v>
      </c>
      <c r="B5106" s="2">
        <v>45737</v>
      </c>
      <c r="C5106" s="1" t="s">
        <v>511</v>
      </c>
      <c r="D5106" s="1" t="s">
        <v>6004</v>
      </c>
      <c r="E5106" s="1" t="s">
        <v>81</v>
      </c>
      <c r="F5106" s="1" t="s">
        <v>33</v>
      </c>
      <c r="G5106" s="1" t="s">
        <v>26</v>
      </c>
      <c r="H5106" s="1" t="s">
        <v>128</v>
      </c>
      <c r="I5106">
        <v>2</v>
      </c>
      <c r="J5106">
        <v>900</v>
      </c>
      <c r="K5106" s="7">
        <v>0</v>
      </c>
      <c r="L5106">
        <v>1800</v>
      </c>
      <c r="M5106">
        <v>259.94</v>
      </c>
      <c r="N5106" s="7">
        <f>IFERROR(Sales_Data[[#This Row],[Profit]]/Sales_Data[[#This Row],[Sales]],0)</f>
        <v>0.1444111111111111</v>
      </c>
      <c r="O5106" s="7" t="str">
        <f>TEXT(Sales_Data[[#This Row],[Order_Date]],"mmm")</f>
        <v>Mar</v>
      </c>
      <c r="P5106" s="9" t="str">
        <f>TEXT(Sales_Data[[#This Row],[Order_Date]],"yyyy")</f>
        <v>2025</v>
      </c>
      <c r="Q5106" s="9" t="str">
        <f t="shared" si="79"/>
        <v>Existing</v>
      </c>
      <c r="R5106" s="1" t="s">
        <v>64</v>
      </c>
    </row>
    <row r="5107" spans="1:18" x14ac:dyDescent="0.35">
      <c r="A5107" s="1" t="s">
        <v>9489</v>
      </c>
      <c r="B5107" s="2">
        <v>45935</v>
      </c>
      <c r="C5107" s="1" t="s">
        <v>38</v>
      </c>
      <c r="D5107" s="1" t="s">
        <v>1923</v>
      </c>
      <c r="E5107" s="1" t="s">
        <v>135</v>
      </c>
      <c r="F5107" s="1" t="s">
        <v>136</v>
      </c>
      <c r="G5107" s="1" t="s">
        <v>42</v>
      </c>
      <c r="H5107" s="1" t="s">
        <v>43</v>
      </c>
      <c r="I5107">
        <v>4</v>
      </c>
      <c r="J5107">
        <v>18000</v>
      </c>
      <c r="K5107" s="7">
        <v>0.2</v>
      </c>
      <c r="L5107">
        <v>57600</v>
      </c>
      <c r="M5107">
        <v>8267.18</v>
      </c>
      <c r="N5107" s="7">
        <f>IFERROR(Sales_Data[[#This Row],[Profit]]/Sales_Data[[#This Row],[Sales]],0)</f>
        <v>0.14352743055555556</v>
      </c>
      <c r="O5107" s="7" t="str">
        <f>TEXT(Sales_Data[[#This Row],[Order_Date]],"mmm")</f>
        <v>Oct</v>
      </c>
      <c r="P5107" s="9" t="str">
        <f>TEXT(Sales_Data[[#This Row],[Order_Date]],"yyyy")</f>
        <v>2025</v>
      </c>
      <c r="Q5107" s="9" t="str">
        <f t="shared" si="79"/>
        <v>Existing</v>
      </c>
      <c r="R5107" s="1" t="s">
        <v>64</v>
      </c>
    </row>
    <row r="5108" spans="1:18" x14ac:dyDescent="0.35">
      <c r="A5108" s="1" t="s">
        <v>9490</v>
      </c>
      <c r="B5108" s="2">
        <v>45913</v>
      </c>
      <c r="C5108" s="1" t="s">
        <v>5386</v>
      </c>
      <c r="D5108" s="1" t="s">
        <v>4423</v>
      </c>
      <c r="E5108" s="1" t="s">
        <v>17</v>
      </c>
      <c r="F5108" s="1" t="s">
        <v>17</v>
      </c>
      <c r="G5108" s="1" t="s">
        <v>42</v>
      </c>
      <c r="H5108" s="1" t="s">
        <v>112</v>
      </c>
      <c r="I5108">
        <v>5</v>
      </c>
      <c r="J5108">
        <v>2500</v>
      </c>
      <c r="K5108" s="7">
        <v>0.1</v>
      </c>
      <c r="L5108">
        <v>11250</v>
      </c>
      <c r="M5108">
        <v>1631.31</v>
      </c>
      <c r="N5108" s="7">
        <f>IFERROR(Sales_Data[[#This Row],[Profit]]/Sales_Data[[#This Row],[Sales]],0)</f>
        <v>0.14500533333333332</v>
      </c>
      <c r="O5108" s="7" t="str">
        <f>TEXT(Sales_Data[[#This Row],[Order_Date]],"mmm")</f>
        <v>Sep</v>
      </c>
      <c r="P5108" s="9" t="str">
        <f>TEXT(Sales_Data[[#This Row],[Order_Date]],"yyyy")</f>
        <v>2025</v>
      </c>
      <c r="Q5108" s="9" t="str">
        <f t="shared" si="79"/>
        <v>Existing</v>
      </c>
      <c r="R5108" s="1" t="s">
        <v>36</v>
      </c>
    </row>
    <row r="5109" spans="1:18" x14ac:dyDescent="0.35">
      <c r="A5109" s="1" t="s">
        <v>9491</v>
      </c>
      <c r="B5109" s="2">
        <v>45678</v>
      </c>
      <c r="C5109" s="1" t="s">
        <v>6053</v>
      </c>
      <c r="D5109" s="1" t="s">
        <v>8326</v>
      </c>
      <c r="E5109" s="1" t="s">
        <v>119</v>
      </c>
      <c r="F5109" s="1" t="s">
        <v>33</v>
      </c>
      <c r="G5109" s="1" t="s">
        <v>26</v>
      </c>
      <c r="H5109" s="1" t="s">
        <v>58</v>
      </c>
      <c r="I5109">
        <v>3</v>
      </c>
      <c r="J5109">
        <v>1400</v>
      </c>
      <c r="K5109" s="7">
        <v>0.05</v>
      </c>
      <c r="L5109">
        <v>3990</v>
      </c>
      <c r="M5109">
        <v>928.22</v>
      </c>
      <c r="N5109" s="7">
        <f>IFERROR(Sales_Data[[#This Row],[Profit]]/Sales_Data[[#This Row],[Sales]],0)</f>
        <v>0.23263659147869675</v>
      </c>
      <c r="O5109" s="7" t="str">
        <f>TEXT(Sales_Data[[#This Row],[Order_Date]],"mmm")</f>
        <v>Jan</v>
      </c>
      <c r="P5109" s="9" t="str">
        <f>TEXT(Sales_Data[[#This Row],[Order_Date]],"yyyy")</f>
        <v>2025</v>
      </c>
      <c r="Q5109" s="9" t="str">
        <f t="shared" si="79"/>
        <v>Existing</v>
      </c>
      <c r="R5109" s="1" t="s">
        <v>64</v>
      </c>
    </row>
    <row r="5110" spans="1:18" x14ac:dyDescent="0.35">
      <c r="A5110" s="1" t="s">
        <v>9492</v>
      </c>
      <c r="B5110" s="2">
        <v>45822</v>
      </c>
      <c r="C5110" s="1" t="s">
        <v>231</v>
      </c>
      <c r="D5110" s="1" t="s">
        <v>7515</v>
      </c>
      <c r="E5110" s="1" t="s">
        <v>56</v>
      </c>
      <c r="F5110" s="1" t="s">
        <v>57</v>
      </c>
      <c r="G5110" s="1" t="s">
        <v>18</v>
      </c>
      <c r="H5110" s="1" t="s">
        <v>19</v>
      </c>
      <c r="I5110">
        <v>1</v>
      </c>
      <c r="J5110">
        <v>700</v>
      </c>
      <c r="K5110" s="7">
        <v>0</v>
      </c>
      <c r="L5110">
        <v>700</v>
      </c>
      <c r="M5110">
        <v>165.23</v>
      </c>
      <c r="N5110" s="7">
        <f>IFERROR(Sales_Data[[#This Row],[Profit]]/Sales_Data[[#This Row],[Sales]],0)</f>
        <v>0.23604285714285714</v>
      </c>
      <c r="O5110" s="7" t="str">
        <f>TEXT(Sales_Data[[#This Row],[Order_Date]],"mmm")</f>
        <v>Jun</v>
      </c>
      <c r="P5110" s="9" t="str">
        <f>TEXT(Sales_Data[[#This Row],[Order_Date]],"yyyy")</f>
        <v>2025</v>
      </c>
      <c r="Q5110" s="9" t="str">
        <f t="shared" si="79"/>
        <v>New</v>
      </c>
      <c r="R5110" s="1" t="s">
        <v>28</v>
      </c>
    </row>
    <row r="5111" spans="1:18" x14ac:dyDescent="0.35">
      <c r="A5111" s="1" t="s">
        <v>9493</v>
      </c>
      <c r="B5111" s="2">
        <v>45770</v>
      </c>
      <c r="C5111" s="1" t="s">
        <v>2834</v>
      </c>
      <c r="D5111" s="1" t="s">
        <v>8680</v>
      </c>
      <c r="E5111" s="1" t="s">
        <v>86</v>
      </c>
      <c r="F5111" s="1" t="s">
        <v>25</v>
      </c>
      <c r="G5111" s="1" t="s">
        <v>34</v>
      </c>
      <c r="H5111" s="1" t="s">
        <v>77</v>
      </c>
      <c r="I5111">
        <v>1</v>
      </c>
      <c r="J5111">
        <v>22000</v>
      </c>
      <c r="K5111" s="7">
        <v>0</v>
      </c>
      <c r="L5111">
        <v>22000</v>
      </c>
      <c r="M5111">
        <v>3215.6</v>
      </c>
      <c r="N5111" s="7">
        <f>IFERROR(Sales_Data[[#This Row],[Profit]]/Sales_Data[[#This Row],[Sales]],0)</f>
        <v>0.14616363636363636</v>
      </c>
      <c r="O5111" s="7" t="str">
        <f>TEXT(Sales_Data[[#This Row],[Order_Date]],"mmm")</f>
        <v>Apr</v>
      </c>
      <c r="P5111" s="9" t="str">
        <f>TEXT(Sales_Data[[#This Row],[Order_Date]],"yyyy")</f>
        <v>2025</v>
      </c>
      <c r="Q5111" s="9" t="str">
        <f t="shared" si="79"/>
        <v>New</v>
      </c>
      <c r="R5111" s="1" t="s">
        <v>64</v>
      </c>
    </row>
    <row r="5112" spans="1:18" x14ac:dyDescent="0.35">
      <c r="A5112" s="1" t="s">
        <v>9494</v>
      </c>
      <c r="B5112" s="2">
        <v>45749</v>
      </c>
      <c r="C5112" s="1" t="s">
        <v>281</v>
      </c>
      <c r="D5112" s="1" t="s">
        <v>9495</v>
      </c>
      <c r="E5112" s="1" t="s">
        <v>40</v>
      </c>
      <c r="F5112" s="1" t="s">
        <v>41</v>
      </c>
      <c r="G5112" s="1" t="s">
        <v>120</v>
      </c>
      <c r="H5112" s="1" t="s">
        <v>143</v>
      </c>
      <c r="I5112">
        <v>2</v>
      </c>
      <c r="J5112">
        <v>1800</v>
      </c>
      <c r="K5112" s="7">
        <v>0</v>
      </c>
      <c r="L5112">
        <v>3600</v>
      </c>
      <c r="M5112">
        <v>417.29</v>
      </c>
      <c r="N5112" s="7">
        <f>IFERROR(Sales_Data[[#This Row],[Profit]]/Sales_Data[[#This Row],[Sales]],0)</f>
        <v>0.1159138888888889</v>
      </c>
      <c r="O5112" s="7" t="str">
        <f>TEXT(Sales_Data[[#This Row],[Order_Date]],"mmm")</f>
        <v>Apr</v>
      </c>
      <c r="P5112" s="9" t="str">
        <f>TEXT(Sales_Data[[#This Row],[Order_Date]],"yyyy")</f>
        <v>2025</v>
      </c>
      <c r="Q5112" s="9" t="str">
        <f t="shared" si="79"/>
        <v>Existing</v>
      </c>
      <c r="R5112" s="1" t="s">
        <v>20</v>
      </c>
    </row>
    <row r="5113" spans="1:18" x14ac:dyDescent="0.35">
      <c r="A5113" s="1" t="s">
        <v>9496</v>
      </c>
      <c r="B5113" s="2">
        <v>45989</v>
      </c>
      <c r="C5113" s="1" t="s">
        <v>2086</v>
      </c>
      <c r="D5113" s="1" t="s">
        <v>2536</v>
      </c>
      <c r="E5113" s="1" t="s">
        <v>40</v>
      </c>
      <c r="F5113" s="1" t="s">
        <v>41</v>
      </c>
      <c r="G5113" s="1" t="s">
        <v>34</v>
      </c>
      <c r="H5113" s="1" t="s">
        <v>153</v>
      </c>
      <c r="I5113">
        <v>4</v>
      </c>
      <c r="J5113">
        <v>7000</v>
      </c>
      <c r="K5113" s="7">
        <v>0</v>
      </c>
      <c r="L5113">
        <v>28000</v>
      </c>
      <c r="M5113">
        <v>4293.55</v>
      </c>
      <c r="N5113" s="7">
        <f>IFERROR(Sales_Data[[#This Row],[Profit]]/Sales_Data[[#This Row],[Sales]],0)</f>
        <v>0.15334107142857142</v>
      </c>
      <c r="O5113" s="7" t="str">
        <f>TEXT(Sales_Data[[#This Row],[Order_Date]],"mmm")</f>
        <v>Nov</v>
      </c>
      <c r="P5113" s="9" t="str">
        <f>TEXT(Sales_Data[[#This Row],[Order_Date]],"yyyy")</f>
        <v>2025</v>
      </c>
      <c r="Q5113" s="9" t="str">
        <f t="shared" si="79"/>
        <v>Existing</v>
      </c>
      <c r="R5113" s="1" t="s">
        <v>36</v>
      </c>
    </row>
    <row r="5114" spans="1:18" x14ac:dyDescent="0.35">
      <c r="A5114" s="1" t="s">
        <v>9497</v>
      </c>
      <c r="B5114" s="2">
        <v>45934</v>
      </c>
      <c r="C5114" s="1" t="s">
        <v>5242</v>
      </c>
      <c r="D5114" s="1" t="s">
        <v>8215</v>
      </c>
      <c r="E5114" s="1" t="s">
        <v>17</v>
      </c>
      <c r="F5114" s="1" t="s">
        <v>17</v>
      </c>
      <c r="G5114" s="1" t="s">
        <v>18</v>
      </c>
      <c r="H5114" s="1" t="s">
        <v>131</v>
      </c>
      <c r="I5114">
        <v>3</v>
      </c>
      <c r="J5114">
        <v>1500</v>
      </c>
      <c r="K5114" s="7">
        <v>0</v>
      </c>
      <c r="L5114">
        <v>4500</v>
      </c>
      <c r="M5114">
        <v>919.9</v>
      </c>
      <c r="N5114" s="7">
        <f>IFERROR(Sales_Data[[#This Row],[Profit]]/Sales_Data[[#This Row],[Sales]],0)</f>
        <v>0.20442222222222223</v>
      </c>
      <c r="O5114" s="7" t="str">
        <f>TEXT(Sales_Data[[#This Row],[Order_Date]],"mmm")</f>
        <v>Oct</v>
      </c>
      <c r="P5114" s="9" t="str">
        <f>TEXT(Sales_Data[[#This Row],[Order_Date]],"yyyy")</f>
        <v>2025</v>
      </c>
      <c r="Q5114" s="9" t="str">
        <f t="shared" si="79"/>
        <v>Existing</v>
      </c>
      <c r="R5114" s="1" t="s">
        <v>64</v>
      </c>
    </row>
    <row r="5115" spans="1:18" x14ac:dyDescent="0.35">
      <c r="A5115" s="1" t="s">
        <v>9498</v>
      </c>
      <c r="B5115" s="2">
        <v>45895</v>
      </c>
      <c r="C5115" s="1" t="s">
        <v>882</v>
      </c>
      <c r="D5115" s="1" t="s">
        <v>4730</v>
      </c>
      <c r="E5115" s="1" t="s">
        <v>119</v>
      </c>
      <c r="F5115" s="1" t="s">
        <v>33</v>
      </c>
      <c r="G5115" s="1" t="s">
        <v>42</v>
      </c>
      <c r="H5115" s="1" t="s">
        <v>112</v>
      </c>
      <c r="I5115">
        <v>4</v>
      </c>
      <c r="J5115">
        <v>2500</v>
      </c>
      <c r="K5115" s="7">
        <v>0.05</v>
      </c>
      <c r="L5115">
        <v>9500</v>
      </c>
      <c r="M5115">
        <v>2307.71</v>
      </c>
      <c r="N5115" s="7">
        <f>IFERROR(Sales_Data[[#This Row],[Profit]]/Sales_Data[[#This Row],[Sales]],0)</f>
        <v>0.24291684210526315</v>
      </c>
      <c r="O5115" s="7" t="str">
        <f>TEXT(Sales_Data[[#This Row],[Order_Date]],"mmm")</f>
        <v>Aug</v>
      </c>
      <c r="P5115" s="9" t="str">
        <f>TEXT(Sales_Data[[#This Row],[Order_Date]],"yyyy")</f>
        <v>2025</v>
      </c>
      <c r="Q5115" s="9" t="str">
        <f t="shared" si="79"/>
        <v>Existing</v>
      </c>
      <c r="R5115" s="1" t="s">
        <v>28</v>
      </c>
    </row>
    <row r="5116" spans="1:18" x14ac:dyDescent="0.35">
      <c r="A5116" s="1" t="s">
        <v>9499</v>
      </c>
      <c r="B5116" s="2">
        <v>46016</v>
      </c>
      <c r="C5116" s="1" t="s">
        <v>1205</v>
      </c>
      <c r="D5116" s="1" t="s">
        <v>6413</v>
      </c>
      <c r="E5116" s="1" t="s">
        <v>51</v>
      </c>
      <c r="F5116" s="1" t="s">
        <v>52</v>
      </c>
      <c r="G5116" s="1" t="s">
        <v>18</v>
      </c>
      <c r="H5116" s="1" t="s">
        <v>72</v>
      </c>
      <c r="I5116">
        <v>2</v>
      </c>
      <c r="J5116">
        <v>350</v>
      </c>
      <c r="K5116" s="7">
        <v>0.1</v>
      </c>
      <c r="L5116">
        <v>630</v>
      </c>
      <c r="M5116">
        <v>56.18</v>
      </c>
      <c r="N5116" s="7">
        <f>IFERROR(Sales_Data[[#This Row],[Profit]]/Sales_Data[[#This Row],[Sales]],0)</f>
        <v>8.917460317460317E-2</v>
      </c>
      <c r="O5116" s="7" t="str">
        <f>TEXT(Sales_Data[[#This Row],[Order_Date]],"mmm")</f>
        <v>Dec</v>
      </c>
      <c r="P5116" s="9" t="str">
        <f>TEXT(Sales_Data[[#This Row],[Order_Date]],"yyyy")</f>
        <v>2025</v>
      </c>
      <c r="Q5116" s="9" t="str">
        <f t="shared" si="79"/>
        <v>Existing</v>
      </c>
      <c r="R5116" s="1" t="s">
        <v>36</v>
      </c>
    </row>
    <row r="5117" spans="1:18" x14ac:dyDescent="0.35">
      <c r="A5117" s="1" t="s">
        <v>9500</v>
      </c>
      <c r="B5117" s="2">
        <v>45867</v>
      </c>
      <c r="C5117" s="1" t="s">
        <v>9501</v>
      </c>
      <c r="D5117" s="1" t="s">
        <v>9502</v>
      </c>
      <c r="E5117" s="1" t="s">
        <v>119</v>
      </c>
      <c r="F5117" s="1" t="s">
        <v>33</v>
      </c>
      <c r="G5117" s="1" t="s">
        <v>42</v>
      </c>
      <c r="H5117" s="1" t="s">
        <v>43</v>
      </c>
      <c r="I5117">
        <v>2</v>
      </c>
      <c r="J5117">
        <v>18000</v>
      </c>
      <c r="K5117" s="7">
        <v>0</v>
      </c>
      <c r="L5117">
        <v>36000</v>
      </c>
      <c r="M5117">
        <v>5262.04</v>
      </c>
      <c r="N5117" s="7">
        <f>IFERROR(Sales_Data[[#This Row],[Profit]]/Sales_Data[[#This Row],[Sales]],0)</f>
        <v>0.14616777777777779</v>
      </c>
      <c r="O5117" s="7" t="str">
        <f>TEXT(Sales_Data[[#This Row],[Order_Date]],"mmm")</f>
        <v>Jul</v>
      </c>
      <c r="P5117" s="9" t="str">
        <f>TEXT(Sales_Data[[#This Row],[Order_Date]],"yyyy")</f>
        <v>2025</v>
      </c>
      <c r="Q5117" s="9" t="str">
        <f t="shared" si="79"/>
        <v>Existing</v>
      </c>
      <c r="R5117" s="1" t="s">
        <v>73</v>
      </c>
    </row>
    <row r="5118" spans="1:18" x14ac:dyDescent="0.35">
      <c r="A5118" s="1" t="s">
        <v>9503</v>
      </c>
      <c r="B5118" s="2">
        <v>45904</v>
      </c>
      <c r="C5118" s="1" t="s">
        <v>341</v>
      </c>
      <c r="D5118" s="1" t="s">
        <v>1223</v>
      </c>
      <c r="E5118" s="1" t="s">
        <v>17</v>
      </c>
      <c r="F5118" s="1" t="s">
        <v>17</v>
      </c>
      <c r="G5118" s="1" t="s">
        <v>26</v>
      </c>
      <c r="H5118" s="1" t="s">
        <v>82</v>
      </c>
      <c r="I5118">
        <v>4</v>
      </c>
      <c r="J5118">
        <v>450</v>
      </c>
      <c r="K5118" s="7">
        <v>0.15</v>
      </c>
      <c r="L5118">
        <v>1530</v>
      </c>
      <c r="M5118">
        <v>212.15</v>
      </c>
      <c r="N5118" s="7">
        <f>IFERROR(Sales_Data[[#This Row],[Profit]]/Sales_Data[[#This Row],[Sales]],0)</f>
        <v>0.13866013071895425</v>
      </c>
      <c r="O5118" s="7" t="str">
        <f>TEXT(Sales_Data[[#This Row],[Order_Date]],"mmm")</f>
        <v>Sep</v>
      </c>
      <c r="P5118" s="9" t="str">
        <f>TEXT(Sales_Data[[#This Row],[Order_Date]],"yyyy")</f>
        <v>2025</v>
      </c>
      <c r="Q5118" s="9" t="str">
        <f t="shared" si="79"/>
        <v>Existing</v>
      </c>
      <c r="R5118" s="1" t="s">
        <v>64</v>
      </c>
    </row>
    <row r="5119" spans="1:18" x14ac:dyDescent="0.35">
      <c r="A5119" s="1" t="s">
        <v>9504</v>
      </c>
      <c r="B5119" s="2">
        <v>45952</v>
      </c>
      <c r="C5119" s="1" t="s">
        <v>2365</v>
      </c>
      <c r="D5119" s="1" t="s">
        <v>1772</v>
      </c>
      <c r="E5119" s="1" t="s">
        <v>111</v>
      </c>
      <c r="F5119" s="1" t="s">
        <v>33</v>
      </c>
      <c r="G5119" s="1" t="s">
        <v>26</v>
      </c>
      <c r="H5119" s="1" t="s">
        <v>128</v>
      </c>
      <c r="I5119">
        <v>5</v>
      </c>
      <c r="J5119">
        <v>900</v>
      </c>
      <c r="K5119" s="7">
        <v>0.05</v>
      </c>
      <c r="L5119">
        <v>4275</v>
      </c>
      <c r="M5119">
        <v>368.28</v>
      </c>
      <c r="N5119" s="7">
        <f>IFERROR(Sales_Data[[#This Row],[Profit]]/Sales_Data[[#This Row],[Sales]],0)</f>
        <v>8.6147368421052625E-2</v>
      </c>
      <c r="O5119" s="7" t="str">
        <f>TEXT(Sales_Data[[#This Row],[Order_Date]],"mmm")</f>
        <v>Oct</v>
      </c>
      <c r="P5119" s="9" t="str">
        <f>TEXT(Sales_Data[[#This Row],[Order_Date]],"yyyy")</f>
        <v>2025</v>
      </c>
      <c r="Q5119" s="9" t="str">
        <f t="shared" si="79"/>
        <v>Existing</v>
      </c>
      <c r="R5119" s="1" t="s">
        <v>73</v>
      </c>
    </row>
    <row r="5120" spans="1:18" x14ac:dyDescent="0.35">
      <c r="A5120" s="1" t="s">
        <v>9505</v>
      </c>
      <c r="B5120" s="2">
        <v>45687</v>
      </c>
      <c r="C5120" s="1" t="s">
        <v>5308</v>
      </c>
      <c r="D5120" s="1" t="s">
        <v>6759</v>
      </c>
      <c r="E5120" s="1" t="s">
        <v>135</v>
      </c>
      <c r="F5120" s="1" t="s">
        <v>136</v>
      </c>
      <c r="G5120" s="1" t="s">
        <v>34</v>
      </c>
      <c r="H5120" s="1" t="s">
        <v>107</v>
      </c>
      <c r="I5120">
        <v>4</v>
      </c>
      <c r="J5120">
        <v>6500</v>
      </c>
      <c r="K5120" s="7">
        <v>0.05</v>
      </c>
      <c r="L5120">
        <v>24700</v>
      </c>
      <c r="M5120">
        <v>2707.67</v>
      </c>
      <c r="N5120" s="7">
        <f>IFERROR(Sales_Data[[#This Row],[Profit]]/Sales_Data[[#This Row],[Sales]],0)</f>
        <v>0.10962226720647773</v>
      </c>
      <c r="O5120" s="7" t="str">
        <f>TEXT(Sales_Data[[#This Row],[Order_Date]],"mmm")</f>
        <v>Jan</v>
      </c>
      <c r="P5120" s="9" t="str">
        <f>TEXT(Sales_Data[[#This Row],[Order_Date]],"yyyy")</f>
        <v>2025</v>
      </c>
      <c r="Q5120" s="9" t="str">
        <f t="shared" si="79"/>
        <v>Existing</v>
      </c>
      <c r="R5120" s="1" t="s">
        <v>36</v>
      </c>
    </row>
    <row r="5121" spans="1:18" x14ac:dyDescent="0.35">
      <c r="A5121" s="1" t="s">
        <v>9506</v>
      </c>
      <c r="B5121" s="2">
        <v>45779</v>
      </c>
      <c r="C5121" s="1" t="s">
        <v>634</v>
      </c>
      <c r="D5121" s="1" t="s">
        <v>3085</v>
      </c>
      <c r="E5121" s="1" t="s">
        <v>111</v>
      </c>
      <c r="F5121" s="1" t="s">
        <v>33</v>
      </c>
      <c r="G5121" s="1" t="s">
        <v>26</v>
      </c>
      <c r="H5121" s="1" t="s">
        <v>58</v>
      </c>
      <c r="I5121">
        <v>2</v>
      </c>
      <c r="J5121">
        <v>1400</v>
      </c>
      <c r="K5121" s="7">
        <v>0.1</v>
      </c>
      <c r="L5121">
        <v>2520</v>
      </c>
      <c r="M5121">
        <v>478.31</v>
      </c>
      <c r="N5121" s="7">
        <f>IFERROR(Sales_Data[[#This Row],[Profit]]/Sales_Data[[#This Row],[Sales]],0)</f>
        <v>0.18980555555555556</v>
      </c>
      <c r="O5121" s="7" t="str">
        <f>TEXT(Sales_Data[[#This Row],[Order_Date]],"mmm")</f>
        <v>May</v>
      </c>
      <c r="P5121" s="9" t="str">
        <f>TEXT(Sales_Data[[#This Row],[Order_Date]],"yyyy")</f>
        <v>2025</v>
      </c>
      <c r="Q5121" s="9" t="str">
        <f t="shared" si="79"/>
        <v>Existing</v>
      </c>
      <c r="R5121" s="1" t="s">
        <v>73</v>
      </c>
    </row>
    <row r="5122" spans="1:18" x14ac:dyDescent="0.35">
      <c r="A5122" s="1" t="s">
        <v>9507</v>
      </c>
      <c r="B5122" s="2">
        <v>46005</v>
      </c>
      <c r="C5122" s="1" t="s">
        <v>4040</v>
      </c>
      <c r="D5122" s="1" t="s">
        <v>5227</v>
      </c>
      <c r="E5122" s="1" t="s">
        <v>56</v>
      </c>
      <c r="F5122" s="1" t="s">
        <v>57</v>
      </c>
      <c r="G5122" s="1" t="s">
        <v>34</v>
      </c>
      <c r="H5122" s="1" t="s">
        <v>153</v>
      </c>
      <c r="I5122">
        <v>3</v>
      </c>
      <c r="J5122">
        <v>7000</v>
      </c>
      <c r="K5122" s="7">
        <v>0.1</v>
      </c>
      <c r="L5122">
        <v>18900</v>
      </c>
      <c r="M5122">
        <v>4221.0600000000004</v>
      </c>
      <c r="N5122" s="7">
        <f>IFERROR(Sales_Data[[#This Row],[Profit]]/Sales_Data[[#This Row],[Sales]],0)</f>
        <v>0.22333650793650794</v>
      </c>
      <c r="O5122" s="7" t="str">
        <f>TEXT(Sales_Data[[#This Row],[Order_Date]],"mmm")</f>
        <v>Dec</v>
      </c>
      <c r="P5122" s="9" t="str">
        <f>TEXT(Sales_Data[[#This Row],[Order_Date]],"yyyy")</f>
        <v>2025</v>
      </c>
      <c r="Q5122" s="9" t="str">
        <f t="shared" ref="Q5122:Q5185" si="80">IF(I5122&gt;1,"Existing","New")</f>
        <v>Existing</v>
      </c>
      <c r="R5122" s="1" t="s">
        <v>20</v>
      </c>
    </row>
    <row r="5123" spans="1:18" x14ac:dyDescent="0.35">
      <c r="A5123" s="1" t="s">
        <v>9508</v>
      </c>
      <c r="B5123" s="2">
        <v>46019</v>
      </c>
      <c r="C5123" s="1" t="s">
        <v>5303</v>
      </c>
      <c r="D5123" s="1" t="s">
        <v>9509</v>
      </c>
      <c r="E5123" s="1" t="s">
        <v>106</v>
      </c>
      <c r="F5123" s="1" t="s">
        <v>33</v>
      </c>
      <c r="G5123" s="1" t="s">
        <v>120</v>
      </c>
      <c r="H5123" s="1" t="s">
        <v>143</v>
      </c>
      <c r="I5123">
        <v>2</v>
      </c>
      <c r="J5123">
        <v>1800</v>
      </c>
      <c r="K5123" s="7">
        <v>0.05</v>
      </c>
      <c r="L5123">
        <v>3420</v>
      </c>
      <c r="M5123">
        <v>445.99</v>
      </c>
      <c r="N5123" s="7">
        <f>IFERROR(Sales_Data[[#This Row],[Profit]]/Sales_Data[[#This Row],[Sales]],0)</f>
        <v>0.13040643274853803</v>
      </c>
      <c r="O5123" s="7" t="str">
        <f>TEXT(Sales_Data[[#This Row],[Order_Date]],"mmm")</f>
        <v>Dec</v>
      </c>
      <c r="P5123" s="9" t="str">
        <f>TEXT(Sales_Data[[#This Row],[Order_Date]],"yyyy")</f>
        <v>2025</v>
      </c>
      <c r="Q5123" s="9" t="str">
        <f t="shared" si="80"/>
        <v>Existing</v>
      </c>
      <c r="R5123" s="1" t="s">
        <v>36</v>
      </c>
    </row>
    <row r="5124" spans="1:18" x14ac:dyDescent="0.35">
      <c r="A5124" s="1" t="s">
        <v>9510</v>
      </c>
      <c r="B5124" s="2">
        <v>45979</v>
      </c>
      <c r="C5124" s="1" t="s">
        <v>1623</v>
      </c>
      <c r="D5124" s="1" t="s">
        <v>2260</v>
      </c>
      <c r="E5124" s="1" t="s">
        <v>86</v>
      </c>
      <c r="F5124" s="1" t="s">
        <v>25</v>
      </c>
      <c r="G5124" s="1" t="s">
        <v>34</v>
      </c>
      <c r="H5124" s="1" t="s">
        <v>107</v>
      </c>
      <c r="I5124">
        <v>5</v>
      </c>
      <c r="J5124">
        <v>6500</v>
      </c>
      <c r="K5124" s="7">
        <v>0.1</v>
      </c>
      <c r="L5124">
        <v>29250</v>
      </c>
      <c r="M5124">
        <v>5039.45</v>
      </c>
      <c r="N5124" s="7">
        <f>IFERROR(Sales_Data[[#This Row],[Profit]]/Sales_Data[[#This Row],[Sales]],0)</f>
        <v>0.17228888888888888</v>
      </c>
      <c r="O5124" s="7" t="str">
        <f>TEXT(Sales_Data[[#This Row],[Order_Date]],"mmm")</f>
        <v>Nov</v>
      </c>
      <c r="P5124" s="9" t="str">
        <f>TEXT(Sales_Data[[#This Row],[Order_Date]],"yyyy")</f>
        <v>2025</v>
      </c>
      <c r="Q5124" s="9" t="str">
        <f t="shared" si="80"/>
        <v>Existing</v>
      </c>
      <c r="R5124" s="1" t="s">
        <v>28</v>
      </c>
    </row>
    <row r="5125" spans="1:18" x14ac:dyDescent="0.35">
      <c r="A5125" s="1" t="s">
        <v>9511</v>
      </c>
      <c r="B5125" s="2">
        <v>45658</v>
      </c>
      <c r="C5125" s="1" t="s">
        <v>3168</v>
      </c>
      <c r="D5125" s="1" t="s">
        <v>467</v>
      </c>
      <c r="E5125" s="1" t="s">
        <v>62</v>
      </c>
      <c r="F5125" s="1" t="s">
        <v>41</v>
      </c>
      <c r="G5125" s="1" t="s">
        <v>120</v>
      </c>
      <c r="H5125" s="1" t="s">
        <v>146</v>
      </c>
      <c r="I5125">
        <v>2</v>
      </c>
      <c r="J5125">
        <v>800</v>
      </c>
      <c r="K5125" s="7">
        <v>0</v>
      </c>
      <c r="L5125">
        <v>1600</v>
      </c>
      <c r="M5125">
        <v>381.7</v>
      </c>
      <c r="N5125" s="7">
        <f>IFERROR(Sales_Data[[#This Row],[Profit]]/Sales_Data[[#This Row],[Sales]],0)</f>
        <v>0.23856249999999998</v>
      </c>
      <c r="O5125" s="7" t="str">
        <f>TEXT(Sales_Data[[#This Row],[Order_Date]],"mmm")</f>
        <v>Jan</v>
      </c>
      <c r="P5125" s="9" t="str">
        <f>TEXT(Sales_Data[[#This Row],[Order_Date]],"yyyy")</f>
        <v>2025</v>
      </c>
      <c r="Q5125" s="9" t="str">
        <f t="shared" si="80"/>
        <v>Existing</v>
      </c>
      <c r="R5125" s="1" t="s">
        <v>20</v>
      </c>
    </row>
    <row r="5126" spans="1:18" x14ac:dyDescent="0.35">
      <c r="A5126" s="1" t="s">
        <v>9512</v>
      </c>
      <c r="B5126" s="2">
        <v>45949</v>
      </c>
      <c r="C5126" s="1" t="s">
        <v>6832</v>
      </c>
      <c r="D5126" s="1" t="s">
        <v>5416</v>
      </c>
      <c r="E5126" s="1" t="s">
        <v>24</v>
      </c>
      <c r="F5126" s="1" t="s">
        <v>25</v>
      </c>
      <c r="G5126" s="1" t="s">
        <v>18</v>
      </c>
      <c r="H5126" s="1" t="s">
        <v>131</v>
      </c>
      <c r="I5126">
        <v>2</v>
      </c>
      <c r="J5126">
        <v>1500</v>
      </c>
      <c r="K5126" s="7">
        <v>0.2</v>
      </c>
      <c r="L5126">
        <v>2400</v>
      </c>
      <c r="M5126">
        <v>515.04999999999995</v>
      </c>
      <c r="N5126" s="7">
        <f>IFERROR(Sales_Data[[#This Row],[Profit]]/Sales_Data[[#This Row],[Sales]],0)</f>
        <v>0.21460416666666665</v>
      </c>
      <c r="O5126" s="7" t="str">
        <f>TEXT(Sales_Data[[#This Row],[Order_Date]],"mmm")</f>
        <v>Oct</v>
      </c>
      <c r="P5126" s="9" t="str">
        <f>TEXT(Sales_Data[[#This Row],[Order_Date]],"yyyy")</f>
        <v>2025</v>
      </c>
      <c r="Q5126" s="9" t="str">
        <f t="shared" si="80"/>
        <v>Existing</v>
      </c>
      <c r="R5126" s="1" t="s">
        <v>36</v>
      </c>
    </row>
    <row r="5127" spans="1:18" x14ac:dyDescent="0.35">
      <c r="A5127" s="1" t="s">
        <v>9513</v>
      </c>
      <c r="B5127" s="2">
        <v>45817</v>
      </c>
      <c r="C5127" s="1" t="s">
        <v>5702</v>
      </c>
      <c r="D5127" s="1" t="s">
        <v>3169</v>
      </c>
      <c r="E5127" s="1" t="s">
        <v>62</v>
      </c>
      <c r="F5127" s="1" t="s">
        <v>41</v>
      </c>
      <c r="G5127" s="1" t="s">
        <v>42</v>
      </c>
      <c r="H5127" s="1" t="s">
        <v>102</v>
      </c>
      <c r="I5127">
        <v>5</v>
      </c>
      <c r="J5127">
        <v>25000</v>
      </c>
      <c r="K5127" s="7">
        <v>0.1</v>
      </c>
      <c r="L5127">
        <v>112500</v>
      </c>
      <c r="M5127">
        <v>22086.68</v>
      </c>
      <c r="N5127" s="7">
        <f>IFERROR(Sales_Data[[#This Row],[Profit]]/Sales_Data[[#This Row],[Sales]],0)</f>
        <v>0.19632604444444446</v>
      </c>
      <c r="O5127" s="7" t="str">
        <f>TEXT(Sales_Data[[#This Row],[Order_Date]],"mmm")</f>
        <v>Jun</v>
      </c>
      <c r="P5127" s="9" t="str">
        <f>TEXT(Sales_Data[[#This Row],[Order_Date]],"yyyy")</f>
        <v>2025</v>
      </c>
      <c r="Q5127" s="9" t="str">
        <f t="shared" si="80"/>
        <v>Existing</v>
      </c>
      <c r="R5127" s="1" t="s">
        <v>64</v>
      </c>
    </row>
    <row r="5128" spans="1:18" x14ac:dyDescent="0.35">
      <c r="A5128" s="1" t="s">
        <v>9514</v>
      </c>
      <c r="B5128" s="2">
        <v>45951</v>
      </c>
      <c r="C5128" s="1" t="s">
        <v>8456</v>
      </c>
      <c r="D5128" s="1" t="s">
        <v>1900</v>
      </c>
      <c r="E5128" s="1" t="s">
        <v>106</v>
      </c>
      <c r="F5128" s="1" t="s">
        <v>33</v>
      </c>
      <c r="G5128" s="1" t="s">
        <v>120</v>
      </c>
      <c r="H5128" s="1" t="s">
        <v>146</v>
      </c>
      <c r="I5128">
        <v>5</v>
      </c>
      <c r="J5128">
        <v>800</v>
      </c>
      <c r="K5128" s="7">
        <v>0.05</v>
      </c>
      <c r="L5128">
        <v>3800</v>
      </c>
      <c r="M5128">
        <v>817.13</v>
      </c>
      <c r="N5128" s="7">
        <f>IFERROR(Sales_Data[[#This Row],[Profit]]/Sales_Data[[#This Row],[Sales]],0)</f>
        <v>0.2150342105263158</v>
      </c>
      <c r="O5128" s="7" t="str">
        <f>TEXT(Sales_Data[[#This Row],[Order_Date]],"mmm")</f>
        <v>Oct</v>
      </c>
      <c r="P5128" s="9" t="str">
        <f>TEXT(Sales_Data[[#This Row],[Order_Date]],"yyyy")</f>
        <v>2025</v>
      </c>
      <c r="Q5128" s="9" t="str">
        <f t="shared" si="80"/>
        <v>Existing</v>
      </c>
      <c r="R5128" s="1" t="s">
        <v>20</v>
      </c>
    </row>
    <row r="5129" spans="1:18" x14ac:dyDescent="0.35">
      <c r="A5129" s="1" t="s">
        <v>9515</v>
      </c>
      <c r="B5129" s="2">
        <v>45821</v>
      </c>
      <c r="C5129" s="1" t="s">
        <v>2855</v>
      </c>
      <c r="D5129" s="1" t="s">
        <v>6671</v>
      </c>
      <c r="E5129" s="1" t="s">
        <v>81</v>
      </c>
      <c r="F5129" s="1" t="s">
        <v>33</v>
      </c>
      <c r="G5129" s="1" t="s">
        <v>120</v>
      </c>
      <c r="H5129" s="1" t="s">
        <v>121</v>
      </c>
      <c r="I5129">
        <v>1</v>
      </c>
      <c r="J5129">
        <v>2800</v>
      </c>
      <c r="K5129" s="7">
        <v>0.15</v>
      </c>
      <c r="L5129">
        <v>2380</v>
      </c>
      <c r="M5129">
        <v>390.4</v>
      </c>
      <c r="N5129" s="7">
        <f>IFERROR(Sales_Data[[#This Row],[Profit]]/Sales_Data[[#This Row],[Sales]],0)</f>
        <v>0.16403361344537815</v>
      </c>
      <c r="O5129" s="7" t="str">
        <f>TEXT(Sales_Data[[#This Row],[Order_Date]],"mmm")</f>
        <v>Jun</v>
      </c>
      <c r="P5129" s="9" t="str">
        <f>TEXT(Sales_Data[[#This Row],[Order_Date]],"yyyy")</f>
        <v>2025</v>
      </c>
      <c r="Q5129" s="9" t="str">
        <f t="shared" si="80"/>
        <v>New</v>
      </c>
      <c r="R5129" s="1" t="s">
        <v>64</v>
      </c>
    </row>
    <row r="5130" spans="1:18" x14ac:dyDescent="0.35">
      <c r="A5130" s="1" t="s">
        <v>9516</v>
      </c>
      <c r="B5130" s="2">
        <v>45706</v>
      </c>
      <c r="C5130" s="1" t="s">
        <v>6516</v>
      </c>
      <c r="D5130" s="1" t="s">
        <v>9517</v>
      </c>
      <c r="E5130" s="1" t="s">
        <v>17</v>
      </c>
      <c r="F5130" s="1" t="s">
        <v>17</v>
      </c>
      <c r="G5130" s="1" t="s">
        <v>120</v>
      </c>
      <c r="H5130" s="1" t="s">
        <v>121</v>
      </c>
      <c r="I5130">
        <v>2</v>
      </c>
      <c r="J5130">
        <v>2800</v>
      </c>
      <c r="K5130" s="7">
        <v>0.1</v>
      </c>
      <c r="L5130">
        <v>5040</v>
      </c>
      <c r="M5130">
        <v>500.95</v>
      </c>
      <c r="N5130" s="7">
        <f>IFERROR(Sales_Data[[#This Row],[Profit]]/Sales_Data[[#This Row],[Sales]],0)</f>
        <v>9.9394841269841272E-2</v>
      </c>
      <c r="O5130" s="7" t="str">
        <f>TEXT(Sales_Data[[#This Row],[Order_Date]],"mmm")</f>
        <v>Feb</v>
      </c>
      <c r="P5130" s="9" t="str">
        <f>TEXT(Sales_Data[[#This Row],[Order_Date]],"yyyy")</f>
        <v>2025</v>
      </c>
      <c r="Q5130" s="9" t="str">
        <f t="shared" si="80"/>
        <v>Existing</v>
      </c>
      <c r="R5130" s="1" t="s">
        <v>20</v>
      </c>
    </row>
    <row r="5131" spans="1:18" x14ac:dyDescent="0.35">
      <c r="A5131" s="1" t="s">
        <v>9518</v>
      </c>
      <c r="B5131" s="2">
        <v>45795</v>
      </c>
      <c r="C5131" s="1" t="s">
        <v>4843</v>
      </c>
      <c r="D5131" s="1" t="s">
        <v>4534</v>
      </c>
      <c r="E5131" s="1" t="s">
        <v>111</v>
      </c>
      <c r="F5131" s="1" t="s">
        <v>33</v>
      </c>
      <c r="G5131" s="1" t="s">
        <v>120</v>
      </c>
      <c r="H5131" s="1" t="s">
        <v>217</v>
      </c>
      <c r="I5131">
        <v>3</v>
      </c>
      <c r="J5131">
        <v>3200</v>
      </c>
      <c r="K5131" s="7">
        <v>0.1</v>
      </c>
      <c r="L5131">
        <v>8640</v>
      </c>
      <c r="M5131">
        <v>798.13</v>
      </c>
      <c r="N5131" s="7">
        <f>IFERROR(Sales_Data[[#This Row],[Profit]]/Sales_Data[[#This Row],[Sales]],0)</f>
        <v>9.2376157407407414E-2</v>
      </c>
      <c r="O5131" s="7" t="str">
        <f>TEXT(Sales_Data[[#This Row],[Order_Date]],"mmm")</f>
        <v>May</v>
      </c>
      <c r="P5131" s="9" t="str">
        <f>TEXT(Sales_Data[[#This Row],[Order_Date]],"yyyy")</f>
        <v>2025</v>
      </c>
      <c r="Q5131" s="9" t="str">
        <f t="shared" si="80"/>
        <v>Existing</v>
      </c>
      <c r="R5131" s="1" t="s">
        <v>73</v>
      </c>
    </row>
    <row r="5132" spans="1:18" x14ac:dyDescent="0.35">
      <c r="A5132" s="1" t="s">
        <v>9519</v>
      </c>
      <c r="B5132" s="2">
        <v>45726</v>
      </c>
      <c r="C5132" s="1" t="s">
        <v>4749</v>
      </c>
      <c r="D5132" s="1" t="s">
        <v>3591</v>
      </c>
      <c r="E5132" s="1" t="s">
        <v>160</v>
      </c>
      <c r="F5132" s="1" t="s">
        <v>161</v>
      </c>
      <c r="G5132" s="1" t="s">
        <v>120</v>
      </c>
      <c r="H5132" s="1" t="s">
        <v>121</v>
      </c>
      <c r="I5132">
        <v>2</v>
      </c>
      <c r="J5132">
        <v>2800</v>
      </c>
      <c r="K5132" s="7">
        <v>0.15</v>
      </c>
      <c r="L5132">
        <v>4760</v>
      </c>
      <c r="M5132">
        <v>499.15</v>
      </c>
      <c r="N5132" s="7">
        <f>IFERROR(Sales_Data[[#This Row],[Profit]]/Sales_Data[[#This Row],[Sales]],0)</f>
        <v>0.10486344537815126</v>
      </c>
      <c r="O5132" s="7" t="str">
        <f>TEXT(Sales_Data[[#This Row],[Order_Date]],"mmm")</f>
        <v>Mar</v>
      </c>
      <c r="P5132" s="9" t="str">
        <f>TEXT(Sales_Data[[#This Row],[Order_Date]],"yyyy")</f>
        <v>2025</v>
      </c>
      <c r="Q5132" s="9" t="str">
        <f t="shared" si="80"/>
        <v>Existing</v>
      </c>
      <c r="R5132" s="1" t="s">
        <v>28</v>
      </c>
    </row>
    <row r="5133" spans="1:18" x14ac:dyDescent="0.35">
      <c r="A5133" s="1" t="s">
        <v>9520</v>
      </c>
      <c r="B5133" s="2">
        <v>45710</v>
      </c>
      <c r="C5133" s="1" t="s">
        <v>2545</v>
      </c>
      <c r="D5133" s="1" t="s">
        <v>5787</v>
      </c>
      <c r="E5133" s="1" t="s">
        <v>135</v>
      </c>
      <c r="F5133" s="1" t="s">
        <v>136</v>
      </c>
      <c r="G5133" s="1" t="s">
        <v>18</v>
      </c>
      <c r="H5133" s="1" t="s">
        <v>292</v>
      </c>
      <c r="I5133">
        <v>5</v>
      </c>
      <c r="J5133">
        <v>500</v>
      </c>
      <c r="K5133" s="7">
        <v>0.05</v>
      </c>
      <c r="L5133">
        <v>2375</v>
      </c>
      <c r="M5133">
        <v>339.27</v>
      </c>
      <c r="N5133" s="7">
        <f>IFERROR(Sales_Data[[#This Row],[Profit]]/Sales_Data[[#This Row],[Sales]],0)</f>
        <v>0.14285052631578946</v>
      </c>
      <c r="O5133" s="7" t="str">
        <f>TEXT(Sales_Data[[#This Row],[Order_Date]],"mmm")</f>
        <v>Feb</v>
      </c>
      <c r="P5133" s="9" t="str">
        <f>TEXT(Sales_Data[[#This Row],[Order_Date]],"yyyy")</f>
        <v>2025</v>
      </c>
      <c r="Q5133" s="9" t="str">
        <f t="shared" si="80"/>
        <v>Existing</v>
      </c>
      <c r="R5133" s="1" t="s">
        <v>64</v>
      </c>
    </row>
    <row r="5134" spans="1:18" x14ac:dyDescent="0.35">
      <c r="A5134" s="1" t="s">
        <v>9521</v>
      </c>
      <c r="B5134" s="2">
        <v>45687</v>
      </c>
      <c r="C5134" s="1" t="s">
        <v>7682</v>
      </c>
      <c r="D5134" s="1" t="s">
        <v>2814</v>
      </c>
      <c r="E5134" s="1" t="s">
        <v>135</v>
      </c>
      <c r="F5134" s="1" t="s">
        <v>136</v>
      </c>
      <c r="G5134" s="1" t="s">
        <v>26</v>
      </c>
      <c r="H5134" s="1" t="s">
        <v>82</v>
      </c>
      <c r="I5134">
        <v>5</v>
      </c>
      <c r="J5134">
        <v>450</v>
      </c>
      <c r="K5134" s="7">
        <v>0</v>
      </c>
      <c r="L5134">
        <v>2250</v>
      </c>
      <c r="M5134">
        <v>380.54</v>
      </c>
      <c r="N5134" s="7">
        <f>IFERROR(Sales_Data[[#This Row],[Profit]]/Sales_Data[[#This Row],[Sales]],0)</f>
        <v>0.16912888888888888</v>
      </c>
      <c r="O5134" s="7" t="str">
        <f>TEXT(Sales_Data[[#This Row],[Order_Date]],"mmm")</f>
        <v>Jan</v>
      </c>
      <c r="P5134" s="9" t="str">
        <f>TEXT(Sales_Data[[#This Row],[Order_Date]],"yyyy")</f>
        <v>2025</v>
      </c>
      <c r="Q5134" s="9" t="str">
        <f t="shared" si="80"/>
        <v>Existing</v>
      </c>
      <c r="R5134" s="1" t="s">
        <v>36</v>
      </c>
    </row>
    <row r="5135" spans="1:18" x14ac:dyDescent="0.35">
      <c r="A5135" s="1" t="s">
        <v>9522</v>
      </c>
      <c r="B5135" s="2">
        <v>45707</v>
      </c>
      <c r="C5135" s="1" t="s">
        <v>639</v>
      </c>
      <c r="D5135" s="1" t="s">
        <v>7128</v>
      </c>
      <c r="E5135" s="1" t="s">
        <v>56</v>
      </c>
      <c r="F5135" s="1" t="s">
        <v>57</v>
      </c>
      <c r="G5135" s="1" t="s">
        <v>42</v>
      </c>
      <c r="H5135" s="1" t="s">
        <v>63</v>
      </c>
      <c r="I5135">
        <v>4</v>
      </c>
      <c r="J5135">
        <v>4500</v>
      </c>
      <c r="K5135" s="7">
        <v>0.05</v>
      </c>
      <c r="L5135">
        <v>17100</v>
      </c>
      <c r="M5135">
        <v>3804.5</v>
      </c>
      <c r="N5135" s="7">
        <f>IFERROR(Sales_Data[[#This Row],[Profit]]/Sales_Data[[#This Row],[Sales]],0)</f>
        <v>0.22248538011695906</v>
      </c>
      <c r="O5135" s="7" t="str">
        <f>TEXT(Sales_Data[[#This Row],[Order_Date]],"mmm")</f>
        <v>Feb</v>
      </c>
      <c r="P5135" s="9" t="str">
        <f>TEXT(Sales_Data[[#This Row],[Order_Date]],"yyyy")</f>
        <v>2025</v>
      </c>
      <c r="Q5135" s="9" t="str">
        <f t="shared" si="80"/>
        <v>Existing</v>
      </c>
      <c r="R5135" s="1" t="s">
        <v>36</v>
      </c>
    </row>
    <row r="5136" spans="1:18" x14ac:dyDescent="0.35">
      <c r="A5136" s="1" t="s">
        <v>9523</v>
      </c>
      <c r="B5136" s="2">
        <v>46001</v>
      </c>
      <c r="C5136" s="1" t="s">
        <v>1679</v>
      </c>
      <c r="D5136" s="1" t="s">
        <v>6868</v>
      </c>
      <c r="E5136" s="1" t="s">
        <v>32</v>
      </c>
      <c r="F5136" s="1" t="s">
        <v>33</v>
      </c>
      <c r="G5136" s="1" t="s">
        <v>42</v>
      </c>
      <c r="H5136" s="1" t="s">
        <v>47</v>
      </c>
      <c r="I5136">
        <v>1</v>
      </c>
      <c r="J5136">
        <v>55000</v>
      </c>
      <c r="K5136" s="7">
        <v>0.1</v>
      </c>
      <c r="L5136">
        <v>49500</v>
      </c>
      <c r="M5136">
        <v>7652.44</v>
      </c>
      <c r="N5136" s="7">
        <f>IFERROR(Sales_Data[[#This Row],[Profit]]/Sales_Data[[#This Row],[Sales]],0)</f>
        <v>0.15459474747474747</v>
      </c>
      <c r="O5136" s="7" t="str">
        <f>TEXT(Sales_Data[[#This Row],[Order_Date]],"mmm")</f>
        <v>Dec</v>
      </c>
      <c r="P5136" s="9" t="str">
        <f>TEXT(Sales_Data[[#This Row],[Order_Date]],"yyyy")</f>
        <v>2025</v>
      </c>
      <c r="Q5136" s="9" t="str">
        <f t="shared" si="80"/>
        <v>New</v>
      </c>
      <c r="R5136" s="1" t="s">
        <v>20</v>
      </c>
    </row>
    <row r="5137" spans="1:18" x14ac:dyDescent="0.35">
      <c r="A5137" s="1" t="s">
        <v>9524</v>
      </c>
      <c r="B5137" s="2">
        <v>45715</v>
      </c>
      <c r="C5137" s="1" t="s">
        <v>8234</v>
      </c>
      <c r="D5137" s="1" t="s">
        <v>1823</v>
      </c>
      <c r="E5137" s="1" t="s">
        <v>119</v>
      </c>
      <c r="F5137" s="1" t="s">
        <v>33</v>
      </c>
      <c r="G5137" s="1" t="s">
        <v>42</v>
      </c>
      <c r="H5137" s="1" t="s">
        <v>102</v>
      </c>
      <c r="I5137">
        <v>1</v>
      </c>
      <c r="J5137">
        <v>25000</v>
      </c>
      <c r="K5137" s="7">
        <v>0</v>
      </c>
      <c r="L5137">
        <v>25000</v>
      </c>
      <c r="M5137">
        <v>4029.47</v>
      </c>
      <c r="N5137" s="7">
        <f>IFERROR(Sales_Data[[#This Row],[Profit]]/Sales_Data[[#This Row],[Sales]],0)</f>
        <v>0.16117879999999998</v>
      </c>
      <c r="O5137" s="7" t="str">
        <f>TEXT(Sales_Data[[#This Row],[Order_Date]],"mmm")</f>
        <v>Feb</v>
      </c>
      <c r="P5137" s="9" t="str">
        <f>TEXT(Sales_Data[[#This Row],[Order_Date]],"yyyy")</f>
        <v>2025</v>
      </c>
      <c r="Q5137" s="9" t="str">
        <f t="shared" si="80"/>
        <v>New</v>
      </c>
      <c r="R5137" s="1" t="s">
        <v>64</v>
      </c>
    </row>
    <row r="5138" spans="1:18" x14ac:dyDescent="0.35">
      <c r="A5138" s="1" t="s">
        <v>9525</v>
      </c>
      <c r="B5138" s="2">
        <v>45943</v>
      </c>
      <c r="C5138" s="1" t="s">
        <v>9526</v>
      </c>
      <c r="D5138" s="1" t="s">
        <v>2030</v>
      </c>
      <c r="E5138" s="1" t="s">
        <v>106</v>
      </c>
      <c r="F5138" s="1" t="s">
        <v>33</v>
      </c>
      <c r="G5138" s="1" t="s">
        <v>34</v>
      </c>
      <c r="H5138" s="1" t="s">
        <v>153</v>
      </c>
      <c r="I5138">
        <v>5</v>
      </c>
      <c r="J5138">
        <v>7000</v>
      </c>
      <c r="K5138" s="7">
        <v>0</v>
      </c>
      <c r="L5138">
        <v>35000</v>
      </c>
      <c r="M5138">
        <v>3648.2</v>
      </c>
      <c r="N5138" s="7">
        <f>IFERROR(Sales_Data[[#This Row],[Profit]]/Sales_Data[[#This Row],[Sales]],0)</f>
        <v>0.10423428571428571</v>
      </c>
      <c r="O5138" s="7" t="str">
        <f>TEXT(Sales_Data[[#This Row],[Order_Date]],"mmm")</f>
        <v>Oct</v>
      </c>
      <c r="P5138" s="9" t="str">
        <f>TEXT(Sales_Data[[#This Row],[Order_Date]],"yyyy")</f>
        <v>2025</v>
      </c>
      <c r="Q5138" s="9" t="str">
        <f t="shared" si="80"/>
        <v>Existing</v>
      </c>
      <c r="R5138" s="1" t="s">
        <v>20</v>
      </c>
    </row>
    <row r="5139" spans="1:18" x14ac:dyDescent="0.35">
      <c r="A5139" s="1" t="s">
        <v>9527</v>
      </c>
      <c r="B5139" s="2">
        <v>45900</v>
      </c>
      <c r="C5139" s="1" t="s">
        <v>2770</v>
      </c>
      <c r="D5139" s="1" t="s">
        <v>8203</v>
      </c>
      <c r="E5139" s="1" t="s">
        <v>135</v>
      </c>
      <c r="F5139" s="1" t="s">
        <v>136</v>
      </c>
      <c r="G5139" s="1" t="s">
        <v>120</v>
      </c>
      <c r="H5139" s="1" t="s">
        <v>121</v>
      </c>
      <c r="I5139">
        <v>3</v>
      </c>
      <c r="J5139">
        <v>2800</v>
      </c>
      <c r="K5139" s="7">
        <v>0</v>
      </c>
      <c r="L5139">
        <v>8400</v>
      </c>
      <c r="M5139">
        <v>922.79</v>
      </c>
      <c r="N5139" s="7">
        <f>IFERROR(Sales_Data[[#This Row],[Profit]]/Sales_Data[[#This Row],[Sales]],0)</f>
        <v>0.10985595238095237</v>
      </c>
      <c r="O5139" s="7" t="str">
        <f>TEXT(Sales_Data[[#This Row],[Order_Date]],"mmm")</f>
        <v>Aug</v>
      </c>
      <c r="P5139" s="9" t="str">
        <f>TEXT(Sales_Data[[#This Row],[Order_Date]],"yyyy")</f>
        <v>2025</v>
      </c>
      <c r="Q5139" s="9" t="str">
        <f t="shared" si="80"/>
        <v>Existing</v>
      </c>
      <c r="R5139" s="1" t="s">
        <v>28</v>
      </c>
    </row>
    <row r="5140" spans="1:18" x14ac:dyDescent="0.35">
      <c r="A5140" s="1" t="s">
        <v>9528</v>
      </c>
      <c r="B5140" s="2">
        <v>45660</v>
      </c>
      <c r="C5140" s="1" t="s">
        <v>1219</v>
      </c>
      <c r="D5140" s="1" t="s">
        <v>9529</v>
      </c>
      <c r="E5140" s="1" t="s">
        <v>119</v>
      </c>
      <c r="F5140" s="1" t="s">
        <v>33</v>
      </c>
      <c r="G5140" s="1" t="s">
        <v>26</v>
      </c>
      <c r="H5140" s="1" t="s">
        <v>128</v>
      </c>
      <c r="I5140">
        <v>3</v>
      </c>
      <c r="J5140">
        <v>900</v>
      </c>
      <c r="K5140" s="7">
        <v>0.15</v>
      </c>
      <c r="L5140">
        <v>2295</v>
      </c>
      <c r="M5140">
        <v>357.78</v>
      </c>
      <c r="N5140" s="7">
        <f>IFERROR(Sales_Data[[#This Row],[Profit]]/Sales_Data[[#This Row],[Sales]],0)</f>
        <v>0.15589542483660129</v>
      </c>
      <c r="O5140" s="7" t="str">
        <f>TEXT(Sales_Data[[#This Row],[Order_Date]],"mmm")</f>
        <v>Jan</v>
      </c>
      <c r="P5140" s="9" t="str">
        <f>TEXT(Sales_Data[[#This Row],[Order_Date]],"yyyy")</f>
        <v>2025</v>
      </c>
      <c r="Q5140" s="9" t="str">
        <f t="shared" si="80"/>
        <v>Existing</v>
      </c>
      <c r="R5140" s="1" t="s">
        <v>36</v>
      </c>
    </row>
    <row r="5141" spans="1:18" x14ac:dyDescent="0.35">
      <c r="A5141" s="1" t="s">
        <v>9530</v>
      </c>
      <c r="B5141" s="2">
        <v>45968</v>
      </c>
      <c r="C5141" s="1" t="s">
        <v>5569</v>
      </c>
      <c r="D5141" s="1" t="s">
        <v>9531</v>
      </c>
      <c r="E5141" s="1" t="s">
        <v>62</v>
      </c>
      <c r="F5141" s="1" t="s">
        <v>41</v>
      </c>
      <c r="G5141" s="1" t="s">
        <v>42</v>
      </c>
      <c r="H5141" s="1" t="s">
        <v>63</v>
      </c>
      <c r="I5141">
        <v>5</v>
      </c>
      <c r="J5141">
        <v>4500</v>
      </c>
      <c r="K5141" s="7">
        <v>0.05</v>
      </c>
      <c r="L5141">
        <v>21375</v>
      </c>
      <c r="M5141">
        <v>1747.49</v>
      </c>
      <c r="N5141" s="7">
        <f>IFERROR(Sales_Data[[#This Row],[Profit]]/Sales_Data[[#This Row],[Sales]],0)</f>
        <v>8.175391812865497E-2</v>
      </c>
      <c r="O5141" s="7" t="str">
        <f>TEXT(Sales_Data[[#This Row],[Order_Date]],"mmm")</f>
        <v>Nov</v>
      </c>
      <c r="P5141" s="9" t="str">
        <f>TEXT(Sales_Data[[#This Row],[Order_Date]],"yyyy")</f>
        <v>2025</v>
      </c>
      <c r="Q5141" s="9" t="str">
        <f t="shared" si="80"/>
        <v>Existing</v>
      </c>
      <c r="R5141" s="1" t="s">
        <v>20</v>
      </c>
    </row>
    <row r="5142" spans="1:18" x14ac:dyDescent="0.35">
      <c r="A5142" s="1" t="s">
        <v>9532</v>
      </c>
      <c r="B5142" s="2">
        <v>45765</v>
      </c>
      <c r="C5142" s="1" t="s">
        <v>801</v>
      </c>
      <c r="D5142" s="1" t="s">
        <v>7364</v>
      </c>
      <c r="E5142" s="1" t="s">
        <v>62</v>
      </c>
      <c r="F5142" s="1" t="s">
        <v>41</v>
      </c>
      <c r="G5142" s="1" t="s">
        <v>42</v>
      </c>
      <c r="H5142" s="1" t="s">
        <v>47</v>
      </c>
      <c r="I5142">
        <v>5</v>
      </c>
      <c r="J5142">
        <v>55000</v>
      </c>
      <c r="K5142" s="7">
        <v>0</v>
      </c>
      <c r="L5142">
        <v>275000</v>
      </c>
      <c r="M5142">
        <v>58101.13</v>
      </c>
      <c r="N5142" s="7">
        <f>IFERROR(Sales_Data[[#This Row],[Profit]]/Sales_Data[[#This Row],[Sales]],0)</f>
        <v>0.21127683636363637</v>
      </c>
      <c r="O5142" s="7" t="str">
        <f>TEXT(Sales_Data[[#This Row],[Order_Date]],"mmm")</f>
        <v>Apr</v>
      </c>
      <c r="P5142" s="9" t="str">
        <f>TEXT(Sales_Data[[#This Row],[Order_Date]],"yyyy")</f>
        <v>2025</v>
      </c>
      <c r="Q5142" s="9" t="str">
        <f t="shared" si="80"/>
        <v>Existing</v>
      </c>
      <c r="R5142" s="1" t="s">
        <v>73</v>
      </c>
    </row>
    <row r="5143" spans="1:18" x14ac:dyDescent="0.35">
      <c r="A5143" s="1" t="s">
        <v>9533</v>
      </c>
      <c r="B5143" s="2">
        <v>45984</v>
      </c>
      <c r="C5143" s="1" t="s">
        <v>294</v>
      </c>
      <c r="D5143" s="1" t="s">
        <v>9534</v>
      </c>
      <c r="E5143" s="1" t="s">
        <v>32</v>
      </c>
      <c r="F5143" s="1" t="s">
        <v>33</v>
      </c>
      <c r="G5143" s="1" t="s">
        <v>42</v>
      </c>
      <c r="H5143" s="1" t="s">
        <v>47</v>
      </c>
      <c r="I5143">
        <v>2</v>
      </c>
      <c r="J5143">
        <v>55000</v>
      </c>
      <c r="K5143" s="7">
        <v>0.15</v>
      </c>
      <c r="L5143">
        <v>93500</v>
      </c>
      <c r="M5143">
        <v>17890.259999999998</v>
      </c>
      <c r="N5143" s="7">
        <f>IFERROR(Sales_Data[[#This Row],[Profit]]/Sales_Data[[#This Row],[Sales]],0)</f>
        <v>0.19133967914438502</v>
      </c>
      <c r="O5143" s="7" t="str">
        <f>TEXT(Sales_Data[[#This Row],[Order_Date]],"mmm")</f>
        <v>Nov</v>
      </c>
      <c r="P5143" s="9" t="str">
        <f>TEXT(Sales_Data[[#This Row],[Order_Date]],"yyyy")</f>
        <v>2025</v>
      </c>
      <c r="Q5143" s="9" t="str">
        <f t="shared" si="80"/>
        <v>Existing</v>
      </c>
      <c r="R5143" s="1" t="s">
        <v>64</v>
      </c>
    </row>
    <row r="5144" spans="1:18" x14ac:dyDescent="0.35">
      <c r="A5144" s="1" t="s">
        <v>9535</v>
      </c>
      <c r="B5144" s="2">
        <v>45949</v>
      </c>
      <c r="C5144" s="1" t="s">
        <v>2522</v>
      </c>
      <c r="D5144" s="1" t="s">
        <v>5689</v>
      </c>
      <c r="E5144" s="1" t="s">
        <v>86</v>
      </c>
      <c r="F5144" s="1" t="s">
        <v>25</v>
      </c>
      <c r="G5144" s="1" t="s">
        <v>26</v>
      </c>
      <c r="H5144" s="1" t="s">
        <v>27</v>
      </c>
      <c r="I5144">
        <v>5</v>
      </c>
      <c r="J5144">
        <v>1200</v>
      </c>
      <c r="K5144" s="7">
        <v>0.15</v>
      </c>
      <c r="L5144">
        <v>5100</v>
      </c>
      <c r="M5144">
        <v>914.24</v>
      </c>
      <c r="N5144" s="7">
        <f>IFERROR(Sales_Data[[#This Row],[Profit]]/Sales_Data[[#This Row],[Sales]],0)</f>
        <v>0.17926274509803922</v>
      </c>
      <c r="O5144" s="7" t="str">
        <f>TEXT(Sales_Data[[#This Row],[Order_Date]],"mmm")</f>
        <v>Oct</v>
      </c>
      <c r="P5144" s="9" t="str">
        <f>TEXT(Sales_Data[[#This Row],[Order_Date]],"yyyy")</f>
        <v>2025</v>
      </c>
      <c r="Q5144" s="9" t="str">
        <f t="shared" si="80"/>
        <v>Existing</v>
      </c>
      <c r="R5144" s="1" t="s">
        <v>73</v>
      </c>
    </row>
    <row r="5145" spans="1:18" x14ac:dyDescent="0.35">
      <c r="A5145" s="1" t="s">
        <v>9536</v>
      </c>
      <c r="B5145" s="2">
        <v>45670</v>
      </c>
      <c r="C5145" s="1" t="s">
        <v>9537</v>
      </c>
      <c r="D5145" s="1" t="s">
        <v>1371</v>
      </c>
      <c r="E5145" s="1" t="s">
        <v>71</v>
      </c>
      <c r="F5145" s="1" t="s">
        <v>33</v>
      </c>
      <c r="G5145" s="1" t="s">
        <v>26</v>
      </c>
      <c r="H5145" s="1" t="s">
        <v>27</v>
      </c>
      <c r="I5145">
        <v>1</v>
      </c>
      <c r="J5145">
        <v>1200</v>
      </c>
      <c r="K5145" s="7">
        <v>0.1</v>
      </c>
      <c r="L5145">
        <v>1080</v>
      </c>
      <c r="M5145">
        <v>156.19</v>
      </c>
      <c r="N5145" s="7">
        <f>IFERROR(Sales_Data[[#This Row],[Profit]]/Sales_Data[[#This Row],[Sales]],0)</f>
        <v>0.14462037037037037</v>
      </c>
      <c r="O5145" s="7" t="str">
        <f>TEXT(Sales_Data[[#This Row],[Order_Date]],"mmm")</f>
        <v>Jan</v>
      </c>
      <c r="P5145" s="9" t="str">
        <f>TEXT(Sales_Data[[#This Row],[Order_Date]],"yyyy")</f>
        <v>2025</v>
      </c>
      <c r="Q5145" s="9" t="str">
        <f t="shared" si="80"/>
        <v>New</v>
      </c>
      <c r="R5145" s="1" t="s">
        <v>20</v>
      </c>
    </row>
    <row r="5146" spans="1:18" x14ac:dyDescent="0.35">
      <c r="A5146" s="1" t="s">
        <v>9538</v>
      </c>
      <c r="B5146" s="2">
        <v>45863</v>
      </c>
      <c r="C5146" s="1" t="s">
        <v>9539</v>
      </c>
      <c r="D5146" s="1" t="s">
        <v>4257</v>
      </c>
      <c r="E5146" s="1" t="s">
        <v>40</v>
      </c>
      <c r="F5146" s="1" t="s">
        <v>41</v>
      </c>
      <c r="G5146" s="1" t="s">
        <v>26</v>
      </c>
      <c r="H5146" s="1" t="s">
        <v>82</v>
      </c>
      <c r="I5146">
        <v>5</v>
      </c>
      <c r="J5146">
        <v>450</v>
      </c>
      <c r="K5146" s="7">
        <v>0.1</v>
      </c>
      <c r="L5146">
        <v>2025</v>
      </c>
      <c r="M5146">
        <v>256.60000000000002</v>
      </c>
      <c r="N5146" s="7">
        <f>IFERROR(Sales_Data[[#This Row],[Profit]]/Sales_Data[[#This Row],[Sales]],0)</f>
        <v>0.12671604938271605</v>
      </c>
      <c r="O5146" s="7" t="str">
        <f>TEXT(Sales_Data[[#This Row],[Order_Date]],"mmm")</f>
        <v>Jul</v>
      </c>
      <c r="P5146" s="9" t="str">
        <f>TEXT(Sales_Data[[#This Row],[Order_Date]],"yyyy")</f>
        <v>2025</v>
      </c>
      <c r="Q5146" s="9" t="str">
        <f t="shared" si="80"/>
        <v>Existing</v>
      </c>
      <c r="R5146" s="1" t="s">
        <v>64</v>
      </c>
    </row>
    <row r="5147" spans="1:18" x14ac:dyDescent="0.35">
      <c r="A5147" s="1" t="s">
        <v>9540</v>
      </c>
      <c r="B5147" s="2">
        <v>45860</v>
      </c>
      <c r="C5147" s="1" t="s">
        <v>3486</v>
      </c>
      <c r="D5147" s="1" t="s">
        <v>6125</v>
      </c>
      <c r="E5147" s="1" t="s">
        <v>106</v>
      </c>
      <c r="F5147" s="1" t="s">
        <v>33</v>
      </c>
      <c r="G5147" s="1" t="s">
        <v>26</v>
      </c>
      <c r="H5147" s="1" t="s">
        <v>58</v>
      </c>
      <c r="I5147">
        <v>4</v>
      </c>
      <c r="J5147">
        <v>1400</v>
      </c>
      <c r="K5147" s="7">
        <v>0.2</v>
      </c>
      <c r="L5147">
        <v>4480</v>
      </c>
      <c r="M5147">
        <v>848.86</v>
      </c>
      <c r="N5147" s="7">
        <f>IFERROR(Sales_Data[[#This Row],[Profit]]/Sales_Data[[#This Row],[Sales]],0)</f>
        <v>0.18947767857142858</v>
      </c>
      <c r="O5147" s="7" t="str">
        <f>TEXT(Sales_Data[[#This Row],[Order_Date]],"mmm")</f>
        <v>Jul</v>
      </c>
      <c r="P5147" s="9" t="str">
        <f>TEXT(Sales_Data[[#This Row],[Order_Date]],"yyyy")</f>
        <v>2025</v>
      </c>
      <c r="Q5147" s="9" t="str">
        <f t="shared" si="80"/>
        <v>Existing</v>
      </c>
      <c r="R5147" s="1" t="s">
        <v>64</v>
      </c>
    </row>
    <row r="5148" spans="1:18" x14ac:dyDescent="0.35">
      <c r="A5148" s="1" t="s">
        <v>9541</v>
      </c>
      <c r="B5148" s="2">
        <v>45725</v>
      </c>
      <c r="C5148" s="1" t="s">
        <v>3572</v>
      </c>
      <c r="D5148" s="1" t="s">
        <v>9542</v>
      </c>
      <c r="E5148" s="1" t="s">
        <v>62</v>
      </c>
      <c r="F5148" s="1" t="s">
        <v>41</v>
      </c>
      <c r="G5148" s="1" t="s">
        <v>120</v>
      </c>
      <c r="H5148" s="1" t="s">
        <v>146</v>
      </c>
      <c r="I5148">
        <v>1</v>
      </c>
      <c r="J5148">
        <v>800</v>
      </c>
      <c r="K5148" s="7">
        <v>0.05</v>
      </c>
      <c r="L5148">
        <v>760</v>
      </c>
      <c r="M5148">
        <v>175.02</v>
      </c>
      <c r="N5148" s="7">
        <f>IFERROR(Sales_Data[[#This Row],[Profit]]/Sales_Data[[#This Row],[Sales]],0)</f>
        <v>0.23028947368421054</v>
      </c>
      <c r="O5148" s="7" t="str">
        <f>TEXT(Sales_Data[[#This Row],[Order_Date]],"mmm")</f>
        <v>Mar</v>
      </c>
      <c r="P5148" s="9" t="str">
        <f>TEXT(Sales_Data[[#This Row],[Order_Date]],"yyyy")</f>
        <v>2025</v>
      </c>
      <c r="Q5148" s="9" t="str">
        <f t="shared" si="80"/>
        <v>New</v>
      </c>
      <c r="R5148" s="1" t="s">
        <v>36</v>
      </c>
    </row>
    <row r="5149" spans="1:18" x14ac:dyDescent="0.35">
      <c r="A5149" s="1" t="s">
        <v>9543</v>
      </c>
      <c r="B5149" s="2">
        <v>45896</v>
      </c>
      <c r="C5149" s="1" t="s">
        <v>9544</v>
      </c>
      <c r="D5149" s="1" t="s">
        <v>3191</v>
      </c>
      <c r="E5149" s="1" t="s">
        <v>119</v>
      </c>
      <c r="F5149" s="1" t="s">
        <v>33</v>
      </c>
      <c r="G5149" s="1" t="s">
        <v>18</v>
      </c>
      <c r="H5149" s="1" t="s">
        <v>72</v>
      </c>
      <c r="I5149">
        <v>2</v>
      </c>
      <c r="J5149">
        <v>350</v>
      </c>
      <c r="K5149" s="7">
        <v>0.2</v>
      </c>
      <c r="L5149">
        <v>560</v>
      </c>
      <c r="M5149">
        <v>62.95</v>
      </c>
      <c r="N5149" s="7">
        <f>IFERROR(Sales_Data[[#This Row],[Profit]]/Sales_Data[[#This Row],[Sales]],0)</f>
        <v>0.11241071428571429</v>
      </c>
      <c r="O5149" s="7" t="str">
        <f>TEXT(Sales_Data[[#This Row],[Order_Date]],"mmm")</f>
        <v>Aug</v>
      </c>
      <c r="P5149" s="9" t="str">
        <f>TEXT(Sales_Data[[#This Row],[Order_Date]],"yyyy")</f>
        <v>2025</v>
      </c>
      <c r="Q5149" s="9" t="str">
        <f t="shared" si="80"/>
        <v>Existing</v>
      </c>
      <c r="R5149" s="1" t="s">
        <v>73</v>
      </c>
    </row>
    <row r="5150" spans="1:18" x14ac:dyDescent="0.35">
      <c r="A5150" s="1" t="s">
        <v>9545</v>
      </c>
      <c r="B5150" s="2">
        <v>45715</v>
      </c>
      <c r="C5150" s="1" t="s">
        <v>1636</v>
      </c>
      <c r="D5150" s="1" t="s">
        <v>5763</v>
      </c>
      <c r="E5150" s="1" t="s">
        <v>56</v>
      </c>
      <c r="F5150" s="1" t="s">
        <v>57</v>
      </c>
      <c r="G5150" s="1" t="s">
        <v>42</v>
      </c>
      <c r="H5150" s="1" t="s">
        <v>63</v>
      </c>
      <c r="I5150">
        <v>4</v>
      </c>
      <c r="J5150">
        <v>4500</v>
      </c>
      <c r="K5150" s="7">
        <v>0</v>
      </c>
      <c r="L5150">
        <v>18000</v>
      </c>
      <c r="M5150">
        <v>2445.6799999999998</v>
      </c>
      <c r="N5150" s="7">
        <f>IFERROR(Sales_Data[[#This Row],[Profit]]/Sales_Data[[#This Row],[Sales]],0)</f>
        <v>0.13587111111111111</v>
      </c>
      <c r="O5150" s="7" t="str">
        <f>TEXT(Sales_Data[[#This Row],[Order_Date]],"mmm")</f>
        <v>Feb</v>
      </c>
      <c r="P5150" s="9" t="str">
        <f>TEXT(Sales_Data[[#This Row],[Order_Date]],"yyyy")</f>
        <v>2025</v>
      </c>
      <c r="Q5150" s="9" t="str">
        <f t="shared" si="80"/>
        <v>Existing</v>
      </c>
      <c r="R5150" s="1" t="s">
        <v>73</v>
      </c>
    </row>
    <row r="5151" spans="1:18" x14ac:dyDescent="0.35">
      <c r="A5151" s="1" t="s">
        <v>9546</v>
      </c>
      <c r="B5151" s="2">
        <v>45766</v>
      </c>
      <c r="C5151" s="1" t="s">
        <v>4112</v>
      </c>
      <c r="D5151" s="1" t="s">
        <v>2900</v>
      </c>
      <c r="E5151" s="1" t="s">
        <v>135</v>
      </c>
      <c r="F5151" s="1" t="s">
        <v>136</v>
      </c>
      <c r="G5151" s="1" t="s">
        <v>120</v>
      </c>
      <c r="H5151" s="1" t="s">
        <v>121</v>
      </c>
      <c r="I5151">
        <v>3</v>
      </c>
      <c r="J5151">
        <v>2800</v>
      </c>
      <c r="K5151" s="7">
        <v>0.1</v>
      </c>
      <c r="L5151">
        <v>7560</v>
      </c>
      <c r="M5151">
        <v>621.62</v>
      </c>
      <c r="N5151" s="7">
        <f>IFERROR(Sales_Data[[#This Row],[Profit]]/Sales_Data[[#This Row],[Sales]],0)</f>
        <v>8.2224867724867728E-2</v>
      </c>
      <c r="O5151" s="7" t="str">
        <f>TEXT(Sales_Data[[#This Row],[Order_Date]],"mmm")</f>
        <v>Apr</v>
      </c>
      <c r="P5151" s="9" t="str">
        <f>TEXT(Sales_Data[[#This Row],[Order_Date]],"yyyy")</f>
        <v>2025</v>
      </c>
      <c r="Q5151" s="9" t="str">
        <f t="shared" si="80"/>
        <v>Existing</v>
      </c>
      <c r="R5151" s="1" t="s">
        <v>28</v>
      </c>
    </row>
    <row r="5152" spans="1:18" x14ac:dyDescent="0.35">
      <c r="A5152" s="1" t="s">
        <v>9547</v>
      </c>
      <c r="B5152" s="2">
        <v>45701</v>
      </c>
      <c r="C5152" s="1" t="s">
        <v>4648</v>
      </c>
      <c r="D5152" s="1" t="s">
        <v>813</v>
      </c>
      <c r="E5152" s="1" t="s">
        <v>86</v>
      </c>
      <c r="F5152" s="1" t="s">
        <v>25</v>
      </c>
      <c r="G5152" s="1" t="s">
        <v>120</v>
      </c>
      <c r="H5152" s="1" t="s">
        <v>146</v>
      </c>
      <c r="I5152">
        <v>2</v>
      </c>
      <c r="J5152">
        <v>800</v>
      </c>
      <c r="K5152" s="7">
        <v>0.1</v>
      </c>
      <c r="L5152">
        <v>1440</v>
      </c>
      <c r="M5152">
        <v>246.97</v>
      </c>
      <c r="N5152" s="7">
        <f>IFERROR(Sales_Data[[#This Row],[Profit]]/Sales_Data[[#This Row],[Sales]],0)</f>
        <v>0.17150694444444445</v>
      </c>
      <c r="O5152" s="7" t="str">
        <f>TEXT(Sales_Data[[#This Row],[Order_Date]],"mmm")</f>
        <v>Feb</v>
      </c>
      <c r="P5152" s="9" t="str">
        <f>TEXT(Sales_Data[[#This Row],[Order_Date]],"yyyy")</f>
        <v>2025</v>
      </c>
      <c r="Q5152" s="9" t="str">
        <f t="shared" si="80"/>
        <v>Existing</v>
      </c>
      <c r="R5152" s="1" t="s">
        <v>20</v>
      </c>
    </row>
    <row r="5153" spans="1:18" x14ac:dyDescent="0.35">
      <c r="A5153" s="1" t="s">
        <v>9548</v>
      </c>
      <c r="B5153" s="2">
        <v>45979</v>
      </c>
      <c r="C5153" s="1" t="s">
        <v>9549</v>
      </c>
      <c r="D5153" s="1" t="s">
        <v>2067</v>
      </c>
      <c r="E5153" s="1" t="s">
        <v>81</v>
      </c>
      <c r="F5153" s="1" t="s">
        <v>33</v>
      </c>
      <c r="G5153" s="1" t="s">
        <v>18</v>
      </c>
      <c r="H5153" s="1" t="s">
        <v>292</v>
      </c>
      <c r="I5153">
        <v>5</v>
      </c>
      <c r="J5153">
        <v>500</v>
      </c>
      <c r="K5153" s="7">
        <v>0</v>
      </c>
      <c r="L5153">
        <v>2500</v>
      </c>
      <c r="M5153">
        <v>437.73</v>
      </c>
      <c r="N5153" s="7">
        <f>IFERROR(Sales_Data[[#This Row],[Profit]]/Sales_Data[[#This Row],[Sales]],0)</f>
        <v>0.175092</v>
      </c>
      <c r="O5153" s="7" t="str">
        <f>TEXT(Sales_Data[[#This Row],[Order_Date]],"mmm")</f>
        <v>Nov</v>
      </c>
      <c r="P5153" s="9" t="str">
        <f>TEXT(Sales_Data[[#This Row],[Order_Date]],"yyyy")</f>
        <v>2025</v>
      </c>
      <c r="Q5153" s="9" t="str">
        <f t="shared" si="80"/>
        <v>Existing</v>
      </c>
      <c r="R5153" s="1" t="s">
        <v>20</v>
      </c>
    </row>
    <row r="5154" spans="1:18" x14ac:dyDescent="0.35">
      <c r="A5154" s="1" t="s">
        <v>9550</v>
      </c>
      <c r="B5154" s="2">
        <v>45903</v>
      </c>
      <c r="C5154" s="1" t="s">
        <v>7151</v>
      </c>
      <c r="D5154" s="1" t="s">
        <v>4816</v>
      </c>
      <c r="E5154" s="1" t="s">
        <v>62</v>
      </c>
      <c r="F5154" s="1" t="s">
        <v>41</v>
      </c>
      <c r="G5154" s="1" t="s">
        <v>34</v>
      </c>
      <c r="H5154" s="1" t="s">
        <v>153</v>
      </c>
      <c r="I5154">
        <v>1</v>
      </c>
      <c r="J5154">
        <v>7000</v>
      </c>
      <c r="K5154" s="7">
        <v>0.15</v>
      </c>
      <c r="L5154">
        <v>5950</v>
      </c>
      <c r="M5154">
        <v>1331.8</v>
      </c>
      <c r="N5154" s="7">
        <f>IFERROR(Sales_Data[[#This Row],[Profit]]/Sales_Data[[#This Row],[Sales]],0)</f>
        <v>0.22383193277310923</v>
      </c>
      <c r="O5154" s="7" t="str">
        <f>TEXT(Sales_Data[[#This Row],[Order_Date]],"mmm")</f>
        <v>Sep</v>
      </c>
      <c r="P5154" s="9" t="str">
        <f>TEXT(Sales_Data[[#This Row],[Order_Date]],"yyyy")</f>
        <v>2025</v>
      </c>
      <c r="Q5154" s="9" t="str">
        <f t="shared" si="80"/>
        <v>New</v>
      </c>
      <c r="R5154" s="1" t="s">
        <v>73</v>
      </c>
    </row>
    <row r="5155" spans="1:18" x14ac:dyDescent="0.35">
      <c r="A5155" s="1" t="s">
        <v>9551</v>
      </c>
      <c r="B5155" s="2">
        <v>45846</v>
      </c>
      <c r="C5155" s="1" t="s">
        <v>9208</v>
      </c>
      <c r="D5155" s="1" t="s">
        <v>734</v>
      </c>
      <c r="E5155" s="1" t="s">
        <v>111</v>
      </c>
      <c r="F5155" s="1" t="s">
        <v>33</v>
      </c>
      <c r="G5155" s="1" t="s">
        <v>26</v>
      </c>
      <c r="H5155" s="1" t="s">
        <v>128</v>
      </c>
      <c r="I5155">
        <v>2</v>
      </c>
      <c r="J5155">
        <v>900</v>
      </c>
      <c r="K5155" s="7">
        <v>0</v>
      </c>
      <c r="L5155">
        <v>1800</v>
      </c>
      <c r="M5155">
        <v>331.41</v>
      </c>
      <c r="N5155" s="7">
        <f>IFERROR(Sales_Data[[#This Row],[Profit]]/Sales_Data[[#This Row],[Sales]],0)</f>
        <v>0.18411666666666668</v>
      </c>
      <c r="O5155" s="7" t="str">
        <f>TEXT(Sales_Data[[#This Row],[Order_Date]],"mmm")</f>
        <v>Jul</v>
      </c>
      <c r="P5155" s="9" t="str">
        <f>TEXT(Sales_Data[[#This Row],[Order_Date]],"yyyy")</f>
        <v>2025</v>
      </c>
      <c r="Q5155" s="9" t="str">
        <f t="shared" si="80"/>
        <v>Existing</v>
      </c>
      <c r="R5155" s="1" t="s">
        <v>64</v>
      </c>
    </row>
    <row r="5156" spans="1:18" x14ac:dyDescent="0.35">
      <c r="A5156" s="1" t="s">
        <v>9552</v>
      </c>
      <c r="B5156" s="2">
        <v>45672</v>
      </c>
      <c r="C5156" s="1" t="s">
        <v>8456</v>
      </c>
      <c r="D5156" s="1" t="s">
        <v>3314</v>
      </c>
      <c r="E5156" s="1" t="s">
        <v>106</v>
      </c>
      <c r="F5156" s="1" t="s">
        <v>33</v>
      </c>
      <c r="G5156" s="1" t="s">
        <v>26</v>
      </c>
      <c r="H5156" s="1" t="s">
        <v>27</v>
      </c>
      <c r="I5156">
        <v>5</v>
      </c>
      <c r="J5156">
        <v>1200</v>
      </c>
      <c r="K5156" s="7">
        <v>0.1</v>
      </c>
      <c r="L5156">
        <v>5400</v>
      </c>
      <c r="M5156">
        <v>1152.06</v>
      </c>
      <c r="N5156" s="7">
        <f>IFERROR(Sales_Data[[#This Row],[Profit]]/Sales_Data[[#This Row],[Sales]],0)</f>
        <v>0.21334444444444445</v>
      </c>
      <c r="O5156" s="7" t="str">
        <f>TEXT(Sales_Data[[#This Row],[Order_Date]],"mmm")</f>
        <v>Jan</v>
      </c>
      <c r="P5156" s="9" t="str">
        <f>TEXT(Sales_Data[[#This Row],[Order_Date]],"yyyy")</f>
        <v>2025</v>
      </c>
      <c r="Q5156" s="9" t="str">
        <f t="shared" si="80"/>
        <v>Existing</v>
      </c>
      <c r="R5156" s="1" t="s">
        <v>20</v>
      </c>
    </row>
    <row r="5157" spans="1:18" x14ac:dyDescent="0.35">
      <c r="A5157" s="1" t="s">
        <v>9553</v>
      </c>
      <c r="B5157" s="2">
        <v>45892</v>
      </c>
      <c r="C5157" s="1" t="s">
        <v>779</v>
      </c>
      <c r="D5157" s="1" t="s">
        <v>5354</v>
      </c>
      <c r="E5157" s="1" t="s">
        <v>160</v>
      </c>
      <c r="F5157" s="1" t="s">
        <v>161</v>
      </c>
      <c r="G5157" s="1" t="s">
        <v>42</v>
      </c>
      <c r="H5157" s="1" t="s">
        <v>47</v>
      </c>
      <c r="I5157">
        <v>1</v>
      </c>
      <c r="J5157">
        <v>55000</v>
      </c>
      <c r="K5157" s="7">
        <v>0.15</v>
      </c>
      <c r="L5157">
        <v>46750</v>
      </c>
      <c r="M5157">
        <v>6513.73</v>
      </c>
      <c r="N5157" s="7">
        <f>IFERROR(Sales_Data[[#This Row],[Profit]]/Sales_Data[[#This Row],[Sales]],0)</f>
        <v>0.13933112299465239</v>
      </c>
      <c r="O5157" s="7" t="str">
        <f>TEXT(Sales_Data[[#This Row],[Order_Date]],"mmm")</f>
        <v>Aug</v>
      </c>
      <c r="P5157" s="9" t="str">
        <f>TEXT(Sales_Data[[#This Row],[Order_Date]],"yyyy")</f>
        <v>2025</v>
      </c>
      <c r="Q5157" s="9" t="str">
        <f t="shared" si="80"/>
        <v>New</v>
      </c>
      <c r="R5157" s="1" t="s">
        <v>73</v>
      </c>
    </row>
    <row r="5158" spans="1:18" x14ac:dyDescent="0.35">
      <c r="A5158" s="1" t="s">
        <v>9554</v>
      </c>
      <c r="B5158" s="2">
        <v>45725</v>
      </c>
      <c r="C5158" s="1" t="s">
        <v>1704</v>
      </c>
      <c r="D5158" s="1" t="s">
        <v>5732</v>
      </c>
      <c r="E5158" s="1" t="s">
        <v>106</v>
      </c>
      <c r="F5158" s="1" t="s">
        <v>33</v>
      </c>
      <c r="G5158" s="1" t="s">
        <v>42</v>
      </c>
      <c r="H5158" s="1" t="s">
        <v>63</v>
      </c>
      <c r="I5158">
        <v>4</v>
      </c>
      <c r="J5158">
        <v>4500</v>
      </c>
      <c r="K5158" s="7">
        <v>0.05</v>
      </c>
      <c r="L5158">
        <v>17100</v>
      </c>
      <c r="M5158">
        <v>3245.04</v>
      </c>
      <c r="N5158" s="7">
        <f>IFERROR(Sales_Data[[#This Row],[Profit]]/Sales_Data[[#This Row],[Sales]],0)</f>
        <v>0.18976842105263159</v>
      </c>
      <c r="O5158" s="7" t="str">
        <f>TEXT(Sales_Data[[#This Row],[Order_Date]],"mmm")</f>
        <v>Mar</v>
      </c>
      <c r="P5158" s="9" t="str">
        <f>TEXT(Sales_Data[[#This Row],[Order_Date]],"yyyy")</f>
        <v>2025</v>
      </c>
      <c r="Q5158" s="9" t="str">
        <f t="shared" si="80"/>
        <v>Existing</v>
      </c>
      <c r="R5158" s="1" t="s">
        <v>73</v>
      </c>
    </row>
    <row r="5159" spans="1:18" x14ac:dyDescent="0.35">
      <c r="A5159" s="1" t="s">
        <v>9555</v>
      </c>
      <c r="B5159" s="2">
        <v>45766</v>
      </c>
      <c r="C5159" s="1" t="s">
        <v>2519</v>
      </c>
      <c r="D5159" s="1" t="s">
        <v>5028</v>
      </c>
      <c r="E5159" s="1" t="s">
        <v>135</v>
      </c>
      <c r="F5159" s="1" t="s">
        <v>136</v>
      </c>
      <c r="G5159" s="1" t="s">
        <v>26</v>
      </c>
      <c r="H5159" s="1" t="s">
        <v>82</v>
      </c>
      <c r="I5159">
        <v>2</v>
      </c>
      <c r="J5159">
        <v>450</v>
      </c>
      <c r="K5159" s="7">
        <v>0.1</v>
      </c>
      <c r="L5159">
        <v>810</v>
      </c>
      <c r="M5159">
        <v>161.69</v>
      </c>
      <c r="N5159" s="7">
        <f>IFERROR(Sales_Data[[#This Row],[Profit]]/Sales_Data[[#This Row],[Sales]],0)</f>
        <v>0.19961728395061729</v>
      </c>
      <c r="O5159" s="7" t="str">
        <f>TEXT(Sales_Data[[#This Row],[Order_Date]],"mmm")</f>
        <v>Apr</v>
      </c>
      <c r="P5159" s="9" t="str">
        <f>TEXT(Sales_Data[[#This Row],[Order_Date]],"yyyy")</f>
        <v>2025</v>
      </c>
      <c r="Q5159" s="9" t="str">
        <f t="shared" si="80"/>
        <v>Existing</v>
      </c>
      <c r="R5159" s="1" t="s">
        <v>73</v>
      </c>
    </row>
    <row r="5160" spans="1:18" x14ac:dyDescent="0.35">
      <c r="A5160" s="1" t="s">
        <v>9556</v>
      </c>
      <c r="B5160" s="2">
        <v>45739</v>
      </c>
      <c r="C5160" s="1" t="s">
        <v>7200</v>
      </c>
      <c r="D5160" s="1" t="s">
        <v>4321</v>
      </c>
      <c r="E5160" s="1" t="s">
        <v>32</v>
      </c>
      <c r="F5160" s="1" t="s">
        <v>33</v>
      </c>
      <c r="G5160" s="1" t="s">
        <v>120</v>
      </c>
      <c r="H5160" s="1" t="s">
        <v>143</v>
      </c>
      <c r="I5160">
        <v>4</v>
      </c>
      <c r="J5160">
        <v>1800</v>
      </c>
      <c r="K5160" s="7">
        <v>0.05</v>
      </c>
      <c r="L5160">
        <v>6840</v>
      </c>
      <c r="M5160">
        <v>1049.5</v>
      </c>
      <c r="N5160" s="7">
        <f>IFERROR(Sales_Data[[#This Row],[Profit]]/Sales_Data[[#This Row],[Sales]],0)</f>
        <v>0.15343567251461987</v>
      </c>
      <c r="O5160" s="7" t="str">
        <f>TEXT(Sales_Data[[#This Row],[Order_Date]],"mmm")</f>
        <v>Mar</v>
      </c>
      <c r="P5160" s="9" t="str">
        <f>TEXT(Sales_Data[[#This Row],[Order_Date]],"yyyy")</f>
        <v>2025</v>
      </c>
      <c r="Q5160" s="9" t="str">
        <f t="shared" si="80"/>
        <v>Existing</v>
      </c>
      <c r="R5160" s="1" t="s">
        <v>73</v>
      </c>
    </row>
    <row r="5161" spans="1:18" x14ac:dyDescent="0.35">
      <c r="A5161" s="1" t="s">
        <v>9557</v>
      </c>
      <c r="B5161" s="2">
        <v>45879</v>
      </c>
      <c r="C5161" s="1" t="s">
        <v>1934</v>
      </c>
      <c r="D5161" s="1" t="s">
        <v>951</v>
      </c>
      <c r="E5161" s="1" t="s">
        <v>160</v>
      </c>
      <c r="F5161" s="1" t="s">
        <v>161</v>
      </c>
      <c r="G5161" s="1" t="s">
        <v>34</v>
      </c>
      <c r="H5161" s="1" t="s">
        <v>107</v>
      </c>
      <c r="I5161">
        <v>4</v>
      </c>
      <c r="J5161">
        <v>6500</v>
      </c>
      <c r="K5161" s="7">
        <v>0</v>
      </c>
      <c r="L5161">
        <v>26000</v>
      </c>
      <c r="M5161">
        <v>4599.3</v>
      </c>
      <c r="N5161" s="7">
        <f>IFERROR(Sales_Data[[#This Row],[Profit]]/Sales_Data[[#This Row],[Sales]],0)</f>
        <v>0.17689615384615384</v>
      </c>
      <c r="O5161" s="7" t="str">
        <f>TEXT(Sales_Data[[#This Row],[Order_Date]],"mmm")</f>
        <v>Aug</v>
      </c>
      <c r="P5161" s="9" t="str">
        <f>TEXT(Sales_Data[[#This Row],[Order_Date]],"yyyy")</f>
        <v>2025</v>
      </c>
      <c r="Q5161" s="9" t="str">
        <f t="shared" si="80"/>
        <v>Existing</v>
      </c>
      <c r="R5161" s="1" t="s">
        <v>73</v>
      </c>
    </row>
    <row r="5162" spans="1:18" x14ac:dyDescent="0.35">
      <c r="A5162" s="1" t="s">
        <v>9558</v>
      </c>
      <c r="B5162" s="2">
        <v>45712</v>
      </c>
      <c r="C5162" s="1" t="s">
        <v>4233</v>
      </c>
      <c r="D5162" s="1" t="s">
        <v>7667</v>
      </c>
      <c r="E5162" s="1" t="s">
        <v>111</v>
      </c>
      <c r="F5162" s="1" t="s">
        <v>33</v>
      </c>
      <c r="G5162" s="1" t="s">
        <v>120</v>
      </c>
      <c r="H5162" s="1" t="s">
        <v>143</v>
      </c>
      <c r="I5162">
        <v>3</v>
      </c>
      <c r="J5162">
        <v>1800</v>
      </c>
      <c r="K5162" s="7">
        <v>0</v>
      </c>
      <c r="L5162">
        <v>5400</v>
      </c>
      <c r="M5162">
        <v>645.85</v>
      </c>
      <c r="N5162" s="7">
        <f>IFERROR(Sales_Data[[#This Row],[Profit]]/Sales_Data[[#This Row],[Sales]],0)</f>
        <v>0.11960185185185186</v>
      </c>
      <c r="O5162" s="7" t="str">
        <f>TEXT(Sales_Data[[#This Row],[Order_Date]],"mmm")</f>
        <v>Feb</v>
      </c>
      <c r="P5162" s="9" t="str">
        <f>TEXT(Sales_Data[[#This Row],[Order_Date]],"yyyy")</f>
        <v>2025</v>
      </c>
      <c r="Q5162" s="9" t="str">
        <f t="shared" si="80"/>
        <v>Existing</v>
      </c>
      <c r="R5162" s="1" t="s">
        <v>73</v>
      </c>
    </row>
    <row r="5163" spans="1:18" x14ac:dyDescent="0.35">
      <c r="A5163" s="1" t="s">
        <v>9559</v>
      </c>
      <c r="B5163" s="2">
        <v>45902</v>
      </c>
      <c r="C5163" s="1" t="s">
        <v>4031</v>
      </c>
      <c r="D5163" s="1" t="s">
        <v>2966</v>
      </c>
      <c r="E5163" s="1" t="s">
        <v>62</v>
      </c>
      <c r="F5163" s="1" t="s">
        <v>41</v>
      </c>
      <c r="G5163" s="1" t="s">
        <v>26</v>
      </c>
      <c r="H5163" s="1" t="s">
        <v>27</v>
      </c>
      <c r="I5163">
        <v>2</v>
      </c>
      <c r="J5163">
        <v>1200</v>
      </c>
      <c r="K5163" s="7">
        <v>0.05</v>
      </c>
      <c r="L5163">
        <v>2280</v>
      </c>
      <c r="M5163">
        <v>432.22</v>
      </c>
      <c r="N5163" s="7">
        <f>IFERROR(Sales_Data[[#This Row],[Profit]]/Sales_Data[[#This Row],[Sales]],0)</f>
        <v>0.1895701754385965</v>
      </c>
      <c r="O5163" s="7" t="str">
        <f>TEXT(Sales_Data[[#This Row],[Order_Date]],"mmm")</f>
        <v>Sep</v>
      </c>
      <c r="P5163" s="9" t="str">
        <f>TEXT(Sales_Data[[#This Row],[Order_Date]],"yyyy")</f>
        <v>2025</v>
      </c>
      <c r="Q5163" s="9" t="str">
        <f t="shared" si="80"/>
        <v>Existing</v>
      </c>
      <c r="R5163" s="1" t="s">
        <v>20</v>
      </c>
    </row>
    <row r="5164" spans="1:18" x14ac:dyDescent="0.35">
      <c r="A5164" s="1" t="s">
        <v>9560</v>
      </c>
      <c r="B5164" s="2">
        <v>45874</v>
      </c>
      <c r="C5164" s="1" t="s">
        <v>3988</v>
      </c>
      <c r="D5164" s="1" t="s">
        <v>279</v>
      </c>
      <c r="E5164" s="1" t="s">
        <v>32</v>
      </c>
      <c r="F5164" s="1" t="s">
        <v>33</v>
      </c>
      <c r="G5164" s="1" t="s">
        <v>18</v>
      </c>
      <c r="H5164" s="1" t="s">
        <v>72</v>
      </c>
      <c r="I5164">
        <v>4</v>
      </c>
      <c r="J5164">
        <v>350</v>
      </c>
      <c r="K5164" s="7">
        <v>0.05</v>
      </c>
      <c r="L5164">
        <v>1330</v>
      </c>
      <c r="M5164">
        <v>228.78</v>
      </c>
      <c r="N5164" s="7">
        <f>IFERROR(Sales_Data[[#This Row],[Profit]]/Sales_Data[[#This Row],[Sales]],0)</f>
        <v>0.17201503759398495</v>
      </c>
      <c r="O5164" s="7" t="str">
        <f>TEXT(Sales_Data[[#This Row],[Order_Date]],"mmm")</f>
        <v>Aug</v>
      </c>
      <c r="P5164" s="9" t="str">
        <f>TEXT(Sales_Data[[#This Row],[Order_Date]],"yyyy")</f>
        <v>2025</v>
      </c>
      <c r="Q5164" s="9" t="str">
        <f t="shared" si="80"/>
        <v>Existing</v>
      </c>
      <c r="R5164" s="1" t="s">
        <v>20</v>
      </c>
    </row>
    <row r="5165" spans="1:18" x14ac:dyDescent="0.35">
      <c r="A5165" s="1" t="s">
        <v>9561</v>
      </c>
      <c r="B5165" s="2">
        <v>45872</v>
      </c>
      <c r="C5165" s="1" t="s">
        <v>8936</v>
      </c>
      <c r="D5165" s="1" t="s">
        <v>9562</v>
      </c>
      <c r="E5165" s="1" t="s">
        <v>111</v>
      </c>
      <c r="F5165" s="1" t="s">
        <v>33</v>
      </c>
      <c r="G5165" s="1" t="s">
        <v>26</v>
      </c>
      <c r="H5165" s="1" t="s">
        <v>58</v>
      </c>
      <c r="I5165">
        <v>1</v>
      </c>
      <c r="J5165">
        <v>1400</v>
      </c>
      <c r="K5165" s="7">
        <v>0.1</v>
      </c>
      <c r="L5165">
        <v>1260</v>
      </c>
      <c r="M5165">
        <v>287.58</v>
      </c>
      <c r="N5165" s="7">
        <f>IFERROR(Sales_Data[[#This Row],[Profit]]/Sales_Data[[#This Row],[Sales]],0)</f>
        <v>0.22823809523809521</v>
      </c>
      <c r="O5165" s="7" t="str">
        <f>TEXT(Sales_Data[[#This Row],[Order_Date]],"mmm")</f>
        <v>Aug</v>
      </c>
      <c r="P5165" s="9" t="str">
        <f>TEXT(Sales_Data[[#This Row],[Order_Date]],"yyyy")</f>
        <v>2025</v>
      </c>
      <c r="Q5165" s="9" t="str">
        <f t="shared" si="80"/>
        <v>New</v>
      </c>
      <c r="R5165" s="1" t="s">
        <v>28</v>
      </c>
    </row>
    <row r="5166" spans="1:18" x14ac:dyDescent="0.35">
      <c r="A5166" s="1" t="s">
        <v>9563</v>
      </c>
      <c r="B5166" s="2">
        <v>45911</v>
      </c>
      <c r="C5166" s="1" t="s">
        <v>9564</v>
      </c>
      <c r="D5166" s="1" t="s">
        <v>1783</v>
      </c>
      <c r="E5166" s="1" t="s">
        <v>51</v>
      </c>
      <c r="F5166" s="1" t="s">
        <v>52</v>
      </c>
      <c r="G5166" s="1" t="s">
        <v>42</v>
      </c>
      <c r="H5166" s="1" t="s">
        <v>43</v>
      </c>
      <c r="I5166">
        <v>1</v>
      </c>
      <c r="J5166">
        <v>18000</v>
      </c>
      <c r="K5166" s="7">
        <v>0.05</v>
      </c>
      <c r="L5166">
        <v>17100</v>
      </c>
      <c r="M5166">
        <v>2038.34</v>
      </c>
      <c r="N5166" s="7">
        <f>IFERROR(Sales_Data[[#This Row],[Profit]]/Sales_Data[[#This Row],[Sales]],0)</f>
        <v>0.11920116959064327</v>
      </c>
      <c r="O5166" s="7" t="str">
        <f>TEXT(Sales_Data[[#This Row],[Order_Date]],"mmm")</f>
        <v>Sep</v>
      </c>
      <c r="P5166" s="9" t="str">
        <f>TEXT(Sales_Data[[#This Row],[Order_Date]],"yyyy")</f>
        <v>2025</v>
      </c>
      <c r="Q5166" s="9" t="str">
        <f t="shared" si="80"/>
        <v>New</v>
      </c>
      <c r="R5166" s="1" t="s">
        <v>64</v>
      </c>
    </row>
    <row r="5167" spans="1:18" x14ac:dyDescent="0.35">
      <c r="A5167" s="1" t="s">
        <v>9565</v>
      </c>
      <c r="B5167" s="2">
        <v>45973</v>
      </c>
      <c r="C5167" s="1" t="s">
        <v>9566</v>
      </c>
      <c r="D5167" s="1" t="s">
        <v>1742</v>
      </c>
      <c r="E5167" s="1" t="s">
        <v>32</v>
      </c>
      <c r="F5167" s="1" t="s">
        <v>33</v>
      </c>
      <c r="G5167" s="1" t="s">
        <v>34</v>
      </c>
      <c r="H5167" s="1" t="s">
        <v>77</v>
      </c>
      <c r="I5167">
        <v>5</v>
      </c>
      <c r="J5167">
        <v>22000</v>
      </c>
      <c r="K5167" s="7">
        <v>0.05</v>
      </c>
      <c r="L5167">
        <v>104500</v>
      </c>
      <c r="M5167">
        <v>11618.49</v>
      </c>
      <c r="N5167" s="7">
        <f>IFERROR(Sales_Data[[#This Row],[Profit]]/Sales_Data[[#This Row],[Sales]],0)</f>
        <v>0.11118172248803827</v>
      </c>
      <c r="O5167" s="7" t="str">
        <f>TEXT(Sales_Data[[#This Row],[Order_Date]],"mmm")</f>
        <v>Nov</v>
      </c>
      <c r="P5167" s="9" t="str">
        <f>TEXT(Sales_Data[[#This Row],[Order_Date]],"yyyy")</f>
        <v>2025</v>
      </c>
      <c r="Q5167" s="9" t="str">
        <f t="shared" si="80"/>
        <v>Existing</v>
      </c>
      <c r="R5167" s="1" t="s">
        <v>28</v>
      </c>
    </row>
    <row r="5168" spans="1:18" x14ac:dyDescent="0.35">
      <c r="A5168" s="1" t="s">
        <v>9567</v>
      </c>
      <c r="B5168" s="2">
        <v>45998</v>
      </c>
      <c r="C5168" s="1" t="s">
        <v>49</v>
      </c>
      <c r="D5168" s="1" t="s">
        <v>9568</v>
      </c>
      <c r="E5168" s="1" t="s">
        <v>86</v>
      </c>
      <c r="F5168" s="1" t="s">
        <v>25</v>
      </c>
      <c r="G5168" s="1" t="s">
        <v>18</v>
      </c>
      <c r="H5168" s="1" t="s">
        <v>292</v>
      </c>
      <c r="I5168">
        <v>5</v>
      </c>
      <c r="J5168">
        <v>500</v>
      </c>
      <c r="K5168" s="7">
        <v>0.05</v>
      </c>
      <c r="L5168">
        <v>2375</v>
      </c>
      <c r="M5168">
        <v>313.58</v>
      </c>
      <c r="N5168" s="7">
        <f>IFERROR(Sales_Data[[#This Row],[Profit]]/Sales_Data[[#This Row],[Sales]],0)</f>
        <v>0.1320336842105263</v>
      </c>
      <c r="O5168" s="7" t="str">
        <f>TEXT(Sales_Data[[#This Row],[Order_Date]],"mmm")</f>
        <v>Dec</v>
      </c>
      <c r="P5168" s="9" t="str">
        <f>TEXT(Sales_Data[[#This Row],[Order_Date]],"yyyy")</f>
        <v>2025</v>
      </c>
      <c r="Q5168" s="9" t="str">
        <f t="shared" si="80"/>
        <v>Existing</v>
      </c>
      <c r="R5168" s="1" t="s">
        <v>73</v>
      </c>
    </row>
    <row r="5169" spans="1:18" x14ac:dyDescent="0.35">
      <c r="A5169" s="1" t="s">
        <v>9569</v>
      </c>
      <c r="B5169" s="2">
        <v>45993</v>
      </c>
      <c r="C5169" s="1" t="s">
        <v>1766</v>
      </c>
      <c r="D5169" s="1" t="s">
        <v>646</v>
      </c>
      <c r="E5169" s="1" t="s">
        <v>24</v>
      </c>
      <c r="F5169" s="1" t="s">
        <v>25</v>
      </c>
      <c r="G5169" s="1" t="s">
        <v>42</v>
      </c>
      <c r="H5169" s="1" t="s">
        <v>112</v>
      </c>
      <c r="I5169">
        <v>5</v>
      </c>
      <c r="J5169">
        <v>2500</v>
      </c>
      <c r="K5169" s="7">
        <v>0</v>
      </c>
      <c r="L5169">
        <v>12500</v>
      </c>
      <c r="M5169">
        <v>2381.63</v>
      </c>
      <c r="N5169" s="7">
        <f>IFERROR(Sales_Data[[#This Row],[Profit]]/Sales_Data[[#This Row],[Sales]],0)</f>
        <v>0.19053040000000002</v>
      </c>
      <c r="O5169" s="7" t="str">
        <f>TEXT(Sales_Data[[#This Row],[Order_Date]],"mmm")</f>
        <v>Dec</v>
      </c>
      <c r="P5169" s="9" t="str">
        <f>TEXT(Sales_Data[[#This Row],[Order_Date]],"yyyy")</f>
        <v>2025</v>
      </c>
      <c r="Q5169" s="9" t="str">
        <f t="shared" si="80"/>
        <v>Existing</v>
      </c>
      <c r="R5169" s="1" t="s">
        <v>64</v>
      </c>
    </row>
    <row r="5170" spans="1:18" x14ac:dyDescent="0.35">
      <c r="A5170" s="1" t="s">
        <v>9570</v>
      </c>
      <c r="B5170" s="2">
        <v>45741</v>
      </c>
      <c r="C5170" s="1" t="s">
        <v>9571</v>
      </c>
      <c r="D5170" s="1" t="s">
        <v>883</v>
      </c>
      <c r="E5170" s="1" t="s">
        <v>32</v>
      </c>
      <c r="F5170" s="1" t="s">
        <v>33</v>
      </c>
      <c r="G5170" s="1" t="s">
        <v>34</v>
      </c>
      <c r="H5170" s="1" t="s">
        <v>77</v>
      </c>
      <c r="I5170">
        <v>1</v>
      </c>
      <c r="J5170">
        <v>22000</v>
      </c>
      <c r="K5170" s="7">
        <v>0.15</v>
      </c>
      <c r="L5170">
        <v>18700</v>
      </c>
      <c r="M5170">
        <v>3601.38</v>
      </c>
      <c r="N5170" s="7">
        <f>IFERROR(Sales_Data[[#This Row],[Profit]]/Sales_Data[[#This Row],[Sales]],0)</f>
        <v>0.19258716577540108</v>
      </c>
      <c r="O5170" s="7" t="str">
        <f>TEXT(Sales_Data[[#This Row],[Order_Date]],"mmm")</f>
        <v>Mar</v>
      </c>
      <c r="P5170" s="9" t="str">
        <f>TEXT(Sales_Data[[#This Row],[Order_Date]],"yyyy")</f>
        <v>2025</v>
      </c>
      <c r="Q5170" s="9" t="str">
        <f t="shared" si="80"/>
        <v>New</v>
      </c>
      <c r="R5170" s="1" t="s">
        <v>64</v>
      </c>
    </row>
    <row r="5171" spans="1:18" x14ac:dyDescent="0.35">
      <c r="A5171" s="1" t="s">
        <v>9572</v>
      </c>
      <c r="B5171" s="2">
        <v>45659</v>
      </c>
      <c r="C5171" s="1" t="s">
        <v>9573</v>
      </c>
      <c r="D5171" s="1" t="s">
        <v>4120</v>
      </c>
      <c r="E5171" s="1" t="s">
        <v>86</v>
      </c>
      <c r="F5171" s="1" t="s">
        <v>25</v>
      </c>
      <c r="G5171" s="1" t="s">
        <v>42</v>
      </c>
      <c r="H5171" s="1" t="s">
        <v>43</v>
      </c>
      <c r="I5171">
        <v>1</v>
      </c>
      <c r="J5171">
        <v>18000</v>
      </c>
      <c r="K5171" s="7">
        <v>0.05</v>
      </c>
      <c r="L5171">
        <v>17100</v>
      </c>
      <c r="M5171">
        <v>3269.62</v>
      </c>
      <c r="N5171" s="7">
        <f>IFERROR(Sales_Data[[#This Row],[Profit]]/Sales_Data[[#This Row],[Sales]],0)</f>
        <v>0.19120584795321638</v>
      </c>
      <c r="O5171" s="7" t="str">
        <f>TEXT(Sales_Data[[#This Row],[Order_Date]],"mmm")</f>
        <v>Jan</v>
      </c>
      <c r="P5171" s="9" t="str">
        <f>TEXT(Sales_Data[[#This Row],[Order_Date]],"yyyy")</f>
        <v>2025</v>
      </c>
      <c r="Q5171" s="9" t="str">
        <f t="shared" si="80"/>
        <v>New</v>
      </c>
      <c r="R5171" s="1" t="s">
        <v>64</v>
      </c>
    </row>
    <row r="5172" spans="1:18" x14ac:dyDescent="0.35">
      <c r="A5172" s="1" t="s">
        <v>9574</v>
      </c>
      <c r="B5172" s="2">
        <v>45914</v>
      </c>
      <c r="C5172" s="1" t="s">
        <v>5744</v>
      </c>
      <c r="D5172" s="1" t="s">
        <v>2704</v>
      </c>
      <c r="E5172" s="1" t="s">
        <v>32</v>
      </c>
      <c r="F5172" s="1" t="s">
        <v>33</v>
      </c>
      <c r="G5172" s="1" t="s">
        <v>42</v>
      </c>
      <c r="H5172" s="1" t="s">
        <v>63</v>
      </c>
      <c r="I5172">
        <v>1</v>
      </c>
      <c r="J5172">
        <v>4500</v>
      </c>
      <c r="K5172" s="7">
        <v>0.15</v>
      </c>
      <c r="L5172">
        <v>3825</v>
      </c>
      <c r="M5172">
        <v>770.11</v>
      </c>
      <c r="N5172" s="7">
        <f>IFERROR(Sales_Data[[#This Row],[Profit]]/Sales_Data[[#This Row],[Sales]],0)</f>
        <v>0.20133594771241831</v>
      </c>
      <c r="O5172" s="7" t="str">
        <f>TEXT(Sales_Data[[#This Row],[Order_Date]],"mmm")</f>
        <v>Sep</v>
      </c>
      <c r="P5172" s="9" t="str">
        <f>TEXT(Sales_Data[[#This Row],[Order_Date]],"yyyy")</f>
        <v>2025</v>
      </c>
      <c r="Q5172" s="9" t="str">
        <f t="shared" si="80"/>
        <v>New</v>
      </c>
      <c r="R5172" s="1" t="s">
        <v>64</v>
      </c>
    </row>
    <row r="5173" spans="1:18" x14ac:dyDescent="0.35">
      <c r="A5173" s="1" t="s">
        <v>9575</v>
      </c>
      <c r="B5173" s="2">
        <v>45828</v>
      </c>
      <c r="C5173" s="1" t="s">
        <v>3061</v>
      </c>
      <c r="D5173" s="1" t="s">
        <v>89</v>
      </c>
      <c r="E5173" s="1" t="s">
        <v>32</v>
      </c>
      <c r="F5173" s="1" t="s">
        <v>33</v>
      </c>
      <c r="G5173" s="1" t="s">
        <v>42</v>
      </c>
      <c r="H5173" s="1" t="s">
        <v>43</v>
      </c>
      <c r="I5173">
        <v>5</v>
      </c>
      <c r="J5173">
        <v>18000</v>
      </c>
      <c r="K5173" s="7">
        <v>0</v>
      </c>
      <c r="L5173">
        <v>90000</v>
      </c>
      <c r="M5173">
        <v>21542.959999999999</v>
      </c>
      <c r="N5173" s="7">
        <f>IFERROR(Sales_Data[[#This Row],[Profit]]/Sales_Data[[#This Row],[Sales]],0)</f>
        <v>0.2393662222222222</v>
      </c>
      <c r="O5173" s="7" t="str">
        <f>TEXT(Sales_Data[[#This Row],[Order_Date]],"mmm")</f>
        <v>Jun</v>
      </c>
      <c r="P5173" s="9" t="str">
        <f>TEXT(Sales_Data[[#This Row],[Order_Date]],"yyyy")</f>
        <v>2025</v>
      </c>
      <c r="Q5173" s="9" t="str">
        <f t="shared" si="80"/>
        <v>Existing</v>
      </c>
      <c r="R5173" s="1" t="s">
        <v>73</v>
      </c>
    </row>
    <row r="5174" spans="1:18" x14ac:dyDescent="0.35">
      <c r="A5174" s="1" t="s">
        <v>9576</v>
      </c>
      <c r="B5174" s="2">
        <v>45705</v>
      </c>
      <c r="C5174" s="1" t="s">
        <v>2158</v>
      </c>
      <c r="D5174" s="1" t="s">
        <v>6219</v>
      </c>
      <c r="E5174" s="1" t="s">
        <v>135</v>
      </c>
      <c r="F5174" s="1" t="s">
        <v>136</v>
      </c>
      <c r="G5174" s="1" t="s">
        <v>18</v>
      </c>
      <c r="H5174" s="1" t="s">
        <v>292</v>
      </c>
      <c r="I5174">
        <v>5</v>
      </c>
      <c r="J5174">
        <v>500</v>
      </c>
      <c r="K5174" s="7">
        <v>0.1</v>
      </c>
      <c r="L5174">
        <v>2250</v>
      </c>
      <c r="M5174">
        <v>459.9</v>
      </c>
      <c r="N5174" s="7">
        <f>IFERROR(Sales_Data[[#This Row],[Profit]]/Sales_Data[[#This Row],[Sales]],0)</f>
        <v>0.2044</v>
      </c>
      <c r="O5174" s="7" t="str">
        <f>TEXT(Sales_Data[[#This Row],[Order_Date]],"mmm")</f>
        <v>Feb</v>
      </c>
      <c r="P5174" s="9" t="str">
        <f>TEXT(Sales_Data[[#This Row],[Order_Date]],"yyyy")</f>
        <v>2025</v>
      </c>
      <c r="Q5174" s="9" t="str">
        <f t="shared" si="80"/>
        <v>Existing</v>
      </c>
      <c r="R5174" s="1" t="s">
        <v>28</v>
      </c>
    </row>
    <row r="5175" spans="1:18" x14ac:dyDescent="0.35">
      <c r="A5175" s="1" t="s">
        <v>9577</v>
      </c>
      <c r="B5175" s="2">
        <v>45894</v>
      </c>
      <c r="C5175" s="1" t="s">
        <v>1140</v>
      </c>
      <c r="D5175" s="1" t="s">
        <v>178</v>
      </c>
      <c r="E5175" s="1" t="s">
        <v>62</v>
      </c>
      <c r="F5175" s="1" t="s">
        <v>41</v>
      </c>
      <c r="G5175" s="1" t="s">
        <v>26</v>
      </c>
      <c r="H5175" s="1" t="s">
        <v>58</v>
      </c>
      <c r="I5175">
        <v>4</v>
      </c>
      <c r="J5175">
        <v>1400</v>
      </c>
      <c r="K5175" s="7">
        <v>0.15</v>
      </c>
      <c r="L5175">
        <v>4760</v>
      </c>
      <c r="M5175">
        <v>689.74</v>
      </c>
      <c r="N5175" s="7">
        <f>IFERROR(Sales_Data[[#This Row],[Profit]]/Sales_Data[[#This Row],[Sales]],0)</f>
        <v>0.14490336134453782</v>
      </c>
      <c r="O5175" s="7" t="str">
        <f>TEXT(Sales_Data[[#This Row],[Order_Date]],"mmm")</f>
        <v>Aug</v>
      </c>
      <c r="P5175" s="9" t="str">
        <f>TEXT(Sales_Data[[#This Row],[Order_Date]],"yyyy")</f>
        <v>2025</v>
      </c>
      <c r="Q5175" s="9" t="str">
        <f t="shared" si="80"/>
        <v>Existing</v>
      </c>
      <c r="R5175" s="1" t="s">
        <v>28</v>
      </c>
    </row>
    <row r="5176" spans="1:18" x14ac:dyDescent="0.35">
      <c r="A5176" s="1" t="s">
        <v>9578</v>
      </c>
      <c r="B5176" s="2">
        <v>45738</v>
      </c>
      <c r="C5176" s="1" t="s">
        <v>431</v>
      </c>
      <c r="D5176" s="1" t="s">
        <v>9579</v>
      </c>
      <c r="E5176" s="1" t="s">
        <v>86</v>
      </c>
      <c r="F5176" s="1" t="s">
        <v>25</v>
      </c>
      <c r="G5176" s="1" t="s">
        <v>42</v>
      </c>
      <c r="H5176" s="1" t="s">
        <v>102</v>
      </c>
      <c r="I5176">
        <v>2</v>
      </c>
      <c r="J5176">
        <v>25000</v>
      </c>
      <c r="K5176" s="7">
        <v>0.15</v>
      </c>
      <c r="L5176">
        <v>42500</v>
      </c>
      <c r="M5176">
        <v>9196.43</v>
      </c>
      <c r="N5176" s="7">
        <f>IFERROR(Sales_Data[[#This Row],[Profit]]/Sales_Data[[#This Row],[Sales]],0)</f>
        <v>0.21638658823529414</v>
      </c>
      <c r="O5176" s="7" t="str">
        <f>TEXT(Sales_Data[[#This Row],[Order_Date]],"mmm")</f>
        <v>Mar</v>
      </c>
      <c r="P5176" s="9" t="str">
        <f>TEXT(Sales_Data[[#This Row],[Order_Date]],"yyyy")</f>
        <v>2025</v>
      </c>
      <c r="Q5176" s="9" t="str">
        <f t="shared" si="80"/>
        <v>Existing</v>
      </c>
      <c r="R5176" s="1" t="s">
        <v>64</v>
      </c>
    </row>
    <row r="5177" spans="1:18" x14ac:dyDescent="0.35">
      <c r="A5177" s="1" t="s">
        <v>9580</v>
      </c>
      <c r="B5177" s="2">
        <v>45669</v>
      </c>
      <c r="C5177" s="1" t="s">
        <v>2576</v>
      </c>
      <c r="D5177" s="1" t="s">
        <v>8883</v>
      </c>
      <c r="E5177" s="1" t="s">
        <v>56</v>
      </c>
      <c r="F5177" s="1" t="s">
        <v>57</v>
      </c>
      <c r="G5177" s="1" t="s">
        <v>42</v>
      </c>
      <c r="H5177" s="1" t="s">
        <v>47</v>
      </c>
      <c r="I5177">
        <v>2</v>
      </c>
      <c r="J5177">
        <v>55000</v>
      </c>
      <c r="K5177" s="7">
        <v>0.1</v>
      </c>
      <c r="L5177">
        <v>99000</v>
      </c>
      <c r="M5177">
        <v>9033.49</v>
      </c>
      <c r="N5177" s="7">
        <f>IFERROR(Sales_Data[[#This Row],[Profit]]/Sales_Data[[#This Row],[Sales]],0)</f>
        <v>9.1247373737373738E-2</v>
      </c>
      <c r="O5177" s="7" t="str">
        <f>TEXT(Sales_Data[[#This Row],[Order_Date]],"mmm")</f>
        <v>Jan</v>
      </c>
      <c r="P5177" s="9" t="str">
        <f>TEXT(Sales_Data[[#This Row],[Order_Date]],"yyyy")</f>
        <v>2025</v>
      </c>
      <c r="Q5177" s="9" t="str">
        <f t="shared" si="80"/>
        <v>Existing</v>
      </c>
      <c r="R5177" s="1" t="s">
        <v>64</v>
      </c>
    </row>
    <row r="5178" spans="1:18" x14ac:dyDescent="0.35">
      <c r="A5178" s="1" t="s">
        <v>9581</v>
      </c>
      <c r="B5178" s="2">
        <v>45958</v>
      </c>
      <c r="C5178" s="1" t="s">
        <v>1822</v>
      </c>
      <c r="D5178" s="1" t="s">
        <v>4623</v>
      </c>
      <c r="E5178" s="1" t="s">
        <v>135</v>
      </c>
      <c r="F5178" s="1" t="s">
        <v>136</v>
      </c>
      <c r="G5178" s="1" t="s">
        <v>42</v>
      </c>
      <c r="H5178" s="1" t="s">
        <v>43</v>
      </c>
      <c r="I5178">
        <v>3</v>
      </c>
      <c r="J5178">
        <v>18000</v>
      </c>
      <c r="K5178" s="7">
        <v>0.05</v>
      </c>
      <c r="L5178">
        <v>51300</v>
      </c>
      <c r="M5178">
        <v>4787.8</v>
      </c>
      <c r="N5178" s="7">
        <f>IFERROR(Sales_Data[[#This Row],[Profit]]/Sales_Data[[#This Row],[Sales]],0)</f>
        <v>9.3329434697855748E-2</v>
      </c>
      <c r="O5178" s="7" t="str">
        <f>TEXT(Sales_Data[[#This Row],[Order_Date]],"mmm")</f>
        <v>Oct</v>
      </c>
      <c r="P5178" s="9" t="str">
        <f>TEXT(Sales_Data[[#This Row],[Order_Date]],"yyyy")</f>
        <v>2025</v>
      </c>
      <c r="Q5178" s="9" t="str">
        <f t="shared" si="80"/>
        <v>Existing</v>
      </c>
      <c r="R5178" s="1" t="s">
        <v>20</v>
      </c>
    </row>
    <row r="5179" spans="1:18" x14ac:dyDescent="0.35">
      <c r="A5179" s="1" t="s">
        <v>9582</v>
      </c>
      <c r="B5179" s="2">
        <v>45688</v>
      </c>
      <c r="C5179" s="1" t="s">
        <v>3888</v>
      </c>
      <c r="D5179" s="1" t="s">
        <v>9583</v>
      </c>
      <c r="E5179" s="1" t="s">
        <v>106</v>
      </c>
      <c r="F5179" s="1" t="s">
        <v>33</v>
      </c>
      <c r="G5179" s="1" t="s">
        <v>42</v>
      </c>
      <c r="H5179" s="1" t="s">
        <v>102</v>
      </c>
      <c r="I5179">
        <v>4</v>
      </c>
      <c r="J5179">
        <v>25000</v>
      </c>
      <c r="K5179" s="7">
        <v>0.05</v>
      </c>
      <c r="L5179">
        <v>95000</v>
      </c>
      <c r="M5179">
        <v>11090.6</v>
      </c>
      <c r="N5179" s="7">
        <f>IFERROR(Sales_Data[[#This Row],[Profit]]/Sales_Data[[#This Row],[Sales]],0)</f>
        <v>0.11674315789473684</v>
      </c>
      <c r="O5179" s="7" t="str">
        <f>TEXT(Sales_Data[[#This Row],[Order_Date]],"mmm")</f>
        <v>Jan</v>
      </c>
      <c r="P5179" s="9" t="str">
        <f>TEXT(Sales_Data[[#This Row],[Order_Date]],"yyyy")</f>
        <v>2025</v>
      </c>
      <c r="Q5179" s="9" t="str">
        <f t="shared" si="80"/>
        <v>Existing</v>
      </c>
      <c r="R5179" s="1" t="s">
        <v>73</v>
      </c>
    </row>
    <row r="5180" spans="1:18" x14ac:dyDescent="0.35">
      <c r="A5180" s="1" t="s">
        <v>9584</v>
      </c>
      <c r="B5180" s="2">
        <v>45930</v>
      </c>
      <c r="C5180" s="1" t="s">
        <v>8061</v>
      </c>
      <c r="D5180" s="1" t="s">
        <v>4167</v>
      </c>
      <c r="E5180" s="1" t="s">
        <v>81</v>
      </c>
      <c r="F5180" s="1" t="s">
        <v>33</v>
      </c>
      <c r="G5180" s="1" t="s">
        <v>34</v>
      </c>
      <c r="H5180" s="1" t="s">
        <v>77</v>
      </c>
      <c r="I5180">
        <v>3</v>
      </c>
      <c r="J5180">
        <v>22000</v>
      </c>
      <c r="K5180" s="7">
        <v>0</v>
      </c>
      <c r="L5180">
        <v>66000</v>
      </c>
      <c r="M5180">
        <v>12272.81</v>
      </c>
      <c r="N5180" s="7">
        <f>IFERROR(Sales_Data[[#This Row],[Profit]]/Sales_Data[[#This Row],[Sales]],0)</f>
        <v>0.18595166666666665</v>
      </c>
      <c r="O5180" s="7" t="str">
        <f>TEXT(Sales_Data[[#This Row],[Order_Date]],"mmm")</f>
        <v>Sep</v>
      </c>
      <c r="P5180" s="9" t="str">
        <f>TEXT(Sales_Data[[#This Row],[Order_Date]],"yyyy")</f>
        <v>2025</v>
      </c>
      <c r="Q5180" s="9" t="str">
        <f t="shared" si="80"/>
        <v>Existing</v>
      </c>
      <c r="R5180" s="1" t="s">
        <v>36</v>
      </c>
    </row>
    <row r="5181" spans="1:18" x14ac:dyDescent="0.35">
      <c r="A5181" s="1" t="s">
        <v>9585</v>
      </c>
      <c r="B5181" s="2">
        <v>45960</v>
      </c>
      <c r="C5181" s="1" t="s">
        <v>2348</v>
      </c>
      <c r="D5181" s="1" t="s">
        <v>9586</v>
      </c>
      <c r="E5181" s="1" t="s">
        <v>106</v>
      </c>
      <c r="F5181" s="1" t="s">
        <v>33</v>
      </c>
      <c r="G5181" s="1" t="s">
        <v>42</v>
      </c>
      <c r="H5181" s="1" t="s">
        <v>102</v>
      </c>
      <c r="I5181">
        <v>1</v>
      </c>
      <c r="J5181">
        <v>25000</v>
      </c>
      <c r="K5181" s="7">
        <v>0.05</v>
      </c>
      <c r="L5181">
        <v>23750</v>
      </c>
      <c r="M5181">
        <v>2056.71</v>
      </c>
      <c r="N5181" s="7">
        <f>IFERROR(Sales_Data[[#This Row],[Profit]]/Sales_Data[[#This Row],[Sales]],0)</f>
        <v>8.659831578947369E-2</v>
      </c>
      <c r="O5181" s="7" t="str">
        <f>TEXT(Sales_Data[[#This Row],[Order_Date]],"mmm")</f>
        <v>Oct</v>
      </c>
      <c r="P5181" s="9" t="str">
        <f>TEXT(Sales_Data[[#This Row],[Order_Date]],"yyyy")</f>
        <v>2025</v>
      </c>
      <c r="Q5181" s="9" t="str">
        <f t="shared" si="80"/>
        <v>New</v>
      </c>
      <c r="R5181" s="1" t="s">
        <v>64</v>
      </c>
    </row>
    <row r="5182" spans="1:18" x14ac:dyDescent="0.35">
      <c r="A5182" s="1" t="s">
        <v>9587</v>
      </c>
      <c r="B5182" s="2">
        <v>45976</v>
      </c>
      <c r="C5182" s="1" t="s">
        <v>918</v>
      </c>
      <c r="D5182" s="1" t="s">
        <v>115</v>
      </c>
      <c r="E5182" s="1" t="s">
        <v>71</v>
      </c>
      <c r="F5182" s="1" t="s">
        <v>33</v>
      </c>
      <c r="G5182" s="1" t="s">
        <v>42</v>
      </c>
      <c r="H5182" s="1" t="s">
        <v>63</v>
      </c>
      <c r="I5182">
        <v>2</v>
      </c>
      <c r="J5182">
        <v>4500</v>
      </c>
      <c r="K5182" s="7">
        <v>0.1</v>
      </c>
      <c r="L5182">
        <v>8100</v>
      </c>
      <c r="M5182">
        <v>1821.4</v>
      </c>
      <c r="N5182" s="7">
        <f>IFERROR(Sales_Data[[#This Row],[Profit]]/Sales_Data[[#This Row],[Sales]],0)</f>
        <v>0.2248641975308642</v>
      </c>
      <c r="O5182" s="7" t="str">
        <f>TEXT(Sales_Data[[#This Row],[Order_Date]],"mmm")</f>
        <v>Nov</v>
      </c>
      <c r="P5182" s="9" t="str">
        <f>TEXT(Sales_Data[[#This Row],[Order_Date]],"yyyy")</f>
        <v>2025</v>
      </c>
      <c r="Q5182" s="9" t="str">
        <f t="shared" si="80"/>
        <v>Existing</v>
      </c>
      <c r="R5182" s="1" t="s">
        <v>64</v>
      </c>
    </row>
    <row r="5183" spans="1:18" x14ac:dyDescent="0.35">
      <c r="A5183" s="1" t="s">
        <v>9588</v>
      </c>
      <c r="B5183" s="2">
        <v>45868</v>
      </c>
      <c r="C5183" s="1" t="s">
        <v>3145</v>
      </c>
      <c r="D5183" s="1" t="s">
        <v>6167</v>
      </c>
      <c r="E5183" s="1" t="s">
        <v>160</v>
      </c>
      <c r="F5183" s="1" t="s">
        <v>161</v>
      </c>
      <c r="G5183" s="1" t="s">
        <v>42</v>
      </c>
      <c r="H5183" s="1" t="s">
        <v>47</v>
      </c>
      <c r="I5183">
        <v>5</v>
      </c>
      <c r="J5183">
        <v>55000</v>
      </c>
      <c r="K5183" s="7">
        <v>0.15</v>
      </c>
      <c r="L5183">
        <v>233750</v>
      </c>
      <c r="M5183">
        <v>19339.849999999999</v>
      </c>
      <c r="N5183" s="7">
        <f>IFERROR(Sales_Data[[#This Row],[Profit]]/Sales_Data[[#This Row],[Sales]],0)</f>
        <v>8.2737326203208547E-2</v>
      </c>
      <c r="O5183" s="7" t="str">
        <f>TEXT(Sales_Data[[#This Row],[Order_Date]],"mmm")</f>
        <v>Jul</v>
      </c>
      <c r="P5183" s="9" t="str">
        <f>TEXT(Sales_Data[[#This Row],[Order_Date]],"yyyy")</f>
        <v>2025</v>
      </c>
      <c r="Q5183" s="9" t="str">
        <f t="shared" si="80"/>
        <v>Existing</v>
      </c>
      <c r="R5183" s="1" t="s">
        <v>28</v>
      </c>
    </row>
    <row r="5184" spans="1:18" x14ac:dyDescent="0.35">
      <c r="A5184" s="1" t="s">
        <v>9589</v>
      </c>
      <c r="B5184" s="2">
        <v>46015</v>
      </c>
      <c r="C5184" s="1" t="s">
        <v>5333</v>
      </c>
      <c r="D5184" s="1" t="s">
        <v>9590</v>
      </c>
      <c r="E5184" s="1" t="s">
        <v>86</v>
      </c>
      <c r="F5184" s="1" t="s">
        <v>25</v>
      </c>
      <c r="G5184" s="1" t="s">
        <v>26</v>
      </c>
      <c r="H5184" s="1" t="s">
        <v>128</v>
      </c>
      <c r="I5184">
        <v>5</v>
      </c>
      <c r="J5184">
        <v>900</v>
      </c>
      <c r="K5184" s="7">
        <v>0</v>
      </c>
      <c r="L5184">
        <v>4500</v>
      </c>
      <c r="M5184">
        <v>832.55</v>
      </c>
      <c r="N5184" s="7">
        <f>IFERROR(Sales_Data[[#This Row],[Profit]]/Sales_Data[[#This Row],[Sales]],0)</f>
        <v>0.1850111111111111</v>
      </c>
      <c r="O5184" s="7" t="str">
        <f>TEXT(Sales_Data[[#This Row],[Order_Date]],"mmm")</f>
        <v>Dec</v>
      </c>
      <c r="P5184" s="9" t="str">
        <f>TEXT(Sales_Data[[#This Row],[Order_Date]],"yyyy")</f>
        <v>2025</v>
      </c>
      <c r="Q5184" s="9" t="str">
        <f t="shared" si="80"/>
        <v>Existing</v>
      </c>
      <c r="R5184" s="1" t="s">
        <v>36</v>
      </c>
    </row>
    <row r="5185" spans="1:18" x14ac:dyDescent="0.35">
      <c r="A5185" s="1" t="s">
        <v>9591</v>
      </c>
      <c r="B5185" s="2">
        <v>45696</v>
      </c>
      <c r="C5185" s="1" t="s">
        <v>8116</v>
      </c>
      <c r="D5185" s="1" t="s">
        <v>4613</v>
      </c>
      <c r="E5185" s="1" t="s">
        <v>62</v>
      </c>
      <c r="F5185" s="1" t="s">
        <v>41</v>
      </c>
      <c r="G5185" s="1" t="s">
        <v>42</v>
      </c>
      <c r="H5185" s="1" t="s">
        <v>112</v>
      </c>
      <c r="I5185">
        <v>4</v>
      </c>
      <c r="J5185">
        <v>2500</v>
      </c>
      <c r="K5185" s="7">
        <v>0.05</v>
      </c>
      <c r="L5185">
        <v>9500</v>
      </c>
      <c r="M5185">
        <v>1006.45</v>
      </c>
      <c r="N5185" s="7">
        <f>IFERROR(Sales_Data[[#This Row],[Profit]]/Sales_Data[[#This Row],[Sales]],0)</f>
        <v>0.10594210526315789</v>
      </c>
      <c r="O5185" s="7" t="str">
        <f>TEXT(Sales_Data[[#This Row],[Order_Date]],"mmm")</f>
        <v>Feb</v>
      </c>
      <c r="P5185" s="9" t="str">
        <f>TEXT(Sales_Data[[#This Row],[Order_Date]],"yyyy")</f>
        <v>2025</v>
      </c>
      <c r="Q5185" s="9" t="str">
        <f t="shared" si="80"/>
        <v>Existing</v>
      </c>
      <c r="R5185" s="1" t="s">
        <v>64</v>
      </c>
    </row>
    <row r="5186" spans="1:18" x14ac:dyDescent="0.35">
      <c r="A5186" s="1" t="s">
        <v>9592</v>
      </c>
      <c r="B5186" s="2">
        <v>46007</v>
      </c>
      <c r="C5186" s="1" t="s">
        <v>2950</v>
      </c>
      <c r="D5186" s="1" t="s">
        <v>9593</v>
      </c>
      <c r="E5186" s="1" t="s">
        <v>86</v>
      </c>
      <c r="F5186" s="1" t="s">
        <v>25</v>
      </c>
      <c r="G5186" s="1" t="s">
        <v>120</v>
      </c>
      <c r="H5186" s="1" t="s">
        <v>217</v>
      </c>
      <c r="I5186">
        <v>1</v>
      </c>
      <c r="J5186">
        <v>3200</v>
      </c>
      <c r="K5186" s="7">
        <v>0</v>
      </c>
      <c r="L5186">
        <v>3200</v>
      </c>
      <c r="M5186">
        <v>789.42</v>
      </c>
      <c r="N5186" s="7">
        <f>IFERROR(Sales_Data[[#This Row],[Profit]]/Sales_Data[[#This Row],[Sales]],0)</f>
        <v>0.24669374999999999</v>
      </c>
      <c r="O5186" s="7" t="str">
        <f>TEXT(Sales_Data[[#This Row],[Order_Date]],"mmm")</f>
        <v>Dec</v>
      </c>
      <c r="P5186" s="9" t="str">
        <f>TEXT(Sales_Data[[#This Row],[Order_Date]],"yyyy")</f>
        <v>2025</v>
      </c>
      <c r="Q5186" s="9" t="str">
        <f t="shared" ref="Q5186:Q5249" si="81">IF(I5186&gt;1,"Existing","New")</f>
        <v>New</v>
      </c>
      <c r="R5186" s="1" t="s">
        <v>36</v>
      </c>
    </row>
    <row r="5187" spans="1:18" x14ac:dyDescent="0.35">
      <c r="A5187" s="1" t="s">
        <v>9594</v>
      </c>
      <c r="B5187" s="2">
        <v>45782</v>
      </c>
      <c r="C5187" s="1" t="s">
        <v>1199</v>
      </c>
      <c r="D5187" s="1" t="s">
        <v>1777</v>
      </c>
      <c r="E5187" s="1" t="s">
        <v>160</v>
      </c>
      <c r="F5187" s="1" t="s">
        <v>161</v>
      </c>
      <c r="G5187" s="1" t="s">
        <v>42</v>
      </c>
      <c r="H5187" s="1" t="s">
        <v>43</v>
      </c>
      <c r="I5187">
        <v>4</v>
      </c>
      <c r="J5187">
        <v>18000</v>
      </c>
      <c r="K5187" s="7">
        <v>0</v>
      </c>
      <c r="L5187">
        <v>72000</v>
      </c>
      <c r="M5187">
        <v>14062.7</v>
      </c>
      <c r="N5187" s="7">
        <f>IFERROR(Sales_Data[[#This Row],[Profit]]/Sales_Data[[#This Row],[Sales]],0)</f>
        <v>0.1953152777777778</v>
      </c>
      <c r="O5187" s="7" t="str">
        <f>TEXT(Sales_Data[[#This Row],[Order_Date]],"mmm")</f>
        <v>May</v>
      </c>
      <c r="P5187" s="9" t="str">
        <f>TEXT(Sales_Data[[#This Row],[Order_Date]],"yyyy")</f>
        <v>2025</v>
      </c>
      <c r="Q5187" s="9" t="str">
        <f t="shared" si="81"/>
        <v>Existing</v>
      </c>
      <c r="R5187" s="1" t="s">
        <v>28</v>
      </c>
    </row>
    <row r="5188" spans="1:18" x14ac:dyDescent="0.35">
      <c r="A5188" s="1" t="s">
        <v>9595</v>
      </c>
      <c r="B5188" s="2">
        <v>45780</v>
      </c>
      <c r="C5188" s="1" t="s">
        <v>3034</v>
      </c>
      <c r="D5188" s="1" t="s">
        <v>9596</v>
      </c>
      <c r="E5188" s="1" t="s">
        <v>51</v>
      </c>
      <c r="F5188" s="1" t="s">
        <v>52</v>
      </c>
      <c r="G5188" s="1" t="s">
        <v>120</v>
      </c>
      <c r="H5188" s="1" t="s">
        <v>146</v>
      </c>
      <c r="I5188">
        <v>2</v>
      </c>
      <c r="J5188">
        <v>800</v>
      </c>
      <c r="K5188" s="7">
        <v>0.15</v>
      </c>
      <c r="L5188">
        <v>1360</v>
      </c>
      <c r="M5188">
        <v>119.31</v>
      </c>
      <c r="N5188" s="7">
        <f>IFERROR(Sales_Data[[#This Row],[Profit]]/Sales_Data[[#This Row],[Sales]],0)</f>
        <v>8.7727941176470592E-2</v>
      </c>
      <c r="O5188" s="7" t="str">
        <f>TEXT(Sales_Data[[#This Row],[Order_Date]],"mmm")</f>
        <v>May</v>
      </c>
      <c r="P5188" s="9" t="str">
        <f>TEXT(Sales_Data[[#This Row],[Order_Date]],"yyyy")</f>
        <v>2025</v>
      </c>
      <c r="Q5188" s="9" t="str">
        <f t="shared" si="81"/>
        <v>Existing</v>
      </c>
      <c r="R5188" s="1" t="s">
        <v>28</v>
      </c>
    </row>
    <row r="5189" spans="1:18" x14ac:dyDescent="0.35">
      <c r="A5189" s="1" t="s">
        <v>9597</v>
      </c>
      <c r="B5189" s="2">
        <v>45689</v>
      </c>
      <c r="C5189" s="1" t="s">
        <v>2734</v>
      </c>
      <c r="D5189" s="1" t="s">
        <v>720</v>
      </c>
      <c r="E5189" s="1" t="s">
        <v>62</v>
      </c>
      <c r="F5189" s="1" t="s">
        <v>41</v>
      </c>
      <c r="G5189" s="1" t="s">
        <v>26</v>
      </c>
      <c r="H5189" s="1" t="s">
        <v>58</v>
      </c>
      <c r="I5189">
        <v>2</v>
      </c>
      <c r="J5189">
        <v>1400</v>
      </c>
      <c r="K5189" s="7">
        <v>0.05</v>
      </c>
      <c r="L5189">
        <v>2660</v>
      </c>
      <c r="M5189">
        <v>608.29</v>
      </c>
      <c r="N5189" s="7">
        <f>IFERROR(Sales_Data[[#This Row],[Profit]]/Sales_Data[[#This Row],[Sales]],0)</f>
        <v>0.22868045112781954</v>
      </c>
      <c r="O5189" s="7" t="str">
        <f>TEXT(Sales_Data[[#This Row],[Order_Date]],"mmm")</f>
        <v>Feb</v>
      </c>
      <c r="P5189" s="9" t="str">
        <f>TEXT(Sales_Data[[#This Row],[Order_Date]],"yyyy")</f>
        <v>2025</v>
      </c>
      <c r="Q5189" s="9" t="str">
        <f t="shared" si="81"/>
        <v>Existing</v>
      </c>
      <c r="R5189" s="1" t="s">
        <v>64</v>
      </c>
    </row>
    <row r="5190" spans="1:18" x14ac:dyDescent="0.35">
      <c r="A5190" s="1" t="s">
        <v>9598</v>
      </c>
      <c r="B5190" s="2">
        <v>45849</v>
      </c>
      <c r="C5190" s="1" t="s">
        <v>2620</v>
      </c>
      <c r="D5190" s="1" t="s">
        <v>3891</v>
      </c>
      <c r="E5190" s="1" t="s">
        <v>160</v>
      </c>
      <c r="F5190" s="1" t="s">
        <v>161</v>
      </c>
      <c r="G5190" s="1" t="s">
        <v>120</v>
      </c>
      <c r="H5190" s="1" t="s">
        <v>121</v>
      </c>
      <c r="I5190">
        <v>3</v>
      </c>
      <c r="J5190">
        <v>2800</v>
      </c>
      <c r="K5190" s="7">
        <v>0</v>
      </c>
      <c r="L5190">
        <v>8400</v>
      </c>
      <c r="M5190">
        <v>1458.88</v>
      </c>
      <c r="N5190" s="7">
        <f>IFERROR(Sales_Data[[#This Row],[Profit]]/Sales_Data[[#This Row],[Sales]],0)</f>
        <v>0.17367619047619048</v>
      </c>
      <c r="O5190" s="7" t="str">
        <f>TEXT(Sales_Data[[#This Row],[Order_Date]],"mmm")</f>
        <v>Jul</v>
      </c>
      <c r="P5190" s="9" t="str">
        <f>TEXT(Sales_Data[[#This Row],[Order_Date]],"yyyy")</f>
        <v>2025</v>
      </c>
      <c r="Q5190" s="9" t="str">
        <f t="shared" si="81"/>
        <v>Existing</v>
      </c>
      <c r="R5190" s="1" t="s">
        <v>64</v>
      </c>
    </row>
    <row r="5191" spans="1:18" x14ac:dyDescent="0.35">
      <c r="A5191" s="1" t="s">
        <v>9599</v>
      </c>
      <c r="B5191" s="2">
        <v>45836</v>
      </c>
      <c r="C5191" s="1" t="s">
        <v>2354</v>
      </c>
      <c r="D5191" s="1" t="s">
        <v>2305</v>
      </c>
      <c r="E5191" s="1" t="s">
        <v>56</v>
      </c>
      <c r="F5191" s="1" t="s">
        <v>57</v>
      </c>
      <c r="G5191" s="1" t="s">
        <v>34</v>
      </c>
      <c r="H5191" s="1" t="s">
        <v>153</v>
      </c>
      <c r="I5191">
        <v>3</v>
      </c>
      <c r="J5191">
        <v>7000</v>
      </c>
      <c r="K5191" s="7">
        <v>0.05</v>
      </c>
      <c r="L5191">
        <v>19950</v>
      </c>
      <c r="M5191">
        <v>4720.84</v>
      </c>
      <c r="N5191" s="7">
        <f>IFERROR(Sales_Data[[#This Row],[Profit]]/Sales_Data[[#This Row],[Sales]],0)</f>
        <v>0.23663358395989975</v>
      </c>
      <c r="O5191" s="7" t="str">
        <f>TEXT(Sales_Data[[#This Row],[Order_Date]],"mmm")</f>
        <v>Jun</v>
      </c>
      <c r="P5191" s="9" t="str">
        <f>TEXT(Sales_Data[[#This Row],[Order_Date]],"yyyy")</f>
        <v>2025</v>
      </c>
      <c r="Q5191" s="9" t="str">
        <f t="shared" si="81"/>
        <v>Existing</v>
      </c>
      <c r="R5191" s="1" t="s">
        <v>20</v>
      </c>
    </row>
    <row r="5192" spans="1:18" x14ac:dyDescent="0.35">
      <c r="A5192" s="1" t="s">
        <v>9600</v>
      </c>
      <c r="B5192" s="2">
        <v>45919</v>
      </c>
      <c r="C5192" s="1" t="s">
        <v>9601</v>
      </c>
      <c r="D5192" s="1" t="s">
        <v>6012</v>
      </c>
      <c r="E5192" s="1" t="s">
        <v>51</v>
      </c>
      <c r="F5192" s="1" t="s">
        <v>52</v>
      </c>
      <c r="G5192" s="1" t="s">
        <v>120</v>
      </c>
      <c r="H5192" s="1" t="s">
        <v>143</v>
      </c>
      <c r="I5192">
        <v>5</v>
      </c>
      <c r="J5192">
        <v>1800</v>
      </c>
      <c r="K5192" s="7">
        <v>0.05</v>
      </c>
      <c r="L5192">
        <v>8550</v>
      </c>
      <c r="M5192">
        <v>948.14</v>
      </c>
      <c r="N5192" s="7">
        <f>IFERROR(Sales_Data[[#This Row],[Profit]]/Sales_Data[[#This Row],[Sales]],0)</f>
        <v>0.11089356725146199</v>
      </c>
      <c r="O5192" s="7" t="str">
        <f>TEXT(Sales_Data[[#This Row],[Order_Date]],"mmm")</f>
        <v>Sep</v>
      </c>
      <c r="P5192" s="9" t="str">
        <f>TEXT(Sales_Data[[#This Row],[Order_Date]],"yyyy")</f>
        <v>2025</v>
      </c>
      <c r="Q5192" s="9" t="str">
        <f t="shared" si="81"/>
        <v>Existing</v>
      </c>
      <c r="R5192" s="1" t="s">
        <v>28</v>
      </c>
    </row>
    <row r="5193" spans="1:18" x14ac:dyDescent="0.35">
      <c r="A5193" s="1" t="s">
        <v>9602</v>
      </c>
      <c r="B5193" s="2">
        <v>46001</v>
      </c>
      <c r="C5193" s="1" t="s">
        <v>9603</v>
      </c>
      <c r="D5193" s="1" t="s">
        <v>2659</v>
      </c>
      <c r="E5193" s="1" t="s">
        <v>111</v>
      </c>
      <c r="F5193" s="1" t="s">
        <v>33</v>
      </c>
      <c r="G5193" s="1" t="s">
        <v>34</v>
      </c>
      <c r="H5193" s="1" t="s">
        <v>153</v>
      </c>
      <c r="I5193">
        <v>4</v>
      </c>
      <c r="J5193">
        <v>7000</v>
      </c>
      <c r="K5193" s="7">
        <v>0.1</v>
      </c>
      <c r="L5193">
        <v>25200</v>
      </c>
      <c r="M5193">
        <v>5356.96</v>
      </c>
      <c r="N5193" s="7">
        <f>IFERROR(Sales_Data[[#This Row],[Profit]]/Sales_Data[[#This Row],[Sales]],0)</f>
        <v>0.21257777777777778</v>
      </c>
      <c r="O5193" s="7" t="str">
        <f>TEXT(Sales_Data[[#This Row],[Order_Date]],"mmm")</f>
        <v>Dec</v>
      </c>
      <c r="P5193" s="9" t="str">
        <f>TEXT(Sales_Data[[#This Row],[Order_Date]],"yyyy")</f>
        <v>2025</v>
      </c>
      <c r="Q5193" s="9" t="str">
        <f t="shared" si="81"/>
        <v>Existing</v>
      </c>
      <c r="R5193" s="1" t="s">
        <v>64</v>
      </c>
    </row>
    <row r="5194" spans="1:18" x14ac:dyDescent="0.35">
      <c r="A5194" s="1" t="s">
        <v>9604</v>
      </c>
      <c r="B5194" s="2">
        <v>45779</v>
      </c>
      <c r="C5194" s="1" t="s">
        <v>1945</v>
      </c>
      <c r="D5194" s="1" t="s">
        <v>9124</v>
      </c>
      <c r="E5194" s="1" t="s">
        <v>24</v>
      </c>
      <c r="F5194" s="1" t="s">
        <v>25</v>
      </c>
      <c r="G5194" s="1" t="s">
        <v>42</v>
      </c>
      <c r="H5194" s="1" t="s">
        <v>47</v>
      </c>
      <c r="I5194">
        <v>5</v>
      </c>
      <c r="J5194">
        <v>55000</v>
      </c>
      <c r="K5194" s="7">
        <v>0.05</v>
      </c>
      <c r="L5194">
        <v>261250</v>
      </c>
      <c r="M5194">
        <v>21282.03</v>
      </c>
      <c r="N5194" s="7">
        <f>IFERROR(Sales_Data[[#This Row],[Profit]]/Sales_Data[[#This Row],[Sales]],0)</f>
        <v>8.1462315789473674E-2</v>
      </c>
      <c r="O5194" s="7" t="str">
        <f>TEXT(Sales_Data[[#This Row],[Order_Date]],"mmm")</f>
        <v>May</v>
      </c>
      <c r="P5194" s="9" t="str">
        <f>TEXT(Sales_Data[[#This Row],[Order_Date]],"yyyy")</f>
        <v>2025</v>
      </c>
      <c r="Q5194" s="9" t="str">
        <f t="shared" si="81"/>
        <v>Existing</v>
      </c>
      <c r="R5194" s="1" t="s">
        <v>28</v>
      </c>
    </row>
    <row r="5195" spans="1:18" x14ac:dyDescent="0.35">
      <c r="A5195" s="1" t="s">
        <v>9605</v>
      </c>
      <c r="B5195" s="2">
        <v>45838</v>
      </c>
      <c r="C5195" s="1" t="s">
        <v>7469</v>
      </c>
      <c r="D5195" s="1" t="s">
        <v>4429</v>
      </c>
      <c r="E5195" s="1" t="s">
        <v>56</v>
      </c>
      <c r="F5195" s="1" t="s">
        <v>57</v>
      </c>
      <c r="G5195" s="1" t="s">
        <v>42</v>
      </c>
      <c r="H5195" s="1" t="s">
        <v>63</v>
      </c>
      <c r="I5195">
        <v>3</v>
      </c>
      <c r="J5195">
        <v>4500</v>
      </c>
      <c r="K5195" s="7">
        <v>0.05</v>
      </c>
      <c r="L5195">
        <v>12825</v>
      </c>
      <c r="M5195">
        <v>2208.6</v>
      </c>
      <c r="N5195" s="7">
        <f>IFERROR(Sales_Data[[#This Row],[Profit]]/Sales_Data[[#This Row],[Sales]],0)</f>
        <v>0.17221052631578945</v>
      </c>
      <c r="O5195" s="7" t="str">
        <f>TEXT(Sales_Data[[#This Row],[Order_Date]],"mmm")</f>
        <v>Jun</v>
      </c>
      <c r="P5195" s="9" t="str">
        <f>TEXT(Sales_Data[[#This Row],[Order_Date]],"yyyy")</f>
        <v>2025</v>
      </c>
      <c r="Q5195" s="9" t="str">
        <f t="shared" si="81"/>
        <v>Existing</v>
      </c>
      <c r="R5195" s="1" t="s">
        <v>28</v>
      </c>
    </row>
    <row r="5196" spans="1:18" x14ac:dyDescent="0.35">
      <c r="A5196" s="1" t="s">
        <v>9606</v>
      </c>
      <c r="B5196" s="2">
        <v>45865</v>
      </c>
      <c r="C5196" s="1" t="s">
        <v>1473</v>
      </c>
      <c r="D5196" s="1" t="s">
        <v>880</v>
      </c>
      <c r="E5196" s="1" t="s">
        <v>24</v>
      </c>
      <c r="F5196" s="1" t="s">
        <v>25</v>
      </c>
      <c r="G5196" s="1" t="s">
        <v>34</v>
      </c>
      <c r="H5196" s="1" t="s">
        <v>35</v>
      </c>
      <c r="I5196">
        <v>3</v>
      </c>
      <c r="J5196">
        <v>9000</v>
      </c>
      <c r="K5196" s="7">
        <v>0</v>
      </c>
      <c r="L5196">
        <v>27000</v>
      </c>
      <c r="M5196">
        <v>5605.59</v>
      </c>
      <c r="N5196" s="7">
        <f>IFERROR(Sales_Data[[#This Row],[Profit]]/Sales_Data[[#This Row],[Sales]],0)</f>
        <v>0.20761444444444446</v>
      </c>
      <c r="O5196" s="7" t="str">
        <f>TEXT(Sales_Data[[#This Row],[Order_Date]],"mmm")</f>
        <v>Jul</v>
      </c>
      <c r="P5196" s="9" t="str">
        <f>TEXT(Sales_Data[[#This Row],[Order_Date]],"yyyy")</f>
        <v>2025</v>
      </c>
      <c r="Q5196" s="9" t="str">
        <f t="shared" si="81"/>
        <v>Existing</v>
      </c>
      <c r="R5196" s="1" t="s">
        <v>20</v>
      </c>
    </row>
    <row r="5197" spans="1:18" x14ac:dyDescent="0.35">
      <c r="A5197" s="1" t="s">
        <v>9607</v>
      </c>
      <c r="B5197" s="2">
        <v>45926</v>
      </c>
      <c r="C5197" s="1" t="s">
        <v>4683</v>
      </c>
      <c r="D5197" s="1" t="s">
        <v>390</v>
      </c>
      <c r="E5197" s="1" t="s">
        <v>86</v>
      </c>
      <c r="F5197" s="1" t="s">
        <v>25</v>
      </c>
      <c r="G5197" s="1" t="s">
        <v>26</v>
      </c>
      <c r="H5197" s="1" t="s">
        <v>82</v>
      </c>
      <c r="I5197">
        <v>2</v>
      </c>
      <c r="J5197">
        <v>450</v>
      </c>
      <c r="K5197" s="7">
        <v>0.05</v>
      </c>
      <c r="L5197">
        <v>855</v>
      </c>
      <c r="M5197">
        <v>78.91</v>
      </c>
      <c r="N5197" s="7">
        <f>IFERROR(Sales_Data[[#This Row],[Profit]]/Sales_Data[[#This Row],[Sales]],0)</f>
        <v>9.2292397660818704E-2</v>
      </c>
      <c r="O5197" s="7" t="str">
        <f>TEXT(Sales_Data[[#This Row],[Order_Date]],"mmm")</f>
        <v>Sep</v>
      </c>
      <c r="P5197" s="9" t="str">
        <f>TEXT(Sales_Data[[#This Row],[Order_Date]],"yyyy")</f>
        <v>2025</v>
      </c>
      <c r="Q5197" s="9" t="str">
        <f t="shared" si="81"/>
        <v>Existing</v>
      </c>
      <c r="R5197" s="1" t="s">
        <v>28</v>
      </c>
    </row>
    <row r="5198" spans="1:18" x14ac:dyDescent="0.35">
      <c r="A5198" s="1" t="s">
        <v>9608</v>
      </c>
      <c r="B5198" s="2">
        <v>45687</v>
      </c>
      <c r="C5198" s="1" t="s">
        <v>2289</v>
      </c>
      <c r="D5198" s="1" t="s">
        <v>5817</v>
      </c>
      <c r="E5198" s="1" t="s">
        <v>111</v>
      </c>
      <c r="F5198" s="1" t="s">
        <v>33</v>
      </c>
      <c r="G5198" s="1" t="s">
        <v>42</v>
      </c>
      <c r="H5198" s="1" t="s">
        <v>43</v>
      </c>
      <c r="I5198">
        <v>2</v>
      </c>
      <c r="J5198">
        <v>18000</v>
      </c>
      <c r="K5198" s="7">
        <v>0.1</v>
      </c>
      <c r="L5198">
        <v>32400</v>
      </c>
      <c r="M5198">
        <v>6460.32</v>
      </c>
      <c r="N5198" s="7">
        <f>IFERROR(Sales_Data[[#This Row],[Profit]]/Sales_Data[[#This Row],[Sales]],0)</f>
        <v>0.19939259259259259</v>
      </c>
      <c r="O5198" s="7" t="str">
        <f>TEXT(Sales_Data[[#This Row],[Order_Date]],"mmm")</f>
        <v>Jan</v>
      </c>
      <c r="P5198" s="9" t="str">
        <f>TEXT(Sales_Data[[#This Row],[Order_Date]],"yyyy")</f>
        <v>2025</v>
      </c>
      <c r="Q5198" s="9" t="str">
        <f t="shared" si="81"/>
        <v>Existing</v>
      </c>
      <c r="R5198" s="1" t="s">
        <v>20</v>
      </c>
    </row>
    <row r="5199" spans="1:18" x14ac:dyDescent="0.35">
      <c r="A5199" s="1" t="s">
        <v>9609</v>
      </c>
      <c r="B5199" s="2">
        <v>45701</v>
      </c>
      <c r="C5199" s="1" t="s">
        <v>2024</v>
      </c>
      <c r="D5199" s="1" t="s">
        <v>1059</v>
      </c>
      <c r="E5199" s="1" t="s">
        <v>32</v>
      </c>
      <c r="F5199" s="1" t="s">
        <v>33</v>
      </c>
      <c r="G5199" s="1" t="s">
        <v>18</v>
      </c>
      <c r="H5199" s="1" t="s">
        <v>19</v>
      </c>
      <c r="I5199">
        <v>5</v>
      </c>
      <c r="J5199">
        <v>700</v>
      </c>
      <c r="K5199" s="7">
        <v>0.15</v>
      </c>
      <c r="L5199">
        <v>2975</v>
      </c>
      <c r="M5199">
        <v>730.58</v>
      </c>
      <c r="N5199" s="7">
        <f>IFERROR(Sales_Data[[#This Row],[Profit]]/Sales_Data[[#This Row],[Sales]],0)</f>
        <v>0.24557310924369749</v>
      </c>
      <c r="O5199" s="7" t="str">
        <f>TEXT(Sales_Data[[#This Row],[Order_Date]],"mmm")</f>
        <v>Feb</v>
      </c>
      <c r="P5199" s="9" t="str">
        <f>TEXT(Sales_Data[[#This Row],[Order_Date]],"yyyy")</f>
        <v>2025</v>
      </c>
      <c r="Q5199" s="9" t="str">
        <f t="shared" si="81"/>
        <v>Existing</v>
      </c>
      <c r="R5199" s="1" t="s">
        <v>20</v>
      </c>
    </row>
    <row r="5200" spans="1:18" x14ac:dyDescent="0.35">
      <c r="A5200" s="1" t="s">
        <v>9610</v>
      </c>
      <c r="B5200" s="2">
        <v>45784</v>
      </c>
      <c r="C5200" s="1" t="s">
        <v>1389</v>
      </c>
      <c r="D5200" s="1" t="s">
        <v>5263</v>
      </c>
      <c r="E5200" s="1" t="s">
        <v>81</v>
      </c>
      <c r="F5200" s="1" t="s">
        <v>33</v>
      </c>
      <c r="G5200" s="1" t="s">
        <v>18</v>
      </c>
      <c r="H5200" s="1" t="s">
        <v>292</v>
      </c>
      <c r="I5200">
        <v>2</v>
      </c>
      <c r="J5200">
        <v>500</v>
      </c>
      <c r="K5200" s="7">
        <v>0.15</v>
      </c>
      <c r="L5200">
        <v>850</v>
      </c>
      <c r="M5200">
        <v>112.58</v>
      </c>
      <c r="N5200" s="7">
        <f>IFERROR(Sales_Data[[#This Row],[Profit]]/Sales_Data[[#This Row],[Sales]],0)</f>
        <v>0.13244705882352942</v>
      </c>
      <c r="O5200" s="7" t="str">
        <f>TEXT(Sales_Data[[#This Row],[Order_Date]],"mmm")</f>
        <v>May</v>
      </c>
      <c r="P5200" s="9" t="str">
        <f>TEXT(Sales_Data[[#This Row],[Order_Date]],"yyyy")</f>
        <v>2025</v>
      </c>
      <c r="Q5200" s="9" t="str">
        <f t="shared" si="81"/>
        <v>Existing</v>
      </c>
      <c r="R5200" s="1" t="s">
        <v>73</v>
      </c>
    </row>
    <row r="5201" spans="1:18" x14ac:dyDescent="0.35">
      <c r="A5201" s="1" t="s">
        <v>9611</v>
      </c>
      <c r="B5201" s="2">
        <v>45997</v>
      </c>
      <c r="C5201" s="1" t="s">
        <v>3413</v>
      </c>
      <c r="D5201" s="1" t="s">
        <v>829</v>
      </c>
      <c r="E5201" s="1" t="s">
        <v>32</v>
      </c>
      <c r="F5201" s="1" t="s">
        <v>33</v>
      </c>
      <c r="G5201" s="1" t="s">
        <v>34</v>
      </c>
      <c r="H5201" s="1" t="s">
        <v>35</v>
      </c>
      <c r="I5201">
        <v>2</v>
      </c>
      <c r="J5201">
        <v>9000</v>
      </c>
      <c r="K5201" s="7">
        <v>0.1</v>
      </c>
      <c r="L5201">
        <v>16200</v>
      </c>
      <c r="M5201">
        <v>3994.6</v>
      </c>
      <c r="N5201" s="7">
        <f>IFERROR(Sales_Data[[#This Row],[Profit]]/Sales_Data[[#This Row],[Sales]],0)</f>
        <v>0.24658024691358024</v>
      </c>
      <c r="O5201" s="7" t="str">
        <f>TEXT(Sales_Data[[#This Row],[Order_Date]],"mmm")</f>
        <v>Dec</v>
      </c>
      <c r="P5201" s="9" t="str">
        <f>TEXT(Sales_Data[[#This Row],[Order_Date]],"yyyy")</f>
        <v>2025</v>
      </c>
      <c r="Q5201" s="9" t="str">
        <f t="shared" si="81"/>
        <v>Existing</v>
      </c>
      <c r="R5201" s="1" t="s">
        <v>64</v>
      </c>
    </row>
    <row r="5202" spans="1:18" x14ac:dyDescent="0.35">
      <c r="A5202" s="1" t="s">
        <v>9612</v>
      </c>
      <c r="B5202" s="2">
        <v>45976</v>
      </c>
      <c r="C5202" s="1" t="s">
        <v>3058</v>
      </c>
      <c r="D5202" s="1" t="s">
        <v>3142</v>
      </c>
      <c r="E5202" s="1" t="s">
        <v>56</v>
      </c>
      <c r="F5202" s="1" t="s">
        <v>57</v>
      </c>
      <c r="G5202" s="1" t="s">
        <v>26</v>
      </c>
      <c r="H5202" s="1" t="s">
        <v>82</v>
      </c>
      <c r="I5202">
        <v>4</v>
      </c>
      <c r="J5202">
        <v>450</v>
      </c>
      <c r="K5202" s="7">
        <v>0</v>
      </c>
      <c r="L5202">
        <v>1800</v>
      </c>
      <c r="M5202">
        <v>368.4</v>
      </c>
      <c r="N5202" s="7">
        <f>IFERROR(Sales_Data[[#This Row],[Profit]]/Sales_Data[[#This Row],[Sales]],0)</f>
        <v>0.20466666666666666</v>
      </c>
      <c r="O5202" s="7" t="str">
        <f>TEXT(Sales_Data[[#This Row],[Order_Date]],"mmm")</f>
        <v>Nov</v>
      </c>
      <c r="P5202" s="9" t="str">
        <f>TEXT(Sales_Data[[#This Row],[Order_Date]],"yyyy")</f>
        <v>2025</v>
      </c>
      <c r="Q5202" s="9" t="str">
        <f t="shared" si="81"/>
        <v>Existing</v>
      </c>
      <c r="R5202" s="1" t="s">
        <v>36</v>
      </c>
    </row>
    <row r="5203" spans="1:18" x14ac:dyDescent="0.35">
      <c r="A5203" s="1" t="s">
        <v>9613</v>
      </c>
      <c r="B5203" s="2">
        <v>45799</v>
      </c>
      <c r="C5203" s="1" t="s">
        <v>7755</v>
      </c>
      <c r="D5203" s="1" t="s">
        <v>3573</v>
      </c>
      <c r="E5203" s="1" t="s">
        <v>32</v>
      </c>
      <c r="F5203" s="1" t="s">
        <v>33</v>
      </c>
      <c r="G5203" s="1" t="s">
        <v>18</v>
      </c>
      <c r="H5203" s="1" t="s">
        <v>292</v>
      </c>
      <c r="I5203">
        <v>1</v>
      </c>
      <c r="J5203">
        <v>500</v>
      </c>
      <c r="K5203" s="7">
        <v>0</v>
      </c>
      <c r="L5203">
        <v>500</v>
      </c>
      <c r="M5203">
        <v>62.71</v>
      </c>
      <c r="N5203" s="7">
        <f>IFERROR(Sales_Data[[#This Row],[Profit]]/Sales_Data[[#This Row],[Sales]],0)</f>
        <v>0.12542</v>
      </c>
      <c r="O5203" s="7" t="str">
        <f>TEXT(Sales_Data[[#This Row],[Order_Date]],"mmm")</f>
        <v>May</v>
      </c>
      <c r="P5203" s="9" t="str">
        <f>TEXT(Sales_Data[[#This Row],[Order_Date]],"yyyy")</f>
        <v>2025</v>
      </c>
      <c r="Q5203" s="9" t="str">
        <f t="shared" si="81"/>
        <v>New</v>
      </c>
      <c r="R5203" s="1" t="s">
        <v>64</v>
      </c>
    </row>
    <row r="5204" spans="1:18" x14ac:dyDescent="0.35">
      <c r="A5204" s="1" t="s">
        <v>9614</v>
      </c>
      <c r="B5204" s="2">
        <v>45947</v>
      </c>
      <c r="C5204" s="1" t="s">
        <v>7151</v>
      </c>
      <c r="D5204" s="1" t="s">
        <v>2546</v>
      </c>
      <c r="E5204" s="1" t="s">
        <v>56</v>
      </c>
      <c r="F5204" s="1" t="s">
        <v>57</v>
      </c>
      <c r="G5204" s="1" t="s">
        <v>26</v>
      </c>
      <c r="H5204" s="1" t="s">
        <v>82</v>
      </c>
      <c r="I5204">
        <v>5</v>
      </c>
      <c r="J5204">
        <v>450</v>
      </c>
      <c r="K5204" s="7">
        <v>0.1</v>
      </c>
      <c r="L5204">
        <v>2025</v>
      </c>
      <c r="M5204">
        <v>214.15</v>
      </c>
      <c r="N5204" s="7">
        <f>IFERROR(Sales_Data[[#This Row],[Profit]]/Sales_Data[[#This Row],[Sales]],0)</f>
        <v>0.10575308641975309</v>
      </c>
      <c r="O5204" s="7" t="str">
        <f>TEXT(Sales_Data[[#This Row],[Order_Date]],"mmm")</f>
        <v>Oct</v>
      </c>
      <c r="P5204" s="9" t="str">
        <f>TEXT(Sales_Data[[#This Row],[Order_Date]],"yyyy")</f>
        <v>2025</v>
      </c>
      <c r="Q5204" s="9" t="str">
        <f t="shared" si="81"/>
        <v>Existing</v>
      </c>
      <c r="R5204" s="1" t="s">
        <v>64</v>
      </c>
    </row>
    <row r="5205" spans="1:18" x14ac:dyDescent="0.35">
      <c r="A5205" s="1" t="s">
        <v>9615</v>
      </c>
      <c r="B5205" s="2">
        <v>45977</v>
      </c>
      <c r="C5205" s="1" t="s">
        <v>30</v>
      </c>
      <c r="D5205" s="1" t="s">
        <v>5004</v>
      </c>
      <c r="E5205" s="1" t="s">
        <v>135</v>
      </c>
      <c r="F5205" s="1" t="s">
        <v>136</v>
      </c>
      <c r="G5205" s="1" t="s">
        <v>34</v>
      </c>
      <c r="H5205" s="1" t="s">
        <v>35</v>
      </c>
      <c r="I5205">
        <v>4</v>
      </c>
      <c r="J5205">
        <v>9000</v>
      </c>
      <c r="K5205" s="7">
        <v>0.1</v>
      </c>
      <c r="L5205">
        <v>32400</v>
      </c>
      <c r="M5205">
        <v>6840.49</v>
      </c>
      <c r="N5205" s="7">
        <f>IFERROR(Sales_Data[[#This Row],[Profit]]/Sales_Data[[#This Row],[Sales]],0)</f>
        <v>0.21112623456790122</v>
      </c>
      <c r="O5205" s="7" t="str">
        <f>TEXT(Sales_Data[[#This Row],[Order_Date]],"mmm")</f>
        <v>Nov</v>
      </c>
      <c r="P5205" s="9" t="str">
        <f>TEXT(Sales_Data[[#This Row],[Order_Date]],"yyyy")</f>
        <v>2025</v>
      </c>
      <c r="Q5205" s="9" t="str">
        <f t="shared" si="81"/>
        <v>Existing</v>
      </c>
      <c r="R5205" s="1" t="s">
        <v>28</v>
      </c>
    </row>
    <row r="5206" spans="1:18" x14ac:dyDescent="0.35">
      <c r="A5206" s="1" t="s">
        <v>9616</v>
      </c>
      <c r="B5206" s="2">
        <v>45781</v>
      </c>
      <c r="C5206" s="1" t="s">
        <v>2623</v>
      </c>
      <c r="D5206" s="1" t="s">
        <v>7382</v>
      </c>
      <c r="E5206" s="1" t="s">
        <v>71</v>
      </c>
      <c r="F5206" s="1" t="s">
        <v>33</v>
      </c>
      <c r="G5206" s="1" t="s">
        <v>120</v>
      </c>
      <c r="H5206" s="1" t="s">
        <v>217</v>
      </c>
      <c r="I5206">
        <v>5</v>
      </c>
      <c r="J5206">
        <v>3200</v>
      </c>
      <c r="K5206" s="7">
        <v>0.1</v>
      </c>
      <c r="L5206">
        <v>14400</v>
      </c>
      <c r="M5206">
        <v>2848.32</v>
      </c>
      <c r="N5206" s="7">
        <f>IFERROR(Sales_Data[[#This Row],[Profit]]/Sales_Data[[#This Row],[Sales]],0)</f>
        <v>0.1978</v>
      </c>
      <c r="O5206" s="7" t="str">
        <f>TEXT(Sales_Data[[#This Row],[Order_Date]],"mmm")</f>
        <v>May</v>
      </c>
      <c r="P5206" s="9" t="str">
        <f>TEXT(Sales_Data[[#This Row],[Order_Date]],"yyyy")</f>
        <v>2025</v>
      </c>
      <c r="Q5206" s="9" t="str">
        <f t="shared" si="81"/>
        <v>Existing</v>
      </c>
      <c r="R5206" s="1" t="s">
        <v>28</v>
      </c>
    </row>
    <row r="5207" spans="1:18" x14ac:dyDescent="0.35">
      <c r="A5207" s="1" t="s">
        <v>9617</v>
      </c>
      <c r="B5207" s="2">
        <v>45806</v>
      </c>
      <c r="C5207" s="1" t="s">
        <v>4643</v>
      </c>
      <c r="D5207" s="1" t="s">
        <v>384</v>
      </c>
      <c r="E5207" s="1" t="s">
        <v>160</v>
      </c>
      <c r="F5207" s="1" t="s">
        <v>161</v>
      </c>
      <c r="G5207" s="1" t="s">
        <v>120</v>
      </c>
      <c r="H5207" s="1" t="s">
        <v>121</v>
      </c>
      <c r="I5207">
        <v>5</v>
      </c>
      <c r="J5207">
        <v>2800</v>
      </c>
      <c r="K5207" s="7">
        <v>0.1</v>
      </c>
      <c r="L5207">
        <v>12600</v>
      </c>
      <c r="M5207">
        <v>2261</v>
      </c>
      <c r="N5207" s="7">
        <f>IFERROR(Sales_Data[[#This Row],[Profit]]/Sales_Data[[#This Row],[Sales]],0)</f>
        <v>0.17944444444444443</v>
      </c>
      <c r="O5207" s="7" t="str">
        <f>TEXT(Sales_Data[[#This Row],[Order_Date]],"mmm")</f>
        <v>May</v>
      </c>
      <c r="P5207" s="9" t="str">
        <f>TEXT(Sales_Data[[#This Row],[Order_Date]],"yyyy")</f>
        <v>2025</v>
      </c>
      <c r="Q5207" s="9" t="str">
        <f t="shared" si="81"/>
        <v>Existing</v>
      </c>
      <c r="R5207" s="1" t="s">
        <v>28</v>
      </c>
    </row>
    <row r="5208" spans="1:18" x14ac:dyDescent="0.35">
      <c r="A5208" s="1" t="s">
        <v>9618</v>
      </c>
      <c r="B5208" s="2">
        <v>45672</v>
      </c>
      <c r="C5208" s="1" t="s">
        <v>9208</v>
      </c>
      <c r="D5208" s="1" t="s">
        <v>4097</v>
      </c>
      <c r="E5208" s="1" t="s">
        <v>71</v>
      </c>
      <c r="F5208" s="1" t="s">
        <v>33</v>
      </c>
      <c r="G5208" s="1" t="s">
        <v>120</v>
      </c>
      <c r="H5208" s="1" t="s">
        <v>146</v>
      </c>
      <c r="I5208">
        <v>4</v>
      </c>
      <c r="J5208">
        <v>800</v>
      </c>
      <c r="K5208" s="7">
        <v>0.05</v>
      </c>
      <c r="L5208">
        <v>3040</v>
      </c>
      <c r="M5208">
        <v>611.64</v>
      </c>
      <c r="N5208" s="7">
        <f>IFERROR(Sales_Data[[#This Row],[Profit]]/Sales_Data[[#This Row],[Sales]],0)</f>
        <v>0.20119736842105262</v>
      </c>
      <c r="O5208" s="7" t="str">
        <f>TEXT(Sales_Data[[#This Row],[Order_Date]],"mmm")</f>
        <v>Jan</v>
      </c>
      <c r="P5208" s="9" t="str">
        <f>TEXT(Sales_Data[[#This Row],[Order_Date]],"yyyy")</f>
        <v>2025</v>
      </c>
      <c r="Q5208" s="9" t="str">
        <f t="shared" si="81"/>
        <v>Existing</v>
      </c>
      <c r="R5208" s="1" t="s">
        <v>36</v>
      </c>
    </row>
    <row r="5209" spans="1:18" x14ac:dyDescent="0.35">
      <c r="A5209" s="1" t="s">
        <v>9619</v>
      </c>
      <c r="B5209" s="2">
        <v>45889</v>
      </c>
      <c r="C5209" s="1" t="s">
        <v>9620</v>
      </c>
      <c r="D5209" s="1" t="s">
        <v>1582</v>
      </c>
      <c r="E5209" s="1" t="s">
        <v>119</v>
      </c>
      <c r="F5209" s="1" t="s">
        <v>33</v>
      </c>
      <c r="G5209" s="1" t="s">
        <v>26</v>
      </c>
      <c r="H5209" s="1" t="s">
        <v>27</v>
      </c>
      <c r="I5209">
        <v>2</v>
      </c>
      <c r="J5209">
        <v>1200</v>
      </c>
      <c r="K5209" s="7">
        <v>0.1</v>
      </c>
      <c r="L5209">
        <v>2160</v>
      </c>
      <c r="M5209">
        <v>392.45</v>
      </c>
      <c r="N5209" s="7">
        <f>IFERROR(Sales_Data[[#This Row],[Profit]]/Sales_Data[[#This Row],[Sales]],0)</f>
        <v>0.1816898148148148</v>
      </c>
      <c r="O5209" s="7" t="str">
        <f>TEXT(Sales_Data[[#This Row],[Order_Date]],"mmm")</f>
        <v>Aug</v>
      </c>
      <c r="P5209" s="9" t="str">
        <f>TEXT(Sales_Data[[#This Row],[Order_Date]],"yyyy")</f>
        <v>2025</v>
      </c>
      <c r="Q5209" s="9" t="str">
        <f t="shared" si="81"/>
        <v>Existing</v>
      </c>
      <c r="R5209" s="1" t="s">
        <v>36</v>
      </c>
    </row>
    <row r="5210" spans="1:18" x14ac:dyDescent="0.35">
      <c r="A5210" s="1" t="s">
        <v>9621</v>
      </c>
      <c r="B5210" s="2">
        <v>45950</v>
      </c>
      <c r="C5210" s="1" t="s">
        <v>3787</v>
      </c>
      <c r="D5210" s="1" t="s">
        <v>9622</v>
      </c>
      <c r="E5210" s="1" t="s">
        <v>86</v>
      </c>
      <c r="F5210" s="1" t="s">
        <v>25</v>
      </c>
      <c r="G5210" s="1" t="s">
        <v>34</v>
      </c>
      <c r="H5210" s="1" t="s">
        <v>107</v>
      </c>
      <c r="I5210">
        <v>2</v>
      </c>
      <c r="J5210">
        <v>6500</v>
      </c>
      <c r="K5210" s="7">
        <v>0.05</v>
      </c>
      <c r="L5210">
        <v>12350</v>
      </c>
      <c r="M5210">
        <v>2263.77</v>
      </c>
      <c r="N5210" s="7">
        <f>IFERROR(Sales_Data[[#This Row],[Profit]]/Sales_Data[[#This Row],[Sales]],0)</f>
        <v>0.18330121457489879</v>
      </c>
      <c r="O5210" s="7" t="str">
        <f>TEXT(Sales_Data[[#This Row],[Order_Date]],"mmm")</f>
        <v>Oct</v>
      </c>
      <c r="P5210" s="9" t="str">
        <f>TEXT(Sales_Data[[#This Row],[Order_Date]],"yyyy")</f>
        <v>2025</v>
      </c>
      <c r="Q5210" s="9" t="str">
        <f t="shared" si="81"/>
        <v>Existing</v>
      </c>
      <c r="R5210" s="1" t="s">
        <v>28</v>
      </c>
    </row>
    <row r="5211" spans="1:18" x14ac:dyDescent="0.35">
      <c r="A5211" s="1" t="s">
        <v>9623</v>
      </c>
      <c r="B5211" s="2">
        <v>45738</v>
      </c>
      <c r="C5211" s="1" t="s">
        <v>2360</v>
      </c>
      <c r="D5211" s="1" t="s">
        <v>39</v>
      </c>
      <c r="E5211" s="1" t="s">
        <v>119</v>
      </c>
      <c r="F5211" s="1" t="s">
        <v>33</v>
      </c>
      <c r="G5211" s="1" t="s">
        <v>42</v>
      </c>
      <c r="H5211" s="1" t="s">
        <v>112</v>
      </c>
      <c r="I5211">
        <v>3</v>
      </c>
      <c r="J5211">
        <v>2500</v>
      </c>
      <c r="K5211" s="7">
        <v>0.2</v>
      </c>
      <c r="L5211">
        <v>6000</v>
      </c>
      <c r="M5211">
        <v>1097.6099999999999</v>
      </c>
      <c r="N5211" s="7">
        <f>IFERROR(Sales_Data[[#This Row],[Profit]]/Sales_Data[[#This Row],[Sales]],0)</f>
        <v>0.18293499999999999</v>
      </c>
      <c r="O5211" s="7" t="str">
        <f>TEXT(Sales_Data[[#This Row],[Order_Date]],"mmm")</f>
        <v>Mar</v>
      </c>
      <c r="P5211" s="9" t="str">
        <f>TEXT(Sales_Data[[#This Row],[Order_Date]],"yyyy")</f>
        <v>2025</v>
      </c>
      <c r="Q5211" s="9" t="str">
        <f t="shared" si="81"/>
        <v>Existing</v>
      </c>
      <c r="R5211" s="1" t="s">
        <v>20</v>
      </c>
    </row>
    <row r="5212" spans="1:18" x14ac:dyDescent="0.35">
      <c r="A5212" s="1" t="s">
        <v>9624</v>
      </c>
      <c r="B5212" s="2">
        <v>45689</v>
      </c>
      <c r="C5212" s="1" t="s">
        <v>5819</v>
      </c>
      <c r="D5212" s="1" t="s">
        <v>9625</v>
      </c>
      <c r="E5212" s="1" t="s">
        <v>62</v>
      </c>
      <c r="F5212" s="1" t="s">
        <v>41</v>
      </c>
      <c r="G5212" s="1" t="s">
        <v>26</v>
      </c>
      <c r="H5212" s="1" t="s">
        <v>27</v>
      </c>
      <c r="I5212">
        <v>1</v>
      </c>
      <c r="J5212">
        <v>1200</v>
      </c>
      <c r="K5212" s="7">
        <v>0.05</v>
      </c>
      <c r="L5212">
        <v>1140</v>
      </c>
      <c r="M5212">
        <v>129.71</v>
      </c>
      <c r="N5212" s="7">
        <f>IFERROR(Sales_Data[[#This Row],[Profit]]/Sales_Data[[#This Row],[Sales]],0)</f>
        <v>0.11378070175438597</v>
      </c>
      <c r="O5212" s="7" t="str">
        <f>TEXT(Sales_Data[[#This Row],[Order_Date]],"mmm")</f>
        <v>Feb</v>
      </c>
      <c r="P5212" s="9" t="str">
        <f>TEXT(Sales_Data[[#This Row],[Order_Date]],"yyyy")</f>
        <v>2025</v>
      </c>
      <c r="Q5212" s="9" t="str">
        <f t="shared" si="81"/>
        <v>New</v>
      </c>
      <c r="R5212" s="1" t="s">
        <v>73</v>
      </c>
    </row>
    <row r="5213" spans="1:18" x14ac:dyDescent="0.35">
      <c r="A5213" s="1" t="s">
        <v>9626</v>
      </c>
      <c r="B5213" s="2">
        <v>45679</v>
      </c>
      <c r="C5213" s="1" t="s">
        <v>1049</v>
      </c>
      <c r="D5213" s="1" t="s">
        <v>823</v>
      </c>
      <c r="E5213" s="1" t="s">
        <v>111</v>
      </c>
      <c r="F5213" s="1" t="s">
        <v>33</v>
      </c>
      <c r="G5213" s="1" t="s">
        <v>120</v>
      </c>
      <c r="H5213" s="1" t="s">
        <v>143</v>
      </c>
      <c r="I5213">
        <v>2</v>
      </c>
      <c r="J5213">
        <v>1800</v>
      </c>
      <c r="K5213" s="7">
        <v>0.2</v>
      </c>
      <c r="L5213">
        <v>2880</v>
      </c>
      <c r="M5213">
        <v>506.44</v>
      </c>
      <c r="N5213" s="7">
        <f>IFERROR(Sales_Data[[#This Row],[Profit]]/Sales_Data[[#This Row],[Sales]],0)</f>
        <v>0.17584722222222221</v>
      </c>
      <c r="O5213" s="7" t="str">
        <f>TEXT(Sales_Data[[#This Row],[Order_Date]],"mmm")</f>
        <v>Jan</v>
      </c>
      <c r="P5213" s="9" t="str">
        <f>TEXT(Sales_Data[[#This Row],[Order_Date]],"yyyy")</f>
        <v>2025</v>
      </c>
      <c r="Q5213" s="9" t="str">
        <f t="shared" si="81"/>
        <v>Existing</v>
      </c>
      <c r="R5213" s="1" t="s">
        <v>64</v>
      </c>
    </row>
    <row r="5214" spans="1:18" x14ac:dyDescent="0.35">
      <c r="A5214" s="1" t="s">
        <v>9627</v>
      </c>
      <c r="B5214" s="2">
        <v>45668</v>
      </c>
      <c r="C5214" s="1" t="s">
        <v>9628</v>
      </c>
      <c r="D5214" s="1" t="s">
        <v>4248</v>
      </c>
      <c r="E5214" s="1" t="s">
        <v>119</v>
      </c>
      <c r="F5214" s="1" t="s">
        <v>33</v>
      </c>
      <c r="G5214" s="1" t="s">
        <v>42</v>
      </c>
      <c r="H5214" s="1" t="s">
        <v>102</v>
      </c>
      <c r="I5214">
        <v>5</v>
      </c>
      <c r="J5214">
        <v>25000</v>
      </c>
      <c r="K5214" s="7">
        <v>0.15</v>
      </c>
      <c r="L5214">
        <v>106250</v>
      </c>
      <c r="M5214">
        <v>21326.13</v>
      </c>
      <c r="N5214" s="7">
        <f>IFERROR(Sales_Data[[#This Row],[Profit]]/Sales_Data[[#This Row],[Sales]],0)</f>
        <v>0.20071651764705883</v>
      </c>
      <c r="O5214" s="7" t="str">
        <f>TEXT(Sales_Data[[#This Row],[Order_Date]],"mmm")</f>
        <v>Jan</v>
      </c>
      <c r="P5214" s="9" t="str">
        <f>TEXT(Sales_Data[[#This Row],[Order_Date]],"yyyy")</f>
        <v>2025</v>
      </c>
      <c r="Q5214" s="9" t="str">
        <f t="shared" si="81"/>
        <v>Existing</v>
      </c>
      <c r="R5214" s="1" t="s">
        <v>64</v>
      </c>
    </row>
    <row r="5215" spans="1:18" x14ac:dyDescent="0.35">
      <c r="A5215" s="1" t="s">
        <v>9629</v>
      </c>
      <c r="B5215" s="2">
        <v>45868</v>
      </c>
      <c r="C5215" s="1" t="s">
        <v>7708</v>
      </c>
      <c r="D5215" s="1" t="s">
        <v>6561</v>
      </c>
      <c r="E5215" s="1" t="s">
        <v>160</v>
      </c>
      <c r="F5215" s="1" t="s">
        <v>161</v>
      </c>
      <c r="G5215" s="1" t="s">
        <v>34</v>
      </c>
      <c r="H5215" s="1" t="s">
        <v>153</v>
      </c>
      <c r="I5215">
        <v>2</v>
      </c>
      <c r="J5215">
        <v>7000</v>
      </c>
      <c r="K5215" s="7">
        <v>0</v>
      </c>
      <c r="L5215">
        <v>14000</v>
      </c>
      <c r="M5215">
        <v>2029.08</v>
      </c>
      <c r="N5215" s="7">
        <f>IFERROR(Sales_Data[[#This Row],[Profit]]/Sales_Data[[#This Row],[Sales]],0)</f>
        <v>0.14493428571428571</v>
      </c>
      <c r="O5215" s="7" t="str">
        <f>TEXT(Sales_Data[[#This Row],[Order_Date]],"mmm")</f>
        <v>Jul</v>
      </c>
      <c r="P5215" s="9" t="str">
        <f>TEXT(Sales_Data[[#This Row],[Order_Date]],"yyyy")</f>
        <v>2025</v>
      </c>
      <c r="Q5215" s="9" t="str">
        <f t="shared" si="81"/>
        <v>Existing</v>
      </c>
      <c r="R5215" s="1" t="s">
        <v>64</v>
      </c>
    </row>
    <row r="5216" spans="1:18" x14ac:dyDescent="0.35">
      <c r="A5216" s="1" t="s">
        <v>9630</v>
      </c>
      <c r="B5216" s="2">
        <v>46019</v>
      </c>
      <c r="C5216" s="1" t="s">
        <v>8248</v>
      </c>
      <c r="D5216" s="1" t="s">
        <v>2420</v>
      </c>
      <c r="E5216" s="1" t="s">
        <v>81</v>
      </c>
      <c r="F5216" s="1" t="s">
        <v>33</v>
      </c>
      <c r="G5216" s="1" t="s">
        <v>42</v>
      </c>
      <c r="H5216" s="1" t="s">
        <v>43</v>
      </c>
      <c r="I5216">
        <v>4</v>
      </c>
      <c r="J5216">
        <v>18000</v>
      </c>
      <c r="K5216" s="7">
        <v>0.1</v>
      </c>
      <c r="L5216">
        <v>64800</v>
      </c>
      <c r="M5216">
        <v>5748.84</v>
      </c>
      <c r="N5216" s="7">
        <f>IFERROR(Sales_Data[[#This Row],[Profit]]/Sales_Data[[#This Row],[Sales]],0)</f>
        <v>8.8716666666666666E-2</v>
      </c>
      <c r="O5216" s="7" t="str">
        <f>TEXT(Sales_Data[[#This Row],[Order_Date]],"mmm")</f>
        <v>Dec</v>
      </c>
      <c r="P5216" s="9" t="str">
        <f>TEXT(Sales_Data[[#This Row],[Order_Date]],"yyyy")</f>
        <v>2025</v>
      </c>
      <c r="Q5216" s="9" t="str">
        <f t="shared" si="81"/>
        <v>Existing</v>
      </c>
      <c r="R5216" s="1" t="s">
        <v>36</v>
      </c>
    </row>
    <row r="5217" spans="1:18" x14ac:dyDescent="0.35">
      <c r="A5217" s="1" t="s">
        <v>9631</v>
      </c>
      <c r="B5217" s="2">
        <v>45731</v>
      </c>
      <c r="C5217" s="1" t="s">
        <v>6611</v>
      </c>
      <c r="D5217" s="1" t="s">
        <v>5842</v>
      </c>
      <c r="E5217" s="1" t="s">
        <v>56</v>
      </c>
      <c r="F5217" s="1" t="s">
        <v>57</v>
      </c>
      <c r="G5217" s="1" t="s">
        <v>18</v>
      </c>
      <c r="H5217" s="1" t="s">
        <v>292</v>
      </c>
      <c r="I5217">
        <v>4</v>
      </c>
      <c r="J5217">
        <v>500</v>
      </c>
      <c r="K5217" s="7">
        <v>0</v>
      </c>
      <c r="L5217">
        <v>2000</v>
      </c>
      <c r="M5217">
        <v>266.27999999999997</v>
      </c>
      <c r="N5217" s="7">
        <f>IFERROR(Sales_Data[[#This Row],[Profit]]/Sales_Data[[#This Row],[Sales]],0)</f>
        <v>0.13313999999999998</v>
      </c>
      <c r="O5217" s="7" t="str">
        <f>TEXT(Sales_Data[[#This Row],[Order_Date]],"mmm")</f>
        <v>Mar</v>
      </c>
      <c r="P5217" s="9" t="str">
        <f>TEXT(Sales_Data[[#This Row],[Order_Date]],"yyyy")</f>
        <v>2025</v>
      </c>
      <c r="Q5217" s="9" t="str">
        <f t="shared" si="81"/>
        <v>Existing</v>
      </c>
      <c r="R5217" s="1" t="s">
        <v>73</v>
      </c>
    </row>
    <row r="5218" spans="1:18" x14ac:dyDescent="0.35">
      <c r="A5218" s="1" t="s">
        <v>9632</v>
      </c>
      <c r="B5218" s="2">
        <v>45676</v>
      </c>
      <c r="C5218" s="1" t="s">
        <v>138</v>
      </c>
      <c r="D5218" s="1" t="s">
        <v>3613</v>
      </c>
      <c r="E5218" s="1" t="s">
        <v>24</v>
      </c>
      <c r="F5218" s="1" t="s">
        <v>25</v>
      </c>
      <c r="G5218" s="1" t="s">
        <v>18</v>
      </c>
      <c r="H5218" s="1" t="s">
        <v>131</v>
      </c>
      <c r="I5218">
        <v>3</v>
      </c>
      <c r="J5218">
        <v>1500</v>
      </c>
      <c r="K5218" s="7">
        <v>0.05</v>
      </c>
      <c r="L5218">
        <v>4275</v>
      </c>
      <c r="M5218">
        <v>432.01</v>
      </c>
      <c r="N5218" s="7">
        <f>IFERROR(Sales_Data[[#This Row],[Profit]]/Sales_Data[[#This Row],[Sales]],0)</f>
        <v>0.10105497076023391</v>
      </c>
      <c r="O5218" s="7" t="str">
        <f>TEXT(Sales_Data[[#This Row],[Order_Date]],"mmm")</f>
        <v>Jan</v>
      </c>
      <c r="P5218" s="9" t="str">
        <f>TEXT(Sales_Data[[#This Row],[Order_Date]],"yyyy")</f>
        <v>2025</v>
      </c>
      <c r="Q5218" s="9" t="str">
        <f t="shared" si="81"/>
        <v>Existing</v>
      </c>
      <c r="R5218" s="1" t="s">
        <v>20</v>
      </c>
    </row>
    <row r="5219" spans="1:18" x14ac:dyDescent="0.35">
      <c r="A5219" s="1" t="s">
        <v>9633</v>
      </c>
      <c r="B5219" s="2">
        <v>45659</v>
      </c>
      <c r="C5219" s="1" t="s">
        <v>2973</v>
      </c>
      <c r="D5219" s="1" t="s">
        <v>8443</v>
      </c>
      <c r="E5219" s="1" t="s">
        <v>17</v>
      </c>
      <c r="F5219" s="1" t="s">
        <v>17</v>
      </c>
      <c r="G5219" s="1" t="s">
        <v>34</v>
      </c>
      <c r="H5219" s="1" t="s">
        <v>77</v>
      </c>
      <c r="I5219">
        <v>3</v>
      </c>
      <c r="J5219">
        <v>22000</v>
      </c>
      <c r="K5219" s="7">
        <v>0.05</v>
      </c>
      <c r="L5219">
        <v>62700</v>
      </c>
      <c r="M5219">
        <v>7500.32</v>
      </c>
      <c r="N5219" s="7">
        <f>IFERROR(Sales_Data[[#This Row],[Profit]]/Sales_Data[[#This Row],[Sales]],0)</f>
        <v>0.11962232854864434</v>
      </c>
      <c r="O5219" s="7" t="str">
        <f>TEXT(Sales_Data[[#This Row],[Order_Date]],"mmm")</f>
        <v>Jan</v>
      </c>
      <c r="P5219" s="9" t="str">
        <f>TEXT(Sales_Data[[#This Row],[Order_Date]],"yyyy")</f>
        <v>2025</v>
      </c>
      <c r="Q5219" s="9" t="str">
        <f t="shared" si="81"/>
        <v>Existing</v>
      </c>
      <c r="R5219" s="1" t="s">
        <v>64</v>
      </c>
    </row>
    <row r="5220" spans="1:18" x14ac:dyDescent="0.35">
      <c r="A5220" s="1" t="s">
        <v>9634</v>
      </c>
      <c r="B5220" s="2">
        <v>45666</v>
      </c>
      <c r="C5220" s="1" t="s">
        <v>5166</v>
      </c>
      <c r="D5220" s="1" t="s">
        <v>8266</v>
      </c>
      <c r="E5220" s="1" t="s">
        <v>71</v>
      </c>
      <c r="F5220" s="1" t="s">
        <v>33</v>
      </c>
      <c r="G5220" s="1" t="s">
        <v>26</v>
      </c>
      <c r="H5220" s="1" t="s">
        <v>27</v>
      </c>
      <c r="I5220">
        <v>3</v>
      </c>
      <c r="J5220">
        <v>1200</v>
      </c>
      <c r="K5220" s="7">
        <v>0.1</v>
      </c>
      <c r="L5220">
        <v>3240</v>
      </c>
      <c r="M5220">
        <v>544.37</v>
      </c>
      <c r="N5220" s="7">
        <f>IFERROR(Sales_Data[[#This Row],[Profit]]/Sales_Data[[#This Row],[Sales]],0)</f>
        <v>0.16801543209876543</v>
      </c>
      <c r="O5220" s="7" t="str">
        <f>TEXT(Sales_Data[[#This Row],[Order_Date]],"mmm")</f>
        <v>Jan</v>
      </c>
      <c r="P5220" s="9" t="str">
        <f>TEXT(Sales_Data[[#This Row],[Order_Date]],"yyyy")</f>
        <v>2025</v>
      </c>
      <c r="Q5220" s="9" t="str">
        <f t="shared" si="81"/>
        <v>Existing</v>
      </c>
      <c r="R5220" s="1" t="s">
        <v>28</v>
      </c>
    </row>
    <row r="5221" spans="1:18" x14ac:dyDescent="0.35">
      <c r="A5221" s="1" t="s">
        <v>9635</v>
      </c>
      <c r="B5221" s="2">
        <v>46015</v>
      </c>
      <c r="C5221" s="1" t="s">
        <v>2225</v>
      </c>
      <c r="D5221" s="1" t="s">
        <v>1852</v>
      </c>
      <c r="E5221" s="1" t="s">
        <v>111</v>
      </c>
      <c r="F5221" s="1" t="s">
        <v>33</v>
      </c>
      <c r="G5221" s="1" t="s">
        <v>120</v>
      </c>
      <c r="H5221" s="1" t="s">
        <v>143</v>
      </c>
      <c r="I5221">
        <v>2</v>
      </c>
      <c r="J5221">
        <v>1800</v>
      </c>
      <c r="K5221" s="7">
        <v>0</v>
      </c>
      <c r="L5221">
        <v>3600</v>
      </c>
      <c r="M5221">
        <v>433.54</v>
      </c>
      <c r="N5221" s="7">
        <f>IFERROR(Sales_Data[[#This Row],[Profit]]/Sales_Data[[#This Row],[Sales]],0)</f>
        <v>0.12042777777777779</v>
      </c>
      <c r="O5221" s="7" t="str">
        <f>TEXT(Sales_Data[[#This Row],[Order_Date]],"mmm")</f>
        <v>Dec</v>
      </c>
      <c r="P5221" s="9" t="str">
        <f>TEXT(Sales_Data[[#This Row],[Order_Date]],"yyyy")</f>
        <v>2025</v>
      </c>
      <c r="Q5221" s="9" t="str">
        <f t="shared" si="81"/>
        <v>Existing</v>
      </c>
      <c r="R5221" s="1" t="s">
        <v>64</v>
      </c>
    </row>
    <row r="5222" spans="1:18" x14ac:dyDescent="0.35">
      <c r="A5222" s="1" t="s">
        <v>9636</v>
      </c>
      <c r="B5222" s="2">
        <v>45687</v>
      </c>
      <c r="C5222" s="1" t="s">
        <v>9637</v>
      </c>
      <c r="D5222" s="1" t="s">
        <v>458</v>
      </c>
      <c r="E5222" s="1" t="s">
        <v>160</v>
      </c>
      <c r="F5222" s="1" t="s">
        <v>161</v>
      </c>
      <c r="G5222" s="1" t="s">
        <v>42</v>
      </c>
      <c r="H5222" s="1" t="s">
        <v>47</v>
      </c>
      <c r="I5222">
        <v>2</v>
      </c>
      <c r="J5222">
        <v>55000</v>
      </c>
      <c r="K5222" s="7">
        <v>0</v>
      </c>
      <c r="L5222">
        <v>110000</v>
      </c>
      <c r="M5222">
        <v>15713.49</v>
      </c>
      <c r="N5222" s="7">
        <f>IFERROR(Sales_Data[[#This Row],[Profit]]/Sales_Data[[#This Row],[Sales]],0)</f>
        <v>0.14284990909090908</v>
      </c>
      <c r="O5222" s="7" t="str">
        <f>TEXT(Sales_Data[[#This Row],[Order_Date]],"mmm")</f>
        <v>Jan</v>
      </c>
      <c r="P5222" s="9" t="str">
        <f>TEXT(Sales_Data[[#This Row],[Order_Date]],"yyyy")</f>
        <v>2025</v>
      </c>
      <c r="Q5222" s="9" t="str">
        <f t="shared" si="81"/>
        <v>Existing</v>
      </c>
      <c r="R5222" s="1" t="s">
        <v>36</v>
      </c>
    </row>
    <row r="5223" spans="1:18" x14ac:dyDescent="0.35">
      <c r="A5223" s="1" t="s">
        <v>9638</v>
      </c>
      <c r="B5223" s="2">
        <v>46016</v>
      </c>
      <c r="C5223" s="1" t="s">
        <v>7943</v>
      </c>
      <c r="D5223" s="1" t="s">
        <v>4120</v>
      </c>
      <c r="E5223" s="1" t="s">
        <v>51</v>
      </c>
      <c r="F5223" s="1" t="s">
        <v>52</v>
      </c>
      <c r="G5223" s="1" t="s">
        <v>34</v>
      </c>
      <c r="H5223" s="1" t="s">
        <v>77</v>
      </c>
      <c r="I5223">
        <v>2</v>
      </c>
      <c r="J5223">
        <v>22000</v>
      </c>
      <c r="K5223" s="7">
        <v>0.15</v>
      </c>
      <c r="L5223">
        <v>37400</v>
      </c>
      <c r="M5223">
        <v>9185.31</v>
      </c>
      <c r="N5223" s="7">
        <f>IFERROR(Sales_Data[[#This Row],[Profit]]/Sales_Data[[#This Row],[Sales]],0)</f>
        <v>0.2455965240641711</v>
      </c>
      <c r="O5223" s="7" t="str">
        <f>TEXT(Sales_Data[[#This Row],[Order_Date]],"mmm")</f>
        <v>Dec</v>
      </c>
      <c r="P5223" s="9" t="str">
        <f>TEXT(Sales_Data[[#This Row],[Order_Date]],"yyyy")</f>
        <v>2025</v>
      </c>
      <c r="Q5223" s="9" t="str">
        <f t="shared" si="81"/>
        <v>Existing</v>
      </c>
      <c r="R5223" s="1" t="s">
        <v>64</v>
      </c>
    </row>
    <row r="5224" spans="1:18" x14ac:dyDescent="0.35">
      <c r="A5224" s="1" t="s">
        <v>9639</v>
      </c>
      <c r="B5224" s="2">
        <v>45988</v>
      </c>
      <c r="C5224" s="1" t="s">
        <v>2095</v>
      </c>
      <c r="D5224" s="1" t="s">
        <v>9640</v>
      </c>
      <c r="E5224" s="1" t="s">
        <v>135</v>
      </c>
      <c r="F5224" s="1" t="s">
        <v>136</v>
      </c>
      <c r="G5224" s="1" t="s">
        <v>34</v>
      </c>
      <c r="H5224" s="1" t="s">
        <v>107</v>
      </c>
      <c r="I5224">
        <v>4</v>
      </c>
      <c r="J5224">
        <v>6500</v>
      </c>
      <c r="K5224" s="7">
        <v>0.1</v>
      </c>
      <c r="L5224">
        <v>23400</v>
      </c>
      <c r="M5224">
        <v>5727.64</v>
      </c>
      <c r="N5224" s="7">
        <f>IFERROR(Sales_Data[[#This Row],[Profit]]/Sales_Data[[#This Row],[Sales]],0)</f>
        <v>0.24477094017094017</v>
      </c>
      <c r="O5224" s="7" t="str">
        <f>TEXT(Sales_Data[[#This Row],[Order_Date]],"mmm")</f>
        <v>Nov</v>
      </c>
      <c r="P5224" s="9" t="str">
        <f>TEXT(Sales_Data[[#This Row],[Order_Date]],"yyyy")</f>
        <v>2025</v>
      </c>
      <c r="Q5224" s="9" t="str">
        <f t="shared" si="81"/>
        <v>Existing</v>
      </c>
      <c r="R5224" s="1" t="s">
        <v>64</v>
      </c>
    </row>
    <row r="5225" spans="1:18" x14ac:dyDescent="0.35">
      <c r="A5225" s="1" t="s">
        <v>9641</v>
      </c>
      <c r="B5225" s="2">
        <v>46003</v>
      </c>
      <c r="C5225" s="1" t="s">
        <v>6518</v>
      </c>
      <c r="D5225" s="1" t="s">
        <v>2807</v>
      </c>
      <c r="E5225" s="1" t="s">
        <v>119</v>
      </c>
      <c r="F5225" s="1" t="s">
        <v>33</v>
      </c>
      <c r="G5225" s="1" t="s">
        <v>34</v>
      </c>
      <c r="H5225" s="1" t="s">
        <v>35</v>
      </c>
      <c r="I5225">
        <v>4</v>
      </c>
      <c r="J5225">
        <v>9000</v>
      </c>
      <c r="K5225" s="7">
        <v>0</v>
      </c>
      <c r="L5225">
        <v>36000</v>
      </c>
      <c r="M5225">
        <v>6822.47</v>
      </c>
      <c r="N5225" s="7">
        <f>IFERROR(Sales_Data[[#This Row],[Profit]]/Sales_Data[[#This Row],[Sales]],0)</f>
        <v>0.18951305555555556</v>
      </c>
      <c r="O5225" s="7" t="str">
        <f>TEXT(Sales_Data[[#This Row],[Order_Date]],"mmm")</f>
        <v>Dec</v>
      </c>
      <c r="P5225" s="9" t="str">
        <f>TEXT(Sales_Data[[#This Row],[Order_Date]],"yyyy")</f>
        <v>2025</v>
      </c>
      <c r="Q5225" s="9" t="str">
        <f t="shared" si="81"/>
        <v>Existing</v>
      </c>
      <c r="R5225" s="1" t="s">
        <v>36</v>
      </c>
    </row>
    <row r="5226" spans="1:18" x14ac:dyDescent="0.35">
      <c r="A5226" s="1" t="s">
        <v>9642</v>
      </c>
      <c r="B5226" s="2">
        <v>45859</v>
      </c>
      <c r="C5226" s="1" t="s">
        <v>1710</v>
      </c>
      <c r="D5226" s="1" t="s">
        <v>6406</v>
      </c>
      <c r="E5226" s="1" t="s">
        <v>56</v>
      </c>
      <c r="F5226" s="1" t="s">
        <v>57</v>
      </c>
      <c r="G5226" s="1" t="s">
        <v>34</v>
      </c>
      <c r="H5226" s="1" t="s">
        <v>77</v>
      </c>
      <c r="I5226">
        <v>2</v>
      </c>
      <c r="J5226">
        <v>22000</v>
      </c>
      <c r="K5226" s="7">
        <v>0.1</v>
      </c>
      <c r="L5226">
        <v>39600</v>
      </c>
      <c r="M5226">
        <v>4936.22</v>
      </c>
      <c r="N5226" s="7">
        <f>IFERROR(Sales_Data[[#This Row],[Profit]]/Sales_Data[[#This Row],[Sales]],0)</f>
        <v>0.12465202020202021</v>
      </c>
      <c r="O5226" s="7" t="str">
        <f>TEXT(Sales_Data[[#This Row],[Order_Date]],"mmm")</f>
        <v>Jul</v>
      </c>
      <c r="P5226" s="9" t="str">
        <f>TEXT(Sales_Data[[#This Row],[Order_Date]],"yyyy")</f>
        <v>2025</v>
      </c>
      <c r="Q5226" s="9" t="str">
        <f t="shared" si="81"/>
        <v>Existing</v>
      </c>
      <c r="R5226" s="1" t="s">
        <v>73</v>
      </c>
    </row>
    <row r="5227" spans="1:18" x14ac:dyDescent="0.35">
      <c r="A5227" s="1" t="s">
        <v>9643</v>
      </c>
      <c r="B5227" s="2">
        <v>45696</v>
      </c>
      <c r="C5227" s="1" t="s">
        <v>686</v>
      </c>
      <c r="D5227" s="1" t="s">
        <v>7118</v>
      </c>
      <c r="E5227" s="1" t="s">
        <v>24</v>
      </c>
      <c r="F5227" s="1" t="s">
        <v>25</v>
      </c>
      <c r="G5227" s="1" t="s">
        <v>42</v>
      </c>
      <c r="H5227" s="1" t="s">
        <v>43</v>
      </c>
      <c r="I5227">
        <v>1</v>
      </c>
      <c r="J5227">
        <v>18000</v>
      </c>
      <c r="K5227" s="7">
        <v>0.05</v>
      </c>
      <c r="L5227">
        <v>17100</v>
      </c>
      <c r="M5227">
        <v>1617.83</v>
      </c>
      <c r="N5227" s="7">
        <f>IFERROR(Sales_Data[[#This Row],[Profit]]/Sales_Data[[#This Row],[Sales]],0)</f>
        <v>9.4609941520467838E-2</v>
      </c>
      <c r="O5227" s="7" t="str">
        <f>TEXT(Sales_Data[[#This Row],[Order_Date]],"mmm")</f>
        <v>Feb</v>
      </c>
      <c r="P5227" s="9" t="str">
        <f>TEXT(Sales_Data[[#This Row],[Order_Date]],"yyyy")</f>
        <v>2025</v>
      </c>
      <c r="Q5227" s="9" t="str">
        <f t="shared" si="81"/>
        <v>New</v>
      </c>
      <c r="R5227" s="1" t="s">
        <v>64</v>
      </c>
    </row>
    <row r="5228" spans="1:18" x14ac:dyDescent="0.35">
      <c r="A5228" s="1" t="s">
        <v>9644</v>
      </c>
      <c r="B5228" s="2">
        <v>45690</v>
      </c>
      <c r="C5228" s="1" t="s">
        <v>7264</v>
      </c>
      <c r="D5228" s="1" t="s">
        <v>1443</v>
      </c>
      <c r="E5228" s="1" t="s">
        <v>81</v>
      </c>
      <c r="F5228" s="1" t="s">
        <v>33</v>
      </c>
      <c r="G5228" s="1" t="s">
        <v>42</v>
      </c>
      <c r="H5228" s="1" t="s">
        <v>102</v>
      </c>
      <c r="I5228">
        <v>1</v>
      </c>
      <c r="J5228">
        <v>25000</v>
      </c>
      <c r="K5228" s="7">
        <v>0.1</v>
      </c>
      <c r="L5228">
        <v>22500</v>
      </c>
      <c r="M5228">
        <v>2815.68</v>
      </c>
      <c r="N5228" s="7">
        <f>IFERROR(Sales_Data[[#This Row],[Profit]]/Sales_Data[[#This Row],[Sales]],0)</f>
        <v>0.12514133333333333</v>
      </c>
      <c r="O5228" s="7" t="str">
        <f>TEXT(Sales_Data[[#This Row],[Order_Date]],"mmm")</f>
        <v>Feb</v>
      </c>
      <c r="P5228" s="9" t="str">
        <f>TEXT(Sales_Data[[#This Row],[Order_Date]],"yyyy")</f>
        <v>2025</v>
      </c>
      <c r="Q5228" s="9" t="str">
        <f t="shared" si="81"/>
        <v>New</v>
      </c>
      <c r="R5228" s="1" t="s">
        <v>20</v>
      </c>
    </row>
    <row r="5229" spans="1:18" x14ac:dyDescent="0.35">
      <c r="A5229" s="1" t="s">
        <v>9645</v>
      </c>
      <c r="B5229" s="2">
        <v>45753</v>
      </c>
      <c r="C5229" s="1" t="s">
        <v>5835</v>
      </c>
      <c r="D5229" s="1" t="s">
        <v>6494</v>
      </c>
      <c r="E5229" s="1" t="s">
        <v>51</v>
      </c>
      <c r="F5229" s="1" t="s">
        <v>52</v>
      </c>
      <c r="G5229" s="1" t="s">
        <v>34</v>
      </c>
      <c r="H5229" s="1" t="s">
        <v>77</v>
      </c>
      <c r="I5229">
        <v>4</v>
      </c>
      <c r="J5229">
        <v>22000</v>
      </c>
      <c r="K5229" s="7">
        <v>0</v>
      </c>
      <c r="L5229">
        <v>88000</v>
      </c>
      <c r="M5229">
        <v>12702.95</v>
      </c>
      <c r="N5229" s="7">
        <f>IFERROR(Sales_Data[[#This Row],[Profit]]/Sales_Data[[#This Row],[Sales]],0)</f>
        <v>0.14435170454545454</v>
      </c>
      <c r="O5229" s="7" t="str">
        <f>TEXT(Sales_Data[[#This Row],[Order_Date]],"mmm")</f>
        <v>Apr</v>
      </c>
      <c r="P5229" s="9" t="str">
        <f>TEXT(Sales_Data[[#This Row],[Order_Date]],"yyyy")</f>
        <v>2025</v>
      </c>
      <c r="Q5229" s="9" t="str">
        <f t="shared" si="81"/>
        <v>Existing</v>
      </c>
      <c r="R5229" s="1" t="s">
        <v>28</v>
      </c>
    </row>
    <row r="5230" spans="1:18" x14ac:dyDescent="0.35">
      <c r="A5230" s="1" t="s">
        <v>9646</v>
      </c>
      <c r="B5230" s="2">
        <v>46005</v>
      </c>
      <c r="C5230" s="1" t="s">
        <v>5202</v>
      </c>
      <c r="D5230" s="1" t="s">
        <v>2792</v>
      </c>
      <c r="E5230" s="1" t="s">
        <v>62</v>
      </c>
      <c r="F5230" s="1" t="s">
        <v>41</v>
      </c>
      <c r="G5230" s="1" t="s">
        <v>26</v>
      </c>
      <c r="H5230" s="1" t="s">
        <v>128</v>
      </c>
      <c r="I5230">
        <v>3</v>
      </c>
      <c r="J5230">
        <v>900</v>
      </c>
      <c r="K5230" s="7">
        <v>0.15</v>
      </c>
      <c r="L5230">
        <v>2295</v>
      </c>
      <c r="M5230">
        <v>312.14</v>
      </c>
      <c r="N5230" s="7">
        <f>IFERROR(Sales_Data[[#This Row],[Profit]]/Sales_Data[[#This Row],[Sales]],0)</f>
        <v>0.13600871459694988</v>
      </c>
      <c r="O5230" s="7" t="str">
        <f>TEXT(Sales_Data[[#This Row],[Order_Date]],"mmm")</f>
        <v>Dec</v>
      </c>
      <c r="P5230" s="9" t="str">
        <f>TEXT(Sales_Data[[#This Row],[Order_Date]],"yyyy")</f>
        <v>2025</v>
      </c>
      <c r="Q5230" s="9" t="str">
        <f t="shared" si="81"/>
        <v>Existing</v>
      </c>
      <c r="R5230" s="1" t="s">
        <v>36</v>
      </c>
    </row>
    <row r="5231" spans="1:18" x14ac:dyDescent="0.35">
      <c r="A5231" s="1" t="s">
        <v>9647</v>
      </c>
      <c r="B5231" s="2">
        <v>45888</v>
      </c>
      <c r="C5231" s="1" t="s">
        <v>3622</v>
      </c>
      <c r="D5231" s="1" t="s">
        <v>1837</v>
      </c>
      <c r="E5231" s="1" t="s">
        <v>62</v>
      </c>
      <c r="F5231" s="1" t="s">
        <v>41</v>
      </c>
      <c r="G5231" s="1" t="s">
        <v>120</v>
      </c>
      <c r="H5231" s="1" t="s">
        <v>143</v>
      </c>
      <c r="I5231">
        <v>1</v>
      </c>
      <c r="J5231">
        <v>1800</v>
      </c>
      <c r="K5231" s="7">
        <v>0.15</v>
      </c>
      <c r="L5231">
        <v>1530</v>
      </c>
      <c r="M5231">
        <v>326.64</v>
      </c>
      <c r="N5231" s="7">
        <f>IFERROR(Sales_Data[[#This Row],[Profit]]/Sales_Data[[#This Row],[Sales]],0)</f>
        <v>0.21349019607843137</v>
      </c>
      <c r="O5231" s="7" t="str">
        <f>TEXT(Sales_Data[[#This Row],[Order_Date]],"mmm")</f>
        <v>Aug</v>
      </c>
      <c r="P5231" s="9" t="str">
        <f>TEXT(Sales_Data[[#This Row],[Order_Date]],"yyyy")</f>
        <v>2025</v>
      </c>
      <c r="Q5231" s="9" t="str">
        <f t="shared" si="81"/>
        <v>New</v>
      </c>
      <c r="R5231" s="1" t="s">
        <v>28</v>
      </c>
    </row>
    <row r="5232" spans="1:18" x14ac:dyDescent="0.35">
      <c r="A5232" s="1" t="s">
        <v>9648</v>
      </c>
      <c r="B5232" s="2">
        <v>45976</v>
      </c>
      <c r="C5232" s="1" t="s">
        <v>303</v>
      </c>
      <c r="D5232" s="1" t="s">
        <v>9649</v>
      </c>
      <c r="E5232" s="1" t="s">
        <v>62</v>
      </c>
      <c r="F5232" s="1" t="s">
        <v>41</v>
      </c>
      <c r="G5232" s="1" t="s">
        <v>34</v>
      </c>
      <c r="H5232" s="1" t="s">
        <v>153</v>
      </c>
      <c r="I5232">
        <v>2</v>
      </c>
      <c r="J5232">
        <v>7000</v>
      </c>
      <c r="K5232" s="7">
        <v>0.05</v>
      </c>
      <c r="L5232">
        <v>13300</v>
      </c>
      <c r="M5232">
        <v>1387.5</v>
      </c>
      <c r="N5232" s="7">
        <f>IFERROR(Sales_Data[[#This Row],[Profit]]/Sales_Data[[#This Row],[Sales]],0)</f>
        <v>0.10432330827067669</v>
      </c>
      <c r="O5232" s="7" t="str">
        <f>TEXT(Sales_Data[[#This Row],[Order_Date]],"mmm")</f>
        <v>Nov</v>
      </c>
      <c r="P5232" s="9" t="str">
        <f>TEXT(Sales_Data[[#This Row],[Order_Date]],"yyyy")</f>
        <v>2025</v>
      </c>
      <c r="Q5232" s="9" t="str">
        <f t="shared" si="81"/>
        <v>Existing</v>
      </c>
      <c r="R5232" s="1" t="s">
        <v>28</v>
      </c>
    </row>
    <row r="5233" spans="1:18" x14ac:dyDescent="0.35">
      <c r="A5233" s="1" t="s">
        <v>9650</v>
      </c>
      <c r="B5233" s="2">
        <v>45847</v>
      </c>
      <c r="C5233" s="1" t="s">
        <v>3888</v>
      </c>
      <c r="D5233" s="1" t="s">
        <v>9651</v>
      </c>
      <c r="E5233" s="1" t="s">
        <v>86</v>
      </c>
      <c r="F5233" s="1" t="s">
        <v>25</v>
      </c>
      <c r="G5233" s="1" t="s">
        <v>26</v>
      </c>
      <c r="H5233" s="1" t="s">
        <v>58</v>
      </c>
      <c r="I5233">
        <v>4</v>
      </c>
      <c r="J5233">
        <v>1400</v>
      </c>
      <c r="K5233" s="7">
        <v>0.05</v>
      </c>
      <c r="L5233">
        <v>5320</v>
      </c>
      <c r="M5233">
        <v>1114.71</v>
      </c>
      <c r="N5233" s="7">
        <f>IFERROR(Sales_Data[[#This Row],[Profit]]/Sales_Data[[#This Row],[Sales]],0)</f>
        <v>0.20953195488721804</v>
      </c>
      <c r="O5233" s="7" t="str">
        <f>TEXT(Sales_Data[[#This Row],[Order_Date]],"mmm")</f>
        <v>Jul</v>
      </c>
      <c r="P5233" s="9" t="str">
        <f>TEXT(Sales_Data[[#This Row],[Order_Date]],"yyyy")</f>
        <v>2025</v>
      </c>
      <c r="Q5233" s="9" t="str">
        <f t="shared" si="81"/>
        <v>Existing</v>
      </c>
      <c r="R5233" s="1" t="s">
        <v>73</v>
      </c>
    </row>
    <row r="5234" spans="1:18" x14ac:dyDescent="0.35">
      <c r="A5234" s="1" t="s">
        <v>9652</v>
      </c>
      <c r="B5234" s="2">
        <v>45742</v>
      </c>
      <c r="C5234" s="1" t="s">
        <v>579</v>
      </c>
      <c r="D5234" s="1" t="s">
        <v>4689</v>
      </c>
      <c r="E5234" s="1" t="s">
        <v>81</v>
      </c>
      <c r="F5234" s="1" t="s">
        <v>33</v>
      </c>
      <c r="G5234" s="1" t="s">
        <v>42</v>
      </c>
      <c r="H5234" s="1" t="s">
        <v>43</v>
      </c>
      <c r="I5234">
        <v>1</v>
      </c>
      <c r="J5234">
        <v>18000</v>
      </c>
      <c r="K5234" s="7">
        <v>0.05</v>
      </c>
      <c r="L5234">
        <v>17100</v>
      </c>
      <c r="M5234">
        <v>3502.9</v>
      </c>
      <c r="N5234" s="7">
        <f>IFERROR(Sales_Data[[#This Row],[Profit]]/Sales_Data[[#This Row],[Sales]],0)</f>
        <v>0.20484795321637428</v>
      </c>
      <c r="O5234" s="7" t="str">
        <f>TEXT(Sales_Data[[#This Row],[Order_Date]],"mmm")</f>
        <v>Mar</v>
      </c>
      <c r="P5234" s="9" t="str">
        <f>TEXT(Sales_Data[[#This Row],[Order_Date]],"yyyy")</f>
        <v>2025</v>
      </c>
      <c r="Q5234" s="9" t="str">
        <f t="shared" si="81"/>
        <v>New</v>
      </c>
      <c r="R5234" s="1" t="s">
        <v>36</v>
      </c>
    </row>
    <row r="5235" spans="1:18" x14ac:dyDescent="0.35">
      <c r="A5235" s="1" t="s">
        <v>9653</v>
      </c>
      <c r="B5235" s="2">
        <v>45827</v>
      </c>
      <c r="C5235" s="1" t="s">
        <v>8981</v>
      </c>
      <c r="D5235" s="1" t="s">
        <v>3660</v>
      </c>
      <c r="E5235" s="1" t="s">
        <v>56</v>
      </c>
      <c r="F5235" s="1" t="s">
        <v>57</v>
      </c>
      <c r="G5235" s="1" t="s">
        <v>42</v>
      </c>
      <c r="H5235" s="1" t="s">
        <v>112</v>
      </c>
      <c r="I5235">
        <v>2</v>
      </c>
      <c r="J5235">
        <v>2500</v>
      </c>
      <c r="K5235" s="7">
        <v>0.15</v>
      </c>
      <c r="L5235">
        <v>4250</v>
      </c>
      <c r="M5235">
        <v>628.51</v>
      </c>
      <c r="N5235" s="7">
        <f>IFERROR(Sales_Data[[#This Row],[Profit]]/Sales_Data[[#This Row],[Sales]],0)</f>
        <v>0.14788470588235295</v>
      </c>
      <c r="O5235" s="7" t="str">
        <f>TEXT(Sales_Data[[#This Row],[Order_Date]],"mmm")</f>
        <v>Jun</v>
      </c>
      <c r="P5235" s="9" t="str">
        <f>TEXT(Sales_Data[[#This Row],[Order_Date]],"yyyy")</f>
        <v>2025</v>
      </c>
      <c r="Q5235" s="9" t="str">
        <f t="shared" si="81"/>
        <v>Existing</v>
      </c>
      <c r="R5235" s="1" t="s">
        <v>20</v>
      </c>
    </row>
    <row r="5236" spans="1:18" x14ac:dyDescent="0.35">
      <c r="A5236" s="1" t="s">
        <v>9654</v>
      </c>
      <c r="B5236" s="2">
        <v>45688</v>
      </c>
      <c r="C5236" s="1" t="s">
        <v>1173</v>
      </c>
      <c r="D5236" s="1" t="s">
        <v>1362</v>
      </c>
      <c r="E5236" s="1" t="s">
        <v>40</v>
      </c>
      <c r="F5236" s="1" t="s">
        <v>41</v>
      </c>
      <c r="G5236" s="1" t="s">
        <v>26</v>
      </c>
      <c r="H5236" s="1" t="s">
        <v>58</v>
      </c>
      <c r="I5236">
        <v>1</v>
      </c>
      <c r="J5236">
        <v>1400</v>
      </c>
      <c r="K5236" s="7">
        <v>0</v>
      </c>
      <c r="L5236">
        <v>1400</v>
      </c>
      <c r="M5236">
        <v>179.32</v>
      </c>
      <c r="N5236" s="7">
        <f>IFERROR(Sales_Data[[#This Row],[Profit]]/Sales_Data[[#This Row],[Sales]],0)</f>
        <v>0.12808571428571427</v>
      </c>
      <c r="O5236" s="7" t="str">
        <f>TEXT(Sales_Data[[#This Row],[Order_Date]],"mmm")</f>
        <v>Jan</v>
      </c>
      <c r="P5236" s="9" t="str">
        <f>TEXT(Sales_Data[[#This Row],[Order_Date]],"yyyy")</f>
        <v>2025</v>
      </c>
      <c r="Q5236" s="9" t="str">
        <f t="shared" si="81"/>
        <v>New</v>
      </c>
      <c r="R5236" s="1" t="s">
        <v>73</v>
      </c>
    </row>
    <row r="5237" spans="1:18" x14ac:dyDescent="0.35">
      <c r="A5237" s="1" t="s">
        <v>9655</v>
      </c>
      <c r="B5237" s="2">
        <v>45761</v>
      </c>
      <c r="C5237" s="1" t="s">
        <v>6111</v>
      </c>
      <c r="D5237" s="1" t="s">
        <v>2369</v>
      </c>
      <c r="E5237" s="1" t="s">
        <v>51</v>
      </c>
      <c r="F5237" s="1" t="s">
        <v>52</v>
      </c>
      <c r="G5237" s="1" t="s">
        <v>120</v>
      </c>
      <c r="H5237" s="1" t="s">
        <v>121</v>
      </c>
      <c r="I5237">
        <v>5</v>
      </c>
      <c r="J5237">
        <v>2800</v>
      </c>
      <c r="K5237" s="7">
        <v>0.05</v>
      </c>
      <c r="L5237">
        <v>13300</v>
      </c>
      <c r="M5237">
        <v>2846.77</v>
      </c>
      <c r="N5237" s="7">
        <f>IFERROR(Sales_Data[[#This Row],[Profit]]/Sales_Data[[#This Row],[Sales]],0)</f>
        <v>0.21404285714285715</v>
      </c>
      <c r="O5237" s="7" t="str">
        <f>TEXT(Sales_Data[[#This Row],[Order_Date]],"mmm")</f>
        <v>Apr</v>
      </c>
      <c r="P5237" s="9" t="str">
        <f>TEXT(Sales_Data[[#This Row],[Order_Date]],"yyyy")</f>
        <v>2025</v>
      </c>
      <c r="Q5237" s="9" t="str">
        <f t="shared" si="81"/>
        <v>Existing</v>
      </c>
      <c r="R5237" s="1" t="s">
        <v>28</v>
      </c>
    </row>
    <row r="5238" spans="1:18" x14ac:dyDescent="0.35">
      <c r="A5238" s="1" t="s">
        <v>9656</v>
      </c>
      <c r="B5238" s="2">
        <v>45857</v>
      </c>
      <c r="C5238" s="1" t="s">
        <v>1868</v>
      </c>
      <c r="D5238" s="1" t="s">
        <v>1203</v>
      </c>
      <c r="E5238" s="1" t="s">
        <v>119</v>
      </c>
      <c r="F5238" s="1" t="s">
        <v>33</v>
      </c>
      <c r="G5238" s="1" t="s">
        <v>26</v>
      </c>
      <c r="H5238" s="1" t="s">
        <v>27</v>
      </c>
      <c r="I5238">
        <v>3</v>
      </c>
      <c r="J5238">
        <v>1200</v>
      </c>
      <c r="K5238" s="7">
        <v>0.1</v>
      </c>
      <c r="L5238">
        <v>3240</v>
      </c>
      <c r="M5238">
        <v>479</v>
      </c>
      <c r="N5238" s="7">
        <f>IFERROR(Sales_Data[[#This Row],[Profit]]/Sales_Data[[#This Row],[Sales]],0)</f>
        <v>0.1478395061728395</v>
      </c>
      <c r="O5238" s="7" t="str">
        <f>TEXT(Sales_Data[[#This Row],[Order_Date]],"mmm")</f>
        <v>Jul</v>
      </c>
      <c r="P5238" s="9" t="str">
        <f>TEXT(Sales_Data[[#This Row],[Order_Date]],"yyyy")</f>
        <v>2025</v>
      </c>
      <c r="Q5238" s="9" t="str">
        <f t="shared" si="81"/>
        <v>Existing</v>
      </c>
      <c r="R5238" s="1" t="s">
        <v>28</v>
      </c>
    </row>
    <row r="5239" spans="1:18" x14ac:dyDescent="0.35">
      <c r="A5239" s="1" t="s">
        <v>9657</v>
      </c>
      <c r="B5239" s="2">
        <v>45800</v>
      </c>
      <c r="C5239" s="1" t="s">
        <v>2249</v>
      </c>
      <c r="D5239" s="1" t="s">
        <v>6092</v>
      </c>
      <c r="E5239" s="1" t="s">
        <v>56</v>
      </c>
      <c r="F5239" s="1" t="s">
        <v>57</v>
      </c>
      <c r="G5239" s="1" t="s">
        <v>120</v>
      </c>
      <c r="H5239" s="1" t="s">
        <v>143</v>
      </c>
      <c r="I5239">
        <v>1</v>
      </c>
      <c r="J5239">
        <v>1800</v>
      </c>
      <c r="K5239" s="7">
        <v>0.1</v>
      </c>
      <c r="L5239">
        <v>1620</v>
      </c>
      <c r="M5239">
        <v>401.83</v>
      </c>
      <c r="N5239" s="7">
        <f>IFERROR(Sales_Data[[#This Row],[Profit]]/Sales_Data[[#This Row],[Sales]],0)</f>
        <v>0.24804320987654321</v>
      </c>
      <c r="O5239" s="7" t="str">
        <f>TEXT(Sales_Data[[#This Row],[Order_Date]],"mmm")</f>
        <v>May</v>
      </c>
      <c r="P5239" s="9" t="str">
        <f>TEXT(Sales_Data[[#This Row],[Order_Date]],"yyyy")</f>
        <v>2025</v>
      </c>
      <c r="Q5239" s="9" t="str">
        <f t="shared" si="81"/>
        <v>New</v>
      </c>
      <c r="R5239" s="1" t="s">
        <v>28</v>
      </c>
    </row>
    <row r="5240" spans="1:18" x14ac:dyDescent="0.35">
      <c r="A5240" s="1" t="s">
        <v>9658</v>
      </c>
      <c r="B5240" s="2">
        <v>45852</v>
      </c>
      <c r="C5240" s="1" t="s">
        <v>1118</v>
      </c>
      <c r="D5240" s="1" t="s">
        <v>4197</v>
      </c>
      <c r="E5240" s="1" t="s">
        <v>62</v>
      </c>
      <c r="F5240" s="1" t="s">
        <v>41</v>
      </c>
      <c r="G5240" s="1" t="s">
        <v>18</v>
      </c>
      <c r="H5240" s="1" t="s">
        <v>19</v>
      </c>
      <c r="I5240">
        <v>3</v>
      </c>
      <c r="J5240">
        <v>700</v>
      </c>
      <c r="K5240" s="7">
        <v>0.05</v>
      </c>
      <c r="L5240">
        <v>1995</v>
      </c>
      <c r="M5240">
        <v>171.2</v>
      </c>
      <c r="N5240" s="7">
        <f>IFERROR(Sales_Data[[#This Row],[Profit]]/Sales_Data[[#This Row],[Sales]],0)</f>
        <v>8.5814536340852121E-2</v>
      </c>
      <c r="O5240" s="7" t="str">
        <f>TEXT(Sales_Data[[#This Row],[Order_Date]],"mmm")</f>
        <v>Jul</v>
      </c>
      <c r="P5240" s="9" t="str">
        <f>TEXT(Sales_Data[[#This Row],[Order_Date]],"yyyy")</f>
        <v>2025</v>
      </c>
      <c r="Q5240" s="9" t="str">
        <f t="shared" si="81"/>
        <v>Existing</v>
      </c>
      <c r="R5240" s="1" t="s">
        <v>73</v>
      </c>
    </row>
    <row r="5241" spans="1:18" x14ac:dyDescent="0.35">
      <c r="A5241" s="1" t="s">
        <v>9659</v>
      </c>
      <c r="B5241" s="2">
        <v>45767</v>
      </c>
      <c r="C5241" s="1" t="s">
        <v>4469</v>
      </c>
      <c r="D5241" s="1" t="s">
        <v>3046</v>
      </c>
      <c r="E5241" s="1" t="s">
        <v>160</v>
      </c>
      <c r="F5241" s="1" t="s">
        <v>161</v>
      </c>
      <c r="G5241" s="1" t="s">
        <v>18</v>
      </c>
      <c r="H5241" s="1" t="s">
        <v>72</v>
      </c>
      <c r="I5241">
        <v>3</v>
      </c>
      <c r="J5241">
        <v>350</v>
      </c>
      <c r="K5241" s="7">
        <v>0.15</v>
      </c>
      <c r="L5241">
        <v>892</v>
      </c>
      <c r="M5241">
        <v>171.36</v>
      </c>
      <c r="N5241" s="7">
        <f>IFERROR(Sales_Data[[#This Row],[Profit]]/Sales_Data[[#This Row],[Sales]],0)</f>
        <v>0.19210762331838566</v>
      </c>
      <c r="O5241" s="7" t="str">
        <f>TEXT(Sales_Data[[#This Row],[Order_Date]],"mmm")</f>
        <v>Apr</v>
      </c>
      <c r="P5241" s="9" t="str">
        <f>TEXT(Sales_Data[[#This Row],[Order_Date]],"yyyy")</f>
        <v>2025</v>
      </c>
      <c r="Q5241" s="9" t="str">
        <f t="shared" si="81"/>
        <v>Existing</v>
      </c>
      <c r="R5241" s="1" t="s">
        <v>64</v>
      </c>
    </row>
    <row r="5242" spans="1:18" x14ac:dyDescent="0.35">
      <c r="A5242" s="1" t="s">
        <v>9660</v>
      </c>
      <c r="B5242" s="2">
        <v>45743</v>
      </c>
      <c r="C5242" s="1" t="s">
        <v>4854</v>
      </c>
      <c r="D5242" s="1" t="s">
        <v>2453</v>
      </c>
      <c r="E5242" s="1" t="s">
        <v>24</v>
      </c>
      <c r="F5242" s="1" t="s">
        <v>25</v>
      </c>
      <c r="G5242" s="1" t="s">
        <v>120</v>
      </c>
      <c r="H5242" s="1" t="s">
        <v>121</v>
      </c>
      <c r="I5242">
        <v>3</v>
      </c>
      <c r="J5242">
        <v>2800</v>
      </c>
      <c r="K5242" s="7">
        <v>0.1</v>
      </c>
      <c r="L5242">
        <v>7560</v>
      </c>
      <c r="M5242">
        <v>1365.09</v>
      </c>
      <c r="N5242" s="7">
        <f>IFERROR(Sales_Data[[#This Row],[Profit]]/Sales_Data[[#This Row],[Sales]],0)</f>
        <v>0.18056746031746029</v>
      </c>
      <c r="O5242" s="7" t="str">
        <f>TEXT(Sales_Data[[#This Row],[Order_Date]],"mmm")</f>
        <v>Mar</v>
      </c>
      <c r="P5242" s="9" t="str">
        <f>TEXT(Sales_Data[[#This Row],[Order_Date]],"yyyy")</f>
        <v>2025</v>
      </c>
      <c r="Q5242" s="9" t="str">
        <f t="shared" si="81"/>
        <v>Existing</v>
      </c>
      <c r="R5242" s="1" t="s">
        <v>73</v>
      </c>
    </row>
    <row r="5243" spans="1:18" x14ac:dyDescent="0.35">
      <c r="A5243" s="1" t="s">
        <v>9661</v>
      </c>
      <c r="B5243" s="2">
        <v>45770</v>
      </c>
      <c r="C5243" s="1" t="s">
        <v>1211</v>
      </c>
      <c r="D5243" s="1" t="s">
        <v>7944</v>
      </c>
      <c r="E5243" s="1" t="s">
        <v>135</v>
      </c>
      <c r="F5243" s="1" t="s">
        <v>136</v>
      </c>
      <c r="G5243" s="1" t="s">
        <v>42</v>
      </c>
      <c r="H5243" s="1" t="s">
        <v>102</v>
      </c>
      <c r="I5243">
        <v>3</v>
      </c>
      <c r="J5243">
        <v>25000</v>
      </c>
      <c r="K5243" s="7">
        <v>0.1</v>
      </c>
      <c r="L5243">
        <v>67500</v>
      </c>
      <c r="M5243">
        <v>15161.75</v>
      </c>
      <c r="N5243" s="7">
        <f>IFERROR(Sales_Data[[#This Row],[Profit]]/Sales_Data[[#This Row],[Sales]],0)</f>
        <v>0.22461851851851852</v>
      </c>
      <c r="O5243" s="7" t="str">
        <f>TEXT(Sales_Data[[#This Row],[Order_Date]],"mmm")</f>
        <v>Apr</v>
      </c>
      <c r="P5243" s="9" t="str">
        <f>TEXT(Sales_Data[[#This Row],[Order_Date]],"yyyy")</f>
        <v>2025</v>
      </c>
      <c r="Q5243" s="9" t="str">
        <f t="shared" si="81"/>
        <v>Existing</v>
      </c>
      <c r="R5243" s="1" t="s">
        <v>20</v>
      </c>
    </row>
    <row r="5244" spans="1:18" x14ac:dyDescent="0.35">
      <c r="A5244" s="1" t="s">
        <v>9662</v>
      </c>
      <c r="B5244" s="2">
        <v>45976</v>
      </c>
      <c r="C5244" s="1" t="s">
        <v>2894</v>
      </c>
      <c r="D5244" s="1" t="s">
        <v>7558</v>
      </c>
      <c r="E5244" s="1" t="s">
        <v>56</v>
      </c>
      <c r="F5244" s="1" t="s">
        <v>57</v>
      </c>
      <c r="G5244" s="1" t="s">
        <v>34</v>
      </c>
      <c r="H5244" s="1" t="s">
        <v>77</v>
      </c>
      <c r="I5244">
        <v>4</v>
      </c>
      <c r="J5244">
        <v>22000</v>
      </c>
      <c r="K5244" s="7">
        <v>0.1</v>
      </c>
      <c r="L5244">
        <v>79200</v>
      </c>
      <c r="M5244">
        <v>10022.219999999999</v>
      </c>
      <c r="N5244" s="7">
        <f>IFERROR(Sales_Data[[#This Row],[Profit]]/Sales_Data[[#This Row],[Sales]],0)</f>
        <v>0.1265431818181818</v>
      </c>
      <c r="O5244" s="7" t="str">
        <f>TEXT(Sales_Data[[#This Row],[Order_Date]],"mmm")</f>
        <v>Nov</v>
      </c>
      <c r="P5244" s="9" t="str">
        <f>TEXT(Sales_Data[[#This Row],[Order_Date]],"yyyy")</f>
        <v>2025</v>
      </c>
      <c r="Q5244" s="9" t="str">
        <f t="shared" si="81"/>
        <v>Existing</v>
      </c>
      <c r="R5244" s="1" t="s">
        <v>20</v>
      </c>
    </row>
    <row r="5245" spans="1:18" x14ac:dyDescent="0.35">
      <c r="A5245" s="1" t="s">
        <v>9663</v>
      </c>
      <c r="B5245" s="2">
        <v>45787</v>
      </c>
      <c r="C5245" s="1" t="s">
        <v>8757</v>
      </c>
      <c r="D5245" s="1" t="s">
        <v>3005</v>
      </c>
      <c r="E5245" s="1" t="s">
        <v>51</v>
      </c>
      <c r="F5245" s="1" t="s">
        <v>52</v>
      </c>
      <c r="G5245" s="1" t="s">
        <v>26</v>
      </c>
      <c r="H5245" s="1" t="s">
        <v>128</v>
      </c>
      <c r="I5245">
        <v>1</v>
      </c>
      <c r="J5245">
        <v>900</v>
      </c>
      <c r="K5245" s="7">
        <v>0.1</v>
      </c>
      <c r="L5245">
        <v>810</v>
      </c>
      <c r="M5245">
        <v>199.74</v>
      </c>
      <c r="N5245" s="7">
        <f>IFERROR(Sales_Data[[#This Row],[Profit]]/Sales_Data[[#This Row],[Sales]],0)</f>
        <v>0.24659259259259261</v>
      </c>
      <c r="O5245" s="7" t="str">
        <f>TEXT(Sales_Data[[#This Row],[Order_Date]],"mmm")</f>
        <v>May</v>
      </c>
      <c r="P5245" s="9" t="str">
        <f>TEXT(Sales_Data[[#This Row],[Order_Date]],"yyyy")</f>
        <v>2025</v>
      </c>
      <c r="Q5245" s="9" t="str">
        <f t="shared" si="81"/>
        <v>New</v>
      </c>
      <c r="R5245" s="1" t="s">
        <v>36</v>
      </c>
    </row>
    <row r="5246" spans="1:18" x14ac:dyDescent="0.35">
      <c r="A5246" s="1" t="s">
        <v>9664</v>
      </c>
      <c r="B5246" s="2">
        <v>46013</v>
      </c>
      <c r="C5246" s="1" t="s">
        <v>1037</v>
      </c>
      <c r="D5246" s="1" t="s">
        <v>1424</v>
      </c>
      <c r="E5246" s="1" t="s">
        <v>119</v>
      </c>
      <c r="F5246" s="1" t="s">
        <v>33</v>
      </c>
      <c r="G5246" s="1" t="s">
        <v>18</v>
      </c>
      <c r="H5246" s="1" t="s">
        <v>19</v>
      </c>
      <c r="I5246">
        <v>5</v>
      </c>
      <c r="J5246">
        <v>700</v>
      </c>
      <c r="K5246" s="7">
        <v>0.05</v>
      </c>
      <c r="L5246">
        <v>3325</v>
      </c>
      <c r="M5246">
        <v>547.35</v>
      </c>
      <c r="N5246" s="7">
        <f>IFERROR(Sales_Data[[#This Row],[Profit]]/Sales_Data[[#This Row],[Sales]],0)</f>
        <v>0.16461654135338347</v>
      </c>
      <c r="O5246" s="7" t="str">
        <f>TEXT(Sales_Data[[#This Row],[Order_Date]],"mmm")</f>
        <v>Dec</v>
      </c>
      <c r="P5246" s="9" t="str">
        <f>TEXT(Sales_Data[[#This Row],[Order_Date]],"yyyy")</f>
        <v>2025</v>
      </c>
      <c r="Q5246" s="9" t="str">
        <f t="shared" si="81"/>
        <v>Existing</v>
      </c>
      <c r="R5246" s="1" t="s">
        <v>28</v>
      </c>
    </row>
    <row r="5247" spans="1:18" x14ac:dyDescent="0.35">
      <c r="A5247" s="1" t="s">
        <v>9665</v>
      </c>
      <c r="B5247" s="2">
        <v>45797</v>
      </c>
      <c r="C5247" s="1" t="s">
        <v>5556</v>
      </c>
      <c r="D5247" s="1" t="s">
        <v>2064</v>
      </c>
      <c r="E5247" s="1" t="s">
        <v>17</v>
      </c>
      <c r="F5247" s="1" t="s">
        <v>17</v>
      </c>
      <c r="G5247" s="1" t="s">
        <v>120</v>
      </c>
      <c r="H5247" s="1" t="s">
        <v>217</v>
      </c>
      <c r="I5247">
        <v>1</v>
      </c>
      <c r="J5247">
        <v>3200</v>
      </c>
      <c r="K5247" s="7">
        <v>0.1</v>
      </c>
      <c r="L5247">
        <v>2880</v>
      </c>
      <c r="M5247">
        <v>621.99</v>
      </c>
      <c r="N5247" s="7">
        <f>IFERROR(Sales_Data[[#This Row],[Profit]]/Sales_Data[[#This Row],[Sales]],0)</f>
        <v>0.21596875000000001</v>
      </c>
      <c r="O5247" s="7" t="str">
        <f>TEXT(Sales_Data[[#This Row],[Order_Date]],"mmm")</f>
        <v>May</v>
      </c>
      <c r="P5247" s="9" t="str">
        <f>TEXT(Sales_Data[[#This Row],[Order_Date]],"yyyy")</f>
        <v>2025</v>
      </c>
      <c r="Q5247" s="9" t="str">
        <f t="shared" si="81"/>
        <v>New</v>
      </c>
      <c r="R5247" s="1" t="s">
        <v>36</v>
      </c>
    </row>
    <row r="5248" spans="1:18" x14ac:dyDescent="0.35">
      <c r="A5248" s="1" t="s">
        <v>9666</v>
      </c>
      <c r="B5248" s="2">
        <v>45873</v>
      </c>
      <c r="C5248" s="1" t="s">
        <v>309</v>
      </c>
      <c r="D5248" s="1" t="s">
        <v>8311</v>
      </c>
      <c r="E5248" s="1" t="s">
        <v>119</v>
      </c>
      <c r="F5248" s="1" t="s">
        <v>33</v>
      </c>
      <c r="G5248" s="1" t="s">
        <v>34</v>
      </c>
      <c r="H5248" s="1" t="s">
        <v>107</v>
      </c>
      <c r="I5248">
        <v>5</v>
      </c>
      <c r="J5248">
        <v>6500</v>
      </c>
      <c r="K5248" s="7">
        <v>0.1</v>
      </c>
      <c r="L5248">
        <v>29250</v>
      </c>
      <c r="M5248">
        <v>5588.5</v>
      </c>
      <c r="N5248" s="7">
        <f>IFERROR(Sales_Data[[#This Row],[Profit]]/Sales_Data[[#This Row],[Sales]],0)</f>
        <v>0.19105982905982907</v>
      </c>
      <c r="O5248" s="7" t="str">
        <f>TEXT(Sales_Data[[#This Row],[Order_Date]],"mmm")</f>
        <v>Aug</v>
      </c>
      <c r="P5248" s="9" t="str">
        <f>TEXT(Sales_Data[[#This Row],[Order_Date]],"yyyy")</f>
        <v>2025</v>
      </c>
      <c r="Q5248" s="9" t="str">
        <f t="shared" si="81"/>
        <v>Existing</v>
      </c>
      <c r="R5248" s="1" t="s">
        <v>64</v>
      </c>
    </row>
    <row r="5249" spans="1:18" x14ac:dyDescent="0.35">
      <c r="A5249" s="1" t="s">
        <v>9667</v>
      </c>
      <c r="B5249" s="2">
        <v>45669</v>
      </c>
      <c r="C5249" s="1" t="s">
        <v>3411</v>
      </c>
      <c r="D5249" s="1" t="s">
        <v>5092</v>
      </c>
      <c r="E5249" s="1" t="s">
        <v>119</v>
      </c>
      <c r="F5249" s="1" t="s">
        <v>33</v>
      </c>
      <c r="G5249" s="1" t="s">
        <v>34</v>
      </c>
      <c r="H5249" s="1" t="s">
        <v>77</v>
      </c>
      <c r="I5249">
        <v>2</v>
      </c>
      <c r="J5249">
        <v>22000</v>
      </c>
      <c r="K5249" s="7">
        <v>0</v>
      </c>
      <c r="L5249">
        <v>44000</v>
      </c>
      <c r="M5249">
        <v>5586.73</v>
      </c>
      <c r="N5249" s="7">
        <f>IFERROR(Sales_Data[[#This Row],[Profit]]/Sales_Data[[#This Row],[Sales]],0)</f>
        <v>0.12697113636363636</v>
      </c>
      <c r="O5249" s="7" t="str">
        <f>TEXT(Sales_Data[[#This Row],[Order_Date]],"mmm")</f>
        <v>Jan</v>
      </c>
      <c r="P5249" s="9" t="str">
        <f>TEXT(Sales_Data[[#This Row],[Order_Date]],"yyyy")</f>
        <v>2025</v>
      </c>
      <c r="Q5249" s="9" t="str">
        <f t="shared" si="81"/>
        <v>Existing</v>
      </c>
      <c r="R5249" s="1" t="s">
        <v>73</v>
      </c>
    </row>
    <row r="5250" spans="1:18" x14ac:dyDescent="0.35">
      <c r="A5250" s="1" t="s">
        <v>9668</v>
      </c>
      <c r="B5250" s="2">
        <v>45924</v>
      </c>
      <c r="C5250" s="1" t="s">
        <v>4645</v>
      </c>
      <c r="D5250" s="1" t="s">
        <v>4667</v>
      </c>
      <c r="E5250" s="1" t="s">
        <v>86</v>
      </c>
      <c r="F5250" s="1" t="s">
        <v>25</v>
      </c>
      <c r="G5250" s="1" t="s">
        <v>26</v>
      </c>
      <c r="H5250" s="1" t="s">
        <v>128</v>
      </c>
      <c r="I5250">
        <v>5</v>
      </c>
      <c r="J5250">
        <v>900</v>
      </c>
      <c r="K5250" s="7">
        <v>0.1</v>
      </c>
      <c r="L5250">
        <v>4050</v>
      </c>
      <c r="M5250">
        <v>985.87</v>
      </c>
      <c r="N5250" s="7">
        <f>IFERROR(Sales_Data[[#This Row],[Profit]]/Sales_Data[[#This Row],[Sales]],0)</f>
        <v>0.24342469135802469</v>
      </c>
      <c r="O5250" s="7" t="str">
        <f>TEXT(Sales_Data[[#This Row],[Order_Date]],"mmm")</f>
        <v>Sep</v>
      </c>
      <c r="P5250" s="9" t="str">
        <f>TEXT(Sales_Data[[#This Row],[Order_Date]],"yyyy")</f>
        <v>2025</v>
      </c>
      <c r="Q5250" s="9" t="str">
        <f t="shared" ref="Q5250:Q5313" si="82">IF(I5250&gt;1,"Existing","New")</f>
        <v>Existing</v>
      </c>
      <c r="R5250" s="1" t="s">
        <v>73</v>
      </c>
    </row>
    <row r="5251" spans="1:18" x14ac:dyDescent="0.35">
      <c r="A5251" s="1" t="s">
        <v>9669</v>
      </c>
      <c r="B5251" s="2">
        <v>45868</v>
      </c>
      <c r="C5251" s="1" t="s">
        <v>8844</v>
      </c>
      <c r="D5251" s="1" t="s">
        <v>3495</v>
      </c>
      <c r="E5251" s="1" t="s">
        <v>119</v>
      </c>
      <c r="F5251" s="1" t="s">
        <v>33</v>
      </c>
      <c r="G5251" s="1" t="s">
        <v>120</v>
      </c>
      <c r="H5251" s="1" t="s">
        <v>146</v>
      </c>
      <c r="I5251">
        <v>4</v>
      </c>
      <c r="J5251">
        <v>800</v>
      </c>
      <c r="K5251" s="7">
        <v>0.05</v>
      </c>
      <c r="L5251">
        <v>3040</v>
      </c>
      <c r="M5251">
        <v>619.76</v>
      </c>
      <c r="N5251" s="7">
        <f>IFERROR(Sales_Data[[#This Row],[Profit]]/Sales_Data[[#This Row],[Sales]],0)</f>
        <v>0.20386842105263159</v>
      </c>
      <c r="O5251" s="7" t="str">
        <f>TEXT(Sales_Data[[#This Row],[Order_Date]],"mmm")</f>
        <v>Jul</v>
      </c>
      <c r="P5251" s="9" t="str">
        <f>TEXT(Sales_Data[[#This Row],[Order_Date]],"yyyy")</f>
        <v>2025</v>
      </c>
      <c r="Q5251" s="9" t="str">
        <f t="shared" si="82"/>
        <v>Existing</v>
      </c>
      <c r="R5251" s="1" t="s">
        <v>64</v>
      </c>
    </row>
    <row r="5252" spans="1:18" x14ac:dyDescent="0.35">
      <c r="A5252" s="1" t="s">
        <v>9670</v>
      </c>
      <c r="B5252" s="2">
        <v>45757</v>
      </c>
      <c r="C5252" s="1" t="s">
        <v>2829</v>
      </c>
      <c r="D5252" s="1" t="s">
        <v>746</v>
      </c>
      <c r="E5252" s="1" t="s">
        <v>17</v>
      </c>
      <c r="F5252" s="1" t="s">
        <v>17</v>
      </c>
      <c r="G5252" s="1" t="s">
        <v>120</v>
      </c>
      <c r="H5252" s="1" t="s">
        <v>217</v>
      </c>
      <c r="I5252">
        <v>3</v>
      </c>
      <c r="J5252">
        <v>3200</v>
      </c>
      <c r="K5252" s="7">
        <v>0.05</v>
      </c>
      <c r="L5252">
        <v>9120</v>
      </c>
      <c r="M5252">
        <v>1357.73</v>
      </c>
      <c r="N5252" s="7">
        <f>IFERROR(Sales_Data[[#This Row],[Profit]]/Sales_Data[[#This Row],[Sales]],0)</f>
        <v>0.14887390350877194</v>
      </c>
      <c r="O5252" s="7" t="str">
        <f>TEXT(Sales_Data[[#This Row],[Order_Date]],"mmm")</f>
        <v>Apr</v>
      </c>
      <c r="P5252" s="9" t="str">
        <f>TEXT(Sales_Data[[#This Row],[Order_Date]],"yyyy")</f>
        <v>2025</v>
      </c>
      <c r="Q5252" s="9" t="str">
        <f t="shared" si="82"/>
        <v>Existing</v>
      </c>
      <c r="R5252" s="1" t="s">
        <v>20</v>
      </c>
    </row>
    <row r="5253" spans="1:18" x14ac:dyDescent="0.35">
      <c r="A5253" s="1" t="s">
        <v>9671</v>
      </c>
      <c r="B5253" s="2">
        <v>45835</v>
      </c>
      <c r="C5253" s="1" t="s">
        <v>4849</v>
      </c>
      <c r="D5253" s="1" t="s">
        <v>1206</v>
      </c>
      <c r="E5253" s="1" t="s">
        <v>62</v>
      </c>
      <c r="F5253" s="1" t="s">
        <v>41</v>
      </c>
      <c r="G5253" s="1" t="s">
        <v>42</v>
      </c>
      <c r="H5253" s="1" t="s">
        <v>43</v>
      </c>
      <c r="I5253">
        <v>4</v>
      </c>
      <c r="J5253">
        <v>18000</v>
      </c>
      <c r="K5253" s="7">
        <v>0</v>
      </c>
      <c r="L5253">
        <v>72000</v>
      </c>
      <c r="M5253">
        <v>14418.85</v>
      </c>
      <c r="N5253" s="7">
        <f>IFERROR(Sales_Data[[#This Row],[Profit]]/Sales_Data[[#This Row],[Sales]],0)</f>
        <v>0.20026180555555556</v>
      </c>
      <c r="O5253" s="7" t="str">
        <f>TEXT(Sales_Data[[#This Row],[Order_Date]],"mmm")</f>
        <v>Jun</v>
      </c>
      <c r="P5253" s="9" t="str">
        <f>TEXT(Sales_Data[[#This Row],[Order_Date]],"yyyy")</f>
        <v>2025</v>
      </c>
      <c r="Q5253" s="9" t="str">
        <f t="shared" si="82"/>
        <v>Existing</v>
      </c>
      <c r="R5253" s="1" t="s">
        <v>64</v>
      </c>
    </row>
    <row r="5254" spans="1:18" x14ac:dyDescent="0.35">
      <c r="A5254" s="1" t="s">
        <v>9672</v>
      </c>
      <c r="B5254" s="2">
        <v>45878</v>
      </c>
      <c r="C5254" s="1" t="s">
        <v>3305</v>
      </c>
      <c r="D5254" s="1" t="s">
        <v>7846</v>
      </c>
      <c r="E5254" s="1" t="s">
        <v>56</v>
      </c>
      <c r="F5254" s="1" t="s">
        <v>57</v>
      </c>
      <c r="G5254" s="1" t="s">
        <v>120</v>
      </c>
      <c r="H5254" s="1" t="s">
        <v>121</v>
      </c>
      <c r="I5254">
        <v>2</v>
      </c>
      <c r="J5254">
        <v>2800</v>
      </c>
      <c r="K5254" s="7">
        <v>0.05</v>
      </c>
      <c r="L5254">
        <v>5320</v>
      </c>
      <c r="M5254">
        <v>651.80999999999995</v>
      </c>
      <c r="N5254" s="7">
        <f>IFERROR(Sales_Data[[#This Row],[Profit]]/Sales_Data[[#This Row],[Sales]],0)</f>
        <v>0.12252067669172931</v>
      </c>
      <c r="O5254" s="7" t="str">
        <f>TEXT(Sales_Data[[#This Row],[Order_Date]],"mmm")</f>
        <v>Aug</v>
      </c>
      <c r="P5254" s="9" t="str">
        <f>TEXT(Sales_Data[[#This Row],[Order_Date]],"yyyy")</f>
        <v>2025</v>
      </c>
      <c r="Q5254" s="9" t="str">
        <f t="shared" si="82"/>
        <v>Existing</v>
      </c>
      <c r="R5254" s="1" t="s">
        <v>64</v>
      </c>
    </row>
    <row r="5255" spans="1:18" x14ac:dyDescent="0.35">
      <c r="A5255" s="1" t="s">
        <v>9673</v>
      </c>
      <c r="B5255" s="2">
        <v>45888</v>
      </c>
      <c r="C5255" s="1" t="s">
        <v>689</v>
      </c>
      <c r="D5255" s="1" t="s">
        <v>9327</v>
      </c>
      <c r="E5255" s="1" t="s">
        <v>135</v>
      </c>
      <c r="F5255" s="1" t="s">
        <v>136</v>
      </c>
      <c r="G5255" s="1" t="s">
        <v>26</v>
      </c>
      <c r="H5255" s="1" t="s">
        <v>128</v>
      </c>
      <c r="I5255">
        <v>3</v>
      </c>
      <c r="J5255">
        <v>900</v>
      </c>
      <c r="K5255" s="7">
        <v>0.1</v>
      </c>
      <c r="L5255">
        <v>2430</v>
      </c>
      <c r="M5255">
        <v>384.62</v>
      </c>
      <c r="N5255" s="7">
        <f>IFERROR(Sales_Data[[#This Row],[Profit]]/Sales_Data[[#This Row],[Sales]],0)</f>
        <v>0.15827983539094651</v>
      </c>
      <c r="O5255" s="7" t="str">
        <f>TEXT(Sales_Data[[#This Row],[Order_Date]],"mmm")</f>
        <v>Aug</v>
      </c>
      <c r="P5255" s="9" t="str">
        <f>TEXT(Sales_Data[[#This Row],[Order_Date]],"yyyy")</f>
        <v>2025</v>
      </c>
      <c r="Q5255" s="9" t="str">
        <f t="shared" si="82"/>
        <v>Existing</v>
      </c>
      <c r="R5255" s="1" t="s">
        <v>64</v>
      </c>
    </row>
    <row r="5256" spans="1:18" x14ac:dyDescent="0.35">
      <c r="A5256" s="1" t="s">
        <v>9674</v>
      </c>
      <c r="B5256" s="2">
        <v>45775</v>
      </c>
      <c r="C5256" s="1" t="s">
        <v>9675</v>
      </c>
      <c r="D5256" s="1" t="s">
        <v>6222</v>
      </c>
      <c r="E5256" s="1" t="s">
        <v>51</v>
      </c>
      <c r="F5256" s="1" t="s">
        <v>52</v>
      </c>
      <c r="G5256" s="1" t="s">
        <v>26</v>
      </c>
      <c r="H5256" s="1" t="s">
        <v>27</v>
      </c>
      <c r="I5256">
        <v>2</v>
      </c>
      <c r="J5256">
        <v>1200</v>
      </c>
      <c r="K5256" s="7">
        <v>0.05</v>
      </c>
      <c r="L5256">
        <v>2280</v>
      </c>
      <c r="M5256">
        <v>274.47000000000003</v>
      </c>
      <c r="N5256" s="7">
        <f>IFERROR(Sales_Data[[#This Row],[Profit]]/Sales_Data[[#This Row],[Sales]],0)</f>
        <v>0.12038157894736844</v>
      </c>
      <c r="O5256" s="7" t="str">
        <f>TEXT(Sales_Data[[#This Row],[Order_Date]],"mmm")</f>
        <v>Apr</v>
      </c>
      <c r="P5256" s="9" t="str">
        <f>TEXT(Sales_Data[[#This Row],[Order_Date]],"yyyy")</f>
        <v>2025</v>
      </c>
      <c r="Q5256" s="9" t="str">
        <f t="shared" si="82"/>
        <v>Existing</v>
      </c>
      <c r="R5256" s="1" t="s">
        <v>36</v>
      </c>
    </row>
    <row r="5257" spans="1:18" x14ac:dyDescent="0.35">
      <c r="A5257" s="1" t="s">
        <v>9676</v>
      </c>
      <c r="B5257" s="2">
        <v>45708</v>
      </c>
      <c r="C5257" s="1" t="s">
        <v>1668</v>
      </c>
      <c r="D5257" s="1" t="s">
        <v>1390</v>
      </c>
      <c r="E5257" s="1" t="s">
        <v>160</v>
      </c>
      <c r="F5257" s="1" t="s">
        <v>161</v>
      </c>
      <c r="G5257" s="1" t="s">
        <v>34</v>
      </c>
      <c r="H5257" s="1" t="s">
        <v>107</v>
      </c>
      <c r="I5257">
        <v>1</v>
      </c>
      <c r="J5257">
        <v>6500</v>
      </c>
      <c r="K5257" s="7">
        <v>0.05</v>
      </c>
      <c r="L5257">
        <v>6175</v>
      </c>
      <c r="M5257">
        <v>552.86</v>
      </c>
      <c r="N5257" s="7">
        <f>IFERROR(Sales_Data[[#This Row],[Profit]]/Sales_Data[[#This Row],[Sales]],0)</f>
        <v>8.9531983805668014E-2</v>
      </c>
      <c r="O5257" s="7" t="str">
        <f>TEXT(Sales_Data[[#This Row],[Order_Date]],"mmm")</f>
        <v>Feb</v>
      </c>
      <c r="P5257" s="9" t="str">
        <f>TEXT(Sales_Data[[#This Row],[Order_Date]],"yyyy")</f>
        <v>2025</v>
      </c>
      <c r="Q5257" s="9" t="str">
        <f t="shared" si="82"/>
        <v>New</v>
      </c>
      <c r="R5257" s="1" t="s">
        <v>64</v>
      </c>
    </row>
    <row r="5258" spans="1:18" x14ac:dyDescent="0.35">
      <c r="A5258" s="1" t="s">
        <v>9677</v>
      </c>
      <c r="B5258" s="2">
        <v>45792</v>
      </c>
      <c r="C5258" s="1" t="s">
        <v>3187</v>
      </c>
      <c r="D5258" s="1" t="s">
        <v>9678</v>
      </c>
      <c r="E5258" s="1" t="s">
        <v>51</v>
      </c>
      <c r="F5258" s="1" t="s">
        <v>52</v>
      </c>
      <c r="G5258" s="1" t="s">
        <v>120</v>
      </c>
      <c r="H5258" s="1" t="s">
        <v>146</v>
      </c>
      <c r="I5258">
        <v>5</v>
      </c>
      <c r="J5258">
        <v>800</v>
      </c>
      <c r="K5258" s="7">
        <v>0</v>
      </c>
      <c r="L5258">
        <v>4000</v>
      </c>
      <c r="M5258">
        <v>687.97</v>
      </c>
      <c r="N5258" s="7">
        <f>IFERROR(Sales_Data[[#This Row],[Profit]]/Sales_Data[[#This Row],[Sales]],0)</f>
        <v>0.17199250000000002</v>
      </c>
      <c r="O5258" s="7" t="str">
        <f>TEXT(Sales_Data[[#This Row],[Order_Date]],"mmm")</f>
        <v>May</v>
      </c>
      <c r="P5258" s="9" t="str">
        <f>TEXT(Sales_Data[[#This Row],[Order_Date]],"yyyy")</f>
        <v>2025</v>
      </c>
      <c r="Q5258" s="9" t="str">
        <f t="shared" si="82"/>
        <v>Existing</v>
      </c>
      <c r="R5258" s="1" t="s">
        <v>36</v>
      </c>
    </row>
    <row r="5259" spans="1:18" x14ac:dyDescent="0.35">
      <c r="A5259" s="1" t="s">
        <v>9679</v>
      </c>
      <c r="B5259" s="2">
        <v>45794</v>
      </c>
      <c r="C5259" s="1" t="s">
        <v>175</v>
      </c>
      <c r="D5259" s="1" t="s">
        <v>7022</v>
      </c>
      <c r="E5259" s="1" t="s">
        <v>81</v>
      </c>
      <c r="F5259" s="1" t="s">
        <v>33</v>
      </c>
      <c r="G5259" s="1" t="s">
        <v>18</v>
      </c>
      <c r="H5259" s="1" t="s">
        <v>19</v>
      </c>
      <c r="I5259">
        <v>2</v>
      </c>
      <c r="J5259">
        <v>700</v>
      </c>
      <c r="K5259" s="7">
        <v>0.15</v>
      </c>
      <c r="L5259">
        <v>1190</v>
      </c>
      <c r="M5259">
        <v>96.17</v>
      </c>
      <c r="N5259" s="7">
        <f>IFERROR(Sales_Data[[#This Row],[Profit]]/Sales_Data[[#This Row],[Sales]],0)</f>
        <v>8.0815126050420169E-2</v>
      </c>
      <c r="O5259" s="7" t="str">
        <f>TEXT(Sales_Data[[#This Row],[Order_Date]],"mmm")</f>
        <v>May</v>
      </c>
      <c r="P5259" s="9" t="str">
        <f>TEXT(Sales_Data[[#This Row],[Order_Date]],"yyyy")</f>
        <v>2025</v>
      </c>
      <c r="Q5259" s="9" t="str">
        <f t="shared" si="82"/>
        <v>Existing</v>
      </c>
      <c r="R5259" s="1" t="s">
        <v>36</v>
      </c>
    </row>
    <row r="5260" spans="1:18" x14ac:dyDescent="0.35">
      <c r="A5260" s="1" t="s">
        <v>9680</v>
      </c>
      <c r="B5260" s="2">
        <v>45709</v>
      </c>
      <c r="C5260" s="1" t="s">
        <v>9681</v>
      </c>
      <c r="D5260" s="1" t="s">
        <v>4343</v>
      </c>
      <c r="E5260" s="1" t="s">
        <v>119</v>
      </c>
      <c r="F5260" s="1" t="s">
        <v>33</v>
      </c>
      <c r="G5260" s="1" t="s">
        <v>120</v>
      </c>
      <c r="H5260" s="1" t="s">
        <v>217</v>
      </c>
      <c r="I5260">
        <v>2</v>
      </c>
      <c r="J5260">
        <v>3200</v>
      </c>
      <c r="K5260" s="7">
        <v>0.15</v>
      </c>
      <c r="L5260">
        <v>5440</v>
      </c>
      <c r="M5260">
        <v>699.74</v>
      </c>
      <c r="N5260" s="7">
        <f>IFERROR(Sales_Data[[#This Row],[Profit]]/Sales_Data[[#This Row],[Sales]],0)</f>
        <v>0.12862867647058823</v>
      </c>
      <c r="O5260" s="7" t="str">
        <f>TEXT(Sales_Data[[#This Row],[Order_Date]],"mmm")</f>
        <v>Feb</v>
      </c>
      <c r="P5260" s="9" t="str">
        <f>TEXT(Sales_Data[[#This Row],[Order_Date]],"yyyy")</f>
        <v>2025</v>
      </c>
      <c r="Q5260" s="9" t="str">
        <f t="shared" si="82"/>
        <v>Existing</v>
      </c>
      <c r="R5260" s="1" t="s">
        <v>28</v>
      </c>
    </row>
    <row r="5261" spans="1:18" x14ac:dyDescent="0.35">
      <c r="A5261" s="1" t="s">
        <v>9682</v>
      </c>
      <c r="B5261" s="2">
        <v>45907</v>
      </c>
      <c r="C5261" s="1" t="s">
        <v>5830</v>
      </c>
      <c r="D5261" s="1" t="s">
        <v>986</v>
      </c>
      <c r="E5261" s="1" t="s">
        <v>24</v>
      </c>
      <c r="F5261" s="1" t="s">
        <v>25</v>
      </c>
      <c r="G5261" s="1" t="s">
        <v>42</v>
      </c>
      <c r="H5261" s="1" t="s">
        <v>47</v>
      </c>
      <c r="I5261">
        <v>5</v>
      </c>
      <c r="J5261">
        <v>55000</v>
      </c>
      <c r="K5261" s="7">
        <v>0.15</v>
      </c>
      <c r="L5261">
        <v>233750</v>
      </c>
      <c r="M5261">
        <v>52686.27</v>
      </c>
      <c r="N5261" s="7">
        <f>IFERROR(Sales_Data[[#This Row],[Profit]]/Sales_Data[[#This Row],[Sales]],0)</f>
        <v>0.22539580748663099</v>
      </c>
      <c r="O5261" s="7" t="str">
        <f>TEXT(Sales_Data[[#This Row],[Order_Date]],"mmm")</f>
        <v>Sep</v>
      </c>
      <c r="P5261" s="9" t="str">
        <f>TEXT(Sales_Data[[#This Row],[Order_Date]],"yyyy")</f>
        <v>2025</v>
      </c>
      <c r="Q5261" s="9" t="str">
        <f t="shared" si="82"/>
        <v>Existing</v>
      </c>
      <c r="R5261" s="1" t="s">
        <v>20</v>
      </c>
    </row>
    <row r="5262" spans="1:18" x14ac:dyDescent="0.35">
      <c r="A5262" s="1" t="s">
        <v>9683</v>
      </c>
      <c r="B5262" s="2">
        <v>46010</v>
      </c>
      <c r="C5262" s="1" t="s">
        <v>8495</v>
      </c>
      <c r="D5262" s="1" t="s">
        <v>9684</v>
      </c>
      <c r="E5262" s="1" t="s">
        <v>40</v>
      </c>
      <c r="F5262" s="1" t="s">
        <v>41</v>
      </c>
      <c r="G5262" s="1" t="s">
        <v>26</v>
      </c>
      <c r="H5262" s="1" t="s">
        <v>58</v>
      </c>
      <c r="I5262">
        <v>3</v>
      </c>
      <c r="J5262">
        <v>1400</v>
      </c>
      <c r="K5262" s="7">
        <v>0.05</v>
      </c>
      <c r="L5262">
        <v>3990</v>
      </c>
      <c r="M5262">
        <v>748.05</v>
      </c>
      <c r="N5262" s="7">
        <f>IFERROR(Sales_Data[[#This Row],[Profit]]/Sales_Data[[#This Row],[Sales]],0)</f>
        <v>0.18748120300751878</v>
      </c>
      <c r="O5262" s="7" t="str">
        <f>TEXT(Sales_Data[[#This Row],[Order_Date]],"mmm")</f>
        <v>Dec</v>
      </c>
      <c r="P5262" s="9" t="str">
        <f>TEXT(Sales_Data[[#This Row],[Order_Date]],"yyyy")</f>
        <v>2025</v>
      </c>
      <c r="Q5262" s="9" t="str">
        <f t="shared" si="82"/>
        <v>Existing</v>
      </c>
      <c r="R5262" s="1" t="s">
        <v>28</v>
      </c>
    </row>
    <row r="5263" spans="1:18" x14ac:dyDescent="0.35">
      <c r="A5263" s="1" t="s">
        <v>9685</v>
      </c>
      <c r="B5263" s="2">
        <v>45981</v>
      </c>
      <c r="C5263" s="1" t="s">
        <v>8783</v>
      </c>
      <c r="D5263" s="1" t="s">
        <v>7108</v>
      </c>
      <c r="E5263" s="1" t="s">
        <v>56</v>
      </c>
      <c r="F5263" s="1" t="s">
        <v>57</v>
      </c>
      <c r="G5263" s="1" t="s">
        <v>120</v>
      </c>
      <c r="H5263" s="1" t="s">
        <v>146</v>
      </c>
      <c r="I5263">
        <v>4</v>
      </c>
      <c r="J5263">
        <v>800</v>
      </c>
      <c r="K5263" s="7">
        <v>0.1</v>
      </c>
      <c r="L5263">
        <v>2880</v>
      </c>
      <c r="M5263">
        <v>397.27</v>
      </c>
      <c r="N5263" s="7">
        <f>IFERROR(Sales_Data[[#This Row],[Profit]]/Sales_Data[[#This Row],[Sales]],0)</f>
        <v>0.13794097222222221</v>
      </c>
      <c r="O5263" s="7" t="str">
        <f>TEXT(Sales_Data[[#This Row],[Order_Date]],"mmm")</f>
        <v>Nov</v>
      </c>
      <c r="P5263" s="9" t="str">
        <f>TEXT(Sales_Data[[#This Row],[Order_Date]],"yyyy")</f>
        <v>2025</v>
      </c>
      <c r="Q5263" s="9" t="str">
        <f t="shared" si="82"/>
        <v>Existing</v>
      </c>
      <c r="R5263" s="1" t="s">
        <v>73</v>
      </c>
    </row>
    <row r="5264" spans="1:18" x14ac:dyDescent="0.35">
      <c r="A5264" s="1" t="s">
        <v>9686</v>
      </c>
      <c r="B5264" s="2">
        <v>45660</v>
      </c>
      <c r="C5264" s="1" t="s">
        <v>2847</v>
      </c>
      <c r="D5264" s="1" t="s">
        <v>5567</v>
      </c>
      <c r="E5264" s="1" t="s">
        <v>86</v>
      </c>
      <c r="F5264" s="1" t="s">
        <v>25</v>
      </c>
      <c r="G5264" s="1" t="s">
        <v>26</v>
      </c>
      <c r="H5264" s="1" t="s">
        <v>128</v>
      </c>
      <c r="I5264">
        <v>2</v>
      </c>
      <c r="J5264">
        <v>900</v>
      </c>
      <c r="K5264" s="7">
        <v>0.15</v>
      </c>
      <c r="L5264">
        <v>1530</v>
      </c>
      <c r="M5264">
        <v>232.4</v>
      </c>
      <c r="N5264" s="7">
        <f>IFERROR(Sales_Data[[#This Row],[Profit]]/Sales_Data[[#This Row],[Sales]],0)</f>
        <v>0.15189542483660132</v>
      </c>
      <c r="O5264" s="7" t="str">
        <f>TEXT(Sales_Data[[#This Row],[Order_Date]],"mmm")</f>
        <v>Jan</v>
      </c>
      <c r="P5264" s="9" t="str">
        <f>TEXT(Sales_Data[[#This Row],[Order_Date]],"yyyy")</f>
        <v>2025</v>
      </c>
      <c r="Q5264" s="9" t="str">
        <f t="shared" si="82"/>
        <v>Existing</v>
      </c>
      <c r="R5264" s="1" t="s">
        <v>36</v>
      </c>
    </row>
    <row r="5265" spans="1:18" x14ac:dyDescent="0.35">
      <c r="A5265" s="1" t="s">
        <v>9687</v>
      </c>
      <c r="B5265" s="2">
        <v>45902</v>
      </c>
      <c r="C5265" s="1" t="s">
        <v>4640</v>
      </c>
      <c r="D5265" s="1" t="s">
        <v>2865</v>
      </c>
      <c r="E5265" s="1" t="s">
        <v>32</v>
      </c>
      <c r="F5265" s="1" t="s">
        <v>33</v>
      </c>
      <c r="G5265" s="1" t="s">
        <v>34</v>
      </c>
      <c r="H5265" s="1" t="s">
        <v>107</v>
      </c>
      <c r="I5265">
        <v>3</v>
      </c>
      <c r="J5265">
        <v>6500</v>
      </c>
      <c r="K5265" s="7">
        <v>0.1</v>
      </c>
      <c r="L5265">
        <v>17550</v>
      </c>
      <c r="M5265">
        <v>2345.59</v>
      </c>
      <c r="N5265" s="7">
        <f>IFERROR(Sales_Data[[#This Row],[Profit]]/Sales_Data[[#This Row],[Sales]],0)</f>
        <v>0.13365185185185186</v>
      </c>
      <c r="O5265" s="7" t="str">
        <f>TEXT(Sales_Data[[#This Row],[Order_Date]],"mmm")</f>
        <v>Sep</v>
      </c>
      <c r="P5265" s="9" t="str">
        <f>TEXT(Sales_Data[[#This Row],[Order_Date]],"yyyy")</f>
        <v>2025</v>
      </c>
      <c r="Q5265" s="9" t="str">
        <f t="shared" si="82"/>
        <v>Existing</v>
      </c>
      <c r="R5265" s="1" t="s">
        <v>20</v>
      </c>
    </row>
    <row r="5266" spans="1:18" x14ac:dyDescent="0.35">
      <c r="A5266" s="1" t="s">
        <v>9688</v>
      </c>
      <c r="B5266" s="2">
        <v>45701</v>
      </c>
      <c r="C5266" s="1" t="s">
        <v>3478</v>
      </c>
      <c r="D5266" s="1" t="s">
        <v>274</v>
      </c>
      <c r="E5266" s="1" t="s">
        <v>56</v>
      </c>
      <c r="F5266" s="1" t="s">
        <v>57</v>
      </c>
      <c r="G5266" s="1" t="s">
        <v>26</v>
      </c>
      <c r="H5266" s="1" t="s">
        <v>58</v>
      </c>
      <c r="I5266">
        <v>5</v>
      </c>
      <c r="J5266">
        <v>1400</v>
      </c>
      <c r="K5266" s="7">
        <v>0.15</v>
      </c>
      <c r="L5266">
        <v>5950</v>
      </c>
      <c r="M5266">
        <v>1464.53</v>
      </c>
      <c r="N5266" s="7">
        <f>IFERROR(Sales_Data[[#This Row],[Profit]]/Sales_Data[[#This Row],[Sales]],0)</f>
        <v>0.24613949579831931</v>
      </c>
      <c r="O5266" s="7" t="str">
        <f>TEXT(Sales_Data[[#This Row],[Order_Date]],"mmm")</f>
        <v>Feb</v>
      </c>
      <c r="P5266" s="9" t="str">
        <f>TEXT(Sales_Data[[#This Row],[Order_Date]],"yyyy")</f>
        <v>2025</v>
      </c>
      <c r="Q5266" s="9" t="str">
        <f t="shared" si="82"/>
        <v>Existing</v>
      </c>
      <c r="R5266" s="1" t="s">
        <v>20</v>
      </c>
    </row>
    <row r="5267" spans="1:18" x14ac:dyDescent="0.35">
      <c r="A5267" s="1" t="s">
        <v>9689</v>
      </c>
      <c r="B5267" s="2">
        <v>45880</v>
      </c>
      <c r="C5267" s="1" t="s">
        <v>4709</v>
      </c>
      <c r="D5267" s="1" t="s">
        <v>8571</v>
      </c>
      <c r="E5267" s="1" t="s">
        <v>62</v>
      </c>
      <c r="F5267" s="1" t="s">
        <v>41</v>
      </c>
      <c r="G5267" s="1" t="s">
        <v>42</v>
      </c>
      <c r="H5267" s="1" t="s">
        <v>102</v>
      </c>
      <c r="I5267">
        <v>1</v>
      </c>
      <c r="J5267">
        <v>25000</v>
      </c>
      <c r="K5267" s="7">
        <v>0.05</v>
      </c>
      <c r="L5267">
        <v>23750</v>
      </c>
      <c r="M5267">
        <v>2318.5</v>
      </c>
      <c r="N5267" s="7">
        <f>IFERROR(Sales_Data[[#This Row],[Profit]]/Sales_Data[[#This Row],[Sales]],0)</f>
        <v>9.7621052631578942E-2</v>
      </c>
      <c r="O5267" s="7" t="str">
        <f>TEXT(Sales_Data[[#This Row],[Order_Date]],"mmm")</f>
        <v>Aug</v>
      </c>
      <c r="P5267" s="9" t="str">
        <f>TEXT(Sales_Data[[#This Row],[Order_Date]],"yyyy")</f>
        <v>2025</v>
      </c>
      <c r="Q5267" s="9" t="str">
        <f t="shared" si="82"/>
        <v>New</v>
      </c>
      <c r="R5267" s="1" t="s">
        <v>73</v>
      </c>
    </row>
    <row r="5268" spans="1:18" x14ac:dyDescent="0.35">
      <c r="A5268" s="1" t="s">
        <v>9690</v>
      </c>
      <c r="B5268" s="2">
        <v>45748</v>
      </c>
      <c r="C5268" s="1" t="s">
        <v>3264</v>
      </c>
      <c r="D5268" s="1" t="s">
        <v>9691</v>
      </c>
      <c r="E5268" s="1" t="s">
        <v>32</v>
      </c>
      <c r="F5268" s="1" t="s">
        <v>33</v>
      </c>
      <c r="G5268" s="1" t="s">
        <v>42</v>
      </c>
      <c r="H5268" s="1" t="s">
        <v>102</v>
      </c>
      <c r="I5268">
        <v>3</v>
      </c>
      <c r="J5268">
        <v>25000</v>
      </c>
      <c r="K5268" s="7">
        <v>0</v>
      </c>
      <c r="L5268">
        <v>75000</v>
      </c>
      <c r="M5268">
        <v>10717.23</v>
      </c>
      <c r="N5268" s="7">
        <f>IFERROR(Sales_Data[[#This Row],[Profit]]/Sales_Data[[#This Row],[Sales]],0)</f>
        <v>0.14289640000000001</v>
      </c>
      <c r="O5268" s="7" t="str">
        <f>TEXT(Sales_Data[[#This Row],[Order_Date]],"mmm")</f>
        <v>Apr</v>
      </c>
      <c r="P5268" s="9" t="str">
        <f>TEXT(Sales_Data[[#This Row],[Order_Date]],"yyyy")</f>
        <v>2025</v>
      </c>
      <c r="Q5268" s="9" t="str">
        <f t="shared" si="82"/>
        <v>Existing</v>
      </c>
      <c r="R5268" s="1" t="s">
        <v>36</v>
      </c>
    </row>
    <row r="5269" spans="1:18" x14ac:dyDescent="0.35">
      <c r="A5269" s="1" t="s">
        <v>9692</v>
      </c>
      <c r="B5269" s="2">
        <v>45749</v>
      </c>
      <c r="C5269" s="1" t="s">
        <v>4679</v>
      </c>
      <c r="D5269" s="1" t="s">
        <v>351</v>
      </c>
      <c r="E5269" s="1" t="s">
        <v>135</v>
      </c>
      <c r="F5269" s="1" t="s">
        <v>136</v>
      </c>
      <c r="G5269" s="1" t="s">
        <v>42</v>
      </c>
      <c r="H5269" s="1" t="s">
        <v>47</v>
      </c>
      <c r="I5269">
        <v>1</v>
      </c>
      <c r="J5269">
        <v>55000</v>
      </c>
      <c r="K5269" s="7">
        <v>0.2</v>
      </c>
      <c r="L5269">
        <v>44000</v>
      </c>
      <c r="M5269">
        <v>6721.76</v>
      </c>
      <c r="N5269" s="7">
        <f>IFERROR(Sales_Data[[#This Row],[Profit]]/Sales_Data[[#This Row],[Sales]],0)</f>
        <v>0.15276727272727272</v>
      </c>
      <c r="O5269" s="7" t="str">
        <f>TEXT(Sales_Data[[#This Row],[Order_Date]],"mmm")</f>
        <v>Apr</v>
      </c>
      <c r="P5269" s="9" t="str">
        <f>TEXT(Sales_Data[[#This Row],[Order_Date]],"yyyy")</f>
        <v>2025</v>
      </c>
      <c r="Q5269" s="9" t="str">
        <f t="shared" si="82"/>
        <v>New</v>
      </c>
      <c r="R5269" s="1" t="s">
        <v>36</v>
      </c>
    </row>
    <row r="5270" spans="1:18" x14ac:dyDescent="0.35">
      <c r="A5270" s="1" t="s">
        <v>9693</v>
      </c>
      <c r="B5270" s="2">
        <v>45785</v>
      </c>
      <c r="C5270" s="1" t="s">
        <v>2203</v>
      </c>
      <c r="D5270" s="1" t="s">
        <v>8998</v>
      </c>
      <c r="E5270" s="1" t="s">
        <v>62</v>
      </c>
      <c r="F5270" s="1" t="s">
        <v>41</v>
      </c>
      <c r="G5270" s="1" t="s">
        <v>42</v>
      </c>
      <c r="H5270" s="1" t="s">
        <v>43</v>
      </c>
      <c r="I5270">
        <v>5</v>
      </c>
      <c r="J5270">
        <v>18000</v>
      </c>
      <c r="K5270" s="7">
        <v>0.15</v>
      </c>
      <c r="L5270">
        <v>76500</v>
      </c>
      <c r="M5270">
        <v>14596.99</v>
      </c>
      <c r="N5270" s="7">
        <f>IFERROR(Sales_Data[[#This Row],[Profit]]/Sales_Data[[#This Row],[Sales]],0)</f>
        <v>0.1908103267973856</v>
      </c>
      <c r="O5270" s="7" t="str">
        <f>TEXT(Sales_Data[[#This Row],[Order_Date]],"mmm")</f>
        <v>May</v>
      </c>
      <c r="P5270" s="9" t="str">
        <f>TEXT(Sales_Data[[#This Row],[Order_Date]],"yyyy")</f>
        <v>2025</v>
      </c>
      <c r="Q5270" s="9" t="str">
        <f t="shared" si="82"/>
        <v>Existing</v>
      </c>
      <c r="R5270" s="1" t="s">
        <v>73</v>
      </c>
    </row>
    <row r="5271" spans="1:18" x14ac:dyDescent="0.35">
      <c r="A5271" s="1" t="s">
        <v>9694</v>
      </c>
      <c r="B5271" s="2">
        <v>45674</v>
      </c>
      <c r="C5271" s="1" t="s">
        <v>677</v>
      </c>
      <c r="D5271" s="1" t="s">
        <v>5131</v>
      </c>
      <c r="E5271" s="1" t="s">
        <v>111</v>
      </c>
      <c r="F5271" s="1" t="s">
        <v>33</v>
      </c>
      <c r="G5271" s="1" t="s">
        <v>42</v>
      </c>
      <c r="H5271" s="1" t="s">
        <v>43</v>
      </c>
      <c r="I5271">
        <v>5</v>
      </c>
      <c r="J5271">
        <v>18000</v>
      </c>
      <c r="K5271" s="7">
        <v>0.1</v>
      </c>
      <c r="L5271">
        <v>81000</v>
      </c>
      <c r="M5271">
        <v>14282.98</v>
      </c>
      <c r="N5271" s="7">
        <f>IFERROR(Sales_Data[[#This Row],[Profit]]/Sales_Data[[#This Row],[Sales]],0)</f>
        <v>0.17633308641975309</v>
      </c>
      <c r="O5271" s="7" t="str">
        <f>TEXT(Sales_Data[[#This Row],[Order_Date]],"mmm")</f>
        <v>Jan</v>
      </c>
      <c r="P5271" s="9" t="str">
        <f>TEXT(Sales_Data[[#This Row],[Order_Date]],"yyyy")</f>
        <v>2025</v>
      </c>
      <c r="Q5271" s="9" t="str">
        <f t="shared" si="82"/>
        <v>Existing</v>
      </c>
      <c r="R5271" s="1" t="s">
        <v>36</v>
      </c>
    </row>
    <row r="5272" spans="1:18" x14ac:dyDescent="0.35">
      <c r="A5272" s="1" t="s">
        <v>9695</v>
      </c>
      <c r="B5272" s="2">
        <v>45897</v>
      </c>
      <c r="C5272" s="1" t="s">
        <v>709</v>
      </c>
      <c r="D5272" s="1" t="s">
        <v>8550</v>
      </c>
      <c r="E5272" s="1" t="s">
        <v>106</v>
      </c>
      <c r="F5272" s="1" t="s">
        <v>33</v>
      </c>
      <c r="G5272" s="1" t="s">
        <v>42</v>
      </c>
      <c r="H5272" s="1" t="s">
        <v>63</v>
      </c>
      <c r="I5272">
        <v>2</v>
      </c>
      <c r="J5272">
        <v>4500</v>
      </c>
      <c r="K5272" s="7">
        <v>0.1</v>
      </c>
      <c r="L5272">
        <v>8100</v>
      </c>
      <c r="M5272">
        <v>1621.4</v>
      </c>
      <c r="N5272" s="7">
        <f>IFERROR(Sales_Data[[#This Row],[Profit]]/Sales_Data[[#This Row],[Sales]],0)</f>
        <v>0.20017283950617284</v>
      </c>
      <c r="O5272" s="7" t="str">
        <f>TEXT(Sales_Data[[#This Row],[Order_Date]],"mmm")</f>
        <v>Aug</v>
      </c>
      <c r="P5272" s="9" t="str">
        <f>TEXT(Sales_Data[[#This Row],[Order_Date]],"yyyy")</f>
        <v>2025</v>
      </c>
      <c r="Q5272" s="9" t="str">
        <f t="shared" si="82"/>
        <v>Existing</v>
      </c>
      <c r="R5272" s="1" t="s">
        <v>36</v>
      </c>
    </row>
    <row r="5273" spans="1:18" x14ac:dyDescent="0.35">
      <c r="A5273" s="1" t="s">
        <v>9696</v>
      </c>
      <c r="B5273" s="2">
        <v>45960</v>
      </c>
      <c r="C5273" s="1" t="s">
        <v>1994</v>
      </c>
      <c r="D5273" s="1" t="s">
        <v>1986</v>
      </c>
      <c r="E5273" s="1" t="s">
        <v>51</v>
      </c>
      <c r="F5273" s="1" t="s">
        <v>52</v>
      </c>
      <c r="G5273" s="1" t="s">
        <v>18</v>
      </c>
      <c r="H5273" s="1" t="s">
        <v>131</v>
      </c>
      <c r="I5273">
        <v>1</v>
      </c>
      <c r="J5273">
        <v>1500</v>
      </c>
      <c r="K5273" s="7">
        <v>0</v>
      </c>
      <c r="L5273">
        <v>1500</v>
      </c>
      <c r="M5273">
        <v>373.68</v>
      </c>
      <c r="N5273" s="7">
        <f>IFERROR(Sales_Data[[#This Row],[Profit]]/Sales_Data[[#This Row],[Sales]],0)</f>
        <v>0.24912000000000001</v>
      </c>
      <c r="O5273" s="7" t="str">
        <f>TEXT(Sales_Data[[#This Row],[Order_Date]],"mmm")</f>
        <v>Oct</v>
      </c>
      <c r="P5273" s="9" t="str">
        <f>TEXT(Sales_Data[[#This Row],[Order_Date]],"yyyy")</f>
        <v>2025</v>
      </c>
      <c r="Q5273" s="9" t="str">
        <f t="shared" si="82"/>
        <v>New</v>
      </c>
      <c r="R5273" s="1" t="s">
        <v>36</v>
      </c>
    </row>
    <row r="5274" spans="1:18" x14ac:dyDescent="0.35">
      <c r="A5274" s="1" t="s">
        <v>9697</v>
      </c>
      <c r="B5274" s="2">
        <v>45860</v>
      </c>
      <c r="C5274" s="1" t="s">
        <v>9698</v>
      </c>
      <c r="D5274" s="1" t="s">
        <v>2579</v>
      </c>
      <c r="E5274" s="1" t="s">
        <v>56</v>
      </c>
      <c r="F5274" s="1" t="s">
        <v>57</v>
      </c>
      <c r="G5274" s="1" t="s">
        <v>42</v>
      </c>
      <c r="H5274" s="1" t="s">
        <v>47</v>
      </c>
      <c r="I5274">
        <v>3</v>
      </c>
      <c r="J5274">
        <v>55000</v>
      </c>
      <c r="K5274" s="7">
        <v>0.2</v>
      </c>
      <c r="L5274">
        <v>132000</v>
      </c>
      <c r="M5274">
        <v>27696.91</v>
      </c>
      <c r="N5274" s="7">
        <f>IFERROR(Sales_Data[[#This Row],[Profit]]/Sales_Data[[#This Row],[Sales]],0)</f>
        <v>0.20982507575757575</v>
      </c>
      <c r="O5274" s="7" t="str">
        <f>TEXT(Sales_Data[[#This Row],[Order_Date]],"mmm")</f>
        <v>Jul</v>
      </c>
      <c r="P5274" s="9" t="str">
        <f>TEXT(Sales_Data[[#This Row],[Order_Date]],"yyyy")</f>
        <v>2025</v>
      </c>
      <c r="Q5274" s="9" t="str">
        <f t="shared" si="82"/>
        <v>Existing</v>
      </c>
      <c r="R5274" s="1" t="s">
        <v>20</v>
      </c>
    </row>
    <row r="5275" spans="1:18" x14ac:dyDescent="0.35">
      <c r="A5275" s="1" t="s">
        <v>9699</v>
      </c>
      <c r="B5275" s="2">
        <v>45796</v>
      </c>
      <c r="C5275" s="1" t="s">
        <v>2479</v>
      </c>
      <c r="D5275" s="1" t="s">
        <v>1702</v>
      </c>
      <c r="E5275" s="1" t="s">
        <v>17</v>
      </c>
      <c r="F5275" s="1" t="s">
        <v>17</v>
      </c>
      <c r="G5275" s="1" t="s">
        <v>42</v>
      </c>
      <c r="H5275" s="1" t="s">
        <v>63</v>
      </c>
      <c r="I5275">
        <v>1</v>
      </c>
      <c r="J5275">
        <v>4500</v>
      </c>
      <c r="K5275" s="7">
        <v>0</v>
      </c>
      <c r="L5275">
        <v>4500</v>
      </c>
      <c r="M5275">
        <v>803.94</v>
      </c>
      <c r="N5275" s="7">
        <f>IFERROR(Sales_Data[[#This Row],[Profit]]/Sales_Data[[#This Row],[Sales]],0)</f>
        <v>0.17865333333333336</v>
      </c>
      <c r="O5275" s="7" t="str">
        <f>TEXT(Sales_Data[[#This Row],[Order_Date]],"mmm")</f>
        <v>May</v>
      </c>
      <c r="P5275" s="9" t="str">
        <f>TEXT(Sales_Data[[#This Row],[Order_Date]],"yyyy")</f>
        <v>2025</v>
      </c>
      <c r="Q5275" s="9" t="str">
        <f t="shared" si="82"/>
        <v>New</v>
      </c>
      <c r="R5275" s="1" t="s">
        <v>73</v>
      </c>
    </row>
    <row r="5276" spans="1:18" x14ac:dyDescent="0.35">
      <c r="A5276" s="1" t="s">
        <v>9700</v>
      </c>
      <c r="B5276" s="2">
        <v>45913</v>
      </c>
      <c r="C5276" s="1" t="s">
        <v>2707</v>
      </c>
      <c r="D5276" s="1" t="s">
        <v>2456</v>
      </c>
      <c r="E5276" s="1" t="s">
        <v>160</v>
      </c>
      <c r="F5276" s="1" t="s">
        <v>161</v>
      </c>
      <c r="G5276" s="1" t="s">
        <v>34</v>
      </c>
      <c r="H5276" s="1" t="s">
        <v>77</v>
      </c>
      <c r="I5276">
        <v>3</v>
      </c>
      <c r="J5276">
        <v>22000</v>
      </c>
      <c r="K5276" s="7">
        <v>0.05</v>
      </c>
      <c r="L5276">
        <v>62700</v>
      </c>
      <c r="M5276">
        <v>9404.93</v>
      </c>
      <c r="N5276" s="7">
        <f>IFERROR(Sales_Data[[#This Row],[Profit]]/Sales_Data[[#This Row],[Sales]],0)</f>
        <v>0.1499988835725678</v>
      </c>
      <c r="O5276" s="7" t="str">
        <f>TEXT(Sales_Data[[#This Row],[Order_Date]],"mmm")</f>
        <v>Sep</v>
      </c>
      <c r="P5276" s="9" t="str">
        <f>TEXT(Sales_Data[[#This Row],[Order_Date]],"yyyy")</f>
        <v>2025</v>
      </c>
      <c r="Q5276" s="9" t="str">
        <f t="shared" si="82"/>
        <v>Existing</v>
      </c>
      <c r="R5276" s="1" t="s">
        <v>64</v>
      </c>
    </row>
    <row r="5277" spans="1:18" x14ac:dyDescent="0.35">
      <c r="A5277" s="1" t="s">
        <v>9701</v>
      </c>
      <c r="B5277" s="2">
        <v>45959</v>
      </c>
      <c r="C5277" s="1" t="s">
        <v>4274</v>
      </c>
      <c r="D5277" s="1" t="s">
        <v>1930</v>
      </c>
      <c r="E5277" s="1" t="s">
        <v>106</v>
      </c>
      <c r="F5277" s="1" t="s">
        <v>33</v>
      </c>
      <c r="G5277" s="1" t="s">
        <v>120</v>
      </c>
      <c r="H5277" s="1" t="s">
        <v>146</v>
      </c>
      <c r="I5277">
        <v>4</v>
      </c>
      <c r="J5277">
        <v>800</v>
      </c>
      <c r="K5277" s="7">
        <v>0</v>
      </c>
      <c r="L5277">
        <v>3200</v>
      </c>
      <c r="M5277">
        <v>451.42</v>
      </c>
      <c r="N5277" s="7">
        <f>IFERROR(Sales_Data[[#This Row],[Profit]]/Sales_Data[[#This Row],[Sales]],0)</f>
        <v>0.14106874999999999</v>
      </c>
      <c r="O5277" s="7" t="str">
        <f>TEXT(Sales_Data[[#This Row],[Order_Date]],"mmm")</f>
        <v>Oct</v>
      </c>
      <c r="P5277" s="9" t="str">
        <f>TEXT(Sales_Data[[#This Row],[Order_Date]],"yyyy")</f>
        <v>2025</v>
      </c>
      <c r="Q5277" s="9" t="str">
        <f t="shared" si="82"/>
        <v>Existing</v>
      </c>
      <c r="R5277" s="1" t="s">
        <v>20</v>
      </c>
    </row>
    <row r="5278" spans="1:18" x14ac:dyDescent="0.35">
      <c r="A5278" s="1" t="s">
        <v>9702</v>
      </c>
      <c r="B5278" s="2">
        <v>45974</v>
      </c>
      <c r="C5278" s="1" t="s">
        <v>5839</v>
      </c>
      <c r="D5278" s="1" t="s">
        <v>1070</v>
      </c>
      <c r="E5278" s="1" t="s">
        <v>17</v>
      </c>
      <c r="F5278" s="1" t="s">
        <v>17</v>
      </c>
      <c r="G5278" s="1" t="s">
        <v>26</v>
      </c>
      <c r="H5278" s="1" t="s">
        <v>128</v>
      </c>
      <c r="I5278">
        <v>3</v>
      </c>
      <c r="J5278">
        <v>900</v>
      </c>
      <c r="K5278" s="7">
        <v>0</v>
      </c>
      <c r="L5278">
        <v>2700</v>
      </c>
      <c r="M5278">
        <v>265.87</v>
      </c>
      <c r="N5278" s="7">
        <f>IFERROR(Sales_Data[[#This Row],[Profit]]/Sales_Data[[#This Row],[Sales]],0)</f>
        <v>9.8470370370370375E-2</v>
      </c>
      <c r="O5278" s="7" t="str">
        <f>TEXT(Sales_Data[[#This Row],[Order_Date]],"mmm")</f>
        <v>Nov</v>
      </c>
      <c r="P5278" s="9" t="str">
        <f>TEXT(Sales_Data[[#This Row],[Order_Date]],"yyyy")</f>
        <v>2025</v>
      </c>
      <c r="Q5278" s="9" t="str">
        <f t="shared" si="82"/>
        <v>Existing</v>
      </c>
      <c r="R5278" s="1" t="s">
        <v>73</v>
      </c>
    </row>
    <row r="5279" spans="1:18" x14ac:dyDescent="0.35">
      <c r="A5279" s="1" t="s">
        <v>9703</v>
      </c>
      <c r="B5279" s="2">
        <v>45891</v>
      </c>
      <c r="C5279" s="1" t="s">
        <v>9704</v>
      </c>
      <c r="D5279" s="1" t="s">
        <v>2533</v>
      </c>
      <c r="E5279" s="1" t="s">
        <v>119</v>
      </c>
      <c r="F5279" s="1" t="s">
        <v>33</v>
      </c>
      <c r="G5279" s="1" t="s">
        <v>26</v>
      </c>
      <c r="H5279" s="1" t="s">
        <v>128</v>
      </c>
      <c r="I5279">
        <v>2</v>
      </c>
      <c r="J5279">
        <v>900</v>
      </c>
      <c r="K5279" s="7">
        <v>0.05</v>
      </c>
      <c r="L5279">
        <v>1710</v>
      </c>
      <c r="M5279">
        <v>311.7</v>
      </c>
      <c r="N5279" s="7">
        <f>IFERROR(Sales_Data[[#This Row],[Profit]]/Sales_Data[[#This Row],[Sales]],0)</f>
        <v>0.18228070175438596</v>
      </c>
      <c r="O5279" s="7" t="str">
        <f>TEXT(Sales_Data[[#This Row],[Order_Date]],"mmm")</f>
        <v>Aug</v>
      </c>
      <c r="P5279" s="9" t="str">
        <f>TEXT(Sales_Data[[#This Row],[Order_Date]],"yyyy")</f>
        <v>2025</v>
      </c>
      <c r="Q5279" s="9" t="str">
        <f t="shared" si="82"/>
        <v>Existing</v>
      </c>
      <c r="R5279" s="1" t="s">
        <v>20</v>
      </c>
    </row>
    <row r="5280" spans="1:18" x14ac:dyDescent="0.35">
      <c r="A5280" s="1" t="s">
        <v>9705</v>
      </c>
      <c r="B5280" s="2">
        <v>46005</v>
      </c>
      <c r="C5280" s="1" t="s">
        <v>3152</v>
      </c>
      <c r="D5280" s="1" t="s">
        <v>369</v>
      </c>
      <c r="E5280" s="1" t="s">
        <v>17</v>
      </c>
      <c r="F5280" s="1" t="s">
        <v>17</v>
      </c>
      <c r="G5280" s="1" t="s">
        <v>120</v>
      </c>
      <c r="H5280" s="1" t="s">
        <v>146</v>
      </c>
      <c r="I5280">
        <v>1</v>
      </c>
      <c r="J5280">
        <v>800</v>
      </c>
      <c r="K5280" s="7">
        <v>0</v>
      </c>
      <c r="L5280">
        <v>800</v>
      </c>
      <c r="M5280">
        <v>125.87</v>
      </c>
      <c r="N5280" s="7">
        <f>IFERROR(Sales_Data[[#This Row],[Profit]]/Sales_Data[[#This Row],[Sales]],0)</f>
        <v>0.15733750000000002</v>
      </c>
      <c r="O5280" s="7" t="str">
        <f>TEXT(Sales_Data[[#This Row],[Order_Date]],"mmm")</f>
        <v>Dec</v>
      </c>
      <c r="P5280" s="9" t="str">
        <f>TEXT(Sales_Data[[#This Row],[Order_Date]],"yyyy")</f>
        <v>2025</v>
      </c>
      <c r="Q5280" s="9" t="str">
        <f t="shared" si="82"/>
        <v>New</v>
      </c>
      <c r="R5280" s="1" t="s">
        <v>28</v>
      </c>
    </row>
    <row r="5281" spans="1:18" x14ac:dyDescent="0.35">
      <c r="A5281" s="1" t="s">
        <v>9706</v>
      </c>
      <c r="B5281" s="2">
        <v>45862</v>
      </c>
      <c r="C5281" s="1" t="s">
        <v>4330</v>
      </c>
      <c r="D5281" s="1" t="s">
        <v>3210</v>
      </c>
      <c r="E5281" s="1" t="s">
        <v>119</v>
      </c>
      <c r="F5281" s="1" t="s">
        <v>33</v>
      </c>
      <c r="G5281" s="1" t="s">
        <v>42</v>
      </c>
      <c r="H5281" s="1" t="s">
        <v>47</v>
      </c>
      <c r="I5281">
        <v>2</v>
      </c>
      <c r="J5281">
        <v>55000</v>
      </c>
      <c r="K5281" s="7">
        <v>0.2</v>
      </c>
      <c r="L5281">
        <v>88000</v>
      </c>
      <c r="M5281">
        <v>13971.07</v>
      </c>
      <c r="N5281" s="7">
        <f>IFERROR(Sales_Data[[#This Row],[Profit]]/Sales_Data[[#This Row],[Sales]],0)</f>
        <v>0.1587621590909091</v>
      </c>
      <c r="O5281" s="7" t="str">
        <f>TEXT(Sales_Data[[#This Row],[Order_Date]],"mmm")</f>
        <v>Jul</v>
      </c>
      <c r="P5281" s="9" t="str">
        <f>TEXT(Sales_Data[[#This Row],[Order_Date]],"yyyy")</f>
        <v>2025</v>
      </c>
      <c r="Q5281" s="9" t="str">
        <f t="shared" si="82"/>
        <v>Existing</v>
      </c>
      <c r="R5281" s="1" t="s">
        <v>28</v>
      </c>
    </row>
    <row r="5282" spans="1:18" x14ac:dyDescent="0.35">
      <c r="A5282" s="1" t="s">
        <v>9707</v>
      </c>
      <c r="B5282" s="2">
        <v>45695</v>
      </c>
      <c r="C5282" s="1" t="s">
        <v>4411</v>
      </c>
      <c r="D5282" s="1" t="s">
        <v>9708</v>
      </c>
      <c r="E5282" s="1" t="s">
        <v>111</v>
      </c>
      <c r="F5282" s="1" t="s">
        <v>33</v>
      </c>
      <c r="G5282" s="1" t="s">
        <v>34</v>
      </c>
      <c r="H5282" s="1" t="s">
        <v>153</v>
      </c>
      <c r="I5282">
        <v>5</v>
      </c>
      <c r="J5282">
        <v>7000</v>
      </c>
      <c r="K5282" s="7">
        <v>0.05</v>
      </c>
      <c r="L5282">
        <v>33250</v>
      </c>
      <c r="M5282">
        <v>6704.45</v>
      </c>
      <c r="N5282" s="7">
        <f>IFERROR(Sales_Data[[#This Row],[Profit]]/Sales_Data[[#This Row],[Sales]],0)</f>
        <v>0.20163759398496239</v>
      </c>
      <c r="O5282" s="7" t="str">
        <f>TEXT(Sales_Data[[#This Row],[Order_Date]],"mmm")</f>
        <v>Feb</v>
      </c>
      <c r="P5282" s="9" t="str">
        <f>TEXT(Sales_Data[[#This Row],[Order_Date]],"yyyy")</f>
        <v>2025</v>
      </c>
      <c r="Q5282" s="9" t="str">
        <f t="shared" si="82"/>
        <v>Existing</v>
      </c>
      <c r="R5282" s="1" t="s">
        <v>73</v>
      </c>
    </row>
    <row r="5283" spans="1:18" x14ac:dyDescent="0.35">
      <c r="A5283" s="1" t="s">
        <v>9709</v>
      </c>
      <c r="B5283" s="2">
        <v>45815</v>
      </c>
      <c r="C5283" s="1" t="s">
        <v>6460</v>
      </c>
      <c r="D5283" s="1" t="s">
        <v>3942</v>
      </c>
      <c r="E5283" s="1" t="s">
        <v>86</v>
      </c>
      <c r="F5283" s="1" t="s">
        <v>25</v>
      </c>
      <c r="G5283" s="1" t="s">
        <v>120</v>
      </c>
      <c r="H5283" s="1" t="s">
        <v>217</v>
      </c>
      <c r="I5283">
        <v>5</v>
      </c>
      <c r="J5283">
        <v>3200</v>
      </c>
      <c r="K5283" s="7">
        <v>0.1</v>
      </c>
      <c r="L5283">
        <v>14400</v>
      </c>
      <c r="M5283">
        <v>2872.35</v>
      </c>
      <c r="N5283" s="7">
        <f>IFERROR(Sales_Data[[#This Row],[Profit]]/Sales_Data[[#This Row],[Sales]],0)</f>
        <v>0.19946875</v>
      </c>
      <c r="O5283" s="7" t="str">
        <f>TEXT(Sales_Data[[#This Row],[Order_Date]],"mmm")</f>
        <v>Jun</v>
      </c>
      <c r="P5283" s="9" t="str">
        <f>TEXT(Sales_Data[[#This Row],[Order_Date]],"yyyy")</f>
        <v>2025</v>
      </c>
      <c r="Q5283" s="9" t="str">
        <f t="shared" si="82"/>
        <v>Existing</v>
      </c>
      <c r="R5283" s="1" t="s">
        <v>36</v>
      </c>
    </row>
    <row r="5284" spans="1:18" x14ac:dyDescent="0.35">
      <c r="A5284" s="1" t="s">
        <v>9710</v>
      </c>
      <c r="B5284" s="2">
        <v>45882</v>
      </c>
      <c r="C5284" s="1" t="s">
        <v>3554</v>
      </c>
      <c r="D5284" s="1" t="s">
        <v>4607</v>
      </c>
      <c r="E5284" s="1" t="s">
        <v>160</v>
      </c>
      <c r="F5284" s="1" t="s">
        <v>161</v>
      </c>
      <c r="G5284" s="1" t="s">
        <v>26</v>
      </c>
      <c r="H5284" s="1" t="s">
        <v>27</v>
      </c>
      <c r="I5284">
        <v>1</v>
      </c>
      <c r="J5284">
        <v>1200</v>
      </c>
      <c r="K5284" s="7">
        <v>0.15</v>
      </c>
      <c r="L5284">
        <v>1020</v>
      </c>
      <c r="M5284">
        <v>214.67</v>
      </c>
      <c r="N5284" s="7">
        <f>IFERROR(Sales_Data[[#This Row],[Profit]]/Sales_Data[[#This Row],[Sales]],0)</f>
        <v>0.21046078431372547</v>
      </c>
      <c r="O5284" s="7" t="str">
        <f>TEXT(Sales_Data[[#This Row],[Order_Date]],"mmm")</f>
        <v>Aug</v>
      </c>
      <c r="P5284" s="9" t="str">
        <f>TEXT(Sales_Data[[#This Row],[Order_Date]],"yyyy")</f>
        <v>2025</v>
      </c>
      <c r="Q5284" s="9" t="str">
        <f t="shared" si="82"/>
        <v>New</v>
      </c>
      <c r="R5284" s="1" t="s">
        <v>28</v>
      </c>
    </row>
    <row r="5285" spans="1:18" x14ac:dyDescent="0.35">
      <c r="A5285" s="1" t="s">
        <v>9711</v>
      </c>
      <c r="B5285" s="2">
        <v>45676</v>
      </c>
      <c r="C5285" s="1" t="s">
        <v>5571</v>
      </c>
      <c r="D5285" s="1" t="s">
        <v>7916</v>
      </c>
      <c r="E5285" s="1" t="s">
        <v>135</v>
      </c>
      <c r="F5285" s="1" t="s">
        <v>136</v>
      </c>
      <c r="G5285" s="1" t="s">
        <v>34</v>
      </c>
      <c r="H5285" s="1" t="s">
        <v>153</v>
      </c>
      <c r="I5285">
        <v>3</v>
      </c>
      <c r="J5285">
        <v>7000</v>
      </c>
      <c r="K5285" s="7">
        <v>0.05</v>
      </c>
      <c r="L5285">
        <v>19950</v>
      </c>
      <c r="M5285">
        <v>4497.18</v>
      </c>
      <c r="N5285" s="7">
        <f>IFERROR(Sales_Data[[#This Row],[Profit]]/Sales_Data[[#This Row],[Sales]],0)</f>
        <v>0.22542255639097747</v>
      </c>
      <c r="O5285" s="7" t="str">
        <f>TEXT(Sales_Data[[#This Row],[Order_Date]],"mmm")</f>
        <v>Jan</v>
      </c>
      <c r="P5285" s="9" t="str">
        <f>TEXT(Sales_Data[[#This Row],[Order_Date]],"yyyy")</f>
        <v>2025</v>
      </c>
      <c r="Q5285" s="9" t="str">
        <f t="shared" si="82"/>
        <v>Existing</v>
      </c>
      <c r="R5285" s="1" t="s">
        <v>36</v>
      </c>
    </row>
    <row r="5286" spans="1:18" x14ac:dyDescent="0.35">
      <c r="A5286" s="1" t="s">
        <v>9712</v>
      </c>
      <c r="B5286" s="2">
        <v>45851</v>
      </c>
      <c r="C5286" s="1" t="s">
        <v>7932</v>
      </c>
      <c r="D5286" s="1" t="s">
        <v>2827</v>
      </c>
      <c r="E5286" s="1" t="s">
        <v>51</v>
      </c>
      <c r="F5286" s="1" t="s">
        <v>52</v>
      </c>
      <c r="G5286" s="1" t="s">
        <v>34</v>
      </c>
      <c r="H5286" s="1" t="s">
        <v>107</v>
      </c>
      <c r="I5286">
        <v>1</v>
      </c>
      <c r="J5286">
        <v>6500</v>
      </c>
      <c r="K5286" s="7">
        <v>0.15</v>
      </c>
      <c r="L5286">
        <v>5525</v>
      </c>
      <c r="M5286">
        <v>772.21</v>
      </c>
      <c r="N5286" s="7">
        <f>IFERROR(Sales_Data[[#This Row],[Profit]]/Sales_Data[[#This Row],[Sales]],0)</f>
        <v>0.13976651583710409</v>
      </c>
      <c r="O5286" s="7" t="str">
        <f>TEXT(Sales_Data[[#This Row],[Order_Date]],"mmm")</f>
        <v>Jul</v>
      </c>
      <c r="P5286" s="9" t="str">
        <f>TEXT(Sales_Data[[#This Row],[Order_Date]],"yyyy")</f>
        <v>2025</v>
      </c>
      <c r="Q5286" s="9" t="str">
        <f t="shared" si="82"/>
        <v>New</v>
      </c>
      <c r="R5286" s="1" t="s">
        <v>73</v>
      </c>
    </row>
    <row r="5287" spans="1:18" x14ac:dyDescent="0.35">
      <c r="A5287" s="1" t="s">
        <v>9713</v>
      </c>
      <c r="B5287" s="2">
        <v>45680</v>
      </c>
      <c r="C5287" s="1" t="s">
        <v>1988</v>
      </c>
      <c r="D5287" s="1" t="s">
        <v>4307</v>
      </c>
      <c r="E5287" s="1" t="s">
        <v>111</v>
      </c>
      <c r="F5287" s="1" t="s">
        <v>33</v>
      </c>
      <c r="G5287" s="1" t="s">
        <v>42</v>
      </c>
      <c r="H5287" s="1" t="s">
        <v>112</v>
      </c>
      <c r="I5287">
        <v>5</v>
      </c>
      <c r="J5287">
        <v>2500</v>
      </c>
      <c r="K5287" s="7">
        <v>0.05</v>
      </c>
      <c r="L5287">
        <v>11875</v>
      </c>
      <c r="M5287">
        <v>2574.54</v>
      </c>
      <c r="N5287" s="7">
        <f>IFERROR(Sales_Data[[#This Row],[Profit]]/Sales_Data[[#This Row],[Sales]],0)</f>
        <v>0.21680336842105263</v>
      </c>
      <c r="O5287" s="7" t="str">
        <f>TEXT(Sales_Data[[#This Row],[Order_Date]],"mmm")</f>
        <v>Jan</v>
      </c>
      <c r="P5287" s="9" t="str">
        <f>TEXT(Sales_Data[[#This Row],[Order_Date]],"yyyy")</f>
        <v>2025</v>
      </c>
      <c r="Q5287" s="9" t="str">
        <f t="shared" si="82"/>
        <v>Existing</v>
      </c>
      <c r="R5287" s="1" t="s">
        <v>20</v>
      </c>
    </row>
    <row r="5288" spans="1:18" x14ac:dyDescent="0.35">
      <c r="A5288" s="1" t="s">
        <v>9714</v>
      </c>
      <c r="B5288" s="2">
        <v>45689</v>
      </c>
      <c r="C5288" s="1" t="s">
        <v>7127</v>
      </c>
      <c r="D5288" s="1" t="s">
        <v>2841</v>
      </c>
      <c r="E5288" s="1" t="s">
        <v>106</v>
      </c>
      <c r="F5288" s="1" t="s">
        <v>33</v>
      </c>
      <c r="G5288" s="1" t="s">
        <v>26</v>
      </c>
      <c r="H5288" s="1" t="s">
        <v>82</v>
      </c>
      <c r="I5288">
        <v>2</v>
      </c>
      <c r="J5288">
        <v>450</v>
      </c>
      <c r="K5288" s="7">
        <v>0.2</v>
      </c>
      <c r="L5288">
        <v>720</v>
      </c>
      <c r="M5288">
        <v>129.84</v>
      </c>
      <c r="N5288" s="7">
        <f>IFERROR(Sales_Data[[#This Row],[Profit]]/Sales_Data[[#This Row],[Sales]],0)</f>
        <v>0.18033333333333335</v>
      </c>
      <c r="O5288" s="7" t="str">
        <f>TEXT(Sales_Data[[#This Row],[Order_Date]],"mmm")</f>
        <v>Feb</v>
      </c>
      <c r="P5288" s="9" t="str">
        <f>TEXT(Sales_Data[[#This Row],[Order_Date]],"yyyy")</f>
        <v>2025</v>
      </c>
      <c r="Q5288" s="9" t="str">
        <f t="shared" si="82"/>
        <v>Existing</v>
      </c>
      <c r="R5288" s="1" t="s">
        <v>20</v>
      </c>
    </row>
    <row r="5289" spans="1:18" x14ac:dyDescent="0.35">
      <c r="A5289" s="1" t="s">
        <v>9715</v>
      </c>
      <c r="B5289" s="2">
        <v>45791</v>
      </c>
      <c r="C5289" s="1" t="s">
        <v>2284</v>
      </c>
      <c r="D5289" s="1" t="s">
        <v>5933</v>
      </c>
      <c r="E5289" s="1" t="s">
        <v>81</v>
      </c>
      <c r="F5289" s="1" t="s">
        <v>33</v>
      </c>
      <c r="G5289" s="1" t="s">
        <v>26</v>
      </c>
      <c r="H5289" s="1" t="s">
        <v>27</v>
      </c>
      <c r="I5289">
        <v>4</v>
      </c>
      <c r="J5289">
        <v>1200</v>
      </c>
      <c r="K5289" s="7">
        <v>0.05</v>
      </c>
      <c r="L5289">
        <v>4560</v>
      </c>
      <c r="M5289">
        <v>875.77</v>
      </c>
      <c r="N5289" s="7">
        <f>IFERROR(Sales_Data[[#This Row],[Profit]]/Sales_Data[[#This Row],[Sales]],0)</f>
        <v>0.19205482456140349</v>
      </c>
      <c r="O5289" s="7" t="str">
        <f>TEXT(Sales_Data[[#This Row],[Order_Date]],"mmm")</f>
        <v>May</v>
      </c>
      <c r="P5289" s="9" t="str">
        <f>TEXT(Sales_Data[[#This Row],[Order_Date]],"yyyy")</f>
        <v>2025</v>
      </c>
      <c r="Q5289" s="9" t="str">
        <f t="shared" si="82"/>
        <v>Existing</v>
      </c>
      <c r="R5289" s="1" t="s">
        <v>28</v>
      </c>
    </row>
    <row r="5290" spans="1:18" x14ac:dyDescent="0.35">
      <c r="A5290" s="1" t="s">
        <v>9716</v>
      </c>
      <c r="B5290" s="2">
        <v>45820</v>
      </c>
      <c r="C5290" s="1" t="s">
        <v>9717</v>
      </c>
      <c r="D5290" s="1" t="s">
        <v>9718</v>
      </c>
      <c r="E5290" s="1" t="s">
        <v>119</v>
      </c>
      <c r="F5290" s="1" t="s">
        <v>33</v>
      </c>
      <c r="G5290" s="1" t="s">
        <v>120</v>
      </c>
      <c r="H5290" s="1" t="s">
        <v>146</v>
      </c>
      <c r="I5290">
        <v>1</v>
      </c>
      <c r="J5290">
        <v>800</v>
      </c>
      <c r="K5290" s="7">
        <v>0.1</v>
      </c>
      <c r="L5290">
        <v>720</v>
      </c>
      <c r="M5290">
        <v>94.63</v>
      </c>
      <c r="N5290" s="7">
        <f>IFERROR(Sales_Data[[#This Row],[Profit]]/Sales_Data[[#This Row],[Sales]],0)</f>
        <v>0.13143055555555555</v>
      </c>
      <c r="O5290" s="7" t="str">
        <f>TEXT(Sales_Data[[#This Row],[Order_Date]],"mmm")</f>
        <v>Jun</v>
      </c>
      <c r="P5290" s="9" t="str">
        <f>TEXT(Sales_Data[[#This Row],[Order_Date]],"yyyy")</f>
        <v>2025</v>
      </c>
      <c r="Q5290" s="9" t="str">
        <f t="shared" si="82"/>
        <v>New</v>
      </c>
      <c r="R5290" s="1" t="s">
        <v>28</v>
      </c>
    </row>
    <row r="5291" spans="1:18" x14ac:dyDescent="0.35">
      <c r="A5291" s="1" t="s">
        <v>9719</v>
      </c>
      <c r="B5291" s="2">
        <v>45672</v>
      </c>
      <c r="C5291" s="1" t="s">
        <v>6694</v>
      </c>
      <c r="D5291" s="1" t="s">
        <v>5674</v>
      </c>
      <c r="E5291" s="1" t="s">
        <v>56</v>
      </c>
      <c r="F5291" s="1" t="s">
        <v>57</v>
      </c>
      <c r="G5291" s="1" t="s">
        <v>120</v>
      </c>
      <c r="H5291" s="1" t="s">
        <v>143</v>
      </c>
      <c r="I5291">
        <v>5</v>
      </c>
      <c r="J5291">
        <v>1800</v>
      </c>
      <c r="K5291" s="7">
        <v>0.05</v>
      </c>
      <c r="L5291">
        <v>8550</v>
      </c>
      <c r="M5291">
        <v>1195.93</v>
      </c>
      <c r="N5291" s="7">
        <f>IFERROR(Sales_Data[[#This Row],[Profit]]/Sales_Data[[#This Row],[Sales]],0)</f>
        <v>0.1398748538011696</v>
      </c>
      <c r="O5291" s="7" t="str">
        <f>TEXT(Sales_Data[[#This Row],[Order_Date]],"mmm")</f>
        <v>Jan</v>
      </c>
      <c r="P5291" s="9" t="str">
        <f>TEXT(Sales_Data[[#This Row],[Order_Date]],"yyyy")</f>
        <v>2025</v>
      </c>
      <c r="Q5291" s="9" t="str">
        <f t="shared" si="82"/>
        <v>Existing</v>
      </c>
      <c r="R5291" s="1" t="s">
        <v>28</v>
      </c>
    </row>
    <row r="5292" spans="1:18" x14ac:dyDescent="0.35">
      <c r="A5292" s="1" t="s">
        <v>9720</v>
      </c>
      <c r="B5292" s="2">
        <v>45902</v>
      </c>
      <c r="C5292" s="1" t="s">
        <v>683</v>
      </c>
      <c r="D5292" s="1" t="s">
        <v>6642</v>
      </c>
      <c r="E5292" s="1" t="s">
        <v>32</v>
      </c>
      <c r="F5292" s="1" t="s">
        <v>33</v>
      </c>
      <c r="G5292" s="1" t="s">
        <v>120</v>
      </c>
      <c r="H5292" s="1" t="s">
        <v>217</v>
      </c>
      <c r="I5292">
        <v>3</v>
      </c>
      <c r="J5292">
        <v>3200</v>
      </c>
      <c r="K5292" s="7">
        <v>0.15</v>
      </c>
      <c r="L5292">
        <v>8160</v>
      </c>
      <c r="M5292">
        <v>1487.88</v>
      </c>
      <c r="N5292" s="7">
        <f>IFERROR(Sales_Data[[#This Row],[Profit]]/Sales_Data[[#This Row],[Sales]],0)</f>
        <v>0.18233823529411766</v>
      </c>
      <c r="O5292" s="7" t="str">
        <f>TEXT(Sales_Data[[#This Row],[Order_Date]],"mmm")</f>
        <v>Sep</v>
      </c>
      <c r="P5292" s="9" t="str">
        <f>TEXT(Sales_Data[[#This Row],[Order_Date]],"yyyy")</f>
        <v>2025</v>
      </c>
      <c r="Q5292" s="9" t="str">
        <f t="shared" si="82"/>
        <v>Existing</v>
      </c>
      <c r="R5292" s="1" t="s">
        <v>64</v>
      </c>
    </row>
    <row r="5293" spans="1:18" x14ac:dyDescent="0.35">
      <c r="A5293" s="1" t="s">
        <v>9721</v>
      </c>
      <c r="B5293" s="2">
        <v>45823</v>
      </c>
      <c r="C5293" s="1" t="s">
        <v>1902</v>
      </c>
      <c r="D5293" s="1" t="s">
        <v>8055</v>
      </c>
      <c r="E5293" s="1" t="s">
        <v>81</v>
      </c>
      <c r="F5293" s="1" t="s">
        <v>33</v>
      </c>
      <c r="G5293" s="1" t="s">
        <v>42</v>
      </c>
      <c r="H5293" s="1" t="s">
        <v>47</v>
      </c>
      <c r="I5293">
        <v>2</v>
      </c>
      <c r="J5293">
        <v>55000</v>
      </c>
      <c r="K5293" s="7">
        <v>0.1</v>
      </c>
      <c r="L5293">
        <v>99000</v>
      </c>
      <c r="M5293">
        <v>18278.54</v>
      </c>
      <c r="N5293" s="7">
        <f>IFERROR(Sales_Data[[#This Row],[Profit]]/Sales_Data[[#This Row],[Sales]],0)</f>
        <v>0.18463171717171717</v>
      </c>
      <c r="O5293" s="7" t="str">
        <f>TEXT(Sales_Data[[#This Row],[Order_Date]],"mmm")</f>
        <v>Jun</v>
      </c>
      <c r="P5293" s="9" t="str">
        <f>TEXT(Sales_Data[[#This Row],[Order_Date]],"yyyy")</f>
        <v>2025</v>
      </c>
      <c r="Q5293" s="9" t="str">
        <f t="shared" si="82"/>
        <v>Existing</v>
      </c>
      <c r="R5293" s="1" t="s">
        <v>64</v>
      </c>
    </row>
    <row r="5294" spans="1:18" x14ac:dyDescent="0.35">
      <c r="A5294" s="1" t="s">
        <v>9722</v>
      </c>
      <c r="B5294" s="2">
        <v>45860</v>
      </c>
      <c r="C5294" s="1" t="s">
        <v>7813</v>
      </c>
      <c r="D5294" s="1" t="s">
        <v>2608</v>
      </c>
      <c r="E5294" s="1" t="s">
        <v>24</v>
      </c>
      <c r="F5294" s="1" t="s">
        <v>25</v>
      </c>
      <c r="G5294" s="1" t="s">
        <v>26</v>
      </c>
      <c r="H5294" s="1" t="s">
        <v>128</v>
      </c>
      <c r="I5294">
        <v>5</v>
      </c>
      <c r="J5294">
        <v>900</v>
      </c>
      <c r="K5294" s="7">
        <v>0</v>
      </c>
      <c r="L5294">
        <v>4500</v>
      </c>
      <c r="M5294">
        <v>581.29</v>
      </c>
      <c r="N5294" s="7">
        <f>IFERROR(Sales_Data[[#This Row],[Profit]]/Sales_Data[[#This Row],[Sales]],0)</f>
        <v>0.12917555555555554</v>
      </c>
      <c r="O5294" s="7" t="str">
        <f>TEXT(Sales_Data[[#This Row],[Order_Date]],"mmm")</f>
        <v>Jul</v>
      </c>
      <c r="P5294" s="9" t="str">
        <f>TEXT(Sales_Data[[#This Row],[Order_Date]],"yyyy")</f>
        <v>2025</v>
      </c>
      <c r="Q5294" s="9" t="str">
        <f t="shared" si="82"/>
        <v>Existing</v>
      </c>
      <c r="R5294" s="1" t="s">
        <v>73</v>
      </c>
    </row>
    <row r="5295" spans="1:18" x14ac:dyDescent="0.35">
      <c r="A5295" s="1" t="s">
        <v>9723</v>
      </c>
      <c r="B5295" s="2">
        <v>45736</v>
      </c>
      <c r="C5295" s="1" t="s">
        <v>7555</v>
      </c>
      <c r="D5295" s="1" t="s">
        <v>9724</v>
      </c>
      <c r="E5295" s="1" t="s">
        <v>32</v>
      </c>
      <c r="F5295" s="1" t="s">
        <v>33</v>
      </c>
      <c r="G5295" s="1" t="s">
        <v>34</v>
      </c>
      <c r="H5295" s="1" t="s">
        <v>153</v>
      </c>
      <c r="I5295">
        <v>3</v>
      </c>
      <c r="J5295">
        <v>7000</v>
      </c>
      <c r="K5295" s="7">
        <v>0.05</v>
      </c>
      <c r="L5295">
        <v>19950</v>
      </c>
      <c r="M5295">
        <v>2415.5300000000002</v>
      </c>
      <c r="N5295" s="7">
        <f>IFERROR(Sales_Data[[#This Row],[Profit]]/Sales_Data[[#This Row],[Sales]],0)</f>
        <v>0.12107919799498748</v>
      </c>
      <c r="O5295" s="7" t="str">
        <f>TEXT(Sales_Data[[#This Row],[Order_Date]],"mmm")</f>
        <v>Mar</v>
      </c>
      <c r="P5295" s="9" t="str">
        <f>TEXT(Sales_Data[[#This Row],[Order_Date]],"yyyy")</f>
        <v>2025</v>
      </c>
      <c r="Q5295" s="9" t="str">
        <f t="shared" si="82"/>
        <v>Existing</v>
      </c>
      <c r="R5295" s="1" t="s">
        <v>36</v>
      </c>
    </row>
    <row r="5296" spans="1:18" x14ac:dyDescent="0.35">
      <c r="A5296" s="1" t="s">
        <v>9725</v>
      </c>
      <c r="B5296" s="2">
        <v>45957</v>
      </c>
      <c r="C5296" s="1" t="s">
        <v>730</v>
      </c>
      <c r="D5296" s="1" t="s">
        <v>6941</v>
      </c>
      <c r="E5296" s="1" t="s">
        <v>106</v>
      </c>
      <c r="F5296" s="1" t="s">
        <v>33</v>
      </c>
      <c r="G5296" s="1" t="s">
        <v>26</v>
      </c>
      <c r="H5296" s="1" t="s">
        <v>27</v>
      </c>
      <c r="I5296">
        <v>3</v>
      </c>
      <c r="J5296">
        <v>1200</v>
      </c>
      <c r="K5296" s="7">
        <v>0.05</v>
      </c>
      <c r="L5296">
        <v>3420</v>
      </c>
      <c r="M5296">
        <v>519.6</v>
      </c>
      <c r="N5296" s="7">
        <f>IFERROR(Sales_Data[[#This Row],[Profit]]/Sales_Data[[#This Row],[Sales]],0)</f>
        <v>0.15192982456140353</v>
      </c>
      <c r="O5296" s="7" t="str">
        <f>TEXT(Sales_Data[[#This Row],[Order_Date]],"mmm")</f>
        <v>Oct</v>
      </c>
      <c r="P5296" s="9" t="str">
        <f>TEXT(Sales_Data[[#This Row],[Order_Date]],"yyyy")</f>
        <v>2025</v>
      </c>
      <c r="Q5296" s="9" t="str">
        <f t="shared" si="82"/>
        <v>Existing</v>
      </c>
      <c r="R5296" s="1" t="s">
        <v>20</v>
      </c>
    </row>
    <row r="5297" spans="1:18" x14ac:dyDescent="0.35">
      <c r="A5297" s="1" t="s">
        <v>9726</v>
      </c>
      <c r="B5297" s="2">
        <v>45795</v>
      </c>
      <c r="C5297" s="1" t="s">
        <v>2465</v>
      </c>
      <c r="D5297" s="1" t="s">
        <v>9727</v>
      </c>
      <c r="E5297" s="1" t="s">
        <v>135</v>
      </c>
      <c r="F5297" s="1" t="s">
        <v>136</v>
      </c>
      <c r="G5297" s="1" t="s">
        <v>18</v>
      </c>
      <c r="H5297" s="1" t="s">
        <v>72</v>
      </c>
      <c r="I5297">
        <v>4</v>
      </c>
      <c r="J5297">
        <v>350</v>
      </c>
      <c r="K5297" s="7">
        <v>0.2</v>
      </c>
      <c r="L5297">
        <v>1120</v>
      </c>
      <c r="M5297">
        <v>278.66000000000003</v>
      </c>
      <c r="N5297" s="7">
        <f>IFERROR(Sales_Data[[#This Row],[Profit]]/Sales_Data[[#This Row],[Sales]],0)</f>
        <v>0.24880357142857146</v>
      </c>
      <c r="O5297" s="7" t="str">
        <f>TEXT(Sales_Data[[#This Row],[Order_Date]],"mmm")</f>
        <v>May</v>
      </c>
      <c r="P5297" s="9" t="str">
        <f>TEXT(Sales_Data[[#This Row],[Order_Date]],"yyyy")</f>
        <v>2025</v>
      </c>
      <c r="Q5297" s="9" t="str">
        <f t="shared" si="82"/>
        <v>Existing</v>
      </c>
      <c r="R5297" s="1" t="s">
        <v>64</v>
      </c>
    </row>
    <row r="5298" spans="1:18" x14ac:dyDescent="0.35">
      <c r="A5298" s="1" t="s">
        <v>9728</v>
      </c>
      <c r="B5298" s="2">
        <v>45726</v>
      </c>
      <c r="C5298" s="1" t="s">
        <v>4529</v>
      </c>
      <c r="D5298" s="1" t="s">
        <v>5745</v>
      </c>
      <c r="E5298" s="1" t="s">
        <v>51</v>
      </c>
      <c r="F5298" s="1" t="s">
        <v>52</v>
      </c>
      <c r="G5298" s="1" t="s">
        <v>42</v>
      </c>
      <c r="H5298" s="1" t="s">
        <v>47</v>
      </c>
      <c r="I5298">
        <v>2</v>
      </c>
      <c r="J5298">
        <v>55000</v>
      </c>
      <c r="K5298" s="7">
        <v>0</v>
      </c>
      <c r="L5298">
        <v>110000</v>
      </c>
      <c r="M5298">
        <v>12013.38</v>
      </c>
      <c r="N5298" s="7">
        <f>IFERROR(Sales_Data[[#This Row],[Profit]]/Sales_Data[[#This Row],[Sales]],0)</f>
        <v>0.10921254545454545</v>
      </c>
      <c r="O5298" s="7" t="str">
        <f>TEXT(Sales_Data[[#This Row],[Order_Date]],"mmm")</f>
        <v>Mar</v>
      </c>
      <c r="P5298" s="9" t="str">
        <f>TEXT(Sales_Data[[#This Row],[Order_Date]],"yyyy")</f>
        <v>2025</v>
      </c>
      <c r="Q5298" s="9" t="str">
        <f t="shared" si="82"/>
        <v>Existing</v>
      </c>
      <c r="R5298" s="1" t="s">
        <v>36</v>
      </c>
    </row>
    <row r="5299" spans="1:18" x14ac:dyDescent="0.35">
      <c r="A5299" s="1" t="s">
        <v>9729</v>
      </c>
      <c r="B5299" s="2">
        <v>45891</v>
      </c>
      <c r="C5299" s="1" t="s">
        <v>306</v>
      </c>
      <c r="D5299" s="1" t="s">
        <v>3062</v>
      </c>
      <c r="E5299" s="1" t="s">
        <v>51</v>
      </c>
      <c r="F5299" s="1" t="s">
        <v>52</v>
      </c>
      <c r="G5299" s="1" t="s">
        <v>42</v>
      </c>
      <c r="H5299" s="1" t="s">
        <v>43</v>
      </c>
      <c r="I5299">
        <v>2</v>
      </c>
      <c r="J5299">
        <v>18000</v>
      </c>
      <c r="K5299" s="7">
        <v>0.05</v>
      </c>
      <c r="L5299">
        <v>34200</v>
      </c>
      <c r="M5299">
        <v>4624.59</v>
      </c>
      <c r="N5299" s="7">
        <f>IFERROR(Sales_Data[[#This Row],[Profit]]/Sales_Data[[#This Row],[Sales]],0)</f>
        <v>0.13522192982456141</v>
      </c>
      <c r="O5299" s="7" t="str">
        <f>TEXT(Sales_Data[[#This Row],[Order_Date]],"mmm")</f>
        <v>Aug</v>
      </c>
      <c r="P5299" s="9" t="str">
        <f>TEXT(Sales_Data[[#This Row],[Order_Date]],"yyyy")</f>
        <v>2025</v>
      </c>
      <c r="Q5299" s="9" t="str">
        <f t="shared" si="82"/>
        <v>Existing</v>
      </c>
      <c r="R5299" s="1" t="s">
        <v>36</v>
      </c>
    </row>
    <row r="5300" spans="1:18" x14ac:dyDescent="0.35">
      <c r="A5300" s="1" t="s">
        <v>9730</v>
      </c>
      <c r="B5300" s="2">
        <v>45953</v>
      </c>
      <c r="C5300" s="1" t="s">
        <v>5344</v>
      </c>
      <c r="D5300" s="1" t="s">
        <v>6307</v>
      </c>
      <c r="E5300" s="1" t="s">
        <v>56</v>
      </c>
      <c r="F5300" s="1" t="s">
        <v>57</v>
      </c>
      <c r="G5300" s="1" t="s">
        <v>26</v>
      </c>
      <c r="H5300" s="1" t="s">
        <v>27</v>
      </c>
      <c r="I5300">
        <v>4</v>
      </c>
      <c r="J5300">
        <v>1200</v>
      </c>
      <c r="K5300" s="7">
        <v>0</v>
      </c>
      <c r="L5300">
        <v>4800</v>
      </c>
      <c r="M5300">
        <v>1007.09</v>
      </c>
      <c r="N5300" s="7">
        <f>IFERROR(Sales_Data[[#This Row],[Profit]]/Sales_Data[[#This Row],[Sales]],0)</f>
        <v>0.20981041666666667</v>
      </c>
      <c r="O5300" s="7" t="str">
        <f>TEXT(Sales_Data[[#This Row],[Order_Date]],"mmm")</f>
        <v>Oct</v>
      </c>
      <c r="P5300" s="9" t="str">
        <f>TEXT(Sales_Data[[#This Row],[Order_Date]],"yyyy")</f>
        <v>2025</v>
      </c>
      <c r="Q5300" s="9" t="str">
        <f t="shared" si="82"/>
        <v>Existing</v>
      </c>
      <c r="R5300" s="1" t="s">
        <v>36</v>
      </c>
    </row>
    <row r="5301" spans="1:18" x14ac:dyDescent="0.35">
      <c r="A5301" s="1" t="s">
        <v>9731</v>
      </c>
      <c r="B5301" s="2">
        <v>45898</v>
      </c>
      <c r="C5301" s="1" t="s">
        <v>309</v>
      </c>
      <c r="D5301" s="1" t="s">
        <v>7974</v>
      </c>
      <c r="E5301" s="1" t="s">
        <v>111</v>
      </c>
      <c r="F5301" s="1" t="s">
        <v>33</v>
      </c>
      <c r="G5301" s="1" t="s">
        <v>26</v>
      </c>
      <c r="H5301" s="1" t="s">
        <v>128</v>
      </c>
      <c r="I5301">
        <v>2</v>
      </c>
      <c r="J5301">
        <v>900</v>
      </c>
      <c r="K5301" s="7">
        <v>0.05</v>
      </c>
      <c r="L5301">
        <v>1710</v>
      </c>
      <c r="M5301">
        <v>238.8</v>
      </c>
      <c r="N5301" s="7">
        <f>IFERROR(Sales_Data[[#This Row],[Profit]]/Sales_Data[[#This Row],[Sales]],0)</f>
        <v>0.13964912280701755</v>
      </c>
      <c r="O5301" s="7" t="str">
        <f>TEXT(Sales_Data[[#This Row],[Order_Date]],"mmm")</f>
        <v>Aug</v>
      </c>
      <c r="P5301" s="9" t="str">
        <f>TEXT(Sales_Data[[#This Row],[Order_Date]],"yyyy")</f>
        <v>2025</v>
      </c>
      <c r="Q5301" s="9" t="str">
        <f t="shared" si="82"/>
        <v>Existing</v>
      </c>
      <c r="R5301" s="1" t="s">
        <v>64</v>
      </c>
    </row>
    <row r="5302" spans="1:18" x14ac:dyDescent="0.35">
      <c r="A5302" s="1" t="s">
        <v>9732</v>
      </c>
      <c r="B5302" s="2">
        <v>45788</v>
      </c>
      <c r="C5302" s="1" t="s">
        <v>6890</v>
      </c>
      <c r="D5302" s="1" t="s">
        <v>5763</v>
      </c>
      <c r="E5302" s="1" t="s">
        <v>32</v>
      </c>
      <c r="F5302" s="1" t="s">
        <v>33</v>
      </c>
      <c r="G5302" s="1" t="s">
        <v>26</v>
      </c>
      <c r="H5302" s="1" t="s">
        <v>82</v>
      </c>
      <c r="I5302">
        <v>4</v>
      </c>
      <c r="J5302">
        <v>450</v>
      </c>
      <c r="K5302" s="7">
        <v>0</v>
      </c>
      <c r="L5302">
        <v>1800</v>
      </c>
      <c r="M5302">
        <v>171.32</v>
      </c>
      <c r="N5302" s="7">
        <f>IFERROR(Sales_Data[[#This Row],[Profit]]/Sales_Data[[#This Row],[Sales]],0)</f>
        <v>9.5177777777777778E-2</v>
      </c>
      <c r="O5302" s="7" t="str">
        <f>TEXT(Sales_Data[[#This Row],[Order_Date]],"mmm")</f>
        <v>May</v>
      </c>
      <c r="P5302" s="9" t="str">
        <f>TEXT(Sales_Data[[#This Row],[Order_Date]],"yyyy")</f>
        <v>2025</v>
      </c>
      <c r="Q5302" s="9" t="str">
        <f t="shared" si="82"/>
        <v>Existing</v>
      </c>
      <c r="R5302" s="1" t="s">
        <v>64</v>
      </c>
    </row>
    <row r="5303" spans="1:18" x14ac:dyDescent="0.35">
      <c r="A5303" s="1" t="s">
        <v>9733</v>
      </c>
      <c r="B5303" s="2">
        <v>45865</v>
      </c>
      <c r="C5303" s="1" t="s">
        <v>5561</v>
      </c>
      <c r="D5303" s="1" t="s">
        <v>3195</v>
      </c>
      <c r="E5303" s="1" t="s">
        <v>62</v>
      </c>
      <c r="F5303" s="1" t="s">
        <v>41</v>
      </c>
      <c r="G5303" s="1" t="s">
        <v>120</v>
      </c>
      <c r="H5303" s="1" t="s">
        <v>143</v>
      </c>
      <c r="I5303">
        <v>2</v>
      </c>
      <c r="J5303">
        <v>1800</v>
      </c>
      <c r="K5303" s="7">
        <v>0</v>
      </c>
      <c r="L5303">
        <v>3600</v>
      </c>
      <c r="M5303">
        <v>676.43</v>
      </c>
      <c r="N5303" s="7">
        <f>IFERROR(Sales_Data[[#This Row],[Profit]]/Sales_Data[[#This Row],[Sales]],0)</f>
        <v>0.18789722222222222</v>
      </c>
      <c r="O5303" s="7" t="str">
        <f>TEXT(Sales_Data[[#This Row],[Order_Date]],"mmm")</f>
        <v>Jul</v>
      </c>
      <c r="P5303" s="9" t="str">
        <f>TEXT(Sales_Data[[#This Row],[Order_Date]],"yyyy")</f>
        <v>2025</v>
      </c>
      <c r="Q5303" s="9" t="str">
        <f t="shared" si="82"/>
        <v>Existing</v>
      </c>
      <c r="R5303" s="1" t="s">
        <v>20</v>
      </c>
    </row>
    <row r="5304" spans="1:18" x14ac:dyDescent="0.35">
      <c r="A5304" s="1" t="s">
        <v>9734</v>
      </c>
      <c r="B5304" s="2">
        <v>46006</v>
      </c>
      <c r="C5304" s="1" t="s">
        <v>982</v>
      </c>
      <c r="D5304" s="1" t="s">
        <v>4652</v>
      </c>
      <c r="E5304" s="1" t="s">
        <v>17</v>
      </c>
      <c r="F5304" s="1" t="s">
        <v>17</v>
      </c>
      <c r="G5304" s="1" t="s">
        <v>34</v>
      </c>
      <c r="H5304" s="1" t="s">
        <v>77</v>
      </c>
      <c r="I5304">
        <v>4</v>
      </c>
      <c r="J5304">
        <v>22000</v>
      </c>
      <c r="K5304" s="7">
        <v>0</v>
      </c>
      <c r="L5304">
        <v>88000</v>
      </c>
      <c r="M5304">
        <v>14608.42</v>
      </c>
      <c r="N5304" s="7">
        <f>IFERROR(Sales_Data[[#This Row],[Profit]]/Sales_Data[[#This Row],[Sales]],0)</f>
        <v>0.16600477272727274</v>
      </c>
      <c r="O5304" s="7" t="str">
        <f>TEXT(Sales_Data[[#This Row],[Order_Date]],"mmm")</f>
        <v>Dec</v>
      </c>
      <c r="P5304" s="9" t="str">
        <f>TEXT(Sales_Data[[#This Row],[Order_Date]],"yyyy")</f>
        <v>2025</v>
      </c>
      <c r="Q5304" s="9" t="str">
        <f t="shared" si="82"/>
        <v>Existing</v>
      </c>
      <c r="R5304" s="1" t="s">
        <v>28</v>
      </c>
    </row>
    <row r="5305" spans="1:18" x14ac:dyDescent="0.35">
      <c r="A5305" s="1" t="s">
        <v>9735</v>
      </c>
      <c r="B5305" s="2">
        <v>45727</v>
      </c>
      <c r="C5305" s="1" t="s">
        <v>133</v>
      </c>
      <c r="D5305" s="1" t="s">
        <v>7499</v>
      </c>
      <c r="E5305" s="1" t="s">
        <v>24</v>
      </c>
      <c r="F5305" s="1" t="s">
        <v>25</v>
      </c>
      <c r="G5305" s="1" t="s">
        <v>120</v>
      </c>
      <c r="H5305" s="1" t="s">
        <v>143</v>
      </c>
      <c r="I5305">
        <v>1</v>
      </c>
      <c r="J5305">
        <v>1800</v>
      </c>
      <c r="K5305" s="7">
        <v>0</v>
      </c>
      <c r="L5305">
        <v>1800</v>
      </c>
      <c r="M5305">
        <v>234.89</v>
      </c>
      <c r="N5305" s="7">
        <f>IFERROR(Sales_Data[[#This Row],[Profit]]/Sales_Data[[#This Row],[Sales]],0)</f>
        <v>0.13049444444444444</v>
      </c>
      <c r="O5305" s="7" t="str">
        <f>TEXT(Sales_Data[[#This Row],[Order_Date]],"mmm")</f>
        <v>Mar</v>
      </c>
      <c r="P5305" s="9" t="str">
        <f>TEXT(Sales_Data[[#This Row],[Order_Date]],"yyyy")</f>
        <v>2025</v>
      </c>
      <c r="Q5305" s="9" t="str">
        <f t="shared" si="82"/>
        <v>New</v>
      </c>
      <c r="R5305" s="1" t="s">
        <v>28</v>
      </c>
    </row>
    <row r="5306" spans="1:18" x14ac:dyDescent="0.35">
      <c r="A5306" s="1" t="s">
        <v>9736</v>
      </c>
      <c r="B5306" s="2">
        <v>45993</v>
      </c>
      <c r="C5306" s="1" t="s">
        <v>9737</v>
      </c>
      <c r="D5306" s="1" t="s">
        <v>5455</v>
      </c>
      <c r="E5306" s="1" t="s">
        <v>56</v>
      </c>
      <c r="F5306" s="1" t="s">
        <v>57</v>
      </c>
      <c r="G5306" s="1" t="s">
        <v>42</v>
      </c>
      <c r="H5306" s="1" t="s">
        <v>112</v>
      </c>
      <c r="I5306">
        <v>1</v>
      </c>
      <c r="J5306">
        <v>2500</v>
      </c>
      <c r="K5306" s="7">
        <v>0.15</v>
      </c>
      <c r="L5306">
        <v>2125</v>
      </c>
      <c r="M5306">
        <v>194.97</v>
      </c>
      <c r="N5306" s="7">
        <f>IFERROR(Sales_Data[[#This Row],[Profit]]/Sales_Data[[#This Row],[Sales]],0)</f>
        <v>9.1750588235294112E-2</v>
      </c>
      <c r="O5306" s="7" t="str">
        <f>TEXT(Sales_Data[[#This Row],[Order_Date]],"mmm")</f>
        <v>Dec</v>
      </c>
      <c r="P5306" s="9" t="str">
        <f>TEXT(Sales_Data[[#This Row],[Order_Date]],"yyyy")</f>
        <v>2025</v>
      </c>
      <c r="Q5306" s="9" t="str">
        <f t="shared" si="82"/>
        <v>New</v>
      </c>
      <c r="R5306" s="1" t="s">
        <v>64</v>
      </c>
    </row>
    <row r="5307" spans="1:18" x14ac:dyDescent="0.35">
      <c r="A5307" s="1" t="s">
        <v>9738</v>
      </c>
      <c r="B5307" s="2">
        <v>45698</v>
      </c>
      <c r="C5307" s="1" t="s">
        <v>5986</v>
      </c>
      <c r="D5307" s="1" t="s">
        <v>2865</v>
      </c>
      <c r="E5307" s="1" t="s">
        <v>17</v>
      </c>
      <c r="F5307" s="1" t="s">
        <v>17</v>
      </c>
      <c r="G5307" s="1" t="s">
        <v>26</v>
      </c>
      <c r="H5307" s="1" t="s">
        <v>82</v>
      </c>
      <c r="I5307">
        <v>3</v>
      </c>
      <c r="J5307">
        <v>450</v>
      </c>
      <c r="K5307" s="7">
        <v>0.1</v>
      </c>
      <c r="L5307">
        <v>1215</v>
      </c>
      <c r="M5307">
        <v>257.24</v>
      </c>
      <c r="N5307" s="7">
        <f>IFERROR(Sales_Data[[#This Row],[Profit]]/Sales_Data[[#This Row],[Sales]],0)</f>
        <v>0.21172016460905352</v>
      </c>
      <c r="O5307" s="7" t="str">
        <f>TEXT(Sales_Data[[#This Row],[Order_Date]],"mmm")</f>
        <v>Feb</v>
      </c>
      <c r="P5307" s="9" t="str">
        <f>TEXT(Sales_Data[[#This Row],[Order_Date]],"yyyy")</f>
        <v>2025</v>
      </c>
      <c r="Q5307" s="9" t="str">
        <f t="shared" si="82"/>
        <v>Existing</v>
      </c>
      <c r="R5307" s="1" t="s">
        <v>73</v>
      </c>
    </row>
    <row r="5308" spans="1:18" x14ac:dyDescent="0.35">
      <c r="A5308" s="1" t="s">
        <v>9739</v>
      </c>
      <c r="B5308" s="2">
        <v>45795</v>
      </c>
      <c r="C5308" s="1" t="s">
        <v>9740</v>
      </c>
      <c r="D5308" s="1" t="s">
        <v>9529</v>
      </c>
      <c r="E5308" s="1" t="s">
        <v>111</v>
      </c>
      <c r="F5308" s="1" t="s">
        <v>33</v>
      </c>
      <c r="G5308" s="1" t="s">
        <v>18</v>
      </c>
      <c r="H5308" s="1" t="s">
        <v>19</v>
      </c>
      <c r="I5308">
        <v>4</v>
      </c>
      <c r="J5308">
        <v>700</v>
      </c>
      <c r="K5308" s="7">
        <v>0.1</v>
      </c>
      <c r="L5308">
        <v>2520</v>
      </c>
      <c r="M5308">
        <v>274.43</v>
      </c>
      <c r="N5308" s="7">
        <f>IFERROR(Sales_Data[[#This Row],[Profit]]/Sales_Data[[#This Row],[Sales]],0)</f>
        <v>0.10890079365079365</v>
      </c>
      <c r="O5308" s="7" t="str">
        <f>TEXT(Sales_Data[[#This Row],[Order_Date]],"mmm")</f>
        <v>May</v>
      </c>
      <c r="P5308" s="9" t="str">
        <f>TEXT(Sales_Data[[#This Row],[Order_Date]],"yyyy")</f>
        <v>2025</v>
      </c>
      <c r="Q5308" s="9" t="str">
        <f t="shared" si="82"/>
        <v>Existing</v>
      </c>
      <c r="R5308" s="1" t="s">
        <v>64</v>
      </c>
    </row>
    <row r="5309" spans="1:18" x14ac:dyDescent="0.35">
      <c r="A5309" s="1" t="s">
        <v>9741</v>
      </c>
      <c r="B5309" s="2">
        <v>46004</v>
      </c>
      <c r="C5309" s="1" t="s">
        <v>3300</v>
      </c>
      <c r="D5309" s="1" t="s">
        <v>3617</v>
      </c>
      <c r="E5309" s="1" t="s">
        <v>86</v>
      </c>
      <c r="F5309" s="1" t="s">
        <v>25</v>
      </c>
      <c r="G5309" s="1" t="s">
        <v>42</v>
      </c>
      <c r="H5309" s="1" t="s">
        <v>63</v>
      </c>
      <c r="I5309">
        <v>5</v>
      </c>
      <c r="J5309">
        <v>4500</v>
      </c>
      <c r="K5309" s="7">
        <v>0.05</v>
      </c>
      <c r="L5309">
        <v>21375</v>
      </c>
      <c r="M5309">
        <v>2866.25</v>
      </c>
      <c r="N5309" s="7">
        <f>IFERROR(Sales_Data[[#This Row],[Profit]]/Sales_Data[[#This Row],[Sales]],0)</f>
        <v>0.13409356725146199</v>
      </c>
      <c r="O5309" s="7" t="str">
        <f>TEXT(Sales_Data[[#This Row],[Order_Date]],"mmm")</f>
        <v>Dec</v>
      </c>
      <c r="P5309" s="9" t="str">
        <f>TEXT(Sales_Data[[#This Row],[Order_Date]],"yyyy")</f>
        <v>2025</v>
      </c>
      <c r="Q5309" s="9" t="str">
        <f t="shared" si="82"/>
        <v>Existing</v>
      </c>
      <c r="R5309" s="1" t="s">
        <v>64</v>
      </c>
    </row>
    <row r="5310" spans="1:18" x14ac:dyDescent="0.35">
      <c r="A5310" s="1" t="s">
        <v>9742</v>
      </c>
      <c r="B5310" s="2">
        <v>45915</v>
      </c>
      <c r="C5310" s="1" t="s">
        <v>9743</v>
      </c>
      <c r="D5310" s="1" t="s">
        <v>3403</v>
      </c>
      <c r="E5310" s="1" t="s">
        <v>135</v>
      </c>
      <c r="F5310" s="1" t="s">
        <v>136</v>
      </c>
      <c r="G5310" s="1" t="s">
        <v>26</v>
      </c>
      <c r="H5310" s="1" t="s">
        <v>58</v>
      </c>
      <c r="I5310">
        <v>3</v>
      </c>
      <c r="J5310">
        <v>1400</v>
      </c>
      <c r="K5310" s="7">
        <v>0</v>
      </c>
      <c r="L5310">
        <v>4200</v>
      </c>
      <c r="M5310">
        <v>874.57</v>
      </c>
      <c r="N5310" s="7">
        <f>IFERROR(Sales_Data[[#This Row],[Profit]]/Sales_Data[[#This Row],[Sales]],0)</f>
        <v>0.20823095238095241</v>
      </c>
      <c r="O5310" s="7" t="str">
        <f>TEXT(Sales_Data[[#This Row],[Order_Date]],"mmm")</f>
        <v>Sep</v>
      </c>
      <c r="P5310" s="9" t="str">
        <f>TEXT(Sales_Data[[#This Row],[Order_Date]],"yyyy")</f>
        <v>2025</v>
      </c>
      <c r="Q5310" s="9" t="str">
        <f t="shared" si="82"/>
        <v>Existing</v>
      </c>
      <c r="R5310" s="1" t="s">
        <v>73</v>
      </c>
    </row>
    <row r="5311" spans="1:18" x14ac:dyDescent="0.35">
      <c r="A5311" s="1" t="s">
        <v>9744</v>
      </c>
      <c r="B5311" s="2">
        <v>45954</v>
      </c>
      <c r="C5311" s="1" t="s">
        <v>6422</v>
      </c>
      <c r="D5311" s="1" t="s">
        <v>821</v>
      </c>
      <c r="E5311" s="1" t="s">
        <v>17</v>
      </c>
      <c r="F5311" s="1" t="s">
        <v>17</v>
      </c>
      <c r="G5311" s="1" t="s">
        <v>42</v>
      </c>
      <c r="H5311" s="1" t="s">
        <v>112</v>
      </c>
      <c r="I5311">
        <v>1</v>
      </c>
      <c r="J5311">
        <v>2500</v>
      </c>
      <c r="K5311" s="7">
        <v>0.05</v>
      </c>
      <c r="L5311">
        <v>2375</v>
      </c>
      <c r="M5311">
        <v>293.85000000000002</v>
      </c>
      <c r="N5311" s="7">
        <f>IFERROR(Sales_Data[[#This Row],[Profit]]/Sales_Data[[#This Row],[Sales]],0)</f>
        <v>0.1237263157894737</v>
      </c>
      <c r="O5311" s="7" t="str">
        <f>TEXT(Sales_Data[[#This Row],[Order_Date]],"mmm")</f>
        <v>Oct</v>
      </c>
      <c r="P5311" s="9" t="str">
        <f>TEXT(Sales_Data[[#This Row],[Order_Date]],"yyyy")</f>
        <v>2025</v>
      </c>
      <c r="Q5311" s="9" t="str">
        <f t="shared" si="82"/>
        <v>New</v>
      </c>
      <c r="R5311" s="1" t="s">
        <v>36</v>
      </c>
    </row>
    <row r="5312" spans="1:18" x14ac:dyDescent="0.35">
      <c r="A5312" s="1" t="s">
        <v>9745</v>
      </c>
      <c r="B5312" s="2">
        <v>45883</v>
      </c>
      <c r="C5312" s="1" t="s">
        <v>466</v>
      </c>
      <c r="D5312" s="1" t="s">
        <v>4761</v>
      </c>
      <c r="E5312" s="1" t="s">
        <v>81</v>
      </c>
      <c r="F5312" s="1" t="s">
        <v>33</v>
      </c>
      <c r="G5312" s="1" t="s">
        <v>120</v>
      </c>
      <c r="H5312" s="1" t="s">
        <v>146</v>
      </c>
      <c r="I5312">
        <v>1</v>
      </c>
      <c r="J5312">
        <v>800</v>
      </c>
      <c r="K5312" s="7">
        <v>0.1</v>
      </c>
      <c r="L5312">
        <v>720</v>
      </c>
      <c r="M5312">
        <v>111.43</v>
      </c>
      <c r="N5312" s="7">
        <f>IFERROR(Sales_Data[[#This Row],[Profit]]/Sales_Data[[#This Row],[Sales]],0)</f>
        <v>0.1547638888888889</v>
      </c>
      <c r="O5312" s="7" t="str">
        <f>TEXT(Sales_Data[[#This Row],[Order_Date]],"mmm")</f>
        <v>Aug</v>
      </c>
      <c r="P5312" s="9" t="str">
        <f>TEXT(Sales_Data[[#This Row],[Order_Date]],"yyyy")</f>
        <v>2025</v>
      </c>
      <c r="Q5312" s="9" t="str">
        <f t="shared" si="82"/>
        <v>New</v>
      </c>
      <c r="R5312" s="1" t="s">
        <v>73</v>
      </c>
    </row>
    <row r="5313" spans="1:18" x14ac:dyDescent="0.35">
      <c r="A5313" s="1" t="s">
        <v>9746</v>
      </c>
      <c r="B5313" s="2">
        <v>45841</v>
      </c>
      <c r="C5313" s="1" t="s">
        <v>604</v>
      </c>
      <c r="D5313" s="1" t="s">
        <v>9747</v>
      </c>
      <c r="E5313" s="1" t="s">
        <v>160</v>
      </c>
      <c r="F5313" s="1" t="s">
        <v>161</v>
      </c>
      <c r="G5313" s="1" t="s">
        <v>34</v>
      </c>
      <c r="H5313" s="1" t="s">
        <v>35</v>
      </c>
      <c r="I5313">
        <v>5</v>
      </c>
      <c r="J5313">
        <v>9000</v>
      </c>
      <c r="K5313" s="7">
        <v>0.05</v>
      </c>
      <c r="L5313">
        <v>42750</v>
      </c>
      <c r="M5313">
        <v>10008.84</v>
      </c>
      <c r="N5313" s="7">
        <f>IFERROR(Sales_Data[[#This Row],[Profit]]/Sales_Data[[#This Row],[Sales]],0)</f>
        <v>0.23412491228070176</v>
      </c>
      <c r="O5313" s="7" t="str">
        <f>TEXT(Sales_Data[[#This Row],[Order_Date]],"mmm")</f>
        <v>Jul</v>
      </c>
      <c r="P5313" s="9" t="str">
        <f>TEXT(Sales_Data[[#This Row],[Order_Date]],"yyyy")</f>
        <v>2025</v>
      </c>
      <c r="Q5313" s="9" t="str">
        <f t="shared" si="82"/>
        <v>Existing</v>
      </c>
      <c r="R5313" s="1" t="s">
        <v>28</v>
      </c>
    </row>
    <row r="5314" spans="1:18" x14ac:dyDescent="0.35">
      <c r="A5314" s="1" t="s">
        <v>9748</v>
      </c>
      <c r="B5314" s="2">
        <v>45863</v>
      </c>
      <c r="C5314" s="1" t="s">
        <v>6317</v>
      </c>
      <c r="D5314" s="1" t="s">
        <v>1180</v>
      </c>
      <c r="E5314" s="1" t="s">
        <v>71</v>
      </c>
      <c r="F5314" s="1" t="s">
        <v>33</v>
      </c>
      <c r="G5314" s="1" t="s">
        <v>120</v>
      </c>
      <c r="H5314" s="1" t="s">
        <v>121</v>
      </c>
      <c r="I5314">
        <v>2</v>
      </c>
      <c r="J5314">
        <v>2800</v>
      </c>
      <c r="K5314" s="7">
        <v>0.1</v>
      </c>
      <c r="L5314">
        <v>5040</v>
      </c>
      <c r="M5314">
        <v>455.99</v>
      </c>
      <c r="N5314" s="7">
        <f>IFERROR(Sales_Data[[#This Row],[Profit]]/Sales_Data[[#This Row],[Sales]],0)</f>
        <v>9.0474206349206346E-2</v>
      </c>
      <c r="O5314" s="7" t="str">
        <f>TEXT(Sales_Data[[#This Row],[Order_Date]],"mmm")</f>
        <v>Jul</v>
      </c>
      <c r="P5314" s="9" t="str">
        <f>TEXT(Sales_Data[[#This Row],[Order_Date]],"yyyy")</f>
        <v>2025</v>
      </c>
      <c r="Q5314" s="9" t="str">
        <f t="shared" ref="Q5314:Q5377" si="83">IF(I5314&gt;1,"Existing","New")</f>
        <v>Existing</v>
      </c>
      <c r="R5314" s="1" t="s">
        <v>28</v>
      </c>
    </row>
    <row r="5315" spans="1:18" x14ac:dyDescent="0.35">
      <c r="A5315" s="1" t="s">
        <v>9749</v>
      </c>
      <c r="B5315" s="2">
        <v>45979</v>
      </c>
      <c r="C5315" s="1" t="s">
        <v>3419</v>
      </c>
      <c r="D5315" s="1" t="s">
        <v>1900</v>
      </c>
      <c r="E5315" s="1" t="s">
        <v>51</v>
      </c>
      <c r="F5315" s="1" t="s">
        <v>52</v>
      </c>
      <c r="G5315" s="1" t="s">
        <v>120</v>
      </c>
      <c r="H5315" s="1" t="s">
        <v>121</v>
      </c>
      <c r="I5315">
        <v>1</v>
      </c>
      <c r="J5315">
        <v>2800</v>
      </c>
      <c r="K5315" s="7">
        <v>0.1</v>
      </c>
      <c r="L5315">
        <v>2520</v>
      </c>
      <c r="M5315">
        <v>263.13</v>
      </c>
      <c r="N5315" s="7">
        <f>IFERROR(Sales_Data[[#This Row],[Profit]]/Sales_Data[[#This Row],[Sales]],0)</f>
        <v>0.10441666666666667</v>
      </c>
      <c r="O5315" s="7" t="str">
        <f>TEXT(Sales_Data[[#This Row],[Order_Date]],"mmm")</f>
        <v>Nov</v>
      </c>
      <c r="P5315" s="9" t="str">
        <f>TEXT(Sales_Data[[#This Row],[Order_Date]],"yyyy")</f>
        <v>2025</v>
      </c>
      <c r="Q5315" s="9" t="str">
        <f t="shared" si="83"/>
        <v>New</v>
      </c>
      <c r="R5315" s="1" t="s">
        <v>20</v>
      </c>
    </row>
    <row r="5316" spans="1:18" x14ac:dyDescent="0.35">
      <c r="A5316" s="1" t="s">
        <v>9750</v>
      </c>
      <c r="B5316" s="2">
        <v>45808</v>
      </c>
      <c r="C5316" s="1" t="s">
        <v>1822</v>
      </c>
      <c r="D5316" s="1" t="s">
        <v>2742</v>
      </c>
      <c r="E5316" s="1" t="s">
        <v>81</v>
      </c>
      <c r="F5316" s="1" t="s">
        <v>33</v>
      </c>
      <c r="G5316" s="1" t="s">
        <v>26</v>
      </c>
      <c r="H5316" s="1" t="s">
        <v>58</v>
      </c>
      <c r="I5316">
        <v>1</v>
      </c>
      <c r="J5316">
        <v>1400</v>
      </c>
      <c r="K5316" s="7">
        <v>0</v>
      </c>
      <c r="L5316">
        <v>1400</v>
      </c>
      <c r="M5316">
        <v>330.63</v>
      </c>
      <c r="N5316" s="7">
        <f>IFERROR(Sales_Data[[#This Row],[Profit]]/Sales_Data[[#This Row],[Sales]],0)</f>
        <v>0.23616428571428572</v>
      </c>
      <c r="O5316" s="7" t="str">
        <f>TEXT(Sales_Data[[#This Row],[Order_Date]],"mmm")</f>
        <v>May</v>
      </c>
      <c r="P5316" s="9" t="str">
        <f>TEXT(Sales_Data[[#This Row],[Order_Date]],"yyyy")</f>
        <v>2025</v>
      </c>
      <c r="Q5316" s="9" t="str">
        <f t="shared" si="83"/>
        <v>New</v>
      </c>
      <c r="R5316" s="1" t="s">
        <v>28</v>
      </c>
    </row>
    <row r="5317" spans="1:18" x14ac:dyDescent="0.35">
      <c r="A5317" s="1" t="s">
        <v>9751</v>
      </c>
      <c r="B5317" s="2">
        <v>45840</v>
      </c>
      <c r="C5317" s="1" t="s">
        <v>4808</v>
      </c>
      <c r="D5317" s="1" t="s">
        <v>3949</v>
      </c>
      <c r="E5317" s="1" t="s">
        <v>135</v>
      </c>
      <c r="F5317" s="1" t="s">
        <v>136</v>
      </c>
      <c r="G5317" s="1" t="s">
        <v>18</v>
      </c>
      <c r="H5317" s="1" t="s">
        <v>19</v>
      </c>
      <c r="I5317">
        <v>3</v>
      </c>
      <c r="J5317">
        <v>700</v>
      </c>
      <c r="K5317" s="7">
        <v>0.1</v>
      </c>
      <c r="L5317">
        <v>1890</v>
      </c>
      <c r="M5317">
        <v>241.41</v>
      </c>
      <c r="N5317" s="7">
        <f>IFERROR(Sales_Data[[#This Row],[Profit]]/Sales_Data[[#This Row],[Sales]],0)</f>
        <v>0.12773015873015872</v>
      </c>
      <c r="O5317" s="7" t="str">
        <f>TEXT(Sales_Data[[#This Row],[Order_Date]],"mmm")</f>
        <v>Jul</v>
      </c>
      <c r="P5317" s="9" t="str">
        <f>TEXT(Sales_Data[[#This Row],[Order_Date]],"yyyy")</f>
        <v>2025</v>
      </c>
      <c r="Q5317" s="9" t="str">
        <f t="shared" si="83"/>
        <v>Existing</v>
      </c>
      <c r="R5317" s="1" t="s">
        <v>28</v>
      </c>
    </row>
    <row r="5318" spans="1:18" x14ac:dyDescent="0.35">
      <c r="A5318" s="1" t="s">
        <v>9752</v>
      </c>
      <c r="B5318" s="2">
        <v>45881</v>
      </c>
      <c r="C5318" s="1" t="s">
        <v>1245</v>
      </c>
      <c r="D5318" s="1" t="s">
        <v>9105</v>
      </c>
      <c r="E5318" s="1" t="s">
        <v>40</v>
      </c>
      <c r="F5318" s="1" t="s">
        <v>41</v>
      </c>
      <c r="G5318" s="1" t="s">
        <v>42</v>
      </c>
      <c r="H5318" s="1" t="s">
        <v>112</v>
      </c>
      <c r="I5318">
        <v>5</v>
      </c>
      <c r="J5318">
        <v>2500</v>
      </c>
      <c r="K5318" s="7">
        <v>0.15</v>
      </c>
      <c r="L5318">
        <v>10625</v>
      </c>
      <c r="M5318">
        <v>1426.85</v>
      </c>
      <c r="N5318" s="7">
        <f>IFERROR(Sales_Data[[#This Row],[Profit]]/Sales_Data[[#This Row],[Sales]],0)</f>
        <v>0.13429176470588233</v>
      </c>
      <c r="O5318" s="7" t="str">
        <f>TEXT(Sales_Data[[#This Row],[Order_Date]],"mmm")</f>
        <v>Aug</v>
      </c>
      <c r="P5318" s="9" t="str">
        <f>TEXT(Sales_Data[[#This Row],[Order_Date]],"yyyy")</f>
        <v>2025</v>
      </c>
      <c r="Q5318" s="9" t="str">
        <f t="shared" si="83"/>
        <v>Existing</v>
      </c>
      <c r="R5318" s="1" t="s">
        <v>36</v>
      </c>
    </row>
    <row r="5319" spans="1:18" x14ac:dyDescent="0.35">
      <c r="A5319" s="1" t="s">
        <v>9753</v>
      </c>
      <c r="B5319" s="2">
        <v>45962</v>
      </c>
      <c r="C5319" s="1" t="s">
        <v>5750</v>
      </c>
      <c r="D5319" s="1" t="s">
        <v>1200</v>
      </c>
      <c r="E5319" s="1" t="s">
        <v>40</v>
      </c>
      <c r="F5319" s="1" t="s">
        <v>41</v>
      </c>
      <c r="G5319" s="1" t="s">
        <v>18</v>
      </c>
      <c r="H5319" s="1" t="s">
        <v>19</v>
      </c>
      <c r="I5319">
        <v>4</v>
      </c>
      <c r="J5319">
        <v>700</v>
      </c>
      <c r="K5319" s="7">
        <v>0</v>
      </c>
      <c r="L5319">
        <v>2800</v>
      </c>
      <c r="M5319">
        <v>579.89</v>
      </c>
      <c r="N5319" s="7">
        <f>IFERROR(Sales_Data[[#This Row],[Profit]]/Sales_Data[[#This Row],[Sales]],0)</f>
        <v>0.20710357142857141</v>
      </c>
      <c r="O5319" s="7" t="str">
        <f>TEXT(Sales_Data[[#This Row],[Order_Date]],"mmm")</f>
        <v>Nov</v>
      </c>
      <c r="P5319" s="9" t="str">
        <f>TEXT(Sales_Data[[#This Row],[Order_Date]],"yyyy")</f>
        <v>2025</v>
      </c>
      <c r="Q5319" s="9" t="str">
        <f t="shared" si="83"/>
        <v>Existing</v>
      </c>
      <c r="R5319" s="1" t="s">
        <v>64</v>
      </c>
    </row>
    <row r="5320" spans="1:18" x14ac:dyDescent="0.35">
      <c r="A5320" s="1" t="s">
        <v>9754</v>
      </c>
      <c r="B5320" s="2">
        <v>45720</v>
      </c>
      <c r="C5320" s="1" t="s">
        <v>3236</v>
      </c>
      <c r="D5320" s="1" t="s">
        <v>9755</v>
      </c>
      <c r="E5320" s="1" t="s">
        <v>17</v>
      </c>
      <c r="F5320" s="1" t="s">
        <v>17</v>
      </c>
      <c r="G5320" s="1" t="s">
        <v>26</v>
      </c>
      <c r="H5320" s="1" t="s">
        <v>82</v>
      </c>
      <c r="I5320">
        <v>4</v>
      </c>
      <c r="J5320">
        <v>450</v>
      </c>
      <c r="K5320" s="7">
        <v>0</v>
      </c>
      <c r="L5320">
        <v>1800</v>
      </c>
      <c r="M5320">
        <v>163.68</v>
      </c>
      <c r="N5320" s="7">
        <f>IFERROR(Sales_Data[[#This Row],[Profit]]/Sales_Data[[#This Row],[Sales]],0)</f>
        <v>9.0933333333333338E-2</v>
      </c>
      <c r="O5320" s="7" t="str">
        <f>TEXT(Sales_Data[[#This Row],[Order_Date]],"mmm")</f>
        <v>Mar</v>
      </c>
      <c r="P5320" s="9" t="str">
        <f>TEXT(Sales_Data[[#This Row],[Order_Date]],"yyyy")</f>
        <v>2025</v>
      </c>
      <c r="Q5320" s="9" t="str">
        <f t="shared" si="83"/>
        <v>Existing</v>
      </c>
      <c r="R5320" s="1" t="s">
        <v>28</v>
      </c>
    </row>
    <row r="5321" spans="1:18" x14ac:dyDescent="0.35">
      <c r="A5321" s="1" t="s">
        <v>9756</v>
      </c>
      <c r="B5321" s="2">
        <v>45757</v>
      </c>
      <c r="C5321" s="1" t="s">
        <v>4391</v>
      </c>
      <c r="D5321" s="1" t="s">
        <v>829</v>
      </c>
      <c r="E5321" s="1" t="s">
        <v>86</v>
      </c>
      <c r="F5321" s="1" t="s">
        <v>25</v>
      </c>
      <c r="G5321" s="1" t="s">
        <v>18</v>
      </c>
      <c r="H5321" s="1" t="s">
        <v>72</v>
      </c>
      <c r="I5321">
        <v>4</v>
      </c>
      <c r="J5321">
        <v>350</v>
      </c>
      <c r="K5321" s="7">
        <v>0.05</v>
      </c>
      <c r="L5321">
        <v>1330</v>
      </c>
      <c r="M5321">
        <v>181.32</v>
      </c>
      <c r="N5321" s="7">
        <f>IFERROR(Sales_Data[[#This Row],[Profit]]/Sales_Data[[#This Row],[Sales]],0)</f>
        <v>0.13633082706766916</v>
      </c>
      <c r="O5321" s="7" t="str">
        <f>TEXT(Sales_Data[[#This Row],[Order_Date]],"mmm")</f>
        <v>Apr</v>
      </c>
      <c r="P5321" s="9" t="str">
        <f>TEXT(Sales_Data[[#This Row],[Order_Date]],"yyyy")</f>
        <v>2025</v>
      </c>
      <c r="Q5321" s="9" t="str">
        <f t="shared" si="83"/>
        <v>Existing</v>
      </c>
      <c r="R5321" s="1" t="s">
        <v>36</v>
      </c>
    </row>
    <row r="5322" spans="1:18" x14ac:dyDescent="0.35">
      <c r="A5322" s="1" t="s">
        <v>9757</v>
      </c>
      <c r="B5322" s="2">
        <v>45900</v>
      </c>
      <c r="C5322" s="1" t="s">
        <v>1997</v>
      </c>
      <c r="D5322" s="1" t="s">
        <v>1671</v>
      </c>
      <c r="E5322" s="1" t="s">
        <v>24</v>
      </c>
      <c r="F5322" s="1" t="s">
        <v>25</v>
      </c>
      <c r="G5322" s="1" t="s">
        <v>42</v>
      </c>
      <c r="H5322" s="1" t="s">
        <v>63</v>
      </c>
      <c r="I5322">
        <v>2</v>
      </c>
      <c r="J5322">
        <v>4500</v>
      </c>
      <c r="K5322" s="7">
        <v>0</v>
      </c>
      <c r="L5322">
        <v>9000</v>
      </c>
      <c r="M5322">
        <v>1923</v>
      </c>
      <c r="N5322" s="7">
        <f>IFERROR(Sales_Data[[#This Row],[Profit]]/Sales_Data[[#This Row],[Sales]],0)</f>
        <v>0.21366666666666667</v>
      </c>
      <c r="O5322" s="7" t="str">
        <f>TEXT(Sales_Data[[#This Row],[Order_Date]],"mmm")</f>
        <v>Aug</v>
      </c>
      <c r="P5322" s="9" t="str">
        <f>TEXT(Sales_Data[[#This Row],[Order_Date]],"yyyy")</f>
        <v>2025</v>
      </c>
      <c r="Q5322" s="9" t="str">
        <f t="shared" si="83"/>
        <v>Existing</v>
      </c>
      <c r="R5322" s="1" t="s">
        <v>36</v>
      </c>
    </row>
    <row r="5323" spans="1:18" x14ac:dyDescent="0.35">
      <c r="A5323" s="1" t="s">
        <v>9758</v>
      </c>
      <c r="B5323" s="2">
        <v>45901</v>
      </c>
      <c r="C5323" s="1" t="s">
        <v>9759</v>
      </c>
      <c r="D5323" s="1" t="s">
        <v>1823</v>
      </c>
      <c r="E5323" s="1" t="s">
        <v>71</v>
      </c>
      <c r="F5323" s="1" t="s">
        <v>33</v>
      </c>
      <c r="G5323" s="1" t="s">
        <v>42</v>
      </c>
      <c r="H5323" s="1" t="s">
        <v>112</v>
      </c>
      <c r="I5323">
        <v>4</v>
      </c>
      <c r="J5323">
        <v>2500</v>
      </c>
      <c r="K5323" s="7">
        <v>0.05</v>
      </c>
      <c r="L5323">
        <v>9500</v>
      </c>
      <c r="M5323">
        <v>1819.96</v>
      </c>
      <c r="N5323" s="7">
        <f>IFERROR(Sales_Data[[#This Row],[Profit]]/Sales_Data[[#This Row],[Sales]],0)</f>
        <v>0.19157473684210527</v>
      </c>
      <c r="O5323" s="7" t="str">
        <f>TEXT(Sales_Data[[#This Row],[Order_Date]],"mmm")</f>
        <v>Sep</v>
      </c>
      <c r="P5323" s="9" t="str">
        <f>TEXT(Sales_Data[[#This Row],[Order_Date]],"yyyy")</f>
        <v>2025</v>
      </c>
      <c r="Q5323" s="9" t="str">
        <f t="shared" si="83"/>
        <v>Existing</v>
      </c>
      <c r="R5323" s="1" t="s">
        <v>28</v>
      </c>
    </row>
    <row r="5324" spans="1:18" x14ac:dyDescent="0.35">
      <c r="A5324" s="1" t="s">
        <v>9760</v>
      </c>
      <c r="B5324" s="2">
        <v>45866</v>
      </c>
      <c r="C5324" s="1" t="s">
        <v>460</v>
      </c>
      <c r="D5324" s="1" t="s">
        <v>6382</v>
      </c>
      <c r="E5324" s="1" t="s">
        <v>106</v>
      </c>
      <c r="F5324" s="1" t="s">
        <v>33</v>
      </c>
      <c r="G5324" s="1" t="s">
        <v>42</v>
      </c>
      <c r="H5324" s="1" t="s">
        <v>47</v>
      </c>
      <c r="I5324">
        <v>4</v>
      </c>
      <c r="J5324">
        <v>55000</v>
      </c>
      <c r="K5324" s="7">
        <v>0.2</v>
      </c>
      <c r="L5324">
        <v>176000</v>
      </c>
      <c r="M5324">
        <v>32491.66</v>
      </c>
      <c r="N5324" s="7">
        <f>IFERROR(Sales_Data[[#This Row],[Profit]]/Sales_Data[[#This Row],[Sales]],0)</f>
        <v>0.18461170454545456</v>
      </c>
      <c r="O5324" s="7" t="str">
        <f>TEXT(Sales_Data[[#This Row],[Order_Date]],"mmm")</f>
        <v>Jul</v>
      </c>
      <c r="P5324" s="9" t="str">
        <f>TEXT(Sales_Data[[#This Row],[Order_Date]],"yyyy")</f>
        <v>2025</v>
      </c>
      <c r="Q5324" s="9" t="str">
        <f t="shared" si="83"/>
        <v>Existing</v>
      </c>
      <c r="R5324" s="1" t="s">
        <v>64</v>
      </c>
    </row>
    <row r="5325" spans="1:18" x14ac:dyDescent="0.35">
      <c r="A5325" s="1" t="s">
        <v>9761</v>
      </c>
      <c r="B5325" s="2">
        <v>45679</v>
      </c>
      <c r="C5325" s="1" t="s">
        <v>145</v>
      </c>
      <c r="D5325" s="1" t="s">
        <v>6092</v>
      </c>
      <c r="E5325" s="1" t="s">
        <v>40</v>
      </c>
      <c r="F5325" s="1" t="s">
        <v>41</v>
      </c>
      <c r="G5325" s="1" t="s">
        <v>34</v>
      </c>
      <c r="H5325" s="1" t="s">
        <v>35</v>
      </c>
      <c r="I5325">
        <v>2</v>
      </c>
      <c r="J5325">
        <v>9000</v>
      </c>
      <c r="K5325" s="7">
        <v>0</v>
      </c>
      <c r="L5325">
        <v>18000</v>
      </c>
      <c r="M5325">
        <v>2008.03</v>
      </c>
      <c r="N5325" s="7">
        <f>IFERROR(Sales_Data[[#This Row],[Profit]]/Sales_Data[[#This Row],[Sales]],0)</f>
        <v>0.11155722222222222</v>
      </c>
      <c r="O5325" s="7" t="str">
        <f>TEXT(Sales_Data[[#This Row],[Order_Date]],"mmm")</f>
        <v>Jan</v>
      </c>
      <c r="P5325" s="9" t="str">
        <f>TEXT(Sales_Data[[#This Row],[Order_Date]],"yyyy")</f>
        <v>2025</v>
      </c>
      <c r="Q5325" s="9" t="str">
        <f t="shared" si="83"/>
        <v>Existing</v>
      </c>
      <c r="R5325" s="1" t="s">
        <v>20</v>
      </c>
    </row>
    <row r="5326" spans="1:18" x14ac:dyDescent="0.35">
      <c r="A5326" s="1" t="s">
        <v>9762</v>
      </c>
      <c r="B5326" s="2">
        <v>46003</v>
      </c>
      <c r="C5326" s="1" t="s">
        <v>4861</v>
      </c>
      <c r="D5326" s="1" t="s">
        <v>384</v>
      </c>
      <c r="E5326" s="1" t="s">
        <v>71</v>
      </c>
      <c r="F5326" s="1" t="s">
        <v>33</v>
      </c>
      <c r="G5326" s="1" t="s">
        <v>120</v>
      </c>
      <c r="H5326" s="1" t="s">
        <v>121</v>
      </c>
      <c r="I5326">
        <v>3</v>
      </c>
      <c r="J5326">
        <v>2800</v>
      </c>
      <c r="K5326" s="7">
        <v>0.05</v>
      </c>
      <c r="L5326">
        <v>7980</v>
      </c>
      <c r="M5326">
        <v>709.33</v>
      </c>
      <c r="N5326" s="7">
        <f>IFERROR(Sales_Data[[#This Row],[Profit]]/Sales_Data[[#This Row],[Sales]],0)</f>
        <v>8.8888471177944864E-2</v>
      </c>
      <c r="O5326" s="7" t="str">
        <f>TEXT(Sales_Data[[#This Row],[Order_Date]],"mmm")</f>
        <v>Dec</v>
      </c>
      <c r="P5326" s="9" t="str">
        <f>TEXT(Sales_Data[[#This Row],[Order_Date]],"yyyy")</f>
        <v>2025</v>
      </c>
      <c r="Q5326" s="9" t="str">
        <f t="shared" si="83"/>
        <v>Existing</v>
      </c>
      <c r="R5326" s="1" t="s">
        <v>36</v>
      </c>
    </row>
    <row r="5327" spans="1:18" x14ac:dyDescent="0.35">
      <c r="A5327" s="1" t="s">
        <v>9763</v>
      </c>
      <c r="B5327" s="2">
        <v>45928</v>
      </c>
      <c r="C5327" s="1" t="s">
        <v>5061</v>
      </c>
      <c r="D5327" s="1" t="s">
        <v>1754</v>
      </c>
      <c r="E5327" s="1" t="s">
        <v>135</v>
      </c>
      <c r="F5327" s="1" t="s">
        <v>136</v>
      </c>
      <c r="G5327" s="1" t="s">
        <v>18</v>
      </c>
      <c r="H5327" s="1" t="s">
        <v>72</v>
      </c>
      <c r="I5327">
        <v>2</v>
      </c>
      <c r="J5327">
        <v>350</v>
      </c>
      <c r="K5327" s="7">
        <v>0.15</v>
      </c>
      <c r="L5327">
        <v>595</v>
      </c>
      <c r="M5327">
        <v>91.95</v>
      </c>
      <c r="N5327" s="7">
        <f>IFERROR(Sales_Data[[#This Row],[Profit]]/Sales_Data[[#This Row],[Sales]],0)</f>
        <v>0.15453781512605042</v>
      </c>
      <c r="O5327" s="7" t="str">
        <f>TEXT(Sales_Data[[#This Row],[Order_Date]],"mmm")</f>
        <v>Sep</v>
      </c>
      <c r="P5327" s="9" t="str">
        <f>TEXT(Sales_Data[[#This Row],[Order_Date]],"yyyy")</f>
        <v>2025</v>
      </c>
      <c r="Q5327" s="9" t="str">
        <f t="shared" si="83"/>
        <v>Existing</v>
      </c>
      <c r="R5327" s="1" t="s">
        <v>28</v>
      </c>
    </row>
    <row r="5328" spans="1:18" x14ac:dyDescent="0.35">
      <c r="A5328" s="1" t="s">
        <v>9764</v>
      </c>
      <c r="B5328" s="2">
        <v>45918</v>
      </c>
      <c r="C5328" s="1" t="s">
        <v>2889</v>
      </c>
      <c r="D5328" s="1" t="s">
        <v>1570</v>
      </c>
      <c r="E5328" s="1" t="s">
        <v>62</v>
      </c>
      <c r="F5328" s="1" t="s">
        <v>41</v>
      </c>
      <c r="G5328" s="1" t="s">
        <v>26</v>
      </c>
      <c r="H5328" s="1" t="s">
        <v>58</v>
      </c>
      <c r="I5328">
        <v>2</v>
      </c>
      <c r="J5328">
        <v>1400</v>
      </c>
      <c r="K5328" s="7">
        <v>0.05</v>
      </c>
      <c r="L5328">
        <v>2660</v>
      </c>
      <c r="M5328">
        <v>621.37</v>
      </c>
      <c r="N5328" s="7">
        <f>IFERROR(Sales_Data[[#This Row],[Profit]]/Sales_Data[[#This Row],[Sales]],0)</f>
        <v>0.23359774436090225</v>
      </c>
      <c r="O5328" s="7" t="str">
        <f>TEXT(Sales_Data[[#This Row],[Order_Date]],"mmm")</f>
        <v>Sep</v>
      </c>
      <c r="P5328" s="9" t="str">
        <f>TEXT(Sales_Data[[#This Row],[Order_Date]],"yyyy")</f>
        <v>2025</v>
      </c>
      <c r="Q5328" s="9" t="str">
        <f t="shared" si="83"/>
        <v>Existing</v>
      </c>
      <c r="R5328" s="1" t="s">
        <v>28</v>
      </c>
    </row>
    <row r="5329" spans="1:18" x14ac:dyDescent="0.35">
      <c r="A5329" s="1" t="s">
        <v>9765</v>
      </c>
      <c r="B5329" s="2">
        <v>45820</v>
      </c>
      <c r="C5329" s="1" t="s">
        <v>183</v>
      </c>
      <c r="D5329" s="1" t="s">
        <v>506</v>
      </c>
      <c r="E5329" s="1" t="s">
        <v>106</v>
      </c>
      <c r="F5329" s="1" t="s">
        <v>33</v>
      </c>
      <c r="G5329" s="1" t="s">
        <v>26</v>
      </c>
      <c r="H5329" s="1" t="s">
        <v>82</v>
      </c>
      <c r="I5329">
        <v>2</v>
      </c>
      <c r="J5329">
        <v>450</v>
      </c>
      <c r="K5329" s="7">
        <v>0</v>
      </c>
      <c r="L5329">
        <v>900</v>
      </c>
      <c r="M5329">
        <v>123.06</v>
      </c>
      <c r="N5329" s="7">
        <f>IFERROR(Sales_Data[[#This Row],[Profit]]/Sales_Data[[#This Row],[Sales]],0)</f>
        <v>0.13673333333333335</v>
      </c>
      <c r="O5329" s="7" t="str">
        <f>TEXT(Sales_Data[[#This Row],[Order_Date]],"mmm")</f>
        <v>Jun</v>
      </c>
      <c r="P5329" s="9" t="str">
        <f>TEXT(Sales_Data[[#This Row],[Order_Date]],"yyyy")</f>
        <v>2025</v>
      </c>
      <c r="Q5329" s="9" t="str">
        <f t="shared" si="83"/>
        <v>Existing</v>
      </c>
      <c r="R5329" s="1" t="s">
        <v>36</v>
      </c>
    </row>
    <row r="5330" spans="1:18" x14ac:dyDescent="0.35">
      <c r="A5330" s="1" t="s">
        <v>9766</v>
      </c>
      <c r="B5330" s="2">
        <v>45947</v>
      </c>
      <c r="C5330" s="1" t="s">
        <v>234</v>
      </c>
      <c r="D5330" s="1" t="s">
        <v>9622</v>
      </c>
      <c r="E5330" s="1" t="s">
        <v>17</v>
      </c>
      <c r="F5330" s="1" t="s">
        <v>17</v>
      </c>
      <c r="G5330" s="1" t="s">
        <v>26</v>
      </c>
      <c r="H5330" s="1" t="s">
        <v>58</v>
      </c>
      <c r="I5330">
        <v>2</v>
      </c>
      <c r="J5330">
        <v>1400</v>
      </c>
      <c r="K5330" s="7">
        <v>0</v>
      </c>
      <c r="L5330">
        <v>2800</v>
      </c>
      <c r="M5330">
        <v>287.19</v>
      </c>
      <c r="N5330" s="7">
        <f>IFERROR(Sales_Data[[#This Row],[Profit]]/Sales_Data[[#This Row],[Sales]],0)</f>
        <v>0.10256785714285714</v>
      </c>
      <c r="O5330" s="7" t="str">
        <f>TEXT(Sales_Data[[#This Row],[Order_Date]],"mmm")</f>
        <v>Oct</v>
      </c>
      <c r="P5330" s="9" t="str">
        <f>TEXT(Sales_Data[[#This Row],[Order_Date]],"yyyy")</f>
        <v>2025</v>
      </c>
      <c r="Q5330" s="9" t="str">
        <f t="shared" si="83"/>
        <v>Existing</v>
      </c>
      <c r="R5330" s="1" t="s">
        <v>64</v>
      </c>
    </row>
    <row r="5331" spans="1:18" x14ac:dyDescent="0.35">
      <c r="A5331" s="1" t="s">
        <v>9767</v>
      </c>
      <c r="B5331" s="2">
        <v>45818</v>
      </c>
      <c r="C5331" s="1" t="s">
        <v>8015</v>
      </c>
      <c r="D5331" s="1" t="s">
        <v>771</v>
      </c>
      <c r="E5331" s="1" t="s">
        <v>106</v>
      </c>
      <c r="F5331" s="1" t="s">
        <v>33</v>
      </c>
      <c r="G5331" s="1" t="s">
        <v>26</v>
      </c>
      <c r="H5331" s="1" t="s">
        <v>82</v>
      </c>
      <c r="I5331">
        <v>1</v>
      </c>
      <c r="J5331">
        <v>450</v>
      </c>
      <c r="K5331" s="7">
        <v>0.1</v>
      </c>
      <c r="L5331">
        <v>405</v>
      </c>
      <c r="M5331">
        <v>90.88</v>
      </c>
      <c r="N5331" s="7">
        <f>IFERROR(Sales_Data[[#This Row],[Profit]]/Sales_Data[[#This Row],[Sales]],0)</f>
        <v>0.22439506172839505</v>
      </c>
      <c r="O5331" s="7" t="str">
        <f>TEXT(Sales_Data[[#This Row],[Order_Date]],"mmm")</f>
        <v>Jun</v>
      </c>
      <c r="P5331" s="9" t="str">
        <f>TEXT(Sales_Data[[#This Row],[Order_Date]],"yyyy")</f>
        <v>2025</v>
      </c>
      <c r="Q5331" s="9" t="str">
        <f t="shared" si="83"/>
        <v>New</v>
      </c>
      <c r="R5331" s="1" t="s">
        <v>73</v>
      </c>
    </row>
    <row r="5332" spans="1:18" x14ac:dyDescent="0.35">
      <c r="A5332" s="1" t="s">
        <v>9768</v>
      </c>
      <c r="B5332" s="2">
        <v>45942</v>
      </c>
      <c r="C5332" s="1" t="s">
        <v>2188</v>
      </c>
      <c r="D5332" s="1" t="s">
        <v>3563</v>
      </c>
      <c r="E5332" s="1" t="s">
        <v>56</v>
      </c>
      <c r="F5332" s="1" t="s">
        <v>57</v>
      </c>
      <c r="G5332" s="1" t="s">
        <v>120</v>
      </c>
      <c r="H5332" s="1" t="s">
        <v>143</v>
      </c>
      <c r="I5332">
        <v>1</v>
      </c>
      <c r="J5332">
        <v>1800</v>
      </c>
      <c r="K5332" s="7">
        <v>0</v>
      </c>
      <c r="L5332">
        <v>1800</v>
      </c>
      <c r="M5332">
        <v>184.31</v>
      </c>
      <c r="N5332" s="7">
        <f>IFERROR(Sales_Data[[#This Row],[Profit]]/Sales_Data[[#This Row],[Sales]],0)</f>
        <v>0.10239444444444444</v>
      </c>
      <c r="O5332" s="7" t="str">
        <f>TEXT(Sales_Data[[#This Row],[Order_Date]],"mmm")</f>
        <v>Oct</v>
      </c>
      <c r="P5332" s="9" t="str">
        <f>TEXT(Sales_Data[[#This Row],[Order_Date]],"yyyy")</f>
        <v>2025</v>
      </c>
      <c r="Q5332" s="9" t="str">
        <f t="shared" si="83"/>
        <v>New</v>
      </c>
      <c r="R5332" s="1" t="s">
        <v>28</v>
      </c>
    </row>
    <row r="5333" spans="1:18" x14ac:dyDescent="0.35">
      <c r="A5333" s="1" t="s">
        <v>9769</v>
      </c>
      <c r="B5333" s="2">
        <v>45930</v>
      </c>
      <c r="C5333" s="1" t="s">
        <v>704</v>
      </c>
      <c r="D5333" s="1" t="s">
        <v>908</v>
      </c>
      <c r="E5333" s="1" t="s">
        <v>24</v>
      </c>
      <c r="F5333" s="1" t="s">
        <v>25</v>
      </c>
      <c r="G5333" s="1" t="s">
        <v>34</v>
      </c>
      <c r="H5333" s="1" t="s">
        <v>153</v>
      </c>
      <c r="I5333">
        <v>4</v>
      </c>
      <c r="J5333">
        <v>7000</v>
      </c>
      <c r="K5333" s="7">
        <v>0</v>
      </c>
      <c r="L5333">
        <v>28000</v>
      </c>
      <c r="M5333">
        <v>2355.4499999999998</v>
      </c>
      <c r="N5333" s="7">
        <f>IFERROR(Sales_Data[[#This Row],[Profit]]/Sales_Data[[#This Row],[Sales]],0)</f>
        <v>8.4123214285714273E-2</v>
      </c>
      <c r="O5333" s="7" t="str">
        <f>TEXT(Sales_Data[[#This Row],[Order_Date]],"mmm")</f>
        <v>Sep</v>
      </c>
      <c r="P5333" s="9" t="str">
        <f>TEXT(Sales_Data[[#This Row],[Order_Date]],"yyyy")</f>
        <v>2025</v>
      </c>
      <c r="Q5333" s="9" t="str">
        <f t="shared" si="83"/>
        <v>Existing</v>
      </c>
      <c r="R5333" s="1" t="s">
        <v>73</v>
      </c>
    </row>
    <row r="5334" spans="1:18" x14ac:dyDescent="0.35">
      <c r="A5334" s="1" t="s">
        <v>9770</v>
      </c>
      <c r="B5334" s="2">
        <v>45803</v>
      </c>
      <c r="C5334" s="1" t="s">
        <v>9771</v>
      </c>
      <c r="D5334" s="1" t="s">
        <v>3283</v>
      </c>
      <c r="E5334" s="1" t="s">
        <v>119</v>
      </c>
      <c r="F5334" s="1" t="s">
        <v>33</v>
      </c>
      <c r="G5334" s="1" t="s">
        <v>42</v>
      </c>
      <c r="H5334" s="1" t="s">
        <v>112</v>
      </c>
      <c r="I5334">
        <v>5</v>
      </c>
      <c r="J5334">
        <v>2500</v>
      </c>
      <c r="K5334" s="7">
        <v>0.1</v>
      </c>
      <c r="L5334">
        <v>11250</v>
      </c>
      <c r="M5334">
        <v>1083.6400000000001</v>
      </c>
      <c r="N5334" s="7">
        <f>IFERROR(Sales_Data[[#This Row],[Profit]]/Sales_Data[[#This Row],[Sales]],0)</f>
        <v>9.6323555555555565E-2</v>
      </c>
      <c r="O5334" s="7" t="str">
        <f>TEXT(Sales_Data[[#This Row],[Order_Date]],"mmm")</f>
        <v>May</v>
      </c>
      <c r="P5334" s="9" t="str">
        <f>TEXT(Sales_Data[[#This Row],[Order_Date]],"yyyy")</f>
        <v>2025</v>
      </c>
      <c r="Q5334" s="9" t="str">
        <f t="shared" si="83"/>
        <v>Existing</v>
      </c>
      <c r="R5334" s="1" t="s">
        <v>73</v>
      </c>
    </row>
    <row r="5335" spans="1:18" x14ac:dyDescent="0.35">
      <c r="A5335" s="1" t="s">
        <v>9772</v>
      </c>
      <c r="B5335" s="2">
        <v>45801</v>
      </c>
      <c r="C5335" s="1" t="s">
        <v>499</v>
      </c>
      <c r="D5335" s="1" t="s">
        <v>4318</v>
      </c>
      <c r="E5335" s="1" t="s">
        <v>40</v>
      </c>
      <c r="F5335" s="1" t="s">
        <v>41</v>
      </c>
      <c r="G5335" s="1" t="s">
        <v>18</v>
      </c>
      <c r="H5335" s="1" t="s">
        <v>292</v>
      </c>
      <c r="I5335">
        <v>5</v>
      </c>
      <c r="J5335">
        <v>500</v>
      </c>
      <c r="K5335" s="7">
        <v>0.05</v>
      </c>
      <c r="L5335">
        <v>2375</v>
      </c>
      <c r="M5335">
        <v>375.61</v>
      </c>
      <c r="N5335" s="7">
        <f>IFERROR(Sales_Data[[#This Row],[Profit]]/Sales_Data[[#This Row],[Sales]],0)</f>
        <v>0.15815157894736842</v>
      </c>
      <c r="O5335" s="7" t="str">
        <f>TEXT(Sales_Data[[#This Row],[Order_Date]],"mmm")</f>
        <v>May</v>
      </c>
      <c r="P5335" s="9" t="str">
        <f>TEXT(Sales_Data[[#This Row],[Order_Date]],"yyyy")</f>
        <v>2025</v>
      </c>
      <c r="Q5335" s="9" t="str">
        <f t="shared" si="83"/>
        <v>Existing</v>
      </c>
      <c r="R5335" s="1" t="s">
        <v>20</v>
      </c>
    </row>
    <row r="5336" spans="1:18" x14ac:dyDescent="0.35">
      <c r="A5336" s="1" t="s">
        <v>9773</v>
      </c>
      <c r="B5336" s="2">
        <v>45706</v>
      </c>
      <c r="C5336" s="1" t="s">
        <v>9774</v>
      </c>
      <c r="D5336" s="1" t="s">
        <v>9775</v>
      </c>
      <c r="E5336" s="1" t="s">
        <v>40</v>
      </c>
      <c r="F5336" s="1" t="s">
        <v>41</v>
      </c>
      <c r="G5336" s="1" t="s">
        <v>42</v>
      </c>
      <c r="H5336" s="1" t="s">
        <v>43</v>
      </c>
      <c r="I5336">
        <v>3</v>
      </c>
      <c r="J5336">
        <v>18000</v>
      </c>
      <c r="K5336" s="7">
        <v>0.15</v>
      </c>
      <c r="L5336">
        <v>45900</v>
      </c>
      <c r="M5336">
        <v>10677.46</v>
      </c>
      <c r="N5336" s="7">
        <f>IFERROR(Sales_Data[[#This Row],[Profit]]/Sales_Data[[#This Row],[Sales]],0)</f>
        <v>0.23262440087145966</v>
      </c>
      <c r="O5336" s="7" t="str">
        <f>TEXT(Sales_Data[[#This Row],[Order_Date]],"mmm")</f>
        <v>Feb</v>
      </c>
      <c r="P5336" s="9" t="str">
        <f>TEXT(Sales_Data[[#This Row],[Order_Date]],"yyyy")</f>
        <v>2025</v>
      </c>
      <c r="Q5336" s="9" t="str">
        <f t="shared" si="83"/>
        <v>Existing</v>
      </c>
      <c r="R5336" s="1" t="s">
        <v>73</v>
      </c>
    </row>
    <row r="5337" spans="1:18" x14ac:dyDescent="0.35">
      <c r="A5337" s="1" t="s">
        <v>9776</v>
      </c>
      <c r="B5337" s="2">
        <v>45872</v>
      </c>
      <c r="C5337" s="1" t="s">
        <v>2794</v>
      </c>
      <c r="D5337" s="1" t="s">
        <v>4850</v>
      </c>
      <c r="E5337" s="1" t="s">
        <v>17</v>
      </c>
      <c r="F5337" s="1" t="s">
        <v>17</v>
      </c>
      <c r="G5337" s="1" t="s">
        <v>26</v>
      </c>
      <c r="H5337" s="1" t="s">
        <v>82</v>
      </c>
      <c r="I5337">
        <v>3</v>
      </c>
      <c r="J5337">
        <v>450</v>
      </c>
      <c r="K5337" s="7">
        <v>0.15</v>
      </c>
      <c r="L5337">
        <v>1148</v>
      </c>
      <c r="M5337">
        <v>177.66</v>
      </c>
      <c r="N5337" s="7">
        <f>IFERROR(Sales_Data[[#This Row],[Profit]]/Sales_Data[[#This Row],[Sales]],0)</f>
        <v>0.15475609756097561</v>
      </c>
      <c r="O5337" s="7" t="str">
        <f>TEXT(Sales_Data[[#This Row],[Order_Date]],"mmm")</f>
        <v>Aug</v>
      </c>
      <c r="P5337" s="9" t="str">
        <f>TEXT(Sales_Data[[#This Row],[Order_Date]],"yyyy")</f>
        <v>2025</v>
      </c>
      <c r="Q5337" s="9" t="str">
        <f t="shared" si="83"/>
        <v>Existing</v>
      </c>
      <c r="R5337" s="1" t="s">
        <v>64</v>
      </c>
    </row>
    <row r="5338" spans="1:18" x14ac:dyDescent="0.35">
      <c r="A5338" s="1" t="s">
        <v>9777</v>
      </c>
      <c r="B5338" s="2">
        <v>46008</v>
      </c>
      <c r="C5338" s="1" t="s">
        <v>4946</v>
      </c>
      <c r="D5338" s="1" t="s">
        <v>1322</v>
      </c>
      <c r="E5338" s="1" t="s">
        <v>111</v>
      </c>
      <c r="F5338" s="1" t="s">
        <v>33</v>
      </c>
      <c r="G5338" s="1" t="s">
        <v>42</v>
      </c>
      <c r="H5338" s="1" t="s">
        <v>112</v>
      </c>
      <c r="I5338">
        <v>3</v>
      </c>
      <c r="J5338">
        <v>2500</v>
      </c>
      <c r="K5338" s="7">
        <v>0.05</v>
      </c>
      <c r="L5338">
        <v>7125</v>
      </c>
      <c r="M5338">
        <v>968.75</v>
      </c>
      <c r="N5338" s="7">
        <f>IFERROR(Sales_Data[[#This Row],[Profit]]/Sales_Data[[#This Row],[Sales]],0)</f>
        <v>0.13596491228070176</v>
      </c>
      <c r="O5338" s="7" t="str">
        <f>TEXT(Sales_Data[[#This Row],[Order_Date]],"mmm")</f>
        <v>Dec</v>
      </c>
      <c r="P5338" s="9" t="str">
        <f>TEXT(Sales_Data[[#This Row],[Order_Date]],"yyyy")</f>
        <v>2025</v>
      </c>
      <c r="Q5338" s="9" t="str">
        <f t="shared" si="83"/>
        <v>Existing</v>
      </c>
      <c r="R5338" s="1" t="s">
        <v>64</v>
      </c>
    </row>
    <row r="5339" spans="1:18" x14ac:dyDescent="0.35">
      <c r="A5339" s="1" t="s">
        <v>9778</v>
      </c>
      <c r="B5339" s="2">
        <v>45872</v>
      </c>
      <c r="C5339" s="1" t="s">
        <v>5502</v>
      </c>
      <c r="D5339" s="1" t="s">
        <v>9779</v>
      </c>
      <c r="E5339" s="1" t="s">
        <v>86</v>
      </c>
      <c r="F5339" s="1" t="s">
        <v>25</v>
      </c>
      <c r="G5339" s="1" t="s">
        <v>42</v>
      </c>
      <c r="H5339" s="1" t="s">
        <v>47</v>
      </c>
      <c r="I5339">
        <v>5</v>
      </c>
      <c r="J5339">
        <v>55000</v>
      </c>
      <c r="K5339" s="7">
        <v>0</v>
      </c>
      <c r="L5339">
        <v>275000</v>
      </c>
      <c r="M5339">
        <v>66933.38</v>
      </c>
      <c r="N5339" s="7">
        <f>IFERROR(Sales_Data[[#This Row],[Profit]]/Sales_Data[[#This Row],[Sales]],0)</f>
        <v>0.24339410909090911</v>
      </c>
      <c r="O5339" s="7" t="str">
        <f>TEXT(Sales_Data[[#This Row],[Order_Date]],"mmm")</f>
        <v>Aug</v>
      </c>
      <c r="P5339" s="9" t="str">
        <f>TEXT(Sales_Data[[#This Row],[Order_Date]],"yyyy")</f>
        <v>2025</v>
      </c>
      <c r="Q5339" s="9" t="str">
        <f t="shared" si="83"/>
        <v>Existing</v>
      </c>
      <c r="R5339" s="1" t="s">
        <v>28</v>
      </c>
    </row>
    <row r="5340" spans="1:18" x14ac:dyDescent="0.35">
      <c r="A5340" s="1" t="s">
        <v>9780</v>
      </c>
      <c r="B5340" s="2">
        <v>45710</v>
      </c>
      <c r="C5340" s="1" t="s">
        <v>5025</v>
      </c>
      <c r="D5340" s="1" t="s">
        <v>2025</v>
      </c>
      <c r="E5340" s="1" t="s">
        <v>32</v>
      </c>
      <c r="F5340" s="1" t="s">
        <v>33</v>
      </c>
      <c r="G5340" s="1" t="s">
        <v>42</v>
      </c>
      <c r="H5340" s="1" t="s">
        <v>102</v>
      </c>
      <c r="I5340">
        <v>2</v>
      </c>
      <c r="J5340">
        <v>25000</v>
      </c>
      <c r="K5340" s="7">
        <v>0</v>
      </c>
      <c r="L5340">
        <v>50000</v>
      </c>
      <c r="M5340">
        <v>4840.16</v>
      </c>
      <c r="N5340" s="7">
        <f>IFERROR(Sales_Data[[#This Row],[Profit]]/Sales_Data[[#This Row],[Sales]],0)</f>
        <v>9.6803199999999992E-2</v>
      </c>
      <c r="O5340" s="7" t="str">
        <f>TEXT(Sales_Data[[#This Row],[Order_Date]],"mmm")</f>
        <v>Feb</v>
      </c>
      <c r="P5340" s="9" t="str">
        <f>TEXT(Sales_Data[[#This Row],[Order_Date]],"yyyy")</f>
        <v>2025</v>
      </c>
      <c r="Q5340" s="9" t="str">
        <f t="shared" si="83"/>
        <v>Existing</v>
      </c>
      <c r="R5340" s="1" t="s">
        <v>28</v>
      </c>
    </row>
    <row r="5341" spans="1:18" x14ac:dyDescent="0.35">
      <c r="A5341" s="1" t="s">
        <v>9781</v>
      </c>
      <c r="B5341" s="2">
        <v>45992</v>
      </c>
      <c r="C5341" s="1" t="s">
        <v>9385</v>
      </c>
      <c r="D5341" s="1" t="s">
        <v>4089</v>
      </c>
      <c r="E5341" s="1" t="s">
        <v>86</v>
      </c>
      <c r="F5341" s="1" t="s">
        <v>25</v>
      </c>
      <c r="G5341" s="1" t="s">
        <v>26</v>
      </c>
      <c r="H5341" s="1" t="s">
        <v>58</v>
      </c>
      <c r="I5341">
        <v>1</v>
      </c>
      <c r="J5341">
        <v>1400</v>
      </c>
      <c r="K5341" s="7">
        <v>0.05</v>
      </c>
      <c r="L5341">
        <v>1330</v>
      </c>
      <c r="M5341">
        <v>168.12</v>
      </c>
      <c r="N5341" s="7">
        <f>IFERROR(Sales_Data[[#This Row],[Profit]]/Sales_Data[[#This Row],[Sales]],0)</f>
        <v>0.12640601503759399</v>
      </c>
      <c r="O5341" s="7" t="str">
        <f>TEXT(Sales_Data[[#This Row],[Order_Date]],"mmm")</f>
        <v>Dec</v>
      </c>
      <c r="P5341" s="9" t="str">
        <f>TEXT(Sales_Data[[#This Row],[Order_Date]],"yyyy")</f>
        <v>2025</v>
      </c>
      <c r="Q5341" s="9" t="str">
        <f t="shared" si="83"/>
        <v>New</v>
      </c>
      <c r="R5341" s="1" t="s">
        <v>64</v>
      </c>
    </row>
    <row r="5342" spans="1:18" x14ac:dyDescent="0.35">
      <c r="A5342" s="1" t="s">
        <v>9782</v>
      </c>
      <c r="B5342" s="2">
        <v>45913</v>
      </c>
      <c r="C5342" s="1" t="s">
        <v>4067</v>
      </c>
      <c r="D5342" s="1" t="s">
        <v>7273</v>
      </c>
      <c r="E5342" s="1" t="s">
        <v>135</v>
      </c>
      <c r="F5342" s="1" t="s">
        <v>136</v>
      </c>
      <c r="G5342" s="1" t="s">
        <v>34</v>
      </c>
      <c r="H5342" s="1" t="s">
        <v>107</v>
      </c>
      <c r="I5342">
        <v>2</v>
      </c>
      <c r="J5342">
        <v>6500</v>
      </c>
      <c r="K5342" s="7">
        <v>0.05</v>
      </c>
      <c r="L5342">
        <v>12350</v>
      </c>
      <c r="M5342">
        <v>3004.3</v>
      </c>
      <c r="N5342" s="7">
        <f>IFERROR(Sales_Data[[#This Row],[Profit]]/Sales_Data[[#This Row],[Sales]],0)</f>
        <v>0.24326315789473685</v>
      </c>
      <c r="O5342" s="7" t="str">
        <f>TEXT(Sales_Data[[#This Row],[Order_Date]],"mmm")</f>
        <v>Sep</v>
      </c>
      <c r="P5342" s="9" t="str">
        <f>TEXT(Sales_Data[[#This Row],[Order_Date]],"yyyy")</f>
        <v>2025</v>
      </c>
      <c r="Q5342" s="9" t="str">
        <f t="shared" si="83"/>
        <v>Existing</v>
      </c>
      <c r="R5342" s="1" t="s">
        <v>64</v>
      </c>
    </row>
    <row r="5343" spans="1:18" x14ac:dyDescent="0.35">
      <c r="A5343" s="1" t="s">
        <v>9783</v>
      </c>
      <c r="B5343" s="2">
        <v>45743</v>
      </c>
      <c r="C5343" s="1" t="s">
        <v>9784</v>
      </c>
      <c r="D5343" s="1" t="s">
        <v>623</v>
      </c>
      <c r="E5343" s="1" t="s">
        <v>62</v>
      </c>
      <c r="F5343" s="1" t="s">
        <v>41</v>
      </c>
      <c r="G5343" s="1" t="s">
        <v>42</v>
      </c>
      <c r="H5343" s="1" t="s">
        <v>63</v>
      </c>
      <c r="I5343">
        <v>1</v>
      </c>
      <c r="J5343">
        <v>4500</v>
      </c>
      <c r="K5343" s="7">
        <v>0</v>
      </c>
      <c r="L5343">
        <v>4500</v>
      </c>
      <c r="M5343">
        <v>581.42999999999995</v>
      </c>
      <c r="N5343" s="7">
        <f>IFERROR(Sales_Data[[#This Row],[Profit]]/Sales_Data[[#This Row],[Sales]],0)</f>
        <v>0.12920666666666666</v>
      </c>
      <c r="O5343" s="7" t="str">
        <f>TEXT(Sales_Data[[#This Row],[Order_Date]],"mmm")</f>
        <v>Mar</v>
      </c>
      <c r="P5343" s="9" t="str">
        <f>TEXT(Sales_Data[[#This Row],[Order_Date]],"yyyy")</f>
        <v>2025</v>
      </c>
      <c r="Q5343" s="9" t="str">
        <f t="shared" si="83"/>
        <v>New</v>
      </c>
      <c r="R5343" s="1" t="s">
        <v>20</v>
      </c>
    </row>
    <row r="5344" spans="1:18" x14ac:dyDescent="0.35">
      <c r="A5344" s="1" t="s">
        <v>9785</v>
      </c>
      <c r="B5344" s="2">
        <v>45740</v>
      </c>
      <c r="C5344" s="1" t="s">
        <v>3862</v>
      </c>
      <c r="D5344" s="1" t="s">
        <v>8793</v>
      </c>
      <c r="E5344" s="1" t="s">
        <v>86</v>
      </c>
      <c r="F5344" s="1" t="s">
        <v>25</v>
      </c>
      <c r="G5344" s="1" t="s">
        <v>42</v>
      </c>
      <c r="H5344" s="1" t="s">
        <v>47</v>
      </c>
      <c r="I5344">
        <v>4</v>
      </c>
      <c r="J5344">
        <v>55000</v>
      </c>
      <c r="K5344" s="7">
        <v>0.1</v>
      </c>
      <c r="L5344">
        <v>198000</v>
      </c>
      <c r="M5344">
        <v>33444.94</v>
      </c>
      <c r="N5344" s="7">
        <f>IFERROR(Sales_Data[[#This Row],[Profit]]/Sales_Data[[#This Row],[Sales]],0)</f>
        <v>0.16891383838383839</v>
      </c>
      <c r="O5344" s="7" t="str">
        <f>TEXT(Sales_Data[[#This Row],[Order_Date]],"mmm")</f>
        <v>Mar</v>
      </c>
      <c r="P5344" s="9" t="str">
        <f>TEXT(Sales_Data[[#This Row],[Order_Date]],"yyyy")</f>
        <v>2025</v>
      </c>
      <c r="Q5344" s="9" t="str">
        <f t="shared" si="83"/>
        <v>Existing</v>
      </c>
      <c r="R5344" s="1" t="s">
        <v>28</v>
      </c>
    </row>
    <row r="5345" spans="1:18" x14ac:dyDescent="0.35">
      <c r="A5345" s="1" t="s">
        <v>9786</v>
      </c>
      <c r="B5345" s="2">
        <v>45739</v>
      </c>
      <c r="C5345" s="1" t="s">
        <v>2357</v>
      </c>
      <c r="D5345" s="1" t="s">
        <v>9787</v>
      </c>
      <c r="E5345" s="1" t="s">
        <v>119</v>
      </c>
      <c r="F5345" s="1" t="s">
        <v>33</v>
      </c>
      <c r="G5345" s="1" t="s">
        <v>42</v>
      </c>
      <c r="H5345" s="1" t="s">
        <v>112</v>
      </c>
      <c r="I5345">
        <v>4</v>
      </c>
      <c r="J5345">
        <v>2500</v>
      </c>
      <c r="K5345" s="7">
        <v>0.15</v>
      </c>
      <c r="L5345">
        <v>8500</v>
      </c>
      <c r="M5345">
        <v>2060.83</v>
      </c>
      <c r="N5345" s="7">
        <f>IFERROR(Sales_Data[[#This Row],[Profit]]/Sales_Data[[#This Row],[Sales]],0)</f>
        <v>0.24245058823529411</v>
      </c>
      <c r="O5345" s="7" t="str">
        <f>TEXT(Sales_Data[[#This Row],[Order_Date]],"mmm")</f>
        <v>Mar</v>
      </c>
      <c r="P5345" s="9" t="str">
        <f>TEXT(Sales_Data[[#This Row],[Order_Date]],"yyyy")</f>
        <v>2025</v>
      </c>
      <c r="Q5345" s="9" t="str">
        <f t="shared" si="83"/>
        <v>Existing</v>
      </c>
      <c r="R5345" s="1" t="s">
        <v>20</v>
      </c>
    </row>
    <row r="5346" spans="1:18" x14ac:dyDescent="0.35">
      <c r="A5346" s="1" t="s">
        <v>9788</v>
      </c>
      <c r="B5346" s="2">
        <v>45658</v>
      </c>
      <c r="C5346" s="1" t="s">
        <v>3338</v>
      </c>
      <c r="D5346" s="1" t="s">
        <v>9789</v>
      </c>
      <c r="E5346" s="1" t="s">
        <v>62</v>
      </c>
      <c r="F5346" s="1" t="s">
        <v>41</v>
      </c>
      <c r="G5346" s="1" t="s">
        <v>120</v>
      </c>
      <c r="H5346" s="1" t="s">
        <v>121</v>
      </c>
      <c r="I5346">
        <v>2</v>
      </c>
      <c r="J5346">
        <v>2800</v>
      </c>
      <c r="K5346" s="7">
        <v>0.15</v>
      </c>
      <c r="L5346">
        <v>4760</v>
      </c>
      <c r="M5346">
        <v>706.19</v>
      </c>
      <c r="N5346" s="7">
        <f>IFERROR(Sales_Data[[#This Row],[Profit]]/Sales_Data[[#This Row],[Sales]],0)</f>
        <v>0.14835924369747899</v>
      </c>
      <c r="O5346" s="7" t="str">
        <f>TEXT(Sales_Data[[#This Row],[Order_Date]],"mmm")</f>
        <v>Jan</v>
      </c>
      <c r="P5346" s="9" t="str">
        <f>TEXT(Sales_Data[[#This Row],[Order_Date]],"yyyy")</f>
        <v>2025</v>
      </c>
      <c r="Q5346" s="9" t="str">
        <f t="shared" si="83"/>
        <v>Existing</v>
      </c>
      <c r="R5346" s="1" t="s">
        <v>64</v>
      </c>
    </row>
    <row r="5347" spans="1:18" x14ac:dyDescent="0.35">
      <c r="A5347" s="1" t="s">
        <v>9790</v>
      </c>
      <c r="B5347" s="2">
        <v>45705</v>
      </c>
      <c r="C5347" s="1" t="s">
        <v>1736</v>
      </c>
      <c r="D5347" s="1" t="s">
        <v>586</v>
      </c>
      <c r="E5347" s="1" t="s">
        <v>17</v>
      </c>
      <c r="F5347" s="1" t="s">
        <v>17</v>
      </c>
      <c r="G5347" s="1" t="s">
        <v>34</v>
      </c>
      <c r="H5347" s="1" t="s">
        <v>153</v>
      </c>
      <c r="I5347">
        <v>5</v>
      </c>
      <c r="J5347">
        <v>7000</v>
      </c>
      <c r="K5347" s="7">
        <v>0.15</v>
      </c>
      <c r="L5347">
        <v>29750</v>
      </c>
      <c r="M5347">
        <v>2728.27</v>
      </c>
      <c r="N5347" s="7">
        <f>IFERROR(Sales_Data[[#This Row],[Profit]]/Sales_Data[[#This Row],[Sales]],0)</f>
        <v>9.1706554621848735E-2</v>
      </c>
      <c r="O5347" s="7" t="str">
        <f>TEXT(Sales_Data[[#This Row],[Order_Date]],"mmm")</f>
        <v>Feb</v>
      </c>
      <c r="P5347" s="9" t="str">
        <f>TEXT(Sales_Data[[#This Row],[Order_Date]],"yyyy")</f>
        <v>2025</v>
      </c>
      <c r="Q5347" s="9" t="str">
        <f t="shared" si="83"/>
        <v>Existing</v>
      </c>
      <c r="R5347" s="1" t="s">
        <v>36</v>
      </c>
    </row>
    <row r="5348" spans="1:18" x14ac:dyDescent="0.35">
      <c r="A5348" s="1" t="s">
        <v>9791</v>
      </c>
      <c r="B5348" s="2">
        <v>45843</v>
      </c>
      <c r="C5348" s="1" t="s">
        <v>3974</v>
      </c>
      <c r="D5348" s="1" t="s">
        <v>5354</v>
      </c>
      <c r="E5348" s="1" t="s">
        <v>160</v>
      </c>
      <c r="F5348" s="1" t="s">
        <v>161</v>
      </c>
      <c r="G5348" s="1" t="s">
        <v>42</v>
      </c>
      <c r="H5348" s="1" t="s">
        <v>63</v>
      </c>
      <c r="I5348">
        <v>4</v>
      </c>
      <c r="J5348">
        <v>4500</v>
      </c>
      <c r="K5348" s="7">
        <v>0.2</v>
      </c>
      <c r="L5348">
        <v>14400</v>
      </c>
      <c r="M5348">
        <v>3321.36</v>
      </c>
      <c r="N5348" s="7">
        <f>IFERROR(Sales_Data[[#This Row],[Profit]]/Sales_Data[[#This Row],[Sales]],0)</f>
        <v>0.23065000000000002</v>
      </c>
      <c r="O5348" s="7" t="str">
        <f>TEXT(Sales_Data[[#This Row],[Order_Date]],"mmm")</f>
        <v>Jul</v>
      </c>
      <c r="P5348" s="9" t="str">
        <f>TEXT(Sales_Data[[#This Row],[Order_Date]],"yyyy")</f>
        <v>2025</v>
      </c>
      <c r="Q5348" s="9" t="str">
        <f t="shared" si="83"/>
        <v>Existing</v>
      </c>
      <c r="R5348" s="1" t="s">
        <v>64</v>
      </c>
    </row>
    <row r="5349" spans="1:18" x14ac:dyDescent="0.35">
      <c r="A5349" s="1" t="s">
        <v>9792</v>
      </c>
      <c r="B5349" s="2">
        <v>45937</v>
      </c>
      <c r="C5349" s="1" t="s">
        <v>848</v>
      </c>
      <c r="D5349" s="1" t="s">
        <v>6571</v>
      </c>
      <c r="E5349" s="1" t="s">
        <v>106</v>
      </c>
      <c r="F5349" s="1" t="s">
        <v>33</v>
      </c>
      <c r="G5349" s="1" t="s">
        <v>34</v>
      </c>
      <c r="H5349" s="1" t="s">
        <v>153</v>
      </c>
      <c r="I5349">
        <v>1</v>
      </c>
      <c r="J5349">
        <v>7000</v>
      </c>
      <c r="K5349" s="7">
        <v>0.15</v>
      </c>
      <c r="L5349">
        <v>5950</v>
      </c>
      <c r="M5349">
        <v>1417.51</v>
      </c>
      <c r="N5349" s="7">
        <f>IFERROR(Sales_Data[[#This Row],[Profit]]/Sales_Data[[#This Row],[Sales]],0)</f>
        <v>0.23823697478991596</v>
      </c>
      <c r="O5349" s="7" t="str">
        <f>TEXT(Sales_Data[[#This Row],[Order_Date]],"mmm")</f>
        <v>Oct</v>
      </c>
      <c r="P5349" s="9" t="str">
        <f>TEXT(Sales_Data[[#This Row],[Order_Date]],"yyyy")</f>
        <v>2025</v>
      </c>
      <c r="Q5349" s="9" t="str">
        <f t="shared" si="83"/>
        <v>New</v>
      </c>
      <c r="R5349" s="1" t="s">
        <v>64</v>
      </c>
    </row>
    <row r="5350" spans="1:18" x14ac:dyDescent="0.35">
      <c r="A5350" s="1" t="s">
        <v>9793</v>
      </c>
      <c r="B5350" s="2">
        <v>45715</v>
      </c>
      <c r="C5350" s="1" t="s">
        <v>6578</v>
      </c>
      <c r="D5350" s="1" t="s">
        <v>4511</v>
      </c>
      <c r="E5350" s="1" t="s">
        <v>111</v>
      </c>
      <c r="F5350" s="1" t="s">
        <v>33</v>
      </c>
      <c r="G5350" s="1" t="s">
        <v>42</v>
      </c>
      <c r="H5350" s="1" t="s">
        <v>102</v>
      </c>
      <c r="I5350">
        <v>2</v>
      </c>
      <c r="J5350">
        <v>25000</v>
      </c>
      <c r="K5350" s="7">
        <v>0.1</v>
      </c>
      <c r="L5350">
        <v>45000</v>
      </c>
      <c r="M5350">
        <v>10107.33</v>
      </c>
      <c r="N5350" s="7">
        <f>IFERROR(Sales_Data[[#This Row],[Profit]]/Sales_Data[[#This Row],[Sales]],0)</f>
        <v>0.22460733333333333</v>
      </c>
      <c r="O5350" s="7" t="str">
        <f>TEXT(Sales_Data[[#This Row],[Order_Date]],"mmm")</f>
        <v>Feb</v>
      </c>
      <c r="P5350" s="9" t="str">
        <f>TEXT(Sales_Data[[#This Row],[Order_Date]],"yyyy")</f>
        <v>2025</v>
      </c>
      <c r="Q5350" s="9" t="str">
        <f t="shared" si="83"/>
        <v>Existing</v>
      </c>
      <c r="R5350" s="1" t="s">
        <v>36</v>
      </c>
    </row>
    <row r="5351" spans="1:18" x14ac:dyDescent="0.35">
      <c r="A5351" s="1" t="s">
        <v>9794</v>
      </c>
      <c r="B5351" s="2">
        <v>45979</v>
      </c>
      <c r="C5351" s="1" t="s">
        <v>6789</v>
      </c>
      <c r="D5351" s="1" t="s">
        <v>2164</v>
      </c>
      <c r="E5351" s="1" t="s">
        <v>51</v>
      </c>
      <c r="F5351" s="1" t="s">
        <v>52</v>
      </c>
      <c r="G5351" s="1" t="s">
        <v>120</v>
      </c>
      <c r="H5351" s="1" t="s">
        <v>121</v>
      </c>
      <c r="I5351">
        <v>4</v>
      </c>
      <c r="J5351">
        <v>2800</v>
      </c>
      <c r="K5351" s="7">
        <v>0</v>
      </c>
      <c r="L5351">
        <v>11200</v>
      </c>
      <c r="M5351">
        <v>2753.6</v>
      </c>
      <c r="N5351" s="7">
        <f>IFERROR(Sales_Data[[#This Row],[Profit]]/Sales_Data[[#This Row],[Sales]],0)</f>
        <v>0.24585714285714286</v>
      </c>
      <c r="O5351" s="7" t="str">
        <f>TEXT(Sales_Data[[#This Row],[Order_Date]],"mmm")</f>
        <v>Nov</v>
      </c>
      <c r="P5351" s="9" t="str">
        <f>TEXT(Sales_Data[[#This Row],[Order_Date]],"yyyy")</f>
        <v>2025</v>
      </c>
      <c r="Q5351" s="9" t="str">
        <f t="shared" si="83"/>
        <v>Existing</v>
      </c>
      <c r="R5351" s="1" t="s">
        <v>36</v>
      </c>
    </row>
    <row r="5352" spans="1:18" x14ac:dyDescent="0.35">
      <c r="A5352" s="1" t="s">
        <v>9795</v>
      </c>
      <c r="B5352" s="2">
        <v>45902</v>
      </c>
      <c r="C5352" s="1" t="s">
        <v>4112</v>
      </c>
      <c r="D5352" s="1" t="s">
        <v>2103</v>
      </c>
      <c r="E5352" s="1" t="s">
        <v>111</v>
      </c>
      <c r="F5352" s="1" t="s">
        <v>33</v>
      </c>
      <c r="G5352" s="1" t="s">
        <v>120</v>
      </c>
      <c r="H5352" s="1" t="s">
        <v>217</v>
      </c>
      <c r="I5352">
        <v>3</v>
      </c>
      <c r="J5352">
        <v>3200</v>
      </c>
      <c r="K5352" s="7">
        <v>0.1</v>
      </c>
      <c r="L5352">
        <v>8640</v>
      </c>
      <c r="M5352">
        <v>1365.76</v>
      </c>
      <c r="N5352" s="7">
        <f>IFERROR(Sales_Data[[#This Row],[Profit]]/Sales_Data[[#This Row],[Sales]],0)</f>
        <v>0.15807407407407406</v>
      </c>
      <c r="O5352" s="7" t="str">
        <f>TEXT(Sales_Data[[#This Row],[Order_Date]],"mmm")</f>
        <v>Sep</v>
      </c>
      <c r="P5352" s="9" t="str">
        <f>TEXT(Sales_Data[[#This Row],[Order_Date]],"yyyy")</f>
        <v>2025</v>
      </c>
      <c r="Q5352" s="9" t="str">
        <f t="shared" si="83"/>
        <v>Existing</v>
      </c>
      <c r="R5352" s="1" t="s">
        <v>20</v>
      </c>
    </row>
    <row r="5353" spans="1:18" x14ac:dyDescent="0.35">
      <c r="A5353" s="1" t="s">
        <v>9796</v>
      </c>
      <c r="B5353" s="2">
        <v>45904</v>
      </c>
      <c r="C5353" s="1" t="s">
        <v>4709</v>
      </c>
      <c r="D5353" s="1" t="s">
        <v>1064</v>
      </c>
      <c r="E5353" s="1" t="s">
        <v>24</v>
      </c>
      <c r="F5353" s="1" t="s">
        <v>25</v>
      </c>
      <c r="G5353" s="1" t="s">
        <v>42</v>
      </c>
      <c r="H5353" s="1" t="s">
        <v>43</v>
      </c>
      <c r="I5353">
        <v>2</v>
      </c>
      <c r="J5353">
        <v>18000</v>
      </c>
      <c r="K5353" s="7">
        <v>0.1</v>
      </c>
      <c r="L5353">
        <v>32400</v>
      </c>
      <c r="M5353">
        <v>3694.43</v>
      </c>
      <c r="N5353" s="7">
        <f>IFERROR(Sales_Data[[#This Row],[Profit]]/Sales_Data[[#This Row],[Sales]],0)</f>
        <v>0.11402561728395061</v>
      </c>
      <c r="O5353" s="7" t="str">
        <f>TEXT(Sales_Data[[#This Row],[Order_Date]],"mmm")</f>
        <v>Sep</v>
      </c>
      <c r="P5353" s="9" t="str">
        <f>TEXT(Sales_Data[[#This Row],[Order_Date]],"yyyy")</f>
        <v>2025</v>
      </c>
      <c r="Q5353" s="9" t="str">
        <f t="shared" si="83"/>
        <v>Existing</v>
      </c>
      <c r="R5353" s="1" t="s">
        <v>73</v>
      </c>
    </row>
    <row r="5354" spans="1:18" x14ac:dyDescent="0.35">
      <c r="A5354" s="1" t="s">
        <v>9797</v>
      </c>
      <c r="B5354" s="2">
        <v>45765</v>
      </c>
      <c r="C5354" s="1" t="s">
        <v>9798</v>
      </c>
      <c r="D5354" s="1" t="s">
        <v>2804</v>
      </c>
      <c r="E5354" s="1" t="s">
        <v>135</v>
      </c>
      <c r="F5354" s="1" t="s">
        <v>136</v>
      </c>
      <c r="G5354" s="1" t="s">
        <v>26</v>
      </c>
      <c r="H5354" s="1" t="s">
        <v>58</v>
      </c>
      <c r="I5354">
        <v>1</v>
      </c>
      <c r="J5354">
        <v>1400</v>
      </c>
      <c r="K5354" s="7">
        <v>0.05</v>
      </c>
      <c r="L5354">
        <v>1330</v>
      </c>
      <c r="M5354">
        <v>211.95</v>
      </c>
      <c r="N5354" s="7">
        <f>IFERROR(Sales_Data[[#This Row],[Profit]]/Sales_Data[[#This Row],[Sales]],0)</f>
        <v>0.15936090225563909</v>
      </c>
      <c r="O5354" s="7" t="str">
        <f>TEXT(Sales_Data[[#This Row],[Order_Date]],"mmm")</f>
        <v>Apr</v>
      </c>
      <c r="P5354" s="9" t="str">
        <f>TEXT(Sales_Data[[#This Row],[Order_Date]],"yyyy")</f>
        <v>2025</v>
      </c>
      <c r="Q5354" s="9" t="str">
        <f t="shared" si="83"/>
        <v>New</v>
      </c>
      <c r="R5354" s="1" t="s">
        <v>28</v>
      </c>
    </row>
    <row r="5355" spans="1:18" x14ac:dyDescent="0.35">
      <c r="A5355" s="1" t="s">
        <v>9799</v>
      </c>
      <c r="B5355" s="2">
        <v>45682</v>
      </c>
      <c r="C5355" s="1" t="s">
        <v>2192</v>
      </c>
      <c r="D5355" s="1" t="s">
        <v>339</v>
      </c>
      <c r="E5355" s="1" t="s">
        <v>17</v>
      </c>
      <c r="F5355" s="1" t="s">
        <v>17</v>
      </c>
      <c r="G5355" s="1" t="s">
        <v>120</v>
      </c>
      <c r="H5355" s="1" t="s">
        <v>143</v>
      </c>
      <c r="I5355">
        <v>4</v>
      </c>
      <c r="J5355">
        <v>1800</v>
      </c>
      <c r="K5355" s="7">
        <v>0.1</v>
      </c>
      <c r="L5355">
        <v>6480</v>
      </c>
      <c r="M5355">
        <v>934.24</v>
      </c>
      <c r="N5355" s="7">
        <f>IFERROR(Sales_Data[[#This Row],[Profit]]/Sales_Data[[#This Row],[Sales]],0)</f>
        <v>0.14417283950617285</v>
      </c>
      <c r="O5355" s="7" t="str">
        <f>TEXT(Sales_Data[[#This Row],[Order_Date]],"mmm")</f>
        <v>Jan</v>
      </c>
      <c r="P5355" s="9" t="str">
        <f>TEXT(Sales_Data[[#This Row],[Order_Date]],"yyyy")</f>
        <v>2025</v>
      </c>
      <c r="Q5355" s="9" t="str">
        <f t="shared" si="83"/>
        <v>Existing</v>
      </c>
      <c r="R5355" s="1" t="s">
        <v>28</v>
      </c>
    </row>
    <row r="5356" spans="1:18" x14ac:dyDescent="0.35">
      <c r="A5356" s="1" t="s">
        <v>9800</v>
      </c>
      <c r="B5356" s="2">
        <v>45945</v>
      </c>
      <c r="C5356" s="1" t="s">
        <v>8238</v>
      </c>
      <c r="D5356" s="1" t="s">
        <v>3685</v>
      </c>
      <c r="E5356" s="1" t="s">
        <v>111</v>
      </c>
      <c r="F5356" s="1" t="s">
        <v>33</v>
      </c>
      <c r="G5356" s="1" t="s">
        <v>120</v>
      </c>
      <c r="H5356" s="1" t="s">
        <v>217</v>
      </c>
      <c r="I5356">
        <v>1</v>
      </c>
      <c r="J5356">
        <v>3200</v>
      </c>
      <c r="K5356" s="7">
        <v>0</v>
      </c>
      <c r="L5356">
        <v>3200</v>
      </c>
      <c r="M5356">
        <v>504.95</v>
      </c>
      <c r="N5356" s="7">
        <f>IFERROR(Sales_Data[[#This Row],[Profit]]/Sales_Data[[#This Row],[Sales]],0)</f>
        <v>0.157796875</v>
      </c>
      <c r="O5356" s="7" t="str">
        <f>TEXT(Sales_Data[[#This Row],[Order_Date]],"mmm")</f>
        <v>Oct</v>
      </c>
      <c r="P5356" s="9" t="str">
        <f>TEXT(Sales_Data[[#This Row],[Order_Date]],"yyyy")</f>
        <v>2025</v>
      </c>
      <c r="Q5356" s="9" t="str">
        <f t="shared" si="83"/>
        <v>New</v>
      </c>
      <c r="R5356" s="1" t="s">
        <v>36</v>
      </c>
    </row>
    <row r="5357" spans="1:18" x14ac:dyDescent="0.35">
      <c r="A5357" s="1" t="s">
        <v>9801</v>
      </c>
      <c r="B5357" s="2">
        <v>45879</v>
      </c>
      <c r="C5357" s="1" t="s">
        <v>4330</v>
      </c>
      <c r="D5357" s="1" t="s">
        <v>5767</v>
      </c>
      <c r="E5357" s="1" t="s">
        <v>111</v>
      </c>
      <c r="F5357" s="1" t="s">
        <v>33</v>
      </c>
      <c r="G5357" s="1" t="s">
        <v>34</v>
      </c>
      <c r="H5357" s="1" t="s">
        <v>77</v>
      </c>
      <c r="I5357">
        <v>5</v>
      </c>
      <c r="J5357">
        <v>22000</v>
      </c>
      <c r="K5357" s="7">
        <v>0</v>
      </c>
      <c r="L5357">
        <v>110000</v>
      </c>
      <c r="M5357">
        <v>17073.34</v>
      </c>
      <c r="N5357" s="7">
        <f>IFERROR(Sales_Data[[#This Row],[Profit]]/Sales_Data[[#This Row],[Sales]],0)</f>
        <v>0.15521218181818183</v>
      </c>
      <c r="O5357" s="7" t="str">
        <f>TEXT(Sales_Data[[#This Row],[Order_Date]],"mmm")</f>
        <v>Aug</v>
      </c>
      <c r="P5357" s="9" t="str">
        <f>TEXT(Sales_Data[[#This Row],[Order_Date]],"yyyy")</f>
        <v>2025</v>
      </c>
      <c r="Q5357" s="9" t="str">
        <f t="shared" si="83"/>
        <v>Existing</v>
      </c>
      <c r="R5357" s="1" t="s">
        <v>20</v>
      </c>
    </row>
    <row r="5358" spans="1:18" x14ac:dyDescent="0.35">
      <c r="A5358" s="1" t="s">
        <v>9802</v>
      </c>
      <c r="B5358" s="2">
        <v>45998</v>
      </c>
      <c r="C5358" s="1" t="s">
        <v>820</v>
      </c>
      <c r="D5358" s="1" t="s">
        <v>4711</v>
      </c>
      <c r="E5358" s="1" t="s">
        <v>24</v>
      </c>
      <c r="F5358" s="1" t="s">
        <v>25</v>
      </c>
      <c r="G5358" s="1" t="s">
        <v>26</v>
      </c>
      <c r="H5358" s="1" t="s">
        <v>58</v>
      </c>
      <c r="I5358">
        <v>1</v>
      </c>
      <c r="J5358">
        <v>1400</v>
      </c>
      <c r="K5358" s="7">
        <v>0.1</v>
      </c>
      <c r="L5358">
        <v>1260</v>
      </c>
      <c r="M5358">
        <v>110.47</v>
      </c>
      <c r="N5358" s="7">
        <f>IFERROR(Sales_Data[[#This Row],[Profit]]/Sales_Data[[#This Row],[Sales]],0)</f>
        <v>8.7674603174603169E-2</v>
      </c>
      <c r="O5358" s="7" t="str">
        <f>TEXT(Sales_Data[[#This Row],[Order_Date]],"mmm")</f>
        <v>Dec</v>
      </c>
      <c r="P5358" s="9" t="str">
        <f>TEXT(Sales_Data[[#This Row],[Order_Date]],"yyyy")</f>
        <v>2025</v>
      </c>
      <c r="Q5358" s="9" t="str">
        <f t="shared" si="83"/>
        <v>New</v>
      </c>
      <c r="R5358" s="1" t="s">
        <v>20</v>
      </c>
    </row>
    <row r="5359" spans="1:18" x14ac:dyDescent="0.35">
      <c r="A5359" s="1" t="s">
        <v>9803</v>
      </c>
      <c r="B5359" s="2">
        <v>45927</v>
      </c>
      <c r="C5359" s="1" t="s">
        <v>4786</v>
      </c>
      <c r="D5359" s="1" t="s">
        <v>3368</v>
      </c>
      <c r="E5359" s="1" t="s">
        <v>119</v>
      </c>
      <c r="F5359" s="1" t="s">
        <v>33</v>
      </c>
      <c r="G5359" s="1" t="s">
        <v>26</v>
      </c>
      <c r="H5359" s="1" t="s">
        <v>27</v>
      </c>
      <c r="I5359">
        <v>1</v>
      </c>
      <c r="J5359">
        <v>1200</v>
      </c>
      <c r="K5359" s="7">
        <v>0.05</v>
      </c>
      <c r="L5359">
        <v>1140</v>
      </c>
      <c r="M5359">
        <v>186.96</v>
      </c>
      <c r="N5359" s="7">
        <f>IFERROR(Sales_Data[[#This Row],[Profit]]/Sales_Data[[#This Row],[Sales]],0)</f>
        <v>0.16400000000000001</v>
      </c>
      <c r="O5359" s="7" t="str">
        <f>TEXT(Sales_Data[[#This Row],[Order_Date]],"mmm")</f>
        <v>Sep</v>
      </c>
      <c r="P5359" s="9" t="str">
        <f>TEXT(Sales_Data[[#This Row],[Order_Date]],"yyyy")</f>
        <v>2025</v>
      </c>
      <c r="Q5359" s="9" t="str">
        <f t="shared" si="83"/>
        <v>New</v>
      </c>
      <c r="R5359" s="1" t="s">
        <v>64</v>
      </c>
    </row>
    <row r="5360" spans="1:18" x14ac:dyDescent="0.35">
      <c r="A5360" s="1" t="s">
        <v>9804</v>
      </c>
      <c r="B5360" s="2">
        <v>45748</v>
      </c>
      <c r="C5360" s="1" t="s">
        <v>5973</v>
      </c>
      <c r="D5360" s="1" t="s">
        <v>3224</v>
      </c>
      <c r="E5360" s="1" t="s">
        <v>81</v>
      </c>
      <c r="F5360" s="1" t="s">
        <v>33</v>
      </c>
      <c r="G5360" s="1" t="s">
        <v>34</v>
      </c>
      <c r="H5360" s="1" t="s">
        <v>35</v>
      </c>
      <c r="I5360">
        <v>5</v>
      </c>
      <c r="J5360">
        <v>9000</v>
      </c>
      <c r="K5360" s="7">
        <v>0</v>
      </c>
      <c r="L5360">
        <v>45000</v>
      </c>
      <c r="M5360">
        <v>10996.55</v>
      </c>
      <c r="N5360" s="7">
        <f>IFERROR(Sales_Data[[#This Row],[Profit]]/Sales_Data[[#This Row],[Sales]],0)</f>
        <v>0.24436777777777777</v>
      </c>
      <c r="O5360" s="7" t="str">
        <f>TEXT(Sales_Data[[#This Row],[Order_Date]],"mmm")</f>
        <v>Apr</v>
      </c>
      <c r="P5360" s="9" t="str">
        <f>TEXT(Sales_Data[[#This Row],[Order_Date]],"yyyy")</f>
        <v>2025</v>
      </c>
      <c r="Q5360" s="9" t="str">
        <f t="shared" si="83"/>
        <v>Existing</v>
      </c>
      <c r="R5360" s="1" t="s">
        <v>73</v>
      </c>
    </row>
    <row r="5361" spans="1:18" x14ac:dyDescent="0.35">
      <c r="A5361" s="1" t="s">
        <v>9805</v>
      </c>
      <c r="B5361" s="2">
        <v>45667</v>
      </c>
      <c r="C5361" s="1" t="s">
        <v>2798</v>
      </c>
      <c r="D5361" s="1" t="s">
        <v>1907</v>
      </c>
      <c r="E5361" s="1" t="s">
        <v>119</v>
      </c>
      <c r="F5361" s="1" t="s">
        <v>33</v>
      </c>
      <c r="G5361" s="1" t="s">
        <v>120</v>
      </c>
      <c r="H5361" s="1" t="s">
        <v>146</v>
      </c>
      <c r="I5361">
        <v>2</v>
      </c>
      <c r="J5361">
        <v>800</v>
      </c>
      <c r="K5361" s="7">
        <v>0.05</v>
      </c>
      <c r="L5361">
        <v>1520</v>
      </c>
      <c r="M5361">
        <v>200.39</v>
      </c>
      <c r="N5361" s="7">
        <f>IFERROR(Sales_Data[[#This Row],[Profit]]/Sales_Data[[#This Row],[Sales]],0)</f>
        <v>0.13183552631578946</v>
      </c>
      <c r="O5361" s="7" t="str">
        <f>TEXT(Sales_Data[[#This Row],[Order_Date]],"mmm")</f>
        <v>Jan</v>
      </c>
      <c r="P5361" s="9" t="str">
        <f>TEXT(Sales_Data[[#This Row],[Order_Date]],"yyyy")</f>
        <v>2025</v>
      </c>
      <c r="Q5361" s="9" t="str">
        <f t="shared" si="83"/>
        <v>Existing</v>
      </c>
      <c r="R5361" s="1" t="s">
        <v>73</v>
      </c>
    </row>
    <row r="5362" spans="1:18" x14ac:dyDescent="0.35">
      <c r="A5362" s="1" t="s">
        <v>9806</v>
      </c>
      <c r="B5362" s="2">
        <v>45833</v>
      </c>
      <c r="C5362" s="1" t="s">
        <v>756</v>
      </c>
      <c r="D5362" s="1" t="s">
        <v>5235</v>
      </c>
      <c r="E5362" s="1" t="s">
        <v>24</v>
      </c>
      <c r="F5362" s="1" t="s">
        <v>25</v>
      </c>
      <c r="G5362" s="1" t="s">
        <v>42</v>
      </c>
      <c r="H5362" s="1" t="s">
        <v>47</v>
      </c>
      <c r="I5362">
        <v>4</v>
      </c>
      <c r="J5362">
        <v>55000</v>
      </c>
      <c r="K5362" s="7">
        <v>0.05</v>
      </c>
      <c r="L5362">
        <v>209000</v>
      </c>
      <c r="M5362">
        <v>48046.28</v>
      </c>
      <c r="N5362" s="7">
        <f>IFERROR(Sales_Data[[#This Row],[Profit]]/Sales_Data[[#This Row],[Sales]],0)</f>
        <v>0.22988650717703349</v>
      </c>
      <c r="O5362" s="7" t="str">
        <f>TEXT(Sales_Data[[#This Row],[Order_Date]],"mmm")</f>
        <v>Jun</v>
      </c>
      <c r="P5362" s="9" t="str">
        <f>TEXT(Sales_Data[[#This Row],[Order_Date]],"yyyy")</f>
        <v>2025</v>
      </c>
      <c r="Q5362" s="9" t="str">
        <f t="shared" si="83"/>
        <v>Existing</v>
      </c>
      <c r="R5362" s="1" t="s">
        <v>28</v>
      </c>
    </row>
    <row r="5363" spans="1:18" x14ac:dyDescent="0.35">
      <c r="A5363" s="1" t="s">
        <v>9807</v>
      </c>
      <c r="B5363" s="2">
        <v>45680</v>
      </c>
      <c r="C5363" s="1" t="s">
        <v>1143</v>
      </c>
      <c r="D5363" s="1" t="s">
        <v>9808</v>
      </c>
      <c r="E5363" s="1" t="s">
        <v>111</v>
      </c>
      <c r="F5363" s="1" t="s">
        <v>33</v>
      </c>
      <c r="G5363" s="1" t="s">
        <v>18</v>
      </c>
      <c r="H5363" s="1" t="s">
        <v>19</v>
      </c>
      <c r="I5363">
        <v>2</v>
      </c>
      <c r="J5363">
        <v>700</v>
      </c>
      <c r="K5363" s="7">
        <v>0.2</v>
      </c>
      <c r="L5363">
        <v>1120</v>
      </c>
      <c r="M5363">
        <v>262.08</v>
      </c>
      <c r="N5363" s="7">
        <f>IFERROR(Sales_Data[[#This Row],[Profit]]/Sales_Data[[#This Row],[Sales]],0)</f>
        <v>0.23399999999999999</v>
      </c>
      <c r="O5363" s="7" t="str">
        <f>TEXT(Sales_Data[[#This Row],[Order_Date]],"mmm")</f>
        <v>Jan</v>
      </c>
      <c r="P5363" s="9" t="str">
        <f>TEXT(Sales_Data[[#This Row],[Order_Date]],"yyyy")</f>
        <v>2025</v>
      </c>
      <c r="Q5363" s="9" t="str">
        <f t="shared" si="83"/>
        <v>Existing</v>
      </c>
      <c r="R5363" s="1" t="s">
        <v>36</v>
      </c>
    </row>
    <row r="5364" spans="1:18" x14ac:dyDescent="0.35">
      <c r="A5364" s="1" t="s">
        <v>9809</v>
      </c>
      <c r="B5364" s="2">
        <v>45934</v>
      </c>
      <c r="C5364" s="1" t="s">
        <v>1129</v>
      </c>
      <c r="D5364" s="1" t="s">
        <v>623</v>
      </c>
      <c r="E5364" s="1" t="s">
        <v>135</v>
      </c>
      <c r="F5364" s="1" t="s">
        <v>136</v>
      </c>
      <c r="G5364" s="1" t="s">
        <v>26</v>
      </c>
      <c r="H5364" s="1" t="s">
        <v>128</v>
      </c>
      <c r="I5364">
        <v>3</v>
      </c>
      <c r="J5364">
        <v>900</v>
      </c>
      <c r="K5364" s="7">
        <v>0.05</v>
      </c>
      <c r="L5364">
        <v>2565</v>
      </c>
      <c r="M5364">
        <v>418.32</v>
      </c>
      <c r="N5364" s="7">
        <f>IFERROR(Sales_Data[[#This Row],[Profit]]/Sales_Data[[#This Row],[Sales]],0)</f>
        <v>0.16308771929824561</v>
      </c>
      <c r="O5364" s="7" t="str">
        <f>TEXT(Sales_Data[[#This Row],[Order_Date]],"mmm")</f>
        <v>Oct</v>
      </c>
      <c r="P5364" s="9" t="str">
        <f>TEXT(Sales_Data[[#This Row],[Order_Date]],"yyyy")</f>
        <v>2025</v>
      </c>
      <c r="Q5364" s="9" t="str">
        <f t="shared" si="83"/>
        <v>Existing</v>
      </c>
      <c r="R5364" s="1" t="s">
        <v>73</v>
      </c>
    </row>
    <row r="5365" spans="1:18" x14ac:dyDescent="0.35">
      <c r="A5365" s="1" t="s">
        <v>9810</v>
      </c>
      <c r="B5365" s="2">
        <v>46022</v>
      </c>
      <c r="C5365" s="1" t="s">
        <v>5882</v>
      </c>
      <c r="D5365" s="1" t="s">
        <v>782</v>
      </c>
      <c r="E5365" s="1" t="s">
        <v>71</v>
      </c>
      <c r="F5365" s="1" t="s">
        <v>33</v>
      </c>
      <c r="G5365" s="1" t="s">
        <v>120</v>
      </c>
      <c r="H5365" s="1" t="s">
        <v>146</v>
      </c>
      <c r="I5365">
        <v>5</v>
      </c>
      <c r="J5365">
        <v>800</v>
      </c>
      <c r="K5365" s="7">
        <v>0.15</v>
      </c>
      <c r="L5365">
        <v>3400</v>
      </c>
      <c r="M5365">
        <v>803.44</v>
      </c>
      <c r="N5365" s="7">
        <f>IFERROR(Sales_Data[[#This Row],[Profit]]/Sales_Data[[#This Row],[Sales]],0)</f>
        <v>0.2363058823529412</v>
      </c>
      <c r="O5365" s="7" t="str">
        <f>TEXT(Sales_Data[[#This Row],[Order_Date]],"mmm")</f>
        <v>Dec</v>
      </c>
      <c r="P5365" s="9" t="str">
        <f>TEXT(Sales_Data[[#This Row],[Order_Date]],"yyyy")</f>
        <v>2025</v>
      </c>
      <c r="Q5365" s="9" t="str">
        <f t="shared" si="83"/>
        <v>Existing</v>
      </c>
      <c r="R5365" s="1" t="s">
        <v>20</v>
      </c>
    </row>
    <row r="5366" spans="1:18" x14ac:dyDescent="0.35">
      <c r="A5366" s="1" t="s">
        <v>9811</v>
      </c>
      <c r="B5366" s="2">
        <v>45846</v>
      </c>
      <c r="C5366" s="1" t="s">
        <v>1473</v>
      </c>
      <c r="D5366" s="1" t="s">
        <v>5311</v>
      </c>
      <c r="E5366" s="1" t="s">
        <v>62</v>
      </c>
      <c r="F5366" s="1" t="s">
        <v>41</v>
      </c>
      <c r="G5366" s="1" t="s">
        <v>26</v>
      </c>
      <c r="H5366" s="1" t="s">
        <v>128</v>
      </c>
      <c r="I5366">
        <v>1</v>
      </c>
      <c r="J5366">
        <v>900</v>
      </c>
      <c r="K5366" s="7">
        <v>0</v>
      </c>
      <c r="L5366">
        <v>900</v>
      </c>
      <c r="M5366">
        <v>197.91</v>
      </c>
      <c r="N5366" s="7">
        <f>IFERROR(Sales_Data[[#This Row],[Profit]]/Sales_Data[[#This Row],[Sales]],0)</f>
        <v>0.21989999999999998</v>
      </c>
      <c r="O5366" s="7" t="str">
        <f>TEXT(Sales_Data[[#This Row],[Order_Date]],"mmm")</f>
        <v>Jul</v>
      </c>
      <c r="P5366" s="9" t="str">
        <f>TEXT(Sales_Data[[#This Row],[Order_Date]],"yyyy")</f>
        <v>2025</v>
      </c>
      <c r="Q5366" s="9" t="str">
        <f t="shared" si="83"/>
        <v>New</v>
      </c>
      <c r="R5366" s="1" t="s">
        <v>64</v>
      </c>
    </row>
    <row r="5367" spans="1:18" x14ac:dyDescent="0.35">
      <c r="A5367" s="1" t="s">
        <v>9812</v>
      </c>
      <c r="B5367" s="2">
        <v>45768</v>
      </c>
      <c r="C5367" s="1" t="s">
        <v>8278</v>
      </c>
      <c r="D5367" s="1" t="s">
        <v>9813</v>
      </c>
      <c r="E5367" s="1" t="s">
        <v>40</v>
      </c>
      <c r="F5367" s="1" t="s">
        <v>41</v>
      </c>
      <c r="G5367" s="1" t="s">
        <v>34</v>
      </c>
      <c r="H5367" s="1" t="s">
        <v>35</v>
      </c>
      <c r="I5367">
        <v>2</v>
      </c>
      <c r="J5367">
        <v>9000</v>
      </c>
      <c r="K5367" s="7">
        <v>0.05</v>
      </c>
      <c r="L5367">
        <v>17100</v>
      </c>
      <c r="M5367">
        <v>4169.45</v>
      </c>
      <c r="N5367" s="7">
        <f>IFERROR(Sales_Data[[#This Row],[Profit]]/Sales_Data[[#This Row],[Sales]],0)</f>
        <v>0.24382748538011695</v>
      </c>
      <c r="O5367" s="7" t="str">
        <f>TEXT(Sales_Data[[#This Row],[Order_Date]],"mmm")</f>
        <v>Apr</v>
      </c>
      <c r="P5367" s="9" t="str">
        <f>TEXT(Sales_Data[[#This Row],[Order_Date]],"yyyy")</f>
        <v>2025</v>
      </c>
      <c r="Q5367" s="9" t="str">
        <f t="shared" si="83"/>
        <v>Existing</v>
      </c>
      <c r="R5367" s="1" t="s">
        <v>64</v>
      </c>
    </row>
    <row r="5368" spans="1:18" x14ac:dyDescent="0.35">
      <c r="A5368" s="1" t="s">
        <v>9814</v>
      </c>
      <c r="B5368" s="2">
        <v>45918</v>
      </c>
      <c r="C5368" s="1" t="s">
        <v>3971</v>
      </c>
      <c r="D5368" s="1" t="s">
        <v>9815</v>
      </c>
      <c r="E5368" s="1" t="s">
        <v>135</v>
      </c>
      <c r="F5368" s="1" t="s">
        <v>136</v>
      </c>
      <c r="G5368" s="1" t="s">
        <v>26</v>
      </c>
      <c r="H5368" s="1" t="s">
        <v>128</v>
      </c>
      <c r="I5368">
        <v>3</v>
      </c>
      <c r="J5368">
        <v>900</v>
      </c>
      <c r="K5368" s="7">
        <v>0</v>
      </c>
      <c r="L5368">
        <v>2700</v>
      </c>
      <c r="M5368">
        <v>378.69</v>
      </c>
      <c r="N5368" s="7">
        <f>IFERROR(Sales_Data[[#This Row],[Profit]]/Sales_Data[[#This Row],[Sales]],0)</f>
        <v>0.14025555555555555</v>
      </c>
      <c r="O5368" s="7" t="str">
        <f>TEXT(Sales_Data[[#This Row],[Order_Date]],"mmm")</f>
        <v>Sep</v>
      </c>
      <c r="P5368" s="9" t="str">
        <f>TEXT(Sales_Data[[#This Row],[Order_Date]],"yyyy")</f>
        <v>2025</v>
      </c>
      <c r="Q5368" s="9" t="str">
        <f t="shared" si="83"/>
        <v>Existing</v>
      </c>
      <c r="R5368" s="1" t="s">
        <v>64</v>
      </c>
    </row>
    <row r="5369" spans="1:18" x14ac:dyDescent="0.35">
      <c r="A5369" s="1" t="s">
        <v>9816</v>
      </c>
      <c r="B5369" s="2">
        <v>45936</v>
      </c>
      <c r="C5369" s="1" t="s">
        <v>9410</v>
      </c>
      <c r="D5369" s="1" t="s">
        <v>2483</v>
      </c>
      <c r="E5369" s="1" t="s">
        <v>106</v>
      </c>
      <c r="F5369" s="1" t="s">
        <v>33</v>
      </c>
      <c r="G5369" s="1" t="s">
        <v>34</v>
      </c>
      <c r="H5369" s="1" t="s">
        <v>153</v>
      </c>
      <c r="I5369">
        <v>3</v>
      </c>
      <c r="J5369">
        <v>7000</v>
      </c>
      <c r="K5369" s="7">
        <v>0.05</v>
      </c>
      <c r="L5369">
        <v>19950</v>
      </c>
      <c r="M5369">
        <v>4522.45</v>
      </c>
      <c r="N5369" s="7">
        <f>IFERROR(Sales_Data[[#This Row],[Profit]]/Sales_Data[[#This Row],[Sales]],0)</f>
        <v>0.22668922305764411</v>
      </c>
      <c r="O5369" s="7" t="str">
        <f>TEXT(Sales_Data[[#This Row],[Order_Date]],"mmm")</f>
        <v>Oct</v>
      </c>
      <c r="P5369" s="9" t="str">
        <f>TEXT(Sales_Data[[#This Row],[Order_Date]],"yyyy")</f>
        <v>2025</v>
      </c>
      <c r="Q5369" s="9" t="str">
        <f t="shared" si="83"/>
        <v>Existing</v>
      </c>
      <c r="R5369" s="1" t="s">
        <v>64</v>
      </c>
    </row>
    <row r="5370" spans="1:18" x14ac:dyDescent="0.35">
      <c r="A5370" s="1" t="s">
        <v>9817</v>
      </c>
      <c r="B5370" s="2">
        <v>45673</v>
      </c>
      <c r="C5370" s="1" t="s">
        <v>3311</v>
      </c>
      <c r="D5370" s="1" t="s">
        <v>7927</v>
      </c>
      <c r="E5370" s="1" t="s">
        <v>106</v>
      </c>
      <c r="F5370" s="1" t="s">
        <v>33</v>
      </c>
      <c r="G5370" s="1" t="s">
        <v>34</v>
      </c>
      <c r="H5370" s="1" t="s">
        <v>107</v>
      </c>
      <c r="I5370">
        <v>4</v>
      </c>
      <c r="J5370">
        <v>6500</v>
      </c>
      <c r="K5370" s="7">
        <v>0.1</v>
      </c>
      <c r="L5370">
        <v>23400</v>
      </c>
      <c r="M5370">
        <v>5334.74</v>
      </c>
      <c r="N5370" s="7">
        <f>IFERROR(Sales_Data[[#This Row],[Profit]]/Sales_Data[[#This Row],[Sales]],0)</f>
        <v>0.22798034188034186</v>
      </c>
      <c r="O5370" s="7" t="str">
        <f>TEXT(Sales_Data[[#This Row],[Order_Date]],"mmm")</f>
        <v>Jan</v>
      </c>
      <c r="P5370" s="9" t="str">
        <f>TEXT(Sales_Data[[#This Row],[Order_Date]],"yyyy")</f>
        <v>2025</v>
      </c>
      <c r="Q5370" s="9" t="str">
        <f t="shared" si="83"/>
        <v>Existing</v>
      </c>
      <c r="R5370" s="1" t="s">
        <v>20</v>
      </c>
    </row>
    <row r="5371" spans="1:18" x14ac:dyDescent="0.35">
      <c r="A5371" s="1" t="s">
        <v>9818</v>
      </c>
      <c r="B5371" s="2">
        <v>46022</v>
      </c>
      <c r="C5371" s="1" t="s">
        <v>4064</v>
      </c>
      <c r="D5371" s="1" t="s">
        <v>1448</v>
      </c>
      <c r="E5371" s="1" t="s">
        <v>51</v>
      </c>
      <c r="F5371" s="1" t="s">
        <v>52</v>
      </c>
      <c r="G5371" s="1" t="s">
        <v>26</v>
      </c>
      <c r="H5371" s="1" t="s">
        <v>128</v>
      </c>
      <c r="I5371">
        <v>2</v>
      </c>
      <c r="J5371">
        <v>900</v>
      </c>
      <c r="K5371" s="7">
        <v>0.1</v>
      </c>
      <c r="L5371">
        <v>1620</v>
      </c>
      <c r="M5371">
        <v>290.11</v>
      </c>
      <c r="N5371" s="7">
        <f>IFERROR(Sales_Data[[#This Row],[Profit]]/Sales_Data[[#This Row],[Sales]],0)</f>
        <v>0.17908024691358027</v>
      </c>
      <c r="O5371" s="7" t="str">
        <f>TEXT(Sales_Data[[#This Row],[Order_Date]],"mmm")</f>
        <v>Dec</v>
      </c>
      <c r="P5371" s="9" t="str">
        <f>TEXT(Sales_Data[[#This Row],[Order_Date]],"yyyy")</f>
        <v>2025</v>
      </c>
      <c r="Q5371" s="9" t="str">
        <f t="shared" si="83"/>
        <v>Existing</v>
      </c>
      <c r="R5371" s="1" t="s">
        <v>36</v>
      </c>
    </row>
    <row r="5372" spans="1:18" x14ac:dyDescent="0.35">
      <c r="A5372" s="1" t="s">
        <v>9819</v>
      </c>
      <c r="B5372" s="2">
        <v>45926</v>
      </c>
      <c r="C5372" s="1" t="s">
        <v>3491</v>
      </c>
      <c r="D5372" s="1" t="s">
        <v>307</v>
      </c>
      <c r="E5372" s="1" t="s">
        <v>56</v>
      </c>
      <c r="F5372" s="1" t="s">
        <v>57</v>
      </c>
      <c r="G5372" s="1" t="s">
        <v>42</v>
      </c>
      <c r="H5372" s="1" t="s">
        <v>63</v>
      </c>
      <c r="I5372">
        <v>5</v>
      </c>
      <c r="J5372">
        <v>4500</v>
      </c>
      <c r="K5372" s="7">
        <v>0.1</v>
      </c>
      <c r="L5372">
        <v>20250</v>
      </c>
      <c r="M5372">
        <v>1960.77</v>
      </c>
      <c r="N5372" s="7">
        <f>IFERROR(Sales_Data[[#This Row],[Profit]]/Sales_Data[[#This Row],[Sales]],0)</f>
        <v>9.6828148148148149E-2</v>
      </c>
      <c r="O5372" s="7" t="str">
        <f>TEXT(Sales_Data[[#This Row],[Order_Date]],"mmm")</f>
        <v>Sep</v>
      </c>
      <c r="P5372" s="9" t="str">
        <f>TEXT(Sales_Data[[#This Row],[Order_Date]],"yyyy")</f>
        <v>2025</v>
      </c>
      <c r="Q5372" s="9" t="str">
        <f t="shared" si="83"/>
        <v>Existing</v>
      </c>
      <c r="R5372" s="1" t="s">
        <v>20</v>
      </c>
    </row>
    <row r="5373" spans="1:18" x14ac:dyDescent="0.35">
      <c r="A5373" s="1" t="s">
        <v>9820</v>
      </c>
      <c r="B5373" s="2">
        <v>45991</v>
      </c>
      <c r="C5373" s="1" t="s">
        <v>699</v>
      </c>
      <c r="D5373" s="1" t="s">
        <v>1634</v>
      </c>
      <c r="E5373" s="1" t="s">
        <v>56</v>
      </c>
      <c r="F5373" s="1" t="s">
        <v>57</v>
      </c>
      <c r="G5373" s="1" t="s">
        <v>42</v>
      </c>
      <c r="H5373" s="1" t="s">
        <v>102</v>
      </c>
      <c r="I5373">
        <v>2</v>
      </c>
      <c r="J5373">
        <v>25000</v>
      </c>
      <c r="K5373" s="7">
        <v>0.05</v>
      </c>
      <c r="L5373">
        <v>47500</v>
      </c>
      <c r="M5373">
        <v>8025.59</v>
      </c>
      <c r="N5373" s="7">
        <f>IFERROR(Sales_Data[[#This Row],[Profit]]/Sales_Data[[#This Row],[Sales]],0)</f>
        <v>0.1689597894736842</v>
      </c>
      <c r="O5373" s="7" t="str">
        <f>TEXT(Sales_Data[[#This Row],[Order_Date]],"mmm")</f>
        <v>Nov</v>
      </c>
      <c r="P5373" s="9" t="str">
        <f>TEXT(Sales_Data[[#This Row],[Order_Date]],"yyyy")</f>
        <v>2025</v>
      </c>
      <c r="Q5373" s="9" t="str">
        <f t="shared" si="83"/>
        <v>Existing</v>
      </c>
      <c r="R5373" s="1" t="s">
        <v>20</v>
      </c>
    </row>
    <row r="5374" spans="1:18" x14ac:dyDescent="0.35">
      <c r="A5374" s="1" t="s">
        <v>9821</v>
      </c>
      <c r="B5374" s="2">
        <v>45816</v>
      </c>
      <c r="C5374" s="1" t="s">
        <v>7255</v>
      </c>
      <c r="D5374" s="1" t="s">
        <v>9822</v>
      </c>
      <c r="E5374" s="1" t="s">
        <v>160</v>
      </c>
      <c r="F5374" s="1" t="s">
        <v>161</v>
      </c>
      <c r="G5374" s="1" t="s">
        <v>120</v>
      </c>
      <c r="H5374" s="1" t="s">
        <v>217</v>
      </c>
      <c r="I5374">
        <v>4</v>
      </c>
      <c r="J5374">
        <v>3200</v>
      </c>
      <c r="K5374" s="7">
        <v>0.05</v>
      </c>
      <c r="L5374">
        <v>12160</v>
      </c>
      <c r="M5374">
        <v>984.78</v>
      </c>
      <c r="N5374" s="7">
        <f>IFERROR(Sales_Data[[#This Row],[Profit]]/Sales_Data[[#This Row],[Sales]],0)</f>
        <v>8.0985197368421052E-2</v>
      </c>
      <c r="O5374" s="7" t="str">
        <f>TEXT(Sales_Data[[#This Row],[Order_Date]],"mmm")</f>
        <v>Jun</v>
      </c>
      <c r="P5374" s="9" t="str">
        <f>TEXT(Sales_Data[[#This Row],[Order_Date]],"yyyy")</f>
        <v>2025</v>
      </c>
      <c r="Q5374" s="9" t="str">
        <f t="shared" si="83"/>
        <v>Existing</v>
      </c>
      <c r="R5374" s="1" t="s">
        <v>64</v>
      </c>
    </row>
    <row r="5375" spans="1:18" x14ac:dyDescent="0.35">
      <c r="A5375" s="1" t="s">
        <v>9823</v>
      </c>
      <c r="B5375" s="2">
        <v>45757</v>
      </c>
      <c r="C5375" s="1" t="s">
        <v>7233</v>
      </c>
      <c r="D5375" s="1" t="s">
        <v>6807</v>
      </c>
      <c r="E5375" s="1" t="s">
        <v>71</v>
      </c>
      <c r="F5375" s="1" t="s">
        <v>33</v>
      </c>
      <c r="G5375" s="1" t="s">
        <v>26</v>
      </c>
      <c r="H5375" s="1" t="s">
        <v>27</v>
      </c>
      <c r="I5375">
        <v>3</v>
      </c>
      <c r="J5375">
        <v>1200</v>
      </c>
      <c r="K5375" s="7">
        <v>0</v>
      </c>
      <c r="L5375">
        <v>3600</v>
      </c>
      <c r="M5375">
        <v>290.48</v>
      </c>
      <c r="N5375" s="7">
        <f>IFERROR(Sales_Data[[#This Row],[Profit]]/Sales_Data[[#This Row],[Sales]],0)</f>
        <v>8.0688888888888893E-2</v>
      </c>
      <c r="O5375" s="7" t="str">
        <f>TEXT(Sales_Data[[#This Row],[Order_Date]],"mmm")</f>
        <v>Apr</v>
      </c>
      <c r="P5375" s="9" t="str">
        <f>TEXT(Sales_Data[[#This Row],[Order_Date]],"yyyy")</f>
        <v>2025</v>
      </c>
      <c r="Q5375" s="9" t="str">
        <f t="shared" si="83"/>
        <v>Existing</v>
      </c>
      <c r="R5375" s="1" t="s">
        <v>36</v>
      </c>
    </row>
    <row r="5376" spans="1:18" x14ac:dyDescent="0.35">
      <c r="A5376" s="1" t="s">
        <v>9824</v>
      </c>
      <c r="B5376" s="2">
        <v>46003</v>
      </c>
      <c r="C5376" s="1" t="s">
        <v>5331</v>
      </c>
      <c r="D5376" s="1" t="s">
        <v>6039</v>
      </c>
      <c r="E5376" s="1" t="s">
        <v>111</v>
      </c>
      <c r="F5376" s="1" t="s">
        <v>33</v>
      </c>
      <c r="G5376" s="1" t="s">
        <v>42</v>
      </c>
      <c r="H5376" s="1" t="s">
        <v>63</v>
      </c>
      <c r="I5376">
        <v>1</v>
      </c>
      <c r="J5376">
        <v>4500</v>
      </c>
      <c r="K5376" s="7">
        <v>0</v>
      </c>
      <c r="L5376">
        <v>4500</v>
      </c>
      <c r="M5376">
        <v>433.01</v>
      </c>
      <c r="N5376" s="7">
        <f>IFERROR(Sales_Data[[#This Row],[Profit]]/Sales_Data[[#This Row],[Sales]],0)</f>
        <v>9.6224444444444446E-2</v>
      </c>
      <c r="O5376" s="7" t="str">
        <f>TEXT(Sales_Data[[#This Row],[Order_Date]],"mmm")</f>
        <v>Dec</v>
      </c>
      <c r="P5376" s="9" t="str">
        <f>TEXT(Sales_Data[[#This Row],[Order_Date]],"yyyy")</f>
        <v>2025</v>
      </c>
      <c r="Q5376" s="9" t="str">
        <f t="shared" si="83"/>
        <v>New</v>
      </c>
      <c r="R5376" s="1" t="s">
        <v>36</v>
      </c>
    </row>
    <row r="5377" spans="1:18" x14ac:dyDescent="0.35">
      <c r="A5377" s="1" t="s">
        <v>9825</v>
      </c>
      <c r="B5377" s="2">
        <v>45688</v>
      </c>
      <c r="C5377" s="1" t="s">
        <v>8857</v>
      </c>
      <c r="D5377" s="1" t="s">
        <v>4715</v>
      </c>
      <c r="E5377" s="1" t="s">
        <v>135</v>
      </c>
      <c r="F5377" s="1" t="s">
        <v>136</v>
      </c>
      <c r="G5377" s="1" t="s">
        <v>18</v>
      </c>
      <c r="H5377" s="1" t="s">
        <v>72</v>
      </c>
      <c r="I5377">
        <v>5</v>
      </c>
      <c r="J5377">
        <v>350</v>
      </c>
      <c r="K5377" s="7">
        <v>0.05</v>
      </c>
      <c r="L5377">
        <v>1662</v>
      </c>
      <c r="M5377">
        <v>262.43</v>
      </c>
      <c r="N5377" s="7">
        <f>IFERROR(Sales_Data[[#This Row],[Profit]]/Sales_Data[[#This Row],[Sales]],0)</f>
        <v>0.15790012033694345</v>
      </c>
      <c r="O5377" s="7" t="str">
        <f>TEXT(Sales_Data[[#This Row],[Order_Date]],"mmm")</f>
        <v>Jan</v>
      </c>
      <c r="P5377" s="9" t="str">
        <f>TEXT(Sales_Data[[#This Row],[Order_Date]],"yyyy")</f>
        <v>2025</v>
      </c>
      <c r="Q5377" s="9" t="str">
        <f t="shared" si="83"/>
        <v>Existing</v>
      </c>
      <c r="R5377" s="1" t="s">
        <v>64</v>
      </c>
    </row>
    <row r="5378" spans="1:18" x14ac:dyDescent="0.35">
      <c r="A5378" s="1" t="s">
        <v>9826</v>
      </c>
      <c r="B5378" s="2">
        <v>45983</v>
      </c>
      <c r="C5378" s="1" t="s">
        <v>3522</v>
      </c>
      <c r="D5378" s="1" t="s">
        <v>152</v>
      </c>
      <c r="E5378" s="1" t="s">
        <v>24</v>
      </c>
      <c r="F5378" s="1" t="s">
        <v>25</v>
      </c>
      <c r="G5378" s="1" t="s">
        <v>120</v>
      </c>
      <c r="H5378" s="1" t="s">
        <v>146</v>
      </c>
      <c r="I5378">
        <v>1</v>
      </c>
      <c r="J5378">
        <v>800</v>
      </c>
      <c r="K5378" s="7">
        <v>0.15</v>
      </c>
      <c r="L5378">
        <v>680</v>
      </c>
      <c r="M5378">
        <v>157.13</v>
      </c>
      <c r="N5378" s="7">
        <f>IFERROR(Sales_Data[[#This Row],[Profit]]/Sales_Data[[#This Row],[Sales]],0)</f>
        <v>0.23107352941176471</v>
      </c>
      <c r="O5378" s="7" t="str">
        <f>TEXT(Sales_Data[[#This Row],[Order_Date]],"mmm")</f>
        <v>Nov</v>
      </c>
      <c r="P5378" s="9" t="str">
        <f>TEXT(Sales_Data[[#This Row],[Order_Date]],"yyyy")</f>
        <v>2025</v>
      </c>
      <c r="Q5378" s="9" t="str">
        <f t="shared" ref="Q5378:Q5441" si="84">IF(I5378&gt;1,"Existing","New")</f>
        <v>New</v>
      </c>
      <c r="R5378" s="1" t="s">
        <v>36</v>
      </c>
    </row>
    <row r="5379" spans="1:18" x14ac:dyDescent="0.35">
      <c r="A5379" s="1" t="s">
        <v>9827</v>
      </c>
      <c r="B5379" s="2">
        <v>45987</v>
      </c>
      <c r="C5379" s="1" t="s">
        <v>88</v>
      </c>
      <c r="D5379" s="1" t="s">
        <v>2911</v>
      </c>
      <c r="E5379" s="1" t="s">
        <v>51</v>
      </c>
      <c r="F5379" s="1" t="s">
        <v>52</v>
      </c>
      <c r="G5379" s="1" t="s">
        <v>34</v>
      </c>
      <c r="H5379" s="1" t="s">
        <v>107</v>
      </c>
      <c r="I5379">
        <v>3</v>
      </c>
      <c r="J5379">
        <v>6500</v>
      </c>
      <c r="K5379" s="7">
        <v>0.2</v>
      </c>
      <c r="L5379">
        <v>15600</v>
      </c>
      <c r="M5379">
        <v>3020.32</v>
      </c>
      <c r="N5379" s="7">
        <f>IFERROR(Sales_Data[[#This Row],[Profit]]/Sales_Data[[#This Row],[Sales]],0)</f>
        <v>0.19361025641025642</v>
      </c>
      <c r="O5379" s="7" t="str">
        <f>TEXT(Sales_Data[[#This Row],[Order_Date]],"mmm")</f>
        <v>Nov</v>
      </c>
      <c r="P5379" s="9" t="str">
        <f>TEXT(Sales_Data[[#This Row],[Order_Date]],"yyyy")</f>
        <v>2025</v>
      </c>
      <c r="Q5379" s="9" t="str">
        <f t="shared" si="84"/>
        <v>Existing</v>
      </c>
      <c r="R5379" s="1" t="s">
        <v>73</v>
      </c>
    </row>
    <row r="5380" spans="1:18" x14ac:dyDescent="0.35">
      <c r="A5380" s="1" t="s">
        <v>9828</v>
      </c>
      <c r="B5380" s="2">
        <v>45902</v>
      </c>
      <c r="C5380" s="1" t="s">
        <v>493</v>
      </c>
      <c r="D5380" s="1" t="s">
        <v>7601</v>
      </c>
      <c r="E5380" s="1" t="s">
        <v>17</v>
      </c>
      <c r="F5380" s="1" t="s">
        <v>17</v>
      </c>
      <c r="G5380" s="1" t="s">
        <v>34</v>
      </c>
      <c r="H5380" s="1" t="s">
        <v>77</v>
      </c>
      <c r="I5380">
        <v>5</v>
      </c>
      <c r="J5380">
        <v>22000</v>
      </c>
      <c r="K5380" s="7">
        <v>0.05</v>
      </c>
      <c r="L5380">
        <v>104500</v>
      </c>
      <c r="M5380">
        <v>21920.36</v>
      </c>
      <c r="N5380" s="7">
        <f>IFERROR(Sales_Data[[#This Row],[Profit]]/Sales_Data[[#This Row],[Sales]],0)</f>
        <v>0.2097642105263158</v>
      </c>
      <c r="O5380" s="7" t="str">
        <f>TEXT(Sales_Data[[#This Row],[Order_Date]],"mmm")</f>
        <v>Sep</v>
      </c>
      <c r="P5380" s="9" t="str">
        <f>TEXT(Sales_Data[[#This Row],[Order_Date]],"yyyy")</f>
        <v>2025</v>
      </c>
      <c r="Q5380" s="9" t="str">
        <f t="shared" si="84"/>
        <v>Existing</v>
      </c>
      <c r="R5380" s="1" t="s">
        <v>36</v>
      </c>
    </row>
    <row r="5381" spans="1:18" x14ac:dyDescent="0.35">
      <c r="A5381" s="1" t="s">
        <v>9829</v>
      </c>
      <c r="B5381" s="2">
        <v>45711</v>
      </c>
      <c r="C5381" s="1" t="s">
        <v>5280</v>
      </c>
      <c r="D5381" s="1" t="s">
        <v>3032</v>
      </c>
      <c r="E5381" s="1" t="s">
        <v>51</v>
      </c>
      <c r="F5381" s="1" t="s">
        <v>52</v>
      </c>
      <c r="G5381" s="1" t="s">
        <v>26</v>
      </c>
      <c r="H5381" s="1" t="s">
        <v>128</v>
      </c>
      <c r="I5381">
        <v>3</v>
      </c>
      <c r="J5381">
        <v>900</v>
      </c>
      <c r="K5381" s="7">
        <v>0.05</v>
      </c>
      <c r="L5381">
        <v>2565</v>
      </c>
      <c r="M5381">
        <v>571.91</v>
      </c>
      <c r="N5381" s="7">
        <f>IFERROR(Sales_Data[[#This Row],[Profit]]/Sales_Data[[#This Row],[Sales]],0)</f>
        <v>0.22296686159844054</v>
      </c>
      <c r="O5381" s="7" t="str">
        <f>TEXT(Sales_Data[[#This Row],[Order_Date]],"mmm")</f>
        <v>Feb</v>
      </c>
      <c r="P5381" s="9" t="str">
        <f>TEXT(Sales_Data[[#This Row],[Order_Date]],"yyyy")</f>
        <v>2025</v>
      </c>
      <c r="Q5381" s="9" t="str">
        <f t="shared" si="84"/>
        <v>Existing</v>
      </c>
      <c r="R5381" s="1" t="s">
        <v>20</v>
      </c>
    </row>
    <row r="5382" spans="1:18" x14ac:dyDescent="0.35">
      <c r="A5382" s="1" t="s">
        <v>9830</v>
      </c>
      <c r="B5382" s="2">
        <v>45740</v>
      </c>
      <c r="C5382" s="1" t="s">
        <v>2506</v>
      </c>
      <c r="D5382" s="1" t="s">
        <v>9831</v>
      </c>
      <c r="E5382" s="1" t="s">
        <v>17</v>
      </c>
      <c r="F5382" s="1" t="s">
        <v>17</v>
      </c>
      <c r="G5382" s="1" t="s">
        <v>120</v>
      </c>
      <c r="H5382" s="1" t="s">
        <v>143</v>
      </c>
      <c r="I5382">
        <v>1</v>
      </c>
      <c r="J5382">
        <v>1800</v>
      </c>
      <c r="K5382" s="7">
        <v>0</v>
      </c>
      <c r="L5382">
        <v>1800</v>
      </c>
      <c r="M5382">
        <v>370.92</v>
      </c>
      <c r="N5382" s="7">
        <f>IFERROR(Sales_Data[[#This Row],[Profit]]/Sales_Data[[#This Row],[Sales]],0)</f>
        <v>0.20606666666666668</v>
      </c>
      <c r="O5382" s="7" t="str">
        <f>TEXT(Sales_Data[[#This Row],[Order_Date]],"mmm")</f>
        <v>Mar</v>
      </c>
      <c r="P5382" s="9" t="str">
        <f>TEXT(Sales_Data[[#This Row],[Order_Date]],"yyyy")</f>
        <v>2025</v>
      </c>
      <c r="Q5382" s="9" t="str">
        <f t="shared" si="84"/>
        <v>New</v>
      </c>
      <c r="R5382" s="1" t="s">
        <v>64</v>
      </c>
    </row>
    <row r="5383" spans="1:18" x14ac:dyDescent="0.35">
      <c r="A5383" s="1" t="s">
        <v>9832</v>
      </c>
      <c r="B5383" s="2">
        <v>46005</v>
      </c>
      <c r="C5383" s="1" t="s">
        <v>9833</v>
      </c>
      <c r="D5383" s="1" t="s">
        <v>1797</v>
      </c>
      <c r="E5383" s="1" t="s">
        <v>24</v>
      </c>
      <c r="F5383" s="1" t="s">
        <v>25</v>
      </c>
      <c r="G5383" s="1" t="s">
        <v>42</v>
      </c>
      <c r="H5383" s="1" t="s">
        <v>43</v>
      </c>
      <c r="I5383">
        <v>2</v>
      </c>
      <c r="J5383">
        <v>18000</v>
      </c>
      <c r="K5383" s="7">
        <v>0</v>
      </c>
      <c r="L5383">
        <v>36000</v>
      </c>
      <c r="M5383">
        <v>3794.76</v>
      </c>
      <c r="N5383" s="7">
        <f>IFERROR(Sales_Data[[#This Row],[Profit]]/Sales_Data[[#This Row],[Sales]],0)</f>
        <v>0.10541</v>
      </c>
      <c r="O5383" s="7" t="str">
        <f>TEXT(Sales_Data[[#This Row],[Order_Date]],"mmm")</f>
        <v>Dec</v>
      </c>
      <c r="P5383" s="9" t="str">
        <f>TEXT(Sales_Data[[#This Row],[Order_Date]],"yyyy")</f>
        <v>2025</v>
      </c>
      <c r="Q5383" s="9" t="str">
        <f t="shared" si="84"/>
        <v>Existing</v>
      </c>
      <c r="R5383" s="1" t="s">
        <v>73</v>
      </c>
    </row>
    <row r="5384" spans="1:18" x14ac:dyDescent="0.35">
      <c r="A5384" s="1" t="s">
        <v>9834</v>
      </c>
      <c r="B5384" s="2">
        <v>45712</v>
      </c>
      <c r="C5384" s="1" t="s">
        <v>2092</v>
      </c>
      <c r="D5384" s="1" t="s">
        <v>5465</v>
      </c>
      <c r="E5384" s="1" t="s">
        <v>106</v>
      </c>
      <c r="F5384" s="1" t="s">
        <v>33</v>
      </c>
      <c r="G5384" s="1" t="s">
        <v>18</v>
      </c>
      <c r="H5384" s="1" t="s">
        <v>72</v>
      </c>
      <c r="I5384">
        <v>5</v>
      </c>
      <c r="J5384">
        <v>350</v>
      </c>
      <c r="K5384" s="7">
        <v>0.05</v>
      </c>
      <c r="L5384">
        <v>1662</v>
      </c>
      <c r="M5384">
        <v>365.51</v>
      </c>
      <c r="N5384" s="7">
        <f>IFERROR(Sales_Data[[#This Row],[Profit]]/Sales_Data[[#This Row],[Sales]],0)</f>
        <v>0.21992178098676293</v>
      </c>
      <c r="O5384" s="7" t="str">
        <f>TEXT(Sales_Data[[#This Row],[Order_Date]],"mmm")</f>
        <v>Feb</v>
      </c>
      <c r="P5384" s="9" t="str">
        <f>TEXT(Sales_Data[[#This Row],[Order_Date]],"yyyy")</f>
        <v>2025</v>
      </c>
      <c r="Q5384" s="9" t="str">
        <f t="shared" si="84"/>
        <v>Existing</v>
      </c>
      <c r="R5384" s="1" t="s">
        <v>28</v>
      </c>
    </row>
    <row r="5385" spans="1:18" x14ac:dyDescent="0.35">
      <c r="A5385" s="1" t="s">
        <v>9835</v>
      </c>
      <c r="B5385" s="2">
        <v>45758</v>
      </c>
      <c r="C5385" s="1" t="s">
        <v>8011</v>
      </c>
      <c r="D5385" s="1" t="s">
        <v>5196</v>
      </c>
      <c r="E5385" s="1" t="s">
        <v>40</v>
      </c>
      <c r="F5385" s="1" t="s">
        <v>41</v>
      </c>
      <c r="G5385" s="1" t="s">
        <v>18</v>
      </c>
      <c r="H5385" s="1" t="s">
        <v>19</v>
      </c>
      <c r="I5385">
        <v>4</v>
      </c>
      <c r="J5385">
        <v>700</v>
      </c>
      <c r="K5385" s="7">
        <v>0</v>
      </c>
      <c r="L5385">
        <v>2800</v>
      </c>
      <c r="M5385">
        <v>516.91</v>
      </c>
      <c r="N5385" s="7">
        <f>IFERROR(Sales_Data[[#This Row],[Profit]]/Sales_Data[[#This Row],[Sales]],0)</f>
        <v>0.18461071428571427</v>
      </c>
      <c r="O5385" s="7" t="str">
        <f>TEXT(Sales_Data[[#This Row],[Order_Date]],"mmm")</f>
        <v>Apr</v>
      </c>
      <c r="P5385" s="9" t="str">
        <f>TEXT(Sales_Data[[#This Row],[Order_Date]],"yyyy")</f>
        <v>2025</v>
      </c>
      <c r="Q5385" s="9" t="str">
        <f t="shared" si="84"/>
        <v>Existing</v>
      </c>
      <c r="R5385" s="1" t="s">
        <v>64</v>
      </c>
    </row>
    <row r="5386" spans="1:18" x14ac:dyDescent="0.35">
      <c r="A5386" s="1" t="s">
        <v>9836</v>
      </c>
      <c r="B5386" s="2">
        <v>45815</v>
      </c>
      <c r="C5386" s="1" t="s">
        <v>4290</v>
      </c>
      <c r="D5386" s="1" t="s">
        <v>6642</v>
      </c>
      <c r="E5386" s="1" t="s">
        <v>81</v>
      </c>
      <c r="F5386" s="1" t="s">
        <v>33</v>
      </c>
      <c r="G5386" s="1" t="s">
        <v>26</v>
      </c>
      <c r="H5386" s="1" t="s">
        <v>128</v>
      </c>
      <c r="I5386">
        <v>1</v>
      </c>
      <c r="J5386">
        <v>900</v>
      </c>
      <c r="K5386" s="7">
        <v>0</v>
      </c>
      <c r="L5386">
        <v>900</v>
      </c>
      <c r="M5386">
        <v>140.5</v>
      </c>
      <c r="N5386" s="7">
        <f>IFERROR(Sales_Data[[#This Row],[Profit]]/Sales_Data[[#This Row],[Sales]],0)</f>
        <v>0.15611111111111112</v>
      </c>
      <c r="O5386" s="7" t="str">
        <f>TEXT(Sales_Data[[#This Row],[Order_Date]],"mmm")</f>
        <v>Jun</v>
      </c>
      <c r="P5386" s="9" t="str">
        <f>TEXT(Sales_Data[[#This Row],[Order_Date]],"yyyy")</f>
        <v>2025</v>
      </c>
      <c r="Q5386" s="9" t="str">
        <f t="shared" si="84"/>
        <v>New</v>
      </c>
      <c r="R5386" s="1" t="s">
        <v>28</v>
      </c>
    </row>
    <row r="5387" spans="1:18" x14ac:dyDescent="0.35">
      <c r="A5387" s="1" t="s">
        <v>9837</v>
      </c>
      <c r="B5387" s="2">
        <v>45766</v>
      </c>
      <c r="C5387" s="1" t="s">
        <v>1072</v>
      </c>
      <c r="D5387" s="1" t="s">
        <v>5659</v>
      </c>
      <c r="E5387" s="1" t="s">
        <v>81</v>
      </c>
      <c r="F5387" s="1" t="s">
        <v>33</v>
      </c>
      <c r="G5387" s="1" t="s">
        <v>120</v>
      </c>
      <c r="H5387" s="1" t="s">
        <v>146</v>
      </c>
      <c r="I5387">
        <v>1</v>
      </c>
      <c r="J5387">
        <v>800</v>
      </c>
      <c r="K5387" s="7">
        <v>0</v>
      </c>
      <c r="L5387">
        <v>800</v>
      </c>
      <c r="M5387">
        <v>187.29</v>
      </c>
      <c r="N5387" s="7">
        <f>IFERROR(Sales_Data[[#This Row],[Profit]]/Sales_Data[[#This Row],[Sales]],0)</f>
        <v>0.2341125</v>
      </c>
      <c r="O5387" s="7" t="str">
        <f>TEXT(Sales_Data[[#This Row],[Order_Date]],"mmm")</f>
        <v>Apr</v>
      </c>
      <c r="P5387" s="9" t="str">
        <f>TEXT(Sales_Data[[#This Row],[Order_Date]],"yyyy")</f>
        <v>2025</v>
      </c>
      <c r="Q5387" s="9" t="str">
        <f t="shared" si="84"/>
        <v>New</v>
      </c>
      <c r="R5387" s="1" t="s">
        <v>36</v>
      </c>
    </row>
    <row r="5388" spans="1:18" x14ac:dyDescent="0.35">
      <c r="A5388" s="1" t="s">
        <v>9838</v>
      </c>
      <c r="B5388" s="2">
        <v>45988</v>
      </c>
      <c r="C5388" s="1" t="s">
        <v>1335</v>
      </c>
      <c r="D5388" s="1" t="s">
        <v>6792</v>
      </c>
      <c r="E5388" s="1" t="s">
        <v>40</v>
      </c>
      <c r="F5388" s="1" t="s">
        <v>41</v>
      </c>
      <c r="G5388" s="1" t="s">
        <v>26</v>
      </c>
      <c r="H5388" s="1" t="s">
        <v>82</v>
      </c>
      <c r="I5388">
        <v>5</v>
      </c>
      <c r="J5388">
        <v>450</v>
      </c>
      <c r="K5388" s="7">
        <v>0</v>
      </c>
      <c r="L5388">
        <v>2250</v>
      </c>
      <c r="M5388">
        <v>412.34</v>
      </c>
      <c r="N5388" s="7">
        <f>IFERROR(Sales_Data[[#This Row],[Profit]]/Sales_Data[[#This Row],[Sales]],0)</f>
        <v>0.18326222222222222</v>
      </c>
      <c r="O5388" s="7" t="str">
        <f>TEXT(Sales_Data[[#This Row],[Order_Date]],"mmm")</f>
        <v>Nov</v>
      </c>
      <c r="P5388" s="9" t="str">
        <f>TEXT(Sales_Data[[#This Row],[Order_Date]],"yyyy")</f>
        <v>2025</v>
      </c>
      <c r="Q5388" s="9" t="str">
        <f t="shared" si="84"/>
        <v>Existing</v>
      </c>
      <c r="R5388" s="1" t="s">
        <v>73</v>
      </c>
    </row>
    <row r="5389" spans="1:18" x14ac:dyDescent="0.35">
      <c r="A5389" s="1" t="s">
        <v>9839</v>
      </c>
      <c r="B5389" s="2">
        <v>45808</v>
      </c>
      <c r="C5389" s="1" t="s">
        <v>4288</v>
      </c>
      <c r="D5389" s="1" t="s">
        <v>9840</v>
      </c>
      <c r="E5389" s="1" t="s">
        <v>160</v>
      </c>
      <c r="F5389" s="1" t="s">
        <v>161</v>
      </c>
      <c r="G5389" s="1" t="s">
        <v>120</v>
      </c>
      <c r="H5389" s="1" t="s">
        <v>121</v>
      </c>
      <c r="I5389">
        <v>1</v>
      </c>
      <c r="J5389">
        <v>2800</v>
      </c>
      <c r="K5389" s="7">
        <v>0.1</v>
      </c>
      <c r="L5389">
        <v>2520</v>
      </c>
      <c r="M5389">
        <v>350.32</v>
      </c>
      <c r="N5389" s="7">
        <f>IFERROR(Sales_Data[[#This Row],[Profit]]/Sales_Data[[#This Row],[Sales]],0)</f>
        <v>0.13901587301587301</v>
      </c>
      <c r="O5389" s="7" t="str">
        <f>TEXT(Sales_Data[[#This Row],[Order_Date]],"mmm")</f>
        <v>May</v>
      </c>
      <c r="P5389" s="9" t="str">
        <f>TEXT(Sales_Data[[#This Row],[Order_Date]],"yyyy")</f>
        <v>2025</v>
      </c>
      <c r="Q5389" s="9" t="str">
        <f t="shared" si="84"/>
        <v>New</v>
      </c>
      <c r="R5389" s="1" t="s">
        <v>28</v>
      </c>
    </row>
    <row r="5390" spans="1:18" x14ac:dyDescent="0.35">
      <c r="A5390" s="1" t="s">
        <v>9841</v>
      </c>
      <c r="B5390" s="2">
        <v>46003</v>
      </c>
      <c r="C5390" s="1" t="s">
        <v>1806</v>
      </c>
      <c r="D5390" s="1" t="s">
        <v>2935</v>
      </c>
      <c r="E5390" s="1" t="s">
        <v>24</v>
      </c>
      <c r="F5390" s="1" t="s">
        <v>25</v>
      </c>
      <c r="G5390" s="1" t="s">
        <v>42</v>
      </c>
      <c r="H5390" s="1" t="s">
        <v>47</v>
      </c>
      <c r="I5390">
        <v>1</v>
      </c>
      <c r="J5390">
        <v>55000</v>
      </c>
      <c r="K5390" s="7">
        <v>0.15</v>
      </c>
      <c r="L5390">
        <v>46750</v>
      </c>
      <c r="M5390">
        <v>10918.12</v>
      </c>
      <c r="N5390" s="7">
        <f>IFERROR(Sales_Data[[#This Row],[Profit]]/Sales_Data[[#This Row],[Sales]],0)</f>
        <v>0.23354267379679147</v>
      </c>
      <c r="O5390" s="7" t="str">
        <f>TEXT(Sales_Data[[#This Row],[Order_Date]],"mmm")</f>
        <v>Dec</v>
      </c>
      <c r="P5390" s="9" t="str">
        <f>TEXT(Sales_Data[[#This Row],[Order_Date]],"yyyy")</f>
        <v>2025</v>
      </c>
      <c r="Q5390" s="9" t="str">
        <f t="shared" si="84"/>
        <v>New</v>
      </c>
      <c r="R5390" s="1" t="s">
        <v>64</v>
      </c>
    </row>
    <row r="5391" spans="1:18" x14ac:dyDescent="0.35">
      <c r="A5391" s="1" t="s">
        <v>9842</v>
      </c>
      <c r="B5391" s="2">
        <v>45751</v>
      </c>
      <c r="C5391" s="1" t="s">
        <v>1817</v>
      </c>
      <c r="D5391" s="1" t="s">
        <v>2038</v>
      </c>
      <c r="E5391" s="1" t="s">
        <v>32</v>
      </c>
      <c r="F5391" s="1" t="s">
        <v>33</v>
      </c>
      <c r="G5391" s="1" t="s">
        <v>120</v>
      </c>
      <c r="H5391" s="1" t="s">
        <v>146</v>
      </c>
      <c r="I5391">
        <v>1</v>
      </c>
      <c r="J5391">
        <v>800</v>
      </c>
      <c r="K5391" s="7">
        <v>0</v>
      </c>
      <c r="L5391">
        <v>800</v>
      </c>
      <c r="M5391">
        <v>195.97</v>
      </c>
      <c r="N5391" s="7">
        <f>IFERROR(Sales_Data[[#This Row],[Profit]]/Sales_Data[[#This Row],[Sales]],0)</f>
        <v>0.2449625</v>
      </c>
      <c r="O5391" s="7" t="str">
        <f>TEXT(Sales_Data[[#This Row],[Order_Date]],"mmm")</f>
        <v>Apr</v>
      </c>
      <c r="P5391" s="9" t="str">
        <f>TEXT(Sales_Data[[#This Row],[Order_Date]],"yyyy")</f>
        <v>2025</v>
      </c>
      <c r="Q5391" s="9" t="str">
        <f t="shared" si="84"/>
        <v>New</v>
      </c>
      <c r="R5391" s="1" t="s">
        <v>36</v>
      </c>
    </row>
    <row r="5392" spans="1:18" x14ac:dyDescent="0.35">
      <c r="A5392" s="1" t="s">
        <v>9843</v>
      </c>
      <c r="B5392" s="2">
        <v>45865</v>
      </c>
      <c r="C5392" s="1" t="s">
        <v>1543</v>
      </c>
      <c r="D5392" s="1" t="s">
        <v>8158</v>
      </c>
      <c r="E5392" s="1" t="s">
        <v>17</v>
      </c>
      <c r="F5392" s="1" t="s">
        <v>17</v>
      </c>
      <c r="G5392" s="1" t="s">
        <v>26</v>
      </c>
      <c r="H5392" s="1" t="s">
        <v>58</v>
      </c>
      <c r="I5392">
        <v>5</v>
      </c>
      <c r="J5392">
        <v>1400</v>
      </c>
      <c r="K5392" s="7">
        <v>0.1</v>
      </c>
      <c r="L5392">
        <v>6300</v>
      </c>
      <c r="M5392">
        <v>617.99</v>
      </c>
      <c r="N5392" s="7">
        <f>IFERROR(Sales_Data[[#This Row],[Profit]]/Sales_Data[[#This Row],[Sales]],0)</f>
        <v>9.8093650793650788E-2</v>
      </c>
      <c r="O5392" s="7" t="str">
        <f>TEXT(Sales_Data[[#This Row],[Order_Date]],"mmm")</f>
        <v>Jul</v>
      </c>
      <c r="P5392" s="9" t="str">
        <f>TEXT(Sales_Data[[#This Row],[Order_Date]],"yyyy")</f>
        <v>2025</v>
      </c>
      <c r="Q5392" s="9" t="str">
        <f t="shared" si="84"/>
        <v>Existing</v>
      </c>
      <c r="R5392" s="1" t="s">
        <v>36</v>
      </c>
    </row>
    <row r="5393" spans="1:18" x14ac:dyDescent="0.35">
      <c r="A5393" s="1" t="s">
        <v>9844</v>
      </c>
      <c r="B5393" s="2">
        <v>46012</v>
      </c>
      <c r="C5393" s="1" t="s">
        <v>7215</v>
      </c>
      <c r="D5393" s="1" t="s">
        <v>9845</v>
      </c>
      <c r="E5393" s="1" t="s">
        <v>81</v>
      </c>
      <c r="F5393" s="1" t="s">
        <v>33</v>
      </c>
      <c r="G5393" s="1" t="s">
        <v>42</v>
      </c>
      <c r="H5393" s="1" t="s">
        <v>47</v>
      </c>
      <c r="I5393">
        <v>3</v>
      </c>
      <c r="J5393">
        <v>55000</v>
      </c>
      <c r="K5393" s="7">
        <v>0.15</v>
      </c>
      <c r="L5393">
        <v>140250</v>
      </c>
      <c r="M5393">
        <v>22826.31</v>
      </c>
      <c r="N5393" s="7">
        <f>IFERROR(Sales_Data[[#This Row],[Profit]]/Sales_Data[[#This Row],[Sales]],0)</f>
        <v>0.16275443850267379</v>
      </c>
      <c r="O5393" s="7" t="str">
        <f>TEXT(Sales_Data[[#This Row],[Order_Date]],"mmm")</f>
        <v>Dec</v>
      </c>
      <c r="P5393" s="9" t="str">
        <f>TEXT(Sales_Data[[#This Row],[Order_Date]],"yyyy")</f>
        <v>2025</v>
      </c>
      <c r="Q5393" s="9" t="str">
        <f t="shared" si="84"/>
        <v>Existing</v>
      </c>
      <c r="R5393" s="1" t="s">
        <v>36</v>
      </c>
    </row>
    <row r="5394" spans="1:18" x14ac:dyDescent="0.35">
      <c r="A5394" s="1" t="s">
        <v>9846</v>
      </c>
      <c r="B5394" s="2">
        <v>46005</v>
      </c>
      <c r="C5394" s="1" t="s">
        <v>2212</v>
      </c>
      <c r="D5394" s="1" t="s">
        <v>5963</v>
      </c>
      <c r="E5394" s="1" t="s">
        <v>71</v>
      </c>
      <c r="F5394" s="1" t="s">
        <v>33</v>
      </c>
      <c r="G5394" s="1" t="s">
        <v>120</v>
      </c>
      <c r="H5394" s="1" t="s">
        <v>217</v>
      </c>
      <c r="I5394">
        <v>5</v>
      </c>
      <c r="J5394">
        <v>3200</v>
      </c>
      <c r="K5394" s="7">
        <v>0.05</v>
      </c>
      <c r="L5394">
        <v>15200</v>
      </c>
      <c r="M5394">
        <v>1808.53</v>
      </c>
      <c r="N5394" s="7">
        <f>IFERROR(Sales_Data[[#This Row],[Profit]]/Sales_Data[[#This Row],[Sales]],0)</f>
        <v>0.11898223684210527</v>
      </c>
      <c r="O5394" s="7" t="str">
        <f>TEXT(Sales_Data[[#This Row],[Order_Date]],"mmm")</f>
        <v>Dec</v>
      </c>
      <c r="P5394" s="9" t="str">
        <f>TEXT(Sales_Data[[#This Row],[Order_Date]],"yyyy")</f>
        <v>2025</v>
      </c>
      <c r="Q5394" s="9" t="str">
        <f t="shared" si="84"/>
        <v>Existing</v>
      </c>
      <c r="R5394" s="1" t="s">
        <v>64</v>
      </c>
    </row>
    <row r="5395" spans="1:18" x14ac:dyDescent="0.35">
      <c r="A5395" s="1" t="s">
        <v>9847</v>
      </c>
      <c r="B5395" s="2">
        <v>45903</v>
      </c>
      <c r="C5395" s="1" t="s">
        <v>8328</v>
      </c>
      <c r="D5395" s="1" t="s">
        <v>9848</v>
      </c>
      <c r="E5395" s="1" t="s">
        <v>119</v>
      </c>
      <c r="F5395" s="1" t="s">
        <v>33</v>
      </c>
      <c r="G5395" s="1" t="s">
        <v>42</v>
      </c>
      <c r="H5395" s="1" t="s">
        <v>102</v>
      </c>
      <c r="I5395">
        <v>4</v>
      </c>
      <c r="J5395">
        <v>25000</v>
      </c>
      <c r="K5395" s="7">
        <v>0.05</v>
      </c>
      <c r="L5395">
        <v>95000</v>
      </c>
      <c r="M5395">
        <v>19491.830000000002</v>
      </c>
      <c r="N5395" s="7">
        <f>IFERROR(Sales_Data[[#This Row],[Profit]]/Sales_Data[[#This Row],[Sales]],0)</f>
        <v>0.20517715789473687</v>
      </c>
      <c r="O5395" s="7" t="str">
        <f>TEXT(Sales_Data[[#This Row],[Order_Date]],"mmm")</f>
        <v>Sep</v>
      </c>
      <c r="P5395" s="9" t="str">
        <f>TEXT(Sales_Data[[#This Row],[Order_Date]],"yyyy")</f>
        <v>2025</v>
      </c>
      <c r="Q5395" s="9" t="str">
        <f t="shared" si="84"/>
        <v>Existing</v>
      </c>
      <c r="R5395" s="1" t="s">
        <v>20</v>
      </c>
    </row>
    <row r="5396" spans="1:18" x14ac:dyDescent="0.35">
      <c r="A5396" s="1" t="s">
        <v>9849</v>
      </c>
      <c r="B5396" s="2">
        <v>45884</v>
      </c>
      <c r="C5396" s="1" t="s">
        <v>9850</v>
      </c>
      <c r="D5396" s="1" t="s">
        <v>2603</v>
      </c>
      <c r="E5396" s="1" t="s">
        <v>56</v>
      </c>
      <c r="F5396" s="1" t="s">
        <v>57</v>
      </c>
      <c r="G5396" s="1" t="s">
        <v>34</v>
      </c>
      <c r="H5396" s="1" t="s">
        <v>35</v>
      </c>
      <c r="I5396">
        <v>3</v>
      </c>
      <c r="J5396">
        <v>9000</v>
      </c>
      <c r="K5396" s="7">
        <v>0</v>
      </c>
      <c r="L5396">
        <v>27000</v>
      </c>
      <c r="M5396">
        <v>4902.8500000000004</v>
      </c>
      <c r="N5396" s="7">
        <f>IFERROR(Sales_Data[[#This Row],[Profit]]/Sales_Data[[#This Row],[Sales]],0)</f>
        <v>0.18158703703703705</v>
      </c>
      <c r="O5396" s="7" t="str">
        <f>TEXT(Sales_Data[[#This Row],[Order_Date]],"mmm")</f>
        <v>Aug</v>
      </c>
      <c r="P5396" s="9" t="str">
        <f>TEXT(Sales_Data[[#This Row],[Order_Date]],"yyyy")</f>
        <v>2025</v>
      </c>
      <c r="Q5396" s="9" t="str">
        <f t="shared" si="84"/>
        <v>Existing</v>
      </c>
      <c r="R5396" s="1" t="s">
        <v>64</v>
      </c>
    </row>
    <row r="5397" spans="1:18" x14ac:dyDescent="0.35">
      <c r="A5397" s="1" t="s">
        <v>9851</v>
      </c>
      <c r="B5397" s="2">
        <v>45854</v>
      </c>
      <c r="C5397" s="1" t="s">
        <v>5854</v>
      </c>
      <c r="D5397" s="1" t="s">
        <v>8606</v>
      </c>
      <c r="E5397" s="1" t="s">
        <v>106</v>
      </c>
      <c r="F5397" s="1" t="s">
        <v>33</v>
      </c>
      <c r="G5397" s="1" t="s">
        <v>18</v>
      </c>
      <c r="H5397" s="1" t="s">
        <v>292</v>
      </c>
      <c r="I5397">
        <v>3</v>
      </c>
      <c r="J5397">
        <v>500</v>
      </c>
      <c r="K5397" s="7">
        <v>0</v>
      </c>
      <c r="L5397">
        <v>1500</v>
      </c>
      <c r="M5397">
        <v>235.15</v>
      </c>
      <c r="N5397" s="7">
        <f>IFERROR(Sales_Data[[#This Row],[Profit]]/Sales_Data[[#This Row],[Sales]],0)</f>
        <v>0.15676666666666667</v>
      </c>
      <c r="O5397" s="7" t="str">
        <f>TEXT(Sales_Data[[#This Row],[Order_Date]],"mmm")</f>
        <v>Jul</v>
      </c>
      <c r="P5397" s="9" t="str">
        <f>TEXT(Sales_Data[[#This Row],[Order_Date]],"yyyy")</f>
        <v>2025</v>
      </c>
      <c r="Q5397" s="9" t="str">
        <f t="shared" si="84"/>
        <v>Existing</v>
      </c>
      <c r="R5397" s="1" t="s">
        <v>28</v>
      </c>
    </row>
    <row r="5398" spans="1:18" x14ac:dyDescent="0.35">
      <c r="A5398" s="1" t="s">
        <v>9852</v>
      </c>
      <c r="B5398" s="2">
        <v>45961</v>
      </c>
      <c r="C5398" s="1" t="s">
        <v>2490</v>
      </c>
      <c r="D5398" s="1" t="s">
        <v>6811</v>
      </c>
      <c r="E5398" s="1" t="s">
        <v>160</v>
      </c>
      <c r="F5398" s="1" t="s">
        <v>161</v>
      </c>
      <c r="G5398" s="1" t="s">
        <v>34</v>
      </c>
      <c r="H5398" s="1" t="s">
        <v>153</v>
      </c>
      <c r="I5398">
        <v>4</v>
      </c>
      <c r="J5398">
        <v>7000</v>
      </c>
      <c r="K5398" s="7">
        <v>0</v>
      </c>
      <c r="L5398">
        <v>28000</v>
      </c>
      <c r="M5398">
        <v>5526.29</v>
      </c>
      <c r="N5398" s="7">
        <f>IFERROR(Sales_Data[[#This Row],[Profit]]/Sales_Data[[#This Row],[Sales]],0)</f>
        <v>0.1973675</v>
      </c>
      <c r="O5398" s="7" t="str">
        <f>TEXT(Sales_Data[[#This Row],[Order_Date]],"mmm")</f>
        <v>Oct</v>
      </c>
      <c r="P5398" s="9" t="str">
        <f>TEXT(Sales_Data[[#This Row],[Order_Date]],"yyyy")</f>
        <v>2025</v>
      </c>
      <c r="Q5398" s="9" t="str">
        <f t="shared" si="84"/>
        <v>Existing</v>
      </c>
      <c r="R5398" s="1" t="s">
        <v>73</v>
      </c>
    </row>
    <row r="5399" spans="1:18" x14ac:dyDescent="0.35">
      <c r="A5399" s="1" t="s">
        <v>9853</v>
      </c>
      <c r="B5399" s="2">
        <v>45740</v>
      </c>
      <c r="C5399" s="1" t="s">
        <v>3898</v>
      </c>
      <c r="D5399" s="1" t="s">
        <v>6179</v>
      </c>
      <c r="E5399" s="1" t="s">
        <v>24</v>
      </c>
      <c r="F5399" s="1" t="s">
        <v>25</v>
      </c>
      <c r="G5399" s="1" t="s">
        <v>34</v>
      </c>
      <c r="H5399" s="1" t="s">
        <v>107</v>
      </c>
      <c r="I5399">
        <v>3</v>
      </c>
      <c r="J5399">
        <v>6500</v>
      </c>
      <c r="K5399" s="7">
        <v>0.1</v>
      </c>
      <c r="L5399">
        <v>17550</v>
      </c>
      <c r="M5399">
        <v>2232.7600000000002</v>
      </c>
      <c r="N5399" s="7">
        <f>IFERROR(Sales_Data[[#This Row],[Profit]]/Sales_Data[[#This Row],[Sales]],0)</f>
        <v>0.12722279202279205</v>
      </c>
      <c r="O5399" s="7" t="str">
        <f>TEXT(Sales_Data[[#This Row],[Order_Date]],"mmm")</f>
        <v>Mar</v>
      </c>
      <c r="P5399" s="9" t="str">
        <f>TEXT(Sales_Data[[#This Row],[Order_Date]],"yyyy")</f>
        <v>2025</v>
      </c>
      <c r="Q5399" s="9" t="str">
        <f t="shared" si="84"/>
        <v>Existing</v>
      </c>
      <c r="R5399" s="1" t="s">
        <v>73</v>
      </c>
    </row>
    <row r="5400" spans="1:18" x14ac:dyDescent="0.35">
      <c r="A5400" s="1" t="s">
        <v>9854</v>
      </c>
      <c r="B5400" s="2">
        <v>46022</v>
      </c>
      <c r="C5400" s="1" t="s">
        <v>377</v>
      </c>
      <c r="D5400" s="1" t="s">
        <v>5116</v>
      </c>
      <c r="E5400" s="1" t="s">
        <v>86</v>
      </c>
      <c r="F5400" s="1" t="s">
        <v>25</v>
      </c>
      <c r="G5400" s="1" t="s">
        <v>26</v>
      </c>
      <c r="H5400" s="1" t="s">
        <v>58</v>
      </c>
      <c r="I5400">
        <v>5</v>
      </c>
      <c r="J5400">
        <v>1400</v>
      </c>
      <c r="K5400" s="7">
        <v>0.05</v>
      </c>
      <c r="L5400">
        <v>6650</v>
      </c>
      <c r="M5400">
        <v>921.08</v>
      </c>
      <c r="N5400" s="7">
        <f>IFERROR(Sales_Data[[#This Row],[Profit]]/Sales_Data[[#This Row],[Sales]],0)</f>
        <v>0.13850827067669175</v>
      </c>
      <c r="O5400" s="7" t="str">
        <f>TEXT(Sales_Data[[#This Row],[Order_Date]],"mmm")</f>
        <v>Dec</v>
      </c>
      <c r="P5400" s="9" t="str">
        <f>TEXT(Sales_Data[[#This Row],[Order_Date]],"yyyy")</f>
        <v>2025</v>
      </c>
      <c r="Q5400" s="9" t="str">
        <f t="shared" si="84"/>
        <v>Existing</v>
      </c>
      <c r="R5400" s="1" t="s">
        <v>36</v>
      </c>
    </row>
    <row r="5401" spans="1:18" x14ac:dyDescent="0.35">
      <c r="A5401" s="1" t="s">
        <v>9855</v>
      </c>
      <c r="B5401" s="2">
        <v>45933</v>
      </c>
      <c r="C5401" s="1" t="s">
        <v>6497</v>
      </c>
      <c r="D5401" s="1" t="s">
        <v>9856</v>
      </c>
      <c r="E5401" s="1" t="s">
        <v>56</v>
      </c>
      <c r="F5401" s="1" t="s">
        <v>57</v>
      </c>
      <c r="G5401" s="1" t="s">
        <v>120</v>
      </c>
      <c r="H5401" s="1" t="s">
        <v>143</v>
      </c>
      <c r="I5401">
        <v>5</v>
      </c>
      <c r="J5401">
        <v>1800</v>
      </c>
      <c r="K5401" s="7">
        <v>0.15</v>
      </c>
      <c r="L5401">
        <v>7650</v>
      </c>
      <c r="M5401">
        <v>762.71</v>
      </c>
      <c r="N5401" s="7">
        <f>IFERROR(Sales_Data[[#This Row],[Profit]]/Sales_Data[[#This Row],[Sales]],0)</f>
        <v>9.9700653594771246E-2</v>
      </c>
      <c r="O5401" s="7" t="str">
        <f>TEXT(Sales_Data[[#This Row],[Order_Date]],"mmm")</f>
        <v>Oct</v>
      </c>
      <c r="P5401" s="9" t="str">
        <f>TEXT(Sales_Data[[#This Row],[Order_Date]],"yyyy")</f>
        <v>2025</v>
      </c>
      <c r="Q5401" s="9" t="str">
        <f t="shared" si="84"/>
        <v>Existing</v>
      </c>
      <c r="R5401" s="1" t="s">
        <v>36</v>
      </c>
    </row>
    <row r="5402" spans="1:18" x14ac:dyDescent="0.35">
      <c r="A5402" s="1" t="s">
        <v>9857</v>
      </c>
      <c r="B5402" s="2">
        <v>45872</v>
      </c>
      <c r="C5402" s="1" t="s">
        <v>9858</v>
      </c>
      <c r="D5402" s="1" t="s">
        <v>4784</v>
      </c>
      <c r="E5402" s="1" t="s">
        <v>51</v>
      </c>
      <c r="F5402" s="1" t="s">
        <v>52</v>
      </c>
      <c r="G5402" s="1" t="s">
        <v>18</v>
      </c>
      <c r="H5402" s="1" t="s">
        <v>19</v>
      </c>
      <c r="I5402">
        <v>2</v>
      </c>
      <c r="J5402">
        <v>700</v>
      </c>
      <c r="K5402" s="7">
        <v>0.1</v>
      </c>
      <c r="L5402">
        <v>1260</v>
      </c>
      <c r="M5402">
        <v>120.32</v>
      </c>
      <c r="N5402" s="7">
        <f>IFERROR(Sales_Data[[#This Row],[Profit]]/Sales_Data[[#This Row],[Sales]],0)</f>
        <v>9.5492063492063489E-2</v>
      </c>
      <c r="O5402" s="7" t="str">
        <f>TEXT(Sales_Data[[#This Row],[Order_Date]],"mmm")</f>
        <v>Aug</v>
      </c>
      <c r="P5402" s="9" t="str">
        <f>TEXT(Sales_Data[[#This Row],[Order_Date]],"yyyy")</f>
        <v>2025</v>
      </c>
      <c r="Q5402" s="9" t="str">
        <f t="shared" si="84"/>
        <v>Existing</v>
      </c>
      <c r="R5402" s="1" t="s">
        <v>36</v>
      </c>
    </row>
    <row r="5403" spans="1:18" x14ac:dyDescent="0.35">
      <c r="A5403" s="1" t="s">
        <v>9859</v>
      </c>
      <c r="B5403" s="2">
        <v>45670</v>
      </c>
      <c r="C5403" s="1" t="s">
        <v>848</v>
      </c>
      <c r="D5403" s="1" t="s">
        <v>4099</v>
      </c>
      <c r="E5403" s="1" t="s">
        <v>135</v>
      </c>
      <c r="F5403" s="1" t="s">
        <v>136</v>
      </c>
      <c r="G5403" s="1" t="s">
        <v>42</v>
      </c>
      <c r="H5403" s="1" t="s">
        <v>63</v>
      </c>
      <c r="I5403">
        <v>3</v>
      </c>
      <c r="J5403">
        <v>4500</v>
      </c>
      <c r="K5403" s="7">
        <v>0.05</v>
      </c>
      <c r="L5403">
        <v>12825</v>
      </c>
      <c r="M5403">
        <v>1298.0899999999999</v>
      </c>
      <c r="N5403" s="7">
        <f>IFERROR(Sales_Data[[#This Row],[Profit]]/Sales_Data[[#This Row],[Sales]],0)</f>
        <v>0.10121559454191033</v>
      </c>
      <c r="O5403" s="7" t="str">
        <f>TEXT(Sales_Data[[#This Row],[Order_Date]],"mmm")</f>
        <v>Jan</v>
      </c>
      <c r="P5403" s="9" t="str">
        <f>TEXT(Sales_Data[[#This Row],[Order_Date]],"yyyy")</f>
        <v>2025</v>
      </c>
      <c r="Q5403" s="9" t="str">
        <f t="shared" si="84"/>
        <v>Existing</v>
      </c>
      <c r="R5403" s="1" t="s">
        <v>28</v>
      </c>
    </row>
    <row r="5404" spans="1:18" x14ac:dyDescent="0.35">
      <c r="A5404" s="1" t="s">
        <v>9860</v>
      </c>
      <c r="B5404" s="2">
        <v>45982</v>
      </c>
      <c r="C5404" s="1" t="s">
        <v>6355</v>
      </c>
      <c r="D5404" s="1" t="s">
        <v>9450</v>
      </c>
      <c r="E5404" s="1" t="s">
        <v>17</v>
      </c>
      <c r="F5404" s="1" t="s">
        <v>17</v>
      </c>
      <c r="G5404" s="1" t="s">
        <v>42</v>
      </c>
      <c r="H5404" s="1" t="s">
        <v>102</v>
      </c>
      <c r="I5404">
        <v>5</v>
      </c>
      <c r="J5404">
        <v>25000</v>
      </c>
      <c r="K5404" s="7">
        <v>0.1</v>
      </c>
      <c r="L5404">
        <v>112500</v>
      </c>
      <c r="M5404">
        <v>10511.66</v>
      </c>
      <c r="N5404" s="7">
        <f>IFERROR(Sales_Data[[#This Row],[Profit]]/Sales_Data[[#This Row],[Sales]],0)</f>
        <v>9.3436977777777777E-2</v>
      </c>
      <c r="O5404" s="7" t="str">
        <f>TEXT(Sales_Data[[#This Row],[Order_Date]],"mmm")</f>
        <v>Nov</v>
      </c>
      <c r="P5404" s="9" t="str">
        <f>TEXT(Sales_Data[[#This Row],[Order_Date]],"yyyy")</f>
        <v>2025</v>
      </c>
      <c r="Q5404" s="9" t="str">
        <f t="shared" si="84"/>
        <v>Existing</v>
      </c>
      <c r="R5404" s="1" t="s">
        <v>28</v>
      </c>
    </row>
    <row r="5405" spans="1:18" x14ac:dyDescent="0.35">
      <c r="A5405" s="1" t="s">
        <v>9861</v>
      </c>
      <c r="B5405" s="2">
        <v>45881</v>
      </c>
      <c r="C5405" s="1" t="s">
        <v>294</v>
      </c>
      <c r="D5405" s="1" t="s">
        <v>7605</v>
      </c>
      <c r="E5405" s="1" t="s">
        <v>62</v>
      </c>
      <c r="F5405" s="1" t="s">
        <v>41</v>
      </c>
      <c r="G5405" s="1" t="s">
        <v>34</v>
      </c>
      <c r="H5405" s="1" t="s">
        <v>107</v>
      </c>
      <c r="I5405">
        <v>1</v>
      </c>
      <c r="J5405">
        <v>6500</v>
      </c>
      <c r="K5405" s="7">
        <v>0.1</v>
      </c>
      <c r="L5405">
        <v>5850</v>
      </c>
      <c r="M5405">
        <v>1417.08</v>
      </c>
      <c r="N5405" s="7">
        <f>IFERROR(Sales_Data[[#This Row],[Profit]]/Sales_Data[[#This Row],[Sales]],0)</f>
        <v>0.24223589743589743</v>
      </c>
      <c r="O5405" s="7" t="str">
        <f>TEXT(Sales_Data[[#This Row],[Order_Date]],"mmm")</f>
        <v>Aug</v>
      </c>
      <c r="P5405" s="9" t="str">
        <f>TEXT(Sales_Data[[#This Row],[Order_Date]],"yyyy")</f>
        <v>2025</v>
      </c>
      <c r="Q5405" s="9" t="str">
        <f t="shared" si="84"/>
        <v>New</v>
      </c>
      <c r="R5405" s="1" t="s">
        <v>36</v>
      </c>
    </row>
    <row r="5406" spans="1:18" x14ac:dyDescent="0.35">
      <c r="A5406" s="1" t="s">
        <v>9862</v>
      </c>
      <c r="B5406" s="2">
        <v>45957</v>
      </c>
      <c r="C5406" s="1" t="s">
        <v>9798</v>
      </c>
      <c r="D5406" s="1" t="s">
        <v>9863</v>
      </c>
      <c r="E5406" s="1" t="s">
        <v>135</v>
      </c>
      <c r="F5406" s="1" t="s">
        <v>136</v>
      </c>
      <c r="G5406" s="1" t="s">
        <v>26</v>
      </c>
      <c r="H5406" s="1" t="s">
        <v>82</v>
      </c>
      <c r="I5406">
        <v>2</v>
      </c>
      <c r="J5406">
        <v>450</v>
      </c>
      <c r="K5406" s="7">
        <v>0.05</v>
      </c>
      <c r="L5406">
        <v>855</v>
      </c>
      <c r="M5406">
        <v>100.43</v>
      </c>
      <c r="N5406" s="7">
        <f>IFERROR(Sales_Data[[#This Row],[Profit]]/Sales_Data[[#This Row],[Sales]],0)</f>
        <v>0.11746198830409357</v>
      </c>
      <c r="O5406" s="7" t="str">
        <f>TEXT(Sales_Data[[#This Row],[Order_Date]],"mmm")</f>
        <v>Oct</v>
      </c>
      <c r="P5406" s="9" t="str">
        <f>TEXT(Sales_Data[[#This Row],[Order_Date]],"yyyy")</f>
        <v>2025</v>
      </c>
      <c r="Q5406" s="9" t="str">
        <f t="shared" si="84"/>
        <v>Existing</v>
      </c>
      <c r="R5406" s="1" t="s">
        <v>64</v>
      </c>
    </row>
    <row r="5407" spans="1:18" x14ac:dyDescent="0.35">
      <c r="A5407" s="1" t="s">
        <v>9864</v>
      </c>
      <c r="B5407" s="2">
        <v>45748</v>
      </c>
      <c r="C5407" s="1" t="s">
        <v>3367</v>
      </c>
      <c r="D5407" s="1" t="s">
        <v>8082</v>
      </c>
      <c r="E5407" s="1" t="s">
        <v>32</v>
      </c>
      <c r="F5407" s="1" t="s">
        <v>33</v>
      </c>
      <c r="G5407" s="1" t="s">
        <v>42</v>
      </c>
      <c r="H5407" s="1" t="s">
        <v>47</v>
      </c>
      <c r="I5407">
        <v>1</v>
      </c>
      <c r="J5407">
        <v>55000</v>
      </c>
      <c r="K5407" s="7">
        <v>0</v>
      </c>
      <c r="L5407">
        <v>55000</v>
      </c>
      <c r="M5407">
        <v>12830.91</v>
      </c>
      <c r="N5407" s="7">
        <f>IFERROR(Sales_Data[[#This Row],[Profit]]/Sales_Data[[#This Row],[Sales]],0)</f>
        <v>0.23328927272727273</v>
      </c>
      <c r="O5407" s="7" t="str">
        <f>TEXT(Sales_Data[[#This Row],[Order_Date]],"mmm")</f>
        <v>Apr</v>
      </c>
      <c r="P5407" s="9" t="str">
        <f>TEXT(Sales_Data[[#This Row],[Order_Date]],"yyyy")</f>
        <v>2025</v>
      </c>
      <c r="Q5407" s="9" t="str">
        <f t="shared" si="84"/>
        <v>New</v>
      </c>
      <c r="R5407" s="1" t="s">
        <v>20</v>
      </c>
    </row>
    <row r="5408" spans="1:18" x14ac:dyDescent="0.35">
      <c r="A5408" s="1" t="s">
        <v>9865</v>
      </c>
      <c r="B5408" s="2">
        <v>46010</v>
      </c>
      <c r="C5408" s="1" t="s">
        <v>3981</v>
      </c>
      <c r="D5408" s="1" t="s">
        <v>9866</v>
      </c>
      <c r="E5408" s="1" t="s">
        <v>86</v>
      </c>
      <c r="F5408" s="1" t="s">
        <v>25</v>
      </c>
      <c r="G5408" s="1" t="s">
        <v>42</v>
      </c>
      <c r="H5408" s="1" t="s">
        <v>102</v>
      </c>
      <c r="I5408">
        <v>2</v>
      </c>
      <c r="J5408">
        <v>25000</v>
      </c>
      <c r="K5408" s="7">
        <v>0.05</v>
      </c>
      <c r="L5408">
        <v>47500</v>
      </c>
      <c r="M5408">
        <v>4606.17</v>
      </c>
      <c r="N5408" s="7">
        <f>IFERROR(Sales_Data[[#This Row],[Profit]]/Sales_Data[[#This Row],[Sales]],0)</f>
        <v>9.6972000000000003E-2</v>
      </c>
      <c r="O5408" s="7" t="str">
        <f>TEXT(Sales_Data[[#This Row],[Order_Date]],"mmm")</f>
        <v>Dec</v>
      </c>
      <c r="P5408" s="9" t="str">
        <f>TEXT(Sales_Data[[#This Row],[Order_Date]],"yyyy")</f>
        <v>2025</v>
      </c>
      <c r="Q5408" s="9" t="str">
        <f t="shared" si="84"/>
        <v>Existing</v>
      </c>
      <c r="R5408" s="1" t="s">
        <v>73</v>
      </c>
    </row>
    <row r="5409" spans="1:18" x14ac:dyDescent="0.35">
      <c r="A5409" s="1" t="s">
        <v>9867</v>
      </c>
      <c r="B5409" s="2">
        <v>45676</v>
      </c>
      <c r="C5409" s="1" t="s">
        <v>7474</v>
      </c>
      <c r="D5409" s="1" t="s">
        <v>2650</v>
      </c>
      <c r="E5409" s="1" t="s">
        <v>81</v>
      </c>
      <c r="F5409" s="1" t="s">
        <v>33</v>
      </c>
      <c r="G5409" s="1" t="s">
        <v>34</v>
      </c>
      <c r="H5409" s="1" t="s">
        <v>153</v>
      </c>
      <c r="I5409">
        <v>3</v>
      </c>
      <c r="J5409">
        <v>7000</v>
      </c>
      <c r="K5409" s="7">
        <v>0.1</v>
      </c>
      <c r="L5409">
        <v>18900</v>
      </c>
      <c r="M5409">
        <v>1759.72</v>
      </c>
      <c r="N5409" s="7">
        <f>IFERROR(Sales_Data[[#This Row],[Profit]]/Sales_Data[[#This Row],[Sales]],0)</f>
        <v>9.3106878306878305E-2</v>
      </c>
      <c r="O5409" s="7" t="str">
        <f>TEXT(Sales_Data[[#This Row],[Order_Date]],"mmm")</f>
        <v>Jan</v>
      </c>
      <c r="P5409" s="9" t="str">
        <f>TEXT(Sales_Data[[#This Row],[Order_Date]],"yyyy")</f>
        <v>2025</v>
      </c>
      <c r="Q5409" s="9" t="str">
        <f t="shared" si="84"/>
        <v>Existing</v>
      </c>
      <c r="R5409" s="1" t="s">
        <v>20</v>
      </c>
    </row>
    <row r="5410" spans="1:18" x14ac:dyDescent="0.35">
      <c r="A5410" s="1" t="s">
        <v>9868</v>
      </c>
      <c r="B5410" s="2">
        <v>45765</v>
      </c>
      <c r="C5410" s="1" t="s">
        <v>1426</v>
      </c>
      <c r="D5410" s="1" t="s">
        <v>4024</v>
      </c>
      <c r="E5410" s="1" t="s">
        <v>32</v>
      </c>
      <c r="F5410" s="1" t="s">
        <v>33</v>
      </c>
      <c r="G5410" s="1" t="s">
        <v>34</v>
      </c>
      <c r="H5410" s="1" t="s">
        <v>153</v>
      </c>
      <c r="I5410">
        <v>1</v>
      </c>
      <c r="J5410">
        <v>7000</v>
      </c>
      <c r="K5410" s="7">
        <v>0</v>
      </c>
      <c r="L5410">
        <v>7000</v>
      </c>
      <c r="M5410">
        <v>724.39</v>
      </c>
      <c r="N5410" s="7">
        <f>IFERROR(Sales_Data[[#This Row],[Profit]]/Sales_Data[[#This Row],[Sales]],0)</f>
        <v>0.10348428571428571</v>
      </c>
      <c r="O5410" s="7" t="str">
        <f>TEXT(Sales_Data[[#This Row],[Order_Date]],"mmm")</f>
        <v>Apr</v>
      </c>
      <c r="P5410" s="9" t="str">
        <f>TEXT(Sales_Data[[#This Row],[Order_Date]],"yyyy")</f>
        <v>2025</v>
      </c>
      <c r="Q5410" s="9" t="str">
        <f t="shared" si="84"/>
        <v>New</v>
      </c>
      <c r="R5410" s="1" t="s">
        <v>36</v>
      </c>
    </row>
    <row r="5411" spans="1:18" x14ac:dyDescent="0.35">
      <c r="A5411" s="1" t="s">
        <v>9869</v>
      </c>
      <c r="B5411" s="2">
        <v>45825</v>
      </c>
      <c r="C5411" s="1" t="s">
        <v>1950</v>
      </c>
      <c r="D5411" s="1" t="s">
        <v>2425</v>
      </c>
      <c r="E5411" s="1" t="s">
        <v>135</v>
      </c>
      <c r="F5411" s="1" t="s">
        <v>136</v>
      </c>
      <c r="G5411" s="1" t="s">
        <v>34</v>
      </c>
      <c r="H5411" s="1" t="s">
        <v>107</v>
      </c>
      <c r="I5411">
        <v>3</v>
      </c>
      <c r="J5411">
        <v>6500</v>
      </c>
      <c r="K5411" s="7">
        <v>0</v>
      </c>
      <c r="L5411">
        <v>19500</v>
      </c>
      <c r="M5411">
        <v>2614.4299999999998</v>
      </c>
      <c r="N5411" s="7">
        <f>IFERROR(Sales_Data[[#This Row],[Profit]]/Sales_Data[[#This Row],[Sales]],0)</f>
        <v>0.13407333333333332</v>
      </c>
      <c r="O5411" s="7" t="str">
        <f>TEXT(Sales_Data[[#This Row],[Order_Date]],"mmm")</f>
        <v>Jun</v>
      </c>
      <c r="P5411" s="9" t="str">
        <f>TEXT(Sales_Data[[#This Row],[Order_Date]],"yyyy")</f>
        <v>2025</v>
      </c>
      <c r="Q5411" s="9" t="str">
        <f t="shared" si="84"/>
        <v>Existing</v>
      </c>
      <c r="R5411" s="1" t="s">
        <v>36</v>
      </c>
    </row>
    <row r="5412" spans="1:18" x14ac:dyDescent="0.35">
      <c r="A5412" s="1" t="s">
        <v>9870</v>
      </c>
      <c r="B5412" s="2">
        <v>45713</v>
      </c>
      <c r="C5412" s="1" t="s">
        <v>478</v>
      </c>
      <c r="D5412" s="1" t="s">
        <v>8080</v>
      </c>
      <c r="E5412" s="1" t="s">
        <v>135</v>
      </c>
      <c r="F5412" s="1" t="s">
        <v>136</v>
      </c>
      <c r="G5412" s="1" t="s">
        <v>34</v>
      </c>
      <c r="H5412" s="1" t="s">
        <v>77</v>
      </c>
      <c r="I5412">
        <v>2</v>
      </c>
      <c r="J5412">
        <v>22000</v>
      </c>
      <c r="K5412" s="7">
        <v>0.1</v>
      </c>
      <c r="L5412">
        <v>39600</v>
      </c>
      <c r="M5412">
        <v>5497.22</v>
      </c>
      <c r="N5412" s="7">
        <f>IFERROR(Sales_Data[[#This Row],[Profit]]/Sales_Data[[#This Row],[Sales]],0)</f>
        <v>0.13881868686868687</v>
      </c>
      <c r="O5412" s="7" t="str">
        <f>TEXT(Sales_Data[[#This Row],[Order_Date]],"mmm")</f>
        <v>Feb</v>
      </c>
      <c r="P5412" s="9" t="str">
        <f>TEXT(Sales_Data[[#This Row],[Order_Date]],"yyyy")</f>
        <v>2025</v>
      </c>
      <c r="Q5412" s="9" t="str">
        <f t="shared" si="84"/>
        <v>Existing</v>
      </c>
      <c r="R5412" s="1" t="s">
        <v>20</v>
      </c>
    </row>
    <row r="5413" spans="1:18" x14ac:dyDescent="0.35">
      <c r="A5413" s="1" t="s">
        <v>9871</v>
      </c>
      <c r="B5413" s="2">
        <v>45783</v>
      </c>
      <c r="C5413" s="1" t="s">
        <v>9872</v>
      </c>
      <c r="D5413" s="1" t="s">
        <v>2136</v>
      </c>
      <c r="E5413" s="1" t="s">
        <v>160</v>
      </c>
      <c r="F5413" s="1" t="s">
        <v>161</v>
      </c>
      <c r="G5413" s="1" t="s">
        <v>42</v>
      </c>
      <c r="H5413" s="1" t="s">
        <v>43</v>
      </c>
      <c r="I5413">
        <v>3</v>
      </c>
      <c r="J5413">
        <v>18000</v>
      </c>
      <c r="K5413" s="7">
        <v>0.05</v>
      </c>
      <c r="L5413">
        <v>51300</v>
      </c>
      <c r="M5413">
        <v>10639.05</v>
      </c>
      <c r="N5413" s="7">
        <f>IFERROR(Sales_Data[[#This Row],[Profit]]/Sales_Data[[#This Row],[Sales]],0)</f>
        <v>0.20738888888888887</v>
      </c>
      <c r="O5413" s="7" t="str">
        <f>TEXT(Sales_Data[[#This Row],[Order_Date]],"mmm")</f>
        <v>May</v>
      </c>
      <c r="P5413" s="9" t="str">
        <f>TEXT(Sales_Data[[#This Row],[Order_Date]],"yyyy")</f>
        <v>2025</v>
      </c>
      <c r="Q5413" s="9" t="str">
        <f t="shared" si="84"/>
        <v>Existing</v>
      </c>
      <c r="R5413" s="1" t="s">
        <v>64</v>
      </c>
    </row>
    <row r="5414" spans="1:18" x14ac:dyDescent="0.35">
      <c r="A5414" s="1" t="s">
        <v>9873</v>
      </c>
      <c r="B5414" s="2">
        <v>45779</v>
      </c>
      <c r="C5414" s="1" t="s">
        <v>7462</v>
      </c>
      <c r="D5414" s="1" t="s">
        <v>4318</v>
      </c>
      <c r="E5414" s="1" t="s">
        <v>106</v>
      </c>
      <c r="F5414" s="1" t="s">
        <v>33</v>
      </c>
      <c r="G5414" s="1" t="s">
        <v>42</v>
      </c>
      <c r="H5414" s="1" t="s">
        <v>63</v>
      </c>
      <c r="I5414">
        <v>1</v>
      </c>
      <c r="J5414">
        <v>4500</v>
      </c>
      <c r="K5414" s="7">
        <v>0.2</v>
      </c>
      <c r="L5414">
        <v>3600</v>
      </c>
      <c r="M5414">
        <v>345.27</v>
      </c>
      <c r="N5414" s="7">
        <f>IFERROR(Sales_Data[[#This Row],[Profit]]/Sales_Data[[#This Row],[Sales]],0)</f>
        <v>9.5908333333333332E-2</v>
      </c>
      <c r="O5414" s="7" t="str">
        <f>TEXT(Sales_Data[[#This Row],[Order_Date]],"mmm")</f>
        <v>May</v>
      </c>
      <c r="P5414" s="9" t="str">
        <f>TEXT(Sales_Data[[#This Row],[Order_Date]],"yyyy")</f>
        <v>2025</v>
      </c>
      <c r="Q5414" s="9" t="str">
        <f t="shared" si="84"/>
        <v>New</v>
      </c>
      <c r="R5414" s="1" t="s">
        <v>64</v>
      </c>
    </row>
    <row r="5415" spans="1:18" x14ac:dyDescent="0.35">
      <c r="A5415" s="1" t="s">
        <v>9874</v>
      </c>
      <c r="B5415" s="2">
        <v>46001</v>
      </c>
      <c r="C5415" s="1" t="s">
        <v>3974</v>
      </c>
      <c r="D5415" s="1" t="s">
        <v>4999</v>
      </c>
      <c r="E5415" s="1" t="s">
        <v>71</v>
      </c>
      <c r="F5415" s="1" t="s">
        <v>33</v>
      </c>
      <c r="G5415" s="1" t="s">
        <v>42</v>
      </c>
      <c r="H5415" s="1" t="s">
        <v>102</v>
      </c>
      <c r="I5415">
        <v>1</v>
      </c>
      <c r="J5415">
        <v>25000</v>
      </c>
      <c r="K5415" s="7">
        <v>0.05</v>
      </c>
      <c r="L5415">
        <v>23750</v>
      </c>
      <c r="M5415">
        <v>4299.67</v>
      </c>
      <c r="N5415" s="7">
        <f>IFERROR(Sales_Data[[#This Row],[Profit]]/Sales_Data[[#This Row],[Sales]],0)</f>
        <v>0.18103873684210528</v>
      </c>
      <c r="O5415" s="7" t="str">
        <f>TEXT(Sales_Data[[#This Row],[Order_Date]],"mmm")</f>
        <v>Dec</v>
      </c>
      <c r="P5415" s="9" t="str">
        <f>TEXT(Sales_Data[[#This Row],[Order_Date]],"yyyy")</f>
        <v>2025</v>
      </c>
      <c r="Q5415" s="9" t="str">
        <f t="shared" si="84"/>
        <v>New</v>
      </c>
      <c r="R5415" s="1" t="s">
        <v>20</v>
      </c>
    </row>
    <row r="5416" spans="1:18" x14ac:dyDescent="0.35">
      <c r="A5416" s="1" t="s">
        <v>9875</v>
      </c>
      <c r="B5416" s="2">
        <v>45851</v>
      </c>
      <c r="C5416" s="1" t="s">
        <v>1084</v>
      </c>
      <c r="D5416" s="1" t="s">
        <v>1371</v>
      </c>
      <c r="E5416" s="1" t="s">
        <v>51</v>
      </c>
      <c r="F5416" s="1" t="s">
        <v>52</v>
      </c>
      <c r="G5416" s="1" t="s">
        <v>42</v>
      </c>
      <c r="H5416" s="1" t="s">
        <v>63</v>
      </c>
      <c r="I5416">
        <v>1</v>
      </c>
      <c r="J5416">
        <v>4500</v>
      </c>
      <c r="K5416" s="7">
        <v>0.05</v>
      </c>
      <c r="L5416">
        <v>4275</v>
      </c>
      <c r="M5416">
        <v>904.1</v>
      </c>
      <c r="N5416" s="7">
        <f>IFERROR(Sales_Data[[#This Row],[Profit]]/Sales_Data[[#This Row],[Sales]],0)</f>
        <v>0.21148538011695908</v>
      </c>
      <c r="O5416" s="7" t="str">
        <f>TEXT(Sales_Data[[#This Row],[Order_Date]],"mmm")</f>
        <v>Jul</v>
      </c>
      <c r="P5416" s="9" t="str">
        <f>TEXT(Sales_Data[[#This Row],[Order_Date]],"yyyy")</f>
        <v>2025</v>
      </c>
      <c r="Q5416" s="9" t="str">
        <f t="shared" si="84"/>
        <v>New</v>
      </c>
      <c r="R5416" s="1" t="s">
        <v>36</v>
      </c>
    </row>
    <row r="5417" spans="1:18" x14ac:dyDescent="0.35">
      <c r="A5417" s="1" t="s">
        <v>9876</v>
      </c>
      <c r="B5417" s="2">
        <v>45809</v>
      </c>
      <c r="C5417" s="1" t="s">
        <v>8456</v>
      </c>
      <c r="D5417" s="1" t="s">
        <v>5462</v>
      </c>
      <c r="E5417" s="1" t="s">
        <v>62</v>
      </c>
      <c r="F5417" s="1" t="s">
        <v>41</v>
      </c>
      <c r="G5417" s="1" t="s">
        <v>26</v>
      </c>
      <c r="H5417" s="1" t="s">
        <v>58</v>
      </c>
      <c r="I5417">
        <v>4</v>
      </c>
      <c r="J5417">
        <v>1400</v>
      </c>
      <c r="K5417" s="7">
        <v>0.05</v>
      </c>
      <c r="L5417">
        <v>5320</v>
      </c>
      <c r="M5417">
        <v>898.85</v>
      </c>
      <c r="N5417" s="7">
        <f>IFERROR(Sales_Data[[#This Row],[Profit]]/Sales_Data[[#This Row],[Sales]],0)</f>
        <v>0.16895676691729325</v>
      </c>
      <c r="O5417" s="7" t="str">
        <f>TEXT(Sales_Data[[#This Row],[Order_Date]],"mmm")</f>
        <v>Jun</v>
      </c>
      <c r="P5417" s="9" t="str">
        <f>TEXT(Sales_Data[[#This Row],[Order_Date]],"yyyy")</f>
        <v>2025</v>
      </c>
      <c r="Q5417" s="9" t="str">
        <f t="shared" si="84"/>
        <v>Existing</v>
      </c>
      <c r="R5417" s="1" t="s">
        <v>28</v>
      </c>
    </row>
    <row r="5418" spans="1:18" x14ac:dyDescent="0.35">
      <c r="A5418" s="1" t="s">
        <v>9877</v>
      </c>
      <c r="B5418" s="2">
        <v>45747</v>
      </c>
      <c r="C5418" s="1" t="s">
        <v>9603</v>
      </c>
      <c r="D5418" s="1" t="s">
        <v>1940</v>
      </c>
      <c r="E5418" s="1" t="s">
        <v>111</v>
      </c>
      <c r="F5418" s="1" t="s">
        <v>33</v>
      </c>
      <c r="G5418" s="1" t="s">
        <v>42</v>
      </c>
      <c r="H5418" s="1" t="s">
        <v>102</v>
      </c>
      <c r="I5418">
        <v>1</v>
      </c>
      <c r="J5418">
        <v>25000</v>
      </c>
      <c r="K5418" s="7">
        <v>0.15</v>
      </c>
      <c r="L5418">
        <v>21250</v>
      </c>
      <c r="M5418">
        <v>3767.58</v>
      </c>
      <c r="N5418" s="7">
        <f>IFERROR(Sales_Data[[#This Row],[Profit]]/Sales_Data[[#This Row],[Sales]],0)</f>
        <v>0.17729788235294117</v>
      </c>
      <c r="O5418" s="7" t="str">
        <f>TEXT(Sales_Data[[#This Row],[Order_Date]],"mmm")</f>
        <v>Mar</v>
      </c>
      <c r="P5418" s="9" t="str">
        <f>TEXT(Sales_Data[[#This Row],[Order_Date]],"yyyy")</f>
        <v>2025</v>
      </c>
      <c r="Q5418" s="9" t="str">
        <f t="shared" si="84"/>
        <v>New</v>
      </c>
      <c r="R5418" s="1" t="s">
        <v>73</v>
      </c>
    </row>
    <row r="5419" spans="1:18" x14ac:dyDescent="0.35">
      <c r="A5419" s="1" t="s">
        <v>9878</v>
      </c>
      <c r="B5419" s="2">
        <v>46012</v>
      </c>
      <c r="C5419" s="1" t="s">
        <v>5477</v>
      </c>
      <c r="D5419" s="1" t="s">
        <v>238</v>
      </c>
      <c r="E5419" s="1" t="s">
        <v>51</v>
      </c>
      <c r="F5419" s="1" t="s">
        <v>52</v>
      </c>
      <c r="G5419" s="1" t="s">
        <v>26</v>
      </c>
      <c r="H5419" s="1" t="s">
        <v>58</v>
      </c>
      <c r="I5419">
        <v>4</v>
      </c>
      <c r="J5419">
        <v>1400</v>
      </c>
      <c r="K5419" s="7">
        <v>0.15</v>
      </c>
      <c r="L5419">
        <v>4760</v>
      </c>
      <c r="M5419">
        <v>900.44</v>
      </c>
      <c r="N5419" s="7">
        <f>IFERROR(Sales_Data[[#This Row],[Profit]]/Sales_Data[[#This Row],[Sales]],0)</f>
        <v>0.18916806722689078</v>
      </c>
      <c r="O5419" s="7" t="str">
        <f>TEXT(Sales_Data[[#This Row],[Order_Date]],"mmm")</f>
        <v>Dec</v>
      </c>
      <c r="P5419" s="9" t="str">
        <f>TEXT(Sales_Data[[#This Row],[Order_Date]],"yyyy")</f>
        <v>2025</v>
      </c>
      <c r="Q5419" s="9" t="str">
        <f t="shared" si="84"/>
        <v>Existing</v>
      </c>
      <c r="R5419" s="1" t="s">
        <v>20</v>
      </c>
    </row>
    <row r="5420" spans="1:18" x14ac:dyDescent="0.35">
      <c r="A5420" s="1" t="s">
        <v>9879</v>
      </c>
      <c r="B5420" s="2">
        <v>45712</v>
      </c>
      <c r="C5420" s="1" t="s">
        <v>177</v>
      </c>
      <c r="D5420" s="1" t="s">
        <v>5224</v>
      </c>
      <c r="E5420" s="1" t="s">
        <v>24</v>
      </c>
      <c r="F5420" s="1" t="s">
        <v>25</v>
      </c>
      <c r="G5420" s="1" t="s">
        <v>26</v>
      </c>
      <c r="H5420" s="1" t="s">
        <v>128</v>
      </c>
      <c r="I5420">
        <v>2</v>
      </c>
      <c r="J5420">
        <v>900</v>
      </c>
      <c r="K5420" s="7">
        <v>0.15</v>
      </c>
      <c r="L5420">
        <v>1530</v>
      </c>
      <c r="M5420">
        <v>189.55</v>
      </c>
      <c r="N5420" s="7">
        <f>IFERROR(Sales_Data[[#This Row],[Profit]]/Sales_Data[[#This Row],[Sales]],0)</f>
        <v>0.1238888888888889</v>
      </c>
      <c r="O5420" s="7" t="str">
        <f>TEXT(Sales_Data[[#This Row],[Order_Date]],"mmm")</f>
        <v>Feb</v>
      </c>
      <c r="P5420" s="9" t="str">
        <f>TEXT(Sales_Data[[#This Row],[Order_Date]],"yyyy")</f>
        <v>2025</v>
      </c>
      <c r="Q5420" s="9" t="str">
        <f t="shared" si="84"/>
        <v>Existing</v>
      </c>
      <c r="R5420" s="1" t="s">
        <v>28</v>
      </c>
    </row>
    <row r="5421" spans="1:18" x14ac:dyDescent="0.35">
      <c r="A5421" s="1" t="s">
        <v>9880</v>
      </c>
      <c r="B5421" s="2">
        <v>45783</v>
      </c>
      <c r="C5421" s="1" t="s">
        <v>3259</v>
      </c>
      <c r="D5421" s="1" t="s">
        <v>9881</v>
      </c>
      <c r="E5421" s="1" t="s">
        <v>106</v>
      </c>
      <c r="F5421" s="1" t="s">
        <v>33</v>
      </c>
      <c r="G5421" s="1" t="s">
        <v>42</v>
      </c>
      <c r="H5421" s="1" t="s">
        <v>63</v>
      </c>
      <c r="I5421">
        <v>4</v>
      </c>
      <c r="J5421">
        <v>4500</v>
      </c>
      <c r="K5421" s="7">
        <v>0.1</v>
      </c>
      <c r="L5421">
        <v>16200</v>
      </c>
      <c r="M5421">
        <v>2688.59</v>
      </c>
      <c r="N5421" s="7">
        <f>IFERROR(Sales_Data[[#This Row],[Profit]]/Sales_Data[[#This Row],[Sales]],0)</f>
        <v>0.16596234567901236</v>
      </c>
      <c r="O5421" s="7" t="str">
        <f>TEXT(Sales_Data[[#This Row],[Order_Date]],"mmm")</f>
        <v>May</v>
      </c>
      <c r="P5421" s="9" t="str">
        <f>TEXT(Sales_Data[[#This Row],[Order_Date]],"yyyy")</f>
        <v>2025</v>
      </c>
      <c r="Q5421" s="9" t="str">
        <f t="shared" si="84"/>
        <v>Existing</v>
      </c>
      <c r="R5421" s="1" t="s">
        <v>28</v>
      </c>
    </row>
    <row r="5422" spans="1:18" x14ac:dyDescent="0.35">
      <c r="A5422" s="1" t="s">
        <v>9882</v>
      </c>
      <c r="B5422" s="2">
        <v>45764</v>
      </c>
      <c r="C5422" s="1" t="s">
        <v>2837</v>
      </c>
      <c r="D5422" s="1" t="s">
        <v>705</v>
      </c>
      <c r="E5422" s="1" t="s">
        <v>56</v>
      </c>
      <c r="F5422" s="1" t="s">
        <v>57</v>
      </c>
      <c r="G5422" s="1" t="s">
        <v>26</v>
      </c>
      <c r="H5422" s="1" t="s">
        <v>128</v>
      </c>
      <c r="I5422">
        <v>3</v>
      </c>
      <c r="J5422">
        <v>900</v>
      </c>
      <c r="K5422" s="7">
        <v>0</v>
      </c>
      <c r="L5422">
        <v>2700</v>
      </c>
      <c r="M5422">
        <v>486.26</v>
      </c>
      <c r="N5422" s="7">
        <f>IFERROR(Sales_Data[[#This Row],[Profit]]/Sales_Data[[#This Row],[Sales]],0)</f>
        <v>0.18009629629629628</v>
      </c>
      <c r="O5422" s="7" t="str">
        <f>TEXT(Sales_Data[[#This Row],[Order_Date]],"mmm")</f>
        <v>Apr</v>
      </c>
      <c r="P5422" s="9" t="str">
        <f>TEXT(Sales_Data[[#This Row],[Order_Date]],"yyyy")</f>
        <v>2025</v>
      </c>
      <c r="Q5422" s="9" t="str">
        <f t="shared" si="84"/>
        <v>Existing</v>
      </c>
      <c r="R5422" s="1" t="s">
        <v>28</v>
      </c>
    </row>
    <row r="5423" spans="1:18" x14ac:dyDescent="0.35">
      <c r="A5423" s="1" t="s">
        <v>9883</v>
      </c>
      <c r="B5423" s="2">
        <v>45836</v>
      </c>
      <c r="C5423" s="1" t="s">
        <v>4461</v>
      </c>
      <c r="D5423" s="1" t="s">
        <v>5162</v>
      </c>
      <c r="E5423" s="1" t="s">
        <v>81</v>
      </c>
      <c r="F5423" s="1" t="s">
        <v>33</v>
      </c>
      <c r="G5423" s="1" t="s">
        <v>26</v>
      </c>
      <c r="H5423" s="1" t="s">
        <v>128</v>
      </c>
      <c r="I5423">
        <v>5</v>
      </c>
      <c r="J5423">
        <v>900</v>
      </c>
      <c r="K5423" s="7">
        <v>0.1</v>
      </c>
      <c r="L5423">
        <v>4050</v>
      </c>
      <c r="M5423">
        <v>324.06</v>
      </c>
      <c r="N5423" s="7">
        <f>IFERROR(Sales_Data[[#This Row],[Profit]]/Sales_Data[[#This Row],[Sales]],0)</f>
        <v>8.0014814814814816E-2</v>
      </c>
      <c r="O5423" s="7" t="str">
        <f>TEXT(Sales_Data[[#This Row],[Order_Date]],"mmm")</f>
        <v>Jun</v>
      </c>
      <c r="P5423" s="9" t="str">
        <f>TEXT(Sales_Data[[#This Row],[Order_Date]],"yyyy")</f>
        <v>2025</v>
      </c>
      <c r="Q5423" s="9" t="str">
        <f t="shared" si="84"/>
        <v>Existing</v>
      </c>
      <c r="R5423" s="1" t="s">
        <v>73</v>
      </c>
    </row>
    <row r="5424" spans="1:18" x14ac:dyDescent="0.35">
      <c r="A5424" s="1" t="s">
        <v>9884</v>
      </c>
      <c r="B5424" s="2">
        <v>45787</v>
      </c>
      <c r="C5424" s="1" t="s">
        <v>1202</v>
      </c>
      <c r="D5424" s="1" t="s">
        <v>3262</v>
      </c>
      <c r="E5424" s="1" t="s">
        <v>24</v>
      </c>
      <c r="F5424" s="1" t="s">
        <v>25</v>
      </c>
      <c r="G5424" s="1" t="s">
        <v>42</v>
      </c>
      <c r="H5424" s="1" t="s">
        <v>43</v>
      </c>
      <c r="I5424">
        <v>5</v>
      </c>
      <c r="J5424">
        <v>18000</v>
      </c>
      <c r="K5424" s="7">
        <v>0</v>
      </c>
      <c r="L5424">
        <v>90000</v>
      </c>
      <c r="M5424">
        <v>20572.240000000002</v>
      </c>
      <c r="N5424" s="7">
        <f>IFERROR(Sales_Data[[#This Row],[Profit]]/Sales_Data[[#This Row],[Sales]],0)</f>
        <v>0.22858044444444447</v>
      </c>
      <c r="O5424" s="7" t="str">
        <f>TEXT(Sales_Data[[#This Row],[Order_Date]],"mmm")</f>
        <v>May</v>
      </c>
      <c r="P5424" s="9" t="str">
        <f>TEXT(Sales_Data[[#This Row],[Order_Date]],"yyyy")</f>
        <v>2025</v>
      </c>
      <c r="Q5424" s="9" t="str">
        <f t="shared" si="84"/>
        <v>Existing</v>
      </c>
      <c r="R5424" s="1" t="s">
        <v>36</v>
      </c>
    </row>
    <row r="5425" spans="1:18" x14ac:dyDescent="0.35">
      <c r="A5425" s="1" t="s">
        <v>9885</v>
      </c>
      <c r="B5425" s="2">
        <v>45929</v>
      </c>
      <c r="C5425" s="1" t="s">
        <v>7898</v>
      </c>
      <c r="D5425" s="1" t="s">
        <v>620</v>
      </c>
      <c r="E5425" s="1" t="s">
        <v>32</v>
      </c>
      <c r="F5425" s="1" t="s">
        <v>33</v>
      </c>
      <c r="G5425" s="1" t="s">
        <v>120</v>
      </c>
      <c r="H5425" s="1" t="s">
        <v>217</v>
      </c>
      <c r="I5425">
        <v>1</v>
      </c>
      <c r="J5425">
        <v>3200</v>
      </c>
      <c r="K5425" s="7">
        <v>0</v>
      </c>
      <c r="L5425">
        <v>3200</v>
      </c>
      <c r="M5425">
        <v>309.14999999999998</v>
      </c>
      <c r="N5425" s="7">
        <f>IFERROR(Sales_Data[[#This Row],[Profit]]/Sales_Data[[#This Row],[Sales]],0)</f>
        <v>9.6609374999999997E-2</v>
      </c>
      <c r="O5425" s="7" t="str">
        <f>TEXT(Sales_Data[[#This Row],[Order_Date]],"mmm")</f>
        <v>Sep</v>
      </c>
      <c r="P5425" s="9" t="str">
        <f>TEXT(Sales_Data[[#This Row],[Order_Date]],"yyyy")</f>
        <v>2025</v>
      </c>
      <c r="Q5425" s="9" t="str">
        <f t="shared" si="84"/>
        <v>New</v>
      </c>
      <c r="R5425" s="1" t="s">
        <v>73</v>
      </c>
    </row>
    <row r="5426" spans="1:18" x14ac:dyDescent="0.35">
      <c r="A5426" s="1" t="s">
        <v>9886</v>
      </c>
      <c r="B5426" s="2">
        <v>45786</v>
      </c>
      <c r="C5426" s="1" t="s">
        <v>484</v>
      </c>
      <c r="D5426" s="1" t="s">
        <v>5224</v>
      </c>
      <c r="E5426" s="1" t="s">
        <v>62</v>
      </c>
      <c r="F5426" s="1" t="s">
        <v>41</v>
      </c>
      <c r="G5426" s="1" t="s">
        <v>26</v>
      </c>
      <c r="H5426" s="1" t="s">
        <v>58</v>
      </c>
      <c r="I5426">
        <v>1</v>
      </c>
      <c r="J5426">
        <v>1400</v>
      </c>
      <c r="K5426" s="7">
        <v>0.1</v>
      </c>
      <c r="L5426">
        <v>1260</v>
      </c>
      <c r="M5426">
        <v>244.92</v>
      </c>
      <c r="N5426" s="7">
        <f>IFERROR(Sales_Data[[#This Row],[Profit]]/Sales_Data[[#This Row],[Sales]],0)</f>
        <v>0.19438095238095238</v>
      </c>
      <c r="O5426" s="7" t="str">
        <f>TEXT(Sales_Data[[#This Row],[Order_Date]],"mmm")</f>
        <v>May</v>
      </c>
      <c r="P5426" s="9" t="str">
        <f>TEXT(Sales_Data[[#This Row],[Order_Date]],"yyyy")</f>
        <v>2025</v>
      </c>
      <c r="Q5426" s="9" t="str">
        <f t="shared" si="84"/>
        <v>New</v>
      </c>
      <c r="R5426" s="1" t="s">
        <v>20</v>
      </c>
    </row>
    <row r="5427" spans="1:18" x14ac:dyDescent="0.35">
      <c r="A5427" s="1" t="s">
        <v>9887</v>
      </c>
      <c r="B5427" s="2">
        <v>45671</v>
      </c>
      <c r="C5427" s="1" t="s">
        <v>3272</v>
      </c>
      <c r="D5427" s="1" t="s">
        <v>9888</v>
      </c>
      <c r="E5427" s="1" t="s">
        <v>81</v>
      </c>
      <c r="F5427" s="1" t="s">
        <v>33</v>
      </c>
      <c r="G5427" s="1" t="s">
        <v>26</v>
      </c>
      <c r="H5427" s="1" t="s">
        <v>82</v>
      </c>
      <c r="I5427">
        <v>4</v>
      </c>
      <c r="J5427">
        <v>450</v>
      </c>
      <c r="K5427" s="7">
        <v>0.1</v>
      </c>
      <c r="L5427">
        <v>1620</v>
      </c>
      <c r="M5427">
        <v>367.2</v>
      </c>
      <c r="N5427" s="7">
        <f>IFERROR(Sales_Data[[#This Row],[Profit]]/Sales_Data[[#This Row],[Sales]],0)</f>
        <v>0.22666666666666666</v>
      </c>
      <c r="O5427" s="7" t="str">
        <f>TEXT(Sales_Data[[#This Row],[Order_Date]],"mmm")</f>
        <v>Jan</v>
      </c>
      <c r="P5427" s="9" t="str">
        <f>TEXT(Sales_Data[[#This Row],[Order_Date]],"yyyy")</f>
        <v>2025</v>
      </c>
      <c r="Q5427" s="9" t="str">
        <f t="shared" si="84"/>
        <v>Existing</v>
      </c>
      <c r="R5427" s="1" t="s">
        <v>64</v>
      </c>
    </row>
    <row r="5428" spans="1:18" x14ac:dyDescent="0.35">
      <c r="A5428" s="1" t="s">
        <v>9889</v>
      </c>
      <c r="B5428" s="2">
        <v>45791</v>
      </c>
      <c r="C5428" s="1" t="s">
        <v>6727</v>
      </c>
      <c r="D5428" s="1" t="s">
        <v>754</v>
      </c>
      <c r="E5428" s="1" t="s">
        <v>24</v>
      </c>
      <c r="F5428" s="1" t="s">
        <v>25</v>
      </c>
      <c r="G5428" s="1" t="s">
        <v>26</v>
      </c>
      <c r="H5428" s="1" t="s">
        <v>27</v>
      </c>
      <c r="I5428">
        <v>1</v>
      </c>
      <c r="J5428">
        <v>1200</v>
      </c>
      <c r="K5428" s="7">
        <v>0.1</v>
      </c>
      <c r="L5428">
        <v>1080</v>
      </c>
      <c r="M5428">
        <v>86.72</v>
      </c>
      <c r="N5428" s="7">
        <f>IFERROR(Sales_Data[[#This Row],[Profit]]/Sales_Data[[#This Row],[Sales]],0)</f>
        <v>8.0296296296296296E-2</v>
      </c>
      <c r="O5428" s="7" t="str">
        <f>TEXT(Sales_Data[[#This Row],[Order_Date]],"mmm")</f>
        <v>May</v>
      </c>
      <c r="P5428" s="9" t="str">
        <f>TEXT(Sales_Data[[#This Row],[Order_Date]],"yyyy")</f>
        <v>2025</v>
      </c>
      <c r="Q5428" s="9" t="str">
        <f t="shared" si="84"/>
        <v>New</v>
      </c>
      <c r="R5428" s="1" t="s">
        <v>36</v>
      </c>
    </row>
    <row r="5429" spans="1:18" x14ac:dyDescent="0.35">
      <c r="A5429" s="1" t="s">
        <v>9890</v>
      </c>
      <c r="B5429" s="2">
        <v>45683</v>
      </c>
      <c r="C5429" s="1" t="s">
        <v>5535</v>
      </c>
      <c r="D5429" s="1" t="s">
        <v>3246</v>
      </c>
      <c r="E5429" s="1" t="s">
        <v>81</v>
      </c>
      <c r="F5429" s="1" t="s">
        <v>33</v>
      </c>
      <c r="G5429" s="1" t="s">
        <v>120</v>
      </c>
      <c r="H5429" s="1" t="s">
        <v>143</v>
      </c>
      <c r="I5429">
        <v>2</v>
      </c>
      <c r="J5429">
        <v>1800</v>
      </c>
      <c r="K5429" s="7">
        <v>0.05</v>
      </c>
      <c r="L5429">
        <v>3420</v>
      </c>
      <c r="M5429">
        <v>648.48</v>
      </c>
      <c r="N5429" s="7">
        <f>IFERROR(Sales_Data[[#This Row],[Profit]]/Sales_Data[[#This Row],[Sales]],0)</f>
        <v>0.18961403508771929</v>
      </c>
      <c r="O5429" s="7" t="str">
        <f>TEXT(Sales_Data[[#This Row],[Order_Date]],"mmm")</f>
        <v>Jan</v>
      </c>
      <c r="P5429" s="9" t="str">
        <f>TEXT(Sales_Data[[#This Row],[Order_Date]],"yyyy")</f>
        <v>2025</v>
      </c>
      <c r="Q5429" s="9" t="str">
        <f t="shared" si="84"/>
        <v>Existing</v>
      </c>
      <c r="R5429" s="1" t="s">
        <v>28</v>
      </c>
    </row>
    <row r="5430" spans="1:18" x14ac:dyDescent="0.35">
      <c r="A5430" s="1" t="s">
        <v>9891</v>
      </c>
      <c r="B5430" s="2">
        <v>45692</v>
      </c>
      <c r="C5430" s="1" t="s">
        <v>6943</v>
      </c>
      <c r="D5430" s="1" t="s">
        <v>5995</v>
      </c>
      <c r="E5430" s="1" t="s">
        <v>111</v>
      </c>
      <c r="F5430" s="1" t="s">
        <v>33</v>
      </c>
      <c r="G5430" s="1" t="s">
        <v>34</v>
      </c>
      <c r="H5430" s="1" t="s">
        <v>77</v>
      </c>
      <c r="I5430">
        <v>2</v>
      </c>
      <c r="J5430">
        <v>22000</v>
      </c>
      <c r="K5430" s="7">
        <v>0.05</v>
      </c>
      <c r="L5430">
        <v>41800</v>
      </c>
      <c r="M5430">
        <v>3733.35</v>
      </c>
      <c r="N5430" s="7">
        <f>IFERROR(Sales_Data[[#This Row],[Profit]]/Sales_Data[[#This Row],[Sales]],0)</f>
        <v>8.9314593301435402E-2</v>
      </c>
      <c r="O5430" s="7" t="str">
        <f>TEXT(Sales_Data[[#This Row],[Order_Date]],"mmm")</f>
        <v>Feb</v>
      </c>
      <c r="P5430" s="9" t="str">
        <f>TEXT(Sales_Data[[#This Row],[Order_Date]],"yyyy")</f>
        <v>2025</v>
      </c>
      <c r="Q5430" s="9" t="str">
        <f t="shared" si="84"/>
        <v>Existing</v>
      </c>
      <c r="R5430" s="1" t="s">
        <v>36</v>
      </c>
    </row>
    <row r="5431" spans="1:18" x14ac:dyDescent="0.35">
      <c r="A5431" s="1" t="s">
        <v>9892</v>
      </c>
      <c r="B5431" s="2">
        <v>45743</v>
      </c>
      <c r="C5431" s="1" t="s">
        <v>2847</v>
      </c>
      <c r="D5431" s="1" t="s">
        <v>3139</v>
      </c>
      <c r="E5431" s="1" t="s">
        <v>111</v>
      </c>
      <c r="F5431" s="1" t="s">
        <v>33</v>
      </c>
      <c r="G5431" s="1" t="s">
        <v>34</v>
      </c>
      <c r="H5431" s="1" t="s">
        <v>35</v>
      </c>
      <c r="I5431">
        <v>1</v>
      </c>
      <c r="J5431">
        <v>9000</v>
      </c>
      <c r="K5431" s="7">
        <v>0.1</v>
      </c>
      <c r="L5431">
        <v>8100</v>
      </c>
      <c r="M5431">
        <v>1823.26</v>
      </c>
      <c r="N5431" s="7">
        <f>IFERROR(Sales_Data[[#This Row],[Profit]]/Sales_Data[[#This Row],[Sales]],0)</f>
        <v>0.22509382716049384</v>
      </c>
      <c r="O5431" s="7" t="str">
        <f>TEXT(Sales_Data[[#This Row],[Order_Date]],"mmm")</f>
        <v>Mar</v>
      </c>
      <c r="P5431" s="9" t="str">
        <f>TEXT(Sales_Data[[#This Row],[Order_Date]],"yyyy")</f>
        <v>2025</v>
      </c>
      <c r="Q5431" s="9" t="str">
        <f t="shared" si="84"/>
        <v>New</v>
      </c>
      <c r="R5431" s="1" t="s">
        <v>20</v>
      </c>
    </row>
    <row r="5432" spans="1:18" x14ac:dyDescent="0.35">
      <c r="A5432" s="1" t="s">
        <v>9893</v>
      </c>
      <c r="B5432" s="2">
        <v>45985</v>
      </c>
      <c r="C5432" s="1" t="s">
        <v>6873</v>
      </c>
      <c r="D5432" s="1" t="s">
        <v>6017</v>
      </c>
      <c r="E5432" s="1" t="s">
        <v>32</v>
      </c>
      <c r="F5432" s="1" t="s">
        <v>33</v>
      </c>
      <c r="G5432" s="1" t="s">
        <v>42</v>
      </c>
      <c r="H5432" s="1" t="s">
        <v>47</v>
      </c>
      <c r="I5432">
        <v>5</v>
      </c>
      <c r="J5432">
        <v>55000</v>
      </c>
      <c r="K5432" s="7">
        <v>0</v>
      </c>
      <c r="L5432">
        <v>275000</v>
      </c>
      <c r="M5432">
        <v>62711.95</v>
      </c>
      <c r="N5432" s="7">
        <f>IFERROR(Sales_Data[[#This Row],[Profit]]/Sales_Data[[#This Row],[Sales]],0)</f>
        <v>0.22804345454545452</v>
      </c>
      <c r="O5432" s="7" t="str">
        <f>TEXT(Sales_Data[[#This Row],[Order_Date]],"mmm")</f>
        <v>Nov</v>
      </c>
      <c r="P5432" s="9" t="str">
        <f>TEXT(Sales_Data[[#This Row],[Order_Date]],"yyyy")</f>
        <v>2025</v>
      </c>
      <c r="Q5432" s="9" t="str">
        <f t="shared" si="84"/>
        <v>Existing</v>
      </c>
      <c r="R5432" s="1" t="s">
        <v>73</v>
      </c>
    </row>
    <row r="5433" spans="1:18" x14ac:dyDescent="0.35">
      <c r="A5433" s="1" t="s">
        <v>9894</v>
      </c>
      <c r="B5433" s="2">
        <v>45708</v>
      </c>
      <c r="C5433" s="1" t="s">
        <v>3303</v>
      </c>
      <c r="D5433" s="1" t="s">
        <v>2867</v>
      </c>
      <c r="E5433" s="1" t="s">
        <v>62</v>
      </c>
      <c r="F5433" s="1" t="s">
        <v>41</v>
      </c>
      <c r="G5433" s="1" t="s">
        <v>120</v>
      </c>
      <c r="H5433" s="1" t="s">
        <v>146</v>
      </c>
      <c r="I5433">
        <v>4</v>
      </c>
      <c r="J5433">
        <v>800</v>
      </c>
      <c r="K5433" s="7">
        <v>0</v>
      </c>
      <c r="L5433">
        <v>3200</v>
      </c>
      <c r="M5433">
        <v>605.89</v>
      </c>
      <c r="N5433" s="7">
        <f>IFERROR(Sales_Data[[#This Row],[Profit]]/Sales_Data[[#This Row],[Sales]],0)</f>
        <v>0.18934062499999998</v>
      </c>
      <c r="O5433" s="7" t="str">
        <f>TEXT(Sales_Data[[#This Row],[Order_Date]],"mmm")</f>
        <v>Feb</v>
      </c>
      <c r="P5433" s="9" t="str">
        <f>TEXT(Sales_Data[[#This Row],[Order_Date]],"yyyy")</f>
        <v>2025</v>
      </c>
      <c r="Q5433" s="9" t="str">
        <f t="shared" si="84"/>
        <v>Existing</v>
      </c>
      <c r="R5433" s="1" t="s">
        <v>64</v>
      </c>
    </row>
    <row r="5434" spans="1:18" x14ac:dyDescent="0.35">
      <c r="A5434" s="1" t="s">
        <v>9895</v>
      </c>
      <c r="B5434" s="2">
        <v>45919</v>
      </c>
      <c r="C5434" s="1" t="s">
        <v>3131</v>
      </c>
      <c r="D5434" s="1" t="s">
        <v>9896</v>
      </c>
      <c r="E5434" s="1" t="s">
        <v>160</v>
      </c>
      <c r="F5434" s="1" t="s">
        <v>161</v>
      </c>
      <c r="G5434" s="1" t="s">
        <v>26</v>
      </c>
      <c r="H5434" s="1" t="s">
        <v>27</v>
      </c>
      <c r="I5434">
        <v>4</v>
      </c>
      <c r="J5434">
        <v>1200</v>
      </c>
      <c r="K5434" s="7">
        <v>0.1</v>
      </c>
      <c r="L5434">
        <v>4320</v>
      </c>
      <c r="M5434">
        <v>664.62</v>
      </c>
      <c r="N5434" s="7">
        <f>IFERROR(Sales_Data[[#This Row],[Profit]]/Sales_Data[[#This Row],[Sales]],0)</f>
        <v>0.15384722222222222</v>
      </c>
      <c r="O5434" s="7" t="str">
        <f>TEXT(Sales_Data[[#This Row],[Order_Date]],"mmm")</f>
        <v>Sep</v>
      </c>
      <c r="P5434" s="9" t="str">
        <f>TEXT(Sales_Data[[#This Row],[Order_Date]],"yyyy")</f>
        <v>2025</v>
      </c>
      <c r="Q5434" s="9" t="str">
        <f t="shared" si="84"/>
        <v>Existing</v>
      </c>
      <c r="R5434" s="1" t="s">
        <v>64</v>
      </c>
    </row>
    <row r="5435" spans="1:18" x14ac:dyDescent="0.35">
      <c r="A5435" s="1" t="s">
        <v>9897</v>
      </c>
      <c r="B5435" s="2">
        <v>45747</v>
      </c>
      <c r="C5435" s="1" t="s">
        <v>5892</v>
      </c>
      <c r="D5435" s="1" t="s">
        <v>6397</v>
      </c>
      <c r="E5435" s="1" t="s">
        <v>106</v>
      </c>
      <c r="F5435" s="1" t="s">
        <v>33</v>
      </c>
      <c r="G5435" s="1" t="s">
        <v>26</v>
      </c>
      <c r="H5435" s="1" t="s">
        <v>128</v>
      </c>
      <c r="I5435">
        <v>4</v>
      </c>
      <c r="J5435">
        <v>900</v>
      </c>
      <c r="K5435" s="7">
        <v>0.15</v>
      </c>
      <c r="L5435">
        <v>3060</v>
      </c>
      <c r="M5435">
        <v>598.83000000000004</v>
      </c>
      <c r="N5435" s="7">
        <f>IFERROR(Sales_Data[[#This Row],[Profit]]/Sales_Data[[#This Row],[Sales]],0)</f>
        <v>0.19569607843137257</v>
      </c>
      <c r="O5435" s="7" t="str">
        <f>TEXT(Sales_Data[[#This Row],[Order_Date]],"mmm")</f>
        <v>Mar</v>
      </c>
      <c r="P5435" s="9" t="str">
        <f>TEXT(Sales_Data[[#This Row],[Order_Date]],"yyyy")</f>
        <v>2025</v>
      </c>
      <c r="Q5435" s="9" t="str">
        <f t="shared" si="84"/>
        <v>Existing</v>
      </c>
      <c r="R5435" s="1" t="s">
        <v>36</v>
      </c>
    </row>
    <row r="5436" spans="1:18" x14ac:dyDescent="0.35">
      <c r="A5436" s="1" t="s">
        <v>9898</v>
      </c>
      <c r="B5436" s="2">
        <v>45673</v>
      </c>
      <c r="C5436" s="1" t="s">
        <v>4828</v>
      </c>
      <c r="D5436" s="1" t="s">
        <v>8582</v>
      </c>
      <c r="E5436" s="1" t="s">
        <v>24</v>
      </c>
      <c r="F5436" s="1" t="s">
        <v>25</v>
      </c>
      <c r="G5436" s="1" t="s">
        <v>26</v>
      </c>
      <c r="H5436" s="1" t="s">
        <v>82</v>
      </c>
      <c r="I5436">
        <v>2</v>
      </c>
      <c r="J5436">
        <v>450</v>
      </c>
      <c r="K5436" s="7">
        <v>0</v>
      </c>
      <c r="L5436">
        <v>900</v>
      </c>
      <c r="M5436">
        <v>198.92</v>
      </c>
      <c r="N5436" s="7">
        <f>IFERROR(Sales_Data[[#This Row],[Profit]]/Sales_Data[[#This Row],[Sales]],0)</f>
        <v>0.2210222222222222</v>
      </c>
      <c r="O5436" s="7" t="str">
        <f>TEXT(Sales_Data[[#This Row],[Order_Date]],"mmm")</f>
        <v>Jan</v>
      </c>
      <c r="P5436" s="9" t="str">
        <f>TEXT(Sales_Data[[#This Row],[Order_Date]],"yyyy")</f>
        <v>2025</v>
      </c>
      <c r="Q5436" s="9" t="str">
        <f t="shared" si="84"/>
        <v>Existing</v>
      </c>
      <c r="R5436" s="1" t="s">
        <v>64</v>
      </c>
    </row>
    <row r="5437" spans="1:18" x14ac:dyDescent="0.35">
      <c r="A5437" s="1" t="s">
        <v>9899</v>
      </c>
      <c r="B5437" s="2">
        <v>45833</v>
      </c>
      <c r="C5437" s="1" t="s">
        <v>4757</v>
      </c>
      <c r="D5437" s="1" t="s">
        <v>9141</v>
      </c>
      <c r="E5437" s="1" t="s">
        <v>40</v>
      </c>
      <c r="F5437" s="1" t="s">
        <v>41</v>
      </c>
      <c r="G5437" s="1" t="s">
        <v>120</v>
      </c>
      <c r="H5437" s="1" t="s">
        <v>217</v>
      </c>
      <c r="I5437">
        <v>5</v>
      </c>
      <c r="J5437">
        <v>3200</v>
      </c>
      <c r="K5437" s="7">
        <v>0.05</v>
      </c>
      <c r="L5437">
        <v>15200</v>
      </c>
      <c r="M5437">
        <v>3274.8</v>
      </c>
      <c r="N5437" s="7">
        <f>IFERROR(Sales_Data[[#This Row],[Profit]]/Sales_Data[[#This Row],[Sales]],0)</f>
        <v>0.21544736842105264</v>
      </c>
      <c r="O5437" s="7" t="str">
        <f>TEXT(Sales_Data[[#This Row],[Order_Date]],"mmm")</f>
        <v>Jun</v>
      </c>
      <c r="P5437" s="9" t="str">
        <f>TEXT(Sales_Data[[#This Row],[Order_Date]],"yyyy")</f>
        <v>2025</v>
      </c>
      <c r="Q5437" s="9" t="str">
        <f t="shared" si="84"/>
        <v>Existing</v>
      </c>
      <c r="R5437" s="1" t="s">
        <v>64</v>
      </c>
    </row>
    <row r="5438" spans="1:18" x14ac:dyDescent="0.35">
      <c r="A5438" s="1" t="s">
        <v>9900</v>
      </c>
      <c r="B5438" s="2">
        <v>45973</v>
      </c>
      <c r="C5438" s="1" t="s">
        <v>9107</v>
      </c>
      <c r="D5438" s="1" t="s">
        <v>2302</v>
      </c>
      <c r="E5438" s="1" t="s">
        <v>40</v>
      </c>
      <c r="F5438" s="1" t="s">
        <v>41</v>
      </c>
      <c r="G5438" s="1" t="s">
        <v>18</v>
      </c>
      <c r="H5438" s="1" t="s">
        <v>131</v>
      </c>
      <c r="I5438">
        <v>4</v>
      </c>
      <c r="J5438">
        <v>1500</v>
      </c>
      <c r="K5438" s="7">
        <v>0.1</v>
      </c>
      <c r="L5438">
        <v>5400</v>
      </c>
      <c r="M5438">
        <v>1301.02</v>
      </c>
      <c r="N5438" s="7">
        <f>IFERROR(Sales_Data[[#This Row],[Profit]]/Sales_Data[[#This Row],[Sales]],0)</f>
        <v>0.24092962962962963</v>
      </c>
      <c r="O5438" s="7" t="str">
        <f>TEXT(Sales_Data[[#This Row],[Order_Date]],"mmm")</f>
        <v>Nov</v>
      </c>
      <c r="P5438" s="9" t="str">
        <f>TEXT(Sales_Data[[#This Row],[Order_Date]],"yyyy")</f>
        <v>2025</v>
      </c>
      <c r="Q5438" s="9" t="str">
        <f t="shared" si="84"/>
        <v>Existing</v>
      </c>
      <c r="R5438" s="1" t="s">
        <v>73</v>
      </c>
    </row>
    <row r="5439" spans="1:18" x14ac:dyDescent="0.35">
      <c r="A5439" s="1" t="s">
        <v>9901</v>
      </c>
      <c r="B5439" s="2">
        <v>45884</v>
      </c>
      <c r="C5439" s="1" t="s">
        <v>2377</v>
      </c>
      <c r="D5439" s="1" t="s">
        <v>4798</v>
      </c>
      <c r="E5439" s="1" t="s">
        <v>56</v>
      </c>
      <c r="F5439" s="1" t="s">
        <v>57</v>
      </c>
      <c r="G5439" s="1" t="s">
        <v>120</v>
      </c>
      <c r="H5439" s="1" t="s">
        <v>146</v>
      </c>
      <c r="I5439">
        <v>2</v>
      </c>
      <c r="J5439">
        <v>800</v>
      </c>
      <c r="K5439" s="7">
        <v>0.1</v>
      </c>
      <c r="L5439">
        <v>1440</v>
      </c>
      <c r="M5439">
        <v>356.4</v>
      </c>
      <c r="N5439" s="7">
        <f>IFERROR(Sales_Data[[#This Row],[Profit]]/Sales_Data[[#This Row],[Sales]],0)</f>
        <v>0.2475</v>
      </c>
      <c r="O5439" s="7" t="str">
        <f>TEXT(Sales_Data[[#This Row],[Order_Date]],"mmm")</f>
        <v>Aug</v>
      </c>
      <c r="P5439" s="9" t="str">
        <f>TEXT(Sales_Data[[#This Row],[Order_Date]],"yyyy")</f>
        <v>2025</v>
      </c>
      <c r="Q5439" s="9" t="str">
        <f t="shared" si="84"/>
        <v>Existing</v>
      </c>
      <c r="R5439" s="1" t="s">
        <v>20</v>
      </c>
    </row>
    <row r="5440" spans="1:18" x14ac:dyDescent="0.35">
      <c r="A5440" s="1" t="s">
        <v>9902</v>
      </c>
      <c r="B5440" s="2">
        <v>45715</v>
      </c>
      <c r="C5440" s="1" t="s">
        <v>625</v>
      </c>
      <c r="D5440" s="1" t="s">
        <v>4918</v>
      </c>
      <c r="E5440" s="1" t="s">
        <v>71</v>
      </c>
      <c r="F5440" s="1" t="s">
        <v>33</v>
      </c>
      <c r="G5440" s="1" t="s">
        <v>42</v>
      </c>
      <c r="H5440" s="1" t="s">
        <v>112</v>
      </c>
      <c r="I5440">
        <v>3</v>
      </c>
      <c r="J5440">
        <v>2500</v>
      </c>
      <c r="K5440" s="7">
        <v>0</v>
      </c>
      <c r="L5440">
        <v>7500</v>
      </c>
      <c r="M5440">
        <v>1503.23</v>
      </c>
      <c r="N5440" s="7">
        <f>IFERROR(Sales_Data[[#This Row],[Profit]]/Sales_Data[[#This Row],[Sales]],0)</f>
        <v>0.20043066666666667</v>
      </c>
      <c r="O5440" s="7" t="str">
        <f>TEXT(Sales_Data[[#This Row],[Order_Date]],"mmm")</f>
        <v>Feb</v>
      </c>
      <c r="P5440" s="9" t="str">
        <f>TEXT(Sales_Data[[#This Row],[Order_Date]],"yyyy")</f>
        <v>2025</v>
      </c>
      <c r="Q5440" s="9" t="str">
        <f t="shared" si="84"/>
        <v>Existing</v>
      </c>
      <c r="R5440" s="1" t="s">
        <v>73</v>
      </c>
    </row>
    <row r="5441" spans="1:18" x14ac:dyDescent="0.35">
      <c r="A5441" s="1" t="s">
        <v>9903</v>
      </c>
      <c r="B5441" s="2">
        <v>45813</v>
      </c>
      <c r="C5441" s="1" t="s">
        <v>874</v>
      </c>
      <c r="D5441" s="1" t="s">
        <v>5324</v>
      </c>
      <c r="E5441" s="1" t="s">
        <v>24</v>
      </c>
      <c r="F5441" s="1" t="s">
        <v>25</v>
      </c>
      <c r="G5441" s="1" t="s">
        <v>120</v>
      </c>
      <c r="H5441" s="1" t="s">
        <v>146</v>
      </c>
      <c r="I5441">
        <v>1</v>
      </c>
      <c r="J5441">
        <v>800</v>
      </c>
      <c r="K5441" s="7">
        <v>0</v>
      </c>
      <c r="L5441">
        <v>800</v>
      </c>
      <c r="M5441">
        <v>184.1</v>
      </c>
      <c r="N5441" s="7">
        <f>IFERROR(Sales_Data[[#This Row],[Profit]]/Sales_Data[[#This Row],[Sales]],0)</f>
        <v>0.230125</v>
      </c>
      <c r="O5441" s="7" t="str">
        <f>TEXT(Sales_Data[[#This Row],[Order_Date]],"mmm")</f>
        <v>Jun</v>
      </c>
      <c r="P5441" s="9" t="str">
        <f>TEXT(Sales_Data[[#This Row],[Order_Date]],"yyyy")</f>
        <v>2025</v>
      </c>
      <c r="Q5441" s="9" t="str">
        <f t="shared" si="84"/>
        <v>New</v>
      </c>
      <c r="R5441" s="1" t="s">
        <v>64</v>
      </c>
    </row>
    <row r="5442" spans="1:18" x14ac:dyDescent="0.35">
      <c r="A5442" s="1" t="s">
        <v>9904</v>
      </c>
      <c r="B5442" s="2">
        <v>45777</v>
      </c>
      <c r="C5442" s="1" t="s">
        <v>2701</v>
      </c>
      <c r="D5442" s="1" t="s">
        <v>2740</v>
      </c>
      <c r="E5442" s="1" t="s">
        <v>51</v>
      </c>
      <c r="F5442" s="1" t="s">
        <v>52</v>
      </c>
      <c r="G5442" s="1" t="s">
        <v>18</v>
      </c>
      <c r="H5442" s="1" t="s">
        <v>72</v>
      </c>
      <c r="I5442">
        <v>1</v>
      </c>
      <c r="J5442">
        <v>350</v>
      </c>
      <c r="K5442" s="7">
        <v>0</v>
      </c>
      <c r="L5442">
        <v>350</v>
      </c>
      <c r="M5442">
        <v>85.7</v>
      </c>
      <c r="N5442" s="7">
        <f>IFERROR(Sales_Data[[#This Row],[Profit]]/Sales_Data[[#This Row],[Sales]],0)</f>
        <v>0.24485714285714286</v>
      </c>
      <c r="O5442" s="7" t="str">
        <f>TEXT(Sales_Data[[#This Row],[Order_Date]],"mmm")</f>
        <v>Apr</v>
      </c>
      <c r="P5442" s="9" t="str">
        <f>TEXT(Sales_Data[[#This Row],[Order_Date]],"yyyy")</f>
        <v>2025</v>
      </c>
      <c r="Q5442" s="9" t="str">
        <f t="shared" ref="Q5442:Q5505" si="85">IF(I5442&gt;1,"Existing","New")</f>
        <v>New</v>
      </c>
      <c r="R5442" s="1" t="s">
        <v>64</v>
      </c>
    </row>
    <row r="5443" spans="1:18" x14ac:dyDescent="0.35">
      <c r="A5443" s="1" t="s">
        <v>9905</v>
      </c>
      <c r="B5443" s="2">
        <v>46002</v>
      </c>
      <c r="C5443" s="1" t="s">
        <v>5556</v>
      </c>
      <c r="D5443" s="1" t="s">
        <v>8484</v>
      </c>
      <c r="E5443" s="1" t="s">
        <v>106</v>
      </c>
      <c r="F5443" s="1" t="s">
        <v>33</v>
      </c>
      <c r="G5443" s="1" t="s">
        <v>120</v>
      </c>
      <c r="H5443" s="1" t="s">
        <v>217</v>
      </c>
      <c r="I5443">
        <v>3</v>
      </c>
      <c r="J5443">
        <v>3200</v>
      </c>
      <c r="K5443" s="7">
        <v>0.1</v>
      </c>
      <c r="L5443">
        <v>8640</v>
      </c>
      <c r="M5443">
        <v>1765.1</v>
      </c>
      <c r="N5443" s="7">
        <f>IFERROR(Sales_Data[[#This Row],[Profit]]/Sales_Data[[#This Row],[Sales]],0)</f>
        <v>0.20429398148148148</v>
      </c>
      <c r="O5443" s="7" t="str">
        <f>TEXT(Sales_Data[[#This Row],[Order_Date]],"mmm")</f>
        <v>Dec</v>
      </c>
      <c r="P5443" s="9" t="str">
        <f>TEXT(Sales_Data[[#This Row],[Order_Date]],"yyyy")</f>
        <v>2025</v>
      </c>
      <c r="Q5443" s="9" t="str">
        <f t="shared" si="85"/>
        <v>Existing</v>
      </c>
      <c r="R5443" s="1" t="s">
        <v>73</v>
      </c>
    </row>
    <row r="5444" spans="1:18" x14ac:dyDescent="0.35">
      <c r="A5444" s="1" t="s">
        <v>9906</v>
      </c>
      <c r="B5444" s="2">
        <v>45707</v>
      </c>
      <c r="C5444" s="1" t="s">
        <v>6446</v>
      </c>
      <c r="D5444" s="1" t="s">
        <v>9907</v>
      </c>
      <c r="E5444" s="1" t="s">
        <v>86</v>
      </c>
      <c r="F5444" s="1" t="s">
        <v>25</v>
      </c>
      <c r="G5444" s="1" t="s">
        <v>26</v>
      </c>
      <c r="H5444" s="1" t="s">
        <v>82</v>
      </c>
      <c r="I5444">
        <v>5</v>
      </c>
      <c r="J5444">
        <v>450</v>
      </c>
      <c r="K5444" s="7">
        <v>0.1</v>
      </c>
      <c r="L5444">
        <v>2025</v>
      </c>
      <c r="M5444">
        <v>281.33999999999997</v>
      </c>
      <c r="N5444" s="7">
        <f>IFERROR(Sales_Data[[#This Row],[Profit]]/Sales_Data[[#This Row],[Sales]],0)</f>
        <v>0.13893333333333333</v>
      </c>
      <c r="O5444" s="7" t="str">
        <f>TEXT(Sales_Data[[#This Row],[Order_Date]],"mmm")</f>
        <v>Feb</v>
      </c>
      <c r="P5444" s="9" t="str">
        <f>TEXT(Sales_Data[[#This Row],[Order_Date]],"yyyy")</f>
        <v>2025</v>
      </c>
      <c r="Q5444" s="9" t="str">
        <f t="shared" si="85"/>
        <v>Existing</v>
      </c>
      <c r="R5444" s="1" t="s">
        <v>20</v>
      </c>
    </row>
    <row r="5445" spans="1:18" x14ac:dyDescent="0.35">
      <c r="A5445" s="1" t="s">
        <v>9908</v>
      </c>
      <c r="B5445" s="2">
        <v>45826</v>
      </c>
      <c r="C5445" s="1" t="s">
        <v>2495</v>
      </c>
      <c r="D5445" s="1" t="s">
        <v>1456</v>
      </c>
      <c r="E5445" s="1" t="s">
        <v>135</v>
      </c>
      <c r="F5445" s="1" t="s">
        <v>136</v>
      </c>
      <c r="G5445" s="1" t="s">
        <v>120</v>
      </c>
      <c r="H5445" s="1" t="s">
        <v>146</v>
      </c>
      <c r="I5445">
        <v>5</v>
      </c>
      <c r="J5445">
        <v>800</v>
      </c>
      <c r="K5445" s="7">
        <v>0.15</v>
      </c>
      <c r="L5445">
        <v>3400</v>
      </c>
      <c r="M5445">
        <v>709.26</v>
      </c>
      <c r="N5445" s="7">
        <f>IFERROR(Sales_Data[[#This Row],[Profit]]/Sales_Data[[#This Row],[Sales]],0)</f>
        <v>0.20860588235294117</v>
      </c>
      <c r="O5445" s="7" t="str">
        <f>TEXT(Sales_Data[[#This Row],[Order_Date]],"mmm")</f>
        <v>Jun</v>
      </c>
      <c r="P5445" s="9" t="str">
        <f>TEXT(Sales_Data[[#This Row],[Order_Date]],"yyyy")</f>
        <v>2025</v>
      </c>
      <c r="Q5445" s="9" t="str">
        <f t="shared" si="85"/>
        <v>Existing</v>
      </c>
      <c r="R5445" s="1" t="s">
        <v>20</v>
      </c>
    </row>
    <row r="5446" spans="1:18" x14ac:dyDescent="0.35">
      <c r="A5446" s="1" t="s">
        <v>9909</v>
      </c>
      <c r="B5446" s="2">
        <v>45952</v>
      </c>
      <c r="C5446" s="1" t="s">
        <v>5533</v>
      </c>
      <c r="D5446" s="1" t="s">
        <v>4202</v>
      </c>
      <c r="E5446" s="1" t="s">
        <v>111</v>
      </c>
      <c r="F5446" s="1" t="s">
        <v>33</v>
      </c>
      <c r="G5446" s="1" t="s">
        <v>42</v>
      </c>
      <c r="H5446" s="1" t="s">
        <v>43</v>
      </c>
      <c r="I5446">
        <v>3</v>
      </c>
      <c r="J5446">
        <v>18000</v>
      </c>
      <c r="K5446" s="7">
        <v>0.1</v>
      </c>
      <c r="L5446">
        <v>48600</v>
      </c>
      <c r="M5446">
        <v>10014.35</v>
      </c>
      <c r="N5446" s="7">
        <f>IFERROR(Sales_Data[[#This Row],[Profit]]/Sales_Data[[#This Row],[Sales]],0)</f>
        <v>0.20605658436213992</v>
      </c>
      <c r="O5446" s="7" t="str">
        <f>TEXT(Sales_Data[[#This Row],[Order_Date]],"mmm")</f>
        <v>Oct</v>
      </c>
      <c r="P5446" s="9" t="str">
        <f>TEXT(Sales_Data[[#This Row],[Order_Date]],"yyyy")</f>
        <v>2025</v>
      </c>
      <c r="Q5446" s="9" t="str">
        <f t="shared" si="85"/>
        <v>Existing</v>
      </c>
      <c r="R5446" s="1" t="s">
        <v>28</v>
      </c>
    </row>
    <row r="5447" spans="1:18" x14ac:dyDescent="0.35">
      <c r="A5447" s="1" t="s">
        <v>9910</v>
      </c>
      <c r="B5447" s="2">
        <v>45899</v>
      </c>
      <c r="C5447" s="1" t="s">
        <v>6640</v>
      </c>
      <c r="D5447" s="1" t="s">
        <v>6305</v>
      </c>
      <c r="E5447" s="1" t="s">
        <v>17</v>
      </c>
      <c r="F5447" s="1" t="s">
        <v>17</v>
      </c>
      <c r="G5447" s="1" t="s">
        <v>42</v>
      </c>
      <c r="H5447" s="1" t="s">
        <v>43</v>
      </c>
      <c r="I5447">
        <v>1</v>
      </c>
      <c r="J5447">
        <v>18000</v>
      </c>
      <c r="K5447" s="7">
        <v>0.2</v>
      </c>
      <c r="L5447">
        <v>14400</v>
      </c>
      <c r="M5447">
        <v>1831</v>
      </c>
      <c r="N5447" s="7">
        <f>IFERROR(Sales_Data[[#This Row],[Profit]]/Sales_Data[[#This Row],[Sales]],0)</f>
        <v>0.12715277777777778</v>
      </c>
      <c r="O5447" s="7" t="str">
        <f>TEXT(Sales_Data[[#This Row],[Order_Date]],"mmm")</f>
        <v>Aug</v>
      </c>
      <c r="P5447" s="9" t="str">
        <f>TEXT(Sales_Data[[#This Row],[Order_Date]],"yyyy")</f>
        <v>2025</v>
      </c>
      <c r="Q5447" s="9" t="str">
        <f t="shared" si="85"/>
        <v>New</v>
      </c>
      <c r="R5447" s="1" t="s">
        <v>28</v>
      </c>
    </row>
    <row r="5448" spans="1:18" x14ac:dyDescent="0.35">
      <c r="A5448" s="1" t="s">
        <v>9911</v>
      </c>
      <c r="B5448" s="2">
        <v>45937</v>
      </c>
      <c r="C5448" s="1" t="s">
        <v>4399</v>
      </c>
      <c r="D5448" s="1" t="s">
        <v>1826</v>
      </c>
      <c r="E5448" s="1" t="s">
        <v>119</v>
      </c>
      <c r="F5448" s="1" t="s">
        <v>33</v>
      </c>
      <c r="G5448" s="1" t="s">
        <v>26</v>
      </c>
      <c r="H5448" s="1" t="s">
        <v>82</v>
      </c>
      <c r="I5448">
        <v>3</v>
      </c>
      <c r="J5448">
        <v>450</v>
      </c>
      <c r="K5448" s="7">
        <v>0.05</v>
      </c>
      <c r="L5448">
        <v>1282</v>
      </c>
      <c r="M5448">
        <v>171.18</v>
      </c>
      <c r="N5448" s="7">
        <f>IFERROR(Sales_Data[[#This Row],[Profit]]/Sales_Data[[#This Row],[Sales]],0)</f>
        <v>0.13352574102964118</v>
      </c>
      <c r="O5448" s="7" t="str">
        <f>TEXT(Sales_Data[[#This Row],[Order_Date]],"mmm")</f>
        <v>Oct</v>
      </c>
      <c r="P5448" s="9" t="str">
        <f>TEXT(Sales_Data[[#This Row],[Order_Date]],"yyyy")</f>
        <v>2025</v>
      </c>
      <c r="Q5448" s="9" t="str">
        <f t="shared" si="85"/>
        <v>Existing</v>
      </c>
      <c r="R5448" s="1" t="s">
        <v>73</v>
      </c>
    </row>
    <row r="5449" spans="1:18" x14ac:dyDescent="0.35">
      <c r="A5449" s="1" t="s">
        <v>9912</v>
      </c>
      <c r="B5449" s="2">
        <v>45999</v>
      </c>
      <c r="C5449" s="1" t="s">
        <v>60</v>
      </c>
      <c r="D5449" s="1" t="s">
        <v>5227</v>
      </c>
      <c r="E5449" s="1" t="s">
        <v>160</v>
      </c>
      <c r="F5449" s="1" t="s">
        <v>161</v>
      </c>
      <c r="G5449" s="1" t="s">
        <v>26</v>
      </c>
      <c r="H5449" s="1" t="s">
        <v>58</v>
      </c>
      <c r="I5449">
        <v>4</v>
      </c>
      <c r="J5449">
        <v>1400</v>
      </c>
      <c r="K5449" s="7">
        <v>0</v>
      </c>
      <c r="L5449">
        <v>5600</v>
      </c>
      <c r="M5449">
        <v>1248.3499999999999</v>
      </c>
      <c r="N5449" s="7">
        <f>IFERROR(Sales_Data[[#This Row],[Profit]]/Sales_Data[[#This Row],[Sales]],0)</f>
        <v>0.22291964285714283</v>
      </c>
      <c r="O5449" s="7" t="str">
        <f>TEXT(Sales_Data[[#This Row],[Order_Date]],"mmm")</f>
        <v>Dec</v>
      </c>
      <c r="P5449" s="9" t="str">
        <f>TEXT(Sales_Data[[#This Row],[Order_Date]],"yyyy")</f>
        <v>2025</v>
      </c>
      <c r="Q5449" s="9" t="str">
        <f t="shared" si="85"/>
        <v>Existing</v>
      </c>
      <c r="R5449" s="1" t="s">
        <v>73</v>
      </c>
    </row>
    <row r="5450" spans="1:18" x14ac:dyDescent="0.35">
      <c r="A5450" s="1" t="s">
        <v>9913</v>
      </c>
      <c r="B5450" s="2">
        <v>45957</v>
      </c>
      <c r="C5450" s="1" t="s">
        <v>9287</v>
      </c>
      <c r="D5450" s="1" t="s">
        <v>720</v>
      </c>
      <c r="E5450" s="1" t="s">
        <v>51</v>
      </c>
      <c r="F5450" s="1" t="s">
        <v>52</v>
      </c>
      <c r="G5450" s="1" t="s">
        <v>42</v>
      </c>
      <c r="H5450" s="1" t="s">
        <v>43</v>
      </c>
      <c r="I5450">
        <v>2</v>
      </c>
      <c r="J5450">
        <v>18000</v>
      </c>
      <c r="K5450" s="7">
        <v>0.05</v>
      </c>
      <c r="L5450">
        <v>34200</v>
      </c>
      <c r="M5450">
        <v>6040.25</v>
      </c>
      <c r="N5450" s="7">
        <f>IFERROR(Sales_Data[[#This Row],[Profit]]/Sales_Data[[#This Row],[Sales]],0)</f>
        <v>0.17661549707602339</v>
      </c>
      <c r="O5450" s="7" t="str">
        <f>TEXT(Sales_Data[[#This Row],[Order_Date]],"mmm")</f>
        <v>Oct</v>
      </c>
      <c r="P5450" s="9" t="str">
        <f>TEXT(Sales_Data[[#This Row],[Order_Date]],"yyyy")</f>
        <v>2025</v>
      </c>
      <c r="Q5450" s="9" t="str">
        <f t="shared" si="85"/>
        <v>Existing</v>
      </c>
      <c r="R5450" s="1" t="s">
        <v>20</v>
      </c>
    </row>
    <row r="5451" spans="1:18" x14ac:dyDescent="0.35">
      <c r="A5451" s="1" t="s">
        <v>9914</v>
      </c>
      <c r="B5451" s="2">
        <v>45859</v>
      </c>
      <c r="C5451" s="1" t="s">
        <v>169</v>
      </c>
      <c r="D5451" s="1" t="s">
        <v>5893</v>
      </c>
      <c r="E5451" s="1" t="s">
        <v>106</v>
      </c>
      <c r="F5451" s="1" t="s">
        <v>33</v>
      </c>
      <c r="G5451" s="1" t="s">
        <v>34</v>
      </c>
      <c r="H5451" s="1" t="s">
        <v>153</v>
      </c>
      <c r="I5451">
        <v>4</v>
      </c>
      <c r="J5451">
        <v>7000</v>
      </c>
      <c r="K5451" s="7">
        <v>0.05</v>
      </c>
      <c r="L5451">
        <v>26600</v>
      </c>
      <c r="M5451">
        <v>6379.05</v>
      </c>
      <c r="N5451" s="7">
        <f>IFERROR(Sales_Data[[#This Row],[Profit]]/Sales_Data[[#This Row],[Sales]],0)</f>
        <v>0.23981390977443609</v>
      </c>
      <c r="O5451" s="7" t="str">
        <f>TEXT(Sales_Data[[#This Row],[Order_Date]],"mmm")</f>
        <v>Jul</v>
      </c>
      <c r="P5451" s="9" t="str">
        <f>TEXT(Sales_Data[[#This Row],[Order_Date]],"yyyy")</f>
        <v>2025</v>
      </c>
      <c r="Q5451" s="9" t="str">
        <f t="shared" si="85"/>
        <v>Existing</v>
      </c>
      <c r="R5451" s="1" t="s">
        <v>36</v>
      </c>
    </row>
    <row r="5452" spans="1:18" x14ac:dyDescent="0.35">
      <c r="A5452" s="1" t="s">
        <v>9915</v>
      </c>
      <c r="B5452" s="2">
        <v>45762</v>
      </c>
      <c r="C5452" s="1" t="s">
        <v>686</v>
      </c>
      <c r="D5452" s="1" t="s">
        <v>3435</v>
      </c>
      <c r="E5452" s="1" t="s">
        <v>81</v>
      </c>
      <c r="F5452" s="1" t="s">
        <v>33</v>
      </c>
      <c r="G5452" s="1" t="s">
        <v>26</v>
      </c>
      <c r="H5452" s="1" t="s">
        <v>58</v>
      </c>
      <c r="I5452">
        <v>4</v>
      </c>
      <c r="J5452">
        <v>1400</v>
      </c>
      <c r="K5452" s="7">
        <v>0.15</v>
      </c>
      <c r="L5452">
        <v>4760</v>
      </c>
      <c r="M5452">
        <v>799.97</v>
      </c>
      <c r="N5452" s="7">
        <f>IFERROR(Sales_Data[[#This Row],[Profit]]/Sales_Data[[#This Row],[Sales]],0)</f>
        <v>0.1680609243697479</v>
      </c>
      <c r="O5452" s="7" t="str">
        <f>TEXT(Sales_Data[[#This Row],[Order_Date]],"mmm")</f>
        <v>Apr</v>
      </c>
      <c r="P5452" s="9" t="str">
        <f>TEXT(Sales_Data[[#This Row],[Order_Date]],"yyyy")</f>
        <v>2025</v>
      </c>
      <c r="Q5452" s="9" t="str">
        <f t="shared" si="85"/>
        <v>Existing</v>
      </c>
      <c r="R5452" s="1" t="s">
        <v>36</v>
      </c>
    </row>
    <row r="5453" spans="1:18" x14ac:dyDescent="0.35">
      <c r="A5453" s="1" t="s">
        <v>9916</v>
      </c>
      <c r="B5453" s="2">
        <v>45688</v>
      </c>
      <c r="C5453" s="1" t="s">
        <v>3223</v>
      </c>
      <c r="D5453" s="1" t="s">
        <v>6417</v>
      </c>
      <c r="E5453" s="1" t="s">
        <v>111</v>
      </c>
      <c r="F5453" s="1" t="s">
        <v>33</v>
      </c>
      <c r="G5453" s="1" t="s">
        <v>120</v>
      </c>
      <c r="H5453" s="1" t="s">
        <v>143</v>
      </c>
      <c r="I5453">
        <v>5</v>
      </c>
      <c r="J5453">
        <v>1800</v>
      </c>
      <c r="K5453" s="7">
        <v>0</v>
      </c>
      <c r="L5453">
        <v>9000</v>
      </c>
      <c r="M5453">
        <v>1088.3599999999999</v>
      </c>
      <c r="N5453" s="7">
        <f>IFERROR(Sales_Data[[#This Row],[Profit]]/Sales_Data[[#This Row],[Sales]],0)</f>
        <v>0.12092888888888888</v>
      </c>
      <c r="O5453" s="7" t="str">
        <f>TEXT(Sales_Data[[#This Row],[Order_Date]],"mmm")</f>
        <v>Jan</v>
      </c>
      <c r="P5453" s="9" t="str">
        <f>TEXT(Sales_Data[[#This Row],[Order_Date]],"yyyy")</f>
        <v>2025</v>
      </c>
      <c r="Q5453" s="9" t="str">
        <f t="shared" si="85"/>
        <v>Existing</v>
      </c>
      <c r="R5453" s="1" t="s">
        <v>20</v>
      </c>
    </row>
    <row r="5454" spans="1:18" x14ac:dyDescent="0.35">
      <c r="A5454" s="1" t="s">
        <v>9917</v>
      </c>
      <c r="B5454" s="2">
        <v>45658</v>
      </c>
      <c r="C5454" s="1" t="s">
        <v>4358</v>
      </c>
      <c r="D5454" s="1" t="s">
        <v>7541</v>
      </c>
      <c r="E5454" s="1" t="s">
        <v>119</v>
      </c>
      <c r="F5454" s="1" t="s">
        <v>33</v>
      </c>
      <c r="G5454" s="1" t="s">
        <v>120</v>
      </c>
      <c r="H5454" s="1" t="s">
        <v>217</v>
      </c>
      <c r="I5454">
        <v>1</v>
      </c>
      <c r="J5454">
        <v>3200</v>
      </c>
      <c r="K5454" s="7">
        <v>0.15</v>
      </c>
      <c r="L5454">
        <v>2720</v>
      </c>
      <c r="M5454">
        <v>243.85</v>
      </c>
      <c r="N5454" s="7">
        <f>IFERROR(Sales_Data[[#This Row],[Profit]]/Sales_Data[[#This Row],[Sales]],0)</f>
        <v>8.9650735294117642E-2</v>
      </c>
      <c r="O5454" s="7" t="str">
        <f>TEXT(Sales_Data[[#This Row],[Order_Date]],"mmm")</f>
        <v>Jan</v>
      </c>
      <c r="P5454" s="9" t="str">
        <f>TEXT(Sales_Data[[#This Row],[Order_Date]],"yyyy")</f>
        <v>2025</v>
      </c>
      <c r="Q5454" s="9" t="str">
        <f t="shared" si="85"/>
        <v>New</v>
      </c>
      <c r="R5454" s="1" t="s">
        <v>73</v>
      </c>
    </row>
    <row r="5455" spans="1:18" x14ac:dyDescent="0.35">
      <c r="A5455" s="1" t="s">
        <v>9918</v>
      </c>
      <c r="B5455" s="2">
        <v>45722</v>
      </c>
      <c r="C5455" s="1" t="s">
        <v>335</v>
      </c>
      <c r="D5455" s="1" t="s">
        <v>1147</v>
      </c>
      <c r="E5455" s="1" t="s">
        <v>71</v>
      </c>
      <c r="F5455" s="1" t="s">
        <v>33</v>
      </c>
      <c r="G5455" s="1" t="s">
        <v>26</v>
      </c>
      <c r="H5455" s="1" t="s">
        <v>58</v>
      </c>
      <c r="I5455">
        <v>5</v>
      </c>
      <c r="J5455">
        <v>1400</v>
      </c>
      <c r="K5455" s="7">
        <v>0.15</v>
      </c>
      <c r="L5455">
        <v>5950</v>
      </c>
      <c r="M5455">
        <v>954.02</v>
      </c>
      <c r="N5455" s="7">
        <f>IFERROR(Sales_Data[[#This Row],[Profit]]/Sales_Data[[#This Row],[Sales]],0)</f>
        <v>0.16033949579831933</v>
      </c>
      <c r="O5455" s="7" t="str">
        <f>TEXT(Sales_Data[[#This Row],[Order_Date]],"mmm")</f>
        <v>Mar</v>
      </c>
      <c r="P5455" s="9" t="str">
        <f>TEXT(Sales_Data[[#This Row],[Order_Date]],"yyyy")</f>
        <v>2025</v>
      </c>
      <c r="Q5455" s="9" t="str">
        <f t="shared" si="85"/>
        <v>Existing</v>
      </c>
      <c r="R5455" s="1" t="s">
        <v>28</v>
      </c>
    </row>
    <row r="5456" spans="1:18" x14ac:dyDescent="0.35">
      <c r="A5456" s="1" t="s">
        <v>9919</v>
      </c>
      <c r="B5456" s="2">
        <v>45821</v>
      </c>
      <c r="C5456" s="1" t="s">
        <v>9920</v>
      </c>
      <c r="D5456" s="1" t="s">
        <v>7809</v>
      </c>
      <c r="E5456" s="1" t="s">
        <v>62</v>
      </c>
      <c r="F5456" s="1" t="s">
        <v>41</v>
      </c>
      <c r="G5456" s="1" t="s">
        <v>120</v>
      </c>
      <c r="H5456" s="1" t="s">
        <v>217</v>
      </c>
      <c r="I5456">
        <v>5</v>
      </c>
      <c r="J5456">
        <v>3200</v>
      </c>
      <c r="K5456" s="7">
        <v>0.15</v>
      </c>
      <c r="L5456">
        <v>13600</v>
      </c>
      <c r="M5456">
        <v>2093.56</v>
      </c>
      <c r="N5456" s="7">
        <f>IFERROR(Sales_Data[[#This Row],[Profit]]/Sales_Data[[#This Row],[Sales]],0)</f>
        <v>0.15393823529411765</v>
      </c>
      <c r="O5456" s="7" t="str">
        <f>TEXT(Sales_Data[[#This Row],[Order_Date]],"mmm")</f>
        <v>Jun</v>
      </c>
      <c r="P5456" s="9" t="str">
        <f>TEXT(Sales_Data[[#This Row],[Order_Date]],"yyyy")</f>
        <v>2025</v>
      </c>
      <c r="Q5456" s="9" t="str">
        <f t="shared" si="85"/>
        <v>Existing</v>
      </c>
      <c r="R5456" s="1" t="s">
        <v>20</v>
      </c>
    </row>
    <row r="5457" spans="1:18" x14ac:dyDescent="0.35">
      <c r="A5457" s="1" t="s">
        <v>9921</v>
      </c>
      <c r="B5457" s="2">
        <v>45837</v>
      </c>
      <c r="C5457" s="1" t="s">
        <v>2628</v>
      </c>
      <c r="D5457" s="1" t="s">
        <v>889</v>
      </c>
      <c r="E5457" s="1" t="s">
        <v>40</v>
      </c>
      <c r="F5457" s="1" t="s">
        <v>41</v>
      </c>
      <c r="G5457" s="1" t="s">
        <v>42</v>
      </c>
      <c r="H5457" s="1" t="s">
        <v>112</v>
      </c>
      <c r="I5457">
        <v>3</v>
      </c>
      <c r="J5457">
        <v>2500</v>
      </c>
      <c r="K5457" s="7">
        <v>0.1</v>
      </c>
      <c r="L5457">
        <v>6750</v>
      </c>
      <c r="M5457">
        <v>1514.3</v>
      </c>
      <c r="N5457" s="7">
        <f>IFERROR(Sales_Data[[#This Row],[Profit]]/Sales_Data[[#This Row],[Sales]],0)</f>
        <v>0.22434074074074073</v>
      </c>
      <c r="O5457" s="7" t="str">
        <f>TEXT(Sales_Data[[#This Row],[Order_Date]],"mmm")</f>
        <v>Jun</v>
      </c>
      <c r="P5457" s="9" t="str">
        <f>TEXT(Sales_Data[[#This Row],[Order_Date]],"yyyy")</f>
        <v>2025</v>
      </c>
      <c r="Q5457" s="9" t="str">
        <f t="shared" si="85"/>
        <v>Existing</v>
      </c>
      <c r="R5457" s="1" t="s">
        <v>36</v>
      </c>
    </row>
    <row r="5458" spans="1:18" x14ac:dyDescent="0.35">
      <c r="A5458" s="1" t="s">
        <v>9922</v>
      </c>
      <c r="B5458" s="2">
        <v>45813</v>
      </c>
      <c r="C5458" s="1" t="s">
        <v>1535</v>
      </c>
      <c r="D5458" s="1" t="s">
        <v>9923</v>
      </c>
      <c r="E5458" s="1" t="s">
        <v>119</v>
      </c>
      <c r="F5458" s="1" t="s">
        <v>33</v>
      </c>
      <c r="G5458" s="1" t="s">
        <v>42</v>
      </c>
      <c r="H5458" s="1" t="s">
        <v>112</v>
      </c>
      <c r="I5458">
        <v>3</v>
      </c>
      <c r="J5458">
        <v>2500</v>
      </c>
      <c r="K5458" s="7">
        <v>0.1</v>
      </c>
      <c r="L5458">
        <v>6750</v>
      </c>
      <c r="M5458">
        <v>582.04999999999995</v>
      </c>
      <c r="N5458" s="7">
        <f>IFERROR(Sales_Data[[#This Row],[Profit]]/Sales_Data[[#This Row],[Sales]],0)</f>
        <v>8.6229629629629628E-2</v>
      </c>
      <c r="O5458" s="7" t="str">
        <f>TEXT(Sales_Data[[#This Row],[Order_Date]],"mmm")</f>
        <v>Jun</v>
      </c>
      <c r="P5458" s="9" t="str">
        <f>TEXT(Sales_Data[[#This Row],[Order_Date]],"yyyy")</f>
        <v>2025</v>
      </c>
      <c r="Q5458" s="9" t="str">
        <f t="shared" si="85"/>
        <v>Existing</v>
      </c>
      <c r="R5458" s="1" t="s">
        <v>73</v>
      </c>
    </row>
    <row r="5459" spans="1:18" x14ac:dyDescent="0.35">
      <c r="A5459" s="1" t="s">
        <v>9924</v>
      </c>
      <c r="B5459" s="2">
        <v>45777</v>
      </c>
      <c r="C5459" s="1" t="s">
        <v>2177</v>
      </c>
      <c r="D5459" s="1" t="s">
        <v>8867</v>
      </c>
      <c r="E5459" s="1" t="s">
        <v>40</v>
      </c>
      <c r="F5459" s="1" t="s">
        <v>41</v>
      </c>
      <c r="G5459" s="1" t="s">
        <v>120</v>
      </c>
      <c r="H5459" s="1" t="s">
        <v>121</v>
      </c>
      <c r="I5459">
        <v>3</v>
      </c>
      <c r="J5459">
        <v>2800</v>
      </c>
      <c r="K5459" s="7">
        <v>0</v>
      </c>
      <c r="L5459">
        <v>8400</v>
      </c>
      <c r="M5459">
        <v>1662.32</v>
      </c>
      <c r="N5459" s="7">
        <f>IFERROR(Sales_Data[[#This Row],[Profit]]/Sales_Data[[#This Row],[Sales]],0)</f>
        <v>0.1978952380952381</v>
      </c>
      <c r="O5459" s="7" t="str">
        <f>TEXT(Sales_Data[[#This Row],[Order_Date]],"mmm")</f>
        <v>Apr</v>
      </c>
      <c r="P5459" s="9" t="str">
        <f>TEXT(Sales_Data[[#This Row],[Order_Date]],"yyyy")</f>
        <v>2025</v>
      </c>
      <c r="Q5459" s="9" t="str">
        <f t="shared" si="85"/>
        <v>Existing</v>
      </c>
      <c r="R5459" s="1" t="s">
        <v>28</v>
      </c>
    </row>
    <row r="5460" spans="1:18" x14ac:dyDescent="0.35">
      <c r="A5460" s="1" t="s">
        <v>9925</v>
      </c>
      <c r="B5460" s="2">
        <v>45777</v>
      </c>
      <c r="C5460" s="1" t="s">
        <v>9360</v>
      </c>
      <c r="D5460" s="1" t="s">
        <v>415</v>
      </c>
      <c r="E5460" s="1" t="s">
        <v>106</v>
      </c>
      <c r="F5460" s="1" t="s">
        <v>33</v>
      </c>
      <c r="G5460" s="1" t="s">
        <v>120</v>
      </c>
      <c r="H5460" s="1" t="s">
        <v>121</v>
      </c>
      <c r="I5460">
        <v>2</v>
      </c>
      <c r="J5460">
        <v>2800</v>
      </c>
      <c r="K5460" s="7">
        <v>0.05</v>
      </c>
      <c r="L5460">
        <v>5320</v>
      </c>
      <c r="M5460">
        <v>1145.4000000000001</v>
      </c>
      <c r="N5460" s="7">
        <f>IFERROR(Sales_Data[[#This Row],[Profit]]/Sales_Data[[#This Row],[Sales]],0)</f>
        <v>0.21530075187969927</v>
      </c>
      <c r="O5460" s="7" t="str">
        <f>TEXT(Sales_Data[[#This Row],[Order_Date]],"mmm")</f>
        <v>Apr</v>
      </c>
      <c r="P5460" s="9" t="str">
        <f>TEXT(Sales_Data[[#This Row],[Order_Date]],"yyyy")</f>
        <v>2025</v>
      </c>
      <c r="Q5460" s="9" t="str">
        <f t="shared" si="85"/>
        <v>Existing</v>
      </c>
      <c r="R5460" s="1" t="s">
        <v>64</v>
      </c>
    </row>
    <row r="5461" spans="1:18" x14ac:dyDescent="0.35">
      <c r="A5461" s="1" t="s">
        <v>9926</v>
      </c>
      <c r="B5461" s="2">
        <v>45933</v>
      </c>
      <c r="C5461" s="1" t="s">
        <v>1177</v>
      </c>
      <c r="D5461" s="1" t="s">
        <v>3989</v>
      </c>
      <c r="E5461" s="1" t="s">
        <v>160</v>
      </c>
      <c r="F5461" s="1" t="s">
        <v>161</v>
      </c>
      <c r="G5461" s="1" t="s">
        <v>120</v>
      </c>
      <c r="H5461" s="1" t="s">
        <v>217</v>
      </c>
      <c r="I5461">
        <v>3</v>
      </c>
      <c r="J5461">
        <v>3200</v>
      </c>
      <c r="K5461" s="7">
        <v>0.1</v>
      </c>
      <c r="L5461">
        <v>8640</v>
      </c>
      <c r="M5461">
        <v>1994.9</v>
      </c>
      <c r="N5461" s="7">
        <f>IFERROR(Sales_Data[[#This Row],[Profit]]/Sales_Data[[#This Row],[Sales]],0)</f>
        <v>0.23089120370370372</v>
      </c>
      <c r="O5461" s="7" t="str">
        <f>TEXT(Sales_Data[[#This Row],[Order_Date]],"mmm")</f>
        <v>Oct</v>
      </c>
      <c r="P5461" s="9" t="str">
        <f>TEXT(Sales_Data[[#This Row],[Order_Date]],"yyyy")</f>
        <v>2025</v>
      </c>
      <c r="Q5461" s="9" t="str">
        <f t="shared" si="85"/>
        <v>Existing</v>
      </c>
      <c r="R5461" s="1" t="s">
        <v>36</v>
      </c>
    </row>
    <row r="5462" spans="1:18" x14ac:dyDescent="0.35">
      <c r="A5462" s="1" t="s">
        <v>9927</v>
      </c>
      <c r="B5462" s="2">
        <v>45893</v>
      </c>
      <c r="C5462" s="1" t="s">
        <v>9928</v>
      </c>
      <c r="D5462" s="1" t="s">
        <v>5480</v>
      </c>
      <c r="E5462" s="1" t="s">
        <v>135</v>
      </c>
      <c r="F5462" s="1" t="s">
        <v>136</v>
      </c>
      <c r="G5462" s="1" t="s">
        <v>34</v>
      </c>
      <c r="H5462" s="1" t="s">
        <v>107</v>
      </c>
      <c r="I5462">
        <v>4</v>
      </c>
      <c r="J5462">
        <v>6500</v>
      </c>
      <c r="K5462" s="7">
        <v>0.1</v>
      </c>
      <c r="L5462">
        <v>23400</v>
      </c>
      <c r="M5462">
        <v>3656.59</v>
      </c>
      <c r="N5462" s="7">
        <f>IFERROR(Sales_Data[[#This Row],[Profit]]/Sales_Data[[#This Row],[Sales]],0)</f>
        <v>0.15626452991452991</v>
      </c>
      <c r="O5462" s="7" t="str">
        <f>TEXT(Sales_Data[[#This Row],[Order_Date]],"mmm")</f>
        <v>Aug</v>
      </c>
      <c r="P5462" s="9" t="str">
        <f>TEXT(Sales_Data[[#This Row],[Order_Date]],"yyyy")</f>
        <v>2025</v>
      </c>
      <c r="Q5462" s="9" t="str">
        <f t="shared" si="85"/>
        <v>Existing</v>
      </c>
      <c r="R5462" s="1" t="s">
        <v>64</v>
      </c>
    </row>
    <row r="5463" spans="1:18" x14ac:dyDescent="0.35">
      <c r="A5463" s="1" t="s">
        <v>9929</v>
      </c>
      <c r="B5463" s="2">
        <v>46013</v>
      </c>
      <c r="C5463" s="1" t="s">
        <v>1721</v>
      </c>
      <c r="D5463" s="1" t="s">
        <v>9248</v>
      </c>
      <c r="E5463" s="1" t="s">
        <v>32</v>
      </c>
      <c r="F5463" s="1" t="s">
        <v>33</v>
      </c>
      <c r="G5463" s="1" t="s">
        <v>42</v>
      </c>
      <c r="H5463" s="1" t="s">
        <v>112</v>
      </c>
      <c r="I5463">
        <v>1</v>
      </c>
      <c r="J5463">
        <v>2500</v>
      </c>
      <c r="K5463" s="7">
        <v>0</v>
      </c>
      <c r="L5463">
        <v>2500</v>
      </c>
      <c r="M5463">
        <v>206.84</v>
      </c>
      <c r="N5463" s="7">
        <f>IFERROR(Sales_Data[[#This Row],[Profit]]/Sales_Data[[#This Row],[Sales]],0)</f>
        <v>8.2736000000000004E-2</v>
      </c>
      <c r="O5463" s="7" t="str">
        <f>TEXT(Sales_Data[[#This Row],[Order_Date]],"mmm")</f>
        <v>Dec</v>
      </c>
      <c r="P5463" s="9" t="str">
        <f>TEXT(Sales_Data[[#This Row],[Order_Date]],"yyyy")</f>
        <v>2025</v>
      </c>
      <c r="Q5463" s="9" t="str">
        <f t="shared" si="85"/>
        <v>New</v>
      </c>
      <c r="R5463" s="1" t="s">
        <v>64</v>
      </c>
    </row>
    <row r="5464" spans="1:18" x14ac:dyDescent="0.35">
      <c r="A5464" s="1" t="s">
        <v>9930</v>
      </c>
      <c r="B5464" s="2">
        <v>45987</v>
      </c>
      <c r="C5464" s="1" t="s">
        <v>7910</v>
      </c>
      <c r="D5464" s="1" t="s">
        <v>999</v>
      </c>
      <c r="E5464" s="1" t="s">
        <v>86</v>
      </c>
      <c r="F5464" s="1" t="s">
        <v>25</v>
      </c>
      <c r="G5464" s="1" t="s">
        <v>42</v>
      </c>
      <c r="H5464" s="1" t="s">
        <v>43</v>
      </c>
      <c r="I5464">
        <v>5</v>
      </c>
      <c r="J5464">
        <v>18000</v>
      </c>
      <c r="K5464" s="7">
        <v>0</v>
      </c>
      <c r="L5464">
        <v>90000</v>
      </c>
      <c r="M5464">
        <v>9630.31</v>
      </c>
      <c r="N5464" s="7">
        <f>IFERROR(Sales_Data[[#This Row],[Profit]]/Sales_Data[[#This Row],[Sales]],0)</f>
        <v>0.10700344444444444</v>
      </c>
      <c r="O5464" s="7" t="str">
        <f>TEXT(Sales_Data[[#This Row],[Order_Date]],"mmm")</f>
        <v>Nov</v>
      </c>
      <c r="P5464" s="9" t="str">
        <f>TEXT(Sales_Data[[#This Row],[Order_Date]],"yyyy")</f>
        <v>2025</v>
      </c>
      <c r="Q5464" s="9" t="str">
        <f t="shared" si="85"/>
        <v>Existing</v>
      </c>
      <c r="R5464" s="1" t="s">
        <v>64</v>
      </c>
    </row>
    <row r="5465" spans="1:18" x14ac:dyDescent="0.35">
      <c r="A5465" s="1" t="s">
        <v>9931</v>
      </c>
      <c r="B5465" s="2">
        <v>45691</v>
      </c>
      <c r="C5465" s="1" t="s">
        <v>6933</v>
      </c>
      <c r="D5465" s="1" t="s">
        <v>2870</v>
      </c>
      <c r="E5465" s="1" t="s">
        <v>81</v>
      </c>
      <c r="F5465" s="1" t="s">
        <v>33</v>
      </c>
      <c r="G5465" s="1" t="s">
        <v>34</v>
      </c>
      <c r="H5465" s="1" t="s">
        <v>35</v>
      </c>
      <c r="I5465">
        <v>1</v>
      </c>
      <c r="J5465">
        <v>9000</v>
      </c>
      <c r="K5465" s="7">
        <v>0</v>
      </c>
      <c r="L5465">
        <v>9000</v>
      </c>
      <c r="M5465">
        <v>1381.75</v>
      </c>
      <c r="N5465" s="7">
        <f>IFERROR(Sales_Data[[#This Row],[Profit]]/Sales_Data[[#This Row],[Sales]],0)</f>
        <v>0.15352777777777779</v>
      </c>
      <c r="O5465" s="7" t="str">
        <f>TEXT(Sales_Data[[#This Row],[Order_Date]],"mmm")</f>
        <v>Feb</v>
      </c>
      <c r="P5465" s="9" t="str">
        <f>TEXT(Sales_Data[[#This Row],[Order_Date]],"yyyy")</f>
        <v>2025</v>
      </c>
      <c r="Q5465" s="9" t="str">
        <f t="shared" si="85"/>
        <v>New</v>
      </c>
      <c r="R5465" s="1" t="s">
        <v>64</v>
      </c>
    </row>
    <row r="5466" spans="1:18" x14ac:dyDescent="0.35">
      <c r="A5466" s="1" t="s">
        <v>9932</v>
      </c>
      <c r="B5466" s="2">
        <v>45935</v>
      </c>
      <c r="C5466" s="1" t="s">
        <v>4485</v>
      </c>
      <c r="D5466" s="1" t="s">
        <v>9933</v>
      </c>
      <c r="E5466" s="1" t="s">
        <v>51</v>
      </c>
      <c r="F5466" s="1" t="s">
        <v>52</v>
      </c>
      <c r="G5466" s="1" t="s">
        <v>26</v>
      </c>
      <c r="H5466" s="1" t="s">
        <v>58</v>
      </c>
      <c r="I5466">
        <v>3</v>
      </c>
      <c r="J5466">
        <v>1400</v>
      </c>
      <c r="K5466" s="7">
        <v>0.05</v>
      </c>
      <c r="L5466">
        <v>3990</v>
      </c>
      <c r="M5466">
        <v>496.32</v>
      </c>
      <c r="N5466" s="7">
        <f>IFERROR(Sales_Data[[#This Row],[Profit]]/Sales_Data[[#This Row],[Sales]],0)</f>
        <v>0.12439097744360902</v>
      </c>
      <c r="O5466" s="7" t="str">
        <f>TEXT(Sales_Data[[#This Row],[Order_Date]],"mmm")</f>
        <v>Oct</v>
      </c>
      <c r="P5466" s="9" t="str">
        <f>TEXT(Sales_Data[[#This Row],[Order_Date]],"yyyy")</f>
        <v>2025</v>
      </c>
      <c r="Q5466" s="9" t="str">
        <f t="shared" si="85"/>
        <v>Existing</v>
      </c>
      <c r="R5466" s="1" t="s">
        <v>20</v>
      </c>
    </row>
    <row r="5467" spans="1:18" x14ac:dyDescent="0.35">
      <c r="A5467" s="1" t="s">
        <v>9934</v>
      </c>
      <c r="B5467" s="2">
        <v>45920</v>
      </c>
      <c r="C5467" s="1" t="s">
        <v>865</v>
      </c>
      <c r="D5467" s="1" t="s">
        <v>4591</v>
      </c>
      <c r="E5467" s="1" t="s">
        <v>62</v>
      </c>
      <c r="F5467" s="1" t="s">
        <v>41</v>
      </c>
      <c r="G5467" s="1" t="s">
        <v>26</v>
      </c>
      <c r="H5467" s="1" t="s">
        <v>58</v>
      </c>
      <c r="I5467">
        <v>2</v>
      </c>
      <c r="J5467">
        <v>1400</v>
      </c>
      <c r="K5467" s="7">
        <v>0</v>
      </c>
      <c r="L5467">
        <v>2800</v>
      </c>
      <c r="M5467">
        <v>279.93</v>
      </c>
      <c r="N5467" s="7">
        <f>IFERROR(Sales_Data[[#This Row],[Profit]]/Sales_Data[[#This Row],[Sales]],0)</f>
        <v>9.9975000000000008E-2</v>
      </c>
      <c r="O5467" s="7" t="str">
        <f>TEXT(Sales_Data[[#This Row],[Order_Date]],"mmm")</f>
        <v>Sep</v>
      </c>
      <c r="P5467" s="9" t="str">
        <f>TEXT(Sales_Data[[#This Row],[Order_Date]],"yyyy")</f>
        <v>2025</v>
      </c>
      <c r="Q5467" s="9" t="str">
        <f t="shared" si="85"/>
        <v>Existing</v>
      </c>
      <c r="R5467" s="1" t="s">
        <v>73</v>
      </c>
    </row>
    <row r="5468" spans="1:18" x14ac:dyDescent="0.35">
      <c r="A5468" s="1" t="s">
        <v>9935</v>
      </c>
      <c r="B5468" s="2">
        <v>45788</v>
      </c>
      <c r="C5468" s="1" t="s">
        <v>6598</v>
      </c>
      <c r="D5468" s="1" t="s">
        <v>5422</v>
      </c>
      <c r="E5468" s="1" t="s">
        <v>119</v>
      </c>
      <c r="F5468" s="1" t="s">
        <v>33</v>
      </c>
      <c r="G5468" s="1" t="s">
        <v>18</v>
      </c>
      <c r="H5468" s="1" t="s">
        <v>131</v>
      </c>
      <c r="I5468">
        <v>5</v>
      </c>
      <c r="J5468">
        <v>1500</v>
      </c>
      <c r="K5468" s="7">
        <v>0.05</v>
      </c>
      <c r="L5468">
        <v>7125</v>
      </c>
      <c r="M5468">
        <v>1404.54</v>
      </c>
      <c r="N5468" s="7">
        <f>IFERROR(Sales_Data[[#This Row],[Profit]]/Sales_Data[[#This Row],[Sales]],0)</f>
        <v>0.19712842105263156</v>
      </c>
      <c r="O5468" s="7" t="str">
        <f>TEXT(Sales_Data[[#This Row],[Order_Date]],"mmm")</f>
        <v>May</v>
      </c>
      <c r="P5468" s="9" t="str">
        <f>TEXT(Sales_Data[[#This Row],[Order_Date]],"yyyy")</f>
        <v>2025</v>
      </c>
      <c r="Q5468" s="9" t="str">
        <f t="shared" si="85"/>
        <v>Existing</v>
      </c>
      <c r="R5468" s="1" t="s">
        <v>20</v>
      </c>
    </row>
    <row r="5469" spans="1:18" x14ac:dyDescent="0.35">
      <c r="A5469" s="1" t="s">
        <v>9936</v>
      </c>
      <c r="B5469" s="2">
        <v>45713</v>
      </c>
      <c r="C5469" s="1" t="s">
        <v>2472</v>
      </c>
      <c r="D5469" s="1" t="s">
        <v>89</v>
      </c>
      <c r="E5469" s="1" t="s">
        <v>135</v>
      </c>
      <c r="F5469" s="1" t="s">
        <v>136</v>
      </c>
      <c r="G5469" s="1" t="s">
        <v>26</v>
      </c>
      <c r="H5469" s="1" t="s">
        <v>27</v>
      </c>
      <c r="I5469">
        <v>1</v>
      </c>
      <c r="J5469">
        <v>1200</v>
      </c>
      <c r="K5469" s="7">
        <v>0.1</v>
      </c>
      <c r="L5469">
        <v>1080</v>
      </c>
      <c r="M5469">
        <v>222.74</v>
      </c>
      <c r="N5469" s="7">
        <f>IFERROR(Sales_Data[[#This Row],[Profit]]/Sales_Data[[#This Row],[Sales]],0)</f>
        <v>0.20624074074074075</v>
      </c>
      <c r="O5469" s="7" t="str">
        <f>TEXT(Sales_Data[[#This Row],[Order_Date]],"mmm")</f>
        <v>Feb</v>
      </c>
      <c r="P5469" s="9" t="str">
        <f>TEXT(Sales_Data[[#This Row],[Order_Date]],"yyyy")</f>
        <v>2025</v>
      </c>
      <c r="Q5469" s="9" t="str">
        <f t="shared" si="85"/>
        <v>New</v>
      </c>
      <c r="R5469" s="1" t="s">
        <v>28</v>
      </c>
    </row>
    <row r="5470" spans="1:18" x14ac:dyDescent="0.35">
      <c r="A5470" s="1" t="s">
        <v>9937</v>
      </c>
      <c r="B5470" s="2">
        <v>45781</v>
      </c>
      <c r="C5470" s="1" t="s">
        <v>3437</v>
      </c>
      <c r="D5470" s="1" t="s">
        <v>6990</v>
      </c>
      <c r="E5470" s="1" t="s">
        <v>135</v>
      </c>
      <c r="F5470" s="1" t="s">
        <v>136</v>
      </c>
      <c r="G5470" s="1" t="s">
        <v>42</v>
      </c>
      <c r="H5470" s="1" t="s">
        <v>63</v>
      </c>
      <c r="I5470">
        <v>2</v>
      </c>
      <c r="J5470">
        <v>4500</v>
      </c>
      <c r="K5470" s="7">
        <v>0.05</v>
      </c>
      <c r="L5470">
        <v>8550</v>
      </c>
      <c r="M5470">
        <v>1449.59</v>
      </c>
      <c r="N5470" s="7">
        <f>IFERROR(Sales_Data[[#This Row],[Profit]]/Sales_Data[[#This Row],[Sales]],0)</f>
        <v>0.16954269005847952</v>
      </c>
      <c r="O5470" s="7" t="str">
        <f>TEXT(Sales_Data[[#This Row],[Order_Date]],"mmm")</f>
        <v>May</v>
      </c>
      <c r="P5470" s="9" t="str">
        <f>TEXT(Sales_Data[[#This Row],[Order_Date]],"yyyy")</f>
        <v>2025</v>
      </c>
      <c r="Q5470" s="9" t="str">
        <f t="shared" si="85"/>
        <v>Existing</v>
      </c>
      <c r="R5470" s="1" t="s">
        <v>36</v>
      </c>
    </row>
    <row r="5471" spans="1:18" x14ac:dyDescent="0.35">
      <c r="A5471" s="1" t="s">
        <v>9938</v>
      </c>
      <c r="B5471" s="2">
        <v>45913</v>
      </c>
      <c r="C5471" s="1" t="s">
        <v>2552</v>
      </c>
      <c r="D5471" s="1" t="s">
        <v>3541</v>
      </c>
      <c r="E5471" s="1" t="s">
        <v>160</v>
      </c>
      <c r="F5471" s="1" t="s">
        <v>161</v>
      </c>
      <c r="G5471" s="1" t="s">
        <v>42</v>
      </c>
      <c r="H5471" s="1" t="s">
        <v>63</v>
      </c>
      <c r="I5471">
        <v>4</v>
      </c>
      <c r="J5471">
        <v>4500</v>
      </c>
      <c r="K5471" s="7">
        <v>0.05</v>
      </c>
      <c r="L5471">
        <v>17100</v>
      </c>
      <c r="M5471">
        <v>2650.99</v>
      </c>
      <c r="N5471" s="7">
        <f>IFERROR(Sales_Data[[#This Row],[Profit]]/Sales_Data[[#This Row],[Sales]],0)</f>
        <v>0.15502865497076021</v>
      </c>
      <c r="O5471" s="7" t="str">
        <f>TEXT(Sales_Data[[#This Row],[Order_Date]],"mmm")</f>
        <v>Sep</v>
      </c>
      <c r="P5471" s="9" t="str">
        <f>TEXT(Sales_Data[[#This Row],[Order_Date]],"yyyy")</f>
        <v>2025</v>
      </c>
      <c r="Q5471" s="9" t="str">
        <f t="shared" si="85"/>
        <v>Existing</v>
      </c>
      <c r="R5471" s="1" t="s">
        <v>28</v>
      </c>
    </row>
    <row r="5472" spans="1:18" x14ac:dyDescent="0.35">
      <c r="A5472" s="1" t="s">
        <v>9939</v>
      </c>
      <c r="B5472" s="2">
        <v>45999</v>
      </c>
      <c r="C5472" s="1" t="s">
        <v>1760</v>
      </c>
      <c r="D5472" s="1" t="s">
        <v>1158</v>
      </c>
      <c r="E5472" s="1" t="s">
        <v>71</v>
      </c>
      <c r="F5472" s="1" t="s">
        <v>33</v>
      </c>
      <c r="G5472" s="1" t="s">
        <v>26</v>
      </c>
      <c r="H5472" s="1" t="s">
        <v>58</v>
      </c>
      <c r="I5472">
        <v>3</v>
      </c>
      <c r="J5472">
        <v>1400</v>
      </c>
      <c r="K5472" s="7">
        <v>0.15</v>
      </c>
      <c r="L5472">
        <v>3570</v>
      </c>
      <c r="M5472">
        <v>559.79</v>
      </c>
      <c r="N5472" s="7">
        <f>IFERROR(Sales_Data[[#This Row],[Profit]]/Sales_Data[[#This Row],[Sales]],0)</f>
        <v>0.15680392156862744</v>
      </c>
      <c r="O5472" s="7" t="str">
        <f>TEXT(Sales_Data[[#This Row],[Order_Date]],"mmm")</f>
        <v>Dec</v>
      </c>
      <c r="P5472" s="9" t="str">
        <f>TEXT(Sales_Data[[#This Row],[Order_Date]],"yyyy")</f>
        <v>2025</v>
      </c>
      <c r="Q5472" s="9" t="str">
        <f t="shared" si="85"/>
        <v>Existing</v>
      </c>
      <c r="R5472" s="1" t="s">
        <v>36</v>
      </c>
    </row>
    <row r="5473" spans="1:18" x14ac:dyDescent="0.35">
      <c r="A5473" s="1" t="s">
        <v>9940</v>
      </c>
      <c r="B5473" s="2">
        <v>45867</v>
      </c>
      <c r="C5473" s="1" t="s">
        <v>3978</v>
      </c>
      <c r="D5473" s="1" t="s">
        <v>268</v>
      </c>
      <c r="E5473" s="1" t="s">
        <v>71</v>
      </c>
      <c r="F5473" s="1" t="s">
        <v>33</v>
      </c>
      <c r="G5473" s="1" t="s">
        <v>42</v>
      </c>
      <c r="H5473" s="1" t="s">
        <v>47</v>
      </c>
      <c r="I5473">
        <v>3</v>
      </c>
      <c r="J5473">
        <v>55000</v>
      </c>
      <c r="K5473" s="7">
        <v>0</v>
      </c>
      <c r="L5473">
        <v>165000</v>
      </c>
      <c r="M5473">
        <v>34213.81</v>
      </c>
      <c r="N5473" s="7">
        <f>IFERROR(Sales_Data[[#This Row],[Profit]]/Sales_Data[[#This Row],[Sales]],0)</f>
        <v>0.20735642424242423</v>
      </c>
      <c r="O5473" s="7" t="str">
        <f>TEXT(Sales_Data[[#This Row],[Order_Date]],"mmm")</f>
        <v>Jul</v>
      </c>
      <c r="P5473" s="9" t="str">
        <f>TEXT(Sales_Data[[#This Row],[Order_Date]],"yyyy")</f>
        <v>2025</v>
      </c>
      <c r="Q5473" s="9" t="str">
        <f t="shared" si="85"/>
        <v>Existing</v>
      </c>
      <c r="R5473" s="1" t="s">
        <v>64</v>
      </c>
    </row>
    <row r="5474" spans="1:18" x14ac:dyDescent="0.35">
      <c r="A5474" s="1" t="s">
        <v>9941</v>
      </c>
      <c r="B5474" s="2">
        <v>45979</v>
      </c>
      <c r="C5474" s="1" t="s">
        <v>3486</v>
      </c>
      <c r="D5474" s="1" t="s">
        <v>9942</v>
      </c>
      <c r="E5474" s="1" t="s">
        <v>56</v>
      </c>
      <c r="F5474" s="1" t="s">
        <v>57</v>
      </c>
      <c r="G5474" s="1" t="s">
        <v>26</v>
      </c>
      <c r="H5474" s="1" t="s">
        <v>82</v>
      </c>
      <c r="I5474">
        <v>2</v>
      </c>
      <c r="J5474">
        <v>450</v>
      </c>
      <c r="K5474" s="7">
        <v>0</v>
      </c>
      <c r="L5474">
        <v>900</v>
      </c>
      <c r="M5474">
        <v>159.11000000000001</v>
      </c>
      <c r="N5474" s="7">
        <f>IFERROR(Sales_Data[[#This Row],[Profit]]/Sales_Data[[#This Row],[Sales]],0)</f>
        <v>0.17678888888888891</v>
      </c>
      <c r="O5474" s="7" t="str">
        <f>TEXT(Sales_Data[[#This Row],[Order_Date]],"mmm")</f>
        <v>Nov</v>
      </c>
      <c r="P5474" s="9" t="str">
        <f>TEXT(Sales_Data[[#This Row],[Order_Date]],"yyyy")</f>
        <v>2025</v>
      </c>
      <c r="Q5474" s="9" t="str">
        <f t="shared" si="85"/>
        <v>Existing</v>
      </c>
      <c r="R5474" s="1" t="s">
        <v>20</v>
      </c>
    </row>
    <row r="5475" spans="1:18" x14ac:dyDescent="0.35">
      <c r="A5475" s="1" t="s">
        <v>9943</v>
      </c>
      <c r="B5475" s="2">
        <v>45954</v>
      </c>
      <c r="C5475" s="1" t="s">
        <v>907</v>
      </c>
      <c r="D5475" s="1" t="s">
        <v>2593</v>
      </c>
      <c r="E5475" s="1" t="s">
        <v>17</v>
      </c>
      <c r="F5475" s="1" t="s">
        <v>17</v>
      </c>
      <c r="G5475" s="1" t="s">
        <v>42</v>
      </c>
      <c r="H5475" s="1" t="s">
        <v>112</v>
      </c>
      <c r="I5475">
        <v>4</v>
      </c>
      <c r="J5475">
        <v>2500</v>
      </c>
      <c r="K5475" s="7">
        <v>0.05</v>
      </c>
      <c r="L5475">
        <v>9500</v>
      </c>
      <c r="M5475">
        <v>1364.02</v>
      </c>
      <c r="N5475" s="7">
        <f>IFERROR(Sales_Data[[#This Row],[Profit]]/Sales_Data[[#This Row],[Sales]],0)</f>
        <v>0.14358105263157894</v>
      </c>
      <c r="O5475" s="7" t="str">
        <f>TEXT(Sales_Data[[#This Row],[Order_Date]],"mmm")</f>
        <v>Oct</v>
      </c>
      <c r="P5475" s="9" t="str">
        <f>TEXT(Sales_Data[[#This Row],[Order_Date]],"yyyy")</f>
        <v>2025</v>
      </c>
      <c r="Q5475" s="9" t="str">
        <f t="shared" si="85"/>
        <v>Existing</v>
      </c>
      <c r="R5475" s="1" t="s">
        <v>64</v>
      </c>
    </row>
    <row r="5476" spans="1:18" x14ac:dyDescent="0.35">
      <c r="A5476" s="1" t="s">
        <v>9944</v>
      </c>
      <c r="B5476" s="2">
        <v>45708</v>
      </c>
      <c r="C5476" s="1" t="s">
        <v>440</v>
      </c>
      <c r="D5476" s="1" t="s">
        <v>9945</v>
      </c>
      <c r="E5476" s="1" t="s">
        <v>62</v>
      </c>
      <c r="F5476" s="1" t="s">
        <v>41</v>
      </c>
      <c r="G5476" s="1" t="s">
        <v>34</v>
      </c>
      <c r="H5476" s="1" t="s">
        <v>35</v>
      </c>
      <c r="I5476">
        <v>2</v>
      </c>
      <c r="J5476">
        <v>9000</v>
      </c>
      <c r="K5476" s="7">
        <v>0.05</v>
      </c>
      <c r="L5476">
        <v>17100</v>
      </c>
      <c r="M5476">
        <v>2549.9699999999998</v>
      </c>
      <c r="N5476" s="7">
        <f>IFERROR(Sales_Data[[#This Row],[Profit]]/Sales_Data[[#This Row],[Sales]],0)</f>
        <v>0.14912105263157893</v>
      </c>
      <c r="O5476" s="7" t="str">
        <f>TEXT(Sales_Data[[#This Row],[Order_Date]],"mmm")</f>
        <v>Feb</v>
      </c>
      <c r="P5476" s="9" t="str">
        <f>TEXT(Sales_Data[[#This Row],[Order_Date]],"yyyy")</f>
        <v>2025</v>
      </c>
      <c r="Q5476" s="9" t="str">
        <f t="shared" si="85"/>
        <v>Existing</v>
      </c>
      <c r="R5476" s="1" t="s">
        <v>36</v>
      </c>
    </row>
    <row r="5477" spans="1:18" x14ac:dyDescent="0.35">
      <c r="A5477" s="1" t="s">
        <v>9946</v>
      </c>
      <c r="B5477" s="2">
        <v>45908</v>
      </c>
      <c r="C5477" s="1" t="s">
        <v>8347</v>
      </c>
      <c r="D5477" s="1" t="s">
        <v>4238</v>
      </c>
      <c r="E5477" s="1" t="s">
        <v>86</v>
      </c>
      <c r="F5477" s="1" t="s">
        <v>25</v>
      </c>
      <c r="G5477" s="1" t="s">
        <v>26</v>
      </c>
      <c r="H5477" s="1" t="s">
        <v>128</v>
      </c>
      <c r="I5477">
        <v>5</v>
      </c>
      <c r="J5477">
        <v>900</v>
      </c>
      <c r="K5477" s="7">
        <v>0.15</v>
      </c>
      <c r="L5477">
        <v>3825</v>
      </c>
      <c r="M5477">
        <v>715.12</v>
      </c>
      <c r="N5477" s="7">
        <f>IFERROR(Sales_Data[[#This Row],[Profit]]/Sales_Data[[#This Row],[Sales]],0)</f>
        <v>0.18695947712418301</v>
      </c>
      <c r="O5477" s="7" t="str">
        <f>TEXT(Sales_Data[[#This Row],[Order_Date]],"mmm")</f>
        <v>Sep</v>
      </c>
      <c r="P5477" s="9" t="str">
        <f>TEXT(Sales_Data[[#This Row],[Order_Date]],"yyyy")</f>
        <v>2025</v>
      </c>
      <c r="Q5477" s="9" t="str">
        <f t="shared" si="85"/>
        <v>Existing</v>
      </c>
      <c r="R5477" s="1" t="s">
        <v>28</v>
      </c>
    </row>
    <row r="5478" spans="1:18" x14ac:dyDescent="0.35">
      <c r="A5478" s="1" t="s">
        <v>9947</v>
      </c>
      <c r="B5478" s="2">
        <v>45728</v>
      </c>
      <c r="C5478" s="1" t="s">
        <v>1661</v>
      </c>
      <c r="D5478" s="1" t="s">
        <v>4539</v>
      </c>
      <c r="E5478" s="1" t="s">
        <v>111</v>
      </c>
      <c r="F5478" s="1" t="s">
        <v>33</v>
      </c>
      <c r="G5478" s="1" t="s">
        <v>120</v>
      </c>
      <c r="H5478" s="1" t="s">
        <v>143</v>
      </c>
      <c r="I5478">
        <v>1</v>
      </c>
      <c r="J5478">
        <v>1800</v>
      </c>
      <c r="K5478" s="7">
        <v>0.1</v>
      </c>
      <c r="L5478">
        <v>1620</v>
      </c>
      <c r="M5478">
        <v>266.69</v>
      </c>
      <c r="N5478" s="7">
        <f>IFERROR(Sales_Data[[#This Row],[Profit]]/Sales_Data[[#This Row],[Sales]],0)</f>
        <v>0.16462345679012347</v>
      </c>
      <c r="O5478" s="7" t="str">
        <f>TEXT(Sales_Data[[#This Row],[Order_Date]],"mmm")</f>
        <v>Mar</v>
      </c>
      <c r="P5478" s="9" t="str">
        <f>TEXT(Sales_Data[[#This Row],[Order_Date]],"yyyy")</f>
        <v>2025</v>
      </c>
      <c r="Q5478" s="9" t="str">
        <f t="shared" si="85"/>
        <v>New</v>
      </c>
      <c r="R5478" s="1" t="s">
        <v>64</v>
      </c>
    </row>
    <row r="5479" spans="1:18" x14ac:dyDescent="0.35">
      <c r="A5479" s="1" t="s">
        <v>9948</v>
      </c>
      <c r="B5479" s="2">
        <v>45682</v>
      </c>
      <c r="C5479" s="1" t="s">
        <v>2670</v>
      </c>
      <c r="D5479" s="1" t="s">
        <v>6581</v>
      </c>
      <c r="E5479" s="1" t="s">
        <v>119</v>
      </c>
      <c r="F5479" s="1" t="s">
        <v>33</v>
      </c>
      <c r="G5479" s="1" t="s">
        <v>42</v>
      </c>
      <c r="H5479" s="1" t="s">
        <v>63</v>
      </c>
      <c r="I5479">
        <v>1</v>
      </c>
      <c r="J5479">
        <v>4500</v>
      </c>
      <c r="K5479" s="7">
        <v>0.05</v>
      </c>
      <c r="L5479">
        <v>4275</v>
      </c>
      <c r="M5479">
        <v>953.02</v>
      </c>
      <c r="N5479" s="7">
        <f>IFERROR(Sales_Data[[#This Row],[Profit]]/Sales_Data[[#This Row],[Sales]],0)</f>
        <v>0.22292865497076023</v>
      </c>
      <c r="O5479" s="7" t="str">
        <f>TEXT(Sales_Data[[#This Row],[Order_Date]],"mmm")</f>
        <v>Jan</v>
      </c>
      <c r="P5479" s="9" t="str">
        <f>TEXT(Sales_Data[[#This Row],[Order_Date]],"yyyy")</f>
        <v>2025</v>
      </c>
      <c r="Q5479" s="9" t="str">
        <f t="shared" si="85"/>
        <v>New</v>
      </c>
      <c r="R5479" s="1" t="s">
        <v>20</v>
      </c>
    </row>
    <row r="5480" spans="1:18" x14ac:dyDescent="0.35">
      <c r="A5480" s="1" t="s">
        <v>9949</v>
      </c>
      <c r="B5480" s="2">
        <v>45946</v>
      </c>
      <c r="C5480" s="1" t="s">
        <v>6224</v>
      </c>
      <c r="D5480" s="1" t="s">
        <v>2152</v>
      </c>
      <c r="E5480" s="1" t="s">
        <v>51</v>
      </c>
      <c r="F5480" s="1" t="s">
        <v>52</v>
      </c>
      <c r="G5480" s="1" t="s">
        <v>120</v>
      </c>
      <c r="H5480" s="1" t="s">
        <v>143</v>
      </c>
      <c r="I5480">
        <v>4</v>
      </c>
      <c r="J5480">
        <v>1800</v>
      </c>
      <c r="K5480" s="7">
        <v>0</v>
      </c>
      <c r="L5480">
        <v>7200</v>
      </c>
      <c r="M5480">
        <v>1289.73</v>
      </c>
      <c r="N5480" s="7">
        <f>IFERROR(Sales_Data[[#This Row],[Profit]]/Sales_Data[[#This Row],[Sales]],0)</f>
        <v>0.17912916666666667</v>
      </c>
      <c r="O5480" s="7" t="str">
        <f>TEXT(Sales_Data[[#This Row],[Order_Date]],"mmm")</f>
        <v>Oct</v>
      </c>
      <c r="P5480" s="9" t="str">
        <f>TEXT(Sales_Data[[#This Row],[Order_Date]],"yyyy")</f>
        <v>2025</v>
      </c>
      <c r="Q5480" s="9" t="str">
        <f t="shared" si="85"/>
        <v>Existing</v>
      </c>
      <c r="R5480" s="1" t="s">
        <v>36</v>
      </c>
    </row>
    <row r="5481" spans="1:18" x14ac:dyDescent="0.35">
      <c r="A5481" s="1" t="s">
        <v>9950</v>
      </c>
      <c r="B5481" s="2">
        <v>45806</v>
      </c>
      <c r="C5481" s="1" t="s">
        <v>998</v>
      </c>
      <c r="D5481" s="1" t="s">
        <v>2139</v>
      </c>
      <c r="E5481" s="1" t="s">
        <v>56</v>
      </c>
      <c r="F5481" s="1" t="s">
        <v>57</v>
      </c>
      <c r="G5481" s="1" t="s">
        <v>26</v>
      </c>
      <c r="H5481" s="1" t="s">
        <v>82</v>
      </c>
      <c r="I5481">
        <v>4</v>
      </c>
      <c r="J5481">
        <v>450</v>
      </c>
      <c r="K5481" s="7">
        <v>0.05</v>
      </c>
      <c r="L5481">
        <v>1710</v>
      </c>
      <c r="M5481">
        <v>350.94</v>
      </c>
      <c r="N5481" s="7">
        <f>IFERROR(Sales_Data[[#This Row],[Profit]]/Sales_Data[[#This Row],[Sales]],0)</f>
        <v>0.20522807017543859</v>
      </c>
      <c r="O5481" s="7" t="str">
        <f>TEXT(Sales_Data[[#This Row],[Order_Date]],"mmm")</f>
        <v>May</v>
      </c>
      <c r="P5481" s="9" t="str">
        <f>TEXT(Sales_Data[[#This Row],[Order_Date]],"yyyy")</f>
        <v>2025</v>
      </c>
      <c r="Q5481" s="9" t="str">
        <f t="shared" si="85"/>
        <v>Existing</v>
      </c>
      <c r="R5481" s="1" t="s">
        <v>20</v>
      </c>
    </row>
    <row r="5482" spans="1:18" x14ac:dyDescent="0.35">
      <c r="A5482" s="1" t="s">
        <v>9951</v>
      </c>
      <c r="B5482" s="2">
        <v>45790</v>
      </c>
      <c r="C5482" s="1" t="s">
        <v>9952</v>
      </c>
      <c r="D5482" s="1" t="s">
        <v>5597</v>
      </c>
      <c r="E5482" s="1" t="s">
        <v>56</v>
      </c>
      <c r="F5482" s="1" t="s">
        <v>57</v>
      </c>
      <c r="G5482" s="1" t="s">
        <v>42</v>
      </c>
      <c r="H5482" s="1" t="s">
        <v>43</v>
      </c>
      <c r="I5482">
        <v>1</v>
      </c>
      <c r="J5482">
        <v>18000</v>
      </c>
      <c r="K5482" s="7">
        <v>0.15</v>
      </c>
      <c r="L5482">
        <v>15300</v>
      </c>
      <c r="M5482">
        <v>1517.89</v>
      </c>
      <c r="N5482" s="7">
        <f>IFERROR(Sales_Data[[#This Row],[Profit]]/Sales_Data[[#This Row],[Sales]],0)</f>
        <v>9.9208496732026155E-2</v>
      </c>
      <c r="O5482" s="7" t="str">
        <f>TEXT(Sales_Data[[#This Row],[Order_Date]],"mmm")</f>
        <v>May</v>
      </c>
      <c r="P5482" s="9" t="str">
        <f>TEXT(Sales_Data[[#This Row],[Order_Date]],"yyyy")</f>
        <v>2025</v>
      </c>
      <c r="Q5482" s="9" t="str">
        <f t="shared" si="85"/>
        <v>New</v>
      </c>
      <c r="R5482" s="1" t="s">
        <v>28</v>
      </c>
    </row>
    <row r="5483" spans="1:18" x14ac:dyDescent="0.35">
      <c r="A5483" s="1" t="s">
        <v>9953</v>
      </c>
      <c r="B5483" s="2">
        <v>45805</v>
      </c>
      <c r="C5483" s="1" t="s">
        <v>3936</v>
      </c>
      <c r="D5483" s="1" t="s">
        <v>720</v>
      </c>
      <c r="E5483" s="1" t="s">
        <v>17</v>
      </c>
      <c r="F5483" s="1" t="s">
        <v>17</v>
      </c>
      <c r="G5483" s="1" t="s">
        <v>42</v>
      </c>
      <c r="H5483" s="1" t="s">
        <v>112</v>
      </c>
      <c r="I5483">
        <v>5</v>
      </c>
      <c r="J5483">
        <v>2500</v>
      </c>
      <c r="K5483" s="7">
        <v>0</v>
      </c>
      <c r="L5483">
        <v>12500</v>
      </c>
      <c r="M5483">
        <v>2859.14</v>
      </c>
      <c r="N5483" s="7">
        <f>IFERROR(Sales_Data[[#This Row],[Profit]]/Sales_Data[[#This Row],[Sales]],0)</f>
        <v>0.2287312</v>
      </c>
      <c r="O5483" s="7" t="str">
        <f>TEXT(Sales_Data[[#This Row],[Order_Date]],"mmm")</f>
        <v>May</v>
      </c>
      <c r="P5483" s="9" t="str">
        <f>TEXT(Sales_Data[[#This Row],[Order_Date]],"yyyy")</f>
        <v>2025</v>
      </c>
      <c r="Q5483" s="9" t="str">
        <f t="shared" si="85"/>
        <v>Existing</v>
      </c>
      <c r="R5483" s="1" t="s">
        <v>73</v>
      </c>
    </row>
    <row r="5484" spans="1:18" x14ac:dyDescent="0.35">
      <c r="A5484" s="1" t="s">
        <v>9954</v>
      </c>
      <c r="B5484" s="2">
        <v>45713</v>
      </c>
      <c r="C5484" s="1" t="s">
        <v>9955</v>
      </c>
      <c r="D5484" s="1" t="s">
        <v>5471</v>
      </c>
      <c r="E5484" s="1" t="s">
        <v>62</v>
      </c>
      <c r="F5484" s="1" t="s">
        <v>41</v>
      </c>
      <c r="G5484" s="1" t="s">
        <v>26</v>
      </c>
      <c r="H5484" s="1" t="s">
        <v>58</v>
      </c>
      <c r="I5484">
        <v>1</v>
      </c>
      <c r="J5484">
        <v>1400</v>
      </c>
      <c r="K5484" s="7">
        <v>0.1</v>
      </c>
      <c r="L5484">
        <v>1260</v>
      </c>
      <c r="M5484">
        <v>267.08999999999997</v>
      </c>
      <c r="N5484" s="7">
        <f>IFERROR(Sales_Data[[#This Row],[Profit]]/Sales_Data[[#This Row],[Sales]],0)</f>
        <v>0.21197619047619046</v>
      </c>
      <c r="O5484" s="7" t="str">
        <f>TEXT(Sales_Data[[#This Row],[Order_Date]],"mmm")</f>
        <v>Feb</v>
      </c>
      <c r="P5484" s="9" t="str">
        <f>TEXT(Sales_Data[[#This Row],[Order_Date]],"yyyy")</f>
        <v>2025</v>
      </c>
      <c r="Q5484" s="9" t="str">
        <f t="shared" si="85"/>
        <v>New</v>
      </c>
      <c r="R5484" s="1" t="s">
        <v>20</v>
      </c>
    </row>
    <row r="5485" spans="1:18" x14ac:dyDescent="0.35">
      <c r="A5485" s="1" t="s">
        <v>9956</v>
      </c>
      <c r="B5485" s="2">
        <v>46007</v>
      </c>
      <c r="C5485" s="1" t="s">
        <v>7896</v>
      </c>
      <c r="D5485" s="1" t="s">
        <v>2650</v>
      </c>
      <c r="E5485" s="1" t="s">
        <v>111</v>
      </c>
      <c r="F5485" s="1" t="s">
        <v>33</v>
      </c>
      <c r="G5485" s="1" t="s">
        <v>120</v>
      </c>
      <c r="H5485" s="1" t="s">
        <v>121</v>
      </c>
      <c r="I5485">
        <v>2</v>
      </c>
      <c r="J5485">
        <v>2800</v>
      </c>
      <c r="K5485" s="7">
        <v>0</v>
      </c>
      <c r="L5485">
        <v>5600</v>
      </c>
      <c r="M5485">
        <v>863.76</v>
      </c>
      <c r="N5485" s="7">
        <f>IFERROR(Sales_Data[[#This Row],[Profit]]/Sales_Data[[#This Row],[Sales]],0)</f>
        <v>0.15424285714285715</v>
      </c>
      <c r="O5485" s="7" t="str">
        <f>TEXT(Sales_Data[[#This Row],[Order_Date]],"mmm")</f>
        <v>Dec</v>
      </c>
      <c r="P5485" s="9" t="str">
        <f>TEXT(Sales_Data[[#This Row],[Order_Date]],"yyyy")</f>
        <v>2025</v>
      </c>
      <c r="Q5485" s="9" t="str">
        <f t="shared" si="85"/>
        <v>Existing</v>
      </c>
      <c r="R5485" s="1" t="s">
        <v>73</v>
      </c>
    </row>
    <row r="5486" spans="1:18" x14ac:dyDescent="0.35">
      <c r="A5486" s="1" t="s">
        <v>9957</v>
      </c>
      <c r="B5486" s="2">
        <v>45760</v>
      </c>
      <c r="C5486" s="1" t="s">
        <v>4726</v>
      </c>
      <c r="D5486" s="1" t="s">
        <v>2470</v>
      </c>
      <c r="E5486" s="1" t="s">
        <v>51</v>
      </c>
      <c r="F5486" s="1" t="s">
        <v>52</v>
      </c>
      <c r="G5486" s="1" t="s">
        <v>42</v>
      </c>
      <c r="H5486" s="1" t="s">
        <v>63</v>
      </c>
      <c r="I5486">
        <v>4</v>
      </c>
      <c r="J5486">
        <v>4500</v>
      </c>
      <c r="K5486" s="7">
        <v>0.05</v>
      </c>
      <c r="L5486">
        <v>17100</v>
      </c>
      <c r="M5486">
        <v>2303.35</v>
      </c>
      <c r="N5486" s="7">
        <f>IFERROR(Sales_Data[[#This Row],[Profit]]/Sales_Data[[#This Row],[Sales]],0)</f>
        <v>0.13469883040935671</v>
      </c>
      <c r="O5486" s="7" t="str">
        <f>TEXT(Sales_Data[[#This Row],[Order_Date]],"mmm")</f>
        <v>Apr</v>
      </c>
      <c r="P5486" s="9" t="str">
        <f>TEXT(Sales_Data[[#This Row],[Order_Date]],"yyyy")</f>
        <v>2025</v>
      </c>
      <c r="Q5486" s="9" t="str">
        <f t="shared" si="85"/>
        <v>Existing</v>
      </c>
      <c r="R5486" s="1" t="s">
        <v>20</v>
      </c>
    </row>
    <row r="5487" spans="1:18" x14ac:dyDescent="0.35">
      <c r="A5487" s="1" t="s">
        <v>9958</v>
      </c>
      <c r="B5487" s="2">
        <v>45893</v>
      </c>
      <c r="C5487" s="1" t="s">
        <v>3931</v>
      </c>
      <c r="D5487" s="1" t="s">
        <v>5564</v>
      </c>
      <c r="E5487" s="1" t="s">
        <v>32</v>
      </c>
      <c r="F5487" s="1" t="s">
        <v>33</v>
      </c>
      <c r="G5487" s="1" t="s">
        <v>42</v>
      </c>
      <c r="H5487" s="1" t="s">
        <v>43</v>
      </c>
      <c r="I5487">
        <v>3</v>
      </c>
      <c r="J5487">
        <v>18000</v>
      </c>
      <c r="K5487" s="7">
        <v>0.1</v>
      </c>
      <c r="L5487">
        <v>48600</v>
      </c>
      <c r="M5487">
        <v>6053.5</v>
      </c>
      <c r="N5487" s="7">
        <f>IFERROR(Sales_Data[[#This Row],[Profit]]/Sales_Data[[#This Row],[Sales]],0)</f>
        <v>0.12455761316872428</v>
      </c>
      <c r="O5487" s="7" t="str">
        <f>TEXT(Sales_Data[[#This Row],[Order_Date]],"mmm")</f>
        <v>Aug</v>
      </c>
      <c r="P5487" s="9" t="str">
        <f>TEXT(Sales_Data[[#This Row],[Order_Date]],"yyyy")</f>
        <v>2025</v>
      </c>
      <c r="Q5487" s="9" t="str">
        <f t="shared" si="85"/>
        <v>Existing</v>
      </c>
      <c r="R5487" s="1" t="s">
        <v>36</v>
      </c>
    </row>
    <row r="5488" spans="1:18" x14ac:dyDescent="0.35">
      <c r="A5488" s="1" t="s">
        <v>9959</v>
      </c>
      <c r="B5488" s="2">
        <v>45791</v>
      </c>
      <c r="C5488" s="1" t="s">
        <v>5533</v>
      </c>
      <c r="D5488" s="1" t="s">
        <v>9141</v>
      </c>
      <c r="E5488" s="1" t="s">
        <v>24</v>
      </c>
      <c r="F5488" s="1" t="s">
        <v>25</v>
      </c>
      <c r="G5488" s="1" t="s">
        <v>18</v>
      </c>
      <c r="H5488" s="1" t="s">
        <v>19</v>
      </c>
      <c r="I5488">
        <v>2</v>
      </c>
      <c r="J5488">
        <v>700</v>
      </c>
      <c r="K5488" s="7">
        <v>0</v>
      </c>
      <c r="L5488">
        <v>1400</v>
      </c>
      <c r="M5488">
        <v>291.88</v>
      </c>
      <c r="N5488" s="7">
        <f>IFERROR(Sales_Data[[#This Row],[Profit]]/Sales_Data[[#This Row],[Sales]],0)</f>
        <v>0.20848571428571427</v>
      </c>
      <c r="O5488" s="7" t="str">
        <f>TEXT(Sales_Data[[#This Row],[Order_Date]],"mmm")</f>
        <v>May</v>
      </c>
      <c r="P5488" s="9" t="str">
        <f>TEXT(Sales_Data[[#This Row],[Order_Date]],"yyyy")</f>
        <v>2025</v>
      </c>
      <c r="Q5488" s="9" t="str">
        <f t="shared" si="85"/>
        <v>Existing</v>
      </c>
      <c r="R5488" s="1" t="s">
        <v>64</v>
      </c>
    </row>
    <row r="5489" spans="1:18" x14ac:dyDescent="0.35">
      <c r="A5489" s="1" t="s">
        <v>9960</v>
      </c>
      <c r="B5489" s="2">
        <v>45754</v>
      </c>
      <c r="C5489" s="1" t="s">
        <v>2879</v>
      </c>
      <c r="D5489" s="1" t="s">
        <v>6894</v>
      </c>
      <c r="E5489" s="1" t="s">
        <v>56</v>
      </c>
      <c r="F5489" s="1" t="s">
        <v>57</v>
      </c>
      <c r="G5489" s="1" t="s">
        <v>26</v>
      </c>
      <c r="H5489" s="1" t="s">
        <v>58</v>
      </c>
      <c r="I5489">
        <v>1</v>
      </c>
      <c r="J5489">
        <v>1400</v>
      </c>
      <c r="K5489" s="7">
        <v>0.1</v>
      </c>
      <c r="L5489">
        <v>1260</v>
      </c>
      <c r="M5489">
        <v>178.04</v>
      </c>
      <c r="N5489" s="7">
        <f>IFERROR(Sales_Data[[#This Row],[Profit]]/Sales_Data[[#This Row],[Sales]],0)</f>
        <v>0.14130158730158729</v>
      </c>
      <c r="O5489" s="7" t="str">
        <f>TEXT(Sales_Data[[#This Row],[Order_Date]],"mmm")</f>
        <v>Apr</v>
      </c>
      <c r="P5489" s="9" t="str">
        <f>TEXT(Sales_Data[[#This Row],[Order_Date]],"yyyy")</f>
        <v>2025</v>
      </c>
      <c r="Q5489" s="9" t="str">
        <f t="shared" si="85"/>
        <v>New</v>
      </c>
      <c r="R5489" s="1" t="s">
        <v>73</v>
      </c>
    </row>
    <row r="5490" spans="1:18" x14ac:dyDescent="0.35">
      <c r="A5490" s="1" t="s">
        <v>9961</v>
      </c>
      <c r="B5490" s="2">
        <v>45918</v>
      </c>
      <c r="C5490" s="1" t="s">
        <v>2200</v>
      </c>
      <c r="D5490" s="1" t="s">
        <v>9962</v>
      </c>
      <c r="E5490" s="1" t="s">
        <v>56</v>
      </c>
      <c r="F5490" s="1" t="s">
        <v>57</v>
      </c>
      <c r="G5490" s="1" t="s">
        <v>26</v>
      </c>
      <c r="H5490" s="1" t="s">
        <v>58</v>
      </c>
      <c r="I5490">
        <v>5</v>
      </c>
      <c r="J5490">
        <v>1400</v>
      </c>
      <c r="K5490" s="7">
        <v>0.05</v>
      </c>
      <c r="L5490">
        <v>6650</v>
      </c>
      <c r="M5490">
        <v>1532.36</v>
      </c>
      <c r="N5490" s="7">
        <f>IFERROR(Sales_Data[[#This Row],[Profit]]/Sales_Data[[#This Row],[Sales]],0)</f>
        <v>0.2304300751879699</v>
      </c>
      <c r="O5490" s="7" t="str">
        <f>TEXT(Sales_Data[[#This Row],[Order_Date]],"mmm")</f>
        <v>Sep</v>
      </c>
      <c r="P5490" s="9" t="str">
        <f>TEXT(Sales_Data[[#This Row],[Order_Date]],"yyyy")</f>
        <v>2025</v>
      </c>
      <c r="Q5490" s="9" t="str">
        <f t="shared" si="85"/>
        <v>Existing</v>
      </c>
      <c r="R5490" s="1" t="s">
        <v>73</v>
      </c>
    </row>
    <row r="5491" spans="1:18" x14ac:dyDescent="0.35">
      <c r="A5491" s="1" t="s">
        <v>9963</v>
      </c>
      <c r="B5491" s="2">
        <v>46019</v>
      </c>
      <c r="C5491" s="1" t="s">
        <v>3071</v>
      </c>
      <c r="D5491" s="1" t="s">
        <v>2120</v>
      </c>
      <c r="E5491" s="1" t="s">
        <v>71</v>
      </c>
      <c r="F5491" s="1" t="s">
        <v>33</v>
      </c>
      <c r="G5491" s="1" t="s">
        <v>18</v>
      </c>
      <c r="H5491" s="1" t="s">
        <v>131</v>
      </c>
      <c r="I5491">
        <v>5</v>
      </c>
      <c r="J5491">
        <v>1500</v>
      </c>
      <c r="K5491" s="7">
        <v>0.1</v>
      </c>
      <c r="L5491">
        <v>6750</v>
      </c>
      <c r="M5491">
        <v>1657.74</v>
      </c>
      <c r="N5491" s="7">
        <f>IFERROR(Sales_Data[[#This Row],[Profit]]/Sales_Data[[#This Row],[Sales]],0)</f>
        <v>0.24559111111111112</v>
      </c>
      <c r="O5491" s="7" t="str">
        <f>TEXT(Sales_Data[[#This Row],[Order_Date]],"mmm")</f>
        <v>Dec</v>
      </c>
      <c r="P5491" s="9" t="str">
        <f>TEXT(Sales_Data[[#This Row],[Order_Date]],"yyyy")</f>
        <v>2025</v>
      </c>
      <c r="Q5491" s="9" t="str">
        <f t="shared" si="85"/>
        <v>Existing</v>
      </c>
      <c r="R5491" s="1" t="s">
        <v>20</v>
      </c>
    </row>
    <row r="5492" spans="1:18" x14ac:dyDescent="0.35">
      <c r="A5492" s="1" t="s">
        <v>9964</v>
      </c>
      <c r="B5492" s="2">
        <v>45765</v>
      </c>
      <c r="C5492" s="1" t="s">
        <v>9965</v>
      </c>
      <c r="D5492" s="1" t="s">
        <v>6674</v>
      </c>
      <c r="E5492" s="1" t="s">
        <v>62</v>
      </c>
      <c r="F5492" s="1" t="s">
        <v>41</v>
      </c>
      <c r="G5492" s="1" t="s">
        <v>42</v>
      </c>
      <c r="H5492" s="1" t="s">
        <v>102</v>
      </c>
      <c r="I5492">
        <v>3</v>
      </c>
      <c r="J5492">
        <v>25000</v>
      </c>
      <c r="K5492" s="7">
        <v>0</v>
      </c>
      <c r="L5492">
        <v>75000</v>
      </c>
      <c r="M5492">
        <v>12229.24</v>
      </c>
      <c r="N5492" s="7">
        <f>IFERROR(Sales_Data[[#This Row],[Profit]]/Sales_Data[[#This Row],[Sales]],0)</f>
        <v>0.16305653333333334</v>
      </c>
      <c r="O5492" s="7" t="str">
        <f>TEXT(Sales_Data[[#This Row],[Order_Date]],"mmm")</f>
        <v>Apr</v>
      </c>
      <c r="P5492" s="9" t="str">
        <f>TEXT(Sales_Data[[#This Row],[Order_Date]],"yyyy")</f>
        <v>2025</v>
      </c>
      <c r="Q5492" s="9" t="str">
        <f t="shared" si="85"/>
        <v>Existing</v>
      </c>
      <c r="R5492" s="1" t="s">
        <v>20</v>
      </c>
    </row>
    <row r="5493" spans="1:18" x14ac:dyDescent="0.35">
      <c r="A5493" s="1" t="s">
        <v>9966</v>
      </c>
      <c r="B5493" s="2">
        <v>45706</v>
      </c>
      <c r="C5493" s="1" t="s">
        <v>1389</v>
      </c>
      <c r="D5493" s="1" t="s">
        <v>8787</v>
      </c>
      <c r="E5493" s="1" t="s">
        <v>24</v>
      </c>
      <c r="F5493" s="1" t="s">
        <v>25</v>
      </c>
      <c r="G5493" s="1" t="s">
        <v>120</v>
      </c>
      <c r="H5493" s="1" t="s">
        <v>143</v>
      </c>
      <c r="I5493">
        <v>2</v>
      </c>
      <c r="J5493">
        <v>1800</v>
      </c>
      <c r="K5493" s="7">
        <v>0.1</v>
      </c>
      <c r="L5493">
        <v>3240</v>
      </c>
      <c r="M5493">
        <v>542.55999999999995</v>
      </c>
      <c r="N5493" s="7">
        <f>IFERROR(Sales_Data[[#This Row],[Profit]]/Sales_Data[[#This Row],[Sales]],0)</f>
        <v>0.16745679012345677</v>
      </c>
      <c r="O5493" s="7" t="str">
        <f>TEXT(Sales_Data[[#This Row],[Order_Date]],"mmm")</f>
        <v>Feb</v>
      </c>
      <c r="P5493" s="9" t="str">
        <f>TEXT(Sales_Data[[#This Row],[Order_Date]],"yyyy")</f>
        <v>2025</v>
      </c>
      <c r="Q5493" s="9" t="str">
        <f t="shared" si="85"/>
        <v>Existing</v>
      </c>
      <c r="R5493" s="1" t="s">
        <v>36</v>
      </c>
    </row>
    <row r="5494" spans="1:18" x14ac:dyDescent="0.35">
      <c r="A5494" s="1" t="s">
        <v>9967</v>
      </c>
      <c r="B5494" s="2">
        <v>46011</v>
      </c>
      <c r="C5494" s="1" t="s">
        <v>7582</v>
      </c>
      <c r="D5494" s="1" t="s">
        <v>728</v>
      </c>
      <c r="E5494" s="1" t="s">
        <v>86</v>
      </c>
      <c r="F5494" s="1" t="s">
        <v>25</v>
      </c>
      <c r="G5494" s="1" t="s">
        <v>120</v>
      </c>
      <c r="H5494" s="1" t="s">
        <v>121</v>
      </c>
      <c r="I5494">
        <v>4</v>
      </c>
      <c r="J5494">
        <v>2800</v>
      </c>
      <c r="K5494" s="7">
        <v>0.05</v>
      </c>
      <c r="L5494">
        <v>10640</v>
      </c>
      <c r="M5494">
        <v>1574.95</v>
      </c>
      <c r="N5494" s="7">
        <f>IFERROR(Sales_Data[[#This Row],[Profit]]/Sales_Data[[#This Row],[Sales]],0)</f>
        <v>0.1480216165413534</v>
      </c>
      <c r="O5494" s="7" t="str">
        <f>TEXT(Sales_Data[[#This Row],[Order_Date]],"mmm")</f>
        <v>Dec</v>
      </c>
      <c r="P5494" s="9" t="str">
        <f>TEXT(Sales_Data[[#This Row],[Order_Date]],"yyyy")</f>
        <v>2025</v>
      </c>
      <c r="Q5494" s="9" t="str">
        <f t="shared" si="85"/>
        <v>Existing</v>
      </c>
      <c r="R5494" s="1" t="s">
        <v>36</v>
      </c>
    </row>
    <row r="5495" spans="1:18" x14ac:dyDescent="0.35">
      <c r="A5495" s="1" t="s">
        <v>9968</v>
      </c>
      <c r="B5495" s="2">
        <v>45769</v>
      </c>
      <c r="C5495" s="1" t="s">
        <v>3365</v>
      </c>
      <c r="D5495" s="1" t="s">
        <v>1073</v>
      </c>
      <c r="E5495" s="1" t="s">
        <v>17</v>
      </c>
      <c r="F5495" s="1" t="s">
        <v>17</v>
      </c>
      <c r="G5495" s="1" t="s">
        <v>42</v>
      </c>
      <c r="H5495" s="1" t="s">
        <v>112</v>
      </c>
      <c r="I5495">
        <v>5</v>
      </c>
      <c r="J5495">
        <v>2500</v>
      </c>
      <c r="K5495" s="7">
        <v>0.05</v>
      </c>
      <c r="L5495">
        <v>11875</v>
      </c>
      <c r="M5495">
        <v>1505.59</v>
      </c>
      <c r="N5495" s="7">
        <f>IFERROR(Sales_Data[[#This Row],[Profit]]/Sales_Data[[#This Row],[Sales]],0)</f>
        <v>0.12678652631578946</v>
      </c>
      <c r="O5495" s="7" t="str">
        <f>TEXT(Sales_Data[[#This Row],[Order_Date]],"mmm")</f>
        <v>Apr</v>
      </c>
      <c r="P5495" s="9" t="str">
        <f>TEXT(Sales_Data[[#This Row],[Order_Date]],"yyyy")</f>
        <v>2025</v>
      </c>
      <c r="Q5495" s="9" t="str">
        <f t="shared" si="85"/>
        <v>Existing</v>
      </c>
      <c r="R5495" s="1" t="s">
        <v>73</v>
      </c>
    </row>
    <row r="5496" spans="1:18" x14ac:dyDescent="0.35">
      <c r="A5496" s="1" t="s">
        <v>9969</v>
      </c>
      <c r="B5496" s="2">
        <v>45831</v>
      </c>
      <c r="C5496" s="1" t="s">
        <v>8031</v>
      </c>
      <c r="D5496" s="1" t="s">
        <v>1316</v>
      </c>
      <c r="E5496" s="1" t="s">
        <v>32</v>
      </c>
      <c r="F5496" s="1" t="s">
        <v>33</v>
      </c>
      <c r="G5496" s="1" t="s">
        <v>120</v>
      </c>
      <c r="H5496" s="1" t="s">
        <v>217</v>
      </c>
      <c r="I5496">
        <v>2</v>
      </c>
      <c r="J5496">
        <v>3200</v>
      </c>
      <c r="K5496" s="7">
        <v>0.15</v>
      </c>
      <c r="L5496">
        <v>5440</v>
      </c>
      <c r="M5496">
        <v>636.08000000000004</v>
      </c>
      <c r="N5496" s="7">
        <f>IFERROR(Sales_Data[[#This Row],[Profit]]/Sales_Data[[#This Row],[Sales]],0)</f>
        <v>0.1169264705882353</v>
      </c>
      <c r="O5496" s="7" t="str">
        <f>TEXT(Sales_Data[[#This Row],[Order_Date]],"mmm")</f>
        <v>Jun</v>
      </c>
      <c r="P5496" s="9" t="str">
        <f>TEXT(Sales_Data[[#This Row],[Order_Date]],"yyyy")</f>
        <v>2025</v>
      </c>
      <c r="Q5496" s="9" t="str">
        <f t="shared" si="85"/>
        <v>Existing</v>
      </c>
      <c r="R5496" s="1" t="s">
        <v>28</v>
      </c>
    </row>
    <row r="5497" spans="1:18" x14ac:dyDescent="0.35">
      <c r="A5497" s="1" t="s">
        <v>9970</v>
      </c>
      <c r="B5497" s="2">
        <v>45740</v>
      </c>
      <c r="C5497" s="1" t="s">
        <v>6260</v>
      </c>
      <c r="D5497" s="1" t="s">
        <v>7675</v>
      </c>
      <c r="E5497" s="1" t="s">
        <v>119</v>
      </c>
      <c r="F5497" s="1" t="s">
        <v>33</v>
      </c>
      <c r="G5497" s="1" t="s">
        <v>42</v>
      </c>
      <c r="H5497" s="1" t="s">
        <v>43</v>
      </c>
      <c r="I5497">
        <v>1</v>
      </c>
      <c r="J5497">
        <v>18000</v>
      </c>
      <c r="K5497" s="7">
        <v>0.1</v>
      </c>
      <c r="L5497">
        <v>16200</v>
      </c>
      <c r="M5497">
        <v>2434.36</v>
      </c>
      <c r="N5497" s="7">
        <f>IFERROR(Sales_Data[[#This Row],[Profit]]/Sales_Data[[#This Row],[Sales]],0)</f>
        <v>0.15026913580246914</v>
      </c>
      <c r="O5497" s="7" t="str">
        <f>TEXT(Sales_Data[[#This Row],[Order_Date]],"mmm")</f>
        <v>Mar</v>
      </c>
      <c r="P5497" s="9" t="str">
        <f>TEXT(Sales_Data[[#This Row],[Order_Date]],"yyyy")</f>
        <v>2025</v>
      </c>
      <c r="Q5497" s="9" t="str">
        <f t="shared" si="85"/>
        <v>New</v>
      </c>
      <c r="R5497" s="1" t="s">
        <v>36</v>
      </c>
    </row>
    <row r="5498" spans="1:18" x14ac:dyDescent="0.35">
      <c r="A5498" s="1" t="s">
        <v>9971</v>
      </c>
      <c r="B5498" s="2">
        <v>45811</v>
      </c>
      <c r="C5498" s="1" t="s">
        <v>1548</v>
      </c>
      <c r="D5498" s="1" t="s">
        <v>9779</v>
      </c>
      <c r="E5498" s="1" t="s">
        <v>111</v>
      </c>
      <c r="F5498" s="1" t="s">
        <v>33</v>
      </c>
      <c r="G5498" s="1" t="s">
        <v>120</v>
      </c>
      <c r="H5498" s="1" t="s">
        <v>217</v>
      </c>
      <c r="I5498">
        <v>1</v>
      </c>
      <c r="J5498">
        <v>3200</v>
      </c>
      <c r="K5498" s="7">
        <v>0</v>
      </c>
      <c r="L5498">
        <v>3200</v>
      </c>
      <c r="M5498">
        <v>525.94000000000005</v>
      </c>
      <c r="N5498" s="7">
        <f>IFERROR(Sales_Data[[#This Row],[Profit]]/Sales_Data[[#This Row],[Sales]],0)</f>
        <v>0.16435625000000001</v>
      </c>
      <c r="O5498" s="7" t="str">
        <f>TEXT(Sales_Data[[#This Row],[Order_Date]],"mmm")</f>
        <v>Jun</v>
      </c>
      <c r="P5498" s="9" t="str">
        <f>TEXT(Sales_Data[[#This Row],[Order_Date]],"yyyy")</f>
        <v>2025</v>
      </c>
      <c r="Q5498" s="9" t="str">
        <f t="shared" si="85"/>
        <v>New</v>
      </c>
      <c r="R5498" s="1" t="s">
        <v>73</v>
      </c>
    </row>
    <row r="5499" spans="1:18" x14ac:dyDescent="0.35">
      <c r="A5499" s="1" t="s">
        <v>9972</v>
      </c>
      <c r="B5499" s="2">
        <v>45848</v>
      </c>
      <c r="C5499" s="1" t="s">
        <v>2433</v>
      </c>
      <c r="D5499" s="1" t="s">
        <v>8525</v>
      </c>
      <c r="E5499" s="1" t="s">
        <v>17</v>
      </c>
      <c r="F5499" s="1" t="s">
        <v>17</v>
      </c>
      <c r="G5499" s="1" t="s">
        <v>26</v>
      </c>
      <c r="H5499" s="1" t="s">
        <v>27</v>
      </c>
      <c r="I5499">
        <v>1</v>
      </c>
      <c r="J5499">
        <v>1200</v>
      </c>
      <c r="K5499" s="7">
        <v>0.05</v>
      </c>
      <c r="L5499">
        <v>1140</v>
      </c>
      <c r="M5499">
        <v>127.55</v>
      </c>
      <c r="N5499" s="7">
        <f>IFERROR(Sales_Data[[#This Row],[Profit]]/Sales_Data[[#This Row],[Sales]],0)</f>
        <v>0.1118859649122807</v>
      </c>
      <c r="O5499" s="7" t="str">
        <f>TEXT(Sales_Data[[#This Row],[Order_Date]],"mmm")</f>
        <v>Jul</v>
      </c>
      <c r="P5499" s="9" t="str">
        <f>TEXT(Sales_Data[[#This Row],[Order_Date]],"yyyy")</f>
        <v>2025</v>
      </c>
      <c r="Q5499" s="9" t="str">
        <f t="shared" si="85"/>
        <v>New</v>
      </c>
      <c r="R5499" s="1" t="s">
        <v>73</v>
      </c>
    </row>
    <row r="5500" spans="1:18" x14ac:dyDescent="0.35">
      <c r="A5500" s="1" t="s">
        <v>9973</v>
      </c>
      <c r="B5500" s="2">
        <v>45872</v>
      </c>
      <c r="C5500" s="1" t="s">
        <v>9974</v>
      </c>
      <c r="D5500" s="1" t="s">
        <v>9975</v>
      </c>
      <c r="E5500" s="1" t="s">
        <v>119</v>
      </c>
      <c r="F5500" s="1" t="s">
        <v>33</v>
      </c>
      <c r="G5500" s="1" t="s">
        <v>18</v>
      </c>
      <c r="H5500" s="1" t="s">
        <v>292</v>
      </c>
      <c r="I5500">
        <v>5</v>
      </c>
      <c r="J5500">
        <v>500</v>
      </c>
      <c r="K5500" s="7">
        <v>0.05</v>
      </c>
      <c r="L5500">
        <v>2375</v>
      </c>
      <c r="M5500">
        <v>338.74</v>
      </c>
      <c r="N5500" s="7">
        <f>IFERROR(Sales_Data[[#This Row],[Profit]]/Sales_Data[[#This Row],[Sales]],0)</f>
        <v>0.14262736842105264</v>
      </c>
      <c r="O5500" s="7" t="str">
        <f>TEXT(Sales_Data[[#This Row],[Order_Date]],"mmm")</f>
        <v>Aug</v>
      </c>
      <c r="P5500" s="9" t="str">
        <f>TEXT(Sales_Data[[#This Row],[Order_Date]],"yyyy")</f>
        <v>2025</v>
      </c>
      <c r="Q5500" s="9" t="str">
        <f t="shared" si="85"/>
        <v>Existing</v>
      </c>
      <c r="R5500" s="1" t="s">
        <v>64</v>
      </c>
    </row>
    <row r="5501" spans="1:18" x14ac:dyDescent="0.35">
      <c r="A5501" s="1" t="s">
        <v>9976</v>
      </c>
      <c r="B5501" s="2">
        <v>45679</v>
      </c>
      <c r="C5501" s="1" t="s">
        <v>9977</v>
      </c>
      <c r="D5501" s="1" t="s">
        <v>1469</v>
      </c>
      <c r="E5501" s="1" t="s">
        <v>32</v>
      </c>
      <c r="F5501" s="1" t="s">
        <v>33</v>
      </c>
      <c r="G5501" s="1" t="s">
        <v>42</v>
      </c>
      <c r="H5501" s="1" t="s">
        <v>47</v>
      </c>
      <c r="I5501">
        <v>2</v>
      </c>
      <c r="J5501">
        <v>55000</v>
      </c>
      <c r="K5501" s="7">
        <v>0.1</v>
      </c>
      <c r="L5501">
        <v>99000</v>
      </c>
      <c r="M5501">
        <v>17288.330000000002</v>
      </c>
      <c r="N5501" s="7">
        <f>IFERROR(Sales_Data[[#This Row],[Profit]]/Sales_Data[[#This Row],[Sales]],0)</f>
        <v>0.17462959595959598</v>
      </c>
      <c r="O5501" s="7" t="str">
        <f>TEXT(Sales_Data[[#This Row],[Order_Date]],"mmm")</f>
        <v>Jan</v>
      </c>
      <c r="P5501" s="9" t="str">
        <f>TEXT(Sales_Data[[#This Row],[Order_Date]],"yyyy")</f>
        <v>2025</v>
      </c>
      <c r="Q5501" s="9" t="str">
        <f t="shared" si="85"/>
        <v>Existing</v>
      </c>
      <c r="R5501" s="1" t="s">
        <v>36</v>
      </c>
    </row>
    <row r="5502" spans="1:18" x14ac:dyDescent="0.35">
      <c r="A5502" s="1" t="s">
        <v>9978</v>
      </c>
      <c r="B5502" s="2">
        <v>45664</v>
      </c>
      <c r="C5502" s="1" t="s">
        <v>2800</v>
      </c>
      <c r="D5502" s="1" t="s">
        <v>2409</v>
      </c>
      <c r="E5502" s="1" t="s">
        <v>106</v>
      </c>
      <c r="F5502" s="1" t="s">
        <v>33</v>
      </c>
      <c r="G5502" s="1" t="s">
        <v>42</v>
      </c>
      <c r="H5502" s="1" t="s">
        <v>63</v>
      </c>
      <c r="I5502">
        <v>4</v>
      </c>
      <c r="J5502">
        <v>4500</v>
      </c>
      <c r="K5502" s="7">
        <v>0.2</v>
      </c>
      <c r="L5502">
        <v>14400</v>
      </c>
      <c r="M5502">
        <v>2232.0100000000002</v>
      </c>
      <c r="N5502" s="7">
        <f>IFERROR(Sales_Data[[#This Row],[Profit]]/Sales_Data[[#This Row],[Sales]],0)</f>
        <v>0.15500069444444445</v>
      </c>
      <c r="O5502" s="7" t="str">
        <f>TEXT(Sales_Data[[#This Row],[Order_Date]],"mmm")</f>
        <v>Jan</v>
      </c>
      <c r="P5502" s="9" t="str">
        <f>TEXT(Sales_Data[[#This Row],[Order_Date]],"yyyy")</f>
        <v>2025</v>
      </c>
      <c r="Q5502" s="9" t="str">
        <f t="shared" si="85"/>
        <v>Existing</v>
      </c>
      <c r="R5502" s="1" t="s">
        <v>73</v>
      </c>
    </row>
    <row r="5503" spans="1:18" x14ac:dyDescent="0.35">
      <c r="A5503" s="1" t="s">
        <v>9979</v>
      </c>
      <c r="B5503" s="2">
        <v>45964</v>
      </c>
      <c r="C5503" s="1" t="s">
        <v>668</v>
      </c>
      <c r="D5503" s="1" t="s">
        <v>2275</v>
      </c>
      <c r="E5503" s="1" t="s">
        <v>51</v>
      </c>
      <c r="F5503" s="1" t="s">
        <v>52</v>
      </c>
      <c r="G5503" s="1" t="s">
        <v>18</v>
      </c>
      <c r="H5503" s="1" t="s">
        <v>19</v>
      </c>
      <c r="I5503">
        <v>2</v>
      </c>
      <c r="J5503">
        <v>700</v>
      </c>
      <c r="K5503" s="7">
        <v>0</v>
      </c>
      <c r="L5503">
        <v>1400</v>
      </c>
      <c r="M5503">
        <v>267.24</v>
      </c>
      <c r="N5503" s="7">
        <f>IFERROR(Sales_Data[[#This Row],[Profit]]/Sales_Data[[#This Row],[Sales]],0)</f>
        <v>0.1908857142857143</v>
      </c>
      <c r="O5503" s="7" t="str">
        <f>TEXT(Sales_Data[[#This Row],[Order_Date]],"mmm")</f>
        <v>Nov</v>
      </c>
      <c r="P5503" s="9" t="str">
        <f>TEXT(Sales_Data[[#This Row],[Order_Date]],"yyyy")</f>
        <v>2025</v>
      </c>
      <c r="Q5503" s="9" t="str">
        <f t="shared" si="85"/>
        <v>Existing</v>
      </c>
      <c r="R5503" s="1" t="s">
        <v>20</v>
      </c>
    </row>
    <row r="5504" spans="1:18" x14ac:dyDescent="0.35">
      <c r="A5504" s="1" t="s">
        <v>9980</v>
      </c>
      <c r="B5504" s="2">
        <v>46021</v>
      </c>
      <c r="C5504" s="1" t="s">
        <v>201</v>
      </c>
      <c r="D5504" s="1" t="s">
        <v>9279</v>
      </c>
      <c r="E5504" s="1" t="s">
        <v>135</v>
      </c>
      <c r="F5504" s="1" t="s">
        <v>136</v>
      </c>
      <c r="G5504" s="1" t="s">
        <v>120</v>
      </c>
      <c r="H5504" s="1" t="s">
        <v>217</v>
      </c>
      <c r="I5504">
        <v>1</v>
      </c>
      <c r="J5504">
        <v>3200</v>
      </c>
      <c r="K5504" s="7">
        <v>0</v>
      </c>
      <c r="L5504">
        <v>3200</v>
      </c>
      <c r="M5504">
        <v>475.51</v>
      </c>
      <c r="N5504" s="7">
        <f>IFERROR(Sales_Data[[#This Row],[Profit]]/Sales_Data[[#This Row],[Sales]],0)</f>
        <v>0.14859687499999999</v>
      </c>
      <c r="O5504" s="7" t="str">
        <f>TEXT(Sales_Data[[#This Row],[Order_Date]],"mmm")</f>
        <v>Dec</v>
      </c>
      <c r="P5504" s="9" t="str">
        <f>TEXT(Sales_Data[[#This Row],[Order_Date]],"yyyy")</f>
        <v>2025</v>
      </c>
      <c r="Q5504" s="9" t="str">
        <f t="shared" si="85"/>
        <v>New</v>
      </c>
      <c r="R5504" s="1" t="s">
        <v>36</v>
      </c>
    </row>
    <row r="5505" spans="1:18" x14ac:dyDescent="0.35">
      <c r="A5505" s="1" t="s">
        <v>9981</v>
      </c>
      <c r="B5505" s="2">
        <v>45739</v>
      </c>
      <c r="C5505" s="1" t="s">
        <v>4828</v>
      </c>
      <c r="D5505" s="1" t="s">
        <v>9982</v>
      </c>
      <c r="E5505" s="1" t="s">
        <v>119</v>
      </c>
      <c r="F5505" s="1" t="s">
        <v>33</v>
      </c>
      <c r="G5505" s="1" t="s">
        <v>34</v>
      </c>
      <c r="H5505" s="1" t="s">
        <v>35</v>
      </c>
      <c r="I5505">
        <v>5</v>
      </c>
      <c r="J5505">
        <v>9000</v>
      </c>
      <c r="K5505" s="7">
        <v>0.05</v>
      </c>
      <c r="L5505">
        <v>42750</v>
      </c>
      <c r="M5505">
        <v>7530.89</v>
      </c>
      <c r="N5505" s="7">
        <f>IFERROR(Sales_Data[[#This Row],[Profit]]/Sales_Data[[#This Row],[Sales]],0)</f>
        <v>0.17616116959064329</v>
      </c>
      <c r="O5505" s="7" t="str">
        <f>TEXT(Sales_Data[[#This Row],[Order_Date]],"mmm")</f>
        <v>Mar</v>
      </c>
      <c r="P5505" s="9" t="str">
        <f>TEXT(Sales_Data[[#This Row],[Order_Date]],"yyyy")</f>
        <v>2025</v>
      </c>
      <c r="Q5505" s="9" t="str">
        <f t="shared" si="85"/>
        <v>Existing</v>
      </c>
      <c r="R5505" s="1" t="s">
        <v>20</v>
      </c>
    </row>
    <row r="5506" spans="1:18" x14ac:dyDescent="0.35">
      <c r="A5506" s="1" t="s">
        <v>9983</v>
      </c>
      <c r="B5506" s="2">
        <v>45711</v>
      </c>
      <c r="C5506" s="1" t="s">
        <v>6782</v>
      </c>
      <c r="D5506" s="1" t="s">
        <v>4074</v>
      </c>
      <c r="E5506" s="1" t="s">
        <v>24</v>
      </c>
      <c r="F5506" s="1" t="s">
        <v>25</v>
      </c>
      <c r="G5506" s="1" t="s">
        <v>42</v>
      </c>
      <c r="H5506" s="1" t="s">
        <v>43</v>
      </c>
      <c r="I5506">
        <v>3</v>
      </c>
      <c r="J5506">
        <v>18000</v>
      </c>
      <c r="K5506" s="7">
        <v>0.1</v>
      </c>
      <c r="L5506">
        <v>48600</v>
      </c>
      <c r="M5506">
        <v>5158.78</v>
      </c>
      <c r="N5506" s="7">
        <f>IFERROR(Sales_Data[[#This Row],[Profit]]/Sales_Data[[#This Row],[Sales]],0)</f>
        <v>0.1061477366255144</v>
      </c>
      <c r="O5506" s="7" t="str">
        <f>TEXT(Sales_Data[[#This Row],[Order_Date]],"mmm")</f>
        <v>Feb</v>
      </c>
      <c r="P5506" s="9" t="str">
        <f>TEXT(Sales_Data[[#This Row],[Order_Date]],"yyyy")</f>
        <v>2025</v>
      </c>
      <c r="Q5506" s="9" t="str">
        <f t="shared" ref="Q5506:Q5569" si="86">IF(I5506&gt;1,"Existing","New")</f>
        <v>Existing</v>
      </c>
      <c r="R5506" s="1" t="s">
        <v>36</v>
      </c>
    </row>
    <row r="5507" spans="1:18" x14ac:dyDescent="0.35">
      <c r="A5507" s="1" t="s">
        <v>9984</v>
      </c>
      <c r="B5507" s="2">
        <v>45989</v>
      </c>
      <c r="C5507" s="1" t="s">
        <v>1208</v>
      </c>
      <c r="D5507" s="1" t="s">
        <v>7060</v>
      </c>
      <c r="E5507" s="1" t="s">
        <v>24</v>
      </c>
      <c r="F5507" s="1" t="s">
        <v>25</v>
      </c>
      <c r="G5507" s="1" t="s">
        <v>42</v>
      </c>
      <c r="H5507" s="1" t="s">
        <v>43</v>
      </c>
      <c r="I5507">
        <v>5</v>
      </c>
      <c r="J5507">
        <v>18000</v>
      </c>
      <c r="K5507" s="7">
        <v>0</v>
      </c>
      <c r="L5507">
        <v>90000</v>
      </c>
      <c r="M5507">
        <v>16854.84</v>
      </c>
      <c r="N5507" s="7">
        <f>IFERROR(Sales_Data[[#This Row],[Profit]]/Sales_Data[[#This Row],[Sales]],0)</f>
        <v>0.187276</v>
      </c>
      <c r="O5507" s="7" t="str">
        <f>TEXT(Sales_Data[[#This Row],[Order_Date]],"mmm")</f>
        <v>Nov</v>
      </c>
      <c r="P5507" s="9" t="str">
        <f>TEXT(Sales_Data[[#This Row],[Order_Date]],"yyyy")</f>
        <v>2025</v>
      </c>
      <c r="Q5507" s="9" t="str">
        <f t="shared" si="86"/>
        <v>Existing</v>
      </c>
      <c r="R5507" s="1" t="s">
        <v>64</v>
      </c>
    </row>
    <row r="5508" spans="1:18" x14ac:dyDescent="0.35">
      <c r="A5508" s="1" t="s">
        <v>9985</v>
      </c>
      <c r="B5508" s="2">
        <v>45915</v>
      </c>
      <c r="C5508" s="1" t="s">
        <v>3616</v>
      </c>
      <c r="D5508" s="1" t="s">
        <v>1485</v>
      </c>
      <c r="E5508" s="1" t="s">
        <v>32</v>
      </c>
      <c r="F5508" s="1" t="s">
        <v>33</v>
      </c>
      <c r="G5508" s="1" t="s">
        <v>42</v>
      </c>
      <c r="H5508" s="1" t="s">
        <v>63</v>
      </c>
      <c r="I5508">
        <v>5</v>
      </c>
      <c r="J5508">
        <v>4500</v>
      </c>
      <c r="K5508" s="7">
        <v>0.1</v>
      </c>
      <c r="L5508">
        <v>20250</v>
      </c>
      <c r="M5508">
        <v>4169.08</v>
      </c>
      <c r="N5508" s="7">
        <f>IFERROR(Sales_Data[[#This Row],[Profit]]/Sales_Data[[#This Row],[Sales]],0)</f>
        <v>0.20588049382716048</v>
      </c>
      <c r="O5508" s="7" t="str">
        <f>TEXT(Sales_Data[[#This Row],[Order_Date]],"mmm")</f>
        <v>Sep</v>
      </c>
      <c r="P5508" s="9" t="str">
        <f>TEXT(Sales_Data[[#This Row],[Order_Date]],"yyyy")</f>
        <v>2025</v>
      </c>
      <c r="Q5508" s="9" t="str">
        <f t="shared" si="86"/>
        <v>Existing</v>
      </c>
      <c r="R5508" s="1" t="s">
        <v>73</v>
      </c>
    </row>
    <row r="5509" spans="1:18" x14ac:dyDescent="0.35">
      <c r="A5509" s="1" t="s">
        <v>9986</v>
      </c>
      <c r="B5509" s="2">
        <v>45985</v>
      </c>
      <c r="C5509" s="1" t="s">
        <v>9987</v>
      </c>
      <c r="D5509" s="1" t="s">
        <v>3761</v>
      </c>
      <c r="E5509" s="1" t="s">
        <v>51</v>
      </c>
      <c r="F5509" s="1" t="s">
        <v>52</v>
      </c>
      <c r="G5509" s="1" t="s">
        <v>120</v>
      </c>
      <c r="H5509" s="1" t="s">
        <v>143</v>
      </c>
      <c r="I5509">
        <v>2</v>
      </c>
      <c r="J5509">
        <v>1800</v>
      </c>
      <c r="K5509" s="7">
        <v>0.15</v>
      </c>
      <c r="L5509">
        <v>3060</v>
      </c>
      <c r="M5509">
        <v>714.85</v>
      </c>
      <c r="N5509" s="7">
        <f>IFERROR(Sales_Data[[#This Row],[Profit]]/Sales_Data[[#This Row],[Sales]],0)</f>
        <v>0.23361111111111113</v>
      </c>
      <c r="O5509" s="7" t="str">
        <f>TEXT(Sales_Data[[#This Row],[Order_Date]],"mmm")</f>
        <v>Nov</v>
      </c>
      <c r="P5509" s="9" t="str">
        <f>TEXT(Sales_Data[[#This Row],[Order_Date]],"yyyy")</f>
        <v>2025</v>
      </c>
      <c r="Q5509" s="9" t="str">
        <f t="shared" si="86"/>
        <v>Existing</v>
      </c>
      <c r="R5509" s="1" t="s">
        <v>20</v>
      </c>
    </row>
    <row r="5510" spans="1:18" x14ac:dyDescent="0.35">
      <c r="A5510" s="1" t="s">
        <v>9988</v>
      </c>
      <c r="B5510" s="2">
        <v>45871</v>
      </c>
      <c r="C5510" s="1" t="s">
        <v>2530</v>
      </c>
      <c r="D5510" s="1" t="s">
        <v>6954</v>
      </c>
      <c r="E5510" s="1" t="s">
        <v>40</v>
      </c>
      <c r="F5510" s="1" t="s">
        <v>41</v>
      </c>
      <c r="G5510" s="1" t="s">
        <v>42</v>
      </c>
      <c r="H5510" s="1" t="s">
        <v>47</v>
      </c>
      <c r="I5510">
        <v>2</v>
      </c>
      <c r="J5510">
        <v>55000</v>
      </c>
      <c r="K5510" s="7">
        <v>0.1</v>
      </c>
      <c r="L5510">
        <v>99000</v>
      </c>
      <c r="M5510">
        <v>22097.63</v>
      </c>
      <c r="N5510" s="7">
        <f>IFERROR(Sales_Data[[#This Row],[Profit]]/Sales_Data[[#This Row],[Sales]],0)</f>
        <v>0.22320838383838384</v>
      </c>
      <c r="O5510" s="7" t="str">
        <f>TEXT(Sales_Data[[#This Row],[Order_Date]],"mmm")</f>
        <v>Aug</v>
      </c>
      <c r="P5510" s="9" t="str">
        <f>TEXT(Sales_Data[[#This Row],[Order_Date]],"yyyy")</f>
        <v>2025</v>
      </c>
      <c r="Q5510" s="9" t="str">
        <f t="shared" si="86"/>
        <v>Existing</v>
      </c>
      <c r="R5510" s="1" t="s">
        <v>73</v>
      </c>
    </row>
    <row r="5511" spans="1:18" x14ac:dyDescent="0.35">
      <c r="A5511" s="1" t="s">
        <v>9989</v>
      </c>
      <c r="B5511" s="2">
        <v>45968</v>
      </c>
      <c r="C5511" s="1" t="s">
        <v>1242</v>
      </c>
      <c r="D5511" s="1" t="s">
        <v>1333</v>
      </c>
      <c r="E5511" s="1" t="s">
        <v>86</v>
      </c>
      <c r="F5511" s="1" t="s">
        <v>25</v>
      </c>
      <c r="G5511" s="1" t="s">
        <v>42</v>
      </c>
      <c r="H5511" s="1" t="s">
        <v>102</v>
      </c>
      <c r="I5511">
        <v>1</v>
      </c>
      <c r="J5511">
        <v>25000</v>
      </c>
      <c r="K5511" s="7">
        <v>0</v>
      </c>
      <c r="L5511">
        <v>25000</v>
      </c>
      <c r="M5511">
        <v>5999.83</v>
      </c>
      <c r="N5511" s="7">
        <f>IFERROR(Sales_Data[[#This Row],[Profit]]/Sales_Data[[#This Row],[Sales]],0)</f>
        <v>0.23999319999999999</v>
      </c>
      <c r="O5511" s="7" t="str">
        <f>TEXT(Sales_Data[[#This Row],[Order_Date]],"mmm")</f>
        <v>Nov</v>
      </c>
      <c r="P5511" s="9" t="str">
        <f>TEXT(Sales_Data[[#This Row],[Order_Date]],"yyyy")</f>
        <v>2025</v>
      </c>
      <c r="Q5511" s="9" t="str">
        <f t="shared" si="86"/>
        <v>New</v>
      </c>
      <c r="R5511" s="1" t="s">
        <v>73</v>
      </c>
    </row>
    <row r="5512" spans="1:18" x14ac:dyDescent="0.35">
      <c r="A5512" s="1" t="s">
        <v>9990</v>
      </c>
      <c r="B5512" s="2">
        <v>45757</v>
      </c>
      <c r="C5512" s="1" t="s">
        <v>5303</v>
      </c>
      <c r="D5512" s="1" t="s">
        <v>9991</v>
      </c>
      <c r="E5512" s="1" t="s">
        <v>135</v>
      </c>
      <c r="F5512" s="1" t="s">
        <v>136</v>
      </c>
      <c r="G5512" s="1" t="s">
        <v>18</v>
      </c>
      <c r="H5512" s="1" t="s">
        <v>19</v>
      </c>
      <c r="I5512">
        <v>5</v>
      </c>
      <c r="J5512">
        <v>700</v>
      </c>
      <c r="K5512" s="7">
        <v>0</v>
      </c>
      <c r="L5512">
        <v>3500</v>
      </c>
      <c r="M5512">
        <v>580.11</v>
      </c>
      <c r="N5512" s="7">
        <f>IFERROR(Sales_Data[[#This Row],[Profit]]/Sales_Data[[#This Row],[Sales]],0)</f>
        <v>0.1657457142857143</v>
      </c>
      <c r="O5512" s="7" t="str">
        <f>TEXT(Sales_Data[[#This Row],[Order_Date]],"mmm")</f>
        <v>Apr</v>
      </c>
      <c r="P5512" s="9" t="str">
        <f>TEXT(Sales_Data[[#This Row],[Order_Date]],"yyyy")</f>
        <v>2025</v>
      </c>
      <c r="Q5512" s="9" t="str">
        <f t="shared" si="86"/>
        <v>Existing</v>
      </c>
      <c r="R5512" s="1" t="s">
        <v>36</v>
      </c>
    </row>
    <row r="5513" spans="1:18" x14ac:dyDescent="0.35">
      <c r="A5513" s="1" t="s">
        <v>9992</v>
      </c>
      <c r="B5513" s="2">
        <v>45666</v>
      </c>
      <c r="C5513" s="1" t="s">
        <v>4801</v>
      </c>
      <c r="D5513" s="1" t="s">
        <v>1962</v>
      </c>
      <c r="E5513" s="1" t="s">
        <v>62</v>
      </c>
      <c r="F5513" s="1" t="s">
        <v>41</v>
      </c>
      <c r="G5513" s="1" t="s">
        <v>120</v>
      </c>
      <c r="H5513" s="1" t="s">
        <v>146</v>
      </c>
      <c r="I5513">
        <v>3</v>
      </c>
      <c r="J5513">
        <v>800</v>
      </c>
      <c r="K5513" s="7">
        <v>0.05</v>
      </c>
      <c r="L5513">
        <v>2280</v>
      </c>
      <c r="M5513">
        <v>443.31</v>
      </c>
      <c r="N5513" s="7">
        <f>IFERROR(Sales_Data[[#This Row],[Profit]]/Sales_Data[[#This Row],[Sales]],0)</f>
        <v>0.19443421052631579</v>
      </c>
      <c r="O5513" s="7" t="str">
        <f>TEXT(Sales_Data[[#This Row],[Order_Date]],"mmm")</f>
        <v>Jan</v>
      </c>
      <c r="P5513" s="9" t="str">
        <f>TEXT(Sales_Data[[#This Row],[Order_Date]],"yyyy")</f>
        <v>2025</v>
      </c>
      <c r="Q5513" s="9" t="str">
        <f t="shared" si="86"/>
        <v>Existing</v>
      </c>
      <c r="R5513" s="1" t="s">
        <v>73</v>
      </c>
    </row>
    <row r="5514" spans="1:18" x14ac:dyDescent="0.35">
      <c r="A5514" s="1" t="s">
        <v>9993</v>
      </c>
      <c r="B5514" s="2">
        <v>45766</v>
      </c>
      <c r="C5514" s="1" t="s">
        <v>3966</v>
      </c>
      <c r="D5514" s="1" t="s">
        <v>2507</v>
      </c>
      <c r="E5514" s="1" t="s">
        <v>160</v>
      </c>
      <c r="F5514" s="1" t="s">
        <v>161</v>
      </c>
      <c r="G5514" s="1" t="s">
        <v>18</v>
      </c>
      <c r="H5514" s="1" t="s">
        <v>292</v>
      </c>
      <c r="I5514">
        <v>1</v>
      </c>
      <c r="J5514">
        <v>500</v>
      </c>
      <c r="K5514" s="7">
        <v>0.1</v>
      </c>
      <c r="L5514">
        <v>450</v>
      </c>
      <c r="M5514">
        <v>75.78</v>
      </c>
      <c r="N5514" s="7">
        <f>IFERROR(Sales_Data[[#This Row],[Profit]]/Sales_Data[[#This Row],[Sales]],0)</f>
        <v>0.16839999999999999</v>
      </c>
      <c r="O5514" s="7" t="str">
        <f>TEXT(Sales_Data[[#This Row],[Order_Date]],"mmm")</f>
        <v>Apr</v>
      </c>
      <c r="P5514" s="9" t="str">
        <f>TEXT(Sales_Data[[#This Row],[Order_Date]],"yyyy")</f>
        <v>2025</v>
      </c>
      <c r="Q5514" s="9" t="str">
        <f t="shared" si="86"/>
        <v>New</v>
      </c>
      <c r="R5514" s="1" t="s">
        <v>36</v>
      </c>
    </row>
    <row r="5515" spans="1:18" x14ac:dyDescent="0.35">
      <c r="A5515" s="1" t="s">
        <v>9994</v>
      </c>
      <c r="B5515" s="2">
        <v>45823</v>
      </c>
      <c r="C5515" s="1" t="s">
        <v>9995</v>
      </c>
      <c r="D5515" s="1" t="s">
        <v>3918</v>
      </c>
      <c r="E5515" s="1" t="s">
        <v>71</v>
      </c>
      <c r="F5515" s="1" t="s">
        <v>33</v>
      </c>
      <c r="G5515" s="1" t="s">
        <v>34</v>
      </c>
      <c r="H5515" s="1" t="s">
        <v>77</v>
      </c>
      <c r="I5515">
        <v>5</v>
      </c>
      <c r="J5515">
        <v>22000</v>
      </c>
      <c r="K5515" s="7">
        <v>0.05</v>
      </c>
      <c r="L5515">
        <v>104500</v>
      </c>
      <c r="M5515">
        <v>20032.39</v>
      </c>
      <c r="N5515" s="7">
        <f>IFERROR(Sales_Data[[#This Row],[Profit]]/Sales_Data[[#This Row],[Sales]],0)</f>
        <v>0.19169751196172249</v>
      </c>
      <c r="O5515" s="7" t="str">
        <f>TEXT(Sales_Data[[#This Row],[Order_Date]],"mmm")</f>
        <v>Jun</v>
      </c>
      <c r="P5515" s="9" t="str">
        <f>TEXT(Sales_Data[[#This Row],[Order_Date]],"yyyy")</f>
        <v>2025</v>
      </c>
      <c r="Q5515" s="9" t="str">
        <f t="shared" si="86"/>
        <v>Existing</v>
      </c>
      <c r="R5515" s="1" t="s">
        <v>64</v>
      </c>
    </row>
    <row r="5516" spans="1:18" x14ac:dyDescent="0.35">
      <c r="A5516" s="1" t="s">
        <v>9996</v>
      </c>
      <c r="B5516" s="2">
        <v>45745</v>
      </c>
      <c r="C5516" s="1" t="s">
        <v>4794</v>
      </c>
      <c r="D5516" s="1" t="s">
        <v>2337</v>
      </c>
      <c r="E5516" s="1" t="s">
        <v>24</v>
      </c>
      <c r="F5516" s="1" t="s">
        <v>25</v>
      </c>
      <c r="G5516" s="1" t="s">
        <v>18</v>
      </c>
      <c r="H5516" s="1" t="s">
        <v>72</v>
      </c>
      <c r="I5516">
        <v>2</v>
      </c>
      <c r="J5516">
        <v>350</v>
      </c>
      <c r="K5516" s="7">
        <v>0.05</v>
      </c>
      <c r="L5516">
        <v>665</v>
      </c>
      <c r="M5516">
        <v>145.19999999999999</v>
      </c>
      <c r="N5516" s="7">
        <f>IFERROR(Sales_Data[[#This Row],[Profit]]/Sales_Data[[#This Row],[Sales]],0)</f>
        <v>0.21834586466165412</v>
      </c>
      <c r="O5516" s="7" t="str">
        <f>TEXT(Sales_Data[[#This Row],[Order_Date]],"mmm")</f>
        <v>Mar</v>
      </c>
      <c r="P5516" s="9" t="str">
        <f>TEXT(Sales_Data[[#This Row],[Order_Date]],"yyyy")</f>
        <v>2025</v>
      </c>
      <c r="Q5516" s="9" t="str">
        <f t="shared" si="86"/>
        <v>Existing</v>
      </c>
      <c r="R5516" s="1" t="s">
        <v>20</v>
      </c>
    </row>
    <row r="5517" spans="1:18" x14ac:dyDescent="0.35">
      <c r="A5517" s="1" t="s">
        <v>9997</v>
      </c>
      <c r="B5517" s="2">
        <v>45973</v>
      </c>
      <c r="C5517" s="1" t="s">
        <v>5488</v>
      </c>
      <c r="D5517" s="1" t="s">
        <v>9998</v>
      </c>
      <c r="E5517" s="1" t="s">
        <v>106</v>
      </c>
      <c r="F5517" s="1" t="s">
        <v>33</v>
      </c>
      <c r="G5517" s="1" t="s">
        <v>120</v>
      </c>
      <c r="H5517" s="1" t="s">
        <v>146</v>
      </c>
      <c r="I5517">
        <v>1</v>
      </c>
      <c r="J5517">
        <v>800</v>
      </c>
      <c r="K5517" s="7">
        <v>0.05</v>
      </c>
      <c r="L5517">
        <v>760</v>
      </c>
      <c r="M5517">
        <v>130.06</v>
      </c>
      <c r="N5517" s="7">
        <f>IFERROR(Sales_Data[[#This Row],[Profit]]/Sales_Data[[#This Row],[Sales]],0)</f>
        <v>0.17113157894736841</v>
      </c>
      <c r="O5517" s="7" t="str">
        <f>TEXT(Sales_Data[[#This Row],[Order_Date]],"mmm")</f>
        <v>Nov</v>
      </c>
      <c r="P5517" s="9" t="str">
        <f>TEXT(Sales_Data[[#This Row],[Order_Date]],"yyyy")</f>
        <v>2025</v>
      </c>
      <c r="Q5517" s="9" t="str">
        <f t="shared" si="86"/>
        <v>New</v>
      </c>
      <c r="R5517" s="1" t="s">
        <v>20</v>
      </c>
    </row>
    <row r="5518" spans="1:18" x14ac:dyDescent="0.35">
      <c r="A5518" s="1" t="s">
        <v>9999</v>
      </c>
      <c r="B5518" s="2">
        <v>45717</v>
      </c>
      <c r="C5518" s="1" t="s">
        <v>4982</v>
      </c>
      <c r="D5518" s="1" t="s">
        <v>9196</v>
      </c>
      <c r="E5518" s="1" t="s">
        <v>51</v>
      </c>
      <c r="F5518" s="1" t="s">
        <v>52</v>
      </c>
      <c r="G5518" s="1" t="s">
        <v>26</v>
      </c>
      <c r="H5518" s="1" t="s">
        <v>128</v>
      </c>
      <c r="I5518">
        <v>4</v>
      </c>
      <c r="J5518">
        <v>900</v>
      </c>
      <c r="K5518" s="7">
        <v>0.05</v>
      </c>
      <c r="L5518">
        <v>3420</v>
      </c>
      <c r="M5518">
        <v>488.92</v>
      </c>
      <c r="N5518" s="7">
        <f>IFERROR(Sales_Data[[#This Row],[Profit]]/Sales_Data[[#This Row],[Sales]],0)</f>
        <v>0.1429590643274854</v>
      </c>
      <c r="O5518" s="7" t="str">
        <f>TEXT(Sales_Data[[#This Row],[Order_Date]],"mmm")</f>
        <v>Mar</v>
      </c>
      <c r="P5518" s="9" t="str">
        <f>TEXT(Sales_Data[[#This Row],[Order_Date]],"yyyy")</f>
        <v>2025</v>
      </c>
      <c r="Q5518" s="9" t="str">
        <f t="shared" si="86"/>
        <v>Existing</v>
      </c>
      <c r="R5518" s="1" t="s">
        <v>36</v>
      </c>
    </row>
    <row r="5519" spans="1:18" x14ac:dyDescent="0.35">
      <c r="A5519" s="1" t="s">
        <v>10000</v>
      </c>
      <c r="B5519" s="2">
        <v>45812</v>
      </c>
      <c r="C5519" s="1" t="s">
        <v>4610</v>
      </c>
      <c r="D5519" s="1" t="s">
        <v>1240</v>
      </c>
      <c r="E5519" s="1" t="s">
        <v>24</v>
      </c>
      <c r="F5519" s="1" t="s">
        <v>25</v>
      </c>
      <c r="G5519" s="1" t="s">
        <v>120</v>
      </c>
      <c r="H5519" s="1" t="s">
        <v>143</v>
      </c>
      <c r="I5519">
        <v>4</v>
      </c>
      <c r="J5519">
        <v>1800</v>
      </c>
      <c r="K5519" s="7">
        <v>0</v>
      </c>
      <c r="L5519">
        <v>7200</v>
      </c>
      <c r="M5519">
        <v>967.95</v>
      </c>
      <c r="N5519" s="7">
        <f>IFERROR(Sales_Data[[#This Row],[Profit]]/Sales_Data[[#This Row],[Sales]],0)</f>
        <v>0.13443750000000002</v>
      </c>
      <c r="O5519" s="7" t="str">
        <f>TEXT(Sales_Data[[#This Row],[Order_Date]],"mmm")</f>
        <v>Jun</v>
      </c>
      <c r="P5519" s="9" t="str">
        <f>TEXT(Sales_Data[[#This Row],[Order_Date]],"yyyy")</f>
        <v>2025</v>
      </c>
      <c r="Q5519" s="9" t="str">
        <f t="shared" si="86"/>
        <v>Existing</v>
      </c>
      <c r="R5519" s="1" t="s">
        <v>20</v>
      </c>
    </row>
    <row r="5520" spans="1:18" x14ac:dyDescent="0.35">
      <c r="A5520" s="1" t="s">
        <v>10001</v>
      </c>
      <c r="B5520" s="2">
        <v>45825</v>
      </c>
      <c r="C5520" s="1" t="s">
        <v>2482</v>
      </c>
      <c r="D5520" s="1" t="s">
        <v>6222</v>
      </c>
      <c r="E5520" s="1" t="s">
        <v>81</v>
      </c>
      <c r="F5520" s="1" t="s">
        <v>33</v>
      </c>
      <c r="G5520" s="1" t="s">
        <v>26</v>
      </c>
      <c r="H5520" s="1" t="s">
        <v>58</v>
      </c>
      <c r="I5520">
        <v>3</v>
      </c>
      <c r="J5520">
        <v>1400</v>
      </c>
      <c r="K5520" s="7">
        <v>0.15</v>
      </c>
      <c r="L5520">
        <v>3570</v>
      </c>
      <c r="M5520">
        <v>302.38</v>
      </c>
      <c r="N5520" s="7">
        <f>IFERROR(Sales_Data[[#This Row],[Profit]]/Sales_Data[[#This Row],[Sales]],0)</f>
        <v>8.4700280112044821E-2</v>
      </c>
      <c r="O5520" s="7" t="str">
        <f>TEXT(Sales_Data[[#This Row],[Order_Date]],"mmm")</f>
        <v>Jun</v>
      </c>
      <c r="P5520" s="9" t="str">
        <f>TEXT(Sales_Data[[#This Row],[Order_Date]],"yyyy")</f>
        <v>2025</v>
      </c>
      <c r="Q5520" s="9" t="str">
        <f t="shared" si="86"/>
        <v>Existing</v>
      </c>
      <c r="R5520" s="1" t="s">
        <v>28</v>
      </c>
    </row>
    <row r="5521" spans="1:18" x14ac:dyDescent="0.35">
      <c r="A5521" s="1" t="s">
        <v>10002</v>
      </c>
      <c r="B5521" s="2">
        <v>45805</v>
      </c>
      <c r="C5521" s="1" t="s">
        <v>350</v>
      </c>
      <c r="D5521" s="1" t="s">
        <v>4147</v>
      </c>
      <c r="E5521" s="1" t="s">
        <v>62</v>
      </c>
      <c r="F5521" s="1" t="s">
        <v>41</v>
      </c>
      <c r="G5521" s="1" t="s">
        <v>34</v>
      </c>
      <c r="H5521" s="1" t="s">
        <v>153</v>
      </c>
      <c r="I5521">
        <v>2</v>
      </c>
      <c r="J5521">
        <v>7000</v>
      </c>
      <c r="K5521" s="7">
        <v>0.1</v>
      </c>
      <c r="L5521">
        <v>12600</v>
      </c>
      <c r="M5521">
        <v>1433.7</v>
      </c>
      <c r="N5521" s="7">
        <f>IFERROR(Sales_Data[[#This Row],[Profit]]/Sales_Data[[#This Row],[Sales]],0)</f>
        <v>0.1137857142857143</v>
      </c>
      <c r="O5521" s="7" t="str">
        <f>TEXT(Sales_Data[[#This Row],[Order_Date]],"mmm")</f>
        <v>May</v>
      </c>
      <c r="P5521" s="9" t="str">
        <f>TEXT(Sales_Data[[#This Row],[Order_Date]],"yyyy")</f>
        <v>2025</v>
      </c>
      <c r="Q5521" s="9" t="str">
        <f t="shared" si="86"/>
        <v>Existing</v>
      </c>
      <c r="R5521" s="1" t="s">
        <v>28</v>
      </c>
    </row>
    <row r="5522" spans="1:18" x14ac:dyDescent="0.35">
      <c r="A5522" s="1" t="s">
        <v>10003</v>
      </c>
      <c r="B5522" s="2">
        <v>45852</v>
      </c>
      <c r="C5522" s="1" t="s">
        <v>6542</v>
      </c>
      <c r="D5522" s="1" t="s">
        <v>872</v>
      </c>
      <c r="E5522" s="1" t="s">
        <v>62</v>
      </c>
      <c r="F5522" s="1" t="s">
        <v>41</v>
      </c>
      <c r="G5522" s="1" t="s">
        <v>120</v>
      </c>
      <c r="H5522" s="1" t="s">
        <v>121</v>
      </c>
      <c r="I5522">
        <v>1</v>
      </c>
      <c r="J5522">
        <v>2800</v>
      </c>
      <c r="K5522" s="7">
        <v>0.05</v>
      </c>
      <c r="L5522">
        <v>2660</v>
      </c>
      <c r="M5522">
        <v>277.17</v>
      </c>
      <c r="N5522" s="7">
        <f>IFERROR(Sales_Data[[#This Row],[Profit]]/Sales_Data[[#This Row],[Sales]],0)</f>
        <v>0.10419924812030076</v>
      </c>
      <c r="O5522" s="7" t="str">
        <f>TEXT(Sales_Data[[#This Row],[Order_Date]],"mmm")</f>
        <v>Jul</v>
      </c>
      <c r="P5522" s="9" t="str">
        <f>TEXT(Sales_Data[[#This Row],[Order_Date]],"yyyy")</f>
        <v>2025</v>
      </c>
      <c r="Q5522" s="9" t="str">
        <f t="shared" si="86"/>
        <v>New</v>
      </c>
      <c r="R5522" s="1" t="s">
        <v>73</v>
      </c>
    </row>
    <row r="5523" spans="1:18" x14ac:dyDescent="0.35">
      <c r="A5523" s="1" t="s">
        <v>10004</v>
      </c>
      <c r="B5523" s="2">
        <v>45748</v>
      </c>
      <c r="C5523" s="1" t="s">
        <v>8295</v>
      </c>
      <c r="D5523" s="1" t="s">
        <v>1860</v>
      </c>
      <c r="E5523" s="1" t="s">
        <v>62</v>
      </c>
      <c r="F5523" s="1" t="s">
        <v>41</v>
      </c>
      <c r="G5523" s="1" t="s">
        <v>42</v>
      </c>
      <c r="H5523" s="1" t="s">
        <v>63</v>
      </c>
      <c r="I5523">
        <v>3</v>
      </c>
      <c r="J5523">
        <v>4500</v>
      </c>
      <c r="K5523" s="7">
        <v>0.1</v>
      </c>
      <c r="L5523">
        <v>12150</v>
      </c>
      <c r="M5523">
        <v>1715.66</v>
      </c>
      <c r="N5523" s="7">
        <f>IFERROR(Sales_Data[[#This Row],[Profit]]/Sales_Data[[#This Row],[Sales]],0)</f>
        <v>0.14120658436213993</v>
      </c>
      <c r="O5523" s="7" t="str">
        <f>TEXT(Sales_Data[[#This Row],[Order_Date]],"mmm")</f>
        <v>Apr</v>
      </c>
      <c r="P5523" s="9" t="str">
        <f>TEXT(Sales_Data[[#This Row],[Order_Date]],"yyyy")</f>
        <v>2025</v>
      </c>
      <c r="Q5523" s="9" t="str">
        <f t="shared" si="86"/>
        <v>Existing</v>
      </c>
      <c r="R5523" s="1" t="s">
        <v>20</v>
      </c>
    </row>
    <row r="5524" spans="1:18" x14ac:dyDescent="0.35">
      <c r="A5524" s="1" t="s">
        <v>10005</v>
      </c>
      <c r="B5524" s="2">
        <v>45691</v>
      </c>
      <c r="C5524" s="1" t="s">
        <v>3043</v>
      </c>
      <c r="D5524" s="1" t="s">
        <v>1059</v>
      </c>
      <c r="E5524" s="1" t="s">
        <v>40</v>
      </c>
      <c r="F5524" s="1" t="s">
        <v>41</v>
      </c>
      <c r="G5524" s="1" t="s">
        <v>42</v>
      </c>
      <c r="H5524" s="1" t="s">
        <v>63</v>
      </c>
      <c r="I5524">
        <v>5</v>
      </c>
      <c r="J5524">
        <v>4500</v>
      </c>
      <c r="K5524" s="7">
        <v>0.1</v>
      </c>
      <c r="L5524">
        <v>20250</v>
      </c>
      <c r="M5524">
        <v>1891.95</v>
      </c>
      <c r="N5524" s="7">
        <f>IFERROR(Sales_Data[[#This Row],[Profit]]/Sales_Data[[#This Row],[Sales]],0)</f>
        <v>9.3429629629629626E-2</v>
      </c>
      <c r="O5524" s="7" t="str">
        <f>TEXT(Sales_Data[[#This Row],[Order_Date]],"mmm")</f>
        <v>Feb</v>
      </c>
      <c r="P5524" s="9" t="str">
        <f>TEXT(Sales_Data[[#This Row],[Order_Date]],"yyyy")</f>
        <v>2025</v>
      </c>
      <c r="Q5524" s="9" t="str">
        <f t="shared" si="86"/>
        <v>Existing</v>
      </c>
      <c r="R5524" s="1" t="s">
        <v>28</v>
      </c>
    </row>
    <row r="5525" spans="1:18" x14ac:dyDescent="0.35">
      <c r="A5525" s="1" t="s">
        <v>10006</v>
      </c>
      <c r="B5525" s="2">
        <v>45829</v>
      </c>
      <c r="C5525" s="1" t="s">
        <v>10007</v>
      </c>
      <c r="D5525" s="1" t="s">
        <v>115</v>
      </c>
      <c r="E5525" s="1" t="s">
        <v>86</v>
      </c>
      <c r="F5525" s="1" t="s">
        <v>25</v>
      </c>
      <c r="G5525" s="1" t="s">
        <v>34</v>
      </c>
      <c r="H5525" s="1" t="s">
        <v>35</v>
      </c>
      <c r="I5525">
        <v>3</v>
      </c>
      <c r="J5525">
        <v>9000</v>
      </c>
      <c r="K5525" s="7">
        <v>0</v>
      </c>
      <c r="L5525">
        <v>27000</v>
      </c>
      <c r="M5525">
        <v>6003.17</v>
      </c>
      <c r="N5525" s="7">
        <f>IFERROR(Sales_Data[[#This Row],[Profit]]/Sales_Data[[#This Row],[Sales]],0)</f>
        <v>0.22233962962962964</v>
      </c>
      <c r="O5525" s="7" t="str">
        <f>TEXT(Sales_Data[[#This Row],[Order_Date]],"mmm")</f>
        <v>Jun</v>
      </c>
      <c r="P5525" s="9" t="str">
        <f>TEXT(Sales_Data[[#This Row],[Order_Date]],"yyyy")</f>
        <v>2025</v>
      </c>
      <c r="Q5525" s="9" t="str">
        <f t="shared" si="86"/>
        <v>Existing</v>
      </c>
      <c r="R5525" s="1" t="s">
        <v>20</v>
      </c>
    </row>
    <row r="5526" spans="1:18" x14ac:dyDescent="0.35">
      <c r="A5526" s="1" t="s">
        <v>10008</v>
      </c>
      <c r="B5526" s="2">
        <v>45706</v>
      </c>
      <c r="C5526" s="1" t="s">
        <v>3626</v>
      </c>
      <c r="D5526" s="1" t="s">
        <v>2732</v>
      </c>
      <c r="E5526" s="1" t="s">
        <v>71</v>
      </c>
      <c r="F5526" s="1" t="s">
        <v>33</v>
      </c>
      <c r="G5526" s="1" t="s">
        <v>26</v>
      </c>
      <c r="H5526" s="1" t="s">
        <v>58</v>
      </c>
      <c r="I5526">
        <v>5</v>
      </c>
      <c r="J5526">
        <v>1400</v>
      </c>
      <c r="K5526" s="7">
        <v>0.05</v>
      </c>
      <c r="L5526">
        <v>6650</v>
      </c>
      <c r="M5526">
        <v>1287.48</v>
      </c>
      <c r="N5526" s="7">
        <f>IFERROR(Sales_Data[[#This Row],[Profit]]/Sales_Data[[#This Row],[Sales]],0)</f>
        <v>0.19360601503759398</v>
      </c>
      <c r="O5526" s="7" t="str">
        <f>TEXT(Sales_Data[[#This Row],[Order_Date]],"mmm")</f>
        <v>Feb</v>
      </c>
      <c r="P5526" s="9" t="str">
        <f>TEXT(Sales_Data[[#This Row],[Order_Date]],"yyyy")</f>
        <v>2025</v>
      </c>
      <c r="Q5526" s="9" t="str">
        <f t="shared" si="86"/>
        <v>Existing</v>
      </c>
      <c r="R5526" s="1" t="s">
        <v>36</v>
      </c>
    </row>
    <row r="5527" spans="1:18" x14ac:dyDescent="0.35">
      <c r="A5527" s="1" t="s">
        <v>10009</v>
      </c>
      <c r="B5527" s="2">
        <v>45989</v>
      </c>
      <c r="C5527" s="1" t="s">
        <v>5298</v>
      </c>
      <c r="D5527" s="1" t="s">
        <v>1053</v>
      </c>
      <c r="E5527" s="1" t="s">
        <v>62</v>
      </c>
      <c r="F5527" s="1" t="s">
        <v>41</v>
      </c>
      <c r="G5527" s="1" t="s">
        <v>34</v>
      </c>
      <c r="H5527" s="1" t="s">
        <v>77</v>
      </c>
      <c r="I5527">
        <v>4</v>
      </c>
      <c r="J5527">
        <v>22000</v>
      </c>
      <c r="K5527" s="7">
        <v>0</v>
      </c>
      <c r="L5527">
        <v>88000</v>
      </c>
      <c r="M5527">
        <v>19510.41</v>
      </c>
      <c r="N5527" s="7">
        <f>IFERROR(Sales_Data[[#This Row],[Profit]]/Sales_Data[[#This Row],[Sales]],0)</f>
        <v>0.22170920454545454</v>
      </c>
      <c r="O5527" s="7" t="str">
        <f>TEXT(Sales_Data[[#This Row],[Order_Date]],"mmm")</f>
        <v>Nov</v>
      </c>
      <c r="P5527" s="9" t="str">
        <f>TEXT(Sales_Data[[#This Row],[Order_Date]],"yyyy")</f>
        <v>2025</v>
      </c>
      <c r="Q5527" s="9" t="str">
        <f t="shared" si="86"/>
        <v>Existing</v>
      </c>
      <c r="R5527" s="1" t="s">
        <v>20</v>
      </c>
    </row>
    <row r="5528" spans="1:18" x14ac:dyDescent="0.35">
      <c r="A5528" s="1" t="s">
        <v>10010</v>
      </c>
      <c r="B5528" s="2">
        <v>45677</v>
      </c>
      <c r="C5528" s="1" t="s">
        <v>5880</v>
      </c>
      <c r="D5528" s="1" t="s">
        <v>7634</v>
      </c>
      <c r="E5528" s="1" t="s">
        <v>86</v>
      </c>
      <c r="F5528" s="1" t="s">
        <v>25</v>
      </c>
      <c r="G5528" s="1" t="s">
        <v>18</v>
      </c>
      <c r="H5528" s="1" t="s">
        <v>292</v>
      </c>
      <c r="I5528">
        <v>4</v>
      </c>
      <c r="J5528">
        <v>500</v>
      </c>
      <c r="K5528" s="7">
        <v>0</v>
      </c>
      <c r="L5528">
        <v>2000</v>
      </c>
      <c r="M5528">
        <v>460.6</v>
      </c>
      <c r="N5528" s="7">
        <f>IFERROR(Sales_Data[[#This Row],[Profit]]/Sales_Data[[#This Row],[Sales]],0)</f>
        <v>0.2303</v>
      </c>
      <c r="O5528" s="7" t="str">
        <f>TEXT(Sales_Data[[#This Row],[Order_Date]],"mmm")</f>
        <v>Jan</v>
      </c>
      <c r="P5528" s="9" t="str">
        <f>TEXT(Sales_Data[[#This Row],[Order_Date]],"yyyy")</f>
        <v>2025</v>
      </c>
      <c r="Q5528" s="9" t="str">
        <f t="shared" si="86"/>
        <v>Existing</v>
      </c>
      <c r="R5528" s="1" t="s">
        <v>20</v>
      </c>
    </row>
    <row r="5529" spans="1:18" x14ac:dyDescent="0.35">
      <c r="A5529" s="1" t="s">
        <v>10011</v>
      </c>
      <c r="B5529" s="2">
        <v>45682</v>
      </c>
      <c r="C5529" s="1" t="s">
        <v>3794</v>
      </c>
      <c r="D5529" s="1" t="s">
        <v>259</v>
      </c>
      <c r="E5529" s="1" t="s">
        <v>119</v>
      </c>
      <c r="F5529" s="1" t="s">
        <v>33</v>
      </c>
      <c r="G5529" s="1" t="s">
        <v>120</v>
      </c>
      <c r="H5529" s="1" t="s">
        <v>217</v>
      </c>
      <c r="I5529">
        <v>4</v>
      </c>
      <c r="J5529">
        <v>3200</v>
      </c>
      <c r="K5529" s="7">
        <v>0.15</v>
      </c>
      <c r="L5529">
        <v>10880</v>
      </c>
      <c r="M5529">
        <v>1058.74</v>
      </c>
      <c r="N5529" s="7">
        <f>IFERROR(Sales_Data[[#This Row],[Profit]]/Sales_Data[[#This Row],[Sales]],0)</f>
        <v>9.7310661764705889E-2</v>
      </c>
      <c r="O5529" s="7" t="str">
        <f>TEXT(Sales_Data[[#This Row],[Order_Date]],"mmm")</f>
        <v>Jan</v>
      </c>
      <c r="P5529" s="9" t="str">
        <f>TEXT(Sales_Data[[#This Row],[Order_Date]],"yyyy")</f>
        <v>2025</v>
      </c>
      <c r="Q5529" s="9" t="str">
        <f t="shared" si="86"/>
        <v>Existing</v>
      </c>
      <c r="R5529" s="1" t="s">
        <v>20</v>
      </c>
    </row>
    <row r="5530" spans="1:18" x14ac:dyDescent="0.35">
      <c r="A5530" s="1" t="s">
        <v>10012</v>
      </c>
      <c r="B5530" s="2">
        <v>45681</v>
      </c>
      <c r="C5530" s="1" t="s">
        <v>9537</v>
      </c>
      <c r="D5530" s="1" t="s">
        <v>10013</v>
      </c>
      <c r="E5530" s="1" t="s">
        <v>56</v>
      </c>
      <c r="F5530" s="1" t="s">
        <v>57</v>
      </c>
      <c r="G5530" s="1" t="s">
        <v>34</v>
      </c>
      <c r="H5530" s="1" t="s">
        <v>35</v>
      </c>
      <c r="I5530">
        <v>1</v>
      </c>
      <c r="J5530">
        <v>9000</v>
      </c>
      <c r="K5530" s="7">
        <v>0.1</v>
      </c>
      <c r="L5530">
        <v>8100</v>
      </c>
      <c r="M5530">
        <v>1534.76</v>
      </c>
      <c r="N5530" s="7">
        <f>IFERROR(Sales_Data[[#This Row],[Profit]]/Sales_Data[[#This Row],[Sales]],0)</f>
        <v>0.18947654320987653</v>
      </c>
      <c r="O5530" s="7" t="str">
        <f>TEXT(Sales_Data[[#This Row],[Order_Date]],"mmm")</f>
        <v>Jan</v>
      </c>
      <c r="P5530" s="9" t="str">
        <f>TEXT(Sales_Data[[#This Row],[Order_Date]],"yyyy")</f>
        <v>2025</v>
      </c>
      <c r="Q5530" s="9" t="str">
        <f t="shared" si="86"/>
        <v>New</v>
      </c>
      <c r="R5530" s="1" t="s">
        <v>73</v>
      </c>
    </row>
    <row r="5531" spans="1:18" x14ac:dyDescent="0.35">
      <c r="A5531" s="1" t="s">
        <v>10014</v>
      </c>
      <c r="B5531" s="2">
        <v>45796</v>
      </c>
      <c r="C5531" s="1" t="s">
        <v>4154</v>
      </c>
      <c r="D5531" s="1" t="s">
        <v>5196</v>
      </c>
      <c r="E5531" s="1" t="s">
        <v>106</v>
      </c>
      <c r="F5531" s="1" t="s">
        <v>33</v>
      </c>
      <c r="G5531" s="1" t="s">
        <v>34</v>
      </c>
      <c r="H5531" s="1" t="s">
        <v>77</v>
      </c>
      <c r="I5531">
        <v>3</v>
      </c>
      <c r="J5531">
        <v>22000</v>
      </c>
      <c r="K5531" s="7">
        <v>0.1</v>
      </c>
      <c r="L5531">
        <v>59400</v>
      </c>
      <c r="M5531">
        <v>11865.52</v>
      </c>
      <c r="N5531" s="7">
        <f>IFERROR(Sales_Data[[#This Row],[Profit]]/Sales_Data[[#This Row],[Sales]],0)</f>
        <v>0.19975622895622897</v>
      </c>
      <c r="O5531" s="7" t="str">
        <f>TEXT(Sales_Data[[#This Row],[Order_Date]],"mmm")</f>
        <v>May</v>
      </c>
      <c r="P5531" s="9" t="str">
        <f>TEXT(Sales_Data[[#This Row],[Order_Date]],"yyyy")</f>
        <v>2025</v>
      </c>
      <c r="Q5531" s="9" t="str">
        <f t="shared" si="86"/>
        <v>Existing</v>
      </c>
      <c r="R5531" s="1" t="s">
        <v>28</v>
      </c>
    </row>
    <row r="5532" spans="1:18" x14ac:dyDescent="0.35">
      <c r="A5532" s="1" t="s">
        <v>10015</v>
      </c>
      <c r="B5532" s="2">
        <v>45984</v>
      </c>
      <c r="C5532" s="1" t="s">
        <v>7644</v>
      </c>
      <c r="D5532" s="1" t="s">
        <v>115</v>
      </c>
      <c r="E5532" s="1" t="s">
        <v>51</v>
      </c>
      <c r="F5532" s="1" t="s">
        <v>52</v>
      </c>
      <c r="G5532" s="1" t="s">
        <v>34</v>
      </c>
      <c r="H5532" s="1" t="s">
        <v>77</v>
      </c>
      <c r="I5532">
        <v>5</v>
      </c>
      <c r="J5532">
        <v>22000</v>
      </c>
      <c r="K5532" s="7">
        <v>0.2</v>
      </c>
      <c r="L5532">
        <v>88000</v>
      </c>
      <c r="M5532">
        <v>13865.52</v>
      </c>
      <c r="N5532" s="7">
        <f>IFERROR(Sales_Data[[#This Row],[Profit]]/Sales_Data[[#This Row],[Sales]],0)</f>
        <v>0.15756272727272727</v>
      </c>
      <c r="O5532" s="7" t="str">
        <f>TEXT(Sales_Data[[#This Row],[Order_Date]],"mmm")</f>
        <v>Nov</v>
      </c>
      <c r="P5532" s="9" t="str">
        <f>TEXT(Sales_Data[[#This Row],[Order_Date]],"yyyy")</f>
        <v>2025</v>
      </c>
      <c r="Q5532" s="9" t="str">
        <f t="shared" si="86"/>
        <v>Existing</v>
      </c>
      <c r="R5532" s="1" t="s">
        <v>36</v>
      </c>
    </row>
    <row r="5533" spans="1:18" x14ac:dyDescent="0.35">
      <c r="A5533" s="1" t="s">
        <v>10016</v>
      </c>
      <c r="B5533" s="2">
        <v>45684</v>
      </c>
      <c r="C5533" s="1" t="s">
        <v>6229</v>
      </c>
      <c r="D5533" s="1" t="s">
        <v>4654</v>
      </c>
      <c r="E5533" s="1" t="s">
        <v>24</v>
      </c>
      <c r="F5533" s="1" t="s">
        <v>25</v>
      </c>
      <c r="G5533" s="1" t="s">
        <v>18</v>
      </c>
      <c r="H5533" s="1" t="s">
        <v>292</v>
      </c>
      <c r="I5533">
        <v>3</v>
      </c>
      <c r="J5533">
        <v>500</v>
      </c>
      <c r="K5533" s="7">
        <v>0</v>
      </c>
      <c r="L5533">
        <v>1500</v>
      </c>
      <c r="M5533">
        <v>343.05</v>
      </c>
      <c r="N5533" s="7">
        <f>IFERROR(Sales_Data[[#This Row],[Profit]]/Sales_Data[[#This Row],[Sales]],0)</f>
        <v>0.22870000000000001</v>
      </c>
      <c r="O5533" s="7" t="str">
        <f>TEXT(Sales_Data[[#This Row],[Order_Date]],"mmm")</f>
        <v>Jan</v>
      </c>
      <c r="P5533" s="9" t="str">
        <f>TEXT(Sales_Data[[#This Row],[Order_Date]],"yyyy")</f>
        <v>2025</v>
      </c>
      <c r="Q5533" s="9" t="str">
        <f t="shared" si="86"/>
        <v>Existing</v>
      </c>
      <c r="R5533" s="1" t="s">
        <v>36</v>
      </c>
    </row>
    <row r="5534" spans="1:18" x14ac:dyDescent="0.35">
      <c r="A5534" s="1" t="s">
        <v>10017</v>
      </c>
      <c r="B5534" s="2">
        <v>45719</v>
      </c>
      <c r="C5534" s="1" t="s">
        <v>6490</v>
      </c>
      <c r="D5534" s="1" t="s">
        <v>7840</v>
      </c>
      <c r="E5534" s="1" t="s">
        <v>32</v>
      </c>
      <c r="F5534" s="1" t="s">
        <v>33</v>
      </c>
      <c r="G5534" s="1" t="s">
        <v>42</v>
      </c>
      <c r="H5534" s="1" t="s">
        <v>112</v>
      </c>
      <c r="I5534">
        <v>4</v>
      </c>
      <c r="J5534">
        <v>2500</v>
      </c>
      <c r="K5534" s="7">
        <v>0.05</v>
      </c>
      <c r="L5534">
        <v>9500</v>
      </c>
      <c r="M5534">
        <v>1420.13</v>
      </c>
      <c r="N5534" s="7">
        <f>IFERROR(Sales_Data[[#This Row],[Profit]]/Sales_Data[[#This Row],[Sales]],0)</f>
        <v>0.14948736842105265</v>
      </c>
      <c r="O5534" s="7" t="str">
        <f>TEXT(Sales_Data[[#This Row],[Order_Date]],"mmm")</f>
        <v>Mar</v>
      </c>
      <c r="P5534" s="9" t="str">
        <f>TEXT(Sales_Data[[#This Row],[Order_Date]],"yyyy")</f>
        <v>2025</v>
      </c>
      <c r="Q5534" s="9" t="str">
        <f t="shared" si="86"/>
        <v>Existing</v>
      </c>
      <c r="R5534" s="1" t="s">
        <v>36</v>
      </c>
    </row>
    <row r="5535" spans="1:18" x14ac:dyDescent="0.35">
      <c r="A5535" s="1" t="s">
        <v>10018</v>
      </c>
      <c r="B5535" s="2">
        <v>45814</v>
      </c>
      <c r="C5535" s="1" t="s">
        <v>7857</v>
      </c>
      <c r="D5535" s="1" t="s">
        <v>6594</v>
      </c>
      <c r="E5535" s="1" t="s">
        <v>40</v>
      </c>
      <c r="F5535" s="1" t="s">
        <v>41</v>
      </c>
      <c r="G5535" s="1" t="s">
        <v>18</v>
      </c>
      <c r="H5535" s="1" t="s">
        <v>19</v>
      </c>
      <c r="I5535">
        <v>4</v>
      </c>
      <c r="J5535">
        <v>700</v>
      </c>
      <c r="K5535" s="7">
        <v>0</v>
      </c>
      <c r="L5535">
        <v>2800</v>
      </c>
      <c r="M5535">
        <v>381.36</v>
      </c>
      <c r="N5535" s="7">
        <f>IFERROR(Sales_Data[[#This Row],[Profit]]/Sales_Data[[#This Row],[Sales]],0)</f>
        <v>0.13620000000000002</v>
      </c>
      <c r="O5535" s="7" t="str">
        <f>TEXT(Sales_Data[[#This Row],[Order_Date]],"mmm")</f>
        <v>Jun</v>
      </c>
      <c r="P5535" s="9" t="str">
        <f>TEXT(Sales_Data[[#This Row],[Order_Date]],"yyyy")</f>
        <v>2025</v>
      </c>
      <c r="Q5535" s="9" t="str">
        <f t="shared" si="86"/>
        <v>Existing</v>
      </c>
      <c r="R5535" s="1" t="s">
        <v>36</v>
      </c>
    </row>
    <row r="5536" spans="1:18" x14ac:dyDescent="0.35">
      <c r="A5536" s="1" t="s">
        <v>10019</v>
      </c>
      <c r="B5536" s="2">
        <v>45673</v>
      </c>
      <c r="C5536" s="1" t="s">
        <v>10020</v>
      </c>
      <c r="D5536" s="1" t="s">
        <v>10021</v>
      </c>
      <c r="E5536" s="1" t="s">
        <v>106</v>
      </c>
      <c r="F5536" s="1" t="s">
        <v>33</v>
      </c>
      <c r="G5536" s="1" t="s">
        <v>42</v>
      </c>
      <c r="H5536" s="1" t="s">
        <v>102</v>
      </c>
      <c r="I5536">
        <v>2</v>
      </c>
      <c r="J5536">
        <v>25000</v>
      </c>
      <c r="K5536" s="7">
        <v>0.15</v>
      </c>
      <c r="L5536">
        <v>42500</v>
      </c>
      <c r="M5536">
        <v>8656.69</v>
      </c>
      <c r="N5536" s="7">
        <f>IFERROR(Sales_Data[[#This Row],[Profit]]/Sales_Data[[#This Row],[Sales]],0)</f>
        <v>0.20368682352941178</v>
      </c>
      <c r="O5536" s="7" t="str">
        <f>TEXT(Sales_Data[[#This Row],[Order_Date]],"mmm")</f>
        <v>Jan</v>
      </c>
      <c r="P5536" s="9" t="str">
        <f>TEXT(Sales_Data[[#This Row],[Order_Date]],"yyyy")</f>
        <v>2025</v>
      </c>
      <c r="Q5536" s="9" t="str">
        <f t="shared" si="86"/>
        <v>Existing</v>
      </c>
      <c r="R5536" s="1" t="s">
        <v>73</v>
      </c>
    </row>
    <row r="5537" spans="1:18" x14ac:dyDescent="0.35">
      <c r="A5537" s="1" t="s">
        <v>10022</v>
      </c>
      <c r="B5537" s="2">
        <v>45919</v>
      </c>
      <c r="C5537" s="1" t="s">
        <v>2342</v>
      </c>
      <c r="D5537" s="1" t="s">
        <v>279</v>
      </c>
      <c r="E5537" s="1" t="s">
        <v>135</v>
      </c>
      <c r="F5537" s="1" t="s">
        <v>136</v>
      </c>
      <c r="G5537" s="1" t="s">
        <v>42</v>
      </c>
      <c r="H5537" s="1" t="s">
        <v>102</v>
      </c>
      <c r="I5537">
        <v>4</v>
      </c>
      <c r="J5537">
        <v>25000</v>
      </c>
      <c r="K5537" s="7">
        <v>0</v>
      </c>
      <c r="L5537">
        <v>100000</v>
      </c>
      <c r="M5537">
        <v>23524.1</v>
      </c>
      <c r="N5537" s="7">
        <f>IFERROR(Sales_Data[[#This Row],[Profit]]/Sales_Data[[#This Row],[Sales]],0)</f>
        <v>0.23524099999999998</v>
      </c>
      <c r="O5537" s="7" t="str">
        <f>TEXT(Sales_Data[[#This Row],[Order_Date]],"mmm")</f>
        <v>Sep</v>
      </c>
      <c r="P5537" s="9" t="str">
        <f>TEXT(Sales_Data[[#This Row],[Order_Date]],"yyyy")</f>
        <v>2025</v>
      </c>
      <c r="Q5537" s="9" t="str">
        <f t="shared" si="86"/>
        <v>Existing</v>
      </c>
      <c r="R5537" s="1" t="s">
        <v>36</v>
      </c>
    </row>
    <row r="5538" spans="1:18" x14ac:dyDescent="0.35">
      <c r="A5538" s="1" t="s">
        <v>10023</v>
      </c>
      <c r="B5538" s="2">
        <v>45716</v>
      </c>
      <c r="C5538" s="1" t="s">
        <v>6493</v>
      </c>
      <c r="D5538" s="1" t="s">
        <v>6184</v>
      </c>
      <c r="E5538" s="1" t="s">
        <v>71</v>
      </c>
      <c r="F5538" s="1" t="s">
        <v>33</v>
      </c>
      <c r="G5538" s="1" t="s">
        <v>120</v>
      </c>
      <c r="H5538" s="1" t="s">
        <v>121</v>
      </c>
      <c r="I5538">
        <v>2</v>
      </c>
      <c r="J5538">
        <v>2800</v>
      </c>
      <c r="K5538" s="7">
        <v>0.05</v>
      </c>
      <c r="L5538">
        <v>5320</v>
      </c>
      <c r="M5538">
        <v>805.38</v>
      </c>
      <c r="N5538" s="7">
        <f>IFERROR(Sales_Data[[#This Row],[Profit]]/Sales_Data[[#This Row],[Sales]],0)</f>
        <v>0.15138721804511279</v>
      </c>
      <c r="O5538" s="7" t="str">
        <f>TEXT(Sales_Data[[#This Row],[Order_Date]],"mmm")</f>
        <v>Feb</v>
      </c>
      <c r="P5538" s="9" t="str">
        <f>TEXT(Sales_Data[[#This Row],[Order_Date]],"yyyy")</f>
        <v>2025</v>
      </c>
      <c r="Q5538" s="9" t="str">
        <f t="shared" si="86"/>
        <v>Existing</v>
      </c>
      <c r="R5538" s="1" t="s">
        <v>20</v>
      </c>
    </row>
    <row r="5539" spans="1:18" x14ac:dyDescent="0.35">
      <c r="A5539" s="1" t="s">
        <v>10024</v>
      </c>
      <c r="B5539" s="2">
        <v>45958</v>
      </c>
      <c r="C5539" s="1" t="s">
        <v>3936</v>
      </c>
      <c r="D5539" s="1" t="s">
        <v>6939</v>
      </c>
      <c r="E5539" s="1" t="s">
        <v>106</v>
      </c>
      <c r="F5539" s="1" t="s">
        <v>33</v>
      </c>
      <c r="G5539" s="1" t="s">
        <v>42</v>
      </c>
      <c r="H5539" s="1" t="s">
        <v>43</v>
      </c>
      <c r="I5539">
        <v>4</v>
      </c>
      <c r="J5539">
        <v>18000</v>
      </c>
      <c r="K5539" s="7">
        <v>0</v>
      </c>
      <c r="L5539">
        <v>72000</v>
      </c>
      <c r="M5539">
        <v>14372.98</v>
      </c>
      <c r="N5539" s="7">
        <f>IFERROR(Sales_Data[[#This Row],[Profit]]/Sales_Data[[#This Row],[Sales]],0)</f>
        <v>0.19962472222222222</v>
      </c>
      <c r="O5539" s="7" t="str">
        <f>TEXT(Sales_Data[[#This Row],[Order_Date]],"mmm")</f>
        <v>Oct</v>
      </c>
      <c r="P5539" s="9" t="str">
        <f>TEXT(Sales_Data[[#This Row],[Order_Date]],"yyyy")</f>
        <v>2025</v>
      </c>
      <c r="Q5539" s="9" t="str">
        <f t="shared" si="86"/>
        <v>Existing</v>
      </c>
      <c r="R5539" s="1" t="s">
        <v>36</v>
      </c>
    </row>
    <row r="5540" spans="1:18" x14ac:dyDescent="0.35">
      <c r="A5540" s="1" t="s">
        <v>10025</v>
      </c>
      <c r="B5540" s="2">
        <v>45751</v>
      </c>
      <c r="C5540" s="1" t="s">
        <v>3023</v>
      </c>
      <c r="D5540" s="1" t="s">
        <v>6143</v>
      </c>
      <c r="E5540" s="1" t="s">
        <v>81</v>
      </c>
      <c r="F5540" s="1" t="s">
        <v>33</v>
      </c>
      <c r="G5540" s="1" t="s">
        <v>18</v>
      </c>
      <c r="H5540" s="1" t="s">
        <v>72</v>
      </c>
      <c r="I5540">
        <v>1</v>
      </c>
      <c r="J5540">
        <v>350</v>
      </c>
      <c r="K5540" s="7">
        <v>0</v>
      </c>
      <c r="L5540">
        <v>350</v>
      </c>
      <c r="M5540">
        <v>58.75</v>
      </c>
      <c r="N5540" s="7">
        <f>IFERROR(Sales_Data[[#This Row],[Profit]]/Sales_Data[[#This Row],[Sales]],0)</f>
        <v>0.16785714285714284</v>
      </c>
      <c r="O5540" s="7" t="str">
        <f>TEXT(Sales_Data[[#This Row],[Order_Date]],"mmm")</f>
        <v>Apr</v>
      </c>
      <c r="P5540" s="9" t="str">
        <f>TEXT(Sales_Data[[#This Row],[Order_Date]],"yyyy")</f>
        <v>2025</v>
      </c>
      <c r="Q5540" s="9" t="str">
        <f t="shared" si="86"/>
        <v>New</v>
      </c>
      <c r="R5540" s="1" t="s">
        <v>36</v>
      </c>
    </row>
    <row r="5541" spans="1:18" x14ac:dyDescent="0.35">
      <c r="A5541" s="1" t="s">
        <v>10026</v>
      </c>
      <c r="B5541" s="2">
        <v>45921</v>
      </c>
      <c r="C5541" s="1" t="s">
        <v>7983</v>
      </c>
      <c r="D5541" s="1" t="s">
        <v>1643</v>
      </c>
      <c r="E5541" s="1" t="s">
        <v>24</v>
      </c>
      <c r="F5541" s="1" t="s">
        <v>25</v>
      </c>
      <c r="G5541" s="1" t="s">
        <v>26</v>
      </c>
      <c r="H5541" s="1" t="s">
        <v>58</v>
      </c>
      <c r="I5541">
        <v>4</v>
      </c>
      <c r="J5541">
        <v>1400</v>
      </c>
      <c r="K5541" s="7">
        <v>0</v>
      </c>
      <c r="L5541">
        <v>5600</v>
      </c>
      <c r="M5541">
        <v>1076.8800000000001</v>
      </c>
      <c r="N5541" s="7">
        <f>IFERROR(Sales_Data[[#This Row],[Profit]]/Sales_Data[[#This Row],[Sales]],0)</f>
        <v>0.19230000000000003</v>
      </c>
      <c r="O5541" s="7" t="str">
        <f>TEXT(Sales_Data[[#This Row],[Order_Date]],"mmm")</f>
        <v>Sep</v>
      </c>
      <c r="P5541" s="9" t="str">
        <f>TEXT(Sales_Data[[#This Row],[Order_Date]],"yyyy")</f>
        <v>2025</v>
      </c>
      <c r="Q5541" s="9" t="str">
        <f t="shared" si="86"/>
        <v>Existing</v>
      </c>
      <c r="R5541" s="1" t="s">
        <v>36</v>
      </c>
    </row>
    <row r="5542" spans="1:18" x14ac:dyDescent="0.35">
      <c r="A5542" s="1" t="s">
        <v>10027</v>
      </c>
      <c r="B5542" s="2">
        <v>45679</v>
      </c>
      <c r="C5542" s="1" t="s">
        <v>7519</v>
      </c>
      <c r="D5542" s="1" t="s">
        <v>8122</v>
      </c>
      <c r="E5542" s="1" t="s">
        <v>71</v>
      </c>
      <c r="F5542" s="1" t="s">
        <v>33</v>
      </c>
      <c r="G5542" s="1" t="s">
        <v>18</v>
      </c>
      <c r="H5542" s="1" t="s">
        <v>72</v>
      </c>
      <c r="I5542">
        <v>4</v>
      </c>
      <c r="J5542">
        <v>350</v>
      </c>
      <c r="K5542" s="7">
        <v>0</v>
      </c>
      <c r="L5542">
        <v>1400</v>
      </c>
      <c r="M5542">
        <v>120.23</v>
      </c>
      <c r="N5542" s="7">
        <f>IFERROR(Sales_Data[[#This Row],[Profit]]/Sales_Data[[#This Row],[Sales]],0)</f>
        <v>8.5878571428571429E-2</v>
      </c>
      <c r="O5542" s="7" t="str">
        <f>TEXT(Sales_Data[[#This Row],[Order_Date]],"mmm")</f>
        <v>Jan</v>
      </c>
      <c r="P5542" s="9" t="str">
        <f>TEXT(Sales_Data[[#This Row],[Order_Date]],"yyyy")</f>
        <v>2025</v>
      </c>
      <c r="Q5542" s="9" t="str">
        <f t="shared" si="86"/>
        <v>Existing</v>
      </c>
      <c r="R5542" s="1" t="s">
        <v>36</v>
      </c>
    </row>
    <row r="5543" spans="1:18" x14ac:dyDescent="0.35">
      <c r="A5543" s="1" t="s">
        <v>10028</v>
      </c>
      <c r="B5543" s="2">
        <v>45690</v>
      </c>
      <c r="C5543" s="1" t="s">
        <v>7087</v>
      </c>
      <c r="D5543" s="1" t="s">
        <v>10029</v>
      </c>
      <c r="E5543" s="1" t="s">
        <v>81</v>
      </c>
      <c r="F5543" s="1" t="s">
        <v>33</v>
      </c>
      <c r="G5543" s="1" t="s">
        <v>18</v>
      </c>
      <c r="H5543" s="1" t="s">
        <v>131</v>
      </c>
      <c r="I5543">
        <v>5</v>
      </c>
      <c r="J5543">
        <v>1500</v>
      </c>
      <c r="K5543" s="7">
        <v>0.1</v>
      </c>
      <c r="L5543">
        <v>6750</v>
      </c>
      <c r="M5543">
        <v>1353.42</v>
      </c>
      <c r="N5543" s="7">
        <f>IFERROR(Sales_Data[[#This Row],[Profit]]/Sales_Data[[#This Row],[Sales]],0)</f>
        <v>0.20050666666666667</v>
      </c>
      <c r="O5543" s="7" t="str">
        <f>TEXT(Sales_Data[[#This Row],[Order_Date]],"mmm")</f>
        <v>Feb</v>
      </c>
      <c r="P5543" s="9" t="str">
        <f>TEXT(Sales_Data[[#This Row],[Order_Date]],"yyyy")</f>
        <v>2025</v>
      </c>
      <c r="Q5543" s="9" t="str">
        <f t="shared" si="86"/>
        <v>Existing</v>
      </c>
      <c r="R5543" s="1" t="s">
        <v>36</v>
      </c>
    </row>
    <row r="5544" spans="1:18" x14ac:dyDescent="0.35">
      <c r="A5544" s="1" t="s">
        <v>10030</v>
      </c>
      <c r="B5544" s="2">
        <v>45812</v>
      </c>
      <c r="C5544" s="1" t="s">
        <v>4726</v>
      </c>
      <c r="D5544" s="1" t="s">
        <v>3065</v>
      </c>
      <c r="E5544" s="1" t="s">
        <v>81</v>
      </c>
      <c r="F5544" s="1" t="s">
        <v>33</v>
      </c>
      <c r="G5544" s="1" t="s">
        <v>120</v>
      </c>
      <c r="H5544" s="1" t="s">
        <v>143</v>
      </c>
      <c r="I5544">
        <v>2</v>
      </c>
      <c r="J5544">
        <v>1800</v>
      </c>
      <c r="K5544" s="7">
        <v>0.15</v>
      </c>
      <c r="L5544">
        <v>3060</v>
      </c>
      <c r="M5544">
        <v>603.82000000000005</v>
      </c>
      <c r="N5544" s="7">
        <f>IFERROR(Sales_Data[[#This Row],[Profit]]/Sales_Data[[#This Row],[Sales]],0)</f>
        <v>0.19732679738562092</v>
      </c>
      <c r="O5544" s="7" t="str">
        <f>TEXT(Sales_Data[[#This Row],[Order_Date]],"mmm")</f>
        <v>Jun</v>
      </c>
      <c r="P5544" s="9" t="str">
        <f>TEXT(Sales_Data[[#This Row],[Order_Date]],"yyyy")</f>
        <v>2025</v>
      </c>
      <c r="Q5544" s="9" t="str">
        <f t="shared" si="86"/>
        <v>Existing</v>
      </c>
      <c r="R5544" s="1" t="s">
        <v>36</v>
      </c>
    </row>
    <row r="5545" spans="1:18" x14ac:dyDescent="0.35">
      <c r="A5545" s="1" t="s">
        <v>10031</v>
      </c>
      <c r="B5545" s="2">
        <v>45885</v>
      </c>
      <c r="C5545" s="1" t="s">
        <v>1173</v>
      </c>
      <c r="D5545" s="1" t="s">
        <v>2250</v>
      </c>
      <c r="E5545" s="1" t="s">
        <v>111</v>
      </c>
      <c r="F5545" s="1" t="s">
        <v>33</v>
      </c>
      <c r="G5545" s="1" t="s">
        <v>18</v>
      </c>
      <c r="H5545" s="1" t="s">
        <v>72</v>
      </c>
      <c r="I5545">
        <v>2</v>
      </c>
      <c r="J5545">
        <v>350</v>
      </c>
      <c r="K5545" s="7">
        <v>0.15</v>
      </c>
      <c r="L5545">
        <v>595</v>
      </c>
      <c r="M5545">
        <v>59.49</v>
      </c>
      <c r="N5545" s="7">
        <f>IFERROR(Sales_Data[[#This Row],[Profit]]/Sales_Data[[#This Row],[Sales]],0)</f>
        <v>9.9983193277310922E-2</v>
      </c>
      <c r="O5545" s="7" t="str">
        <f>TEXT(Sales_Data[[#This Row],[Order_Date]],"mmm")</f>
        <v>Aug</v>
      </c>
      <c r="P5545" s="9" t="str">
        <f>TEXT(Sales_Data[[#This Row],[Order_Date]],"yyyy")</f>
        <v>2025</v>
      </c>
      <c r="Q5545" s="9" t="str">
        <f t="shared" si="86"/>
        <v>Existing</v>
      </c>
      <c r="R5545" s="1" t="s">
        <v>28</v>
      </c>
    </row>
    <row r="5546" spans="1:18" x14ac:dyDescent="0.35">
      <c r="A5546" s="1" t="s">
        <v>10032</v>
      </c>
      <c r="B5546" s="2">
        <v>45972</v>
      </c>
      <c r="C5546" s="1" t="s">
        <v>2902</v>
      </c>
      <c r="D5546" s="1" t="s">
        <v>605</v>
      </c>
      <c r="E5546" s="1" t="s">
        <v>119</v>
      </c>
      <c r="F5546" s="1" t="s">
        <v>33</v>
      </c>
      <c r="G5546" s="1" t="s">
        <v>42</v>
      </c>
      <c r="H5546" s="1" t="s">
        <v>63</v>
      </c>
      <c r="I5546">
        <v>1</v>
      </c>
      <c r="J5546">
        <v>4500</v>
      </c>
      <c r="K5546" s="7">
        <v>0</v>
      </c>
      <c r="L5546">
        <v>4500</v>
      </c>
      <c r="M5546">
        <v>1098.28</v>
      </c>
      <c r="N5546" s="7">
        <f>IFERROR(Sales_Data[[#This Row],[Profit]]/Sales_Data[[#This Row],[Sales]],0)</f>
        <v>0.24406222222222221</v>
      </c>
      <c r="O5546" s="7" t="str">
        <f>TEXT(Sales_Data[[#This Row],[Order_Date]],"mmm")</f>
        <v>Nov</v>
      </c>
      <c r="P5546" s="9" t="str">
        <f>TEXT(Sales_Data[[#This Row],[Order_Date]],"yyyy")</f>
        <v>2025</v>
      </c>
      <c r="Q5546" s="9" t="str">
        <f t="shared" si="86"/>
        <v>New</v>
      </c>
      <c r="R5546" s="1" t="s">
        <v>36</v>
      </c>
    </row>
    <row r="5547" spans="1:18" x14ac:dyDescent="0.35">
      <c r="A5547" s="1" t="s">
        <v>10033</v>
      </c>
      <c r="B5547" s="2">
        <v>45858</v>
      </c>
      <c r="C5547" s="1" t="s">
        <v>10034</v>
      </c>
      <c r="D5547" s="1" t="s">
        <v>4922</v>
      </c>
      <c r="E5547" s="1" t="s">
        <v>17</v>
      </c>
      <c r="F5547" s="1" t="s">
        <v>17</v>
      </c>
      <c r="G5547" s="1" t="s">
        <v>34</v>
      </c>
      <c r="H5547" s="1" t="s">
        <v>153</v>
      </c>
      <c r="I5547">
        <v>3</v>
      </c>
      <c r="J5547">
        <v>7000</v>
      </c>
      <c r="K5547" s="7">
        <v>0.2</v>
      </c>
      <c r="L5547">
        <v>16800</v>
      </c>
      <c r="M5547">
        <v>3569.83</v>
      </c>
      <c r="N5547" s="7">
        <f>IFERROR(Sales_Data[[#This Row],[Profit]]/Sales_Data[[#This Row],[Sales]],0)</f>
        <v>0.21248988095238094</v>
      </c>
      <c r="O5547" s="7" t="str">
        <f>TEXT(Sales_Data[[#This Row],[Order_Date]],"mmm")</f>
        <v>Jul</v>
      </c>
      <c r="P5547" s="9" t="str">
        <f>TEXT(Sales_Data[[#This Row],[Order_Date]],"yyyy")</f>
        <v>2025</v>
      </c>
      <c r="Q5547" s="9" t="str">
        <f t="shared" si="86"/>
        <v>Existing</v>
      </c>
      <c r="R5547" s="1" t="s">
        <v>20</v>
      </c>
    </row>
    <row r="5548" spans="1:18" x14ac:dyDescent="0.35">
      <c r="A5548" s="1" t="s">
        <v>10035</v>
      </c>
      <c r="B5548" s="2">
        <v>45963</v>
      </c>
      <c r="C5548" s="1" t="s">
        <v>10036</v>
      </c>
      <c r="D5548" s="1" t="s">
        <v>6545</v>
      </c>
      <c r="E5548" s="1" t="s">
        <v>32</v>
      </c>
      <c r="F5548" s="1" t="s">
        <v>33</v>
      </c>
      <c r="G5548" s="1" t="s">
        <v>26</v>
      </c>
      <c r="H5548" s="1" t="s">
        <v>27</v>
      </c>
      <c r="I5548">
        <v>5</v>
      </c>
      <c r="J5548">
        <v>1200</v>
      </c>
      <c r="K5548" s="7">
        <v>0.15</v>
      </c>
      <c r="L5548">
        <v>5100</v>
      </c>
      <c r="M5548">
        <v>593.66999999999996</v>
      </c>
      <c r="N5548" s="7">
        <f>IFERROR(Sales_Data[[#This Row],[Profit]]/Sales_Data[[#This Row],[Sales]],0)</f>
        <v>0.11640588235294116</v>
      </c>
      <c r="O5548" s="7" t="str">
        <f>TEXT(Sales_Data[[#This Row],[Order_Date]],"mmm")</f>
        <v>Nov</v>
      </c>
      <c r="P5548" s="9" t="str">
        <f>TEXT(Sales_Data[[#This Row],[Order_Date]],"yyyy")</f>
        <v>2025</v>
      </c>
      <c r="Q5548" s="9" t="str">
        <f t="shared" si="86"/>
        <v>Existing</v>
      </c>
      <c r="R5548" s="1" t="s">
        <v>36</v>
      </c>
    </row>
    <row r="5549" spans="1:18" x14ac:dyDescent="0.35">
      <c r="A5549" s="1" t="s">
        <v>10037</v>
      </c>
      <c r="B5549" s="2">
        <v>45961</v>
      </c>
      <c r="C5549" s="1" t="s">
        <v>3483</v>
      </c>
      <c r="D5549" s="1" t="s">
        <v>8734</v>
      </c>
      <c r="E5549" s="1" t="s">
        <v>111</v>
      </c>
      <c r="F5549" s="1" t="s">
        <v>33</v>
      </c>
      <c r="G5549" s="1" t="s">
        <v>34</v>
      </c>
      <c r="H5549" s="1" t="s">
        <v>77</v>
      </c>
      <c r="I5549">
        <v>1</v>
      </c>
      <c r="J5549">
        <v>22000</v>
      </c>
      <c r="K5549" s="7">
        <v>0</v>
      </c>
      <c r="L5549">
        <v>22000</v>
      </c>
      <c r="M5549">
        <v>1945.56</v>
      </c>
      <c r="N5549" s="7">
        <f>IFERROR(Sales_Data[[#This Row],[Profit]]/Sales_Data[[#This Row],[Sales]],0)</f>
        <v>8.8434545454545446E-2</v>
      </c>
      <c r="O5549" s="7" t="str">
        <f>TEXT(Sales_Data[[#This Row],[Order_Date]],"mmm")</f>
        <v>Oct</v>
      </c>
      <c r="P5549" s="9" t="str">
        <f>TEXT(Sales_Data[[#This Row],[Order_Date]],"yyyy")</f>
        <v>2025</v>
      </c>
      <c r="Q5549" s="9" t="str">
        <f t="shared" si="86"/>
        <v>New</v>
      </c>
      <c r="R5549" s="1" t="s">
        <v>64</v>
      </c>
    </row>
    <row r="5550" spans="1:18" x14ac:dyDescent="0.35">
      <c r="A5550" s="1" t="s">
        <v>10038</v>
      </c>
      <c r="B5550" s="2">
        <v>45734</v>
      </c>
      <c r="C5550" s="1" t="s">
        <v>114</v>
      </c>
      <c r="D5550" s="1" t="s">
        <v>4896</v>
      </c>
      <c r="E5550" s="1" t="s">
        <v>17</v>
      </c>
      <c r="F5550" s="1" t="s">
        <v>17</v>
      </c>
      <c r="G5550" s="1" t="s">
        <v>26</v>
      </c>
      <c r="H5550" s="1" t="s">
        <v>128</v>
      </c>
      <c r="I5550">
        <v>4</v>
      </c>
      <c r="J5550">
        <v>900</v>
      </c>
      <c r="K5550" s="7">
        <v>0.1</v>
      </c>
      <c r="L5550">
        <v>3240</v>
      </c>
      <c r="M5550">
        <v>766.48</v>
      </c>
      <c r="N5550" s="7">
        <f>IFERROR(Sales_Data[[#This Row],[Profit]]/Sales_Data[[#This Row],[Sales]],0)</f>
        <v>0.23656790123456792</v>
      </c>
      <c r="O5550" s="7" t="str">
        <f>TEXT(Sales_Data[[#This Row],[Order_Date]],"mmm")</f>
        <v>Mar</v>
      </c>
      <c r="P5550" s="9" t="str">
        <f>TEXT(Sales_Data[[#This Row],[Order_Date]],"yyyy")</f>
        <v>2025</v>
      </c>
      <c r="Q5550" s="9" t="str">
        <f t="shared" si="86"/>
        <v>Existing</v>
      </c>
      <c r="R5550" s="1" t="s">
        <v>20</v>
      </c>
    </row>
    <row r="5551" spans="1:18" x14ac:dyDescent="0.35">
      <c r="A5551" s="1" t="s">
        <v>10039</v>
      </c>
      <c r="B5551" s="2">
        <v>45870</v>
      </c>
      <c r="C5551" s="1" t="s">
        <v>2242</v>
      </c>
      <c r="D5551" s="1" t="s">
        <v>4164</v>
      </c>
      <c r="E5551" s="1" t="s">
        <v>106</v>
      </c>
      <c r="F5551" s="1" t="s">
        <v>33</v>
      </c>
      <c r="G5551" s="1" t="s">
        <v>18</v>
      </c>
      <c r="H5551" s="1" t="s">
        <v>292</v>
      </c>
      <c r="I5551">
        <v>2</v>
      </c>
      <c r="J5551">
        <v>500</v>
      </c>
      <c r="K5551" s="7">
        <v>0</v>
      </c>
      <c r="L5551">
        <v>1000</v>
      </c>
      <c r="M5551">
        <v>96.05</v>
      </c>
      <c r="N5551" s="7">
        <f>IFERROR(Sales_Data[[#This Row],[Profit]]/Sales_Data[[#This Row],[Sales]],0)</f>
        <v>9.6049999999999996E-2</v>
      </c>
      <c r="O5551" s="7" t="str">
        <f>TEXT(Sales_Data[[#This Row],[Order_Date]],"mmm")</f>
        <v>Aug</v>
      </c>
      <c r="P5551" s="9" t="str">
        <f>TEXT(Sales_Data[[#This Row],[Order_Date]],"yyyy")</f>
        <v>2025</v>
      </c>
      <c r="Q5551" s="9" t="str">
        <f t="shared" si="86"/>
        <v>Existing</v>
      </c>
      <c r="R5551" s="1" t="s">
        <v>36</v>
      </c>
    </row>
    <row r="5552" spans="1:18" x14ac:dyDescent="0.35">
      <c r="A5552" s="1" t="s">
        <v>10040</v>
      </c>
      <c r="B5552" s="2">
        <v>45947</v>
      </c>
      <c r="C5552" s="1" t="s">
        <v>3138</v>
      </c>
      <c r="D5552" s="1" t="s">
        <v>10041</v>
      </c>
      <c r="E5552" s="1" t="s">
        <v>71</v>
      </c>
      <c r="F5552" s="1" t="s">
        <v>33</v>
      </c>
      <c r="G5552" s="1" t="s">
        <v>42</v>
      </c>
      <c r="H5552" s="1" t="s">
        <v>43</v>
      </c>
      <c r="I5552">
        <v>4</v>
      </c>
      <c r="J5552">
        <v>18000</v>
      </c>
      <c r="K5552" s="7">
        <v>0</v>
      </c>
      <c r="L5552">
        <v>72000</v>
      </c>
      <c r="M5552">
        <v>15227.96</v>
      </c>
      <c r="N5552" s="7">
        <f>IFERROR(Sales_Data[[#This Row],[Profit]]/Sales_Data[[#This Row],[Sales]],0)</f>
        <v>0.21149944444444443</v>
      </c>
      <c r="O5552" s="7" t="str">
        <f>TEXT(Sales_Data[[#This Row],[Order_Date]],"mmm")</f>
        <v>Oct</v>
      </c>
      <c r="P5552" s="9" t="str">
        <f>TEXT(Sales_Data[[#This Row],[Order_Date]],"yyyy")</f>
        <v>2025</v>
      </c>
      <c r="Q5552" s="9" t="str">
        <f t="shared" si="86"/>
        <v>Existing</v>
      </c>
      <c r="R5552" s="1" t="s">
        <v>64</v>
      </c>
    </row>
    <row r="5553" spans="1:18" x14ac:dyDescent="0.35">
      <c r="A5553" s="1" t="s">
        <v>10042</v>
      </c>
      <c r="B5553" s="2">
        <v>45846</v>
      </c>
      <c r="C5553" s="1" t="s">
        <v>4465</v>
      </c>
      <c r="D5553" s="1" t="s">
        <v>2117</v>
      </c>
      <c r="E5553" s="1" t="s">
        <v>119</v>
      </c>
      <c r="F5553" s="1" t="s">
        <v>33</v>
      </c>
      <c r="G5553" s="1" t="s">
        <v>120</v>
      </c>
      <c r="H5553" s="1" t="s">
        <v>217</v>
      </c>
      <c r="I5553">
        <v>2</v>
      </c>
      <c r="J5553">
        <v>3200</v>
      </c>
      <c r="K5553" s="7">
        <v>0.05</v>
      </c>
      <c r="L5553">
        <v>6080</v>
      </c>
      <c r="M5553">
        <v>1483.17</v>
      </c>
      <c r="N5553" s="7">
        <f>IFERROR(Sales_Data[[#This Row],[Profit]]/Sales_Data[[#This Row],[Sales]],0)</f>
        <v>0.24394243421052633</v>
      </c>
      <c r="O5553" s="7" t="str">
        <f>TEXT(Sales_Data[[#This Row],[Order_Date]],"mmm")</f>
        <v>Jul</v>
      </c>
      <c r="P5553" s="9" t="str">
        <f>TEXT(Sales_Data[[#This Row],[Order_Date]],"yyyy")</f>
        <v>2025</v>
      </c>
      <c r="Q5553" s="9" t="str">
        <f t="shared" si="86"/>
        <v>Existing</v>
      </c>
      <c r="R5553" s="1" t="s">
        <v>28</v>
      </c>
    </row>
    <row r="5554" spans="1:18" x14ac:dyDescent="0.35">
      <c r="A5554" s="1" t="s">
        <v>10043</v>
      </c>
      <c r="B5554" s="2">
        <v>45938</v>
      </c>
      <c r="C5554" s="1" t="s">
        <v>1020</v>
      </c>
      <c r="D5554" s="1" t="s">
        <v>9534</v>
      </c>
      <c r="E5554" s="1" t="s">
        <v>62</v>
      </c>
      <c r="F5554" s="1" t="s">
        <v>41</v>
      </c>
      <c r="G5554" s="1" t="s">
        <v>34</v>
      </c>
      <c r="H5554" s="1" t="s">
        <v>77</v>
      </c>
      <c r="I5554">
        <v>4</v>
      </c>
      <c r="J5554">
        <v>22000</v>
      </c>
      <c r="K5554" s="7">
        <v>0.05</v>
      </c>
      <c r="L5554">
        <v>83600</v>
      </c>
      <c r="M5554">
        <v>13210.13</v>
      </c>
      <c r="N5554" s="7">
        <f>IFERROR(Sales_Data[[#This Row],[Profit]]/Sales_Data[[#This Row],[Sales]],0)</f>
        <v>0.15801590909090907</v>
      </c>
      <c r="O5554" s="7" t="str">
        <f>TEXT(Sales_Data[[#This Row],[Order_Date]],"mmm")</f>
        <v>Oct</v>
      </c>
      <c r="P5554" s="9" t="str">
        <f>TEXT(Sales_Data[[#This Row],[Order_Date]],"yyyy")</f>
        <v>2025</v>
      </c>
      <c r="Q5554" s="9" t="str">
        <f t="shared" si="86"/>
        <v>Existing</v>
      </c>
      <c r="R5554" s="1" t="s">
        <v>28</v>
      </c>
    </row>
    <row r="5555" spans="1:18" x14ac:dyDescent="0.35">
      <c r="A5555" s="1" t="s">
        <v>10044</v>
      </c>
      <c r="B5555" s="2">
        <v>45698</v>
      </c>
      <c r="C5555" s="1" t="s">
        <v>3486</v>
      </c>
      <c r="D5555" s="1" t="s">
        <v>521</v>
      </c>
      <c r="E5555" s="1" t="s">
        <v>51</v>
      </c>
      <c r="F5555" s="1" t="s">
        <v>52</v>
      </c>
      <c r="G5555" s="1" t="s">
        <v>34</v>
      </c>
      <c r="H5555" s="1" t="s">
        <v>77</v>
      </c>
      <c r="I5555">
        <v>2</v>
      </c>
      <c r="J5555">
        <v>22000</v>
      </c>
      <c r="K5555" s="7">
        <v>0.15</v>
      </c>
      <c r="L5555">
        <v>37400</v>
      </c>
      <c r="M5555">
        <v>4290.3100000000004</v>
      </c>
      <c r="N5555" s="7">
        <f>IFERROR(Sales_Data[[#This Row],[Profit]]/Sales_Data[[#This Row],[Sales]],0)</f>
        <v>0.11471417112299466</v>
      </c>
      <c r="O5555" s="7" t="str">
        <f>TEXT(Sales_Data[[#This Row],[Order_Date]],"mmm")</f>
        <v>Feb</v>
      </c>
      <c r="P5555" s="9" t="str">
        <f>TEXT(Sales_Data[[#This Row],[Order_Date]],"yyyy")</f>
        <v>2025</v>
      </c>
      <c r="Q5555" s="9" t="str">
        <f t="shared" si="86"/>
        <v>Existing</v>
      </c>
      <c r="R5555" s="1" t="s">
        <v>28</v>
      </c>
    </row>
    <row r="5556" spans="1:18" x14ac:dyDescent="0.35">
      <c r="A5556" s="1" t="s">
        <v>10045</v>
      </c>
      <c r="B5556" s="2">
        <v>46007</v>
      </c>
      <c r="C5556" s="1" t="s">
        <v>10046</v>
      </c>
      <c r="D5556" s="1" t="s">
        <v>10047</v>
      </c>
      <c r="E5556" s="1" t="s">
        <v>62</v>
      </c>
      <c r="F5556" s="1" t="s">
        <v>41</v>
      </c>
      <c r="G5556" s="1" t="s">
        <v>42</v>
      </c>
      <c r="H5556" s="1" t="s">
        <v>63</v>
      </c>
      <c r="I5556">
        <v>2</v>
      </c>
      <c r="J5556">
        <v>4500</v>
      </c>
      <c r="K5556" s="7">
        <v>0</v>
      </c>
      <c r="L5556">
        <v>9000</v>
      </c>
      <c r="M5556">
        <v>1439.55</v>
      </c>
      <c r="N5556" s="7">
        <f>IFERROR(Sales_Data[[#This Row],[Profit]]/Sales_Data[[#This Row],[Sales]],0)</f>
        <v>0.15994999999999998</v>
      </c>
      <c r="O5556" s="7" t="str">
        <f>TEXT(Sales_Data[[#This Row],[Order_Date]],"mmm")</f>
        <v>Dec</v>
      </c>
      <c r="P5556" s="9" t="str">
        <f>TEXT(Sales_Data[[#This Row],[Order_Date]],"yyyy")</f>
        <v>2025</v>
      </c>
      <c r="Q5556" s="9" t="str">
        <f t="shared" si="86"/>
        <v>Existing</v>
      </c>
      <c r="R5556" s="1" t="s">
        <v>73</v>
      </c>
    </row>
    <row r="5557" spans="1:18" x14ac:dyDescent="0.35">
      <c r="A5557" s="1" t="s">
        <v>10048</v>
      </c>
      <c r="B5557" s="2">
        <v>45895</v>
      </c>
      <c r="C5557" s="1" t="s">
        <v>3909</v>
      </c>
      <c r="D5557" s="1" t="s">
        <v>307</v>
      </c>
      <c r="E5557" s="1" t="s">
        <v>135</v>
      </c>
      <c r="F5557" s="1" t="s">
        <v>136</v>
      </c>
      <c r="G5557" s="1" t="s">
        <v>26</v>
      </c>
      <c r="H5557" s="1" t="s">
        <v>82</v>
      </c>
      <c r="I5557">
        <v>2</v>
      </c>
      <c r="J5557">
        <v>450</v>
      </c>
      <c r="K5557" s="7">
        <v>0</v>
      </c>
      <c r="L5557">
        <v>900</v>
      </c>
      <c r="M5557">
        <v>131.69999999999999</v>
      </c>
      <c r="N5557" s="7">
        <f>IFERROR(Sales_Data[[#This Row],[Profit]]/Sales_Data[[#This Row],[Sales]],0)</f>
        <v>0.14633333333333332</v>
      </c>
      <c r="O5557" s="7" t="str">
        <f>TEXT(Sales_Data[[#This Row],[Order_Date]],"mmm")</f>
        <v>Aug</v>
      </c>
      <c r="P5557" s="9" t="str">
        <f>TEXT(Sales_Data[[#This Row],[Order_Date]],"yyyy")</f>
        <v>2025</v>
      </c>
      <c r="Q5557" s="9" t="str">
        <f t="shared" si="86"/>
        <v>Existing</v>
      </c>
      <c r="R5557" s="1" t="s">
        <v>73</v>
      </c>
    </row>
    <row r="5558" spans="1:18" x14ac:dyDescent="0.35">
      <c r="A5558" s="1" t="s">
        <v>10049</v>
      </c>
      <c r="B5558" s="2">
        <v>45938</v>
      </c>
      <c r="C5558" s="1" t="s">
        <v>2689</v>
      </c>
      <c r="D5558" s="1" t="s">
        <v>2980</v>
      </c>
      <c r="E5558" s="1" t="s">
        <v>106</v>
      </c>
      <c r="F5558" s="1" t="s">
        <v>33</v>
      </c>
      <c r="G5558" s="1" t="s">
        <v>26</v>
      </c>
      <c r="H5558" s="1" t="s">
        <v>58</v>
      </c>
      <c r="I5558">
        <v>3</v>
      </c>
      <c r="J5558">
        <v>1400</v>
      </c>
      <c r="K5558" s="7">
        <v>0.15</v>
      </c>
      <c r="L5558">
        <v>3570</v>
      </c>
      <c r="M5558">
        <v>651.38</v>
      </c>
      <c r="N5558" s="7">
        <f>IFERROR(Sales_Data[[#This Row],[Profit]]/Sales_Data[[#This Row],[Sales]],0)</f>
        <v>0.1824593837535014</v>
      </c>
      <c r="O5558" s="7" t="str">
        <f>TEXT(Sales_Data[[#This Row],[Order_Date]],"mmm")</f>
        <v>Oct</v>
      </c>
      <c r="P5558" s="9" t="str">
        <f>TEXT(Sales_Data[[#This Row],[Order_Date]],"yyyy")</f>
        <v>2025</v>
      </c>
      <c r="Q5558" s="9" t="str">
        <f t="shared" si="86"/>
        <v>Existing</v>
      </c>
      <c r="R5558" s="1" t="s">
        <v>64</v>
      </c>
    </row>
    <row r="5559" spans="1:18" x14ac:dyDescent="0.35">
      <c r="A5559" s="1" t="s">
        <v>10050</v>
      </c>
      <c r="B5559" s="2">
        <v>45705</v>
      </c>
      <c r="C5559" s="1" t="s">
        <v>7295</v>
      </c>
      <c r="D5559" s="1" t="s">
        <v>8062</v>
      </c>
      <c r="E5559" s="1" t="s">
        <v>51</v>
      </c>
      <c r="F5559" s="1" t="s">
        <v>52</v>
      </c>
      <c r="G5559" s="1" t="s">
        <v>42</v>
      </c>
      <c r="H5559" s="1" t="s">
        <v>102</v>
      </c>
      <c r="I5559">
        <v>1</v>
      </c>
      <c r="J5559">
        <v>25000</v>
      </c>
      <c r="K5559" s="7">
        <v>0</v>
      </c>
      <c r="L5559">
        <v>25000</v>
      </c>
      <c r="M5559">
        <v>4029.59</v>
      </c>
      <c r="N5559" s="7">
        <f>IFERROR(Sales_Data[[#This Row],[Profit]]/Sales_Data[[#This Row],[Sales]],0)</f>
        <v>0.16118360000000001</v>
      </c>
      <c r="O5559" s="7" t="str">
        <f>TEXT(Sales_Data[[#This Row],[Order_Date]],"mmm")</f>
        <v>Feb</v>
      </c>
      <c r="P5559" s="9" t="str">
        <f>TEXT(Sales_Data[[#This Row],[Order_Date]],"yyyy")</f>
        <v>2025</v>
      </c>
      <c r="Q5559" s="9" t="str">
        <f t="shared" si="86"/>
        <v>New</v>
      </c>
      <c r="R5559" s="1" t="s">
        <v>28</v>
      </c>
    </row>
    <row r="5560" spans="1:18" x14ac:dyDescent="0.35">
      <c r="A5560" s="1" t="s">
        <v>10051</v>
      </c>
      <c r="B5560" s="2">
        <v>45739</v>
      </c>
      <c r="C5560" s="1" t="s">
        <v>10052</v>
      </c>
      <c r="D5560" s="1" t="s">
        <v>8235</v>
      </c>
      <c r="E5560" s="1" t="s">
        <v>106</v>
      </c>
      <c r="F5560" s="1" t="s">
        <v>33</v>
      </c>
      <c r="G5560" s="1" t="s">
        <v>34</v>
      </c>
      <c r="H5560" s="1" t="s">
        <v>107</v>
      </c>
      <c r="I5560">
        <v>1</v>
      </c>
      <c r="J5560">
        <v>6500</v>
      </c>
      <c r="K5560" s="7">
        <v>0.2</v>
      </c>
      <c r="L5560">
        <v>5200</v>
      </c>
      <c r="M5560">
        <v>611.34</v>
      </c>
      <c r="N5560" s="7">
        <f>IFERROR(Sales_Data[[#This Row],[Profit]]/Sales_Data[[#This Row],[Sales]],0)</f>
        <v>0.11756538461538463</v>
      </c>
      <c r="O5560" s="7" t="str">
        <f>TEXT(Sales_Data[[#This Row],[Order_Date]],"mmm")</f>
        <v>Mar</v>
      </c>
      <c r="P5560" s="9" t="str">
        <f>TEXT(Sales_Data[[#This Row],[Order_Date]],"yyyy")</f>
        <v>2025</v>
      </c>
      <c r="Q5560" s="9" t="str">
        <f t="shared" si="86"/>
        <v>New</v>
      </c>
      <c r="R5560" s="1" t="s">
        <v>36</v>
      </c>
    </row>
    <row r="5561" spans="1:18" x14ac:dyDescent="0.35">
      <c r="A5561" s="1" t="s">
        <v>10053</v>
      </c>
      <c r="B5561" s="2">
        <v>45890</v>
      </c>
      <c r="C5561" s="1" t="s">
        <v>1386</v>
      </c>
      <c r="D5561" s="1" t="s">
        <v>2297</v>
      </c>
      <c r="E5561" s="1" t="s">
        <v>86</v>
      </c>
      <c r="F5561" s="1" t="s">
        <v>25</v>
      </c>
      <c r="G5561" s="1" t="s">
        <v>26</v>
      </c>
      <c r="H5561" s="1" t="s">
        <v>27</v>
      </c>
      <c r="I5561">
        <v>5</v>
      </c>
      <c r="J5561">
        <v>1200</v>
      </c>
      <c r="K5561" s="7">
        <v>0</v>
      </c>
      <c r="L5561">
        <v>6000</v>
      </c>
      <c r="M5561">
        <v>674.51</v>
      </c>
      <c r="N5561" s="7">
        <f>IFERROR(Sales_Data[[#This Row],[Profit]]/Sales_Data[[#This Row],[Sales]],0)</f>
        <v>0.11241833333333333</v>
      </c>
      <c r="O5561" s="7" t="str">
        <f>TEXT(Sales_Data[[#This Row],[Order_Date]],"mmm")</f>
        <v>Aug</v>
      </c>
      <c r="P5561" s="9" t="str">
        <f>TEXT(Sales_Data[[#This Row],[Order_Date]],"yyyy")</f>
        <v>2025</v>
      </c>
      <c r="Q5561" s="9" t="str">
        <f t="shared" si="86"/>
        <v>Existing</v>
      </c>
      <c r="R5561" s="1" t="s">
        <v>73</v>
      </c>
    </row>
    <row r="5562" spans="1:18" x14ac:dyDescent="0.35">
      <c r="A5562" s="1" t="s">
        <v>10054</v>
      </c>
      <c r="B5562" s="2">
        <v>45864</v>
      </c>
      <c r="C5562" s="1" t="s">
        <v>2006</v>
      </c>
      <c r="D5562" s="1" t="s">
        <v>2019</v>
      </c>
      <c r="E5562" s="1" t="s">
        <v>40</v>
      </c>
      <c r="F5562" s="1" t="s">
        <v>41</v>
      </c>
      <c r="G5562" s="1" t="s">
        <v>34</v>
      </c>
      <c r="H5562" s="1" t="s">
        <v>153</v>
      </c>
      <c r="I5562">
        <v>3</v>
      </c>
      <c r="J5562">
        <v>7000</v>
      </c>
      <c r="K5562" s="7">
        <v>0.1</v>
      </c>
      <c r="L5562">
        <v>18900</v>
      </c>
      <c r="M5562">
        <v>4410.6899999999996</v>
      </c>
      <c r="N5562" s="7">
        <f>IFERROR(Sales_Data[[#This Row],[Profit]]/Sales_Data[[#This Row],[Sales]],0)</f>
        <v>0.23336984126984125</v>
      </c>
      <c r="O5562" s="7" t="str">
        <f>TEXT(Sales_Data[[#This Row],[Order_Date]],"mmm")</f>
        <v>Jul</v>
      </c>
      <c r="P5562" s="9" t="str">
        <f>TEXT(Sales_Data[[#This Row],[Order_Date]],"yyyy")</f>
        <v>2025</v>
      </c>
      <c r="Q5562" s="9" t="str">
        <f t="shared" si="86"/>
        <v>Existing</v>
      </c>
      <c r="R5562" s="1" t="s">
        <v>64</v>
      </c>
    </row>
    <row r="5563" spans="1:18" x14ac:dyDescent="0.35">
      <c r="A5563" s="1" t="s">
        <v>10055</v>
      </c>
      <c r="B5563" s="2">
        <v>45797</v>
      </c>
      <c r="C5563" s="1" t="s">
        <v>290</v>
      </c>
      <c r="D5563" s="1" t="s">
        <v>3328</v>
      </c>
      <c r="E5563" s="1" t="s">
        <v>111</v>
      </c>
      <c r="F5563" s="1" t="s">
        <v>33</v>
      </c>
      <c r="G5563" s="1" t="s">
        <v>42</v>
      </c>
      <c r="H5563" s="1" t="s">
        <v>63</v>
      </c>
      <c r="I5563">
        <v>1</v>
      </c>
      <c r="J5563">
        <v>4500</v>
      </c>
      <c r="K5563" s="7">
        <v>0.05</v>
      </c>
      <c r="L5563">
        <v>4275</v>
      </c>
      <c r="M5563">
        <v>501.28</v>
      </c>
      <c r="N5563" s="7">
        <f>IFERROR(Sales_Data[[#This Row],[Profit]]/Sales_Data[[#This Row],[Sales]],0)</f>
        <v>0.11725847953216374</v>
      </c>
      <c r="O5563" s="7" t="str">
        <f>TEXT(Sales_Data[[#This Row],[Order_Date]],"mmm")</f>
        <v>May</v>
      </c>
      <c r="P5563" s="9" t="str">
        <f>TEXT(Sales_Data[[#This Row],[Order_Date]],"yyyy")</f>
        <v>2025</v>
      </c>
      <c r="Q5563" s="9" t="str">
        <f t="shared" si="86"/>
        <v>New</v>
      </c>
      <c r="R5563" s="1" t="s">
        <v>20</v>
      </c>
    </row>
    <row r="5564" spans="1:18" x14ac:dyDescent="0.35">
      <c r="A5564" s="1" t="s">
        <v>10056</v>
      </c>
      <c r="B5564" s="2">
        <v>45771</v>
      </c>
      <c r="C5564" s="1" t="s">
        <v>4588</v>
      </c>
      <c r="D5564" s="1" t="s">
        <v>10057</v>
      </c>
      <c r="E5564" s="1" t="s">
        <v>106</v>
      </c>
      <c r="F5564" s="1" t="s">
        <v>33</v>
      </c>
      <c r="G5564" s="1" t="s">
        <v>120</v>
      </c>
      <c r="H5564" s="1" t="s">
        <v>121</v>
      </c>
      <c r="I5564">
        <v>5</v>
      </c>
      <c r="J5564">
        <v>2800</v>
      </c>
      <c r="K5564" s="7">
        <v>0</v>
      </c>
      <c r="L5564">
        <v>14000</v>
      </c>
      <c r="M5564">
        <v>2119.34</v>
      </c>
      <c r="N5564" s="7">
        <f>IFERROR(Sales_Data[[#This Row],[Profit]]/Sales_Data[[#This Row],[Sales]],0)</f>
        <v>0.15138142857142858</v>
      </c>
      <c r="O5564" s="7" t="str">
        <f>TEXT(Sales_Data[[#This Row],[Order_Date]],"mmm")</f>
        <v>Apr</v>
      </c>
      <c r="P5564" s="9" t="str">
        <f>TEXT(Sales_Data[[#This Row],[Order_Date]],"yyyy")</f>
        <v>2025</v>
      </c>
      <c r="Q5564" s="9" t="str">
        <f t="shared" si="86"/>
        <v>Existing</v>
      </c>
      <c r="R5564" s="1" t="s">
        <v>73</v>
      </c>
    </row>
    <row r="5565" spans="1:18" x14ac:dyDescent="0.35">
      <c r="A5565" s="1" t="s">
        <v>10058</v>
      </c>
      <c r="B5565" s="2">
        <v>45927</v>
      </c>
      <c r="C5565" s="1" t="s">
        <v>2313</v>
      </c>
      <c r="D5565" s="1" t="s">
        <v>9277</v>
      </c>
      <c r="E5565" s="1" t="s">
        <v>32</v>
      </c>
      <c r="F5565" s="1" t="s">
        <v>33</v>
      </c>
      <c r="G5565" s="1" t="s">
        <v>26</v>
      </c>
      <c r="H5565" s="1" t="s">
        <v>27</v>
      </c>
      <c r="I5565">
        <v>2</v>
      </c>
      <c r="J5565">
        <v>1200</v>
      </c>
      <c r="K5565" s="7">
        <v>0.15</v>
      </c>
      <c r="L5565">
        <v>2040</v>
      </c>
      <c r="M5565">
        <v>277.32</v>
      </c>
      <c r="N5565" s="7">
        <f>IFERROR(Sales_Data[[#This Row],[Profit]]/Sales_Data[[#This Row],[Sales]],0)</f>
        <v>0.13594117647058823</v>
      </c>
      <c r="O5565" s="7" t="str">
        <f>TEXT(Sales_Data[[#This Row],[Order_Date]],"mmm")</f>
        <v>Sep</v>
      </c>
      <c r="P5565" s="9" t="str">
        <f>TEXT(Sales_Data[[#This Row],[Order_Date]],"yyyy")</f>
        <v>2025</v>
      </c>
      <c r="Q5565" s="9" t="str">
        <f t="shared" si="86"/>
        <v>Existing</v>
      </c>
      <c r="R5565" s="1" t="s">
        <v>28</v>
      </c>
    </row>
    <row r="5566" spans="1:18" x14ac:dyDescent="0.35">
      <c r="A5566" s="1" t="s">
        <v>10059</v>
      </c>
      <c r="B5566" s="2">
        <v>45696</v>
      </c>
      <c r="C5566" s="1" t="s">
        <v>5292</v>
      </c>
      <c r="D5566" s="1" t="s">
        <v>1552</v>
      </c>
      <c r="E5566" s="1" t="s">
        <v>40</v>
      </c>
      <c r="F5566" s="1" t="s">
        <v>41</v>
      </c>
      <c r="G5566" s="1" t="s">
        <v>18</v>
      </c>
      <c r="H5566" s="1" t="s">
        <v>292</v>
      </c>
      <c r="I5566">
        <v>2</v>
      </c>
      <c r="J5566">
        <v>500</v>
      </c>
      <c r="K5566" s="7">
        <v>0.1</v>
      </c>
      <c r="L5566">
        <v>900</v>
      </c>
      <c r="M5566">
        <v>171.84</v>
      </c>
      <c r="N5566" s="7">
        <f>IFERROR(Sales_Data[[#This Row],[Profit]]/Sales_Data[[#This Row],[Sales]],0)</f>
        <v>0.19093333333333334</v>
      </c>
      <c r="O5566" s="7" t="str">
        <f>TEXT(Sales_Data[[#This Row],[Order_Date]],"mmm")</f>
        <v>Feb</v>
      </c>
      <c r="P5566" s="9" t="str">
        <f>TEXT(Sales_Data[[#This Row],[Order_Date]],"yyyy")</f>
        <v>2025</v>
      </c>
      <c r="Q5566" s="9" t="str">
        <f t="shared" si="86"/>
        <v>Existing</v>
      </c>
      <c r="R5566" s="1" t="s">
        <v>28</v>
      </c>
    </row>
    <row r="5567" spans="1:18" x14ac:dyDescent="0.35">
      <c r="A5567" s="1" t="s">
        <v>10060</v>
      </c>
      <c r="B5567" s="2">
        <v>45938</v>
      </c>
      <c r="C5567" s="1" t="s">
        <v>3020</v>
      </c>
      <c r="D5567" s="1" t="s">
        <v>494</v>
      </c>
      <c r="E5567" s="1" t="s">
        <v>51</v>
      </c>
      <c r="F5567" s="1" t="s">
        <v>52</v>
      </c>
      <c r="G5567" s="1" t="s">
        <v>120</v>
      </c>
      <c r="H5567" s="1" t="s">
        <v>121</v>
      </c>
      <c r="I5567">
        <v>5</v>
      </c>
      <c r="J5567">
        <v>2800</v>
      </c>
      <c r="K5567" s="7">
        <v>0.2</v>
      </c>
      <c r="L5567">
        <v>11200</v>
      </c>
      <c r="M5567">
        <v>1247.81</v>
      </c>
      <c r="N5567" s="7">
        <f>IFERROR(Sales_Data[[#This Row],[Profit]]/Sales_Data[[#This Row],[Sales]],0)</f>
        <v>0.11141160714285714</v>
      </c>
      <c r="O5567" s="7" t="str">
        <f>TEXT(Sales_Data[[#This Row],[Order_Date]],"mmm")</f>
        <v>Oct</v>
      </c>
      <c r="P5567" s="9" t="str">
        <f>TEXT(Sales_Data[[#This Row],[Order_Date]],"yyyy")</f>
        <v>2025</v>
      </c>
      <c r="Q5567" s="9" t="str">
        <f t="shared" si="86"/>
        <v>Existing</v>
      </c>
      <c r="R5567" s="1" t="s">
        <v>28</v>
      </c>
    </row>
    <row r="5568" spans="1:18" x14ac:dyDescent="0.35">
      <c r="A5568" s="1" t="s">
        <v>10061</v>
      </c>
      <c r="B5568" s="2">
        <v>45903</v>
      </c>
      <c r="C5568" s="1" t="s">
        <v>1753</v>
      </c>
      <c r="D5568" s="1" t="s">
        <v>723</v>
      </c>
      <c r="E5568" s="1" t="s">
        <v>81</v>
      </c>
      <c r="F5568" s="1" t="s">
        <v>33</v>
      </c>
      <c r="G5568" s="1" t="s">
        <v>34</v>
      </c>
      <c r="H5568" s="1" t="s">
        <v>77</v>
      </c>
      <c r="I5568">
        <v>5</v>
      </c>
      <c r="J5568">
        <v>22000</v>
      </c>
      <c r="K5568" s="7">
        <v>0.05</v>
      </c>
      <c r="L5568">
        <v>104500</v>
      </c>
      <c r="M5568">
        <v>22683.15</v>
      </c>
      <c r="N5568" s="7">
        <f>IFERROR(Sales_Data[[#This Row],[Profit]]/Sales_Data[[#This Row],[Sales]],0)</f>
        <v>0.21706363636363638</v>
      </c>
      <c r="O5568" s="7" t="str">
        <f>TEXT(Sales_Data[[#This Row],[Order_Date]],"mmm")</f>
        <v>Sep</v>
      </c>
      <c r="P5568" s="9" t="str">
        <f>TEXT(Sales_Data[[#This Row],[Order_Date]],"yyyy")</f>
        <v>2025</v>
      </c>
      <c r="Q5568" s="9" t="str">
        <f t="shared" si="86"/>
        <v>Existing</v>
      </c>
      <c r="R5568" s="1" t="s">
        <v>73</v>
      </c>
    </row>
    <row r="5569" spans="1:18" x14ac:dyDescent="0.35">
      <c r="A5569" s="1" t="s">
        <v>10062</v>
      </c>
      <c r="B5569" s="2">
        <v>45924</v>
      </c>
      <c r="C5569" s="1" t="s">
        <v>3367</v>
      </c>
      <c r="D5569" s="1" t="s">
        <v>250</v>
      </c>
      <c r="E5569" s="1" t="s">
        <v>17</v>
      </c>
      <c r="F5569" s="1" t="s">
        <v>17</v>
      </c>
      <c r="G5569" s="1" t="s">
        <v>120</v>
      </c>
      <c r="H5569" s="1" t="s">
        <v>217</v>
      </c>
      <c r="I5569">
        <v>5</v>
      </c>
      <c r="J5569">
        <v>3200</v>
      </c>
      <c r="K5569" s="7">
        <v>0</v>
      </c>
      <c r="L5569">
        <v>16000</v>
      </c>
      <c r="M5569">
        <v>1390.98</v>
      </c>
      <c r="N5569" s="7">
        <f>IFERROR(Sales_Data[[#This Row],[Profit]]/Sales_Data[[#This Row],[Sales]],0)</f>
        <v>8.6936250000000007E-2</v>
      </c>
      <c r="O5569" s="7" t="str">
        <f>TEXT(Sales_Data[[#This Row],[Order_Date]],"mmm")</f>
        <v>Sep</v>
      </c>
      <c r="P5569" s="9" t="str">
        <f>TEXT(Sales_Data[[#This Row],[Order_Date]],"yyyy")</f>
        <v>2025</v>
      </c>
      <c r="Q5569" s="9" t="str">
        <f t="shared" si="86"/>
        <v>Existing</v>
      </c>
      <c r="R5569" s="1" t="s">
        <v>28</v>
      </c>
    </row>
    <row r="5570" spans="1:18" x14ac:dyDescent="0.35">
      <c r="A5570" s="1" t="s">
        <v>10063</v>
      </c>
      <c r="B5570" s="2">
        <v>46019</v>
      </c>
      <c r="C5570" s="1" t="s">
        <v>8286</v>
      </c>
      <c r="D5570" s="1" t="s">
        <v>3576</v>
      </c>
      <c r="E5570" s="1" t="s">
        <v>17</v>
      </c>
      <c r="F5570" s="1" t="s">
        <v>17</v>
      </c>
      <c r="G5570" s="1" t="s">
        <v>120</v>
      </c>
      <c r="H5570" s="1" t="s">
        <v>121</v>
      </c>
      <c r="I5570">
        <v>3</v>
      </c>
      <c r="J5570">
        <v>2800</v>
      </c>
      <c r="K5570" s="7">
        <v>0.15</v>
      </c>
      <c r="L5570">
        <v>7140</v>
      </c>
      <c r="M5570">
        <v>1127.1500000000001</v>
      </c>
      <c r="N5570" s="7">
        <f>IFERROR(Sales_Data[[#This Row],[Profit]]/Sales_Data[[#This Row],[Sales]],0)</f>
        <v>0.15786414565826332</v>
      </c>
      <c r="O5570" s="7" t="str">
        <f>TEXT(Sales_Data[[#This Row],[Order_Date]],"mmm")</f>
        <v>Dec</v>
      </c>
      <c r="P5570" s="9" t="str">
        <f>TEXT(Sales_Data[[#This Row],[Order_Date]],"yyyy")</f>
        <v>2025</v>
      </c>
      <c r="Q5570" s="9" t="str">
        <f t="shared" ref="Q5570:Q5633" si="87">IF(I5570&gt;1,"Existing","New")</f>
        <v>Existing</v>
      </c>
      <c r="R5570" s="1" t="s">
        <v>20</v>
      </c>
    </row>
    <row r="5571" spans="1:18" x14ac:dyDescent="0.35">
      <c r="A5571" s="1" t="s">
        <v>10064</v>
      </c>
      <c r="B5571" s="2">
        <v>45677</v>
      </c>
      <c r="C5571" s="1" t="s">
        <v>8632</v>
      </c>
      <c r="D5571" s="1" t="s">
        <v>8377</v>
      </c>
      <c r="E5571" s="1" t="s">
        <v>17</v>
      </c>
      <c r="F5571" s="1" t="s">
        <v>17</v>
      </c>
      <c r="G5571" s="1" t="s">
        <v>120</v>
      </c>
      <c r="H5571" s="1" t="s">
        <v>143</v>
      </c>
      <c r="I5571">
        <v>3</v>
      </c>
      <c r="J5571">
        <v>1800</v>
      </c>
      <c r="K5571" s="7">
        <v>0.05</v>
      </c>
      <c r="L5571">
        <v>5130</v>
      </c>
      <c r="M5571">
        <v>838.4</v>
      </c>
      <c r="N5571" s="7">
        <f>IFERROR(Sales_Data[[#This Row],[Profit]]/Sales_Data[[#This Row],[Sales]],0)</f>
        <v>0.1634307992202729</v>
      </c>
      <c r="O5571" s="7" t="str">
        <f>TEXT(Sales_Data[[#This Row],[Order_Date]],"mmm")</f>
        <v>Jan</v>
      </c>
      <c r="P5571" s="9" t="str">
        <f>TEXT(Sales_Data[[#This Row],[Order_Date]],"yyyy")</f>
        <v>2025</v>
      </c>
      <c r="Q5571" s="9" t="str">
        <f t="shared" si="87"/>
        <v>Existing</v>
      </c>
      <c r="R5571" s="1" t="s">
        <v>64</v>
      </c>
    </row>
    <row r="5572" spans="1:18" x14ac:dyDescent="0.35">
      <c r="A5572" s="1" t="s">
        <v>10065</v>
      </c>
      <c r="B5572" s="2">
        <v>45978</v>
      </c>
      <c r="C5572" s="1" t="s">
        <v>54</v>
      </c>
      <c r="D5572" s="1" t="s">
        <v>1677</v>
      </c>
      <c r="E5572" s="1" t="s">
        <v>81</v>
      </c>
      <c r="F5572" s="1" t="s">
        <v>33</v>
      </c>
      <c r="G5572" s="1" t="s">
        <v>120</v>
      </c>
      <c r="H5572" s="1" t="s">
        <v>121</v>
      </c>
      <c r="I5572">
        <v>5</v>
      </c>
      <c r="J5572">
        <v>2800</v>
      </c>
      <c r="K5572" s="7">
        <v>0</v>
      </c>
      <c r="L5572">
        <v>14000</v>
      </c>
      <c r="M5572">
        <v>1502.23</v>
      </c>
      <c r="N5572" s="7">
        <f>IFERROR(Sales_Data[[#This Row],[Profit]]/Sales_Data[[#This Row],[Sales]],0)</f>
        <v>0.10730214285714286</v>
      </c>
      <c r="O5572" s="7" t="str">
        <f>TEXT(Sales_Data[[#This Row],[Order_Date]],"mmm")</f>
        <v>Nov</v>
      </c>
      <c r="P5572" s="9" t="str">
        <f>TEXT(Sales_Data[[#This Row],[Order_Date]],"yyyy")</f>
        <v>2025</v>
      </c>
      <c r="Q5572" s="9" t="str">
        <f t="shared" si="87"/>
        <v>Existing</v>
      </c>
      <c r="R5572" s="1" t="s">
        <v>73</v>
      </c>
    </row>
    <row r="5573" spans="1:18" x14ac:dyDescent="0.35">
      <c r="A5573" s="1" t="s">
        <v>10066</v>
      </c>
      <c r="B5573" s="2">
        <v>45912</v>
      </c>
      <c r="C5573" s="1" t="s">
        <v>10067</v>
      </c>
      <c r="D5573" s="1" t="s">
        <v>95</v>
      </c>
      <c r="E5573" s="1" t="s">
        <v>17</v>
      </c>
      <c r="F5573" s="1" t="s">
        <v>17</v>
      </c>
      <c r="G5573" s="1" t="s">
        <v>120</v>
      </c>
      <c r="H5573" s="1" t="s">
        <v>121</v>
      </c>
      <c r="I5573">
        <v>5</v>
      </c>
      <c r="J5573">
        <v>2800</v>
      </c>
      <c r="K5573" s="7">
        <v>0.05</v>
      </c>
      <c r="L5573">
        <v>13300</v>
      </c>
      <c r="M5573">
        <v>2175.89</v>
      </c>
      <c r="N5573" s="7">
        <f>IFERROR(Sales_Data[[#This Row],[Profit]]/Sales_Data[[#This Row],[Sales]],0)</f>
        <v>0.16360075187969925</v>
      </c>
      <c r="O5573" s="7" t="str">
        <f>TEXT(Sales_Data[[#This Row],[Order_Date]],"mmm")</f>
        <v>Sep</v>
      </c>
      <c r="P5573" s="9" t="str">
        <f>TEXT(Sales_Data[[#This Row],[Order_Date]],"yyyy")</f>
        <v>2025</v>
      </c>
      <c r="Q5573" s="9" t="str">
        <f t="shared" si="87"/>
        <v>Existing</v>
      </c>
      <c r="R5573" s="1" t="s">
        <v>64</v>
      </c>
    </row>
    <row r="5574" spans="1:18" x14ac:dyDescent="0.35">
      <c r="A5574" s="1" t="s">
        <v>10068</v>
      </c>
      <c r="B5574" s="2">
        <v>45979</v>
      </c>
      <c r="C5574" s="1" t="s">
        <v>4335</v>
      </c>
      <c r="D5574" s="1" t="s">
        <v>705</v>
      </c>
      <c r="E5574" s="1" t="s">
        <v>17</v>
      </c>
      <c r="F5574" s="1" t="s">
        <v>17</v>
      </c>
      <c r="G5574" s="1" t="s">
        <v>42</v>
      </c>
      <c r="H5574" s="1" t="s">
        <v>63</v>
      </c>
      <c r="I5574">
        <v>4</v>
      </c>
      <c r="J5574">
        <v>4500</v>
      </c>
      <c r="K5574" s="7">
        <v>0.1</v>
      </c>
      <c r="L5574">
        <v>16200</v>
      </c>
      <c r="M5574">
        <v>3815.68</v>
      </c>
      <c r="N5574" s="7">
        <f>IFERROR(Sales_Data[[#This Row],[Profit]]/Sales_Data[[#This Row],[Sales]],0)</f>
        <v>0.2355358024691358</v>
      </c>
      <c r="O5574" s="7" t="str">
        <f>TEXT(Sales_Data[[#This Row],[Order_Date]],"mmm")</f>
        <v>Nov</v>
      </c>
      <c r="P5574" s="9" t="str">
        <f>TEXT(Sales_Data[[#This Row],[Order_Date]],"yyyy")</f>
        <v>2025</v>
      </c>
      <c r="Q5574" s="9" t="str">
        <f t="shared" si="87"/>
        <v>Existing</v>
      </c>
      <c r="R5574" s="1" t="s">
        <v>64</v>
      </c>
    </row>
    <row r="5575" spans="1:18" x14ac:dyDescent="0.35">
      <c r="A5575" s="1" t="s">
        <v>10069</v>
      </c>
      <c r="B5575" s="2">
        <v>45663</v>
      </c>
      <c r="C5575" s="1" t="s">
        <v>10070</v>
      </c>
      <c r="D5575" s="1" t="s">
        <v>6842</v>
      </c>
      <c r="E5575" s="1" t="s">
        <v>111</v>
      </c>
      <c r="F5575" s="1" t="s">
        <v>33</v>
      </c>
      <c r="G5575" s="1" t="s">
        <v>26</v>
      </c>
      <c r="H5575" s="1" t="s">
        <v>128</v>
      </c>
      <c r="I5575">
        <v>5</v>
      </c>
      <c r="J5575">
        <v>900</v>
      </c>
      <c r="K5575" s="7">
        <v>0.05</v>
      </c>
      <c r="L5575">
        <v>4275</v>
      </c>
      <c r="M5575">
        <v>606.29999999999995</v>
      </c>
      <c r="N5575" s="7">
        <f>IFERROR(Sales_Data[[#This Row],[Profit]]/Sales_Data[[#This Row],[Sales]],0)</f>
        <v>0.14182456140350877</v>
      </c>
      <c r="O5575" s="7" t="str">
        <f>TEXT(Sales_Data[[#This Row],[Order_Date]],"mmm")</f>
        <v>Jan</v>
      </c>
      <c r="P5575" s="9" t="str">
        <f>TEXT(Sales_Data[[#This Row],[Order_Date]],"yyyy")</f>
        <v>2025</v>
      </c>
      <c r="Q5575" s="9" t="str">
        <f t="shared" si="87"/>
        <v>Existing</v>
      </c>
      <c r="R5575" s="1" t="s">
        <v>20</v>
      </c>
    </row>
    <row r="5576" spans="1:18" x14ac:dyDescent="0.35">
      <c r="A5576" s="1" t="s">
        <v>10071</v>
      </c>
      <c r="B5576" s="2">
        <v>45808</v>
      </c>
      <c r="C5576" s="1" t="s">
        <v>3719</v>
      </c>
      <c r="D5576" s="1" t="s">
        <v>1059</v>
      </c>
      <c r="E5576" s="1" t="s">
        <v>135</v>
      </c>
      <c r="F5576" s="1" t="s">
        <v>136</v>
      </c>
      <c r="G5576" s="1" t="s">
        <v>42</v>
      </c>
      <c r="H5576" s="1" t="s">
        <v>63</v>
      </c>
      <c r="I5576">
        <v>3</v>
      </c>
      <c r="J5576">
        <v>4500</v>
      </c>
      <c r="K5576" s="7">
        <v>0</v>
      </c>
      <c r="L5576">
        <v>13500</v>
      </c>
      <c r="M5576">
        <v>2438.67</v>
      </c>
      <c r="N5576" s="7">
        <f>IFERROR(Sales_Data[[#This Row],[Profit]]/Sales_Data[[#This Row],[Sales]],0)</f>
        <v>0.18064222222222223</v>
      </c>
      <c r="O5576" s="7" t="str">
        <f>TEXT(Sales_Data[[#This Row],[Order_Date]],"mmm")</f>
        <v>May</v>
      </c>
      <c r="P5576" s="9" t="str">
        <f>TEXT(Sales_Data[[#This Row],[Order_Date]],"yyyy")</f>
        <v>2025</v>
      </c>
      <c r="Q5576" s="9" t="str">
        <f t="shared" si="87"/>
        <v>Existing</v>
      </c>
      <c r="R5576" s="1" t="s">
        <v>20</v>
      </c>
    </row>
    <row r="5577" spans="1:18" x14ac:dyDescent="0.35">
      <c r="A5577" s="1" t="s">
        <v>10072</v>
      </c>
      <c r="B5577" s="2">
        <v>45906</v>
      </c>
      <c r="C5577" s="1" t="s">
        <v>1026</v>
      </c>
      <c r="D5577" s="1" t="s">
        <v>655</v>
      </c>
      <c r="E5577" s="1" t="s">
        <v>56</v>
      </c>
      <c r="F5577" s="1" t="s">
        <v>57</v>
      </c>
      <c r="G5577" s="1" t="s">
        <v>42</v>
      </c>
      <c r="H5577" s="1" t="s">
        <v>112</v>
      </c>
      <c r="I5577">
        <v>4</v>
      </c>
      <c r="J5577">
        <v>2500</v>
      </c>
      <c r="K5577" s="7">
        <v>0.15</v>
      </c>
      <c r="L5577">
        <v>8500</v>
      </c>
      <c r="M5577">
        <v>1491.83</v>
      </c>
      <c r="N5577" s="7">
        <f>IFERROR(Sales_Data[[#This Row],[Profit]]/Sales_Data[[#This Row],[Sales]],0)</f>
        <v>0.17550941176470589</v>
      </c>
      <c r="O5577" s="7" t="str">
        <f>TEXT(Sales_Data[[#This Row],[Order_Date]],"mmm")</f>
        <v>Sep</v>
      </c>
      <c r="P5577" s="9" t="str">
        <f>TEXT(Sales_Data[[#This Row],[Order_Date]],"yyyy")</f>
        <v>2025</v>
      </c>
      <c r="Q5577" s="9" t="str">
        <f t="shared" si="87"/>
        <v>Existing</v>
      </c>
      <c r="R5577" s="1" t="s">
        <v>28</v>
      </c>
    </row>
    <row r="5578" spans="1:18" x14ac:dyDescent="0.35">
      <c r="A5578" s="1" t="s">
        <v>10073</v>
      </c>
      <c r="B5578" s="2">
        <v>45749</v>
      </c>
      <c r="C5578" s="1" t="s">
        <v>4173</v>
      </c>
      <c r="D5578" s="1" t="s">
        <v>8879</v>
      </c>
      <c r="E5578" s="1" t="s">
        <v>106</v>
      </c>
      <c r="F5578" s="1" t="s">
        <v>33</v>
      </c>
      <c r="G5578" s="1" t="s">
        <v>120</v>
      </c>
      <c r="H5578" s="1" t="s">
        <v>121</v>
      </c>
      <c r="I5578">
        <v>5</v>
      </c>
      <c r="J5578">
        <v>2800</v>
      </c>
      <c r="K5578" s="7">
        <v>0.1</v>
      </c>
      <c r="L5578">
        <v>12600</v>
      </c>
      <c r="M5578">
        <v>3052.37</v>
      </c>
      <c r="N5578" s="7">
        <f>IFERROR(Sales_Data[[#This Row],[Profit]]/Sales_Data[[#This Row],[Sales]],0)</f>
        <v>0.2422515873015873</v>
      </c>
      <c r="O5578" s="7" t="str">
        <f>TEXT(Sales_Data[[#This Row],[Order_Date]],"mmm")</f>
        <v>Apr</v>
      </c>
      <c r="P5578" s="9" t="str">
        <f>TEXT(Sales_Data[[#This Row],[Order_Date]],"yyyy")</f>
        <v>2025</v>
      </c>
      <c r="Q5578" s="9" t="str">
        <f t="shared" si="87"/>
        <v>Existing</v>
      </c>
      <c r="R5578" s="1" t="s">
        <v>36</v>
      </c>
    </row>
    <row r="5579" spans="1:18" x14ac:dyDescent="0.35">
      <c r="A5579" s="1" t="s">
        <v>10074</v>
      </c>
      <c r="B5579" s="2">
        <v>45905</v>
      </c>
      <c r="C5579" s="1" t="s">
        <v>8687</v>
      </c>
      <c r="D5579" s="1" t="s">
        <v>10075</v>
      </c>
      <c r="E5579" s="1" t="s">
        <v>56</v>
      </c>
      <c r="F5579" s="1" t="s">
        <v>57</v>
      </c>
      <c r="G5579" s="1" t="s">
        <v>42</v>
      </c>
      <c r="H5579" s="1" t="s">
        <v>102</v>
      </c>
      <c r="I5579">
        <v>1</v>
      </c>
      <c r="J5579">
        <v>25000</v>
      </c>
      <c r="K5579" s="7">
        <v>0</v>
      </c>
      <c r="L5579">
        <v>25000</v>
      </c>
      <c r="M5579">
        <v>5395.77</v>
      </c>
      <c r="N5579" s="7">
        <f>IFERROR(Sales_Data[[#This Row],[Profit]]/Sales_Data[[#This Row],[Sales]],0)</f>
        <v>0.21583080000000002</v>
      </c>
      <c r="O5579" s="7" t="str">
        <f>TEXT(Sales_Data[[#This Row],[Order_Date]],"mmm")</f>
        <v>Sep</v>
      </c>
      <c r="P5579" s="9" t="str">
        <f>TEXT(Sales_Data[[#This Row],[Order_Date]],"yyyy")</f>
        <v>2025</v>
      </c>
      <c r="Q5579" s="9" t="str">
        <f t="shared" si="87"/>
        <v>New</v>
      </c>
      <c r="R5579" s="1" t="s">
        <v>36</v>
      </c>
    </row>
    <row r="5580" spans="1:18" x14ac:dyDescent="0.35">
      <c r="A5580" s="1" t="s">
        <v>10076</v>
      </c>
      <c r="B5580" s="2">
        <v>45859</v>
      </c>
      <c r="C5580" s="1" t="s">
        <v>2612</v>
      </c>
      <c r="D5580" s="1" t="s">
        <v>3857</v>
      </c>
      <c r="E5580" s="1" t="s">
        <v>17</v>
      </c>
      <c r="F5580" s="1" t="s">
        <v>17</v>
      </c>
      <c r="G5580" s="1" t="s">
        <v>42</v>
      </c>
      <c r="H5580" s="1" t="s">
        <v>47</v>
      </c>
      <c r="I5580">
        <v>2</v>
      </c>
      <c r="J5580">
        <v>55000</v>
      </c>
      <c r="K5580" s="7">
        <v>0.05</v>
      </c>
      <c r="L5580">
        <v>104500</v>
      </c>
      <c r="M5580">
        <v>14038.43</v>
      </c>
      <c r="N5580" s="7">
        <f>IFERROR(Sales_Data[[#This Row],[Profit]]/Sales_Data[[#This Row],[Sales]],0)</f>
        <v>0.13433904306220096</v>
      </c>
      <c r="O5580" s="7" t="str">
        <f>TEXT(Sales_Data[[#This Row],[Order_Date]],"mmm")</f>
        <v>Jul</v>
      </c>
      <c r="P5580" s="9" t="str">
        <f>TEXT(Sales_Data[[#This Row],[Order_Date]],"yyyy")</f>
        <v>2025</v>
      </c>
      <c r="Q5580" s="9" t="str">
        <f t="shared" si="87"/>
        <v>Existing</v>
      </c>
      <c r="R5580" s="1" t="s">
        <v>28</v>
      </c>
    </row>
    <row r="5581" spans="1:18" x14ac:dyDescent="0.35">
      <c r="A5581" s="1" t="s">
        <v>10077</v>
      </c>
      <c r="B5581" s="2">
        <v>46006</v>
      </c>
      <c r="C5581" s="1" t="s">
        <v>10078</v>
      </c>
      <c r="D5581" s="1" t="s">
        <v>2292</v>
      </c>
      <c r="E5581" s="1" t="s">
        <v>160</v>
      </c>
      <c r="F5581" s="1" t="s">
        <v>161</v>
      </c>
      <c r="G5581" s="1" t="s">
        <v>26</v>
      </c>
      <c r="H5581" s="1" t="s">
        <v>82</v>
      </c>
      <c r="I5581">
        <v>2</v>
      </c>
      <c r="J5581">
        <v>450</v>
      </c>
      <c r="K5581" s="7">
        <v>0.05</v>
      </c>
      <c r="L5581">
        <v>855</v>
      </c>
      <c r="M5581">
        <v>74.2</v>
      </c>
      <c r="N5581" s="7">
        <f>IFERROR(Sales_Data[[#This Row],[Profit]]/Sales_Data[[#This Row],[Sales]],0)</f>
        <v>8.6783625730994157E-2</v>
      </c>
      <c r="O5581" s="7" t="str">
        <f>TEXT(Sales_Data[[#This Row],[Order_Date]],"mmm")</f>
        <v>Dec</v>
      </c>
      <c r="P5581" s="9" t="str">
        <f>TEXT(Sales_Data[[#This Row],[Order_Date]],"yyyy")</f>
        <v>2025</v>
      </c>
      <c r="Q5581" s="9" t="str">
        <f t="shared" si="87"/>
        <v>Existing</v>
      </c>
      <c r="R5581" s="1" t="s">
        <v>64</v>
      </c>
    </row>
    <row r="5582" spans="1:18" x14ac:dyDescent="0.35">
      <c r="A5582" s="1" t="s">
        <v>10079</v>
      </c>
      <c r="B5582" s="2">
        <v>45806</v>
      </c>
      <c r="C5582" s="1" t="s">
        <v>859</v>
      </c>
      <c r="D5582" s="1" t="s">
        <v>1858</v>
      </c>
      <c r="E5582" s="1" t="s">
        <v>51</v>
      </c>
      <c r="F5582" s="1" t="s">
        <v>52</v>
      </c>
      <c r="G5582" s="1" t="s">
        <v>120</v>
      </c>
      <c r="H5582" s="1" t="s">
        <v>217</v>
      </c>
      <c r="I5582">
        <v>3</v>
      </c>
      <c r="J5582">
        <v>3200</v>
      </c>
      <c r="K5582" s="7">
        <v>0</v>
      </c>
      <c r="L5582">
        <v>9600</v>
      </c>
      <c r="M5582">
        <v>1140.42</v>
      </c>
      <c r="N5582" s="7">
        <f>IFERROR(Sales_Data[[#This Row],[Profit]]/Sales_Data[[#This Row],[Sales]],0)</f>
        <v>0.11879375</v>
      </c>
      <c r="O5582" s="7" t="str">
        <f>TEXT(Sales_Data[[#This Row],[Order_Date]],"mmm")</f>
        <v>May</v>
      </c>
      <c r="P5582" s="9" t="str">
        <f>TEXT(Sales_Data[[#This Row],[Order_Date]],"yyyy")</f>
        <v>2025</v>
      </c>
      <c r="Q5582" s="9" t="str">
        <f t="shared" si="87"/>
        <v>Existing</v>
      </c>
      <c r="R5582" s="1" t="s">
        <v>20</v>
      </c>
    </row>
    <row r="5583" spans="1:18" x14ac:dyDescent="0.35">
      <c r="A5583" s="1" t="s">
        <v>10080</v>
      </c>
      <c r="B5583" s="2">
        <v>45907</v>
      </c>
      <c r="C5583" s="1" t="s">
        <v>2362</v>
      </c>
      <c r="D5583" s="1" t="s">
        <v>3737</v>
      </c>
      <c r="E5583" s="1" t="s">
        <v>106</v>
      </c>
      <c r="F5583" s="1" t="s">
        <v>33</v>
      </c>
      <c r="G5583" s="1" t="s">
        <v>120</v>
      </c>
      <c r="H5583" s="1" t="s">
        <v>217</v>
      </c>
      <c r="I5583">
        <v>1</v>
      </c>
      <c r="J5583">
        <v>3200</v>
      </c>
      <c r="K5583" s="7">
        <v>0.05</v>
      </c>
      <c r="L5583">
        <v>3040</v>
      </c>
      <c r="M5583">
        <v>338.07</v>
      </c>
      <c r="N5583" s="7">
        <f>IFERROR(Sales_Data[[#This Row],[Profit]]/Sales_Data[[#This Row],[Sales]],0)</f>
        <v>0.11120723684210526</v>
      </c>
      <c r="O5583" s="7" t="str">
        <f>TEXT(Sales_Data[[#This Row],[Order_Date]],"mmm")</f>
        <v>Sep</v>
      </c>
      <c r="P5583" s="9" t="str">
        <f>TEXT(Sales_Data[[#This Row],[Order_Date]],"yyyy")</f>
        <v>2025</v>
      </c>
      <c r="Q5583" s="9" t="str">
        <f t="shared" si="87"/>
        <v>New</v>
      </c>
      <c r="R5583" s="1" t="s">
        <v>73</v>
      </c>
    </row>
    <row r="5584" spans="1:18" x14ac:dyDescent="0.35">
      <c r="A5584" s="1" t="s">
        <v>10081</v>
      </c>
      <c r="B5584" s="2">
        <v>45831</v>
      </c>
      <c r="C5584" s="1" t="s">
        <v>2192</v>
      </c>
      <c r="D5584" s="1" t="s">
        <v>4488</v>
      </c>
      <c r="E5584" s="1" t="s">
        <v>62</v>
      </c>
      <c r="F5584" s="1" t="s">
        <v>41</v>
      </c>
      <c r="G5584" s="1" t="s">
        <v>42</v>
      </c>
      <c r="H5584" s="1" t="s">
        <v>47</v>
      </c>
      <c r="I5584">
        <v>5</v>
      </c>
      <c r="J5584">
        <v>55000</v>
      </c>
      <c r="K5584" s="7">
        <v>0.15</v>
      </c>
      <c r="L5584">
        <v>233750</v>
      </c>
      <c r="M5584">
        <v>49141.84</v>
      </c>
      <c r="N5584" s="7">
        <f>IFERROR(Sales_Data[[#This Row],[Profit]]/Sales_Data[[#This Row],[Sales]],0)</f>
        <v>0.21023247058823527</v>
      </c>
      <c r="O5584" s="7" t="str">
        <f>TEXT(Sales_Data[[#This Row],[Order_Date]],"mmm")</f>
        <v>Jun</v>
      </c>
      <c r="P5584" s="9" t="str">
        <f>TEXT(Sales_Data[[#This Row],[Order_Date]],"yyyy")</f>
        <v>2025</v>
      </c>
      <c r="Q5584" s="9" t="str">
        <f t="shared" si="87"/>
        <v>Existing</v>
      </c>
      <c r="R5584" s="1" t="s">
        <v>28</v>
      </c>
    </row>
    <row r="5585" spans="1:18" x14ac:dyDescent="0.35">
      <c r="A5585" s="1" t="s">
        <v>10082</v>
      </c>
      <c r="B5585" s="2">
        <v>45677</v>
      </c>
      <c r="C5585" s="1" t="s">
        <v>10083</v>
      </c>
      <c r="D5585" s="1" t="s">
        <v>3640</v>
      </c>
      <c r="E5585" s="1" t="s">
        <v>135</v>
      </c>
      <c r="F5585" s="1" t="s">
        <v>136</v>
      </c>
      <c r="G5585" s="1" t="s">
        <v>26</v>
      </c>
      <c r="H5585" s="1" t="s">
        <v>58</v>
      </c>
      <c r="I5585">
        <v>1</v>
      </c>
      <c r="J5585">
        <v>1400</v>
      </c>
      <c r="K5585" s="7">
        <v>0.1</v>
      </c>
      <c r="L5585">
        <v>1260</v>
      </c>
      <c r="M5585">
        <v>215.17</v>
      </c>
      <c r="N5585" s="7">
        <f>IFERROR(Sales_Data[[#This Row],[Profit]]/Sales_Data[[#This Row],[Sales]],0)</f>
        <v>0.17076984126984127</v>
      </c>
      <c r="O5585" s="7" t="str">
        <f>TEXT(Sales_Data[[#This Row],[Order_Date]],"mmm")</f>
        <v>Jan</v>
      </c>
      <c r="P5585" s="9" t="str">
        <f>TEXT(Sales_Data[[#This Row],[Order_Date]],"yyyy")</f>
        <v>2025</v>
      </c>
      <c r="Q5585" s="9" t="str">
        <f t="shared" si="87"/>
        <v>New</v>
      </c>
      <c r="R5585" s="1" t="s">
        <v>28</v>
      </c>
    </row>
    <row r="5586" spans="1:18" x14ac:dyDescent="0.35">
      <c r="A5586" s="1" t="s">
        <v>10084</v>
      </c>
      <c r="B5586" s="2">
        <v>45808</v>
      </c>
      <c r="C5586" s="1" t="s">
        <v>10034</v>
      </c>
      <c r="D5586" s="1" t="s">
        <v>5954</v>
      </c>
      <c r="E5586" s="1" t="s">
        <v>106</v>
      </c>
      <c r="F5586" s="1" t="s">
        <v>33</v>
      </c>
      <c r="G5586" s="1" t="s">
        <v>120</v>
      </c>
      <c r="H5586" s="1" t="s">
        <v>217</v>
      </c>
      <c r="I5586">
        <v>5</v>
      </c>
      <c r="J5586">
        <v>3200</v>
      </c>
      <c r="K5586" s="7">
        <v>0.15</v>
      </c>
      <c r="L5586">
        <v>13600</v>
      </c>
      <c r="M5586">
        <v>2979.71</v>
      </c>
      <c r="N5586" s="7">
        <f>IFERROR(Sales_Data[[#This Row],[Profit]]/Sales_Data[[#This Row],[Sales]],0)</f>
        <v>0.21909632352941177</v>
      </c>
      <c r="O5586" s="7" t="str">
        <f>TEXT(Sales_Data[[#This Row],[Order_Date]],"mmm")</f>
        <v>May</v>
      </c>
      <c r="P5586" s="9" t="str">
        <f>TEXT(Sales_Data[[#This Row],[Order_Date]],"yyyy")</f>
        <v>2025</v>
      </c>
      <c r="Q5586" s="9" t="str">
        <f t="shared" si="87"/>
        <v>Existing</v>
      </c>
      <c r="R5586" s="1" t="s">
        <v>20</v>
      </c>
    </row>
    <row r="5587" spans="1:18" x14ac:dyDescent="0.35">
      <c r="A5587" s="1" t="s">
        <v>10085</v>
      </c>
      <c r="B5587" s="2">
        <v>45878</v>
      </c>
      <c r="C5587" s="1" t="s">
        <v>169</v>
      </c>
      <c r="D5587" s="1" t="s">
        <v>6650</v>
      </c>
      <c r="E5587" s="1" t="s">
        <v>62</v>
      </c>
      <c r="F5587" s="1" t="s">
        <v>41</v>
      </c>
      <c r="G5587" s="1" t="s">
        <v>34</v>
      </c>
      <c r="H5587" s="1" t="s">
        <v>153</v>
      </c>
      <c r="I5587">
        <v>3</v>
      </c>
      <c r="J5587">
        <v>7000</v>
      </c>
      <c r="K5587" s="7">
        <v>0</v>
      </c>
      <c r="L5587">
        <v>21000</v>
      </c>
      <c r="M5587">
        <v>2495.58</v>
      </c>
      <c r="N5587" s="7">
        <f>IFERROR(Sales_Data[[#This Row],[Profit]]/Sales_Data[[#This Row],[Sales]],0)</f>
        <v>0.11883714285714285</v>
      </c>
      <c r="O5587" s="7" t="str">
        <f>TEXT(Sales_Data[[#This Row],[Order_Date]],"mmm")</f>
        <v>Aug</v>
      </c>
      <c r="P5587" s="9" t="str">
        <f>TEXT(Sales_Data[[#This Row],[Order_Date]],"yyyy")</f>
        <v>2025</v>
      </c>
      <c r="Q5587" s="9" t="str">
        <f t="shared" si="87"/>
        <v>Existing</v>
      </c>
      <c r="R5587" s="1" t="s">
        <v>28</v>
      </c>
    </row>
    <row r="5588" spans="1:18" x14ac:dyDescent="0.35">
      <c r="A5588" s="1" t="s">
        <v>10086</v>
      </c>
      <c r="B5588" s="2">
        <v>46003</v>
      </c>
      <c r="C5588" s="1" t="s">
        <v>3710</v>
      </c>
      <c r="D5588" s="1" t="s">
        <v>2097</v>
      </c>
      <c r="E5588" s="1" t="s">
        <v>62</v>
      </c>
      <c r="F5588" s="1" t="s">
        <v>41</v>
      </c>
      <c r="G5588" s="1" t="s">
        <v>120</v>
      </c>
      <c r="H5588" s="1" t="s">
        <v>143</v>
      </c>
      <c r="I5588">
        <v>4</v>
      </c>
      <c r="J5588">
        <v>1800</v>
      </c>
      <c r="K5588" s="7">
        <v>0.2</v>
      </c>
      <c r="L5588">
        <v>5760</v>
      </c>
      <c r="M5588">
        <v>1340.88</v>
      </c>
      <c r="N5588" s="7">
        <f>IFERROR(Sales_Data[[#This Row],[Profit]]/Sales_Data[[#This Row],[Sales]],0)</f>
        <v>0.23279166666666667</v>
      </c>
      <c r="O5588" s="7" t="str">
        <f>TEXT(Sales_Data[[#This Row],[Order_Date]],"mmm")</f>
        <v>Dec</v>
      </c>
      <c r="P5588" s="9" t="str">
        <f>TEXT(Sales_Data[[#This Row],[Order_Date]],"yyyy")</f>
        <v>2025</v>
      </c>
      <c r="Q5588" s="9" t="str">
        <f t="shared" si="87"/>
        <v>Existing</v>
      </c>
      <c r="R5588" s="1" t="s">
        <v>36</v>
      </c>
    </row>
    <row r="5589" spans="1:18" x14ac:dyDescent="0.35">
      <c r="A5589" s="1" t="s">
        <v>10087</v>
      </c>
      <c r="B5589" s="2">
        <v>45830</v>
      </c>
      <c r="C5589" s="1" t="s">
        <v>9287</v>
      </c>
      <c r="D5589" s="1" t="s">
        <v>6533</v>
      </c>
      <c r="E5589" s="1" t="s">
        <v>119</v>
      </c>
      <c r="F5589" s="1" t="s">
        <v>33</v>
      </c>
      <c r="G5589" s="1" t="s">
        <v>120</v>
      </c>
      <c r="H5589" s="1" t="s">
        <v>121</v>
      </c>
      <c r="I5589">
        <v>2</v>
      </c>
      <c r="J5589">
        <v>2800</v>
      </c>
      <c r="K5589" s="7">
        <v>0.1</v>
      </c>
      <c r="L5589">
        <v>5040</v>
      </c>
      <c r="M5589">
        <v>954.98</v>
      </c>
      <c r="N5589" s="7">
        <f>IFERROR(Sales_Data[[#This Row],[Profit]]/Sales_Data[[#This Row],[Sales]],0)</f>
        <v>0.18948015873015872</v>
      </c>
      <c r="O5589" s="7" t="str">
        <f>TEXT(Sales_Data[[#This Row],[Order_Date]],"mmm")</f>
        <v>Jun</v>
      </c>
      <c r="P5589" s="9" t="str">
        <f>TEXT(Sales_Data[[#This Row],[Order_Date]],"yyyy")</f>
        <v>2025</v>
      </c>
      <c r="Q5589" s="9" t="str">
        <f t="shared" si="87"/>
        <v>Existing</v>
      </c>
      <c r="R5589" s="1" t="s">
        <v>64</v>
      </c>
    </row>
    <row r="5590" spans="1:18" x14ac:dyDescent="0.35">
      <c r="A5590" s="1" t="s">
        <v>10088</v>
      </c>
      <c r="B5590" s="2">
        <v>45731</v>
      </c>
      <c r="C5590" s="1" t="s">
        <v>8746</v>
      </c>
      <c r="D5590" s="1" t="s">
        <v>485</v>
      </c>
      <c r="E5590" s="1" t="s">
        <v>135</v>
      </c>
      <c r="F5590" s="1" t="s">
        <v>136</v>
      </c>
      <c r="G5590" s="1" t="s">
        <v>120</v>
      </c>
      <c r="H5590" s="1" t="s">
        <v>146</v>
      </c>
      <c r="I5590">
        <v>4</v>
      </c>
      <c r="J5590">
        <v>800</v>
      </c>
      <c r="K5590" s="7">
        <v>0.05</v>
      </c>
      <c r="L5590">
        <v>3040</v>
      </c>
      <c r="M5590">
        <v>267.64</v>
      </c>
      <c r="N5590" s="7">
        <f>IFERROR(Sales_Data[[#This Row],[Profit]]/Sales_Data[[#This Row],[Sales]],0)</f>
        <v>8.8039473684210529E-2</v>
      </c>
      <c r="O5590" s="7" t="str">
        <f>TEXT(Sales_Data[[#This Row],[Order_Date]],"mmm")</f>
        <v>Mar</v>
      </c>
      <c r="P5590" s="9" t="str">
        <f>TEXT(Sales_Data[[#This Row],[Order_Date]],"yyyy")</f>
        <v>2025</v>
      </c>
      <c r="Q5590" s="9" t="str">
        <f t="shared" si="87"/>
        <v>Existing</v>
      </c>
      <c r="R5590" s="1" t="s">
        <v>73</v>
      </c>
    </row>
    <row r="5591" spans="1:18" x14ac:dyDescent="0.35">
      <c r="A5591" s="1" t="s">
        <v>10089</v>
      </c>
      <c r="B5591" s="2">
        <v>45664</v>
      </c>
      <c r="C5591" s="1" t="s">
        <v>3634</v>
      </c>
      <c r="D5591" s="1" t="s">
        <v>7051</v>
      </c>
      <c r="E5591" s="1" t="s">
        <v>32</v>
      </c>
      <c r="F5591" s="1" t="s">
        <v>33</v>
      </c>
      <c r="G5591" s="1" t="s">
        <v>18</v>
      </c>
      <c r="H5591" s="1" t="s">
        <v>72</v>
      </c>
      <c r="I5591">
        <v>4</v>
      </c>
      <c r="J5591">
        <v>350</v>
      </c>
      <c r="K5591" s="7">
        <v>0</v>
      </c>
      <c r="L5591">
        <v>1400</v>
      </c>
      <c r="M5591">
        <v>159.88</v>
      </c>
      <c r="N5591" s="7">
        <f>IFERROR(Sales_Data[[#This Row],[Profit]]/Sales_Data[[#This Row],[Sales]],0)</f>
        <v>0.1142</v>
      </c>
      <c r="O5591" s="7" t="str">
        <f>TEXT(Sales_Data[[#This Row],[Order_Date]],"mmm")</f>
        <v>Jan</v>
      </c>
      <c r="P5591" s="9" t="str">
        <f>TEXT(Sales_Data[[#This Row],[Order_Date]],"yyyy")</f>
        <v>2025</v>
      </c>
      <c r="Q5591" s="9" t="str">
        <f t="shared" si="87"/>
        <v>Existing</v>
      </c>
      <c r="R5591" s="1" t="s">
        <v>73</v>
      </c>
    </row>
    <row r="5592" spans="1:18" x14ac:dyDescent="0.35">
      <c r="A5592" s="1" t="s">
        <v>10090</v>
      </c>
      <c r="B5592" s="2">
        <v>45966</v>
      </c>
      <c r="C5592" s="1" t="s">
        <v>2180</v>
      </c>
      <c r="D5592" s="1" t="s">
        <v>1387</v>
      </c>
      <c r="E5592" s="1" t="s">
        <v>32</v>
      </c>
      <c r="F5592" s="1" t="s">
        <v>33</v>
      </c>
      <c r="G5592" s="1" t="s">
        <v>42</v>
      </c>
      <c r="H5592" s="1" t="s">
        <v>112</v>
      </c>
      <c r="I5592">
        <v>2</v>
      </c>
      <c r="J5592">
        <v>2500</v>
      </c>
      <c r="K5592" s="7">
        <v>0</v>
      </c>
      <c r="L5592">
        <v>5000</v>
      </c>
      <c r="M5592">
        <v>754.08</v>
      </c>
      <c r="N5592" s="7">
        <f>IFERROR(Sales_Data[[#This Row],[Profit]]/Sales_Data[[#This Row],[Sales]],0)</f>
        <v>0.15081600000000001</v>
      </c>
      <c r="O5592" s="7" t="str">
        <f>TEXT(Sales_Data[[#This Row],[Order_Date]],"mmm")</f>
        <v>Nov</v>
      </c>
      <c r="P5592" s="9" t="str">
        <f>TEXT(Sales_Data[[#This Row],[Order_Date]],"yyyy")</f>
        <v>2025</v>
      </c>
      <c r="Q5592" s="9" t="str">
        <f t="shared" si="87"/>
        <v>Existing</v>
      </c>
      <c r="R5592" s="1" t="s">
        <v>20</v>
      </c>
    </row>
    <row r="5593" spans="1:18" x14ac:dyDescent="0.35">
      <c r="A5593" s="1" t="s">
        <v>10091</v>
      </c>
      <c r="B5593" s="2">
        <v>45929</v>
      </c>
      <c r="C5593" s="1" t="s">
        <v>2141</v>
      </c>
      <c r="D5593" s="1" t="s">
        <v>7991</v>
      </c>
      <c r="E5593" s="1" t="s">
        <v>56</v>
      </c>
      <c r="F5593" s="1" t="s">
        <v>57</v>
      </c>
      <c r="G5593" s="1" t="s">
        <v>120</v>
      </c>
      <c r="H5593" s="1" t="s">
        <v>121</v>
      </c>
      <c r="I5593">
        <v>2</v>
      </c>
      <c r="J5593">
        <v>2800</v>
      </c>
      <c r="K5593" s="7">
        <v>0</v>
      </c>
      <c r="L5593">
        <v>5600</v>
      </c>
      <c r="M5593">
        <v>960.76</v>
      </c>
      <c r="N5593" s="7">
        <f>IFERROR(Sales_Data[[#This Row],[Profit]]/Sales_Data[[#This Row],[Sales]],0)</f>
        <v>0.17156428571428572</v>
      </c>
      <c r="O5593" s="7" t="str">
        <f>TEXT(Sales_Data[[#This Row],[Order_Date]],"mmm")</f>
        <v>Sep</v>
      </c>
      <c r="P5593" s="9" t="str">
        <f>TEXT(Sales_Data[[#This Row],[Order_Date]],"yyyy")</f>
        <v>2025</v>
      </c>
      <c r="Q5593" s="9" t="str">
        <f t="shared" si="87"/>
        <v>Existing</v>
      </c>
      <c r="R5593" s="1" t="s">
        <v>28</v>
      </c>
    </row>
    <row r="5594" spans="1:18" x14ac:dyDescent="0.35">
      <c r="A5594" s="1" t="s">
        <v>10092</v>
      </c>
      <c r="B5594" s="2">
        <v>45678</v>
      </c>
      <c r="C5594" s="1" t="s">
        <v>798</v>
      </c>
      <c r="D5594" s="1" t="s">
        <v>2453</v>
      </c>
      <c r="E5594" s="1" t="s">
        <v>71</v>
      </c>
      <c r="F5594" s="1" t="s">
        <v>33</v>
      </c>
      <c r="G5594" s="1" t="s">
        <v>34</v>
      </c>
      <c r="H5594" s="1" t="s">
        <v>35</v>
      </c>
      <c r="I5594">
        <v>4</v>
      </c>
      <c r="J5594">
        <v>9000</v>
      </c>
      <c r="K5594" s="7">
        <v>0</v>
      </c>
      <c r="L5594">
        <v>36000</v>
      </c>
      <c r="M5594">
        <v>7619.39</v>
      </c>
      <c r="N5594" s="7">
        <f>IFERROR(Sales_Data[[#This Row],[Profit]]/Sales_Data[[#This Row],[Sales]],0)</f>
        <v>0.21164972222222223</v>
      </c>
      <c r="O5594" s="7" t="str">
        <f>TEXT(Sales_Data[[#This Row],[Order_Date]],"mmm")</f>
        <v>Jan</v>
      </c>
      <c r="P5594" s="9" t="str">
        <f>TEXT(Sales_Data[[#This Row],[Order_Date]],"yyyy")</f>
        <v>2025</v>
      </c>
      <c r="Q5594" s="9" t="str">
        <f t="shared" si="87"/>
        <v>Existing</v>
      </c>
      <c r="R5594" s="1" t="s">
        <v>28</v>
      </c>
    </row>
    <row r="5595" spans="1:18" x14ac:dyDescent="0.35">
      <c r="A5595" s="1" t="s">
        <v>10093</v>
      </c>
      <c r="B5595" s="2">
        <v>45702</v>
      </c>
      <c r="C5595" s="1" t="s">
        <v>1766</v>
      </c>
      <c r="D5595" s="1" t="s">
        <v>8574</v>
      </c>
      <c r="E5595" s="1" t="s">
        <v>24</v>
      </c>
      <c r="F5595" s="1" t="s">
        <v>25</v>
      </c>
      <c r="G5595" s="1" t="s">
        <v>18</v>
      </c>
      <c r="H5595" s="1" t="s">
        <v>72</v>
      </c>
      <c r="I5595">
        <v>5</v>
      </c>
      <c r="J5595">
        <v>350</v>
      </c>
      <c r="K5595" s="7">
        <v>0.15</v>
      </c>
      <c r="L5595">
        <v>1488</v>
      </c>
      <c r="M5595">
        <v>252.2</v>
      </c>
      <c r="N5595" s="7">
        <f>IFERROR(Sales_Data[[#This Row],[Profit]]/Sales_Data[[#This Row],[Sales]],0)</f>
        <v>0.16948924731182796</v>
      </c>
      <c r="O5595" s="7" t="str">
        <f>TEXT(Sales_Data[[#This Row],[Order_Date]],"mmm")</f>
        <v>Feb</v>
      </c>
      <c r="P5595" s="9" t="str">
        <f>TEXT(Sales_Data[[#This Row],[Order_Date]],"yyyy")</f>
        <v>2025</v>
      </c>
      <c r="Q5595" s="9" t="str">
        <f t="shared" si="87"/>
        <v>Existing</v>
      </c>
      <c r="R5595" s="1" t="s">
        <v>64</v>
      </c>
    </row>
    <row r="5596" spans="1:18" x14ac:dyDescent="0.35">
      <c r="A5596" s="1" t="s">
        <v>10094</v>
      </c>
      <c r="B5596" s="2">
        <v>45727</v>
      </c>
      <c r="C5596" s="1" t="s">
        <v>2324</v>
      </c>
      <c r="D5596" s="1" t="s">
        <v>7060</v>
      </c>
      <c r="E5596" s="1" t="s">
        <v>71</v>
      </c>
      <c r="F5596" s="1" t="s">
        <v>33</v>
      </c>
      <c r="G5596" s="1" t="s">
        <v>26</v>
      </c>
      <c r="H5596" s="1" t="s">
        <v>58</v>
      </c>
      <c r="I5596">
        <v>1</v>
      </c>
      <c r="J5596">
        <v>1400</v>
      </c>
      <c r="K5596" s="7">
        <v>0</v>
      </c>
      <c r="L5596">
        <v>1400</v>
      </c>
      <c r="M5596">
        <v>148.11000000000001</v>
      </c>
      <c r="N5596" s="7">
        <f>IFERROR(Sales_Data[[#This Row],[Profit]]/Sales_Data[[#This Row],[Sales]],0)</f>
        <v>0.10579285714285715</v>
      </c>
      <c r="O5596" s="7" t="str">
        <f>TEXT(Sales_Data[[#This Row],[Order_Date]],"mmm")</f>
        <v>Mar</v>
      </c>
      <c r="P5596" s="9" t="str">
        <f>TEXT(Sales_Data[[#This Row],[Order_Date]],"yyyy")</f>
        <v>2025</v>
      </c>
      <c r="Q5596" s="9" t="str">
        <f t="shared" si="87"/>
        <v>New</v>
      </c>
      <c r="R5596" s="1" t="s">
        <v>64</v>
      </c>
    </row>
    <row r="5597" spans="1:18" x14ac:dyDescent="0.35">
      <c r="A5597" s="1" t="s">
        <v>10095</v>
      </c>
      <c r="B5597" s="2">
        <v>45866</v>
      </c>
      <c r="C5597" s="1" t="s">
        <v>6016</v>
      </c>
      <c r="D5597" s="1" t="s">
        <v>2900</v>
      </c>
      <c r="E5597" s="1" t="s">
        <v>32</v>
      </c>
      <c r="F5597" s="1" t="s">
        <v>33</v>
      </c>
      <c r="G5597" s="1" t="s">
        <v>34</v>
      </c>
      <c r="H5597" s="1" t="s">
        <v>153</v>
      </c>
      <c r="I5597">
        <v>1</v>
      </c>
      <c r="J5597">
        <v>7000</v>
      </c>
      <c r="K5597" s="7">
        <v>0.15</v>
      </c>
      <c r="L5597">
        <v>5950</v>
      </c>
      <c r="M5597">
        <v>1220.04</v>
      </c>
      <c r="N5597" s="7">
        <f>IFERROR(Sales_Data[[#This Row],[Profit]]/Sales_Data[[#This Row],[Sales]],0)</f>
        <v>0.20504873949579833</v>
      </c>
      <c r="O5597" s="7" t="str">
        <f>TEXT(Sales_Data[[#This Row],[Order_Date]],"mmm")</f>
        <v>Jul</v>
      </c>
      <c r="P5597" s="9" t="str">
        <f>TEXT(Sales_Data[[#This Row],[Order_Date]],"yyyy")</f>
        <v>2025</v>
      </c>
      <c r="Q5597" s="9" t="str">
        <f t="shared" si="87"/>
        <v>New</v>
      </c>
      <c r="R5597" s="1" t="s">
        <v>64</v>
      </c>
    </row>
    <row r="5598" spans="1:18" x14ac:dyDescent="0.35">
      <c r="A5598" s="1" t="s">
        <v>10096</v>
      </c>
      <c r="B5598" s="2">
        <v>46013</v>
      </c>
      <c r="C5598" s="1" t="s">
        <v>3004</v>
      </c>
      <c r="D5598" s="1" t="s">
        <v>583</v>
      </c>
      <c r="E5598" s="1" t="s">
        <v>17</v>
      </c>
      <c r="F5598" s="1" t="s">
        <v>17</v>
      </c>
      <c r="G5598" s="1" t="s">
        <v>120</v>
      </c>
      <c r="H5598" s="1" t="s">
        <v>121</v>
      </c>
      <c r="I5598">
        <v>4</v>
      </c>
      <c r="J5598">
        <v>2800</v>
      </c>
      <c r="K5598" s="7">
        <v>0.15</v>
      </c>
      <c r="L5598">
        <v>9520</v>
      </c>
      <c r="M5598">
        <v>1644.41</v>
      </c>
      <c r="N5598" s="7">
        <f>IFERROR(Sales_Data[[#This Row],[Profit]]/Sales_Data[[#This Row],[Sales]],0)</f>
        <v>0.17273214285714286</v>
      </c>
      <c r="O5598" s="7" t="str">
        <f>TEXT(Sales_Data[[#This Row],[Order_Date]],"mmm")</f>
        <v>Dec</v>
      </c>
      <c r="P5598" s="9" t="str">
        <f>TEXT(Sales_Data[[#This Row],[Order_Date]],"yyyy")</f>
        <v>2025</v>
      </c>
      <c r="Q5598" s="9" t="str">
        <f t="shared" si="87"/>
        <v>Existing</v>
      </c>
      <c r="R5598" s="1" t="s">
        <v>36</v>
      </c>
    </row>
    <row r="5599" spans="1:18" x14ac:dyDescent="0.35">
      <c r="A5599" s="1" t="s">
        <v>10097</v>
      </c>
      <c r="B5599" s="2">
        <v>45724</v>
      </c>
      <c r="C5599" s="1" t="s">
        <v>8580</v>
      </c>
      <c r="D5599" s="1" t="s">
        <v>4654</v>
      </c>
      <c r="E5599" s="1" t="s">
        <v>51</v>
      </c>
      <c r="F5599" s="1" t="s">
        <v>52</v>
      </c>
      <c r="G5599" s="1" t="s">
        <v>34</v>
      </c>
      <c r="H5599" s="1" t="s">
        <v>35</v>
      </c>
      <c r="I5599">
        <v>5</v>
      </c>
      <c r="J5599">
        <v>9000</v>
      </c>
      <c r="K5599" s="7">
        <v>0.1</v>
      </c>
      <c r="L5599">
        <v>40500</v>
      </c>
      <c r="M5599">
        <v>8868.1</v>
      </c>
      <c r="N5599" s="7">
        <f>IFERROR(Sales_Data[[#This Row],[Profit]]/Sales_Data[[#This Row],[Sales]],0)</f>
        <v>0.21896543209876543</v>
      </c>
      <c r="O5599" s="7" t="str">
        <f>TEXT(Sales_Data[[#This Row],[Order_Date]],"mmm")</f>
        <v>Mar</v>
      </c>
      <c r="P5599" s="9" t="str">
        <f>TEXT(Sales_Data[[#This Row],[Order_Date]],"yyyy")</f>
        <v>2025</v>
      </c>
      <c r="Q5599" s="9" t="str">
        <f t="shared" si="87"/>
        <v>Existing</v>
      </c>
      <c r="R5599" s="1" t="s">
        <v>28</v>
      </c>
    </row>
    <row r="5600" spans="1:18" x14ac:dyDescent="0.35">
      <c r="A5600" s="1" t="s">
        <v>10098</v>
      </c>
      <c r="B5600" s="2">
        <v>45696</v>
      </c>
      <c r="C5600" s="1" t="s">
        <v>1352</v>
      </c>
      <c r="D5600" s="1" t="s">
        <v>2299</v>
      </c>
      <c r="E5600" s="1" t="s">
        <v>106</v>
      </c>
      <c r="F5600" s="1" t="s">
        <v>33</v>
      </c>
      <c r="G5600" s="1" t="s">
        <v>42</v>
      </c>
      <c r="H5600" s="1" t="s">
        <v>47</v>
      </c>
      <c r="I5600">
        <v>4</v>
      </c>
      <c r="J5600">
        <v>55000</v>
      </c>
      <c r="K5600" s="7">
        <v>0.15</v>
      </c>
      <c r="L5600">
        <v>187000</v>
      </c>
      <c r="M5600">
        <v>37088.93</v>
      </c>
      <c r="N5600" s="7">
        <f>IFERROR(Sales_Data[[#This Row],[Profit]]/Sales_Data[[#This Row],[Sales]],0)</f>
        <v>0.19833652406417113</v>
      </c>
      <c r="O5600" s="7" t="str">
        <f>TEXT(Sales_Data[[#This Row],[Order_Date]],"mmm")</f>
        <v>Feb</v>
      </c>
      <c r="P5600" s="9" t="str">
        <f>TEXT(Sales_Data[[#This Row],[Order_Date]],"yyyy")</f>
        <v>2025</v>
      </c>
      <c r="Q5600" s="9" t="str">
        <f t="shared" si="87"/>
        <v>Existing</v>
      </c>
      <c r="R5600" s="1" t="s">
        <v>36</v>
      </c>
    </row>
    <row r="5601" spans="1:18" x14ac:dyDescent="0.35">
      <c r="A5601" s="1" t="s">
        <v>10099</v>
      </c>
      <c r="B5601" s="2">
        <v>45676</v>
      </c>
      <c r="C5601" s="1" t="s">
        <v>3690</v>
      </c>
      <c r="D5601" s="1" t="s">
        <v>10100</v>
      </c>
      <c r="E5601" s="1" t="s">
        <v>160</v>
      </c>
      <c r="F5601" s="1" t="s">
        <v>161</v>
      </c>
      <c r="G5601" s="1" t="s">
        <v>18</v>
      </c>
      <c r="H5601" s="1" t="s">
        <v>131</v>
      </c>
      <c r="I5601">
        <v>5</v>
      </c>
      <c r="J5601">
        <v>1500</v>
      </c>
      <c r="K5601" s="7">
        <v>0.05</v>
      </c>
      <c r="L5601">
        <v>7125</v>
      </c>
      <c r="M5601">
        <v>949.94</v>
      </c>
      <c r="N5601" s="7">
        <f>IFERROR(Sales_Data[[#This Row],[Profit]]/Sales_Data[[#This Row],[Sales]],0)</f>
        <v>0.13332491228070176</v>
      </c>
      <c r="O5601" s="7" t="str">
        <f>TEXT(Sales_Data[[#This Row],[Order_Date]],"mmm")</f>
        <v>Jan</v>
      </c>
      <c r="P5601" s="9" t="str">
        <f>TEXT(Sales_Data[[#This Row],[Order_Date]],"yyyy")</f>
        <v>2025</v>
      </c>
      <c r="Q5601" s="9" t="str">
        <f t="shared" si="87"/>
        <v>Existing</v>
      </c>
      <c r="R5601" s="1" t="s">
        <v>73</v>
      </c>
    </row>
    <row r="5602" spans="1:18" x14ac:dyDescent="0.35">
      <c r="A5602" s="1" t="s">
        <v>10101</v>
      </c>
      <c r="B5602" s="2">
        <v>45678</v>
      </c>
      <c r="C5602" s="1" t="s">
        <v>1602</v>
      </c>
      <c r="D5602" s="1" t="s">
        <v>127</v>
      </c>
      <c r="E5602" s="1" t="s">
        <v>51</v>
      </c>
      <c r="F5602" s="1" t="s">
        <v>52</v>
      </c>
      <c r="G5602" s="1" t="s">
        <v>42</v>
      </c>
      <c r="H5602" s="1" t="s">
        <v>112</v>
      </c>
      <c r="I5602">
        <v>5</v>
      </c>
      <c r="J5602">
        <v>2500</v>
      </c>
      <c r="K5602" s="7">
        <v>0.1</v>
      </c>
      <c r="L5602">
        <v>11250</v>
      </c>
      <c r="M5602">
        <v>1162.1600000000001</v>
      </c>
      <c r="N5602" s="7">
        <f>IFERROR(Sales_Data[[#This Row],[Profit]]/Sales_Data[[#This Row],[Sales]],0)</f>
        <v>0.10330311111111112</v>
      </c>
      <c r="O5602" s="7" t="str">
        <f>TEXT(Sales_Data[[#This Row],[Order_Date]],"mmm")</f>
        <v>Jan</v>
      </c>
      <c r="P5602" s="9" t="str">
        <f>TEXT(Sales_Data[[#This Row],[Order_Date]],"yyyy")</f>
        <v>2025</v>
      </c>
      <c r="Q5602" s="9" t="str">
        <f t="shared" si="87"/>
        <v>Existing</v>
      </c>
      <c r="R5602" s="1" t="s">
        <v>64</v>
      </c>
    </row>
    <row r="5603" spans="1:18" x14ac:dyDescent="0.35">
      <c r="A5603" s="1" t="s">
        <v>10102</v>
      </c>
      <c r="B5603" s="2">
        <v>45980</v>
      </c>
      <c r="C5603" s="1" t="s">
        <v>7983</v>
      </c>
      <c r="D5603" s="1" t="s">
        <v>3942</v>
      </c>
      <c r="E5603" s="1" t="s">
        <v>160</v>
      </c>
      <c r="F5603" s="1" t="s">
        <v>161</v>
      </c>
      <c r="G5603" s="1" t="s">
        <v>26</v>
      </c>
      <c r="H5603" s="1" t="s">
        <v>58</v>
      </c>
      <c r="I5603">
        <v>1</v>
      </c>
      <c r="J5603">
        <v>1400</v>
      </c>
      <c r="K5603" s="7">
        <v>0.1</v>
      </c>
      <c r="L5603">
        <v>1260</v>
      </c>
      <c r="M5603">
        <v>263.08999999999997</v>
      </c>
      <c r="N5603" s="7">
        <f>IFERROR(Sales_Data[[#This Row],[Profit]]/Sales_Data[[#This Row],[Sales]],0)</f>
        <v>0.20880158730158729</v>
      </c>
      <c r="O5603" s="7" t="str">
        <f>TEXT(Sales_Data[[#This Row],[Order_Date]],"mmm")</f>
        <v>Nov</v>
      </c>
      <c r="P5603" s="9" t="str">
        <f>TEXT(Sales_Data[[#This Row],[Order_Date]],"yyyy")</f>
        <v>2025</v>
      </c>
      <c r="Q5603" s="9" t="str">
        <f t="shared" si="87"/>
        <v>New</v>
      </c>
      <c r="R5603" s="1" t="s">
        <v>64</v>
      </c>
    </row>
    <row r="5604" spans="1:18" x14ac:dyDescent="0.35">
      <c r="A5604" s="1" t="s">
        <v>10103</v>
      </c>
      <c r="B5604" s="2">
        <v>45997</v>
      </c>
      <c r="C5604" s="1" t="s">
        <v>1613</v>
      </c>
      <c r="D5604" s="1" t="s">
        <v>757</v>
      </c>
      <c r="E5604" s="1" t="s">
        <v>106</v>
      </c>
      <c r="F5604" s="1" t="s">
        <v>33</v>
      </c>
      <c r="G5604" s="1" t="s">
        <v>42</v>
      </c>
      <c r="H5604" s="1" t="s">
        <v>102</v>
      </c>
      <c r="I5604">
        <v>3</v>
      </c>
      <c r="J5604">
        <v>25000</v>
      </c>
      <c r="K5604" s="7">
        <v>0.05</v>
      </c>
      <c r="L5604">
        <v>71250</v>
      </c>
      <c r="M5604">
        <v>15218.39</v>
      </c>
      <c r="N5604" s="7">
        <f>IFERROR(Sales_Data[[#This Row],[Profit]]/Sales_Data[[#This Row],[Sales]],0)</f>
        <v>0.21359143859649121</v>
      </c>
      <c r="O5604" s="7" t="str">
        <f>TEXT(Sales_Data[[#This Row],[Order_Date]],"mmm")</f>
        <v>Dec</v>
      </c>
      <c r="P5604" s="9" t="str">
        <f>TEXT(Sales_Data[[#This Row],[Order_Date]],"yyyy")</f>
        <v>2025</v>
      </c>
      <c r="Q5604" s="9" t="str">
        <f t="shared" si="87"/>
        <v>Existing</v>
      </c>
      <c r="R5604" s="1" t="s">
        <v>20</v>
      </c>
    </row>
    <row r="5605" spans="1:18" x14ac:dyDescent="0.35">
      <c r="A5605" s="1" t="s">
        <v>10104</v>
      </c>
      <c r="B5605" s="2">
        <v>45665</v>
      </c>
      <c r="C5605" s="1" t="s">
        <v>6537</v>
      </c>
      <c r="D5605" s="1" t="s">
        <v>9320</v>
      </c>
      <c r="E5605" s="1" t="s">
        <v>86</v>
      </c>
      <c r="F5605" s="1" t="s">
        <v>25</v>
      </c>
      <c r="G5605" s="1" t="s">
        <v>42</v>
      </c>
      <c r="H5605" s="1" t="s">
        <v>102</v>
      </c>
      <c r="I5605">
        <v>5</v>
      </c>
      <c r="J5605">
        <v>25000</v>
      </c>
      <c r="K5605" s="7">
        <v>0.1</v>
      </c>
      <c r="L5605">
        <v>112500</v>
      </c>
      <c r="M5605">
        <v>22851.22</v>
      </c>
      <c r="N5605" s="7">
        <f>IFERROR(Sales_Data[[#This Row],[Profit]]/Sales_Data[[#This Row],[Sales]],0)</f>
        <v>0.20312195555555557</v>
      </c>
      <c r="O5605" s="7" t="str">
        <f>TEXT(Sales_Data[[#This Row],[Order_Date]],"mmm")</f>
        <v>Jan</v>
      </c>
      <c r="P5605" s="9" t="str">
        <f>TEXT(Sales_Data[[#This Row],[Order_Date]],"yyyy")</f>
        <v>2025</v>
      </c>
      <c r="Q5605" s="9" t="str">
        <f t="shared" si="87"/>
        <v>Existing</v>
      </c>
      <c r="R5605" s="1" t="s">
        <v>73</v>
      </c>
    </row>
    <row r="5606" spans="1:18" x14ac:dyDescent="0.35">
      <c r="A5606" s="1" t="s">
        <v>10105</v>
      </c>
      <c r="B5606" s="2">
        <v>45775</v>
      </c>
      <c r="C5606" s="1" t="s">
        <v>2452</v>
      </c>
      <c r="D5606" s="1" t="s">
        <v>658</v>
      </c>
      <c r="E5606" s="1" t="s">
        <v>106</v>
      </c>
      <c r="F5606" s="1" t="s">
        <v>33</v>
      </c>
      <c r="G5606" s="1" t="s">
        <v>26</v>
      </c>
      <c r="H5606" s="1" t="s">
        <v>27</v>
      </c>
      <c r="I5606">
        <v>5</v>
      </c>
      <c r="J5606">
        <v>1200</v>
      </c>
      <c r="K5606" s="7">
        <v>0.15</v>
      </c>
      <c r="L5606">
        <v>5100</v>
      </c>
      <c r="M5606">
        <v>875.17</v>
      </c>
      <c r="N5606" s="7">
        <f>IFERROR(Sales_Data[[#This Row],[Profit]]/Sales_Data[[#This Row],[Sales]],0)</f>
        <v>0.17160196078431372</v>
      </c>
      <c r="O5606" s="7" t="str">
        <f>TEXT(Sales_Data[[#This Row],[Order_Date]],"mmm")</f>
        <v>Apr</v>
      </c>
      <c r="P5606" s="9" t="str">
        <f>TEXT(Sales_Data[[#This Row],[Order_Date]],"yyyy")</f>
        <v>2025</v>
      </c>
      <c r="Q5606" s="9" t="str">
        <f t="shared" si="87"/>
        <v>Existing</v>
      </c>
      <c r="R5606" s="1" t="s">
        <v>20</v>
      </c>
    </row>
    <row r="5607" spans="1:18" x14ac:dyDescent="0.35">
      <c r="A5607" s="1" t="s">
        <v>10106</v>
      </c>
      <c r="B5607" s="2">
        <v>45879</v>
      </c>
      <c r="C5607" s="1" t="s">
        <v>3612</v>
      </c>
      <c r="D5607" s="1" t="s">
        <v>5652</v>
      </c>
      <c r="E5607" s="1" t="s">
        <v>135</v>
      </c>
      <c r="F5607" s="1" t="s">
        <v>136</v>
      </c>
      <c r="G5607" s="1" t="s">
        <v>18</v>
      </c>
      <c r="H5607" s="1" t="s">
        <v>19</v>
      </c>
      <c r="I5607">
        <v>2</v>
      </c>
      <c r="J5607">
        <v>700</v>
      </c>
      <c r="K5607" s="7">
        <v>0.05</v>
      </c>
      <c r="L5607">
        <v>1330</v>
      </c>
      <c r="M5607">
        <v>322.62</v>
      </c>
      <c r="N5607" s="7">
        <f>IFERROR(Sales_Data[[#This Row],[Profit]]/Sales_Data[[#This Row],[Sales]],0)</f>
        <v>0.24257142857142858</v>
      </c>
      <c r="O5607" s="7" t="str">
        <f>TEXT(Sales_Data[[#This Row],[Order_Date]],"mmm")</f>
        <v>Aug</v>
      </c>
      <c r="P5607" s="9" t="str">
        <f>TEXT(Sales_Data[[#This Row],[Order_Date]],"yyyy")</f>
        <v>2025</v>
      </c>
      <c r="Q5607" s="9" t="str">
        <f t="shared" si="87"/>
        <v>Existing</v>
      </c>
      <c r="R5607" s="1" t="s">
        <v>36</v>
      </c>
    </row>
    <row r="5608" spans="1:18" x14ac:dyDescent="0.35">
      <c r="A5608" s="1" t="s">
        <v>10107</v>
      </c>
      <c r="B5608" s="2">
        <v>45864</v>
      </c>
      <c r="C5608" s="1" t="s">
        <v>8715</v>
      </c>
      <c r="D5608" s="1" t="s">
        <v>6753</v>
      </c>
      <c r="E5608" s="1" t="s">
        <v>106</v>
      </c>
      <c r="F5608" s="1" t="s">
        <v>33</v>
      </c>
      <c r="G5608" s="1" t="s">
        <v>120</v>
      </c>
      <c r="H5608" s="1" t="s">
        <v>121</v>
      </c>
      <c r="I5608">
        <v>5</v>
      </c>
      <c r="J5608">
        <v>2800</v>
      </c>
      <c r="K5608" s="7">
        <v>0.1</v>
      </c>
      <c r="L5608">
        <v>12600</v>
      </c>
      <c r="M5608">
        <v>1342.52</v>
      </c>
      <c r="N5608" s="7">
        <f>IFERROR(Sales_Data[[#This Row],[Profit]]/Sales_Data[[#This Row],[Sales]],0)</f>
        <v>0.10654920634920635</v>
      </c>
      <c r="O5608" s="7" t="str">
        <f>TEXT(Sales_Data[[#This Row],[Order_Date]],"mmm")</f>
        <v>Jul</v>
      </c>
      <c r="P5608" s="9" t="str">
        <f>TEXT(Sales_Data[[#This Row],[Order_Date]],"yyyy")</f>
        <v>2025</v>
      </c>
      <c r="Q5608" s="9" t="str">
        <f t="shared" si="87"/>
        <v>Existing</v>
      </c>
      <c r="R5608" s="1" t="s">
        <v>73</v>
      </c>
    </row>
    <row r="5609" spans="1:18" x14ac:dyDescent="0.35">
      <c r="A5609" s="1" t="s">
        <v>10108</v>
      </c>
      <c r="B5609" s="2">
        <v>45944</v>
      </c>
      <c r="C5609" s="1" t="s">
        <v>4330</v>
      </c>
      <c r="D5609" s="1" t="s">
        <v>1495</v>
      </c>
      <c r="E5609" s="1" t="s">
        <v>40</v>
      </c>
      <c r="F5609" s="1" t="s">
        <v>41</v>
      </c>
      <c r="G5609" s="1" t="s">
        <v>42</v>
      </c>
      <c r="H5609" s="1" t="s">
        <v>43</v>
      </c>
      <c r="I5609">
        <v>5</v>
      </c>
      <c r="J5609">
        <v>18000</v>
      </c>
      <c r="K5609" s="7">
        <v>0.15</v>
      </c>
      <c r="L5609">
        <v>76500</v>
      </c>
      <c r="M5609">
        <v>9533.32</v>
      </c>
      <c r="N5609" s="7">
        <f>IFERROR(Sales_Data[[#This Row],[Profit]]/Sales_Data[[#This Row],[Sales]],0)</f>
        <v>0.12461856209150327</v>
      </c>
      <c r="O5609" s="7" t="str">
        <f>TEXT(Sales_Data[[#This Row],[Order_Date]],"mmm")</f>
        <v>Oct</v>
      </c>
      <c r="P5609" s="9" t="str">
        <f>TEXT(Sales_Data[[#This Row],[Order_Date]],"yyyy")</f>
        <v>2025</v>
      </c>
      <c r="Q5609" s="9" t="str">
        <f t="shared" si="87"/>
        <v>Existing</v>
      </c>
      <c r="R5609" s="1" t="s">
        <v>73</v>
      </c>
    </row>
    <row r="5610" spans="1:18" x14ac:dyDescent="0.35">
      <c r="A5610" s="1" t="s">
        <v>10109</v>
      </c>
      <c r="B5610" s="2">
        <v>45839</v>
      </c>
      <c r="C5610" s="1" t="s">
        <v>2515</v>
      </c>
      <c r="D5610" s="1" t="s">
        <v>1797</v>
      </c>
      <c r="E5610" s="1" t="s">
        <v>71</v>
      </c>
      <c r="F5610" s="1" t="s">
        <v>33</v>
      </c>
      <c r="G5610" s="1" t="s">
        <v>42</v>
      </c>
      <c r="H5610" s="1" t="s">
        <v>43</v>
      </c>
      <c r="I5610">
        <v>1</v>
      </c>
      <c r="J5610">
        <v>18000</v>
      </c>
      <c r="K5610" s="7">
        <v>0</v>
      </c>
      <c r="L5610">
        <v>18000</v>
      </c>
      <c r="M5610">
        <v>3803.61</v>
      </c>
      <c r="N5610" s="7">
        <f>IFERROR(Sales_Data[[#This Row],[Profit]]/Sales_Data[[#This Row],[Sales]],0)</f>
        <v>0.21131166666666668</v>
      </c>
      <c r="O5610" s="7" t="str">
        <f>TEXT(Sales_Data[[#This Row],[Order_Date]],"mmm")</f>
        <v>Jul</v>
      </c>
      <c r="P5610" s="9" t="str">
        <f>TEXT(Sales_Data[[#This Row],[Order_Date]],"yyyy")</f>
        <v>2025</v>
      </c>
      <c r="Q5610" s="9" t="str">
        <f t="shared" si="87"/>
        <v>New</v>
      </c>
      <c r="R5610" s="1" t="s">
        <v>36</v>
      </c>
    </row>
    <row r="5611" spans="1:18" x14ac:dyDescent="0.35">
      <c r="A5611" s="1" t="s">
        <v>10110</v>
      </c>
      <c r="B5611" s="2">
        <v>45954</v>
      </c>
      <c r="C5611" s="1" t="s">
        <v>8411</v>
      </c>
      <c r="D5611" s="1" t="s">
        <v>2064</v>
      </c>
      <c r="E5611" s="1" t="s">
        <v>160</v>
      </c>
      <c r="F5611" s="1" t="s">
        <v>161</v>
      </c>
      <c r="G5611" s="1" t="s">
        <v>34</v>
      </c>
      <c r="H5611" s="1" t="s">
        <v>77</v>
      </c>
      <c r="I5611">
        <v>5</v>
      </c>
      <c r="J5611">
        <v>22000</v>
      </c>
      <c r="K5611" s="7">
        <v>0.1</v>
      </c>
      <c r="L5611">
        <v>99000</v>
      </c>
      <c r="M5611">
        <v>23841.46</v>
      </c>
      <c r="N5611" s="7">
        <f>IFERROR(Sales_Data[[#This Row],[Profit]]/Sales_Data[[#This Row],[Sales]],0)</f>
        <v>0.24082282828282828</v>
      </c>
      <c r="O5611" s="7" t="str">
        <f>TEXT(Sales_Data[[#This Row],[Order_Date]],"mmm")</f>
        <v>Oct</v>
      </c>
      <c r="P5611" s="9" t="str">
        <f>TEXT(Sales_Data[[#This Row],[Order_Date]],"yyyy")</f>
        <v>2025</v>
      </c>
      <c r="Q5611" s="9" t="str">
        <f t="shared" si="87"/>
        <v>Existing</v>
      </c>
      <c r="R5611" s="1" t="s">
        <v>20</v>
      </c>
    </row>
    <row r="5612" spans="1:18" x14ac:dyDescent="0.35">
      <c r="A5612" s="1" t="s">
        <v>10111</v>
      </c>
      <c r="B5612" s="2">
        <v>45679</v>
      </c>
      <c r="C5612" s="1" t="s">
        <v>5043</v>
      </c>
      <c r="D5612" s="1" t="s">
        <v>1200</v>
      </c>
      <c r="E5612" s="1" t="s">
        <v>86</v>
      </c>
      <c r="F5612" s="1" t="s">
        <v>25</v>
      </c>
      <c r="G5612" s="1" t="s">
        <v>26</v>
      </c>
      <c r="H5612" s="1" t="s">
        <v>82</v>
      </c>
      <c r="I5612">
        <v>1</v>
      </c>
      <c r="J5612">
        <v>450</v>
      </c>
      <c r="K5612" s="7">
        <v>0</v>
      </c>
      <c r="L5612">
        <v>450</v>
      </c>
      <c r="M5612">
        <v>54.97</v>
      </c>
      <c r="N5612" s="7">
        <f>IFERROR(Sales_Data[[#This Row],[Profit]]/Sales_Data[[#This Row],[Sales]],0)</f>
        <v>0.12215555555555556</v>
      </c>
      <c r="O5612" s="7" t="str">
        <f>TEXT(Sales_Data[[#This Row],[Order_Date]],"mmm")</f>
        <v>Jan</v>
      </c>
      <c r="P5612" s="9" t="str">
        <f>TEXT(Sales_Data[[#This Row],[Order_Date]],"yyyy")</f>
        <v>2025</v>
      </c>
      <c r="Q5612" s="9" t="str">
        <f t="shared" si="87"/>
        <v>New</v>
      </c>
      <c r="R5612" s="1" t="s">
        <v>73</v>
      </c>
    </row>
    <row r="5613" spans="1:18" x14ac:dyDescent="0.35">
      <c r="A5613" s="1" t="s">
        <v>10112</v>
      </c>
      <c r="B5613" s="2">
        <v>45905</v>
      </c>
      <c r="C5613" s="1" t="s">
        <v>2368</v>
      </c>
      <c r="D5613" s="1" t="s">
        <v>2470</v>
      </c>
      <c r="E5613" s="1" t="s">
        <v>71</v>
      </c>
      <c r="F5613" s="1" t="s">
        <v>33</v>
      </c>
      <c r="G5613" s="1" t="s">
        <v>120</v>
      </c>
      <c r="H5613" s="1" t="s">
        <v>217</v>
      </c>
      <c r="I5613">
        <v>4</v>
      </c>
      <c r="J5613">
        <v>3200</v>
      </c>
      <c r="K5613" s="7">
        <v>0</v>
      </c>
      <c r="L5613">
        <v>12800</v>
      </c>
      <c r="M5613">
        <v>2577.15</v>
      </c>
      <c r="N5613" s="7">
        <f>IFERROR(Sales_Data[[#This Row],[Profit]]/Sales_Data[[#This Row],[Sales]],0)</f>
        <v>0.20133984375</v>
      </c>
      <c r="O5613" s="7" t="str">
        <f>TEXT(Sales_Data[[#This Row],[Order_Date]],"mmm")</f>
        <v>Sep</v>
      </c>
      <c r="P5613" s="9" t="str">
        <f>TEXT(Sales_Data[[#This Row],[Order_Date]],"yyyy")</f>
        <v>2025</v>
      </c>
      <c r="Q5613" s="9" t="str">
        <f t="shared" si="87"/>
        <v>Existing</v>
      </c>
      <c r="R5613" s="1" t="s">
        <v>28</v>
      </c>
    </row>
    <row r="5614" spans="1:18" x14ac:dyDescent="0.35">
      <c r="A5614" s="1" t="s">
        <v>10113</v>
      </c>
      <c r="B5614" s="2">
        <v>45968</v>
      </c>
      <c r="C5614" s="1" t="s">
        <v>10114</v>
      </c>
      <c r="D5614" s="1" t="s">
        <v>4467</v>
      </c>
      <c r="E5614" s="1" t="s">
        <v>32</v>
      </c>
      <c r="F5614" s="1" t="s">
        <v>33</v>
      </c>
      <c r="G5614" s="1" t="s">
        <v>34</v>
      </c>
      <c r="H5614" s="1" t="s">
        <v>77</v>
      </c>
      <c r="I5614">
        <v>3</v>
      </c>
      <c r="J5614">
        <v>22000</v>
      </c>
      <c r="K5614" s="7">
        <v>0</v>
      </c>
      <c r="L5614">
        <v>66000</v>
      </c>
      <c r="M5614">
        <v>15423.48</v>
      </c>
      <c r="N5614" s="7">
        <f>IFERROR(Sales_Data[[#This Row],[Profit]]/Sales_Data[[#This Row],[Sales]],0)</f>
        <v>0.2336890909090909</v>
      </c>
      <c r="O5614" s="7" t="str">
        <f>TEXT(Sales_Data[[#This Row],[Order_Date]],"mmm")</f>
        <v>Nov</v>
      </c>
      <c r="P5614" s="9" t="str">
        <f>TEXT(Sales_Data[[#This Row],[Order_Date]],"yyyy")</f>
        <v>2025</v>
      </c>
      <c r="Q5614" s="9" t="str">
        <f t="shared" si="87"/>
        <v>Existing</v>
      </c>
      <c r="R5614" s="1" t="s">
        <v>36</v>
      </c>
    </row>
    <row r="5615" spans="1:18" x14ac:dyDescent="0.35">
      <c r="A5615" s="1" t="s">
        <v>10115</v>
      </c>
      <c r="B5615" s="2">
        <v>45825</v>
      </c>
      <c r="C5615" s="1" t="s">
        <v>10116</v>
      </c>
      <c r="D5615" s="1" t="s">
        <v>4984</v>
      </c>
      <c r="E5615" s="1" t="s">
        <v>40</v>
      </c>
      <c r="F5615" s="1" t="s">
        <v>41</v>
      </c>
      <c r="G5615" s="1" t="s">
        <v>26</v>
      </c>
      <c r="H5615" s="1" t="s">
        <v>128</v>
      </c>
      <c r="I5615">
        <v>2</v>
      </c>
      <c r="J5615">
        <v>900</v>
      </c>
      <c r="K5615" s="7">
        <v>0</v>
      </c>
      <c r="L5615">
        <v>1800</v>
      </c>
      <c r="M5615">
        <v>348.27</v>
      </c>
      <c r="N5615" s="7">
        <f>IFERROR(Sales_Data[[#This Row],[Profit]]/Sales_Data[[#This Row],[Sales]],0)</f>
        <v>0.19348333333333331</v>
      </c>
      <c r="O5615" s="7" t="str">
        <f>TEXT(Sales_Data[[#This Row],[Order_Date]],"mmm")</f>
        <v>Jun</v>
      </c>
      <c r="P5615" s="9" t="str">
        <f>TEXT(Sales_Data[[#This Row],[Order_Date]],"yyyy")</f>
        <v>2025</v>
      </c>
      <c r="Q5615" s="9" t="str">
        <f t="shared" si="87"/>
        <v>Existing</v>
      </c>
      <c r="R5615" s="1" t="s">
        <v>36</v>
      </c>
    </row>
    <row r="5616" spans="1:18" x14ac:dyDescent="0.35">
      <c r="A5616" s="1" t="s">
        <v>10117</v>
      </c>
      <c r="B5616" s="2">
        <v>45676</v>
      </c>
      <c r="C5616" s="1" t="s">
        <v>10118</v>
      </c>
      <c r="D5616" s="1" t="s">
        <v>3644</v>
      </c>
      <c r="E5616" s="1" t="s">
        <v>111</v>
      </c>
      <c r="F5616" s="1" t="s">
        <v>33</v>
      </c>
      <c r="G5616" s="1" t="s">
        <v>34</v>
      </c>
      <c r="H5616" s="1" t="s">
        <v>35</v>
      </c>
      <c r="I5616">
        <v>4</v>
      </c>
      <c r="J5616">
        <v>9000</v>
      </c>
      <c r="K5616" s="7">
        <v>0.15</v>
      </c>
      <c r="L5616">
        <v>30600</v>
      </c>
      <c r="M5616">
        <v>4672.59</v>
      </c>
      <c r="N5616" s="7">
        <f>IFERROR(Sales_Data[[#This Row],[Profit]]/Sales_Data[[#This Row],[Sales]],0)</f>
        <v>0.15269901960784313</v>
      </c>
      <c r="O5616" s="7" t="str">
        <f>TEXT(Sales_Data[[#This Row],[Order_Date]],"mmm")</f>
        <v>Jan</v>
      </c>
      <c r="P5616" s="9" t="str">
        <f>TEXT(Sales_Data[[#This Row],[Order_Date]],"yyyy")</f>
        <v>2025</v>
      </c>
      <c r="Q5616" s="9" t="str">
        <f t="shared" si="87"/>
        <v>Existing</v>
      </c>
      <c r="R5616" s="1" t="s">
        <v>36</v>
      </c>
    </row>
    <row r="5617" spans="1:18" x14ac:dyDescent="0.35">
      <c r="A5617" s="1" t="s">
        <v>10119</v>
      </c>
      <c r="B5617" s="2">
        <v>45931</v>
      </c>
      <c r="C5617" s="1" t="s">
        <v>2100</v>
      </c>
      <c r="D5617" s="1" t="s">
        <v>1044</v>
      </c>
      <c r="E5617" s="1" t="s">
        <v>40</v>
      </c>
      <c r="F5617" s="1" t="s">
        <v>41</v>
      </c>
      <c r="G5617" s="1" t="s">
        <v>18</v>
      </c>
      <c r="H5617" s="1" t="s">
        <v>131</v>
      </c>
      <c r="I5617">
        <v>5</v>
      </c>
      <c r="J5617">
        <v>1500</v>
      </c>
      <c r="K5617" s="7">
        <v>0</v>
      </c>
      <c r="L5617">
        <v>7500</v>
      </c>
      <c r="M5617">
        <v>686.36</v>
      </c>
      <c r="N5617" s="7">
        <f>IFERROR(Sales_Data[[#This Row],[Profit]]/Sales_Data[[#This Row],[Sales]],0)</f>
        <v>9.1514666666666675E-2</v>
      </c>
      <c r="O5617" s="7" t="str">
        <f>TEXT(Sales_Data[[#This Row],[Order_Date]],"mmm")</f>
        <v>Oct</v>
      </c>
      <c r="P5617" s="9" t="str">
        <f>TEXT(Sales_Data[[#This Row],[Order_Date]],"yyyy")</f>
        <v>2025</v>
      </c>
      <c r="Q5617" s="9" t="str">
        <f t="shared" si="87"/>
        <v>Existing</v>
      </c>
      <c r="R5617" s="1" t="s">
        <v>28</v>
      </c>
    </row>
    <row r="5618" spans="1:18" x14ac:dyDescent="0.35">
      <c r="A5618" s="1" t="s">
        <v>10120</v>
      </c>
      <c r="B5618" s="2">
        <v>45874</v>
      </c>
      <c r="C5618" s="1" t="s">
        <v>2403</v>
      </c>
      <c r="D5618" s="1" t="s">
        <v>4941</v>
      </c>
      <c r="E5618" s="1" t="s">
        <v>56</v>
      </c>
      <c r="F5618" s="1" t="s">
        <v>57</v>
      </c>
      <c r="G5618" s="1" t="s">
        <v>18</v>
      </c>
      <c r="H5618" s="1" t="s">
        <v>131</v>
      </c>
      <c r="I5618">
        <v>1</v>
      </c>
      <c r="J5618">
        <v>1500</v>
      </c>
      <c r="K5618" s="7">
        <v>0.1</v>
      </c>
      <c r="L5618">
        <v>1350</v>
      </c>
      <c r="M5618">
        <v>204.45</v>
      </c>
      <c r="N5618" s="7">
        <f>IFERROR(Sales_Data[[#This Row],[Profit]]/Sales_Data[[#This Row],[Sales]],0)</f>
        <v>0.15144444444444444</v>
      </c>
      <c r="O5618" s="7" t="str">
        <f>TEXT(Sales_Data[[#This Row],[Order_Date]],"mmm")</f>
        <v>Aug</v>
      </c>
      <c r="P5618" s="9" t="str">
        <f>TEXT(Sales_Data[[#This Row],[Order_Date]],"yyyy")</f>
        <v>2025</v>
      </c>
      <c r="Q5618" s="9" t="str">
        <f t="shared" si="87"/>
        <v>New</v>
      </c>
      <c r="R5618" s="1" t="s">
        <v>20</v>
      </c>
    </row>
    <row r="5619" spans="1:18" x14ac:dyDescent="0.35">
      <c r="A5619" s="1" t="s">
        <v>10121</v>
      </c>
      <c r="B5619" s="2">
        <v>46019</v>
      </c>
      <c r="C5619" s="1" t="s">
        <v>371</v>
      </c>
      <c r="D5619" s="1" t="s">
        <v>2820</v>
      </c>
      <c r="E5619" s="1" t="s">
        <v>111</v>
      </c>
      <c r="F5619" s="1" t="s">
        <v>33</v>
      </c>
      <c r="G5619" s="1" t="s">
        <v>26</v>
      </c>
      <c r="H5619" s="1" t="s">
        <v>128</v>
      </c>
      <c r="I5619">
        <v>4</v>
      </c>
      <c r="J5619">
        <v>900</v>
      </c>
      <c r="K5619" s="7">
        <v>0.15</v>
      </c>
      <c r="L5619">
        <v>3060</v>
      </c>
      <c r="M5619">
        <v>525.73</v>
      </c>
      <c r="N5619" s="7">
        <f>IFERROR(Sales_Data[[#This Row],[Profit]]/Sales_Data[[#This Row],[Sales]],0)</f>
        <v>0.17180718954248367</v>
      </c>
      <c r="O5619" s="7" t="str">
        <f>TEXT(Sales_Data[[#This Row],[Order_Date]],"mmm")</f>
        <v>Dec</v>
      </c>
      <c r="P5619" s="9" t="str">
        <f>TEXT(Sales_Data[[#This Row],[Order_Date]],"yyyy")</f>
        <v>2025</v>
      </c>
      <c r="Q5619" s="9" t="str">
        <f t="shared" si="87"/>
        <v>Existing</v>
      </c>
      <c r="R5619" s="1" t="s">
        <v>73</v>
      </c>
    </row>
    <row r="5620" spans="1:18" x14ac:dyDescent="0.35">
      <c r="A5620" s="1" t="s">
        <v>10122</v>
      </c>
      <c r="B5620" s="2">
        <v>45703</v>
      </c>
      <c r="C5620" s="1" t="s">
        <v>6789</v>
      </c>
      <c r="D5620" s="1" t="s">
        <v>1362</v>
      </c>
      <c r="E5620" s="1" t="s">
        <v>160</v>
      </c>
      <c r="F5620" s="1" t="s">
        <v>161</v>
      </c>
      <c r="G5620" s="1" t="s">
        <v>26</v>
      </c>
      <c r="H5620" s="1" t="s">
        <v>128</v>
      </c>
      <c r="I5620">
        <v>3</v>
      </c>
      <c r="J5620">
        <v>900</v>
      </c>
      <c r="K5620" s="7">
        <v>0.1</v>
      </c>
      <c r="L5620">
        <v>2430</v>
      </c>
      <c r="M5620">
        <v>598.25</v>
      </c>
      <c r="N5620" s="7">
        <f>IFERROR(Sales_Data[[#This Row],[Profit]]/Sales_Data[[#This Row],[Sales]],0)</f>
        <v>0.24619341563786007</v>
      </c>
      <c r="O5620" s="7" t="str">
        <f>TEXT(Sales_Data[[#This Row],[Order_Date]],"mmm")</f>
        <v>Feb</v>
      </c>
      <c r="P5620" s="9" t="str">
        <f>TEXT(Sales_Data[[#This Row],[Order_Date]],"yyyy")</f>
        <v>2025</v>
      </c>
      <c r="Q5620" s="9" t="str">
        <f t="shared" si="87"/>
        <v>Existing</v>
      </c>
      <c r="R5620" s="1" t="s">
        <v>28</v>
      </c>
    </row>
    <row r="5621" spans="1:18" x14ac:dyDescent="0.35">
      <c r="A5621" s="1" t="s">
        <v>10123</v>
      </c>
      <c r="B5621" s="2">
        <v>45993</v>
      </c>
      <c r="C5621" s="1" t="s">
        <v>2834</v>
      </c>
      <c r="D5621" s="1" t="s">
        <v>3317</v>
      </c>
      <c r="E5621" s="1" t="s">
        <v>56</v>
      </c>
      <c r="F5621" s="1" t="s">
        <v>57</v>
      </c>
      <c r="G5621" s="1" t="s">
        <v>26</v>
      </c>
      <c r="H5621" s="1" t="s">
        <v>128</v>
      </c>
      <c r="I5621">
        <v>4</v>
      </c>
      <c r="J5621">
        <v>900</v>
      </c>
      <c r="K5621" s="7">
        <v>0.05</v>
      </c>
      <c r="L5621">
        <v>3420</v>
      </c>
      <c r="M5621">
        <v>278.79000000000002</v>
      </c>
      <c r="N5621" s="7">
        <f>IFERROR(Sales_Data[[#This Row],[Profit]]/Sales_Data[[#This Row],[Sales]],0)</f>
        <v>8.1517543859649128E-2</v>
      </c>
      <c r="O5621" s="7" t="str">
        <f>TEXT(Sales_Data[[#This Row],[Order_Date]],"mmm")</f>
        <v>Dec</v>
      </c>
      <c r="P5621" s="9" t="str">
        <f>TEXT(Sales_Data[[#This Row],[Order_Date]],"yyyy")</f>
        <v>2025</v>
      </c>
      <c r="Q5621" s="9" t="str">
        <f t="shared" si="87"/>
        <v>Existing</v>
      </c>
      <c r="R5621" s="1" t="s">
        <v>73</v>
      </c>
    </row>
    <row r="5622" spans="1:18" x14ac:dyDescent="0.35">
      <c r="A5622" s="1" t="s">
        <v>10124</v>
      </c>
      <c r="B5622" s="2">
        <v>45916</v>
      </c>
      <c r="C5622" s="1" t="s">
        <v>4612</v>
      </c>
      <c r="D5622" s="1" t="s">
        <v>5028</v>
      </c>
      <c r="E5622" s="1" t="s">
        <v>135</v>
      </c>
      <c r="F5622" s="1" t="s">
        <v>136</v>
      </c>
      <c r="G5622" s="1" t="s">
        <v>42</v>
      </c>
      <c r="H5622" s="1" t="s">
        <v>47</v>
      </c>
      <c r="I5622">
        <v>1</v>
      </c>
      <c r="J5622">
        <v>55000</v>
      </c>
      <c r="K5622" s="7">
        <v>0.15</v>
      </c>
      <c r="L5622">
        <v>46750</v>
      </c>
      <c r="M5622">
        <v>6320.82</v>
      </c>
      <c r="N5622" s="7">
        <f>IFERROR(Sales_Data[[#This Row],[Profit]]/Sales_Data[[#This Row],[Sales]],0)</f>
        <v>0.13520470588235292</v>
      </c>
      <c r="O5622" s="7" t="str">
        <f>TEXT(Sales_Data[[#This Row],[Order_Date]],"mmm")</f>
        <v>Sep</v>
      </c>
      <c r="P5622" s="9" t="str">
        <f>TEXT(Sales_Data[[#This Row],[Order_Date]],"yyyy")</f>
        <v>2025</v>
      </c>
      <c r="Q5622" s="9" t="str">
        <f t="shared" si="87"/>
        <v>New</v>
      </c>
      <c r="R5622" s="1" t="s">
        <v>36</v>
      </c>
    </row>
    <row r="5623" spans="1:18" x14ac:dyDescent="0.35">
      <c r="A5623" s="1" t="s">
        <v>10125</v>
      </c>
      <c r="B5623" s="2">
        <v>45877</v>
      </c>
      <c r="C5623" s="1" t="s">
        <v>2058</v>
      </c>
      <c r="D5623" s="1" t="s">
        <v>2596</v>
      </c>
      <c r="E5623" s="1" t="s">
        <v>56</v>
      </c>
      <c r="F5623" s="1" t="s">
        <v>57</v>
      </c>
      <c r="G5623" s="1" t="s">
        <v>34</v>
      </c>
      <c r="H5623" s="1" t="s">
        <v>35</v>
      </c>
      <c r="I5623">
        <v>4</v>
      </c>
      <c r="J5623">
        <v>9000</v>
      </c>
      <c r="K5623" s="7">
        <v>0.15</v>
      </c>
      <c r="L5623">
        <v>30600</v>
      </c>
      <c r="M5623">
        <v>5291.96</v>
      </c>
      <c r="N5623" s="7">
        <f>IFERROR(Sales_Data[[#This Row],[Profit]]/Sales_Data[[#This Row],[Sales]],0)</f>
        <v>0.17293986928104577</v>
      </c>
      <c r="O5623" s="7" t="str">
        <f>TEXT(Sales_Data[[#This Row],[Order_Date]],"mmm")</f>
        <v>Aug</v>
      </c>
      <c r="P5623" s="9" t="str">
        <f>TEXT(Sales_Data[[#This Row],[Order_Date]],"yyyy")</f>
        <v>2025</v>
      </c>
      <c r="Q5623" s="9" t="str">
        <f t="shared" si="87"/>
        <v>Existing</v>
      </c>
      <c r="R5623" s="1" t="s">
        <v>64</v>
      </c>
    </row>
    <row r="5624" spans="1:18" x14ac:dyDescent="0.35">
      <c r="A5624" s="1" t="s">
        <v>10126</v>
      </c>
      <c r="B5624" s="2">
        <v>45864</v>
      </c>
      <c r="C5624" s="1" t="s">
        <v>8974</v>
      </c>
      <c r="D5624" s="1" t="s">
        <v>6366</v>
      </c>
      <c r="E5624" s="1" t="s">
        <v>32</v>
      </c>
      <c r="F5624" s="1" t="s">
        <v>33</v>
      </c>
      <c r="G5624" s="1" t="s">
        <v>42</v>
      </c>
      <c r="H5624" s="1" t="s">
        <v>47</v>
      </c>
      <c r="I5624">
        <v>3</v>
      </c>
      <c r="J5624">
        <v>55000</v>
      </c>
      <c r="K5624" s="7">
        <v>0</v>
      </c>
      <c r="L5624">
        <v>165000</v>
      </c>
      <c r="M5624">
        <v>19259.14</v>
      </c>
      <c r="N5624" s="7">
        <f>IFERROR(Sales_Data[[#This Row],[Profit]]/Sales_Data[[#This Row],[Sales]],0)</f>
        <v>0.11672206060606061</v>
      </c>
      <c r="O5624" s="7" t="str">
        <f>TEXT(Sales_Data[[#This Row],[Order_Date]],"mmm")</f>
        <v>Jul</v>
      </c>
      <c r="P5624" s="9" t="str">
        <f>TEXT(Sales_Data[[#This Row],[Order_Date]],"yyyy")</f>
        <v>2025</v>
      </c>
      <c r="Q5624" s="9" t="str">
        <f t="shared" si="87"/>
        <v>Existing</v>
      </c>
      <c r="R5624" s="1" t="s">
        <v>36</v>
      </c>
    </row>
    <row r="5625" spans="1:18" x14ac:dyDescent="0.35">
      <c r="A5625" s="1" t="s">
        <v>10127</v>
      </c>
      <c r="B5625" s="2">
        <v>45754</v>
      </c>
      <c r="C5625" s="1" t="s">
        <v>209</v>
      </c>
      <c r="D5625" s="1" t="s">
        <v>4825</v>
      </c>
      <c r="E5625" s="1" t="s">
        <v>40</v>
      </c>
      <c r="F5625" s="1" t="s">
        <v>41</v>
      </c>
      <c r="G5625" s="1" t="s">
        <v>120</v>
      </c>
      <c r="H5625" s="1" t="s">
        <v>217</v>
      </c>
      <c r="I5625">
        <v>4</v>
      </c>
      <c r="J5625">
        <v>3200</v>
      </c>
      <c r="K5625" s="7">
        <v>0.1</v>
      </c>
      <c r="L5625">
        <v>11520</v>
      </c>
      <c r="M5625">
        <v>2150.1799999999998</v>
      </c>
      <c r="N5625" s="7">
        <f>IFERROR(Sales_Data[[#This Row],[Profit]]/Sales_Data[[#This Row],[Sales]],0)</f>
        <v>0.18664756944444444</v>
      </c>
      <c r="O5625" s="7" t="str">
        <f>TEXT(Sales_Data[[#This Row],[Order_Date]],"mmm")</f>
        <v>Apr</v>
      </c>
      <c r="P5625" s="9" t="str">
        <f>TEXT(Sales_Data[[#This Row],[Order_Date]],"yyyy")</f>
        <v>2025</v>
      </c>
      <c r="Q5625" s="9" t="str">
        <f t="shared" si="87"/>
        <v>Existing</v>
      </c>
      <c r="R5625" s="1" t="s">
        <v>64</v>
      </c>
    </row>
    <row r="5626" spans="1:18" x14ac:dyDescent="0.35">
      <c r="A5626" s="1" t="s">
        <v>10128</v>
      </c>
      <c r="B5626" s="2">
        <v>45731</v>
      </c>
      <c r="C5626" s="1" t="s">
        <v>3164</v>
      </c>
      <c r="D5626" s="1" t="s">
        <v>586</v>
      </c>
      <c r="E5626" s="1" t="s">
        <v>119</v>
      </c>
      <c r="F5626" s="1" t="s">
        <v>33</v>
      </c>
      <c r="G5626" s="1" t="s">
        <v>26</v>
      </c>
      <c r="H5626" s="1" t="s">
        <v>27</v>
      </c>
      <c r="I5626">
        <v>5</v>
      </c>
      <c r="J5626">
        <v>1200</v>
      </c>
      <c r="K5626" s="7">
        <v>0.1</v>
      </c>
      <c r="L5626">
        <v>5400</v>
      </c>
      <c r="M5626">
        <v>1057.71</v>
      </c>
      <c r="N5626" s="7">
        <f>IFERROR(Sales_Data[[#This Row],[Profit]]/Sales_Data[[#This Row],[Sales]],0)</f>
        <v>0.19587222222222223</v>
      </c>
      <c r="O5626" s="7" t="str">
        <f>TEXT(Sales_Data[[#This Row],[Order_Date]],"mmm")</f>
        <v>Mar</v>
      </c>
      <c r="P5626" s="9" t="str">
        <f>TEXT(Sales_Data[[#This Row],[Order_Date]],"yyyy")</f>
        <v>2025</v>
      </c>
      <c r="Q5626" s="9" t="str">
        <f t="shared" si="87"/>
        <v>Existing</v>
      </c>
      <c r="R5626" s="1" t="s">
        <v>28</v>
      </c>
    </row>
    <row r="5627" spans="1:18" x14ac:dyDescent="0.35">
      <c r="A5627" s="1" t="s">
        <v>10129</v>
      </c>
      <c r="B5627" s="2">
        <v>45803</v>
      </c>
      <c r="C5627" s="1" t="s">
        <v>434</v>
      </c>
      <c r="D5627" s="1" t="s">
        <v>1881</v>
      </c>
      <c r="E5627" s="1" t="s">
        <v>86</v>
      </c>
      <c r="F5627" s="1" t="s">
        <v>25</v>
      </c>
      <c r="G5627" s="1" t="s">
        <v>120</v>
      </c>
      <c r="H5627" s="1" t="s">
        <v>217</v>
      </c>
      <c r="I5627">
        <v>1</v>
      </c>
      <c r="J5627">
        <v>3200</v>
      </c>
      <c r="K5627" s="7">
        <v>0.1</v>
      </c>
      <c r="L5627">
        <v>2880</v>
      </c>
      <c r="M5627">
        <v>450.27</v>
      </c>
      <c r="N5627" s="7">
        <f>IFERROR(Sales_Data[[#This Row],[Profit]]/Sales_Data[[#This Row],[Sales]],0)</f>
        <v>0.15634375</v>
      </c>
      <c r="O5627" s="7" t="str">
        <f>TEXT(Sales_Data[[#This Row],[Order_Date]],"mmm")</f>
        <v>May</v>
      </c>
      <c r="P5627" s="9" t="str">
        <f>TEXT(Sales_Data[[#This Row],[Order_Date]],"yyyy")</f>
        <v>2025</v>
      </c>
      <c r="Q5627" s="9" t="str">
        <f t="shared" si="87"/>
        <v>New</v>
      </c>
      <c r="R5627" s="1" t="s">
        <v>64</v>
      </c>
    </row>
    <row r="5628" spans="1:18" x14ac:dyDescent="0.35">
      <c r="A5628" s="1" t="s">
        <v>10130</v>
      </c>
      <c r="B5628" s="2">
        <v>45934</v>
      </c>
      <c r="C5628" s="1" t="s">
        <v>2528</v>
      </c>
      <c r="D5628" s="1" t="s">
        <v>4852</v>
      </c>
      <c r="E5628" s="1" t="s">
        <v>40</v>
      </c>
      <c r="F5628" s="1" t="s">
        <v>41</v>
      </c>
      <c r="G5628" s="1" t="s">
        <v>120</v>
      </c>
      <c r="H5628" s="1" t="s">
        <v>146</v>
      </c>
      <c r="I5628">
        <v>3</v>
      </c>
      <c r="J5628">
        <v>800</v>
      </c>
      <c r="K5628" s="7">
        <v>0.15</v>
      </c>
      <c r="L5628">
        <v>2040</v>
      </c>
      <c r="M5628">
        <v>368.59</v>
      </c>
      <c r="N5628" s="7">
        <f>IFERROR(Sales_Data[[#This Row],[Profit]]/Sales_Data[[#This Row],[Sales]],0)</f>
        <v>0.18068137254901959</v>
      </c>
      <c r="O5628" s="7" t="str">
        <f>TEXT(Sales_Data[[#This Row],[Order_Date]],"mmm")</f>
        <v>Oct</v>
      </c>
      <c r="P5628" s="9" t="str">
        <f>TEXT(Sales_Data[[#This Row],[Order_Date]],"yyyy")</f>
        <v>2025</v>
      </c>
      <c r="Q5628" s="9" t="str">
        <f t="shared" si="87"/>
        <v>Existing</v>
      </c>
      <c r="R5628" s="1" t="s">
        <v>28</v>
      </c>
    </row>
    <row r="5629" spans="1:18" x14ac:dyDescent="0.35">
      <c r="A5629" s="1" t="s">
        <v>10131</v>
      </c>
      <c r="B5629" s="2">
        <v>45904</v>
      </c>
      <c r="C5629" s="1" t="s">
        <v>7630</v>
      </c>
      <c r="D5629" s="1" t="s">
        <v>2659</v>
      </c>
      <c r="E5629" s="1" t="s">
        <v>160</v>
      </c>
      <c r="F5629" s="1" t="s">
        <v>161</v>
      </c>
      <c r="G5629" s="1" t="s">
        <v>120</v>
      </c>
      <c r="H5629" s="1" t="s">
        <v>217</v>
      </c>
      <c r="I5629">
        <v>1</v>
      </c>
      <c r="J5629">
        <v>3200</v>
      </c>
      <c r="K5629" s="7">
        <v>0.15</v>
      </c>
      <c r="L5629">
        <v>2720</v>
      </c>
      <c r="M5629">
        <v>677.22</v>
      </c>
      <c r="N5629" s="7">
        <f>IFERROR(Sales_Data[[#This Row],[Profit]]/Sales_Data[[#This Row],[Sales]],0)</f>
        <v>0.2489779411764706</v>
      </c>
      <c r="O5629" s="7" t="str">
        <f>TEXT(Sales_Data[[#This Row],[Order_Date]],"mmm")</f>
        <v>Sep</v>
      </c>
      <c r="P5629" s="9" t="str">
        <f>TEXT(Sales_Data[[#This Row],[Order_Date]],"yyyy")</f>
        <v>2025</v>
      </c>
      <c r="Q5629" s="9" t="str">
        <f t="shared" si="87"/>
        <v>New</v>
      </c>
      <c r="R5629" s="1" t="s">
        <v>36</v>
      </c>
    </row>
    <row r="5630" spans="1:18" x14ac:dyDescent="0.35">
      <c r="A5630" s="1" t="s">
        <v>10132</v>
      </c>
      <c r="B5630" s="2">
        <v>46014</v>
      </c>
      <c r="C5630" s="1" t="s">
        <v>8234</v>
      </c>
      <c r="D5630" s="1" t="s">
        <v>934</v>
      </c>
      <c r="E5630" s="1" t="s">
        <v>106</v>
      </c>
      <c r="F5630" s="1" t="s">
        <v>33</v>
      </c>
      <c r="G5630" s="1" t="s">
        <v>26</v>
      </c>
      <c r="H5630" s="1" t="s">
        <v>128</v>
      </c>
      <c r="I5630">
        <v>2</v>
      </c>
      <c r="J5630">
        <v>900</v>
      </c>
      <c r="K5630" s="7">
        <v>0.1</v>
      </c>
      <c r="L5630">
        <v>1620</v>
      </c>
      <c r="M5630">
        <v>217.12</v>
      </c>
      <c r="N5630" s="7">
        <f>IFERROR(Sales_Data[[#This Row],[Profit]]/Sales_Data[[#This Row],[Sales]],0)</f>
        <v>0.13402469135802469</v>
      </c>
      <c r="O5630" s="7" t="str">
        <f>TEXT(Sales_Data[[#This Row],[Order_Date]],"mmm")</f>
        <v>Dec</v>
      </c>
      <c r="P5630" s="9" t="str">
        <f>TEXT(Sales_Data[[#This Row],[Order_Date]],"yyyy")</f>
        <v>2025</v>
      </c>
      <c r="Q5630" s="9" t="str">
        <f t="shared" si="87"/>
        <v>Existing</v>
      </c>
      <c r="R5630" s="1" t="s">
        <v>64</v>
      </c>
    </row>
    <row r="5631" spans="1:18" x14ac:dyDescent="0.35">
      <c r="A5631" s="1" t="s">
        <v>10133</v>
      </c>
      <c r="B5631" s="2">
        <v>45980</v>
      </c>
      <c r="C5631" s="1" t="s">
        <v>3781</v>
      </c>
      <c r="D5631" s="1" t="s">
        <v>796</v>
      </c>
      <c r="E5631" s="1" t="s">
        <v>86</v>
      </c>
      <c r="F5631" s="1" t="s">
        <v>25</v>
      </c>
      <c r="G5631" s="1" t="s">
        <v>120</v>
      </c>
      <c r="H5631" s="1" t="s">
        <v>217</v>
      </c>
      <c r="I5631">
        <v>1</v>
      </c>
      <c r="J5631">
        <v>3200</v>
      </c>
      <c r="K5631" s="7">
        <v>0.05</v>
      </c>
      <c r="L5631">
        <v>3040</v>
      </c>
      <c r="M5631">
        <v>251.3</v>
      </c>
      <c r="N5631" s="7">
        <f>IFERROR(Sales_Data[[#This Row],[Profit]]/Sales_Data[[#This Row],[Sales]],0)</f>
        <v>8.2664473684210524E-2</v>
      </c>
      <c r="O5631" s="7" t="str">
        <f>TEXT(Sales_Data[[#This Row],[Order_Date]],"mmm")</f>
        <v>Nov</v>
      </c>
      <c r="P5631" s="9" t="str">
        <f>TEXT(Sales_Data[[#This Row],[Order_Date]],"yyyy")</f>
        <v>2025</v>
      </c>
      <c r="Q5631" s="9" t="str">
        <f t="shared" si="87"/>
        <v>New</v>
      </c>
      <c r="R5631" s="1" t="s">
        <v>28</v>
      </c>
    </row>
    <row r="5632" spans="1:18" x14ac:dyDescent="0.35">
      <c r="A5632" s="1" t="s">
        <v>10134</v>
      </c>
      <c r="B5632" s="2">
        <v>45695</v>
      </c>
      <c r="C5632" s="1" t="s">
        <v>1017</v>
      </c>
      <c r="D5632" s="1" t="s">
        <v>6761</v>
      </c>
      <c r="E5632" s="1" t="s">
        <v>51</v>
      </c>
      <c r="F5632" s="1" t="s">
        <v>52</v>
      </c>
      <c r="G5632" s="1" t="s">
        <v>34</v>
      </c>
      <c r="H5632" s="1" t="s">
        <v>153</v>
      </c>
      <c r="I5632">
        <v>2</v>
      </c>
      <c r="J5632">
        <v>7000</v>
      </c>
      <c r="K5632" s="7">
        <v>0.1</v>
      </c>
      <c r="L5632">
        <v>12600</v>
      </c>
      <c r="M5632">
        <v>2690.77</v>
      </c>
      <c r="N5632" s="7">
        <f>IFERROR(Sales_Data[[#This Row],[Profit]]/Sales_Data[[#This Row],[Sales]],0)</f>
        <v>0.21355317460317461</v>
      </c>
      <c r="O5632" s="7" t="str">
        <f>TEXT(Sales_Data[[#This Row],[Order_Date]],"mmm")</f>
        <v>Feb</v>
      </c>
      <c r="P5632" s="9" t="str">
        <f>TEXT(Sales_Data[[#This Row],[Order_Date]],"yyyy")</f>
        <v>2025</v>
      </c>
      <c r="Q5632" s="9" t="str">
        <f t="shared" si="87"/>
        <v>Existing</v>
      </c>
      <c r="R5632" s="1" t="s">
        <v>64</v>
      </c>
    </row>
    <row r="5633" spans="1:18" x14ac:dyDescent="0.35">
      <c r="A5633" s="1" t="s">
        <v>10135</v>
      </c>
      <c r="B5633" s="2">
        <v>46007</v>
      </c>
      <c r="C5633" s="1" t="s">
        <v>10136</v>
      </c>
      <c r="D5633" s="1" t="s">
        <v>2438</v>
      </c>
      <c r="E5633" s="1" t="s">
        <v>81</v>
      </c>
      <c r="F5633" s="1" t="s">
        <v>33</v>
      </c>
      <c r="G5633" s="1" t="s">
        <v>26</v>
      </c>
      <c r="H5633" s="1" t="s">
        <v>128</v>
      </c>
      <c r="I5633">
        <v>4</v>
      </c>
      <c r="J5633">
        <v>900</v>
      </c>
      <c r="K5633" s="7">
        <v>0.1</v>
      </c>
      <c r="L5633">
        <v>3240</v>
      </c>
      <c r="M5633">
        <v>395.07</v>
      </c>
      <c r="N5633" s="7">
        <f>IFERROR(Sales_Data[[#This Row],[Profit]]/Sales_Data[[#This Row],[Sales]],0)</f>
        <v>0.12193518518518519</v>
      </c>
      <c r="O5633" s="7" t="str">
        <f>TEXT(Sales_Data[[#This Row],[Order_Date]],"mmm")</f>
        <v>Dec</v>
      </c>
      <c r="P5633" s="9" t="str">
        <f>TEXT(Sales_Data[[#This Row],[Order_Date]],"yyyy")</f>
        <v>2025</v>
      </c>
      <c r="Q5633" s="9" t="str">
        <f t="shared" si="87"/>
        <v>Existing</v>
      </c>
      <c r="R5633" s="1" t="s">
        <v>20</v>
      </c>
    </row>
    <row r="5634" spans="1:18" x14ac:dyDescent="0.35">
      <c r="A5634" s="1" t="s">
        <v>10137</v>
      </c>
      <c r="B5634" s="2">
        <v>45691</v>
      </c>
      <c r="C5634" s="1" t="s">
        <v>117</v>
      </c>
      <c r="D5634" s="1" t="s">
        <v>3848</v>
      </c>
      <c r="E5634" s="1" t="s">
        <v>32</v>
      </c>
      <c r="F5634" s="1" t="s">
        <v>33</v>
      </c>
      <c r="G5634" s="1" t="s">
        <v>120</v>
      </c>
      <c r="H5634" s="1" t="s">
        <v>146</v>
      </c>
      <c r="I5634">
        <v>1</v>
      </c>
      <c r="J5634">
        <v>800</v>
      </c>
      <c r="K5634" s="7">
        <v>0.05</v>
      </c>
      <c r="L5634">
        <v>760</v>
      </c>
      <c r="M5634">
        <v>61.42</v>
      </c>
      <c r="N5634" s="7">
        <f>IFERROR(Sales_Data[[#This Row],[Profit]]/Sales_Data[[#This Row],[Sales]],0)</f>
        <v>8.0815789473684216E-2</v>
      </c>
      <c r="O5634" s="7" t="str">
        <f>TEXT(Sales_Data[[#This Row],[Order_Date]],"mmm")</f>
        <v>Feb</v>
      </c>
      <c r="P5634" s="9" t="str">
        <f>TEXT(Sales_Data[[#This Row],[Order_Date]],"yyyy")</f>
        <v>2025</v>
      </c>
      <c r="Q5634" s="9" t="str">
        <f t="shared" ref="Q5634:Q5697" si="88">IF(I5634&gt;1,"Existing","New")</f>
        <v>New</v>
      </c>
      <c r="R5634" s="1" t="s">
        <v>28</v>
      </c>
    </row>
    <row r="5635" spans="1:18" x14ac:dyDescent="0.35">
      <c r="A5635" s="1" t="s">
        <v>10138</v>
      </c>
      <c r="B5635" s="2">
        <v>45828</v>
      </c>
      <c r="C5635" s="1" t="s">
        <v>3834</v>
      </c>
      <c r="D5635" s="1" t="s">
        <v>10139</v>
      </c>
      <c r="E5635" s="1" t="s">
        <v>62</v>
      </c>
      <c r="F5635" s="1" t="s">
        <v>41</v>
      </c>
      <c r="G5635" s="1" t="s">
        <v>42</v>
      </c>
      <c r="H5635" s="1" t="s">
        <v>47</v>
      </c>
      <c r="I5635">
        <v>2</v>
      </c>
      <c r="J5635">
        <v>55000</v>
      </c>
      <c r="K5635" s="7">
        <v>0</v>
      </c>
      <c r="L5635">
        <v>110000</v>
      </c>
      <c r="M5635">
        <v>13566.65</v>
      </c>
      <c r="N5635" s="7">
        <f>IFERROR(Sales_Data[[#This Row],[Profit]]/Sales_Data[[#This Row],[Sales]],0)</f>
        <v>0.12333318181818181</v>
      </c>
      <c r="O5635" s="7" t="str">
        <f>TEXT(Sales_Data[[#This Row],[Order_Date]],"mmm")</f>
        <v>Jun</v>
      </c>
      <c r="P5635" s="9" t="str">
        <f>TEXT(Sales_Data[[#This Row],[Order_Date]],"yyyy")</f>
        <v>2025</v>
      </c>
      <c r="Q5635" s="9" t="str">
        <f t="shared" si="88"/>
        <v>Existing</v>
      </c>
      <c r="R5635" s="1" t="s">
        <v>73</v>
      </c>
    </row>
    <row r="5636" spans="1:18" x14ac:dyDescent="0.35">
      <c r="A5636" s="1" t="s">
        <v>10140</v>
      </c>
      <c r="B5636" s="2">
        <v>46008</v>
      </c>
      <c r="C5636" s="1" t="s">
        <v>1958</v>
      </c>
      <c r="D5636" s="1" t="s">
        <v>10141</v>
      </c>
      <c r="E5636" s="1" t="s">
        <v>160</v>
      </c>
      <c r="F5636" s="1" t="s">
        <v>161</v>
      </c>
      <c r="G5636" s="1" t="s">
        <v>42</v>
      </c>
      <c r="H5636" s="1" t="s">
        <v>102</v>
      </c>
      <c r="I5636">
        <v>3</v>
      </c>
      <c r="J5636">
        <v>25000</v>
      </c>
      <c r="K5636" s="7">
        <v>0.1</v>
      </c>
      <c r="L5636">
        <v>67500</v>
      </c>
      <c r="M5636">
        <v>6512.48</v>
      </c>
      <c r="N5636" s="7">
        <f>IFERROR(Sales_Data[[#This Row],[Profit]]/Sales_Data[[#This Row],[Sales]],0)</f>
        <v>9.6481185185185184E-2</v>
      </c>
      <c r="O5636" s="7" t="str">
        <f>TEXT(Sales_Data[[#This Row],[Order_Date]],"mmm")</f>
        <v>Dec</v>
      </c>
      <c r="P5636" s="9" t="str">
        <f>TEXT(Sales_Data[[#This Row],[Order_Date]],"yyyy")</f>
        <v>2025</v>
      </c>
      <c r="Q5636" s="9" t="str">
        <f t="shared" si="88"/>
        <v>Existing</v>
      </c>
      <c r="R5636" s="1" t="s">
        <v>64</v>
      </c>
    </row>
    <row r="5637" spans="1:18" x14ac:dyDescent="0.35">
      <c r="A5637" s="1" t="s">
        <v>10142</v>
      </c>
      <c r="B5637" s="2">
        <v>45918</v>
      </c>
      <c r="C5637" s="1" t="s">
        <v>8417</v>
      </c>
      <c r="D5637" s="1" t="s">
        <v>10143</v>
      </c>
      <c r="E5637" s="1" t="s">
        <v>24</v>
      </c>
      <c r="F5637" s="1" t="s">
        <v>25</v>
      </c>
      <c r="G5637" s="1" t="s">
        <v>42</v>
      </c>
      <c r="H5637" s="1" t="s">
        <v>63</v>
      </c>
      <c r="I5637">
        <v>4</v>
      </c>
      <c r="J5637">
        <v>4500</v>
      </c>
      <c r="K5637" s="7">
        <v>0.05</v>
      </c>
      <c r="L5637">
        <v>17100</v>
      </c>
      <c r="M5637">
        <v>2847.84</v>
      </c>
      <c r="N5637" s="7">
        <f>IFERROR(Sales_Data[[#This Row],[Profit]]/Sales_Data[[#This Row],[Sales]],0)</f>
        <v>0.16654035087719299</v>
      </c>
      <c r="O5637" s="7" t="str">
        <f>TEXT(Sales_Data[[#This Row],[Order_Date]],"mmm")</f>
        <v>Sep</v>
      </c>
      <c r="P5637" s="9" t="str">
        <f>TEXT(Sales_Data[[#This Row],[Order_Date]],"yyyy")</f>
        <v>2025</v>
      </c>
      <c r="Q5637" s="9" t="str">
        <f t="shared" si="88"/>
        <v>Existing</v>
      </c>
      <c r="R5637" s="1" t="s">
        <v>28</v>
      </c>
    </row>
    <row r="5638" spans="1:18" x14ac:dyDescent="0.35">
      <c r="A5638" s="1" t="s">
        <v>10144</v>
      </c>
      <c r="B5638" s="2">
        <v>45757</v>
      </c>
      <c r="C5638" s="1" t="s">
        <v>5695</v>
      </c>
      <c r="D5638" s="1" t="s">
        <v>3509</v>
      </c>
      <c r="E5638" s="1" t="s">
        <v>135</v>
      </c>
      <c r="F5638" s="1" t="s">
        <v>136</v>
      </c>
      <c r="G5638" s="1" t="s">
        <v>42</v>
      </c>
      <c r="H5638" s="1" t="s">
        <v>43</v>
      </c>
      <c r="I5638">
        <v>4</v>
      </c>
      <c r="J5638">
        <v>18000</v>
      </c>
      <c r="K5638" s="7">
        <v>0.2</v>
      </c>
      <c r="L5638">
        <v>57600</v>
      </c>
      <c r="M5638">
        <v>13307.84</v>
      </c>
      <c r="N5638" s="7">
        <f>IFERROR(Sales_Data[[#This Row],[Profit]]/Sales_Data[[#This Row],[Sales]],0)</f>
        <v>0.2310388888888889</v>
      </c>
      <c r="O5638" s="7" t="str">
        <f>TEXT(Sales_Data[[#This Row],[Order_Date]],"mmm")</f>
        <v>Apr</v>
      </c>
      <c r="P5638" s="9" t="str">
        <f>TEXT(Sales_Data[[#This Row],[Order_Date]],"yyyy")</f>
        <v>2025</v>
      </c>
      <c r="Q5638" s="9" t="str">
        <f t="shared" si="88"/>
        <v>Existing</v>
      </c>
      <c r="R5638" s="1" t="s">
        <v>28</v>
      </c>
    </row>
    <row r="5639" spans="1:18" x14ac:dyDescent="0.35">
      <c r="A5639" s="1" t="s">
        <v>10145</v>
      </c>
      <c r="B5639" s="2">
        <v>45961</v>
      </c>
      <c r="C5639" s="1" t="s">
        <v>4320</v>
      </c>
      <c r="D5639" s="1" t="s">
        <v>9130</v>
      </c>
      <c r="E5639" s="1" t="s">
        <v>17</v>
      </c>
      <c r="F5639" s="1" t="s">
        <v>17</v>
      </c>
      <c r="G5639" s="1" t="s">
        <v>34</v>
      </c>
      <c r="H5639" s="1" t="s">
        <v>35</v>
      </c>
      <c r="I5639">
        <v>5</v>
      </c>
      <c r="J5639">
        <v>9000</v>
      </c>
      <c r="K5639" s="7">
        <v>0.1</v>
      </c>
      <c r="L5639">
        <v>40500</v>
      </c>
      <c r="M5639">
        <v>4830.17</v>
      </c>
      <c r="N5639" s="7">
        <f>IFERROR(Sales_Data[[#This Row],[Profit]]/Sales_Data[[#This Row],[Sales]],0)</f>
        <v>0.11926345679012346</v>
      </c>
      <c r="O5639" s="7" t="str">
        <f>TEXT(Sales_Data[[#This Row],[Order_Date]],"mmm")</f>
        <v>Oct</v>
      </c>
      <c r="P5639" s="9" t="str">
        <f>TEXT(Sales_Data[[#This Row],[Order_Date]],"yyyy")</f>
        <v>2025</v>
      </c>
      <c r="Q5639" s="9" t="str">
        <f t="shared" si="88"/>
        <v>Existing</v>
      </c>
      <c r="R5639" s="1" t="s">
        <v>28</v>
      </c>
    </row>
    <row r="5640" spans="1:18" x14ac:dyDescent="0.35">
      <c r="A5640" s="1" t="s">
        <v>10146</v>
      </c>
      <c r="B5640" s="2">
        <v>45658</v>
      </c>
      <c r="C5640" s="1" t="s">
        <v>10147</v>
      </c>
      <c r="D5640" s="1" t="s">
        <v>1711</v>
      </c>
      <c r="E5640" s="1" t="s">
        <v>119</v>
      </c>
      <c r="F5640" s="1" t="s">
        <v>33</v>
      </c>
      <c r="G5640" s="1" t="s">
        <v>26</v>
      </c>
      <c r="H5640" s="1" t="s">
        <v>58</v>
      </c>
      <c r="I5640">
        <v>1</v>
      </c>
      <c r="J5640">
        <v>1400</v>
      </c>
      <c r="K5640" s="7">
        <v>0</v>
      </c>
      <c r="L5640">
        <v>1400</v>
      </c>
      <c r="M5640">
        <v>342.65</v>
      </c>
      <c r="N5640" s="7">
        <f>IFERROR(Sales_Data[[#This Row],[Profit]]/Sales_Data[[#This Row],[Sales]],0)</f>
        <v>0.24475</v>
      </c>
      <c r="O5640" s="7" t="str">
        <f>TEXT(Sales_Data[[#This Row],[Order_Date]],"mmm")</f>
        <v>Jan</v>
      </c>
      <c r="P5640" s="9" t="str">
        <f>TEXT(Sales_Data[[#This Row],[Order_Date]],"yyyy")</f>
        <v>2025</v>
      </c>
      <c r="Q5640" s="9" t="str">
        <f t="shared" si="88"/>
        <v>New</v>
      </c>
      <c r="R5640" s="1" t="s">
        <v>20</v>
      </c>
    </row>
    <row r="5641" spans="1:18" x14ac:dyDescent="0.35">
      <c r="A5641" s="1" t="s">
        <v>10148</v>
      </c>
      <c r="B5641" s="2">
        <v>45750</v>
      </c>
      <c r="C5641" s="1" t="s">
        <v>10149</v>
      </c>
      <c r="D5641" s="1" t="s">
        <v>2659</v>
      </c>
      <c r="E5641" s="1" t="s">
        <v>32</v>
      </c>
      <c r="F5641" s="1" t="s">
        <v>33</v>
      </c>
      <c r="G5641" s="1" t="s">
        <v>120</v>
      </c>
      <c r="H5641" s="1" t="s">
        <v>121</v>
      </c>
      <c r="I5641">
        <v>3</v>
      </c>
      <c r="J5641">
        <v>2800</v>
      </c>
      <c r="K5641" s="7">
        <v>0</v>
      </c>
      <c r="L5641">
        <v>8400</v>
      </c>
      <c r="M5641">
        <v>1180.7</v>
      </c>
      <c r="N5641" s="7">
        <f>IFERROR(Sales_Data[[#This Row],[Profit]]/Sales_Data[[#This Row],[Sales]],0)</f>
        <v>0.14055952380952383</v>
      </c>
      <c r="O5641" s="7" t="str">
        <f>TEXT(Sales_Data[[#This Row],[Order_Date]],"mmm")</f>
        <v>Apr</v>
      </c>
      <c r="P5641" s="9" t="str">
        <f>TEXT(Sales_Data[[#This Row],[Order_Date]],"yyyy")</f>
        <v>2025</v>
      </c>
      <c r="Q5641" s="9" t="str">
        <f t="shared" si="88"/>
        <v>Existing</v>
      </c>
      <c r="R5641" s="1" t="s">
        <v>28</v>
      </c>
    </row>
    <row r="5642" spans="1:18" x14ac:dyDescent="0.35">
      <c r="A5642" s="1" t="s">
        <v>10150</v>
      </c>
      <c r="B5642" s="2">
        <v>45942</v>
      </c>
      <c r="C5642" s="1" t="s">
        <v>3612</v>
      </c>
      <c r="D5642" s="1" t="s">
        <v>1685</v>
      </c>
      <c r="E5642" s="1" t="s">
        <v>160</v>
      </c>
      <c r="F5642" s="1" t="s">
        <v>161</v>
      </c>
      <c r="G5642" s="1" t="s">
        <v>34</v>
      </c>
      <c r="H5642" s="1" t="s">
        <v>107</v>
      </c>
      <c r="I5642">
        <v>2</v>
      </c>
      <c r="J5642">
        <v>6500</v>
      </c>
      <c r="K5642" s="7">
        <v>0.05</v>
      </c>
      <c r="L5642">
        <v>12350</v>
      </c>
      <c r="M5642">
        <v>2369.63</v>
      </c>
      <c r="N5642" s="7">
        <f>IFERROR(Sales_Data[[#This Row],[Profit]]/Sales_Data[[#This Row],[Sales]],0)</f>
        <v>0.19187287449392715</v>
      </c>
      <c r="O5642" s="7" t="str">
        <f>TEXT(Sales_Data[[#This Row],[Order_Date]],"mmm")</f>
        <v>Oct</v>
      </c>
      <c r="P5642" s="9" t="str">
        <f>TEXT(Sales_Data[[#This Row],[Order_Date]],"yyyy")</f>
        <v>2025</v>
      </c>
      <c r="Q5642" s="9" t="str">
        <f t="shared" si="88"/>
        <v>Existing</v>
      </c>
      <c r="R5642" s="1" t="s">
        <v>73</v>
      </c>
    </row>
    <row r="5643" spans="1:18" x14ac:dyDescent="0.35">
      <c r="A5643" s="1" t="s">
        <v>10151</v>
      </c>
      <c r="B5643" s="2">
        <v>45959</v>
      </c>
      <c r="C5643" s="1" t="s">
        <v>3330</v>
      </c>
      <c r="D5643" s="1" t="s">
        <v>1080</v>
      </c>
      <c r="E5643" s="1" t="s">
        <v>40</v>
      </c>
      <c r="F5643" s="1" t="s">
        <v>41</v>
      </c>
      <c r="G5643" s="1" t="s">
        <v>34</v>
      </c>
      <c r="H5643" s="1" t="s">
        <v>153</v>
      </c>
      <c r="I5643">
        <v>3</v>
      </c>
      <c r="J5643">
        <v>7000</v>
      </c>
      <c r="K5643" s="7">
        <v>0</v>
      </c>
      <c r="L5643">
        <v>21000</v>
      </c>
      <c r="M5643">
        <v>2748.24</v>
      </c>
      <c r="N5643" s="7">
        <f>IFERROR(Sales_Data[[#This Row],[Profit]]/Sales_Data[[#This Row],[Sales]],0)</f>
        <v>0.13086857142857142</v>
      </c>
      <c r="O5643" s="7" t="str">
        <f>TEXT(Sales_Data[[#This Row],[Order_Date]],"mmm")</f>
        <v>Oct</v>
      </c>
      <c r="P5643" s="9" t="str">
        <f>TEXT(Sales_Data[[#This Row],[Order_Date]],"yyyy")</f>
        <v>2025</v>
      </c>
      <c r="Q5643" s="9" t="str">
        <f t="shared" si="88"/>
        <v>Existing</v>
      </c>
      <c r="R5643" s="1" t="s">
        <v>36</v>
      </c>
    </row>
    <row r="5644" spans="1:18" x14ac:dyDescent="0.35">
      <c r="A5644" s="1" t="s">
        <v>10152</v>
      </c>
      <c r="B5644" s="2">
        <v>45871</v>
      </c>
      <c r="C5644" s="1" t="s">
        <v>5848</v>
      </c>
      <c r="D5644" s="1" t="s">
        <v>1158</v>
      </c>
      <c r="E5644" s="1" t="s">
        <v>40</v>
      </c>
      <c r="F5644" s="1" t="s">
        <v>41</v>
      </c>
      <c r="G5644" s="1" t="s">
        <v>26</v>
      </c>
      <c r="H5644" s="1" t="s">
        <v>128</v>
      </c>
      <c r="I5644">
        <v>5</v>
      </c>
      <c r="J5644">
        <v>900</v>
      </c>
      <c r="K5644" s="7">
        <v>0.15</v>
      </c>
      <c r="L5644">
        <v>3825</v>
      </c>
      <c r="M5644">
        <v>558.87</v>
      </c>
      <c r="N5644" s="7">
        <f>IFERROR(Sales_Data[[#This Row],[Profit]]/Sales_Data[[#This Row],[Sales]],0)</f>
        <v>0.14610980392156864</v>
      </c>
      <c r="O5644" s="7" t="str">
        <f>TEXT(Sales_Data[[#This Row],[Order_Date]],"mmm")</f>
        <v>Aug</v>
      </c>
      <c r="P5644" s="9" t="str">
        <f>TEXT(Sales_Data[[#This Row],[Order_Date]],"yyyy")</f>
        <v>2025</v>
      </c>
      <c r="Q5644" s="9" t="str">
        <f t="shared" si="88"/>
        <v>Existing</v>
      </c>
      <c r="R5644" s="1" t="s">
        <v>64</v>
      </c>
    </row>
    <row r="5645" spans="1:18" x14ac:dyDescent="0.35">
      <c r="A5645" s="1" t="s">
        <v>10153</v>
      </c>
      <c r="B5645" s="2">
        <v>45887</v>
      </c>
      <c r="C5645" s="1" t="s">
        <v>2703</v>
      </c>
      <c r="D5645" s="1" t="s">
        <v>5807</v>
      </c>
      <c r="E5645" s="1" t="s">
        <v>24</v>
      </c>
      <c r="F5645" s="1" t="s">
        <v>25</v>
      </c>
      <c r="G5645" s="1" t="s">
        <v>18</v>
      </c>
      <c r="H5645" s="1" t="s">
        <v>19</v>
      </c>
      <c r="I5645">
        <v>4</v>
      </c>
      <c r="J5645">
        <v>700</v>
      </c>
      <c r="K5645" s="7">
        <v>0.1</v>
      </c>
      <c r="L5645">
        <v>2520</v>
      </c>
      <c r="M5645">
        <v>383.84</v>
      </c>
      <c r="N5645" s="7">
        <f>IFERROR(Sales_Data[[#This Row],[Profit]]/Sales_Data[[#This Row],[Sales]],0)</f>
        <v>0.1523174603174603</v>
      </c>
      <c r="O5645" s="7" t="str">
        <f>TEXT(Sales_Data[[#This Row],[Order_Date]],"mmm")</f>
        <v>Aug</v>
      </c>
      <c r="P5645" s="9" t="str">
        <f>TEXT(Sales_Data[[#This Row],[Order_Date]],"yyyy")</f>
        <v>2025</v>
      </c>
      <c r="Q5645" s="9" t="str">
        <f t="shared" si="88"/>
        <v>Existing</v>
      </c>
      <c r="R5645" s="1" t="s">
        <v>73</v>
      </c>
    </row>
    <row r="5646" spans="1:18" x14ac:dyDescent="0.35">
      <c r="A5646" s="1" t="s">
        <v>10154</v>
      </c>
      <c r="B5646" s="2">
        <v>46002</v>
      </c>
      <c r="C5646" s="1" t="s">
        <v>10155</v>
      </c>
      <c r="D5646" s="1" t="s">
        <v>10156</v>
      </c>
      <c r="E5646" s="1" t="s">
        <v>17</v>
      </c>
      <c r="F5646" s="1" t="s">
        <v>17</v>
      </c>
      <c r="G5646" s="1" t="s">
        <v>120</v>
      </c>
      <c r="H5646" s="1" t="s">
        <v>217</v>
      </c>
      <c r="I5646">
        <v>4</v>
      </c>
      <c r="J5646">
        <v>3200</v>
      </c>
      <c r="K5646" s="7">
        <v>0.1</v>
      </c>
      <c r="L5646">
        <v>11520</v>
      </c>
      <c r="M5646">
        <v>2764.73</v>
      </c>
      <c r="N5646" s="7">
        <f>IFERROR(Sales_Data[[#This Row],[Profit]]/Sales_Data[[#This Row],[Sales]],0)</f>
        <v>0.2399939236111111</v>
      </c>
      <c r="O5646" s="7" t="str">
        <f>TEXT(Sales_Data[[#This Row],[Order_Date]],"mmm")</f>
        <v>Dec</v>
      </c>
      <c r="P5646" s="9" t="str">
        <f>TEXT(Sales_Data[[#This Row],[Order_Date]],"yyyy")</f>
        <v>2025</v>
      </c>
      <c r="Q5646" s="9" t="str">
        <f t="shared" si="88"/>
        <v>Existing</v>
      </c>
      <c r="R5646" s="1" t="s">
        <v>36</v>
      </c>
    </row>
    <row r="5647" spans="1:18" x14ac:dyDescent="0.35">
      <c r="A5647" s="1" t="s">
        <v>10157</v>
      </c>
      <c r="B5647" s="2">
        <v>46006</v>
      </c>
      <c r="C5647" s="1" t="s">
        <v>4547</v>
      </c>
      <c r="D5647" s="1" t="s">
        <v>3278</v>
      </c>
      <c r="E5647" s="1" t="s">
        <v>51</v>
      </c>
      <c r="F5647" s="1" t="s">
        <v>52</v>
      </c>
      <c r="G5647" s="1" t="s">
        <v>42</v>
      </c>
      <c r="H5647" s="1" t="s">
        <v>47</v>
      </c>
      <c r="I5647">
        <v>1</v>
      </c>
      <c r="J5647">
        <v>55000</v>
      </c>
      <c r="K5647" s="7">
        <v>0</v>
      </c>
      <c r="L5647">
        <v>55000</v>
      </c>
      <c r="M5647">
        <v>10869.3</v>
      </c>
      <c r="N5647" s="7">
        <f>IFERROR(Sales_Data[[#This Row],[Profit]]/Sales_Data[[#This Row],[Sales]],0)</f>
        <v>0.19762363636363636</v>
      </c>
      <c r="O5647" s="7" t="str">
        <f>TEXT(Sales_Data[[#This Row],[Order_Date]],"mmm")</f>
        <v>Dec</v>
      </c>
      <c r="P5647" s="9" t="str">
        <f>TEXT(Sales_Data[[#This Row],[Order_Date]],"yyyy")</f>
        <v>2025</v>
      </c>
      <c r="Q5647" s="9" t="str">
        <f t="shared" si="88"/>
        <v>New</v>
      </c>
      <c r="R5647" s="1" t="s">
        <v>64</v>
      </c>
    </row>
    <row r="5648" spans="1:18" x14ac:dyDescent="0.35">
      <c r="A5648" s="1" t="s">
        <v>10158</v>
      </c>
      <c r="B5648" s="2">
        <v>45830</v>
      </c>
      <c r="C5648" s="1" t="s">
        <v>9439</v>
      </c>
      <c r="D5648" s="1" t="s">
        <v>5049</v>
      </c>
      <c r="E5648" s="1" t="s">
        <v>40</v>
      </c>
      <c r="F5648" s="1" t="s">
        <v>41</v>
      </c>
      <c r="G5648" s="1" t="s">
        <v>120</v>
      </c>
      <c r="H5648" s="1" t="s">
        <v>143</v>
      </c>
      <c r="I5648">
        <v>4</v>
      </c>
      <c r="J5648">
        <v>1800</v>
      </c>
      <c r="K5648" s="7">
        <v>0</v>
      </c>
      <c r="L5648">
        <v>7200</v>
      </c>
      <c r="M5648">
        <v>1495.11</v>
      </c>
      <c r="N5648" s="7">
        <f>IFERROR(Sales_Data[[#This Row],[Profit]]/Sales_Data[[#This Row],[Sales]],0)</f>
        <v>0.20765416666666664</v>
      </c>
      <c r="O5648" s="7" t="str">
        <f>TEXT(Sales_Data[[#This Row],[Order_Date]],"mmm")</f>
        <v>Jun</v>
      </c>
      <c r="P5648" s="9" t="str">
        <f>TEXT(Sales_Data[[#This Row],[Order_Date]],"yyyy")</f>
        <v>2025</v>
      </c>
      <c r="Q5648" s="9" t="str">
        <f t="shared" si="88"/>
        <v>Existing</v>
      </c>
      <c r="R5648" s="1" t="s">
        <v>36</v>
      </c>
    </row>
    <row r="5649" spans="1:18" x14ac:dyDescent="0.35">
      <c r="A5649" s="1" t="s">
        <v>10159</v>
      </c>
      <c r="B5649" s="2">
        <v>45949</v>
      </c>
      <c r="C5649" s="1" t="s">
        <v>995</v>
      </c>
      <c r="D5649" s="1" t="s">
        <v>972</v>
      </c>
      <c r="E5649" s="1" t="s">
        <v>111</v>
      </c>
      <c r="F5649" s="1" t="s">
        <v>33</v>
      </c>
      <c r="G5649" s="1" t="s">
        <v>120</v>
      </c>
      <c r="H5649" s="1" t="s">
        <v>146</v>
      </c>
      <c r="I5649">
        <v>4</v>
      </c>
      <c r="J5649">
        <v>800</v>
      </c>
      <c r="K5649" s="7">
        <v>0</v>
      </c>
      <c r="L5649">
        <v>3200</v>
      </c>
      <c r="M5649">
        <v>393.31</v>
      </c>
      <c r="N5649" s="7">
        <f>IFERROR(Sales_Data[[#This Row],[Profit]]/Sales_Data[[#This Row],[Sales]],0)</f>
        <v>0.122909375</v>
      </c>
      <c r="O5649" s="7" t="str">
        <f>TEXT(Sales_Data[[#This Row],[Order_Date]],"mmm")</f>
        <v>Oct</v>
      </c>
      <c r="P5649" s="9" t="str">
        <f>TEXT(Sales_Data[[#This Row],[Order_Date]],"yyyy")</f>
        <v>2025</v>
      </c>
      <c r="Q5649" s="9" t="str">
        <f t="shared" si="88"/>
        <v>Existing</v>
      </c>
      <c r="R5649" s="1" t="s">
        <v>28</v>
      </c>
    </row>
    <row r="5650" spans="1:18" x14ac:dyDescent="0.35">
      <c r="A5650" s="1" t="s">
        <v>10160</v>
      </c>
      <c r="B5650" s="2">
        <v>45951</v>
      </c>
      <c r="C5650" s="1" t="s">
        <v>4789</v>
      </c>
      <c r="D5650" s="1" t="s">
        <v>2928</v>
      </c>
      <c r="E5650" s="1" t="s">
        <v>86</v>
      </c>
      <c r="F5650" s="1" t="s">
        <v>25</v>
      </c>
      <c r="G5650" s="1" t="s">
        <v>42</v>
      </c>
      <c r="H5650" s="1" t="s">
        <v>63</v>
      </c>
      <c r="I5650">
        <v>4</v>
      </c>
      <c r="J5650">
        <v>4500</v>
      </c>
      <c r="K5650" s="7">
        <v>0.1</v>
      </c>
      <c r="L5650">
        <v>16200</v>
      </c>
      <c r="M5650">
        <v>2477.67</v>
      </c>
      <c r="N5650" s="7">
        <f>IFERROR(Sales_Data[[#This Row],[Profit]]/Sales_Data[[#This Row],[Sales]],0)</f>
        <v>0.1529425925925926</v>
      </c>
      <c r="O5650" s="7" t="str">
        <f>TEXT(Sales_Data[[#This Row],[Order_Date]],"mmm")</f>
        <v>Oct</v>
      </c>
      <c r="P5650" s="9" t="str">
        <f>TEXT(Sales_Data[[#This Row],[Order_Date]],"yyyy")</f>
        <v>2025</v>
      </c>
      <c r="Q5650" s="9" t="str">
        <f t="shared" si="88"/>
        <v>Existing</v>
      </c>
      <c r="R5650" s="1" t="s">
        <v>20</v>
      </c>
    </row>
    <row r="5651" spans="1:18" x14ac:dyDescent="0.35">
      <c r="A5651" s="1" t="s">
        <v>10161</v>
      </c>
      <c r="B5651" s="2">
        <v>45958</v>
      </c>
      <c r="C5651" s="1" t="s">
        <v>10162</v>
      </c>
      <c r="D5651" s="1" t="s">
        <v>1155</v>
      </c>
      <c r="E5651" s="1" t="s">
        <v>32</v>
      </c>
      <c r="F5651" s="1" t="s">
        <v>33</v>
      </c>
      <c r="G5651" s="1" t="s">
        <v>34</v>
      </c>
      <c r="H5651" s="1" t="s">
        <v>153</v>
      </c>
      <c r="I5651">
        <v>4</v>
      </c>
      <c r="J5651">
        <v>7000</v>
      </c>
      <c r="K5651" s="7">
        <v>0.05</v>
      </c>
      <c r="L5651">
        <v>26600</v>
      </c>
      <c r="M5651">
        <v>2524.35</v>
      </c>
      <c r="N5651" s="7">
        <f>IFERROR(Sales_Data[[#This Row],[Profit]]/Sales_Data[[#This Row],[Sales]],0)</f>
        <v>9.4900375939849624E-2</v>
      </c>
      <c r="O5651" s="7" t="str">
        <f>TEXT(Sales_Data[[#This Row],[Order_Date]],"mmm")</f>
        <v>Oct</v>
      </c>
      <c r="P5651" s="9" t="str">
        <f>TEXT(Sales_Data[[#This Row],[Order_Date]],"yyyy")</f>
        <v>2025</v>
      </c>
      <c r="Q5651" s="9" t="str">
        <f t="shared" si="88"/>
        <v>Existing</v>
      </c>
      <c r="R5651" s="1" t="s">
        <v>73</v>
      </c>
    </row>
    <row r="5652" spans="1:18" x14ac:dyDescent="0.35">
      <c r="A5652" s="1" t="s">
        <v>10163</v>
      </c>
      <c r="B5652" s="2">
        <v>45716</v>
      </c>
      <c r="C5652" s="1" t="s">
        <v>6202</v>
      </c>
      <c r="D5652" s="1" t="s">
        <v>2144</v>
      </c>
      <c r="E5652" s="1" t="s">
        <v>62</v>
      </c>
      <c r="F5652" s="1" t="s">
        <v>41</v>
      </c>
      <c r="G5652" s="1" t="s">
        <v>18</v>
      </c>
      <c r="H5652" s="1" t="s">
        <v>131</v>
      </c>
      <c r="I5652">
        <v>3</v>
      </c>
      <c r="J5652">
        <v>1500</v>
      </c>
      <c r="K5652" s="7">
        <v>0</v>
      </c>
      <c r="L5652">
        <v>4500</v>
      </c>
      <c r="M5652">
        <v>509.46</v>
      </c>
      <c r="N5652" s="7">
        <f>IFERROR(Sales_Data[[#This Row],[Profit]]/Sales_Data[[#This Row],[Sales]],0)</f>
        <v>0.11321333333333333</v>
      </c>
      <c r="O5652" s="7" t="str">
        <f>TEXT(Sales_Data[[#This Row],[Order_Date]],"mmm")</f>
        <v>Feb</v>
      </c>
      <c r="P5652" s="9" t="str">
        <f>TEXT(Sales_Data[[#This Row],[Order_Date]],"yyyy")</f>
        <v>2025</v>
      </c>
      <c r="Q5652" s="9" t="str">
        <f t="shared" si="88"/>
        <v>Existing</v>
      </c>
      <c r="R5652" s="1" t="s">
        <v>28</v>
      </c>
    </row>
    <row r="5653" spans="1:18" x14ac:dyDescent="0.35">
      <c r="A5653" s="1" t="s">
        <v>10164</v>
      </c>
      <c r="B5653" s="2">
        <v>45932</v>
      </c>
      <c r="C5653" s="1" t="s">
        <v>1327</v>
      </c>
      <c r="D5653" s="1" t="s">
        <v>2257</v>
      </c>
      <c r="E5653" s="1" t="s">
        <v>62</v>
      </c>
      <c r="F5653" s="1" t="s">
        <v>41</v>
      </c>
      <c r="G5653" s="1" t="s">
        <v>42</v>
      </c>
      <c r="H5653" s="1" t="s">
        <v>47</v>
      </c>
      <c r="I5653">
        <v>2</v>
      </c>
      <c r="J5653">
        <v>55000</v>
      </c>
      <c r="K5653" s="7">
        <v>0.1</v>
      </c>
      <c r="L5653">
        <v>99000</v>
      </c>
      <c r="M5653">
        <v>18683.12</v>
      </c>
      <c r="N5653" s="7">
        <f>IFERROR(Sales_Data[[#This Row],[Profit]]/Sales_Data[[#This Row],[Sales]],0)</f>
        <v>0.18871838383838382</v>
      </c>
      <c r="O5653" s="7" t="str">
        <f>TEXT(Sales_Data[[#This Row],[Order_Date]],"mmm")</f>
        <v>Oct</v>
      </c>
      <c r="P5653" s="9" t="str">
        <f>TEXT(Sales_Data[[#This Row],[Order_Date]],"yyyy")</f>
        <v>2025</v>
      </c>
      <c r="Q5653" s="9" t="str">
        <f t="shared" si="88"/>
        <v>Existing</v>
      </c>
      <c r="R5653" s="1" t="s">
        <v>73</v>
      </c>
    </row>
    <row r="5654" spans="1:18" x14ac:dyDescent="0.35">
      <c r="A5654" s="1" t="s">
        <v>10165</v>
      </c>
      <c r="B5654" s="2">
        <v>45736</v>
      </c>
      <c r="C5654" s="1" t="s">
        <v>9324</v>
      </c>
      <c r="D5654" s="1" t="s">
        <v>2358</v>
      </c>
      <c r="E5654" s="1" t="s">
        <v>24</v>
      </c>
      <c r="F5654" s="1" t="s">
        <v>25</v>
      </c>
      <c r="G5654" s="1" t="s">
        <v>42</v>
      </c>
      <c r="H5654" s="1" t="s">
        <v>102</v>
      </c>
      <c r="I5654">
        <v>5</v>
      </c>
      <c r="J5654">
        <v>25000</v>
      </c>
      <c r="K5654" s="7">
        <v>0</v>
      </c>
      <c r="L5654">
        <v>125000</v>
      </c>
      <c r="M5654">
        <v>18268.25</v>
      </c>
      <c r="N5654" s="7">
        <f>IFERROR(Sales_Data[[#This Row],[Profit]]/Sales_Data[[#This Row],[Sales]],0)</f>
        <v>0.146146</v>
      </c>
      <c r="O5654" s="7" t="str">
        <f>TEXT(Sales_Data[[#This Row],[Order_Date]],"mmm")</f>
        <v>Mar</v>
      </c>
      <c r="P5654" s="9" t="str">
        <f>TEXT(Sales_Data[[#This Row],[Order_Date]],"yyyy")</f>
        <v>2025</v>
      </c>
      <c r="Q5654" s="9" t="str">
        <f t="shared" si="88"/>
        <v>Existing</v>
      </c>
      <c r="R5654" s="1" t="s">
        <v>64</v>
      </c>
    </row>
    <row r="5655" spans="1:18" x14ac:dyDescent="0.35">
      <c r="A5655" s="1" t="s">
        <v>10166</v>
      </c>
      <c r="B5655" s="2">
        <v>45831</v>
      </c>
      <c r="C5655" s="1" t="s">
        <v>6875</v>
      </c>
      <c r="D5655" s="1" t="s">
        <v>7574</v>
      </c>
      <c r="E5655" s="1" t="s">
        <v>24</v>
      </c>
      <c r="F5655" s="1" t="s">
        <v>25</v>
      </c>
      <c r="G5655" s="1" t="s">
        <v>42</v>
      </c>
      <c r="H5655" s="1" t="s">
        <v>47</v>
      </c>
      <c r="I5655">
        <v>1</v>
      </c>
      <c r="J5655">
        <v>55000</v>
      </c>
      <c r="K5655" s="7">
        <v>0.05</v>
      </c>
      <c r="L5655">
        <v>52250</v>
      </c>
      <c r="M5655">
        <v>8767.85</v>
      </c>
      <c r="N5655" s="7">
        <f>IFERROR(Sales_Data[[#This Row],[Profit]]/Sales_Data[[#This Row],[Sales]],0)</f>
        <v>0.16780574162679426</v>
      </c>
      <c r="O5655" s="7" t="str">
        <f>TEXT(Sales_Data[[#This Row],[Order_Date]],"mmm")</f>
        <v>Jun</v>
      </c>
      <c r="P5655" s="9" t="str">
        <f>TEXT(Sales_Data[[#This Row],[Order_Date]],"yyyy")</f>
        <v>2025</v>
      </c>
      <c r="Q5655" s="9" t="str">
        <f t="shared" si="88"/>
        <v>New</v>
      </c>
      <c r="R5655" s="1" t="s">
        <v>73</v>
      </c>
    </row>
    <row r="5656" spans="1:18" x14ac:dyDescent="0.35">
      <c r="A5656" s="1" t="s">
        <v>10167</v>
      </c>
      <c r="B5656" s="2">
        <v>45991</v>
      </c>
      <c r="C5656" s="1" t="s">
        <v>7863</v>
      </c>
      <c r="D5656" s="1" t="s">
        <v>10168</v>
      </c>
      <c r="E5656" s="1" t="s">
        <v>17</v>
      </c>
      <c r="F5656" s="1" t="s">
        <v>17</v>
      </c>
      <c r="G5656" s="1" t="s">
        <v>34</v>
      </c>
      <c r="H5656" s="1" t="s">
        <v>77</v>
      </c>
      <c r="I5656">
        <v>1</v>
      </c>
      <c r="J5656">
        <v>22000</v>
      </c>
      <c r="K5656" s="7">
        <v>0.15</v>
      </c>
      <c r="L5656">
        <v>18700</v>
      </c>
      <c r="M5656">
        <v>1537.9</v>
      </c>
      <c r="N5656" s="7">
        <f>IFERROR(Sales_Data[[#This Row],[Profit]]/Sales_Data[[#This Row],[Sales]],0)</f>
        <v>8.2240641711229953E-2</v>
      </c>
      <c r="O5656" s="7" t="str">
        <f>TEXT(Sales_Data[[#This Row],[Order_Date]],"mmm")</f>
        <v>Nov</v>
      </c>
      <c r="P5656" s="9" t="str">
        <f>TEXT(Sales_Data[[#This Row],[Order_Date]],"yyyy")</f>
        <v>2025</v>
      </c>
      <c r="Q5656" s="9" t="str">
        <f t="shared" si="88"/>
        <v>New</v>
      </c>
      <c r="R5656" s="1" t="s">
        <v>28</v>
      </c>
    </row>
    <row r="5657" spans="1:18" x14ac:dyDescent="0.35">
      <c r="A5657" s="1" t="s">
        <v>10169</v>
      </c>
      <c r="B5657" s="2">
        <v>45677</v>
      </c>
      <c r="C5657" s="1" t="s">
        <v>6369</v>
      </c>
      <c r="D5657" s="1" t="s">
        <v>2900</v>
      </c>
      <c r="E5657" s="1" t="s">
        <v>160</v>
      </c>
      <c r="F5657" s="1" t="s">
        <v>161</v>
      </c>
      <c r="G5657" s="1" t="s">
        <v>42</v>
      </c>
      <c r="H5657" s="1" t="s">
        <v>47</v>
      </c>
      <c r="I5657">
        <v>2</v>
      </c>
      <c r="J5657">
        <v>55000</v>
      </c>
      <c r="K5657" s="7">
        <v>0.2</v>
      </c>
      <c r="L5657">
        <v>88000</v>
      </c>
      <c r="M5657">
        <v>7373.86</v>
      </c>
      <c r="N5657" s="7">
        <f>IFERROR(Sales_Data[[#This Row],[Profit]]/Sales_Data[[#This Row],[Sales]],0)</f>
        <v>8.3793863636363639E-2</v>
      </c>
      <c r="O5657" s="7" t="str">
        <f>TEXT(Sales_Data[[#This Row],[Order_Date]],"mmm")</f>
        <v>Jan</v>
      </c>
      <c r="P5657" s="9" t="str">
        <f>TEXT(Sales_Data[[#This Row],[Order_Date]],"yyyy")</f>
        <v>2025</v>
      </c>
      <c r="Q5657" s="9" t="str">
        <f t="shared" si="88"/>
        <v>Existing</v>
      </c>
      <c r="R5657" s="1" t="s">
        <v>64</v>
      </c>
    </row>
    <row r="5658" spans="1:18" x14ac:dyDescent="0.35">
      <c r="A5658" s="1" t="s">
        <v>10170</v>
      </c>
      <c r="B5658" s="2">
        <v>45743</v>
      </c>
      <c r="C5658" s="1" t="s">
        <v>7018</v>
      </c>
      <c r="D5658" s="1" t="s">
        <v>1171</v>
      </c>
      <c r="E5658" s="1" t="s">
        <v>81</v>
      </c>
      <c r="F5658" s="1" t="s">
        <v>33</v>
      </c>
      <c r="G5658" s="1" t="s">
        <v>26</v>
      </c>
      <c r="H5658" s="1" t="s">
        <v>82</v>
      </c>
      <c r="I5658">
        <v>5</v>
      </c>
      <c r="J5658">
        <v>450</v>
      </c>
      <c r="K5658" s="7">
        <v>0.1</v>
      </c>
      <c r="L5658">
        <v>2025</v>
      </c>
      <c r="M5658">
        <v>417.97</v>
      </c>
      <c r="N5658" s="7">
        <f>IFERROR(Sales_Data[[#This Row],[Profit]]/Sales_Data[[#This Row],[Sales]],0)</f>
        <v>0.20640493827160494</v>
      </c>
      <c r="O5658" s="7" t="str">
        <f>TEXT(Sales_Data[[#This Row],[Order_Date]],"mmm")</f>
        <v>Mar</v>
      </c>
      <c r="P5658" s="9" t="str">
        <f>TEXT(Sales_Data[[#This Row],[Order_Date]],"yyyy")</f>
        <v>2025</v>
      </c>
      <c r="Q5658" s="9" t="str">
        <f t="shared" si="88"/>
        <v>Existing</v>
      </c>
      <c r="R5658" s="1" t="s">
        <v>36</v>
      </c>
    </row>
    <row r="5659" spans="1:18" x14ac:dyDescent="0.35">
      <c r="A5659" s="1" t="s">
        <v>10171</v>
      </c>
      <c r="B5659" s="2">
        <v>45750</v>
      </c>
      <c r="C5659" s="1" t="s">
        <v>5331</v>
      </c>
      <c r="D5659" s="1" t="s">
        <v>7364</v>
      </c>
      <c r="E5659" s="1" t="s">
        <v>119</v>
      </c>
      <c r="F5659" s="1" t="s">
        <v>33</v>
      </c>
      <c r="G5659" s="1" t="s">
        <v>18</v>
      </c>
      <c r="H5659" s="1" t="s">
        <v>19</v>
      </c>
      <c r="I5659">
        <v>4</v>
      </c>
      <c r="J5659">
        <v>700</v>
      </c>
      <c r="K5659" s="7">
        <v>0.1</v>
      </c>
      <c r="L5659">
        <v>2520</v>
      </c>
      <c r="M5659">
        <v>481.18</v>
      </c>
      <c r="N5659" s="7">
        <f>IFERROR(Sales_Data[[#This Row],[Profit]]/Sales_Data[[#This Row],[Sales]],0)</f>
        <v>0.19094444444444444</v>
      </c>
      <c r="O5659" s="7" t="str">
        <f>TEXT(Sales_Data[[#This Row],[Order_Date]],"mmm")</f>
        <v>Apr</v>
      </c>
      <c r="P5659" s="9" t="str">
        <f>TEXT(Sales_Data[[#This Row],[Order_Date]],"yyyy")</f>
        <v>2025</v>
      </c>
      <c r="Q5659" s="9" t="str">
        <f t="shared" si="88"/>
        <v>Existing</v>
      </c>
      <c r="R5659" s="1" t="s">
        <v>20</v>
      </c>
    </row>
    <row r="5660" spans="1:18" x14ac:dyDescent="0.35">
      <c r="A5660" s="1" t="s">
        <v>10172</v>
      </c>
      <c r="B5660" s="2">
        <v>45886</v>
      </c>
      <c r="C5660" s="1" t="s">
        <v>7579</v>
      </c>
      <c r="D5660" s="1" t="s">
        <v>4856</v>
      </c>
      <c r="E5660" s="1" t="s">
        <v>160</v>
      </c>
      <c r="F5660" s="1" t="s">
        <v>161</v>
      </c>
      <c r="G5660" s="1" t="s">
        <v>34</v>
      </c>
      <c r="H5660" s="1" t="s">
        <v>77</v>
      </c>
      <c r="I5660">
        <v>1</v>
      </c>
      <c r="J5660">
        <v>22000</v>
      </c>
      <c r="K5660" s="7">
        <v>0.1</v>
      </c>
      <c r="L5660">
        <v>19800</v>
      </c>
      <c r="M5660">
        <v>1942.57</v>
      </c>
      <c r="N5660" s="7">
        <f>IFERROR(Sales_Data[[#This Row],[Profit]]/Sales_Data[[#This Row],[Sales]],0)</f>
        <v>9.8109595959595952E-2</v>
      </c>
      <c r="O5660" s="7" t="str">
        <f>TEXT(Sales_Data[[#This Row],[Order_Date]],"mmm")</f>
        <v>Aug</v>
      </c>
      <c r="P5660" s="9" t="str">
        <f>TEXT(Sales_Data[[#This Row],[Order_Date]],"yyyy")</f>
        <v>2025</v>
      </c>
      <c r="Q5660" s="9" t="str">
        <f t="shared" si="88"/>
        <v>New</v>
      </c>
      <c r="R5660" s="1" t="s">
        <v>28</v>
      </c>
    </row>
    <row r="5661" spans="1:18" x14ac:dyDescent="0.35">
      <c r="A5661" s="1" t="s">
        <v>10173</v>
      </c>
      <c r="B5661" s="2">
        <v>45866</v>
      </c>
      <c r="C5661" s="1" t="s">
        <v>5748</v>
      </c>
      <c r="D5661" s="1" t="s">
        <v>10174</v>
      </c>
      <c r="E5661" s="1" t="s">
        <v>81</v>
      </c>
      <c r="F5661" s="1" t="s">
        <v>33</v>
      </c>
      <c r="G5661" s="1" t="s">
        <v>120</v>
      </c>
      <c r="H5661" s="1" t="s">
        <v>146</v>
      </c>
      <c r="I5661">
        <v>2</v>
      </c>
      <c r="J5661">
        <v>800</v>
      </c>
      <c r="K5661" s="7">
        <v>0.05</v>
      </c>
      <c r="L5661">
        <v>1520</v>
      </c>
      <c r="M5661">
        <v>328.63</v>
      </c>
      <c r="N5661" s="7">
        <f>IFERROR(Sales_Data[[#This Row],[Profit]]/Sales_Data[[#This Row],[Sales]],0)</f>
        <v>0.21620394736842105</v>
      </c>
      <c r="O5661" s="7" t="str">
        <f>TEXT(Sales_Data[[#This Row],[Order_Date]],"mmm")</f>
        <v>Jul</v>
      </c>
      <c r="P5661" s="9" t="str">
        <f>TEXT(Sales_Data[[#This Row],[Order_Date]],"yyyy")</f>
        <v>2025</v>
      </c>
      <c r="Q5661" s="9" t="str">
        <f t="shared" si="88"/>
        <v>Existing</v>
      </c>
      <c r="R5661" s="1" t="s">
        <v>28</v>
      </c>
    </row>
    <row r="5662" spans="1:18" x14ac:dyDescent="0.35">
      <c r="A5662" s="1" t="s">
        <v>10175</v>
      </c>
      <c r="B5662" s="2">
        <v>45787</v>
      </c>
      <c r="C5662" s="1" t="s">
        <v>4622</v>
      </c>
      <c r="D5662" s="1" t="s">
        <v>10176</v>
      </c>
      <c r="E5662" s="1" t="s">
        <v>160</v>
      </c>
      <c r="F5662" s="1" t="s">
        <v>161</v>
      </c>
      <c r="G5662" s="1" t="s">
        <v>120</v>
      </c>
      <c r="H5662" s="1" t="s">
        <v>217</v>
      </c>
      <c r="I5662">
        <v>1</v>
      </c>
      <c r="J5662">
        <v>3200</v>
      </c>
      <c r="K5662" s="7">
        <v>0.15</v>
      </c>
      <c r="L5662">
        <v>2720</v>
      </c>
      <c r="M5662">
        <v>415.78</v>
      </c>
      <c r="N5662" s="7">
        <f>IFERROR(Sales_Data[[#This Row],[Profit]]/Sales_Data[[#This Row],[Sales]],0)</f>
        <v>0.15286029411764704</v>
      </c>
      <c r="O5662" s="7" t="str">
        <f>TEXT(Sales_Data[[#This Row],[Order_Date]],"mmm")</f>
        <v>May</v>
      </c>
      <c r="P5662" s="9" t="str">
        <f>TEXT(Sales_Data[[#This Row],[Order_Date]],"yyyy")</f>
        <v>2025</v>
      </c>
      <c r="Q5662" s="9" t="str">
        <f t="shared" si="88"/>
        <v>New</v>
      </c>
      <c r="R5662" s="1" t="s">
        <v>36</v>
      </c>
    </row>
    <row r="5663" spans="1:18" x14ac:dyDescent="0.35">
      <c r="A5663" s="1" t="s">
        <v>10177</v>
      </c>
      <c r="B5663" s="2">
        <v>45806</v>
      </c>
      <c r="C5663" s="1" t="s">
        <v>2595</v>
      </c>
      <c r="D5663" s="1" t="s">
        <v>5567</v>
      </c>
      <c r="E5663" s="1" t="s">
        <v>40</v>
      </c>
      <c r="F5663" s="1" t="s">
        <v>41</v>
      </c>
      <c r="G5663" s="1" t="s">
        <v>26</v>
      </c>
      <c r="H5663" s="1" t="s">
        <v>82</v>
      </c>
      <c r="I5663">
        <v>2</v>
      </c>
      <c r="J5663">
        <v>450</v>
      </c>
      <c r="K5663" s="7">
        <v>0.05</v>
      </c>
      <c r="L5663">
        <v>855</v>
      </c>
      <c r="M5663">
        <v>170.99</v>
      </c>
      <c r="N5663" s="7">
        <f>IFERROR(Sales_Data[[#This Row],[Profit]]/Sales_Data[[#This Row],[Sales]],0)</f>
        <v>0.19998830409356727</v>
      </c>
      <c r="O5663" s="7" t="str">
        <f>TEXT(Sales_Data[[#This Row],[Order_Date]],"mmm")</f>
        <v>May</v>
      </c>
      <c r="P5663" s="9" t="str">
        <f>TEXT(Sales_Data[[#This Row],[Order_Date]],"yyyy")</f>
        <v>2025</v>
      </c>
      <c r="Q5663" s="9" t="str">
        <f t="shared" si="88"/>
        <v>Existing</v>
      </c>
      <c r="R5663" s="1" t="s">
        <v>73</v>
      </c>
    </row>
    <row r="5664" spans="1:18" x14ac:dyDescent="0.35">
      <c r="A5664" s="1" t="s">
        <v>10178</v>
      </c>
      <c r="B5664" s="2">
        <v>45939</v>
      </c>
      <c r="C5664" s="1" t="s">
        <v>10179</v>
      </c>
      <c r="D5664" s="1" t="s">
        <v>3328</v>
      </c>
      <c r="E5664" s="1" t="s">
        <v>81</v>
      </c>
      <c r="F5664" s="1" t="s">
        <v>33</v>
      </c>
      <c r="G5664" s="1" t="s">
        <v>26</v>
      </c>
      <c r="H5664" s="1" t="s">
        <v>27</v>
      </c>
      <c r="I5664">
        <v>1</v>
      </c>
      <c r="J5664">
        <v>1200</v>
      </c>
      <c r="K5664" s="7">
        <v>0.05</v>
      </c>
      <c r="L5664">
        <v>1140</v>
      </c>
      <c r="M5664">
        <v>275.02999999999997</v>
      </c>
      <c r="N5664" s="7">
        <f>IFERROR(Sales_Data[[#This Row],[Profit]]/Sales_Data[[#This Row],[Sales]],0)</f>
        <v>0.24125438596491225</v>
      </c>
      <c r="O5664" s="7" t="str">
        <f>TEXT(Sales_Data[[#This Row],[Order_Date]],"mmm")</f>
        <v>Oct</v>
      </c>
      <c r="P5664" s="9" t="str">
        <f>TEXT(Sales_Data[[#This Row],[Order_Date]],"yyyy")</f>
        <v>2025</v>
      </c>
      <c r="Q5664" s="9" t="str">
        <f t="shared" si="88"/>
        <v>New</v>
      </c>
      <c r="R5664" s="1" t="s">
        <v>64</v>
      </c>
    </row>
    <row r="5665" spans="1:18" x14ac:dyDescent="0.35">
      <c r="A5665" s="1" t="s">
        <v>10180</v>
      </c>
      <c r="B5665" s="2">
        <v>45988</v>
      </c>
      <c r="C5665" s="1" t="s">
        <v>75</v>
      </c>
      <c r="D5665" s="1" t="s">
        <v>8383</v>
      </c>
      <c r="E5665" s="1" t="s">
        <v>32</v>
      </c>
      <c r="F5665" s="1" t="s">
        <v>33</v>
      </c>
      <c r="G5665" s="1" t="s">
        <v>42</v>
      </c>
      <c r="H5665" s="1" t="s">
        <v>47</v>
      </c>
      <c r="I5665">
        <v>3</v>
      </c>
      <c r="J5665">
        <v>55000</v>
      </c>
      <c r="K5665" s="7">
        <v>0.15</v>
      </c>
      <c r="L5665">
        <v>140250</v>
      </c>
      <c r="M5665">
        <v>20784.79</v>
      </c>
      <c r="N5665" s="7">
        <f>IFERROR(Sales_Data[[#This Row],[Profit]]/Sales_Data[[#This Row],[Sales]],0)</f>
        <v>0.14819814616755794</v>
      </c>
      <c r="O5665" s="7" t="str">
        <f>TEXT(Sales_Data[[#This Row],[Order_Date]],"mmm")</f>
        <v>Nov</v>
      </c>
      <c r="P5665" s="9" t="str">
        <f>TEXT(Sales_Data[[#This Row],[Order_Date]],"yyyy")</f>
        <v>2025</v>
      </c>
      <c r="Q5665" s="9" t="str">
        <f t="shared" si="88"/>
        <v>Existing</v>
      </c>
      <c r="R5665" s="1" t="s">
        <v>28</v>
      </c>
    </row>
    <row r="5666" spans="1:18" x14ac:dyDescent="0.35">
      <c r="A5666" s="1" t="s">
        <v>10181</v>
      </c>
      <c r="B5666" s="2">
        <v>45901</v>
      </c>
      <c r="C5666" s="1" t="s">
        <v>10182</v>
      </c>
      <c r="D5666" s="1" t="s">
        <v>5227</v>
      </c>
      <c r="E5666" s="1" t="s">
        <v>62</v>
      </c>
      <c r="F5666" s="1" t="s">
        <v>41</v>
      </c>
      <c r="G5666" s="1" t="s">
        <v>120</v>
      </c>
      <c r="H5666" s="1" t="s">
        <v>146</v>
      </c>
      <c r="I5666">
        <v>5</v>
      </c>
      <c r="J5666">
        <v>800</v>
      </c>
      <c r="K5666" s="7">
        <v>0.1</v>
      </c>
      <c r="L5666">
        <v>3600</v>
      </c>
      <c r="M5666">
        <v>634.72</v>
      </c>
      <c r="N5666" s="7">
        <f>IFERROR(Sales_Data[[#This Row],[Profit]]/Sales_Data[[#This Row],[Sales]],0)</f>
        <v>0.17631111111111111</v>
      </c>
      <c r="O5666" s="7" t="str">
        <f>TEXT(Sales_Data[[#This Row],[Order_Date]],"mmm")</f>
        <v>Sep</v>
      </c>
      <c r="P5666" s="9" t="str">
        <f>TEXT(Sales_Data[[#This Row],[Order_Date]],"yyyy")</f>
        <v>2025</v>
      </c>
      <c r="Q5666" s="9" t="str">
        <f t="shared" si="88"/>
        <v>Existing</v>
      </c>
      <c r="R5666" s="1" t="s">
        <v>64</v>
      </c>
    </row>
    <row r="5667" spans="1:18" x14ac:dyDescent="0.35">
      <c r="A5667" s="1" t="s">
        <v>10183</v>
      </c>
      <c r="B5667" s="2">
        <v>45953</v>
      </c>
      <c r="C5667" s="1" t="s">
        <v>2552</v>
      </c>
      <c r="D5667" s="1" t="s">
        <v>4569</v>
      </c>
      <c r="E5667" s="1" t="s">
        <v>51</v>
      </c>
      <c r="F5667" s="1" t="s">
        <v>52</v>
      </c>
      <c r="G5667" s="1" t="s">
        <v>120</v>
      </c>
      <c r="H5667" s="1" t="s">
        <v>143</v>
      </c>
      <c r="I5667">
        <v>1</v>
      </c>
      <c r="J5667">
        <v>1800</v>
      </c>
      <c r="K5667" s="7">
        <v>0</v>
      </c>
      <c r="L5667">
        <v>1800</v>
      </c>
      <c r="M5667">
        <v>448.17</v>
      </c>
      <c r="N5667" s="7">
        <f>IFERROR(Sales_Data[[#This Row],[Profit]]/Sales_Data[[#This Row],[Sales]],0)</f>
        <v>0.24898333333333333</v>
      </c>
      <c r="O5667" s="7" t="str">
        <f>TEXT(Sales_Data[[#This Row],[Order_Date]],"mmm")</f>
        <v>Oct</v>
      </c>
      <c r="P5667" s="9" t="str">
        <f>TEXT(Sales_Data[[#This Row],[Order_Date]],"yyyy")</f>
        <v>2025</v>
      </c>
      <c r="Q5667" s="9" t="str">
        <f t="shared" si="88"/>
        <v>New</v>
      </c>
      <c r="R5667" s="1" t="s">
        <v>20</v>
      </c>
    </row>
    <row r="5668" spans="1:18" x14ac:dyDescent="0.35">
      <c r="A5668" s="1" t="s">
        <v>10184</v>
      </c>
      <c r="B5668" s="2">
        <v>45867</v>
      </c>
      <c r="C5668" s="1" t="s">
        <v>2800</v>
      </c>
      <c r="D5668" s="1" t="s">
        <v>6939</v>
      </c>
      <c r="E5668" s="1" t="s">
        <v>86</v>
      </c>
      <c r="F5668" s="1" t="s">
        <v>25</v>
      </c>
      <c r="G5668" s="1" t="s">
        <v>26</v>
      </c>
      <c r="H5668" s="1" t="s">
        <v>58</v>
      </c>
      <c r="I5668">
        <v>3</v>
      </c>
      <c r="J5668">
        <v>1400</v>
      </c>
      <c r="K5668" s="7">
        <v>0.1</v>
      </c>
      <c r="L5668">
        <v>3780</v>
      </c>
      <c r="M5668">
        <v>895.15</v>
      </c>
      <c r="N5668" s="7">
        <f>IFERROR(Sales_Data[[#This Row],[Profit]]/Sales_Data[[#This Row],[Sales]],0)</f>
        <v>0.23681216931216931</v>
      </c>
      <c r="O5668" s="7" t="str">
        <f>TEXT(Sales_Data[[#This Row],[Order_Date]],"mmm")</f>
        <v>Jul</v>
      </c>
      <c r="P5668" s="9" t="str">
        <f>TEXT(Sales_Data[[#This Row],[Order_Date]],"yyyy")</f>
        <v>2025</v>
      </c>
      <c r="Q5668" s="9" t="str">
        <f t="shared" si="88"/>
        <v>Existing</v>
      </c>
      <c r="R5668" s="1" t="s">
        <v>20</v>
      </c>
    </row>
    <row r="5669" spans="1:18" x14ac:dyDescent="0.35">
      <c r="A5669" s="1" t="s">
        <v>10185</v>
      </c>
      <c r="B5669" s="2">
        <v>45740</v>
      </c>
      <c r="C5669" s="1" t="s">
        <v>4898</v>
      </c>
      <c r="D5669" s="1" t="s">
        <v>1482</v>
      </c>
      <c r="E5669" s="1" t="s">
        <v>111</v>
      </c>
      <c r="F5669" s="1" t="s">
        <v>33</v>
      </c>
      <c r="G5669" s="1" t="s">
        <v>42</v>
      </c>
      <c r="H5669" s="1" t="s">
        <v>112</v>
      </c>
      <c r="I5669">
        <v>2</v>
      </c>
      <c r="J5669">
        <v>2500</v>
      </c>
      <c r="K5669" s="7">
        <v>0.1</v>
      </c>
      <c r="L5669">
        <v>4500</v>
      </c>
      <c r="M5669">
        <v>888.88</v>
      </c>
      <c r="N5669" s="7">
        <f>IFERROR(Sales_Data[[#This Row],[Profit]]/Sales_Data[[#This Row],[Sales]],0)</f>
        <v>0.19752888888888889</v>
      </c>
      <c r="O5669" s="7" t="str">
        <f>TEXT(Sales_Data[[#This Row],[Order_Date]],"mmm")</f>
        <v>Mar</v>
      </c>
      <c r="P5669" s="9" t="str">
        <f>TEXT(Sales_Data[[#This Row],[Order_Date]],"yyyy")</f>
        <v>2025</v>
      </c>
      <c r="Q5669" s="9" t="str">
        <f t="shared" si="88"/>
        <v>Existing</v>
      </c>
      <c r="R5669" s="1" t="s">
        <v>20</v>
      </c>
    </row>
    <row r="5670" spans="1:18" x14ac:dyDescent="0.35">
      <c r="A5670" s="1" t="s">
        <v>10186</v>
      </c>
      <c r="B5670" s="2">
        <v>45766</v>
      </c>
      <c r="C5670" s="1" t="s">
        <v>6207</v>
      </c>
      <c r="D5670" s="1" t="s">
        <v>4686</v>
      </c>
      <c r="E5670" s="1" t="s">
        <v>40</v>
      </c>
      <c r="F5670" s="1" t="s">
        <v>41</v>
      </c>
      <c r="G5670" s="1" t="s">
        <v>34</v>
      </c>
      <c r="H5670" s="1" t="s">
        <v>35</v>
      </c>
      <c r="I5670">
        <v>3</v>
      </c>
      <c r="J5670">
        <v>9000</v>
      </c>
      <c r="K5670" s="7">
        <v>0</v>
      </c>
      <c r="L5670">
        <v>27000</v>
      </c>
      <c r="M5670">
        <v>4729.88</v>
      </c>
      <c r="N5670" s="7">
        <f>IFERROR(Sales_Data[[#This Row],[Profit]]/Sales_Data[[#This Row],[Sales]],0)</f>
        <v>0.17518074074074075</v>
      </c>
      <c r="O5670" s="7" t="str">
        <f>TEXT(Sales_Data[[#This Row],[Order_Date]],"mmm")</f>
        <v>Apr</v>
      </c>
      <c r="P5670" s="9" t="str">
        <f>TEXT(Sales_Data[[#This Row],[Order_Date]],"yyyy")</f>
        <v>2025</v>
      </c>
      <c r="Q5670" s="9" t="str">
        <f t="shared" si="88"/>
        <v>Existing</v>
      </c>
      <c r="R5670" s="1" t="s">
        <v>73</v>
      </c>
    </row>
    <row r="5671" spans="1:18" x14ac:dyDescent="0.35">
      <c r="A5671" s="1" t="s">
        <v>10187</v>
      </c>
      <c r="B5671" s="2">
        <v>45846</v>
      </c>
      <c r="C5671" s="1" t="s">
        <v>2955</v>
      </c>
      <c r="D5671" s="1" t="s">
        <v>9309</v>
      </c>
      <c r="E5671" s="1" t="s">
        <v>62</v>
      </c>
      <c r="F5671" s="1" t="s">
        <v>41</v>
      </c>
      <c r="G5671" s="1" t="s">
        <v>42</v>
      </c>
      <c r="H5671" s="1" t="s">
        <v>102</v>
      </c>
      <c r="I5671">
        <v>1</v>
      </c>
      <c r="J5671">
        <v>25000</v>
      </c>
      <c r="K5671" s="7">
        <v>0</v>
      </c>
      <c r="L5671">
        <v>25000</v>
      </c>
      <c r="M5671">
        <v>5668.25</v>
      </c>
      <c r="N5671" s="7">
        <f>IFERROR(Sales_Data[[#This Row],[Profit]]/Sales_Data[[#This Row],[Sales]],0)</f>
        <v>0.22672999999999999</v>
      </c>
      <c r="O5671" s="7" t="str">
        <f>TEXT(Sales_Data[[#This Row],[Order_Date]],"mmm")</f>
        <v>Jul</v>
      </c>
      <c r="P5671" s="9" t="str">
        <f>TEXT(Sales_Data[[#This Row],[Order_Date]],"yyyy")</f>
        <v>2025</v>
      </c>
      <c r="Q5671" s="9" t="str">
        <f t="shared" si="88"/>
        <v>New</v>
      </c>
      <c r="R5671" s="1" t="s">
        <v>20</v>
      </c>
    </row>
    <row r="5672" spans="1:18" x14ac:dyDescent="0.35">
      <c r="A5672" s="1" t="s">
        <v>10188</v>
      </c>
      <c r="B5672" s="2">
        <v>45909</v>
      </c>
      <c r="C5672" s="1" t="s">
        <v>5641</v>
      </c>
      <c r="D5672" s="1" t="s">
        <v>6213</v>
      </c>
      <c r="E5672" s="1" t="s">
        <v>24</v>
      </c>
      <c r="F5672" s="1" t="s">
        <v>25</v>
      </c>
      <c r="G5672" s="1" t="s">
        <v>42</v>
      </c>
      <c r="H5672" s="1" t="s">
        <v>63</v>
      </c>
      <c r="I5672">
        <v>5</v>
      </c>
      <c r="J5672">
        <v>4500</v>
      </c>
      <c r="K5672" s="7">
        <v>0.05</v>
      </c>
      <c r="L5672">
        <v>21375</v>
      </c>
      <c r="M5672">
        <v>3696.2</v>
      </c>
      <c r="N5672" s="7">
        <f>IFERROR(Sales_Data[[#This Row],[Profit]]/Sales_Data[[#This Row],[Sales]],0)</f>
        <v>0.17292163742690059</v>
      </c>
      <c r="O5672" s="7" t="str">
        <f>TEXT(Sales_Data[[#This Row],[Order_Date]],"mmm")</f>
        <v>Sep</v>
      </c>
      <c r="P5672" s="9" t="str">
        <f>TEXT(Sales_Data[[#This Row],[Order_Date]],"yyyy")</f>
        <v>2025</v>
      </c>
      <c r="Q5672" s="9" t="str">
        <f t="shared" si="88"/>
        <v>Existing</v>
      </c>
      <c r="R5672" s="1" t="s">
        <v>36</v>
      </c>
    </row>
    <row r="5673" spans="1:18" x14ac:dyDescent="0.35">
      <c r="A5673" s="1" t="s">
        <v>10189</v>
      </c>
      <c r="B5673" s="2">
        <v>45754</v>
      </c>
      <c r="C5673" s="1" t="s">
        <v>1097</v>
      </c>
      <c r="D5673" s="1" t="s">
        <v>6787</v>
      </c>
      <c r="E5673" s="1" t="s">
        <v>119</v>
      </c>
      <c r="F5673" s="1" t="s">
        <v>33</v>
      </c>
      <c r="G5673" s="1" t="s">
        <v>120</v>
      </c>
      <c r="H5673" s="1" t="s">
        <v>143</v>
      </c>
      <c r="I5673">
        <v>1</v>
      </c>
      <c r="J5673">
        <v>1800</v>
      </c>
      <c r="K5673" s="7">
        <v>0.05</v>
      </c>
      <c r="L5673">
        <v>1710</v>
      </c>
      <c r="M5673">
        <v>323.89999999999998</v>
      </c>
      <c r="N5673" s="7">
        <f>IFERROR(Sales_Data[[#This Row],[Profit]]/Sales_Data[[#This Row],[Sales]],0)</f>
        <v>0.18941520467836256</v>
      </c>
      <c r="O5673" s="7" t="str">
        <f>TEXT(Sales_Data[[#This Row],[Order_Date]],"mmm")</f>
        <v>Apr</v>
      </c>
      <c r="P5673" s="9" t="str">
        <f>TEXT(Sales_Data[[#This Row],[Order_Date]],"yyyy")</f>
        <v>2025</v>
      </c>
      <c r="Q5673" s="9" t="str">
        <f t="shared" si="88"/>
        <v>New</v>
      </c>
      <c r="R5673" s="1" t="s">
        <v>20</v>
      </c>
    </row>
    <row r="5674" spans="1:18" x14ac:dyDescent="0.35">
      <c r="A5674" s="1" t="s">
        <v>10190</v>
      </c>
      <c r="B5674" s="2">
        <v>45668</v>
      </c>
      <c r="C5674" s="1" t="s">
        <v>10191</v>
      </c>
      <c r="D5674" s="1" t="s">
        <v>1878</v>
      </c>
      <c r="E5674" s="1" t="s">
        <v>160</v>
      </c>
      <c r="F5674" s="1" t="s">
        <v>161</v>
      </c>
      <c r="G5674" s="1" t="s">
        <v>120</v>
      </c>
      <c r="H5674" s="1" t="s">
        <v>146</v>
      </c>
      <c r="I5674">
        <v>5</v>
      </c>
      <c r="J5674">
        <v>800</v>
      </c>
      <c r="K5674" s="7">
        <v>0.05</v>
      </c>
      <c r="L5674">
        <v>3800</v>
      </c>
      <c r="M5674">
        <v>716.07</v>
      </c>
      <c r="N5674" s="7">
        <f>IFERROR(Sales_Data[[#This Row],[Profit]]/Sales_Data[[#This Row],[Sales]],0)</f>
        <v>0.18843947368421055</v>
      </c>
      <c r="O5674" s="7" t="str">
        <f>TEXT(Sales_Data[[#This Row],[Order_Date]],"mmm")</f>
        <v>Jan</v>
      </c>
      <c r="P5674" s="9" t="str">
        <f>TEXT(Sales_Data[[#This Row],[Order_Date]],"yyyy")</f>
        <v>2025</v>
      </c>
      <c r="Q5674" s="9" t="str">
        <f t="shared" si="88"/>
        <v>Existing</v>
      </c>
      <c r="R5674" s="1" t="s">
        <v>73</v>
      </c>
    </row>
    <row r="5675" spans="1:18" x14ac:dyDescent="0.35">
      <c r="A5675" s="1" t="s">
        <v>10192</v>
      </c>
      <c r="B5675" s="2">
        <v>45744</v>
      </c>
      <c r="C5675" s="1" t="s">
        <v>5182</v>
      </c>
      <c r="D5675" s="1" t="s">
        <v>4715</v>
      </c>
      <c r="E5675" s="1" t="s">
        <v>17</v>
      </c>
      <c r="F5675" s="1" t="s">
        <v>17</v>
      </c>
      <c r="G5675" s="1" t="s">
        <v>42</v>
      </c>
      <c r="H5675" s="1" t="s">
        <v>47</v>
      </c>
      <c r="I5675">
        <v>5</v>
      </c>
      <c r="J5675">
        <v>55000</v>
      </c>
      <c r="K5675" s="7">
        <v>0</v>
      </c>
      <c r="L5675">
        <v>275000</v>
      </c>
      <c r="M5675">
        <v>22095.93</v>
      </c>
      <c r="N5675" s="7">
        <f>IFERROR(Sales_Data[[#This Row],[Profit]]/Sales_Data[[#This Row],[Sales]],0)</f>
        <v>8.0348836363636364E-2</v>
      </c>
      <c r="O5675" s="7" t="str">
        <f>TEXT(Sales_Data[[#This Row],[Order_Date]],"mmm")</f>
        <v>Mar</v>
      </c>
      <c r="P5675" s="9" t="str">
        <f>TEXT(Sales_Data[[#This Row],[Order_Date]],"yyyy")</f>
        <v>2025</v>
      </c>
      <c r="Q5675" s="9" t="str">
        <f t="shared" si="88"/>
        <v>Existing</v>
      </c>
      <c r="R5675" s="1" t="s">
        <v>64</v>
      </c>
    </row>
    <row r="5676" spans="1:18" x14ac:dyDescent="0.35">
      <c r="A5676" s="1" t="s">
        <v>10193</v>
      </c>
      <c r="B5676" s="2">
        <v>45887</v>
      </c>
      <c r="C5676" s="1" t="s">
        <v>2628</v>
      </c>
      <c r="D5676" s="1" t="s">
        <v>6696</v>
      </c>
      <c r="E5676" s="1" t="s">
        <v>106</v>
      </c>
      <c r="F5676" s="1" t="s">
        <v>33</v>
      </c>
      <c r="G5676" s="1" t="s">
        <v>26</v>
      </c>
      <c r="H5676" s="1" t="s">
        <v>27</v>
      </c>
      <c r="I5676">
        <v>1</v>
      </c>
      <c r="J5676">
        <v>1200</v>
      </c>
      <c r="K5676" s="7">
        <v>0.1</v>
      </c>
      <c r="L5676">
        <v>1080</v>
      </c>
      <c r="M5676">
        <v>253.33</v>
      </c>
      <c r="N5676" s="7">
        <f>IFERROR(Sales_Data[[#This Row],[Profit]]/Sales_Data[[#This Row],[Sales]],0)</f>
        <v>0.23456481481481484</v>
      </c>
      <c r="O5676" s="7" t="str">
        <f>TEXT(Sales_Data[[#This Row],[Order_Date]],"mmm")</f>
        <v>Aug</v>
      </c>
      <c r="P5676" s="9" t="str">
        <f>TEXT(Sales_Data[[#This Row],[Order_Date]],"yyyy")</f>
        <v>2025</v>
      </c>
      <c r="Q5676" s="9" t="str">
        <f t="shared" si="88"/>
        <v>New</v>
      </c>
      <c r="R5676" s="1" t="s">
        <v>20</v>
      </c>
    </row>
    <row r="5677" spans="1:18" x14ac:dyDescent="0.35">
      <c r="A5677" s="1" t="s">
        <v>10194</v>
      </c>
      <c r="B5677" s="2">
        <v>45980</v>
      </c>
      <c r="C5677" s="1" t="s">
        <v>10195</v>
      </c>
      <c r="D5677" s="1" t="s">
        <v>3306</v>
      </c>
      <c r="E5677" s="1" t="s">
        <v>106</v>
      </c>
      <c r="F5677" s="1" t="s">
        <v>33</v>
      </c>
      <c r="G5677" s="1" t="s">
        <v>18</v>
      </c>
      <c r="H5677" s="1" t="s">
        <v>19</v>
      </c>
      <c r="I5677">
        <v>1</v>
      </c>
      <c r="J5677">
        <v>700</v>
      </c>
      <c r="K5677" s="7">
        <v>0</v>
      </c>
      <c r="L5677">
        <v>700</v>
      </c>
      <c r="M5677">
        <v>57.38</v>
      </c>
      <c r="N5677" s="7">
        <f>IFERROR(Sales_Data[[#This Row],[Profit]]/Sales_Data[[#This Row],[Sales]],0)</f>
        <v>8.197142857142857E-2</v>
      </c>
      <c r="O5677" s="7" t="str">
        <f>TEXT(Sales_Data[[#This Row],[Order_Date]],"mmm")</f>
        <v>Nov</v>
      </c>
      <c r="P5677" s="9" t="str">
        <f>TEXT(Sales_Data[[#This Row],[Order_Date]],"yyyy")</f>
        <v>2025</v>
      </c>
      <c r="Q5677" s="9" t="str">
        <f t="shared" si="88"/>
        <v>New</v>
      </c>
      <c r="R5677" s="1" t="s">
        <v>20</v>
      </c>
    </row>
    <row r="5678" spans="1:18" x14ac:dyDescent="0.35">
      <c r="A5678" s="1" t="s">
        <v>10196</v>
      </c>
      <c r="B5678" s="2">
        <v>45958</v>
      </c>
      <c r="C5678" s="1" t="s">
        <v>6207</v>
      </c>
      <c r="D5678" s="1" t="s">
        <v>369</v>
      </c>
      <c r="E5678" s="1" t="s">
        <v>81</v>
      </c>
      <c r="F5678" s="1" t="s">
        <v>33</v>
      </c>
      <c r="G5678" s="1" t="s">
        <v>26</v>
      </c>
      <c r="H5678" s="1" t="s">
        <v>128</v>
      </c>
      <c r="I5678">
        <v>4</v>
      </c>
      <c r="J5678">
        <v>900</v>
      </c>
      <c r="K5678" s="7">
        <v>0</v>
      </c>
      <c r="L5678">
        <v>3600</v>
      </c>
      <c r="M5678">
        <v>717.87</v>
      </c>
      <c r="N5678" s="7">
        <f>IFERROR(Sales_Data[[#This Row],[Profit]]/Sales_Data[[#This Row],[Sales]],0)</f>
        <v>0.19940833333333333</v>
      </c>
      <c r="O5678" s="7" t="str">
        <f>TEXT(Sales_Data[[#This Row],[Order_Date]],"mmm")</f>
        <v>Oct</v>
      </c>
      <c r="P5678" s="9" t="str">
        <f>TEXT(Sales_Data[[#This Row],[Order_Date]],"yyyy")</f>
        <v>2025</v>
      </c>
      <c r="Q5678" s="9" t="str">
        <f t="shared" si="88"/>
        <v>Existing</v>
      </c>
      <c r="R5678" s="1" t="s">
        <v>20</v>
      </c>
    </row>
    <row r="5679" spans="1:18" x14ac:dyDescent="0.35">
      <c r="A5679" s="1" t="s">
        <v>10197</v>
      </c>
      <c r="B5679" s="2">
        <v>45973</v>
      </c>
      <c r="C5679" s="1" t="s">
        <v>6500</v>
      </c>
      <c r="D5679" s="1" t="s">
        <v>2279</v>
      </c>
      <c r="E5679" s="1" t="s">
        <v>86</v>
      </c>
      <c r="F5679" s="1" t="s">
        <v>25</v>
      </c>
      <c r="G5679" s="1" t="s">
        <v>42</v>
      </c>
      <c r="H5679" s="1" t="s">
        <v>102</v>
      </c>
      <c r="I5679">
        <v>1</v>
      </c>
      <c r="J5679">
        <v>25000</v>
      </c>
      <c r="K5679" s="7">
        <v>0</v>
      </c>
      <c r="L5679">
        <v>25000</v>
      </c>
      <c r="M5679">
        <v>3042.51</v>
      </c>
      <c r="N5679" s="7">
        <f>IFERROR(Sales_Data[[#This Row],[Profit]]/Sales_Data[[#This Row],[Sales]],0)</f>
        <v>0.12170040000000001</v>
      </c>
      <c r="O5679" s="7" t="str">
        <f>TEXT(Sales_Data[[#This Row],[Order_Date]],"mmm")</f>
        <v>Nov</v>
      </c>
      <c r="P5679" s="9" t="str">
        <f>TEXT(Sales_Data[[#This Row],[Order_Date]],"yyyy")</f>
        <v>2025</v>
      </c>
      <c r="Q5679" s="9" t="str">
        <f t="shared" si="88"/>
        <v>New</v>
      </c>
      <c r="R5679" s="1" t="s">
        <v>36</v>
      </c>
    </row>
    <row r="5680" spans="1:18" x14ac:dyDescent="0.35">
      <c r="A5680" s="1" t="s">
        <v>10198</v>
      </c>
      <c r="B5680" s="2">
        <v>45848</v>
      </c>
      <c r="C5680" s="1" t="s">
        <v>3528</v>
      </c>
      <c r="D5680" s="1" t="s">
        <v>7186</v>
      </c>
      <c r="E5680" s="1" t="s">
        <v>86</v>
      </c>
      <c r="F5680" s="1" t="s">
        <v>25</v>
      </c>
      <c r="G5680" s="1" t="s">
        <v>120</v>
      </c>
      <c r="H5680" s="1" t="s">
        <v>146</v>
      </c>
      <c r="I5680">
        <v>3</v>
      </c>
      <c r="J5680">
        <v>800</v>
      </c>
      <c r="K5680" s="7">
        <v>0.05</v>
      </c>
      <c r="L5680">
        <v>2280</v>
      </c>
      <c r="M5680">
        <v>455.77</v>
      </c>
      <c r="N5680" s="7">
        <f>IFERROR(Sales_Data[[#This Row],[Profit]]/Sales_Data[[#This Row],[Sales]],0)</f>
        <v>0.19989912280701755</v>
      </c>
      <c r="O5680" s="7" t="str">
        <f>TEXT(Sales_Data[[#This Row],[Order_Date]],"mmm")</f>
        <v>Jul</v>
      </c>
      <c r="P5680" s="9" t="str">
        <f>TEXT(Sales_Data[[#This Row],[Order_Date]],"yyyy")</f>
        <v>2025</v>
      </c>
      <c r="Q5680" s="9" t="str">
        <f t="shared" si="88"/>
        <v>Existing</v>
      </c>
      <c r="R5680" s="1" t="s">
        <v>20</v>
      </c>
    </row>
    <row r="5681" spans="1:18" x14ac:dyDescent="0.35">
      <c r="A5681" s="1" t="s">
        <v>10199</v>
      </c>
      <c r="B5681" s="2">
        <v>45743</v>
      </c>
      <c r="C5681" s="1" t="s">
        <v>3248</v>
      </c>
      <c r="D5681" s="1" t="s">
        <v>2115</v>
      </c>
      <c r="E5681" s="1" t="s">
        <v>106</v>
      </c>
      <c r="F5681" s="1" t="s">
        <v>33</v>
      </c>
      <c r="G5681" s="1" t="s">
        <v>42</v>
      </c>
      <c r="H5681" s="1" t="s">
        <v>63</v>
      </c>
      <c r="I5681">
        <v>1</v>
      </c>
      <c r="J5681">
        <v>4500</v>
      </c>
      <c r="K5681" s="7">
        <v>0.1</v>
      </c>
      <c r="L5681">
        <v>4050</v>
      </c>
      <c r="M5681">
        <v>662.68</v>
      </c>
      <c r="N5681" s="7">
        <f>IFERROR(Sales_Data[[#This Row],[Profit]]/Sales_Data[[#This Row],[Sales]],0)</f>
        <v>0.16362469135802468</v>
      </c>
      <c r="O5681" s="7" t="str">
        <f>TEXT(Sales_Data[[#This Row],[Order_Date]],"mmm")</f>
        <v>Mar</v>
      </c>
      <c r="P5681" s="9" t="str">
        <f>TEXT(Sales_Data[[#This Row],[Order_Date]],"yyyy")</f>
        <v>2025</v>
      </c>
      <c r="Q5681" s="9" t="str">
        <f t="shared" si="88"/>
        <v>New</v>
      </c>
      <c r="R5681" s="1" t="s">
        <v>36</v>
      </c>
    </row>
    <row r="5682" spans="1:18" x14ac:dyDescent="0.35">
      <c r="A5682" s="1" t="s">
        <v>10200</v>
      </c>
      <c r="B5682" s="2">
        <v>45672</v>
      </c>
      <c r="C5682" s="1" t="s">
        <v>3575</v>
      </c>
      <c r="D5682" s="1" t="s">
        <v>5235</v>
      </c>
      <c r="E5682" s="1" t="s">
        <v>135</v>
      </c>
      <c r="F5682" s="1" t="s">
        <v>136</v>
      </c>
      <c r="G5682" s="1" t="s">
        <v>34</v>
      </c>
      <c r="H5682" s="1" t="s">
        <v>153</v>
      </c>
      <c r="I5682">
        <v>5</v>
      </c>
      <c r="J5682">
        <v>7000</v>
      </c>
      <c r="K5682" s="7">
        <v>0.1</v>
      </c>
      <c r="L5682">
        <v>31500</v>
      </c>
      <c r="M5682">
        <v>4723.62</v>
      </c>
      <c r="N5682" s="7">
        <f>IFERROR(Sales_Data[[#This Row],[Profit]]/Sales_Data[[#This Row],[Sales]],0)</f>
        <v>0.14995619047619047</v>
      </c>
      <c r="O5682" s="7" t="str">
        <f>TEXT(Sales_Data[[#This Row],[Order_Date]],"mmm")</f>
        <v>Jan</v>
      </c>
      <c r="P5682" s="9" t="str">
        <f>TEXT(Sales_Data[[#This Row],[Order_Date]],"yyyy")</f>
        <v>2025</v>
      </c>
      <c r="Q5682" s="9" t="str">
        <f t="shared" si="88"/>
        <v>Existing</v>
      </c>
      <c r="R5682" s="1" t="s">
        <v>28</v>
      </c>
    </row>
    <row r="5683" spans="1:18" x14ac:dyDescent="0.35">
      <c r="A5683" s="1" t="s">
        <v>10201</v>
      </c>
      <c r="B5683" s="2">
        <v>45966</v>
      </c>
      <c r="C5683" s="1" t="s">
        <v>2882</v>
      </c>
      <c r="D5683" s="1" t="s">
        <v>1875</v>
      </c>
      <c r="E5683" s="1" t="s">
        <v>81</v>
      </c>
      <c r="F5683" s="1" t="s">
        <v>33</v>
      </c>
      <c r="G5683" s="1" t="s">
        <v>120</v>
      </c>
      <c r="H5683" s="1" t="s">
        <v>146</v>
      </c>
      <c r="I5683">
        <v>2</v>
      </c>
      <c r="J5683">
        <v>800</v>
      </c>
      <c r="K5683" s="7">
        <v>0.15</v>
      </c>
      <c r="L5683">
        <v>1360</v>
      </c>
      <c r="M5683">
        <v>269.13</v>
      </c>
      <c r="N5683" s="7">
        <f>IFERROR(Sales_Data[[#This Row],[Profit]]/Sales_Data[[#This Row],[Sales]],0)</f>
        <v>0.19788970588235294</v>
      </c>
      <c r="O5683" s="7" t="str">
        <f>TEXT(Sales_Data[[#This Row],[Order_Date]],"mmm")</f>
        <v>Nov</v>
      </c>
      <c r="P5683" s="9" t="str">
        <f>TEXT(Sales_Data[[#This Row],[Order_Date]],"yyyy")</f>
        <v>2025</v>
      </c>
      <c r="Q5683" s="9" t="str">
        <f t="shared" si="88"/>
        <v>Existing</v>
      </c>
      <c r="R5683" s="1" t="s">
        <v>64</v>
      </c>
    </row>
    <row r="5684" spans="1:18" x14ac:dyDescent="0.35">
      <c r="A5684" s="1" t="s">
        <v>10202</v>
      </c>
      <c r="B5684" s="2">
        <v>45869</v>
      </c>
      <c r="C5684" s="1" t="s">
        <v>5111</v>
      </c>
      <c r="D5684" s="1" t="s">
        <v>415</v>
      </c>
      <c r="E5684" s="1" t="s">
        <v>56</v>
      </c>
      <c r="F5684" s="1" t="s">
        <v>57</v>
      </c>
      <c r="G5684" s="1" t="s">
        <v>26</v>
      </c>
      <c r="H5684" s="1" t="s">
        <v>128</v>
      </c>
      <c r="I5684">
        <v>1</v>
      </c>
      <c r="J5684">
        <v>900</v>
      </c>
      <c r="K5684" s="7">
        <v>0.1</v>
      </c>
      <c r="L5684">
        <v>810</v>
      </c>
      <c r="M5684">
        <v>147.69999999999999</v>
      </c>
      <c r="N5684" s="7">
        <f>IFERROR(Sales_Data[[#This Row],[Profit]]/Sales_Data[[#This Row],[Sales]],0)</f>
        <v>0.18234567901234566</v>
      </c>
      <c r="O5684" s="7" t="str">
        <f>TEXT(Sales_Data[[#This Row],[Order_Date]],"mmm")</f>
        <v>Jul</v>
      </c>
      <c r="P5684" s="9" t="str">
        <f>TEXT(Sales_Data[[#This Row],[Order_Date]],"yyyy")</f>
        <v>2025</v>
      </c>
      <c r="Q5684" s="9" t="str">
        <f t="shared" si="88"/>
        <v>New</v>
      </c>
      <c r="R5684" s="1" t="s">
        <v>64</v>
      </c>
    </row>
    <row r="5685" spans="1:18" x14ac:dyDescent="0.35">
      <c r="A5685" s="1" t="s">
        <v>10203</v>
      </c>
      <c r="B5685" s="2">
        <v>45776</v>
      </c>
      <c r="C5685" s="1" t="s">
        <v>8710</v>
      </c>
      <c r="D5685" s="1" t="s">
        <v>3309</v>
      </c>
      <c r="E5685" s="1" t="s">
        <v>135</v>
      </c>
      <c r="F5685" s="1" t="s">
        <v>136</v>
      </c>
      <c r="G5685" s="1" t="s">
        <v>26</v>
      </c>
      <c r="H5685" s="1" t="s">
        <v>58</v>
      </c>
      <c r="I5685">
        <v>2</v>
      </c>
      <c r="J5685">
        <v>1400</v>
      </c>
      <c r="K5685" s="7">
        <v>0.1</v>
      </c>
      <c r="L5685">
        <v>2520</v>
      </c>
      <c r="M5685">
        <v>356.01</v>
      </c>
      <c r="N5685" s="7">
        <f>IFERROR(Sales_Data[[#This Row],[Profit]]/Sales_Data[[#This Row],[Sales]],0)</f>
        <v>0.14127380952380952</v>
      </c>
      <c r="O5685" s="7" t="str">
        <f>TEXT(Sales_Data[[#This Row],[Order_Date]],"mmm")</f>
        <v>Apr</v>
      </c>
      <c r="P5685" s="9" t="str">
        <f>TEXT(Sales_Data[[#This Row],[Order_Date]],"yyyy")</f>
        <v>2025</v>
      </c>
      <c r="Q5685" s="9" t="str">
        <f t="shared" si="88"/>
        <v>Existing</v>
      </c>
      <c r="R5685" s="1" t="s">
        <v>28</v>
      </c>
    </row>
    <row r="5686" spans="1:18" x14ac:dyDescent="0.35">
      <c r="A5686" s="1" t="s">
        <v>10204</v>
      </c>
      <c r="B5686" s="2">
        <v>45798</v>
      </c>
      <c r="C5686" s="1" t="s">
        <v>1160</v>
      </c>
      <c r="D5686" s="1" t="s">
        <v>565</v>
      </c>
      <c r="E5686" s="1" t="s">
        <v>17</v>
      </c>
      <c r="F5686" s="1" t="s">
        <v>17</v>
      </c>
      <c r="G5686" s="1" t="s">
        <v>26</v>
      </c>
      <c r="H5686" s="1" t="s">
        <v>58</v>
      </c>
      <c r="I5686">
        <v>2</v>
      </c>
      <c r="J5686">
        <v>1400</v>
      </c>
      <c r="K5686" s="7">
        <v>0.15</v>
      </c>
      <c r="L5686">
        <v>2380</v>
      </c>
      <c r="M5686">
        <v>420.31</v>
      </c>
      <c r="N5686" s="7">
        <f>IFERROR(Sales_Data[[#This Row],[Profit]]/Sales_Data[[#This Row],[Sales]],0)</f>
        <v>0.17660084033613446</v>
      </c>
      <c r="O5686" s="7" t="str">
        <f>TEXT(Sales_Data[[#This Row],[Order_Date]],"mmm")</f>
        <v>May</v>
      </c>
      <c r="P5686" s="9" t="str">
        <f>TEXT(Sales_Data[[#This Row],[Order_Date]],"yyyy")</f>
        <v>2025</v>
      </c>
      <c r="Q5686" s="9" t="str">
        <f t="shared" si="88"/>
        <v>Existing</v>
      </c>
      <c r="R5686" s="1" t="s">
        <v>64</v>
      </c>
    </row>
    <row r="5687" spans="1:18" x14ac:dyDescent="0.35">
      <c r="A5687" s="1" t="s">
        <v>10205</v>
      </c>
      <c r="B5687" s="2">
        <v>45981</v>
      </c>
      <c r="C5687" s="1" t="s">
        <v>10206</v>
      </c>
      <c r="D5687" s="1" t="s">
        <v>10207</v>
      </c>
      <c r="E5687" s="1" t="s">
        <v>24</v>
      </c>
      <c r="F5687" s="1" t="s">
        <v>25</v>
      </c>
      <c r="G5687" s="1" t="s">
        <v>18</v>
      </c>
      <c r="H5687" s="1" t="s">
        <v>72</v>
      </c>
      <c r="I5687">
        <v>5</v>
      </c>
      <c r="J5687">
        <v>350</v>
      </c>
      <c r="K5687" s="7">
        <v>0.05</v>
      </c>
      <c r="L5687">
        <v>1662</v>
      </c>
      <c r="M5687">
        <v>187.79</v>
      </c>
      <c r="N5687" s="7">
        <f>IFERROR(Sales_Data[[#This Row],[Profit]]/Sales_Data[[#This Row],[Sales]],0)</f>
        <v>0.11299037304452467</v>
      </c>
      <c r="O5687" s="7" t="str">
        <f>TEXT(Sales_Data[[#This Row],[Order_Date]],"mmm")</f>
        <v>Nov</v>
      </c>
      <c r="P5687" s="9" t="str">
        <f>TEXT(Sales_Data[[#This Row],[Order_Date]],"yyyy")</f>
        <v>2025</v>
      </c>
      <c r="Q5687" s="9" t="str">
        <f t="shared" si="88"/>
        <v>Existing</v>
      </c>
      <c r="R5687" s="1" t="s">
        <v>28</v>
      </c>
    </row>
    <row r="5688" spans="1:18" x14ac:dyDescent="0.35">
      <c r="A5688" s="1" t="s">
        <v>10208</v>
      </c>
      <c r="B5688" s="2">
        <v>45993</v>
      </c>
      <c r="C5688" s="1" t="s">
        <v>2345</v>
      </c>
      <c r="D5688" s="1" t="s">
        <v>2971</v>
      </c>
      <c r="E5688" s="1" t="s">
        <v>111</v>
      </c>
      <c r="F5688" s="1" t="s">
        <v>33</v>
      </c>
      <c r="G5688" s="1" t="s">
        <v>26</v>
      </c>
      <c r="H5688" s="1" t="s">
        <v>58</v>
      </c>
      <c r="I5688">
        <v>2</v>
      </c>
      <c r="J5688">
        <v>1400</v>
      </c>
      <c r="K5688" s="7">
        <v>0.1</v>
      </c>
      <c r="L5688">
        <v>2520</v>
      </c>
      <c r="M5688">
        <v>299.18</v>
      </c>
      <c r="N5688" s="7">
        <f>IFERROR(Sales_Data[[#This Row],[Profit]]/Sales_Data[[#This Row],[Sales]],0)</f>
        <v>0.11872222222222223</v>
      </c>
      <c r="O5688" s="7" t="str">
        <f>TEXT(Sales_Data[[#This Row],[Order_Date]],"mmm")</f>
        <v>Dec</v>
      </c>
      <c r="P5688" s="9" t="str">
        <f>TEXT(Sales_Data[[#This Row],[Order_Date]],"yyyy")</f>
        <v>2025</v>
      </c>
      <c r="Q5688" s="9" t="str">
        <f t="shared" si="88"/>
        <v>Existing</v>
      </c>
      <c r="R5688" s="1" t="s">
        <v>64</v>
      </c>
    </row>
    <row r="5689" spans="1:18" x14ac:dyDescent="0.35">
      <c r="A5689" s="1" t="s">
        <v>10209</v>
      </c>
      <c r="B5689" s="2">
        <v>45729</v>
      </c>
      <c r="C5689" s="1" t="s">
        <v>3187</v>
      </c>
      <c r="D5689" s="1" t="s">
        <v>5101</v>
      </c>
      <c r="E5689" s="1" t="s">
        <v>86</v>
      </c>
      <c r="F5689" s="1" t="s">
        <v>25</v>
      </c>
      <c r="G5689" s="1" t="s">
        <v>42</v>
      </c>
      <c r="H5689" s="1" t="s">
        <v>43</v>
      </c>
      <c r="I5689">
        <v>4</v>
      </c>
      <c r="J5689">
        <v>18000</v>
      </c>
      <c r="K5689" s="7">
        <v>0.05</v>
      </c>
      <c r="L5689">
        <v>68400</v>
      </c>
      <c r="M5689">
        <v>16433.57</v>
      </c>
      <c r="N5689" s="7">
        <f>IFERROR(Sales_Data[[#This Row],[Profit]]/Sales_Data[[#This Row],[Sales]],0)</f>
        <v>0.24025687134502924</v>
      </c>
      <c r="O5689" s="7" t="str">
        <f>TEXT(Sales_Data[[#This Row],[Order_Date]],"mmm")</f>
        <v>Mar</v>
      </c>
      <c r="P5689" s="9" t="str">
        <f>TEXT(Sales_Data[[#This Row],[Order_Date]],"yyyy")</f>
        <v>2025</v>
      </c>
      <c r="Q5689" s="9" t="str">
        <f t="shared" si="88"/>
        <v>Existing</v>
      </c>
      <c r="R5689" s="1" t="s">
        <v>20</v>
      </c>
    </row>
    <row r="5690" spans="1:18" x14ac:dyDescent="0.35">
      <c r="A5690" s="1" t="s">
        <v>10210</v>
      </c>
      <c r="B5690" s="2">
        <v>45714</v>
      </c>
      <c r="C5690" s="1" t="s">
        <v>3131</v>
      </c>
      <c r="D5690" s="1" t="s">
        <v>551</v>
      </c>
      <c r="E5690" s="1" t="s">
        <v>32</v>
      </c>
      <c r="F5690" s="1" t="s">
        <v>33</v>
      </c>
      <c r="G5690" s="1" t="s">
        <v>120</v>
      </c>
      <c r="H5690" s="1" t="s">
        <v>121</v>
      </c>
      <c r="I5690">
        <v>2</v>
      </c>
      <c r="J5690">
        <v>2800</v>
      </c>
      <c r="K5690" s="7">
        <v>0.1</v>
      </c>
      <c r="L5690">
        <v>5040</v>
      </c>
      <c r="M5690">
        <v>1119.76</v>
      </c>
      <c r="N5690" s="7">
        <f>IFERROR(Sales_Data[[#This Row],[Profit]]/Sales_Data[[#This Row],[Sales]],0)</f>
        <v>0.22217460317460316</v>
      </c>
      <c r="O5690" s="7" t="str">
        <f>TEXT(Sales_Data[[#This Row],[Order_Date]],"mmm")</f>
        <v>Feb</v>
      </c>
      <c r="P5690" s="9" t="str">
        <f>TEXT(Sales_Data[[#This Row],[Order_Date]],"yyyy")</f>
        <v>2025</v>
      </c>
      <c r="Q5690" s="9" t="str">
        <f t="shared" si="88"/>
        <v>Existing</v>
      </c>
      <c r="R5690" s="1" t="s">
        <v>20</v>
      </c>
    </row>
    <row r="5691" spans="1:18" x14ac:dyDescent="0.35">
      <c r="A5691" s="1" t="s">
        <v>10211</v>
      </c>
      <c r="B5691" s="2">
        <v>45992</v>
      </c>
      <c r="C5691" s="1" t="s">
        <v>5909</v>
      </c>
      <c r="D5691" s="1" t="s">
        <v>6305</v>
      </c>
      <c r="E5691" s="1" t="s">
        <v>111</v>
      </c>
      <c r="F5691" s="1" t="s">
        <v>33</v>
      </c>
      <c r="G5691" s="1" t="s">
        <v>34</v>
      </c>
      <c r="H5691" s="1" t="s">
        <v>107</v>
      </c>
      <c r="I5691">
        <v>4</v>
      </c>
      <c r="J5691">
        <v>6500</v>
      </c>
      <c r="K5691" s="7">
        <v>0.05</v>
      </c>
      <c r="L5691">
        <v>24700</v>
      </c>
      <c r="M5691">
        <v>3115.06</v>
      </c>
      <c r="N5691" s="7">
        <f>IFERROR(Sales_Data[[#This Row],[Profit]]/Sales_Data[[#This Row],[Sales]],0)</f>
        <v>0.12611578947368421</v>
      </c>
      <c r="O5691" s="7" t="str">
        <f>TEXT(Sales_Data[[#This Row],[Order_Date]],"mmm")</f>
        <v>Dec</v>
      </c>
      <c r="P5691" s="9" t="str">
        <f>TEXT(Sales_Data[[#This Row],[Order_Date]],"yyyy")</f>
        <v>2025</v>
      </c>
      <c r="Q5691" s="9" t="str">
        <f t="shared" si="88"/>
        <v>Existing</v>
      </c>
      <c r="R5691" s="1" t="s">
        <v>20</v>
      </c>
    </row>
    <row r="5692" spans="1:18" x14ac:dyDescent="0.35">
      <c r="A5692" s="1" t="s">
        <v>10212</v>
      </c>
      <c r="B5692" s="2">
        <v>45769</v>
      </c>
      <c r="C5692" s="1" t="s">
        <v>6624</v>
      </c>
      <c r="D5692" s="1" t="s">
        <v>1415</v>
      </c>
      <c r="E5692" s="1" t="s">
        <v>40</v>
      </c>
      <c r="F5692" s="1" t="s">
        <v>41</v>
      </c>
      <c r="G5692" s="1" t="s">
        <v>42</v>
      </c>
      <c r="H5692" s="1" t="s">
        <v>63</v>
      </c>
      <c r="I5692">
        <v>5</v>
      </c>
      <c r="J5692">
        <v>4500</v>
      </c>
      <c r="K5692" s="7">
        <v>0.05</v>
      </c>
      <c r="L5692">
        <v>21375</v>
      </c>
      <c r="M5692">
        <v>3980.61</v>
      </c>
      <c r="N5692" s="7">
        <f>IFERROR(Sales_Data[[#This Row],[Profit]]/Sales_Data[[#This Row],[Sales]],0)</f>
        <v>0.18622736842105264</v>
      </c>
      <c r="O5692" s="7" t="str">
        <f>TEXT(Sales_Data[[#This Row],[Order_Date]],"mmm")</f>
        <v>Apr</v>
      </c>
      <c r="P5692" s="9" t="str">
        <f>TEXT(Sales_Data[[#This Row],[Order_Date]],"yyyy")</f>
        <v>2025</v>
      </c>
      <c r="Q5692" s="9" t="str">
        <f t="shared" si="88"/>
        <v>Existing</v>
      </c>
      <c r="R5692" s="1" t="s">
        <v>28</v>
      </c>
    </row>
    <row r="5693" spans="1:18" x14ac:dyDescent="0.35">
      <c r="A5693" s="1" t="s">
        <v>10213</v>
      </c>
      <c r="B5693" s="2">
        <v>45739</v>
      </c>
      <c r="C5693" s="1" t="s">
        <v>6051</v>
      </c>
      <c r="D5693" s="1" t="s">
        <v>2858</v>
      </c>
      <c r="E5693" s="1" t="s">
        <v>119</v>
      </c>
      <c r="F5693" s="1" t="s">
        <v>33</v>
      </c>
      <c r="G5693" s="1" t="s">
        <v>42</v>
      </c>
      <c r="H5693" s="1" t="s">
        <v>102</v>
      </c>
      <c r="I5693">
        <v>5</v>
      </c>
      <c r="J5693">
        <v>25000</v>
      </c>
      <c r="K5693" s="7">
        <v>0</v>
      </c>
      <c r="L5693">
        <v>125000</v>
      </c>
      <c r="M5693">
        <v>10557.7</v>
      </c>
      <c r="N5693" s="7">
        <f>IFERROR(Sales_Data[[#This Row],[Profit]]/Sales_Data[[#This Row],[Sales]],0)</f>
        <v>8.4461600000000012E-2</v>
      </c>
      <c r="O5693" s="7" t="str">
        <f>TEXT(Sales_Data[[#This Row],[Order_Date]],"mmm")</f>
        <v>Mar</v>
      </c>
      <c r="P5693" s="9" t="str">
        <f>TEXT(Sales_Data[[#This Row],[Order_Date]],"yyyy")</f>
        <v>2025</v>
      </c>
      <c r="Q5693" s="9" t="str">
        <f t="shared" si="88"/>
        <v>Existing</v>
      </c>
      <c r="R5693" s="1" t="s">
        <v>36</v>
      </c>
    </row>
    <row r="5694" spans="1:18" x14ac:dyDescent="0.35">
      <c r="A5694" s="1" t="s">
        <v>10214</v>
      </c>
      <c r="B5694" s="2">
        <v>45901</v>
      </c>
      <c r="C5694" s="1" t="s">
        <v>1785</v>
      </c>
      <c r="D5694" s="1" t="s">
        <v>1887</v>
      </c>
      <c r="E5694" s="1" t="s">
        <v>71</v>
      </c>
      <c r="F5694" s="1" t="s">
        <v>33</v>
      </c>
      <c r="G5694" s="1" t="s">
        <v>42</v>
      </c>
      <c r="H5694" s="1" t="s">
        <v>47</v>
      </c>
      <c r="I5694">
        <v>1</v>
      </c>
      <c r="J5694">
        <v>55000</v>
      </c>
      <c r="K5694" s="7">
        <v>0</v>
      </c>
      <c r="L5694">
        <v>55000</v>
      </c>
      <c r="M5694">
        <v>5467.87</v>
      </c>
      <c r="N5694" s="7">
        <f>IFERROR(Sales_Data[[#This Row],[Profit]]/Sales_Data[[#This Row],[Sales]],0)</f>
        <v>9.9415818181818175E-2</v>
      </c>
      <c r="O5694" s="7" t="str">
        <f>TEXT(Sales_Data[[#This Row],[Order_Date]],"mmm")</f>
        <v>Sep</v>
      </c>
      <c r="P5694" s="9" t="str">
        <f>TEXT(Sales_Data[[#This Row],[Order_Date]],"yyyy")</f>
        <v>2025</v>
      </c>
      <c r="Q5694" s="9" t="str">
        <f t="shared" si="88"/>
        <v>New</v>
      </c>
      <c r="R5694" s="1" t="s">
        <v>73</v>
      </c>
    </row>
    <row r="5695" spans="1:18" x14ac:dyDescent="0.35">
      <c r="A5695" s="1" t="s">
        <v>10215</v>
      </c>
      <c r="B5695" s="2">
        <v>45737</v>
      </c>
      <c r="C5695" s="1" t="s">
        <v>10216</v>
      </c>
      <c r="D5695" s="1" t="s">
        <v>10217</v>
      </c>
      <c r="E5695" s="1" t="s">
        <v>135</v>
      </c>
      <c r="F5695" s="1" t="s">
        <v>136</v>
      </c>
      <c r="G5695" s="1" t="s">
        <v>42</v>
      </c>
      <c r="H5695" s="1" t="s">
        <v>47</v>
      </c>
      <c r="I5695">
        <v>3</v>
      </c>
      <c r="J5695">
        <v>55000</v>
      </c>
      <c r="K5695" s="7">
        <v>0.15</v>
      </c>
      <c r="L5695">
        <v>140250</v>
      </c>
      <c r="M5695">
        <v>22005.74</v>
      </c>
      <c r="N5695" s="7">
        <f>IFERROR(Sales_Data[[#This Row],[Profit]]/Sales_Data[[#This Row],[Sales]],0)</f>
        <v>0.15690367201426025</v>
      </c>
      <c r="O5695" s="7" t="str">
        <f>TEXT(Sales_Data[[#This Row],[Order_Date]],"mmm")</f>
        <v>Mar</v>
      </c>
      <c r="P5695" s="9" t="str">
        <f>TEXT(Sales_Data[[#This Row],[Order_Date]],"yyyy")</f>
        <v>2025</v>
      </c>
      <c r="Q5695" s="9" t="str">
        <f t="shared" si="88"/>
        <v>Existing</v>
      </c>
      <c r="R5695" s="1" t="s">
        <v>28</v>
      </c>
    </row>
    <row r="5696" spans="1:18" x14ac:dyDescent="0.35">
      <c r="A5696" s="1" t="s">
        <v>10218</v>
      </c>
      <c r="B5696" s="2">
        <v>45891</v>
      </c>
      <c r="C5696" s="1" t="s">
        <v>8625</v>
      </c>
      <c r="D5696" s="1" t="s">
        <v>6404</v>
      </c>
      <c r="E5696" s="1" t="s">
        <v>135</v>
      </c>
      <c r="F5696" s="1" t="s">
        <v>136</v>
      </c>
      <c r="G5696" s="1" t="s">
        <v>42</v>
      </c>
      <c r="H5696" s="1" t="s">
        <v>43</v>
      </c>
      <c r="I5696">
        <v>3</v>
      </c>
      <c r="J5696">
        <v>18000</v>
      </c>
      <c r="K5696" s="7">
        <v>0</v>
      </c>
      <c r="L5696">
        <v>54000</v>
      </c>
      <c r="M5696">
        <v>9799.59</v>
      </c>
      <c r="N5696" s="7">
        <f>IFERROR(Sales_Data[[#This Row],[Profit]]/Sales_Data[[#This Row],[Sales]],0)</f>
        <v>0.18147388888888888</v>
      </c>
      <c r="O5696" s="7" t="str">
        <f>TEXT(Sales_Data[[#This Row],[Order_Date]],"mmm")</f>
        <v>Aug</v>
      </c>
      <c r="P5696" s="9" t="str">
        <f>TEXT(Sales_Data[[#This Row],[Order_Date]],"yyyy")</f>
        <v>2025</v>
      </c>
      <c r="Q5696" s="9" t="str">
        <f t="shared" si="88"/>
        <v>Existing</v>
      </c>
      <c r="R5696" s="1" t="s">
        <v>36</v>
      </c>
    </row>
    <row r="5697" spans="1:18" x14ac:dyDescent="0.35">
      <c r="A5697" s="1" t="s">
        <v>10219</v>
      </c>
      <c r="B5697" s="2">
        <v>46007</v>
      </c>
      <c r="C5697" s="1" t="s">
        <v>5109</v>
      </c>
      <c r="D5697" s="1" t="s">
        <v>8668</v>
      </c>
      <c r="E5697" s="1" t="s">
        <v>71</v>
      </c>
      <c r="F5697" s="1" t="s">
        <v>33</v>
      </c>
      <c r="G5697" s="1" t="s">
        <v>42</v>
      </c>
      <c r="H5697" s="1" t="s">
        <v>47</v>
      </c>
      <c r="I5697">
        <v>4</v>
      </c>
      <c r="J5697">
        <v>55000</v>
      </c>
      <c r="K5697" s="7">
        <v>0</v>
      </c>
      <c r="L5697">
        <v>220000</v>
      </c>
      <c r="M5697">
        <v>27582.75</v>
      </c>
      <c r="N5697" s="7">
        <f>IFERROR(Sales_Data[[#This Row],[Profit]]/Sales_Data[[#This Row],[Sales]],0)</f>
        <v>0.12537613636363637</v>
      </c>
      <c r="O5697" s="7" t="str">
        <f>TEXT(Sales_Data[[#This Row],[Order_Date]],"mmm")</f>
        <v>Dec</v>
      </c>
      <c r="P5697" s="9" t="str">
        <f>TEXT(Sales_Data[[#This Row],[Order_Date]],"yyyy")</f>
        <v>2025</v>
      </c>
      <c r="Q5697" s="9" t="str">
        <f t="shared" si="88"/>
        <v>Existing</v>
      </c>
      <c r="R5697" s="1" t="s">
        <v>28</v>
      </c>
    </row>
    <row r="5698" spans="1:18" x14ac:dyDescent="0.35">
      <c r="A5698" s="1" t="s">
        <v>10220</v>
      </c>
      <c r="B5698" s="2">
        <v>45757</v>
      </c>
      <c r="C5698" s="1" t="s">
        <v>4382</v>
      </c>
      <c r="D5698" s="1" t="s">
        <v>568</v>
      </c>
      <c r="E5698" s="1" t="s">
        <v>135</v>
      </c>
      <c r="F5698" s="1" t="s">
        <v>136</v>
      </c>
      <c r="G5698" s="1" t="s">
        <v>120</v>
      </c>
      <c r="H5698" s="1" t="s">
        <v>146</v>
      </c>
      <c r="I5698">
        <v>2</v>
      </c>
      <c r="J5698">
        <v>800</v>
      </c>
      <c r="K5698" s="7">
        <v>0</v>
      </c>
      <c r="L5698">
        <v>1600</v>
      </c>
      <c r="M5698">
        <v>161.35</v>
      </c>
      <c r="N5698" s="7">
        <f>IFERROR(Sales_Data[[#This Row],[Profit]]/Sales_Data[[#This Row],[Sales]],0)</f>
        <v>0.10084375</v>
      </c>
      <c r="O5698" s="7" t="str">
        <f>TEXT(Sales_Data[[#This Row],[Order_Date]],"mmm")</f>
        <v>Apr</v>
      </c>
      <c r="P5698" s="9" t="str">
        <f>TEXT(Sales_Data[[#This Row],[Order_Date]],"yyyy")</f>
        <v>2025</v>
      </c>
      <c r="Q5698" s="9" t="str">
        <f t="shared" ref="Q5698:Q5761" si="89">IF(I5698&gt;1,"Existing","New")</f>
        <v>Existing</v>
      </c>
      <c r="R5698" s="1" t="s">
        <v>20</v>
      </c>
    </row>
    <row r="5699" spans="1:18" x14ac:dyDescent="0.35">
      <c r="A5699" s="1" t="s">
        <v>10221</v>
      </c>
      <c r="B5699" s="2">
        <v>45721</v>
      </c>
      <c r="C5699" s="1" t="s">
        <v>5217</v>
      </c>
      <c r="D5699" s="1" t="s">
        <v>6868</v>
      </c>
      <c r="E5699" s="1" t="s">
        <v>24</v>
      </c>
      <c r="F5699" s="1" t="s">
        <v>25</v>
      </c>
      <c r="G5699" s="1" t="s">
        <v>18</v>
      </c>
      <c r="H5699" s="1" t="s">
        <v>131</v>
      </c>
      <c r="I5699">
        <v>1</v>
      </c>
      <c r="J5699">
        <v>1500</v>
      </c>
      <c r="K5699" s="7">
        <v>0.05</v>
      </c>
      <c r="L5699">
        <v>1425</v>
      </c>
      <c r="M5699">
        <v>274.58</v>
      </c>
      <c r="N5699" s="7">
        <f>IFERROR(Sales_Data[[#This Row],[Profit]]/Sales_Data[[#This Row],[Sales]],0)</f>
        <v>0.1926877192982456</v>
      </c>
      <c r="O5699" s="7" t="str">
        <f>TEXT(Sales_Data[[#This Row],[Order_Date]],"mmm")</f>
        <v>Mar</v>
      </c>
      <c r="P5699" s="9" t="str">
        <f>TEXT(Sales_Data[[#This Row],[Order_Date]],"yyyy")</f>
        <v>2025</v>
      </c>
      <c r="Q5699" s="9" t="str">
        <f t="shared" si="89"/>
        <v>New</v>
      </c>
      <c r="R5699" s="1" t="s">
        <v>20</v>
      </c>
    </row>
    <row r="5700" spans="1:18" x14ac:dyDescent="0.35">
      <c r="A5700" s="1" t="s">
        <v>10222</v>
      </c>
      <c r="B5700" s="2">
        <v>45871</v>
      </c>
      <c r="C5700" s="1" t="s">
        <v>1526</v>
      </c>
      <c r="D5700" s="1" t="s">
        <v>164</v>
      </c>
      <c r="E5700" s="1" t="s">
        <v>24</v>
      </c>
      <c r="F5700" s="1" t="s">
        <v>25</v>
      </c>
      <c r="G5700" s="1" t="s">
        <v>26</v>
      </c>
      <c r="H5700" s="1" t="s">
        <v>58</v>
      </c>
      <c r="I5700">
        <v>5</v>
      </c>
      <c r="J5700">
        <v>1400</v>
      </c>
      <c r="K5700" s="7">
        <v>0.05</v>
      </c>
      <c r="L5700">
        <v>6650</v>
      </c>
      <c r="M5700">
        <v>603.64</v>
      </c>
      <c r="N5700" s="7">
        <f>IFERROR(Sales_Data[[#This Row],[Profit]]/Sales_Data[[#This Row],[Sales]],0)</f>
        <v>9.0772932330827061E-2</v>
      </c>
      <c r="O5700" s="7" t="str">
        <f>TEXT(Sales_Data[[#This Row],[Order_Date]],"mmm")</f>
        <v>Aug</v>
      </c>
      <c r="P5700" s="9" t="str">
        <f>TEXT(Sales_Data[[#This Row],[Order_Date]],"yyyy")</f>
        <v>2025</v>
      </c>
      <c r="Q5700" s="9" t="str">
        <f t="shared" si="89"/>
        <v>Existing</v>
      </c>
      <c r="R5700" s="1" t="s">
        <v>73</v>
      </c>
    </row>
    <row r="5701" spans="1:18" x14ac:dyDescent="0.35">
      <c r="A5701" s="1" t="s">
        <v>10223</v>
      </c>
      <c r="B5701" s="2">
        <v>45986</v>
      </c>
      <c r="C5701" s="1" t="s">
        <v>4634</v>
      </c>
      <c r="D5701" s="1" t="s">
        <v>6796</v>
      </c>
      <c r="E5701" s="1" t="s">
        <v>62</v>
      </c>
      <c r="F5701" s="1" t="s">
        <v>41</v>
      </c>
      <c r="G5701" s="1" t="s">
        <v>26</v>
      </c>
      <c r="H5701" s="1" t="s">
        <v>128</v>
      </c>
      <c r="I5701">
        <v>1</v>
      </c>
      <c r="J5701">
        <v>900</v>
      </c>
      <c r="K5701" s="7">
        <v>0</v>
      </c>
      <c r="L5701">
        <v>900</v>
      </c>
      <c r="M5701">
        <v>87.64</v>
      </c>
      <c r="N5701" s="7">
        <f>IFERROR(Sales_Data[[#This Row],[Profit]]/Sales_Data[[#This Row],[Sales]],0)</f>
        <v>9.7377777777777785E-2</v>
      </c>
      <c r="O5701" s="7" t="str">
        <f>TEXT(Sales_Data[[#This Row],[Order_Date]],"mmm")</f>
        <v>Nov</v>
      </c>
      <c r="P5701" s="9" t="str">
        <f>TEXT(Sales_Data[[#This Row],[Order_Date]],"yyyy")</f>
        <v>2025</v>
      </c>
      <c r="Q5701" s="9" t="str">
        <f t="shared" si="89"/>
        <v>New</v>
      </c>
      <c r="R5701" s="1" t="s">
        <v>73</v>
      </c>
    </row>
    <row r="5702" spans="1:18" x14ac:dyDescent="0.35">
      <c r="A5702" s="1" t="s">
        <v>10224</v>
      </c>
      <c r="B5702" s="2">
        <v>45835</v>
      </c>
      <c r="C5702" s="1" t="s">
        <v>3465</v>
      </c>
      <c r="D5702" s="1" t="s">
        <v>4761</v>
      </c>
      <c r="E5702" s="1" t="s">
        <v>160</v>
      </c>
      <c r="F5702" s="1" t="s">
        <v>161</v>
      </c>
      <c r="G5702" s="1" t="s">
        <v>18</v>
      </c>
      <c r="H5702" s="1" t="s">
        <v>131</v>
      </c>
      <c r="I5702">
        <v>1</v>
      </c>
      <c r="J5702">
        <v>1500</v>
      </c>
      <c r="K5702" s="7">
        <v>0</v>
      </c>
      <c r="L5702">
        <v>1500</v>
      </c>
      <c r="M5702">
        <v>337.93</v>
      </c>
      <c r="N5702" s="7">
        <f>IFERROR(Sales_Data[[#This Row],[Profit]]/Sales_Data[[#This Row],[Sales]],0)</f>
        <v>0.22528666666666666</v>
      </c>
      <c r="O5702" s="7" t="str">
        <f>TEXT(Sales_Data[[#This Row],[Order_Date]],"mmm")</f>
        <v>Jun</v>
      </c>
      <c r="P5702" s="9" t="str">
        <f>TEXT(Sales_Data[[#This Row],[Order_Date]],"yyyy")</f>
        <v>2025</v>
      </c>
      <c r="Q5702" s="9" t="str">
        <f t="shared" si="89"/>
        <v>New</v>
      </c>
      <c r="R5702" s="1" t="s">
        <v>73</v>
      </c>
    </row>
    <row r="5703" spans="1:18" x14ac:dyDescent="0.35">
      <c r="A5703" s="1" t="s">
        <v>10225</v>
      </c>
      <c r="B5703" s="2">
        <v>45797</v>
      </c>
      <c r="C5703" s="1" t="s">
        <v>5533</v>
      </c>
      <c r="D5703" s="1" t="s">
        <v>4598</v>
      </c>
      <c r="E5703" s="1" t="s">
        <v>111</v>
      </c>
      <c r="F5703" s="1" t="s">
        <v>33</v>
      </c>
      <c r="G5703" s="1" t="s">
        <v>34</v>
      </c>
      <c r="H5703" s="1" t="s">
        <v>107</v>
      </c>
      <c r="I5703">
        <v>5</v>
      </c>
      <c r="J5703">
        <v>6500</v>
      </c>
      <c r="K5703" s="7">
        <v>0</v>
      </c>
      <c r="L5703">
        <v>32500</v>
      </c>
      <c r="M5703">
        <v>5334.43</v>
      </c>
      <c r="N5703" s="7">
        <f>IFERROR(Sales_Data[[#This Row],[Profit]]/Sales_Data[[#This Row],[Sales]],0)</f>
        <v>0.16413630769230769</v>
      </c>
      <c r="O5703" s="7" t="str">
        <f>TEXT(Sales_Data[[#This Row],[Order_Date]],"mmm")</f>
        <v>May</v>
      </c>
      <c r="P5703" s="9" t="str">
        <f>TEXT(Sales_Data[[#This Row],[Order_Date]],"yyyy")</f>
        <v>2025</v>
      </c>
      <c r="Q5703" s="9" t="str">
        <f t="shared" si="89"/>
        <v>Existing</v>
      </c>
      <c r="R5703" s="1" t="s">
        <v>36</v>
      </c>
    </row>
    <row r="5704" spans="1:18" x14ac:dyDescent="0.35">
      <c r="A5704" s="1" t="s">
        <v>10226</v>
      </c>
      <c r="B5704" s="2">
        <v>45941</v>
      </c>
      <c r="C5704" s="1" t="s">
        <v>2212</v>
      </c>
      <c r="D5704" s="1" t="s">
        <v>3702</v>
      </c>
      <c r="E5704" s="1" t="s">
        <v>81</v>
      </c>
      <c r="F5704" s="1" t="s">
        <v>33</v>
      </c>
      <c r="G5704" s="1" t="s">
        <v>120</v>
      </c>
      <c r="H5704" s="1" t="s">
        <v>143</v>
      </c>
      <c r="I5704">
        <v>4</v>
      </c>
      <c r="J5704">
        <v>1800</v>
      </c>
      <c r="K5704" s="7">
        <v>0</v>
      </c>
      <c r="L5704">
        <v>7200</v>
      </c>
      <c r="M5704">
        <v>1023.15</v>
      </c>
      <c r="N5704" s="7">
        <f>IFERROR(Sales_Data[[#This Row],[Profit]]/Sales_Data[[#This Row],[Sales]],0)</f>
        <v>0.14210416666666667</v>
      </c>
      <c r="O5704" s="7" t="str">
        <f>TEXT(Sales_Data[[#This Row],[Order_Date]],"mmm")</f>
        <v>Oct</v>
      </c>
      <c r="P5704" s="9" t="str">
        <f>TEXT(Sales_Data[[#This Row],[Order_Date]],"yyyy")</f>
        <v>2025</v>
      </c>
      <c r="Q5704" s="9" t="str">
        <f t="shared" si="89"/>
        <v>Existing</v>
      </c>
      <c r="R5704" s="1" t="s">
        <v>73</v>
      </c>
    </row>
    <row r="5705" spans="1:18" x14ac:dyDescent="0.35">
      <c r="A5705" s="1" t="s">
        <v>10227</v>
      </c>
      <c r="B5705" s="2">
        <v>45757</v>
      </c>
      <c r="C5705" s="1" t="s">
        <v>7821</v>
      </c>
      <c r="D5705" s="1" t="s">
        <v>6049</v>
      </c>
      <c r="E5705" s="1" t="s">
        <v>32</v>
      </c>
      <c r="F5705" s="1" t="s">
        <v>33</v>
      </c>
      <c r="G5705" s="1" t="s">
        <v>120</v>
      </c>
      <c r="H5705" s="1" t="s">
        <v>146</v>
      </c>
      <c r="I5705">
        <v>4</v>
      </c>
      <c r="J5705">
        <v>800</v>
      </c>
      <c r="K5705" s="7">
        <v>0.05</v>
      </c>
      <c r="L5705">
        <v>3040</v>
      </c>
      <c r="M5705">
        <v>592.15</v>
      </c>
      <c r="N5705" s="7">
        <f>IFERROR(Sales_Data[[#This Row],[Profit]]/Sales_Data[[#This Row],[Sales]],0)</f>
        <v>0.19478618421052632</v>
      </c>
      <c r="O5705" s="7" t="str">
        <f>TEXT(Sales_Data[[#This Row],[Order_Date]],"mmm")</f>
        <v>Apr</v>
      </c>
      <c r="P5705" s="9" t="str">
        <f>TEXT(Sales_Data[[#This Row],[Order_Date]],"yyyy")</f>
        <v>2025</v>
      </c>
      <c r="Q5705" s="9" t="str">
        <f t="shared" si="89"/>
        <v>Existing</v>
      </c>
      <c r="R5705" s="1" t="s">
        <v>36</v>
      </c>
    </row>
    <row r="5706" spans="1:18" x14ac:dyDescent="0.35">
      <c r="A5706" s="1" t="s">
        <v>10228</v>
      </c>
      <c r="B5706" s="2">
        <v>45992</v>
      </c>
      <c r="C5706" s="1" t="s">
        <v>5783</v>
      </c>
      <c r="D5706" s="1" t="s">
        <v>958</v>
      </c>
      <c r="E5706" s="1" t="s">
        <v>119</v>
      </c>
      <c r="F5706" s="1" t="s">
        <v>33</v>
      </c>
      <c r="G5706" s="1" t="s">
        <v>42</v>
      </c>
      <c r="H5706" s="1" t="s">
        <v>43</v>
      </c>
      <c r="I5706">
        <v>4</v>
      </c>
      <c r="J5706">
        <v>18000</v>
      </c>
      <c r="K5706" s="7">
        <v>0.15</v>
      </c>
      <c r="L5706">
        <v>61200</v>
      </c>
      <c r="M5706">
        <v>8266.75</v>
      </c>
      <c r="N5706" s="7">
        <f>IFERROR(Sales_Data[[#This Row],[Profit]]/Sales_Data[[#This Row],[Sales]],0)</f>
        <v>0.13507761437908497</v>
      </c>
      <c r="O5706" s="7" t="str">
        <f>TEXT(Sales_Data[[#This Row],[Order_Date]],"mmm")</f>
        <v>Dec</v>
      </c>
      <c r="P5706" s="9" t="str">
        <f>TEXT(Sales_Data[[#This Row],[Order_Date]],"yyyy")</f>
        <v>2025</v>
      </c>
      <c r="Q5706" s="9" t="str">
        <f t="shared" si="89"/>
        <v>Existing</v>
      </c>
      <c r="R5706" s="1" t="s">
        <v>64</v>
      </c>
    </row>
    <row r="5707" spans="1:18" x14ac:dyDescent="0.35">
      <c r="A5707" s="1" t="s">
        <v>10229</v>
      </c>
      <c r="B5707" s="2">
        <v>45789</v>
      </c>
      <c r="C5707" s="1" t="s">
        <v>1865</v>
      </c>
      <c r="D5707" s="1" t="s">
        <v>5726</v>
      </c>
      <c r="E5707" s="1" t="s">
        <v>111</v>
      </c>
      <c r="F5707" s="1" t="s">
        <v>33</v>
      </c>
      <c r="G5707" s="1" t="s">
        <v>120</v>
      </c>
      <c r="H5707" s="1" t="s">
        <v>121</v>
      </c>
      <c r="I5707">
        <v>2</v>
      </c>
      <c r="J5707">
        <v>2800</v>
      </c>
      <c r="K5707" s="7">
        <v>0.15</v>
      </c>
      <c r="L5707">
        <v>4760</v>
      </c>
      <c r="M5707">
        <v>880.18</v>
      </c>
      <c r="N5707" s="7">
        <f>IFERROR(Sales_Data[[#This Row],[Profit]]/Sales_Data[[#This Row],[Sales]],0)</f>
        <v>0.18491176470588233</v>
      </c>
      <c r="O5707" s="7" t="str">
        <f>TEXT(Sales_Data[[#This Row],[Order_Date]],"mmm")</f>
        <v>May</v>
      </c>
      <c r="P5707" s="9" t="str">
        <f>TEXT(Sales_Data[[#This Row],[Order_Date]],"yyyy")</f>
        <v>2025</v>
      </c>
      <c r="Q5707" s="9" t="str">
        <f t="shared" si="89"/>
        <v>Existing</v>
      </c>
      <c r="R5707" s="1" t="s">
        <v>36</v>
      </c>
    </row>
    <row r="5708" spans="1:18" x14ac:dyDescent="0.35">
      <c r="A5708" s="1" t="s">
        <v>10230</v>
      </c>
      <c r="B5708" s="2">
        <v>46012</v>
      </c>
      <c r="C5708" s="1" t="s">
        <v>6061</v>
      </c>
      <c r="D5708" s="1" t="s">
        <v>10231</v>
      </c>
      <c r="E5708" s="1" t="s">
        <v>106</v>
      </c>
      <c r="F5708" s="1" t="s">
        <v>33</v>
      </c>
      <c r="G5708" s="1" t="s">
        <v>42</v>
      </c>
      <c r="H5708" s="1" t="s">
        <v>47</v>
      </c>
      <c r="I5708">
        <v>5</v>
      </c>
      <c r="J5708">
        <v>55000</v>
      </c>
      <c r="K5708" s="7">
        <v>0</v>
      </c>
      <c r="L5708">
        <v>275000</v>
      </c>
      <c r="M5708">
        <v>22116.15</v>
      </c>
      <c r="N5708" s="7">
        <f>IFERROR(Sales_Data[[#This Row],[Profit]]/Sales_Data[[#This Row],[Sales]],0)</f>
        <v>8.0422363636363639E-2</v>
      </c>
      <c r="O5708" s="7" t="str">
        <f>TEXT(Sales_Data[[#This Row],[Order_Date]],"mmm")</f>
        <v>Dec</v>
      </c>
      <c r="P5708" s="9" t="str">
        <f>TEXT(Sales_Data[[#This Row],[Order_Date]],"yyyy")</f>
        <v>2025</v>
      </c>
      <c r="Q5708" s="9" t="str">
        <f t="shared" si="89"/>
        <v>Existing</v>
      </c>
      <c r="R5708" s="1" t="s">
        <v>20</v>
      </c>
    </row>
    <row r="5709" spans="1:18" x14ac:dyDescent="0.35">
      <c r="A5709" s="1" t="s">
        <v>10232</v>
      </c>
      <c r="B5709" s="2">
        <v>45829</v>
      </c>
      <c r="C5709" s="1" t="s">
        <v>475</v>
      </c>
      <c r="D5709" s="1" t="s">
        <v>3336</v>
      </c>
      <c r="E5709" s="1" t="s">
        <v>17</v>
      </c>
      <c r="F5709" s="1" t="s">
        <v>17</v>
      </c>
      <c r="G5709" s="1" t="s">
        <v>26</v>
      </c>
      <c r="H5709" s="1" t="s">
        <v>128</v>
      </c>
      <c r="I5709">
        <v>3</v>
      </c>
      <c r="J5709">
        <v>900</v>
      </c>
      <c r="K5709" s="7">
        <v>0.15</v>
      </c>
      <c r="L5709">
        <v>2295</v>
      </c>
      <c r="M5709">
        <v>474.32</v>
      </c>
      <c r="N5709" s="7">
        <f>IFERROR(Sales_Data[[#This Row],[Profit]]/Sales_Data[[#This Row],[Sales]],0)</f>
        <v>0.20667538126361656</v>
      </c>
      <c r="O5709" s="7" t="str">
        <f>TEXT(Sales_Data[[#This Row],[Order_Date]],"mmm")</f>
        <v>Jun</v>
      </c>
      <c r="P5709" s="9" t="str">
        <f>TEXT(Sales_Data[[#This Row],[Order_Date]],"yyyy")</f>
        <v>2025</v>
      </c>
      <c r="Q5709" s="9" t="str">
        <f t="shared" si="89"/>
        <v>Existing</v>
      </c>
      <c r="R5709" s="1" t="s">
        <v>28</v>
      </c>
    </row>
    <row r="5710" spans="1:18" x14ac:dyDescent="0.35">
      <c r="A5710" s="1" t="s">
        <v>10233</v>
      </c>
      <c r="B5710" s="2">
        <v>45834</v>
      </c>
      <c r="C5710" s="1" t="s">
        <v>10234</v>
      </c>
      <c r="D5710" s="1" t="s">
        <v>9150</v>
      </c>
      <c r="E5710" s="1" t="s">
        <v>106</v>
      </c>
      <c r="F5710" s="1" t="s">
        <v>33</v>
      </c>
      <c r="G5710" s="1" t="s">
        <v>18</v>
      </c>
      <c r="H5710" s="1" t="s">
        <v>292</v>
      </c>
      <c r="I5710">
        <v>4</v>
      </c>
      <c r="J5710">
        <v>500</v>
      </c>
      <c r="K5710" s="7">
        <v>0.05</v>
      </c>
      <c r="L5710">
        <v>1900</v>
      </c>
      <c r="M5710">
        <v>469.54</v>
      </c>
      <c r="N5710" s="7">
        <f>IFERROR(Sales_Data[[#This Row],[Profit]]/Sales_Data[[#This Row],[Sales]],0)</f>
        <v>0.24712631578947369</v>
      </c>
      <c r="O5710" s="7" t="str">
        <f>TEXT(Sales_Data[[#This Row],[Order_Date]],"mmm")</f>
        <v>Jun</v>
      </c>
      <c r="P5710" s="9" t="str">
        <f>TEXT(Sales_Data[[#This Row],[Order_Date]],"yyyy")</f>
        <v>2025</v>
      </c>
      <c r="Q5710" s="9" t="str">
        <f t="shared" si="89"/>
        <v>Existing</v>
      </c>
      <c r="R5710" s="1" t="s">
        <v>28</v>
      </c>
    </row>
    <row r="5711" spans="1:18" x14ac:dyDescent="0.35">
      <c r="A5711" s="1" t="s">
        <v>10235</v>
      </c>
      <c r="B5711" s="2">
        <v>45890</v>
      </c>
      <c r="C5711" s="1" t="s">
        <v>9360</v>
      </c>
      <c r="D5711" s="1" t="s">
        <v>6990</v>
      </c>
      <c r="E5711" s="1" t="s">
        <v>17</v>
      </c>
      <c r="F5711" s="1" t="s">
        <v>17</v>
      </c>
      <c r="G5711" s="1" t="s">
        <v>42</v>
      </c>
      <c r="H5711" s="1" t="s">
        <v>112</v>
      </c>
      <c r="I5711">
        <v>5</v>
      </c>
      <c r="J5711">
        <v>2500</v>
      </c>
      <c r="K5711" s="7">
        <v>0.15</v>
      </c>
      <c r="L5711">
        <v>10625</v>
      </c>
      <c r="M5711">
        <v>2322.27</v>
      </c>
      <c r="N5711" s="7">
        <f>IFERROR(Sales_Data[[#This Row],[Profit]]/Sales_Data[[#This Row],[Sales]],0)</f>
        <v>0.21856658823529412</v>
      </c>
      <c r="O5711" s="7" t="str">
        <f>TEXT(Sales_Data[[#This Row],[Order_Date]],"mmm")</f>
        <v>Aug</v>
      </c>
      <c r="P5711" s="9" t="str">
        <f>TEXT(Sales_Data[[#This Row],[Order_Date]],"yyyy")</f>
        <v>2025</v>
      </c>
      <c r="Q5711" s="9" t="str">
        <f t="shared" si="89"/>
        <v>Existing</v>
      </c>
      <c r="R5711" s="1" t="s">
        <v>64</v>
      </c>
    </row>
    <row r="5712" spans="1:18" x14ac:dyDescent="0.35">
      <c r="A5712" s="1" t="s">
        <v>10236</v>
      </c>
      <c r="B5712" s="2">
        <v>45901</v>
      </c>
      <c r="C5712" s="1" t="s">
        <v>5352</v>
      </c>
      <c r="D5712" s="1" t="s">
        <v>4243</v>
      </c>
      <c r="E5712" s="1" t="s">
        <v>119</v>
      </c>
      <c r="F5712" s="1" t="s">
        <v>33</v>
      </c>
      <c r="G5712" s="1" t="s">
        <v>120</v>
      </c>
      <c r="H5712" s="1" t="s">
        <v>143</v>
      </c>
      <c r="I5712">
        <v>1</v>
      </c>
      <c r="J5712">
        <v>1800</v>
      </c>
      <c r="K5712" s="7">
        <v>0.15</v>
      </c>
      <c r="L5712">
        <v>1530</v>
      </c>
      <c r="M5712">
        <v>170.15</v>
      </c>
      <c r="N5712" s="7">
        <f>IFERROR(Sales_Data[[#This Row],[Profit]]/Sales_Data[[#This Row],[Sales]],0)</f>
        <v>0.11120915032679739</v>
      </c>
      <c r="O5712" s="7" t="str">
        <f>TEXT(Sales_Data[[#This Row],[Order_Date]],"mmm")</f>
        <v>Sep</v>
      </c>
      <c r="P5712" s="9" t="str">
        <f>TEXT(Sales_Data[[#This Row],[Order_Date]],"yyyy")</f>
        <v>2025</v>
      </c>
      <c r="Q5712" s="9" t="str">
        <f t="shared" si="89"/>
        <v>New</v>
      </c>
      <c r="R5712" s="1" t="s">
        <v>73</v>
      </c>
    </row>
    <row r="5713" spans="1:18" x14ac:dyDescent="0.35">
      <c r="A5713" s="1" t="s">
        <v>10237</v>
      </c>
      <c r="B5713" s="2">
        <v>45699</v>
      </c>
      <c r="C5713" s="1" t="s">
        <v>9164</v>
      </c>
      <c r="D5713" s="1" t="s">
        <v>3805</v>
      </c>
      <c r="E5713" s="1" t="s">
        <v>32</v>
      </c>
      <c r="F5713" s="1" t="s">
        <v>33</v>
      </c>
      <c r="G5713" s="1" t="s">
        <v>34</v>
      </c>
      <c r="H5713" s="1" t="s">
        <v>77</v>
      </c>
      <c r="I5713">
        <v>1</v>
      </c>
      <c r="J5713">
        <v>22000</v>
      </c>
      <c r="K5713" s="7">
        <v>0</v>
      </c>
      <c r="L5713">
        <v>22000</v>
      </c>
      <c r="M5713">
        <v>2538.19</v>
      </c>
      <c r="N5713" s="7">
        <f>IFERROR(Sales_Data[[#This Row],[Profit]]/Sales_Data[[#This Row],[Sales]],0)</f>
        <v>0.11537227272727273</v>
      </c>
      <c r="O5713" s="7" t="str">
        <f>TEXT(Sales_Data[[#This Row],[Order_Date]],"mmm")</f>
        <v>Feb</v>
      </c>
      <c r="P5713" s="9" t="str">
        <f>TEXT(Sales_Data[[#This Row],[Order_Date]],"yyyy")</f>
        <v>2025</v>
      </c>
      <c r="Q5713" s="9" t="str">
        <f t="shared" si="89"/>
        <v>New</v>
      </c>
      <c r="R5713" s="1" t="s">
        <v>28</v>
      </c>
    </row>
    <row r="5714" spans="1:18" x14ac:dyDescent="0.35">
      <c r="A5714" s="1" t="s">
        <v>10238</v>
      </c>
      <c r="B5714" s="2">
        <v>45877</v>
      </c>
      <c r="C5714" s="1" t="s">
        <v>7269</v>
      </c>
      <c r="D5714" s="1" t="s">
        <v>8293</v>
      </c>
      <c r="E5714" s="1" t="s">
        <v>56</v>
      </c>
      <c r="F5714" s="1" t="s">
        <v>57</v>
      </c>
      <c r="G5714" s="1" t="s">
        <v>42</v>
      </c>
      <c r="H5714" s="1" t="s">
        <v>112</v>
      </c>
      <c r="I5714">
        <v>3</v>
      </c>
      <c r="J5714">
        <v>2500</v>
      </c>
      <c r="K5714" s="7">
        <v>0.05</v>
      </c>
      <c r="L5714">
        <v>7125</v>
      </c>
      <c r="M5714">
        <v>1779.16</v>
      </c>
      <c r="N5714" s="7">
        <f>IFERROR(Sales_Data[[#This Row],[Profit]]/Sales_Data[[#This Row],[Sales]],0)</f>
        <v>0.24970666666666669</v>
      </c>
      <c r="O5714" s="7" t="str">
        <f>TEXT(Sales_Data[[#This Row],[Order_Date]],"mmm")</f>
        <v>Aug</v>
      </c>
      <c r="P5714" s="9" t="str">
        <f>TEXT(Sales_Data[[#This Row],[Order_Date]],"yyyy")</f>
        <v>2025</v>
      </c>
      <c r="Q5714" s="9" t="str">
        <f t="shared" si="89"/>
        <v>Existing</v>
      </c>
      <c r="R5714" s="1" t="s">
        <v>36</v>
      </c>
    </row>
    <row r="5715" spans="1:18" x14ac:dyDescent="0.35">
      <c r="A5715" s="1" t="s">
        <v>10239</v>
      </c>
      <c r="B5715" s="2">
        <v>45999</v>
      </c>
      <c r="C5715" s="1" t="s">
        <v>907</v>
      </c>
      <c r="D5715" s="1" t="s">
        <v>7382</v>
      </c>
      <c r="E5715" s="1" t="s">
        <v>51</v>
      </c>
      <c r="F5715" s="1" t="s">
        <v>52</v>
      </c>
      <c r="G5715" s="1" t="s">
        <v>18</v>
      </c>
      <c r="H5715" s="1" t="s">
        <v>292</v>
      </c>
      <c r="I5715">
        <v>4</v>
      </c>
      <c r="J5715">
        <v>500</v>
      </c>
      <c r="K5715" s="7">
        <v>0</v>
      </c>
      <c r="L5715">
        <v>2000</v>
      </c>
      <c r="M5715">
        <v>479.96</v>
      </c>
      <c r="N5715" s="7">
        <f>IFERROR(Sales_Data[[#This Row],[Profit]]/Sales_Data[[#This Row],[Sales]],0)</f>
        <v>0.23998</v>
      </c>
      <c r="O5715" s="7" t="str">
        <f>TEXT(Sales_Data[[#This Row],[Order_Date]],"mmm")</f>
        <v>Dec</v>
      </c>
      <c r="P5715" s="9" t="str">
        <f>TEXT(Sales_Data[[#This Row],[Order_Date]],"yyyy")</f>
        <v>2025</v>
      </c>
      <c r="Q5715" s="9" t="str">
        <f t="shared" si="89"/>
        <v>Existing</v>
      </c>
      <c r="R5715" s="1" t="s">
        <v>73</v>
      </c>
    </row>
    <row r="5716" spans="1:18" x14ac:dyDescent="0.35">
      <c r="A5716" s="1" t="s">
        <v>10240</v>
      </c>
      <c r="B5716" s="2">
        <v>45830</v>
      </c>
      <c r="C5716" s="1" t="s">
        <v>5979</v>
      </c>
      <c r="D5716" s="1" t="s">
        <v>1171</v>
      </c>
      <c r="E5716" s="1" t="s">
        <v>106</v>
      </c>
      <c r="F5716" s="1" t="s">
        <v>33</v>
      </c>
      <c r="G5716" s="1" t="s">
        <v>42</v>
      </c>
      <c r="H5716" s="1" t="s">
        <v>63</v>
      </c>
      <c r="I5716">
        <v>2</v>
      </c>
      <c r="J5716">
        <v>4500</v>
      </c>
      <c r="K5716" s="7">
        <v>0</v>
      </c>
      <c r="L5716">
        <v>9000</v>
      </c>
      <c r="M5716">
        <v>1579.33</v>
      </c>
      <c r="N5716" s="7">
        <f>IFERROR(Sales_Data[[#This Row],[Profit]]/Sales_Data[[#This Row],[Sales]],0)</f>
        <v>0.17548111111111112</v>
      </c>
      <c r="O5716" s="7" t="str">
        <f>TEXT(Sales_Data[[#This Row],[Order_Date]],"mmm")</f>
        <v>Jun</v>
      </c>
      <c r="P5716" s="9" t="str">
        <f>TEXT(Sales_Data[[#This Row],[Order_Date]],"yyyy")</f>
        <v>2025</v>
      </c>
      <c r="Q5716" s="9" t="str">
        <f t="shared" si="89"/>
        <v>Existing</v>
      </c>
      <c r="R5716" s="1" t="s">
        <v>64</v>
      </c>
    </row>
    <row r="5717" spans="1:18" x14ac:dyDescent="0.35">
      <c r="A5717" s="1" t="s">
        <v>10241</v>
      </c>
      <c r="B5717" s="2">
        <v>45674</v>
      </c>
      <c r="C5717" s="1" t="s">
        <v>4838</v>
      </c>
      <c r="D5717" s="1" t="s">
        <v>10242</v>
      </c>
      <c r="E5717" s="1" t="s">
        <v>40</v>
      </c>
      <c r="F5717" s="1" t="s">
        <v>41</v>
      </c>
      <c r="G5717" s="1" t="s">
        <v>42</v>
      </c>
      <c r="H5717" s="1" t="s">
        <v>112</v>
      </c>
      <c r="I5717">
        <v>2</v>
      </c>
      <c r="J5717">
        <v>2500</v>
      </c>
      <c r="K5717" s="7">
        <v>0.1</v>
      </c>
      <c r="L5717">
        <v>4500</v>
      </c>
      <c r="M5717">
        <v>701.85</v>
      </c>
      <c r="N5717" s="7">
        <f>IFERROR(Sales_Data[[#This Row],[Profit]]/Sales_Data[[#This Row],[Sales]],0)</f>
        <v>0.15596666666666667</v>
      </c>
      <c r="O5717" s="7" t="str">
        <f>TEXT(Sales_Data[[#This Row],[Order_Date]],"mmm")</f>
        <v>Jan</v>
      </c>
      <c r="P5717" s="9" t="str">
        <f>TEXT(Sales_Data[[#This Row],[Order_Date]],"yyyy")</f>
        <v>2025</v>
      </c>
      <c r="Q5717" s="9" t="str">
        <f t="shared" si="89"/>
        <v>Existing</v>
      </c>
      <c r="R5717" s="1" t="s">
        <v>28</v>
      </c>
    </row>
    <row r="5718" spans="1:18" x14ac:dyDescent="0.35">
      <c r="A5718" s="1" t="s">
        <v>10243</v>
      </c>
      <c r="B5718" s="2">
        <v>45946</v>
      </c>
      <c r="C5718" s="1" t="s">
        <v>4808</v>
      </c>
      <c r="D5718" s="1" t="s">
        <v>4646</v>
      </c>
      <c r="E5718" s="1" t="s">
        <v>86</v>
      </c>
      <c r="F5718" s="1" t="s">
        <v>25</v>
      </c>
      <c r="G5718" s="1" t="s">
        <v>26</v>
      </c>
      <c r="H5718" s="1" t="s">
        <v>27</v>
      </c>
      <c r="I5718">
        <v>3</v>
      </c>
      <c r="J5718">
        <v>1200</v>
      </c>
      <c r="K5718" s="7">
        <v>0.1</v>
      </c>
      <c r="L5718">
        <v>3240</v>
      </c>
      <c r="M5718">
        <v>607.11</v>
      </c>
      <c r="N5718" s="7">
        <f>IFERROR(Sales_Data[[#This Row],[Profit]]/Sales_Data[[#This Row],[Sales]],0)</f>
        <v>0.18737962962962965</v>
      </c>
      <c r="O5718" s="7" t="str">
        <f>TEXT(Sales_Data[[#This Row],[Order_Date]],"mmm")</f>
        <v>Oct</v>
      </c>
      <c r="P5718" s="9" t="str">
        <f>TEXT(Sales_Data[[#This Row],[Order_Date]],"yyyy")</f>
        <v>2025</v>
      </c>
      <c r="Q5718" s="9" t="str">
        <f t="shared" si="89"/>
        <v>Existing</v>
      </c>
      <c r="R5718" s="1" t="s">
        <v>28</v>
      </c>
    </row>
    <row r="5719" spans="1:18" x14ac:dyDescent="0.35">
      <c r="A5719" s="1" t="s">
        <v>10244</v>
      </c>
      <c r="B5719" s="2">
        <v>45935</v>
      </c>
      <c r="C5719" s="1" t="s">
        <v>1693</v>
      </c>
      <c r="D5719" s="1" t="s">
        <v>3489</v>
      </c>
      <c r="E5719" s="1" t="s">
        <v>81</v>
      </c>
      <c r="F5719" s="1" t="s">
        <v>33</v>
      </c>
      <c r="G5719" s="1" t="s">
        <v>120</v>
      </c>
      <c r="H5719" s="1" t="s">
        <v>146</v>
      </c>
      <c r="I5719">
        <v>4</v>
      </c>
      <c r="J5719">
        <v>800</v>
      </c>
      <c r="K5719" s="7">
        <v>0.1</v>
      </c>
      <c r="L5719">
        <v>2880</v>
      </c>
      <c r="M5719">
        <v>659.27</v>
      </c>
      <c r="N5719" s="7">
        <f>IFERROR(Sales_Data[[#This Row],[Profit]]/Sales_Data[[#This Row],[Sales]],0)</f>
        <v>0.22891319444444444</v>
      </c>
      <c r="O5719" s="7" t="str">
        <f>TEXT(Sales_Data[[#This Row],[Order_Date]],"mmm")</f>
        <v>Oct</v>
      </c>
      <c r="P5719" s="9" t="str">
        <f>TEXT(Sales_Data[[#This Row],[Order_Date]],"yyyy")</f>
        <v>2025</v>
      </c>
      <c r="Q5719" s="9" t="str">
        <f t="shared" si="89"/>
        <v>Existing</v>
      </c>
      <c r="R5719" s="1" t="s">
        <v>73</v>
      </c>
    </row>
    <row r="5720" spans="1:18" x14ac:dyDescent="0.35">
      <c r="A5720" s="1" t="s">
        <v>10245</v>
      </c>
      <c r="B5720" s="2">
        <v>45863</v>
      </c>
      <c r="C5720" s="1" t="s">
        <v>529</v>
      </c>
      <c r="D5720" s="1" t="s">
        <v>2745</v>
      </c>
      <c r="E5720" s="1" t="s">
        <v>86</v>
      </c>
      <c r="F5720" s="1" t="s">
        <v>25</v>
      </c>
      <c r="G5720" s="1" t="s">
        <v>120</v>
      </c>
      <c r="H5720" s="1" t="s">
        <v>146</v>
      </c>
      <c r="I5720">
        <v>5</v>
      </c>
      <c r="J5720">
        <v>800</v>
      </c>
      <c r="K5720" s="7">
        <v>0.15</v>
      </c>
      <c r="L5720">
        <v>3400</v>
      </c>
      <c r="M5720">
        <v>690.28</v>
      </c>
      <c r="N5720" s="7">
        <f>IFERROR(Sales_Data[[#This Row],[Profit]]/Sales_Data[[#This Row],[Sales]],0)</f>
        <v>0.20302352941176469</v>
      </c>
      <c r="O5720" s="7" t="str">
        <f>TEXT(Sales_Data[[#This Row],[Order_Date]],"mmm")</f>
        <v>Jul</v>
      </c>
      <c r="P5720" s="9" t="str">
        <f>TEXT(Sales_Data[[#This Row],[Order_Date]],"yyyy")</f>
        <v>2025</v>
      </c>
      <c r="Q5720" s="9" t="str">
        <f t="shared" si="89"/>
        <v>Existing</v>
      </c>
      <c r="R5720" s="1" t="s">
        <v>64</v>
      </c>
    </row>
    <row r="5721" spans="1:18" x14ac:dyDescent="0.35">
      <c r="A5721" s="1" t="s">
        <v>10246</v>
      </c>
      <c r="B5721" s="2">
        <v>45755</v>
      </c>
      <c r="C5721" s="1" t="s">
        <v>3150</v>
      </c>
      <c r="D5721" s="1" t="s">
        <v>571</v>
      </c>
      <c r="E5721" s="1" t="s">
        <v>32</v>
      </c>
      <c r="F5721" s="1" t="s">
        <v>33</v>
      </c>
      <c r="G5721" s="1" t="s">
        <v>26</v>
      </c>
      <c r="H5721" s="1" t="s">
        <v>82</v>
      </c>
      <c r="I5721">
        <v>4</v>
      </c>
      <c r="J5721">
        <v>450</v>
      </c>
      <c r="K5721" s="7">
        <v>0</v>
      </c>
      <c r="L5721">
        <v>1800</v>
      </c>
      <c r="M5721">
        <v>269.83</v>
      </c>
      <c r="N5721" s="7">
        <f>IFERROR(Sales_Data[[#This Row],[Profit]]/Sales_Data[[#This Row],[Sales]],0)</f>
        <v>0.14990555555555554</v>
      </c>
      <c r="O5721" s="7" t="str">
        <f>TEXT(Sales_Data[[#This Row],[Order_Date]],"mmm")</f>
        <v>Apr</v>
      </c>
      <c r="P5721" s="9" t="str">
        <f>TEXT(Sales_Data[[#This Row],[Order_Date]],"yyyy")</f>
        <v>2025</v>
      </c>
      <c r="Q5721" s="9" t="str">
        <f t="shared" si="89"/>
        <v>Existing</v>
      </c>
      <c r="R5721" s="1" t="s">
        <v>64</v>
      </c>
    </row>
    <row r="5722" spans="1:18" x14ac:dyDescent="0.35">
      <c r="A5722" s="1" t="s">
        <v>10247</v>
      </c>
      <c r="B5722" s="2">
        <v>45800</v>
      </c>
      <c r="C5722" s="1" t="s">
        <v>309</v>
      </c>
      <c r="D5722" s="1" t="s">
        <v>3520</v>
      </c>
      <c r="E5722" s="1" t="s">
        <v>71</v>
      </c>
      <c r="F5722" s="1" t="s">
        <v>33</v>
      </c>
      <c r="G5722" s="1" t="s">
        <v>120</v>
      </c>
      <c r="H5722" s="1" t="s">
        <v>143</v>
      </c>
      <c r="I5722">
        <v>3</v>
      </c>
      <c r="J5722">
        <v>1800</v>
      </c>
      <c r="K5722" s="7">
        <v>0</v>
      </c>
      <c r="L5722">
        <v>5400</v>
      </c>
      <c r="M5722">
        <v>629.70000000000005</v>
      </c>
      <c r="N5722" s="7">
        <f>IFERROR(Sales_Data[[#This Row],[Profit]]/Sales_Data[[#This Row],[Sales]],0)</f>
        <v>0.11661111111111112</v>
      </c>
      <c r="O5722" s="7" t="str">
        <f>TEXT(Sales_Data[[#This Row],[Order_Date]],"mmm")</f>
        <v>May</v>
      </c>
      <c r="P5722" s="9" t="str">
        <f>TEXT(Sales_Data[[#This Row],[Order_Date]],"yyyy")</f>
        <v>2025</v>
      </c>
      <c r="Q5722" s="9" t="str">
        <f t="shared" si="89"/>
        <v>Existing</v>
      </c>
      <c r="R5722" s="1" t="s">
        <v>20</v>
      </c>
    </row>
    <row r="5723" spans="1:18" x14ac:dyDescent="0.35">
      <c r="A5723" s="1" t="s">
        <v>10248</v>
      </c>
      <c r="B5723" s="2">
        <v>45896</v>
      </c>
      <c r="C5723" s="1" t="s">
        <v>7233</v>
      </c>
      <c r="D5723" s="1" t="s">
        <v>6686</v>
      </c>
      <c r="E5723" s="1" t="s">
        <v>111</v>
      </c>
      <c r="F5723" s="1" t="s">
        <v>33</v>
      </c>
      <c r="G5723" s="1" t="s">
        <v>120</v>
      </c>
      <c r="H5723" s="1" t="s">
        <v>121</v>
      </c>
      <c r="I5723">
        <v>4</v>
      </c>
      <c r="J5723">
        <v>2800</v>
      </c>
      <c r="K5723" s="7">
        <v>0.15</v>
      </c>
      <c r="L5723">
        <v>9520</v>
      </c>
      <c r="M5723">
        <v>1601.1</v>
      </c>
      <c r="N5723" s="7">
        <f>IFERROR(Sales_Data[[#This Row],[Profit]]/Sales_Data[[#This Row],[Sales]],0)</f>
        <v>0.16818277310924368</v>
      </c>
      <c r="O5723" s="7" t="str">
        <f>TEXT(Sales_Data[[#This Row],[Order_Date]],"mmm")</f>
        <v>Aug</v>
      </c>
      <c r="P5723" s="9" t="str">
        <f>TEXT(Sales_Data[[#This Row],[Order_Date]],"yyyy")</f>
        <v>2025</v>
      </c>
      <c r="Q5723" s="9" t="str">
        <f t="shared" si="89"/>
        <v>Existing</v>
      </c>
      <c r="R5723" s="1" t="s">
        <v>28</v>
      </c>
    </row>
    <row r="5724" spans="1:18" x14ac:dyDescent="0.35">
      <c r="A5724" s="1" t="s">
        <v>10249</v>
      </c>
      <c r="B5724" s="2">
        <v>45953</v>
      </c>
      <c r="C5724" s="1" t="s">
        <v>6618</v>
      </c>
      <c r="D5724" s="1" t="s">
        <v>4636</v>
      </c>
      <c r="E5724" s="1" t="s">
        <v>81</v>
      </c>
      <c r="F5724" s="1" t="s">
        <v>33</v>
      </c>
      <c r="G5724" s="1" t="s">
        <v>42</v>
      </c>
      <c r="H5724" s="1" t="s">
        <v>43</v>
      </c>
      <c r="I5724">
        <v>2</v>
      </c>
      <c r="J5724">
        <v>18000</v>
      </c>
      <c r="K5724" s="7">
        <v>0.1</v>
      </c>
      <c r="L5724">
        <v>32400</v>
      </c>
      <c r="M5724">
        <v>8027.87</v>
      </c>
      <c r="N5724" s="7">
        <f>IFERROR(Sales_Data[[#This Row],[Profit]]/Sales_Data[[#This Row],[Sales]],0)</f>
        <v>0.24777376543209875</v>
      </c>
      <c r="O5724" s="7" t="str">
        <f>TEXT(Sales_Data[[#This Row],[Order_Date]],"mmm")</f>
        <v>Oct</v>
      </c>
      <c r="P5724" s="9" t="str">
        <f>TEXT(Sales_Data[[#This Row],[Order_Date]],"yyyy")</f>
        <v>2025</v>
      </c>
      <c r="Q5724" s="9" t="str">
        <f t="shared" si="89"/>
        <v>Existing</v>
      </c>
      <c r="R5724" s="1" t="s">
        <v>28</v>
      </c>
    </row>
    <row r="5725" spans="1:18" x14ac:dyDescent="0.35">
      <c r="A5725" s="1" t="s">
        <v>10250</v>
      </c>
      <c r="B5725" s="2">
        <v>45843</v>
      </c>
      <c r="C5725" s="1" t="s">
        <v>2902</v>
      </c>
      <c r="D5725" s="1" t="s">
        <v>205</v>
      </c>
      <c r="E5725" s="1" t="s">
        <v>86</v>
      </c>
      <c r="F5725" s="1" t="s">
        <v>25</v>
      </c>
      <c r="G5725" s="1" t="s">
        <v>42</v>
      </c>
      <c r="H5725" s="1" t="s">
        <v>112</v>
      </c>
      <c r="I5725">
        <v>2</v>
      </c>
      <c r="J5725">
        <v>2500</v>
      </c>
      <c r="K5725" s="7">
        <v>0.05</v>
      </c>
      <c r="L5725">
        <v>4750</v>
      </c>
      <c r="M5725">
        <v>972.2</v>
      </c>
      <c r="N5725" s="7">
        <f>IFERROR(Sales_Data[[#This Row],[Profit]]/Sales_Data[[#This Row],[Sales]],0)</f>
        <v>0.20467368421052631</v>
      </c>
      <c r="O5725" s="7" t="str">
        <f>TEXT(Sales_Data[[#This Row],[Order_Date]],"mmm")</f>
        <v>Jul</v>
      </c>
      <c r="P5725" s="9" t="str">
        <f>TEXT(Sales_Data[[#This Row],[Order_Date]],"yyyy")</f>
        <v>2025</v>
      </c>
      <c r="Q5725" s="9" t="str">
        <f t="shared" si="89"/>
        <v>Existing</v>
      </c>
      <c r="R5725" s="1" t="s">
        <v>20</v>
      </c>
    </row>
    <row r="5726" spans="1:18" x14ac:dyDescent="0.35">
      <c r="A5726" s="1" t="s">
        <v>10251</v>
      </c>
      <c r="B5726" s="2">
        <v>45943</v>
      </c>
      <c r="C5726" s="1" t="s">
        <v>5878</v>
      </c>
      <c r="D5726" s="1" t="s">
        <v>5576</v>
      </c>
      <c r="E5726" s="1" t="s">
        <v>17</v>
      </c>
      <c r="F5726" s="1" t="s">
        <v>17</v>
      </c>
      <c r="G5726" s="1" t="s">
        <v>42</v>
      </c>
      <c r="H5726" s="1" t="s">
        <v>63</v>
      </c>
      <c r="I5726">
        <v>4</v>
      </c>
      <c r="J5726">
        <v>4500</v>
      </c>
      <c r="K5726" s="7">
        <v>0.05</v>
      </c>
      <c r="L5726">
        <v>17100</v>
      </c>
      <c r="M5726">
        <v>3389.83</v>
      </c>
      <c r="N5726" s="7">
        <f>IFERROR(Sales_Data[[#This Row],[Profit]]/Sales_Data[[#This Row],[Sales]],0)</f>
        <v>0.19823567251461988</v>
      </c>
      <c r="O5726" s="7" t="str">
        <f>TEXT(Sales_Data[[#This Row],[Order_Date]],"mmm")</f>
        <v>Oct</v>
      </c>
      <c r="P5726" s="9" t="str">
        <f>TEXT(Sales_Data[[#This Row],[Order_Date]],"yyyy")</f>
        <v>2025</v>
      </c>
      <c r="Q5726" s="9" t="str">
        <f t="shared" si="89"/>
        <v>Existing</v>
      </c>
      <c r="R5726" s="1" t="s">
        <v>64</v>
      </c>
    </row>
    <row r="5727" spans="1:18" x14ac:dyDescent="0.35">
      <c r="A5727" s="1" t="s">
        <v>10252</v>
      </c>
      <c r="B5727" s="2">
        <v>45874</v>
      </c>
      <c r="C5727" s="1" t="s">
        <v>5519</v>
      </c>
      <c r="D5727" s="1" t="s">
        <v>2677</v>
      </c>
      <c r="E5727" s="1" t="s">
        <v>17</v>
      </c>
      <c r="F5727" s="1" t="s">
        <v>17</v>
      </c>
      <c r="G5727" s="1" t="s">
        <v>26</v>
      </c>
      <c r="H5727" s="1" t="s">
        <v>128</v>
      </c>
      <c r="I5727">
        <v>2</v>
      </c>
      <c r="J5727">
        <v>900</v>
      </c>
      <c r="K5727" s="7">
        <v>0.2</v>
      </c>
      <c r="L5727">
        <v>1440</v>
      </c>
      <c r="M5727">
        <v>140.93</v>
      </c>
      <c r="N5727" s="7">
        <f>IFERROR(Sales_Data[[#This Row],[Profit]]/Sales_Data[[#This Row],[Sales]],0)</f>
        <v>9.7868055555555555E-2</v>
      </c>
      <c r="O5727" s="7" t="str">
        <f>TEXT(Sales_Data[[#This Row],[Order_Date]],"mmm")</f>
        <v>Aug</v>
      </c>
      <c r="P5727" s="9" t="str">
        <f>TEXT(Sales_Data[[#This Row],[Order_Date]],"yyyy")</f>
        <v>2025</v>
      </c>
      <c r="Q5727" s="9" t="str">
        <f t="shared" si="89"/>
        <v>Existing</v>
      </c>
      <c r="R5727" s="1" t="s">
        <v>28</v>
      </c>
    </row>
    <row r="5728" spans="1:18" x14ac:dyDescent="0.35">
      <c r="A5728" s="1" t="s">
        <v>10253</v>
      </c>
      <c r="B5728" s="2">
        <v>45747</v>
      </c>
      <c r="C5728" s="1" t="s">
        <v>1473</v>
      </c>
      <c r="D5728" s="1" t="s">
        <v>10041</v>
      </c>
      <c r="E5728" s="1" t="s">
        <v>111</v>
      </c>
      <c r="F5728" s="1" t="s">
        <v>33</v>
      </c>
      <c r="G5728" s="1" t="s">
        <v>34</v>
      </c>
      <c r="H5728" s="1" t="s">
        <v>77</v>
      </c>
      <c r="I5728">
        <v>5</v>
      </c>
      <c r="J5728">
        <v>22000</v>
      </c>
      <c r="K5728" s="7">
        <v>0</v>
      </c>
      <c r="L5728">
        <v>110000</v>
      </c>
      <c r="M5728">
        <v>14185.93</v>
      </c>
      <c r="N5728" s="7">
        <f>IFERROR(Sales_Data[[#This Row],[Profit]]/Sales_Data[[#This Row],[Sales]],0)</f>
        <v>0.12896299999999999</v>
      </c>
      <c r="O5728" s="7" t="str">
        <f>TEXT(Sales_Data[[#This Row],[Order_Date]],"mmm")</f>
        <v>Mar</v>
      </c>
      <c r="P5728" s="9" t="str">
        <f>TEXT(Sales_Data[[#This Row],[Order_Date]],"yyyy")</f>
        <v>2025</v>
      </c>
      <c r="Q5728" s="9" t="str">
        <f t="shared" si="89"/>
        <v>Existing</v>
      </c>
      <c r="R5728" s="1" t="s">
        <v>73</v>
      </c>
    </row>
    <row r="5729" spans="1:18" x14ac:dyDescent="0.35">
      <c r="A5729" s="1" t="s">
        <v>10254</v>
      </c>
      <c r="B5729" s="2">
        <v>46001</v>
      </c>
      <c r="C5729" s="1" t="s">
        <v>3877</v>
      </c>
      <c r="D5729" s="1" t="s">
        <v>3348</v>
      </c>
      <c r="E5729" s="1" t="s">
        <v>40</v>
      </c>
      <c r="F5729" s="1" t="s">
        <v>41</v>
      </c>
      <c r="G5729" s="1" t="s">
        <v>120</v>
      </c>
      <c r="H5729" s="1" t="s">
        <v>143</v>
      </c>
      <c r="I5729">
        <v>5</v>
      </c>
      <c r="J5729">
        <v>1800</v>
      </c>
      <c r="K5729" s="7">
        <v>0.1</v>
      </c>
      <c r="L5729">
        <v>8100</v>
      </c>
      <c r="M5729">
        <v>1744.08</v>
      </c>
      <c r="N5729" s="7">
        <f>IFERROR(Sales_Data[[#This Row],[Profit]]/Sales_Data[[#This Row],[Sales]],0)</f>
        <v>0.21531851851851852</v>
      </c>
      <c r="O5729" s="7" t="str">
        <f>TEXT(Sales_Data[[#This Row],[Order_Date]],"mmm")</f>
        <v>Dec</v>
      </c>
      <c r="P5729" s="9" t="str">
        <f>TEXT(Sales_Data[[#This Row],[Order_Date]],"yyyy")</f>
        <v>2025</v>
      </c>
      <c r="Q5729" s="9" t="str">
        <f t="shared" si="89"/>
        <v>Existing</v>
      </c>
      <c r="R5729" s="1" t="s">
        <v>28</v>
      </c>
    </row>
    <row r="5730" spans="1:18" x14ac:dyDescent="0.35">
      <c r="A5730" s="1" t="s">
        <v>10255</v>
      </c>
      <c r="B5730" s="2">
        <v>45885</v>
      </c>
      <c r="C5730" s="1" t="s">
        <v>9388</v>
      </c>
      <c r="D5730" s="1" t="s">
        <v>8768</v>
      </c>
      <c r="E5730" s="1" t="s">
        <v>24</v>
      </c>
      <c r="F5730" s="1" t="s">
        <v>25</v>
      </c>
      <c r="G5730" s="1" t="s">
        <v>26</v>
      </c>
      <c r="H5730" s="1" t="s">
        <v>82</v>
      </c>
      <c r="I5730">
        <v>2</v>
      </c>
      <c r="J5730">
        <v>450</v>
      </c>
      <c r="K5730" s="7">
        <v>0.05</v>
      </c>
      <c r="L5730">
        <v>855</v>
      </c>
      <c r="M5730">
        <v>104.15</v>
      </c>
      <c r="N5730" s="7">
        <f>IFERROR(Sales_Data[[#This Row],[Profit]]/Sales_Data[[#This Row],[Sales]],0)</f>
        <v>0.12181286549707603</v>
      </c>
      <c r="O5730" s="7" t="str">
        <f>TEXT(Sales_Data[[#This Row],[Order_Date]],"mmm")</f>
        <v>Aug</v>
      </c>
      <c r="P5730" s="9" t="str">
        <f>TEXT(Sales_Data[[#This Row],[Order_Date]],"yyyy")</f>
        <v>2025</v>
      </c>
      <c r="Q5730" s="9" t="str">
        <f t="shared" si="89"/>
        <v>Existing</v>
      </c>
      <c r="R5730" s="1" t="s">
        <v>20</v>
      </c>
    </row>
    <row r="5731" spans="1:18" x14ac:dyDescent="0.35">
      <c r="A5731" s="1" t="s">
        <v>10256</v>
      </c>
      <c r="B5731" s="2">
        <v>45822</v>
      </c>
      <c r="C5731" s="1" t="s">
        <v>1252</v>
      </c>
      <c r="D5731" s="1" t="s">
        <v>2588</v>
      </c>
      <c r="E5731" s="1" t="s">
        <v>40</v>
      </c>
      <c r="F5731" s="1" t="s">
        <v>41</v>
      </c>
      <c r="G5731" s="1" t="s">
        <v>18</v>
      </c>
      <c r="H5731" s="1" t="s">
        <v>292</v>
      </c>
      <c r="I5731">
        <v>1</v>
      </c>
      <c r="J5731">
        <v>500</v>
      </c>
      <c r="K5731" s="7">
        <v>0.1</v>
      </c>
      <c r="L5731">
        <v>450</v>
      </c>
      <c r="M5731">
        <v>72.8</v>
      </c>
      <c r="N5731" s="7">
        <f>IFERROR(Sales_Data[[#This Row],[Profit]]/Sales_Data[[#This Row],[Sales]],0)</f>
        <v>0.16177777777777777</v>
      </c>
      <c r="O5731" s="7" t="str">
        <f>TEXT(Sales_Data[[#This Row],[Order_Date]],"mmm")</f>
        <v>Jun</v>
      </c>
      <c r="P5731" s="9" t="str">
        <f>TEXT(Sales_Data[[#This Row],[Order_Date]],"yyyy")</f>
        <v>2025</v>
      </c>
      <c r="Q5731" s="9" t="str">
        <f t="shared" si="89"/>
        <v>New</v>
      </c>
      <c r="R5731" s="1" t="s">
        <v>36</v>
      </c>
    </row>
    <row r="5732" spans="1:18" x14ac:dyDescent="0.35">
      <c r="A5732" s="1" t="s">
        <v>10257</v>
      </c>
      <c r="B5732" s="2">
        <v>45911</v>
      </c>
      <c r="C5732" s="1" t="s">
        <v>8119</v>
      </c>
      <c r="D5732" s="1" t="s">
        <v>5898</v>
      </c>
      <c r="E5732" s="1" t="s">
        <v>56</v>
      </c>
      <c r="F5732" s="1" t="s">
        <v>57</v>
      </c>
      <c r="G5732" s="1" t="s">
        <v>26</v>
      </c>
      <c r="H5732" s="1" t="s">
        <v>58</v>
      </c>
      <c r="I5732">
        <v>1</v>
      </c>
      <c r="J5732">
        <v>1400</v>
      </c>
      <c r="K5732" s="7">
        <v>0.1</v>
      </c>
      <c r="L5732">
        <v>1260</v>
      </c>
      <c r="M5732">
        <v>277.29000000000002</v>
      </c>
      <c r="N5732" s="7">
        <f>IFERROR(Sales_Data[[#This Row],[Profit]]/Sales_Data[[#This Row],[Sales]],0)</f>
        <v>0.22007142857142858</v>
      </c>
      <c r="O5732" s="7" t="str">
        <f>TEXT(Sales_Data[[#This Row],[Order_Date]],"mmm")</f>
        <v>Sep</v>
      </c>
      <c r="P5732" s="9" t="str">
        <f>TEXT(Sales_Data[[#This Row],[Order_Date]],"yyyy")</f>
        <v>2025</v>
      </c>
      <c r="Q5732" s="9" t="str">
        <f t="shared" si="89"/>
        <v>New</v>
      </c>
      <c r="R5732" s="1" t="s">
        <v>20</v>
      </c>
    </row>
    <row r="5733" spans="1:18" x14ac:dyDescent="0.35">
      <c r="A5733" s="1" t="s">
        <v>10258</v>
      </c>
      <c r="B5733" s="2">
        <v>45911</v>
      </c>
      <c r="C5733" s="1" t="s">
        <v>4443</v>
      </c>
      <c r="D5733" s="1" t="s">
        <v>8055</v>
      </c>
      <c r="E5733" s="1" t="s">
        <v>56</v>
      </c>
      <c r="F5733" s="1" t="s">
        <v>57</v>
      </c>
      <c r="G5733" s="1" t="s">
        <v>26</v>
      </c>
      <c r="H5733" s="1" t="s">
        <v>128</v>
      </c>
      <c r="I5733">
        <v>3</v>
      </c>
      <c r="J5733">
        <v>900</v>
      </c>
      <c r="K5733" s="7">
        <v>0.15</v>
      </c>
      <c r="L5733">
        <v>2295</v>
      </c>
      <c r="M5733">
        <v>471.27</v>
      </c>
      <c r="N5733" s="7">
        <f>IFERROR(Sales_Data[[#This Row],[Profit]]/Sales_Data[[#This Row],[Sales]],0)</f>
        <v>0.20534640522875816</v>
      </c>
      <c r="O5733" s="7" t="str">
        <f>TEXT(Sales_Data[[#This Row],[Order_Date]],"mmm")</f>
        <v>Sep</v>
      </c>
      <c r="P5733" s="9" t="str">
        <f>TEXT(Sales_Data[[#This Row],[Order_Date]],"yyyy")</f>
        <v>2025</v>
      </c>
      <c r="Q5733" s="9" t="str">
        <f t="shared" si="89"/>
        <v>Existing</v>
      </c>
      <c r="R5733" s="1" t="s">
        <v>20</v>
      </c>
    </row>
    <row r="5734" spans="1:18" x14ac:dyDescent="0.35">
      <c r="A5734" s="1" t="s">
        <v>10259</v>
      </c>
      <c r="B5734" s="2">
        <v>45724</v>
      </c>
      <c r="C5734" s="1" t="s">
        <v>2652</v>
      </c>
      <c r="D5734" s="1" t="s">
        <v>10260</v>
      </c>
      <c r="E5734" s="1" t="s">
        <v>111</v>
      </c>
      <c r="F5734" s="1" t="s">
        <v>33</v>
      </c>
      <c r="G5734" s="1" t="s">
        <v>120</v>
      </c>
      <c r="H5734" s="1" t="s">
        <v>121</v>
      </c>
      <c r="I5734">
        <v>2</v>
      </c>
      <c r="J5734">
        <v>2800</v>
      </c>
      <c r="K5734" s="7">
        <v>0</v>
      </c>
      <c r="L5734">
        <v>5600</v>
      </c>
      <c r="M5734">
        <v>1353.49</v>
      </c>
      <c r="N5734" s="7">
        <f>IFERROR(Sales_Data[[#This Row],[Profit]]/Sales_Data[[#This Row],[Sales]],0)</f>
        <v>0.24169464285714287</v>
      </c>
      <c r="O5734" s="7" t="str">
        <f>TEXT(Sales_Data[[#This Row],[Order_Date]],"mmm")</f>
        <v>Mar</v>
      </c>
      <c r="P5734" s="9" t="str">
        <f>TEXT(Sales_Data[[#This Row],[Order_Date]],"yyyy")</f>
        <v>2025</v>
      </c>
      <c r="Q5734" s="9" t="str">
        <f t="shared" si="89"/>
        <v>Existing</v>
      </c>
      <c r="R5734" s="1" t="s">
        <v>73</v>
      </c>
    </row>
    <row r="5735" spans="1:18" x14ac:dyDescent="0.35">
      <c r="A5735" s="1" t="s">
        <v>10261</v>
      </c>
      <c r="B5735" s="2">
        <v>45670</v>
      </c>
      <c r="C5735" s="1" t="s">
        <v>6676</v>
      </c>
      <c r="D5735" s="1" t="s">
        <v>10262</v>
      </c>
      <c r="E5735" s="1" t="s">
        <v>17</v>
      </c>
      <c r="F5735" s="1" t="s">
        <v>17</v>
      </c>
      <c r="G5735" s="1" t="s">
        <v>18</v>
      </c>
      <c r="H5735" s="1" t="s">
        <v>292</v>
      </c>
      <c r="I5735">
        <v>1</v>
      </c>
      <c r="J5735">
        <v>500</v>
      </c>
      <c r="K5735" s="7">
        <v>0</v>
      </c>
      <c r="L5735">
        <v>500</v>
      </c>
      <c r="M5735">
        <v>62.22</v>
      </c>
      <c r="N5735" s="7">
        <f>IFERROR(Sales_Data[[#This Row],[Profit]]/Sales_Data[[#This Row],[Sales]],0)</f>
        <v>0.12444</v>
      </c>
      <c r="O5735" s="7" t="str">
        <f>TEXT(Sales_Data[[#This Row],[Order_Date]],"mmm")</f>
        <v>Jan</v>
      </c>
      <c r="P5735" s="9" t="str">
        <f>TEXT(Sales_Data[[#This Row],[Order_Date]],"yyyy")</f>
        <v>2025</v>
      </c>
      <c r="Q5735" s="9" t="str">
        <f t="shared" si="89"/>
        <v>New</v>
      </c>
      <c r="R5735" s="1" t="s">
        <v>64</v>
      </c>
    </row>
    <row r="5736" spans="1:18" x14ac:dyDescent="0.35">
      <c r="A5736" s="1" t="s">
        <v>10263</v>
      </c>
      <c r="B5736" s="2">
        <v>45916</v>
      </c>
      <c r="C5736" s="1" t="s">
        <v>971</v>
      </c>
      <c r="D5736" s="1" t="s">
        <v>3711</v>
      </c>
      <c r="E5736" s="1" t="s">
        <v>17</v>
      </c>
      <c r="F5736" s="1" t="s">
        <v>17</v>
      </c>
      <c r="G5736" s="1" t="s">
        <v>42</v>
      </c>
      <c r="H5736" s="1" t="s">
        <v>43</v>
      </c>
      <c r="I5736">
        <v>3</v>
      </c>
      <c r="J5736">
        <v>18000</v>
      </c>
      <c r="K5736" s="7">
        <v>0.05</v>
      </c>
      <c r="L5736">
        <v>51300</v>
      </c>
      <c r="M5736">
        <v>11717.85</v>
      </c>
      <c r="N5736" s="7">
        <f>IFERROR(Sales_Data[[#This Row],[Profit]]/Sales_Data[[#This Row],[Sales]],0)</f>
        <v>0.22841812865497077</v>
      </c>
      <c r="O5736" s="7" t="str">
        <f>TEXT(Sales_Data[[#This Row],[Order_Date]],"mmm")</f>
        <v>Sep</v>
      </c>
      <c r="P5736" s="9" t="str">
        <f>TEXT(Sales_Data[[#This Row],[Order_Date]],"yyyy")</f>
        <v>2025</v>
      </c>
      <c r="Q5736" s="9" t="str">
        <f t="shared" si="89"/>
        <v>Existing</v>
      </c>
      <c r="R5736" s="1" t="s">
        <v>20</v>
      </c>
    </row>
    <row r="5737" spans="1:18" x14ac:dyDescent="0.35">
      <c r="A5737" s="1" t="s">
        <v>10264</v>
      </c>
      <c r="B5737" s="2">
        <v>45915</v>
      </c>
      <c r="C5737" s="1" t="s">
        <v>1605</v>
      </c>
      <c r="D5737" s="1" t="s">
        <v>740</v>
      </c>
      <c r="E5737" s="1" t="s">
        <v>119</v>
      </c>
      <c r="F5737" s="1" t="s">
        <v>33</v>
      </c>
      <c r="G5737" s="1" t="s">
        <v>26</v>
      </c>
      <c r="H5737" s="1" t="s">
        <v>58</v>
      </c>
      <c r="I5737">
        <v>2</v>
      </c>
      <c r="J5737">
        <v>1400</v>
      </c>
      <c r="K5737" s="7">
        <v>0.05</v>
      </c>
      <c r="L5737">
        <v>2660</v>
      </c>
      <c r="M5737">
        <v>575.41999999999996</v>
      </c>
      <c r="N5737" s="7">
        <f>IFERROR(Sales_Data[[#This Row],[Profit]]/Sales_Data[[#This Row],[Sales]],0)</f>
        <v>0.21632330827067667</v>
      </c>
      <c r="O5737" s="7" t="str">
        <f>TEXT(Sales_Data[[#This Row],[Order_Date]],"mmm")</f>
        <v>Sep</v>
      </c>
      <c r="P5737" s="9" t="str">
        <f>TEXT(Sales_Data[[#This Row],[Order_Date]],"yyyy")</f>
        <v>2025</v>
      </c>
      <c r="Q5737" s="9" t="str">
        <f t="shared" si="89"/>
        <v>Existing</v>
      </c>
      <c r="R5737" s="1" t="s">
        <v>73</v>
      </c>
    </row>
    <row r="5738" spans="1:18" x14ac:dyDescent="0.35">
      <c r="A5738" s="1" t="s">
        <v>10265</v>
      </c>
      <c r="B5738" s="2">
        <v>45740</v>
      </c>
      <c r="C5738" s="1" t="s">
        <v>10155</v>
      </c>
      <c r="D5738" s="1" t="s">
        <v>5269</v>
      </c>
      <c r="E5738" s="1" t="s">
        <v>111</v>
      </c>
      <c r="F5738" s="1" t="s">
        <v>33</v>
      </c>
      <c r="G5738" s="1" t="s">
        <v>42</v>
      </c>
      <c r="H5738" s="1" t="s">
        <v>47</v>
      </c>
      <c r="I5738">
        <v>4</v>
      </c>
      <c r="J5738">
        <v>55000</v>
      </c>
      <c r="K5738" s="7">
        <v>0.05</v>
      </c>
      <c r="L5738">
        <v>209000</v>
      </c>
      <c r="M5738">
        <v>38050.589999999997</v>
      </c>
      <c r="N5738" s="7">
        <f>IFERROR(Sales_Data[[#This Row],[Profit]]/Sales_Data[[#This Row],[Sales]],0)</f>
        <v>0.18206023923444975</v>
      </c>
      <c r="O5738" s="7" t="str">
        <f>TEXT(Sales_Data[[#This Row],[Order_Date]],"mmm")</f>
        <v>Mar</v>
      </c>
      <c r="P5738" s="9" t="str">
        <f>TEXT(Sales_Data[[#This Row],[Order_Date]],"yyyy")</f>
        <v>2025</v>
      </c>
      <c r="Q5738" s="9" t="str">
        <f t="shared" si="89"/>
        <v>Existing</v>
      </c>
      <c r="R5738" s="1" t="s">
        <v>64</v>
      </c>
    </row>
    <row r="5739" spans="1:18" x14ac:dyDescent="0.35">
      <c r="A5739" s="1" t="s">
        <v>10266</v>
      </c>
      <c r="B5739" s="2">
        <v>45811</v>
      </c>
      <c r="C5739" s="1" t="s">
        <v>942</v>
      </c>
      <c r="D5739" s="1" t="s">
        <v>4752</v>
      </c>
      <c r="E5739" s="1" t="s">
        <v>111</v>
      </c>
      <c r="F5739" s="1" t="s">
        <v>33</v>
      </c>
      <c r="G5739" s="1" t="s">
        <v>34</v>
      </c>
      <c r="H5739" s="1" t="s">
        <v>107</v>
      </c>
      <c r="I5739">
        <v>4</v>
      </c>
      <c r="J5739">
        <v>6500</v>
      </c>
      <c r="K5739" s="7">
        <v>0.1</v>
      </c>
      <c r="L5739">
        <v>23400</v>
      </c>
      <c r="M5739">
        <v>5302.42</v>
      </c>
      <c r="N5739" s="7">
        <f>IFERROR(Sales_Data[[#This Row],[Profit]]/Sales_Data[[#This Row],[Sales]],0)</f>
        <v>0.22659914529914529</v>
      </c>
      <c r="O5739" s="7" t="str">
        <f>TEXT(Sales_Data[[#This Row],[Order_Date]],"mmm")</f>
        <v>Jun</v>
      </c>
      <c r="P5739" s="9" t="str">
        <f>TEXT(Sales_Data[[#This Row],[Order_Date]],"yyyy")</f>
        <v>2025</v>
      </c>
      <c r="Q5739" s="9" t="str">
        <f t="shared" si="89"/>
        <v>Existing</v>
      </c>
      <c r="R5739" s="1" t="s">
        <v>36</v>
      </c>
    </row>
    <row r="5740" spans="1:18" x14ac:dyDescent="0.35">
      <c r="A5740" s="1" t="s">
        <v>10267</v>
      </c>
      <c r="B5740" s="2">
        <v>45952</v>
      </c>
      <c r="C5740" s="1" t="s">
        <v>10268</v>
      </c>
      <c r="D5740" s="1" t="s">
        <v>55</v>
      </c>
      <c r="E5740" s="1" t="s">
        <v>111</v>
      </c>
      <c r="F5740" s="1" t="s">
        <v>33</v>
      </c>
      <c r="G5740" s="1" t="s">
        <v>34</v>
      </c>
      <c r="H5740" s="1" t="s">
        <v>153</v>
      </c>
      <c r="I5740">
        <v>3</v>
      </c>
      <c r="J5740">
        <v>7000</v>
      </c>
      <c r="K5740" s="7">
        <v>0.1</v>
      </c>
      <c r="L5740">
        <v>18900</v>
      </c>
      <c r="M5740">
        <v>2013.06</v>
      </c>
      <c r="N5740" s="7">
        <f>IFERROR(Sales_Data[[#This Row],[Profit]]/Sales_Data[[#This Row],[Sales]],0)</f>
        <v>0.10651111111111111</v>
      </c>
      <c r="O5740" s="7" t="str">
        <f>TEXT(Sales_Data[[#This Row],[Order_Date]],"mmm")</f>
        <v>Oct</v>
      </c>
      <c r="P5740" s="9" t="str">
        <f>TEXT(Sales_Data[[#This Row],[Order_Date]],"yyyy")</f>
        <v>2025</v>
      </c>
      <c r="Q5740" s="9" t="str">
        <f t="shared" si="89"/>
        <v>Existing</v>
      </c>
      <c r="R5740" s="1" t="s">
        <v>28</v>
      </c>
    </row>
    <row r="5741" spans="1:18" x14ac:dyDescent="0.35">
      <c r="A5741" s="1" t="s">
        <v>10269</v>
      </c>
      <c r="B5741" s="2">
        <v>45718</v>
      </c>
      <c r="C5741" s="1" t="s">
        <v>3401</v>
      </c>
      <c r="D5741" s="1" t="s">
        <v>1764</v>
      </c>
      <c r="E5741" s="1" t="s">
        <v>86</v>
      </c>
      <c r="F5741" s="1" t="s">
        <v>25</v>
      </c>
      <c r="G5741" s="1" t="s">
        <v>120</v>
      </c>
      <c r="H5741" s="1" t="s">
        <v>146</v>
      </c>
      <c r="I5741">
        <v>3</v>
      </c>
      <c r="J5741">
        <v>800</v>
      </c>
      <c r="K5741" s="7">
        <v>0.05</v>
      </c>
      <c r="L5741">
        <v>2280</v>
      </c>
      <c r="M5741">
        <v>543.47</v>
      </c>
      <c r="N5741" s="7">
        <f>IFERROR(Sales_Data[[#This Row],[Profit]]/Sales_Data[[#This Row],[Sales]],0)</f>
        <v>0.23836403508771931</v>
      </c>
      <c r="O5741" s="7" t="str">
        <f>TEXT(Sales_Data[[#This Row],[Order_Date]],"mmm")</f>
        <v>Mar</v>
      </c>
      <c r="P5741" s="9" t="str">
        <f>TEXT(Sales_Data[[#This Row],[Order_Date]],"yyyy")</f>
        <v>2025</v>
      </c>
      <c r="Q5741" s="9" t="str">
        <f t="shared" si="89"/>
        <v>Existing</v>
      </c>
      <c r="R5741" s="1" t="s">
        <v>20</v>
      </c>
    </row>
    <row r="5742" spans="1:18" x14ac:dyDescent="0.35">
      <c r="A5742" s="1" t="s">
        <v>10270</v>
      </c>
      <c r="B5742" s="2">
        <v>45909</v>
      </c>
      <c r="C5742" s="1" t="s">
        <v>2538</v>
      </c>
      <c r="D5742" s="1" t="s">
        <v>5153</v>
      </c>
      <c r="E5742" s="1" t="s">
        <v>32</v>
      </c>
      <c r="F5742" s="1" t="s">
        <v>33</v>
      </c>
      <c r="G5742" s="1" t="s">
        <v>34</v>
      </c>
      <c r="H5742" s="1" t="s">
        <v>77</v>
      </c>
      <c r="I5742">
        <v>1</v>
      </c>
      <c r="J5742">
        <v>22000</v>
      </c>
      <c r="K5742" s="7">
        <v>0.05</v>
      </c>
      <c r="L5742">
        <v>20900</v>
      </c>
      <c r="M5742">
        <v>4690.59</v>
      </c>
      <c r="N5742" s="7">
        <f>IFERROR(Sales_Data[[#This Row],[Profit]]/Sales_Data[[#This Row],[Sales]],0)</f>
        <v>0.22443014354066987</v>
      </c>
      <c r="O5742" s="7" t="str">
        <f>TEXT(Sales_Data[[#This Row],[Order_Date]],"mmm")</f>
        <v>Sep</v>
      </c>
      <c r="P5742" s="9" t="str">
        <f>TEXT(Sales_Data[[#This Row],[Order_Date]],"yyyy")</f>
        <v>2025</v>
      </c>
      <c r="Q5742" s="9" t="str">
        <f t="shared" si="89"/>
        <v>New</v>
      </c>
      <c r="R5742" s="1" t="s">
        <v>28</v>
      </c>
    </row>
    <row r="5743" spans="1:18" x14ac:dyDescent="0.35">
      <c r="A5743" s="1" t="s">
        <v>10271</v>
      </c>
      <c r="B5743" s="2">
        <v>45911</v>
      </c>
      <c r="C5743" s="1" t="s">
        <v>5125</v>
      </c>
      <c r="D5743" s="1" t="s">
        <v>6114</v>
      </c>
      <c r="E5743" s="1" t="s">
        <v>17</v>
      </c>
      <c r="F5743" s="1" t="s">
        <v>17</v>
      </c>
      <c r="G5743" s="1" t="s">
        <v>120</v>
      </c>
      <c r="H5743" s="1" t="s">
        <v>121</v>
      </c>
      <c r="I5743">
        <v>5</v>
      </c>
      <c r="J5743">
        <v>2800</v>
      </c>
      <c r="K5743" s="7">
        <v>0.2</v>
      </c>
      <c r="L5743">
        <v>11200</v>
      </c>
      <c r="M5743">
        <v>1448.4</v>
      </c>
      <c r="N5743" s="7">
        <f>IFERROR(Sales_Data[[#This Row],[Profit]]/Sales_Data[[#This Row],[Sales]],0)</f>
        <v>0.12932142857142859</v>
      </c>
      <c r="O5743" s="7" t="str">
        <f>TEXT(Sales_Data[[#This Row],[Order_Date]],"mmm")</f>
        <v>Sep</v>
      </c>
      <c r="P5743" s="9" t="str">
        <f>TEXT(Sales_Data[[#This Row],[Order_Date]],"yyyy")</f>
        <v>2025</v>
      </c>
      <c r="Q5743" s="9" t="str">
        <f t="shared" si="89"/>
        <v>Existing</v>
      </c>
      <c r="R5743" s="1" t="s">
        <v>20</v>
      </c>
    </row>
    <row r="5744" spans="1:18" x14ac:dyDescent="0.35">
      <c r="A5744" s="1" t="s">
        <v>10272</v>
      </c>
      <c r="B5744" s="2">
        <v>45891</v>
      </c>
      <c r="C5744" s="1" t="s">
        <v>3575</v>
      </c>
      <c r="D5744" s="1" t="s">
        <v>5480</v>
      </c>
      <c r="E5744" s="1" t="s">
        <v>106</v>
      </c>
      <c r="F5744" s="1" t="s">
        <v>33</v>
      </c>
      <c r="G5744" s="1" t="s">
        <v>34</v>
      </c>
      <c r="H5744" s="1" t="s">
        <v>153</v>
      </c>
      <c r="I5744">
        <v>1</v>
      </c>
      <c r="J5744">
        <v>7000</v>
      </c>
      <c r="K5744" s="7">
        <v>0.1</v>
      </c>
      <c r="L5744">
        <v>6300</v>
      </c>
      <c r="M5744">
        <v>1153.29</v>
      </c>
      <c r="N5744" s="7">
        <f>IFERROR(Sales_Data[[#This Row],[Profit]]/Sales_Data[[#This Row],[Sales]],0)</f>
        <v>0.18306190476190476</v>
      </c>
      <c r="O5744" s="7" t="str">
        <f>TEXT(Sales_Data[[#This Row],[Order_Date]],"mmm")</f>
        <v>Aug</v>
      </c>
      <c r="P5744" s="9" t="str">
        <f>TEXT(Sales_Data[[#This Row],[Order_Date]],"yyyy")</f>
        <v>2025</v>
      </c>
      <c r="Q5744" s="9" t="str">
        <f t="shared" si="89"/>
        <v>New</v>
      </c>
      <c r="R5744" s="1" t="s">
        <v>20</v>
      </c>
    </row>
    <row r="5745" spans="1:18" x14ac:dyDescent="0.35">
      <c r="A5745" s="1" t="s">
        <v>10273</v>
      </c>
      <c r="B5745" s="2">
        <v>45694</v>
      </c>
      <c r="C5745" s="1" t="s">
        <v>727</v>
      </c>
      <c r="D5745" s="1" t="s">
        <v>10274</v>
      </c>
      <c r="E5745" s="1" t="s">
        <v>111</v>
      </c>
      <c r="F5745" s="1" t="s">
        <v>33</v>
      </c>
      <c r="G5745" s="1" t="s">
        <v>42</v>
      </c>
      <c r="H5745" s="1" t="s">
        <v>102</v>
      </c>
      <c r="I5745">
        <v>5</v>
      </c>
      <c r="J5745">
        <v>25000</v>
      </c>
      <c r="K5745" s="7">
        <v>0.1</v>
      </c>
      <c r="L5745">
        <v>112500</v>
      </c>
      <c r="M5745">
        <v>11935.25</v>
      </c>
      <c r="N5745" s="7">
        <f>IFERROR(Sales_Data[[#This Row],[Profit]]/Sales_Data[[#This Row],[Sales]],0)</f>
        <v>0.10609111111111111</v>
      </c>
      <c r="O5745" s="7" t="str">
        <f>TEXT(Sales_Data[[#This Row],[Order_Date]],"mmm")</f>
        <v>Feb</v>
      </c>
      <c r="P5745" s="9" t="str">
        <f>TEXT(Sales_Data[[#This Row],[Order_Date]],"yyyy")</f>
        <v>2025</v>
      </c>
      <c r="Q5745" s="9" t="str">
        <f t="shared" si="89"/>
        <v>Existing</v>
      </c>
      <c r="R5745" s="1" t="s">
        <v>73</v>
      </c>
    </row>
    <row r="5746" spans="1:18" x14ac:dyDescent="0.35">
      <c r="A5746" s="1" t="s">
        <v>10275</v>
      </c>
      <c r="B5746" s="2">
        <v>45673</v>
      </c>
      <c r="C5746" s="1" t="s">
        <v>4906</v>
      </c>
      <c r="D5746" s="1" t="s">
        <v>1328</v>
      </c>
      <c r="E5746" s="1" t="s">
        <v>111</v>
      </c>
      <c r="F5746" s="1" t="s">
        <v>33</v>
      </c>
      <c r="G5746" s="1" t="s">
        <v>42</v>
      </c>
      <c r="H5746" s="1" t="s">
        <v>102</v>
      </c>
      <c r="I5746">
        <v>2</v>
      </c>
      <c r="J5746">
        <v>25000</v>
      </c>
      <c r="K5746" s="7">
        <v>0.2</v>
      </c>
      <c r="L5746">
        <v>40000</v>
      </c>
      <c r="M5746">
        <v>9989.82</v>
      </c>
      <c r="N5746" s="7">
        <f>IFERROR(Sales_Data[[#This Row],[Profit]]/Sales_Data[[#This Row],[Sales]],0)</f>
        <v>0.24974549999999998</v>
      </c>
      <c r="O5746" s="7" t="str">
        <f>TEXT(Sales_Data[[#This Row],[Order_Date]],"mmm")</f>
        <v>Jan</v>
      </c>
      <c r="P5746" s="9" t="str">
        <f>TEXT(Sales_Data[[#This Row],[Order_Date]],"yyyy")</f>
        <v>2025</v>
      </c>
      <c r="Q5746" s="9" t="str">
        <f t="shared" si="89"/>
        <v>Existing</v>
      </c>
      <c r="R5746" s="1" t="s">
        <v>36</v>
      </c>
    </row>
    <row r="5747" spans="1:18" x14ac:dyDescent="0.35">
      <c r="A5747" s="1" t="s">
        <v>10276</v>
      </c>
      <c r="B5747" s="2">
        <v>45682</v>
      </c>
      <c r="C5747" s="1" t="s">
        <v>7947</v>
      </c>
      <c r="D5747" s="1" t="s">
        <v>3262</v>
      </c>
      <c r="E5747" s="1" t="s">
        <v>135</v>
      </c>
      <c r="F5747" s="1" t="s">
        <v>136</v>
      </c>
      <c r="G5747" s="1" t="s">
        <v>42</v>
      </c>
      <c r="H5747" s="1" t="s">
        <v>112</v>
      </c>
      <c r="I5747">
        <v>4</v>
      </c>
      <c r="J5747">
        <v>2500</v>
      </c>
      <c r="K5747" s="7">
        <v>0</v>
      </c>
      <c r="L5747">
        <v>10000</v>
      </c>
      <c r="M5747">
        <v>809.31</v>
      </c>
      <c r="N5747" s="7">
        <f>IFERROR(Sales_Data[[#This Row],[Profit]]/Sales_Data[[#This Row],[Sales]],0)</f>
        <v>8.0930999999999989E-2</v>
      </c>
      <c r="O5747" s="7" t="str">
        <f>TEXT(Sales_Data[[#This Row],[Order_Date]],"mmm")</f>
        <v>Jan</v>
      </c>
      <c r="P5747" s="9" t="str">
        <f>TEXT(Sales_Data[[#This Row],[Order_Date]],"yyyy")</f>
        <v>2025</v>
      </c>
      <c r="Q5747" s="9" t="str">
        <f t="shared" si="89"/>
        <v>Existing</v>
      </c>
      <c r="R5747" s="1" t="s">
        <v>36</v>
      </c>
    </row>
    <row r="5748" spans="1:18" x14ac:dyDescent="0.35">
      <c r="A5748" s="1" t="s">
        <v>10277</v>
      </c>
      <c r="B5748" s="2">
        <v>45787</v>
      </c>
      <c r="C5748" s="1" t="s">
        <v>270</v>
      </c>
      <c r="D5748" s="1" t="s">
        <v>3389</v>
      </c>
      <c r="E5748" s="1" t="s">
        <v>56</v>
      </c>
      <c r="F5748" s="1" t="s">
        <v>57</v>
      </c>
      <c r="G5748" s="1" t="s">
        <v>34</v>
      </c>
      <c r="H5748" s="1" t="s">
        <v>35</v>
      </c>
      <c r="I5748">
        <v>4</v>
      </c>
      <c r="J5748">
        <v>9000</v>
      </c>
      <c r="K5748" s="7">
        <v>0</v>
      </c>
      <c r="L5748">
        <v>36000</v>
      </c>
      <c r="M5748">
        <v>7618.4</v>
      </c>
      <c r="N5748" s="7">
        <f>IFERROR(Sales_Data[[#This Row],[Profit]]/Sales_Data[[#This Row],[Sales]],0)</f>
        <v>0.21162222222222221</v>
      </c>
      <c r="O5748" s="7" t="str">
        <f>TEXT(Sales_Data[[#This Row],[Order_Date]],"mmm")</f>
        <v>May</v>
      </c>
      <c r="P5748" s="9" t="str">
        <f>TEXT(Sales_Data[[#This Row],[Order_Date]],"yyyy")</f>
        <v>2025</v>
      </c>
      <c r="Q5748" s="9" t="str">
        <f t="shared" si="89"/>
        <v>Existing</v>
      </c>
      <c r="R5748" s="1" t="s">
        <v>28</v>
      </c>
    </row>
    <row r="5749" spans="1:18" x14ac:dyDescent="0.35">
      <c r="A5749" s="1" t="s">
        <v>10278</v>
      </c>
      <c r="B5749" s="2">
        <v>45781</v>
      </c>
      <c r="C5749" s="1" t="s">
        <v>3020</v>
      </c>
      <c r="D5749" s="1" t="s">
        <v>7541</v>
      </c>
      <c r="E5749" s="1" t="s">
        <v>71</v>
      </c>
      <c r="F5749" s="1" t="s">
        <v>33</v>
      </c>
      <c r="G5749" s="1" t="s">
        <v>120</v>
      </c>
      <c r="H5749" s="1" t="s">
        <v>146</v>
      </c>
      <c r="I5749">
        <v>5</v>
      </c>
      <c r="J5749">
        <v>800</v>
      </c>
      <c r="K5749" s="7">
        <v>0.1</v>
      </c>
      <c r="L5749">
        <v>3600</v>
      </c>
      <c r="M5749">
        <v>862.93</v>
      </c>
      <c r="N5749" s="7">
        <f>IFERROR(Sales_Data[[#This Row],[Profit]]/Sales_Data[[#This Row],[Sales]],0)</f>
        <v>0.23970277777777776</v>
      </c>
      <c r="O5749" s="7" t="str">
        <f>TEXT(Sales_Data[[#This Row],[Order_Date]],"mmm")</f>
        <v>May</v>
      </c>
      <c r="P5749" s="9" t="str">
        <f>TEXT(Sales_Data[[#This Row],[Order_Date]],"yyyy")</f>
        <v>2025</v>
      </c>
      <c r="Q5749" s="9" t="str">
        <f t="shared" si="89"/>
        <v>Existing</v>
      </c>
      <c r="R5749" s="1" t="s">
        <v>28</v>
      </c>
    </row>
    <row r="5750" spans="1:18" x14ac:dyDescent="0.35">
      <c r="A5750" s="1" t="s">
        <v>10279</v>
      </c>
      <c r="B5750" s="2">
        <v>45713</v>
      </c>
      <c r="C5750" s="1" t="s">
        <v>9032</v>
      </c>
      <c r="D5750" s="1" t="s">
        <v>3046</v>
      </c>
      <c r="E5750" s="1" t="s">
        <v>17</v>
      </c>
      <c r="F5750" s="1" t="s">
        <v>17</v>
      </c>
      <c r="G5750" s="1" t="s">
        <v>34</v>
      </c>
      <c r="H5750" s="1" t="s">
        <v>107</v>
      </c>
      <c r="I5750">
        <v>2</v>
      </c>
      <c r="J5750">
        <v>6500</v>
      </c>
      <c r="K5750" s="7">
        <v>0.15</v>
      </c>
      <c r="L5750">
        <v>11050</v>
      </c>
      <c r="M5750">
        <v>2173.13</v>
      </c>
      <c r="N5750" s="7">
        <f>IFERROR(Sales_Data[[#This Row],[Profit]]/Sales_Data[[#This Row],[Sales]],0)</f>
        <v>0.1966633484162896</v>
      </c>
      <c r="O5750" s="7" t="str">
        <f>TEXT(Sales_Data[[#This Row],[Order_Date]],"mmm")</f>
        <v>Feb</v>
      </c>
      <c r="P5750" s="9" t="str">
        <f>TEXT(Sales_Data[[#This Row],[Order_Date]],"yyyy")</f>
        <v>2025</v>
      </c>
      <c r="Q5750" s="9" t="str">
        <f t="shared" si="89"/>
        <v>Existing</v>
      </c>
      <c r="R5750" s="1" t="s">
        <v>28</v>
      </c>
    </row>
    <row r="5751" spans="1:18" x14ac:dyDescent="0.35">
      <c r="A5751" s="1" t="s">
        <v>10280</v>
      </c>
      <c r="B5751" s="2">
        <v>45875</v>
      </c>
      <c r="C5751" s="1" t="s">
        <v>1091</v>
      </c>
      <c r="D5751" s="1" t="s">
        <v>118</v>
      </c>
      <c r="E5751" s="1" t="s">
        <v>62</v>
      </c>
      <c r="F5751" s="1" t="s">
        <v>41</v>
      </c>
      <c r="G5751" s="1" t="s">
        <v>18</v>
      </c>
      <c r="H5751" s="1" t="s">
        <v>72</v>
      </c>
      <c r="I5751">
        <v>2</v>
      </c>
      <c r="J5751">
        <v>350</v>
      </c>
      <c r="K5751" s="7">
        <v>0.1</v>
      </c>
      <c r="L5751">
        <v>630</v>
      </c>
      <c r="M5751">
        <v>149.6</v>
      </c>
      <c r="N5751" s="7">
        <f>IFERROR(Sales_Data[[#This Row],[Profit]]/Sales_Data[[#This Row],[Sales]],0)</f>
        <v>0.23746031746031745</v>
      </c>
      <c r="O5751" s="7" t="str">
        <f>TEXT(Sales_Data[[#This Row],[Order_Date]],"mmm")</f>
        <v>Aug</v>
      </c>
      <c r="P5751" s="9" t="str">
        <f>TEXT(Sales_Data[[#This Row],[Order_Date]],"yyyy")</f>
        <v>2025</v>
      </c>
      <c r="Q5751" s="9" t="str">
        <f t="shared" si="89"/>
        <v>Existing</v>
      </c>
      <c r="R5751" s="1" t="s">
        <v>28</v>
      </c>
    </row>
    <row r="5752" spans="1:18" x14ac:dyDescent="0.35">
      <c r="A5752" s="1" t="s">
        <v>10281</v>
      </c>
      <c r="B5752" s="2">
        <v>45944</v>
      </c>
      <c r="C5752" s="1" t="s">
        <v>5362</v>
      </c>
      <c r="D5752" s="1" t="s">
        <v>10282</v>
      </c>
      <c r="E5752" s="1" t="s">
        <v>160</v>
      </c>
      <c r="F5752" s="1" t="s">
        <v>161</v>
      </c>
      <c r="G5752" s="1" t="s">
        <v>120</v>
      </c>
      <c r="H5752" s="1" t="s">
        <v>217</v>
      </c>
      <c r="I5752">
        <v>3</v>
      </c>
      <c r="J5752">
        <v>3200</v>
      </c>
      <c r="K5752" s="7">
        <v>0.15</v>
      </c>
      <c r="L5752">
        <v>8160</v>
      </c>
      <c r="M5752">
        <v>1433.42</v>
      </c>
      <c r="N5752" s="7">
        <f>IFERROR(Sales_Data[[#This Row],[Profit]]/Sales_Data[[#This Row],[Sales]],0)</f>
        <v>0.17566421568627452</v>
      </c>
      <c r="O5752" s="7" t="str">
        <f>TEXT(Sales_Data[[#This Row],[Order_Date]],"mmm")</f>
        <v>Oct</v>
      </c>
      <c r="P5752" s="9" t="str">
        <f>TEXT(Sales_Data[[#This Row],[Order_Date]],"yyyy")</f>
        <v>2025</v>
      </c>
      <c r="Q5752" s="9" t="str">
        <f t="shared" si="89"/>
        <v>Existing</v>
      </c>
      <c r="R5752" s="1" t="s">
        <v>20</v>
      </c>
    </row>
    <row r="5753" spans="1:18" x14ac:dyDescent="0.35">
      <c r="A5753" s="1" t="s">
        <v>10283</v>
      </c>
      <c r="B5753" s="2">
        <v>45840</v>
      </c>
      <c r="C5753" s="1" t="s">
        <v>237</v>
      </c>
      <c r="D5753" s="1" t="s">
        <v>10284</v>
      </c>
      <c r="E5753" s="1" t="s">
        <v>119</v>
      </c>
      <c r="F5753" s="1" t="s">
        <v>33</v>
      </c>
      <c r="G5753" s="1" t="s">
        <v>26</v>
      </c>
      <c r="H5753" s="1" t="s">
        <v>82</v>
      </c>
      <c r="I5753">
        <v>4</v>
      </c>
      <c r="J5753">
        <v>450</v>
      </c>
      <c r="K5753" s="7">
        <v>0.05</v>
      </c>
      <c r="L5753">
        <v>1710</v>
      </c>
      <c r="M5753">
        <v>316.8</v>
      </c>
      <c r="N5753" s="7">
        <f>IFERROR(Sales_Data[[#This Row],[Profit]]/Sales_Data[[#This Row],[Sales]],0)</f>
        <v>0.18526315789473685</v>
      </c>
      <c r="O5753" s="7" t="str">
        <f>TEXT(Sales_Data[[#This Row],[Order_Date]],"mmm")</f>
        <v>Jul</v>
      </c>
      <c r="P5753" s="9" t="str">
        <f>TEXT(Sales_Data[[#This Row],[Order_Date]],"yyyy")</f>
        <v>2025</v>
      </c>
      <c r="Q5753" s="9" t="str">
        <f t="shared" si="89"/>
        <v>Existing</v>
      </c>
      <c r="R5753" s="1" t="s">
        <v>20</v>
      </c>
    </row>
    <row r="5754" spans="1:18" x14ac:dyDescent="0.35">
      <c r="A5754" s="1" t="s">
        <v>10285</v>
      </c>
      <c r="B5754" s="2">
        <v>45694</v>
      </c>
      <c r="C5754" s="1" t="s">
        <v>5857</v>
      </c>
      <c r="D5754" s="1" t="s">
        <v>1514</v>
      </c>
      <c r="E5754" s="1" t="s">
        <v>81</v>
      </c>
      <c r="F5754" s="1" t="s">
        <v>33</v>
      </c>
      <c r="G5754" s="1" t="s">
        <v>120</v>
      </c>
      <c r="H5754" s="1" t="s">
        <v>143</v>
      </c>
      <c r="I5754">
        <v>4</v>
      </c>
      <c r="J5754">
        <v>1800</v>
      </c>
      <c r="K5754" s="7">
        <v>0.05</v>
      </c>
      <c r="L5754">
        <v>6840</v>
      </c>
      <c r="M5754">
        <v>1589.09</v>
      </c>
      <c r="N5754" s="7">
        <f>IFERROR(Sales_Data[[#This Row],[Profit]]/Sales_Data[[#This Row],[Sales]],0)</f>
        <v>0.23232309941520465</v>
      </c>
      <c r="O5754" s="7" t="str">
        <f>TEXT(Sales_Data[[#This Row],[Order_Date]],"mmm")</f>
        <v>Feb</v>
      </c>
      <c r="P5754" s="9" t="str">
        <f>TEXT(Sales_Data[[#This Row],[Order_Date]],"yyyy")</f>
        <v>2025</v>
      </c>
      <c r="Q5754" s="9" t="str">
        <f t="shared" si="89"/>
        <v>Existing</v>
      </c>
      <c r="R5754" s="1" t="s">
        <v>20</v>
      </c>
    </row>
    <row r="5755" spans="1:18" x14ac:dyDescent="0.35">
      <c r="A5755" s="1" t="s">
        <v>10286</v>
      </c>
      <c r="B5755" s="2">
        <v>45802</v>
      </c>
      <c r="C5755" s="1" t="s">
        <v>472</v>
      </c>
      <c r="D5755" s="1" t="s">
        <v>10287</v>
      </c>
      <c r="E5755" s="1" t="s">
        <v>62</v>
      </c>
      <c r="F5755" s="1" t="s">
        <v>41</v>
      </c>
      <c r="G5755" s="1" t="s">
        <v>34</v>
      </c>
      <c r="H5755" s="1" t="s">
        <v>153</v>
      </c>
      <c r="I5755">
        <v>1</v>
      </c>
      <c r="J5755">
        <v>7000</v>
      </c>
      <c r="K5755" s="7">
        <v>0.05</v>
      </c>
      <c r="L5755">
        <v>6650</v>
      </c>
      <c r="M5755">
        <v>847.59</v>
      </c>
      <c r="N5755" s="7">
        <f>IFERROR(Sales_Data[[#This Row],[Profit]]/Sales_Data[[#This Row],[Sales]],0)</f>
        <v>0.12745714285714285</v>
      </c>
      <c r="O5755" s="7" t="str">
        <f>TEXT(Sales_Data[[#This Row],[Order_Date]],"mmm")</f>
        <v>May</v>
      </c>
      <c r="P5755" s="9" t="str">
        <f>TEXT(Sales_Data[[#This Row],[Order_Date]],"yyyy")</f>
        <v>2025</v>
      </c>
      <c r="Q5755" s="9" t="str">
        <f t="shared" si="89"/>
        <v>New</v>
      </c>
      <c r="R5755" s="1" t="s">
        <v>20</v>
      </c>
    </row>
    <row r="5756" spans="1:18" x14ac:dyDescent="0.35">
      <c r="A5756" s="1" t="s">
        <v>10288</v>
      </c>
      <c r="B5756" s="2">
        <v>45749</v>
      </c>
      <c r="C5756" s="1" t="s">
        <v>5681</v>
      </c>
      <c r="D5756" s="1" t="s">
        <v>9534</v>
      </c>
      <c r="E5756" s="1" t="s">
        <v>86</v>
      </c>
      <c r="F5756" s="1" t="s">
        <v>25</v>
      </c>
      <c r="G5756" s="1" t="s">
        <v>42</v>
      </c>
      <c r="H5756" s="1" t="s">
        <v>112</v>
      </c>
      <c r="I5756">
        <v>1</v>
      </c>
      <c r="J5756">
        <v>2500</v>
      </c>
      <c r="K5756" s="7">
        <v>0.05</v>
      </c>
      <c r="L5756">
        <v>2375</v>
      </c>
      <c r="M5756">
        <v>249.01</v>
      </c>
      <c r="N5756" s="7">
        <f>IFERROR(Sales_Data[[#This Row],[Profit]]/Sales_Data[[#This Row],[Sales]],0)</f>
        <v>0.10484631578947368</v>
      </c>
      <c r="O5756" s="7" t="str">
        <f>TEXT(Sales_Data[[#This Row],[Order_Date]],"mmm")</f>
        <v>Apr</v>
      </c>
      <c r="P5756" s="9" t="str">
        <f>TEXT(Sales_Data[[#This Row],[Order_Date]],"yyyy")</f>
        <v>2025</v>
      </c>
      <c r="Q5756" s="9" t="str">
        <f t="shared" si="89"/>
        <v>New</v>
      </c>
      <c r="R5756" s="1" t="s">
        <v>36</v>
      </c>
    </row>
    <row r="5757" spans="1:18" x14ac:dyDescent="0.35">
      <c r="A5757" s="1" t="s">
        <v>10289</v>
      </c>
      <c r="B5757" s="2">
        <v>45768</v>
      </c>
      <c r="C5757" s="1" t="s">
        <v>6257</v>
      </c>
      <c r="D5757" s="1" t="s">
        <v>6842</v>
      </c>
      <c r="E5757" s="1" t="s">
        <v>71</v>
      </c>
      <c r="F5757" s="1" t="s">
        <v>33</v>
      </c>
      <c r="G5757" s="1" t="s">
        <v>34</v>
      </c>
      <c r="H5757" s="1" t="s">
        <v>107</v>
      </c>
      <c r="I5757">
        <v>5</v>
      </c>
      <c r="J5757">
        <v>6500</v>
      </c>
      <c r="K5757" s="7">
        <v>0.1</v>
      </c>
      <c r="L5757">
        <v>29250</v>
      </c>
      <c r="M5757">
        <v>4254.49</v>
      </c>
      <c r="N5757" s="7">
        <f>IFERROR(Sales_Data[[#This Row],[Profit]]/Sales_Data[[#This Row],[Sales]],0)</f>
        <v>0.14545264957264956</v>
      </c>
      <c r="O5757" s="7" t="str">
        <f>TEXT(Sales_Data[[#This Row],[Order_Date]],"mmm")</f>
        <v>Apr</v>
      </c>
      <c r="P5757" s="9" t="str">
        <f>TEXT(Sales_Data[[#This Row],[Order_Date]],"yyyy")</f>
        <v>2025</v>
      </c>
      <c r="Q5757" s="9" t="str">
        <f t="shared" si="89"/>
        <v>Existing</v>
      </c>
      <c r="R5757" s="1" t="s">
        <v>73</v>
      </c>
    </row>
    <row r="5758" spans="1:18" x14ac:dyDescent="0.35">
      <c r="A5758" s="1" t="s">
        <v>10290</v>
      </c>
      <c r="B5758" s="2">
        <v>45749</v>
      </c>
      <c r="C5758" s="1" t="s">
        <v>4932</v>
      </c>
      <c r="D5758" s="1" t="s">
        <v>381</v>
      </c>
      <c r="E5758" s="1" t="s">
        <v>56</v>
      </c>
      <c r="F5758" s="1" t="s">
        <v>57</v>
      </c>
      <c r="G5758" s="1" t="s">
        <v>34</v>
      </c>
      <c r="H5758" s="1" t="s">
        <v>153</v>
      </c>
      <c r="I5758">
        <v>2</v>
      </c>
      <c r="J5758">
        <v>7000</v>
      </c>
      <c r="K5758" s="7">
        <v>0.05</v>
      </c>
      <c r="L5758">
        <v>13300</v>
      </c>
      <c r="M5758">
        <v>1913.73</v>
      </c>
      <c r="N5758" s="7">
        <f>IFERROR(Sales_Data[[#This Row],[Profit]]/Sales_Data[[#This Row],[Sales]],0)</f>
        <v>0.14388947368421054</v>
      </c>
      <c r="O5758" s="7" t="str">
        <f>TEXT(Sales_Data[[#This Row],[Order_Date]],"mmm")</f>
        <v>Apr</v>
      </c>
      <c r="P5758" s="9" t="str">
        <f>TEXT(Sales_Data[[#This Row],[Order_Date]],"yyyy")</f>
        <v>2025</v>
      </c>
      <c r="Q5758" s="9" t="str">
        <f t="shared" si="89"/>
        <v>Existing</v>
      </c>
      <c r="R5758" s="1" t="s">
        <v>36</v>
      </c>
    </row>
    <row r="5759" spans="1:18" x14ac:dyDescent="0.35">
      <c r="A5759" s="1" t="s">
        <v>10291</v>
      </c>
      <c r="B5759" s="2">
        <v>45661</v>
      </c>
      <c r="C5759" s="1" t="s">
        <v>2560</v>
      </c>
      <c r="D5759" s="1" t="s">
        <v>2049</v>
      </c>
      <c r="E5759" s="1" t="s">
        <v>62</v>
      </c>
      <c r="F5759" s="1" t="s">
        <v>41</v>
      </c>
      <c r="G5759" s="1" t="s">
        <v>26</v>
      </c>
      <c r="H5759" s="1" t="s">
        <v>58</v>
      </c>
      <c r="I5759">
        <v>3</v>
      </c>
      <c r="J5759">
        <v>1400</v>
      </c>
      <c r="K5759" s="7">
        <v>0.1</v>
      </c>
      <c r="L5759">
        <v>3780</v>
      </c>
      <c r="M5759">
        <v>363.4</v>
      </c>
      <c r="N5759" s="7">
        <f>IFERROR(Sales_Data[[#This Row],[Profit]]/Sales_Data[[#This Row],[Sales]],0)</f>
        <v>9.6137566137566133E-2</v>
      </c>
      <c r="O5759" s="7" t="str">
        <f>TEXT(Sales_Data[[#This Row],[Order_Date]],"mmm")</f>
        <v>Jan</v>
      </c>
      <c r="P5759" s="9" t="str">
        <f>TEXT(Sales_Data[[#This Row],[Order_Date]],"yyyy")</f>
        <v>2025</v>
      </c>
      <c r="Q5759" s="9" t="str">
        <f t="shared" si="89"/>
        <v>Existing</v>
      </c>
      <c r="R5759" s="1" t="s">
        <v>36</v>
      </c>
    </row>
    <row r="5760" spans="1:18" x14ac:dyDescent="0.35">
      <c r="A5760" s="1" t="s">
        <v>10292</v>
      </c>
      <c r="B5760" s="2">
        <v>45739</v>
      </c>
      <c r="C5760" s="1" t="s">
        <v>2927</v>
      </c>
      <c r="D5760" s="1" t="s">
        <v>1772</v>
      </c>
      <c r="E5760" s="1" t="s">
        <v>56</v>
      </c>
      <c r="F5760" s="1" t="s">
        <v>57</v>
      </c>
      <c r="G5760" s="1" t="s">
        <v>120</v>
      </c>
      <c r="H5760" s="1" t="s">
        <v>146</v>
      </c>
      <c r="I5760">
        <v>3</v>
      </c>
      <c r="J5760">
        <v>800</v>
      </c>
      <c r="K5760" s="7">
        <v>0</v>
      </c>
      <c r="L5760">
        <v>2400</v>
      </c>
      <c r="M5760">
        <v>474.53</v>
      </c>
      <c r="N5760" s="7">
        <f>IFERROR(Sales_Data[[#This Row],[Profit]]/Sales_Data[[#This Row],[Sales]],0)</f>
        <v>0.19772083333333332</v>
      </c>
      <c r="O5760" s="7" t="str">
        <f>TEXT(Sales_Data[[#This Row],[Order_Date]],"mmm")</f>
        <v>Mar</v>
      </c>
      <c r="P5760" s="9" t="str">
        <f>TEXT(Sales_Data[[#This Row],[Order_Date]],"yyyy")</f>
        <v>2025</v>
      </c>
      <c r="Q5760" s="9" t="str">
        <f t="shared" si="89"/>
        <v>Existing</v>
      </c>
      <c r="R5760" s="1" t="s">
        <v>73</v>
      </c>
    </row>
    <row r="5761" spans="1:18" x14ac:dyDescent="0.35">
      <c r="A5761" s="1" t="s">
        <v>10293</v>
      </c>
      <c r="B5761" s="2">
        <v>45970</v>
      </c>
      <c r="C5761" s="1" t="s">
        <v>326</v>
      </c>
      <c r="D5761" s="1" t="s">
        <v>10207</v>
      </c>
      <c r="E5761" s="1" t="s">
        <v>51</v>
      </c>
      <c r="F5761" s="1" t="s">
        <v>52</v>
      </c>
      <c r="G5761" s="1" t="s">
        <v>42</v>
      </c>
      <c r="H5761" s="1" t="s">
        <v>112</v>
      </c>
      <c r="I5761">
        <v>4</v>
      </c>
      <c r="J5761">
        <v>2500</v>
      </c>
      <c r="K5761" s="7">
        <v>0</v>
      </c>
      <c r="L5761">
        <v>10000</v>
      </c>
      <c r="M5761">
        <v>1048.92</v>
      </c>
      <c r="N5761" s="7">
        <f>IFERROR(Sales_Data[[#This Row],[Profit]]/Sales_Data[[#This Row],[Sales]],0)</f>
        <v>0.10489200000000001</v>
      </c>
      <c r="O5761" s="7" t="str">
        <f>TEXT(Sales_Data[[#This Row],[Order_Date]],"mmm")</f>
        <v>Nov</v>
      </c>
      <c r="P5761" s="9" t="str">
        <f>TEXT(Sales_Data[[#This Row],[Order_Date]],"yyyy")</f>
        <v>2025</v>
      </c>
      <c r="Q5761" s="9" t="str">
        <f t="shared" si="89"/>
        <v>Existing</v>
      </c>
      <c r="R5761" s="1" t="s">
        <v>20</v>
      </c>
    </row>
    <row r="5762" spans="1:18" x14ac:dyDescent="0.35">
      <c r="A5762" s="1" t="s">
        <v>10294</v>
      </c>
      <c r="B5762" s="2">
        <v>45978</v>
      </c>
      <c r="C5762" s="1" t="s">
        <v>10295</v>
      </c>
      <c r="D5762" s="1" t="s">
        <v>8326</v>
      </c>
      <c r="E5762" s="1" t="s">
        <v>56</v>
      </c>
      <c r="F5762" s="1" t="s">
        <v>57</v>
      </c>
      <c r="G5762" s="1" t="s">
        <v>120</v>
      </c>
      <c r="H5762" s="1" t="s">
        <v>217</v>
      </c>
      <c r="I5762">
        <v>5</v>
      </c>
      <c r="J5762">
        <v>3200</v>
      </c>
      <c r="K5762" s="7">
        <v>0.15</v>
      </c>
      <c r="L5762">
        <v>13600</v>
      </c>
      <c r="M5762">
        <v>1605.54</v>
      </c>
      <c r="N5762" s="7">
        <f>IFERROR(Sales_Data[[#This Row],[Profit]]/Sales_Data[[#This Row],[Sales]],0)</f>
        <v>0.11805441176470588</v>
      </c>
      <c r="O5762" s="7" t="str">
        <f>TEXT(Sales_Data[[#This Row],[Order_Date]],"mmm")</f>
        <v>Nov</v>
      </c>
      <c r="P5762" s="9" t="str">
        <f>TEXT(Sales_Data[[#This Row],[Order_Date]],"yyyy")</f>
        <v>2025</v>
      </c>
      <c r="Q5762" s="9" t="str">
        <f t="shared" ref="Q5762:Q5825" si="90">IF(I5762&gt;1,"Existing","New")</f>
        <v>Existing</v>
      </c>
      <c r="R5762" s="1" t="s">
        <v>28</v>
      </c>
    </row>
    <row r="5763" spans="1:18" x14ac:dyDescent="0.35">
      <c r="A5763" s="1" t="s">
        <v>10296</v>
      </c>
      <c r="B5763" s="2">
        <v>46018</v>
      </c>
      <c r="C5763" s="1" t="s">
        <v>1245</v>
      </c>
      <c r="D5763" s="1" t="s">
        <v>342</v>
      </c>
      <c r="E5763" s="1" t="s">
        <v>81</v>
      </c>
      <c r="F5763" s="1" t="s">
        <v>33</v>
      </c>
      <c r="G5763" s="1" t="s">
        <v>34</v>
      </c>
      <c r="H5763" s="1" t="s">
        <v>153</v>
      </c>
      <c r="I5763">
        <v>5</v>
      </c>
      <c r="J5763">
        <v>7000</v>
      </c>
      <c r="K5763" s="7">
        <v>0</v>
      </c>
      <c r="L5763">
        <v>35000</v>
      </c>
      <c r="M5763">
        <v>6097.49</v>
      </c>
      <c r="N5763" s="7">
        <f>IFERROR(Sales_Data[[#This Row],[Profit]]/Sales_Data[[#This Row],[Sales]],0)</f>
        <v>0.17421399999999998</v>
      </c>
      <c r="O5763" s="7" t="str">
        <f>TEXT(Sales_Data[[#This Row],[Order_Date]],"mmm")</f>
        <v>Dec</v>
      </c>
      <c r="P5763" s="9" t="str">
        <f>TEXT(Sales_Data[[#This Row],[Order_Date]],"yyyy")</f>
        <v>2025</v>
      </c>
      <c r="Q5763" s="9" t="str">
        <f t="shared" si="90"/>
        <v>Existing</v>
      </c>
      <c r="R5763" s="1" t="s">
        <v>36</v>
      </c>
    </row>
    <row r="5764" spans="1:18" x14ac:dyDescent="0.35">
      <c r="A5764" s="1" t="s">
        <v>10297</v>
      </c>
      <c r="B5764" s="2">
        <v>45740</v>
      </c>
      <c r="C5764" s="1" t="s">
        <v>8974</v>
      </c>
      <c r="D5764" s="1" t="s">
        <v>536</v>
      </c>
      <c r="E5764" s="1" t="s">
        <v>24</v>
      </c>
      <c r="F5764" s="1" t="s">
        <v>25</v>
      </c>
      <c r="G5764" s="1" t="s">
        <v>18</v>
      </c>
      <c r="H5764" s="1" t="s">
        <v>292</v>
      </c>
      <c r="I5764">
        <v>3</v>
      </c>
      <c r="J5764">
        <v>500</v>
      </c>
      <c r="K5764" s="7">
        <v>0</v>
      </c>
      <c r="L5764">
        <v>1500</v>
      </c>
      <c r="M5764">
        <v>126.52</v>
      </c>
      <c r="N5764" s="7">
        <f>IFERROR(Sales_Data[[#This Row],[Profit]]/Sales_Data[[#This Row],[Sales]],0)</f>
        <v>8.4346666666666667E-2</v>
      </c>
      <c r="O5764" s="7" t="str">
        <f>TEXT(Sales_Data[[#This Row],[Order_Date]],"mmm")</f>
        <v>Mar</v>
      </c>
      <c r="P5764" s="9" t="str">
        <f>TEXT(Sales_Data[[#This Row],[Order_Date]],"yyyy")</f>
        <v>2025</v>
      </c>
      <c r="Q5764" s="9" t="str">
        <f t="shared" si="90"/>
        <v>Existing</v>
      </c>
      <c r="R5764" s="1" t="s">
        <v>64</v>
      </c>
    </row>
    <row r="5765" spans="1:18" x14ac:dyDescent="0.35">
      <c r="A5765" s="1" t="s">
        <v>10298</v>
      </c>
      <c r="B5765" s="2">
        <v>45981</v>
      </c>
      <c r="C5765" s="1" t="s">
        <v>854</v>
      </c>
      <c r="D5765" s="1" t="s">
        <v>8163</v>
      </c>
      <c r="E5765" s="1" t="s">
        <v>56</v>
      </c>
      <c r="F5765" s="1" t="s">
        <v>57</v>
      </c>
      <c r="G5765" s="1" t="s">
        <v>18</v>
      </c>
      <c r="H5765" s="1" t="s">
        <v>72</v>
      </c>
      <c r="I5765">
        <v>2</v>
      </c>
      <c r="J5765">
        <v>350</v>
      </c>
      <c r="K5765" s="7">
        <v>0.05</v>
      </c>
      <c r="L5765">
        <v>665</v>
      </c>
      <c r="M5765">
        <v>133.94</v>
      </c>
      <c r="N5765" s="7">
        <f>IFERROR(Sales_Data[[#This Row],[Profit]]/Sales_Data[[#This Row],[Sales]],0)</f>
        <v>0.20141353383458646</v>
      </c>
      <c r="O5765" s="7" t="str">
        <f>TEXT(Sales_Data[[#This Row],[Order_Date]],"mmm")</f>
        <v>Nov</v>
      </c>
      <c r="P5765" s="9" t="str">
        <f>TEXT(Sales_Data[[#This Row],[Order_Date]],"yyyy")</f>
        <v>2025</v>
      </c>
      <c r="Q5765" s="9" t="str">
        <f t="shared" si="90"/>
        <v>Existing</v>
      </c>
      <c r="R5765" s="1" t="s">
        <v>73</v>
      </c>
    </row>
    <row r="5766" spans="1:18" x14ac:dyDescent="0.35">
      <c r="A5766" s="1" t="s">
        <v>10299</v>
      </c>
      <c r="B5766" s="2">
        <v>45682</v>
      </c>
      <c r="C5766" s="1" t="s">
        <v>4849</v>
      </c>
      <c r="D5766" s="1" t="s">
        <v>415</v>
      </c>
      <c r="E5766" s="1" t="s">
        <v>106</v>
      </c>
      <c r="F5766" s="1" t="s">
        <v>33</v>
      </c>
      <c r="G5766" s="1" t="s">
        <v>42</v>
      </c>
      <c r="H5766" s="1" t="s">
        <v>112</v>
      </c>
      <c r="I5766">
        <v>2</v>
      </c>
      <c r="J5766">
        <v>2500</v>
      </c>
      <c r="K5766" s="7">
        <v>0.2</v>
      </c>
      <c r="L5766">
        <v>4000</v>
      </c>
      <c r="M5766">
        <v>996.47</v>
      </c>
      <c r="N5766" s="7">
        <f>IFERROR(Sales_Data[[#This Row],[Profit]]/Sales_Data[[#This Row],[Sales]],0)</f>
        <v>0.24911750000000002</v>
      </c>
      <c r="O5766" s="7" t="str">
        <f>TEXT(Sales_Data[[#This Row],[Order_Date]],"mmm")</f>
        <v>Jan</v>
      </c>
      <c r="P5766" s="9" t="str">
        <f>TEXT(Sales_Data[[#This Row],[Order_Date]],"yyyy")</f>
        <v>2025</v>
      </c>
      <c r="Q5766" s="9" t="str">
        <f t="shared" si="90"/>
        <v>Existing</v>
      </c>
      <c r="R5766" s="1" t="s">
        <v>73</v>
      </c>
    </row>
    <row r="5767" spans="1:18" x14ac:dyDescent="0.35">
      <c r="A5767" s="1" t="s">
        <v>10300</v>
      </c>
      <c r="B5767" s="2">
        <v>45760</v>
      </c>
      <c r="C5767" s="1" t="s">
        <v>9675</v>
      </c>
      <c r="D5767" s="1" t="s">
        <v>4328</v>
      </c>
      <c r="E5767" s="1" t="s">
        <v>56</v>
      </c>
      <c r="F5767" s="1" t="s">
        <v>57</v>
      </c>
      <c r="G5767" s="1" t="s">
        <v>34</v>
      </c>
      <c r="H5767" s="1" t="s">
        <v>77</v>
      </c>
      <c r="I5767">
        <v>1</v>
      </c>
      <c r="J5767">
        <v>22000</v>
      </c>
      <c r="K5767" s="7">
        <v>0.15</v>
      </c>
      <c r="L5767">
        <v>18700</v>
      </c>
      <c r="M5767">
        <v>2039.39</v>
      </c>
      <c r="N5767" s="7">
        <f>IFERROR(Sales_Data[[#This Row],[Profit]]/Sales_Data[[#This Row],[Sales]],0)</f>
        <v>0.10905828877005348</v>
      </c>
      <c r="O5767" s="7" t="str">
        <f>TEXT(Sales_Data[[#This Row],[Order_Date]],"mmm")</f>
        <v>Apr</v>
      </c>
      <c r="P5767" s="9" t="str">
        <f>TEXT(Sales_Data[[#This Row],[Order_Date]],"yyyy")</f>
        <v>2025</v>
      </c>
      <c r="Q5767" s="9" t="str">
        <f t="shared" si="90"/>
        <v>New</v>
      </c>
      <c r="R5767" s="1" t="s">
        <v>28</v>
      </c>
    </row>
    <row r="5768" spans="1:18" x14ac:dyDescent="0.35">
      <c r="A5768" s="1" t="s">
        <v>10301</v>
      </c>
      <c r="B5768" s="2">
        <v>45720</v>
      </c>
      <c r="C5768" s="1" t="s">
        <v>8717</v>
      </c>
      <c r="D5768" s="1" t="s">
        <v>8968</v>
      </c>
      <c r="E5768" s="1" t="s">
        <v>40</v>
      </c>
      <c r="F5768" s="1" t="s">
        <v>41</v>
      </c>
      <c r="G5768" s="1" t="s">
        <v>34</v>
      </c>
      <c r="H5768" s="1" t="s">
        <v>77</v>
      </c>
      <c r="I5768">
        <v>1</v>
      </c>
      <c r="J5768">
        <v>22000</v>
      </c>
      <c r="K5768" s="7">
        <v>0.15</v>
      </c>
      <c r="L5768">
        <v>18700</v>
      </c>
      <c r="M5768">
        <v>2218.65</v>
      </c>
      <c r="N5768" s="7">
        <f>IFERROR(Sales_Data[[#This Row],[Profit]]/Sales_Data[[#This Row],[Sales]],0)</f>
        <v>0.11864438502673798</v>
      </c>
      <c r="O5768" s="7" t="str">
        <f>TEXT(Sales_Data[[#This Row],[Order_Date]],"mmm")</f>
        <v>Mar</v>
      </c>
      <c r="P5768" s="9" t="str">
        <f>TEXT(Sales_Data[[#This Row],[Order_Date]],"yyyy")</f>
        <v>2025</v>
      </c>
      <c r="Q5768" s="9" t="str">
        <f t="shared" si="90"/>
        <v>New</v>
      </c>
      <c r="R5768" s="1" t="s">
        <v>36</v>
      </c>
    </row>
    <row r="5769" spans="1:18" x14ac:dyDescent="0.35">
      <c r="A5769" s="1" t="s">
        <v>10302</v>
      </c>
      <c r="B5769" s="2">
        <v>45856</v>
      </c>
      <c r="C5769" s="1" t="s">
        <v>3338</v>
      </c>
      <c r="D5769" s="1" t="s">
        <v>1648</v>
      </c>
      <c r="E5769" s="1" t="s">
        <v>40</v>
      </c>
      <c r="F5769" s="1" t="s">
        <v>41</v>
      </c>
      <c r="G5769" s="1" t="s">
        <v>42</v>
      </c>
      <c r="H5769" s="1" t="s">
        <v>63</v>
      </c>
      <c r="I5769">
        <v>2</v>
      </c>
      <c r="J5769">
        <v>4500</v>
      </c>
      <c r="K5769" s="7">
        <v>0.1</v>
      </c>
      <c r="L5769">
        <v>8100</v>
      </c>
      <c r="M5769">
        <v>1216.07</v>
      </c>
      <c r="N5769" s="7">
        <f>IFERROR(Sales_Data[[#This Row],[Profit]]/Sales_Data[[#This Row],[Sales]],0)</f>
        <v>0.1501320987654321</v>
      </c>
      <c r="O5769" s="7" t="str">
        <f>TEXT(Sales_Data[[#This Row],[Order_Date]],"mmm")</f>
        <v>Jul</v>
      </c>
      <c r="P5769" s="9" t="str">
        <f>TEXT(Sales_Data[[#This Row],[Order_Date]],"yyyy")</f>
        <v>2025</v>
      </c>
      <c r="Q5769" s="9" t="str">
        <f t="shared" si="90"/>
        <v>Existing</v>
      </c>
      <c r="R5769" s="1" t="s">
        <v>20</v>
      </c>
    </row>
    <row r="5770" spans="1:18" x14ac:dyDescent="0.35">
      <c r="A5770" s="1" t="s">
        <v>10303</v>
      </c>
      <c r="B5770" s="2">
        <v>45872</v>
      </c>
      <c r="C5770" s="1" t="s">
        <v>3826</v>
      </c>
      <c r="D5770" s="1" t="s">
        <v>2064</v>
      </c>
      <c r="E5770" s="1" t="s">
        <v>24</v>
      </c>
      <c r="F5770" s="1" t="s">
        <v>25</v>
      </c>
      <c r="G5770" s="1" t="s">
        <v>34</v>
      </c>
      <c r="H5770" s="1" t="s">
        <v>107</v>
      </c>
      <c r="I5770">
        <v>4</v>
      </c>
      <c r="J5770">
        <v>6500</v>
      </c>
      <c r="K5770" s="7">
        <v>0</v>
      </c>
      <c r="L5770">
        <v>26000</v>
      </c>
      <c r="M5770">
        <v>5332.54</v>
      </c>
      <c r="N5770" s="7">
        <f>IFERROR(Sales_Data[[#This Row],[Profit]]/Sales_Data[[#This Row],[Sales]],0)</f>
        <v>0.20509769230769231</v>
      </c>
      <c r="O5770" s="7" t="str">
        <f>TEXT(Sales_Data[[#This Row],[Order_Date]],"mmm")</f>
        <v>Aug</v>
      </c>
      <c r="P5770" s="9" t="str">
        <f>TEXT(Sales_Data[[#This Row],[Order_Date]],"yyyy")</f>
        <v>2025</v>
      </c>
      <c r="Q5770" s="9" t="str">
        <f t="shared" si="90"/>
        <v>Existing</v>
      </c>
      <c r="R5770" s="1" t="s">
        <v>36</v>
      </c>
    </row>
    <row r="5771" spans="1:18" x14ac:dyDescent="0.35">
      <c r="A5771" s="1" t="s">
        <v>10304</v>
      </c>
      <c r="B5771" s="2">
        <v>45790</v>
      </c>
      <c r="C5771" s="1" t="s">
        <v>7977</v>
      </c>
      <c r="D5771" s="1" t="s">
        <v>1552</v>
      </c>
      <c r="E5771" s="1" t="s">
        <v>135</v>
      </c>
      <c r="F5771" s="1" t="s">
        <v>136</v>
      </c>
      <c r="G5771" s="1" t="s">
        <v>120</v>
      </c>
      <c r="H5771" s="1" t="s">
        <v>146</v>
      </c>
      <c r="I5771">
        <v>2</v>
      </c>
      <c r="J5771">
        <v>800</v>
      </c>
      <c r="K5771" s="7">
        <v>0</v>
      </c>
      <c r="L5771">
        <v>1600</v>
      </c>
      <c r="M5771">
        <v>370.38</v>
      </c>
      <c r="N5771" s="7">
        <f>IFERROR(Sales_Data[[#This Row],[Profit]]/Sales_Data[[#This Row],[Sales]],0)</f>
        <v>0.23148749999999998</v>
      </c>
      <c r="O5771" s="7" t="str">
        <f>TEXT(Sales_Data[[#This Row],[Order_Date]],"mmm")</f>
        <v>May</v>
      </c>
      <c r="P5771" s="9" t="str">
        <f>TEXT(Sales_Data[[#This Row],[Order_Date]],"yyyy")</f>
        <v>2025</v>
      </c>
      <c r="Q5771" s="9" t="str">
        <f t="shared" si="90"/>
        <v>Existing</v>
      </c>
      <c r="R5771" s="1" t="s">
        <v>64</v>
      </c>
    </row>
    <row r="5772" spans="1:18" x14ac:dyDescent="0.35">
      <c r="A5772" s="1" t="s">
        <v>10305</v>
      </c>
      <c r="B5772" s="2">
        <v>45690</v>
      </c>
      <c r="C5772" s="1" t="s">
        <v>6537</v>
      </c>
      <c r="D5772" s="1" t="s">
        <v>7390</v>
      </c>
      <c r="E5772" s="1" t="s">
        <v>40</v>
      </c>
      <c r="F5772" s="1" t="s">
        <v>41</v>
      </c>
      <c r="G5772" s="1" t="s">
        <v>120</v>
      </c>
      <c r="H5772" s="1" t="s">
        <v>217</v>
      </c>
      <c r="I5772">
        <v>3</v>
      </c>
      <c r="J5772">
        <v>3200</v>
      </c>
      <c r="K5772" s="7">
        <v>0.05</v>
      </c>
      <c r="L5772">
        <v>9120</v>
      </c>
      <c r="M5772">
        <v>1967.87</v>
      </c>
      <c r="N5772" s="7">
        <f>IFERROR(Sales_Data[[#This Row],[Profit]]/Sales_Data[[#This Row],[Sales]],0)</f>
        <v>0.21577521929824561</v>
      </c>
      <c r="O5772" s="7" t="str">
        <f>TEXT(Sales_Data[[#This Row],[Order_Date]],"mmm")</f>
        <v>Feb</v>
      </c>
      <c r="P5772" s="9" t="str">
        <f>TEXT(Sales_Data[[#This Row],[Order_Date]],"yyyy")</f>
        <v>2025</v>
      </c>
      <c r="Q5772" s="9" t="str">
        <f t="shared" si="90"/>
        <v>Existing</v>
      </c>
      <c r="R5772" s="1" t="s">
        <v>73</v>
      </c>
    </row>
    <row r="5773" spans="1:18" x14ac:dyDescent="0.35">
      <c r="A5773" s="1" t="s">
        <v>10306</v>
      </c>
      <c r="B5773" s="2">
        <v>45930</v>
      </c>
      <c r="C5773" s="1" t="s">
        <v>8465</v>
      </c>
      <c r="D5773" s="1" t="s">
        <v>10307</v>
      </c>
      <c r="E5773" s="1" t="s">
        <v>24</v>
      </c>
      <c r="F5773" s="1" t="s">
        <v>25</v>
      </c>
      <c r="G5773" s="1" t="s">
        <v>26</v>
      </c>
      <c r="H5773" s="1" t="s">
        <v>82</v>
      </c>
      <c r="I5773">
        <v>5</v>
      </c>
      <c r="J5773">
        <v>450</v>
      </c>
      <c r="K5773" s="7">
        <v>0</v>
      </c>
      <c r="L5773">
        <v>2250</v>
      </c>
      <c r="M5773">
        <v>466.1</v>
      </c>
      <c r="N5773" s="7">
        <f>IFERROR(Sales_Data[[#This Row],[Profit]]/Sales_Data[[#This Row],[Sales]],0)</f>
        <v>0.20715555555555556</v>
      </c>
      <c r="O5773" s="7" t="str">
        <f>TEXT(Sales_Data[[#This Row],[Order_Date]],"mmm")</f>
        <v>Sep</v>
      </c>
      <c r="P5773" s="9" t="str">
        <f>TEXT(Sales_Data[[#This Row],[Order_Date]],"yyyy")</f>
        <v>2025</v>
      </c>
      <c r="Q5773" s="9" t="str">
        <f t="shared" si="90"/>
        <v>Existing</v>
      </c>
      <c r="R5773" s="1" t="s">
        <v>36</v>
      </c>
    </row>
    <row r="5774" spans="1:18" x14ac:dyDescent="0.35">
      <c r="A5774" s="1" t="s">
        <v>10308</v>
      </c>
      <c r="B5774" s="2">
        <v>45826</v>
      </c>
      <c r="C5774" s="1" t="s">
        <v>8015</v>
      </c>
      <c r="D5774" s="1" t="s">
        <v>2780</v>
      </c>
      <c r="E5774" s="1" t="s">
        <v>119</v>
      </c>
      <c r="F5774" s="1" t="s">
        <v>33</v>
      </c>
      <c r="G5774" s="1" t="s">
        <v>18</v>
      </c>
      <c r="H5774" s="1" t="s">
        <v>292</v>
      </c>
      <c r="I5774">
        <v>2</v>
      </c>
      <c r="J5774">
        <v>500</v>
      </c>
      <c r="K5774" s="7">
        <v>0</v>
      </c>
      <c r="L5774">
        <v>1000</v>
      </c>
      <c r="M5774">
        <v>227.06</v>
      </c>
      <c r="N5774" s="7">
        <f>IFERROR(Sales_Data[[#This Row],[Profit]]/Sales_Data[[#This Row],[Sales]],0)</f>
        <v>0.22706000000000001</v>
      </c>
      <c r="O5774" s="7" t="str">
        <f>TEXT(Sales_Data[[#This Row],[Order_Date]],"mmm")</f>
        <v>Jun</v>
      </c>
      <c r="P5774" s="9" t="str">
        <f>TEXT(Sales_Data[[#This Row],[Order_Date]],"yyyy")</f>
        <v>2025</v>
      </c>
      <c r="Q5774" s="9" t="str">
        <f t="shared" si="90"/>
        <v>Existing</v>
      </c>
      <c r="R5774" s="1" t="s">
        <v>73</v>
      </c>
    </row>
    <row r="5775" spans="1:18" x14ac:dyDescent="0.35">
      <c r="A5775" s="1" t="s">
        <v>10309</v>
      </c>
      <c r="B5775" s="2">
        <v>46017</v>
      </c>
      <c r="C5775" s="1" t="s">
        <v>8370</v>
      </c>
      <c r="D5775" s="1" t="s">
        <v>9327</v>
      </c>
      <c r="E5775" s="1" t="s">
        <v>24</v>
      </c>
      <c r="F5775" s="1" t="s">
        <v>25</v>
      </c>
      <c r="G5775" s="1" t="s">
        <v>120</v>
      </c>
      <c r="H5775" s="1" t="s">
        <v>143</v>
      </c>
      <c r="I5775">
        <v>4</v>
      </c>
      <c r="J5775">
        <v>1800</v>
      </c>
      <c r="K5775" s="7">
        <v>0.15</v>
      </c>
      <c r="L5775">
        <v>6120</v>
      </c>
      <c r="M5775">
        <v>1366.04</v>
      </c>
      <c r="N5775" s="7">
        <f>IFERROR(Sales_Data[[#This Row],[Profit]]/Sales_Data[[#This Row],[Sales]],0)</f>
        <v>0.22320915032679739</v>
      </c>
      <c r="O5775" s="7" t="str">
        <f>TEXT(Sales_Data[[#This Row],[Order_Date]],"mmm")</f>
        <v>Dec</v>
      </c>
      <c r="P5775" s="9" t="str">
        <f>TEXT(Sales_Data[[#This Row],[Order_Date]],"yyyy")</f>
        <v>2025</v>
      </c>
      <c r="Q5775" s="9" t="str">
        <f t="shared" si="90"/>
        <v>Existing</v>
      </c>
      <c r="R5775" s="1" t="s">
        <v>36</v>
      </c>
    </row>
    <row r="5776" spans="1:18" x14ac:dyDescent="0.35">
      <c r="A5776" s="1" t="s">
        <v>10310</v>
      </c>
      <c r="B5776" s="2">
        <v>45993</v>
      </c>
      <c r="C5776" s="1" t="s">
        <v>820</v>
      </c>
      <c r="D5776" s="1" t="s">
        <v>4816</v>
      </c>
      <c r="E5776" s="1" t="s">
        <v>135</v>
      </c>
      <c r="F5776" s="1" t="s">
        <v>136</v>
      </c>
      <c r="G5776" s="1" t="s">
        <v>42</v>
      </c>
      <c r="H5776" s="1" t="s">
        <v>112</v>
      </c>
      <c r="I5776">
        <v>4</v>
      </c>
      <c r="J5776">
        <v>2500</v>
      </c>
      <c r="K5776" s="7">
        <v>0.15</v>
      </c>
      <c r="L5776">
        <v>8500</v>
      </c>
      <c r="M5776">
        <v>1850.22</v>
      </c>
      <c r="N5776" s="7">
        <f>IFERROR(Sales_Data[[#This Row],[Profit]]/Sales_Data[[#This Row],[Sales]],0)</f>
        <v>0.2176729411764706</v>
      </c>
      <c r="O5776" s="7" t="str">
        <f>TEXT(Sales_Data[[#This Row],[Order_Date]],"mmm")</f>
        <v>Dec</v>
      </c>
      <c r="P5776" s="9" t="str">
        <f>TEXT(Sales_Data[[#This Row],[Order_Date]],"yyyy")</f>
        <v>2025</v>
      </c>
      <c r="Q5776" s="9" t="str">
        <f t="shared" si="90"/>
        <v>Existing</v>
      </c>
      <c r="R5776" s="1" t="s">
        <v>28</v>
      </c>
    </row>
    <row r="5777" spans="1:18" x14ac:dyDescent="0.35">
      <c r="A5777" s="1" t="s">
        <v>10311</v>
      </c>
      <c r="B5777" s="2">
        <v>45736</v>
      </c>
      <c r="C5777" s="1" t="s">
        <v>6814</v>
      </c>
      <c r="D5777" s="1" t="s">
        <v>6333</v>
      </c>
      <c r="E5777" s="1" t="s">
        <v>81</v>
      </c>
      <c r="F5777" s="1" t="s">
        <v>33</v>
      </c>
      <c r="G5777" s="1" t="s">
        <v>42</v>
      </c>
      <c r="H5777" s="1" t="s">
        <v>43</v>
      </c>
      <c r="I5777">
        <v>4</v>
      </c>
      <c r="J5777">
        <v>18000</v>
      </c>
      <c r="K5777" s="7">
        <v>0.1</v>
      </c>
      <c r="L5777">
        <v>64800</v>
      </c>
      <c r="M5777">
        <v>6658.66</v>
      </c>
      <c r="N5777" s="7">
        <f>IFERROR(Sales_Data[[#This Row],[Profit]]/Sales_Data[[#This Row],[Sales]],0)</f>
        <v>0.1027570987654321</v>
      </c>
      <c r="O5777" s="7" t="str">
        <f>TEXT(Sales_Data[[#This Row],[Order_Date]],"mmm")</f>
        <v>Mar</v>
      </c>
      <c r="P5777" s="9" t="str">
        <f>TEXT(Sales_Data[[#This Row],[Order_Date]],"yyyy")</f>
        <v>2025</v>
      </c>
      <c r="Q5777" s="9" t="str">
        <f t="shared" si="90"/>
        <v>Existing</v>
      </c>
      <c r="R5777" s="1" t="s">
        <v>64</v>
      </c>
    </row>
    <row r="5778" spans="1:18" x14ac:dyDescent="0.35">
      <c r="A5778" s="1" t="s">
        <v>10312</v>
      </c>
      <c r="B5778" s="2">
        <v>45940</v>
      </c>
      <c r="C5778" s="1" t="s">
        <v>6175</v>
      </c>
      <c r="D5778" s="1" t="s">
        <v>2990</v>
      </c>
      <c r="E5778" s="1" t="s">
        <v>106</v>
      </c>
      <c r="F5778" s="1" t="s">
        <v>33</v>
      </c>
      <c r="G5778" s="1" t="s">
        <v>26</v>
      </c>
      <c r="H5778" s="1" t="s">
        <v>58</v>
      </c>
      <c r="I5778">
        <v>2</v>
      </c>
      <c r="J5778">
        <v>1400</v>
      </c>
      <c r="K5778" s="7">
        <v>0</v>
      </c>
      <c r="L5778">
        <v>2800</v>
      </c>
      <c r="M5778">
        <v>422.52</v>
      </c>
      <c r="N5778" s="7">
        <f>IFERROR(Sales_Data[[#This Row],[Profit]]/Sales_Data[[#This Row],[Sales]],0)</f>
        <v>0.15090000000000001</v>
      </c>
      <c r="O5778" s="7" t="str">
        <f>TEXT(Sales_Data[[#This Row],[Order_Date]],"mmm")</f>
        <v>Oct</v>
      </c>
      <c r="P5778" s="9" t="str">
        <f>TEXT(Sales_Data[[#This Row],[Order_Date]],"yyyy")</f>
        <v>2025</v>
      </c>
      <c r="Q5778" s="9" t="str">
        <f t="shared" si="90"/>
        <v>Existing</v>
      </c>
      <c r="R5778" s="1" t="s">
        <v>36</v>
      </c>
    </row>
    <row r="5779" spans="1:18" x14ac:dyDescent="0.35">
      <c r="A5779" s="1" t="s">
        <v>10313</v>
      </c>
      <c r="B5779" s="2">
        <v>45903</v>
      </c>
      <c r="C5779" s="1" t="s">
        <v>10314</v>
      </c>
      <c r="D5779" s="1" t="s">
        <v>8067</v>
      </c>
      <c r="E5779" s="1" t="s">
        <v>62</v>
      </c>
      <c r="F5779" s="1" t="s">
        <v>41</v>
      </c>
      <c r="G5779" s="1" t="s">
        <v>42</v>
      </c>
      <c r="H5779" s="1" t="s">
        <v>43</v>
      </c>
      <c r="I5779">
        <v>5</v>
      </c>
      <c r="J5779">
        <v>18000</v>
      </c>
      <c r="K5779" s="7">
        <v>0</v>
      </c>
      <c r="L5779">
        <v>90000</v>
      </c>
      <c r="M5779">
        <v>7515.72</v>
      </c>
      <c r="N5779" s="7">
        <f>IFERROR(Sales_Data[[#This Row],[Profit]]/Sales_Data[[#This Row],[Sales]],0)</f>
        <v>8.3507999999999999E-2</v>
      </c>
      <c r="O5779" s="7" t="str">
        <f>TEXT(Sales_Data[[#This Row],[Order_Date]],"mmm")</f>
        <v>Sep</v>
      </c>
      <c r="P5779" s="9" t="str">
        <f>TEXT(Sales_Data[[#This Row],[Order_Date]],"yyyy")</f>
        <v>2025</v>
      </c>
      <c r="Q5779" s="9" t="str">
        <f t="shared" si="90"/>
        <v>Existing</v>
      </c>
      <c r="R5779" s="1" t="s">
        <v>20</v>
      </c>
    </row>
    <row r="5780" spans="1:18" x14ac:dyDescent="0.35">
      <c r="A5780" s="1" t="s">
        <v>10315</v>
      </c>
      <c r="B5780" s="2">
        <v>45785</v>
      </c>
      <c r="C5780" s="1" t="s">
        <v>7648</v>
      </c>
      <c r="D5780" s="1" t="s">
        <v>5031</v>
      </c>
      <c r="E5780" s="1" t="s">
        <v>86</v>
      </c>
      <c r="F5780" s="1" t="s">
        <v>25</v>
      </c>
      <c r="G5780" s="1" t="s">
        <v>26</v>
      </c>
      <c r="H5780" s="1" t="s">
        <v>27</v>
      </c>
      <c r="I5780">
        <v>2</v>
      </c>
      <c r="J5780">
        <v>1200</v>
      </c>
      <c r="K5780" s="7">
        <v>0.15</v>
      </c>
      <c r="L5780">
        <v>2040</v>
      </c>
      <c r="M5780">
        <v>221.8</v>
      </c>
      <c r="N5780" s="7">
        <f>IFERROR(Sales_Data[[#This Row],[Profit]]/Sales_Data[[#This Row],[Sales]],0)</f>
        <v>0.10872549019607844</v>
      </c>
      <c r="O5780" s="7" t="str">
        <f>TEXT(Sales_Data[[#This Row],[Order_Date]],"mmm")</f>
        <v>May</v>
      </c>
      <c r="P5780" s="9" t="str">
        <f>TEXT(Sales_Data[[#This Row],[Order_Date]],"yyyy")</f>
        <v>2025</v>
      </c>
      <c r="Q5780" s="9" t="str">
        <f t="shared" si="90"/>
        <v>Existing</v>
      </c>
      <c r="R5780" s="1" t="s">
        <v>20</v>
      </c>
    </row>
    <row r="5781" spans="1:18" x14ac:dyDescent="0.35">
      <c r="A5781" s="1" t="s">
        <v>10316</v>
      </c>
      <c r="B5781" s="2">
        <v>45661</v>
      </c>
      <c r="C5781" s="1" t="s">
        <v>10317</v>
      </c>
      <c r="D5781" s="1" t="s">
        <v>95</v>
      </c>
      <c r="E5781" s="1" t="s">
        <v>40</v>
      </c>
      <c r="F5781" s="1" t="s">
        <v>41</v>
      </c>
      <c r="G5781" s="1" t="s">
        <v>120</v>
      </c>
      <c r="H5781" s="1" t="s">
        <v>146</v>
      </c>
      <c r="I5781">
        <v>2</v>
      </c>
      <c r="J5781">
        <v>800</v>
      </c>
      <c r="K5781" s="7">
        <v>0.1</v>
      </c>
      <c r="L5781">
        <v>1440</v>
      </c>
      <c r="M5781">
        <v>344.12</v>
      </c>
      <c r="N5781" s="7">
        <f>IFERROR(Sales_Data[[#This Row],[Profit]]/Sales_Data[[#This Row],[Sales]],0)</f>
        <v>0.23897222222222222</v>
      </c>
      <c r="O5781" s="7" t="str">
        <f>TEXT(Sales_Data[[#This Row],[Order_Date]],"mmm")</f>
        <v>Jan</v>
      </c>
      <c r="P5781" s="9" t="str">
        <f>TEXT(Sales_Data[[#This Row],[Order_Date]],"yyyy")</f>
        <v>2025</v>
      </c>
      <c r="Q5781" s="9" t="str">
        <f t="shared" si="90"/>
        <v>Existing</v>
      </c>
      <c r="R5781" s="1" t="s">
        <v>73</v>
      </c>
    </row>
    <row r="5782" spans="1:18" x14ac:dyDescent="0.35">
      <c r="A5782" s="1" t="s">
        <v>10318</v>
      </c>
      <c r="B5782" s="2">
        <v>45829</v>
      </c>
      <c r="C5782" s="1" t="s">
        <v>10319</v>
      </c>
      <c r="D5782" s="1" t="s">
        <v>3237</v>
      </c>
      <c r="E5782" s="1" t="s">
        <v>86</v>
      </c>
      <c r="F5782" s="1" t="s">
        <v>25</v>
      </c>
      <c r="G5782" s="1" t="s">
        <v>34</v>
      </c>
      <c r="H5782" s="1" t="s">
        <v>35</v>
      </c>
      <c r="I5782">
        <v>2</v>
      </c>
      <c r="J5782">
        <v>9000</v>
      </c>
      <c r="K5782" s="7">
        <v>0</v>
      </c>
      <c r="L5782">
        <v>18000</v>
      </c>
      <c r="M5782">
        <v>3066.31</v>
      </c>
      <c r="N5782" s="7">
        <f>IFERROR(Sales_Data[[#This Row],[Profit]]/Sales_Data[[#This Row],[Sales]],0)</f>
        <v>0.17035055555555556</v>
      </c>
      <c r="O5782" s="7" t="str">
        <f>TEXT(Sales_Data[[#This Row],[Order_Date]],"mmm")</f>
        <v>Jun</v>
      </c>
      <c r="P5782" s="9" t="str">
        <f>TEXT(Sales_Data[[#This Row],[Order_Date]],"yyyy")</f>
        <v>2025</v>
      </c>
      <c r="Q5782" s="9" t="str">
        <f t="shared" si="90"/>
        <v>Existing</v>
      </c>
      <c r="R5782" s="1" t="s">
        <v>73</v>
      </c>
    </row>
    <row r="5783" spans="1:18" x14ac:dyDescent="0.35">
      <c r="A5783" s="1" t="s">
        <v>10320</v>
      </c>
      <c r="B5783" s="2">
        <v>45928</v>
      </c>
      <c r="C5783" s="1" t="s">
        <v>4622</v>
      </c>
      <c r="D5783" s="1" t="s">
        <v>2030</v>
      </c>
      <c r="E5783" s="1" t="s">
        <v>32</v>
      </c>
      <c r="F5783" s="1" t="s">
        <v>33</v>
      </c>
      <c r="G5783" s="1" t="s">
        <v>120</v>
      </c>
      <c r="H5783" s="1" t="s">
        <v>217</v>
      </c>
      <c r="I5783">
        <v>4</v>
      </c>
      <c r="J5783">
        <v>3200</v>
      </c>
      <c r="K5783" s="7">
        <v>0.05</v>
      </c>
      <c r="L5783">
        <v>12160</v>
      </c>
      <c r="M5783">
        <v>2597.5500000000002</v>
      </c>
      <c r="N5783" s="7">
        <f>IFERROR(Sales_Data[[#This Row],[Profit]]/Sales_Data[[#This Row],[Sales]],0)</f>
        <v>0.21361430921052632</v>
      </c>
      <c r="O5783" s="7" t="str">
        <f>TEXT(Sales_Data[[#This Row],[Order_Date]],"mmm")</f>
        <v>Sep</v>
      </c>
      <c r="P5783" s="9" t="str">
        <f>TEXT(Sales_Data[[#This Row],[Order_Date]],"yyyy")</f>
        <v>2025</v>
      </c>
      <c r="Q5783" s="9" t="str">
        <f t="shared" si="90"/>
        <v>Existing</v>
      </c>
      <c r="R5783" s="1" t="s">
        <v>28</v>
      </c>
    </row>
    <row r="5784" spans="1:18" x14ac:dyDescent="0.35">
      <c r="A5784" s="1" t="s">
        <v>10321</v>
      </c>
      <c r="B5784" s="2">
        <v>45924</v>
      </c>
      <c r="C5784" s="1" t="s">
        <v>1537</v>
      </c>
      <c r="D5784" s="1" t="s">
        <v>4074</v>
      </c>
      <c r="E5784" s="1" t="s">
        <v>62</v>
      </c>
      <c r="F5784" s="1" t="s">
        <v>41</v>
      </c>
      <c r="G5784" s="1" t="s">
        <v>120</v>
      </c>
      <c r="H5784" s="1" t="s">
        <v>146</v>
      </c>
      <c r="I5784">
        <v>2</v>
      </c>
      <c r="J5784">
        <v>800</v>
      </c>
      <c r="K5784" s="7">
        <v>0</v>
      </c>
      <c r="L5784">
        <v>1600</v>
      </c>
      <c r="M5784">
        <v>291.45999999999998</v>
      </c>
      <c r="N5784" s="7">
        <f>IFERROR(Sales_Data[[#This Row],[Profit]]/Sales_Data[[#This Row],[Sales]],0)</f>
        <v>0.18216249999999998</v>
      </c>
      <c r="O5784" s="7" t="str">
        <f>TEXT(Sales_Data[[#This Row],[Order_Date]],"mmm")</f>
        <v>Sep</v>
      </c>
      <c r="P5784" s="9" t="str">
        <f>TEXT(Sales_Data[[#This Row],[Order_Date]],"yyyy")</f>
        <v>2025</v>
      </c>
      <c r="Q5784" s="9" t="str">
        <f t="shared" si="90"/>
        <v>Existing</v>
      </c>
      <c r="R5784" s="1" t="s">
        <v>73</v>
      </c>
    </row>
    <row r="5785" spans="1:18" x14ac:dyDescent="0.35">
      <c r="A5785" s="1" t="s">
        <v>10322</v>
      </c>
      <c r="B5785" s="2">
        <v>45770</v>
      </c>
      <c r="C5785" s="1" t="s">
        <v>66</v>
      </c>
      <c r="D5785" s="1" t="s">
        <v>2123</v>
      </c>
      <c r="E5785" s="1" t="s">
        <v>71</v>
      </c>
      <c r="F5785" s="1" t="s">
        <v>33</v>
      </c>
      <c r="G5785" s="1" t="s">
        <v>34</v>
      </c>
      <c r="H5785" s="1" t="s">
        <v>77</v>
      </c>
      <c r="I5785">
        <v>4</v>
      </c>
      <c r="J5785">
        <v>22000</v>
      </c>
      <c r="K5785" s="7">
        <v>0</v>
      </c>
      <c r="L5785">
        <v>88000</v>
      </c>
      <c r="M5785">
        <v>10517.68</v>
      </c>
      <c r="N5785" s="7">
        <f>IFERROR(Sales_Data[[#This Row],[Profit]]/Sales_Data[[#This Row],[Sales]],0)</f>
        <v>0.11951909090909091</v>
      </c>
      <c r="O5785" s="7" t="str">
        <f>TEXT(Sales_Data[[#This Row],[Order_Date]],"mmm")</f>
        <v>Apr</v>
      </c>
      <c r="P5785" s="9" t="str">
        <f>TEXT(Sales_Data[[#This Row],[Order_Date]],"yyyy")</f>
        <v>2025</v>
      </c>
      <c r="Q5785" s="9" t="str">
        <f t="shared" si="90"/>
        <v>Existing</v>
      </c>
      <c r="R5785" s="1" t="s">
        <v>28</v>
      </c>
    </row>
    <row r="5786" spans="1:18" x14ac:dyDescent="0.35">
      <c r="A5786" s="1" t="s">
        <v>10323</v>
      </c>
      <c r="B5786" s="2">
        <v>45865</v>
      </c>
      <c r="C5786" s="1" t="s">
        <v>7763</v>
      </c>
      <c r="D5786" s="1" t="s">
        <v>10324</v>
      </c>
      <c r="E5786" s="1" t="s">
        <v>81</v>
      </c>
      <c r="F5786" s="1" t="s">
        <v>33</v>
      </c>
      <c r="G5786" s="1" t="s">
        <v>120</v>
      </c>
      <c r="H5786" s="1" t="s">
        <v>121</v>
      </c>
      <c r="I5786">
        <v>1</v>
      </c>
      <c r="J5786">
        <v>2800</v>
      </c>
      <c r="K5786" s="7">
        <v>0.15</v>
      </c>
      <c r="L5786">
        <v>2380</v>
      </c>
      <c r="M5786">
        <v>216.78</v>
      </c>
      <c r="N5786" s="7">
        <f>IFERROR(Sales_Data[[#This Row],[Profit]]/Sales_Data[[#This Row],[Sales]],0)</f>
        <v>9.1084033613445373E-2</v>
      </c>
      <c r="O5786" s="7" t="str">
        <f>TEXT(Sales_Data[[#This Row],[Order_Date]],"mmm")</f>
        <v>Jul</v>
      </c>
      <c r="P5786" s="9" t="str">
        <f>TEXT(Sales_Data[[#This Row],[Order_Date]],"yyyy")</f>
        <v>2025</v>
      </c>
      <c r="Q5786" s="9" t="str">
        <f t="shared" si="90"/>
        <v>New</v>
      </c>
      <c r="R5786" s="1" t="s">
        <v>28</v>
      </c>
    </row>
    <row r="5787" spans="1:18" x14ac:dyDescent="0.35">
      <c r="A5787" s="1" t="s">
        <v>10325</v>
      </c>
      <c r="B5787" s="2">
        <v>45747</v>
      </c>
      <c r="C5787" s="1" t="s">
        <v>5450</v>
      </c>
      <c r="D5787" s="1" t="s">
        <v>3668</v>
      </c>
      <c r="E5787" s="1" t="s">
        <v>106</v>
      </c>
      <c r="F5787" s="1" t="s">
        <v>33</v>
      </c>
      <c r="G5787" s="1" t="s">
        <v>120</v>
      </c>
      <c r="H5787" s="1" t="s">
        <v>121</v>
      </c>
      <c r="I5787">
        <v>5</v>
      </c>
      <c r="J5787">
        <v>2800</v>
      </c>
      <c r="K5787" s="7">
        <v>0.1</v>
      </c>
      <c r="L5787">
        <v>12600</v>
      </c>
      <c r="M5787">
        <v>1011.9</v>
      </c>
      <c r="N5787" s="7">
        <f>IFERROR(Sales_Data[[#This Row],[Profit]]/Sales_Data[[#This Row],[Sales]],0)</f>
        <v>8.0309523809523803E-2</v>
      </c>
      <c r="O5787" s="7" t="str">
        <f>TEXT(Sales_Data[[#This Row],[Order_Date]],"mmm")</f>
        <v>Mar</v>
      </c>
      <c r="P5787" s="9" t="str">
        <f>TEXT(Sales_Data[[#This Row],[Order_Date]],"yyyy")</f>
        <v>2025</v>
      </c>
      <c r="Q5787" s="9" t="str">
        <f t="shared" si="90"/>
        <v>Existing</v>
      </c>
      <c r="R5787" s="1" t="s">
        <v>20</v>
      </c>
    </row>
    <row r="5788" spans="1:18" x14ac:dyDescent="0.35">
      <c r="A5788" s="1" t="s">
        <v>10326</v>
      </c>
      <c r="B5788" s="2">
        <v>45980</v>
      </c>
      <c r="C5788" s="1" t="s">
        <v>10327</v>
      </c>
      <c r="D5788" s="1" t="s">
        <v>2221</v>
      </c>
      <c r="E5788" s="1" t="s">
        <v>111</v>
      </c>
      <c r="F5788" s="1" t="s">
        <v>33</v>
      </c>
      <c r="G5788" s="1" t="s">
        <v>26</v>
      </c>
      <c r="H5788" s="1" t="s">
        <v>82</v>
      </c>
      <c r="I5788">
        <v>5</v>
      </c>
      <c r="J5788">
        <v>450</v>
      </c>
      <c r="K5788" s="7">
        <v>0.05</v>
      </c>
      <c r="L5788">
        <v>2138</v>
      </c>
      <c r="M5788">
        <v>349.29</v>
      </c>
      <c r="N5788" s="7">
        <f>IFERROR(Sales_Data[[#This Row],[Profit]]/Sales_Data[[#This Row],[Sales]],0)</f>
        <v>0.16337231057062676</v>
      </c>
      <c r="O5788" s="7" t="str">
        <f>TEXT(Sales_Data[[#This Row],[Order_Date]],"mmm")</f>
        <v>Nov</v>
      </c>
      <c r="P5788" s="9" t="str">
        <f>TEXT(Sales_Data[[#This Row],[Order_Date]],"yyyy")</f>
        <v>2025</v>
      </c>
      <c r="Q5788" s="9" t="str">
        <f t="shared" si="90"/>
        <v>Existing</v>
      </c>
      <c r="R5788" s="1" t="s">
        <v>28</v>
      </c>
    </row>
    <row r="5789" spans="1:18" x14ac:dyDescent="0.35">
      <c r="A5789" s="1" t="s">
        <v>10328</v>
      </c>
      <c r="B5789" s="2">
        <v>45804</v>
      </c>
      <c r="C5789" s="1" t="s">
        <v>1357</v>
      </c>
      <c r="D5789" s="1" t="s">
        <v>3782</v>
      </c>
      <c r="E5789" s="1" t="s">
        <v>81</v>
      </c>
      <c r="F5789" s="1" t="s">
        <v>33</v>
      </c>
      <c r="G5789" s="1" t="s">
        <v>42</v>
      </c>
      <c r="H5789" s="1" t="s">
        <v>112</v>
      </c>
      <c r="I5789">
        <v>3</v>
      </c>
      <c r="J5789">
        <v>2500</v>
      </c>
      <c r="K5789" s="7">
        <v>0.05</v>
      </c>
      <c r="L5789">
        <v>7125</v>
      </c>
      <c r="M5789">
        <v>585.32000000000005</v>
      </c>
      <c r="N5789" s="7">
        <f>IFERROR(Sales_Data[[#This Row],[Profit]]/Sales_Data[[#This Row],[Sales]],0)</f>
        <v>8.2150175438596498E-2</v>
      </c>
      <c r="O5789" s="7" t="str">
        <f>TEXT(Sales_Data[[#This Row],[Order_Date]],"mmm")</f>
        <v>May</v>
      </c>
      <c r="P5789" s="9" t="str">
        <f>TEXT(Sales_Data[[#This Row],[Order_Date]],"yyyy")</f>
        <v>2025</v>
      </c>
      <c r="Q5789" s="9" t="str">
        <f t="shared" si="90"/>
        <v>Existing</v>
      </c>
      <c r="R5789" s="1" t="s">
        <v>64</v>
      </c>
    </row>
    <row r="5790" spans="1:18" x14ac:dyDescent="0.35">
      <c r="A5790" s="1" t="s">
        <v>10329</v>
      </c>
      <c r="B5790" s="2">
        <v>45808</v>
      </c>
      <c r="C5790" s="1" t="s">
        <v>1822</v>
      </c>
      <c r="D5790" s="1" t="s">
        <v>10330</v>
      </c>
      <c r="E5790" s="1" t="s">
        <v>160</v>
      </c>
      <c r="F5790" s="1" t="s">
        <v>161</v>
      </c>
      <c r="G5790" s="1" t="s">
        <v>18</v>
      </c>
      <c r="H5790" s="1" t="s">
        <v>72</v>
      </c>
      <c r="I5790">
        <v>5</v>
      </c>
      <c r="J5790">
        <v>350</v>
      </c>
      <c r="K5790" s="7">
        <v>0</v>
      </c>
      <c r="L5790">
        <v>1750</v>
      </c>
      <c r="M5790">
        <v>366.66</v>
      </c>
      <c r="N5790" s="7">
        <f>IFERROR(Sales_Data[[#This Row],[Profit]]/Sales_Data[[#This Row],[Sales]],0)</f>
        <v>0.20952000000000001</v>
      </c>
      <c r="O5790" s="7" t="str">
        <f>TEXT(Sales_Data[[#This Row],[Order_Date]],"mmm")</f>
        <v>May</v>
      </c>
      <c r="P5790" s="9" t="str">
        <f>TEXT(Sales_Data[[#This Row],[Order_Date]],"yyyy")</f>
        <v>2025</v>
      </c>
      <c r="Q5790" s="9" t="str">
        <f t="shared" si="90"/>
        <v>Existing</v>
      </c>
      <c r="R5790" s="1" t="s">
        <v>36</v>
      </c>
    </row>
    <row r="5791" spans="1:18" x14ac:dyDescent="0.35">
      <c r="A5791" s="1" t="s">
        <v>10331</v>
      </c>
      <c r="B5791" s="2">
        <v>45789</v>
      </c>
      <c r="C5791" s="1" t="s">
        <v>7451</v>
      </c>
      <c r="D5791" s="1" t="s">
        <v>7186</v>
      </c>
      <c r="E5791" s="1" t="s">
        <v>81</v>
      </c>
      <c r="F5791" s="1" t="s">
        <v>33</v>
      </c>
      <c r="G5791" s="1" t="s">
        <v>18</v>
      </c>
      <c r="H5791" s="1" t="s">
        <v>131</v>
      </c>
      <c r="I5791">
        <v>5</v>
      </c>
      <c r="J5791">
        <v>1500</v>
      </c>
      <c r="K5791" s="7">
        <v>0</v>
      </c>
      <c r="L5791">
        <v>7500</v>
      </c>
      <c r="M5791">
        <v>1139.0999999999999</v>
      </c>
      <c r="N5791" s="7">
        <f>IFERROR(Sales_Data[[#This Row],[Profit]]/Sales_Data[[#This Row],[Sales]],0)</f>
        <v>0.15187999999999999</v>
      </c>
      <c r="O5791" s="7" t="str">
        <f>TEXT(Sales_Data[[#This Row],[Order_Date]],"mmm")</f>
        <v>May</v>
      </c>
      <c r="P5791" s="9" t="str">
        <f>TEXT(Sales_Data[[#This Row],[Order_Date]],"yyyy")</f>
        <v>2025</v>
      </c>
      <c r="Q5791" s="9" t="str">
        <f t="shared" si="90"/>
        <v>Existing</v>
      </c>
      <c r="R5791" s="1" t="s">
        <v>73</v>
      </c>
    </row>
    <row r="5792" spans="1:18" x14ac:dyDescent="0.35">
      <c r="A5792" s="1" t="s">
        <v>10332</v>
      </c>
      <c r="B5792" s="2">
        <v>45737</v>
      </c>
      <c r="C5792" s="1" t="s">
        <v>2284</v>
      </c>
      <c r="D5792" s="1" t="s">
        <v>4434</v>
      </c>
      <c r="E5792" s="1" t="s">
        <v>32</v>
      </c>
      <c r="F5792" s="1" t="s">
        <v>33</v>
      </c>
      <c r="G5792" s="1" t="s">
        <v>34</v>
      </c>
      <c r="H5792" s="1" t="s">
        <v>153</v>
      </c>
      <c r="I5792">
        <v>4</v>
      </c>
      <c r="J5792">
        <v>7000</v>
      </c>
      <c r="K5792" s="7">
        <v>0.1</v>
      </c>
      <c r="L5792">
        <v>25200</v>
      </c>
      <c r="M5792">
        <v>4737.34</v>
      </c>
      <c r="N5792" s="7">
        <f>IFERROR(Sales_Data[[#This Row],[Profit]]/Sales_Data[[#This Row],[Sales]],0)</f>
        <v>0.18798968253968254</v>
      </c>
      <c r="O5792" s="7" t="str">
        <f>TEXT(Sales_Data[[#This Row],[Order_Date]],"mmm")</f>
        <v>Mar</v>
      </c>
      <c r="P5792" s="9" t="str">
        <f>TEXT(Sales_Data[[#This Row],[Order_Date]],"yyyy")</f>
        <v>2025</v>
      </c>
      <c r="Q5792" s="9" t="str">
        <f t="shared" si="90"/>
        <v>Existing</v>
      </c>
      <c r="R5792" s="1" t="s">
        <v>36</v>
      </c>
    </row>
    <row r="5793" spans="1:18" x14ac:dyDescent="0.35">
      <c r="A5793" s="1" t="s">
        <v>10333</v>
      </c>
      <c r="B5793" s="2">
        <v>45918</v>
      </c>
      <c r="C5793" s="1" t="s">
        <v>10116</v>
      </c>
      <c r="D5793" s="1" t="s">
        <v>10334</v>
      </c>
      <c r="E5793" s="1" t="s">
        <v>160</v>
      </c>
      <c r="F5793" s="1" t="s">
        <v>161</v>
      </c>
      <c r="G5793" s="1" t="s">
        <v>42</v>
      </c>
      <c r="H5793" s="1" t="s">
        <v>43</v>
      </c>
      <c r="I5793">
        <v>1</v>
      </c>
      <c r="J5793">
        <v>18000</v>
      </c>
      <c r="K5793" s="7">
        <v>0.1</v>
      </c>
      <c r="L5793">
        <v>16200</v>
      </c>
      <c r="M5793">
        <v>1519.11</v>
      </c>
      <c r="N5793" s="7">
        <f>IFERROR(Sales_Data[[#This Row],[Profit]]/Sales_Data[[#This Row],[Sales]],0)</f>
        <v>9.3772222222222215E-2</v>
      </c>
      <c r="O5793" s="7" t="str">
        <f>TEXT(Sales_Data[[#This Row],[Order_Date]],"mmm")</f>
        <v>Sep</v>
      </c>
      <c r="P5793" s="9" t="str">
        <f>TEXT(Sales_Data[[#This Row],[Order_Date]],"yyyy")</f>
        <v>2025</v>
      </c>
      <c r="Q5793" s="9" t="str">
        <f t="shared" si="90"/>
        <v>New</v>
      </c>
      <c r="R5793" s="1" t="s">
        <v>73</v>
      </c>
    </row>
    <row r="5794" spans="1:18" x14ac:dyDescent="0.35">
      <c r="A5794" s="1" t="s">
        <v>10335</v>
      </c>
      <c r="B5794" s="2">
        <v>45926</v>
      </c>
      <c r="C5794" s="1" t="s">
        <v>496</v>
      </c>
      <c r="D5794" s="1" t="s">
        <v>455</v>
      </c>
      <c r="E5794" s="1" t="s">
        <v>62</v>
      </c>
      <c r="F5794" s="1" t="s">
        <v>41</v>
      </c>
      <c r="G5794" s="1" t="s">
        <v>42</v>
      </c>
      <c r="H5794" s="1" t="s">
        <v>63</v>
      </c>
      <c r="I5794">
        <v>3</v>
      </c>
      <c r="J5794">
        <v>4500</v>
      </c>
      <c r="K5794" s="7">
        <v>0</v>
      </c>
      <c r="L5794">
        <v>13500</v>
      </c>
      <c r="M5794">
        <v>2318.59</v>
      </c>
      <c r="N5794" s="7">
        <f>IFERROR(Sales_Data[[#This Row],[Profit]]/Sales_Data[[#This Row],[Sales]],0)</f>
        <v>0.17174740740740743</v>
      </c>
      <c r="O5794" s="7" t="str">
        <f>TEXT(Sales_Data[[#This Row],[Order_Date]],"mmm")</f>
        <v>Sep</v>
      </c>
      <c r="P5794" s="9" t="str">
        <f>TEXT(Sales_Data[[#This Row],[Order_Date]],"yyyy")</f>
        <v>2025</v>
      </c>
      <c r="Q5794" s="9" t="str">
        <f t="shared" si="90"/>
        <v>Existing</v>
      </c>
      <c r="R5794" s="1" t="s">
        <v>20</v>
      </c>
    </row>
    <row r="5795" spans="1:18" x14ac:dyDescent="0.35">
      <c r="A5795" s="1" t="s">
        <v>10336</v>
      </c>
      <c r="B5795" s="2">
        <v>45751</v>
      </c>
      <c r="C5795" s="1" t="s">
        <v>1811</v>
      </c>
      <c r="D5795" s="1" t="s">
        <v>10337</v>
      </c>
      <c r="E5795" s="1" t="s">
        <v>135</v>
      </c>
      <c r="F5795" s="1" t="s">
        <v>136</v>
      </c>
      <c r="G5795" s="1" t="s">
        <v>18</v>
      </c>
      <c r="H5795" s="1" t="s">
        <v>19</v>
      </c>
      <c r="I5795">
        <v>1</v>
      </c>
      <c r="J5795">
        <v>700</v>
      </c>
      <c r="K5795" s="7">
        <v>0.1</v>
      </c>
      <c r="L5795">
        <v>630</v>
      </c>
      <c r="M5795">
        <v>145.41</v>
      </c>
      <c r="N5795" s="7">
        <f>IFERROR(Sales_Data[[#This Row],[Profit]]/Sales_Data[[#This Row],[Sales]],0)</f>
        <v>0.2308095238095238</v>
      </c>
      <c r="O5795" s="7" t="str">
        <f>TEXT(Sales_Data[[#This Row],[Order_Date]],"mmm")</f>
        <v>Apr</v>
      </c>
      <c r="P5795" s="9" t="str">
        <f>TEXT(Sales_Data[[#This Row],[Order_Date]],"yyyy")</f>
        <v>2025</v>
      </c>
      <c r="Q5795" s="9" t="str">
        <f t="shared" si="90"/>
        <v>New</v>
      </c>
      <c r="R5795" s="1" t="s">
        <v>36</v>
      </c>
    </row>
    <row r="5796" spans="1:18" x14ac:dyDescent="0.35">
      <c r="A5796" s="1" t="s">
        <v>10338</v>
      </c>
      <c r="B5796" s="2">
        <v>45917</v>
      </c>
      <c r="C5796" s="1" t="s">
        <v>1999</v>
      </c>
      <c r="D5796" s="1" t="s">
        <v>2546</v>
      </c>
      <c r="E5796" s="1" t="s">
        <v>32</v>
      </c>
      <c r="F5796" s="1" t="s">
        <v>33</v>
      </c>
      <c r="G5796" s="1" t="s">
        <v>42</v>
      </c>
      <c r="H5796" s="1" t="s">
        <v>63</v>
      </c>
      <c r="I5796">
        <v>4</v>
      </c>
      <c r="J5796">
        <v>4500</v>
      </c>
      <c r="K5796" s="7">
        <v>0</v>
      </c>
      <c r="L5796">
        <v>18000</v>
      </c>
      <c r="M5796">
        <v>2403.79</v>
      </c>
      <c r="N5796" s="7">
        <f>IFERROR(Sales_Data[[#This Row],[Profit]]/Sales_Data[[#This Row],[Sales]],0)</f>
        <v>0.13354388888888888</v>
      </c>
      <c r="O5796" s="7" t="str">
        <f>TEXT(Sales_Data[[#This Row],[Order_Date]],"mmm")</f>
        <v>Sep</v>
      </c>
      <c r="P5796" s="9" t="str">
        <f>TEXT(Sales_Data[[#This Row],[Order_Date]],"yyyy")</f>
        <v>2025</v>
      </c>
      <c r="Q5796" s="9" t="str">
        <f t="shared" si="90"/>
        <v>Existing</v>
      </c>
      <c r="R5796" s="1" t="s">
        <v>20</v>
      </c>
    </row>
    <row r="5797" spans="1:18" x14ac:dyDescent="0.35">
      <c r="A5797" s="1" t="s">
        <v>10339</v>
      </c>
      <c r="B5797" s="2">
        <v>45721</v>
      </c>
      <c r="C5797" s="1" t="s">
        <v>7900</v>
      </c>
      <c r="D5797" s="1" t="s">
        <v>2064</v>
      </c>
      <c r="E5797" s="1" t="s">
        <v>119</v>
      </c>
      <c r="F5797" s="1" t="s">
        <v>33</v>
      </c>
      <c r="G5797" s="1" t="s">
        <v>42</v>
      </c>
      <c r="H5797" s="1" t="s">
        <v>43</v>
      </c>
      <c r="I5797">
        <v>3</v>
      </c>
      <c r="J5797">
        <v>18000</v>
      </c>
      <c r="K5797" s="7">
        <v>0.05</v>
      </c>
      <c r="L5797">
        <v>51300</v>
      </c>
      <c r="M5797">
        <v>12675.89</v>
      </c>
      <c r="N5797" s="7">
        <f>IFERROR(Sales_Data[[#This Row],[Profit]]/Sales_Data[[#This Row],[Sales]],0)</f>
        <v>0.24709337231968809</v>
      </c>
      <c r="O5797" s="7" t="str">
        <f>TEXT(Sales_Data[[#This Row],[Order_Date]],"mmm")</f>
        <v>Mar</v>
      </c>
      <c r="P5797" s="9" t="str">
        <f>TEXT(Sales_Data[[#This Row],[Order_Date]],"yyyy")</f>
        <v>2025</v>
      </c>
      <c r="Q5797" s="9" t="str">
        <f t="shared" si="90"/>
        <v>Existing</v>
      </c>
      <c r="R5797" s="1" t="s">
        <v>73</v>
      </c>
    </row>
    <row r="5798" spans="1:18" x14ac:dyDescent="0.35">
      <c r="A5798" s="1" t="s">
        <v>10340</v>
      </c>
      <c r="B5798" s="2">
        <v>46022</v>
      </c>
      <c r="C5798" s="1" t="s">
        <v>5937</v>
      </c>
      <c r="D5798" s="1" t="s">
        <v>6041</v>
      </c>
      <c r="E5798" s="1" t="s">
        <v>135</v>
      </c>
      <c r="F5798" s="1" t="s">
        <v>136</v>
      </c>
      <c r="G5798" s="1" t="s">
        <v>120</v>
      </c>
      <c r="H5798" s="1" t="s">
        <v>217</v>
      </c>
      <c r="I5798">
        <v>3</v>
      </c>
      <c r="J5798">
        <v>3200</v>
      </c>
      <c r="K5798" s="7">
        <v>0.2</v>
      </c>
      <c r="L5798">
        <v>7680</v>
      </c>
      <c r="M5798">
        <v>1249.22</v>
      </c>
      <c r="N5798" s="7">
        <f>IFERROR(Sales_Data[[#This Row],[Profit]]/Sales_Data[[#This Row],[Sales]],0)</f>
        <v>0.16265885416666667</v>
      </c>
      <c r="O5798" s="7" t="str">
        <f>TEXT(Sales_Data[[#This Row],[Order_Date]],"mmm")</f>
        <v>Dec</v>
      </c>
      <c r="P5798" s="9" t="str">
        <f>TEXT(Sales_Data[[#This Row],[Order_Date]],"yyyy")</f>
        <v>2025</v>
      </c>
      <c r="Q5798" s="9" t="str">
        <f t="shared" si="90"/>
        <v>Existing</v>
      </c>
      <c r="R5798" s="1" t="s">
        <v>73</v>
      </c>
    </row>
    <row r="5799" spans="1:18" x14ac:dyDescent="0.35">
      <c r="A5799" s="1" t="s">
        <v>10341</v>
      </c>
      <c r="B5799" s="2">
        <v>45992</v>
      </c>
      <c r="C5799" s="1" t="s">
        <v>6293</v>
      </c>
      <c r="D5799" s="1" t="s">
        <v>10342</v>
      </c>
      <c r="E5799" s="1" t="s">
        <v>81</v>
      </c>
      <c r="F5799" s="1" t="s">
        <v>33</v>
      </c>
      <c r="G5799" s="1" t="s">
        <v>120</v>
      </c>
      <c r="H5799" s="1" t="s">
        <v>121</v>
      </c>
      <c r="I5799">
        <v>5</v>
      </c>
      <c r="J5799">
        <v>2800</v>
      </c>
      <c r="K5799" s="7">
        <v>0.05</v>
      </c>
      <c r="L5799">
        <v>13300</v>
      </c>
      <c r="M5799">
        <v>1349.18</v>
      </c>
      <c r="N5799" s="7">
        <f>IFERROR(Sales_Data[[#This Row],[Profit]]/Sales_Data[[#This Row],[Sales]],0)</f>
        <v>0.1014421052631579</v>
      </c>
      <c r="O5799" s="7" t="str">
        <f>TEXT(Sales_Data[[#This Row],[Order_Date]],"mmm")</f>
        <v>Dec</v>
      </c>
      <c r="P5799" s="9" t="str">
        <f>TEXT(Sales_Data[[#This Row],[Order_Date]],"yyyy")</f>
        <v>2025</v>
      </c>
      <c r="Q5799" s="9" t="str">
        <f t="shared" si="90"/>
        <v>Existing</v>
      </c>
      <c r="R5799" s="1" t="s">
        <v>64</v>
      </c>
    </row>
    <row r="5800" spans="1:18" x14ac:dyDescent="0.35">
      <c r="A5800" s="1" t="s">
        <v>10343</v>
      </c>
      <c r="B5800" s="2">
        <v>45871</v>
      </c>
      <c r="C5800" s="1" t="s">
        <v>6089</v>
      </c>
      <c r="D5800" s="1" t="s">
        <v>5662</v>
      </c>
      <c r="E5800" s="1" t="s">
        <v>160</v>
      </c>
      <c r="F5800" s="1" t="s">
        <v>161</v>
      </c>
      <c r="G5800" s="1" t="s">
        <v>26</v>
      </c>
      <c r="H5800" s="1" t="s">
        <v>58</v>
      </c>
      <c r="I5800">
        <v>2</v>
      </c>
      <c r="J5800">
        <v>1400</v>
      </c>
      <c r="K5800" s="7">
        <v>0.05</v>
      </c>
      <c r="L5800">
        <v>2660</v>
      </c>
      <c r="M5800">
        <v>271.52</v>
      </c>
      <c r="N5800" s="7">
        <f>IFERROR(Sales_Data[[#This Row],[Profit]]/Sales_Data[[#This Row],[Sales]],0)</f>
        <v>0.1020751879699248</v>
      </c>
      <c r="O5800" s="7" t="str">
        <f>TEXT(Sales_Data[[#This Row],[Order_Date]],"mmm")</f>
        <v>Aug</v>
      </c>
      <c r="P5800" s="9" t="str">
        <f>TEXT(Sales_Data[[#This Row],[Order_Date]],"yyyy")</f>
        <v>2025</v>
      </c>
      <c r="Q5800" s="9" t="str">
        <f t="shared" si="90"/>
        <v>Existing</v>
      </c>
      <c r="R5800" s="1" t="s">
        <v>73</v>
      </c>
    </row>
    <row r="5801" spans="1:18" x14ac:dyDescent="0.35">
      <c r="A5801" s="1" t="s">
        <v>10344</v>
      </c>
      <c r="B5801" s="2">
        <v>45851</v>
      </c>
      <c r="C5801" s="1" t="s">
        <v>4196</v>
      </c>
      <c r="D5801" s="1" t="s">
        <v>5438</v>
      </c>
      <c r="E5801" s="1" t="s">
        <v>160</v>
      </c>
      <c r="F5801" s="1" t="s">
        <v>161</v>
      </c>
      <c r="G5801" s="1" t="s">
        <v>26</v>
      </c>
      <c r="H5801" s="1" t="s">
        <v>128</v>
      </c>
      <c r="I5801">
        <v>4</v>
      </c>
      <c r="J5801">
        <v>900</v>
      </c>
      <c r="K5801" s="7">
        <v>0.15</v>
      </c>
      <c r="L5801">
        <v>3060</v>
      </c>
      <c r="M5801">
        <v>289.55</v>
      </c>
      <c r="N5801" s="7">
        <f>IFERROR(Sales_Data[[#This Row],[Profit]]/Sales_Data[[#This Row],[Sales]],0)</f>
        <v>9.4624183006535953E-2</v>
      </c>
      <c r="O5801" s="7" t="str">
        <f>TEXT(Sales_Data[[#This Row],[Order_Date]],"mmm")</f>
        <v>Jul</v>
      </c>
      <c r="P5801" s="9" t="str">
        <f>TEXT(Sales_Data[[#This Row],[Order_Date]],"yyyy")</f>
        <v>2025</v>
      </c>
      <c r="Q5801" s="9" t="str">
        <f t="shared" si="90"/>
        <v>Existing</v>
      </c>
      <c r="R5801" s="1" t="s">
        <v>36</v>
      </c>
    </row>
    <row r="5802" spans="1:18" x14ac:dyDescent="0.35">
      <c r="A5802" s="1" t="s">
        <v>10345</v>
      </c>
      <c r="B5802" s="2">
        <v>45674</v>
      </c>
      <c r="C5802" s="1" t="s">
        <v>9965</v>
      </c>
      <c r="D5802" s="1" t="s">
        <v>5792</v>
      </c>
      <c r="E5802" s="1" t="s">
        <v>86</v>
      </c>
      <c r="F5802" s="1" t="s">
        <v>25</v>
      </c>
      <c r="G5802" s="1" t="s">
        <v>42</v>
      </c>
      <c r="H5802" s="1" t="s">
        <v>43</v>
      </c>
      <c r="I5802">
        <v>4</v>
      </c>
      <c r="J5802">
        <v>18000</v>
      </c>
      <c r="K5802" s="7">
        <v>0.1</v>
      </c>
      <c r="L5802">
        <v>64800</v>
      </c>
      <c r="M5802">
        <v>11379.33</v>
      </c>
      <c r="N5802" s="7">
        <f>IFERROR(Sales_Data[[#This Row],[Profit]]/Sales_Data[[#This Row],[Sales]],0)</f>
        <v>0.17560694444444444</v>
      </c>
      <c r="O5802" s="7" t="str">
        <f>TEXT(Sales_Data[[#This Row],[Order_Date]],"mmm")</f>
        <v>Jan</v>
      </c>
      <c r="P5802" s="9" t="str">
        <f>TEXT(Sales_Data[[#This Row],[Order_Date]],"yyyy")</f>
        <v>2025</v>
      </c>
      <c r="Q5802" s="9" t="str">
        <f t="shared" si="90"/>
        <v>Existing</v>
      </c>
      <c r="R5802" s="1" t="s">
        <v>73</v>
      </c>
    </row>
    <row r="5803" spans="1:18" x14ac:dyDescent="0.35">
      <c r="A5803" s="1" t="s">
        <v>10346</v>
      </c>
      <c r="B5803" s="2">
        <v>45819</v>
      </c>
      <c r="C5803" s="1" t="s">
        <v>1792</v>
      </c>
      <c r="D5803" s="1" t="s">
        <v>6076</v>
      </c>
      <c r="E5803" s="1" t="s">
        <v>71</v>
      </c>
      <c r="F5803" s="1" t="s">
        <v>33</v>
      </c>
      <c r="G5803" s="1" t="s">
        <v>120</v>
      </c>
      <c r="H5803" s="1" t="s">
        <v>121</v>
      </c>
      <c r="I5803">
        <v>1</v>
      </c>
      <c r="J5803">
        <v>2800</v>
      </c>
      <c r="K5803" s="7">
        <v>0</v>
      </c>
      <c r="L5803">
        <v>2800</v>
      </c>
      <c r="M5803">
        <v>446.71</v>
      </c>
      <c r="N5803" s="7">
        <f>IFERROR(Sales_Data[[#This Row],[Profit]]/Sales_Data[[#This Row],[Sales]],0)</f>
        <v>0.15953928571428572</v>
      </c>
      <c r="O5803" s="7" t="str">
        <f>TEXT(Sales_Data[[#This Row],[Order_Date]],"mmm")</f>
        <v>Jun</v>
      </c>
      <c r="P5803" s="9" t="str">
        <f>TEXT(Sales_Data[[#This Row],[Order_Date]],"yyyy")</f>
        <v>2025</v>
      </c>
      <c r="Q5803" s="9" t="str">
        <f t="shared" si="90"/>
        <v>New</v>
      </c>
      <c r="R5803" s="1" t="s">
        <v>36</v>
      </c>
    </row>
    <row r="5804" spans="1:18" x14ac:dyDescent="0.35">
      <c r="A5804" s="1" t="s">
        <v>10347</v>
      </c>
      <c r="B5804" s="2">
        <v>45867</v>
      </c>
      <c r="C5804" s="1" t="s">
        <v>4259</v>
      </c>
      <c r="D5804" s="1" t="s">
        <v>3886</v>
      </c>
      <c r="E5804" s="1" t="s">
        <v>86</v>
      </c>
      <c r="F5804" s="1" t="s">
        <v>25</v>
      </c>
      <c r="G5804" s="1" t="s">
        <v>42</v>
      </c>
      <c r="H5804" s="1" t="s">
        <v>47</v>
      </c>
      <c r="I5804">
        <v>1</v>
      </c>
      <c r="J5804">
        <v>55000</v>
      </c>
      <c r="K5804" s="7">
        <v>0.05</v>
      </c>
      <c r="L5804">
        <v>52250</v>
      </c>
      <c r="M5804">
        <v>5752.01</v>
      </c>
      <c r="N5804" s="7">
        <f>IFERROR(Sales_Data[[#This Row],[Profit]]/Sales_Data[[#This Row],[Sales]],0)</f>
        <v>0.11008631578947368</v>
      </c>
      <c r="O5804" s="7" t="str">
        <f>TEXT(Sales_Data[[#This Row],[Order_Date]],"mmm")</f>
        <v>Jul</v>
      </c>
      <c r="P5804" s="9" t="str">
        <f>TEXT(Sales_Data[[#This Row],[Order_Date]],"yyyy")</f>
        <v>2025</v>
      </c>
      <c r="Q5804" s="9" t="str">
        <f t="shared" si="90"/>
        <v>New</v>
      </c>
      <c r="R5804" s="1" t="s">
        <v>28</v>
      </c>
    </row>
    <row r="5805" spans="1:18" x14ac:dyDescent="0.35">
      <c r="A5805" s="1" t="s">
        <v>10348</v>
      </c>
      <c r="B5805" s="2">
        <v>45930</v>
      </c>
      <c r="C5805" s="1" t="s">
        <v>6381</v>
      </c>
      <c r="D5805" s="1" t="s">
        <v>10349</v>
      </c>
      <c r="E5805" s="1" t="s">
        <v>62</v>
      </c>
      <c r="F5805" s="1" t="s">
        <v>41</v>
      </c>
      <c r="G5805" s="1" t="s">
        <v>42</v>
      </c>
      <c r="H5805" s="1" t="s">
        <v>47</v>
      </c>
      <c r="I5805">
        <v>3</v>
      </c>
      <c r="J5805">
        <v>55000</v>
      </c>
      <c r="K5805" s="7">
        <v>0.1</v>
      </c>
      <c r="L5805">
        <v>148500</v>
      </c>
      <c r="M5805">
        <v>19941.16</v>
      </c>
      <c r="N5805" s="7">
        <f>IFERROR(Sales_Data[[#This Row],[Profit]]/Sales_Data[[#This Row],[Sales]],0)</f>
        <v>0.13428390572390572</v>
      </c>
      <c r="O5805" s="7" t="str">
        <f>TEXT(Sales_Data[[#This Row],[Order_Date]],"mmm")</f>
        <v>Sep</v>
      </c>
      <c r="P5805" s="9" t="str">
        <f>TEXT(Sales_Data[[#This Row],[Order_Date]],"yyyy")</f>
        <v>2025</v>
      </c>
      <c r="Q5805" s="9" t="str">
        <f t="shared" si="90"/>
        <v>Existing</v>
      </c>
      <c r="R5805" s="1" t="s">
        <v>73</v>
      </c>
    </row>
    <row r="5806" spans="1:18" x14ac:dyDescent="0.35">
      <c r="A5806" s="1" t="s">
        <v>10350</v>
      </c>
      <c r="B5806" s="2">
        <v>45825</v>
      </c>
      <c r="C5806" s="1" t="s">
        <v>309</v>
      </c>
      <c r="D5806" s="1" t="s">
        <v>253</v>
      </c>
      <c r="E5806" s="1" t="s">
        <v>81</v>
      </c>
      <c r="F5806" s="1" t="s">
        <v>33</v>
      </c>
      <c r="G5806" s="1" t="s">
        <v>18</v>
      </c>
      <c r="H5806" s="1" t="s">
        <v>19</v>
      </c>
      <c r="I5806">
        <v>1</v>
      </c>
      <c r="J5806">
        <v>700</v>
      </c>
      <c r="K5806" s="7">
        <v>0.15</v>
      </c>
      <c r="L5806">
        <v>595</v>
      </c>
      <c r="M5806">
        <v>140.61000000000001</v>
      </c>
      <c r="N5806" s="7">
        <f>IFERROR(Sales_Data[[#This Row],[Profit]]/Sales_Data[[#This Row],[Sales]],0)</f>
        <v>0.23631932773109246</v>
      </c>
      <c r="O5806" s="7" t="str">
        <f>TEXT(Sales_Data[[#This Row],[Order_Date]],"mmm")</f>
        <v>Jun</v>
      </c>
      <c r="P5806" s="9" t="str">
        <f>TEXT(Sales_Data[[#This Row],[Order_Date]],"yyyy")</f>
        <v>2025</v>
      </c>
      <c r="Q5806" s="9" t="str">
        <f t="shared" si="90"/>
        <v>New</v>
      </c>
      <c r="R5806" s="1" t="s">
        <v>20</v>
      </c>
    </row>
    <row r="5807" spans="1:18" x14ac:dyDescent="0.35">
      <c r="A5807" s="1" t="s">
        <v>10351</v>
      </c>
      <c r="B5807" s="2">
        <v>45768</v>
      </c>
      <c r="C5807" s="1" t="s">
        <v>2791</v>
      </c>
      <c r="D5807" s="1" t="s">
        <v>1243</v>
      </c>
      <c r="E5807" s="1" t="s">
        <v>17</v>
      </c>
      <c r="F5807" s="1" t="s">
        <v>17</v>
      </c>
      <c r="G5807" s="1" t="s">
        <v>42</v>
      </c>
      <c r="H5807" s="1" t="s">
        <v>102</v>
      </c>
      <c r="I5807">
        <v>4</v>
      </c>
      <c r="J5807">
        <v>25000</v>
      </c>
      <c r="K5807" s="7">
        <v>0.05</v>
      </c>
      <c r="L5807">
        <v>95000</v>
      </c>
      <c r="M5807">
        <v>9711.56</v>
      </c>
      <c r="N5807" s="7">
        <f>IFERROR(Sales_Data[[#This Row],[Profit]]/Sales_Data[[#This Row],[Sales]],0)</f>
        <v>0.10222694736842104</v>
      </c>
      <c r="O5807" s="7" t="str">
        <f>TEXT(Sales_Data[[#This Row],[Order_Date]],"mmm")</f>
        <v>Apr</v>
      </c>
      <c r="P5807" s="9" t="str">
        <f>TEXT(Sales_Data[[#This Row],[Order_Date]],"yyyy")</f>
        <v>2025</v>
      </c>
      <c r="Q5807" s="9" t="str">
        <f t="shared" si="90"/>
        <v>Existing</v>
      </c>
      <c r="R5807" s="1" t="s">
        <v>73</v>
      </c>
    </row>
    <row r="5808" spans="1:18" x14ac:dyDescent="0.35">
      <c r="A5808" s="1" t="s">
        <v>10352</v>
      </c>
      <c r="B5808" s="2">
        <v>45751</v>
      </c>
      <c r="C5808" s="1" t="s">
        <v>848</v>
      </c>
      <c r="D5808" s="1" t="s">
        <v>2804</v>
      </c>
      <c r="E5808" s="1" t="s">
        <v>32</v>
      </c>
      <c r="F5808" s="1" t="s">
        <v>33</v>
      </c>
      <c r="G5808" s="1" t="s">
        <v>120</v>
      </c>
      <c r="H5808" s="1" t="s">
        <v>121</v>
      </c>
      <c r="I5808">
        <v>5</v>
      </c>
      <c r="J5808">
        <v>2800</v>
      </c>
      <c r="K5808" s="7">
        <v>0.15</v>
      </c>
      <c r="L5808">
        <v>11900</v>
      </c>
      <c r="M5808">
        <v>1055.9100000000001</v>
      </c>
      <c r="N5808" s="7">
        <f>IFERROR(Sales_Data[[#This Row],[Profit]]/Sales_Data[[#This Row],[Sales]],0)</f>
        <v>8.8731932773109257E-2</v>
      </c>
      <c r="O5808" s="7" t="str">
        <f>TEXT(Sales_Data[[#This Row],[Order_Date]],"mmm")</f>
        <v>Apr</v>
      </c>
      <c r="P5808" s="9" t="str">
        <f>TEXT(Sales_Data[[#This Row],[Order_Date]],"yyyy")</f>
        <v>2025</v>
      </c>
      <c r="Q5808" s="9" t="str">
        <f t="shared" si="90"/>
        <v>Existing</v>
      </c>
      <c r="R5808" s="1" t="s">
        <v>36</v>
      </c>
    </row>
    <row r="5809" spans="1:18" x14ac:dyDescent="0.35">
      <c r="A5809" s="1" t="s">
        <v>10353</v>
      </c>
      <c r="B5809" s="2">
        <v>45971</v>
      </c>
      <c r="C5809" s="1" t="s">
        <v>5907</v>
      </c>
      <c r="D5809" s="1" t="s">
        <v>5916</v>
      </c>
      <c r="E5809" s="1" t="s">
        <v>62</v>
      </c>
      <c r="F5809" s="1" t="s">
        <v>41</v>
      </c>
      <c r="G5809" s="1" t="s">
        <v>26</v>
      </c>
      <c r="H5809" s="1" t="s">
        <v>58</v>
      </c>
      <c r="I5809">
        <v>4</v>
      </c>
      <c r="J5809">
        <v>1400</v>
      </c>
      <c r="K5809" s="7">
        <v>0.1</v>
      </c>
      <c r="L5809">
        <v>5040</v>
      </c>
      <c r="M5809">
        <v>722.66</v>
      </c>
      <c r="N5809" s="7">
        <f>IFERROR(Sales_Data[[#This Row],[Profit]]/Sales_Data[[#This Row],[Sales]],0)</f>
        <v>0.14338492063492062</v>
      </c>
      <c r="O5809" s="7" t="str">
        <f>TEXT(Sales_Data[[#This Row],[Order_Date]],"mmm")</f>
        <v>Nov</v>
      </c>
      <c r="P5809" s="9" t="str">
        <f>TEXT(Sales_Data[[#This Row],[Order_Date]],"yyyy")</f>
        <v>2025</v>
      </c>
      <c r="Q5809" s="9" t="str">
        <f t="shared" si="90"/>
        <v>Existing</v>
      </c>
      <c r="R5809" s="1" t="s">
        <v>28</v>
      </c>
    </row>
    <row r="5810" spans="1:18" x14ac:dyDescent="0.35">
      <c r="A5810" s="1" t="s">
        <v>10354</v>
      </c>
      <c r="B5810" s="2">
        <v>45684</v>
      </c>
      <c r="C5810" s="1" t="s">
        <v>3536</v>
      </c>
      <c r="D5810" s="1" t="s">
        <v>10355</v>
      </c>
      <c r="E5810" s="1" t="s">
        <v>51</v>
      </c>
      <c r="F5810" s="1" t="s">
        <v>52</v>
      </c>
      <c r="G5810" s="1" t="s">
        <v>42</v>
      </c>
      <c r="H5810" s="1" t="s">
        <v>102</v>
      </c>
      <c r="I5810">
        <v>1</v>
      </c>
      <c r="J5810">
        <v>25000</v>
      </c>
      <c r="K5810" s="7">
        <v>0.2</v>
      </c>
      <c r="L5810">
        <v>20000</v>
      </c>
      <c r="M5810">
        <v>4398.66</v>
      </c>
      <c r="N5810" s="7">
        <f>IFERROR(Sales_Data[[#This Row],[Profit]]/Sales_Data[[#This Row],[Sales]],0)</f>
        <v>0.21993299999999999</v>
      </c>
      <c r="O5810" s="7" t="str">
        <f>TEXT(Sales_Data[[#This Row],[Order_Date]],"mmm")</f>
        <v>Jan</v>
      </c>
      <c r="P5810" s="9" t="str">
        <f>TEXT(Sales_Data[[#This Row],[Order_Date]],"yyyy")</f>
        <v>2025</v>
      </c>
      <c r="Q5810" s="9" t="str">
        <f t="shared" si="90"/>
        <v>New</v>
      </c>
      <c r="R5810" s="1" t="s">
        <v>64</v>
      </c>
    </row>
    <row r="5811" spans="1:18" x14ac:dyDescent="0.35">
      <c r="A5811" s="1" t="s">
        <v>10356</v>
      </c>
      <c r="B5811" s="2">
        <v>45992</v>
      </c>
      <c r="C5811" s="1" t="s">
        <v>1836</v>
      </c>
      <c r="D5811" s="1" t="s">
        <v>6748</v>
      </c>
      <c r="E5811" s="1" t="s">
        <v>24</v>
      </c>
      <c r="F5811" s="1" t="s">
        <v>25</v>
      </c>
      <c r="G5811" s="1" t="s">
        <v>34</v>
      </c>
      <c r="H5811" s="1" t="s">
        <v>153</v>
      </c>
      <c r="I5811">
        <v>3</v>
      </c>
      <c r="J5811">
        <v>7000</v>
      </c>
      <c r="K5811" s="7">
        <v>0.1</v>
      </c>
      <c r="L5811">
        <v>18900</v>
      </c>
      <c r="M5811">
        <v>3253.51</v>
      </c>
      <c r="N5811" s="7">
        <f>IFERROR(Sales_Data[[#This Row],[Profit]]/Sales_Data[[#This Row],[Sales]],0)</f>
        <v>0.17214338624338626</v>
      </c>
      <c r="O5811" s="7" t="str">
        <f>TEXT(Sales_Data[[#This Row],[Order_Date]],"mmm")</f>
        <v>Dec</v>
      </c>
      <c r="P5811" s="9" t="str">
        <f>TEXT(Sales_Data[[#This Row],[Order_Date]],"yyyy")</f>
        <v>2025</v>
      </c>
      <c r="Q5811" s="9" t="str">
        <f t="shared" si="90"/>
        <v>Existing</v>
      </c>
      <c r="R5811" s="1" t="s">
        <v>20</v>
      </c>
    </row>
    <row r="5812" spans="1:18" x14ac:dyDescent="0.35">
      <c r="A5812" s="1" t="s">
        <v>10357</v>
      </c>
      <c r="B5812" s="2">
        <v>45752</v>
      </c>
      <c r="C5812" s="1" t="s">
        <v>3259</v>
      </c>
      <c r="D5812" s="1" t="s">
        <v>4438</v>
      </c>
      <c r="E5812" s="1" t="s">
        <v>111</v>
      </c>
      <c r="F5812" s="1" t="s">
        <v>33</v>
      </c>
      <c r="G5812" s="1" t="s">
        <v>120</v>
      </c>
      <c r="H5812" s="1" t="s">
        <v>143</v>
      </c>
      <c r="I5812">
        <v>2</v>
      </c>
      <c r="J5812">
        <v>1800</v>
      </c>
      <c r="K5812" s="7">
        <v>0</v>
      </c>
      <c r="L5812">
        <v>3600</v>
      </c>
      <c r="M5812">
        <v>513.49</v>
      </c>
      <c r="N5812" s="7">
        <f>IFERROR(Sales_Data[[#This Row],[Profit]]/Sales_Data[[#This Row],[Sales]],0)</f>
        <v>0.1426361111111111</v>
      </c>
      <c r="O5812" s="7" t="str">
        <f>TEXT(Sales_Data[[#This Row],[Order_Date]],"mmm")</f>
        <v>Apr</v>
      </c>
      <c r="P5812" s="9" t="str">
        <f>TEXT(Sales_Data[[#This Row],[Order_Date]],"yyyy")</f>
        <v>2025</v>
      </c>
      <c r="Q5812" s="9" t="str">
        <f t="shared" si="90"/>
        <v>Existing</v>
      </c>
      <c r="R5812" s="1" t="s">
        <v>73</v>
      </c>
    </row>
    <row r="5813" spans="1:18" x14ac:dyDescent="0.35">
      <c r="A5813" s="1" t="s">
        <v>10358</v>
      </c>
      <c r="B5813" s="2">
        <v>46003</v>
      </c>
      <c r="C5813" s="1" t="s">
        <v>7381</v>
      </c>
      <c r="D5813" s="1" t="s">
        <v>545</v>
      </c>
      <c r="E5813" s="1" t="s">
        <v>40</v>
      </c>
      <c r="F5813" s="1" t="s">
        <v>41</v>
      </c>
      <c r="G5813" s="1" t="s">
        <v>34</v>
      </c>
      <c r="H5813" s="1" t="s">
        <v>153</v>
      </c>
      <c r="I5813">
        <v>1</v>
      </c>
      <c r="J5813">
        <v>7000</v>
      </c>
      <c r="K5813" s="7">
        <v>0</v>
      </c>
      <c r="L5813">
        <v>7000</v>
      </c>
      <c r="M5813">
        <v>909.67</v>
      </c>
      <c r="N5813" s="7">
        <f>IFERROR(Sales_Data[[#This Row],[Profit]]/Sales_Data[[#This Row],[Sales]],0)</f>
        <v>0.12995285714285715</v>
      </c>
      <c r="O5813" s="7" t="str">
        <f>TEXT(Sales_Data[[#This Row],[Order_Date]],"mmm")</f>
        <v>Dec</v>
      </c>
      <c r="P5813" s="9" t="str">
        <f>TEXT(Sales_Data[[#This Row],[Order_Date]],"yyyy")</f>
        <v>2025</v>
      </c>
      <c r="Q5813" s="9" t="str">
        <f t="shared" si="90"/>
        <v>New</v>
      </c>
      <c r="R5813" s="1" t="s">
        <v>20</v>
      </c>
    </row>
    <row r="5814" spans="1:18" x14ac:dyDescent="0.35">
      <c r="A5814" s="1" t="s">
        <v>10359</v>
      </c>
      <c r="B5814" s="2">
        <v>45846</v>
      </c>
      <c r="C5814" s="1" t="s">
        <v>1231</v>
      </c>
      <c r="D5814" s="1" t="s">
        <v>2825</v>
      </c>
      <c r="E5814" s="1" t="s">
        <v>111</v>
      </c>
      <c r="F5814" s="1" t="s">
        <v>33</v>
      </c>
      <c r="G5814" s="1" t="s">
        <v>26</v>
      </c>
      <c r="H5814" s="1" t="s">
        <v>27</v>
      </c>
      <c r="I5814">
        <v>3</v>
      </c>
      <c r="J5814">
        <v>1200</v>
      </c>
      <c r="K5814" s="7">
        <v>0.1</v>
      </c>
      <c r="L5814">
        <v>3240</v>
      </c>
      <c r="M5814">
        <v>323.73</v>
      </c>
      <c r="N5814" s="7">
        <f>IFERROR(Sales_Data[[#This Row],[Profit]]/Sales_Data[[#This Row],[Sales]],0)</f>
        <v>9.9916666666666668E-2</v>
      </c>
      <c r="O5814" s="7" t="str">
        <f>TEXT(Sales_Data[[#This Row],[Order_Date]],"mmm")</f>
        <v>Jul</v>
      </c>
      <c r="P5814" s="9" t="str">
        <f>TEXT(Sales_Data[[#This Row],[Order_Date]],"yyyy")</f>
        <v>2025</v>
      </c>
      <c r="Q5814" s="9" t="str">
        <f t="shared" si="90"/>
        <v>Existing</v>
      </c>
      <c r="R5814" s="1" t="s">
        <v>28</v>
      </c>
    </row>
    <row r="5815" spans="1:18" x14ac:dyDescent="0.35">
      <c r="A5815" s="1" t="s">
        <v>10360</v>
      </c>
      <c r="B5815" s="2">
        <v>45918</v>
      </c>
      <c r="C5815" s="1" t="s">
        <v>7791</v>
      </c>
      <c r="D5815" s="1" t="s">
        <v>2827</v>
      </c>
      <c r="E5815" s="1" t="s">
        <v>56</v>
      </c>
      <c r="F5815" s="1" t="s">
        <v>57</v>
      </c>
      <c r="G5815" s="1" t="s">
        <v>120</v>
      </c>
      <c r="H5815" s="1" t="s">
        <v>121</v>
      </c>
      <c r="I5815">
        <v>4</v>
      </c>
      <c r="J5815">
        <v>2800</v>
      </c>
      <c r="K5815" s="7">
        <v>0.1</v>
      </c>
      <c r="L5815">
        <v>10080</v>
      </c>
      <c r="M5815">
        <v>1265.31</v>
      </c>
      <c r="N5815" s="7">
        <f>IFERROR(Sales_Data[[#This Row],[Profit]]/Sales_Data[[#This Row],[Sales]],0)</f>
        <v>0.12552678571428572</v>
      </c>
      <c r="O5815" s="7" t="str">
        <f>TEXT(Sales_Data[[#This Row],[Order_Date]],"mmm")</f>
        <v>Sep</v>
      </c>
      <c r="P5815" s="9" t="str">
        <f>TEXT(Sales_Data[[#This Row],[Order_Date]],"yyyy")</f>
        <v>2025</v>
      </c>
      <c r="Q5815" s="9" t="str">
        <f t="shared" si="90"/>
        <v>Existing</v>
      </c>
      <c r="R5815" s="1" t="s">
        <v>20</v>
      </c>
    </row>
    <row r="5816" spans="1:18" x14ac:dyDescent="0.35">
      <c r="A5816" s="1" t="s">
        <v>10361</v>
      </c>
      <c r="B5816" s="2">
        <v>45921</v>
      </c>
      <c r="C5816" s="1" t="s">
        <v>1953</v>
      </c>
      <c r="D5816" s="1" t="s">
        <v>1053</v>
      </c>
      <c r="E5816" s="1" t="s">
        <v>111</v>
      </c>
      <c r="F5816" s="1" t="s">
        <v>33</v>
      </c>
      <c r="G5816" s="1" t="s">
        <v>42</v>
      </c>
      <c r="H5816" s="1" t="s">
        <v>47</v>
      </c>
      <c r="I5816">
        <v>5</v>
      </c>
      <c r="J5816">
        <v>55000</v>
      </c>
      <c r="K5816" s="7">
        <v>0.1</v>
      </c>
      <c r="L5816">
        <v>247500</v>
      </c>
      <c r="M5816">
        <v>58536.61</v>
      </c>
      <c r="N5816" s="7">
        <f>IFERROR(Sales_Data[[#This Row],[Profit]]/Sales_Data[[#This Row],[Sales]],0)</f>
        <v>0.23651155555555556</v>
      </c>
      <c r="O5816" s="7" t="str">
        <f>TEXT(Sales_Data[[#This Row],[Order_Date]],"mmm")</f>
        <v>Sep</v>
      </c>
      <c r="P5816" s="9" t="str">
        <f>TEXT(Sales_Data[[#This Row],[Order_Date]],"yyyy")</f>
        <v>2025</v>
      </c>
      <c r="Q5816" s="9" t="str">
        <f t="shared" si="90"/>
        <v>Existing</v>
      </c>
      <c r="R5816" s="1" t="s">
        <v>28</v>
      </c>
    </row>
    <row r="5817" spans="1:18" x14ac:dyDescent="0.35">
      <c r="A5817" s="1" t="s">
        <v>10362</v>
      </c>
      <c r="B5817" s="2">
        <v>45866</v>
      </c>
      <c r="C5817" s="1" t="s">
        <v>1561</v>
      </c>
      <c r="D5817" s="1" t="s">
        <v>2062</v>
      </c>
      <c r="E5817" s="1" t="s">
        <v>106</v>
      </c>
      <c r="F5817" s="1" t="s">
        <v>33</v>
      </c>
      <c r="G5817" s="1" t="s">
        <v>42</v>
      </c>
      <c r="H5817" s="1" t="s">
        <v>43</v>
      </c>
      <c r="I5817">
        <v>5</v>
      </c>
      <c r="J5817">
        <v>18000</v>
      </c>
      <c r="K5817" s="7">
        <v>0</v>
      </c>
      <c r="L5817">
        <v>90000</v>
      </c>
      <c r="M5817">
        <v>12019.07</v>
      </c>
      <c r="N5817" s="7">
        <f>IFERROR(Sales_Data[[#This Row],[Profit]]/Sales_Data[[#This Row],[Sales]],0)</f>
        <v>0.13354522222222223</v>
      </c>
      <c r="O5817" s="7" t="str">
        <f>TEXT(Sales_Data[[#This Row],[Order_Date]],"mmm")</f>
        <v>Jul</v>
      </c>
      <c r="P5817" s="9" t="str">
        <f>TEXT(Sales_Data[[#This Row],[Order_Date]],"yyyy")</f>
        <v>2025</v>
      </c>
      <c r="Q5817" s="9" t="str">
        <f t="shared" si="90"/>
        <v>Existing</v>
      </c>
      <c r="R5817" s="1" t="s">
        <v>28</v>
      </c>
    </row>
    <row r="5818" spans="1:18" x14ac:dyDescent="0.35">
      <c r="A5818" s="1" t="s">
        <v>10363</v>
      </c>
      <c r="B5818" s="2">
        <v>45663</v>
      </c>
      <c r="C5818" s="1" t="s">
        <v>3533</v>
      </c>
      <c r="D5818" s="1" t="s">
        <v>5763</v>
      </c>
      <c r="E5818" s="1" t="s">
        <v>51</v>
      </c>
      <c r="F5818" s="1" t="s">
        <v>52</v>
      </c>
      <c r="G5818" s="1" t="s">
        <v>42</v>
      </c>
      <c r="H5818" s="1" t="s">
        <v>43</v>
      </c>
      <c r="I5818">
        <v>5</v>
      </c>
      <c r="J5818">
        <v>18000</v>
      </c>
      <c r="K5818" s="7">
        <v>0.1</v>
      </c>
      <c r="L5818">
        <v>81000</v>
      </c>
      <c r="M5818">
        <v>18862.36</v>
      </c>
      <c r="N5818" s="7">
        <f>IFERROR(Sales_Data[[#This Row],[Profit]]/Sales_Data[[#This Row],[Sales]],0)</f>
        <v>0.23286864197530865</v>
      </c>
      <c r="O5818" s="7" t="str">
        <f>TEXT(Sales_Data[[#This Row],[Order_Date]],"mmm")</f>
        <v>Jan</v>
      </c>
      <c r="P5818" s="9" t="str">
        <f>TEXT(Sales_Data[[#This Row],[Order_Date]],"yyyy")</f>
        <v>2025</v>
      </c>
      <c r="Q5818" s="9" t="str">
        <f t="shared" si="90"/>
        <v>Existing</v>
      </c>
      <c r="R5818" s="1" t="s">
        <v>36</v>
      </c>
    </row>
    <row r="5819" spans="1:18" x14ac:dyDescent="0.35">
      <c r="A5819" s="1" t="s">
        <v>10364</v>
      </c>
      <c r="B5819" s="2">
        <v>45948</v>
      </c>
      <c r="C5819" s="1" t="s">
        <v>9324</v>
      </c>
      <c r="D5819" s="1" t="s">
        <v>7096</v>
      </c>
      <c r="E5819" s="1" t="s">
        <v>86</v>
      </c>
      <c r="F5819" s="1" t="s">
        <v>25</v>
      </c>
      <c r="G5819" s="1" t="s">
        <v>26</v>
      </c>
      <c r="H5819" s="1" t="s">
        <v>58</v>
      </c>
      <c r="I5819">
        <v>2</v>
      </c>
      <c r="J5819">
        <v>1400</v>
      </c>
      <c r="K5819" s="7">
        <v>0.05</v>
      </c>
      <c r="L5819">
        <v>2660</v>
      </c>
      <c r="M5819">
        <v>570.27</v>
      </c>
      <c r="N5819" s="7">
        <f>IFERROR(Sales_Data[[#This Row],[Profit]]/Sales_Data[[#This Row],[Sales]],0)</f>
        <v>0.21438721804511277</v>
      </c>
      <c r="O5819" s="7" t="str">
        <f>TEXT(Sales_Data[[#This Row],[Order_Date]],"mmm")</f>
        <v>Oct</v>
      </c>
      <c r="P5819" s="9" t="str">
        <f>TEXT(Sales_Data[[#This Row],[Order_Date]],"yyyy")</f>
        <v>2025</v>
      </c>
      <c r="Q5819" s="9" t="str">
        <f t="shared" si="90"/>
        <v>Existing</v>
      </c>
      <c r="R5819" s="1" t="s">
        <v>64</v>
      </c>
    </row>
    <row r="5820" spans="1:18" x14ac:dyDescent="0.35">
      <c r="A5820" s="1" t="s">
        <v>10365</v>
      </c>
      <c r="B5820" s="2">
        <v>45730</v>
      </c>
      <c r="C5820" s="1" t="s">
        <v>820</v>
      </c>
      <c r="D5820" s="1" t="s">
        <v>1910</v>
      </c>
      <c r="E5820" s="1" t="s">
        <v>106</v>
      </c>
      <c r="F5820" s="1" t="s">
        <v>33</v>
      </c>
      <c r="G5820" s="1" t="s">
        <v>120</v>
      </c>
      <c r="H5820" s="1" t="s">
        <v>217</v>
      </c>
      <c r="I5820">
        <v>4</v>
      </c>
      <c r="J5820">
        <v>3200</v>
      </c>
      <c r="K5820" s="7">
        <v>0.05</v>
      </c>
      <c r="L5820">
        <v>12160</v>
      </c>
      <c r="M5820">
        <v>2817.01</v>
      </c>
      <c r="N5820" s="7">
        <f>IFERROR(Sales_Data[[#This Row],[Profit]]/Sales_Data[[#This Row],[Sales]],0)</f>
        <v>0.23166200657894739</v>
      </c>
      <c r="O5820" s="7" t="str">
        <f>TEXT(Sales_Data[[#This Row],[Order_Date]],"mmm")</f>
        <v>Mar</v>
      </c>
      <c r="P5820" s="9" t="str">
        <f>TEXT(Sales_Data[[#This Row],[Order_Date]],"yyyy")</f>
        <v>2025</v>
      </c>
      <c r="Q5820" s="9" t="str">
        <f t="shared" si="90"/>
        <v>Existing</v>
      </c>
      <c r="R5820" s="1" t="s">
        <v>73</v>
      </c>
    </row>
    <row r="5821" spans="1:18" x14ac:dyDescent="0.35">
      <c r="A5821" s="1" t="s">
        <v>10366</v>
      </c>
      <c r="B5821" s="2">
        <v>46015</v>
      </c>
      <c r="C5821" s="1" t="s">
        <v>138</v>
      </c>
      <c r="D5821" s="1" t="s">
        <v>5028</v>
      </c>
      <c r="E5821" s="1" t="s">
        <v>56</v>
      </c>
      <c r="F5821" s="1" t="s">
        <v>57</v>
      </c>
      <c r="G5821" s="1" t="s">
        <v>42</v>
      </c>
      <c r="H5821" s="1" t="s">
        <v>63</v>
      </c>
      <c r="I5821">
        <v>1</v>
      </c>
      <c r="J5821">
        <v>4500</v>
      </c>
      <c r="K5821" s="7">
        <v>0.1</v>
      </c>
      <c r="L5821">
        <v>4050</v>
      </c>
      <c r="M5821">
        <v>956.74</v>
      </c>
      <c r="N5821" s="7">
        <f>IFERROR(Sales_Data[[#This Row],[Profit]]/Sales_Data[[#This Row],[Sales]],0)</f>
        <v>0.23623209876543211</v>
      </c>
      <c r="O5821" s="7" t="str">
        <f>TEXT(Sales_Data[[#This Row],[Order_Date]],"mmm")</f>
        <v>Dec</v>
      </c>
      <c r="P5821" s="9" t="str">
        <f>TEXT(Sales_Data[[#This Row],[Order_Date]],"yyyy")</f>
        <v>2025</v>
      </c>
      <c r="Q5821" s="9" t="str">
        <f t="shared" si="90"/>
        <v>New</v>
      </c>
      <c r="R5821" s="1" t="s">
        <v>36</v>
      </c>
    </row>
    <row r="5822" spans="1:18" x14ac:dyDescent="0.35">
      <c r="A5822" s="1" t="s">
        <v>10367</v>
      </c>
      <c r="B5822" s="2">
        <v>45849</v>
      </c>
      <c r="C5822" s="1" t="s">
        <v>5641</v>
      </c>
      <c r="D5822" s="1" t="s">
        <v>5224</v>
      </c>
      <c r="E5822" s="1" t="s">
        <v>81</v>
      </c>
      <c r="F5822" s="1" t="s">
        <v>33</v>
      </c>
      <c r="G5822" s="1" t="s">
        <v>42</v>
      </c>
      <c r="H5822" s="1" t="s">
        <v>63</v>
      </c>
      <c r="I5822">
        <v>1</v>
      </c>
      <c r="J5822">
        <v>4500</v>
      </c>
      <c r="K5822" s="7">
        <v>0.15</v>
      </c>
      <c r="L5822">
        <v>3825</v>
      </c>
      <c r="M5822">
        <v>458.96</v>
      </c>
      <c r="N5822" s="7">
        <f>IFERROR(Sales_Data[[#This Row],[Profit]]/Sales_Data[[#This Row],[Sales]],0)</f>
        <v>0.11998954248366013</v>
      </c>
      <c r="O5822" s="7" t="str">
        <f>TEXT(Sales_Data[[#This Row],[Order_Date]],"mmm")</f>
        <v>Jul</v>
      </c>
      <c r="P5822" s="9" t="str">
        <f>TEXT(Sales_Data[[#This Row],[Order_Date]],"yyyy")</f>
        <v>2025</v>
      </c>
      <c r="Q5822" s="9" t="str">
        <f t="shared" si="90"/>
        <v>New</v>
      </c>
      <c r="R5822" s="1" t="s">
        <v>20</v>
      </c>
    </row>
    <row r="5823" spans="1:18" x14ac:dyDescent="0.35">
      <c r="A5823" s="1" t="s">
        <v>10368</v>
      </c>
      <c r="B5823" s="2">
        <v>45669</v>
      </c>
      <c r="C5823" s="1" t="s">
        <v>10369</v>
      </c>
      <c r="D5823" s="1" t="s">
        <v>1180</v>
      </c>
      <c r="E5823" s="1" t="s">
        <v>86</v>
      </c>
      <c r="F5823" s="1" t="s">
        <v>25</v>
      </c>
      <c r="G5823" s="1" t="s">
        <v>42</v>
      </c>
      <c r="H5823" s="1" t="s">
        <v>43</v>
      </c>
      <c r="I5823">
        <v>3</v>
      </c>
      <c r="J5823">
        <v>18000</v>
      </c>
      <c r="K5823" s="7">
        <v>0.15</v>
      </c>
      <c r="L5823">
        <v>45900</v>
      </c>
      <c r="M5823">
        <v>7960.14</v>
      </c>
      <c r="N5823" s="7">
        <f>IFERROR(Sales_Data[[#This Row],[Profit]]/Sales_Data[[#This Row],[Sales]],0)</f>
        <v>0.17342352941176473</v>
      </c>
      <c r="O5823" s="7" t="str">
        <f>TEXT(Sales_Data[[#This Row],[Order_Date]],"mmm")</f>
        <v>Jan</v>
      </c>
      <c r="P5823" s="9" t="str">
        <f>TEXT(Sales_Data[[#This Row],[Order_Date]],"yyyy")</f>
        <v>2025</v>
      </c>
      <c r="Q5823" s="9" t="str">
        <f t="shared" si="90"/>
        <v>Existing</v>
      </c>
      <c r="R5823" s="1" t="s">
        <v>36</v>
      </c>
    </row>
    <row r="5824" spans="1:18" x14ac:dyDescent="0.35">
      <c r="A5824" s="1" t="s">
        <v>10370</v>
      </c>
      <c r="B5824" s="2">
        <v>45735</v>
      </c>
      <c r="C5824" s="1" t="s">
        <v>4709</v>
      </c>
      <c r="D5824" s="1" t="s">
        <v>10371</v>
      </c>
      <c r="E5824" s="1" t="s">
        <v>56</v>
      </c>
      <c r="F5824" s="1" t="s">
        <v>57</v>
      </c>
      <c r="G5824" s="1" t="s">
        <v>120</v>
      </c>
      <c r="H5824" s="1" t="s">
        <v>143</v>
      </c>
      <c r="I5824">
        <v>2</v>
      </c>
      <c r="J5824">
        <v>1800</v>
      </c>
      <c r="K5824" s="7">
        <v>0</v>
      </c>
      <c r="L5824">
        <v>3600</v>
      </c>
      <c r="M5824">
        <v>720.42</v>
      </c>
      <c r="N5824" s="7">
        <f>IFERROR(Sales_Data[[#This Row],[Profit]]/Sales_Data[[#This Row],[Sales]],0)</f>
        <v>0.20011666666666666</v>
      </c>
      <c r="O5824" s="7" t="str">
        <f>TEXT(Sales_Data[[#This Row],[Order_Date]],"mmm")</f>
        <v>Mar</v>
      </c>
      <c r="P5824" s="9" t="str">
        <f>TEXT(Sales_Data[[#This Row],[Order_Date]],"yyyy")</f>
        <v>2025</v>
      </c>
      <c r="Q5824" s="9" t="str">
        <f t="shared" si="90"/>
        <v>Existing</v>
      </c>
      <c r="R5824" s="1" t="s">
        <v>73</v>
      </c>
    </row>
    <row r="5825" spans="1:18" x14ac:dyDescent="0.35">
      <c r="A5825" s="1" t="s">
        <v>10372</v>
      </c>
      <c r="B5825" s="2">
        <v>45731</v>
      </c>
      <c r="C5825" s="1" t="s">
        <v>5214</v>
      </c>
      <c r="D5825" s="1" t="s">
        <v>6455</v>
      </c>
      <c r="E5825" s="1" t="s">
        <v>56</v>
      </c>
      <c r="F5825" s="1" t="s">
        <v>57</v>
      </c>
      <c r="G5825" s="1" t="s">
        <v>42</v>
      </c>
      <c r="H5825" s="1" t="s">
        <v>47</v>
      </c>
      <c r="I5825">
        <v>4</v>
      </c>
      <c r="J5825">
        <v>55000</v>
      </c>
      <c r="K5825" s="7">
        <v>0</v>
      </c>
      <c r="L5825">
        <v>220000</v>
      </c>
      <c r="M5825">
        <v>31979.91</v>
      </c>
      <c r="N5825" s="7">
        <f>IFERROR(Sales_Data[[#This Row],[Profit]]/Sales_Data[[#This Row],[Sales]],0)</f>
        <v>0.14536322727272727</v>
      </c>
      <c r="O5825" s="7" t="str">
        <f>TEXT(Sales_Data[[#This Row],[Order_Date]],"mmm")</f>
        <v>Mar</v>
      </c>
      <c r="P5825" s="9" t="str">
        <f>TEXT(Sales_Data[[#This Row],[Order_Date]],"yyyy")</f>
        <v>2025</v>
      </c>
      <c r="Q5825" s="9" t="str">
        <f t="shared" si="90"/>
        <v>Existing</v>
      </c>
      <c r="R5825" s="1" t="s">
        <v>73</v>
      </c>
    </row>
    <row r="5826" spans="1:18" x14ac:dyDescent="0.35">
      <c r="A5826" s="1" t="s">
        <v>10373</v>
      </c>
      <c r="B5826" s="2">
        <v>45775</v>
      </c>
      <c r="C5826" s="1" t="s">
        <v>2739</v>
      </c>
      <c r="D5826" s="1" t="s">
        <v>10374</v>
      </c>
      <c r="E5826" s="1" t="s">
        <v>71</v>
      </c>
      <c r="F5826" s="1" t="s">
        <v>33</v>
      </c>
      <c r="G5826" s="1" t="s">
        <v>34</v>
      </c>
      <c r="H5826" s="1" t="s">
        <v>107</v>
      </c>
      <c r="I5826">
        <v>3</v>
      </c>
      <c r="J5826">
        <v>6500</v>
      </c>
      <c r="K5826" s="7">
        <v>0</v>
      </c>
      <c r="L5826">
        <v>19500</v>
      </c>
      <c r="M5826">
        <v>2845.15</v>
      </c>
      <c r="N5826" s="7">
        <f>IFERROR(Sales_Data[[#This Row],[Profit]]/Sales_Data[[#This Row],[Sales]],0)</f>
        <v>0.14590512820512822</v>
      </c>
      <c r="O5826" s="7" t="str">
        <f>TEXT(Sales_Data[[#This Row],[Order_Date]],"mmm")</f>
        <v>Apr</v>
      </c>
      <c r="P5826" s="9" t="str">
        <f>TEXT(Sales_Data[[#This Row],[Order_Date]],"yyyy")</f>
        <v>2025</v>
      </c>
      <c r="Q5826" s="9" t="str">
        <f t="shared" ref="Q5826:Q5889" si="91">IF(I5826&gt;1,"Existing","New")</f>
        <v>Existing</v>
      </c>
      <c r="R5826" s="1" t="s">
        <v>73</v>
      </c>
    </row>
    <row r="5827" spans="1:18" x14ac:dyDescent="0.35">
      <c r="A5827" s="1" t="s">
        <v>10375</v>
      </c>
      <c r="B5827" s="2">
        <v>45688</v>
      </c>
      <c r="C5827" s="1" t="s">
        <v>4801</v>
      </c>
      <c r="D5827" s="1" t="s">
        <v>2870</v>
      </c>
      <c r="E5827" s="1" t="s">
        <v>106</v>
      </c>
      <c r="F5827" s="1" t="s">
        <v>33</v>
      </c>
      <c r="G5827" s="1" t="s">
        <v>26</v>
      </c>
      <c r="H5827" s="1" t="s">
        <v>58</v>
      </c>
      <c r="I5827">
        <v>5</v>
      </c>
      <c r="J5827">
        <v>1400</v>
      </c>
      <c r="K5827" s="7">
        <v>0</v>
      </c>
      <c r="L5827">
        <v>7000</v>
      </c>
      <c r="M5827">
        <v>696.07</v>
      </c>
      <c r="N5827" s="7">
        <f>IFERROR(Sales_Data[[#This Row],[Profit]]/Sales_Data[[#This Row],[Sales]],0)</f>
        <v>9.9438571428571432E-2</v>
      </c>
      <c r="O5827" s="7" t="str">
        <f>TEXT(Sales_Data[[#This Row],[Order_Date]],"mmm")</f>
        <v>Jan</v>
      </c>
      <c r="P5827" s="9" t="str">
        <f>TEXT(Sales_Data[[#This Row],[Order_Date]],"yyyy")</f>
        <v>2025</v>
      </c>
      <c r="Q5827" s="9" t="str">
        <f t="shared" si="91"/>
        <v>Existing</v>
      </c>
      <c r="R5827" s="1" t="s">
        <v>20</v>
      </c>
    </row>
    <row r="5828" spans="1:18" x14ac:dyDescent="0.35">
      <c r="A5828" s="1" t="s">
        <v>10376</v>
      </c>
      <c r="B5828" s="2">
        <v>45787</v>
      </c>
      <c r="C5828" s="1" t="s">
        <v>4577</v>
      </c>
      <c r="D5828" s="1" t="s">
        <v>7067</v>
      </c>
      <c r="E5828" s="1" t="s">
        <v>56</v>
      </c>
      <c r="F5828" s="1" t="s">
        <v>57</v>
      </c>
      <c r="G5828" s="1" t="s">
        <v>34</v>
      </c>
      <c r="H5828" s="1" t="s">
        <v>153</v>
      </c>
      <c r="I5828">
        <v>3</v>
      </c>
      <c r="J5828">
        <v>7000</v>
      </c>
      <c r="K5828" s="7">
        <v>0.1</v>
      </c>
      <c r="L5828">
        <v>18900</v>
      </c>
      <c r="M5828">
        <v>4158.08</v>
      </c>
      <c r="N5828" s="7">
        <f>IFERROR(Sales_Data[[#This Row],[Profit]]/Sales_Data[[#This Row],[Sales]],0)</f>
        <v>0.22000423280423281</v>
      </c>
      <c r="O5828" s="7" t="str">
        <f>TEXT(Sales_Data[[#This Row],[Order_Date]],"mmm")</f>
        <v>May</v>
      </c>
      <c r="P5828" s="9" t="str">
        <f>TEXT(Sales_Data[[#This Row],[Order_Date]],"yyyy")</f>
        <v>2025</v>
      </c>
      <c r="Q5828" s="9" t="str">
        <f t="shared" si="91"/>
        <v>Existing</v>
      </c>
      <c r="R5828" s="1" t="s">
        <v>36</v>
      </c>
    </row>
    <row r="5829" spans="1:18" x14ac:dyDescent="0.35">
      <c r="A5829" s="1" t="s">
        <v>10377</v>
      </c>
      <c r="B5829" s="2">
        <v>45844</v>
      </c>
      <c r="C5829" s="1" t="s">
        <v>5109</v>
      </c>
      <c r="D5829" s="1" t="s">
        <v>2352</v>
      </c>
      <c r="E5829" s="1" t="s">
        <v>40</v>
      </c>
      <c r="F5829" s="1" t="s">
        <v>41</v>
      </c>
      <c r="G5829" s="1" t="s">
        <v>42</v>
      </c>
      <c r="H5829" s="1" t="s">
        <v>63</v>
      </c>
      <c r="I5829">
        <v>1</v>
      </c>
      <c r="J5829">
        <v>4500</v>
      </c>
      <c r="K5829" s="7">
        <v>0.05</v>
      </c>
      <c r="L5829">
        <v>4275</v>
      </c>
      <c r="M5829">
        <v>986.28</v>
      </c>
      <c r="N5829" s="7">
        <f>IFERROR(Sales_Data[[#This Row],[Profit]]/Sales_Data[[#This Row],[Sales]],0)</f>
        <v>0.23070877192982456</v>
      </c>
      <c r="O5829" s="7" t="str">
        <f>TEXT(Sales_Data[[#This Row],[Order_Date]],"mmm")</f>
        <v>Jul</v>
      </c>
      <c r="P5829" s="9" t="str">
        <f>TEXT(Sales_Data[[#This Row],[Order_Date]],"yyyy")</f>
        <v>2025</v>
      </c>
      <c r="Q5829" s="9" t="str">
        <f t="shared" si="91"/>
        <v>New</v>
      </c>
      <c r="R5829" s="1" t="s">
        <v>28</v>
      </c>
    </row>
    <row r="5830" spans="1:18" x14ac:dyDescent="0.35">
      <c r="A5830" s="1" t="s">
        <v>10378</v>
      </c>
      <c r="B5830" s="2">
        <v>45966</v>
      </c>
      <c r="C5830" s="1" t="s">
        <v>10379</v>
      </c>
      <c r="D5830" s="1" t="s">
        <v>313</v>
      </c>
      <c r="E5830" s="1" t="s">
        <v>40</v>
      </c>
      <c r="F5830" s="1" t="s">
        <v>41</v>
      </c>
      <c r="G5830" s="1" t="s">
        <v>34</v>
      </c>
      <c r="H5830" s="1" t="s">
        <v>35</v>
      </c>
      <c r="I5830">
        <v>2</v>
      </c>
      <c r="J5830">
        <v>9000</v>
      </c>
      <c r="K5830" s="7">
        <v>0.05</v>
      </c>
      <c r="L5830">
        <v>17100</v>
      </c>
      <c r="M5830">
        <v>3341.67</v>
      </c>
      <c r="N5830" s="7">
        <f>IFERROR(Sales_Data[[#This Row],[Profit]]/Sales_Data[[#This Row],[Sales]],0)</f>
        <v>0.19541929824561405</v>
      </c>
      <c r="O5830" s="7" t="str">
        <f>TEXT(Sales_Data[[#This Row],[Order_Date]],"mmm")</f>
        <v>Nov</v>
      </c>
      <c r="P5830" s="9" t="str">
        <f>TEXT(Sales_Data[[#This Row],[Order_Date]],"yyyy")</f>
        <v>2025</v>
      </c>
      <c r="Q5830" s="9" t="str">
        <f t="shared" si="91"/>
        <v>Existing</v>
      </c>
      <c r="R5830" s="1" t="s">
        <v>20</v>
      </c>
    </row>
    <row r="5831" spans="1:18" x14ac:dyDescent="0.35">
      <c r="A5831" s="1" t="s">
        <v>10380</v>
      </c>
      <c r="B5831" s="2">
        <v>45982</v>
      </c>
      <c r="C5831" s="1" t="s">
        <v>10381</v>
      </c>
      <c r="D5831" s="1" t="s">
        <v>5682</v>
      </c>
      <c r="E5831" s="1" t="s">
        <v>86</v>
      </c>
      <c r="F5831" s="1" t="s">
        <v>25</v>
      </c>
      <c r="G5831" s="1" t="s">
        <v>18</v>
      </c>
      <c r="H5831" s="1" t="s">
        <v>292</v>
      </c>
      <c r="I5831">
        <v>2</v>
      </c>
      <c r="J5831">
        <v>500</v>
      </c>
      <c r="K5831" s="7">
        <v>0</v>
      </c>
      <c r="L5831">
        <v>1000</v>
      </c>
      <c r="M5831">
        <v>170.1</v>
      </c>
      <c r="N5831" s="7">
        <f>IFERROR(Sales_Data[[#This Row],[Profit]]/Sales_Data[[#This Row],[Sales]],0)</f>
        <v>0.1701</v>
      </c>
      <c r="O5831" s="7" t="str">
        <f>TEXT(Sales_Data[[#This Row],[Order_Date]],"mmm")</f>
        <v>Nov</v>
      </c>
      <c r="P5831" s="9" t="str">
        <f>TEXT(Sales_Data[[#This Row],[Order_Date]],"yyyy")</f>
        <v>2025</v>
      </c>
      <c r="Q5831" s="9" t="str">
        <f t="shared" si="91"/>
        <v>Existing</v>
      </c>
      <c r="R5831" s="1" t="s">
        <v>36</v>
      </c>
    </row>
    <row r="5832" spans="1:18" x14ac:dyDescent="0.35">
      <c r="A5832" s="1" t="s">
        <v>10382</v>
      </c>
      <c r="B5832" s="2">
        <v>45949</v>
      </c>
      <c r="C5832" s="1" t="s">
        <v>5109</v>
      </c>
      <c r="D5832" s="1" t="s">
        <v>6728</v>
      </c>
      <c r="E5832" s="1" t="s">
        <v>17</v>
      </c>
      <c r="F5832" s="1" t="s">
        <v>17</v>
      </c>
      <c r="G5832" s="1" t="s">
        <v>120</v>
      </c>
      <c r="H5832" s="1" t="s">
        <v>146</v>
      </c>
      <c r="I5832">
        <v>1</v>
      </c>
      <c r="J5832">
        <v>800</v>
      </c>
      <c r="K5832" s="7">
        <v>0</v>
      </c>
      <c r="L5832">
        <v>800</v>
      </c>
      <c r="M5832">
        <v>190.78</v>
      </c>
      <c r="N5832" s="7">
        <f>IFERROR(Sales_Data[[#This Row],[Profit]]/Sales_Data[[#This Row],[Sales]],0)</f>
        <v>0.23847499999999999</v>
      </c>
      <c r="O5832" s="7" t="str">
        <f>TEXT(Sales_Data[[#This Row],[Order_Date]],"mmm")</f>
        <v>Oct</v>
      </c>
      <c r="P5832" s="9" t="str">
        <f>TEXT(Sales_Data[[#This Row],[Order_Date]],"yyyy")</f>
        <v>2025</v>
      </c>
      <c r="Q5832" s="9" t="str">
        <f t="shared" si="91"/>
        <v>New</v>
      </c>
      <c r="R5832" s="1" t="s">
        <v>20</v>
      </c>
    </row>
    <row r="5833" spans="1:18" x14ac:dyDescent="0.35">
      <c r="A5833" s="1" t="s">
        <v>10383</v>
      </c>
      <c r="B5833" s="2">
        <v>45846</v>
      </c>
      <c r="C5833" s="1" t="s">
        <v>10384</v>
      </c>
      <c r="D5833" s="1" t="s">
        <v>2928</v>
      </c>
      <c r="E5833" s="1" t="s">
        <v>111</v>
      </c>
      <c r="F5833" s="1" t="s">
        <v>33</v>
      </c>
      <c r="G5833" s="1" t="s">
        <v>42</v>
      </c>
      <c r="H5833" s="1" t="s">
        <v>43</v>
      </c>
      <c r="I5833">
        <v>3</v>
      </c>
      <c r="J5833">
        <v>18000</v>
      </c>
      <c r="K5833" s="7">
        <v>0.1</v>
      </c>
      <c r="L5833">
        <v>48600</v>
      </c>
      <c r="M5833">
        <v>5480.99</v>
      </c>
      <c r="N5833" s="7">
        <f>IFERROR(Sales_Data[[#This Row],[Profit]]/Sales_Data[[#This Row],[Sales]],0)</f>
        <v>0.11277757201646089</v>
      </c>
      <c r="O5833" s="7" t="str">
        <f>TEXT(Sales_Data[[#This Row],[Order_Date]],"mmm")</f>
        <v>Jul</v>
      </c>
      <c r="P5833" s="9" t="str">
        <f>TEXT(Sales_Data[[#This Row],[Order_Date]],"yyyy")</f>
        <v>2025</v>
      </c>
      <c r="Q5833" s="9" t="str">
        <f t="shared" si="91"/>
        <v>Existing</v>
      </c>
      <c r="R5833" s="1" t="s">
        <v>36</v>
      </c>
    </row>
    <row r="5834" spans="1:18" x14ac:dyDescent="0.35">
      <c r="A5834" s="1" t="s">
        <v>10385</v>
      </c>
      <c r="B5834" s="2">
        <v>45958</v>
      </c>
      <c r="C5834" s="1" t="s">
        <v>5839</v>
      </c>
      <c r="D5834" s="1" t="s">
        <v>6076</v>
      </c>
      <c r="E5834" s="1" t="s">
        <v>71</v>
      </c>
      <c r="F5834" s="1" t="s">
        <v>33</v>
      </c>
      <c r="G5834" s="1" t="s">
        <v>26</v>
      </c>
      <c r="H5834" s="1" t="s">
        <v>128</v>
      </c>
      <c r="I5834">
        <v>3</v>
      </c>
      <c r="J5834">
        <v>900</v>
      </c>
      <c r="K5834" s="7">
        <v>0.1</v>
      </c>
      <c r="L5834">
        <v>2430</v>
      </c>
      <c r="M5834">
        <v>359.87</v>
      </c>
      <c r="N5834" s="7">
        <f>IFERROR(Sales_Data[[#This Row],[Profit]]/Sales_Data[[#This Row],[Sales]],0)</f>
        <v>0.14809465020576132</v>
      </c>
      <c r="O5834" s="7" t="str">
        <f>TEXT(Sales_Data[[#This Row],[Order_Date]],"mmm")</f>
        <v>Oct</v>
      </c>
      <c r="P5834" s="9" t="str">
        <f>TEXT(Sales_Data[[#This Row],[Order_Date]],"yyyy")</f>
        <v>2025</v>
      </c>
      <c r="Q5834" s="9" t="str">
        <f t="shared" si="91"/>
        <v>Existing</v>
      </c>
      <c r="R5834" s="1" t="s">
        <v>28</v>
      </c>
    </row>
    <row r="5835" spans="1:18" x14ac:dyDescent="0.35">
      <c r="A5835" s="1" t="s">
        <v>10386</v>
      </c>
      <c r="B5835" s="2">
        <v>45936</v>
      </c>
      <c r="C5835" s="1" t="s">
        <v>10387</v>
      </c>
      <c r="D5835" s="1" t="s">
        <v>3907</v>
      </c>
      <c r="E5835" s="1" t="s">
        <v>135</v>
      </c>
      <c r="F5835" s="1" t="s">
        <v>136</v>
      </c>
      <c r="G5835" s="1" t="s">
        <v>34</v>
      </c>
      <c r="H5835" s="1" t="s">
        <v>77</v>
      </c>
      <c r="I5835">
        <v>4</v>
      </c>
      <c r="J5835">
        <v>22000</v>
      </c>
      <c r="K5835" s="7">
        <v>0</v>
      </c>
      <c r="L5835">
        <v>88000</v>
      </c>
      <c r="M5835">
        <v>17384.240000000002</v>
      </c>
      <c r="N5835" s="7">
        <f>IFERROR(Sales_Data[[#This Row],[Profit]]/Sales_Data[[#This Row],[Sales]],0)</f>
        <v>0.19754818181818184</v>
      </c>
      <c r="O5835" s="7" t="str">
        <f>TEXT(Sales_Data[[#This Row],[Order_Date]],"mmm")</f>
        <v>Oct</v>
      </c>
      <c r="P5835" s="9" t="str">
        <f>TEXT(Sales_Data[[#This Row],[Order_Date]],"yyyy")</f>
        <v>2025</v>
      </c>
      <c r="Q5835" s="9" t="str">
        <f t="shared" si="91"/>
        <v>Existing</v>
      </c>
      <c r="R5835" s="1" t="s">
        <v>36</v>
      </c>
    </row>
    <row r="5836" spans="1:18" x14ac:dyDescent="0.35">
      <c r="A5836" s="1" t="s">
        <v>10388</v>
      </c>
      <c r="B5836" s="2">
        <v>45941</v>
      </c>
      <c r="C5836" s="1" t="s">
        <v>523</v>
      </c>
      <c r="D5836" s="1" t="s">
        <v>3405</v>
      </c>
      <c r="E5836" s="1" t="s">
        <v>51</v>
      </c>
      <c r="F5836" s="1" t="s">
        <v>52</v>
      </c>
      <c r="G5836" s="1" t="s">
        <v>18</v>
      </c>
      <c r="H5836" s="1" t="s">
        <v>292</v>
      </c>
      <c r="I5836">
        <v>3</v>
      </c>
      <c r="J5836">
        <v>500</v>
      </c>
      <c r="K5836" s="7">
        <v>0.2</v>
      </c>
      <c r="L5836">
        <v>1200</v>
      </c>
      <c r="M5836">
        <v>265.64999999999998</v>
      </c>
      <c r="N5836" s="7">
        <f>IFERROR(Sales_Data[[#This Row],[Profit]]/Sales_Data[[#This Row],[Sales]],0)</f>
        <v>0.22137499999999999</v>
      </c>
      <c r="O5836" s="7" t="str">
        <f>TEXT(Sales_Data[[#This Row],[Order_Date]],"mmm")</f>
        <v>Oct</v>
      </c>
      <c r="P5836" s="9" t="str">
        <f>TEXT(Sales_Data[[#This Row],[Order_Date]],"yyyy")</f>
        <v>2025</v>
      </c>
      <c r="Q5836" s="9" t="str">
        <f t="shared" si="91"/>
        <v>Existing</v>
      </c>
      <c r="R5836" s="1" t="s">
        <v>28</v>
      </c>
    </row>
    <row r="5837" spans="1:18" x14ac:dyDescent="0.35">
      <c r="A5837" s="1" t="s">
        <v>10389</v>
      </c>
      <c r="B5837" s="2">
        <v>45670</v>
      </c>
      <c r="C5837" s="1" t="s">
        <v>4000</v>
      </c>
      <c r="D5837" s="1" t="s">
        <v>7253</v>
      </c>
      <c r="E5837" s="1" t="s">
        <v>106</v>
      </c>
      <c r="F5837" s="1" t="s">
        <v>33</v>
      </c>
      <c r="G5837" s="1" t="s">
        <v>34</v>
      </c>
      <c r="H5837" s="1" t="s">
        <v>77</v>
      </c>
      <c r="I5837">
        <v>3</v>
      </c>
      <c r="J5837">
        <v>22000</v>
      </c>
      <c r="K5837" s="7">
        <v>0</v>
      </c>
      <c r="L5837">
        <v>66000</v>
      </c>
      <c r="M5837">
        <v>15675.41</v>
      </c>
      <c r="N5837" s="7">
        <f>IFERROR(Sales_Data[[#This Row],[Profit]]/Sales_Data[[#This Row],[Sales]],0)</f>
        <v>0.23750621212121212</v>
      </c>
      <c r="O5837" s="7" t="str">
        <f>TEXT(Sales_Data[[#This Row],[Order_Date]],"mmm")</f>
        <v>Jan</v>
      </c>
      <c r="P5837" s="9" t="str">
        <f>TEXT(Sales_Data[[#This Row],[Order_Date]],"yyyy")</f>
        <v>2025</v>
      </c>
      <c r="Q5837" s="9" t="str">
        <f t="shared" si="91"/>
        <v>Existing</v>
      </c>
      <c r="R5837" s="1" t="s">
        <v>64</v>
      </c>
    </row>
    <row r="5838" spans="1:18" x14ac:dyDescent="0.35">
      <c r="A5838" s="1" t="s">
        <v>10390</v>
      </c>
      <c r="B5838" s="2">
        <v>45941</v>
      </c>
      <c r="C5838" s="1" t="s">
        <v>660</v>
      </c>
      <c r="D5838" s="1" t="s">
        <v>527</v>
      </c>
      <c r="E5838" s="1" t="s">
        <v>160</v>
      </c>
      <c r="F5838" s="1" t="s">
        <v>161</v>
      </c>
      <c r="G5838" s="1" t="s">
        <v>34</v>
      </c>
      <c r="H5838" s="1" t="s">
        <v>77</v>
      </c>
      <c r="I5838">
        <v>1</v>
      </c>
      <c r="J5838">
        <v>22000</v>
      </c>
      <c r="K5838" s="7">
        <v>0</v>
      </c>
      <c r="L5838">
        <v>22000</v>
      </c>
      <c r="M5838">
        <v>2121.2600000000002</v>
      </c>
      <c r="N5838" s="7">
        <f>IFERROR(Sales_Data[[#This Row],[Profit]]/Sales_Data[[#This Row],[Sales]],0)</f>
        <v>9.6420909090909099E-2</v>
      </c>
      <c r="O5838" s="7" t="str">
        <f>TEXT(Sales_Data[[#This Row],[Order_Date]],"mmm")</f>
        <v>Oct</v>
      </c>
      <c r="P5838" s="9" t="str">
        <f>TEXT(Sales_Data[[#This Row],[Order_Date]],"yyyy")</f>
        <v>2025</v>
      </c>
      <c r="Q5838" s="9" t="str">
        <f t="shared" si="91"/>
        <v>New</v>
      </c>
      <c r="R5838" s="1" t="s">
        <v>20</v>
      </c>
    </row>
    <row r="5839" spans="1:18" x14ac:dyDescent="0.35">
      <c r="A5839" s="1" t="s">
        <v>10391</v>
      </c>
      <c r="B5839" s="2">
        <v>46003</v>
      </c>
      <c r="C5839" s="1" t="s">
        <v>3622</v>
      </c>
      <c r="D5839" s="1" t="s">
        <v>6735</v>
      </c>
      <c r="E5839" s="1" t="s">
        <v>51</v>
      </c>
      <c r="F5839" s="1" t="s">
        <v>52</v>
      </c>
      <c r="G5839" s="1" t="s">
        <v>26</v>
      </c>
      <c r="H5839" s="1" t="s">
        <v>82</v>
      </c>
      <c r="I5839">
        <v>1</v>
      </c>
      <c r="J5839">
        <v>450</v>
      </c>
      <c r="K5839" s="7">
        <v>0.15</v>
      </c>
      <c r="L5839">
        <v>382</v>
      </c>
      <c r="M5839">
        <v>86.11</v>
      </c>
      <c r="N5839" s="7">
        <f>IFERROR(Sales_Data[[#This Row],[Profit]]/Sales_Data[[#This Row],[Sales]],0)</f>
        <v>0.22541884816753927</v>
      </c>
      <c r="O5839" s="7" t="str">
        <f>TEXT(Sales_Data[[#This Row],[Order_Date]],"mmm")</f>
        <v>Dec</v>
      </c>
      <c r="P5839" s="9" t="str">
        <f>TEXT(Sales_Data[[#This Row],[Order_Date]],"yyyy")</f>
        <v>2025</v>
      </c>
      <c r="Q5839" s="9" t="str">
        <f t="shared" si="91"/>
        <v>New</v>
      </c>
      <c r="R5839" s="1" t="s">
        <v>28</v>
      </c>
    </row>
    <row r="5840" spans="1:18" x14ac:dyDescent="0.35">
      <c r="A5840" s="1" t="s">
        <v>10392</v>
      </c>
      <c r="B5840" s="2">
        <v>46005</v>
      </c>
      <c r="C5840" s="1" t="s">
        <v>4903</v>
      </c>
      <c r="D5840" s="1" t="s">
        <v>2640</v>
      </c>
      <c r="E5840" s="1" t="s">
        <v>40</v>
      </c>
      <c r="F5840" s="1" t="s">
        <v>41</v>
      </c>
      <c r="G5840" s="1" t="s">
        <v>42</v>
      </c>
      <c r="H5840" s="1" t="s">
        <v>63</v>
      </c>
      <c r="I5840">
        <v>3</v>
      </c>
      <c r="J5840">
        <v>4500</v>
      </c>
      <c r="K5840" s="7">
        <v>0</v>
      </c>
      <c r="L5840">
        <v>13500</v>
      </c>
      <c r="M5840">
        <v>2290.5100000000002</v>
      </c>
      <c r="N5840" s="7">
        <f>IFERROR(Sales_Data[[#This Row],[Profit]]/Sales_Data[[#This Row],[Sales]],0)</f>
        <v>0.16966740740740743</v>
      </c>
      <c r="O5840" s="7" t="str">
        <f>TEXT(Sales_Data[[#This Row],[Order_Date]],"mmm")</f>
        <v>Dec</v>
      </c>
      <c r="P5840" s="9" t="str">
        <f>TEXT(Sales_Data[[#This Row],[Order_Date]],"yyyy")</f>
        <v>2025</v>
      </c>
      <c r="Q5840" s="9" t="str">
        <f t="shared" si="91"/>
        <v>Existing</v>
      </c>
      <c r="R5840" s="1" t="s">
        <v>64</v>
      </c>
    </row>
    <row r="5841" spans="1:18" x14ac:dyDescent="0.35">
      <c r="A5841" s="1" t="s">
        <v>10393</v>
      </c>
      <c r="B5841" s="2">
        <v>45937</v>
      </c>
      <c r="C5841" s="1" t="s">
        <v>2595</v>
      </c>
      <c r="D5841" s="1" t="s">
        <v>7569</v>
      </c>
      <c r="E5841" s="1" t="s">
        <v>32</v>
      </c>
      <c r="F5841" s="1" t="s">
        <v>33</v>
      </c>
      <c r="G5841" s="1" t="s">
        <v>34</v>
      </c>
      <c r="H5841" s="1" t="s">
        <v>35</v>
      </c>
      <c r="I5841">
        <v>5</v>
      </c>
      <c r="J5841">
        <v>9000</v>
      </c>
      <c r="K5841" s="7">
        <v>0.1</v>
      </c>
      <c r="L5841">
        <v>40500</v>
      </c>
      <c r="M5841">
        <v>5103.08</v>
      </c>
      <c r="N5841" s="7">
        <f>IFERROR(Sales_Data[[#This Row],[Profit]]/Sales_Data[[#This Row],[Sales]],0)</f>
        <v>0.12600197530864196</v>
      </c>
      <c r="O5841" s="7" t="str">
        <f>TEXT(Sales_Data[[#This Row],[Order_Date]],"mmm")</f>
        <v>Oct</v>
      </c>
      <c r="P5841" s="9" t="str">
        <f>TEXT(Sales_Data[[#This Row],[Order_Date]],"yyyy")</f>
        <v>2025</v>
      </c>
      <c r="Q5841" s="9" t="str">
        <f t="shared" si="91"/>
        <v>Existing</v>
      </c>
      <c r="R5841" s="1" t="s">
        <v>28</v>
      </c>
    </row>
    <row r="5842" spans="1:18" x14ac:dyDescent="0.35">
      <c r="A5842" s="1" t="s">
        <v>10394</v>
      </c>
      <c r="B5842" s="2">
        <v>45828</v>
      </c>
      <c r="C5842" s="1" t="s">
        <v>6814</v>
      </c>
      <c r="D5842" s="1" t="s">
        <v>2441</v>
      </c>
      <c r="E5842" s="1" t="s">
        <v>40</v>
      </c>
      <c r="F5842" s="1" t="s">
        <v>41</v>
      </c>
      <c r="G5842" s="1" t="s">
        <v>34</v>
      </c>
      <c r="H5842" s="1" t="s">
        <v>35</v>
      </c>
      <c r="I5842">
        <v>3</v>
      </c>
      <c r="J5842">
        <v>9000</v>
      </c>
      <c r="K5842" s="7">
        <v>0.1</v>
      </c>
      <c r="L5842">
        <v>24300</v>
      </c>
      <c r="M5842">
        <v>3858.49</v>
      </c>
      <c r="N5842" s="7">
        <f>IFERROR(Sales_Data[[#This Row],[Profit]]/Sales_Data[[#This Row],[Sales]],0)</f>
        <v>0.15878559670781892</v>
      </c>
      <c r="O5842" s="7" t="str">
        <f>TEXT(Sales_Data[[#This Row],[Order_Date]],"mmm")</f>
        <v>Jun</v>
      </c>
      <c r="P5842" s="9" t="str">
        <f>TEXT(Sales_Data[[#This Row],[Order_Date]],"yyyy")</f>
        <v>2025</v>
      </c>
      <c r="Q5842" s="9" t="str">
        <f t="shared" si="91"/>
        <v>Existing</v>
      </c>
      <c r="R5842" s="1" t="s">
        <v>20</v>
      </c>
    </row>
    <row r="5843" spans="1:18" x14ac:dyDescent="0.35">
      <c r="A5843" s="1" t="s">
        <v>10395</v>
      </c>
      <c r="B5843" s="2">
        <v>45702</v>
      </c>
      <c r="C5843" s="1" t="s">
        <v>3545</v>
      </c>
      <c r="D5843" s="1" t="s">
        <v>10396</v>
      </c>
      <c r="E5843" s="1" t="s">
        <v>24</v>
      </c>
      <c r="F5843" s="1" t="s">
        <v>25</v>
      </c>
      <c r="G5843" s="1" t="s">
        <v>120</v>
      </c>
      <c r="H5843" s="1" t="s">
        <v>121</v>
      </c>
      <c r="I5843">
        <v>5</v>
      </c>
      <c r="J5843">
        <v>2800</v>
      </c>
      <c r="K5843" s="7">
        <v>0.1</v>
      </c>
      <c r="L5843">
        <v>12600</v>
      </c>
      <c r="M5843">
        <v>2154.75</v>
      </c>
      <c r="N5843" s="7">
        <f>IFERROR(Sales_Data[[#This Row],[Profit]]/Sales_Data[[#This Row],[Sales]],0)</f>
        <v>0.17101190476190475</v>
      </c>
      <c r="O5843" s="7" t="str">
        <f>TEXT(Sales_Data[[#This Row],[Order_Date]],"mmm")</f>
        <v>Feb</v>
      </c>
      <c r="P5843" s="9" t="str">
        <f>TEXT(Sales_Data[[#This Row],[Order_Date]],"yyyy")</f>
        <v>2025</v>
      </c>
      <c r="Q5843" s="9" t="str">
        <f t="shared" si="91"/>
        <v>Existing</v>
      </c>
      <c r="R5843" s="1" t="s">
        <v>36</v>
      </c>
    </row>
    <row r="5844" spans="1:18" x14ac:dyDescent="0.35">
      <c r="A5844" s="1" t="s">
        <v>10397</v>
      </c>
      <c r="B5844" s="2">
        <v>45853</v>
      </c>
      <c r="C5844" s="1" t="s">
        <v>5231</v>
      </c>
      <c r="D5844" s="1" t="s">
        <v>9277</v>
      </c>
      <c r="E5844" s="1" t="s">
        <v>32</v>
      </c>
      <c r="F5844" s="1" t="s">
        <v>33</v>
      </c>
      <c r="G5844" s="1" t="s">
        <v>26</v>
      </c>
      <c r="H5844" s="1" t="s">
        <v>58</v>
      </c>
      <c r="I5844">
        <v>4</v>
      </c>
      <c r="J5844">
        <v>1400</v>
      </c>
      <c r="K5844" s="7">
        <v>0.05</v>
      </c>
      <c r="L5844">
        <v>5320</v>
      </c>
      <c r="M5844">
        <v>946.95</v>
      </c>
      <c r="N5844" s="7">
        <f>IFERROR(Sales_Data[[#This Row],[Profit]]/Sales_Data[[#This Row],[Sales]],0)</f>
        <v>0.17799812030075188</v>
      </c>
      <c r="O5844" s="7" t="str">
        <f>TEXT(Sales_Data[[#This Row],[Order_Date]],"mmm")</f>
        <v>Jul</v>
      </c>
      <c r="P5844" s="9" t="str">
        <f>TEXT(Sales_Data[[#This Row],[Order_Date]],"yyyy")</f>
        <v>2025</v>
      </c>
      <c r="Q5844" s="9" t="str">
        <f t="shared" si="91"/>
        <v>Existing</v>
      </c>
      <c r="R5844" s="1" t="s">
        <v>64</v>
      </c>
    </row>
    <row r="5845" spans="1:18" x14ac:dyDescent="0.35">
      <c r="A5845" s="1" t="s">
        <v>10398</v>
      </c>
      <c r="B5845" s="2">
        <v>45796</v>
      </c>
      <c r="C5845" s="1" t="s">
        <v>3407</v>
      </c>
      <c r="D5845" s="1" t="s">
        <v>922</v>
      </c>
      <c r="E5845" s="1" t="s">
        <v>32</v>
      </c>
      <c r="F5845" s="1" t="s">
        <v>33</v>
      </c>
      <c r="G5845" s="1" t="s">
        <v>34</v>
      </c>
      <c r="H5845" s="1" t="s">
        <v>153</v>
      </c>
      <c r="I5845">
        <v>2</v>
      </c>
      <c r="J5845">
        <v>7000</v>
      </c>
      <c r="K5845" s="7">
        <v>0.05</v>
      </c>
      <c r="L5845">
        <v>13300</v>
      </c>
      <c r="M5845">
        <v>1974.15</v>
      </c>
      <c r="N5845" s="7">
        <f>IFERROR(Sales_Data[[#This Row],[Profit]]/Sales_Data[[#This Row],[Sales]],0)</f>
        <v>0.14843233082706767</v>
      </c>
      <c r="O5845" s="7" t="str">
        <f>TEXT(Sales_Data[[#This Row],[Order_Date]],"mmm")</f>
        <v>May</v>
      </c>
      <c r="P5845" s="9" t="str">
        <f>TEXT(Sales_Data[[#This Row],[Order_Date]],"yyyy")</f>
        <v>2025</v>
      </c>
      <c r="Q5845" s="9" t="str">
        <f t="shared" si="91"/>
        <v>Existing</v>
      </c>
      <c r="R5845" s="1" t="s">
        <v>20</v>
      </c>
    </row>
    <row r="5846" spans="1:18" x14ac:dyDescent="0.35">
      <c r="A5846" s="1" t="s">
        <v>10399</v>
      </c>
      <c r="B5846" s="2">
        <v>45676</v>
      </c>
      <c r="C5846" s="1" t="s">
        <v>995</v>
      </c>
      <c r="D5846" s="1" t="s">
        <v>10400</v>
      </c>
      <c r="E5846" s="1" t="s">
        <v>119</v>
      </c>
      <c r="F5846" s="1" t="s">
        <v>33</v>
      </c>
      <c r="G5846" s="1" t="s">
        <v>42</v>
      </c>
      <c r="H5846" s="1" t="s">
        <v>112</v>
      </c>
      <c r="I5846">
        <v>3</v>
      </c>
      <c r="J5846">
        <v>2500</v>
      </c>
      <c r="K5846" s="7">
        <v>0.05</v>
      </c>
      <c r="L5846">
        <v>7125</v>
      </c>
      <c r="M5846">
        <v>1257.56</v>
      </c>
      <c r="N5846" s="7">
        <f>IFERROR(Sales_Data[[#This Row],[Profit]]/Sales_Data[[#This Row],[Sales]],0)</f>
        <v>0.17649964912280702</v>
      </c>
      <c r="O5846" s="7" t="str">
        <f>TEXT(Sales_Data[[#This Row],[Order_Date]],"mmm")</f>
        <v>Jan</v>
      </c>
      <c r="P5846" s="9" t="str">
        <f>TEXT(Sales_Data[[#This Row],[Order_Date]],"yyyy")</f>
        <v>2025</v>
      </c>
      <c r="Q5846" s="9" t="str">
        <f t="shared" si="91"/>
        <v>Existing</v>
      </c>
      <c r="R5846" s="1" t="s">
        <v>36</v>
      </c>
    </row>
    <row r="5847" spans="1:18" x14ac:dyDescent="0.35">
      <c r="A5847" s="1" t="s">
        <v>10401</v>
      </c>
      <c r="B5847" s="2">
        <v>45926</v>
      </c>
      <c r="C5847" s="1" t="s">
        <v>5931</v>
      </c>
      <c r="D5847" s="1" t="s">
        <v>527</v>
      </c>
      <c r="E5847" s="1" t="s">
        <v>160</v>
      </c>
      <c r="F5847" s="1" t="s">
        <v>161</v>
      </c>
      <c r="G5847" s="1" t="s">
        <v>26</v>
      </c>
      <c r="H5847" s="1" t="s">
        <v>128</v>
      </c>
      <c r="I5847">
        <v>5</v>
      </c>
      <c r="J5847">
        <v>900</v>
      </c>
      <c r="K5847" s="7">
        <v>0</v>
      </c>
      <c r="L5847">
        <v>4500</v>
      </c>
      <c r="M5847">
        <v>741.48</v>
      </c>
      <c r="N5847" s="7">
        <f>IFERROR(Sales_Data[[#This Row],[Profit]]/Sales_Data[[#This Row],[Sales]],0)</f>
        <v>0.16477333333333333</v>
      </c>
      <c r="O5847" s="7" t="str">
        <f>TEXT(Sales_Data[[#This Row],[Order_Date]],"mmm")</f>
        <v>Sep</v>
      </c>
      <c r="P5847" s="9" t="str">
        <f>TEXT(Sales_Data[[#This Row],[Order_Date]],"yyyy")</f>
        <v>2025</v>
      </c>
      <c r="Q5847" s="9" t="str">
        <f t="shared" si="91"/>
        <v>Existing</v>
      </c>
      <c r="R5847" s="1" t="s">
        <v>20</v>
      </c>
    </row>
    <row r="5848" spans="1:18" x14ac:dyDescent="0.35">
      <c r="A5848" s="1" t="s">
        <v>10402</v>
      </c>
      <c r="B5848" s="2">
        <v>45687</v>
      </c>
      <c r="C5848" s="1" t="s">
        <v>1259</v>
      </c>
      <c r="D5848" s="1" t="s">
        <v>899</v>
      </c>
      <c r="E5848" s="1" t="s">
        <v>119</v>
      </c>
      <c r="F5848" s="1" t="s">
        <v>33</v>
      </c>
      <c r="G5848" s="1" t="s">
        <v>42</v>
      </c>
      <c r="H5848" s="1" t="s">
        <v>112</v>
      </c>
      <c r="I5848">
        <v>3</v>
      </c>
      <c r="J5848">
        <v>2500</v>
      </c>
      <c r="K5848" s="7">
        <v>0</v>
      </c>
      <c r="L5848">
        <v>7500</v>
      </c>
      <c r="M5848">
        <v>1177.31</v>
      </c>
      <c r="N5848" s="7">
        <f>IFERROR(Sales_Data[[#This Row],[Profit]]/Sales_Data[[#This Row],[Sales]],0)</f>
        <v>0.15697466666666665</v>
      </c>
      <c r="O5848" s="7" t="str">
        <f>TEXT(Sales_Data[[#This Row],[Order_Date]],"mmm")</f>
        <v>Jan</v>
      </c>
      <c r="P5848" s="9" t="str">
        <f>TEXT(Sales_Data[[#This Row],[Order_Date]],"yyyy")</f>
        <v>2025</v>
      </c>
      <c r="Q5848" s="9" t="str">
        <f t="shared" si="91"/>
        <v>Existing</v>
      </c>
      <c r="R5848" s="1" t="s">
        <v>73</v>
      </c>
    </row>
    <row r="5849" spans="1:18" x14ac:dyDescent="0.35">
      <c r="A5849" s="1" t="s">
        <v>10403</v>
      </c>
      <c r="B5849" s="2">
        <v>45673</v>
      </c>
      <c r="C5849" s="1" t="s">
        <v>10404</v>
      </c>
      <c r="D5849" s="1" t="s">
        <v>602</v>
      </c>
      <c r="E5849" s="1" t="s">
        <v>106</v>
      </c>
      <c r="F5849" s="1" t="s">
        <v>33</v>
      </c>
      <c r="G5849" s="1" t="s">
        <v>18</v>
      </c>
      <c r="H5849" s="1" t="s">
        <v>19</v>
      </c>
      <c r="I5849">
        <v>1</v>
      </c>
      <c r="J5849">
        <v>700</v>
      </c>
      <c r="K5849" s="7">
        <v>0</v>
      </c>
      <c r="L5849">
        <v>700</v>
      </c>
      <c r="M5849">
        <v>151.96</v>
      </c>
      <c r="N5849" s="7">
        <f>IFERROR(Sales_Data[[#This Row],[Profit]]/Sales_Data[[#This Row],[Sales]],0)</f>
        <v>0.2170857142857143</v>
      </c>
      <c r="O5849" s="7" t="str">
        <f>TEXT(Sales_Data[[#This Row],[Order_Date]],"mmm")</f>
        <v>Jan</v>
      </c>
      <c r="P5849" s="9" t="str">
        <f>TEXT(Sales_Data[[#This Row],[Order_Date]],"yyyy")</f>
        <v>2025</v>
      </c>
      <c r="Q5849" s="9" t="str">
        <f t="shared" si="91"/>
        <v>New</v>
      </c>
      <c r="R5849" s="1" t="s">
        <v>73</v>
      </c>
    </row>
    <row r="5850" spans="1:18" x14ac:dyDescent="0.35">
      <c r="A5850" s="1" t="s">
        <v>10405</v>
      </c>
      <c r="B5850" s="2">
        <v>45815</v>
      </c>
      <c r="C5850" s="1" t="s">
        <v>1596</v>
      </c>
      <c r="D5850" s="1" t="s">
        <v>8896</v>
      </c>
      <c r="E5850" s="1" t="s">
        <v>86</v>
      </c>
      <c r="F5850" s="1" t="s">
        <v>25</v>
      </c>
      <c r="G5850" s="1" t="s">
        <v>18</v>
      </c>
      <c r="H5850" s="1" t="s">
        <v>292</v>
      </c>
      <c r="I5850">
        <v>4</v>
      </c>
      <c r="J5850">
        <v>500</v>
      </c>
      <c r="K5850" s="7">
        <v>0.05</v>
      </c>
      <c r="L5850">
        <v>1900</v>
      </c>
      <c r="M5850">
        <v>417.63</v>
      </c>
      <c r="N5850" s="7">
        <f>IFERROR(Sales_Data[[#This Row],[Profit]]/Sales_Data[[#This Row],[Sales]],0)</f>
        <v>0.21980526315789473</v>
      </c>
      <c r="O5850" s="7" t="str">
        <f>TEXT(Sales_Data[[#This Row],[Order_Date]],"mmm")</f>
        <v>Jun</v>
      </c>
      <c r="P5850" s="9" t="str">
        <f>TEXT(Sales_Data[[#This Row],[Order_Date]],"yyyy")</f>
        <v>2025</v>
      </c>
      <c r="Q5850" s="9" t="str">
        <f t="shared" si="91"/>
        <v>Existing</v>
      </c>
      <c r="R5850" s="1" t="s">
        <v>64</v>
      </c>
    </row>
    <row r="5851" spans="1:18" x14ac:dyDescent="0.35">
      <c r="A5851" s="1" t="s">
        <v>10406</v>
      </c>
      <c r="B5851" s="2">
        <v>45694</v>
      </c>
      <c r="C5851" s="1" t="s">
        <v>4088</v>
      </c>
      <c r="D5851" s="1" t="s">
        <v>418</v>
      </c>
      <c r="E5851" s="1" t="s">
        <v>32</v>
      </c>
      <c r="F5851" s="1" t="s">
        <v>33</v>
      </c>
      <c r="G5851" s="1" t="s">
        <v>18</v>
      </c>
      <c r="H5851" s="1" t="s">
        <v>72</v>
      </c>
      <c r="I5851">
        <v>4</v>
      </c>
      <c r="J5851">
        <v>350</v>
      </c>
      <c r="K5851" s="7">
        <v>0.15</v>
      </c>
      <c r="L5851">
        <v>1190</v>
      </c>
      <c r="M5851">
        <v>168.79</v>
      </c>
      <c r="N5851" s="7">
        <f>IFERROR(Sales_Data[[#This Row],[Profit]]/Sales_Data[[#This Row],[Sales]],0)</f>
        <v>0.14184033613445376</v>
      </c>
      <c r="O5851" s="7" t="str">
        <f>TEXT(Sales_Data[[#This Row],[Order_Date]],"mmm")</f>
        <v>Feb</v>
      </c>
      <c r="P5851" s="9" t="str">
        <f>TEXT(Sales_Data[[#This Row],[Order_Date]],"yyyy")</f>
        <v>2025</v>
      </c>
      <c r="Q5851" s="9" t="str">
        <f t="shared" si="91"/>
        <v>Existing</v>
      </c>
      <c r="R5851" s="1" t="s">
        <v>28</v>
      </c>
    </row>
    <row r="5852" spans="1:18" x14ac:dyDescent="0.35">
      <c r="A5852" s="1" t="s">
        <v>10407</v>
      </c>
      <c r="B5852" s="2">
        <v>45805</v>
      </c>
      <c r="C5852" s="1" t="s">
        <v>490</v>
      </c>
      <c r="D5852" s="1" t="s">
        <v>4016</v>
      </c>
      <c r="E5852" s="1" t="s">
        <v>17</v>
      </c>
      <c r="F5852" s="1" t="s">
        <v>17</v>
      </c>
      <c r="G5852" s="1" t="s">
        <v>34</v>
      </c>
      <c r="H5852" s="1" t="s">
        <v>153</v>
      </c>
      <c r="I5852">
        <v>1</v>
      </c>
      <c r="J5852">
        <v>7000</v>
      </c>
      <c r="K5852" s="7">
        <v>0</v>
      </c>
      <c r="L5852">
        <v>7000</v>
      </c>
      <c r="M5852">
        <v>656.56</v>
      </c>
      <c r="N5852" s="7">
        <f>IFERROR(Sales_Data[[#This Row],[Profit]]/Sales_Data[[#This Row],[Sales]],0)</f>
        <v>9.3794285714285705E-2</v>
      </c>
      <c r="O5852" s="7" t="str">
        <f>TEXT(Sales_Data[[#This Row],[Order_Date]],"mmm")</f>
        <v>May</v>
      </c>
      <c r="P5852" s="9" t="str">
        <f>TEXT(Sales_Data[[#This Row],[Order_Date]],"yyyy")</f>
        <v>2025</v>
      </c>
      <c r="Q5852" s="9" t="str">
        <f t="shared" si="91"/>
        <v>New</v>
      </c>
      <c r="R5852" s="1" t="s">
        <v>28</v>
      </c>
    </row>
    <row r="5853" spans="1:18" x14ac:dyDescent="0.35">
      <c r="A5853" s="1" t="s">
        <v>10408</v>
      </c>
      <c r="B5853" s="2">
        <v>45914</v>
      </c>
      <c r="C5853" s="1" t="s">
        <v>5261</v>
      </c>
      <c r="D5853" s="1" t="s">
        <v>8855</v>
      </c>
      <c r="E5853" s="1" t="s">
        <v>111</v>
      </c>
      <c r="F5853" s="1" t="s">
        <v>33</v>
      </c>
      <c r="G5853" s="1" t="s">
        <v>34</v>
      </c>
      <c r="H5853" s="1" t="s">
        <v>35</v>
      </c>
      <c r="I5853">
        <v>3</v>
      </c>
      <c r="J5853">
        <v>9000</v>
      </c>
      <c r="K5853" s="7">
        <v>0.1</v>
      </c>
      <c r="L5853">
        <v>24300</v>
      </c>
      <c r="M5853">
        <v>2682.88</v>
      </c>
      <c r="N5853" s="7">
        <f>IFERROR(Sales_Data[[#This Row],[Profit]]/Sales_Data[[#This Row],[Sales]],0)</f>
        <v>0.11040658436213992</v>
      </c>
      <c r="O5853" s="7" t="str">
        <f>TEXT(Sales_Data[[#This Row],[Order_Date]],"mmm")</f>
        <v>Sep</v>
      </c>
      <c r="P5853" s="9" t="str">
        <f>TEXT(Sales_Data[[#This Row],[Order_Date]],"yyyy")</f>
        <v>2025</v>
      </c>
      <c r="Q5853" s="9" t="str">
        <f t="shared" si="91"/>
        <v>Existing</v>
      </c>
      <c r="R5853" s="1" t="s">
        <v>64</v>
      </c>
    </row>
    <row r="5854" spans="1:18" x14ac:dyDescent="0.35">
      <c r="A5854" s="1" t="s">
        <v>10409</v>
      </c>
      <c r="B5854" s="2">
        <v>45726</v>
      </c>
      <c r="C5854" s="1" t="s">
        <v>10369</v>
      </c>
      <c r="D5854" s="1" t="s">
        <v>1524</v>
      </c>
      <c r="E5854" s="1" t="s">
        <v>71</v>
      </c>
      <c r="F5854" s="1" t="s">
        <v>33</v>
      </c>
      <c r="G5854" s="1" t="s">
        <v>26</v>
      </c>
      <c r="H5854" s="1" t="s">
        <v>27</v>
      </c>
      <c r="I5854">
        <v>5</v>
      </c>
      <c r="J5854">
        <v>1200</v>
      </c>
      <c r="K5854" s="7">
        <v>0</v>
      </c>
      <c r="L5854">
        <v>6000</v>
      </c>
      <c r="M5854">
        <v>1462.4</v>
      </c>
      <c r="N5854" s="7">
        <f>IFERROR(Sales_Data[[#This Row],[Profit]]/Sales_Data[[#This Row],[Sales]],0)</f>
        <v>0.24373333333333336</v>
      </c>
      <c r="O5854" s="7" t="str">
        <f>TEXT(Sales_Data[[#This Row],[Order_Date]],"mmm")</f>
        <v>Mar</v>
      </c>
      <c r="P5854" s="9" t="str">
        <f>TEXT(Sales_Data[[#This Row],[Order_Date]],"yyyy")</f>
        <v>2025</v>
      </c>
      <c r="Q5854" s="9" t="str">
        <f t="shared" si="91"/>
        <v>Existing</v>
      </c>
      <c r="R5854" s="1" t="s">
        <v>64</v>
      </c>
    </row>
    <row r="5855" spans="1:18" x14ac:dyDescent="0.35">
      <c r="A5855" s="1" t="s">
        <v>10410</v>
      </c>
      <c r="B5855" s="2">
        <v>45869</v>
      </c>
      <c r="C5855" s="1" t="s">
        <v>1029</v>
      </c>
      <c r="D5855" s="1" t="s">
        <v>330</v>
      </c>
      <c r="E5855" s="1" t="s">
        <v>24</v>
      </c>
      <c r="F5855" s="1" t="s">
        <v>25</v>
      </c>
      <c r="G5855" s="1" t="s">
        <v>34</v>
      </c>
      <c r="H5855" s="1" t="s">
        <v>35</v>
      </c>
      <c r="I5855">
        <v>1</v>
      </c>
      <c r="J5855">
        <v>9000</v>
      </c>
      <c r="K5855" s="7">
        <v>0.2</v>
      </c>
      <c r="L5855">
        <v>7200</v>
      </c>
      <c r="M5855">
        <v>660.78</v>
      </c>
      <c r="N5855" s="7">
        <f>IFERROR(Sales_Data[[#This Row],[Profit]]/Sales_Data[[#This Row],[Sales]],0)</f>
        <v>9.1774999999999995E-2</v>
      </c>
      <c r="O5855" s="7" t="str">
        <f>TEXT(Sales_Data[[#This Row],[Order_Date]],"mmm")</f>
        <v>Jul</v>
      </c>
      <c r="P5855" s="9" t="str">
        <f>TEXT(Sales_Data[[#This Row],[Order_Date]],"yyyy")</f>
        <v>2025</v>
      </c>
      <c r="Q5855" s="9" t="str">
        <f t="shared" si="91"/>
        <v>New</v>
      </c>
      <c r="R5855" s="1" t="s">
        <v>64</v>
      </c>
    </row>
    <row r="5856" spans="1:18" x14ac:dyDescent="0.35">
      <c r="A5856" s="1" t="s">
        <v>10411</v>
      </c>
      <c r="B5856" s="2">
        <v>45948</v>
      </c>
      <c r="C5856" s="1" t="s">
        <v>9446</v>
      </c>
      <c r="D5856" s="1" t="s">
        <v>4846</v>
      </c>
      <c r="E5856" s="1" t="s">
        <v>40</v>
      </c>
      <c r="F5856" s="1" t="s">
        <v>41</v>
      </c>
      <c r="G5856" s="1" t="s">
        <v>18</v>
      </c>
      <c r="H5856" s="1" t="s">
        <v>131</v>
      </c>
      <c r="I5856">
        <v>3</v>
      </c>
      <c r="J5856">
        <v>1500</v>
      </c>
      <c r="K5856" s="7">
        <v>0.05</v>
      </c>
      <c r="L5856">
        <v>4275</v>
      </c>
      <c r="M5856">
        <v>562.08000000000004</v>
      </c>
      <c r="N5856" s="7">
        <f>IFERROR(Sales_Data[[#This Row],[Profit]]/Sales_Data[[#This Row],[Sales]],0)</f>
        <v>0.13148070175438598</v>
      </c>
      <c r="O5856" s="7" t="str">
        <f>TEXT(Sales_Data[[#This Row],[Order_Date]],"mmm")</f>
        <v>Oct</v>
      </c>
      <c r="P5856" s="9" t="str">
        <f>TEXT(Sales_Data[[#This Row],[Order_Date]],"yyyy")</f>
        <v>2025</v>
      </c>
      <c r="Q5856" s="9" t="str">
        <f t="shared" si="91"/>
        <v>Existing</v>
      </c>
      <c r="R5856" s="1" t="s">
        <v>28</v>
      </c>
    </row>
    <row r="5857" spans="1:18" x14ac:dyDescent="0.35">
      <c r="A5857" s="1" t="s">
        <v>10412</v>
      </c>
      <c r="B5857" s="2">
        <v>45952</v>
      </c>
      <c r="C5857" s="1" t="s">
        <v>1084</v>
      </c>
      <c r="D5857" s="1" t="s">
        <v>10413</v>
      </c>
      <c r="E5857" s="1" t="s">
        <v>24</v>
      </c>
      <c r="F5857" s="1" t="s">
        <v>25</v>
      </c>
      <c r="G5857" s="1" t="s">
        <v>18</v>
      </c>
      <c r="H5857" s="1" t="s">
        <v>131</v>
      </c>
      <c r="I5857">
        <v>1</v>
      </c>
      <c r="J5857">
        <v>1500</v>
      </c>
      <c r="K5857" s="7">
        <v>0</v>
      </c>
      <c r="L5857">
        <v>1500</v>
      </c>
      <c r="M5857">
        <v>145.91</v>
      </c>
      <c r="N5857" s="7">
        <f>IFERROR(Sales_Data[[#This Row],[Profit]]/Sales_Data[[#This Row],[Sales]],0)</f>
        <v>9.7273333333333337E-2</v>
      </c>
      <c r="O5857" s="7" t="str">
        <f>TEXT(Sales_Data[[#This Row],[Order_Date]],"mmm")</f>
        <v>Oct</v>
      </c>
      <c r="P5857" s="9" t="str">
        <f>TEXT(Sales_Data[[#This Row],[Order_Date]],"yyyy")</f>
        <v>2025</v>
      </c>
      <c r="Q5857" s="9" t="str">
        <f t="shared" si="91"/>
        <v>New</v>
      </c>
      <c r="R5857" s="1" t="s">
        <v>73</v>
      </c>
    </row>
    <row r="5858" spans="1:18" x14ac:dyDescent="0.35">
      <c r="A5858" s="1" t="s">
        <v>10414</v>
      </c>
      <c r="B5858" s="2">
        <v>45897</v>
      </c>
      <c r="C5858" s="1" t="s">
        <v>7508</v>
      </c>
      <c r="D5858" s="1" t="s">
        <v>3350</v>
      </c>
      <c r="E5858" s="1" t="s">
        <v>111</v>
      </c>
      <c r="F5858" s="1" t="s">
        <v>33</v>
      </c>
      <c r="G5858" s="1" t="s">
        <v>26</v>
      </c>
      <c r="H5858" s="1" t="s">
        <v>128</v>
      </c>
      <c r="I5858">
        <v>5</v>
      </c>
      <c r="J5858">
        <v>900</v>
      </c>
      <c r="K5858" s="7">
        <v>0.15</v>
      </c>
      <c r="L5858">
        <v>3825</v>
      </c>
      <c r="M5858">
        <v>499.44</v>
      </c>
      <c r="N5858" s="7">
        <f>IFERROR(Sales_Data[[#This Row],[Profit]]/Sales_Data[[#This Row],[Sales]],0)</f>
        <v>0.13057254901960785</v>
      </c>
      <c r="O5858" s="7" t="str">
        <f>TEXT(Sales_Data[[#This Row],[Order_Date]],"mmm")</f>
        <v>Aug</v>
      </c>
      <c r="P5858" s="9" t="str">
        <f>TEXT(Sales_Data[[#This Row],[Order_Date]],"yyyy")</f>
        <v>2025</v>
      </c>
      <c r="Q5858" s="9" t="str">
        <f t="shared" si="91"/>
        <v>Existing</v>
      </c>
      <c r="R5858" s="1" t="s">
        <v>28</v>
      </c>
    </row>
    <row r="5859" spans="1:18" x14ac:dyDescent="0.35">
      <c r="A5859" s="1" t="s">
        <v>10415</v>
      </c>
      <c r="B5859" s="2">
        <v>45992</v>
      </c>
      <c r="C5859" s="1" t="s">
        <v>529</v>
      </c>
      <c r="D5859" s="1" t="s">
        <v>4076</v>
      </c>
      <c r="E5859" s="1" t="s">
        <v>71</v>
      </c>
      <c r="F5859" s="1" t="s">
        <v>33</v>
      </c>
      <c r="G5859" s="1" t="s">
        <v>120</v>
      </c>
      <c r="H5859" s="1" t="s">
        <v>217</v>
      </c>
      <c r="I5859">
        <v>4</v>
      </c>
      <c r="J5859">
        <v>3200</v>
      </c>
      <c r="K5859" s="7">
        <v>0.05</v>
      </c>
      <c r="L5859">
        <v>12160</v>
      </c>
      <c r="M5859">
        <v>2028.4</v>
      </c>
      <c r="N5859" s="7">
        <f>IFERROR(Sales_Data[[#This Row],[Profit]]/Sales_Data[[#This Row],[Sales]],0)</f>
        <v>0.16680921052631581</v>
      </c>
      <c r="O5859" s="7" t="str">
        <f>TEXT(Sales_Data[[#This Row],[Order_Date]],"mmm")</f>
        <v>Dec</v>
      </c>
      <c r="P5859" s="9" t="str">
        <f>TEXT(Sales_Data[[#This Row],[Order_Date]],"yyyy")</f>
        <v>2025</v>
      </c>
      <c r="Q5859" s="9" t="str">
        <f t="shared" si="91"/>
        <v>Existing</v>
      </c>
      <c r="R5859" s="1" t="s">
        <v>64</v>
      </c>
    </row>
    <row r="5860" spans="1:18" x14ac:dyDescent="0.35">
      <c r="A5860" s="1" t="s">
        <v>10416</v>
      </c>
      <c r="B5860" s="2">
        <v>45698</v>
      </c>
      <c r="C5860" s="1" t="s">
        <v>2310</v>
      </c>
      <c r="D5860" s="1" t="s">
        <v>10417</v>
      </c>
      <c r="E5860" s="1" t="s">
        <v>86</v>
      </c>
      <c r="F5860" s="1" t="s">
        <v>25</v>
      </c>
      <c r="G5860" s="1" t="s">
        <v>34</v>
      </c>
      <c r="H5860" s="1" t="s">
        <v>35</v>
      </c>
      <c r="I5860">
        <v>1</v>
      </c>
      <c r="J5860">
        <v>9000</v>
      </c>
      <c r="K5860" s="7">
        <v>0.05</v>
      </c>
      <c r="L5860">
        <v>8550</v>
      </c>
      <c r="M5860">
        <v>689.28</v>
      </c>
      <c r="N5860" s="7">
        <f>IFERROR(Sales_Data[[#This Row],[Profit]]/Sales_Data[[#This Row],[Sales]],0)</f>
        <v>8.0617543859649116E-2</v>
      </c>
      <c r="O5860" s="7" t="str">
        <f>TEXT(Sales_Data[[#This Row],[Order_Date]],"mmm")</f>
        <v>Feb</v>
      </c>
      <c r="P5860" s="9" t="str">
        <f>TEXT(Sales_Data[[#This Row],[Order_Date]],"yyyy")</f>
        <v>2025</v>
      </c>
      <c r="Q5860" s="9" t="str">
        <f t="shared" si="91"/>
        <v>New</v>
      </c>
      <c r="R5860" s="1" t="s">
        <v>36</v>
      </c>
    </row>
    <row r="5861" spans="1:18" x14ac:dyDescent="0.35">
      <c r="A5861" s="1" t="s">
        <v>10418</v>
      </c>
      <c r="B5861" s="2">
        <v>45726</v>
      </c>
      <c r="C5861" s="1" t="s">
        <v>8882</v>
      </c>
      <c r="D5861" s="1" t="s">
        <v>7186</v>
      </c>
      <c r="E5861" s="1" t="s">
        <v>135</v>
      </c>
      <c r="F5861" s="1" t="s">
        <v>136</v>
      </c>
      <c r="G5861" s="1" t="s">
        <v>42</v>
      </c>
      <c r="H5861" s="1" t="s">
        <v>112</v>
      </c>
      <c r="I5861">
        <v>3</v>
      </c>
      <c r="J5861">
        <v>2500</v>
      </c>
      <c r="K5861" s="7">
        <v>0.1</v>
      </c>
      <c r="L5861">
        <v>6750</v>
      </c>
      <c r="M5861">
        <v>659.22</v>
      </c>
      <c r="N5861" s="7">
        <f>IFERROR(Sales_Data[[#This Row],[Profit]]/Sales_Data[[#This Row],[Sales]],0)</f>
        <v>9.766222222222222E-2</v>
      </c>
      <c r="O5861" s="7" t="str">
        <f>TEXT(Sales_Data[[#This Row],[Order_Date]],"mmm")</f>
        <v>Mar</v>
      </c>
      <c r="P5861" s="9" t="str">
        <f>TEXT(Sales_Data[[#This Row],[Order_Date]],"yyyy")</f>
        <v>2025</v>
      </c>
      <c r="Q5861" s="9" t="str">
        <f t="shared" si="91"/>
        <v>Existing</v>
      </c>
      <c r="R5861" s="1" t="s">
        <v>36</v>
      </c>
    </row>
    <row r="5862" spans="1:18" x14ac:dyDescent="0.35">
      <c r="A5862" s="1" t="s">
        <v>10419</v>
      </c>
      <c r="B5862" s="2">
        <v>45869</v>
      </c>
      <c r="C5862" s="1" t="s">
        <v>5973</v>
      </c>
      <c r="D5862" s="1" t="s">
        <v>4816</v>
      </c>
      <c r="E5862" s="1" t="s">
        <v>160</v>
      </c>
      <c r="F5862" s="1" t="s">
        <v>161</v>
      </c>
      <c r="G5862" s="1" t="s">
        <v>18</v>
      </c>
      <c r="H5862" s="1" t="s">
        <v>19</v>
      </c>
      <c r="I5862">
        <v>3</v>
      </c>
      <c r="J5862">
        <v>700</v>
      </c>
      <c r="K5862" s="7">
        <v>0.05</v>
      </c>
      <c r="L5862">
        <v>1995</v>
      </c>
      <c r="M5862">
        <v>257.39</v>
      </c>
      <c r="N5862" s="7">
        <f>IFERROR(Sales_Data[[#This Row],[Profit]]/Sales_Data[[#This Row],[Sales]],0)</f>
        <v>0.12901754385964911</v>
      </c>
      <c r="O5862" s="7" t="str">
        <f>TEXT(Sales_Data[[#This Row],[Order_Date]],"mmm")</f>
        <v>Jul</v>
      </c>
      <c r="P5862" s="9" t="str">
        <f>TEXT(Sales_Data[[#This Row],[Order_Date]],"yyyy")</f>
        <v>2025</v>
      </c>
      <c r="Q5862" s="9" t="str">
        <f t="shared" si="91"/>
        <v>Existing</v>
      </c>
      <c r="R5862" s="1" t="s">
        <v>73</v>
      </c>
    </row>
    <row r="5863" spans="1:18" x14ac:dyDescent="0.35">
      <c r="A5863" s="1" t="s">
        <v>10420</v>
      </c>
      <c r="B5863" s="2">
        <v>45894</v>
      </c>
      <c r="C5863" s="1" t="s">
        <v>2822</v>
      </c>
      <c r="D5863" s="1" t="s">
        <v>3773</v>
      </c>
      <c r="E5863" s="1" t="s">
        <v>17</v>
      </c>
      <c r="F5863" s="1" t="s">
        <v>17</v>
      </c>
      <c r="G5863" s="1" t="s">
        <v>18</v>
      </c>
      <c r="H5863" s="1" t="s">
        <v>72</v>
      </c>
      <c r="I5863">
        <v>4</v>
      </c>
      <c r="J5863">
        <v>350</v>
      </c>
      <c r="K5863" s="7">
        <v>0</v>
      </c>
      <c r="L5863">
        <v>1400</v>
      </c>
      <c r="M5863">
        <v>229.12</v>
      </c>
      <c r="N5863" s="7">
        <f>IFERROR(Sales_Data[[#This Row],[Profit]]/Sales_Data[[#This Row],[Sales]],0)</f>
        <v>0.16365714285714286</v>
      </c>
      <c r="O5863" s="7" t="str">
        <f>TEXT(Sales_Data[[#This Row],[Order_Date]],"mmm")</f>
        <v>Aug</v>
      </c>
      <c r="P5863" s="9" t="str">
        <f>TEXT(Sales_Data[[#This Row],[Order_Date]],"yyyy")</f>
        <v>2025</v>
      </c>
      <c r="Q5863" s="9" t="str">
        <f t="shared" si="91"/>
        <v>Existing</v>
      </c>
      <c r="R5863" s="1" t="s">
        <v>36</v>
      </c>
    </row>
    <row r="5864" spans="1:18" x14ac:dyDescent="0.35">
      <c r="A5864" s="1" t="s">
        <v>10421</v>
      </c>
      <c r="B5864" s="2">
        <v>45743</v>
      </c>
      <c r="C5864" s="1" t="s">
        <v>10422</v>
      </c>
      <c r="D5864" s="1" t="s">
        <v>1777</v>
      </c>
      <c r="E5864" s="1" t="s">
        <v>71</v>
      </c>
      <c r="F5864" s="1" t="s">
        <v>33</v>
      </c>
      <c r="G5864" s="1" t="s">
        <v>26</v>
      </c>
      <c r="H5864" s="1" t="s">
        <v>82</v>
      </c>
      <c r="I5864">
        <v>4</v>
      </c>
      <c r="J5864">
        <v>450</v>
      </c>
      <c r="K5864" s="7">
        <v>0.05</v>
      </c>
      <c r="L5864">
        <v>1710</v>
      </c>
      <c r="M5864">
        <v>408.3</v>
      </c>
      <c r="N5864" s="7">
        <f>IFERROR(Sales_Data[[#This Row],[Profit]]/Sales_Data[[#This Row],[Sales]],0)</f>
        <v>0.23877192982456141</v>
      </c>
      <c r="O5864" s="7" t="str">
        <f>TEXT(Sales_Data[[#This Row],[Order_Date]],"mmm")</f>
        <v>Mar</v>
      </c>
      <c r="P5864" s="9" t="str">
        <f>TEXT(Sales_Data[[#This Row],[Order_Date]],"yyyy")</f>
        <v>2025</v>
      </c>
      <c r="Q5864" s="9" t="str">
        <f t="shared" si="91"/>
        <v>Existing</v>
      </c>
      <c r="R5864" s="1" t="s">
        <v>64</v>
      </c>
    </row>
    <row r="5865" spans="1:18" x14ac:dyDescent="0.35">
      <c r="A5865" s="1" t="s">
        <v>10423</v>
      </c>
      <c r="B5865" s="2">
        <v>45823</v>
      </c>
      <c r="C5865" s="1" t="s">
        <v>10424</v>
      </c>
      <c r="D5865" s="1" t="s">
        <v>1150</v>
      </c>
      <c r="E5865" s="1" t="s">
        <v>51</v>
      </c>
      <c r="F5865" s="1" t="s">
        <v>52</v>
      </c>
      <c r="G5865" s="1" t="s">
        <v>120</v>
      </c>
      <c r="H5865" s="1" t="s">
        <v>146</v>
      </c>
      <c r="I5865">
        <v>5</v>
      </c>
      <c r="J5865">
        <v>800</v>
      </c>
      <c r="K5865" s="7">
        <v>0.15</v>
      </c>
      <c r="L5865">
        <v>3400</v>
      </c>
      <c r="M5865">
        <v>813.67</v>
      </c>
      <c r="N5865" s="7">
        <f>IFERROR(Sales_Data[[#This Row],[Profit]]/Sales_Data[[#This Row],[Sales]],0)</f>
        <v>0.23931470588235293</v>
      </c>
      <c r="O5865" s="7" t="str">
        <f>TEXT(Sales_Data[[#This Row],[Order_Date]],"mmm")</f>
        <v>Jun</v>
      </c>
      <c r="P5865" s="9" t="str">
        <f>TEXT(Sales_Data[[#This Row],[Order_Date]],"yyyy")</f>
        <v>2025</v>
      </c>
      <c r="Q5865" s="9" t="str">
        <f t="shared" si="91"/>
        <v>Existing</v>
      </c>
      <c r="R5865" s="1" t="s">
        <v>20</v>
      </c>
    </row>
    <row r="5866" spans="1:18" x14ac:dyDescent="0.35">
      <c r="A5866" s="1" t="s">
        <v>10425</v>
      </c>
      <c r="B5866" s="2">
        <v>45752</v>
      </c>
      <c r="C5866" s="1" t="s">
        <v>3877</v>
      </c>
      <c r="D5866" s="1" t="s">
        <v>4846</v>
      </c>
      <c r="E5866" s="1" t="s">
        <v>160</v>
      </c>
      <c r="F5866" s="1" t="s">
        <v>161</v>
      </c>
      <c r="G5866" s="1" t="s">
        <v>120</v>
      </c>
      <c r="H5866" s="1" t="s">
        <v>143</v>
      </c>
      <c r="I5866">
        <v>4</v>
      </c>
      <c r="J5866">
        <v>1800</v>
      </c>
      <c r="K5866" s="7">
        <v>0</v>
      </c>
      <c r="L5866">
        <v>7200</v>
      </c>
      <c r="M5866">
        <v>1248.8800000000001</v>
      </c>
      <c r="N5866" s="7">
        <f>IFERROR(Sales_Data[[#This Row],[Profit]]/Sales_Data[[#This Row],[Sales]],0)</f>
        <v>0.17345555555555556</v>
      </c>
      <c r="O5866" s="7" t="str">
        <f>TEXT(Sales_Data[[#This Row],[Order_Date]],"mmm")</f>
        <v>Apr</v>
      </c>
      <c r="P5866" s="9" t="str">
        <f>TEXT(Sales_Data[[#This Row],[Order_Date]],"yyyy")</f>
        <v>2025</v>
      </c>
      <c r="Q5866" s="9" t="str">
        <f t="shared" si="91"/>
        <v>Existing</v>
      </c>
      <c r="R5866" s="1" t="s">
        <v>20</v>
      </c>
    </row>
    <row r="5867" spans="1:18" x14ac:dyDescent="0.35">
      <c r="A5867" s="1" t="s">
        <v>10426</v>
      </c>
      <c r="B5867" s="2">
        <v>45761</v>
      </c>
      <c r="C5867" s="1" t="s">
        <v>6747</v>
      </c>
      <c r="D5867" s="1" t="s">
        <v>1842</v>
      </c>
      <c r="E5867" s="1" t="s">
        <v>106</v>
      </c>
      <c r="F5867" s="1" t="s">
        <v>33</v>
      </c>
      <c r="G5867" s="1" t="s">
        <v>26</v>
      </c>
      <c r="H5867" s="1" t="s">
        <v>58</v>
      </c>
      <c r="I5867">
        <v>4</v>
      </c>
      <c r="J5867">
        <v>1400</v>
      </c>
      <c r="K5867" s="7">
        <v>0.05</v>
      </c>
      <c r="L5867">
        <v>5320</v>
      </c>
      <c r="M5867">
        <v>501.16</v>
      </c>
      <c r="N5867" s="7">
        <f>IFERROR(Sales_Data[[#This Row],[Profit]]/Sales_Data[[#This Row],[Sales]],0)</f>
        <v>9.4203007518796997E-2</v>
      </c>
      <c r="O5867" s="7" t="str">
        <f>TEXT(Sales_Data[[#This Row],[Order_Date]],"mmm")</f>
        <v>Apr</v>
      </c>
      <c r="P5867" s="9" t="str">
        <f>TEXT(Sales_Data[[#This Row],[Order_Date]],"yyyy")</f>
        <v>2025</v>
      </c>
      <c r="Q5867" s="9" t="str">
        <f t="shared" si="91"/>
        <v>Existing</v>
      </c>
      <c r="R5867" s="1" t="s">
        <v>20</v>
      </c>
    </row>
    <row r="5868" spans="1:18" x14ac:dyDescent="0.35">
      <c r="A5868" s="1" t="s">
        <v>10427</v>
      </c>
      <c r="B5868" s="2">
        <v>45994</v>
      </c>
      <c r="C5868" s="1" t="s">
        <v>1889</v>
      </c>
      <c r="D5868" s="1" t="s">
        <v>10428</v>
      </c>
      <c r="E5868" s="1" t="s">
        <v>17</v>
      </c>
      <c r="F5868" s="1" t="s">
        <v>17</v>
      </c>
      <c r="G5868" s="1" t="s">
        <v>34</v>
      </c>
      <c r="H5868" s="1" t="s">
        <v>77</v>
      </c>
      <c r="I5868">
        <v>1</v>
      </c>
      <c r="J5868">
        <v>22000</v>
      </c>
      <c r="K5868" s="7">
        <v>0.1</v>
      </c>
      <c r="L5868">
        <v>19800</v>
      </c>
      <c r="M5868">
        <v>2633.81</v>
      </c>
      <c r="N5868" s="7">
        <f>IFERROR(Sales_Data[[#This Row],[Profit]]/Sales_Data[[#This Row],[Sales]],0)</f>
        <v>0.13302070707070707</v>
      </c>
      <c r="O5868" s="7" t="str">
        <f>TEXT(Sales_Data[[#This Row],[Order_Date]],"mmm")</f>
        <v>Dec</v>
      </c>
      <c r="P5868" s="9" t="str">
        <f>TEXT(Sales_Data[[#This Row],[Order_Date]],"yyyy")</f>
        <v>2025</v>
      </c>
      <c r="Q5868" s="9" t="str">
        <f t="shared" si="91"/>
        <v>New</v>
      </c>
      <c r="R5868" s="1" t="s">
        <v>73</v>
      </c>
    </row>
    <row r="5869" spans="1:18" x14ac:dyDescent="0.35">
      <c r="A5869" s="1" t="s">
        <v>10429</v>
      </c>
      <c r="B5869" s="2">
        <v>45984</v>
      </c>
      <c r="C5869" s="1" t="s">
        <v>8936</v>
      </c>
      <c r="D5869" s="1" t="s">
        <v>1295</v>
      </c>
      <c r="E5869" s="1" t="s">
        <v>119</v>
      </c>
      <c r="F5869" s="1" t="s">
        <v>33</v>
      </c>
      <c r="G5869" s="1" t="s">
        <v>120</v>
      </c>
      <c r="H5869" s="1" t="s">
        <v>143</v>
      </c>
      <c r="I5869">
        <v>5</v>
      </c>
      <c r="J5869">
        <v>1800</v>
      </c>
      <c r="K5869" s="7">
        <v>0.15</v>
      </c>
      <c r="L5869">
        <v>7650</v>
      </c>
      <c r="M5869">
        <v>1006.04</v>
      </c>
      <c r="N5869" s="7">
        <f>IFERROR(Sales_Data[[#This Row],[Profit]]/Sales_Data[[#This Row],[Sales]],0)</f>
        <v>0.13150849673202614</v>
      </c>
      <c r="O5869" s="7" t="str">
        <f>TEXT(Sales_Data[[#This Row],[Order_Date]],"mmm")</f>
        <v>Nov</v>
      </c>
      <c r="P5869" s="9" t="str">
        <f>TEXT(Sales_Data[[#This Row],[Order_Date]],"yyyy")</f>
        <v>2025</v>
      </c>
      <c r="Q5869" s="9" t="str">
        <f t="shared" si="91"/>
        <v>Existing</v>
      </c>
      <c r="R5869" s="1" t="s">
        <v>64</v>
      </c>
    </row>
    <row r="5870" spans="1:18" x14ac:dyDescent="0.35">
      <c r="A5870" s="1" t="s">
        <v>10430</v>
      </c>
      <c r="B5870" s="2">
        <v>45799</v>
      </c>
      <c r="C5870" s="1" t="s">
        <v>579</v>
      </c>
      <c r="D5870" s="1" t="s">
        <v>793</v>
      </c>
      <c r="E5870" s="1" t="s">
        <v>24</v>
      </c>
      <c r="F5870" s="1" t="s">
        <v>25</v>
      </c>
      <c r="G5870" s="1" t="s">
        <v>26</v>
      </c>
      <c r="H5870" s="1" t="s">
        <v>27</v>
      </c>
      <c r="I5870">
        <v>1</v>
      </c>
      <c r="J5870">
        <v>1200</v>
      </c>
      <c r="K5870" s="7">
        <v>0.05</v>
      </c>
      <c r="L5870">
        <v>1140</v>
      </c>
      <c r="M5870">
        <v>109.73</v>
      </c>
      <c r="N5870" s="7">
        <f>IFERROR(Sales_Data[[#This Row],[Profit]]/Sales_Data[[#This Row],[Sales]],0)</f>
        <v>9.6254385964912287E-2</v>
      </c>
      <c r="O5870" s="7" t="str">
        <f>TEXT(Sales_Data[[#This Row],[Order_Date]],"mmm")</f>
        <v>May</v>
      </c>
      <c r="P5870" s="9" t="str">
        <f>TEXT(Sales_Data[[#This Row],[Order_Date]],"yyyy")</f>
        <v>2025</v>
      </c>
      <c r="Q5870" s="9" t="str">
        <f t="shared" si="91"/>
        <v>New</v>
      </c>
      <c r="R5870" s="1" t="s">
        <v>36</v>
      </c>
    </row>
    <row r="5871" spans="1:18" x14ac:dyDescent="0.35">
      <c r="A5871" s="1" t="s">
        <v>10431</v>
      </c>
      <c r="B5871" s="2">
        <v>45660</v>
      </c>
      <c r="C5871" s="1" t="s">
        <v>10432</v>
      </c>
      <c r="D5871" s="1" t="s">
        <v>860</v>
      </c>
      <c r="E5871" s="1" t="s">
        <v>111</v>
      </c>
      <c r="F5871" s="1" t="s">
        <v>33</v>
      </c>
      <c r="G5871" s="1" t="s">
        <v>42</v>
      </c>
      <c r="H5871" s="1" t="s">
        <v>102</v>
      </c>
      <c r="I5871">
        <v>3</v>
      </c>
      <c r="J5871">
        <v>25000</v>
      </c>
      <c r="K5871" s="7">
        <v>0.15</v>
      </c>
      <c r="L5871">
        <v>63750</v>
      </c>
      <c r="M5871">
        <v>9821.59</v>
      </c>
      <c r="N5871" s="7">
        <f>IFERROR(Sales_Data[[#This Row],[Profit]]/Sales_Data[[#This Row],[Sales]],0)</f>
        <v>0.15406415686274511</v>
      </c>
      <c r="O5871" s="7" t="str">
        <f>TEXT(Sales_Data[[#This Row],[Order_Date]],"mmm")</f>
        <v>Jan</v>
      </c>
      <c r="P5871" s="9" t="str">
        <f>TEXT(Sales_Data[[#This Row],[Order_Date]],"yyyy")</f>
        <v>2025</v>
      </c>
      <c r="Q5871" s="9" t="str">
        <f t="shared" si="91"/>
        <v>Existing</v>
      </c>
      <c r="R5871" s="1" t="s">
        <v>28</v>
      </c>
    </row>
    <row r="5872" spans="1:18" x14ac:dyDescent="0.35">
      <c r="A5872" s="1" t="s">
        <v>10433</v>
      </c>
      <c r="B5872" s="2">
        <v>45689</v>
      </c>
      <c r="C5872" s="1" t="s">
        <v>472</v>
      </c>
      <c r="D5872" s="1" t="s">
        <v>2059</v>
      </c>
      <c r="E5872" s="1" t="s">
        <v>56</v>
      </c>
      <c r="F5872" s="1" t="s">
        <v>57</v>
      </c>
      <c r="G5872" s="1" t="s">
        <v>42</v>
      </c>
      <c r="H5872" s="1" t="s">
        <v>43</v>
      </c>
      <c r="I5872">
        <v>4</v>
      </c>
      <c r="J5872">
        <v>18000</v>
      </c>
      <c r="K5872" s="7">
        <v>0.05</v>
      </c>
      <c r="L5872">
        <v>68400</v>
      </c>
      <c r="M5872">
        <v>16948.48</v>
      </c>
      <c r="N5872" s="7">
        <f>IFERROR(Sales_Data[[#This Row],[Profit]]/Sales_Data[[#This Row],[Sales]],0)</f>
        <v>0.24778479532163741</v>
      </c>
      <c r="O5872" s="7" t="str">
        <f>TEXT(Sales_Data[[#This Row],[Order_Date]],"mmm")</f>
        <v>Feb</v>
      </c>
      <c r="P5872" s="9" t="str">
        <f>TEXT(Sales_Data[[#This Row],[Order_Date]],"yyyy")</f>
        <v>2025</v>
      </c>
      <c r="Q5872" s="9" t="str">
        <f t="shared" si="91"/>
        <v>Existing</v>
      </c>
      <c r="R5872" s="1" t="s">
        <v>73</v>
      </c>
    </row>
    <row r="5873" spans="1:18" x14ac:dyDescent="0.35">
      <c r="A5873" s="1" t="s">
        <v>10434</v>
      </c>
      <c r="B5873" s="2">
        <v>45999</v>
      </c>
      <c r="C5873" s="1" t="s">
        <v>4920</v>
      </c>
      <c r="D5873" s="1" t="s">
        <v>6318</v>
      </c>
      <c r="E5873" s="1" t="s">
        <v>135</v>
      </c>
      <c r="F5873" s="1" t="s">
        <v>136</v>
      </c>
      <c r="G5873" s="1" t="s">
        <v>120</v>
      </c>
      <c r="H5873" s="1" t="s">
        <v>217</v>
      </c>
      <c r="I5873">
        <v>2</v>
      </c>
      <c r="J5873">
        <v>3200</v>
      </c>
      <c r="K5873" s="7">
        <v>0</v>
      </c>
      <c r="L5873">
        <v>6400</v>
      </c>
      <c r="M5873">
        <v>1211.69</v>
      </c>
      <c r="N5873" s="7">
        <f>IFERROR(Sales_Data[[#This Row],[Profit]]/Sales_Data[[#This Row],[Sales]],0)</f>
        <v>0.18932656250000002</v>
      </c>
      <c r="O5873" s="7" t="str">
        <f>TEXT(Sales_Data[[#This Row],[Order_Date]],"mmm")</f>
        <v>Dec</v>
      </c>
      <c r="P5873" s="9" t="str">
        <f>TEXT(Sales_Data[[#This Row],[Order_Date]],"yyyy")</f>
        <v>2025</v>
      </c>
      <c r="Q5873" s="9" t="str">
        <f t="shared" si="91"/>
        <v>Existing</v>
      </c>
      <c r="R5873" s="1" t="s">
        <v>36</v>
      </c>
    </row>
    <row r="5874" spans="1:18" x14ac:dyDescent="0.35">
      <c r="A5874" s="1" t="s">
        <v>10435</v>
      </c>
      <c r="B5874" s="2">
        <v>45954</v>
      </c>
      <c r="C5874" s="1" t="s">
        <v>6931</v>
      </c>
      <c r="D5874" s="1" t="s">
        <v>4438</v>
      </c>
      <c r="E5874" s="1" t="s">
        <v>111</v>
      </c>
      <c r="F5874" s="1" t="s">
        <v>33</v>
      </c>
      <c r="G5874" s="1" t="s">
        <v>34</v>
      </c>
      <c r="H5874" s="1" t="s">
        <v>35</v>
      </c>
      <c r="I5874">
        <v>1</v>
      </c>
      <c r="J5874">
        <v>9000</v>
      </c>
      <c r="K5874" s="7">
        <v>0</v>
      </c>
      <c r="L5874">
        <v>9000</v>
      </c>
      <c r="M5874">
        <v>1999.46</v>
      </c>
      <c r="N5874" s="7">
        <f>IFERROR(Sales_Data[[#This Row],[Profit]]/Sales_Data[[#This Row],[Sales]],0)</f>
        <v>0.22216222222222223</v>
      </c>
      <c r="O5874" s="7" t="str">
        <f>TEXT(Sales_Data[[#This Row],[Order_Date]],"mmm")</f>
        <v>Oct</v>
      </c>
      <c r="P5874" s="9" t="str">
        <f>TEXT(Sales_Data[[#This Row],[Order_Date]],"yyyy")</f>
        <v>2025</v>
      </c>
      <c r="Q5874" s="9" t="str">
        <f t="shared" si="91"/>
        <v>New</v>
      </c>
      <c r="R5874" s="1" t="s">
        <v>73</v>
      </c>
    </row>
    <row r="5875" spans="1:18" x14ac:dyDescent="0.35">
      <c r="A5875" s="1" t="s">
        <v>10436</v>
      </c>
      <c r="B5875" s="2">
        <v>45739</v>
      </c>
      <c r="C5875" s="1" t="s">
        <v>4188</v>
      </c>
      <c r="D5875" s="1" t="s">
        <v>5251</v>
      </c>
      <c r="E5875" s="1" t="s">
        <v>62</v>
      </c>
      <c r="F5875" s="1" t="s">
        <v>41</v>
      </c>
      <c r="G5875" s="1" t="s">
        <v>42</v>
      </c>
      <c r="H5875" s="1" t="s">
        <v>43</v>
      </c>
      <c r="I5875">
        <v>1</v>
      </c>
      <c r="J5875">
        <v>18000</v>
      </c>
      <c r="K5875" s="7">
        <v>0.2</v>
      </c>
      <c r="L5875">
        <v>14400</v>
      </c>
      <c r="M5875">
        <v>1959.61</v>
      </c>
      <c r="N5875" s="7">
        <f>IFERROR(Sales_Data[[#This Row],[Profit]]/Sales_Data[[#This Row],[Sales]],0)</f>
        <v>0.13608402777777778</v>
      </c>
      <c r="O5875" s="7" t="str">
        <f>TEXT(Sales_Data[[#This Row],[Order_Date]],"mmm")</f>
        <v>Mar</v>
      </c>
      <c r="P5875" s="9" t="str">
        <f>TEXT(Sales_Data[[#This Row],[Order_Date]],"yyyy")</f>
        <v>2025</v>
      </c>
      <c r="Q5875" s="9" t="str">
        <f t="shared" si="91"/>
        <v>New</v>
      </c>
      <c r="R5875" s="1" t="s">
        <v>36</v>
      </c>
    </row>
    <row r="5876" spans="1:18" x14ac:dyDescent="0.35">
      <c r="A5876" s="1" t="s">
        <v>10437</v>
      </c>
      <c r="B5876" s="2">
        <v>45826</v>
      </c>
      <c r="C5876" s="1" t="s">
        <v>9044</v>
      </c>
      <c r="D5876" s="1" t="s">
        <v>1634</v>
      </c>
      <c r="E5876" s="1" t="s">
        <v>32</v>
      </c>
      <c r="F5876" s="1" t="s">
        <v>33</v>
      </c>
      <c r="G5876" s="1" t="s">
        <v>42</v>
      </c>
      <c r="H5876" s="1" t="s">
        <v>43</v>
      </c>
      <c r="I5876">
        <v>4</v>
      </c>
      <c r="J5876">
        <v>18000</v>
      </c>
      <c r="K5876" s="7">
        <v>0.05</v>
      </c>
      <c r="L5876">
        <v>68400</v>
      </c>
      <c r="M5876">
        <v>5684.88</v>
      </c>
      <c r="N5876" s="7">
        <f>IFERROR(Sales_Data[[#This Row],[Profit]]/Sales_Data[[#This Row],[Sales]],0)</f>
        <v>8.3112280701754387E-2</v>
      </c>
      <c r="O5876" s="7" t="str">
        <f>TEXT(Sales_Data[[#This Row],[Order_Date]],"mmm")</f>
        <v>Jun</v>
      </c>
      <c r="P5876" s="9" t="str">
        <f>TEXT(Sales_Data[[#This Row],[Order_Date]],"yyyy")</f>
        <v>2025</v>
      </c>
      <c r="Q5876" s="9" t="str">
        <f t="shared" si="91"/>
        <v>Existing</v>
      </c>
      <c r="R5876" s="1" t="s">
        <v>73</v>
      </c>
    </row>
    <row r="5877" spans="1:18" x14ac:dyDescent="0.35">
      <c r="A5877" s="1" t="s">
        <v>10438</v>
      </c>
      <c r="B5877" s="2">
        <v>45810</v>
      </c>
      <c r="C5877" s="1" t="s">
        <v>123</v>
      </c>
      <c r="D5877" s="1" t="s">
        <v>8241</v>
      </c>
      <c r="E5877" s="1" t="s">
        <v>51</v>
      </c>
      <c r="F5877" s="1" t="s">
        <v>52</v>
      </c>
      <c r="G5877" s="1" t="s">
        <v>18</v>
      </c>
      <c r="H5877" s="1" t="s">
        <v>292</v>
      </c>
      <c r="I5877">
        <v>3</v>
      </c>
      <c r="J5877">
        <v>500</v>
      </c>
      <c r="K5877" s="7">
        <v>0</v>
      </c>
      <c r="L5877">
        <v>1500</v>
      </c>
      <c r="M5877">
        <v>174.02</v>
      </c>
      <c r="N5877" s="7">
        <f>IFERROR(Sales_Data[[#This Row],[Profit]]/Sales_Data[[#This Row],[Sales]],0)</f>
        <v>0.11601333333333334</v>
      </c>
      <c r="O5877" s="7" t="str">
        <f>TEXT(Sales_Data[[#This Row],[Order_Date]],"mmm")</f>
        <v>Jun</v>
      </c>
      <c r="P5877" s="9" t="str">
        <f>TEXT(Sales_Data[[#This Row],[Order_Date]],"yyyy")</f>
        <v>2025</v>
      </c>
      <c r="Q5877" s="9" t="str">
        <f t="shared" si="91"/>
        <v>Existing</v>
      </c>
      <c r="R5877" s="1" t="s">
        <v>64</v>
      </c>
    </row>
    <row r="5878" spans="1:18" x14ac:dyDescent="0.35">
      <c r="A5878" s="1" t="s">
        <v>10439</v>
      </c>
      <c r="B5878" s="2">
        <v>45885</v>
      </c>
      <c r="C5878" s="1" t="s">
        <v>5231</v>
      </c>
      <c r="D5878" s="1" t="s">
        <v>10440</v>
      </c>
      <c r="E5878" s="1" t="s">
        <v>40</v>
      </c>
      <c r="F5878" s="1" t="s">
        <v>41</v>
      </c>
      <c r="G5878" s="1" t="s">
        <v>26</v>
      </c>
      <c r="H5878" s="1" t="s">
        <v>27</v>
      </c>
      <c r="I5878">
        <v>2</v>
      </c>
      <c r="J5878">
        <v>1200</v>
      </c>
      <c r="K5878" s="7">
        <v>0</v>
      </c>
      <c r="L5878">
        <v>2400</v>
      </c>
      <c r="M5878">
        <v>472.42</v>
      </c>
      <c r="N5878" s="7">
        <f>IFERROR(Sales_Data[[#This Row],[Profit]]/Sales_Data[[#This Row],[Sales]],0)</f>
        <v>0.19684166666666666</v>
      </c>
      <c r="O5878" s="7" t="str">
        <f>TEXT(Sales_Data[[#This Row],[Order_Date]],"mmm")</f>
        <v>Aug</v>
      </c>
      <c r="P5878" s="9" t="str">
        <f>TEXT(Sales_Data[[#This Row],[Order_Date]],"yyyy")</f>
        <v>2025</v>
      </c>
      <c r="Q5878" s="9" t="str">
        <f t="shared" si="91"/>
        <v>Existing</v>
      </c>
      <c r="R5878" s="1" t="s">
        <v>36</v>
      </c>
    </row>
    <row r="5879" spans="1:18" x14ac:dyDescent="0.35">
      <c r="A5879" s="1" t="s">
        <v>10441</v>
      </c>
      <c r="B5879" s="2">
        <v>45869</v>
      </c>
      <c r="C5879" s="1" t="s">
        <v>795</v>
      </c>
      <c r="D5879" s="1" t="s">
        <v>746</v>
      </c>
      <c r="E5879" s="1" t="s">
        <v>32</v>
      </c>
      <c r="F5879" s="1" t="s">
        <v>33</v>
      </c>
      <c r="G5879" s="1" t="s">
        <v>26</v>
      </c>
      <c r="H5879" s="1" t="s">
        <v>58</v>
      </c>
      <c r="I5879">
        <v>1</v>
      </c>
      <c r="J5879">
        <v>1400</v>
      </c>
      <c r="K5879" s="7">
        <v>0</v>
      </c>
      <c r="L5879">
        <v>1400</v>
      </c>
      <c r="M5879">
        <v>301.31</v>
      </c>
      <c r="N5879" s="7">
        <f>IFERROR(Sales_Data[[#This Row],[Profit]]/Sales_Data[[#This Row],[Sales]],0)</f>
        <v>0.21522142857142856</v>
      </c>
      <c r="O5879" s="7" t="str">
        <f>TEXT(Sales_Data[[#This Row],[Order_Date]],"mmm")</f>
        <v>Jul</v>
      </c>
      <c r="P5879" s="9" t="str">
        <f>TEXT(Sales_Data[[#This Row],[Order_Date]],"yyyy")</f>
        <v>2025</v>
      </c>
      <c r="Q5879" s="9" t="str">
        <f t="shared" si="91"/>
        <v>New</v>
      </c>
      <c r="R5879" s="1" t="s">
        <v>20</v>
      </c>
    </row>
    <row r="5880" spans="1:18" x14ac:dyDescent="0.35">
      <c r="A5880" s="1" t="s">
        <v>10442</v>
      </c>
      <c r="B5880" s="2">
        <v>45810</v>
      </c>
      <c r="C5880" s="1" t="s">
        <v>2817</v>
      </c>
      <c r="D5880" s="1" t="s">
        <v>1235</v>
      </c>
      <c r="E5880" s="1" t="s">
        <v>160</v>
      </c>
      <c r="F5880" s="1" t="s">
        <v>161</v>
      </c>
      <c r="G5880" s="1" t="s">
        <v>120</v>
      </c>
      <c r="H5880" s="1" t="s">
        <v>121</v>
      </c>
      <c r="I5880">
        <v>1</v>
      </c>
      <c r="J5880">
        <v>2800</v>
      </c>
      <c r="K5880" s="7">
        <v>0</v>
      </c>
      <c r="L5880">
        <v>2800</v>
      </c>
      <c r="M5880">
        <v>424.83</v>
      </c>
      <c r="N5880" s="7">
        <f>IFERROR(Sales_Data[[#This Row],[Profit]]/Sales_Data[[#This Row],[Sales]],0)</f>
        <v>0.151725</v>
      </c>
      <c r="O5880" s="7" t="str">
        <f>TEXT(Sales_Data[[#This Row],[Order_Date]],"mmm")</f>
        <v>Jun</v>
      </c>
      <c r="P5880" s="9" t="str">
        <f>TEXT(Sales_Data[[#This Row],[Order_Date]],"yyyy")</f>
        <v>2025</v>
      </c>
      <c r="Q5880" s="9" t="str">
        <f t="shared" si="91"/>
        <v>New</v>
      </c>
      <c r="R5880" s="1" t="s">
        <v>28</v>
      </c>
    </row>
    <row r="5881" spans="1:18" x14ac:dyDescent="0.35">
      <c r="A5881" s="1" t="s">
        <v>10443</v>
      </c>
      <c r="B5881" s="2">
        <v>45832</v>
      </c>
      <c r="C5881" s="1" t="s">
        <v>699</v>
      </c>
      <c r="D5881" s="1" t="s">
        <v>10444</v>
      </c>
      <c r="E5881" s="1" t="s">
        <v>135</v>
      </c>
      <c r="F5881" s="1" t="s">
        <v>136</v>
      </c>
      <c r="G5881" s="1" t="s">
        <v>120</v>
      </c>
      <c r="H5881" s="1" t="s">
        <v>217</v>
      </c>
      <c r="I5881">
        <v>2</v>
      </c>
      <c r="J5881">
        <v>3200</v>
      </c>
      <c r="K5881" s="7">
        <v>0.1</v>
      </c>
      <c r="L5881">
        <v>5760</v>
      </c>
      <c r="M5881">
        <v>784.08</v>
      </c>
      <c r="N5881" s="7">
        <f>IFERROR(Sales_Data[[#This Row],[Profit]]/Sales_Data[[#This Row],[Sales]],0)</f>
        <v>0.136125</v>
      </c>
      <c r="O5881" s="7" t="str">
        <f>TEXT(Sales_Data[[#This Row],[Order_Date]],"mmm")</f>
        <v>Jun</v>
      </c>
      <c r="P5881" s="9" t="str">
        <f>TEXT(Sales_Data[[#This Row],[Order_Date]],"yyyy")</f>
        <v>2025</v>
      </c>
      <c r="Q5881" s="9" t="str">
        <f t="shared" si="91"/>
        <v>Existing</v>
      </c>
      <c r="R5881" s="1" t="s">
        <v>36</v>
      </c>
    </row>
    <row r="5882" spans="1:18" x14ac:dyDescent="0.35">
      <c r="A5882" s="1" t="s">
        <v>10445</v>
      </c>
      <c r="B5882" s="2">
        <v>45739</v>
      </c>
      <c r="C5882" s="1" t="s">
        <v>4205</v>
      </c>
      <c r="D5882" s="1" t="s">
        <v>2533</v>
      </c>
      <c r="E5882" s="1" t="s">
        <v>71</v>
      </c>
      <c r="F5882" s="1" t="s">
        <v>33</v>
      </c>
      <c r="G5882" s="1" t="s">
        <v>26</v>
      </c>
      <c r="H5882" s="1" t="s">
        <v>82</v>
      </c>
      <c r="I5882">
        <v>5</v>
      </c>
      <c r="J5882">
        <v>450</v>
      </c>
      <c r="K5882" s="7">
        <v>0.15</v>
      </c>
      <c r="L5882">
        <v>1912</v>
      </c>
      <c r="M5882">
        <v>342.95</v>
      </c>
      <c r="N5882" s="7">
        <f>IFERROR(Sales_Data[[#This Row],[Profit]]/Sales_Data[[#This Row],[Sales]],0)</f>
        <v>0.17936715481171547</v>
      </c>
      <c r="O5882" s="7" t="str">
        <f>TEXT(Sales_Data[[#This Row],[Order_Date]],"mmm")</f>
        <v>Mar</v>
      </c>
      <c r="P5882" s="9" t="str">
        <f>TEXT(Sales_Data[[#This Row],[Order_Date]],"yyyy")</f>
        <v>2025</v>
      </c>
      <c r="Q5882" s="9" t="str">
        <f t="shared" si="91"/>
        <v>Existing</v>
      </c>
      <c r="R5882" s="1" t="s">
        <v>64</v>
      </c>
    </row>
    <row r="5883" spans="1:18" x14ac:dyDescent="0.35">
      <c r="A5883" s="1" t="s">
        <v>10446</v>
      </c>
      <c r="B5883" s="2">
        <v>45996</v>
      </c>
      <c r="C5883" s="1" t="s">
        <v>1727</v>
      </c>
      <c r="D5883" s="1" t="s">
        <v>5147</v>
      </c>
      <c r="E5883" s="1" t="s">
        <v>24</v>
      </c>
      <c r="F5883" s="1" t="s">
        <v>25</v>
      </c>
      <c r="G5883" s="1" t="s">
        <v>34</v>
      </c>
      <c r="H5883" s="1" t="s">
        <v>153</v>
      </c>
      <c r="I5883">
        <v>1</v>
      </c>
      <c r="J5883">
        <v>7000</v>
      </c>
      <c r="K5883" s="7">
        <v>0.15</v>
      </c>
      <c r="L5883">
        <v>5950</v>
      </c>
      <c r="M5883">
        <v>521.25</v>
      </c>
      <c r="N5883" s="7">
        <f>IFERROR(Sales_Data[[#This Row],[Profit]]/Sales_Data[[#This Row],[Sales]],0)</f>
        <v>8.7605042016806717E-2</v>
      </c>
      <c r="O5883" s="7" t="str">
        <f>TEXT(Sales_Data[[#This Row],[Order_Date]],"mmm")</f>
        <v>Dec</v>
      </c>
      <c r="P5883" s="9" t="str">
        <f>TEXT(Sales_Data[[#This Row],[Order_Date]],"yyyy")</f>
        <v>2025</v>
      </c>
      <c r="Q5883" s="9" t="str">
        <f t="shared" si="91"/>
        <v>New</v>
      </c>
      <c r="R5883" s="1" t="s">
        <v>36</v>
      </c>
    </row>
    <row r="5884" spans="1:18" x14ac:dyDescent="0.35">
      <c r="A5884" s="1" t="s">
        <v>10447</v>
      </c>
      <c r="B5884" s="2">
        <v>45951</v>
      </c>
      <c r="C5884" s="1" t="s">
        <v>2074</v>
      </c>
      <c r="D5884" s="1" t="s">
        <v>8571</v>
      </c>
      <c r="E5884" s="1" t="s">
        <v>62</v>
      </c>
      <c r="F5884" s="1" t="s">
        <v>41</v>
      </c>
      <c r="G5884" s="1" t="s">
        <v>26</v>
      </c>
      <c r="H5884" s="1" t="s">
        <v>128</v>
      </c>
      <c r="I5884">
        <v>5</v>
      </c>
      <c r="J5884">
        <v>900</v>
      </c>
      <c r="K5884" s="7">
        <v>0.1</v>
      </c>
      <c r="L5884">
        <v>4050</v>
      </c>
      <c r="M5884">
        <v>776.51</v>
      </c>
      <c r="N5884" s="7">
        <f>IFERROR(Sales_Data[[#This Row],[Profit]]/Sales_Data[[#This Row],[Sales]],0)</f>
        <v>0.19173086419753085</v>
      </c>
      <c r="O5884" s="7" t="str">
        <f>TEXT(Sales_Data[[#This Row],[Order_Date]],"mmm")</f>
        <v>Oct</v>
      </c>
      <c r="P5884" s="9" t="str">
        <f>TEXT(Sales_Data[[#This Row],[Order_Date]],"yyyy")</f>
        <v>2025</v>
      </c>
      <c r="Q5884" s="9" t="str">
        <f t="shared" si="91"/>
        <v>Existing</v>
      </c>
      <c r="R5884" s="1" t="s">
        <v>20</v>
      </c>
    </row>
    <row r="5885" spans="1:18" x14ac:dyDescent="0.35">
      <c r="A5885" s="1" t="s">
        <v>10448</v>
      </c>
      <c r="B5885" s="2">
        <v>45886</v>
      </c>
      <c r="C5885" s="1" t="s">
        <v>9322</v>
      </c>
      <c r="D5885" s="1" t="s">
        <v>5009</v>
      </c>
      <c r="E5885" s="1" t="s">
        <v>160</v>
      </c>
      <c r="F5885" s="1" t="s">
        <v>161</v>
      </c>
      <c r="G5885" s="1" t="s">
        <v>42</v>
      </c>
      <c r="H5885" s="1" t="s">
        <v>112</v>
      </c>
      <c r="I5885">
        <v>5</v>
      </c>
      <c r="J5885">
        <v>2500</v>
      </c>
      <c r="K5885" s="7">
        <v>0.05</v>
      </c>
      <c r="L5885">
        <v>11875</v>
      </c>
      <c r="M5885">
        <v>1557.52</v>
      </c>
      <c r="N5885" s="7">
        <f>IFERROR(Sales_Data[[#This Row],[Profit]]/Sales_Data[[#This Row],[Sales]],0)</f>
        <v>0.13115957894736843</v>
      </c>
      <c r="O5885" s="7" t="str">
        <f>TEXT(Sales_Data[[#This Row],[Order_Date]],"mmm")</f>
        <v>Aug</v>
      </c>
      <c r="P5885" s="9" t="str">
        <f>TEXT(Sales_Data[[#This Row],[Order_Date]],"yyyy")</f>
        <v>2025</v>
      </c>
      <c r="Q5885" s="9" t="str">
        <f t="shared" si="91"/>
        <v>Existing</v>
      </c>
      <c r="R5885" s="1" t="s">
        <v>73</v>
      </c>
    </row>
    <row r="5886" spans="1:18" x14ac:dyDescent="0.35">
      <c r="A5886" s="1" t="s">
        <v>10449</v>
      </c>
      <c r="B5886" s="2">
        <v>45914</v>
      </c>
      <c r="C5886" s="1" t="s">
        <v>10450</v>
      </c>
      <c r="D5886" s="1" t="s">
        <v>8650</v>
      </c>
      <c r="E5886" s="1" t="s">
        <v>24</v>
      </c>
      <c r="F5886" s="1" t="s">
        <v>25</v>
      </c>
      <c r="G5886" s="1" t="s">
        <v>34</v>
      </c>
      <c r="H5886" s="1" t="s">
        <v>153</v>
      </c>
      <c r="I5886">
        <v>1</v>
      </c>
      <c r="J5886">
        <v>7000</v>
      </c>
      <c r="K5886" s="7">
        <v>0.05</v>
      </c>
      <c r="L5886">
        <v>6650</v>
      </c>
      <c r="M5886">
        <v>1543.2</v>
      </c>
      <c r="N5886" s="7">
        <f>IFERROR(Sales_Data[[#This Row],[Profit]]/Sales_Data[[#This Row],[Sales]],0)</f>
        <v>0.23206015037593986</v>
      </c>
      <c r="O5886" s="7" t="str">
        <f>TEXT(Sales_Data[[#This Row],[Order_Date]],"mmm")</f>
        <v>Sep</v>
      </c>
      <c r="P5886" s="9" t="str">
        <f>TEXT(Sales_Data[[#This Row],[Order_Date]],"yyyy")</f>
        <v>2025</v>
      </c>
      <c r="Q5886" s="9" t="str">
        <f t="shared" si="91"/>
        <v>New</v>
      </c>
      <c r="R5886" s="1" t="s">
        <v>20</v>
      </c>
    </row>
    <row r="5887" spans="1:18" x14ac:dyDescent="0.35">
      <c r="A5887" s="1" t="s">
        <v>10451</v>
      </c>
      <c r="B5887" s="2">
        <v>45739</v>
      </c>
      <c r="C5887" s="1" t="s">
        <v>1479</v>
      </c>
      <c r="D5887" s="1" t="s">
        <v>599</v>
      </c>
      <c r="E5887" s="1" t="s">
        <v>62</v>
      </c>
      <c r="F5887" s="1" t="s">
        <v>41</v>
      </c>
      <c r="G5887" s="1" t="s">
        <v>120</v>
      </c>
      <c r="H5887" s="1" t="s">
        <v>146</v>
      </c>
      <c r="I5887">
        <v>5</v>
      </c>
      <c r="J5887">
        <v>800</v>
      </c>
      <c r="K5887" s="7">
        <v>0.05</v>
      </c>
      <c r="L5887">
        <v>3800</v>
      </c>
      <c r="M5887">
        <v>942.62</v>
      </c>
      <c r="N5887" s="7">
        <f>IFERROR(Sales_Data[[#This Row],[Profit]]/Sales_Data[[#This Row],[Sales]],0)</f>
        <v>0.24805789473684212</v>
      </c>
      <c r="O5887" s="7" t="str">
        <f>TEXT(Sales_Data[[#This Row],[Order_Date]],"mmm")</f>
        <v>Mar</v>
      </c>
      <c r="P5887" s="9" t="str">
        <f>TEXT(Sales_Data[[#This Row],[Order_Date]],"yyyy")</f>
        <v>2025</v>
      </c>
      <c r="Q5887" s="9" t="str">
        <f t="shared" si="91"/>
        <v>Existing</v>
      </c>
      <c r="R5887" s="1" t="s">
        <v>36</v>
      </c>
    </row>
    <row r="5888" spans="1:18" x14ac:dyDescent="0.35">
      <c r="A5888" s="1" t="s">
        <v>10452</v>
      </c>
      <c r="B5888" s="2">
        <v>45783</v>
      </c>
      <c r="C5888" s="1" t="s">
        <v>8495</v>
      </c>
      <c r="D5888" s="1" t="s">
        <v>5933</v>
      </c>
      <c r="E5888" s="1" t="s">
        <v>40</v>
      </c>
      <c r="F5888" s="1" t="s">
        <v>41</v>
      </c>
      <c r="G5888" s="1" t="s">
        <v>42</v>
      </c>
      <c r="H5888" s="1" t="s">
        <v>102</v>
      </c>
      <c r="I5888">
        <v>1</v>
      </c>
      <c r="J5888">
        <v>25000</v>
      </c>
      <c r="K5888" s="7">
        <v>0.1</v>
      </c>
      <c r="L5888">
        <v>22500</v>
      </c>
      <c r="M5888">
        <v>5212.78</v>
      </c>
      <c r="N5888" s="7">
        <f>IFERROR(Sales_Data[[#This Row],[Profit]]/Sales_Data[[#This Row],[Sales]],0)</f>
        <v>0.23167911111111111</v>
      </c>
      <c r="O5888" s="7" t="str">
        <f>TEXT(Sales_Data[[#This Row],[Order_Date]],"mmm")</f>
        <v>May</v>
      </c>
      <c r="P5888" s="9" t="str">
        <f>TEXT(Sales_Data[[#This Row],[Order_Date]],"yyyy")</f>
        <v>2025</v>
      </c>
      <c r="Q5888" s="9" t="str">
        <f t="shared" si="91"/>
        <v>New</v>
      </c>
      <c r="R5888" s="1" t="s">
        <v>28</v>
      </c>
    </row>
    <row r="5889" spans="1:18" x14ac:dyDescent="0.35">
      <c r="A5889" s="1" t="s">
        <v>10453</v>
      </c>
      <c r="B5889" s="2">
        <v>45878</v>
      </c>
      <c r="C5889" s="1" t="s">
        <v>1972</v>
      </c>
      <c r="D5889" s="1" t="s">
        <v>5584</v>
      </c>
      <c r="E5889" s="1" t="s">
        <v>135</v>
      </c>
      <c r="F5889" s="1" t="s">
        <v>136</v>
      </c>
      <c r="G5889" s="1" t="s">
        <v>42</v>
      </c>
      <c r="H5889" s="1" t="s">
        <v>47</v>
      </c>
      <c r="I5889">
        <v>4</v>
      </c>
      <c r="J5889">
        <v>55000</v>
      </c>
      <c r="K5889" s="7">
        <v>0.05</v>
      </c>
      <c r="L5889">
        <v>209000</v>
      </c>
      <c r="M5889">
        <v>38854.6</v>
      </c>
      <c r="N5889" s="7">
        <f>IFERROR(Sales_Data[[#This Row],[Profit]]/Sales_Data[[#This Row],[Sales]],0)</f>
        <v>0.18590717703349283</v>
      </c>
      <c r="O5889" s="7" t="str">
        <f>TEXT(Sales_Data[[#This Row],[Order_Date]],"mmm")</f>
        <v>Aug</v>
      </c>
      <c r="P5889" s="9" t="str">
        <f>TEXT(Sales_Data[[#This Row],[Order_Date]],"yyyy")</f>
        <v>2025</v>
      </c>
      <c r="Q5889" s="9" t="str">
        <f t="shared" si="91"/>
        <v>Existing</v>
      </c>
      <c r="R5889" s="1" t="s">
        <v>28</v>
      </c>
    </row>
    <row r="5890" spans="1:18" x14ac:dyDescent="0.35">
      <c r="A5890" s="1" t="s">
        <v>10454</v>
      </c>
      <c r="B5890" s="2">
        <v>45660</v>
      </c>
      <c r="C5890" s="1" t="s">
        <v>8729</v>
      </c>
      <c r="D5890" s="1" t="s">
        <v>2401</v>
      </c>
      <c r="E5890" s="1" t="s">
        <v>119</v>
      </c>
      <c r="F5890" s="1" t="s">
        <v>33</v>
      </c>
      <c r="G5890" s="1" t="s">
        <v>42</v>
      </c>
      <c r="H5890" s="1" t="s">
        <v>112</v>
      </c>
      <c r="I5890">
        <v>1</v>
      </c>
      <c r="J5890">
        <v>2500</v>
      </c>
      <c r="K5890" s="7">
        <v>0.1</v>
      </c>
      <c r="L5890">
        <v>2250</v>
      </c>
      <c r="M5890">
        <v>276.62</v>
      </c>
      <c r="N5890" s="7">
        <f>IFERROR(Sales_Data[[#This Row],[Profit]]/Sales_Data[[#This Row],[Sales]],0)</f>
        <v>0.12294222222222223</v>
      </c>
      <c r="O5890" s="7" t="str">
        <f>TEXT(Sales_Data[[#This Row],[Order_Date]],"mmm")</f>
        <v>Jan</v>
      </c>
      <c r="P5890" s="9" t="str">
        <f>TEXT(Sales_Data[[#This Row],[Order_Date]],"yyyy")</f>
        <v>2025</v>
      </c>
      <c r="Q5890" s="9" t="str">
        <f t="shared" ref="Q5890:Q5953" si="92">IF(I5890&gt;1,"Existing","New")</f>
        <v>New</v>
      </c>
      <c r="R5890" s="1" t="s">
        <v>36</v>
      </c>
    </row>
    <row r="5891" spans="1:18" x14ac:dyDescent="0.35">
      <c r="A5891" s="1" t="s">
        <v>10455</v>
      </c>
      <c r="B5891" s="2">
        <v>45813</v>
      </c>
      <c r="C5891" s="1" t="s">
        <v>5880</v>
      </c>
      <c r="D5891" s="1" t="s">
        <v>3254</v>
      </c>
      <c r="E5891" s="1" t="s">
        <v>160</v>
      </c>
      <c r="F5891" s="1" t="s">
        <v>161</v>
      </c>
      <c r="G5891" s="1" t="s">
        <v>26</v>
      </c>
      <c r="H5891" s="1" t="s">
        <v>82</v>
      </c>
      <c r="I5891">
        <v>4</v>
      </c>
      <c r="J5891">
        <v>450</v>
      </c>
      <c r="K5891" s="7">
        <v>0</v>
      </c>
      <c r="L5891">
        <v>1800</v>
      </c>
      <c r="M5891">
        <v>232.71</v>
      </c>
      <c r="N5891" s="7">
        <f>IFERROR(Sales_Data[[#This Row],[Profit]]/Sales_Data[[#This Row],[Sales]],0)</f>
        <v>0.12928333333333333</v>
      </c>
      <c r="O5891" s="7" t="str">
        <f>TEXT(Sales_Data[[#This Row],[Order_Date]],"mmm")</f>
        <v>Jun</v>
      </c>
      <c r="P5891" s="9" t="str">
        <f>TEXT(Sales_Data[[#This Row],[Order_Date]],"yyyy")</f>
        <v>2025</v>
      </c>
      <c r="Q5891" s="9" t="str">
        <f t="shared" si="92"/>
        <v>Existing</v>
      </c>
      <c r="R5891" s="1" t="s">
        <v>64</v>
      </c>
    </row>
    <row r="5892" spans="1:18" x14ac:dyDescent="0.35">
      <c r="A5892" s="1" t="s">
        <v>10456</v>
      </c>
      <c r="B5892" s="2">
        <v>45875</v>
      </c>
      <c r="C5892" s="1" t="s">
        <v>7009</v>
      </c>
      <c r="D5892" s="1" t="s">
        <v>6339</v>
      </c>
      <c r="E5892" s="1" t="s">
        <v>17</v>
      </c>
      <c r="F5892" s="1" t="s">
        <v>17</v>
      </c>
      <c r="G5892" s="1" t="s">
        <v>42</v>
      </c>
      <c r="H5892" s="1" t="s">
        <v>63</v>
      </c>
      <c r="I5892">
        <v>5</v>
      </c>
      <c r="J5892">
        <v>4500</v>
      </c>
      <c r="K5892" s="7">
        <v>0.05</v>
      </c>
      <c r="L5892">
        <v>21375</v>
      </c>
      <c r="M5892">
        <v>2724.79</v>
      </c>
      <c r="N5892" s="7">
        <f>IFERROR(Sales_Data[[#This Row],[Profit]]/Sales_Data[[#This Row],[Sales]],0)</f>
        <v>0.12747555555555556</v>
      </c>
      <c r="O5892" s="7" t="str">
        <f>TEXT(Sales_Data[[#This Row],[Order_Date]],"mmm")</f>
        <v>Aug</v>
      </c>
      <c r="P5892" s="9" t="str">
        <f>TEXT(Sales_Data[[#This Row],[Order_Date]],"yyyy")</f>
        <v>2025</v>
      </c>
      <c r="Q5892" s="9" t="str">
        <f t="shared" si="92"/>
        <v>Existing</v>
      </c>
      <c r="R5892" s="1" t="s">
        <v>20</v>
      </c>
    </row>
    <row r="5893" spans="1:18" x14ac:dyDescent="0.35">
      <c r="A5893" s="1" t="s">
        <v>10457</v>
      </c>
      <c r="B5893" s="2">
        <v>45815</v>
      </c>
      <c r="C5893" s="1" t="s">
        <v>5614</v>
      </c>
      <c r="D5893" s="1" t="s">
        <v>6555</v>
      </c>
      <c r="E5893" s="1" t="s">
        <v>86</v>
      </c>
      <c r="F5893" s="1" t="s">
        <v>25</v>
      </c>
      <c r="G5893" s="1" t="s">
        <v>34</v>
      </c>
      <c r="H5893" s="1" t="s">
        <v>77</v>
      </c>
      <c r="I5893">
        <v>2</v>
      </c>
      <c r="J5893">
        <v>22000</v>
      </c>
      <c r="K5893" s="7">
        <v>0.2</v>
      </c>
      <c r="L5893">
        <v>35200</v>
      </c>
      <c r="M5893">
        <v>3860.84</v>
      </c>
      <c r="N5893" s="7">
        <f>IFERROR(Sales_Data[[#This Row],[Profit]]/Sales_Data[[#This Row],[Sales]],0)</f>
        <v>0.10968295454545456</v>
      </c>
      <c r="O5893" s="7" t="str">
        <f>TEXT(Sales_Data[[#This Row],[Order_Date]],"mmm")</f>
        <v>Jun</v>
      </c>
      <c r="P5893" s="9" t="str">
        <f>TEXT(Sales_Data[[#This Row],[Order_Date]],"yyyy")</f>
        <v>2025</v>
      </c>
      <c r="Q5893" s="9" t="str">
        <f t="shared" si="92"/>
        <v>Existing</v>
      </c>
      <c r="R5893" s="1" t="s">
        <v>73</v>
      </c>
    </row>
    <row r="5894" spans="1:18" x14ac:dyDescent="0.35">
      <c r="A5894" s="1" t="s">
        <v>10458</v>
      </c>
      <c r="B5894" s="2">
        <v>45911</v>
      </c>
      <c r="C5894" s="1" t="s">
        <v>4205</v>
      </c>
      <c r="D5894" s="1" t="s">
        <v>8975</v>
      </c>
      <c r="E5894" s="1" t="s">
        <v>71</v>
      </c>
      <c r="F5894" s="1" t="s">
        <v>33</v>
      </c>
      <c r="G5894" s="1" t="s">
        <v>120</v>
      </c>
      <c r="H5894" s="1" t="s">
        <v>143</v>
      </c>
      <c r="I5894">
        <v>3</v>
      </c>
      <c r="J5894">
        <v>1800</v>
      </c>
      <c r="K5894" s="7">
        <v>0</v>
      </c>
      <c r="L5894">
        <v>5400</v>
      </c>
      <c r="M5894">
        <v>900.32</v>
      </c>
      <c r="N5894" s="7">
        <f>IFERROR(Sales_Data[[#This Row],[Profit]]/Sales_Data[[#This Row],[Sales]],0)</f>
        <v>0.16672592592592594</v>
      </c>
      <c r="O5894" s="7" t="str">
        <f>TEXT(Sales_Data[[#This Row],[Order_Date]],"mmm")</f>
        <v>Sep</v>
      </c>
      <c r="P5894" s="9" t="str">
        <f>TEXT(Sales_Data[[#This Row],[Order_Date]],"yyyy")</f>
        <v>2025</v>
      </c>
      <c r="Q5894" s="9" t="str">
        <f t="shared" si="92"/>
        <v>Existing</v>
      </c>
      <c r="R5894" s="1" t="s">
        <v>28</v>
      </c>
    </row>
    <row r="5895" spans="1:18" x14ac:dyDescent="0.35">
      <c r="A5895" s="1" t="s">
        <v>10459</v>
      </c>
      <c r="B5895" s="2">
        <v>45964</v>
      </c>
      <c r="C5895" s="1" t="s">
        <v>6296</v>
      </c>
      <c r="D5895" s="1" t="s">
        <v>713</v>
      </c>
      <c r="E5895" s="1" t="s">
        <v>24</v>
      </c>
      <c r="F5895" s="1" t="s">
        <v>25</v>
      </c>
      <c r="G5895" s="1" t="s">
        <v>120</v>
      </c>
      <c r="H5895" s="1" t="s">
        <v>143</v>
      </c>
      <c r="I5895">
        <v>2</v>
      </c>
      <c r="J5895">
        <v>1800</v>
      </c>
      <c r="K5895" s="7">
        <v>0.2</v>
      </c>
      <c r="L5895">
        <v>2880</v>
      </c>
      <c r="M5895">
        <v>307.24</v>
      </c>
      <c r="N5895" s="7">
        <f>IFERROR(Sales_Data[[#This Row],[Profit]]/Sales_Data[[#This Row],[Sales]],0)</f>
        <v>0.10668055555555556</v>
      </c>
      <c r="O5895" s="7" t="str">
        <f>TEXT(Sales_Data[[#This Row],[Order_Date]],"mmm")</f>
        <v>Nov</v>
      </c>
      <c r="P5895" s="9" t="str">
        <f>TEXT(Sales_Data[[#This Row],[Order_Date]],"yyyy")</f>
        <v>2025</v>
      </c>
      <c r="Q5895" s="9" t="str">
        <f t="shared" si="92"/>
        <v>Existing</v>
      </c>
      <c r="R5895" s="1" t="s">
        <v>73</v>
      </c>
    </row>
    <row r="5896" spans="1:18" x14ac:dyDescent="0.35">
      <c r="A5896" s="1" t="s">
        <v>10460</v>
      </c>
      <c r="B5896" s="2">
        <v>45868</v>
      </c>
      <c r="C5896" s="1" t="s">
        <v>5526</v>
      </c>
      <c r="D5896" s="1" t="s">
        <v>7974</v>
      </c>
      <c r="E5896" s="1" t="s">
        <v>32</v>
      </c>
      <c r="F5896" s="1" t="s">
        <v>33</v>
      </c>
      <c r="G5896" s="1" t="s">
        <v>42</v>
      </c>
      <c r="H5896" s="1" t="s">
        <v>102</v>
      </c>
      <c r="I5896">
        <v>2</v>
      </c>
      <c r="J5896">
        <v>25000</v>
      </c>
      <c r="K5896" s="7">
        <v>0</v>
      </c>
      <c r="L5896">
        <v>50000</v>
      </c>
      <c r="M5896">
        <v>12064.28</v>
      </c>
      <c r="N5896" s="7">
        <f>IFERROR(Sales_Data[[#This Row],[Profit]]/Sales_Data[[#This Row],[Sales]],0)</f>
        <v>0.24128560000000002</v>
      </c>
      <c r="O5896" s="7" t="str">
        <f>TEXT(Sales_Data[[#This Row],[Order_Date]],"mmm")</f>
        <v>Jul</v>
      </c>
      <c r="P5896" s="9" t="str">
        <f>TEXT(Sales_Data[[#This Row],[Order_Date]],"yyyy")</f>
        <v>2025</v>
      </c>
      <c r="Q5896" s="9" t="str">
        <f t="shared" si="92"/>
        <v>Existing</v>
      </c>
      <c r="R5896" s="1" t="s">
        <v>73</v>
      </c>
    </row>
    <row r="5897" spans="1:18" x14ac:dyDescent="0.35">
      <c r="A5897" s="1" t="s">
        <v>10461</v>
      </c>
      <c r="B5897" s="2">
        <v>45942</v>
      </c>
      <c r="C5897" s="1" t="s">
        <v>6028</v>
      </c>
      <c r="D5897" s="1" t="s">
        <v>10462</v>
      </c>
      <c r="E5897" s="1" t="s">
        <v>106</v>
      </c>
      <c r="F5897" s="1" t="s">
        <v>33</v>
      </c>
      <c r="G5897" s="1" t="s">
        <v>120</v>
      </c>
      <c r="H5897" s="1" t="s">
        <v>143</v>
      </c>
      <c r="I5897">
        <v>1</v>
      </c>
      <c r="J5897">
        <v>1800</v>
      </c>
      <c r="K5897" s="7">
        <v>0</v>
      </c>
      <c r="L5897">
        <v>1800</v>
      </c>
      <c r="M5897">
        <v>400.72</v>
      </c>
      <c r="N5897" s="7">
        <f>IFERROR(Sales_Data[[#This Row],[Profit]]/Sales_Data[[#This Row],[Sales]],0)</f>
        <v>0.22262222222222225</v>
      </c>
      <c r="O5897" s="7" t="str">
        <f>TEXT(Sales_Data[[#This Row],[Order_Date]],"mmm")</f>
        <v>Oct</v>
      </c>
      <c r="P5897" s="9" t="str">
        <f>TEXT(Sales_Data[[#This Row],[Order_Date]],"yyyy")</f>
        <v>2025</v>
      </c>
      <c r="Q5897" s="9" t="str">
        <f t="shared" si="92"/>
        <v>New</v>
      </c>
      <c r="R5897" s="1" t="s">
        <v>36</v>
      </c>
    </row>
    <row r="5898" spans="1:18" x14ac:dyDescent="0.35">
      <c r="A5898" s="1" t="s">
        <v>10463</v>
      </c>
      <c r="B5898" s="2">
        <v>45943</v>
      </c>
      <c r="C5898" s="1" t="s">
        <v>6291</v>
      </c>
      <c r="D5898" s="1" t="s">
        <v>1194</v>
      </c>
      <c r="E5898" s="1" t="s">
        <v>106</v>
      </c>
      <c r="F5898" s="1" t="s">
        <v>33</v>
      </c>
      <c r="G5898" s="1" t="s">
        <v>26</v>
      </c>
      <c r="H5898" s="1" t="s">
        <v>58</v>
      </c>
      <c r="I5898">
        <v>4</v>
      </c>
      <c r="J5898">
        <v>1400</v>
      </c>
      <c r="K5898" s="7">
        <v>0.1</v>
      </c>
      <c r="L5898">
        <v>5040</v>
      </c>
      <c r="M5898">
        <v>821.26</v>
      </c>
      <c r="N5898" s="7">
        <f>IFERROR(Sales_Data[[#This Row],[Profit]]/Sales_Data[[#This Row],[Sales]],0)</f>
        <v>0.1629484126984127</v>
      </c>
      <c r="O5898" s="7" t="str">
        <f>TEXT(Sales_Data[[#This Row],[Order_Date]],"mmm")</f>
        <v>Oct</v>
      </c>
      <c r="P5898" s="9" t="str">
        <f>TEXT(Sales_Data[[#This Row],[Order_Date]],"yyyy")</f>
        <v>2025</v>
      </c>
      <c r="Q5898" s="9" t="str">
        <f t="shared" si="92"/>
        <v>Existing</v>
      </c>
      <c r="R5898" s="1" t="s">
        <v>20</v>
      </c>
    </row>
    <row r="5899" spans="1:18" x14ac:dyDescent="0.35">
      <c r="A5899" s="1" t="s">
        <v>10464</v>
      </c>
      <c r="B5899" s="2">
        <v>45684</v>
      </c>
      <c r="C5899" s="1" t="s">
        <v>9872</v>
      </c>
      <c r="D5899" s="1" t="s">
        <v>3654</v>
      </c>
      <c r="E5899" s="1" t="s">
        <v>51</v>
      </c>
      <c r="F5899" s="1" t="s">
        <v>52</v>
      </c>
      <c r="G5899" s="1" t="s">
        <v>26</v>
      </c>
      <c r="H5899" s="1" t="s">
        <v>58</v>
      </c>
      <c r="I5899">
        <v>4</v>
      </c>
      <c r="J5899">
        <v>1400</v>
      </c>
      <c r="K5899" s="7">
        <v>0</v>
      </c>
      <c r="L5899">
        <v>5600</v>
      </c>
      <c r="M5899">
        <v>1064.58</v>
      </c>
      <c r="N5899" s="7">
        <f>IFERROR(Sales_Data[[#This Row],[Profit]]/Sales_Data[[#This Row],[Sales]],0)</f>
        <v>0.19010357142857143</v>
      </c>
      <c r="O5899" s="7" t="str">
        <f>TEXT(Sales_Data[[#This Row],[Order_Date]],"mmm")</f>
        <v>Jan</v>
      </c>
      <c r="P5899" s="9" t="str">
        <f>TEXT(Sales_Data[[#This Row],[Order_Date]],"yyyy")</f>
        <v>2025</v>
      </c>
      <c r="Q5899" s="9" t="str">
        <f t="shared" si="92"/>
        <v>Existing</v>
      </c>
      <c r="R5899" s="1" t="s">
        <v>20</v>
      </c>
    </row>
    <row r="5900" spans="1:18" x14ac:dyDescent="0.35">
      <c r="A5900" s="1" t="s">
        <v>10465</v>
      </c>
      <c r="B5900" s="2">
        <v>45758</v>
      </c>
      <c r="C5900" s="1" t="s">
        <v>8789</v>
      </c>
      <c r="D5900" s="1" t="s">
        <v>5817</v>
      </c>
      <c r="E5900" s="1" t="s">
        <v>56</v>
      </c>
      <c r="F5900" s="1" t="s">
        <v>57</v>
      </c>
      <c r="G5900" s="1" t="s">
        <v>26</v>
      </c>
      <c r="H5900" s="1" t="s">
        <v>58</v>
      </c>
      <c r="I5900">
        <v>5</v>
      </c>
      <c r="J5900">
        <v>1400</v>
      </c>
      <c r="K5900" s="7">
        <v>0.05</v>
      </c>
      <c r="L5900">
        <v>6650</v>
      </c>
      <c r="M5900">
        <v>1270.3399999999999</v>
      </c>
      <c r="N5900" s="7">
        <f>IFERROR(Sales_Data[[#This Row],[Profit]]/Sales_Data[[#This Row],[Sales]],0)</f>
        <v>0.19102857142857141</v>
      </c>
      <c r="O5900" s="7" t="str">
        <f>TEXT(Sales_Data[[#This Row],[Order_Date]],"mmm")</f>
        <v>Apr</v>
      </c>
      <c r="P5900" s="9" t="str">
        <f>TEXT(Sales_Data[[#This Row],[Order_Date]],"yyyy")</f>
        <v>2025</v>
      </c>
      <c r="Q5900" s="9" t="str">
        <f t="shared" si="92"/>
        <v>Existing</v>
      </c>
      <c r="R5900" s="1" t="s">
        <v>73</v>
      </c>
    </row>
    <row r="5901" spans="1:18" x14ac:dyDescent="0.35">
      <c r="A5901" s="1" t="s">
        <v>10466</v>
      </c>
      <c r="B5901" s="2">
        <v>45946</v>
      </c>
      <c r="C5901" s="1" t="s">
        <v>2119</v>
      </c>
      <c r="D5901" s="1" t="s">
        <v>2128</v>
      </c>
      <c r="E5901" s="1" t="s">
        <v>106</v>
      </c>
      <c r="F5901" s="1" t="s">
        <v>33</v>
      </c>
      <c r="G5901" s="1" t="s">
        <v>34</v>
      </c>
      <c r="H5901" s="1" t="s">
        <v>77</v>
      </c>
      <c r="I5901">
        <v>5</v>
      </c>
      <c r="J5901">
        <v>22000</v>
      </c>
      <c r="K5901" s="7">
        <v>0</v>
      </c>
      <c r="L5901">
        <v>110000</v>
      </c>
      <c r="M5901">
        <v>19734.63</v>
      </c>
      <c r="N5901" s="7">
        <f>IFERROR(Sales_Data[[#This Row],[Profit]]/Sales_Data[[#This Row],[Sales]],0)</f>
        <v>0.17940572727272727</v>
      </c>
      <c r="O5901" s="7" t="str">
        <f>TEXT(Sales_Data[[#This Row],[Order_Date]],"mmm")</f>
        <v>Oct</v>
      </c>
      <c r="P5901" s="9" t="str">
        <f>TEXT(Sales_Data[[#This Row],[Order_Date]],"yyyy")</f>
        <v>2025</v>
      </c>
      <c r="Q5901" s="9" t="str">
        <f t="shared" si="92"/>
        <v>Existing</v>
      </c>
      <c r="R5901" s="1" t="s">
        <v>20</v>
      </c>
    </row>
    <row r="5902" spans="1:18" x14ac:dyDescent="0.35">
      <c r="A5902" s="1" t="s">
        <v>10467</v>
      </c>
      <c r="B5902" s="2">
        <v>45835</v>
      </c>
      <c r="C5902" s="1" t="s">
        <v>8914</v>
      </c>
      <c r="D5902" s="1" t="s">
        <v>7734</v>
      </c>
      <c r="E5902" s="1" t="s">
        <v>81</v>
      </c>
      <c r="F5902" s="1" t="s">
        <v>33</v>
      </c>
      <c r="G5902" s="1" t="s">
        <v>120</v>
      </c>
      <c r="H5902" s="1" t="s">
        <v>217</v>
      </c>
      <c r="I5902">
        <v>5</v>
      </c>
      <c r="J5902">
        <v>3200</v>
      </c>
      <c r="K5902" s="7">
        <v>0.05</v>
      </c>
      <c r="L5902">
        <v>15200</v>
      </c>
      <c r="M5902">
        <v>3007.48</v>
      </c>
      <c r="N5902" s="7">
        <f>IFERROR(Sales_Data[[#This Row],[Profit]]/Sales_Data[[#This Row],[Sales]],0)</f>
        <v>0.19786052631578949</v>
      </c>
      <c r="O5902" s="7" t="str">
        <f>TEXT(Sales_Data[[#This Row],[Order_Date]],"mmm")</f>
        <v>Jun</v>
      </c>
      <c r="P5902" s="9" t="str">
        <f>TEXT(Sales_Data[[#This Row],[Order_Date]],"yyyy")</f>
        <v>2025</v>
      </c>
      <c r="Q5902" s="9" t="str">
        <f t="shared" si="92"/>
        <v>Existing</v>
      </c>
      <c r="R5902" s="1" t="s">
        <v>36</v>
      </c>
    </row>
    <row r="5903" spans="1:18" x14ac:dyDescent="0.35">
      <c r="A5903" s="1" t="s">
        <v>10468</v>
      </c>
      <c r="B5903" s="2">
        <v>45887</v>
      </c>
      <c r="C5903" s="1" t="s">
        <v>5298</v>
      </c>
      <c r="D5903" s="1" t="s">
        <v>3426</v>
      </c>
      <c r="E5903" s="1" t="s">
        <v>40</v>
      </c>
      <c r="F5903" s="1" t="s">
        <v>41</v>
      </c>
      <c r="G5903" s="1" t="s">
        <v>34</v>
      </c>
      <c r="H5903" s="1" t="s">
        <v>77</v>
      </c>
      <c r="I5903">
        <v>4</v>
      </c>
      <c r="J5903">
        <v>22000</v>
      </c>
      <c r="K5903" s="7">
        <v>0</v>
      </c>
      <c r="L5903">
        <v>88000</v>
      </c>
      <c r="M5903">
        <v>14458.3</v>
      </c>
      <c r="N5903" s="7">
        <f>IFERROR(Sales_Data[[#This Row],[Profit]]/Sales_Data[[#This Row],[Sales]],0)</f>
        <v>0.16429886363636362</v>
      </c>
      <c r="O5903" s="7" t="str">
        <f>TEXT(Sales_Data[[#This Row],[Order_Date]],"mmm")</f>
        <v>Aug</v>
      </c>
      <c r="P5903" s="9" t="str">
        <f>TEXT(Sales_Data[[#This Row],[Order_Date]],"yyyy")</f>
        <v>2025</v>
      </c>
      <c r="Q5903" s="9" t="str">
        <f t="shared" si="92"/>
        <v>Existing</v>
      </c>
      <c r="R5903" s="1" t="s">
        <v>73</v>
      </c>
    </row>
    <row r="5904" spans="1:18" x14ac:dyDescent="0.35">
      <c r="A5904" s="1" t="s">
        <v>10469</v>
      </c>
      <c r="B5904" s="2">
        <v>45834</v>
      </c>
      <c r="C5904" s="1" t="s">
        <v>163</v>
      </c>
      <c r="D5904" s="1" t="s">
        <v>9061</v>
      </c>
      <c r="E5904" s="1" t="s">
        <v>86</v>
      </c>
      <c r="F5904" s="1" t="s">
        <v>25</v>
      </c>
      <c r="G5904" s="1" t="s">
        <v>42</v>
      </c>
      <c r="H5904" s="1" t="s">
        <v>47</v>
      </c>
      <c r="I5904">
        <v>1</v>
      </c>
      <c r="J5904">
        <v>55000</v>
      </c>
      <c r="K5904" s="7">
        <v>0.15</v>
      </c>
      <c r="L5904">
        <v>46750</v>
      </c>
      <c r="M5904">
        <v>9014.73</v>
      </c>
      <c r="N5904" s="7">
        <f>IFERROR(Sales_Data[[#This Row],[Profit]]/Sales_Data[[#This Row],[Sales]],0)</f>
        <v>0.19282844919786096</v>
      </c>
      <c r="O5904" s="7" t="str">
        <f>TEXT(Sales_Data[[#This Row],[Order_Date]],"mmm")</f>
        <v>Jun</v>
      </c>
      <c r="P5904" s="9" t="str">
        <f>TEXT(Sales_Data[[#This Row],[Order_Date]],"yyyy")</f>
        <v>2025</v>
      </c>
      <c r="Q5904" s="9" t="str">
        <f t="shared" si="92"/>
        <v>New</v>
      </c>
      <c r="R5904" s="1" t="s">
        <v>73</v>
      </c>
    </row>
    <row r="5905" spans="1:18" x14ac:dyDescent="0.35">
      <c r="A5905" s="1" t="s">
        <v>10470</v>
      </c>
      <c r="B5905" s="2">
        <v>45918</v>
      </c>
      <c r="C5905" s="1" t="s">
        <v>5830</v>
      </c>
      <c r="D5905" s="1" t="s">
        <v>10176</v>
      </c>
      <c r="E5905" s="1" t="s">
        <v>119</v>
      </c>
      <c r="F5905" s="1" t="s">
        <v>33</v>
      </c>
      <c r="G5905" s="1" t="s">
        <v>18</v>
      </c>
      <c r="H5905" s="1" t="s">
        <v>131</v>
      </c>
      <c r="I5905">
        <v>3</v>
      </c>
      <c r="J5905">
        <v>1500</v>
      </c>
      <c r="K5905" s="7">
        <v>0.1</v>
      </c>
      <c r="L5905">
        <v>4050</v>
      </c>
      <c r="M5905">
        <v>608.83000000000004</v>
      </c>
      <c r="N5905" s="7">
        <f>IFERROR(Sales_Data[[#This Row],[Profit]]/Sales_Data[[#This Row],[Sales]],0)</f>
        <v>0.1503283950617284</v>
      </c>
      <c r="O5905" s="7" t="str">
        <f>TEXT(Sales_Data[[#This Row],[Order_Date]],"mmm")</f>
        <v>Sep</v>
      </c>
      <c r="P5905" s="9" t="str">
        <f>TEXT(Sales_Data[[#This Row],[Order_Date]],"yyyy")</f>
        <v>2025</v>
      </c>
      <c r="Q5905" s="9" t="str">
        <f t="shared" si="92"/>
        <v>Existing</v>
      </c>
      <c r="R5905" s="1" t="s">
        <v>20</v>
      </c>
    </row>
    <row r="5906" spans="1:18" x14ac:dyDescent="0.35">
      <c r="A5906" s="1" t="s">
        <v>10471</v>
      </c>
      <c r="B5906" s="2">
        <v>45708</v>
      </c>
      <c r="C5906" s="1" t="s">
        <v>1769</v>
      </c>
      <c r="D5906" s="1" t="s">
        <v>3129</v>
      </c>
      <c r="E5906" s="1" t="s">
        <v>111</v>
      </c>
      <c r="F5906" s="1" t="s">
        <v>33</v>
      </c>
      <c r="G5906" s="1" t="s">
        <v>34</v>
      </c>
      <c r="H5906" s="1" t="s">
        <v>153</v>
      </c>
      <c r="I5906">
        <v>3</v>
      </c>
      <c r="J5906">
        <v>7000</v>
      </c>
      <c r="K5906" s="7">
        <v>0.05</v>
      </c>
      <c r="L5906">
        <v>19950</v>
      </c>
      <c r="M5906">
        <v>3184.93</v>
      </c>
      <c r="N5906" s="7">
        <f>IFERROR(Sales_Data[[#This Row],[Profit]]/Sales_Data[[#This Row],[Sales]],0)</f>
        <v>0.1596456140350877</v>
      </c>
      <c r="O5906" s="7" t="str">
        <f>TEXT(Sales_Data[[#This Row],[Order_Date]],"mmm")</f>
        <v>Feb</v>
      </c>
      <c r="P5906" s="9" t="str">
        <f>TEXT(Sales_Data[[#This Row],[Order_Date]],"yyyy")</f>
        <v>2025</v>
      </c>
      <c r="Q5906" s="9" t="str">
        <f t="shared" si="92"/>
        <v>Existing</v>
      </c>
      <c r="R5906" s="1" t="s">
        <v>64</v>
      </c>
    </row>
    <row r="5907" spans="1:18" x14ac:dyDescent="0.35">
      <c r="A5907" s="1" t="s">
        <v>10472</v>
      </c>
      <c r="B5907" s="2">
        <v>45891</v>
      </c>
      <c r="C5907" s="1" t="s">
        <v>2403</v>
      </c>
      <c r="D5907" s="1" t="s">
        <v>10473</v>
      </c>
      <c r="E5907" s="1" t="s">
        <v>111</v>
      </c>
      <c r="F5907" s="1" t="s">
        <v>33</v>
      </c>
      <c r="G5907" s="1" t="s">
        <v>18</v>
      </c>
      <c r="H5907" s="1" t="s">
        <v>292</v>
      </c>
      <c r="I5907">
        <v>2</v>
      </c>
      <c r="J5907">
        <v>500</v>
      </c>
      <c r="K5907" s="7">
        <v>0.1</v>
      </c>
      <c r="L5907">
        <v>900</v>
      </c>
      <c r="M5907">
        <v>89.65</v>
      </c>
      <c r="N5907" s="7">
        <f>IFERROR(Sales_Data[[#This Row],[Profit]]/Sales_Data[[#This Row],[Sales]],0)</f>
        <v>9.9611111111111122E-2</v>
      </c>
      <c r="O5907" s="7" t="str">
        <f>TEXT(Sales_Data[[#This Row],[Order_Date]],"mmm")</f>
        <v>Aug</v>
      </c>
      <c r="P5907" s="9" t="str">
        <f>TEXT(Sales_Data[[#This Row],[Order_Date]],"yyyy")</f>
        <v>2025</v>
      </c>
      <c r="Q5907" s="9" t="str">
        <f t="shared" si="92"/>
        <v>Existing</v>
      </c>
      <c r="R5907" s="1" t="s">
        <v>28</v>
      </c>
    </row>
    <row r="5908" spans="1:18" x14ac:dyDescent="0.35">
      <c r="A5908" s="1" t="s">
        <v>10474</v>
      </c>
      <c r="B5908" s="2">
        <v>45681</v>
      </c>
      <c r="C5908" s="1" t="s">
        <v>7599</v>
      </c>
      <c r="D5908" s="1" t="s">
        <v>2273</v>
      </c>
      <c r="E5908" s="1" t="s">
        <v>160</v>
      </c>
      <c r="F5908" s="1" t="s">
        <v>161</v>
      </c>
      <c r="G5908" s="1" t="s">
        <v>26</v>
      </c>
      <c r="H5908" s="1" t="s">
        <v>82</v>
      </c>
      <c r="I5908">
        <v>2</v>
      </c>
      <c r="J5908">
        <v>450</v>
      </c>
      <c r="K5908" s="7">
        <v>0</v>
      </c>
      <c r="L5908">
        <v>900</v>
      </c>
      <c r="M5908">
        <v>127.57</v>
      </c>
      <c r="N5908" s="7">
        <f>IFERROR(Sales_Data[[#This Row],[Profit]]/Sales_Data[[#This Row],[Sales]],0)</f>
        <v>0.14174444444444445</v>
      </c>
      <c r="O5908" s="7" t="str">
        <f>TEXT(Sales_Data[[#This Row],[Order_Date]],"mmm")</f>
        <v>Jan</v>
      </c>
      <c r="P5908" s="9" t="str">
        <f>TEXT(Sales_Data[[#This Row],[Order_Date]],"yyyy")</f>
        <v>2025</v>
      </c>
      <c r="Q5908" s="9" t="str">
        <f t="shared" si="92"/>
        <v>Existing</v>
      </c>
      <c r="R5908" s="1" t="s">
        <v>28</v>
      </c>
    </row>
    <row r="5909" spans="1:18" x14ac:dyDescent="0.35">
      <c r="A5909" s="1" t="s">
        <v>10475</v>
      </c>
      <c r="B5909" s="2">
        <v>45752</v>
      </c>
      <c r="C5909" s="1" t="s">
        <v>4953</v>
      </c>
      <c r="D5909" s="1" t="s">
        <v>4076</v>
      </c>
      <c r="E5909" s="1" t="s">
        <v>56</v>
      </c>
      <c r="F5909" s="1" t="s">
        <v>57</v>
      </c>
      <c r="G5909" s="1" t="s">
        <v>26</v>
      </c>
      <c r="H5909" s="1" t="s">
        <v>128</v>
      </c>
      <c r="I5909">
        <v>4</v>
      </c>
      <c r="J5909">
        <v>900</v>
      </c>
      <c r="K5909" s="7">
        <v>0</v>
      </c>
      <c r="L5909">
        <v>3600</v>
      </c>
      <c r="M5909">
        <v>609.71</v>
      </c>
      <c r="N5909" s="7">
        <f>IFERROR(Sales_Data[[#This Row],[Profit]]/Sales_Data[[#This Row],[Sales]],0)</f>
        <v>0.1693638888888889</v>
      </c>
      <c r="O5909" s="7" t="str">
        <f>TEXT(Sales_Data[[#This Row],[Order_Date]],"mmm")</f>
        <v>Apr</v>
      </c>
      <c r="P5909" s="9" t="str">
        <f>TEXT(Sales_Data[[#This Row],[Order_Date]],"yyyy")</f>
        <v>2025</v>
      </c>
      <c r="Q5909" s="9" t="str">
        <f t="shared" si="92"/>
        <v>Existing</v>
      </c>
      <c r="R5909" s="1" t="s">
        <v>64</v>
      </c>
    </row>
    <row r="5910" spans="1:18" x14ac:dyDescent="0.35">
      <c r="A5910" s="1" t="s">
        <v>10476</v>
      </c>
      <c r="B5910" s="2">
        <v>45876</v>
      </c>
      <c r="C5910" s="1" t="s">
        <v>4212</v>
      </c>
      <c r="D5910" s="1" t="s">
        <v>1866</v>
      </c>
      <c r="E5910" s="1" t="s">
        <v>160</v>
      </c>
      <c r="F5910" s="1" t="s">
        <v>161</v>
      </c>
      <c r="G5910" s="1" t="s">
        <v>120</v>
      </c>
      <c r="H5910" s="1" t="s">
        <v>217</v>
      </c>
      <c r="I5910">
        <v>1</v>
      </c>
      <c r="J5910">
        <v>3200</v>
      </c>
      <c r="K5910" s="7">
        <v>0.1</v>
      </c>
      <c r="L5910">
        <v>2880</v>
      </c>
      <c r="M5910">
        <v>374.1</v>
      </c>
      <c r="N5910" s="7">
        <f>IFERROR(Sales_Data[[#This Row],[Profit]]/Sales_Data[[#This Row],[Sales]],0)</f>
        <v>0.12989583333333335</v>
      </c>
      <c r="O5910" s="7" t="str">
        <f>TEXT(Sales_Data[[#This Row],[Order_Date]],"mmm")</f>
        <v>Aug</v>
      </c>
      <c r="P5910" s="9" t="str">
        <f>TEXT(Sales_Data[[#This Row],[Order_Date]],"yyyy")</f>
        <v>2025</v>
      </c>
      <c r="Q5910" s="9" t="str">
        <f t="shared" si="92"/>
        <v>New</v>
      </c>
      <c r="R5910" s="1" t="s">
        <v>36</v>
      </c>
    </row>
    <row r="5911" spans="1:18" x14ac:dyDescent="0.35">
      <c r="A5911" s="1" t="s">
        <v>10477</v>
      </c>
      <c r="B5911" s="2">
        <v>45920</v>
      </c>
      <c r="C5911" s="1" t="s">
        <v>6260</v>
      </c>
      <c r="D5911" s="1" t="s">
        <v>8418</v>
      </c>
      <c r="E5911" s="1" t="s">
        <v>40</v>
      </c>
      <c r="F5911" s="1" t="s">
        <v>41</v>
      </c>
      <c r="G5911" s="1" t="s">
        <v>34</v>
      </c>
      <c r="H5911" s="1" t="s">
        <v>107</v>
      </c>
      <c r="I5911">
        <v>4</v>
      </c>
      <c r="J5911">
        <v>6500</v>
      </c>
      <c r="K5911" s="7">
        <v>0</v>
      </c>
      <c r="L5911">
        <v>26000</v>
      </c>
      <c r="M5911">
        <v>2944.38</v>
      </c>
      <c r="N5911" s="7">
        <f>IFERROR(Sales_Data[[#This Row],[Profit]]/Sales_Data[[#This Row],[Sales]],0)</f>
        <v>0.11324538461538462</v>
      </c>
      <c r="O5911" s="7" t="str">
        <f>TEXT(Sales_Data[[#This Row],[Order_Date]],"mmm")</f>
        <v>Sep</v>
      </c>
      <c r="P5911" s="9" t="str">
        <f>TEXT(Sales_Data[[#This Row],[Order_Date]],"yyyy")</f>
        <v>2025</v>
      </c>
      <c r="Q5911" s="9" t="str">
        <f t="shared" si="92"/>
        <v>Existing</v>
      </c>
      <c r="R5911" s="1" t="s">
        <v>20</v>
      </c>
    </row>
    <row r="5912" spans="1:18" x14ac:dyDescent="0.35">
      <c r="A5912" s="1" t="s">
        <v>10478</v>
      </c>
      <c r="B5912" s="2">
        <v>45759</v>
      </c>
      <c r="C5912" s="1" t="s">
        <v>10479</v>
      </c>
      <c r="D5912" s="1" t="s">
        <v>9590</v>
      </c>
      <c r="E5912" s="1" t="s">
        <v>111</v>
      </c>
      <c r="F5912" s="1" t="s">
        <v>33</v>
      </c>
      <c r="G5912" s="1" t="s">
        <v>42</v>
      </c>
      <c r="H5912" s="1" t="s">
        <v>63</v>
      </c>
      <c r="I5912">
        <v>1</v>
      </c>
      <c r="J5912">
        <v>4500</v>
      </c>
      <c r="K5912" s="7">
        <v>0.15</v>
      </c>
      <c r="L5912">
        <v>3825</v>
      </c>
      <c r="M5912">
        <v>643.02</v>
      </c>
      <c r="N5912" s="7">
        <f>IFERROR(Sales_Data[[#This Row],[Profit]]/Sales_Data[[#This Row],[Sales]],0)</f>
        <v>0.16810980392156863</v>
      </c>
      <c r="O5912" s="7" t="str">
        <f>TEXT(Sales_Data[[#This Row],[Order_Date]],"mmm")</f>
        <v>Apr</v>
      </c>
      <c r="P5912" s="9" t="str">
        <f>TEXT(Sales_Data[[#This Row],[Order_Date]],"yyyy")</f>
        <v>2025</v>
      </c>
      <c r="Q5912" s="9" t="str">
        <f t="shared" si="92"/>
        <v>New</v>
      </c>
      <c r="R5912" s="1" t="s">
        <v>64</v>
      </c>
    </row>
    <row r="5913" spans="1:18" x14ac:dyDescent="0.35">
      <c r="A5913" s="1" t="s">
        <v>10480</v>
      </c>
      <c r="B5913" s="2">
        <v>45933</v>
      </c>
      <c r="C5913" s="1" t="s">
        <v>2024</v>
      </c>
      <c r="D5913" s="1" t="s">
        <v>3260</v>
      </c>
      <c r="E5913" s="1" t="s">
        <v>106</v>
      </c>
      <c r="F5913" s="1" t="s">
        <v>33</v>
      </c>
      <c r="G5913" s="1" t="s">
        <v>42</v>
      </c>
      <c r="H5913" s="1" t="s">
        <v>47</v>
      </c>
      <c r="I5913">
        <v>3</v>
      </c>
      <c r="J5913">
        <v>55000</v>
      </c>
      <c r="K5913" s="7">
        <v>0.1</v>
      </c>
      <c r="L5913">
        <v>148500</v>
      </c>
      <c r="M5913">
        <v>16091.09</v>
      </c>
      <c r="N5913" s="7">
        <f>IFERROR(Sales_Data[[#This Row],[Profit]]/Sales_Data[[#This Row],[Sales]],0)</f>
        <v>0.10835750841750842</v>
      </c>
      <c r="O5913" s="7" t="str">
        <f>TEXT(Sales_Data[[#This Row],[Order_Date]],"mmm")</f>
        <v>Oct</v>
      </c>
      <c r="P5913" s="9" t="str">
        <f>TEXT(Sales_Data[[#This Row],[Order_Date]],"yyyy")</f>
        <v>2025</v>
      </c>
      <c r="Q5913" s="9" t="str">
        <f t="shared" si="92"/>
        <v>Existing</v>
      </c>
      <c r="R5913" s="1" t="s">
        <v>36</v>
      </c>
    </row>
    <row r="5914" spans="1:18" x14ac:dyDescent="0.35">
      <c r="A5914" s="1" t="s">
        <v>10481</v>
      </c>
      <c r="B5914" s="2">
        <v>45693</v>
      </c>
      <c r="C5914" s="1" t="s">
        <v>10482</v>
      </c>
      <c r="D5914" s="1" t="s">
        <v>3910</v>
      </c>
      <c r="E5914" s="1" t="s">
        <v>32</v>
      </c>
      <c r="F5914" s="1" t="s">
        <v>33</v>
      </c>
      <c r="G5914" s="1" t="s">
        <v>42</v>
      </c>
      <c r="H5914" s="1" t="s">
        <v>43</v>
      </c>
      <c r="I5914">
        <v>5</v>
      </c>
      <c r="J5914">
        <v>18000</v>
      </c>
      <c r="K5914" s="7">
        <v>0</v>
      </c>
      <c r="L5914">
        <v>90000</v>
      </c>
      <c r="M5914">
        <v>12840.01</v>
      </c>
      <c r="N5914" s="7">
        <f>IFERROR(Sales_Data[[#This Row],[Profit]]/Sales_Data[[#This Row],[Sales]],0)</f>
        <v>0.14266677777777778</v>
      </c>
      <c r="O5914" s="7" t="str">
        <f>TEXT(Sales_Data[[#This Row],[Order_Date]],"mmm")</f>
        <v>Feb</v>
      </c>
      <c r="P5914" s="9" t="str">
        <f>TEXT(Sales_Data[[#This Row],[Order_Date]],"yyyy")</f>
        <v>2025</v>
      </c>
      <c r="Q5914" s="9" t="str">
        <f t="shared" si="92"/>
        <v>Existing</v>
      </c>
      <c r="R5914" s="1" t="s">
        <v>36</v>
      </c>
    </row>
    <row r="5915" spans="1:18" x14ac:dyDescent="0.35">
      <c r="A5915" s="1" t="s">
        <v>10483</v>
      </c>
      <c r="B5915" s="2">
        <v>45720</v>
      </c>
      <c r="C5915" s="1" t="s">
        <v>2886</v>
      </c>
      <c r="D5915" s="1" t="s">
        <v>10484</v>
      </c>
      <c r="E5915" s="1" t="s">
        <v>86</v>
      </c>
      <c r="F5915" s="1" t="s">
        <v>25</v>
      </c>
      <c r="G5915" s="1" t="s">
        <v>18</v>
      </c>
      <c r="H5915" s="1" t="s">
        <v>131</v>
      </c>
      <c r="I5915">
        <v>5</v>
      </c>
      <c r="J5915">
        <v>1500</v>
      </c>
      <c r="K5915" s="7">
        <v>0</v>
      </c>
      <c r="L5915">
        <v>7500</v>
      </c>
      <c r="M5915">
        <v>1820.56</v>
      </c>
      <c r="N5915" s="7">
        <f>IFERROR(Sales_Data[[#This Row],[Profit]]/Sales_Data[[#This Row],[Sales]],0)</f>
        <v>0.24274133333333334</v>
      </c>
      <c r="O5915" s="7" t="str">
        <f>TEXT(Sales_Data[[#This Row],[Order_Date]],"mmm")</f>
        <v>Mar</v>
      </c>
      <c r="P5915" s="9" t="str">
        <f>TEXT(Sales_Data[[#This Row],[Order_Date]],"yyyy")</f>
        <v>2025</v>
      </c>
      <c r="Q5915" s="9" t="str">
        <f t="shared" si="92"/>
        <v>Existing</v>
      </c>
      <c r="R5915" s="1" t="s">
        <v>73</v>
      </c>
    </row>
    <row r="5916" spans="1:18" x14ac:dyDescent="0.35">
      <c r="A5916" s="1" t="s">
        <v>10485</v>
      </c>
      <c r="B5916" s="2">
        <v>45822</v>
      </c>
      <c r="C5916" s="1" t="s">
        <v>2242</v>
      </c>
      <c r="D5916" s="1" t="s">
        <v>5745</v>
      </c>
      <c r="E5916" s="1" t="s">
        <v>51</v>
      </c>
      <c r="F5916" s="1" t="s">
        <v>52</v>
      </c>
      <c r="G5916" s="1" t="s">
        <v>120</v>
      </c>
      <c r="H5916" s="1" t="s">
        <v>146</v>
      </c>
      <c r="I5916">
        <v>5</v>
      </c>
      <c r="J5916">
        <v>800</v>
      </c>
      <c r="K5916" s="7">
        <v>0</v>
      </c>
      <c r="L5916">
        <v>4000</v>
      </c>
      <c r="M5916">
        <v>480.06</v>
      </c>
      <c r="N5916" s="7">
        <f>IFERROR(Sales_Data[[#This Row],[Profit]]/Sales_Data[[#This Row],[Sales]],0)</f>
        <v>0.120015</v>
      </c>
      <c r="O5916" s="7" t="str">
        <f>TEXT(Sales_Data[[#This Row],[Order_Date]],"mmm")</f>
        <v>Jun</v>
      </c>
      <c r="P5916" s="9" t="str">
        <f>TEXT(Sales_Data[[#This Row],[Order_Date]],"yyyy")</f>
        <v>2025</v>
      </c>
      <c r="Q5916" s="9" t="str">
        <f t="shared" si="92"/>
        <v>Existing</v>
      </c>
      <c r="R5916" s="1" t="s">
        <v>64</v>
      </c>
    </row>
    <row r="5917" spans="1:18" x14ac:dyDescent="0.35">
      <c r="A5917" s="1" t="s">
        <v>10486</v>
      </c>
      <c r="B5917" s="2">
        <v>45736</v>
      </c>
      <c r="C5917" s="1" t="s">
        <v>2796</v>
      </c>
      <c r="D5917" s="1" t="s">
        <v>1359</v>
      </c>
      <c r="E5917" s="1" t="s">
        <v>40</v>
      </c>
      <c r="F5917" s="1" t="s">
        <v>41</v>
      </c>
      <c r="G5917" s="1" t="s">
        <v>34</v>
      </c>
      <c r="H5917" s="1" t="s">
        <v>107</v>
      </c>
      <c r="I5917">
        <v>3</v>
      </c>
      <c r="J5917">
        <v>6500</v>
      </c>
      <c r="K5917" s="7">
        <v>0.15</v>
      </c>
      <c r="L5917">
        <v>16575</v>
      </c>
      <c r="M5917">
        <v>2181.25</v>
      </c>
      <c r="N5917" s="7">
        <f>IFERROR(Sales_Data[[#This Row],[Profit]]/Sales_Data[[#This Row],[Sales]],0)</f>
        <v>0.13159879336349925</v>
      </c>
      <c r="O5917" s="7" t="str">
        <f>TEXT(Sales_Data[[#This Row],[Order_Date]],"mmm")</f>
        <v>Mar</v>
      </c>
      <c r="P5917" s="9" t="str">
        <f>TEXT(Sales_Data[[#This Row],[Order_Date]],"yyyy")</f>
        <v>2025</v>
      </c>
      <c r="Q5917" s="9" t="str">
        <f t="shared" si="92"/>
        <v>Existing</v>
      </c>
      <c r="R5917" s="1" t="s">
        <v>64</v>
      </c>
    </row>
    <row r="5918" spans="1:18" x14ac:dyDescent="0.35">
      <c r="A5918" s="1" t="s">
        <v>10487</v>
      </c>
      <c r="B5918" s="2">
        <v>45718</v>
      </c>
      <c r="C5918" s="1" t="s">
        <v>10488</v>
      </c>
      <c r="D5918" s="1" t="s">
        <v>7239</v>
      </c>
      <c r="E5918" s="1" t="s">
        <v>71</v>
      </c>
      <c r="F5918" s="1" t="s">
        <v>33</v>
      </c>
      <c r="G5918" s="1" t="s">
        <v>18</v>
      </c>
      <c r="H5918" s="1" t="s">
        <v>72</v>
      </c>
      <c r="I5918">
        <v>2</v>
      </c>
      <c r="J5918">
        <v>350</v>
      </c>
      <c r="K5918" s="7">
        <v>0</v>
      </c>
      <c r="L5918">
        <v>700</v>
      </c>
      <c r="M5918">
        <v>142.86000000000001</v>
      </c>
      <c r="N5918" s="7">
        <f>IFERROR(Sales_Data[[#This Row],[Profit]]/Sales_Data[[#This Row],[Sales]],0)</f>
        <v>0.20408571428571431</v>
      </c>
      <c r="O5918" s="7" t="str">
        <f>TEXT(Sales_Data[[#This Row],[Order_Date]],"mmm")</f>
        <v>Mar</v>
      </c>
      <c r="P5918" s="9" t="str">
        <f>TEXT(Sales_Data[[#This Row],[Order_Date]],"yyyy")</f>
        <v>2025</v>
      </c>
      <c r="Q5918" s="9" t="str">
        <f t="shared" si="92"/>
        <v>Existing</v>
      </c>
      <c r="R5918" s="1" t="s">
        <v>28</v>
      </c>
    </row>
    <row r="5919" spans="1:18" x14ac:dyDescent="0.35">
      <c r="A5919" s="1" t="s">
        <v>10489</v>
      </c>
      <c r="B5919" s="2">
        <v>45848</v>
      </c>
      <c r="C5919" s="1" t="s">
        <v>4719</v>
      </c>
      <c r="D5919" s="1" t="s">
        <v>7779</v>
      </c>
      <c r="E5919" s="1" t="s">
        <v>71</v>
      </c>
      <c r="F5919" s="1" t="s">
        <v>33</v>
      </c>
      <c r="G5919" s="1" t="s">
        <v>42</v>
      </c>
      <c r="H5919" s="1" t="s">
        <v>47</v>
      </c>
      <c r="I5919">
        <v>1</v>
      </c>
      <c r="J5919">
        <v>55000</v>
      </c>
      <c r="K5919" s="7">
        <v>0</v>
      </c>
      <c r="L5919">
        <v>55000</v>
      </c>
      <c r="M5919">
        <v>11086.82</v>
      </c>
      <c r="N5919" s="7">
        <f>IFERROR(Sales_Data[[#This Row],[Profit]]/Sales_Data[[#This Row],[Sales]],0)</f>
        <v>0.20157854545454545</v>
      </c>
      <c r="O5919" s="7" t="str">
        <f>TEXT(Sales_Data[[#This Row],[Order_Date]],"mmm")</f>
        <v>Jul</v>
      </c>
      <c r="P5919" s="9" t="str">
        <f>TEXT(Sales_Data[[#This Row],[Order_Date]],"yyyy")</f>
        <v>2025</v>
      </c>
      <c r="Q5919" s="9" t="str">
        <f t="shared" si="92"/>
        <v>New</v>
      </c>
      <c r="R5919" s="1" t="s">
        <v>36</v>
      </c>
    </row>
    <row r="5920" spans="1:18" x14ac:dyDescent="0.35">
      <c r="A5920" s="1" t="s">
        <v>10490</v>
      </c>
      <c r="B5920" s="2">
        <v>45847</v>
      </c>
      <c r="C5920" s="1" t="s">
        <v>1252</v>
      </c>
      <c r="D5920" s="1" t="s">
        <v>4503</v>
      </c>
      <c r="E5920" s="1" t="s">
        <v>24</v>
      </c>
      <c r="F5920" s="1" t="s">
        <v>25</v>
      </c>
      <c r="G5920" s="1" t="s">
        <v>42</v>
      </c>
      <c r="H5920" s="1" t="s">
        <v>47</v>
      </c>
      <c r="I5920">
        <v>3</v>
      </c>
      <c r="J5920">
        <v>55000</v>
      </c>
      <c r="K5920" s="7">
        <v>0.1</v>
      </c>
      <c r="L5920">
        <v>148500</v>
      </c>
      <c r="M5920">
        <v>20130.29</v>
      </c>
      <c r="N5920" s="7">
        <f>IFERROR(Sales_Data[[#This Row],[Profit]]/Sales_Data[[#This Row],[Sales]],0)</f>
        <v>0.13555750841750841</v>
      </c>
      <c r="O5920" s="7" t="str">
        <f>TEXT(Sales_Data[[#This Row],[Order_Date]],"mmm")</f>
        <v>Jul</v>
      </c>
      <c r="P5920" s="9" t="str">
        <f>TEXT(Sales_Data[[#This Row],[Order_Date]],"yyyy")</f>
        <v>2025</v>
      </c>
      <c r="Q5920" s="9" t="str">
        <f t="shared" si="92"/>
        <v>Existing</v>
      </c>
      <c r="R5920" s="1" t="s">
        <v>36</v>
      </c>
    </row>
    <row r="5921" spans="1:18" x14ac:dyDescent="0.35">
      <c r="A5921" s="1" t="s">
        <v>10491</v>
      </c>
      <c r="B5921" s="2">
        <v>45987</v>
      </c>
      <c r="C5921" s="1" t="s">
        <v>10492</v>
      </c>
      <c r="D5921" s="1" t="s">
        <v>931</v>
      </c>
      <c r="E5921" s="1" t="s">
        <v>32</v>
      </c>
      <c r="F5921" s="1" t="s">
        <v>33</v>
      </c>
      <c r="G5921" s="1" t="s">
        <v>34</v>
      </c>
      <c r="H5921" s="1" t="s">
        <v>153</v>
      </c>
      <c r="I5921">
        <v>1</v>
      </c>
      <c r="J5921">
        <v>7000</v>
      </c>
      <c r="K5921" s="7">
        <v>0.05</v>
      </c>
      <c r="L5921">
        <v>6650</v>
      </c>
      <c r="M5921">
        <v>1514.24</v>
      </c>
      <c r="N5921" s="7">
        <f>IFERROR(Sales_Data[[#This Row],[Profit]]/Sales_Data[[#This Row],[Sales]],0)</f>
        <v>0.22770526315789474</v>
      </c>
      <c r="O5921" s="7" t="str">
        <f>TEXT(Sales_Data[[#This Row],[Order_Date]],"mmm")</f>
        <v>Nov</v>
      </c>
      <c r="P5921" s="9" t="str">
        <f>TEXT(Sales_Data[[#This Row],[Order_Date]],"yyyy")</f>
        <v>2025</v>
      </c>
      <c r="Q5921" s="9" t="str">
        <f t="shared" si="92"/>
        <v>New</v>
      </c>
      <c r="R5921" s="1" t="s">
        <v>73</v>
      </c>
    </row>
    <row r="5922" spans="1:18" x14ac:dyDescent="0.35">
      <c r="A5922" s="1" t="s">
        <v>10493</v>
      </c>
      <c r="B5922" s="2">
        <v>45948</v>
      </c>
      <c r="C5922" s="1" t="s">
        <v>10494</v>
      </c>
      <c r="D5922" s="1" t="s">
        <v>8482</v>
      </c>
      <c r="E5922" s="1" t="s">
        <v>135</v>
      </c>
      <c r="F5922" s="1" t="s">
        <v>136</v>
      </c>
      <c r="G5922" s="1" t="s">
        <v>18</v>
      </c>
      <c r="H5922" s="1" t="s">
        <v>72</v>
      </c>
      <c r="I5922">
        <v>5</v>
      </c>
      <c r="J5922">
        <v>350</v>
      </c>
      <c r="K5922" s="7">
        <v>0.15</v>
      </c>
      <c r="L5922">
        <v>1488</v>
      </c>
      <c r="M5922">
        <v>206.03</v>
      </c>
      <c r="N5922" s="7">
        <f>IFERROR(Sales_Data[[#This Row],[Profit]]/Sales_Data[[#This Row],[Sales]],0)</f>
        <v>0.13846102150537634</v>
      </c>
      <c r="O5922" s="7" t="str">
        <f>TEXT(Sales_Data[[#This Row],[Order_Date]],"mmm")</f>
        <v>Oct</v>
      </c>
      <c r="P5922" s="9" t="str">
        <f>TEXT(Sales_Data[[#This Row],[Order_Date]],"yyyy")</f>
        <v>2025</v>
      </c>
      <c r="Q5922" s="9" t="str">
        <f t="shared" si="92"/>
        <v>Existing</v>
      </c>
      <c r="R5922" s="1" t="s">
        <v>28</v>
      </c>
    </row>
    <row r="5923" spans="1:18" x14ac:dyDescent="0.35">
      <c r="A5923" s="1" t="s">
        <v>10495</v>
      </c>
      <c r="B5923" s="2">
        <v>45834</v>
      </c>
      <c r="C5923" s="1" t="s">
        <v>1327</v>
      </c>
      <c r="D5923" s="1" t="s">
        <v>3891</v>
      </c>
      <c r="E5923" s="1" t="s">
        <v>111</v>
      </c>
      <c r="F5923" s="1" t="s">
        <v>33</v>
      </c>
      <c r="G5923" s="1" t="s">
        <v>26</v>
      </c>
      <c r="H5923" s="1" t="s">
        <v>27</v>
      </c>
      <c r="I5923">
        <v>5</v>
      </c>
      <c r="J5923">
        <v>1200</v>
      </c>
      <c r="K5923" s="7">
        <v>0.05</v>
      </c>
      <c r="L5923">
        <v>5700</v>
      </c>
      <c r="M5923">
        <v>1365.92</v>
      </c>
      <c r="N5923" s="7">
        <f>IFERROR(Sales_Data[[#This Row],[Profit]]/Sales_Data[[#This Row],[Sales]],0)</f>
        <v>0.23963508771929826</v>
      </c>
      <c r="O5923" s="7" t="str">
        <f>TEXT(Sales_Data[[#This Row],[Order_Date]],"mmm")</f>
        <v>Jun</v>
      </c>
      <c r="P5923" s="9" t="str">
        <f>TEXT(Sales_Data[[#This Row],[Order_Date]],"yyyy")</f>
        <v>2025</v>
      </c>
      <c r="Q5923" s="9" t="str">
        <f t="shared" si="92"/>
        <v>Existing</v>
      </c>
      <c r="R5923" s="1" t="s">
        <v>36</v>
      </c>
    </row>
    <row r="5924" spans="1:18" x14ac:dyDescent="0.35">
      <c r="A5924" s="1" t="s">
        <v>10496</v>
      </c>
      <c r="B5924" s="2">
        <v>45859</v>
      </c>
      <c r="C5924" s="1" t="s">
        <v>22</v>
      </c>
      <c r="D5924" s="1" t="s">
        <v>643</v>
      </c>
      <c r="E5924" s="1" t="s">
        <v>56</v>
      </c>
      <c r="F5924" s="1" t="s">
        <v>57</v>
      </c>
      <c r="G5924" s="1" t="s">
        <v>42</v>
      </c>
      <c r="H5924" s="1" t="s">
        <v>102</v>
      </c>
      <c r="I5924">
        <v>3</v>
      </c>
      <c r="J5924">
        <v>25000</v>
      </c>
      <c r="K5924" s="7">
        <v>0.1</v>
      </c>
      <c r="L5924">
        <v>67500</v>
      </c>
      <c r="M5924">
        <v>10103.790000000001</v>
      </c>
      <c r="N5924" s="7">
        <f>IFERROR(Sales_Data[[#This Row],[Profit]]/Sales_Data[[#This Row],[Sales]],0)</f>
        <v>0.14968577777777778</v>
      </c>
      <c r="O5924" s="7" t="str">
        <f>TEXT(Sales_Data[[#This Row],[Order_Date]],"mmm")</f>
        <v>Jul</v>
      </c>
      <c r="P5924" s="9" t="str">
        <f>TEXT(Sales_Data[[#This Row],[Order_Date]],"yyyy")</f>
        <v>2025</v>
      </c>
      <c r="Q5924" s="9" t="str">
        <f t="shared" si="92"/>
        <v>Existing</v>
      </c>
      <c r="R5924" s="1" t="s">
        <v>73</v>
      </c>
    </row>
    <row r="5925" spans="1:18" x14ac:dyDescent="0.35">
      <c r="A5925" s="1" t="s">
        <v>10497</v>
      </c>
      <c r="B5925" s="2">
        <v>45889</v>
      </c>
      <c r="C5925" s="1" t="s">
        <v>1188</v>
      </c>
      <c r="D5925" s="1" t="s">
        <v>646</v>
      </c>
      <c r="E5925" s="1" t="s">
        <v>40</v>
      </c>
      <c r="F5925" s="1" t="s">
        <v>41</v>
      </c>
      <c r="G5925" s="1" t="s">
        <v>26</v>
      </c>
      <c r="H5925" s="1" t="s">
        <v>58</v>
      </c>
      <c r="I5925">
        <v>3</v>
      </c>
      <c r="J5925">
        <v>1400</v>
      </c>
      <c r="K5925" s="7">
        <v>0</v>
      </c>
      <c r="L5925">
        <v>4200</v>
      </c>
      <c r="M5925">
        <v>1047.56</v>
      </c>
      <c r="N5925" s="7">
        <f>IFERROR(Sales_Data[[#This Row],[Profit]]/Sales_Data[[#This Row],[Sales]],0)</f>
        <v>0.2494190476190476</v>
      </c>
      <c r="O5925" s="7" t="str">
        <f>TEXT(Sales_Data[[#This Row],[Order_Date]],"mmm")</f>
        <v>Aug</v>
      </c>
      <c r="P5925" s="9" t="str">
        <f>TEXT(Sales_Data[[#This Row],[Order_Date]],"yyyy")</f>
        <v>2025</v>
      </c>
      <c r="Q5925" s="9" t="str">
        <f t="shared" si="92"/>
        <v>Existing</v>
      </c>
      <c r="R5925" s="1" t="s">
        <v>64</v>
      </c>
    </row>
    <row r="5926" spans="1:18" x14ac:dyDescent="0.35">
      <c r="A5926" s="1" t="s">
        <v>10498</v>
      </c>
      <c r="B5926" s="2">
        <v>45751</v>
      </c>
      <c r="C5926" s="1" t="s">
        <v>10499</v>
      </c>
      <c r="D5926" s="1" t="s">
        <v>3044</v>
      </c>
      <c r="E5926" s="1" t="s">
        <v>51</v>
      </c>
      <c r="F5926" s="1" t="s">
        <v>52</v>
      </c>
      <c r="G5926" s="1" t="s">
        <v>120</v>
      </c>
      <c r="H5926" s="1" t="s">
        <v>143</v>
      </c>
      <c r="I5926">
        <v>3</v>
      </c>
      <c r="J5926">
        <v>1800</v>
      </c>
      <c r="K5926" s="7">
        <v>0.1</v>
      </c>
      <c r="L5926">
        <v>4860</v>
      </c>
      <c r="M5926">
        <v>1134.2</v>
      </c>
      <c r="N5926" s="7">
        <f>IFERROR(Sales_Data[[#This Row],[Profit]]/Sales_Data[[#This Row],[Sales]],0)</f>
        <v>0.23337448559670781</v>
      </c>
      <c r="O5926" s="7" t="str">
        <f>TEXT(Sales_Data[[#This Row],[Order_Date]],"mmm")</f>
        <v>Apr</v>
      </c>
      <c r="P5926" s="9" t="str">
        <f>TEXT(Sales_Data[[#This Row],[Order_Date]],"yyyy")</f>
        <v>2025</v>
      </c>
      <c r="Q5926" s="9" t="str">
        <f t="shared" si="92"/>
        <v>Existing</v>
      </c>
      <c r="R5926" s="1" t="s">
        <v>20</v>
      </c>
    </row>
    <row r="5927" spans="1:18" x14ac:dyDescent="0.35">
      <c r="A5927" s="1" t="s">
        <v>10500</v>
      </c>
      <c r="B5927" s="2">
        <v>45685</v>
      </c>
      <c r="C5927" s="1" t="s">
        <v>5030</v>
      </c>
      <c r="D5927" s="1" t="s">
        <v>8768</v>
      </c>
      <c r="E5927" s="1" t="s">
        <v>106</v>
      </c>
      <c r="F5927" s="1" t="s">
        <v>33</v>
      </c>
      <c r="G5927" s="1" t="s">
        <v>42</v>
      </c>
      <c r="H5927" s="1" t="s">
        <v>63</v>
      </c>
      <c r="I5927">
        <v>1</v>
      </c>
      <c r="J5927">
        <v>4500</v>
      </c>
      <c r="K5927" s="7">
        <v>0</v>
      </c>
      <c r="L5927">
        <v>4500</v>
      </c>
      <c r="M5927">
        <v>556.15</v>
      </c>
      <c r="N5927" s="7">
        <f>IFERROR(Sales_Data[[#This Row],[Profit]]/Sales_Data[[#This Row],[Sales]],0)</f>
        <v>0.12358888888888889</v>
      </c>
      <c r="O5927" s="7" t="str">
        <f>TEXT(Sales_Data[[#This Row],[Order_Date]],"mmm")</f>
        <v>Jan</v>
      </c>
      <c r="P5927" s="9" t="str">
        <f>TEXT(Sales_Data[[#This Row],[Order_Date]],"yyyy")</f>
        <v>2025</v>
      </c>
      <c r="Q5927" s="9" t="str">
        <f t="shared" si="92"/>
        <v>New</v>
      </c>
      <c r="R5927" s="1" t="s">
        <v>36</v>
      </c>
    </row>
    <row r="5928" spans="1:18" x14ac:dyDescent="0.35">
      <c r="A5928" s="1" t="s">
        <v>10501</v>
      </c>
      <c r="B5928" s="2">
        <v>45771</v>
      </c>
      <c r="C5928" s="1" t="s">
        <v>7898</v>
      </c>
      <c r="D5928" s="1" t="s">
        <v>8244</v>
      </c>
      <c r="E5928" s="1" t="s">
        <v>111</v>
      </c>
      <c r="F5928" s="1" t="s">
        <v>33</v>
      </c>
      <c r="G5928" s="1" t="s">
        <v>120</v>
      </c>
      <c r="H5928" s="1" t="s">
        <v>217</v>
      </c>
      <c r="I5928">
        <v>5</v>
      </c>
      <c r="J5928">
        <v>3200</v>
      </c>
      <c r="K5928" s="7">
        <v>0</v>
      </c>
      <c r="L5928">
        <v>16000</v>
      </c>
      <c r="M5928">
        <v>1805.26</v>
      </c>
      <c r="N5928" s="7">
        <f>IFERROR(Sales_Data[[#This Row],[Profit]]/Sales_Data[[#This Row],[Sales]],0)</f>
        <v>0.11282875000000001</v>
      </c>
      <c r="O5928" s="7" t="str">
        <f>TEXT(Sales_Data[[#This Row],[Order_Date]],"mmm")</f>
        <v>Apr</v>
      </c>
      <c r="P5928" s="9" t="str">
        <f>TEXT(Sales_Data[[#This Row],[Order_Date]],"yyyy")</f>
        <v>2025</v>
      </c>
      <c r="Q5928" s="9" t="str">
        <f t="shared" si="92"/>
        <v>Existing</v>
      </c>
      <c r="R5928" s="1" t="s">
        <v>64</v>
      </c>
    </row>
    <row r="5929" spans="1:18" x14ac:dyDescent="0.35">
      <c r="A5929" s="1" t="s">
        <v>10502</v>
      </c>
      <c r="B5929" s="2">
        <v>45972</v>
      </c>
      <c r="C5929" s="1" t="s">
        <v>1420</v>
      </c>
      <c r="D5929" s="1" t="s">
        <v>3314</v>
      </c>
      <c r="E5929" s="1" t="s">
        <v>111</v>
      </c>
      <c r="F5929" s="1" t="s">
        <v>33</v>
      </c>
      <c r="G5929" s="1" t="s">
        <v>120</v>
      </c>
      <c r="H5929" s="1" t="s">
        <v>143</v>
      </c>
      <c r="I5929">
        <v>4</v>
      </c>
      <c r="J5929">
        <v>1800</v>
      </c>
      <c r="K5929" s="7">
        <v>0.05</v>
      </c>
      <c r="L5929">
        <v>6840</v>
      </c>
      <c r="M5929">
        <v>1012.52</v>
      </c>
      <c r="N5929" s="7">
        <f>IFERROR(Sales_Data[[#This Row],[Profit]]/Sales_Data[[#This Row],[Sales]],0)</f>
        <v>0.14802923976608187</v>
      </c>
      <c r="O5929" s="7" t="str">
        <f>TEXT(Sales_Data[[#This Row],[Order_Date]],"mmm")</f>
        <v>Nov</v>
      </c>
      <c r="P5929" s="9" t="str">
        <f>TEXT(Sales_Data[[#This Row],[Order_Date]],"yyyy")</f>
        <v>2025</v>
      </c>
      <c r="Q5929" s="9" t="str">
        <f t="shared" si="92"/>
        <v>Existing</v>
      </c>
      <c r="R5929" s="1" t="s">
        <v>73</v>
      </c>
    </row>
    <row r="5930" spans="1:18" x14ac:dyDescent="0.35">
      <c r="A5930" s="1" t="s">
        <v>10503</v>
      </c>
      <c r="B5930" s="2">
        <v>45791</v>
      </c>
      <c r="C5930" s="1" t="s">
        <v>2548</v>
      </c>
      <c r="D5930" s="1" t="s">
        <v>10504</v>
      </c>
      <c r="E5930" s="1" t="s">
        <v>119</v>
      </c>
      <c r="F5930" s="1" t="s">
        <v>33</v>
      </c>
      <c r="G5930" s="1" t="s">
        <v>34</v>
      </c>
      <c r="H5930" s="1" t="s">
        <v>107</v>
      </c>
      <c r="I5930">
        <v>5</v>
      </c>
      <c r="J5930">
        <v>6500</v>
      </c>
      <c r="K5930" s="7">
        <v>0.15</v>
      </c>
      <c r="L5930">
        <v>27625</v>
      </c>
      <c r="M5930">
        <v>6100</v>
      </c>
      <c r="N5930" s="7">
        <f>IFERROR(Sales_Data[[#This Row],[Profit]]/Sales_Data[[#This Row],[Sales]],0)</f>
        <v>0.22081447963800904</v>
      </c>
      <c r="O5930" s="7" t="str">
        <f>TEXT(Sales_Data[[#This Row],[Order_Date]],"mmm")</f>
        <v>May</v>
      </c>
      <c r="P5930" s="9" t="str">
        <f>TEXT(Sales_Data[[#This Row],[Order_Date]],"yyyy")</f>
        <v>2025</v>
      </c>
      <c r="Q5930" s="9" t="str">
        <f t="shared" si="92"/>
        <v>Existing</v>
      </c>
      <c r="R5930" s="1" t="s">
        <v>20</v>
      </c>
    </row>
    <row r="5931" spans="1:18" x14ac:dyDescent="0.35">
      <c r="A5931" s="1" t="s">
        <v>10505</v>
      </c>
      <c r="B5931" s="2">
        <v>45837</v>
      </c>
      <c r="C5931" s="1" t="s">
        <v>2105</v>
      </c>
      <c r="D5931" s="1" t="s">
        <v>6633</v>
      </c>
      <c r="E5931" s="1" t="s">
        <v>111</v>
      </c>
      <c r="F5931" s="1" t="s">
        <v>33</v>
      </c>
      <c r="G5931" s="1" t="s">
        <v>26</v>
      </c>
      <c r="H5931" s="1" t="s">
        <v>58</v>
      </c>
      <c r="I5931">
        <v>4</v>
      </c>
      <c r="J5931">
        <v>1400</v>
      </c>
      <c r="K5931" s="7">
        <v>0.15</v>
      </c>
      <c r="L5931">
        <v>4760</v>
      </c>
      <c r="M5931">
        <v>889.02</v>
      </c>
      <c r="N5931" s="7">
        <f>IFERROR(Sales_Data[[#This Row],[Profit]]/Sales_Data[[#This Row],[Sales]],0)</f>
        <v>0.18676890756302519</v>
      </c>
      <c r="O5931" s="7" t="str">
        <f>TEXT(Sales_Data[[#This Row],[Order_Date]],"mmm")</f>
        <v>Jun</v>
      </c>
      <c r="P5931" s="9" t="str">
        <f>TEXT(Sales_Data[[#This Row],[Order_Date]],"yyyy")</f>
        <v>2025</v>
      </c>
      <c r="Q5931" s="9" t="str">
        <f t="shared" si="92"/>
        <v>Existing</v>
      </c>
      <c r="R5931" s="1" t="s">
        <v>20</v>
      </c>
    </row>
    <row r="5932" spans="1:18" x14ac:dyDescent="0.35">
      <c r="A5932" s="1" t="s">
        <v>10506</v>
      </c>
      <c r="B5932" s="2">
        <v>45764</v>
      </c>
      <c r="C5932" s="1" t="s">
        <v>406</v>
      </c>
      <c r="D5932" s="1" t="s">
        <v>5007</v>
      </c>
      <c r="E5932" s="1" t="s">
        <v>106</v>
      </c>
      <c r="F5932" s="1" t="s">
        <v>33</v>
      </c>
      <c r="G5932" s="1" t="s">
        <v>120</v>
      </c>
      <c r="H5932" s="1" t="s">
        <v>121</v>
      </c>
      <c r="I5932">
        <v>3</v>
      </c>
      <c r="J5932">
        <v>2800</v>
      </c>
      <c r="K5932" s="7">
        <v>0.15</v>
      </c>
      <c r="L5932">
        <v>7140</v>
      </c>
      <c r="M5932">
        <v>1564.6</v>
      </c>
      <c r="N5932" s="7">
        <f>IFERROR(Sales_Data[[#This Row],[Profit]]/Sales_Data[[#This Row],[Sales]],0)</f>
        <v>0.21913165266106441</v>
      </c>
      <c r="O5932" s="7" t="str">
        <f>TEXT(Sales_Data[[#This Row],[Order_Date]],"mmm")</f>
        <v>Apr</v>
      </c>
      <c r="P5932" s="9" t="str">
        <f>TEXT(Sales_Data[[#This Row],[Order_Date]],"yyyy")</f>
        <v>2025</v>
      </c>
      <c r="Q5932" s="9" t="str">
        <f t="shared" si="92"/>
        <v>Existing</v>
      </c>
      <c r="R5932" s="1" t="s">
        <v>73</v>
      </c>
    </row>
    <row r="5933" spans="1:18" x14ac:dyDescent="0.35">
      <c r="A5933" s="1" t="s">
        <v>10507</v>
      </c>
      <c r="B5933" s="2">
        <v>45884</v>
      </c>
      <c r="C5933" s="1" t="s">
        <v>3651</v>
      </c>
      <c r="D5933" s="1" t="s">
        <v>655</v>
      </c>
      <c r="E5933" s="1" t="s">
        <v>17</v>
      </c>
      <c r="F5933" s="1" t="s">
        <v>17</v>
      </c>
      <c r="G5933" s="1" t="s">
        <v>120</v>
      </c>
      <c r="H5933" s="1" t="s">
        <v>146</v>
      </c>
      <c r="I5933">
        <v>3</v>
      </c>
      <c r="J5933">
        <v>800</v>
      </c>
      <c r="K5933" s="7">
        <v>0.15</v>
      </c>
      <c r="L5933">
        <v>2040</v>
      </c>
      <c r="M5933">
        <v>396.48</v>
      </c>
      <c r="N5933" s="7">
        <f>IFERROR(Sales_Data[[#This Row],[Profit]]/Sales_Data[[#This Row],[Sales]],0)</f>
        <v>0.19435294117647059</v>
      </c>
      <c r="O5933" s="7" t="str">
        <f>TEXT(Sales_Data[[#This Row],[Order_Date]],"mmm")</f>
        <v>Aug</v>
      </c>
      <c r="P5933" s="9" t="str">
        <f>TEXT(Sales_Data[[#This Row],[Order_Date]],"yyyy")</f>
        <v>2025</v>
      </c>
      <c r="Q5933" s="9" t="str">
        <f t="shared" si="92"/>
        <v>Existing</v>
      </c>
      <c r="R5933" s="1" t="s">
        <v>36</v>
      </c>
    </row>
    <row r="5934" spans="1:18" x14ac:dyDescent="0.35">
      <c r="A5934" s="1" t="s">
        <v>10508</v>
      </c>
      <c r="B5934" s="2">
        <v>45755</v>
      </c>
      <c r="C5934" s="1" t="s">
        <v>10509</v>
      </c>
      <c r="D5934" s="1" t="s">
        <v>1098</v>
      </c>
      <c r="E5934" s="1" t="s">
        <v>160</v>
      </c>
      <c r="F5934" s="1" t="s">
        <v>161</v>
      </c>
      <c r="G5934" s="1" t="s">
        <v>26</v>
      </c>
      <c r="H5934" s="1" t="s">
        <v>58</v>
      </c>
      <c r="I5934">
        <v>4</v>
      </c>
      <c r="J5934">
        <v>1400</v>
      </c>
      <c r="K5934" s="7">
        <v>0.1</v>
      </c>
      <c r="L5934">
        <v>5040</v>
      </c>
      <c r="M5934">
        <v>698.91</v>
      </c>
      <c r="N5934" s="7">
        <f>IFERROR(Sales_Data[[#This Row],[Profit]]/Sales_Data[[#This Row],[Sales]],0)</f>
        <v>0.13867261904761904</v>
      </c>
      <c r="O5934" s="7" t="str">
        <f>TEXT(Sales_Data[[#This Row],[Order_Date]],"mmm")</f>
        <v>Apr</v>
      </c>
      <c r="P5934" s="9" t="str">
        <f>TEXT(Sales_Data[[#This Row],[Order_Date]],"yyyy")</f>
        <v>2025</v>
      </c>
      <c r="Q5934" s="9" t="str">
        <f t="shared" si="92"/>
        <v>Existing</v>
      </c>
      <c r="R5934" s="1" t="s">
        <v>36</v>
      </c>
    </row>
    <row r="5935" spans="1:18" x14ac:dyDescent="0.35">
      <c r="A5935" s="1" t="s">
        <v>10510</v>
      </c>
      <c r="B5935" s="2">
        <v>45760</v>
      </c>
      <c r="C5935" s="1" t="s">
        <v>5656</v>
      </c>
      <c r="D5935" s="1" t="s">
        <v>3142</v>
      </c>
      <c r="E5935" s="1" t="s">
        <v>111</v>
      </c>
      <c r="F5935" s="1" t="s">
        <v>33</v>
      </c>
      <c r="G5935" s="1" t="s">
        <v>120</v>
      </c>
      <c r="H5935" s="1" t="s">
        <v>143</v>
      </c>
      <c r="I5935">
        <v>5</v>
      </c>
      <c r="J5935">
        <v>1800</v>
      </c>
      <c r="K5935" s="7">
        <v>0.1</v>
      </c>
      <c r="L5935">
        <v>8100</v>
      </c>
      <c r="M5935">
        <v>1093.3900000000001</v>
      </c>
      <c r="N5935" s="7">
        <f>IFERROR(Sales_Data[[#This Row],[Profit]]/Sales_Data[[#This Row],[Sales]],0)</f>
        <v>0.13498641975308642</v>
      </c>
      <c r="O5935" s="7" t="str">
        <f>TEXT(Sales_Data[[#This Row],[Order_Date]],"mmm")</f>
        <v>Apr</v>
      </c>
      <c r="P5935" s="9" t="str">
        <f>TEXT(Sales_Data[[#This Row],[Order_Date]],"yyyy")</f>
        <v>2025</v>
      </c>
      <c r="Q5935" s="9" t="str">
        <f t="shared" si="92"/>
        <v>Existing</v>
      </c>
      <c r="R5935" s="1" t="s">
        <v>28</v>
      </c>
    </row>
    <row r="5936" spans="1:18" x14ac:dyDescent="0.35">
      <c r="A5936" s="1" t="s">
        <v>10511</v>
      </c>
      <c r="B5936" s="2">
        <v>45690</v>
      </c>
      <c r="C5936" s="1" t="s">
        <v>10512</v>
      </c>
      <c r="D5936" s="1" t="s">
        <v>7873</v>
      </c>
      <c r="E5936" s="1" t="s">
        <v>24</v>
      </c>
      <c r="F5936" s="1" t="s">
        <v>25</v>
      </c>
      <c r="G5936" s="1" t="s">
        <v>34</v>
      </c>
      <c r="H5936" s="1" t="s">
        <v>153</v>
      </c>
      <c r="I5936">
        <v>2</v>
      </c>
      <c r="J5936">
        <v>7000</v>
      </c>
      <c r="K5936" s="7">
        <v>0.15</v>
      </c>
      <c r="L5936">
        <v>11900</v>
      </c>
      <c r="M5936">
        <v>2320.5300000000002</v>
      </c>
      <c r="N5936" s="7">
        <f>IFERROR(Sales_Data[[#This Row],[Profit]]/Sales_Data[[#This Row],[Sales]],0)</f>
        <v>0.19500252100840337</v>
      </c>
      <c r="O5936" s="7" t="str">
        <f>TEXT(Sales_Data[[#This Row],[Order_Date]],"mmm")</f>
        <v>Feb</v>
      </c>
      <c r="P5936" s="9" t="str">
        <f>TEXT(Sales_Data[[#This Row],[Order_Date]],"yyyy")</f>
        <v>2025</v>
      </c>
      <c r="Q5936" s="9" t="str">
        <f t="shared" si="92"/>
        <v>Existing</v>
      </c>
      <c r="R5936" s="1" t="s">
        <v>36</v>
      </c>
    </row>
    <row r="5937" spans="1:18" x14ac:dyDescent="0.35">
      <c r="A5937" s="1" t="s">
        <v>10513</v>
      </c>
      <c r="B5937" s="2">
        <v>45766</v>
      </c>
      <c r="C5937" s="1" t="s">
        <v>3391</v>
      </c>
      <c r="D5937" s="1" t="s">
        <v>9831</v>
      </c>
      <c r="E5937" s="1" t="s">
        <v>119</v>
      </c>
      <c r="F5937" s="1" t="s">
        <v>33</v>
      </c>
      <c r="G5937" s="1" t="s">
        <v>34</v>
      </c>
      <c r="H5937" s="1" t="s">
        <v>107</v>
      </c>
      <c r="I5937">
        <v>3</v>
      </c>
      <c r="J5937">
        <v>6500</v>
      </c>
      <c r="K5937" s="7">
        <v>0.05</v>
      </c>
      <c r="L5937">
        <v>18525</v>
      </c>
      <c r="M5937">
        <v>4518.84</v>
      </c>
      <c r="N5937" s="7">
        <f>IFERROR(Sales_Data[[#This Row],[Profit]]/Sales_Data[[#This Row],[Sales]],0)</f>
        <v>0.24393198380566802</v>
      </c>
      <c r="O5937" s="7" t="str">
        <f>TEXT(Sales_Data[[#This Row],[Order_Date]],"mmm")</f>
        <v>Apr</v>
      </c>
      <c r="P5937" s="9" t="str">
        <f>TEXT(Sales_Data[[#This Row],[Order_Date]],"yyyy")</f>
        <v>2025</v>
      </c>
      <c r="Q5937" s="9" t="str">
        <f t="shared" si="92"/>
        <v>Existing</v>
      </c>
      <c r="R5937" s="1" t="s">
        <v>28</v>
      </c>
    </row>
    <row r="5938" spans="1:18" x14ac:dyDescent="0.35">
      <c r="A5938" s="1" t="s">
        <v>10514</v>
      </c>
      <c r="B5938" s="2">
        <v>45701</v>
      </c>
      <c r="C5938" s="1" t="s">
        <v>7774</v>
      </c>
      <c r="D5938" s="1" t="s">
        <v>2380</v>
      </c>
      <c r="E5938" s="1" t="s">
        <v>40</v>
      </c>
      <c r="F5938" s="1" t="s">
        <v>41</v>
      </c>
      <c r="G5938" s="1" t="s">
        <v>120</v>
      </c>
      <c r="H5938" s="1" t="s">
        <v>146</v>
      </c>
      <c r="I5938">
        <v>2</v>
      </c>
      <c r="J5938">
        <v>800</v>
      </c>
      <c r="K5938" s="7">
        <v>0.1</v>
      </c>
      <c r="L5938">
        <v>1440</v>
      </c>
      <c r="M5938">
        <v>235.53</v>
      </c>
      <c r="N5938" s="7">
        <f>IFERROR(Sales_Data[[#This Row],[Profit]]/Sales_Data[[#This Row],[Sales]],0)</f>
        <v>0.1635625</v>
      </c>
      <c r="O5938" s="7" t="str">
        <f>TEXT(Sales_Data[[#This Row],[Order_Date]],"mmm")</f>
        <v>Feb</v>
      </c>
      <c r="P5938" s="9" t="str">
        <f>TEXT(Sales_Data[[#This Row],[Order_Date]],"yyyy")</f>
        <v>2025</v>
      </c>
      <c r="Q5938" s="9" t="str">
        <f t="shared" si="92"/>
        <v>Existing</v>
      </c>
      <c r="R5938" s="1" t="s">
        <v>20</v>
      </c>
    </row>
    <row r="5939" spans="1:18" x14ac:dyDescent="0.35">
      <c r="A5939" s="1" t="s">
        <v>10515</v>
      </c>
      <c r="B5939" s="2">
        <v>45902</v>
      </c>
      <c r="C5939" s="1" t="s">
        <v>9410</v>
      </c>
      <c r="D5939" s="1" t="s">
        <v>4677</v>
      </c>
      <c r="E5939" s="1" t="s">
        <v>56</v>
      </c>
      <c r="F5939" s="1" t="s">
        <v>57</v>
      </c>
      <c r="G5939" s="1" t="s">
        <v>42</v>
      </c>
      <c r="H5939" s="1" t="s">
        <v>47</v>
      </c>
      <c r="I5939">
        <v>3</v>
      </c>
      <c r="J5939">
        <v>55000</v>
      </c>
      <c r="K5939" s="7">
        <v>0.1</v>
      </c>
      <c r="L5939">
        <v>148500</v>
      </c>
      <c r="M5939">
        <v>16902.87</v>
      </c>
      <c r="N5939" s="7">
        <f>IFERROR(Sales_Data[[#This Row],[Profit]]/Sales_Data[[#This Row],[Sales]],0)</f>
        <v>0.1138240404040404</v>
      </c>
      <c r="O5939" s="7" t="str">
        <f>TEXT(Sales_Data[[#This Row],[Order_Date]],"mmm")</f>
        <v>Sep</v>
      </c>
      <c r="P5939" s="9" t="str">
        <f>TEXT(Sales_Data[[#This Row],[Order_Date]],"yyyy")</f>
        <v>2025</v>
      </c>
      <c r="Q5939" s="9" t="str">
        <f t="shared" si="92"/>
        <v>Existing</v>
      </c>
      <c r="R5939" s="1" t="s">
        <v>28</v>
      </c>
    </row>
    <row r="5940" spans="1:18" x14ac:dyDescent="0.35">
      <c r="A5940" s="1" t="s">
        <v>10516</v>
      </c>
      <c r="B5940" s="2">
        <v>45929</v>
      </c>
      <c r="C5940" s="1" t="s">
        <v>4320</v>
      </c>
      <c r="D5940" s="1" t="s">
        <v>10517</v>
      </c>
      <c r="E5940" s="1" t="s">
        <v>71</v>
      </c>
      <c r="F5940" s="1" t="s">
        <v>33</v>
      </c>
      <c r="G5940" s="1" t="s">
        <v>26</v>
      </c>
      <c r="H5940" s="1" t="s">
        <v>27</v>
      </c>
      <c r="I5940">
        <v>1</v>
      </c>
      <c r="J5940">
        <v>1200</v>
      </c>
      <c r="K5940" s="7">
        <v>0.15</v>
      </c>
      <c r="L5940">
        <v>1020</v>
      </c>
      <c r="M5940">
        <v>189.72</v>
      </c>
      <c r="N5940" s="7">
        <f>IFERROR(Sales_Data[[#This Row],[Profit]]/Sales_Data[[#This Row],[Sales]],0)</f>
        <v>0.186</v>
      </c>
      <c r="O5940" s="7" t="str">
        <f>TEXT(Sales_Data[[#This Row],[Order_Date]],"mmm")</f>
        <v>Sep</v>
      </c>
      <c r="P5940" s="9" t="str">
        <f>TEXT(Sales_Data[[#This Row],[Order_Date]],"yyyy")</f>
        <v>2025</v>
      </c>
      <c r="Q5940" s="9" t="str">
        <f t="shared" si="92"/>
        <v>New</v>
      </c>
      <c r="R5940" s="1" t="s">
        <v>36</v>
      </c>
    </row>
    <row r="5941" spans="1:18" x14ac:dyDescent="0.35">
      <c r="A5941" s="1" t="s">
        <v>10518</v>
      </c>
      <c r="B5941" s="2">
        <v>45827</v>
      </c>
      <c r="C5941" s="1" t="s">
        <v>10519</v>
      </c>
      <c r="D5941" s="1" t="s">
        <v>124</v>
      </c>
      <c r="E5941" s="1" t="s">
        <v>81</v>
      </c>
      <c r="F5941" s="1" t="s">
        <v>33</v>
      </c>
      <c r="G5941" s="1" t="s">
        <v>42</v>
      </c>
      <c r="H5941" s="1" t="s">
        <v>63</v>
      </c>
      <c r="I5941">
        <v>2</v>
      </c>
      <c r="J5941">
        <v>4500</v>
      </c>
      <c r="K5941" s="7">
        <v>0.1</v>
      </c>
      <c r="L5941">
        <v>8100</v>
      </c>
      <c r="M5941">
        <v>865.79</v>
      </c>
      <c r="N5941" s="7">
        <f>IFERROR(Sales_Data[[#This Row],[Profit]]/Sales_Data[[#This Row],[Sales]],0)</f>
        <v>0.10688765432098765</v>
      </c>
      <c r="O5941" s="7" t="str">
        <f>TEXT(Sales_Data[[#This Row],[Order_Date]],"mmm")</f>
        <v>Jun</v>
      </c>
      <c r="P5941" s="9" t="str">
        <f>TEXT(Sales_Data[[#This Row],[Order_Date]],"yyyy")</f>
        <v>2025</v>
      </c>
      <c r="Q5941" s="9" t="str">
        <f t="shared" si="92"/>
        <v>Existing</v>
      </c>
      <c r="R5941" s="1" t="s">
        <v>64</v>
      </c>
    </row>
    <row r="5942" spans="1:18" x14ac:dyDescent="0.35">
      <c r="A5942" s="1" t="s">
        <v>10520</v>
      </c>
      <c r="B5942" s="2">
        <v>45936</v>
      </c>
      <c r="C5942" s="1" t="s">
        <v>4778</v>
      </c>
      <c r="D5942" s="1" t="s">
        <v>3212</v>
      </c>
      <c r="E5942" s="1" t="s">
        <v>40</v>
      </c>
      <c r="F5942" s="1" t="s">
        <v>41</v>
      </c>
      <c r="G5942" s="1" t="s">
        <v>120</v>
      </c>
      <c r="H5942" s="1" t="s">
        <v>121</v>
      </c>
      <c r="I5942">
        <v>1</v>
      </c>
      <c r="J5942">
        <v>2800</v>
      </c>
      <c r="K5942" s="7">
        <v>0.05</v>
      </c>
      <c r="L5942">
        <v>2660</v>
      </c>
      <c r="M5942">
        <v>398.58</v>
      </c>
      <c r="N5942" s="7">
        <f>IFERROR(Sales_Data[[#This Row],[Profit]]/Sales_Data[[#This Row],[Sales]],0)</f>
        <v>0.14984210526315789</v>
      </c>
      <c r="O5942" s="7" t="str">
        <f>TEXT(Sales_Data[[#This Row],[Order_Date]],"mmm")</f>
        <v>Oct</v>
      </c>
      <c r="P5942" s="9" t="str">
        <f>TEXT(Sales_Data[[#This Row],[Order_Date]],"yyyy")</f>
        <v>2025</v>
      </c>
      <c r="Q5942" s="9" t="str">
        <f t="shared" si="92"/>
        <v>New</v>
      </c>
      <c r="R5942" s="1" t="s">
        <v>28</v>
      </c>
    </row>
    <row r="5943" spans="1:18" x14ac:dyDescent="0.35">
      <c r="A5943" s="1" t="s">
        <v>10521</v>
      </c>
      <c r="B5943" s="2">
        <v>45744</v>
      </c>
      <c r="C5943" s="1" t="s">
        <v>409</v>
      </c>
      <c r="D5943" s="1" t="s">
        <v>9808</v>
      </c>
      <c r="E5943" s="1" t="s">
        <v>160</v>
      </c>
      <c r="F5943" s="1" t="s">
        <v>161</v>
      </c>
      <c r="G5943" s="1" t="s">
        <v>42</v>
      </c>
      <c r="H5943" s="1" t="s">
        <v>112</v>
      </c>
      <c r="I5943">
        <v>5</v>
      </c>
      <c r="J5943">
        <v>2500</v>
      </c>
      <c r="K5943" s="7">
        <v>0</v>
      </c>
      <c r="L5943">
        <v>12500</v>
      </c>
      <c r="M5943">
        <v>2917.56</v>
      </c>
      <c r="N5943" s="7">
        <f>IFERROR(Sales_Data[[#This Row],[Profit]]/Sales_Data[[#This Row],[Sales]],0)</f>
        <v>0.2334048</v>
      </c>
      <c r="O5943" s="7" t="str">
        <f>TEXT(Sales_Data[[#This Row],[Order_Date]],"mmm")</f>
        <v>Mar</v>
      </c>
      <c r="P5943" s="9" t="str">
        <f>TEXT(Sales_Data[[#This Row],[Order_Date]],"yyyy")</f>
        <v>2025</v>
      </c>
      <c r="Q5943" s="9" t="str">
        <f t="shared" si="92"/>
        <v>Existing</v>
      </c>
      <c r="R5943" s="1" t="s">
        <v>20</v>
      </c>
    </row>
    <row r="5944" spans="1:18" x14ac:dyDescent="0.35">
      <c r="A5944" s="1" t="s">
        <v>10522</v>
      </c>
      <c r="B5944" s="2">
        <v>45954</v>
      </c>
      <c r="C5944" s="1" t="s">
        <v>3601</v>
      </c>
      <c r="D5944" s="1" t="s">
        <v>10523</v>
      </c>
      <c r="E5944" s="1" t="s">
        <v>135</v>
      </c>
      <c r="F5944" s="1" t="s">
        <v>136</v>
      </c>
      <c r="G5944" s="1" t="s">
        <v>120</v>
      </c>
      <c r="H5944" s="1" t="s">
        <v>143</v>
      </c>
      <c r="I5944">
        <v>2</v>
      </c>
      <c r="J5944">
        <v>1800</v>
      </c>
      <c r="K5944" s="7">
        <v>0</v>
      </c>
      <c r="L5944">
        <v>3600</v>
      </c>
      <c r="M5944">
        <v>771.04</v>
      </c>
      <c r="N5944" s="7">
        <f>IFERROR(Sales_Data[[#This Row],[Profit]]/Sales_Data[[#This Row],[Sales]],0)</f>
        <v>0.21417777777777777</v>
      </c>
      <c r="O5944" s="7" t="str">
        <f>TEXT(Sales_Data[[#This Row],[Order_Date]],"mmm")</f>
        <v>Oct</v>
      </c>
      <c r="P5944" s="9" t="str">
        <f>TEXT(Sales_Data[[#This Row],[Order_Date]],"yyyy")</f>
        <v>2025</v>
      </c>
      <c r="Q5944" s="9" t="str">
        <f t="shared" si="92"/>
        <v>Existing</v>
      </c>
      <c r="R5944" s="1" t="s">
        <v>28</v>
      </c>
    </row>
    <row r="5945" spans="1:18" x14ac:dyDescent="0.35">
      <c r="A5945" s="1" t="s">
        <v>10524</v>
      </c>
      <c r="B5945" s="2">
        <v>45942</v>
      </c>
      <c r="C5945" s="1" t="s">
        <v>2130</v>
      </c>
      <c r="D5945" s="1" t="s">
        <v>5939</v>
      </c>
      <c r="E5945" s="1" t="s">
        <v>111</v>
      </c>
      <c r="F5945" s="1" t="s">
        <v>33</v>
      </c>
      <c r="G5945" s="1" t="s">
        <v>34</v>
      </c>
      <c r="H5945" s="1" t="s">
        <v>77</v>
      </c>
      <c r="I5945">
        <v>4</v>
      </c>
      <c r="J5945">
        <v>22000</v>
      </c>
      <c r="K5945" s="7">
        <v>0.1</v>
      </c>
      <c r="L5945">
        <v>79200</v>
      </c>
      <c r="M5945">
        <v>15035.21</v>
      </c>
      <c r="N5945" s="7">
        <f>IFERROR(Sales_Data[[#This Row],[Profit]]/Sales_Data[[#This Row],[Sales]],0)</f>
        <v>0.18983851010101008</v>
      </c>
      <c r="O5945" s="7" t="str">
        <f>TEXT(Sales_Data[[#This Row],[Order_Date]],"mmm")</f>
        <v>Oct</v>
      </c>
      <c r="P5945" s="9" t="str">
        <f>TEXT(Sales_Data[[#This Row],[Order_Date]],"yyyy")</f>
        <v>2025</v>
      </c>
      <c r="Q5945" s="9" t="str">
        <f t="shared" si="92"/>
        <v>Existing</v>
      </c>
      <c r="R5945" s="1" t="s">
        <v>28</v>
      </c>
    </row>
    <row r="5946" spans="1:18" x14ac:dyDescent="0.35">
      <c r="A5946" s="1" t="s">
        <v>10525</v>
      </c>
      <c r="B5946" s="2">
        <v>45846</v>
      </c>
      <c r="C5946" s="1" t="s">
        <v>240</v>
      </c>
      <c r="D5946" s="1" t="s">
        <v>1127</v>
      </c>
      <c r="E5946" s="1" t="s">
        <v>51</v>
      </c>
      <c r="F5946" s="1" t="s">
        <v>52</v>
      </c>
      <c r="G5946" s="1" t="s">
        <v>34</v>
      </c>
      <c r="H5946" s="1" t="s">
        <v>35</v>
      </c>
      <c r="I5946">
        <v>3</v>
      </c>
      <c r="J5946">
        <v>9000</v>
      </c>
      <c r="K5946" s="7">
        <v>0.2</v>
      </c>
      <c r="L5946">
        <v>21600</v>
      </c>
      <c r="M5946">
        <v>4266.8500000000004</v>
      </c>
      <c r="N5946" s="7">
        <f>IFERROR(Sales_Data[[#This Row],[Profit]]/Sales_Data[[#This Row],[Sales]],0)</f>
        <v>0.19753935185185187</v>
      </c>
      <c r="O5946" s="7" t="str">
        <f>TEXT(Sales_Data[[#This Row],[Order_Date]],"mmm")</f>
        <v>Jul</v>
      </c>
      <c r="P5946" s="9" t="str">
        <f>TEXT(Sales_Data[[#This Row],[Order_Date]],"yyyy")</f>
        <v>2025</v>
      </c>
      <c r="Q5946" s="9" t="str">
        <f t="shared" si="92"/>
        <v>Existing</v>
      </c>
      <c r="R5946" s="1" t="s">
        <v>64</v>
      </c>
    </row>
    <row r="5947" spans="1:18" x14ac:dyDescent="0.35">
      <c r="A5947" s="1" t="s">
        <v>10526</v>
      </c>
      <c r="B5947" s="2">
        <v>45855</v>
      </c>
      <c r="C5947" s="1" t="s">
        <v>1707</v>
      </c>
      <c r="D5947" s="1" t="s">
        <v>8574</v>
      </c>
      <c r="E5947" s="1" t="s">
        <v>71</v>
      </c>
      <c r="F5947" s="1" t="s">
        <v>33</v>
      </c>
      <c r="G5947" s="1" t="s">
        <v>42</v>
      </c>
      <c r="H5947" s="1" t="s">
        <v>47</v>
      </c>
      <c r="I5947">
        <v>3</v>
      </c>
      <c r="J5947">
        <v>55000</v>
      </c>
      <c r="K5947" s="7">
        <v>0.2</v>
      </c>
      <c r="L5947">
        <v>132000</v>
      </c>
      <c r="M5947">
        <v>13206.89</v>
      </c>
      <c r="N5947" s="7">
        <f>IFERROR(Sales_Data[[#This Row],[Profit]]/Sales_Data[[#This Row],[Sales]],0)</f>
        <v>0.10005219696969697</v>
      </c>
      <c r="O5947" s="7" t="str">
        <f>TEXT(Sales_Data[[#This Row],[Order_Date]],"mmm")</f>
        <v>Jul</v>
      </c>
      <c r="P5947" s="9" t="str">
        <f>TEXT(Sales_Data[[#This Row],[Order_Date]],"yyyy")</f>
        <v>2025</v>
      </c>
      <c r="Q5947" s="9" t="str">
        <f t="shared" si="92"/>
        <v>Existing</v>
      </c>
      <c r="R5947" s="1" t="s">
        <v>28</v>
      </c>
    </row>
    <row r="5948" spans="1:18" x14ac:dyDescent="0.35">
      <c r="A5948" s="1" t="s">
        <v>10527</v>
      </c>
      <c r="B5948" s="2">
        <v>45670</v>
      </c>
      <c r="C5948" s="1" t="s">
        <v>4547</v>
      </c>
      <c r="D5948" s="1" t="s">
        <v>1158</v>
      </c>
      <c r="E5948" s="1" t="s">
        <v>32</v>
      </c>
      <c r="F5948" s="1" t="s">
        <v>33</v>
      </c>
      <c r="G5948" s="1" t="s">
        <v>26</v>
      </c>
      <c r="H5948" s="1" t="s">
        <v>58</v>
      </c>
      <c r="I5948">
        <v>1</v>
      </c>
      <c r="J5948">
        <v>1400</v>
      </c>
      <c r="K5948" s="7">
        <v>0.05</v>
      </c>
      <c r="L5948">
        <v>1330</v>
      </c>
      <c r="M5948">
        <v>119.35</v>
      </c>
      <c r="N5948" s="7">
        <f>IFERROR(Sales_Data[[#This Row],[Profit]]/Sales_Data[[#This Row],[Sales]],0)</f>
        <v>8.9736842105263157E-2</v>
      </c>
      <c r="O5948" s="7" t="str">
        <f>TEXT(Sales_Data[[#This Row],[Order_Date]],"mmm")</f>
        <v>Jan</v>
      </c>
      <c r="P5948" s="9" t="str">
        <f>TEXT(Sales_Data[[#This Row],[Order_Date]],"yyyy")</f>
        <v>2025</v>
      </c>
      <c r="Q5948" s="9" t="str">
        <f t="shared" si="92"/>
        <v>New</v>
      </c>
      <c r="R5948" s="1" t="s">
        <v>20</v>
      </c>
    </row>
    <row r="5949" spans="1:18" x14ac:dyDescent="0.35">
      <c r="A5949" s="1" t="s">
        <v>10528</v>
      </c>
      <c r="B5949" s="2">
        <v>45687</v>
      </c>
      <c r="C5949" s="1" t="s">
        <v>3601</v>
      </c>
      <c r="D5949" s="1" t="s">
        <v>8816</v>
      </c>
      <c r="E5949" s="1" t="s">
        <v>17</v>
      </c>
      <c r="F5949" s="1" t="s">
        <v>17</v>
      </c>
      <c r="G5949" s="1" t="s">
        <v>42</v>
      </c>
      <c r="H5949" s="1" t="s">
        <v>63</v>
      </c>
      <c r="I5949">
        <v>3</v>
      </c>
      <c r="J5949">
        <v>4500</v>
      </c>
      <c r="K5949" s="7">
        <v>0.05</v>
      </c>
      <c r="L5949">
        <v>12825</v>
      </c>
      <c r="M5949">
        <v>2590.27</v>
      </c>
      <c r="N5949" s="7">
        <f>IFERROR(Sales_Data[[#This Row],[Profit]]/Sales_Data[[#This Row],[Sales]],0)</f>
        <v>0.20197037037037036</v>
      </c>
      <c r="O5949" s="7" t="str">
        <f>TEXT(Sales_Data[[#This Row],[Order_Date]],"mmm")</f>
        <v>Jan</v>
      </c>
      <c r="P5949" s="9" t="str">
        <f>TEXT(Sales_Data[[#This Row],[Order_Date]],"yyyy")</f>
        <v>2025</v>
      </c>
      <c r="Q5949" s="9" t="str">
        <f t="shared" si="92"/>
        <v>Existing</v>
      </c>
      <c r="R5949" s="1" t="s">
        <v>28</v>
      </c>
    </row>
    <row r="5950" spans="1:18" x14ac:dyDescent="0.35">
      <c r="A5950" s="1" t="s">
        <v>10529</v>
      </c>
      <c r="B5950" s="2">
        <v>45967</v>
      </c>
      <c r="C5950" s="1" t="s">
        <v>5020</v>
      </c>
      <c r="D5950" s="1" t="s">
        <v>387</v>
      </c>
      <c r="E5950" s="1" t="s">
        <v>119</v>
      </c>
      <c r="F5950" s="1" t="s">
        <v>33</v>
      </c>
      <c r="G5950" s="1" t="s">
        <v>42</v>
      </c>
      <c r="H5950" s="1" t="s">
        <v>102</v>
      </c>
      <c r="I5950">
        <v>3</v>
      </c>
      <c r="J5950">
        <v>25000</v>
      </c>
      <c r="K5950" s="7">
        <v>0.2</v>
      </c>
      <c r="L5950">
        <v>60000</v>
      </c>
      <c r="M5950">
        <v>11519.34</v>
      </c>
      <c r="N5950" s="7">
        <f>IFERROR(Sales_Data[[#This Row],[Profit]]/Sales_Data[[#This Row],[Sales]],0)</f>
        <v>0.19198899999999999</v>
      </c>
      <c r="O5950" s="7" t="str">
        <f>TEXT(Sales_Data[[#This Row],[Order_Date]],"mmm")</f>
        <v>Nov</v>
      </c>
      <c r="P5950" s="9" t="str">
        <f>TEXT(Sales_Data[[#This Row],[Order_Date]],"yyyy")</f>
        <v>2025</v>
      </c>
      <c r="Q5950" s="9" t="str">
        <f t="shared" si="92"/>
        <v>Existing</v>
      </c>
      <c r="R5950" s="1" t="s">
        <v>36</v>
      </c>
    </row>
    <row r="5951" spans="1:18" x14ac:dyDescent="0.35">
      <c r="A5951" s="1" t="s">
        <v>10530</v>
      </c>
      <c r="B5951" s="2">
        <v>45666</v>
      </c>
      <c r="C5951" s="1" t="s">
        <v>4700</v>
      </c>
      <c r="D5951" s="1" t="s">
        <v>6219</v>
      </c>
      <c r="E5951" s="1" t="s">
        <v>119</v>
      </c>
      <c r="F5951" s="1" t="s">
        <v>33</v>
      </c>
      <c r="G5951" s="1" t="s">
        <v>42</v>
      </c>
      <c r="H5951" s="1" t="s">
        <v>47</v>
      </c>
      <c r="I5951">
        <v>2</v>
      </c>
      <c r="J5951">
        <v>55000</v>
      </c>
      <c r="K5951" s="7">
        <v>0.15</v>
      </c>
      <c r="L5951">
        <v>93500</v>
      </c>
      <c r="M5951">
        <v>21548.99</v>
      </c>
      <c r="N5951" s="7">
        <f>IFERROR(Sales_Data[[#This Row],[Profit]]/Sales_Data[[#This Row],[Sales]],0)</f>
        <v>0.23047048128342248</v>
      </c>
      <c r="O5951" s="7" t="str">
        <f>TEXT(Sales_Data[[#This Row],[Order_Date]],"mmm")</f>
        <v>Jan</v>
      </c>
      <c r="P5951" s="9" t="str">
        <f>TEXT(Sales_Data[[#This Row],[Order_Date]],"yyyy")</f>
        <v>2025</v>
      </c>
      <c r="Q5951" s="9" t="str">
        <f t="shared" si="92"/>
        <v>Existing</v>
      </c>
      <c r="R5951" s="1" t="s">
        <v>28</v>
      </c>
    </row>
    <row r="5952" spans="1:18" x14ac:dyDescent="0.35">
      <c r="A5952" s="1" t="s">
        <v>10531</v>
      </c>
      <c r="B5952" s="2">
        <v>45768</v>
      </c>
      <c r="C5952" s="1" t="s">
        <v>4445</v>
      </c>
      <c r="D5952" s="1" t="s">
        <v>10532</v>
      </c>
      <c r="E5952" s="1" t="s">
        <v>160</v>
      </c>
      <c r="F5952" s="1" t="s">
        <v>161</v>
      </c>
      <c r="G5952" s="1" t="s">
        <v>34</v>
      </c>
      <c r="H5952" s="1" t="s">
        <v>35</v>
      </c>
      <c r="I5952">
        <v>1</v>
      </c>
      <c r="J5952">
        <v>9000</v>
      </c>
      <c r="K5952" s="7">
        <v>0.1</v>
      </c>
      <c r="L5952">
        <v>8100</v>
      </c>
      <c r="M5952">
        <v>1662.17</v>
      </c>
      <c r="N5952" s="7">
        <f>IFERROR(Sales_Data[[#This Row],[Profit]]/Sales_Data[[#This Row],[Sales]],0)</f>
        <v>0.20520617283950618</v>
      </c>
      <c r="O5952" s="7" t="str">
        <f>TEXT(Sales_Data[[#This Row],[Order_Date]],"mmm")</f>
        <v>Apr</v>
      </c>
      <c r="P5952" s="9" t="str">
        <f>TEXT(Sales_Data[[#This Row],[Order_Date]],"yyyy")</f>
        <v>2025</v>
      </c>
      <c r="Q5952" s="9" t="str">
        <f t="shared" si="92"/>
        <v>New</v>
      </c>
      <c r="R5952" s="1" t="s">
        <v>64</v>
      </c>
    </row>
    <row r="5953" spans="1:18" x14ac:dyDescent="0.35">
      <c r="A5953" s="1" t="s">
        <v>10533</v>
      </c>
      <c r="B5953" s="2">
        <v>45760</v>
      </c>
      <c r="C5953" s="1" t="s">
        <v>5168</v>
      </c>
      <c r="D5953" s="1" t="s">
        <v>5388</v>
      </c>
      <c r="E5953" s="1" t="s">
        <v>111</v>
      </c>
      <c r="F5953" s="1" t="s">
        <v>33</v>
      </c>
      <c r="G5953" s="1" t="s">
        <v>26</v>
      </c>
      <c r="H5953" s="1" t="s">
        <v>82</v>
      </c>
      <c r="I5953">
        <v>3</v>
      </c>
      <c r="J5953">
        <v>450</v>
      </c>
      <c r="K5953" s="7">
        <v>0.05</v>
      </c>
      <c r="L5953">
        <v>1282</v>
      </c>
      <c r="M5953">
        <v>136.93</v>
      </c>
      <c r="N5953" s="7">
        <f>IFERROR(Sales_Data[[#This Row],[Profit]]/Sales_Data[[#This Row],[Sales]],0)</f>
        <v>0.10680967238689548</v>
      </c>
      <c r="O5953" s="7" t="str">
        <f>TEXT(Sales_Data[[#This Row],[Order_Date]],"mmm")</f>
        <v>Apr</v>
      </c>
      <c r="P5953" s="9" t="str">
        <f>TEXT(Sales_Data[[#This Row],[Order_Date]],"yyyy")</f>
        <v>2025</v>
      </c>
      <c r="Q5953" s="9" t="str">
        <f t="shared" si="92"/>
        <v>Existing</v>
      </c>
      <c r="R5953" s="1" t="s">
        <v>36</v>
      </c>
    </row>
    <row r="5954" spans="1:18" x14ac:dyDescent="0.35">
      <c r="A5954" s="1" t="s">
        <v>10534</v>
      </c>
      <c r="B5954" s="2">
        <v>45722</v>
      </c>
      <c r="C5954" s="1" t="s">
        <v>8300</v>
      </c>
      <c r="D5954" s="1" t="s">
        <v>4856</v>
      </c>
      <c r="E5954" s="1" t="s">
        <v>32</v>
      </c>
      <c r="F5954" s="1" t="s">
        <v>33</v>
      </c>
      <c r="G5954" s="1" t="s">
        <v>120</v>
      </c>
      <c r="H5954" s="1" t="s">
        <v>143</v>
      </c>
      <c r="I5954">
        <v>3</v>
      </c>
      <c r="J5954">
        <v>1800</v>
      </c>
      <c r="K5954" s="7">
        <v>0</v>
      </c>
      <c r="L5954">
        <v>5400</v>
      </c>
      <c r="M5954">
        <v>857.46</v>
      </c>
      <c r="N5954" s="7">
        <f>IFERROR(Sales_Data[[#This Row],[Profit]]/Sales_Data[[#This Row],[Sales]],0)</f>
        <v>0.1587888888888889</v>
      </c>
      <c r="O5954" s="7" t="str">
        <f>TEXT(Sales_Data[[#This Row],[Order_Date]],"mmm")</f>
        <v>Mar</v>
      </c>
      <c r="P5954" s="9" t="str">
        <f>TEXT(Sales_Data[[#This Row],[Order_Date]],"yyyy")</f>
        <v>2025</v>
      </c>
      <c r="Q5954" s="9" t="str">
        <f t="shared" ref="Q5954:Q6017" si="93">IF(I5954&gt;1,"Existing","New")</f>
        <v>Existing</v>
      </c>
      <c r="R5954" s="1" t="s">
        <v>64</v>
      </c>
    </row>
    <row r="5955" spans="1:18" x14ac:dyDescent="0.35">
      <c r="A5955" s="1" t="s">
        <v>10535</v>
      </c>
      <c r="B5955" s="2">
        <v>45887</v>
      </c>
      <c r="C5955" s="1" t="s">
        <v>8720</v>
      </c>
      <c r="D5955" s="1" t="s">
        <v>3353</v>
      </c>
      <c r="E5955" s="1" t="s">
        <v>86</v>
      </c>
      <c r="F5955" s="1" t="s">
        <v>25</v>
      </c>
      <c r="G5955" s="1" t="s">
        <v>42</v>
      </c>
      <c r="H5955" s="1" t="s">
        <v>47</v>
      </c>
      <c r="I5955">
        <v>2</v>
      </c>
      <c r="J5955">
        <v>55000</v>
      </c>
      <c r="K5955" s="7">
        <v>0.1</v>
      </c>
      <c r="L5955">
        <v>99000</v>
      </c>
      <c r="M5955">
        <v>8694.17</v>
      </c>
      <c r="N5955" s="7">
        <f>IFERROR(Sales_Data[[#This Row],[Profit]]/Sales_Data[[#This Row],[Sales]],0)</f>
        <v>8.781989898989899E-2</v>
      </c>
      <c r="O5955" s="7" t="str">
        <f>TEXT(Sales_Data[[#This Row],[Order_Date]],"mmm")</f>
        <v>Aug</v>
      </c>
      <c r="P5955" s="9" t="str">
        <f>TEXT(Sales_Data[[#This Row],[Order_Date]],"yyyy")</f>
        <v>2025</v>
      </c>
      <c r="Q5955" s="9" t="str">
        <f t="shared" si="93"/>
        <v>Existing</v>
      </c>
      <c r="R5955" s="1" t="s">
        <v>64</v>
      </c>
    </row>
    <row r="5956" spans="1:18" x14ac:dyDescent="0.35">
      <c r="A5956" s="1" t="s">
        <v>10536</v>
      </c>
      <c r="B5956" s="2">
        <v>45926</v>
      </c>
      <c r="C5956" s="1" t="s">
        <v>5403</v>
      </c>
      <c r="D5956" s="1" t="s">
        <v>5281</v>
      </c>
      <c r="E5956" s="1" t="s">
        <v>86</v>
      </c>
      <c r="F5956" s="1" t="s">
        <v>25</v>
      </c>
      <c r="G5956" s="1" t="s">
        <v>42</v>
      </c>
      <c r="H5956" s="1" t="s">
        <v>102</v>
      </c>
      <c r="I5956">
        <v>3</v>
      </c>
      <c r="J5956">
        <v>25000</v>
      </c>
      <c r="K5956" s="7">
        <v>0.15</v>
      </c>
      <c r="L5956">
        <v>63750</v>
      </c>
      <c r="M5956">
        <v>11537.99</v>
      </c>
      <c r="N5956" s="7">
        <f>IFERROR(Sales_Data[[#This Row],[Profit]]/Sales_Data[[#This Row],[Sales]],0)</f>
        <v>0.18098807843137255</v>
      </c>
      <c r="O5956" s="7" t="str">
        <f>TEXT(Sales_Data[[#This Row],[Order_Date]],"mmm")</f>
        <v>Sep</v>
      </c>
      <c r="P5956" s="9" t="str">
        <f>TEXT(Sales_Data[[#This Row],[Order_Date]],"yyyy")</f>
        <v>2025</v>
      </c>
      <c r="Q5956" s="9" t="str">
        <f t="shared" si="93"/>
        <v>Existing</v>
      </c>
      <c r="R5956" s="1" t="s">
        <v>36</v>
      </c>
    </row>
    <row r="5957" spans="1:18" x14ac:dyDescent="0.35">
      <c r="A5957" s="1" t="s">
        <v>10537</v>
      </c>
      <c r="B5957" s="2">
        <v>45949</v>
      </c>
      <c r="C5957" s="1" t="s">
        <v>3550</v>
      </c>
      <c r="D5957" s="1" t="s">
        <v>723</v>
      </c>
      <c r="E5957" s="1" t="s">
        <v>111</v>
      </c>
      <c r="F5957" s="1" t="s">
        <v>33</v>
      </c>
      <c r="G5957" s="1" t="s">
        <v>34</v>
      </c>
      <c r="H5957" s="1" t="s">
        <v>153</v>
      </c>
      <c r="I5957">
        <v>3</v>
      </c>
      <c r="J5957">
        <v>7000</v>
      </c>
      <c r="K5957" s="7">
        <v>0</v>
      </c>
      <c r="L5957">
        <v>21000</v>
      </c>
      <c r="M5957">
        <v>2442.16</v>
      </c>
      <c r="N5957" s="7">
        <f>IFERROR(Sales_Data[[#This Row],[Profit]]/Sales_Data[[#This Row],[Sales]],0)</f>
        <v>0.11629333333333333</v>
      </c>
      <c r="O5957" s="7" t="str">
        <f>TEXT(Sales_Data[[#This Row],[Order_Date]],"mmm")</f>
        <v>Oct</v>
      </c>
      <c r="P5957" s="9" t="str">
        <f>TEXT(Sales_Data[[#This Row],[Order_Date]],"yyyy")</f>
        <v>2025</v>
      </c>
      <c r="Q5957" s="9" t="str">
        <f t="shared" si="93"/>
        <v>Existing</v>
      </c>
      <c r="R5957" s="1" t="s">
        <v>73</v>
      </c>
    </row>
    <row r="5958" spans="1:18" x14ac:dyDescent="0.35">
      <c r="A5958" s="1" t="s">
        <v>10538</v>
      </c>
      <c r="B5958" s="2">
        <v>45659</v>
      </c>
      <c r="C5958" s="1" t="s">
        <v>1450</v>
      </c>
      <c r="D5958" s="1" t="s">
        <v>10041</v>
      </c>
      <c r="E5958" s="1" t="s">
        <v>119</v>
      </c>
      <c r="F5958" s="1" t="s">
        <v>33</v>
      </c>
      <c r="G5958" s="1" t="s">
        <v>120</v>
      </c>
      <c r="H5958" s="1" t="s">
        <v>146</v>
      </c>
      <c r="I5958">
        <v>5</v>
      </c>
      <c r="J5958">
        <v>800</v>
      </c>
      <c r="K5958" s="7">
        <v>0.1</v>
      </c>
      <c r="L5958">
        <v>3600</v>
      </c>
      <c r="M5958">
        <v>610.97</v>
      </c>
      <c r="N5958" s="7">
        <f>IFERROR(Sales_Data[[#This Row],[Profit]]/Sales_Data[[#This Row],[Sales]],0)</f>
        <v>0.16971388888888889</v>
      </c>
      <c r="O5958" s="7" t="str">
        <f>TEXT(Sales_Data[[#This Row],[Order_Date]],"mmm")</f>
        <v>Jan</v>
      </c>
      <c r="P5958" s="9" t="str">
        <f>TEXT(Sales_Data[[#This Row],[Order_Date]],"yyyy")</f>
        <v>2025</v>
      </c>
      <c r="Q5958" s="9" t="str">
        <f t="shared" si="93"/>
        <v>Existing</v>
      </c>
      <c r="R5958" s="1" t="s">
        <v>73</v>
      </c>
    </row>
    <row r="5959" spans="1:18" x14ac:dyDescent="0.35">
      <c r="A5959" s="1" t="s">
        <v>10539</v>
      </c>
      <c r="B5959" s="2">
        <v>45745</v>
      </c>
      <c r="C5959" s="1" t="s">
        <v>3903</v>
      </c>
      <c r="D5959" s="1" t="s">
        <v>3597</v>
      </c>
      <c r="E5959" s="1" t="s">
        <v>111</v>
      </c>
      <c r="F5959" s="1" t="s">
        <v>33</v>
      </c>
      <c r="G5959" s="1" t="s">
        <v>34</v>
      </c>
      <c r="H5959" s="1" t="s">
        <v>107</v>
      </c>
      <c r="I5959">
        <v>4</v>
      </c>
      <c r="J5959">
        <v>6500</v>
      </c>
      <c r="K5959" s="7">
        <v>0.2</v>
      </c>
      <c r="L5959">
        <v>20800</v>
      </c>
      <c r="M5959">
        <v>2280.7600000000002</v>
      </c>
      <c r="N5959" s="7">
        <f>IFERROR(Sales_Data[[#This Row],[Profit]]/Sales_Data[[#This Row],[Sales]],0)</f>
        <v>0.10965192307692309</v>
      </c>
      <c r="O5959" s="7" t="str">
        <f>TEXT(Sales_Data[[#This Row],[Order_Date]],"mmm")</f>
        <v>Mar</v>
      </c>
      <c r="P5959" s="9" t="str">
        <f>TEXT(Sales_Data[[#This Row],[Order_Date]],"yyyy")</f>
        <v>2025</v>
      </c>
      <c r="Q5959" s="9" t="str">
        <f t="shared" si="93"/>
        <v>Existing</v>
      </c>
      <c r="R5959" s="1" t="s">
        <v>73</v>
      </c>
    </row>
    <row r="5960" spans="1:18" x14ac:dyDescent="0.35">
      <c r="A5960" s="1" t="s">
        <v>10540</v>
      </c>
      <c r="B5960" s="2">
        <v>45760</v>
      </c>
      <c r="C5960" s="1" t="s">
        <v>3830</v>
      </c>
      <c r="D5960" s="1" t="s">
        <v>2735</v>
      </c>
      <c r="E5960" s="1" t="s">
        <v>106</v>
      </c>
      <c r="F5960" s="1" t="s">
        <v>33</v>
      </c>
      <c r="G5960" s="1" t="s">
        <v>18</v>
      </c>
      <c r="H5960" s="1" t="s">
        <v>19</v>
      </c>
      <c r="I5960">
        <v>4</v>
      </c>
      <c r="J5960">
        <v>700</v>
      </c>
      <c r="K5960" s="7">
        <v>0.05</v>
      </c>
      <c r="L5960">
        <v>2660</v>
      </c>
      <c r="M5960">
        <v>220.5</v>
      </c>
      <c r="N5960" s="7">
        <f>IFERROR(Sales_Data[[#This Row],[Profit]]/Sales_Data[[#This Row],[Sales]],0)</f>
        <v>8.2894736842105257E-2</v>
      </c>
      <c r="O5960" s="7" t="str">
        <f>TEXT(Sales_Data[[#This Row],[Order_Date]],"mmm")</f>
        <v>Apr</v>
      </c>
      <c r="P5960" s="9" t="str">
        <f>TEXT(Sales_Data[[#This Row],[Order_Date]],"yyyy")</f>
        <v>2025</v>
      </c>
      <c r="Q5960" s="9" t="str">
        <f t="shared" si="93"/>
        <v>Existing</v>
      </c>
      <c r="R5960" s="1" t="s">
        <v>64</v>
      </c>
    </row>
    <row r="5961" spans="1:18" x14ac:dyDescent="0.35">
      <c r="A5961" s="1" t="s">
        <v>10541</v>
      </c>
      <c r="B5961" s="2">
        <v>45928</v>
      </c>
      <c r="C5961" s="1" t="s">
        <v>10542</v>
      </c>
      <c r="D5961" s="1" t="s">
        <v>1696</v>
      </c>
      <c r="E5961" s="1" t="s">
        <v>51</v>
      </c>
      <c r="F5961" s="1" t="s">
        <v>52</v>
      </c>
      <c r="G5961" s="1" t="s">
        <v>34</v>
      </c>
      <c r="H5961" s="1" t="s">
        <v>153</v>
      </c>
      <c r="I5961">
        <v>3</v>
      </c>
      <c r="J5961">
        <v>7000</v>
      </c>
      <c r="K5961" s="7">
        <v>0.05</v>
      </c>
      <c r="L5961">
        <v>19950</v>
      </c>
      <c r="M5961">
        <v>3387.41</v>
      </c>
      <c r="N5961" s="7">
        <f>IFERROR(Sales_Data[[#This Row],[Profit]]/Sales_Data[[#This Row],[Sales]],0)</f>
        <v>0.16979498746867167</v>
      </c>
      <c r="O5961" s="7" t="str">
        <f>TEXT(Sales_Data[[#This Row],[Order_Date]],"mmm")</f>
        <v>Sep</v>
      </c>
      <c r="P5961" s="9" t="str">
        <f>TEXT(Sales_Data[[#This Row],[Order_Date]],"yyyy")</f>
        <v>2025</v>
      </c>
      <c r="Q5961" s="9" t="str">
        <f t="shared" si="93"/>
        <v>Existing</v>
      </c>
      <c r="R5961" s="1" t="s">
        <v>28</v>
      </c>
    </row>
    <row r="5962" spans="1:18" x14ac:dyDescent="0.35">
      <c r="A5962" s="1" t="s">
        <v>10543</v>
      </c>
      <c r="B5962" s="2">
        <v>46017</v>
      </c>
      <c r="C5962" s="1" t="s">
        <v>7334</v>
      </c>
      <c r="D5962" s="1" t="s">
        <v>2727</v>
      </c>
      <c r="E5962" s="1" t="s">
        <v>86</v>
      </c>
      <c r="F5962" s="1" t="s">
        <v>25</v>
      </c>
      <c r="G5962" s="1" t="s">
        <v>120</v>
      </c>
      <c r="H5962" s="1" t="s">
        <v>217</v>
      </c>
      <c r="I5962">
        <v>3</v>
      </c>
      <c r="J5962">
        <v>3200</v>
      </c>
      <c r="K5962" s="7">
        <v>0</v>
      </c>
      <c r="L5962">
        <v>9600</v>
      </c>
      <c r="M5962">
        <v>1355.78</v>
      </c>
      <c r="N5962" s="7">
        <f>IFERROR(Sales_Data[[#This Row],[Profit]]/Sales_Data[[#This Row],[Sales]],0)</f>
        <v>0.14122708333333334</v>
      </c>
      <c r="O5962" s="7" t="str">
        <f>TEXT(Sales_Data[[#This Row],[Order_Date]],"mmm")</f>
        <v>Dec</v>
      </c>
      <c r="P5962" s="9" t="str">
        <f>TEXT(Sales_Data[[#This Row],[Order_Date]],"yyyy")</f>
        <v>2025</v>
      </c>
      <c r="Q5962" s="9" t="str">
        <f t="shared" si="93"/>
        <v>Existing</v>
      </c>
      <c r="R5962" s="1" t="s">
        <v>20</v>
      </c>
    </row>
    <row r="5963" spans="1:18" x14ac:dyDescent="0.35">
      <c r="A5963" s="1" t="s">
        <v>10544</v>
      </c>
      <c r="B5963" s="2">
        <v>45663</v>
      </c>
      <c r="C5963" s="1" t="s">
        <v>529</v>
      </c>
      <c r="D5963" s="1" t="s">
        <v>4225</v>
      </c>
      <c r="E5963" s="1" t="s">
        <v>81</v>
      </c>
      <c r="F5963" s="1" t="s">
        <v>33</v>
      </c>
      <c r="G5963" s="1" t="s">
        <v>18</v>
      </c>
      <c r="H5963" s="1" t="s">
        <v>131</v>
      </c>
      <c r="I5963">
        <v>3</v>
      </c>
      <c r="J5963">
        <v>1500</v>
      </c>
      <c r="K5963" s="7">
        <v>0</v>
      </c>
      <c r="L5963">
        <v>4500</v>
      </c>
      <c r="M5963">
        <v>909.97</v>
      </c>
      <c r="N5963" s="7">
        <f>IFERROR(Sales_Data[[#This Row],[Profit]]/Sales_Data[[#This Row],[Sales]],0)</f>
        <v>0.20221555555555557</v>
      </c>
      <c r="O5963" s="7" t="str">
        <f>TEXT(Sales_Data[[#This Row],[Order_Date]],"mmm")</f>
        <v>Jan</v>
      </c>
      <c r="P5963" s="9" t="str">
        <f>TEXT(Sales_Data[[#This Row],[Order_Date]],"yyyy")</f>
        <v>2025</v>
      </c>
      <c r="Q5963" s="9" t="str">
        <f t="shared" si="93"/>
        <v>Existing</v>
      </c>
      <c r="R5963" s="1" t="s">
        <v>20</v>
      </c>
    </row>
    <row r="5964" spans="1:18" x14ac:dyDescent="0.35">
      <c r="A5964" s="1" t="s">
        <v>10545</v>
      </c>
      <c r="B5964" s="2">
        <v>45879</v>
      </c>
      <c r="C5964" s="1" t="s">
        <v>3616</v>
      </c>
      <c r="D5964" s="1" t="s">
        <v>5251</v>
      </c>
      <c r="E5964" s="1" t="s">
        <v>24</v>
      </c>
      <c r="F5964" s="1" t="s">
        <v>25</v>
      </c>
      <c r="G5964" s="1" t="s">
        <v>26</v>
      </c>
      <c r="H5964" s="1" t="s">
        <v>82</v>
      </c>
      <c r="I5964">
        <v>4</v>
      </c>
      <c r="J5964">
        <v>450</v>
      </c>
      <c r="K5964" s="7">
        <v>0</v>
      </c>
      <c r="L5964">
        <v>1800</v>
      </c>
      <c r="M5964">
        <v>248.52</v>
      </c>
      <c r="N5964" s="7">
        <f>IFERROR(Sales_Data[[#This Row],[Profit]]/Sales_Data[[#This Row],[Sales]],0)</f>
        <v>0.13806666666666667</v>
      </c>
      <c r="O5964" s="7" t="str">
        <f>TEXT(Sales_Data[[#This Row],[Order_Date]],"mmm")</f>
        <v>Aug</v>
      </c>
      <c r="P5964" s="9" t="str">
        <f>TEXT(Sales_Data[[#This Row],[Order_Date]],"yyyy")</f>
        <v>2025</v>
      </c>
      <c r="Q5964" s="9" t="str">
        <f t="shared" si="93"/>
        <v>Existing</v>
      </c>
      <c r="R5964" s="1" t="s">
        <v>64</v>
      </c>
    </row>
    <row r="5965" spans="1:18" x14ac:dyDescent="0.35">
      <c r="A5965" s="1" t="s">
        <v>10546</v>
      </c>
      <c r="B5965" s="2">
        <v>45668</v>
      </c>
      <c r="C5965" s="1" t="s">
        <v>3223</v>
      </c>
      <c r="D5965" s="1" t="s">
        <v>1440</v>
      </c>
      <c r="E5965" s="1" t="s">
        <v>56</v>
      </c>
      <c r="F5965" s="1" t="s">
        <v>57</v>
      </c>
      <c r="G5965" s="1" t="s">
        <v>42</v>
      </c>
      <c r="H5965" s="1" t="s">
        <v>102</v>
      </c>
      <c r="I5965">
        <v>2</v>
      </c>
      <c r="J5965">
        <v>25000</v>
      </c>
      <c r="K5965" s="7">
        <v>0.15</v>
      </c>
      <c r="L5965">
        <v>42500</v>
      </c>
      <c r="M5965">
        <v>4950.0200000000004</v>
      </c>
      <c r="N5965" s="7">
        <f>IFERROR(Sales_Data[[#This Row],[Profit]]/Sales_Data[[#This Row],[Sales]],0)</f>
        <v>0.11647105882352943</v>
      </c>
      <c r="O5965" s="7" t="str">
        <f>TEXT(Sales_Data[[#This Row],[Order_Date]],"mmm")</f>
        <v>Jan</v>
      </c>
      <c r="P5965" s="9" t="str">
        <f>TEXT(Sales_Data[[#This Row],[Order_Date]],"yyyy")</f>
        <v>2025</v>
      </c>
      <c r="Q5965" s="9" t="str">
        <f t="shared" si="93"/>
        <v>Existing</v>
      </c>
      <c r="R5965" s="1" t="s">
        <v>73</v>
      </c>
    </row>
    <row r="5966" spans="1:18" x14ac:dyDescent="0.35">
      <c r="A5966" s="1" t="s">
        <v>10547</v>
      </c>
      <c r="B5966" s="2">
        <v>45946</v>
      </c>
      <c r="C5966" s="1" t="s">
        <v>547</v>
      </c>
      <c r="D5966" s="1" t="s">
        <v>1064</v>
      </c>
      <c r="E5966" s="1" t="s">
        <v>160</v>
      </c>
      <c r="F5966" s="1" t="s">
        <v>161</v>
      </c>
      <c r="G5966" s="1" t="s">
        <v>120</v>
      </c>
      <c r="H5966" s="1" t="s">
        <v>217</v>
      </c>
      <c r="I5966">
        <v>4</v>
      </c>
      <c r="J5966">
        <v>3200</v>
      </c>
      <c r="K5966" s="7">
        <v>0.1</v>
      </c>
      <c r="L5966">
        <v>11520</v>
      </c>
      <c r="M5966">
        <v>1850.83</v>
      </c>
      <c r="N5966" s="7">
        <f>IFERROR(Sales_Data[[#This Row],[Profit]]/Sales_Data[[#This Row],[Sales]],0)</f>
        <v>0.16066232638888889</v>
      </c>
      <c r="O5966" s="7" t="str">
        <f>TEXT(Sales_Data[[#This Row],[Order_Date]],"mmm")</f>
        <v>Oct</v>
      </c>
      <c r="P5966" s="9" t="str">
        <f>TEXT(Sales_Data[[#This Row],[Order_Date]],"yyyy")</f>
        <v>2025</v>
      </c>
      <c r="Q5966" s="9" t="str">
        <f t="shared" si="93"/>
        <v>Existing</v>
      </c>
      <c r="R5966" s="1" t="s">
        <v>73</v>
      </c>
    </row>
    <row r="5967" spans="1:18" x14ac:dyDescent="0.35">
      <c r="A5967" s="1" t="s">
        <v>10548</v>
      </c>
      <c r="B5967" s="2">
        <v>45908</v>
      </c>
      <c r="C5967" s="1" t="s">
        <v>4507</v>
      </c>
      <c r="D5967" s="1" t="s">
        <v>5760</v>
      </c>
      <c r="E5967" s="1" t="s">
        <v>111</v>
      </c>
      <c r="F5967" s="1" t="s">
        <v>33</v>
      </c>
      <c r="G5967" s="1" t="s">
        <v>18</v>
      </c>
      <c r="H5967" s="1" t="s">
        <v>19</v>
      </c>
      <c r="I5967">
        <v>3</v>
      </c>
      <c r="J5967">
        <v>700</v>
      </c>
      <c r="K5967" s="7">
        <v>0</v>
      </c>
      <c r="L5967">
        <v>2100</v>
      </c>
      <c r="M5967">
        <v>416.67</v>
      </c>
      <c r="N5967" s="7">
        <f>IFERROR(Sales_Data[[#This Row],[Profit]]/Sales_Data[[#This Row],[Sales]],0)</f>
        <v>0.19841428571428571</v>
      </c>
      <c r="O5967" s="7" t="str">
        <f>TEXT(Sales_Data[[#This Row],[Order_Date]],"mmm")</f>
        <v>Sep</v>
      </c>
      <c r="P5967" s="9" t="str">
        <f>TEXT(Sales_Data[[#This Row],[Order_Date]],"yyyy")</f>
        <v>2025</v>
      </c>
      <c r="Q5967" s="9" t="str">
        <f t="shared" si="93"/>
        <v>Existing</v>
      </c>
      <c r="R5967" s="1" t="s">
        <v>36</v>
      </c>
    </row>
    <row r="5968" spans="1:18" x14ac:dyDescent="0.35">
      <c r="A5968" s="1" t="s">
        <v>10549</v>
      </c>
      <c r="B5968" s="2">
        <v>45999</v>
      </c>
      <c r="C5968" s="1" t="s">
        <v>4122</v>
      </c>
      <c r="D5968" s="1" t="s">
        <v>10550</v>
      </c>
      <c r="E5968" s="1" t="s">
        <v>32</v>
      </c>
      <c r="F5968" s="1" t="s">
        <v>33</v>
      </c>
      <c r="G5968" s="1" t="s">
        <v>42</v>
      </c>
      <c r="H5968" s="1" t="s">
        <v>102</v>
      </c>
      <c r="I5968">
        <v>4</v>
      </c>
      <c r="J5968">
        <v>25000</v>
      </c>
      <c r="K5968" s="7">
        <v>0.05</v>
      </c>
      <c r="L5968">
        <v>95000</v>
      </c>
      <c r="M5968">
        <v>8825.7199999999993</v>
      </c>
      <c r="N5968" s="7">
        <f>IFERROR(Sales_Data[[#This Row],[Profit]]/Sales_Data[[#This Row],[Sales]],0)</f>
        <v>9.290231578947368E-2</v>
      </c>
      <c r="O5968" s="7" t="str">
        <f>TEXT(Sales_Data[[#This Row],[Order_Date]],"mmm")</f>
        <v>Dec</v>
      </c>
      <c r="P5968" s="9" t="str">
        <f>TEXT(Sales_Data[[#This Row],[Order_Date]],"yyyy")</f>
        <v>2025</v>
      </c>
      <c r="Q5968" s="9" t="str">
        <f t="shared" si="93"/>
        <v>Existing</v>
      </c>
      <c r="R5968" s="1" t="s">
        <v>73</v>
      </c>
    </row>
    <row r="5969" spans="1:18" x14ac:dyDescent="0.35">
      <c r="A5969" s="1" t="s">
        <v>10551</v>
      </c>
      <c r="B5969" s="2">
        <v>45740</v>
      </c>
      <c r="C5969" s="1" t="s">
        <v>588</v>
      </c>
      <c r="D5969" s="1" t="s">
        <v>6417</v>
      </c>
      <c r="E5969" s="1" t="s">
        <v>119</v>
      </c>
      <c r="F5969" s="1" t="s">
        <v>33</v>
      </c>
      <c r="G5969" s="1" t="s">
        <v>42</v>
      </c>
      <c r="H5969" s="1" t="s">
        <v>112</v>
      </c>
      <c r="I5969">
        <v>3</v>
      </c>
      <c r="J5969">
        <v>2500</v>
      </c>
      <c r="K5969" s="7">
        <v>0.15</v>
      </c>
      <c r="L5969">
        <v>6375</v>
      </c>
      <c r="M5969">
        <v>752.01</v>
      </c>
      <c r="N5969" s="7">
        <f>IFERROR(Sales_Data[[#This Row],[Profit]]/Sales_Data[[#This Row],[Sales]],0)</f>
        <v>0.11796235294117646</v>
      </c>
      <c r="O5969" s="7" t="str">
        <f>TEXT(Sales_Data[[#This Row],[Order_Date]],"mmm")</f>
        <v>Mar</v>
      </c>
      <c r="P5969" s="9" t="str">
        <f>TEXT(Sales_Data[[#This Row],[Order_Date]],"yyyy")</f>
        <v>2025</v>
      </c>
      <c r="Q5969" s="9" t="str">
        <f t="shared" si="93"/>
        <v>Existing</v>
      </c>
      <c r="R5969" s="1" t="s">
        <v>36</v>
      </c>
    </row>
    <row r="5970" spans="1:18" x14ac:dyDescent="0.35">
      <c r="A5970" s="1" t="s">
        <v>10552</v>
      </c>
      <c r="B5970" s="2">
        <v>45747</v>
      </c>
      <c r="C5970" s="1" t="s">
        <v>10482</v>
      </c>
      <c r="D5970" s="1" t="s">
        <v>1509</v>
      </c>
      <c r="E5970" s="1" t="s">
        <v>111</v>
      </c>
      <c r="F5970" s="1" t="s">
        <v>33</v>
      </c>
      <c r="G5970" s="1" t="s">
        <v>120</v>
      </c>
      <c r="H5970" s="1" t="s">
        <v>146</v>
      </c>
      <c r="I5970">
        <v>5</v>
      </c>
      <c r="J5970">
        <v>800</v>
      </c>
      <c r="K5970" s="7">
        <v>0</v>
      </c>
      <c r="L5970">
        <v>4000</v>
      </c>
      <c r="M5970">
        <v>867.26</v>
      </c>
      <c r="N5970" s="7">
        <f>IFERROR(Sales_Data[[#This Row],[Profit]]/Sales_Data[[#This Row],[Sales]],0)</f>
        <v>0.21681500000000001</v>
      </c>
      <c r="O5970" s="7" t="str">
        <f>TEXT(Sales_Data[[#This Row],[Order_Date]],"mmm")</f>
        <v>Mar</v>
      </c>
      <c r="P5970" s="9" t="str">
        <f>TEXT(Sales_Data[[#This Row],[Order_Date]],"yyyy")</f>
        <v>2025</v>
      </c>
      <c r="Q5970" s="9" t="str">
        <f t="shared" si="93"/>
        <v>Existing</v>
      </c>
      <c r="R5970" s="1" t="s">
        <v>20</v>
      </c>
    </row>
    <row r="5971" spans="1:18" x14ac:dyDescent="0.35">
      <c r="A5971" s="1" t="s">
        <v>10553</v>
      </c>
      <c r="B5971" s="2">
        <v>45666</v>
      </c>
      <c r="C5971" s="1" t="s">
        <v>1994</v>
      </c>
      <c r="D5971" s="1" t="s">
        <v>4511</v>
      </c>
      <c r="E5971" s="1" t="s">
        <v>56</v>
      </c>
      <c r="F5971" s="1" t="s">
        <v>57</v>
      </c>
      <c r="G5971" s="1" t="s">
        <v>18</v>
      </c>
      <c r="H5971" s="1" t="s">
        <v>72</v>
      </c>
      <c r="I5971">
        <v>5</v>
      </c>
      <c r="J5971">
        <v>350</v>
      </c>
      <c r="K5971" s="7">
        <v>0</v>
      </c>
      <c r="L5971">
        <v>1750</v>
      </c>
      <c r="M5971">
        <v>437.07</v>
      </c>
      <c r="N5971" s="7">
        <f>IFERROR(Sales_Data[[#This Row],[Profit]]/Sales_Data[[#This Row],[Sales]],0)</f>
        <v>0.24975428571428571</v>
      </c>
      <c r="O5971" s="7" t="str">
        <f>TEXT(Sales_Data[[#This Row],[Order_Date]],"mmm")</f>
        <v>Jan</v>
      </c>
      <c r="P5971" s="9" t="str">
        <f>TEXT(Sales_Data[[#This Row],[Order_Date]],"yyyy")</f>
        <v>2025</v>
      </c>
      <c r="Q5971" s="9" t="str">
        <f t="shared" si="93"/>
        <v>Existing</v>
      </c>
      <c r="R5971" s="1" t="s">
        <v>64</v>
      </c>
    </row>
    <row r="5972" spans="1:18" x14ac:dyDescent="0.35">
      <c r="A5972" s="1" t="s">
        <v>10554</v>
      </c>
      <c r="B5972" s="2">
        <v>45937</v>
      </c>
      <c r="C5972" s="1" t="s">
        <v>6277</v>
      </c>
      <c r="D5972" s="1" t="s">
        <v>1616</v>
      </c>
      <c r="E5972" s="1" t="s">
        <v>106</v>
      </c>
      <c r="F5972" s="1" t="s">
        <v>33</v>
      </c>
      <c r="G5972" s="1" t="s">
        <v>26</v>
      </c>
      <c r="H5972" s="1" t="s">
        <v>58</v>
      </c>
      <c r="I5972">
        <v>4</v>
      </c>
      <c r="J5972">
        <v>1400</v>
      </c>
      <c r="K5972" s="7">
        <v>0.05</v>
      </c>
      <c r="L5972">
        <v>5320</v>
      </c>
      <c r="M5972">
        <v>572.48</v>
      </c>
      <c r="N5972" s="7">
        <f>IFERROR(Sales_Data[[#This Row],[Profit]]/Sales_Data[[#This Row],[Sales]],0)</f>
        <v>0.10760902255639099</v>
      </c>
      <c r="O5972" s="7" t="str">
        <f>TEXT(Sales_Data[[#This Row],[Order_Date]],"mmm")</f>
        <v>Oct</v>
      </c>
      <c r="P5972" s="9" t="str">
        <f>TEXT(Sales_Data[[#This Row],[Order_Date]],"yyyy")</f>
        <v>2025</v>
      </c>
      <c r="Q5972" s="9" t="str">
        <f t="shared" si="93"/>
        <v>Existing</v>
      </c>
      <c r="R5972" s="1" t="s">
        <v>64</v>
      </c>
    </row>
    <row r="5973" spans="1:18" x14ac:dyDescent="0.35">
      <c r="A5973" s="1" t="s">
        <v>10555</v>
      </c>
      <c r="B5973" s="2">
        <v>45812</v>
      </c>
      <c r="C5973" s="1" t="s">
        <v>874</v>
      </c>
      <c r="D5973" s="1" t="s">
        <v>2613</v>
      </c>
      <c r="E5973" s="1" t="s">
        <v>135</v>
      </c>
      <c r="F5973" s="1" t="s">
        <v>136</v>
      </c>
      <c r="G5973" s="1" t="s">
        <v>34</v>
      </c>
      <c r="H5973" s="1" t="s">
        <v>153</v>
      </c>
      <c r="I5973">
        <v>5</v>
      </c>
      <c r="J5973">
        <v>7000</v>
      </c>
      <c r="K5973" s="7">
        <v>0.05</v>
      </c>
      <c r="L5973">
        <v>33250</v>
      </c>
      <c r="M5973">
        <v>5804.68</v>
      </c>
      <c r="N5973" s="7">
        <f>IFERROR(Sales_Data[[#This Row],[Profit]]/Sales_Data[[#This Row],[Sales]],0)</f>
        <v>0.17457684210526317</v>
      </c>
      <c r="O5973" s="7" t="str">
        <f>TEXT(Sales_Data[[#This Row],[Order_Date]],"mmm")</f>
        <v>Jun</v>
      </c>
      <c r="P5973" s="9" t="str">
        <f>TEXT(Sales_Data[[#This Row],[Order_Date]],"yyyy")</f>
        <v>2025</v>
      </c>
      <c r="Q5973" s="9" t="str">
        <f t="shared" si="93"/>
        <v>Existing</v>
      </c>
      <c r="R5973" s="1" t="s">
        <v>73</v>
      </c>
    </row>
    <row r="5974" spans="1:18" x14ac:dyDescent="0.35">
      <c r="A5974" s="1" t="s">
        <v>10556</v>
      </c>
      <c r="B5974" s="2">
        <v>45929</v>
      </c>
      <c r="C5974" s="1" t="s">
        <v>4012</v>
      </c>
      <c r="D5974" s="1" t="s">
        <v>4693</v>
      </c>
      <c r="E5974" s="1" t="s">
        <v>160</v>
      </c>
      <c r="F5974" s="1" t="s">
        <v>161</v>
      </c>
      <c r="G5974" s="1" t="s">
        <v>18</v>
      </c>
      <c r="H5974" s="1" t="s">
        <v>131</v>
      </c>
      <c r="I5974">
        <v>5</v>
      </c>
      <c r="J5974">
        <v>1500</v>
      </c>
      <c r="K5974" s="7">
        <v>0</v>
      </c>
      <c r="L5974">
        <v>7500</v>
      </c>
      <c r="M5974">
        <v>749.86</v>
      </c>
      <c r="N5974" s="7">
        <f>IFERROR(Sales_Data[[#This Row],[Profit]]/Sales_Data[[#This Row],[Sales]],0)</f>
        <v>9.9981333333333339E-2</v>
      </c>
      <c r="O5974" s="7" t="str">
        <f>TEXT(Sales_Data[[#This Row],[Order_Date]],"mmm")</f>
        <v>Sep</v>
      </c>
      <c r="P5974" s="9" t="str">
        <f>TEXT(Sales_Data[[#This Row],[Order_Date]],"yyyy")</f>
        <v>2025</v>
      </c>
      <c r="Q5974" s="9" t="str">
        <f t="shared" si="93"/>
        <v>Existing</v>
      </c>
      <c r="R5974" s="1" t="s">
        <v>64</v>
      </c>
    </row>
    <row r="5975" spans="1:18" x14ac:dyDescent="0.35">
      <c r="A5975" s="1" t="s">
        <v>10557</v>
      </c>
      <c r="B5975" s="2">
        <v>45761</v>
      </c>
      <c r="C5975" s="1" t="s">
        <v>5453</v>
      </c>
      <c r="D5975" s="1" t="s">
        <v>4617</v>
      </c>
      <c r="E5975" s="1" t="s">
        <v>160</v>
      </c>
      <c r="F5975" s="1" t="s">
        <v>161</v>
      </c>
      <c r="G5975" s="1" t="s">
        <v>26</v>
      </c>
      <c r="H5975" s="1" t="s">
        <v>58</v>
      </c>
      <c r="I5975">
        <v>2</v>
      </c>
      <c r="J5975">
        <v>1400</v>
      </c>
      <c r="K5975" s="7">
        <v>0.1</v>
      </c>
      <c r="L5975">
        <v>2520</v>
      </c>
      <c r="M5975">
        <v>460.2</v>
      </c>
      <c r="N5975" s="7">
        <f>IFERROR(Sales_Data[[#This Row],[Profit]]/Sales_Data[[#This Row],[Sales]],0)</f>
        <v>0.18261904761904763</v>
      </c>
      <c r="O5975" s="7" t="str">
        <f>TEXT(Sales_Data[[#This Row],[Order_Date]],"mmm")</f>
        <v>Apr</v>
      </c>
      <c r="P5975" s="9" t="str">
        <f>TEXT(Sales_Data[[#This Row],[Order_Date]],"yyyy")</f>
        <v>2025</v>
      </c>
      <c r="Q5975" s="9" t="str">
        <f t="shared" si="93"/>
        <v>Existing</v>
      </c>
      <c r="R5975" s="1" t="s">
        <v>73</v>
      </c>
    </row>
    <row r="5976" spans="1:18" x14ac:dyDescent="0.35">
      <c r="A5976" s="1" t="s">
        <v>10558</v>
      </c>
      <c r="B5976" s="2">
        <v>45684</v>
      </c>
      <c r="C5976" s="1" t="s">
        <v>3160</v>
      </c>
      <c r="D5976" s="1" t="s">
        <v>9011</v>
      </c>
      <c r="E5976" s="1" t="s">
        <v>40</v>
      </c>
      <c r="F5976" s="1" t="s">
        <v>41</v>
      </c>
      <c r="G5976" s="1" t="s">
        <v>34</v>
      </c>
      <c r="H5976" s="1" t="s">
        <v>107</v>
      </c>
      <c r="I5976">
        <v>1</v>
      </c>
      <c r="J5976">
        <v>6500</v>
      </c>
      <c r="K5976" s="7">
        <v>0</v>
      </c>
      <c r="L5976">
        <v>6500</v>
      </c>
      <c r="M5976">
        <v>1112.5899999999999</v>
      </c>
      <c r="N5976" s="7">
        <f>IFERROR(Sales_Data[[#This Row],[Profit]]/Sales_Data[[#This Row],[Sales]],0)</f>
        <v>0.1711676923076923</v>
      </c>
      <c r="O5976" s="7" t="str">
        <f>TEXT(Sales_Data[[#This Row],[Order_Date]],"mmm")</f>
        <v>Jan</v>
      </c>
      <c r="P5976" s="9" t="str">
        <f>TEXT(Sales_Data[[#This Row],[Order_Date]],"yyyy")</f>
        <v>2025</v>
      </c>
      <c r="Q5976" s="9" t="str">
        <f t="shared" si="93"/>
        <v>New</v>
      </c>
      <c r="R5976" s="1" t="s">
        <v>73</v>
      </c>
    </row>
    <row r="5977" spans="1:18" x14ac:dyDescent="0.35">
      <c r="A5977" s="1" t="s">
        <v>10559</v>
      </c>
      <c r="B5977" s="2">
        <v>45859</v>
      </c>
      <c r="C5977" s="1" t="s">
        <v>8511</v>
      </c>
      <c r="D5977" s="1" t="s">
        <v>5952</v>
      </c>
      <c r="E5977" s="1" t="s">
        <v>40</v>
      </c>
      <c r="F5977" s="1" t="s">
        <v>41</v>
      </c>
      <c r="G5977" s="1" t="s">
        <v>34</v>
      </c>
      <c r="H5977" s="1" t="s">
        <v>107</v>
      </c>
      <c r="I5977">
        <v>2</v>
      </c>
      <c r="J5977">
        <v>6500</v>
      </c>
      <c r="K5977" s="7">
        <v>0.2</v>
      </c>
      <c r="L5977">
        <v>10400</v>
      </c>
      <c r="M5977">
        <v>2245.0100000000002</v>
      </c>
      <c r="N5977" s="7">
        <f>IFERROR(Sales_Data[[#This Row],[Profit]]/Sales_Data[[#This Row],[Sales]],0)</f>
        <v>0.21586634615384617</v>
      </c>
      <c r="O5977" s="7" t="str">
        <f>TEXT(Sales_Data[[#This Row],[Order_Date]],"mmm")</f>
        <v>Jul</v>
      </c>
      <c r="P5977" s="9" t="str">
        <f>TEXT(Sales_Data[[#This Row],[Order_Date]],"yyyy")</f>
        <v>2025</v>
      </c>
      <c r="Q5977" s="9" t="str">
        <f t="shared" si="93"/>
        <v>Existing</v>
      </c>
      <c r="R5977" s="1" t="s">
        <v>36</v>
      </c>
    </row>
    <row r="5978" spans="1:18" x14ac:dyDescent="0.35">
      <c r="A5978" s="1" t="s">
        <v>10560</v>
      </c>
      <c r="B5978" s="2">
        <v>45981</v>
      </c>
      <c r="C5978" s="1" t="s">
        <v>7202</v>
      </c>
      <c r="D5978" s="1" t="s">
        <v>10561</v>
      </c>
      <c r="E5978" s="1" t="s">
        <v>32</v>
      </c>
      <c r="F5978" s="1" t="s">
        <v>33</v>
      </c>
      <c r="G5978" s="1" t="s">
        <v>42</v>
      </c>
      <c r="H5978" s="1" t="s">
        <v>63</v>
      </c>
      <c r="I5978">
        <v>3</v>
      </c>
      <c r="J5978">
        <v>4500</v>
      </c>
      <c r="K5978" s="7">
        <v>0.05</v>
      </c>
      <c r="L5978">
        <v>12825</v>
      </c>
      <c r="M5978">
        <v>2221.96</v>
      </c>
      <c r="N5978" s="7">
        <f>IFERROR(Sales_Data[[#This Row],[Profit]]/Sales_Data[[#This Row],[Sales]],0)</f>
        <v>0.1732522417153996</v>
      </c>
      <c r="O5978" s="7" t="str">
        <f>TEXT(Sales_Data[[#This Row],[Order_Date]],"mmm")</f>
        <v>Nov</v>
      </c>
      <c r="P5978" s="9" t="str">
        <f>TEXT(Sales_Data[[#This Row],[Order_Date]],"yyyy")</f>
        <v>2025</v>
      </c>
      <c r="Q5978" s="9" t="str">
        <f t="shared" si="93"/>
        <v>Existing</v>
      </c>
      <c r="R5978" s="1" t="s">
        <v>20</v>
      </c>
    </row>
    <row r="5979" spans="1:18" x14ac:dyDescent="0.35">
      <c r="A5979" s="1" t="s">
        <v>10562</v>
      </c>
      <c r="B5979" s="2">
        <v>45754</v>
      </c>
      <c r="C5979" s="1" t="s">
        <v>10563</v>
      </c>
      <c r="D5979" s="1" t="s">
        <v>3818</v>
      </c>
      <c r="E5979" s="1" t="s">
        <v>106</v>
      </c>
      <c r="F5979" s="1" t="s">
        <v>33</v>
      </c>
      <c r="G5979" s="1" t="s">
        <v>42</v>
      </c>
      <c r="H5979" s="1" t="s">
        <v>43</v>
      </c>
      <c r="I5979">
        <v>5</v>
      </c>
      <c r="J5979">
        <v>18000</v>
      </c>
      <c r="K5979" s="7">
        <v>0.1</v>
      </c>
      <c r="L5979">
        <v>81000</v>
      </c>
      <c r="M5979">
        <v>15203.09</v>
      </c>
      <c r="N5979" s="7">
        <f>IFERROR(Sales_Data[[#This Row],[Profit]]/Sales_Data[[#This Row],[Sales]],0)</f>
        <v>0.18769246913580248</v>
      </c>
      <c r="O5979" s="7" t="str">
        <f>TEXT(Sales_Data[[#This Row],[Order_Date]],"mmm")</f>
        <v>Apr</v>
      </c>
      <c r="P5979" s="9" t="str">
        <f>TEXT(Sales_Data[[#This Row],[Order_Date]],"yyyy")</f>
        <v>2025</v>
      </c>
      <c r="Q5979" s="9" t="str">
        <f t="shared" si="93"/>
        <v>Existing</v>
      </c>
      <c r="R5979" s="1" t="s">
        <v>28</v>
      </c>
    </row>
    <row r="5980" spans="1:18" x14ac:dyDescent="0.35">
      <c r="A5980" s="1" t="s">
        <v>10564</v>
      </c>
      <c r="B5980" s="2">
        <v>45922</v>
      </c>
      <c r="C5980" s="1" t="s">
        <v>10020</v>
      </c>
      <c r="D5980" s="1" t="s">
        <v>3498</v>
      </c>
      <c r="E5980" s="1" t="s">
        <v>62</v>
      </c>
      <c r="F5980" s="1" t="s">
        <v>41</v>
      </c>
      <c r="G5980" s="1" t="s">
        <v>26</v>
      </c>
      <c r="H5980" s="1" t="s">
        <v>82</v>
      </c>
      <c r="I5980">
        <v>1</v>
      </c>
      <c r="J5980">
        <v>450</v>
      </c>
      <c r="K5980" s="7">
        <v>0.15</v>
      </c>
      <c r="L5980">
        <v>382</v>
      </c>
      <c r="M5980">
        <v>74.400000000000006</v>
      </c>
      <c r="N5980" s="7">
        <f>IFERROR(Sales_Data[[#This Row],[Profit]]/Sales_Data[[#This Row],[Sales]],0)</f>
        <v>0.19476439790575917</v>
      </c>
      <c r="O5980" s="7" t="str">
        <f>TEXT(Sales_Data[[#This Row],[Order_Date]],"mmm")</f>
        <v>Sep</v>
      </c>
      <c r="P5980" s="9" t="str">
        <f>TEXT(Sales_Data[[#This Row],[Order_Date]],"yyyy")</f>
        <v>2025</v>
      </c>
      <c r="Q5980" s="9" t="str">
        <f t="shared" si="93"/>
        <v>New</v>
      </c>
      <c r="R5980" s="1" t="s">
        <v>73</v>
      </c>
    </row>
    <row r="5981" spans="1:18" x14ac:dyDescent="0.35">
      <c r="A5981" s="1" t="s">
        <v>10565</v>
      </c>
      <c r="B5981" s="2">
        <v>46002</v>
      </c>
      <c r="C5981" s="1" t="s">
        <v>9354</v>
      </c>
      <c r="D5981" s="1" t="s">
        <v>2128</v>
      </c>
      <c r="E5981" s="1" t="s">
        <v>51</v>
      </c>
      <c r="F5981" s="1" t="s">
        <v>52</v>
      </c>
      <c r="G5981" s="1" t="s">
        <v>26</v>
      </c>
      <c r="H5981" s="1" t="s">
        <v>128</v>
      </c>
      <c r="I5981">
        <v>1</v>
      </c>
      <c r="J5981">
        <v>900</v>
      </c>
      <c r="K5981" s="7">
        <v>0</v>
      </c>
      <c r="L5981">
        <v>900</v>
      </c>
      <c r="M5981">
        <v>210.56</v>
      </c>
      <c r="N5981" s="7">
        <f>IFERROR(Sales_Data[[#This Row],[Profit]]/Sales_Data[[#This Row],[Sales]],0)</f>
        <v>0.23395555555555556</v>
      </c>
      <c r="O5981" s="7" t="str">
        <f>TEXT(Sales_Data[[#This Row],[Order_Date]],"mmm")</f>
        <v>Dec</v>
      </c>
      <c r="P5981" s="9" t="str">
        <f>TEXT(Sales_Data[[#This Row],[Order_Date]],"yyyy")</f>
        <v>2025</v>
      </c>
      <c r="Q5981" s="9" t="str">
        <f t="shared" si="93"/>
        <v>New</v>
      </c>
      <c r="R5981" s="1" t="s">
        <v>64</v>
      </c>
    </row>
    <row r="5982" spans="1:18" x14ac:dyDescent="0.35">
      <c r="A5982" s="1" t="s">
        <v>10566</v>
      </c>
      <c r="B5982" s="2">
        <v>45706</v>
      </c>
      <c r="C5982" s="1" t="s">
        <v>10567</v>
      </c>
      <c r="D5982" s="1" t="s">
        <v>7146</v>
      </c>
      <c r="E5982" s="1" t="s">
        <v>71</v>
      </c>
      <c r="F5982" s="1" t="s">
        <v>33</v>
      </c>
      <c r="G5982" s="1" t="s">
        <v>18</v>
      </c>
      <c r="H5982" s="1" t="s">
        <v>19</v>
      </c>
      <c r="I5982">
        <v>3</v>
      </c>
      <c r="J5982">
        <v>700</v>
      </c>
      <c r="K5982" s="7">
        <v>0.1</v>
      </c>
      <c r="L5982">
        <v>1890</v>
      </c>
      <c r="M5982">
        <v>451.11</v>
      </c>
      <c r="N5982" s="7">
        <f>IFERROR(Sales_Data[[#This Row],[Profit]]/Sales_Data[[#This Row],[Sales]],0)</f>
        <v>0.23868253968253969</v>
      </c>
      <c r="O5982" s="7" t="str">
        <f>TEXT(Sales_Data[[#This Row],[Order_Date]],"mmm")</f>
        <v>Feb</v>
      </c>
      <c r="P5982" s="9" t="str">
        <f>TEXT(Sales_Data[[#This Row],[Order_Date]],"yyyy")</f>
        <v>2025</v>
      </c>
      <c r="Q5982" s="9" t="str">
        <f t="shared" si="93"/>
        <v>Existing</v>
      </c>
      <c r="R5982" s="1" t="s">
        <v>64</v>
      </c>
    </row>
    <row r="5983" spans="1:18" x14ac:dyDescent="0.35">
      <c r="A5983" s="1" t="s">
        <v>10568</v>
      </c>
      <c r="B5983" s="2">
        <v>45922</v>
      </c>
      <c r="C5983" s="1" t="s">
        <v>4095</v>
      </c>
      <c r="D5983" s="1" t="s">
        <v>771</v>
      </c>
      <c r="E5983" s="1" t="s">
        <v>56</v>
      </c>
      <c r="F5983" s="1" t="s">
        <v>57</v>
      </c>
      <c r="G5983" s="1" t="s">
        <v>18</v>
      </c>
      <c r="H5983" s="1" t="s">
        <v>292</v>
      </c>
      <c r="I5983">
        <v>3</v>
      </c>
      <c r="J5983">
        <v>500</v>
      </c>
      <c r="K5983" s="7">
        <v>0</v>
      </c>
      <c r="L5983">
        <v>1500</v>
      </c>
      <c r="M5983">
        <v>261.33999999999997</v>
      </c>
      <c r="N5983" s="7">
        <f>IFERROR(Sales_Data[[#This Row],[Profit]]/Sales_Data[[#This Row],[Sales]],0)</f>
        <v>0.17422666666666664</v>
      </c>
      <c r="O5983" s="7" t="str">
        <f>TEXT(Sales_Data[[#This Row],[Order_Date]],"mmm")</f>
        <v>Sep</v>
      </c>
      <c r="P5983" s="9" t="str">
        <f>TEXT(Sales_Data[[#This Row],[Order_Date]],"yyyy")</f>
        <v>2025</v>
      </c>
      <c r="Q5983" s="9" t="str">
        <f t="shared" si="93"/>
        <v>Existing</v>
      </c>
      <c r="R5983" s="1" t="s">
        <v>28</v>
      </c>
    </row>
    <row r="5984" spans="1:18" x14ac:dyDescent="0.35">
      <c r="A5984" s="1" t="s">
        <v>10569</v>
      </c>
      <c r="B5984" s="2">
        <v>46022</v>
      </c>
      <c r="C5984" s="1" t="s">
        <v>8562</v>
      </c>
      <c r="D5984" s="1" t="s">
        <v>4891</v>
      </c>
      <c r="E5984" s="1" t="s">
        <v>106</v>
      </c>
      <c r="F5984" s="1" t="s">
        <v>33</v>
      </c>
      <c r="G5984" s="1" t="s">
        <v>42</v>
      </c>
      <c r="H5984" s="1" t="s">
        <v>102</v>
      </c>
      <c r="I5984">
        <v>1</v>
      </c>
      <c r="J5984">
        <v>25000</v>
      </c>
      <c r="K5984" s="7">
        <v>0</v>
      </c>
      <c r="L5984">
        <v>25000</v>
      </c>
      <c r="M5984">
        <v>3874.85</v>
      </c>
      <c r="N5984" s="7">
        <f>IFERROR(Sales_Data[[#This Row],[Profit]]/Sales_Data[[#This Row],[Sales]],0)</f>
        <v>0.15499399999999999</v>
      </c>
      <c r="O5984" s="7" t="str">
        <f>TEXT(Sales_Data[[#This Row],[Order_Date]],"mmm")</f>
        <v>Dec</v>
      </c>
      <c r="P5984" s="9" t="str">
        <f>TEXT(Sales_Data[[#This Row],[Order_Date]],"yyyy")</f>
        <v>2025</v>
      </c>
      <c r="Q5984" s="9" t="str">
        <f t="shared" si="93"/>
        <v>New</v>
      </c>
      <c r="R5984" s="1" t="s">
        <v>73</v>
      </c>
    </row>
    <row r="5985" spans="1:18" x14ac:dyDescent="0.35">
      <c r="A5985" s="1" t="s">
        <v>10570</v>
      </c>
      <c r="B5985" s="2">
        <v>45679</v>
      </c>
      <c r="C5985" s="1" t="s">
        <v>2424</v>
      </c>
      <c r="D5985" s="1" t="s">
        <v>5062</v>
      </c>
      <c r="E5985" s="1" t="s">
        <v>17</v>
      </c>
      <c r="F5985" s="1" t="s">
        <v>17</v>
      </c>
      <c r="G5985" s="1" t="s">
        <v>120</v>
      </c>
      <c r="H5985" s="1" t="s">
        <v>217</v>
      </c>
      <c r="I5985">
        <v>1</v>
      </c>
      <c r="J5985">
        <v>3200</v>
      </c>
      <c r="K5985" s="7">
        <v>0.15</v>
      </c>
      <c r="L5985">
        <v>2720</v>
      </c>
      <c r="M5985">
        <v>346.96</v>
      </c>
      <c r="N5985" s="7">
        <f>IFERROR(Sales_Data[[#This Row],[Profit]]/Sales_Data[[#This Row],[Sales]],0)</f>
        <v>0.12755882352941175</v>
      </c>
      <c r="O5985" s="7" t="str">
        <f>TEXT(Sales_Data[[#This Row],[Order_Date]],"mmm")</f>
        <v>Jan</v>
      </c>
      <c r="P5985" s="9" t="str">
        <f>TEXT(Sales_Data[[#This Row],[Order_Date]],"yyyy")</f>
        <v>2025</v>
      </c>
      <c r="Q5985" s="9" t="str">
        <f t="shared" si="93"/>
        <v>New</v>
      </c>
      <c r="R5985" s="1" t="s">
        <v>36</v>
      </c>
    </row>
    <row r="5986" spans="1:18" x14ac:dyDescent="0.35">
      <c r="A5986" s="1" t="s">
        <v>10571</v>
      </c>
      <c r="B5986" s="2">
        <v>45793</v>
      </c>
      <c r="C5986" s="1" t="s">
        <v>2195</v>
      </c>
      <c r="D5986" s="1" t="s">
        <v>2149</v>
      </c>
      <c r="E5986" s="1" t="s">
        <v>62</v>
      </c>
      <c r="F5986" s="1" t="s">
        <v>41</v>
      </c>
      <c r="G5986" s="1" t="s">
        <v>42</v>
      </c>
      <c r="H5986" s="1" t="s">
        <v>102</v>
      </c>
      <c r="I5986">
        <v>4</v>
      </c>
      <c r="J5986">
        <v>25000</v>
      </c>
      <c r="K5986" s="7">
        <v>0</v>
      </c>
      <c r="L5986">
        <v>100000</v>
      </c>
      <c r="M5986">
        <v>21655.55</v>
      </c>
      <c r="N5986" s="7">
        <f>IFERROR(Sales_Data[[#This Row],[Profit]]/Sales_Data[[#This Row],[Sales]],0)</f>
        <v>0.21655549999999998</v>
      </c>
      <c r="O5986" s="7" t="str">
        <f>TEXT(Sales_Data[[#This Row],[Order_Date]],"mmm")</f>
        <v>May</v>
      </c>
      <c r="P5986" s="9" t="str">
        <f>TEXT(Sales_Data[[#This Row],[Order_Date]],"yyyy")</f>
        <v>2025</v>
      </c>
      <c r="Q5986" s="9" t="str">
        <f t="shared" si="93"/>
        <v>Existing</v>
      </c>
      <c r="R5986" s="1" t="s">
        <v>36</v>
      </c>
    </row>
    <row r="5987" spans="1:18" x14ac:dyDescent="0.35">
      <c r="A5987" s="1" t="s">
        <v>10572</v>
      </c>
      <c r="B5987" s="2">
        <v>45950</v>
      </c>
      <c r="C5987" s="1" t="s">
        <v>10573</v>
      </c>
      <c r="D5987" s="1" t="s">
        <v>6609</v>
      </c>
      <c r="E5987" s="1" t="s">
        <v>40</v>
      </c>
      <c r="F5987" s="1" t="s">
        <v>41</v>
      </c>
      <c r="G5987" s="1" t="s">
        <v>26</v>
      </c>
      <c r="H5987" s="1" t="s">
        <v>58</v>
      </c>
      <c r="I5987">
        <v>2</v>
      </c>
      <c r="J5987">
        <v>1400</v>
      </c>
      <c r="K5987" s="7">
        <v>0.15</v>
      </c>
      <c r="L5987">
        <v>2380</v>
      </c>
      <c r="M5987">
        <v>322.35000000000002</v>
      </c>
      <c r="N5987" s="7">
        <f>IFERROR(Sales_Data[[#This Row],[Profit]]/Sales_Data[[#This Row],[Sales]],0)</f>
        <v>0.13544117647058823</v>
      </c>
      <c r="O5987" s="7" t="str">
        <f>TEXT(Sales_Data[[#This Row],[Order_Date]],"mmm")</f>
        <v>Oct</v>
      </c>
      <c r="P5987" s="9" t="str">
        <f>TEXT(Sales_Data[[#This Row],[Order_Date]],"yyyy")</f>
        <v>2025</v>
      </c>
      <c r="Q5987" s="9" t="str">
        <f t="shared" si="93"/>
        <v>Existing</v>
      </c>
      <c r="R5987" s="1" t="s">
        <v>64</v>
      </c>
    </row>
    <row r="5988" spans="1:18" x14ac:dyDescent="0.35">
      <c r="A5988" s="1" t="s">
        <v>10574</v>
      </c>
      <c r="B5988" s="2">
        <v>45879</v>
      </c>
      <c r="C5988" s="1" t="s">
        <v>10575</v>
      </c>
      <c r="D5988" s="1" t="s">
        <v>1940</v>
      </c>
      <c r="E5988" s="1" t="s">
        <v>24</v>
      </c>
      <c r="F5988" s="1" t="s">
        <v>25</v>
      </c>
      <c r="G5988" s="1" t="s">
        <v>34</v>
      </c>
      <c r="H5988" s="1" t="s">
        <v>153</v>
      </c>
      <c r="I5988">
        <v>1</v>
      </c>
      <c r="J5988">
        <v>7000</v>
      </c>
      <c r="K5988" s="7">
        <v>0.15</v>
      </c>
      <c r="L5988">
        <v>5950</v>
      </c>
      <c r="M5988">
        <v>1299.05</v>
      </c>
      <c r="N5988" s="7">
        <f>IFERROR(Sales_Data[[#This Row],[Profit]]/Sales_Data[[#This Row],[Sales]],0)</f>
        <v>0.21832773109243697</v>
      </c>
      <c r="O5988" s="7" t="str">
        <f>TEXT(Sales_Data[[#This Row],[Order_Date]],"mmm")</f>
        <v>Aug</v>
      </c>
      <c r="P5988" s="9" t="str">
        <f>TEXT(Sales_Data[[#This Row],[Order_Date]],"yyyy")</f>
        <v>2025</v>
      </c>
      <c r="Q5988" s="9" t="str">
        <f t="shared" si="93"/>
        <v>New</v>
      </c>
      <c r="R5988" s="1" t="s">
        <v>36</v>
      </c>
    </row>
    <row r="5989" spans="1:18" x14ac:dyDescent="0.35">
      <c r="A5989" s="1" t="s">
        <v>10576</v>
      </c>
      <c r="B5989" s="2">
        <v>46001</v>
      </c>
      <c r="C5989" s="1" t="s">
        <v>1707</v>
      </c>
      <c r="D5989" s="1" t="s">
        <v>1855</v>
      </c>
      <c r="E5989" s="1" t="s">
        <v>160</v>
      </c>
      <c r="F5989" s="1" t="s">
        <v>161</v>
      </c>
      <c r="G5989" s="1" t="s">
        <v>18</v>
      </c>
      <c r="H5989" s="1" t="s">
        <v>72</v>
      </c>
      <c r="I5989">
        <v>2</v>
      </c>
      <c r="J5989">
        <v>350</v>
      </c>
      <c r="K5989" s="7">
        <v>0</v>
      </c>
      <c r="L5989">
        <v>700</v>
      </c>
      <c r="M5989">
        <v>155.32</v>
      </c>
      <c r="N5989" s="7">
        <f>IFERROR(Sales_Data[[#This Row],[Profit]]/Sales_Data[[#This Row],[Sales]],0)</f>
        <v>0.22188571428571427</v>
      </c>
      <c r="O5989" s="7" t="str">
        <f>TEXT(Sales_Data[[#This Row],[Order_Date]],"mmm")</f>
        <v>Dec</v>
      </c>
      <c r="P5989" s="9" t="str">
        <f>TEXT(Sales_Data[[#This Row],[Order_Date]],"yyyy")</f>
        <v>2025</v>
      </c>
      <c r="Q5989" s="9" t="str">
        <f t="shared" si="93"/>
        <v>Existing</v>
      </c>
      <c r="R5989" s="1" t="s">
        <v>36</v>
      </c>
    </row>
    <row r="5990" spans="1:18" x14ac:dyDescent="0.35">
      <c r="A5990" s="1" t="s">
        <v>10577</v>
      </c>
      <c r="B5990" s="2">
        <v>45762</v>
      </c>
      <c r="C5990" s="1" t="s">
        <v>3767</v>
      </c>
      <c r="D5990" s="1" t="s">
        <v>1609</v>
      </c>
      <c r="E5990" s="1" t="s">
        <v>160</v>
      </c>
      <c r="F5990" s="1" t="s">
        <v>161</v>
      </c>
      <c r="G5990" s="1" t="s">
        <v>34</v>
      </c>
      <c r="H5990" s="1" t="s">
        <v>77</v>
      </c>
      <c r="I5990">
        <v>3</v>
      </c>
      <c r="J5990">
        <v>22000</v>
      </c>
      <c r="K5990" s="7">
        <v>0.1</v>
      </c>
      <c r="L5990">
        <v>59400</v>
      </c>
      <c r="M5990">
        <v>7308.15</v>
      </c>
      <c r="N5990" s="7">
        <f>IFERROR(Sales_Data[[#This Row],[Profit]]/Sales_Data[[#This Row],[Sales]],0)</f>
        <v>0.12303282828282827</v>
      </c>
      <c r="O5990" s="7" t="str">
        <f>TEXT(Sales_Data[[#This Row],[Order_Date]],"mmm")</f>
        <v>Apr</v>
      </c>
      <c r="P5990" s="9" t="str">
        <f>TEXT(Sales_Data[[#This Row],[Order_Date]],"yyyy")</f>
        <v>2025</v>
      </c>
      <c r="Q5990" s="9" t="str">
        <f t="shared" si="93"/>
        <v>Existing</v>
      </c>
      <c r="R5990" s="1" t="s">
        <v>20</v>
      </c>
    </row>
    <row r="5991" spans="1:18" x14ac:dyDescent="0.35">
      <c r="A5991" s="1" t="s">
        <v>10578</v>
      </c>
      <c r="B5991" s="2">
        <v>45962</v>
      </c>
      <c r="C5991" s="1" t="s">
        <v>651</v>
      </c>
      <c r="D5991" s="1" t="s">
        <v>10413</v>
      </c>
      <c r="E5991" s="1" t="s">
        <v>81</v>
      </c>
      <c r="F5991" s="1" t="s">
        <v>33</v>
      </c>
      <c r="G5991" s="1" t="s">
        <v>42</v>
      </c>
      <c r="H5991" s="1" t="s">
        <v>43</v>
      </c>
      <c r="I5991">
        <v>3</v>
      </c>
      <c r="J5991">
        <v>18000</v>
      </c>
      <c r="K5991" s="7">
        <v>0.1</v>
      </c>
      <c r="L5991">
        <v>48600</v>
      </c>
      <c r="M5991">
        <v>11104.3</v>
      </c>
      <c r="N5991" s="7">
        <f>IFERROR(Sales_Data[[#This Row],[Profit]]/Sales_Data[[#This Row],[Sales]],0)</f>
        <v>0.22848353909465019</v>
      </c>
      <c r="O5991" s="7" t="str">
        <f>TEXT(Sales_Data[[#This Row],[Order_Date]],"mmm")</f>
        <v>Nov</v>
      </c>
      <c r="P5991" s="9" t="str">
        <f>TEXT(Sales_Data[[#This Row],[Order_Date]],"yyyy")</f>
        <v>2025</v>
      </c>
      <c r="Q5991" s="9" t="str">
        <f t="shared" si="93"/>
        <v>Existing</v>
      </c>
      <c r="R5991" s="1" t="s">
        <v>73</v>
      </c>
    </row>
    <row r="5992" spans="1:18" x14ac:dyDescent="0.35">
      <c r="A5992" s="1" t="s">
        <v>10579</v>
      </c>
      <c r="B5992" s="2">
        <v>45871</v>
      </c>
      <c r="C5992" s="1" t="s">
        <v>3616</v>
      </c>
      <c r="D5992" s="1" t="s">
        <v>3350</v>
      </c>
      <c r="E5992" s="1" t="s">
        <v>111</v>
      </c>
      <c r="F5992" s="1" t="s">
        <v>33</v>
      </c>
      <c r="G5992" s="1" t="s">
        <v>42</v>
      </c>
      <c r="H5992" s="1" t="s">
        <v>112</v>
      </c>
      <c r="I5992">
        <v>3</v>
      </c>
      <c r="J5992">
        <v>2500</v>
      </c>
      <c r="K5992" s="7">
        <v>0.2</v>
      </c>
      <c r="L5992">
        <v>6000</v>
      </c>
      <c r="M5992">
        <v>1289.8699999999999</v>
      </c>
      <c r="N5992" s="7">
        <f>IFERROR(Sales_Data[[#This Row],[Profit]]/Sales_Data[[#This Row],[Sales]],0)</f>
        <v>0.21497833333333333</v>
      </c>
      <c r="O5992" s="7" t="str">
        <f>TEXT(Sales_Data[[#This Row],[Order_Date]],"mmm")</f>
        <v>Aug</v>
      </c>
      <c r="P5992" s="9" t="str">
        <f>TEXT(Sales_Data[[#This Row],[Order_Date]],"yyyy")</f>
        <v>2025</v>
      </c>
      <c r="Q5992" s="9" t="str">
        <f t="shared" si="93"/>
        <v>Existing</v>
      </c>
      <c r="R5992" s="1" t="s">
        <v>73</v>
      </c>
    </row>
    <row r="5993" spans="1:18" x14ac:dyDescent="0.35">
      <c r="A5993" s="1" t="s">
        <v>10580</v>
      </c>
      <c r="B5993" s="2">
        <v>45693</v>
      </c>
      <c r="C5993" s="1" t="s">
        <v>1661</v>
      </c>
      <c r="D5993" s="1" t="s">
        <v>3812</v>
      </c>
      <c r="E5993" s="1" t="s">
        <v>56</v>
      </c>
      <c r="F5993" s="1" t="s">
        <v>57</v>
      </c>
      <c r="G5993" s="1" t="s">
        <v>42</v>
      </c>
      <c r="H5993" s="1" t="s">
        <v>63</v>
      </c>
      <c r="I5993">
        <v>1</v>
      </c>
      <c r="J5993">
        <v>4500</v>
      </c>
      <c r="K5993" s="7">
        <v>0</v>
      </c>
      <c r="L5993">
        <v>4500</v>
      </c>
      <c r="M5993">
        <v>1014.01</v>
      </c>
      <c r="N5993" s="7">
        <f>IFERROR(Sales_Data[[#This Row],[Profit]]/Sales_Data[[#This Row],[Sales]],0)</f>
        <v>0.22533555555555557</v>
      </c>
      <c r="O5993" s="7" t="str">
        <f>TEXT(Sales_Data[[#This Row],[Order_Date]],"mmm")</f>
        <v>Feb</v>
      </c>
      <c r="P5993" s="9" t="str">
        <f>TEXT(Sales_Data[[#This Row],[Order_Date]],"yyyy")</f>
        <v>2025</v>
      </c>
      <c r="Q5993" s="9" t="str">
        <f t="shared" si="93"/>
        <v>New</v>
      </c>
      <c r="R5993" s="1" t="s">
        <v>73</v>
      </c>
    </row>
    <row r="5994" spans="1:18" x14ac:dyDescent="0.35">
      <c r="A5994" s="1" t="s">
        <v>10581</v>
      </c>
      <c r="B5994" s="2">
        <v>45792</v>
      </c>
      <c r="C5994" s="1" t="s">
        <v>10582</v>
      </c>
      <c r="D5994" s="1" t="s">
        <v>5304</v>
      </c>
      <c r="E5994" s="1" t="s">
        <v>106</v>
      </c>
      <c r="F5994" s="1" t="s">
        <v>33</v>
      </c>
      <c r="G5994" s="1" t="s">
        <v>18</v>
      </c>
      <c r="H5994" s="1" t="s">
        <v>72</v>
      </c>
      <c r="I5994">
        <v>4</v>
      </c>
      <c r="J5994">
        <v>350</v>
      </c>
      <c r="K5994" s="7">
        <v>0.2</v>
      </c>
      <c r="L5994">
        <v>1120</v>
      </c>
      <c r="M5994">
        <v>110.52</v>
      </c>
      <c r="N5994" s="7">
        <f>IFERROR(Sales_Data[[#This Row],[Profit]]/Sales_Data[[#This Row],[Sales]],0)</f>
        <v>9.8678571428571421E-2</v>
      </c>
      <c r="O5994" s="7" t="str">
        <f>TEXT(Sales_Data[[#This Row],[Order_Date]],"mmm")</f>
        <v>May</v>
      </c>
      <c r="P5994" s="9" t="str">
        <f>TEXT(Sales_Data[[#This Row],[Order_Date]],"yyyy")</f>
        <v>2025</v>
      </c>
      <c r="Q5994" s="9" t="str">
        <f t="shared" si="93"/>
        <v>Existing</v>
      </c>
      <c r="R5994" s="1" t="s">
        <v>73</v>
      </c>
    </row>
    <row r="5995" spans="1:18" x14ac:dyDescent="0.35">
      <c r="A5995" s="1" t="s">
        <v>10583</v>
      </c>
      <c r="B5995" s="2">
        <v>45788</v>
      </c>
      <c r="C5995" s="1" t="s">
        <v>10584</v>
      </c>
      <c r="D5995" s="1" t="s">
        <v>8447</v>
      </c>
      <c r="E5995" s="1" t="s">
        <v>62</v>
      </c>
      <c r="F5995" s="1" t="s">
        <v>41</v>
      </c>
      <c r="G5995" s="1" t="s">
        <v>42</v>
      </c>
      <c r="H5995" s="1" t="s">
        <v>112</v>
      </c>
      <c r="I5995">
        <v>5</v>
      </c>
      <c r="J5995">
        <v>2500</v>
      </c>
      <c r="K5995" s="7">
        <v>0.15</v>
      </c>
      <c r="L5995">
        <v>10625</v>
      </c>
      <c r="M5995">
        <v>1444.17</v>
      </c>
      <c r="N5995" s="7">
        <f>IFERROR(Sales_Data[[#This Row],[Profit]]/Sales_Data[[#This Row],[Sales]],0)</f>
        <v>0.13592188235294117</v>
      </c>
      <c r="O5995" s="7" t="str">
        <f>TEXT(Sales_Data[[#This Row],[Order_Date]],"mmm")</f>
        <v>May</v>
      </c>
      <c r="P5995" s="9" t="str">
        <f>TEXT(Sales_Data[[#This Row],[Order_Date]],"yyyy")</f>
        <v>2025</v>
      </c>
      <c r="Q5995" s="9" t="str">
        <f t="shared" si="93"/>
        <v>Existing</v>
      </c>
      <c r="R5995" s="1" t="s">
        <v>73</v>
      </c>
    </row>
    <row r="5996" spans="1:18" x14ac:dyDescent="0.35">
      <c r="A5996" s="1" t="s">
        <v>10585</v>
      </c>
      <c r="B5996" s="2">
        <v>45728</v>
      </c>
      <c r="C5996" s="1" t="s">
        <v>10007</v>
      </c>
      <c r="D5996" s="1" t="s">
        <v>6167</v>
      </c>
      <c r="E5996" s="1" t="s">
        <v>71</v>
      </c>
      <c r="F5996" s="1" t="s">
        <v>33</v>
      </c>
      <c r="G5996" s="1" t="s">
        <v>18</v>
      </c>
      <c r="H5996" s="1" t="s">
        <v>19</v>
      </c>
      <c r="I5996">
        <v>5</v>
      </c>
      <c r="J5996">
        <v>700</v>
      </c>
      <c r="K5996" s="7">
        <v>0.15</v>
      </c>
      <c r="L5996">
        <v>2975</v>
      </c>
      <c r="M5996">
        <v>341.91</v>
      </c>
      <c r="N5996" s="7">
        <f>IFERROR(Sales_Data[[#This Row],[Profit]]/Sales_Data[[#This Row],[Sales]],0)</f>
        <v>0.11492773109243698</v>
      </c>
      <c r="O5996" s="7" t="str">
        <f>TEXT(Sales_Data[[#This Row],[Order_Date]],"mmm")</f>
        <v>Mar</v>
      </c>
      <c r="P5996" s="9" t="str">
        <f>TEXT(Sales_Data[[#This Row],[Order_Date]],"yyyy")</f>
        <v>2025</v>
      </c>
      <c r="Q5996" s="9" t="str">
        <f t="shared" si="93"/>
        <v>Existing</v>
      </c>
      <c r="R5996" s="1" t="s">
        <v>20</v>
      </c>
    </row>
    <row r="5997" spans="1:18" x14ac:dyDescent="0.35">
      <c r="A5997" s="1" t="s">
        <v>10586</v>
      </c>
      <c r="B5997" s="2">
        <v>45677</v>
      </c>
      <c r="C5997" s="1" t="s">
        <v>2122</v>
      </c>
      <c r="D5997" s="1" t="s">
        <v>4427</v>
      </c>
      <c r="E5997" s="1" t="s">
        <v>119</v>
      </c>
      <c r="F5997" s="1" t="s">
        <v>33</v>
      </c>
      <c r="G5997" s="1" t="s">
        <v>42</v>
      </c>
      <c r="H5997" s="1" t="s">
        <v>63</v>
      </c>
      <c r="I5997">
        <v>3</v>
      </c>
      <c r="J5997">
        <v>4500</v>
      </c>
      <c r="K5997" s="7">
        <v>0.1</v>
      </c>
      <c r="L5997">
        <v>12150</v>
      </c>
      <c r="M5997">
        <v>1791.19</v>
      </c>
      <c r="N5997" s="7">
        <f>IFERROR(Sales_Data[[#This Row],[Profit]]/Sales_Data[[#This Row],[Sales]],0)</f>
        <v>0.14742304526748973</v>
      </c>
      <c r="O5997" s="7" t="str">
        <f>TEXT(Sales_Data[[#This Row],[Order_Date]],"mmm")</f>
        <v>Jan</v>
      </c>
      <c r="P5997" s="9" t="str">
        <f>TEXT(Sales_Data[[#This Row],[Order_Date]],"yyyy")</f>
        <v>2025</v>
      </c>
      <c r="Q5997" s="9" t="str">
        <f t="shared" si="93"/>
        <v>Existing</v>
      </c>
      <c r="R5997" s="1" t="s">
        <v>20</v>
      </c>
    </row>
    <row r="5998" spans="1:18" x14ac:dyDescent="0.35">
      <c r="A5998" s="1" t="s">
        <v>10587</v>
      </c>
      <c r="B5998" s="2">
        <v>45821</v>
      </c>
      <c r="C5998" s="1" t="s">
        <v>1892</v>
      </c>
      <c r="D5998" s="1" t="s">
        <v>2019</v>
      </c>
      <c r="E5998" s="1" t="s">
        <v>160</v>
      </c>
      <c r="F5998" s="1" t="s">
        <v>161</v>
      </c>
      <c r="G5998" s="1" t="s">
        <v>42</v>
      </c>
      <c r="H5998" s="1" t="s">
        <v>102</v>
      </c>
      <c r="I5998">
        <v>3</v>
      </c>
      <c r="J5998">
        <v>25000</v>
      </c>
      <c r="K5998" s="7">
        <v>0.05</v>
      </c>
      <c r="L5998">
        <v>71250</v>
      </c>
      <c r="M5998">
        <v>7899.91</v>
      </c>
      <c r="N5998" s="7">
        <f>IFERROR(Sales_Data[[#This Row],[Profit]]/Sales_Data[[#This Row],[Sales]],0)</f>
        <v>0.1108759298245614</v>
      </c>
      <c r="O5998" s="7" t="str">
        <f>TEXT(Sales_Data[[#This Row],[Order_Date]],"mmm")</f>
        <v>Jun</v>
      </c>
      <c r="P5998" s="9" t="str">
        <f>TEXT(Sales_Data[[#This Row],[Order_Date]],"yyyy")</f>
        <v>2025</v>
      </c>
      <c r="Q5998" s="9" t="str">
        <f t="shared" si="93"/>
        <v>Existing</v>
      </c>
      <c r="R5998" s="1" t="s">
        <v>73</v>
      </c>
    </row>
    <row r="5999" spans="1:18" x14ac:dyDescent="0.35">
      <c r="A5999" s="1" t="s">
        <v>10588</v>
      </c>
      <c r="B5999" s="2">
        <v>45740</v>
      </c>
      <c r="C5999" s="1" t="s">
        <v>7414</v>
      </c>
      <c r="D5999" s="1" t="s">
        <v>1651</v>
      </c>
      <c r="E5999" s="1" t="s">
        <v>17</v>
      </c>
      <c r="F5999" s="1" t="s">
        <v>17</v>
      </c>
      <c r="G5999" s="1" t="s">
        <v>42</v>
      </c>
      <c r="H5999" s="1" t="s">
        <v>102</v>
      </c>
      <c r="I5999">
        <v>2</v>
      </c>
      <c r="J5999">
        <v>25000</v>
      </c>
      <c r="K5999" s="7">
        <v>0.05</v>
      </c>
      <c r="L5999">
        <v>47500</v>
      </c>
      <c r="M5999">
        <v>6272.47</v>
      </c>
      <c r="N5999" s="7">
        <f>IFERROR(Sales_Data[[#This Row],[Profit]]/Sales_Data[[#This Row],[Sales]],0)</f>
        <v>0.132052</v>
      </c>
      <c r="O5999" s="7" t="str">
        <f>TEXT(Sales_Data[[#This Row],[Order_Date]],"mmm")</f>
        <v>Mar</v>
      </c>
      <c r="P5999" s="9" t="str">
        <f>TEXT(Sales_Data[[#This Row],[Order_Date]],"yyyy")</f>
        <v>2025</v>
      </c>
      <c r="Q5999" s="9" t="str">
        <f t="shared" si="93"/>
        <v>Existing</v>
      </c>
      <c r="R5999" s="1" t="s">
        <v>28</v>
      </c>
    </row>
    <row r="6000" spans="1:18" x14ac:dyDescent="0.35">
      <c r="A6000" s="1" t="s">
        <v>10589</v>
      </c>
      <c r="B6000" s="2">
        <v>45672</v>
      </c>
      <c r="C6000" s="1" t="s">
        <v>8936</v>
      </c>
      <c r="D6000" s="1" t="s">
        <v>2434</v>
      </c>
      <c r="E6000" s="1" t="s">
        <v>32</v>
      </c>
      <c r="F6000" s="1" t="s">
        <v>33</v>
      </c>
      <c r="G6000" s="1" t="s">
        <v>120</v>
      </c>
      <c r="H6000" s="1" t="s">
        <v>143</v>
      </c>
      <c r="I6000">
        <v>2</v>
      </c>
      <c r="J6000">
        <v>1800</v>
      </c>
      <c r="K6000" s="7">
        <v>0.1</v>
      </c>
      <c r="L6000">
        <v>3240</v>
      </c>
      <c r="M6000">
        <v>431.5</v>
      </c>
      <c r="N6000" s="7">
        <f>IFERROR(Sales_Data[[#This Row],[Profit]]/Sales_Data[[#This Row],[Sales]],0)</f>
        <v>0.133179012345679</v>
      </c>
      <c r="O6000" s="7" t="str">
        <f>TEXT(Sales_Data[[#This Row],[Order_Date]],"mmm")</f>
        <v>Jan</v>
      </c>
      <c r="P6000" s="9" t="str">
        <f>TEXT(Sales_Data[[#This Row],[Order_Date]],"yyyy")</f>
        <v>2025</v>
      </c>
      <c r="Q6000" s="9" t="str">
        <f t="shared" si="93"/>
        <v>Existing</v>
      </c>
      <c r="R6000" s="1" t="s">
        <v>36</v>
      </c>
    </row>
    <row r="6001" spans="1:18" x14ac:dyDescent="0.35">
      <c r="A6001" s="1" t="s">
        <v>10590</v>
      </c>
      <c r="B6001" s="2">
        <v>45947</v>
      </c>
      <c r="C6001" s="1" t="s">
        <v>7505</v>
      </c>
      <c r="D6001" s="1" t="s">
        <v>95</v>
      </c>
      <c r="E6001" s="1" t="s">
        <v>40</v>
      </c>
      <c r="F6001" s="1" t="s">
        <v>41</v>
      </c>
      <c r="G6001" s="1" t="s">
        <v>26</v>
      </c>
      <c r="H6001" s="1" t="s">
        <v>128</v>
      </c>
      <c r="I6001">
        <v>1</v>
      </c>
      <c r="J6001">
        <v>900</v>
      </c>
      <c r="K6001" s="7">
        <v>0</v>
      </c>
      <c r="L6001">
        <v>900</v>
      </c>
      <c r="M6001">
        <v>120.47</v>
      </c>
      <c r="N6001" s="7">
        <f>IFERROR(Sales_Data[[#This Row],[Profit]]/Sales_Data[[#This Row],[Sales]],0)</f>
        <v>0.13385555555555556</v>
      </c>
      <c r="O6001" s="7" t="str">
        <f>TEXT(Sales_Data[[#This Row],[Order_Date]],"mmm")</f>
        <v>Oct</v>
      </c>
      <c r="P6001" s="9" t="str">
        <f>TEXT(Sales_Data[[#This Row],[Order_Date]],"yyyy")</f>
        <v>2025</v>
      </c>
      <c r="Q6001" s="9" t="str">
        <f t="shared" si="93"/>
        <v>New</v>
      </c>
      <c r="R6001" s="1" t="s">
        <v>20</v>
      </c>
    </row>
    <row r="6002" spans="1:18" x14ac:dyDescent="0.35">
      <c r="A6002" s="1" t="s">
        <v>10591</v>
      </c>
      <c r="B6002" s="2">
        <v>45841</v>
      </c>
      <c r="C6002" s="1" t="s">
        <v>3020</v>
      </c>
      <c r="D6002" s="1" t="s">
        <v>5760</v>
      </c>
      <c r="E6002" s="1" t="s">
        <v>106</v>
      </c>
      <c r="F6002" s="1" t="s">
        <v>33</v>
      </c>
      <c r="G6002" s="1" t="s">
        <v>42</v>
      </c>
      <c r="H6002" s="1" t="s">
        <v>47</v>
      </c>
      <c r="I6002">
        <v>4</v>
      </c>
      <c r="J6002">
        <v>55000</v>
      </c>
      <c r="K6002" s="7">
        <v>0.05</v>
      </c>
      <c r="L6002">
        <v>209000</v>
      </c>
      <c r="M6002">
        <v>45855.05</v>
      </c>
      <c r="N6002" s="7">
        <f>IFERROR(Sales_Data[[#This Row],[Profit]]/Sales_Data[[#This Row],[Sales]],0)</f>
        <v>0.21940215311004785</v>
      </c>
      <c r="O6002" s="7" t="str">
        <f>TEXT(Sales_Data[[#This Row],[Order_Date]],"mmm")</f>
        <v>Jul</v>
      </c>
      <c r="P6002" s="9" t="str">
        <f>TEXT(Sales_Data[[#This Row],[Order_Date]],"yyyy")</f>
        <v>2025</v>
      </c>
      <c r="Q6002" s="9" t="str">
        <f t="shared" si="93"/>
        <v>Existing</v>
      </c>
      <c r="R6002" s="1" t="s">
        <v>28</v>
      </c>
    </row>
    <row r="6003" spans="1:18" x14ac:dyDescent="0.35">
      <c r="A6003" s="1" t="s">
        <v>10592</v>
      </c>
      <c r="B6003" s="2">
        <v>45935</v>
      </c>
      <c r="C6003" s="1" t="s">
        <v>2331</v>
      </c>
      <c r="D6003" s="1" t="s">
        <v>2911</v>
      </c>
      <c r="E6003" s="1" t="s">
        <v>71</v>
      </c>
      <c r="F6003" s="1" t="s">
        <v>33</v>
      </c>
      <c r="G6003" s="1" t="s">
        <v>120</v>
      </c>
      <c r="H6003" s="1" t="s">
        <v>121</v>
      </c>
      <c r="I6003">
        <v>3</v>
      </c>
      <c r="J6003">
        <v>2800</v>
      </c>
      <c r="K6003" s="7">
        <v>0.05</v>
      </c>
      <c r="L6003">
        <v>7980</v>
      </c>
      <c r="M6003">
        <v>1132.76</v>
      </c>
      <c r="N6003" s="7">
        <f>IFERROR(Sales_Data[[#This Row],[Profit]]/Sales_Data[[#This Row],[Sales]],0)</f>
        <v>0.1419498746867168</v>
      </c>
      <c r="O6003" s="7" t="str">
        <f>TEXT(Sales_Data[[#This Row],[Order_Date]],"mmm")</f>
        <v>Oct</v>
      </c>
      <c r="P6003" s="9" t="str">
        <f>TEXT(Sales_Data[[#This Row],[Order_Date]],"yyyy")</f>
        <v>2025</v>
      </c>
      <c r="Q6003" s="9" t="str">
        <f t="shared" si="93"/>
        <v>Existing</v>
      </c>
      <c r="R6003" s="1" t="s">
        <v>20</v>
      </c>
    </row>
    <row r="6004" spans="1:18" x14ac:dyDescent="0.35">
      <c r="A6004" s="1" t="s">
        <v>10593</v>
      </c>
      <c r="B6004" s="2">
        <v>45907</v>
      </c>
      <c r="C6004" s="1" t="s">
        <v>4380</v>
      </c>
      <c r="D6004" s="1" t="s">
        <v>4400</v>
      </c>
      <c r="E6004" s="1" t="s">
        <v>135</v>
      </c>
      <c r="F6004" s="1" t="s">
        <v>136</v>
      </c>
      <c r="G6004" s="1" t="s">
        <v>120</v>
      </c>
      <c r="H6004" s="1" t="s">
        <v>217</v>
      </c>
      <c r="I6004">
        <v>4</v>
      </c>
      <c r="J6004">
        <v>3200</v>
      </c>
      <c r="K6004" s="7">
        <v>0</v>
      </c>
      <c r="L6004">
        <v>12800</v>
      </c>
      <c r="M6004">
        <v>1410.39</v>
      </c>
      <c r="N6004" s="7">
        <f>IFERROR(Sales_Data[[#This Row],[Profit]]/Sales_Data[[#This Row],[Sales]],0)</f>
        <v>0.11018671875000001</v>
      </c>
      <c r="O6004" s="7" t="str">
        <f>TEXT(Sales_Data[[#This Row],[Order_Date]],"mmm")</f>
        <v>Sep</v>
      </c>
      <c r="P6004" s="9" t="str">
        <f>TEXT(Sales_Data[[#This Row],[Order_Date]],"yyyy")</f>
        <v>2025</v>
      </c>
      <c r="Q6004" s="9" t="str">
        <f t="shared" si="93"/>
        <v>Existing</v>
      </c>
      <c r="R6004" s="1" t="s">
        <v>28</v>
      </c>
    </row>
    <row r="6005" spans="1:18" x14ac:dyDescent="0.35">
      <c r="A6005" s="1" t="s">
        <v>10594</v>
      </c>
      <c r="B6005" s="2">
        <v>45923</v>
      </c>
      <c r="C6005" s="1" t="s">
        <v>5135</v>
      </c>
      <c r="D6005" s="1" t="s">
        <v>298</v>
      </c>
      <c r="E6005" s="1" t="s">
        <v>111</v>
      </c>
      <c r="F6005" s="1" t="s">
        <v>33</v>
      </c>
      <c r="G6005" s="1" t="s">
        <v>34</v>
      </c>
      <c r="H6005" s="1" t="s">
        <v>153</v>
      </c>
      <c r="I6005">
        <v>5</v>
      </c>
      <c r="J6005">
        <v>7000</v>
      </c>
      <c r="K6005" s="7">
        <v>0.2</v>
      </c>
      <c r="L6005">
        <v>28000</v>
      </c>
      <c r="M6005">
        <v>4134.46</v>
      </c>
      <c r="N6005" s="7">
        <f>IFERROR(Sales_Data[[#This Row],[Profit]]/Sales_Data[[#This Row],[Sales]],0)</f>
        <v>0.14765928571428572</v>
      </c>
      <c r="O6005" s="7" t="str">
        <f>TEXT(Sales_Data[[#This Row],[Order_Date]],"mmm")</f>
        <v>Sep</v>
      </c>
      <c r="P6005" s="9" t="str">
        <f>TEXT(Sales_Data[[#This Row],[Order_Date]],"yyyy")</f>
        <v>2025</v>
      </c>
      <c r="Q6005" s="9" t="str">
        <f t="shared" si="93"/>
        <v>Existing</v>
      </c>
      <c r="R6005" s="1" t="s">
        <v>64</v>
      </c>
    </row>
    <row r="6006" spans="1:18" x14ac:dyDescent="0.35">
      <c r="A6006" s="1" t="s">
        <v>10595</v>
      </c>
      <c r="B6006" s="2">
        <v>45820</v>
      </c>
      <c r="C6006" s="1" t="s">
        <v>10596</v>
      </c>
      <c r="D6006" s="1" t="s">
        <v>1158</v>
      </c>
      <c r="E6006" s="1" t="s">
        <v>40</v>
      </c>
      <c r="F6006" s="1" t="s">
        <v>41</v>
      </c>
      <c r="G6006" s="1" t="s">
        <v>26</v>
      </c>
      <c r="H6006" s="1" t="s">
        <v>128</v>
      </c>
      <c r="I6006">
        <v>3</v>
      </c>
      <c r="J6006">
        <v>900</v>
      </c>
      <c r="K6006" s="7">
        <v>0</v>
      </c>
      <c r="L6006">
        <v>2700</v>
      </c>
      <c r="M6006">
        <v>318.41000000000003</v>
      </c>
      <c r="N6006" s="7">
        <f>IFERROR(Sales_Data[[#This Row],[Profit]]/Sales_Data[[#This Row],[Sales]],0)</f>
        <v>0.11792962962962963</v>
      </c>
      <c r="O6006" s="7" t="str">
        <f>TEXT(Sales_Data[[#This Row],[Order_Date]],"mmm")</f>
        <v>Jun</v>
      </c>
      <c r="P6006" s="9" t="str">
        <f>TEXT(Sales_Data[[#This Row],[Order_Date]],"yyyy")</f>
        <v>2025</v>
      </c>
      <c r="Q6006" s="9" t="str">
        <f t="shared" si="93"/>
        <v>Existing</v>
      </c>
      <c r="R6006" s="1" t="s">
        <v>28</v>
      </c>
    </row>
    <row r="6007" spans="1:18" x14ac:dyDescent="0.35">
      <c r="A6007" s="1" t="s">
        <v>10597</v>
      </c>
      <c r="B6007" s="2">
        <v>46006</v>
      </c>
      <c r="C6007" s="1" t="s">
        <v>10598</v>
      </c>
      <c r="D6007" s="1" t="s">
        <v>2671</v>
      </c>
      <c r="E6007" s="1" t="s">
        <v>111</v>
      </c>
      <c r="F6007" s="1" t="s">
        <v>33</v>
      </c>
      <c r="G6007" s="1" t="s">
        <v>26</v>
      </c>
      <c r="H6007" s="1" t="s">
        <v>128</v>
      </c>
      <c r="I6007">
        <v>1</v>
      </c>
      <c r="J6007">
        <v>900</v>
      </c>
      <c r="K6007" s="7">
        <v>0</v>
      </c>
      <c r="L6007">
        <v>900</v>
      </c>
      <c r="M6007">
        <v>214.35</v>
      </c>
      <c r="N6007" s="7">
        <f>IFERROR(Sales_Data[[#This Row],[Profit]]/Sales_Data[[#This Row],[Sales]],0)</f>
        <v>0.23816666666666667</v>
      </c>
      <c r="O6007" s="7" t="str">
        <f>TEXT(Sales_Data[[#This Row],[Order_Date]],"mmm")</f>
        <v>Dec</v>
      </c>
      <c r="P6007" s="9" t="str">
        <f>TEXT(Sales_Data[[#This Row],[Order_Date]],"yyyy")</f>
        <v>2025</v>
      </c>
      <c r="Q6007" s="9" t="str">
        <f t="shared" si="93"/>
        <v>New</v>
      </c>
      <c r="R6007" s="1" t="s">
        <v>36</v>
      </c>
    </row>
    <row r="6008" spans="1:18" x14ac:dyDescent="0.35">
      <c r="A6008" s="1" t="s">
        <v>10599</v>
      </c>
      <c r="B6008" s="2">
        <v>45880</v>
      </c>
      <c r="C6008" s="1" t="s">
        <v>3218</v>
      </c>
      <c r="D6008" s="1" t="s">
        <v>10600</v>
      </c>
      <c r="E6008" s="1" t="s">
        <v>160</v>
      </c>
      <c r="F6008" s="1" t="s">
        <v>161</v>
      </c>
      <c r="G6008" s="1" t="s">
        <v>42</v>
      </c>
      <c r="H6008" s="1" t="s">
        <v>43</v>
      </c>
      <c r="I6008">
        <v>2</v>
      </c>
      <c r="J6008">
        <v>18000</v>
      </c>
      <c r="K6008" s="7">
        <v>0.05</v>
      </c>
      <c r="L6008">
        <v>34200</v>
      </c>
      <c r="M6008">
        <v>5450.85</v>
      </c>
      <c r="N6008" s="7">
        <f>IFERROR(Sales_Data[[#This Row],[Profit]]/Sales_Data[[#This Row],[Sales]],0)</f>
        <v>0.15938157894736843</v>
      </c>
      <c r="O6008" s="7" t="str">
        <f>TEXT(Sales_Data[[#This Row],[Order_Date]],"mmm")</f>
        <v>Aug</v>
      </c>
      <c r="P6008" s="9" t="str">
        <f>TEXT(Sales_Data[[#This Row],[Order_Date]],"yyyy")</f>
        <v>2025</v>
      </c>
      <c r="Q6008" s="9" t="str">
        <f t="shared" si="93"/>
        <v>Existing</v>
      </c>
      <c r="R6008" s="1" t="s">
        <v>28</v>
      </c>
    </row>
    <row r="6009" spans="1:18" x14ac:dyDescent="0.35">
      <c r="A6009" s="1" t="s">
        <v>10601</v>
      </c>
      <c r="B6009" s="2">
        <v>45687</v>
      </c>
      <c r="C6009" s="1" t="s">
        <v>4903</v>
      </c>
      <c r="D6009" s="1" t="s">
        <v>6411</v>
      </c>
      <c r="E6009" s="1" t="s">
        <v>86</v>
      </c>
      <c r="F6009" s="1" t="s">
        <v>25</v>
      </c>
      <c r="G6009" s="1" t="s">
        <v>34</v>
      </c>
      <c r="H6009" s="1" t="s">
        <v>153</v>
      </c>
      <c r="I6009">
        <v>5</v>
      </c>
      <c r="J6009">
        <v>7000</v>
      </c>
      <c r="K6009" s="7">
        <v>0.1</v>
      </c>
      <c r="L6009">
        <v>31500</v>
      </c>
      <c r="M6009">
        <v>3703.93</v>
      </c>
      <c r="N6009" s="7">
        <f>IFERROR(Sales_Data[[#This Row],[Profit]]/Sales_Data[[#This Row],[Sales]],0)</f>
        <v>0.11758507936507936</v>
      </c>
      <c r="O6009" s="7" t="str">
        <f>TEXT(Sales_Data[[#This Row],[Order_Date]],"mmm")</f>
        <v>Jan</v>
      </c>
      <c r="P6009" s="9" t="str">
        <f>TEXT(Sales_Data[[#This Row],[Order_Date]],"yyyy")</f>
        <v>2025</v>
      </c>
      <c r="Q6009" s="9" t="str">
        <f t="shared" si="93"/>
        <v>Existing</v>
      </c>
      <c r="R6009" s="1" t="s">
        <v>20</v>
      </c>
    </row>
    <row r="6010" spans="1:18" x14ac:dyDescent="0.35">
      <c r="A6010" s="1" t="s">
        <v>10602</v>
      </c>
      <c r="B6010" s="2">
        <v>45895</v>
      </c>
      <c r="C6010" s="1" t="s">
        <v>4821</v>
      </c>
      <c r="D6010" s="1" t="s">
        <v>4899</v>
      </c>
      <c r="E6010" s="1" t="s">
        <v>56</v>
      </c>
      <c r="F6010" s="1" t="s">
        <v>57</v>
      </c>
      <c r="G6010" s="1" t="s">
        <v>120</v>
      </c>
      <c r="H6010" s="1" t="s">
        <v>143</v>
      </c>
      <c r="I6010">
        <v>3</v>
      </c>
      <c r="J6010">
        <v>1800</v>
      </c>
      <c r="K6010" s="7">
        <v>0.1</v>
      </c>
      <c r="L6010">
        <v>4860</v>
      </c>
      <c r="M6010">
        <v>990.03</v>
      </c>
      <c r="N6010" s="7">
        <f>IFERROR(Sales_Data[[#This Row],[Profit]]/Sales_Data[[#This Row],[Sales]],0)</f>
        <v>0.20370987654320988</v>
      </c>
      <c r="O6010" s="7" t="str">
        <f>TEXT(Sales_Data[[#This Row],[Order_Date]],"mmm")</f>
        <v>Aug</v>
      </c>
      <c r="P6010" s="9" t="str">
        <f>TEXT(Sales_Data[[#This Row],[Order_Date]],"yyyy")</f>
        <v>2025</v>
      </c>
      <c r="Q6010" s="9" t="str">
        <f t="shared" si="93"/>
        <v>Existing</v>
      </c>
      <c r="R6010" s="1" t="s">
        <v>73</v>
      </c>
    </row>
    <row r="6011" spans="1:18" x14ac:dyDescent="0.35">
      <c r="A6011" s="1" t="s">
        <v>10603</v>
      </c>
      <c r="B6011" s="2">
        <v>45912</v>
      </c>
      <c r="C6011" s="1" t="s">
        <v>6058</v>
      </c>
      <c r="D6011" s="1" t="s">
        <v>8441</v>
      </c>
      <c r="E6011" s="1" t="s">
        <v>160</v>
      </c>
      <c r="F6011" s="1" t="s">
        <v>161</v>
      </c>
      <c r="G6011" s="1" t="s">
        <v>34</v>
      </c>
      <c r="H6011" s="1" t="s">
        <v>35</v>
      </c>
      <c r="I6011">
        <v>1</v>
      </c>
      <c r="J6011">
        <v>9000</v>
      </c>
      <c r="K6011" s="7">
        <v>0.05</v>
      </c>
      <c r="L6011">
        <v>8550</v>
      </c>
      <c r="M6011">
        <v>1097.72</v>
      </c>
      <c r="N6011" s="7">
        <f>IFERROR(Sales_Data[[#This Row],[Profit]]/Sales_Data[[#This Row],[Sales]],0)</f>
        <v>0.12838830409356725</v>
      </c>
      <c r="O6011" s="7" t="str">
        <f>TEXT(Sales_Data[[#This Row],[Order_Date]],"mmm")</f>
        <v>Sep</v>
      </c>
      <c r="P6011" s="9" t="str">
        <f>TEXT(Sales_Data[[#This Row],[Order_Date]],"yyyy")</f>
        <v>2025</v>
      </c>
      <c r="Q6011" s="9" t="str">
        <f t="shared" si="93"/>
        <v>New</v>
      </c>
      <c r="R6011" s="1" t="s">
        <v>20</v>
      </c>
    </row>
    <row r="6012" spans="1:18" x14ac:dyDescent="0.35">
      <c r="A6012" s="1" t="s">
        <v>10604</v>
      </c>
      <c r="B6012" s="2">
        <v>45822</v>
      </c>
      <c r="C6012" s="1" t="s">
        <v>2180</v>
      </c>
      <c r="D6012" s="1" t="s">
        <v>5301</v>
      </c>
      <c r="E6012" s="1" t="s">
        <v>62</v>
      </c>
      <c r="F6012" s="1" t="s">
        <v>41</v>
      </c>
      <c r="G6012" s="1" t="s">
        <v>42</v>
      </c>
      <c r="H6012" s="1" t="s">
        <v>43</v>
      </c>
      <c r="I6012">
        <v>5</v>
      </c>
      <c r="J6012">
        <v>18000</v>
      </c>
      <c r="K6012" s="7">
        <v>0.05</v>
      </c>
      <c r="L6012">
        <v>85500</v>
      </c>
      <c r="M6012">
        <v>10621.93</v>
      </c>
      <c r="N6012" s="7">
        <f>IFERROR(Sales_Data[[#This Row],[Profit]]/Sales_Data[[#This Row],[Sales]],0)</f>
        <v>0.12423309941520468</v>
      </c>
      <c r="O6012" s="7" t="str">
        <f>TEXT(Sales_Data[[#This Row],[Order_Date]],"mmm")</f>
        <v>Jun</v>
      </c>
      <c r="P6012" s="9" t="str">
        <f>TEXT(Sales_Data[[#This Row],[Order_Date]],"yyyy")</f>
        <v>2025</v>
      </c>
      <c r="Q6012" s="9" t="str">
        <f t="shared" si="93"/>
        <v>Existing</v>
      </c>
      <c r="R6012" s="1" t="s">
        <v>64</v>
      </c>
    </row>
    <row r="6013" spans="1:18" x14ac:dyDescent="0.35">
      <c r="A6013" s="1" t="s">
        <v>10605</v>
      </c>
      <c r="B6013" s="2">
        <v>45714</v>
      </c>
      <c r="C6013" s="1" t="s">
        <v>5509</v>
      </c>
      <c r="D6013" s="1" t="s">
        <v>1443</v>
      </c>
      <c r="E6013" s="1" t="s">
        <v>51</v>
      </c>
      <c r="F6013" s="1" t="s">
        <v>52</v>
      </c>
      <c r="G6013" s="1" t="s">
        <v>42</v>
      </c>
      <c r="H6013" s="1" t="s">
        <v>112</v>
      </c>
      <c r="I6013">
        <v>3</v>
      </c>
      <c r="J6013">
        <v>2500</v>
      </c>
      <c r="K6013" s="7">
        <v>0.05</v>
      </c>
      <c r="L6013">
        <v>7125</v>
      </c>
      <c r="M6013">
        <v>1749.02</v>
      </c>
      <c r="N6013" s="7">
        <f>IFERROR(Sales_Data[[#This Row],[Profit]]/Sales_Data[[#This Row],[Sales]],0)</f>
        <v>0.24547649122807016</v>
      </c>
      <c r="O6013" s="7" t="str">
        <f>TEXT(Sales_Data[[#This Row],[Order_Date]],"mmm")</f>
        <v>Feb</v>
      </c>
      <c r="P6013" s="9" t="str">
        <f>TEXT(Sales_Data[[#This Row],[Order_Date]],"yyyy")</f>
        <v>2025</v>
      </c>
      <c r="Q6013" s="9" t="str">
        <f t="shared" si="93"/>
        <v>Existing</v>
      </c>
      <c r="R6013" s="1" t="s">
        <v>28</v>
      </c>
    </row>
    <row r="6014" spans="1:18" x14ac:dyDescent="0.35">
      <c r="A6014" s="1" t="s">
        <v>10606</v>
      </c>
      <c r="B6014" s="2">
        <v>45849</v>
      </c>
      <c r="C6014" s="1" t="s">
        <v>2271</v>
      </c>
      <c r="D6014" s="1" t="s">
        <v>7056</v>
      </c>
      <c r="E6014" s="1" t="s">
        <v>24</v>
      </c>
      <c r="F6014" s="1" t="s">
        <v>25</v>
      </c>
      <c r="G6014" s="1" t="s">
        <v>18</v>
      </c>
      <c r="H6014" s="1" t="s">
        <v>292</v>
      </c>
      <c r="I6014">
        <v>3</v>
      </c>
      <c r="J6014">
        <v>500</v>
      </c>
      <c r="K6014" s="7">
        <v>0.15</v>
      </c>
      <c r="L6014">
        <v>1275</v>
      </c>
      <c r="M6014">
        <v>134.09</v>
      </c>
      <c r="N6014" s="7">
        <f>IFERROR(Sales_Data[[#This Row],[Profit]]/Sales_Data[[#This Row],[Sales]],0)</f>
        <v>0.10516862745098039</v>
      </c>
      <c r="O6014" s="7" t="str">
        <f>TEXT(Sales_Data[[#This Row],[Order_Date]],"mmm")</f>
        <v>Jul</v>
      </c>
      <c r="P6014" s="9" t="str">
        <f>TEXT(Sales_Data[[#This Row],[Order_Date]],"yyyy")</f>
        <v>2025</v>
      </c>
      <c r="Q6014" s="9" t="str">
        <f t="shared" si="93"/>
        <v>Existing</v>
      </c>
      <c r="R6014" s="1" t="s">
        <v>20</v>
      </c>
    </row>
    <row r="6015" spans="1:18" x14ac:dyDescent="0.35">
      <c r="A6015" s="1" t="s">
        <v>10607</v>
      </c>
      <c r="B6015" s="2">
        <v>45679</v>
      </c>
      <c r="C6015" s="1" t="s">
        <v>515</v>
      </c>
      <c r="D6015" s="1" t="s">
        <v>8680</v>
      </c>
      <c r="E6015" s="1" t="s">
        <v>106</v>
      </c>
      <c r="F6015" s="1" t="s">
        <v>33</v>
      </c>
      <c r="G6015" s="1" t="s">
        <v>26</v>
      </c>
      <c r="H6015" s="1" t="s">
        <v>58</v>
      </c>
      <c r="I6015">
        <v>4</v>
      </c>
      <c r="J6015">
        <v>1400</v>
      </c>
      <c r="K6015" s="7">
        <v>0.15</v>
      </c>
      <c r="L6015">
        <v>4760</v>
      </c>
      <c r="M6015">
        <v>558.08000000000004</v>
      </c>
      <c r="N6015" s="7">
        <f>IFERROR(Sales_Data[[#This Row],[Profit]]/Sales_Data[[#This Row],[Sales]],0)</f>
        <v>0.1172436974789916</v>
      </c>
      <c r="O6015" s="7" t="str">
        <f>TEXT(Sales_Data[[#This Row],[Order_Date]],"mmm")</f>
        <v>Jan</v>
      </c>
      <c r="P6015" s="9" t="str">
        <f>TEXT(Sales_Data[[#This Row],[Order_Date]],"yyyy")</f>
        <v>2025</v>
      </c>
      <c r="Q6015" s="9" t="str">
        <f t="shared" si="93"/>
        <v>Existing</v>
      </c>
      <c r="R6015" s="1" t="s">
        <v>73</v>
      </c>
    </row>
    <row r="6016" spans="1:18" x14ac:dyDescent="0.35">
      <c r="A6016" s="1" t="s">
        <v>10608</v>
      </c>
      <c r="B6016" s="2">
        <v>45902</v>
      </c>
      <c r="C6016" s="1" t="s">
        <v>1193</v>
      </c>
      <c r="D6016" s="1" t="s">
        <v>993</v>
      </c>
      <c r="E6016" s="1" t="s">
        <v>135</v>
      </c>
      <c r="F6016" s="1" t="s">
        <v>136</v>
      </c>
      <c r="G6016" s="1" t="s">
        <v>26</v>
      </c>
      <c r="H6016" s="1" t="s">
        <v>82</v>
      </c>
      <c r="I6016">
        <v>5</v>
      </c>
      <c r="J6016">
        <v>450</v>
      </c>
      <c r="K6016" s="7">
        <v>0.15</v>
      </c>
      <c r="L6016">
        <v>1912</v>
      </c>
      <c r="M6016">
        <v>371.9</v>
      </c>
      <c r="N6016" s="7">
        <f>IFERROR(Sales_Data[[#This Row],[Profit]]/Sales_Data[[#This Row],[Sales]],0)</f>
        <v>0.19450836820083681</v>
      </c>
      <c r="O6016" s="7" t="str">
        <f>TEXT(Sales_Data[[#This Row],[Order_Date]],"mmm")</f>
        <v>Sep</v>
      </c>
      <c r="P6016" s="9" t="str">
        <f>TEXT(Sales_Data[[#This Row],[Order_Date]],"yyyy")</f>
        <v>2025</v>
      </c>
      <c r="Q6016" s="9" t="str">
        <f t="shared" si="93"/>
        <v>Existing</v>
      </c>
      <c r="R6016" s="1" t="s">
        <v>36</v>
      </c>
    </row>
    <row r="6017" spans="1:18" x14ac:dyDescent="0.35">
      <c r="A6017" s="1" t="s">
        <v>10609</v>
      </c>
      <c r="B6017" s="2">
        <v>45980</v>
      </c>
      <c r="C6017" s="1" t="s">
        <v>5541</v>
      </c>
      <c r="D6017" s="1" t="s">
        <v>5240</v>
      </c>
      <c r="E6017" s="1" t="s">
        <v>40</v>
      </c>
      <c r="F6017" s="1" t="s">
        <v>41</v>
      </c>
      <c r="G6017" s="1" t="s">
        <v>120</v>
      </c>
      <c r="H6017" s="1" t="s">
        <v>121</v>
      </c>
      <c r="I6017">
        <v>1</v>
      </c>
      <c r="J6017">
        <v>2800</v>
      </c>
      <c r="K6017" s="7">
        <v>0.15</v>
      </c>
      <c r="L6017">
        <v>2380</v>
      </c>
      <c r="M6017">
        <v>282.93</v>
      </c>
      <c r="N6017" s="7">
        <f>IFERROR(Sales_Data[[#This Row],[Profit]]/Sales_Data[[#This Row],[Sales]],0)</f>
        <v>0.1188781512605042</v>
      </c>
      <c r="O6017" s="7" t="str">
        <f>TEXT(Sales_Data[[#This Row],[Order_Date]],"mmm")</f>
        <v>Nov</v>
      </c>
      <c r="P6017" s="9" t="str">
        <f>TEXT(Sales_Data[[#This Row],[Order_Date]],"yyyy")</f>
        <v>2025</v>
      </c>
      <c r="Q6017" s="9" t="str">
        <f t="shared" si="93"/>
        <v>New</v>
      </c>
      <c r="R6017" s="1" t="s">
        <v>20</v>
      </c>
    </row>
    <row r="6018" spans="1:18" x14ac:dyDescent="0.35">
      <c r="A6018" s="1" t="s">
        <v>10610</v>
      </c>
      <c r="B6018" s="2">
        <v>45975</v>
      </c>
      <c r="C6018" s="1" t="s">
        <v>8729</v>
      </c>
      <c r="D6018" s="1" t="s">
        <v>1965</v>
      </c>
      <c r="E6018" s="1" t="s">
        <v>86</v>
      </c>
      <c r="F6018" s="1" t="s">
        <v>25</v>
      </c>
      <c r="G6018" s="1" t="s">
        <v>26</v>
      </c>
      <c r="H6018" s="1" t="s">
        <v>128</v>
      </c>
      <c r="I6018">
        <v>4</v>
      </c>
      <c r="J6018">
        <v>900</v>
      </c>
      <c r="K6018" s="7">
        <v>0.05</v>
      </c>
      <c r="L6018">
        <v>3420</v>
      </c>
      <c r="M6018">
        <v>691.9</v>
      </c>
      <c r="N6018" s="7">
        <f>IFERROR(Sales_Data[[#This Row],[Profit]]/Sales_Data[[#This Row],[Sales]],0)</f>
        <v>0.20230994152046783</v>
      </c>
      <c r="O6018" s="7" t="str">
        <f>TEXT(Sales_Data[[#This Row],[Order_Date]],"mmm")</f>
        <v>Nov</v>
      </c>
      <c r="P6018" s="9" t="str">
        <f>TEXT(Sales_Data[[#This Row],[Order_Date]],"yyyy")</f>
        <v>2025</v>
      </c>
      <c r="Q6018" s="9" t="str">
        <f t="shared" ref="Q6018:Q6081" si="94">IF(I6018&gt;1,"Existing","New")</f>
        <v>Existing</v>
      </c>
      <c r="R6018" s="1" t="s">
        <v>28</v>
      </c>
    </row>
    <row r="6019" spans="1:18" x14ac:dyDescent="0.35">
      <c r="A6019" s="1" t="s">
        <v>10611</v>
      </c>
      <c r="B6019" s="2">
        <v>45822</v>
      </c>
      <c r="C6019" s="1" t="s">
        <v>9155</v>
      </c>
      <c r="D6019" s="1" t="s">
        <v>1544</v>
      </c>
      <c r="E6019" s="1" t="s">
        <v>56</v>
      </c>
      <c r="F6019" s="1" t="s">
        <v>57</v>
      </c>
      <c r="G6019" s="1" t="s">
        <v>34</v>
      </c>
      <c r="H6019" s="1" t="s">
        <v>107</v>
      </c>
      <c r="I6019">
        <v>2</v>
      </c>
      <c r="J6019">
        <v>6500</v>
      </c>
      <c r="K6019" s="7">
        <v>0.1</v>
      </c>
      <c r="L6019">
        <v>11700</v>
      </c>
      <c r="M6019">
        <v>960.31</v>
      </c>
      <c r="N6019" s="7">
        <f>IFERROR(Sales_Data[[#This Row],[Profit]]/Sales_Data[[#This Row],[Sales]],0)</f>
        <v>8.2077777777777777E-2</v>
      </c>
      <c r="O6019" s="7" t="str">
        <f>TEXT(Sales_Data[[#This Row],[Order_Date]],"mmm")</f>
        <v>Jun</v>
      </c>
      <c r="P6019" s="9" t="str">
        <f>TEXT(Sales_Data[[#This Row],[Order_Date]],"yyyy")</f>
        <v>2025</v>
      </c>
      <c r="Q6019" s="9" t="str">
        <f t="shared" si="94"/>
        <v>Existing</v>
      </c>
      <c r="R6019" s="1" t="s">
        <v>20</v>
      </c>
    </row>
    <row r="6020" spans="1:18" x14ac:dyDescent="0.35">
      <c r="A6020" s="1" t="s">
        <v>10612</v>
      </c>
      <c r="B6020" s="2">
        <v>45989</v>
      </c>
      <c r="C6020" s="1" t="s">
        <v>3259</v>
      </c>
      <c r="D6020" s="1" t="s">
        <v>1973</v>
      </c>
      <c r="E6020" s="1" t="s">
        <v>17</v>
      </c>
      <c r="F6020" s="1" t="s">
        <v>17</v>
      </c>
      <c r="G6020" s="1" t="s">
        <v>42</v>
      </c>
      <c r="H6020" s="1" t="s">
        <v>47</v>
      </c>
      <c r="I6020">
        <v>2</v>
      </c>
      <c r="J6020">
        <v>55000</v>
      </c>
      <c r="K6020" s="7">
        <v>0.05</v>
      </c>
      <c r="L6020">
        <v>104500</v>
      </c>
      <c r="M6020">
        <v>12112.05</v>
      </c>
      <c r="N6020" s="7">
        <f>IFERROR(Sales_Data[[#This Row],[Profit]]/Sales_Data[[#This Row],[Sales]],0)</f>
        <v>0.1159047846889952</v>
      </c>
      <c r="O6020" s="7" t="str">
        <f>TEXT(Sales_Data[[#This Row],[Order_Date]],"mmm")</f>
        <v>Nov</v>
      </c>
      <c r="P6020" s="9" t="str">
        <f>TEXT(Sales_Data[[#This Row],[Order_Date]],"yyyy")</f>
        <v>2025</v>
      </c>
      <c r="Q6020" s="9" t="str">
        <f t="shared" si="94"/>
        <v>Existing</v>
      </c>
      <c r="R6020" s="1" t="s">
        <v>28</v>
      </c>
    </row>
    <row r="6021" spans="1:18" x14ac:dyDescent="0.35">
      <c r="A6021" s="1" t="s">
        <v>10613</v>
      </c>
      <c r="B6021" s="2">
        <v>45716</v>
      </c>
      <c r="C6021" s="1" t="s">
        <v>84</v>
      </c>
      <c r="D6021" s="1" t="s">
        <v>3942</v>
      </c>
      <c r="E6021" s="1" t="s">
        <v>62</v>
      </c>
      <c r="F6021" s="1" t="s">
        <v>41</v>
      </c>
      <c r="G6021" s="1" t="s">
        <v>34</v>
      </c>
      <c r="H6021" s="1" t="s">
        <v>77</v>
      </c>
      <c r="I6021">
        <v>4</v>
      </c>
      <c r="J6021">
        <v>22000</v>
      </c>
      <c r="K6021" s="7">
        <v>0.15</v>
      </c>
      <c r="L6021">
        <v>74800</v>
      </c>
      <c r="M6021">
        <v>12739.71</v>
      </c>
      <c r="N6021" s="7">
        <f>IFERROR(Sales_Data[[#This Row],[Profit]]/Sales_Data[[#This Row],[Sales]],0)</f>
        <v>0.17031697860962566</v>
      </c>
      <c r="O6021" s="7" t="str">
        <f>TEXT(Sales_Data[[#This Row],[Order_Date]],"mmm")</f>
        <v>Feb</v>
      </c>
      <c r="P6021" s="9" t="str">
        <f>TEXT(Sales_Data[[#This Row],[Order_Date]],"yyyy")</f>
        <v>2025</v>
      </c>
      <c r="Q6021" s="9" t="str">
        <f t="shared" si="94"/>
        <v>Existing</v>
      </c>
      <c r="R6021" s="1" t="s">
        <v>28</v>
      </c>
    </row>
    <row r="6022" spans="1:18" x14ac:dyDescent="0.35">
      <c r="A6022" s="1" t="s">
        <v>10614</v>
      </c>
      <c r="B6022" s="2">
        <v>45992</v>
      </c>
      <c r="C6022" s="1" t="s">
        <v>7225</v>
      </c>
      <c r="D6022" s="1" t="s">
        <v>491</v>
      </c>
      <c r="E6022" s="1" t="s">
        <v>71</v>
      </c>
      <c r="F6022" s="1" t="s">
        <v>33</v>
      </c>
      <c r="G6022" s="1" t="s">
        <v>26</v>
      </c>
      <c r="H6022" s="1" t="s">
        <v>128</v>
      </c>
      <c r="I6022">
        <v>1</v>
      </c>
      <c r="J6022">
        <v>900</v>
      </c>
      <c r="K6022" s="7">
        <v>0</v>
      </c>
      <c r="L6022">
        <v>900</v>
      </c>
      <c r="M6022">
        <v>123.61</v>
      </c>
      <c r="N6022" s="7">
        <f>IFERROR(Sales_Data[[#This Row],[Profit]]/Sales_Data[[#This Row],[Sales]],0)</f>
        <v>0.13734444444444444</v>
      </c>
      <c r="O6022" s="7" t="str">
        <f>TEXT(Sales_Data[[#This Row],[Order_Date]],"mmm")</f>
        <v>Dec</v>
      </c>
      <c r="P6022" s="9" t="str">
        <f>TEXT(Sales_Data[[#This Row],[Order_Date]],"yyyy")</f>
        <v>2025</v>
      </c>
      <c r="Q6022" s="9" t="str">
        <f t="shared" si="94"/>
        <v>New</v>
      </c>
      <c r="R6022" s="1" t="s">
        <v>28</v>
      </c>
    </row>
    <row r="6023" spans="1:18" x14ac:dyDescent="0.35">
      <c r="A6023" s="1" t="s">
        <v>10615</v>
      </c>
      <c r="B6023" s="2">
        <v>45804</v>
      </c>
      <c r="C6023" s="1" t="s">
        <v>739</v>
      </c>
      <c r="D6023" s="1" t="s">
        <v>336</v>
      </c>
      <c r="E6023" s="1" t="s">
        <v>32</v>
      </c>
      <c r="F6023" s="1" t="s">
        <v>33</v>
      </c>
      <c r="G6023" s="1" t="s">
        <v>120</v>
      </c>
      <c r="H6023" s="1" t="s">
        <v>143</v>
      </c>
      <c r="I6023">
        <v>4</v>
      </c>
      <c r="J6023">
        <v>1800</v>
      </c>
      <c r="K6023" s="7">
        <v>0.1</v>
      </c>
      <c r="L6023">
        <v>6480</v>
      </c>
      <c r="M6023">
        <v>1079.69</v>
      </c>
      <c r="N6023" s="7">
        <f>IFERROR(Sales_Data[[#This Row],[Profit]]/Sales_Data[[#This Row],[Sales]],0)</f>
        <v>0.16661882716049384</v>
      </c>
      <c r="O6023" s="7" t="str">
        <f>TEXT(Sales_Data[[#This Row],[Order_Date]],"mmm")</f>
        <v>May</v>
      </c>
      <c r="P6023" s="9" t="str">
        <f>TEXT(Sales_Data[[#This Row],[Order_Date]],"yyyy")</f>
        <v>2025</v>
      </c>
      <c r="Q6023" s="9" t="str">
        <f t="shared" si="94"/>
        <v>Existing</v>
      </c>
      <c r="R6023" s="1" t="s">
        <v>28</v>
      </c>
    </row>
    <row r="6024" spans="1:18" x14ac:dyDescent="0.35">
      <c r="A6024" s="1" t="s">
        <v>10616</v>
      </c>
      <c r="B6024" s="2">
        <v>45963</v>
      </c>
      <c r="C6024" s="1" t="s">
        <v>10575</v>
      </c>
      <c r="D6024" s="1" t="s">
        <v>10617</v>
      </c>
      <c r="E6024" s="1" t="s">
        <v>24</v>
      </c>
      <c r="F6024" s="1" t="s">
        <v>25</v>
      </c>
      <c r="G6024" s="1" t="s">
        <v>26</v>
      </c>
      <c r="H6024" s="1" t="s">
        <v>82</v>
      </c>
      <c r="I6024">
        <v>3</v>
      </c>
      <c r="J6024">
        <v>450</v>
      </c>
      <c r="K6024" s="7">
        <v>0.1</v>
      </c>
      <c r="L6024">
        <v>1215</v>
      </c>
      <c r="M6024">
        <v>130.55000000000001</v>
      </c>
      <c r="N6024" s="7">
        <f>IFERROR(Sales_Data[[#This Row],[Profit]]/Sales_Data[[#This Row],[Sales]],0)</f>
        <v>0.1074485596707819</v>
      </c>
      <c r="O6024" s="7" t="str">
        <f>TEXT(Sales_Data[[#This Row],[Order_Date]],"mmm")</f>
        <v>Nov</v>
      </c>
      <c r="P6024" s="9" t="str">
        <f>TEXT(Sales_Data[[#This Row],[Order_Date]],"yyyy")</f>
        <v>2025</v>
      </c>
      <c r="Q6024" s="9" t="str">
        <f t="shared" si="94"/>
        <v>Existing</v>
      </c>
      <c r="R6024" s="1" t="s">
        <v>36</v>
      </c>
    </row>
    <row r="6025" spans="1:18" x14ac:dyDescent="0.35">
      <c r="A6025" s="1" t="s">
        <v>10618</v>
      </c>
      <c r="B6025" s="2">
        <v>45843</v>
      </c>
      <c r="C6025" s="1" t="s">
        <v>1653</v>
      </c>
      <c r="D6025" s="1" t="s">
        <v>6374</v>
      </c>
      <c r="E6025" s="1" t="s">
        <v>24</v>
      </c>
      <c r="F6025" s="1" t="s">
        <v>25</v>
      </c>
      <c r="G6025" s="1" t="s">
        <v>42</v>
      </c>
      <c r="H6025" s="1" t="s">
        <v>102</v>
      </c>
      <c r="I6025">
        <v>1</v>
      </c>
      <c r="J6025">
        <v>25000</v>
      </c>
      <c r="K6025" s="7">
        <v>0.1</v>
      </c>
      <c r="L6025">
        <v>22500</v>
      </c>
      <c r="M6025">
        <v>5313.42</v>
      </c>
      <c r="N6025" s="7">
        <f>IFERROR(Sales_Data[[#This Row],[Profit]]/Sales_Data[[#This Row],[Sales]],0)</f>
        <v>0.236152</v>
      </c>
      <c r="O6025" s="7" t="str">
        <f>TEXT(Sales_Data[[#This Row],[Order_Date]],"mmm")</f>
        <v>Jul</v>
      </c>
      <c r="P6025" s="9" t="str">
        <f>TEXT(Sales_Data[[#This Row],[Order_Date]],"yyyy")</f>
        <v>2025</v>
      </c>
      <c r="Q6025" s="9" t="str">
        <f t="shared" si="94"/>
        <v>New</v>
      </c>
      <c r="R6025" s="1" t="s">
        <v>73</v>
      </c>
    </row>
    <row r="6026" spans="1:18" x14ac:dyDescent="0.35">
      <c r="A6026" s="1" t="s">
        <v>10619</v>
      </c>
      <c r="B6026" s="2">
        <v>45708</v>
      </c>
      <c r="C6026" s="1" t="s">
        <v>1259</v>
      </c>
      <c r="D6026" s="1" t="s">
        <v>5922</v>
      </c>
      <c r="E6026" s="1" t="s">
        <v>160</v>
      </c>
      <c r="F6026" s="1" t="s">
        <v>161</v>
      </c>
      <c r="G6026" s="1" t="s">
        <v>42</v>
      </c>
      <c r="H6026" s="1" t="s">
        <v>47</v>
      </c>
      <c r="I6026">
        <v>3</v>
      </c>
      <c r="J6026">
        <v>55000</v>
      </c>
      <c r="K6026" s="7">
        <v>0</v>
      </c>
      <c r="L6026">
        <v>165000</v>
      </c>
      <c r="M6026">
        <v>16501.25</v>
      </c>
      <c r="N6026" s="7">
        <f>IFERROR(Sales_Data[[#This Row],[Profit]]/Sales_Data[[#This Row],[Sales]],0)</f>
        <v>0.10000757575757575</v>
      </c>
      <c r="O6026" s="7" t="str">
        <f>TEXT(Sales_Data[[#This Row],[Order_Date]],"mmm")</f>
        <v>Feb</v>
      </c>
      <c r="P6026" s="9" t="str">
        <f>TEXT(Sales_Data[[#This Row],[Order_Date]],"yyyy")</f>
        <v>2025</v>
      </c>
      <c r="Q6026" s="9" t="str">
        <f t="shared" si="94"/>
        <v>Existing</v>
      </c>
      <c r="R6026" s="1" t="s">
        <v>64</v>
      </c>
    </row>
    <row r="6027" spans="1:18" x14ac:dyDescent="0.35">
      <c r="A6027" s="1" t="s">
        <v>10620</v>
      </c>
      <c r="B6027" s="2">
        <v>45756</v>
      </c>
      <c r="C6027" s="1" t="s">
        <v>6117</v>
      </c>
      <c r="D6027" s="1" t="s">
        <v>3030</v>
      </c>
      <c r="E6027" s="1" t="s">
        <v>135</v>
      </c>
      <c r="F6027" s="1" t="s">
        <v>136</v>
      </c>
      <c r="G6027" s="1" t="s">
        <v>26</v>
      </c>
      <c r="H6027" s="1" t="s">
        <v>27</v>
      </c>
      <c r="I6027">
        <v>1</v>
      </c>
      <c r="J6027">
        <v>1200</v>
      </c>
      <c r="K6027" s="7">
        <v>0.05</v>
      </c>
      <c r="L6027">
        <v>1140</v>
      </c>
      <c r="M6027">
        <v>167.95</v>
      </c>
      <c r="N6027" s="7">
        <f>IFERROR(Sales_Data[[#This Row],[Profit]]/Sales_Data[[#This Row],[Sales]],0)</f>
        <v>0.14732456140350877</v>
      </c>
      <c r="O6027" s="7" t="str">
        <f>TEXT(Sales_Data[[#This Row],[Order_Date]],"mmm")</f>
        <v>Apr</v>
      </c>
      <c r="P6027" s="9" t="str">
        <f>TEXT(Sales_Data[[#This Row],[Order_Date]],"yyyy")</f>
        <v>2025</v>
      </c>
      <c r="Q6027" s="9" t="str">
        <f t="shared" si="94"/>
        <v>New</v>
      </c>
      <c r="R6027" s="1" t="s">
        <v>36</v>
      </c>
    </row>
    <row r="6028" spans="1:18" x14ac:dyDescent="0.35">
      <c r="A6028" s="1" t="s">
        <v>10621</v>
      </c>
      <c r="B6028" s="2">
        <v>45682</v>
      </c>
      <c r="C6028" s="1" t="s">
        <v>2458</v>
      </c>
      <c r="D6028" s="1" t="s">
        <v>10622</v>
      </c>
      <c r="E6028" s="1" t="s">
        <v>106</v>
      </c>
      <c r="F6028" s="1" t="s">
        <v>33</v>
      </c>
      <c r="G6028" s="1" t="s">
        <v>18</v>
      </c>
      <c r="H6028" s="1" t="s">
        <v>292</v>
      </c>
      <c r="I6028">
        <v>3</v>
      </c>
      <c r="J6028">
        <v>500</v>
      </c>
      <c r="K6028" s="7">
        <v>0</v>
      </c>
      <c r="L6028">
        <v>1500</v>
      </c>
      <c r="M6028">
        <v>208.26</v>
      </c>
      <c r="N6028" s="7">
        <f>IFERROR(Sales_Data[[#This Row],[Profit]]/Sales_Data[[#This Row],[Sales]],0)</f>
        <v>0.13883999999999999</v>
      </c>
      <c r="O6028" s="7" t="str">
        <f>TEXT(Sales_Data[[#This Row],[Order_Date]],"mmm")</f>
        <v>Jan</v>
      </c>
      <c r="P6028" s="9" t="str">
        <f>TEXT(Sales_Data[[#This Row],[Order_Date]],"yyyy")</f>
        <v>2025</v>
      </c>
      <c r="Q6028" s="9" t="str">
        <f t="shared" si="94"/>
        <v>Existing</v>
      </c>
      <c r="R6028" s="1" t="s">
        <v>73</v>
      </c>
    </row>
    <row r="6029" spans="1:18" x14ac:dyDescent="0.35">
      <c r="A6029" s="1" t="s">
        <v>10623</v>
      </c>
      <c r="B6029" s="2">
        <v>45888</v>
      </c>
      <c r="C6029" s="1" t="s">
        <v>10624</v>
      </c>
      <c r="D6029" s="1" t="s">
        <v>4646</v>
      </c>
      <c r="E6029" s="1" t="s">
        <v>51</v>
      </c>
      <c r="F6029" s="1" t="s">
        <v>52</v>
      </c>
      <c r="G6029" s="1" t="s">
        <v>42</v>
      </c>
      <c r="H6029" s="1" t="s">
        <v>43</v>
      </c>
      <c r="I6029">
        <v>3</v>
      </c>
      <c r="J6029">
        <v>18000</v>
      </c>
      <c r="K6029" s="7">
        <v>0</v>
      </c>
      <c r="L6029">
        <v>54000</v>
      </c>
      <c r="M6029">
        <v>11312.27</v>
      </c>
      <c r="N6029" s="7">
        <f>IFERROR(Sales_Data[[#This Row],[Profit]]/Sales_Data[[#This Row],[Sales]],0)</f>
        <v>0.2094864814814815</v>
      </c>
      <c r="O6029" s="7" t="str">
        <f>TEXT(Sales_Data[[#This Row],[Order_Date]],"mmm")</f>
        <v>Aug</v>
      </c>
      <c r="P6029" s="9" t="str">
        <f>TEXT(Sales_Data[[#This Row],[Order_Date]],"yyyy")</f>
        <v>2025</v>
      </c>
      <c r="Q6029" s="9" t="str">
        <f t="shared" si="94"/>
        <v>Existing</v>
      </c>
      <c r="R6029" s="1" t="s">
        <v>64</v>
      </c>
    </row>
    <row r="6030" spans="1:18" x14ac:dyDescent="0.35">
      <c r="A6030" s="1" t="s">
        <v>10625</v>
      </c>
      <c r="B6030" s="2">
        <v>45992</v>
      </c>
      <c r="C6030" s="1" t="s">
        <v>8429</v>
      </c>
      <c r="D6030" s="1" t="s">
        <v>1807</v>
      </c>
      <c r="E6030" s="1" t="s">
        <v>106</v>
      </c>
      <c r="F6030" s="1" t="s">
        <v>33</v>
      </c>
      <c r="G6030" s="1" t="s">
        <v>34</v>
      </c>
      <c r="H6030" s="1" t="s">
        <v>107</v>
      </c>
      <c r="I6030">
        <v>4</v>
      </c>
      <c r="J6030">
        <v>6500</v>
      </c>
      <c r="K6030" s="7">
        <v>0</v>
      </c>
      <c r="L6030">
        <v>26000</v>
      </c>
      <c r="M6030">
        <v>4735.8</v>
      </c>
      <c r="N6030" s="7">
        <f>IFERROR(Sales_Data[[#This Row],[Profit]]/Sales_Data[[#This Row],[Sales]],0)</f>
        <v>0.18214615384615385</v>
      </c>
      <c r="O6030" s="7" t="str">
        <f>TEXT(Sales_Data[[#This Row],[Order_Date]],"mmm")</f>
        <v>Dec</v>
      </c>
      <c r="P6030" s="9" t="str">
        <f>TEXT(Sales_Data[[#This Row],[Order_Date]],"yyyy")</f>
        <v>2025</v>
      </c>
      <c r="Q6030" s="9" t="str">
        <f t="shared" si="94"/>
        <v>Existing</v>
      </c>
      <c r="R6030" s="1" t="s">
        <v>64</v>
      </c>
    </row>
    <row r="6031" spans="1:18" x14ac:dyDescent="0.35">
      <c r="A6031" s="1" t="s">
        <v>10626</v>
      </c>
      <c r="B6031" s="2">
        <v>45780</v>
      </c>
      <c r="C6031" s="1" t="s">
        <v>871</v>
      </c>
      <c r="D6031" s="1" t="s">
        <v>9097</v>
      </c>
      <c r="E6031" s="1" t="s">
        <v>71</v>
      </c>
      <c r="F6031" s="1" t="s">
        <v>33</v>
      </c>
      <c r="G6031" s="1" t="s">
        <v>34</v>
      </c>
      <c r="H6031" s="1" t="s">
        <v>153</v>
      </c>
      <c r="I6031">
        <v>4</v>
      </c>
      <c r="J6031">
        <v>7000</v>
      </c>
      <c r="K6031" s="7">
        <v>0.05</v>
      </c>
      <c r="L6031">
        <v>26600</v>
      </c>
      <c r="M6031">
        <v>2615.02</v>
      </c>
      <c r="N6031" s="7">
        <f>IFERROR(Sales_Data[[#This Row],[Profit]]/Sales_Data[[#This Row],[Sales]],0)</f>
        <v>9.8309022556390971E-2</v>
      </c>
      <c r="O6031" s="7" t="str">
        <f>TEXT(Sales_Data[[#This Row],[Order_Date]],"mmm")</f>
        <v>May</v>
      </c>
      <c r="P6031" s="9" t="str">
        <f>TEXT(Sales_Data[[#This Row],[Order_Date]],"yyyy")</f>
        <v>2025</v>
      </c>
      <c r="Q6031" s="9" t="str">
        <f t="shared" si="94"/>
        <v>Existing</v>
      </c>
      <c r="R6031" s="1" t="s">
        <v>36</v>
      </c>
    </row>
    <row r="6032" spans="1:18" x14ac:dyDescent="0.35">
      <c r="A6032" s="1" t="s">
        <v>10627</v>
      </c>
      <c r="B6032" s="2">
        <v>45744</v>
      </c>
      <c r="C6032" s="1" t="s">
        <v>3040</v>
      </c>
      <c r="D6032" s="1" t="s">
        <v>8560</v>
      </c>
      <c r="E6032" s="1" t="s">
        <v>71</v>
      </c>
      <c r="F6032" s="1" t="s">
        <v>33</v>
      </c>
      <c r="G6032" s="1" t="s">
        <v>34</v>
      </c>
      <c r="H6032" s="1" t="s">
        <v>153</v>
      </c>
      <c r="I6032">
        <v>5</v>
      </c>
      <c r="J6032">
        <v>7000</v>
      </c>
      <c r="K6032" s="7">
        <v>0.05</v>
      </c>
      <c r="L6032">
        <v>33250</v>
      </c>
      <c r="M6032">
        <v>7682.4</v>
      </c>
      <c r="N6032" s="7">
        <f>IFERROR(Sales_Data[[#This Row],[Profit]]/Sales_Data[[#This Row],[Sales]],0)</f>
        <v>0.23104962406015037</v>
      </c>
      <c r="O6032" s="7" t="str">
        <f>TEXT(Sales_Data[[#This Row],[Order_Date]],"mmm")</f>
        <v>Mar</v>
      </c>
      <c r="P6032" s="9" t="str">
        <f>TEXT(Sales_Data[[#This Row],[Order_Date]],"yyyy")</f>
        <v>2025</v>
      </c>
      <c r="Q6032" s="9" t="str">
        <f t="shared" si="94"/>
        <v>Existing</v>
      </c>
      <c r="R6032" s="1" t="s">
        <v>20</v>
      </c>
    </row>
    <row r="6033" spans="1:18" x14ac:dyDescent="0.35">
      <c r="A6033" s="1" t="s">
        <v>10628</v>
      </c>
      <c r="B6033" s="2">
        <v>45675</v>
      </c>
      <c r="C6033" s="1" t="s">
        <v>4982</v>
      </c>
      <c r="D6033" s="1" t="s">
        <v>6177</v>
      </c>
      <c r="E6033" s="1" t="s">
        <v>106</v>
      </c>
      <c r="F6033" s="1" t="s">
        <v>33</v>
      </c>
      <c r="G6033" s="1" t="s">
        <v>26</v>
      </c>
      <c r="H6033" s="1" t="s">
        <v>27</v>
      </c>
      <c r="I6033">
        <v>1</v>
      </c>
      <c r="J6033">
        <v>1200</v>
      </c>
      <c r="K6033" s="7">
        <v>0.05</v>
      </c>
      <c r="L6033">
        <v>1140</v>
      </c>
      <c r="M6033">
        <v>178.99</v>
      </c>
      <c r="N6033" s="7">
        <f>IFERROR(Sales_Data[[#This Row],[Profit]]/Sales_Data[[#This Row],[Sales]],0)</f>
        <v>0.15700877192982457</v>
      </c>
      <c r="O6033" s="7" t="str">
        <f>TEXT(Sales_Data[[#This Row],[Order_Date]],"mmm")</f>
        <v>Jan</v>
      </c>
      <c r="P6033" s="9" t="str">
        <f>TEXT(Sales_Data[[#This Row],[Order_Date]],"yyyy")</f>
        <v>2025</v>
      </c>
      <c r="Q6033" s="9" t="str">
        <f t="shared" si="94"/>
        <v>New</v>
      </c>
      <c r="R6033" s="1" t="s">
        <v>36</v>
      </c>
    </row>
    <row r="6034" spans="1:18" x14ac:dyDescent="0.35">
      <c r="A6034" s="1" t="s">
        <v>10629</v>
      </c>
      <c r="B6034" s="2">
        <v>45934</v>
      </c>
      <c r="C6034" s="1" t="s">
        <v>2713</v>
      </c>
      <c r="D6034" s="1" t="s">
        <v>1585</v>
      </c>
      <c r="E6034" s="1" t="s">
        <v>106</v>
      </c>
      <c r="F6034" s="1" t="s">
        <v>33</v>
      </c>
      <c r="G6034" s="1" t="s">
        <v>42</v>
      </c>
      <c r="H6034" s="1" t="s">
        <v>47</v>
      </c>
      <c r="I6034">
        <v>2</v>
      </c>
      <c r="J6034">
        <v>55000</v>
      </c>
      <c r="K6034" s="7">
        <v>0.1</v>
      </c>
      <c r="L6034">
        <v>99000</v>
      </c>
      <c r="M6034">
        <v>11164.92</v>
      </c>
      <c r="N6034" s="7">
        <f>IFERROR(Sales_Data[[#This Row],[Profit]]/Sales_Data[[#This Row],[Sales]],0)</f>
        <v>0.11277696969696969</v>
      </c>
      <c r="O6034" s="7" t="str">
        <f>TEXT(Sales_Data[[#This Row],[Order_Date]],"mmm")</f>
        <v>Oct</v>
      </c>
      <c r="P6034" s="9" t="str">
        <f>TEXT(Sales_Data[[#This Row],[Order_Date]],"yyyy")</f>
        <v>2025</v>
      </c>
      <c r="Q6034" s="9" t="str">
        <f t="shared" si="94"/>
        <v>Existing</v>
      </c>
      <c r="R6034" s="1" t="s">
        <v>73</v>
      </c>
    </row>
    <row r="6035" spans="1:18" x14ac:dyDescent="0.35">
      <c r="A6035" s="1" t="s">
        <v>10630</v>
      </c>
      <c r="B6035" s="2">
        <v>45773</v>
      </c>
      <c r="C6035" s="1" t="s">
        <v>2092</v>
      </c>
      <c r="D6035" s="1" t="s">
        <v>5041</v>
      </c>
      <c r="E6035" s="1" t="s">
        <v>111</v>
      </c>
      <c r="F6035" s="1" t="s">
        <v>33</v>
      </c>
      <c r="G6035" s="1" t="s">
        <v>34</v>
      </c>
      <c r="H6035" s="1" t="s">
        <v>107</v>
      </c>
      <c r="I6035">
        <v>1</v>
      </c>
      <c r="J6035">
        <v>6500</v>
      </c>
      <c r="K6035" s="7">
        <v>0.2</v>
      </c>
      <c r="L6035">
        <v>5200</v>
      </c>
      <c r="M6035">
        <v>931.06</v>
      </c>
      <c r="N6035" s="7">
        <f>IFERROR(Sales_Data[[#This Row],[Profit]]/Sales_Data[[#This Row],[Sales]],0)</f>
        <v>0.17904999999999999</v>
      </c>
      <c r="O6035" s="7" t="str">
        <f>TEXT(Sales_Data[[#This Row],[Order_Date]],"mmm")</f>
        <v>Apr</v>
      </c>
      <c r="P6035" s="9" t="str">
        <f>TEXT(Sales_Data[[#This Row],[Order_Date]],"yyyy")</f>
        <v>2025</v>
      </c>
      <c r="Q6035" s="9" t="str">
        <f t="shared" si="94"/>
        <v>New</v>
      </c>
      <c r="R6035" s="1" t="s">
        <v>36</v>
      </c>
    </row>
    <row r="6036" spans="1:18" x14ac:dyDescent="0.35">
      <c r="A6036" s="1" t="s">
        <v>10631</v>
      </c>
      <c r="B6036" s="2">
        <v>45776</v>
      </c>
      <c r="C6036" s="1" t="s">
        <v>1335</v>
      </c>
      <c r="D6036" s="1" t="s">
        <v>1742</v>
      </c>
      <c r="E6036" s="1" t="s">
        <v>86</v>
      </c>
      <c r="F6036" s="1" t="s">
        <v>25</v>
      </c>
      <c r="G6036" s="1" t="s">
        <v>120</v>
      </c>
      <c r="H6036" s="1" t="s">
        <v>146</v>
      </c>
      <c r="I6036">
        <v>2</v>
      </c>
      <c r="J6036">
        <v>800</v>
      </c>
      <c r="K6036" s="7">
        <v>0.15</v>
      </c>
      <c r="L6036">
        <v>1360</v>
      </c>
      <c r="M6036">
        <v>199.43</v>
      </c>
      <c r="N6036" s="7">
        <f>IFERROR(Sales_Data[[#This Row],[Profit]]/Sales_Data[[#This Row],[Sales]],0)</f>
        <v>0.14663970588235295</v>
      </c>
      <c r="O6036" s="7" t="str">
        <f>TEXT(Sales_Data[[#This Row],[Order_Date]],"mmm")</f>
        <v>Apr</v>
      </c>
      <c r="P6036" s="9" t="str">
        <f>TEXT(Sales_Data[[#This Row],[Order_Date]],"yyyy")</f>
        <v>2025</v>
      </c>
      <c r="Q6036" s="9" t="str">
        <f t="shared" si="94"/>
        <v>Existing</v>
      </c>
      <c r="R6036" s="1" t="s">
        <v>36</v>
      </c>
    </row>
    <row r="6037" spans="1:18" x14ac:dyDescent="0.35">
      <c r="A6037" s="1" t="s">
        <v>10632</v>
      </c>
      <c r="B6037" s="2">
        <v>45760</v>
      </c>
      <c r="C6037" s="1" t="s">
        <v>3311</v>
      </c>
      <c r="D6037" s="1" t="s">
        <v>1324</v>
      </c>
      <c r="E6037" s="1" t="s">
        <v>51</v>
      </c>
      <c r="F6037" s="1" t="s">
        <v>52</v>
      </c>
      <c r="G6037" s="1" t="s">
        <v>26</v>
      </c>
      <c r="H6037" s="1" t="s">
        <v>128</v>
      </c>
      <c r="I6037">
        <v>2</v>
      </c>
      <c r="J6037">
        <v>900</v>
      </c>
      <c r="K6037" s="7">
        <v>0.1</v>
      </c>
      <c r="L6037">
        <v>1620</v>
      </c>
      <c r="M6037">
        <v>369.99</v>
      </c>
      <c r="N6037" s="7">
        <f>IFERROR(Sales_Data[[#This Row],[Profit]]/Sales_Data[[#This Row],[Sales]],0)</f>
        <v>0.22838888888888889</v>
      </c>
      <c r="O6037" s="7" t="str">
        <f>TEXT(Sales_Data[[#This Row],[Order_Date]],"mmm")</f>
        <v>Apr</v>
      </c>
      <c r="P6037" s="9" t="str">
        <f>TEXT(Sales_Data[[#This Row],[Order_Date]],"yyyy")</f>
        <v>2025</v>
      </c>
      <c r="Q6037" s="9" t="str">
        <f t="shared" si="94"/>
        <v>Existing</v>
      </c>
      <c r="R6037" s="1" t="s">
        <v>28</v>
      </c>
    </row>
    <row r="6038" spans="1:18" x14ac:dyDescent="0.35">
      <c r="A6038" s="1" t="s">
        <v>10633</v>
      </c>
      <c r="B6038" s="2">
        <v>45709</v>
      </c>
      <c r="C6038" s="1" t="s">
        <v>7863</v>
      </c>
      <c r="D6038" s="1" t="s">
        <v>5478</v>
      </c>
      <c r="E6038" s="1" t="s">
        <v>32</v>
      </c>
      <c r="F6038" s="1" t="s">
        <v>33</v>
      </c>
      <c r="G6038" s="1" t="s">
        <v>42</v>
      </c>
      <c r="H6038" s="1" t="s">
        <v>63</v>
      </c>
      <c r="I6038">
        <v>5</v>
      </c>
      <c r="J6038">
        <v>4500</v>
      </c>
      <c r="K6038" s="7">
        <v>0.05</v>
      </c>
      <c r="L6038">
        <v>21375</v>
      </c>
      <c r="M6038">
        <v>4179.0600000000004</v>
      </c>
      <c r="N6038" s="7">
        <f>IFERROR(Sales_Data[[#This Row],[Profit]]/Sales_Data[[#This Row],[Sales]],0)</f>
        <v>0.19551157894736845</v>
      </c>
      <c r="O6038" s="7" t="str">
        <f>TEXT(Sales_Data[[#This Row],[Order_Date]],"mmm")</f>
        <v>Feb</v>
      </c>
      <c r="P6038" s="9" t="str">
        <f>TEXT(Sales_Data[[#This Row],[Order_Date]],"yyyy")</f>
        <v>2025</v>
      </c>
      <c r="Q6038" s="9" t="str">
        <f t="shared" si="94"/>
        <v>Existing</v>
      </c>
      <c r="R6038" s="1" t="s">
        <v>36</v>
      </c>
    </row>
    <row r="6039" spans="1:18" x14ac:dyDescent="0.35">
      <c r="A6039" s="1" t="s">
        <v>10634</v>
      </c>
      <c r="B6039" s="2">
        <v>45953</v>
      </c>
      <c r="C6039" s="1" t="s">
        <v>1569</v>
      </c>
      <c r="D6039" s="1" t="s">
        <v>3065</v>
      </c>
      <c r="E6039" s="1" t="s">
        <v>106</v>
      </c>
      <c r="F6039" s="1" t="s">
        <v>33</v>
      </c>
      <c r="G6039" s="1" t="s">
        <v>42</v>
      </c>
      <c r="H6039" s="1" t="s">
        <v>47</v>
      </c>
      <c r="I6039">
        <v>2</v>
      </c>
      <c r="J6039">
        <v>55000</v>
      </c>
      <c r="K6039" s="7">
        <v>0.15</v>
      </c>
      <c r="L6039">
        <v>93500</v>
      </c>
      <c r="M6039">
        <v>11666.84</v>
      </c>
      <c r="N6039" s="7">
        <f>IFERROR(Sales_Data[[#This Row],[Profit]]/Sales_Data[[#This Row],[Sales]],0)</f>
        <v>0.12477903743315508</v>
      </c>
      <c r="O6039" s="7" t="str">
        <f>TEXT(Sales_Data[[#This Row],[Order_Date]],"mmm")</f>
        <v>Oct</v>
      </c>
      <c r="P6039" s="9" t="str">
        <f>TEXT(Sales_Data[[#This Row],[Order_Date]],"yyyy")</f>
        <v>2025</v>
      </c>
      <c r="Q6039" s="9" t="str">
        <f t="shared" si="94"/>
        <v>Existing</v>
      </c>
      <c r="R6039" s="1" t="s">
        <v>28</v>
      </c>
    </row>
    <row r="6040" spans="1:18" x14ac:dyDescent="0.35">
      <c r="A6040" s="1" t="s">
        <v>10635</v>
      </c>
      <c r="B6040" s="2">
        <v>45735</v>
      </c>
      <c r="C6040" s="1" t="s">
        <v>9412</v>
      </c>
      <c r="D6040" s="1" t="s">
        <v>5086</v>
      </c>
      <c r="E6040" s="1" t="s">
        <v>71</v>
      </c>
      <c r="F6040" s="1" t="s">
        <v>33</v>
      </c>
      <c r="G6040" s="1" t="s">
        <v>120</v>
      </c>
      <c r="H6040" s="1" t="s">
        <v>143</v>
      </c>
      <c r="I6040">
        <v>5</v>
      </c>
      <c r="J6040">
        <v>1800</v>
      </c>
      <c r="K6040" s="7">
        <v>0.1</v>
      </c>
      <c r="L6040">
        <v>8100</v>
      </c>
      <c r="M6040">
        <v>1367.73</v>
      </c>
      <c r="N6040" s="7">
        <f>IFERROR(Sales_Data[[#This Row],[Profit]]/Sales_Data[[#This Row],[Sales]],0)</f>
        <v>0.16885555555555556</v>
      </c>
      <c r="O6040" s="7" t="str">
        <f>TEXT(Sales_Data[[#This Row],[Order_Date]],"mmm")</f>
        <v>Mar</v>
      </c>
      <c r="P6040" s="9" t="str">
        <f>TEXT(Sales_Data[[#This Row],[Order_Date]],"yyyy")</f>
        <v>2025</v>
      </c>
      <c r="Q6040" s="9" t="str">
        <f t="shared" si="94"/>
        <v>Existing</v>
      </c>
      <c r="R6040" s="1" t="s">
        <v>64</v>
      </c>
    </row>
    <row r="6041" spans="1:18" x14ac:dyDescent="0.35">
      <c r="A6041" s="1" t="s">
        <v>10636</v>
      </c>
      <c r="B6041" s="2">
        <v>45706</v>
      </c>
      <c r="C6041" s="1" t="s">
        <v>2119</v>
      </c>
      <c r="D6041" s="1" t="s">
        <v>10168</v>
      </c>
      <c r="E6041" s="1" t="s">
        <v>160</v>
      </c>
      <c r="F6041" s="1" t="s">
        <v>161</v>
      </c>
      <c r="G6041" s="1" t="s">
        <v>34</v>
      </c>
      <c r="H6041" s="1" t="s">
        <v>35</v>
      </c>
      <c r="I6041">
        <v>4</v>
      </c>
      <c r="J6041">
        <v>9000</v>
      </c>
      <c r="K6041" s="7">
        <v>0.15</v>
      </c>
      <c r="L6041">
        <v>30600</v>
      </c>
      <c r="M6041">
        <v>6163.86</v>
      </c>
      <c r="N6041" s="7">
        <f>IFERROR(Sales_Data[[#This Row],[Profit]]/Sales_Data[[#This Row],[Sales]],0)</f>
        <v>0.20143333333333333</v>
      </c>
      <c r="O6041" s="7" t="str">
        <f>TEXT(Sales_Data[[#This Row],[Order_Date]],"mmm")</f>
        <v>Feb</v>
      </c>
      <c r="P6041" s="9" t="str">
        <f>TEXT(Sales_Data[[#This Row],[Order_Date]],"yyyy")</f>
        <v>2025</v>
      </c>
      <c r="Q6041" s="9" t="str">
        <f t="shared" si="94"/>
        <v>Existing</v>
      </c>
      <c r="R6041" s="1" t="s">
        <v>28</v>
      </c>
    </row>
    <row r="6042" spans="1:18" x14ac:dyDescent="0.35">
      <c r="A6042" s="1" t="s">
        <v>10637</v>
      </c>
      <c r="B6042" s="2">
        <v>45977</v>
      </c>
      <c r="C6042" s="1" t="s">
        <v>526</v>
      </c>
      <c r="D6042" s="1" t="s">
        <v>8668</v>
      </c>
      <c r="E6042" s="1" t="s">
        <v>51</v>
      </c>
      <c r="F6042" s="1" t="s">
        <v>52</v>
      </c>
      <c r="G6042" s="1" t="s">
        <v>42</v>
      </c>
      <c r="H6042" s="1" t="s">
        <v>43</v>
      </c>
      <c r="I6042">
        <v>2</v>
      </c>
      <c r="J6042">
        <v>18000</v>
      </c>
      <c r="K6042" s="7">
        <v>0</v>
      </c>
      <c r="L6042">
        <v>36000</v>
      </c>
      <c r="M6042">
        <v>7555.25</v>
      </c>
      <c r="N6042" s="7">
        <f>IFERROR(Sales_Data[[#This Row],[Profit]]/Sales_Data[[#This Row],[Sales]],0)</f>
        <v>0.20986805555555554</v>
      </c>
      <c r="O6042" s="7" t="str">
        <f>TEXT(Sales_Data[[#This Row],[Order_Date]],"mmm")</f>
        <v>Nov</v>
      </c>
      <c r="P6042" s="9" t="str">
        <f>TEXT(Sales_Data[[#This Row],[Order_Date]],"yyyy")</f>
        <v>2025</v>
      </c>
      <c r="Q6042" s="9" t="str">
        <f t="shared" si="94"/>
        <v>Existing</v>
      </c>
      <c r="R6042" s="1" t="s">
        <v>36</v>
      </c>
    </row>
    <row r="6043" spans="1:18" x14ac:dyDescent="0.35">
      <c r="A6043" s="1" t="s">
        <v>10638</v>
      </c>
      <c r="B6043" s="2">
        <v>45799</v>
      </c>
      <c r="C6043" s="1" t="s">
        <v>2006</v>
      </c>
      <c r="D6043" s="1" t="s">
        <v>8082</v>
      </c>
      <c r="E6043" s="1" t="s">
        <v>111</v>
      </c>
      <c r="F6043" s="1" t="s">
        <v>33</v>
      </c>
      <c r="G6043" s="1" t="s">
        <v>120</v>
      </c>
      <c r="H6043" s="1" t="s">
        <v>121</v>
      </c>
      <c r="I6043">
        <v>4</v>
      </c>
      <c r="J6043">
        <v>2800</v>
      </c>
      <c r="K6043" s="7">
        <v>0.1</v>
      </c>
      <c r="L6043">
        <v>10080</v>
      </c>
      <c r="M6043">
        <v>2252.94</v>
      </c>
      <c r="N6043" s="7">
        <f>IFERROR(Sales_Data[[#This Row],[Profit]]/Sales_Data[[#This Row],[Sales]],0)</f>
        <v>0.22350595238095239</v>
      </c>
      <c r="O6043" s="7" t="str">
        <f>TEXT(Sales_Data[[#This Row],[Order_Date]],"mmm")</f>
        <v>May</v>
      </c>
      <c r="P6043" s="9" t="str">
        <f>TEXT(Sales_Data[[#This Row],[Order_Date]],"yyyy")</f>
        <v>2025</v>
      </c>
      <c r="Q6043" s="9" t="str">
        <f t="shared" si="94"/>
        <v>Existing</v>
      </c>
      <c r="R6043" s="1" t="s">
        <v>64</v>
      </c>
    </row>
    <row r="6044" spans="1:18" x14ac:dyDescent="0.35">
      <c r="A6044" s="1" t="s">
        <v>10639</v>
      </c>
      <c r="B6044" s="2">
        <v>45732</v>
      </c>
      <c r="C6044" s="1" t="s">
        <v>6516</v>
      </c>
      <c r="D6044" s="1" t="s">
        <v>7881</v>
      </c>
      <c r="E6044" s="1" t="s">
        <v>119</v>
      </c>
      <c r="F6044" s="1" t="s">
        <v>33</v>
      </c>
      <c r="G6044" s="1" t="s">
        <v>34</v>
      </c>
      <c r="H6044" s="1" t="s">
        <v>35</v>
      </c>
      <c r="I6044">
        <v>4</v>
      </c>
      <c r="J6044">
        <v>9000</v>
      </c>
      <c r="K6044" s="7">
        <v>0.15</v>
      </c>
      <c r="L6044">
        <v>30600</v>
      </c>
      <c r="M6044">
        <v>4977.47</v>
      </c>
      <c r="N6044" s="7">
        <f>IFERROR(Sales_Data[[#This Row],[Profit]]/Sales_Data[[#This Row],[Sales]],0)</f>
        <v>0.16266241830065362</v>
      </c>
      <c r="O6044" s="7" t="str">
        <f>TEXT(Sales_Data[[#This Row],[Order_Date]],"mmm")</f>
        <v>Mar</v>
      </c>
      <c r="P6044" s="9" t="str">
        <f>TEXT(Sales_Data[[#This Row],[Order_Date]],"yyyy")</f>
        <v>2025</v>
      </c>
      <c r="Q6044" s="9" t="str">
        <f t="shared" si="94"/>
        <v>Existing</v>
      </c>
      <c r="R6044" s="1" t="s">
        <v>36</v>
      </c>
    </row>
    <row r="6045" spans="1:18" x14ac:dyDescent="0.35">
      <c r="A6045" s="1" t="s">
        <v>10640</v>
      </c>
      <c r="B6045" s="2">
        <v>45816</v>
      </c>
      <c r="C6045" s="1" t="s">
        <v>7730</v>
      </c>
      <c r="D6045" s="1" t="s">
        <v>3608</v>
      </c>
      <c r="E6045" s="1" t="s">
        <v>119</v>
      </c>
      <c r="F6045" s="1" t="s">
        <v>33</v>
      </c>
      <c r="G6045" s="1" t="s">
        <v>120</v>
      </c>
      <c r="H6045" s="1" t="s">
        <v>121</v>
      </c>
      <c r="I6045">
        <v>5</v>
      </c>
      <c r="J6045">
        <v>2800</v>
      </c>
      <c r="K6045" s="7">
        <v>0.05</v>
      </c>
      <c r="L6045">
        <v>13300</v>
      </c>
      <c r="M6045">
        <v>2754.67</v>
      </c>
      <c r="N6045" s="7">
        <f>IFERROR(Sales_Data[[#This Row],[Profit]]/Sales_Data[[#This Row],[Sales]],0)</f>
        <v>0.20711804511278195</v>
      </c>
      <c r="O6045" s="7" t="str">
        <f>TEXT(Sales_Data[[#This Row],[Order_Date]],"mmm")</f>
        <v>Jun</v>
      </c>
      <c r="P6045" s="9" t="str">
        <f>TEXT(Sales_Data[[#This Row],[Order_Date]],"yyyy")</f>
        <v>2025</v>
      </c>
      <c r="Q6045" s="9" t="str">
        <f t="shared" si="94"/>
        <v>Existing</v>
      </c>
      <c r="R6045" s="1" t="s">
        <v>36</v>
      </c>
    </row>
    <row r="6046" spans="1:18" x14ac:dyDescent="0.35">
      <c r="A6046" s="1" t="s">
        <v>10641</v>
      </c>
      <c r="B6046" s="2">
        <v>45665</v>
      </c>
      <c r="C6046" s="1" t="s">
        <v>1029</v>
      </c>
      <c r="D6046" s="1" t="s">
        <v>5277</v>
      </c>
      <c r="E6046" s="1" t="s">
        <v>71</v>
      </c>
      <c r="F6046" s="1" t="s">
        <v>33</v>
      </c>
      <c r="G6046" s="1" t="s">
        <v>42</v>
      </c>
      <c r="H6046" s="1" t="s">
        <v>47</v>
      </c>
      <c r="I6046">
        <v>2</v>
      </c>
      <c r="J6046">
        <v>55000</v>
      </c>
      <c r="K6046" s="7">
        <v>0.15</v>
      </c>
      <c r="L6046">
        <v>93500</v>
      </c>
      <c r="M6046">
        <v>10076.89</v>
      </c>
      <c r="N6046" s="7">
        <f>IFERROR(Sales_Data[[#This Row],[Profit]]/Sales_Data[[#This Row],[Sales]],0)</f>
        <v>0.10777422459893048</v>
      </c>
      <c r="O6046" s="7" t="str">
        <f>TEXT(Sales_Data[[#This Row],[Order_Date]],"mmm")</f>
        <v>Jan</v>
      </c>
      <c r="P6046" s="9" t="str">
        <f>TEXT(Sales_Data[[#This Row],[Order_Date]],"yyyy")</f>
        <v>2025</v>
      </c>
      <c r="Q6046" s="9" t="str">
        <f t="shared" si="94"/>
        <v>Existing</v>
      </c>
      <c r="R6046" s="1" t="s">
        <v>28</v>
      </c>
    </row>
    <row r="6047" spans="1:18" x14ac:dyDescent="0.35">
      <c r="A6047" s="1" t="s">
        <v>10642</v>
      </c>
      <c r="B6047" s="2">
        <v>45669</v>
      </c>
      <c r="C6047" s="1" t="s">
        <v>10567</v>
      </c>
      <c r="D6047" s="1" t="s">
        <v>2935</v>
      </c>
      <c r="E6047" s="1" t="s">
        <v>56</v>
      </c>
      <c r="F6047" s="1" t="s">
        <v>57</v>
      </c>
      <c r="G6047" s="1" t="s">
        <v>120</v>
      </c>
      <c r="H6047" s="1" t="s">
        <v>121</v>
      </c>
      <c r="I6047">
        <v>2</v>
      </c>
      <c r="J6047">
        <v>2800</v>
      </c>
      <c r="K6047" s="7">
        <v>0</v>
      </c>
      <c r="L6047">
        <v>5600</v>
      </c>
      <c r="M6047">
        <v>1117.27</v>
      </c>
      <c r="N6047" s="7">
        <f>IFERROR(Sales_Data[[#This Row],[Profit]]/Sales_Data[[#This Row],[Sales]],0)</f>
        <v>0.19951250000000001</v>
      </c>
      <c r="O6047" s="7" t="str">
        <f>TEXT(Sales_Data[[#This Row],[Order_Date]],"mmm")</f>
        <v>Jan</v>
      </c>
      <c r="P6047" s="9" t="str">
        <f>TEXT(Sales_Data[[#This Row],[Order_Date]],"yyyy")</f>
        <v>2025</v>
      </c>
      <c r="Q6047" s="9" t="str">
        <f t="shared" si="94"/>
        <v>Existing</v>
      </c>
      <c r="R6047" s="1" t="s">
        <v>64</v>
      </c>
    </row>
    <row r="6048" spans="1:18" x14ac:dyDescent="0.35">
      <c r="A6048" s="1" t="s">
        <v>10643</v>
      </c>
      <c r="B6048" s="2">
        <v>45698</v>
      </c>
      <c r="C6048" s="1" t="s">
        <v>5237</v>
      </c>
      <c r="D6048" s="1" t="s">
        <v>1113</v>
      </c>
      <c r="E6048" s="1" t="s">
        <v>81</v>
      </c>
      <c r="F6048" s="1" t="s">
        <v>33</v>
      </c>
      <c r="G6048" s="1" t="s">
        <v>42</v>
      </c>
      <c r="H6048" s="1" t="s">
        <v>63</v>
      </c>
      <c r="I6048">
        <v>5</v>
      </c>
      <c r="J6048">
        <v>4500</v>
      </c>
      <c r="K6048" s="7">
        <v>0.1</v>
      </c>
      <c r="L6048">
        <v>20250</v>
      </c>
      <c r="M6048">
        <v>4241.47</v>
      </c>
      <c r="N6048" s="7">
        <f>IFERROR(Sales_Data[[#This Row],[Profit]]/Sales_Data[[#This Row],[Sales]],0)</f>
        <v>0.20945530864197531</v>
      </c>
      <c r="O6048" s="7" t="str">
        <f>TEXT(Sales_Data[[#This Row],[Order_Date]],"mmm")</f>
        <v>Feb</v>
      </c>
      <c r="P6048" s="9" t="str">
        <f>TEXT(Sales_Data[[#This Row],[Order_Date]],"yyyy")</f>
        <v>2025</v>
      </c>
      <c r="Q6048" s="9" t="str">
        <f t="shared" si="94"/>
        <v>Existing</v>
      </c>
      <c r="R6048" s="1" t="s">
        <v>20</v>
      </c>
    </row>
    <row r="6049" spans="1:18" x14ac:dyDescent="0.35">
      <c r="A6049" s="1" t="s">
        <v>10644</v>
      </c>
      <c r="B6049" s="2">
        <v>45809</v>
      </c>
      <c r="C6049" s="1" t="s">
        <v>4377</v>
      </c>
      <c r="D6049" s="1" t="s">
        <v>831</v>
      </c>
      <c r="E6049" s="1" t="s">
        <v>160</v>
      </c>
      <c r="F6049" s="1" t="s">
        <v>161</v>
      </c>
      <c r="G6049" s="1" t="s">
        <v>120</v>
      </c>
      <c r="H6049" s="1" t="s">
        <v>146</v>
      </c>
      <c r="I6049">
        <v>3</v>
      </c>
      <c r="J6049">
        <v>800</v>
      </c>
      <c r="K6049" s="7">
        <v>0</v>
      </c>
      <c r="L6049">
        <v>2400</v>
      </c>
      <c r="M6049">
        <v>289.76</v>
      </c>
      <c r="N6049" s="7">
        <f>IFERROR(Sales_Data[[#This Row],[Profit]]/Sales_Data[[#This Row],[Sales]],0)</f>
        <v>0.12073333333333333</v>
      </c>
      <c r="O6049" s="7" t="str">
        <f>TEXT(Sales_Data[[#This Row],[Order_Date]],"mmm")</f>
        <v>Jun</v>
      </c>
      <c r="P6049" s="9" t="str">
        <f>TEXT(Sales_Data[[#This Row],[Order_Date]],"yyyy")</f>
        <v>2025</v>
      </c>
      <c r="Q6049" s="9" t="str">
        <f t="shared" si="94"/>
        <v>Existing</v>
      </c>
      <c r="R6049" s="1" t="s">
        <v>73</v>
      </c>
    </row>
    <row r="6050" spans="1:18" x14ac:dyDescent="0.35">
      <c r="A6050" s="1" t="s">
        <v>10645</v>
      </c>
      <c r="B6050" s="2">
        <v>45756</v>
      </c>
      <c r="C6050" s="1" t="s">
        <v>7514</v>
      </c>
      <c r="D6050" s="1" t="s">
        <v>6374</v>
      </c>
      <c r="E6050" s="1" t="s">
        <v>32</v>
      </c>
      <c r="F6050" s="1" t="s">
        <v>33</v>
      </c>
      <c r="G6050" s="1" t="s">
        <v>120</v>
      </c>
      <c r="H6050" s="1" t="s">
        <v>121</v>
      </c>
      <c r="I6050">
        <v>2</v>
      </c>
      <c r="J6050">
        <v>2800</v>
      </c>
      <c r="K6050" s="7">
        <v>0.1</v>
      </c>
      <c r="L6050">
        <v>5040</v>
      </c>
      <c r="M6050">
        <v>899.3</v>
      </c>
      <c r="N6050" s="7">
        <f>IFERROR(Sales_Data[[#This Row],[Profit]]/Sales_Data[[#This Row],[Sales]],0)</f>
        <v>0.17843253968253966</v>
      </c>
      <c r="O6050" s="7" t="str">
        <f>TEXT(Sales_Data[[#This Row],[Order_Date]],"mmm")</f>
        <v>Apr</v>
      </c>
      <c r="P6050" s="9" t="str">
        <f>TEXT(Sales_Data[[#This Row],[Order_Date]],"yyyy")</f>
        <v>2025</v>
      </c>
      <c r="Q6050" s="9" t="str">
        <f t="shared" si="94"/>
        <v>Existing</v>
      </c>
      <c r="R6050" s="1" t="s">
        <v>36</v>
      </c>
    </row>
    <row r="6051" spans="1:18" x14ac:dyDescent="0.35">
      <c r="A6051" s="1" t="s">
        <v>10646</v>
      </c>
      <c r="B6051" s="2">
        <v>45853</v>
      </c>
      <c r="C6051" s="1" t="s">
        <v>6508</v>
      </c>
      <c r="D6051" s="1" t="s">
        <v>1847</v>
      </c>
      <c r="E6051" s="1" t="s">
        <v>119</v>
      </c>
      <c r="F6051" s="1" t="s">
        <v>33</v>
      </c>
      <c r="G6051" s="1" t="s">
        <v>42</v>
      </c>
      <c r="H6051" s="1" t="s">
        <v>112</v>
      </c>
      <c r="I6051">
        <v>1</v>
      </c>
      <c r="J6051">
        <v>2500</v>
      </c>
      <c r="K6051" s="7">
        <v>0.1</v>
      </c>
      <c r="L6051">
        <v>2250</v>
      </c>
      <c r="M6051">
        <v>208.87</v>
      </c>
      <c r="N6051" s="7">
        <f>IFERROR(Sales_Data[[#This Row],[Profit]]/Sales_Data[[#This Row],[Sales]],0)</f>
        <v>9.2831111111111114E-2</v>
      </c>
      <c r="O6051" s="7" t="str">
        <f>TEXT(Sales_Data[[#This Row],[Order_Date]],"mmm")</f>
        <v>Jul</v>
      </c>
      <c r="P6051" s="9" t="str">
        <f>TEXT(Sales_Data[[#This Row],[Order_Date]],"yyyy")</f>
        <v>2025</v>
      </c>
      <c r="Q6051" s="9" t="str">
        <f t="shared" si="94"/>
        <v>New</v>
      </c>
      <c r="R6051" s="1" t="s">
        <v>73</v>
      </c>
    </row>
    <row r="6052" spans="1:18" x14ac:dyDescent="0.35">
      <c r="A6052" s="1" t="s">
        <v>10647</v>
      </c>
      <c r="B6052" s="2">
        <v>45666</v>
      </c>
      <c r="C6052" s="1" t="s">
        <v>8939</v>
      </c>
      <c r="D6052" s="1" t="s">
        <v>1350</v>
      </c>
      <c r="E6052" s="1" t="s">
        <v>17</v>
      </c>
      <c r="F6052" s="1" t="s">
        <v>17</v>
      </c>
      <c r="G6052" s="1" t="s">
        <v>18</v>
      </c>
      <c r="H6052" s="1" t="s">
        <v>292</v>
      </c>
      <c r="I6052">
        <v>2</v>
      </c>
      <c r="J6052">
        <v>500</v>
      </c>
      <c r="K6052" s="7">
        <v>0.1</v>
      </c>
      <c r="L6052">
        <v>900</v>
      </c>
      <c r="M6052">
        <v>138.68</v>
      </c>
      <c r="N6052" s="7">
        <f>IFERROR(Sales_Data[[#This Row],[Profit]]/Sales_Data[[#This Row],[Sales]],0)</f>
        <v>0.15408888888888889</v>
      </c>
      <c r="O6052" s="7" t="str">
        <f>TEXT(Sales_Data[[#This Row],[Order_Date]],"mmm")</f>
        <v>Jan</v>
      </c>
      <c r="P6052" s="9" t="str">
        <f>TEXT(Sales_Data[[#This Row],[Order_Date]],"yyyy")</f>
        <v>2025</v>
      </c>
      <c r="Q6052" s="9" t="str">
        <f t="shared" si="94"/>
        <v>Existing</v>
      </c>
      <c r="R6052" s="1" t="s">
        <v>64</v>
      </c>
    </row>
    <row r="6053" spans="1:18" x14ac:dyDescent="0.35">
      <c r="A6053" s="1" t="s">
        <v>10648</v>
      </c>
      <c r="B6053" s="2">
        <v>45875</v>
      </c>
      <c r="C6053" s="1" t="s">
        <v>1972</v>
      </c>
      <c r="D6053" s="1" t="s">
        <v>4873</v>
      </c>
      <c r="E6053" s="1" t="s">
        <v>24</v>
      </c>
      <c r="F6053" s="1" t="s">
        <v>25</v>
      </c>
      <c r="G6053" s="1" t="s">
        <v>120</v>
      </c>
      <c r="H6053" s="1" t="s">
        <v>143</v>
      </c>
      <c r="I6053">
        <v>5</v>
      </c>
      <c r="J6053">
        <v>1800</v>
      </c>
      <c r="K6053" s="7">
        <v>0.15</v>
      </c>
      <c r="L6053">
        <v>7650</v>
      </c>
      <c r="M6053">
        <v>1160.8800000000001</v>
      </c>
      <c r="N6053" s="7">
        <f>IFERROR(Sales_Data[[#This Row],[Profit]]/Sales_Data[[#This Row],[Sales]],0)</f>
        <v>0.15174901960784315</v>
      </c>
      <c r="O6053" s="7" t="str">
        <f>TEXT(Sales_Data[[#This Row],[Order_Date]],"mmm")</f>
        <v>Aug</v>
      </c>
      <c r="P6053" s="9" t="str">
        <f>TEXT(Sales_Data[[#This Row],[Order_Date]],"yyyy")</f>
        <v>2025</v>
      </c>
      <c r="Q6053" s="9" t="str">
        <f t="shared" si="94"/>
        <v>Existing</v>
      </c>
      <c r="R6053" s="1" t="s">
        <v>73</v>
      </c>
    </row>
    <row r="6054" spans="1:18" x14ac:dyDescent="0.35">
      <c r="A6054" s="1" t="s">
        <v>10649</v>
      </c>
      <c r="B6054" s="2">
        <v>45906</v>
      </c>
      <c r="C6054" s="1" t="s">
        <v>3239</v>
      </c>
      <c r="D6054" s="1" t="s">
        <v>10650</v>
      </c>
      <c r="E6054" s="1" t="s">
        <v>56</v>
      </c>
      <c r="F6054" s="1" t="s">
        <v>57</v>
      </c>
      <c r="G6054" s="1" t="s">
        <v>42</v>
      </c>
      <c r="H6054" s="1" t="s">
        <v>112</v>
      </c>
      <c r="I6054">
        <v>2</v>
      </c>
      <c r="J6054">
        <v>2500</v>
      </c>
      <c r="K6054" s="7">
        <v>0</v>
      </c>
      <c r="L6054">
        <v>5000</v>
      </c>
      <c r="M6054">
        <v>1148.73</v>
      </c>
      <c r="N6054" s="7">
        <f>IFERROR(Sales_Data[[#This Row],[Profit]]/Sales_Data[[#This Row],[Sales]],0)</f>
        <v>0.22974600000000001</v>
      </c>
      <c r="O6054" s="7" t="str">
        <f>TEXT(Sales_Data[[#This Row],[Order_Date]],"mmm")</f>
        <v>Sep</v>
      </c>
      <c r="P6054" s="9" t="str">
        <f>TEXT(Sales_Data[[#This Row],[Order_Date]],"yyyy")</f>
        <v>2025</v>
      </c>
      <c r="Q6054" s="9" t="str">
        <f t="shared" si="94"/>
        <v>Existing</v>
      </c>
      <c r="R6054" s="1" t="s">
        <v>36</v>
      </c>
    </row>
    <row r="6055" spans="1:18" x14ac:dyDescent="0.35">
      <c r="A6055" s="1" t="s">
        <v>10651</v>
      </c>
      <c r="B6055" s="2">
        <v>46014</v>
      </c>
      <c r="C6055" s="1" t="s">
        <v>10652</v>
      </c>
      <c r="D6055" s="1" t="s">
        <v>2850</v>
      </c>
      <c r="E6055" s="1" t="s">
        <v>40</v>
      </c>
      <c r="F6055" s="1" t="s">
        <v>41</v>
      </c>
      <c r="G6055" s="1" t="s">
        <v>42</v>
      </c>
      <c r="H6055" s="1" t="s">
        <v>47</v>
      </c>
      <c r="I6055">
        <v>4</v>
      </c>
      <c r="J6055">
        <v>55000</v>
      </c>
      <c r="K6055" s="7">
        <v>0.1</v>
      </c>
      <c r="L6055">
        <v>198000</v>
      </c>
      <c r="M6055">
        <v>24501.279999999999</v>
      </c>
      <c r="N6055" s="7">
        <f>IFERROR(Sales_Data[[#This Row],[Profit]]/Sales_Data[[#This Row],[Sales]],0)</f>
        <v>0.12374383838383837</v>
      </c>
      <c r="O6055" s="7" t="str">
        <f>TEXT(Sales_Data[[#This Row],[Order_Date]],"mmm")</f>
        <v>Dec</v>
      </c>
      <c r="P6055" s="9" t="str">
        <f>TEXT(Sales_Data[[#This Row],[Order_Date]],"yyyy")</f>
        <v>2025</v>
      </c>
      <c r="Q6055" s="9" t="str">
        <f t="shared" si="94"/>
        <v>Existing</v>
      </c>
      <c r="R6055" s="1" t="s">
        <v>64</v>
      </c>
    </row>
    <row r="6056" spans="1:18" x14ac:dyDescent="0.35">
      <c r="A6056" s="1" t="s">
        <v>10653</v>
      </c>
      <c r="B6056" s="2">
        <v>46008</v>
      </c>
      <c r="C6056" s="1" t="s">
        <v>10654</v>
      </c>
      <c r="D6056" s="1" t="s">
        <v>3292</v>
      </c>
      <c r="E6056" s="1" t="s">
        <v>51</v>
      </c>
      <c r="F6056" s="1" t="s">
        <v>52</v>
      </c>
      <c r="G6056" s="1" t="s">
        <v>34</v>
      </c>
      <c r="H6056" s="1" t="s">
        <v>35</v>
      </c>
      <c r="I6056">
        <v>4</v>
      </c>
      <c r="J6056">
        <v>9000</v>
      </c>
      <c r="K6056" s="7">
        <v>0.1</v>
      </c>
      <c r="L6056">
        <v>32400</v>
      </c>
      <c r="M6056">
        <v>3444.29</v>
      </c>
      <c r="N6056" s="7">
        <f>IFERROR(Sales_Data[[#This Row],[Profit]]/Sales_Data[[#This Row],[Sales]],0)</f>
        <v>0.10630524691358025</v>
      </c>
      <c r="O6056" s="7" t="str">
        <f>TEXT(Sales_Data[[#This Row],[Order_Date]],"mmm")</f>
        <v>Dec</v>
      </c>
      <c r="P6056" s="9" t="str">
        <f>TEXT(Sales_Data[[#This Row],[Order_Date]],"yyyy")</f>
        <v>2025</v>
      </c>
      <c r="Q6056" s="9" t="str">
        <f t="shared" si="94"/>
        <v>Existing</v>
      </c>
      <c r="R6056" s="1" t="s">
        <v>28</v>
      </c>
    </row>
    <row r="6057" spans="1:18" x14ac:dyDescent="0.35">
      <c r="A6057" s="1" t="s">
        <v>10655</v>
      </c>
      <c r="B6057" s="2">
        <v>45973</v>
      </c>
      <c r="C6057" s="1" t="s">
        <v>3236</v>
      </c>
      <c r="D6057" s="1" t="s">
        <v>10656</v>
      </c>
      <c r="E6057" s="1" t="s">
        <v>86</v>
      </c>
      <c r="F6057" s="1" t="s">
        <v>25</v>
      </c>
      <c r="G6057" s="1" t="s">
        <v>42</v>
      </c>
      <c r="H6057" s="1" t="s">
        <v>63</v>
      </c>
      <c r="I6057">
        <v>1</v>
      </c>
      <c r="J6057">
        <v>4500</v>
      </c>
      <c r="K6057" s="7">
        <v>0.05</v>
      </c>
      <c r="L6057">
        <v>4275</v>
      </c>
      <c r="M6057">
        <v>586.95000000000005</v>
      </c>
      <c r="N6057" s="7">
        <f>IFERROR(Sales_Data[[#This Row],[Profit]]/Sales_Data[[#This Row],[Sales]],0)</f>
        <v>0.13729824561403509</v>
      </c>
      <c r="O6057" s="7" t="str">
        <f>TEXT(Sales_Data[[#This Row],[Order_Date]],"mmm")</f>
        <v>Nov</v>
      </c>
      <c r="P6057" s="9" t="str">
        <f>TEXT(Sales_Data[[#This Row],[Order_Date]],"yyyy")</f>
        <v>2025</v>
      </c>
      <c r="Q6057" s="9" t="str">
        <f t="shared" si="94"/>
        <v>New</v>
      </c>
      <c r="R6057" s="1" t="s">
        <v>28</v>
      </c>
    </row>
    <row r="6058" spans="1:18" x14ac:dyDescent="0.35">
      <c r="A6058" s="1" t="s">
        <v>10657</v>
      </c>
      <c r="B6058" s="2">
        <v>45808</v>
      </c>
      <c r="C6058" s="1" t="s">
        <v>3058</v>
      </c>
      <c r="D6058" s="1" t="s">
        <v>8399</v>
      </c>
      <c r="E6058" s="1" t="s">
        <v>119</v>
      </c>
      <c r="F6058" s="1" t="s">
        <v>33</v>
      </c>
      <c r="G6058" s="1" t="s">
        <v>34</v>
      </c>
      <c r="H6058" s="1" t="s">
        <v>153</v>
      </c>
      <c r="I6058">
        <v>2</v>
      </c>
      <c r="J6058">
        <v>7000</v>
      </c>
      <c r="K6058" s="7">
        <v>0</v>
      </c>
      <c r="L6058">
        <v>14000</v>
      </c>
      <c r="M6058">
        <v>1609.51</v>
      </c>
      <c r="N6058" s="7">
        <f>IFERROR(Sales_Data[[#This Row],[Profit]]/Sales_Data[[#This Row],[Sales]],0)</f>
        <v>0.114965</v>
      </c>
      <c r="O6058" s="7" t="str">
        <f>TEXT(Sales_Data[[#This Row],[Order_Date]],"mmm")</f>
        <v>May</v>
      </c>
      <c r="P6058" s="9" t="str">
        <f>TEXT(Sales_Data[[#This Row],[Order_Date]],"yyyy")</f>
        <v>2025</v>
      </c>
      <c r="Q6058" s="9" t="str">
        <f t="shared" si="94"/>
        <v>Existing</v>
      </c>
      <c r="R6058" s="1" t="s">
        <v>28</v>
      </c>
    </row>
    <row r="6059" spans="1:18" x14ac:dyDescent="0.35">
      <c r="A6059" s="1" t="s">
        <v>10658</v>
      </c>
      <c r="B6059" s="2">
        <v>45717</v>
      </c>
      <c r="C6059" s="1" t="s">
        <v>945</v>
      </c>
      <c r="D6059" s="1" t="s">
        <v>2305</v>
      </c>
      <c r="E6059" s="1" t="s">
        <v>40</v>
      </c>
      <c r="F6059" s="1" t="s">
        <v>41</v>
      </c>
      <c r="G6059" s="1" t="s">
        <v>120</v>
      </c>
      <c r="H6059" s="1" t="s">
        <v>217</v>
      </c>
      <c r="I6059">
        <v>5</v>
      </c>
      <c r="J6059">
        <v>3200</v>
      </c>
      <c r="K6059" s="7">
        <v>0.05</v>
      </c>
      <c r="L6059">
        <v>15200</v>
      </c>
      <c r="M6059">
        <v>1763.81</v>
      </c>
      <c r="N6059" s="7">
        <f>IFERROR(Sales_Data[[#This Row],[Profit]]/Sales_Data[[#This Row],[Sales]],0)</f>
        <v>0.11604013157894737</v>
      </c>
      <c r="O6059" s="7" t="str">
        <f>TEXT(Sales_Data[[#This Row],[Order_Date]],"mmm")</f>
        <v>Mar</v>
      </c>
      <c r="P6059" s="9" t="str">
        <f>TEXT(Sales_Data[[#This Row],[Order_Date]],"yyyy")</f>
        <v>2025</v>
      </c>
      <c r="Q6059" s="9" t="str">
        <f t="shared" si="94"/>
        <v>Existing</v>
      </c>
      <c r="R6059" s="1" t="s">
        <v>28</v>
      </c>
    </row>
    <row r="6060" spans="1:18" x14ac:dyDescent="0.35">
      <c r="A6060" s="1" t="s">
        <v>10659</v>
      </c>
      <c r="B6060" s="2">
        <v>45804</v>
      </c>
      <c r="C6060" s="1" t="s">
        <v>10660</v>
      </c>
      <c r="D6060" s="1" t="s">
        <v>562</v>
      </c>
      <c r="E6060" s="1" t="s">
        <v>24</v>
      </c>
      <c r="F6060" s="1" t="s">
        <v>25</v>
      </c>
      <c r="G6060" s="1" t="s">
        <v>42</v>
      </c>
      <c r="H6060" s="1" t="s">
        <v>47</v>
      </c>
      <c r="I6060">
        <v>5</v>
      </c>
      <c r="J6060">
        <v>55000</v>
      </c>
      <c r="K6060" s="7">
        <v>0.1</v>
      </c>
      <c r="L6060">
        <v>247500</v>
      </c>
      <c r="M6060">
        <v>21837.119999999999</v>
      </c>
      <c r="N6060" s="7">
        <f>IFERROR(Sales_Data[[#This Row],[Profit]]/Sales_Data[[#This Row],[Sales]],0)</f>
        <v>8.8230787878787881E-2</v>
      </c>
      <c r="O6060" s="7" t="str">
        <f>TEXT(Sales_Data[[#This Row],[Order_Date]],"mmm")</f>
        <v>May</v>
      </c>
      <c r="P6060" s="9" t="str">
        <f>TEXT(Sales_Data[[#This Row],[Order_Date]],"yyyy")</f>
        <v>2025</v>
      </c>
      <c r="Q6060" s="9" t="str">
        <f t="shared" si="94"/>
        <v>Existing</v>
      </c>
      <c r="R6060" s="1" t="s">
        <v>36</v>
      </c>
    </row>
    <row r="6061" spans="1:18" x14ac:dyDescent="0.35">
      <c r="A6061" s="1" t="s">
        <v>10661</v>
      </c>
      <c r="B6061" s="2">
        <v>45883</v>
      </c>
      <c r="C6061" s="1" t="s">
        <v>10046</v>
      </c>
      <c r="D6061" s="1" t="s">
        <v>10342</v>
      </c>
      <c r="E6061" s="1" t="s">
        <v>40</v>
      </c>
      <c r="F6061" s="1" t="s">
        <v>41</v>
      </c>
      <c r="G6061" s="1" t="s">
        <v>120</v>
      </c>
      <c r="H6061" s="1" t="s">
        <v>217</v>
      </c>
      <c r="I6061">
        <v>1</v>
      </c>
      <c r="J6061">
        <v>3200</v>
      </c>
      <c r="K6061" s="7">
        <v>0.2</v>
      </c>
      <c r="L6061">
        <v>2560</v>
      </c>
      <c r="M6061">
        <v>436.86</v>
      </c>
      <c r="N6061" s="7">
        <f>IFERROR(Sales_Data[[#This Row],[Profit]]/Sales_Data[[#This Row],[Sales]],0)</f>
        <v>0.1706484375</v>
      </c>
      <c r="O6061" s="7" t="str">
        <f>TEXT(Sales_Data[[#This Row],[Order_Date]],"mmm")</f>
        <v>Aug</v>
      </c>
      <c r="P6061" s="9" t="str">
        <f>TEXT(Sales_Data[[#This Row],[Order_Date]],"yyyy")</f>
        <v>2025</v>
      </c>
      <c r="Q6061" s="9" t="str">
        <f t="shared" si="94"/>
        <v>New</v>
      </c>
      <c r="R6061" s="1" t="s">
        <v>73</v>
      </c>
    </row>
    <row r="6062" spans="1:18" x14ac:dyDescent="0.35">
      <c r="A6062" s="1" t="s">
        <v>10662</v>
      </c>
      <c r="B6062" s="2">
        <v>45820</v>
      </c>
      <c r="C6062" s="1" t="s">
        <v>3061</v>
      </c>
      <c r="D6062" s="1" t="s">
        <v>8542</v>
      </c>
      <c r="E6062" s="1" t="s">
        <v>111</v>
      </c>
      <c r="F6062" s="1" t="s">
        <v>33</v>
      </c>
      <c r="G6062" s="1" t="s">
        <v>18</v>
      </c>
      <c r="H6062" s="1" t="s">
        <v>19</v>
      </c>
      <c r="I6062">
        <v>3</v>
      </c>
      <c r="J6062">
        <v>700</v>
      </c>
      <c r="K6062" s="7">
        <v>0</v>
      </c>
      <c r="L6062">
        <v>2100</v>
      </c>
      <c r="M6062">
        <v>304.38</v>
      </c>
      <c r="N6062" s="7">
        <f>IFERROR(Sales_Data[[#This Row],[Profit]]/Sales_Data[[#This Row],[Sales]],0)</f>
        <v>0.14494285714285715</v>
      </c>
      <c r="O6062" s="7" t="str">
        <f>TEXT(Sales_Data[[#This Row],[Order_Date]],"mmm")</f>
        <v>Jun</v>
      </c>
      <c r="P6062" s="9" t="str">
        <f>TEXT(Sales_Data[[#This Row],[Order_Date]],"yyyy")</f>
        <v>2025</v>
      </c>
      <c r="Q6062" s="9" t="str">
        <f t="shared" si="94"/>
        <v>Existing</v>
      </c>
      <c r="R6062" s="1" t="s">
        <v>36</v>
      </c>
    </row>
    <row r="6063" spans="1:18" x14ac:dyDescent="0.35">
      <c r="A6063" s="1" t="s">
        <v>10663</v>
      </c>
      <c r="B6063" s="2">
        <v>45971</v>
      </c>
      <c r="C6063" s="1" t="s">
        <v>6747</v>
      </c>
      <c r="D6063" s="1" t="s">
        <v>6731</v>
      </c>
      <c r="E6063" s="1" t="s">
        <v>32</v>
      </c>
      <c r="F6063" s="1" t="s">
        <v>33</v>
      </c>
      <c r="G6063" s="1" t="s">
        <v>18</v>
      </c>
      <c r="H6063" s="1" t="s">
        <v>19</v>
      </c>
      <c r="I6063">
        <v>5</v>
      </c>
      <c r="J6063">
        <v>700</v>
      </c>
      <c r="K6063" s="7">
        <v>0.1</v>
      </c>
      <c r="L6063">
        <v>3150</v>
      </c>
      <c r="M6063">
        <v>593.35</v>
      </c>
      <c r="N6063" s="7">
        <f>IFERROR(Sales_Data[[#This Row],[Profit]]/Sales_Data[[#This Row],[Sales]],0)</f>
        <v>0.18836507936507937</v>
      </c>
      <c r="O6063" s="7" t="str">
        <f>TEXT(Sales_Data[[#This Row],[Order_Date]],"mmm")</f>
        <v>Nov</v>
      </c>
      <c r="P6063" s="9" t="str">
        <f>TEXT(Sales_Data[[#This Row],[Order_Date]],"yyyy")</f>
        <v>2025</v>
      </c>
      <c r="Q6063" s="9" t="str">
        <f t="shared" si="94"/>
        <v>Existing</v>
      </c>
      <c r="R6063" s="1" t="s">
        <v>28</v>
      </c>
    </row>
    <row r="6064" spans="1:18" x14ac:dyDescent="0.35">
      <c r="A6064" s="1" t="s">
        <v>10664</v>
      </c>
      <c r="B6064" s="2">
        <v>45889</v>
      </c>
      <c r="C6064" s="1" t="s">
        <v>2482</v>
      </c>
      <c r="D6064" s="1" t="s">
        <v>3243</v>
      </c>
      <c r="E6064" s="1" t="s">
        <v>111</v>
      </c>
      <c r="F6064" s="1" t="s">
        <v>33</v>
      </c>
      <c r="G6064" s="1" t="s">
        <v>120</v>
      </c>
      <c r="H6064" s="1" t="s">
        <v>143</v>
      </c>
      <c r="I6064">
        <v>4</v>
      </c>
      <c r="J6064">
        <v>1800</v>
      </c>
      <c r="K6064" s="7">
        <v>0.1</v>
      </c>
      <c r="L6064">
        <v>6480</v>
      </c>
      <c r="M6064">
        <v>1499.73</v>
      </c>
      <c r="N6064" s="7">
        <f>IFERROR(Sales_Data[[#This Row],[Profit]]/Sales_Data[[#This Row],[Sales]],0)</f>
        <v>0.23143981481481482</v>
      </c>
      <c r="O6064" s="7" t="str">
        <f>TEXT(Sales_Data[[#This Row],[Order_Date]],"mmm")</f>
        <v>Aug</v>
      </c>
      <c r="P6064" s="9" t="str">
        <f>TEXT(Sales_Data[[#This Row],[Order_Date]],"yyyy")</f>
        <v>2025</v>
      </c>
      <c r="Q6064" s="9" t="str">
        <f t="shared" si="94"/>
        <v>Existing</v>
      </c>
      <c r="R6064" s="1" t="s">
        <v>20</v>
      </c>
    </row>
    <row r="6065" spans="1:18" x14ac:dyDescent="0.35">
      <c r="A6065" s="1" t="s">
        <v>10665</v>
      </c>
      <c r="B6065" s="2">
        <v>45710</v>
      </c>
      <c r="C6065" s="1" t="s">
        <v>10319</v>
      </c>
      <c r="D6065" s="1" t="s">
        <v>9244</v>
      </c>
      <c r="E6065" s="1" t="s">
        <v>62</v>
      </c>
      <c r="F6065" s="1" t="s">
        <v>41</v>
      </c>
      <c r="G6065" s="1" t="s">
        <v>34</v>
      </c>
      <c r="H6065" s="1" t="s">
        <v>107</v>
      </c>
      <c r="I6065">
        <v>4</v>
      </c>
      <c r="J6065">
        <v>6500</v>
      </c>
      <c r="K6065" s="7">
        <v>0</v>
      </c>
      <c r="L6065">
        <v>26000</v>
      </c>
      <c r="M6065">
        <v>4289.6400000000003</v>
      </c>
      <c r="N6065" s="7">
        <f>IFERROR(Sales_Data[[#This Row],[Profit]]/Sales_Data[[#This Row],[Sales]],0)</f>
        <v>0.16498615384615387</v>
      </c>
      <c r="O6065" s="7" t="str">
        <f>TEXT(Sales_Data[[#This Row],[Order_Date]],"mmm")</f>
        <v>Feb</v>
      </c>
      <c r="P6065" s="9" t="str">
        <f>TEXT(Sales_Data[[#This Row],[Order_Date]],"yyyy")</f>
        <v>2025</v>
      </c>
      <c r="Q6065" s="9" t="str">
        <f t="shared" si="94"/>
        <v>Existing</v>
      </c>
      <c r="R6065" s="1" t="s">
        <v>64</v>
      </c>
    </row>
    <row r="6066" spans="1:18" x14ac:dyDescent="0.35">
      <c r="A6066" s="1" t="s">
        <v>10666</v>
      </c>
      <c r="B6066" s="2">
        <v>46017</v>
      </c>
      <c r="C6066" s="1" t="s">
        <v>1627</v>
      </c>
      <c r="D6066" s="1" t="s">
        <v>5121</v>
      </c>
      <c r="E6066" s="1" t="s">
        <v>119</v>
      </c>
      <c r="F6066" s="1" t="s">
        <v>33</v>
      </c>
      <c r="G6066" s="1" t="s">
        <v>42</v>
      </c>
      <c r="H6066" s="1" t="s">
        <v>43</v>
      </c>
      <c r="I6066">
        <v>1</v>
      </c>
      <c r="J6066">
        <v>18000</v>
      </c>
      <c r="K6066" s="7">
        <v>0.05</v>
      </c>
      <c r="L6066">
        <v>17100</v>
      </c>
      <c r="M6066">
        <v>3313.95</v>
      </c>
      <c r="N6066" s="7">
        <f>IFERROR(Sales_Data[[#This Row],[Profit]]/Sales_Data[[#This Row],[Sales]],0)</f>
        <v>0.19379824561403508</v>
      </c>
      <c r="O6066" s="7" t="str">
        <f>TEXT(Sales_Data[[#This Row],[Order_Date]],"mmm")</f>
        <v>Dec</v>
      </c>
      <c r="P6066" s="9" t="str">
        <f>TEXT(Sales_Data[[#This Row],[Order_Date]],"yyyy")</f>
        <v>2025</v>
      </c>
      <c r="Q6066" s="9" t="str">
        <f t="shared" si="94"/>
        <v>New</v>
      </c>
      <c r="R6066" s="1" t="s">
        <v>20</v>
      </c>
    </row>
    <row r="6067" spans="1:18" x14ac:dyDescent="0.35">
      <c r="A6067" s="1" t="s">
        <v>10667</v>
      </c>
      <c r="B6067" s="2">
        <v>45739</v>
      </c>
      <c r="C6067" s="1" t="s">
        <v>4109</v>
      </c>
      <c r="D6067" s="1" t="s">
        <v>602</v>
      </c>
      <c r="E6067" s="1" t="s">
        <v>135</v>
      </c>
      <c r="F6067" s="1" t="s">
        <v>136</v>
      </c>
      <c r="G6067" s="1" t="s">
        <v>120</v>
      </c>
      <c r="H6067" s="1" t="s">
        <v>121</v>
      </c>
      <c r="I6067">
        <v>4</v>
      </c>
      <c r="J6067">
        <v>2800</v>
      </c>
      <c r="K6067" s="7">
        <v>0.1</v>
      </c>
      <c r="L6067">
        <v>10080</v>
      </c>
      <c r="M6067">
        <v>2275.02</v>
      </c>
      <c r="N6067" s="7">
        <f>IFERROR(Sales_Data[[#This Row],[Profit]]/Sales_Data[[#This Row],[Sales]],0)</f>
        <v>0.22569642857142858</v>
      </c>
      <c r="O6067" s="7" t="str">
        <f>TEXT(Sales_Data[[#This Row],[Order_Date]],"mmm")</f>
        <v>Mar</v>
      </c>
      <c r="P6067" s="9" t="str">
        <f>TEXT(Sales_Data[[#This Row],[Order_Date]],"yyyy")</f>
        <v>2025</v>
      </c>
      <c r="Q6067" s="9" t="str">
        <f t="shared" si="94"/>
        <v>Existing</v>
      </c>
      <c r="R6067" s="1" t="s">
        <v>20</v>
      </c>
    </row>
    <row r="6068" spans="1:18" x14ac:dyDescent="0.35">
      <c r="A6068" s="1" t="s">
        <v>10668</v>
      </c>
      <c r="B6068" s="2">
        <v>45742</v>
      </c>
      <c r="C6068" s="1" t="s">
        <v>10669</v>
      </c>
      <c r="D6068" s="1" t="s">
        <v>5319</v>
      </c>
      <c r="E6068" s="1" t="s">
        <v>135</v>
      </c>
      <c r="F6068" s="1" t="s">
        <v>136</v>
      </c>
      <c r="G6068" s="1" t="s">
        <v>34</v>
      </c>
      <c r="H6068" s="1" t="s">
        <v>77</v>
      </c>
      <c r="I6068">
        <v>2</v>
      </c>
      <c r="J6068">
        <v>22000</v>
      </c>
      <c r="K6068" s="7">
        <v>0.05</v>
      </c>
      <c r="L6068">
        <v>41800</v>
      </c>
      <c r="M6068">
        <v>9872.15</v>
      </c>
      <c r="N6068" s="7">
        <f>IFERROR(Sales_Data[[#This Row],[Profit]]/Sales_Data[[#This Row],[Sales]],0)</f>
        <v>0.23617583732057415</v>
      </c>
      <c r="O6068" s="7" t="str">
        <f>TEXT(Sales_Data[[#This Row],[Order_Date]],"mmm")</f>
        <v>Mar</v>
      </c>
      <c r="P6068" s="9" t="str">
        <f>TEXT(Sales_Data[[#This Row],[Order_Date]],"yyyy")</f>
        <v>2025</v>
      </c>
      <c r="Q6068" s="9" t="str">
        <f t="shared" si="94"/>
        <v>Existing</v>
      </c>
      <c r="R6068" s="1" t="s">
        <v>73</v>
      </c>
    </row>
    <row r="6069" spans="1:18" x14ac:dyDescent="0.35">
      <c r="A6069" s="1" t="s">
        <v>10670</v>
      </c>
      <c r="B6069" s="2">
        <v>45961</v>
      </c>
      <c r="C6069" s="1" t="s">
        <v>5045</v>
      </c>
      <c r="D6069" s="1" t="s">
        <v>8566</v>
      </c>
      <c r="E6069" s="1" t="s">
        <v>81</v>
      </c>
      <c r="F6069" s="1" t="s">
        <v>33</v>
      </c>
      <c r="G6069" s="1" t="s">
        <v>26</v>
      </c>
      <c r="H6069" s="1" t="s">
        <v>27</v>
      </c>
      <c r="I6069">
        <v>3</v>
      </c>
      <c r="J6069">
        <v>1200</v>
      </c>
      <c r="K6069" s="7">
        <v>0.15</v>
      </c>
      <c r="L6069">
        <v>3060</v>
      </c>
      <c r="M6069">
        <v>728.59</v>
      </c>
      <c r="N6069" s="7">
        <f>IFERROR(Sales_Data[[#This Row],[Profit]]/Sales_Data[[#This Row],[Sales]],0)</f>
        <v>0.2381013071895425</v>
      </c>
      <c r="O6069" s="7" t="str">
        <f>TEXT(Sales_Data[[#This Row],[Order_Date]],"mmm")</f>
        <v>Oct</v>
      </c>
      <c r="P6069" s="9" t="str">
        <f>TEXT(Sales_Data[[#This Row],[Order_Date]],"yyyy")</f>
        <v>2025</v>
      </c>
      <c r="Q6069" s="9" t="str">
        <f t="shared" si="94"/>
        <v>Existing</v>
      </c>
      <c r="R6069" s="1" t="s">
        <v>28</v>
      </c>
    </row>
    <row r="6070" spans="1:18" x14ac:dyDescent="0.35">
      <c r="A6070" s="1" t="s">
        <v>10671</v>
      </c>
      <c r="B6070" s="2">
        <v>45738</v>
      </c>
      <c r="C6070" s="1" t="s">
        <v>2639</v>
      </c>
      <c r="D6070" s="1" t="s">
        <v>105</v>
      </c>
      <c r="E6070" s="1" t="s">
        <v>81</v>
      </c>
      <c r="F6070" s="1" t="s">
        <v>33</v>
      </c>
      <c r="G6070" s="1" t="s">
        <v>34</v>
      </c>
      <c r="H6070" s="1" t="s">
        <v>153</v>
      </c>
      <c r="I6070">
        <v>1</v>
      </c>
      <c r="J6070">
        <v>7000</v>
      </c>
      <c r="K6070" s="7">
        <v>0.1</v>
      </c>
      <c r="L6070">
        <v>6300</v>
      </c>
      <c r="M6070">
        <v>734.47</v>
      </c>
      <c r="N6070" s="7">
        <f>IFERROR(Sales_Data[[#This Row],[Profit]]/Sales_Data[[#This Row],[Sales]],0)</f>
        <v>0.11658253968253969</v>
      </c>
      <c r="O6070" s="7" t="str">
        <f>TEXT(Sales_Data[[#This Row],[Order_Date]],"mmm")</f>
        <v>Mar</v>
      </c>
      <c r="P6070" s="9" t="str">
        <f>TEXT(Sales_Data[[#This Row],[Order_Date]],"yyyy")</f>
        <v>2025</v>
      </c>
      <c r="Q6070" s="9" t="str">
        <f t="shared" si="94"/>
        <v>New</v>
      </c>
      <c r="R6070" s="1" t="s">
        <v>64</v>
      </c>
    </row>
    <row r="6071" spans="1:18" x14ac:dyDescent="0.35">
      <c r="A6071" s="1" t="s">
        <v>10672</v>
      </c>
      <c r="B6071" s="2">
        <v>45988</v>
      </c>
      <c r="C6071" s="1" t="s">
        <v>10673</v>
      </c>
      <c r="D6071" s="1" t="s">
        <v>4555</v>
      </c>
      <c r="E6071" s="1" t="s">
        <v>32</v>
      </c>
      <c r="F6071" s="1" t="s">
        <v>33</v>
      </c>
      <c r="G6071" s="1" t="s">
        <v>26</v>
      </c>
      <c r="H6071" s="1" t="s">
        <v>27</v>
      </c>
      <c r="I6071">
        <v>2</v>
      </c>
      <c r="J6071">
        <v>1200</v>
      </c>
      <c r="K6071" s="7">
        <v>0.05</v>
      </c>
      <c r="L6071">
        <v>2280</v>
      </c>
      <c r="M6071">
        <v>212.81</v>
      </c>
      <c r="N6071" s="7">
        <f>IFERROR(Sales_Data[[#This Row],[Profit]]/Sales_Data[[#This Row],[Sales]],0)</f>
        <v>9.3337719298245608E-2</v>
      </c>
      <c r="O6071" s="7" t="str">
        <f>TEXT(Sales_Data[[#This Row],[Order_Date]],"mmm")</f>
        <v>Nov</v>
      </c>
      <c r="P6071" s="9" t="str">
        <f>TEXT(Sales_Data[[#This Row],[Order_Date]],"yyyy")</f>
        <v>2025</v>
      </c>
      <c r="Q6071" s="9" t="str">
        <f t="shared" si="94"/>
        <v>Existing</v>
      </c>
      <c r="R6071" s="1" t="s">
        <v>36</v>
      </c>
    </row>
    <row r="6072" spans="1:18" x14ac:dyDescent="0.35">
      <c r="A6072" s="1" t="s">
        <v>10674</v>
      </c>
      <c r="B6072" s="2">
        <v>45688</v>
      </c>
      <c r="C6072" s="1" t="s">
        <v>5895</v>
      </c>
      <c r="D6072" s="1" t="s">
        <v>5375</v>
      </c>
      <c r="E6072" s="1" t="s">
        <v>119</v>
      </c>
      <c r="F6072" s="1" t="s">
        <v>33</v>
      </c>
      <c r="G6072" s="1" t="s">
        <v>18</v>
      </c>
      <c r="H6072" s="1" t="s">
        <v>19</v>
      </c>
      <c r="I6072">
        <v>4</v>
      </c>
      <c r="J6072">
        <v>700</v>
      </c>
      <c r="K6072" s="7">
        <v>0.05</v>
      </c>
      <c r="L6072">
        <v>2660</v>
      </c>
      <c r="M6072">
        <v>385.14</v>
      </c>
      <c r="N6072" s="7">
        <f>IFERROR(Sales_Data[[#This Row],[Profit]]/Sales_Data[[#This Row],[Sales]],0)</f>
        <v>0.14478947368421052</v>
      </c>
      <c r="O6072" s="7" t="str">
        <f>TEXT(Sales_Data[[#This Row],[Order_Date]],"mmm")</f>
        <v>Jan</v>
      </c>
      <c r="P6072" s="9" t="str">
        <f>TEXT(Sales_Data[[#This Row],[Order_Date]],"yyyy")</f>
        <v>2025</v>
      </c>
      <c r="Q6072" s="9" t="str">
        <f t="shared" si="94"/>
        <v>Existing</v>
      </c>
      <c r="R6072" s="1" t="s">
        <v>28</v>
      </c>
    </row>
    <row r="6073" spans="1:18" x14ac:dyDescent="0.35">
      <c r="A6073" s="1" t="s">
        <v>10675</v>
      </c>
      <c r="B6073" s="2">
        <v>45727</v>
      </c>
      <c r="C6073" s="1" t="s">
        <v>1766</v>
      </c>
      <c r="D6073" s="1" t="s">
        <v>643</v>
      </c>
      <c r="E6073" s="1" t="s">
        <v>135</v>
      </c>
      <c r="F6073" s="1" t="s">
        <v>136</v>
      </c>
      <c r="G6073" s="1" t="s">
        <v>42</v>
      </c>
      <c r="H6073" s="1" t="s">
        <v>63</v>
      </c>
      <c r="I6073">
        <v>1</v>
      </c>
      <c r="J6073">
        <v>4500</v>
      </c>
      <c r="K6073" s="7">
        <v>0.05</v>
      </c>
      <c r="L6073">
        <v>4275</v>
      </c>
      <c r="M6073">
        <v>531.88</v>
      </c>
      <c r="N6073" s="7">
        <f>IFERROR(Sales_Data[[#This Row],[Profit]]/Sales_Data[[#This Row],[Sales]],0)</f>
        <v>0.12441637426900584</v>
      </c>
      <c r="O6073" s="7" t="str">
        <f>TEXT(Sales_Data[[#This Row],[Order_Date]],"mmm")</f>
        <v>Mar</v>
      </c>
      <c r="P6073" s="9" t="str">
        <f>TEXT(Sales_Data[[#This Row],[Order_Date]],"yyyy")</f>
        <v>2025</v>
      </c>
      <c r="Q6073" s="9" t="str">
        <f t="shared" si="94"/>
        <v>New</v>
      </c>
      <c r="R6073" s="1" t="s">
        <v>73</v>
      </c>
    </row>
    <row r="6074" spans="1:18" x14ac:dyDescent="0.35">
      <c r="A6074" s="1" t="s">
        <v>10676</v>
      </c>
      <c r="B6074" s="2">
        <v>45987</v>
      </c>
      <c r="C6074" s="1" t="s">
        <v>5947</v>
      </c>
      <c r="D6074" s="1" t="s">
        <v>3705</v>
      </c>
      <c r="E6074" s="1" t="s">
        <v>40</v>
      </c>
      <c r="F6074" s="1" t="s">
        <v>41</v>
      </c>
      <c r="G6074" s="1" t="s">
        <v>18</v>
      </c>
      <c r="H6074" s="1" t="s">
        <v>19</v>
      </c>
      <c r="I6074">
        <v>2</v>
      </c>
      <c r="J6074">
        <v>700</v>
      </c>
      <c r="K6074" s="7">
        <v>0.2</v>
      </c>
      <c r="L6074">
        <v>1120</v>
      </c>
      <c r="M6074">
        <v>139.44999999999999</v>
      </c>
      <c r="N6074" s="7">
        <f>IFERROR(Sales_Data[[#This Row],[Profit]]/Sales_Data[[#This Row],[Sales]],0)</f>
        <v>0.12450892857142856</v>
      </c>
      <c r="O6074" s="7" t="str">
        <f>TEXT(Sales_Data[[#This Row],[Order_Date]],"mmm")</f>
        <v>Nov</v>
      </c>
      <c r="P6074" s="9" t="str">
        <f>TEXT(Sales_Data[[#This Row],[Order_Date]],"yyyy")</f>
        <v>2025</v>
      </c>
      <c r="Q6074" s="9" t="str">
        <f t="shared" si="94"/>
        <v>Existing</v>
      </c>
      <c r="R6074" s="1" t="s">
        <v>64</v>
      </c>
    </row>
    <row r="6075" spans="1:18" x14ac:dyDescent="0.35">
      <c r="A6075" s="1" t="s">
        <v>10677</v>
      </c>
      <c r="B6075" s="2">
        <v>45704</v>
      </c>
      <c r="C6075" s="1" t="s">
        <v>625</v>
      </c>
      <c r="D6075" s="1" t="s">
        <v>184</v>
      </c>
      <c r="E6075" s="1" t="s">
        <v>86</v>
      </c>
      <c r="F6075" s="1" t="s">
        <v>25</v>
      </c>
      <c r="G6075" s="1" t="s">
        <v>120</v>
      </c>
      <c r="H6075" s="1" t="s">
        <v>146</v>
      </c>
      <c r="I6075">
        <v>4</v>
      </c>
      <c r="J6075">
        <v>800</v>
      </c>
      <c r="K6075" s="7">
        <v>0.15</v>
      </c>
      <c r="L6075">
        <v>2720</v>
      </c>
      <c r="M6075">
        <v>536.79</v>
      </c>
      <c r="N6075" s="7">
        <f>IFERROR(Sales_Data[[#This Row],[Profit]]/Sales_Data[[#This Row],[Sales]],0)</f>
        <v>0.19734926470588235</v>
      </c>
      <c r="O6075" s="7" t="str">
        <f>TEXT(Sales_Data[[#This Row],[Order_Date]],"mmm")</f>
        <v>Feb</v>
      </c>
      <c r="P6075" s="9" t="str">
        <f>TEXT(Sales_Data[[#This Row],[Order_Date]],"yyyy")</f>
        <v>2025</v>
      </c>
      <c r="Q6075" s="9" t="str">
        <f t="shared" si="94"/>
        <v>Existing</v>
      </c>
      <c r="R6075" s="1" t="s">
        <v>36</v>
      </c>
    </row>
    <row r="6076" spans="1:18" x14ac:dyDescent="0.35">
      <c r="A6076" s="1" t="s">
        <v>10678</v>
      </c>
      <c r="B6076" s="2">
        <v>45808</v>
      </c>
      <c r="C6076" s="1" t="s">
        <v>7750</v>
      </c>
      <c r="D6076" s="1" t="s">
        <v>1842</v>
      </c>
      <c r="E6076" s="1" t="s">
        <v>106</v>
      </c>
      <c r="F6076" s="1" t="s">
        <v>33</v>
      </c>
      <c r="G6076" s="1" t="s">
        <v>34</v>
      </c>
      <c r="H6076" s="1" t="s">
        <v>77</v>
      </c>
      <c r="I6076">
        <v>3</v>
      </c>
      <c r="J6076">
        <v>22000</v>
      </c>
      <c r="K6076" s="7">
        <v>0</v>
      </c>
      <c r="L6076">
        <v>66000</v>
      </c>
      <c r="M6076">
        <v>9521.49</v>
      </c>
      <c r="N6076" s="7">
        <f>IFERROR(Sales_Data[[#This Row],[Profit]]/Sales_Data[[#This Row],[Sales]],0)</f>
        <v>0.144265</v>
      </c>
      <c r="O6076" s="7" t="str">
        <f>TEXT(Sales_Data[[#This Row],[Order_Date]],"mmm")</f>
        <v>May</v>
      </c>
      <c r="P6076" s="9" t="str">
        <f>TEXT(Sales_Data[[#This Row],[Order_Date]],"yyyy")</f>
        <v>2025</v>
      </c>
      <c r="Q6076" s="9" t="str">
        <f t="shared" si="94"/>
        <v>Existing</v>
      </c>
      <c r="R6076" s="1" t="s">
        <v>28</v>
      </c>
    </row>
    <row r="6077" spans="1:18" x14ac:dyDescent="0.35">
      <c r="A6077" s="1" t="s">
        <v>10679</v>
      </c>
      <c r="B6077" s="2">
        <v>45980</v>
      </c>
      <c r="C6077" s="1" t="s">
        <v>10680</v>
      </c>
      <c r="D6077" s="1" t="s">
        <v>1559</v>
      </c>
      <c r="E6077" s="1" t="s">
        <v>17</v>
      </c>
      <c r="F6077" s="1" t="s">
        <v>17</v>
      </c>
      <c r="G6077" s="1" t="s">
        <v>26</v>
      </c>
      <c r="H6077" s="1" t="s">
        <v>27</v>
      </c>
      <c r="I6077">
        <v>4</v>
      </c>
      <c r="J6077">
        <v>1200</v>
      </c>
      <c r="K6077" s="7">
        <v>0.1</v>
      </c>
      <c r="L6077">
        <v>4320</v>
      </c>
      <c r="M6077">
        <v>628.24</v>
      </c>
      <c r="N6077" s="7">
        <f>IFERROR(Sales_Data[[#This Row],[Profit]]/Sales_Data[[#This Row],[Sales]],0)</f>
        <v>0.14542592592592593</v>
      </c>
      <c r="O6077" s="7" t="str">
        <f>TEXT(Sales_Data[[#This Row],[Order_Date]],"mmm")</f>
        <v>Nov</v>
      </c>
      <c r="P6077" s="9" t="str">
        <f>TEXT(Sales_Data[[#This Row],[Order_Date]],"yyyy")</f>
        <v>2025</v>
      </c>
      <c r="Q6077" s="9" t="str">
        <f t="shared" si="94"/>
        <v>Existing</v>
      </c>
      <c r="R6077" s="1" t="s">
        <v>36</v>
      </c>
    </row>
    <row r="6078" spans="1:18" x14ac:dyDescent="0.35">
      <c r="A6078" s="1" t="s">
        <v>10681</v>
      </c>
      <c r="B6078" s="2">
        <v>45725</v>
      </c>
      <c r="C6078" s="1" t="s">
        <v>3128</v>
      </c>
      <c r="D6078" s="1" t="s">
        <v>2355</v>
      </c>
      <c r="E6078" s="1" t="s">
        <v>81</v>
      </c>
      <c r="F6078" s="1" t="s">
        <v>33</v>
      </c>
      <c r="G6078" s="1" t="s">
        <v>26</v>
      </c>
      <c r="H6078" s="1" t="s">
        <v>82</v>
      </c>
      <c r="I6078">
        <v>4</v>
      </c>
      <c r="J6078">
        <v>450</v>
      </c>
      <c r="K6078" s="7">
        <v>0</v>
      </c>
      <c r="L6078">
        <v>1800</v>
      </c>
      <c r="M6078">
        <v>224.19</v>
      </c>
      <c r="N6078" s="7">
        <f>IFERROR(Sales_Data[[#This Row],[Profit]]/Sales_Data[[#This Row],[Sales]],0)</f>
        <v>0.12454999999999999</v>
      </c>
      <c r="O6078" s="7" t="str">
        <f>TEXT(Sales_Data[[#This Row],[Order_Date]],"mmm")</f>
        <v>Mar</v>
      </c>
      <c r="P6078" s="9" t="str">
        <f>TEXT(Sales_Data[[#This Row],[Order_Date]],"yyyy")</f>
        <v>2025</v>
      </c>
      <c r="Q6078" s="9" t="str">
        <f t="shared" si="94"/>
        <v>Existing</v>
      </c>
      <c r="R6078" s="1" t="s">
        <v>28</v>
      </c>
    </row>
    <row r="6079" spans="1:18" x14ac:dyDescent="0.35">
      <c r="A6079" s="1" t="s">
        <v>10682</v>
      </c>
      <c r="B6079" s="2">
        <v>45721</v>
      </c>
      <c r="C6079" s="1" t="s">
        <v>10683</v>
      </c>
      <c r="D6079" s="1" t="s">
        <v>3117</v>
      </c>
      <c r="E6079" s="1" t="s">
        <v>106</v>
      </c>
      <c r="F6079" s="1" t="s">
        <v>33</v>
      </c>
      <c r="G6079" s="1" t="s">
        <v>18</v>
      </c>
      <c r="H6079" s="1" t="s">
        <v>292</v>
      </c>
      <c r="I6079">
        <v>2</v>
      </c>
      <c r="J6079">
        <v>500</v>
      </c>
      <c r="K6079" s="7">
        <v>0.05</v>
      </c>
      <c r="L6079">
        <v>950</v>
      </c>
      <c r="M6079">
        <v>107.76</v>
      </c>
      <c r="N6079" s="7">
        <f>IFERROR(Sales_Data[[#This Row],[Profit]]/Sales_Data[[#This Row],[Sales]],0)</f>
        <v>0.11343157894736842</v>
      </c>
      <c r="O6079" s="7" t="str">
        <f>TEXT(Sales_Data[[#This Row],[Order_Date]],"mmm")</f>
        <v>Mar</v>
      </c>
      <c r="P6079" s="9" t="str">
        <f>TEXT(Sales_Data[[#This Row],[Order_Date]],"yyyy")</f>
        <v>2025</v>
      </c>
      <c r="Q6079" s="9" t="str">
        <f t="shared" si="94"/>
        <v>Existing</v>
      </c>
      <c r="R6079" s="1" t="s">
        <v>64</v>
      </c>
    </row>
    <row r="6080" spans="1:18" x14ac:dyDescent="0.35">
      <c r="A6080" s="1" t="s">
        <v>10684</v>
      </c>
      <c r="B6080" s="2">
        <v>46003</v>
      </c>
      <c r="C6080" s="1" t="s">
        <v>1227</v>
      </c>
      <c r="D6080" s="1" t="s">
        <v>4120</v>
      </c>
      <c r="E6080" s="1" t="s">
        <v>32</v>
      </c>
      <c r="F6080" s="1" t="s">
        <v>33</v>
      </c>
      <c r="G6080" s="1" t="s">
        <v>34</v>
      </c>
      <c r="H6080" s="1" t="s">
        <v>107</v>
      </c>
      <c r="I6080">
        <v>1</v>
      </c>
      <c r="J6080">
        <v>6500</v>
      </c>
      <c r="K6080" s="7">
        <v>0</v>
      </c>
      <c r="L6080">
        <v>6500</v>
      </c>
      <c r="M6080">
        <v>1101.1199999999999</v>
      </c>
      <c r="N6080" s="7">
        <f>IFERROR(Sales_Data[[#This Row],[Profit]]/Sales_Data[[#This Row],[Sales]],0)</f>
        <v>0.16940307692307691</v>
      </c>
      <c r="O6080" s="7" t="str">
        <f>TEXT(Sales_Data[[#This Row],[Order_Date]],"mmm")</f>
        <v>Dec</v>
      </c>
      <c r="P6080" s="9" t="str">
        <f>TEXT(Sales_Data[[#This Row],[Order_Date]],"yyyy")</f>
        <v>2025</v>
      </c>
      <c r="Q6080" s="9" t="str">
        <f t="shared" si="94"/>
        <v>New</v>
      </c>
      <c r="R6080" s="1" t="s">
        <v>20</v>
      </c>
    </row>
    <row r="6081" spans="1:18" x14ac:dyDescent="0.35">
      <c r="A6081" s="1" t="s">
        <v>10685</v>
      </c>
      <c r="B6081" s="2">
        <v>45711</v>
      </c>
      <c r="C6081" s="1" t="s">
        <v>7538</v>
      </c>
      <c r="D6081" s="1" t="s">
        <v>4591</v>
      </c>
      <c r="E6081" s="1" t="s">
        <v>81</v>
      </c>
      <c r="F6081" s="1" t="s">
        <v>33</v>
      </c>
      <c r="G6081" s="1" t="s">
        <v>120</v>
      </c>
      <c r="H6081" s="1" t="s">
        <v>217</v>
      </c>
      <c r="I6081">
        <v>3</v>
      </c>
      <c r="J6081">
        <v>3200</v>
      </c>
      <c r="K6081" s="7">
        <v>0.15</v>
      </c>
      <c r="L6081">
        <v>8160</v>
      </c>
      <c r="M6081">
        <v>1838.94</v>
      </c>
      <c r="N6081" s="7">
        <f>IFERROR(Sales_Data[[#This Row],[Profit]]/Sales_Data[[#This Row],[Sales]],0)</f>
        <v>0.22536029411764708</v>
      </c>
      <c r="O6081" s="7" t="str">
        <f>TEXT(Sales_Data[[#This Row],[Order_Date]],"mmm")</f>
        <v>Feb</v>
      </c>
      <c r="P6081" s="9" t="str">
        <f>TEXT(Sales_Data[[#This Row],[Order_Date]],"yyyy")</f>
        <v>2025</v>
      </c>
      <c r="Q6081" s="9" t="str">
        <f t="shared" si="94"/>
        <v>Existing</v>
      </c>
      <c r="R6081" s="1" t="s">
        <v>73</v>
      </c>
    </row>
    <row r="6082" spans="1:18" x14ac:dyDescent="0.35">
      <c r="A6082" s="1" t="s">
        <v>10686</v>
      </c>
      <c r="B6082" s="2">
        <v>45856</v>
      </c>
      <c r="C6082" s="1" t="s">
        <v>5396</v>
      </c>
      <c r="D6082" s="1" t="s">
        <v>1175</v>
      </c>
      <c r="E6082" s="1" t="s">
        <v>106</v>
      </c>
      <c r="F6082" s="1" t="s">
        <v>33</v>
      </c>
      <c r="G6082" s="1" t="s">
        <v>120</v>
      </c>
      <c r="H6082" s="1" t="s">
        <v>143</v>
      </c>
      <c r="I6082">
        <v>4</v>
      </c>
      <c r="J6082">
        <v>1800</v>
      </c>
      <c r="K6082" s="7">
        <v>0.2</v>
      </c>
      <c r="L6082">
        <v>5760</v>
      </c>
      <c r="M6082">
        <v>817.12</v>
      </c>
      <c r="N6082" s="7">
        <f>IFERROR(Sales_Data[[#This Row],[Profit]]/Sales_Data[[#This Row],[Sales]],0)</f>
        <v>0.1418611111111111</v>
      </c>
      <c r="O6082" s="7" t="str">
        <f>TEXT(Sales_Data[[#This Row],[Order_Date]],"mmm")</f>
        <v>Jul</v>
      </c>
      <c r="P6082" s="9" t="str">
        <f>TEXT(Sales_Data[[#This Row],[Order_Date]],"yyyy")</f>
        <v>2025</v>
      </c>
      <c r="Q6082" s="9" t="str">
        <f t="shared" ref="Q6082:Q6145" si="95">IF(I6082&gt;1,"Existing","New")</f>
        <v>Existing</v>
      </c>
      <c r="R6082" s="1" t="s">
        <v>73</v>
      </c>
    </row>
    <row r="6083" spans="1:18" x14ac:dyDescent="0.35">
      <c r="A6083" s="1" t="s">
        <v>10687</v>
      </c>
      <c r="B6083" s="2">
        <v>45731</v>
      </c>
      <c r="C6083" s="1" t="s">
        <v>104</v>
      </c>
      <c r="D6083" s="1" t="s">
        <v>2378</v>
      </c>
      <c r="E6083" s="1" t="s">
        <v>135</v>
      </c>
      <c r="F6083" s="1" t="s">
        <v>136</v>
      </c>
      <c r="G6083" s="1" t="s">
        <v>120</v>
      </c>
      <c r="H6083" s="1" t="s">
        <v>217</v>
      </c>
      <c r="I6083">
        <v>1</v>
      </c>
      <c r="J6083">
        <v>3200</v>
      </c>
      <c r="K6083" s="7">
        <v>0.1</v>
      </c>
      <c r="L6083">
        <v>2880</v>
      </c>
      <c r="M6083">
        <v>328.98</v>
      </c>
      <c r="N6083" s="7">
        <f>IFERROR(Sales_Data[[#This Row],[Profit]]/Sales_Data[[#This Row],[Sales]],0)</f>
        <v>0.11422916666666667</v>
      </c>
      <c r="O6083" s="7" t="str">
        <f>TEXT(Sales_Data[[#This Row],[Order_Date]],"mmm")</f>
        <v>Mar</v>
      </c>
      <c r="P6083" s="9" t="str">
        <f>TEXT(Sales_Data[[#This Row],[Order_Date]],"yyyy")</f>
        <v>2025</v>
      </c>
      <c r="Q6083" s="9" t="str">
        <f t="shared" si="95"/>
        <v>New</v>
      </c>
      <c r="R6083" s="1" t="s">
        <v>28</v>
      </c>
    </row>
    <row r="6084" spans="1:18" x14ac:dyDescent="0.35">
      <c r="A6084" s="1" t="s">
        <v>10688</v>
      </c>
      <c r="B6084" s="2">
        <v>45739</v>
      </c>
      <c r="C6084" s="1" t="s">
        <v>10689</v>
      </c>
      <c r="D6084" s="1" t="s">
        <v>8215</v>
      </c>
      <c r="E6084" s="1" t="s">
        <v>86</v>
      </c>
      <c r="F6084" s="1" t="s">
        <v>25</v>
      </c>
      <c r="G6084" s="1" t="s">
        <v>42</v>
      </c>
      <c r="H6084" s="1" t="s">
        <v>43</v>
      </c>
      <c r="I6084">
        <v>2</v>
      </c>
      <c r="J6084">
        <v>18000</v>
      </c>
      <c r="K6084" s="7">
        <v>0.1</v>
      </c>
      <c r="L6084">
        <v>32400</v>
      </c>
      <c r="M6084">
        <v>7868.51</v>
      </c>
      <c r="N6084" s="7">
        <f>IFERROR(Sales_Data[[#This Row],[Profit]]/Sales_Data[[#This Row],[Sales]],0)</f>
        <v>0.24285524691358026</v>
      </c>
      <c r="O6084" s="7" t="str">
        <f>TEXT(Sales_Data[[#This Row],[Order_Date]],"mmm")</f>
        <v>Mar</v>
      </c>
      <c r="P6084" s="9" t="str">
        <f>TEXT(Sales_Data[[#This Row],[Order_Date]],"yyyy")</f>
        <v>2025</v>
      </c>
      <c r="Q6084" s="9" t="str">
        <f t="shared" si="95"/>
        <v>Existing</v>
      </c>
      <c r="R6084" s="1" t="s">
        <v>20</v>
      </c>
    </row>
    <row r="6085" spans="1:18" x14ac:dyDescent="0.35">
      <c r="A6085" s="1" t="s">
        <v>10690</v>
      </c>
      <c r="B6085" s="2">
        <v>45665</v>
      </c>
      <c r="C6085" s="1" t="s">
        <v>2724</v>
      </c>
      <c r="D6085" s="1" t="s">
        <v>10691</v>
      </c>
      <c r="E6085" s="1" t="s">
        <v>17</v>
      </c>
      <c r="F6085" s="1" t="s">
        <v>17</v>
      </c>
      <c r="G6085" s="1" t="s">
        <v>26</v>
      </c>
      <c r="H6085" s="1" t="s">
        <v>128</v>
      </c>
      <c r="I6085">
        <v>4</v>
      </c>
      <c r="J6085">
        <v>900</v>
      </c>
      <c r="K6085" s="7">
        <v>0.05</v>
      </c>
      <c r="L6085">
        <v>3420</v>
      </c>
      <c r="M6085">
        <v>680.63</v>
      </c>
      <c r="N6085" s="7">
        <f>IFERROR(Sales_Data[[#This Row],[Profit]]/Sales_Data[[#This Row],[Sales]],0)</f>
        <v>0.19901461988304092</v>
      </c>
      <c r="O6085" s="7" t="str">
        <f>TEXT(Sales_Data[[#This Row],[Order_Date]],"mmm")</f>
        <v>Jan</v>
      </c>
      <c r="P6085" s="9" t="str">
        <f>TEXT(Sales_Data[[#This Row],[Order_Date]],"yyyy")</f>
        <v>2025</v>
      </c>
      <c r="Q6085" s="9" t="str">
        <f t="shared" si="95"/>
        <v>Existing</v>
      </c>
      <c r="R6085" s="1" t="s">
        <v>20</v>
      </c>
    </row>
    <row r="6086" spans="1:18" x14ac:dyDescent="0.35">
      <c r="A6086" s="1" t="s">
        <v>10692</v>
      </c>
      <c r="B6086" s="2">
        <v>45847</v>
      </c>
      <c r="C6086" s="1" t="s">
        <v>2583</v>
      </c>
      <c r="D6086" s="1" t="s">
        <v>2993</v>
      </c>
      <c r="E6086" s="1" t="s">
        <v>81</v>
      </c>
      <c r="F6086" s="1" t="s">
        <v>33</v>
      </c>
      <c r="G6086" s="1" t="s">
        <v>42</v>
      </c>
      <c r="H6086" s="1" t="s">
        <v>63</v>
      </c>
      <c r="I6086">
        <v>3</v>
      </c>
      <c r="J6086">
        <v>4500</v>
      </c>
      <c r="K6086" s="7">
        <v>0.1</v>
      </c>
      <c r="L6086">
        <v>12150</v>
      </c>
      <c r="M6086">
        <v>1538.12</v>
      </c>
      <c r="N6086" s="7">
        <f>IFERROR(Sales_Data[[#This Row],[Profit]]/Sales_Data[[#This Row],[Sales]],0)</f>
        <v>0.12659423868312755</v>
      </c>
      <c r="O6086" s="7" t="str">
        <f>TEXT(Sales_Data[[#This Row],[Order_Date]],"mmm")</f>
        <v>Jul</v>
      </c>
      <c r="P6086" s="9" t="str">
        <f>TEXT(Sales_Data[[#This Row],[Order_Date]],"yyyy")</f>
        <v>2025</v>
      </c>
      <c r="Q6086" s="9" t="str">
        <f t="shared" si="95"/>
        <v>Existing</v>
      </c>
      <c r="R6086" s="1" t="s">
        <v>36</v>
      </c>
    </row>
    <row r="6087" spans="1:18" x14ac:dyDescent="0.35">
      <c r="A6087" s="1" t="s">
        <v>10693</v>
      </c>
      <c r="B6087" s="2">
        <v>45898</v>
      </c>
      <c r="C6087" s="1" t="s">
        <v>8951</v>
      </c>
      <c r="D6087" s="1" t="s">
        <v>10694</v>
      </c>
      <c r="E6087" s="1" t="s">
        <v>51</v>
      </c>
      <c r="F6087" s="1" t="s">
        <v>52</v>
      </c>
      <c r="G6087" s="1" t="s">
        <v>26</v>
      </c>
      <c r="H6087" s="1" t="s">
        <v>128</v>
      </c>
      <c r="I6087">
        <v>5</v>
      </c>
      <c r="J6087">
        <v>900</v>
      </c>
      <c r="K6087" s="7">
        <v>0.1</v>
      </c>
      <c r="L6087">
        <v>4050</v>
      </c>
      <c r="M6087">
        <v>1007.73</v>
      </c>
      <c r="N6087" s="7">
        <f>IFERROR(Sales_Data[[#This Row],[Profit]]/Sales_Data[[#This Row],[Sales]],0)</f>
        <v>0.24882222222222222</v>
      </c>
      <c r="O6087" s="7" t="str">
        <f>TEXT(Sales_Data[[#This Row],[Order_Date]],"mmm")</f>
        <v>Aug</v>
      </c>
      <c r="P6087" s="9" t="str">
        <f>TEXT(Sales_Data[[#This Row],[Order_Date]],"yyyy")</f>
        <v>2025</v>
      </c>
      <c r="Q6087" s="9" t="str">
        <f t="shared" si="95"/>
        <v>Existing</v>
      </c>
      <c r="R6087" s="1" t="s">
        <v>73</v>
      </c>
    </row>
    <row r="6088" spans="1:18" x14ac:dyDescent="0.35">
      <c r="A6088" s="1" t="s">
        <v>10695</v>
      </c>
      <c r="B6088" s="2">
        <v>45946</v>
      </c>
      <c r="C6088" s="1" t="s">
        <v>1906</v>
      </c>
      <c r="D6088" s="1" t="s">
        <v>3314</v>
      </c>
      <c r="E6088" s="1" t="s">
        <v>56</v>
      </c>
      <c r="F6088" s="1" t="s">
        <v>57</v>
      </c>
      <c r="G6088" s="1" t="s">
        <v>18</v>
      </c>
      <c r="H6088" s="1" t="s">
        <v>19</v>
      </c>
      <c r="I6088">
        <v>2</v>
      </c>
      <c r="J6088">
        <v>700</v>
      </c>
      <c r="K6088" s="7">
        <v>0.05</v>
      </c>
      <c r="L6088">
        <v>1330</v>
      </c>
      <c r="M6088">
        <v>154.27000000000001</v>
      </c>
      <c r="N6088" s="7">
        <f>IFERROR(Sales_Data[[#This Row],[Profit]]/Sales_Data[[#This Row],[Sales]],0)</f>
        <v>0.11599248120300752</v>
      </c>
      <c r="O6088" s="7" t="str">
        <f>TEXT(Sales_Data[[#This Row],[Order_Date]],"mmm")</f>
        <v>Oct</v>
      </c>
      <c r="P6088" s="9" t="str">
        <f>TEXT(Sales_Data[[#This Row],[Order_Date]],"yyyy")</f>
        <v>2025</v>
      </c>
      <c r="Q6088" s="9" t="str">
        <f t="shared" si="95"/>
        <v>Existing</v>
      </c>
      <c r="R6088" s="1" t="s">
        <v>20</v>
      </c>
    </row>
    <row r="6089" spans="1:18" x14ac:dyDescent="0.35">
      <c r="A6089" s="1" t="s">
        <v>10696</v>
      </c>
      <c r="B6089" s="2">
        <v>45989</v>
      </c>
      <c r="C6089" s="1" t="s">
        <v>6293</v>
      </c>
      <c r="D6089" s="1" t="s">
        <v>4284</v>
      </c>
      <c r="E6089" s="1" t="s">
        <v>111</v>
      </c>
      <c r="F6089" s="1" t="s">
        <v>33</v>
      </c>
      <c r="G6089" s="1" t="s">
        <v>34</v>
      </c>
      <c r="H6089" s="1" t="s">
        <v>77</v>
      </c>
      <c r="I6089">
        <v>4</v>
      </c>
      <c r="J6089">
        <v>22000</v>
      </c>
      <c r="K6089" s="7">
        <v>0.1</v>
      </c>
      <c r="L6089">
        <v>79200</v>
      </c>
      <c r="M6089">
        <v>17406.72</v>
      </c>
      <c r="N6089" s="7">
        <f>IFERROR(Sales_Data[[#This Row],[Profit]]/Sales_Data[[#This Row],[Sales]],0)</f>
        <v>0.21978181818181819</v>
      </c>
      <c r="O6089" s="7" t="str">
        <f>TEXT(Sales_Data[[#This Row],[Order_Date]],"mmm")</f>
        <v>Nov</v>
      </c>
      <c r="P6089" s="9" t="str">
        <f>TEXT(Sales_Data[[#This Row],[Order_Date]],"yyyy")</f>
        <v>2025</v>
      </c>
      <c r="Q6089" s="9" t="str">
        <f t="shared" si="95"/>
        <v>Existing</v>
      </c>
      <c r="R6089" s="1" t="s">
        <v>64</v>
      </c>
    </row>
    <row r="6090" spans="1:18" x14ac:dyDescent="0.35">
      <c r="A6090" s="1" t="s">
        <v>10697</v>
      </c>
      <c r="B6090" s="2">
        <v>45856</v>
      </c>
      <c r="C6090" s="1" t="s">
        <v>5837</v>
      </c>
      <c r="D6090" s="1" t="s">
        <v>6603</v>
      </c>
      <c r="E6090" s="1" t="s">
        <v>160</v>
      </c>
      <c r="F6090" s="1" t="s">
        <v>161</v>
      </c>
      <c r="G6090" s="1" t="s">
        <v>26</v>
      </c>
      <c r="H6090" s="1" t="s">
        <v>58</v>
      </c>
      <c r="I6090">
        <v>5</v>
      </c>
      <c r="J6090">
        <v>1400</v>
      </c>
      <c r="K6090" s="7">
        <v>0</v>
      </c>
      <c r="L6090">
        <v>7000</v>
      </c>
      <c r="M6090">
        <v>1554.84</v>
      </c>
      <c r="N6090" s="7">
        <f>IFERROR(Sales_Data[[#This Row],[Profit]]/Sales_Data[[#This Row],[Sales]],0)</f>
        <v>0.22211999999999998</v>
      </c>
      <c r="O6090" s="7" t="str">
        <f>TEXT(Sales_Data[[#This Row],[Order_Date]],"mmm")</f>
        <v>Jul</v>
      </c>
      <c r="P6090" s="9" t="str">
        <f>TEXT(Sales_Data[[#This Row],[Order_Date]],"yyyy")</f>
        <v>2025</v>
      </c>
      <c r="Q6090" s="9" t="str">
        <f t="shared" si="95"/>
        <v>Existing</v>
      </c>
      <c r="R6090" s="1" t="s">
        <v>20</v>
      </c>
    </row>
    <row r="6091" spans="1:18" x14ac:dyDescent="0.35">
      <c r="A6091" s="1" t="s">
        <v>10698</v>
      </c>
      <c r="B6091" s="2">
        <v>45824</v>
      </c>
      <c r="C6091" s="1" t="s">
        <v>2806</v>
      </c>
      <c r="D6091" s="1" t="s">
        <v>4617</v>
      </c>
      <c r="E6091" s="1" t="s">
        <v>86</v>
      </c>
      <c r="F6091" s="1" t="s">
        <v>25</v>
      </c>
      <c r="G6091" s="1" t="s">
        <v>42</v>
      </c>
      <c r="H6091" s="1" t="s">
        <v>112</v>
      </c>
      <c r="I6091">
        <v>4</v>
      </c>
      <c r="J6091">
        <v>2500</v>
      </c>
      <c r="K6091" s="7">
        <v>0.05</v>
      </c>
      <c r="L6091">
        <v>9500</v>
      </c>
      <c r="M6091">
        <v>1229.01</v>
      </c>
      <c r="N6091" s="7">
        <f>IFERROR(Sales_Data[[#This Row],[Profit]]/Sales_Data[[#This Row],[Sales]],0)</f>
        <v>0.12936947368421053</v>
      </c>
      <c r="O6091" s="7" t="str">
        <f>TEXT(Sales_Data[[#This Row],[Order_Date]],"mmm")</f>
        <v>Jun</v>
      </c>
      <c r="P6091" s="9" t="str">
        <f>TEXT(Sales_Data[[#This Row],[Order_Date]],"yyyy")</f>
        <v>2025</v>
      </c>
      <c r="Q6091" s="9" t="str">
        <f t="shared" si="95"/>
        <v>Existing</v>
      </c>
      <c r="R6091" s="1" t="s">
        <v>36</v>
      </c>
    </row>
    <row r="6092" spans="1:18" x14ac:dyDescent="0.35">
      <c r="A6092" s="1" t="s">
        <v>10699</v>
      </c>
      <c r="B6092" s="2">
        <v>45705</v>
      </c>
      <c r="C6092" s="1" t="s">
        <v>3656</v>
      </c>
      <c r="D6092" s="1" t="s">
        <v>7036</v>
      </c>
      <c r="E6092" s="1" t="s">
        <v>24</v>
      </c>
      <c r="F6092" s="1" t="s">
        <v>25</v>
      </c>
      <c r="G6092" s="1" t="s">
        <v>26</v>
      </c>
      <c r="H6092" s="1" t="s">
        <v>82</v>
      </c>
      <c r="I6092">
        <v>3</v>
      </c>
      <c r="J6092">
        <v>450</v>
      </c>
      <c r="K6092" s="7">
        <v>0.05</v>
      </c>
      <c r="L6092">
        <v>1282</v>
      </c>
      <c r="M6092">
        <v>203.78</v>
      </c>
      <c r="N6092" s="7">
        <f>IFERROR(Sales_Data[[#This Row],[Profit]]/Sales_Data[[#This Row],[Sales]],0)</f>
        <v>0.15895475819032762</v>
      </c>
      <c r="O6092" s="7" t="str">
        <f>TEXT(Sales_Data[[#This Row],[Order_Date]],"mmm")</f>
        <v>Feb</v>
      </c>
      <c r="P6092" s="9" t="str">
        <f>TEXT(Sales_Data[[#This Row],[Order_Date]],"yyyy")</f>
        <v>2025</v>
      </c>
      <c r="Q6092" s="9" t="str">
        <f t="shared" si="95"/>
        <v>Existing</v>
      </c>
      <c r="R6092" s="1" t="s">
        <v>64</v>
      </c>
    </row>
    <row r="6093" spans="1:18" x14ac:dyDescent="0.35">
      <c r="A6093" s="1" t="s">
        <v>10700</v>
      </c>
      <c r="B6093" s="2">
        <v>45805</v>
      </c>
      <c r="C6093" s="1" t="s">
        <v>3968</v>
      </c>
      <c r="D6093" s="1" t="s">
        <v>3005</v>
      </c>
      <c r="E6093" s="1" t="s">
        <v>111</v>
      </c>
      <c r="F6093" s="1" t="s">
        <v>33</v>
      </c>
      <c r="G6093" s="1" t="s">
        <v>26</v>
      </c>
      <c r="H6093" s="1" t="s">
        <v>82</v>
      </c>
      <c r="I6093">
        <v>4</v>
      </c>
      <c r="J6093">
        <v>450</v>
      </c>
      <c r="K6093" s="7">
        <v>0</v>
      </c>
      <c r="L6093">
        <v>1800</v>
      </c>
      <c r="M6093">
        <v>416.07</v>
      </c>
      <c r="N6093" s="7">
        <f>IFERROR(Sales_Data[[#This Row],[Profit]]/Sales_Data[[#This Row],[Sales]],0)</f>
        <v>0.23114999999999999</v>
      </c>
      <c r="O6093" s="7" t="str">
        <f>TEXT(Sales_Data[[#This Row],[Order_Date]],"mmm")</f>
        <v>May</v>
      </c>
      <c r="P6093" s="9" t="str">
        <f>TEXT(Sales_Data[[#This Row],[Order_Date]],"yyyy")</f>
        <v>2025</v>
      </c>
      <c r="Q6093" s="9" t="str">
        <f t="shared" si="95"/>
        <v>Existing</v>
      </c>
      <c r="R6093" s="1" t="s">
        <v>36</v>
      </c>
    </row>
    <row r="6094" spans="1:18" x14ac:dyDescent="0.35">
      <c r="A6094" s="1" t="s">
        <v>10701</v>
      </c>
      <c r="B6094" s="2">
        <v>45694</v>
      </c>
      <c r="C6094" s="1" t="s">
        <v>10702</v>
      </c>
      <c r="D6094" s="1" t="s">
        <v>3939</v>
      </c>
      <c r="E6094" s="1" t="s">
        <v>119</v>
      </c>
      <c r="F6094" s="1" t="s">
        <v>33</v>
      </c>
      <c r="G6094" s="1" t="s">
        <v>42</v>
      </c>
      <c r="H6094" s="1" t="s">
        <v>63</v>
      </c>
      <c r="I6094">
        <v>4</v>
      </c>
      <c r="J6094">
        <v>4500</v>
      </c>
      <c r="K6094" s="7">
        <v>0.15</v>
      </c>
      <c r="L6094">
        <v>15300</v>
      </c>
      <c r="M6094">
        <v>3173.95</v>
      </c>
      <c r="N6094" s="7">
        <f>IFERROR(Sales_Data[[#This Row],[Profit]]/Sales_Data[[#This Row],[Sales]],0)</f>
        <v>0.20744771241830065</v>
      </c>
      <c r="O6094" s="7" t="str">
        <f>TEXT(Sales_Data[[#This Row],[Order_Date]],"mmm")</f>
        <v>Feb</v>
      </c>
      <c r="P6094" s="9" t="str">
        <f>TEXT(Sales_Data[[#This Row],[Order_Date]],"yyyy")</f>
        <v>2025</v>
      </c>
      <c r="Q6094" s="9" t="str">
        <f t="shared" si="95"/>
        <v>Existing</v>
      </c>
      <c r="R6094" s="1" t="s">
        <v>36</v>
      </c>
    </row>
    <row r="6095" spans="1:18" x14ac:dyDescent="0.35">
      <c r="A6095" s="1" t="s">
        <v>10703</v>
      </c>
      <c r="B6095" s="2">
        <v>45822</v>
      </c>
      <c r="C6095" s="1" t="s">
        <v>1785</v>
      </c>
      <c r="D6095" s="1" t="s">
        <v>7890</v>
      </c>
      <c r="E6095" s="1" t="s">
        <v>56</v>
      </c>
      <c r="F6095" s="1" t="s">
        <v>57</v>
      </c>
      <c r="G6095" s="1" t="s">
        <v>120</v>
      </c>
      <c r="H6095" s="1" t="s">
        <v>121</v>
      </c>
      <c r="I6095">
        <v>2</v>
      </c>
      <c r="J6095">
        <v>2800</v>
      </c>
      <c r="K6095" s="7">
        <v>0.05</v>
      </c>
      <c r="L6095">
        <v>5320</v>
      </c>
      <c r="M6095">
        <v>1175.76</v>
      </c>
      <c r="N6095" s="7">
        <f>IFERROR(Sales_Data[[#This Row],[Profit]]/Sales_Data[[#This Row],[Sales]],0)</f>
        <v>0.22100751879699249</v>
      </c>
      <c r="O6095" s="7" t="str">
        <f>TEXT(Sales_Data[[#This Row],[Order_Date]],"mmm")</f>
        <v>Jun</v>
      </c>
      <c r="P6095" s="9" t="str">
        <f>TEXT(Sales_Data[[#This Row],[Order_Date]],"yyyy")</f>
        <v>2025</v>
      </c>
      <c r="Q6095" s="9" t="str">
        <f t="shared" si="95"/>
        <v>Existing</v>
      </c>
      <c r="R6095" s="1" t="s">
        <v>73</v>
      </c>
    </row>
    <row r="6096" spans="1:18" x14ac:dyDescent="0.35">
      <c r="A6096" s="1" t="s">
        <v>10704</v>
      </c>
      <c r="B6096" s="2">
        <v>46003</v>
      </c>
      <c r="C6096" s="1" t="s">
        <v>1312</v>
      </c>
      <c r="D6096" s="1" t="s">
        <v>7712</v>
      </c>
      <c r="E6096" s="1" t="s">
        <v>51</v>
      </c>
      <c r="F6096" s="1" t="s">
        <v>52</v>
      </c>
      <c r="G6096" s="1" t="s">
        <v>18</v>
      </c>
      <c r="H6096" s="1" t="s">
        <v>292</v>
      </c>
      <c r="I6096">
        <v>5</v>
      </c>
      <c r="J6096">
        <v>500</v>
      </c>
      <c r="K6096" s="7">
        <v>0.15</v>
      </c>
      <c r="L6096">
        <v>2125</v>
      </c>
      <c r="M6096">
        <v>207.79</v>
      </c>
      <c r="N6096" s="7">
        <f>IFERROR(Sales_Data[[#This Row],[Profit]]/Sales_Data[[#This Row],[Sales]],0)</f>
        <v>9.77835294117647E-2</v>
      </c>
      <c r="O6096" s="7" t="str">
        <f>TEXT(Sales_Data[[#This Row],[Order_Date]],"mmm")</f>
        <v>Dec</v>
      </c>
      <c r="P6096" s="9" t="str">
        <f>TEXT(Sales_Data[[#This Row],[Order_Date]],"yyyy")</f>
        <v>2025</v>
      </c>
      <c r="Q6096" s="9" t="str">
        <f t="shared" si="95"/>
        <v>Existing</v>
      </c>
      <c r="R6096" s="1" t="s">
        <v>20</v>
      </c>
    </row>
    <row r="6097" spans="1:18" x14ac:dyDescent="0.35">
      <c r="A6097" s="1" t="s">
        <v>10705</v>
      </c>
      <c r="B6097" s="2">
        <v>45896</v>
      </c>
      <c r="C6097" s="1" t="s">
        <v>5830</v>
      </c>
      <c r="D6097" s="1" t="s">
        <v>2275</v>
      </c>
      <c r="E6097" s="1" t="s">
        <v>160</v>
      </c>
      <c r="F6097" s="1" t="s">
        <v>161</v>
      </c>
      <c r="G6097" s="1" t="s">
        <v>34</v>
      </c>
      <c r="H6097" s="1" t="s">
        <v>77</v>
      </c>
      <c r="I6097">
        <v>5</v>
      </c>
      <c r="J6097">
        <v>22000</v>
      </c>
      <c r="K6097" s="7">
        <v>0.1</v>
      </c>
      <c r="L6097">
        <v>99000</v>
      </c>
      <c r="M6097">
        <v>10381.89</v>
      </c>
      <c r="N6097" s="7">
        <f>IFERROR(Sales_Data[[#This Row],[Profit]]/Sales_Data[[#This Row],[Sales]],0)</f>
        <v>0.10486757575757576</v>
      </c>
      <c r="O6097" s="7" t="str">
        <f>TEXT(Sales_Data[[#This Row],[Order_Date]],"mmm")</f>
        <v>Aug</v>
      </c>
      <c r="P6097" s="9" t="str">
        <f>TEXT(Sales_Data[[#This Row],[Order_Date]],"yyyy")</f>
        <v>2025</v>
      </c>
      <c r="Q6097" s="9" t="str">
        <f t="shared" si="95"/>
        <v>Existing</v>
      </c>
      <c r="R6097" s="1" t="s">
        <v>73</v>
      </c>
    </row>
    <row r="6098" spans="1:18" x14ac:dyDescent="0.35">
      <c r="A6098" s="1" t="s">
        <v>10706</v>
      </c>
      <c r="B6098" s="2">
        <v>45757</v>
      </c>
      <c r="C6098" s="1" t="s">
        <v>8594</v>
      </c>
      <c r="D6098" s="1" t="s">
        <v>2740</v>
      </c>
      <c r="E6098" s="1" t="s">
        <v>62</v>
      </c>
      <c r="F6098" s="1" t="s">
        <v>41</v>
      </c>
      <c r="G6098" s="1" t="s">
        <v>42</v>
      </c>
      <c r="H6098" s="1" t="s">
        <v>112</v>
      </c>
      <c r="I6098">
        <v>2</v>
      </c>
      <c r="J6098">
        <v>2500</v>
      </c>
      <c r="K6098" s="7">
        <v>0.15</v>
      </c>
      <c r="L6098">
        <v>4250</v>
      </c>
      <c r="M6098">
        <v>656.25</v>
      </c>
      <c r="N6098" s="7">
        <f>IFERROR(Sales_Data[[#This Row],[Profit]]/Sales_Data[[#This Row],[Sales]],0)</f>
        <v>0.15441176470588236</v>
      </c>
      <c r="O6098" s="7" t="str">
        <f>TEXT(Sales_Data[[#This Row],[Order_Date]],"mmm")</f>
        <v>Apr</v>
      </c>
      <c r="P6098" s="9" t="str">
        <f>TEXT(Sales_Data[[#This Row],[Order_Date]],"yyyy")</f>
        <v>2025</v>
      </c>
      <c r="Q6098" s="9" t="str">
        <f t="shared" si="95"/>
        <v>Existing</v>
      </c>
      <c r="R6098" s="1" t="s">
        <v>28</v>
      </c>
    </row>
    <row r="6099" spans="1:18" x14ac:dyDescent="0.35">
      <c r="A6099" s="1" t="s">
        <v>10707</v>
      </c>
      <c r="B6099" s="2">
        <v>45831</v>
      </c>
      <c r="C6099" s="1" t="s">
        <v>558</v>
      </c>
      <c r="D6099" s="1" t="s">
        <v>1777</v>
      </c>
      <c r="E6099" s="1" t="s">
        <v>40</v>
      </c>
      <c r="F6099" s="1" t="s">
        <v>41</v>
      </c>
      <c r="G6099" s="1" t="s">
        <v>120</v>
      </c>
      <c r="H6099" s="1" t="s">
        <v>143</v>
      </c>
      <c r="I6099">
        <v>1</v>
      </c>
      <c r="J6099">
        <v>1800</v>
      </c>
      <c r="K6099" s="7">
        <v>0</v>
      </c>
      <c r="L6099">
        <v>1800</v>
      </c>
      <c r="M6099">
        <v>236.33</v>
      </c>
      <c r="N6099" s="7">
        <f>IFERROR(Sales_Data[[#This Row],[Profit]]/Sales_Data[[#This Row],[Sales]],0)</f>
        <v>0.13129444444444446</v>
      </c>
      <c r="O6099" s="7" t="str">
        <f>TEXT(Sales_Data[[#This Row],[Order_Date]],"mmm")</f>
        <v>Jun</v>
      </c>
      <c r="P6099" s="9" t="str">
        <f>TEXT(Sales_Data[[#This Row],[Order_Date]],"yyyy")</f>
        <v>2025</v>
      </c>
      <c r="Q6099" s="9" t="str">
        <f t="shared" si="95"/>
        <v>New</v>
      </c>
      <c r="R6099" s="1" t="s">
        <v>20</v>
      </c>
    </row>
    <row r="6100" spans="1:18" x14ac:dyDescent="0.35">
      <c r="A6100" s="1" t="s">
        <v>10708</v>
      </c>
      <c r="B6100" s="2">
        <v>45871</v>
      </c>
      <c r="C6100" s="1" t="s">
        <v>6058</v>
      </c>
      <c r="D6100" s="1" t="s">
        <v>5849</v>
      </c>
      <c r="E6100" s="1" t="s">
        <v>86</v>
      </c>
      <c r="F6100" s="1" t="s">
        <v>25</v>
      </c>
      <c r="G6100" s="1" t="s">
        <v>42</v>
      </c>
      <c r="H6100" s="1" t="s">
        <v>43</v>
      </c>
      <c r="I6100">
        <v>4</v>
      </c>
      <c r="J6100">
        <v>18000</v>
      </c>
      <c r="K6100" s="7">
        <v>0</v>
      </c>
      <c r="L6100">
        <v>72000</v>
      </c>
      <c r="M6100">
        <v>5763.93</v>
      </c>
      <c r="N6100" s="7">
        <f>IFERROR(Sales_Data[[#This Row],[Profit]]/Sales_Data[[#This Row],[Sales]],0)</f>
        <v>8.0054583333333332E-2</v>
      </c>
      <c r="O6100" s="7" t="str">
        <f>TEXT(Sales_Data[[#This Row],[Order_Date]],"mmm")</f>
        <v>Aug</v>
      </c>
      <c r="P6100" s="9" t="str">
        <f>TEXT(Sales_Data[[#This Row],[Order_Date]],"yyyy")</f>
        <v>2025</v>
      </c>
      <c r="Q6100" s="9" t="str">
        <f t="shared" si="95"/>
        <v>Existing</v>
      </c>
      <c r="R6100" s="1" t="s">
        <v>36</v>
      </c>
    </row>
    <row r="6101" spans="1:18" x14ac:dyDescent="0.35">
      <c r="A6101" s="1" t="s">
        <v>10709</v>
      </c>
      <c r="B6101" s="2">
        <v>45702</v>
      </c>
      <c r="C6101" s="1" t="s">
        <v>4459</v>
      </c>
      <c r="D6101" s="1" t="s">
        <v>10710</v>
      </c>
      <c r="E6101" s="1" t="s">
        <v>17</v>
      </c>
      <c r="F6101" s="1" t="s">
        <v>17</v>
      </c>
      <c r="G6101" s="1" t="s">
        <v>34</v>
      </c>
      <c r="H6101" s="1" t="s">
        <v>35</v>
      </c>
      <c r="I6101">
        <v>1</v>
      </c>
      <c r="J6101">
        <v>9000</v>
      </c>
      <c r="K6101" s="7">
        <v>0.05</v>
      </c>
      <c r="L6101">
        <v>8550</v>
      </c>
      <c r="M6101">
        <v>782.13</v>
      </c>
      <c r="N6101" s="7">
        <f>IFERROR(Sales_Data[[#This Row],[Profit]]/Sales_Data[[#This Row],[Sales]],0)</f>
        <v>9.1477192982456143E-2</v>
      </c>
      <c r="O6101" s="7" t="str">
        <f>TEXT(Sales_Data[[#This Row],[Order_Date]],"mmm")</f>
        <v>Feb</v>
      </c>
      <c r="P6101" s="9" t="str">
        <f>TEXT(Sales_Data[[#This Row],[Order_Date]],"yyyy")</f>
        <v>2025</v>
      </c>
      <c r="Q6101" s="9" t="str">
        <f t="shared" si="95"/>
        <v>New</v>
      </c>
      <c r="R6101" s="1" t="s">
        <v>73</v>
      </c>
    </row>
    <row r="6102" spans="1:18" x14ac:dyDescent="0.35">
      <c r="A6102" s="1" t="s">
        <v>10711</v>
      </c>
      <c r="B6102" s="2">
        <v>45857</v>
      </c>
      <c r="C6102" s="1" t="s">
        <v>10712</v>
      </c>
      <c r="D6102" s="1" t="s">
        <v>6457</v>
      </c>
      <c r="E6102" s="1" t="s">
        <v>160</v>
      </c>
      <c r="F6102" s="1" t="s">
        <v>161</v>
      </c>
      <c r="G6102" s="1" t="s">
        <v>42</v>
      </c>
      <c r="H6102" s="1" t="s">
        <v>63</v>
      </c>
      <c r="I6102">
        <v>3</v>
      </c>
      <c r="J6102">
        <v>4500</v>
      </c>
      <c r="K6102" s="7">
        <v>0.2</v>
      </c>
      <c r="L6102">
        <v>10800</v>
      </c>
      <c r="M6102">
        <v>2545.9899999999998</v>
      </c>
      <c r="N6102" s="7">
        <f>IFERROR(Sales_Data[[#This Row],[Profit]]/Sales_Data[[#This Row],[Sales]],0)</f>
        <v>0.23573981481481479</v>
      </c>
      <c r="O6102" s="7" t="str">
        <f>TEXT(Sales_Data[[#This Row],[Order_Date]],"mmm")</f>
        <v>Jul</v>
      </c>
      <c r="P6102" s="9" t="str">
        <f>TEXT(Sales_Data[[#This Row],[Order_Date]],"yyyy")</f>
        <v>2025</v>
      </c>
      <c r="Q6102" s="9" t="str">
        <f t="shared" si="95"/>
        <v>Existing</v>
      </c>
      <c r="R6102" s="1" t="s">
        <v>64</v>
      </c>
    </row>
    <row r="6103" spans="1:18" x14ac:dyDescent="0.35">
      <c r="A6103" s="1" t="s">
        <v>10713</v>
      </c>
      <c r="B6103" s="2">
        <v>45887</v>
      </c>
      <c r="C6103" s="1" t="s">
        <v>511</v>
      </c>
      <c r="D6103" s="1" t="s">
        <v>10714</v>
      </c>
      <c r="E6103" s="1" t="s">
        <v>17</v>
      </c>
      <c r="F6103" s="1" t="s">
        <v>17</v>
      </c>
      <c r="G6103" s="1" t="s">
        <v>18</v>
      </c>
      <c r="H6103" s="1" t="s">
        <v>19</v>
      </c>
      <c r="I6103">
        <v>4</v>
      </c>
      <c r="J6103">
        <v>700</v>
      </c>
      <c r="K6103" s="7">
        <v>0</v>
      </c>
      <c r="L6103">
        <v>2800</v>
      </c>
      <c r="M6103">
        <v>574.73</v>
      </c>
      <c r="N6103" s="7">
        <f>IFERROR(Sales_Data[[#This Row],[Profit]]/Sales_Data[[#This Row],[Sales]],0)</f>
        <v>0.2052607142857143</v>
      </c>
      <c r="O6103" s="7" t="str">
        <f>TEXT(Sales_Data[[#This Row],[Order_Date]],"mmm")</f>
        <v>Aug</v>
      </c>
      <c r="P6103" s="9" t="str">
        <f>TEXT(Sales_Data[[#This Row],[Order_Date]],"yyyy")</f>
        <v>2025</v>
      </c>
      <c r="Q6103" s="9" t="str">
        <f t="shared" si="95"/>
        <v>Existing</v>
      </c>
      <c r="R6103" s="1" t="s">
        <v>36</v>
      </c>
    </row>
    <row r="6104" spans="1:18" x14ac:dyDescent="0.35">
      <c r="A6104" s="1" t="s">
        <v>10715</v>
      </c>
      <c r="B6104" s="2">
        <v>45739</v>
      </c>
      <c r="C6104" s="1" t="s">
        <v>4487</v>
      </c>
      <c r="D6104" s="1" t="s">
        <v>4089</v>
      </c>
      <c r="E6104" s="1" t="s">
        <v>111</v>
      </c>
      <c r="F6104" s="1" t="s">
        <v>33</v>
      </c>
      <c r="G6104" s="1" t="s">
        <v>42</v>
      </c>
      <c r="H6104" s="1" t="s">
        <v>43</v>
      </c>
      <c r="I6104">
        <v>5</v>
      </c>
      <c r="J6104">
        <v>18000</v>
      </c>
      <c r="K6104" s="7">
        <v>0.05</v>
      </c>
      <c r="L6104">
        <v>85500</v>
      </c>
      <c r="M6104">
        <v>9688.5499999999993</v>
      </c>
      <c r="N6104" s="7">
        <f>IFERROR(Sales_Data[[#This Row],[Profit]]/Sales_Data[[#This Row],[Sales]],0)</f>
        <v>0.11331637426900584</v>
      </c>
      <c r="O6104" s="7" t="str">
        <f>TEXT(Sales_Data[[#This Row],[Order_Date]],"mmm")</f>
        <v>Mar</v>
      </c>
      <c r="P6104" s="9" t="str">
        <f>TEXT(Sales_Data[[#This Row],[Order_Date]],"yyyy")</f>
        <v>2025</v>
      </c>
      <c r="Q6104" s="9" t="str">
        <f t="shared" si="95"/>
        <v>Existing</v>
      </c>
      <c r="R6104" s="1" t="s">
        <v>20</v>
      </c>
    </row>
    <row r="6105" spans="1:18" x14ac:dyDescent="0.35">
      <c r="A6105" s="1" t="s">
        <v>10716</v>
      </c>
      <c r="B6105" s="2">
        <v>45790</v>
      </c>
      <c r="C6105" s="1" t="s">
        <v>10381</v>
      </c>
      <c r="D6105" s="1" t="s">
        <v>2320</v>
      </c>
      <c r="E6105" s="1" t="s">
        <v>111</v>
      </c>
      <c r="F6105" s="1" t="s">
        <v>33</v>
      </c>
      <c r="G6105" s="1" t="s">
        <v>26</v>
      </c>
      <c r="H6105" s="1" t="s">
        <v>27</v>
      </c>
      <c r="I6105">
        <v>3</v>
      </c>
      <c r="J6105">
        <v>1200</v>
      </c>
      <c r="K6105" s="7">
        <v>0</v>
      </c>
      <c r="L6105">
        <v>3600</v>
      </c>
      <c r="M6105">
        <v>423.41</v>
      </c>
      <c r="N6105" s="7">
        <f>IFERROR(Sales_Data[[#This Row],[Profit]]/Sales_Data[[#This Row],[Sales]],0)</f>
        <v>0.11761388888888889</v>
      </c>
      <c r="O6105" s="7" t="str">
        <f>TEXT(Sales_Data[[#This Row],[Order_Date]],"mmm")</f>
        <v>May</v>
      </c>
      <c r="P6105" s="9" t="str">
        <f>TEXT(Sales_Data[[#This Row],[Order_Date]],"yyyy")</f>
        <v>2025</v>
      </c>
      <c r="Q6105" s="9" t="str">
        <f t="shared" si="95"/>
        <v>Existing</v>
      </c>
      <c r="R6105" s="1" t="s">
        <v>73</v>
      </c>
    </row>
    <row r="6106" spans="1:18" x14ac:dyDescent="0.35">
      <c r="A6106" s="1" t="s">
        <v>10717</v>
      </c>
      <c r="B6106" s="2">
        <v>45911</v>
      </c>
      <c r="C6106" s="1" t="s">
        <v>4135</v>
      </c>
      <c r="D6106" s="1" t="s">
        <v>1381</v>
      </c>
      <c r="E6106" s="1" t="s">
        <v>71</v>
      </c>
      <c r="F6106" s="1" t="s">
        <v>33</v>
      </c>
      <c r="G6106" s="1" t="s">
        <v>34</v>
      </c>
      <c r="H6106" s="1" t="s">
        <v>35</v>
      </c>
      <c r="I6106">
        <v>2</v>
      </c>
      <c r="J6106">
        <v>9000</v>
      </c>
      <c r="K6106" s="7">
        <v>0.1</v>
      </c>
      <c r="L6106">
        <v>16200</v>
      </c>
      <c r="M6106">
        <v>1520.4</v>
      </c>
      <c r="N6106" s="7">
        <f>IFERROR(Sales_Data[[#This Row],[Profit]]/Sales_Data[[#This Row],[Sales]],0)</f>
        <v>9.3851851851851853E-2</v>
      </c>
      <c r="O6106" s="7" t="str">
        <f>TEXT(Sales_Data[[#This Row],[Order_Date]],"mmm")</f>
        <v>Sep</v>
      </c>
      <c r="P6106" s="9" t="str">
        <f>TEXT(Sales_Data[[#This Row],[Order_Date]],"yyyy")</f>
        <v>2025</v>
      </c>
      <c r="Q6106" s="9" t="str">
        <f t="shared" si="95"/>
        <v>Existing</v>
      </c>
      <c r="R6106" s="1" t="s">
        <v>20</v>
      </c>
    </row>
    <row r="6107" spans="1:18" x14ac:dyDescent="0.35">
      <c r="A6107" s="1" t="s">
        <v>10718</v>
      </c>
      <c r="B6107" s="2">
        <v>45726</v>
      </c>
      <c r="C6107" s="1" t="s">
        <v>2817</v>
      </c>
      <c r="D6107" s="1" t="s">
        <v>10260</v>
      </c>
      <c r="E6107" s="1" t="s">
        <v>40</v>
      </c>
      <c r="F6107" s="1" t="s">
        <v>41</v>
      </c>
      <c r="G6107" s="1" t="s">
        <v>26</v>
      </c>
      <c r="H6107" s="1" t="s">
        <v>82</v>
      </c>
      <c r="I6107">
        <v>2</v>
      </c>
      <c r="J6107">
        <v>450</v>
      </c>
      <c r="K6107" s="7">
        <v>0.15</v>
      </c>
      <c r="L6107">
        <v>765</v>
      </c>
      <c r="M6107">
        <v>181.34</v>
      </c>
      <c r="N6107" s="7">
        <f>IFERROR(Sales_Data[[#This Row],[Profit]]/Sales_Data[[#This Row],[Sales]],0)</f>
        <v>0.23704575163398695</v>
      </c>
      <c r="O6107" s="7" t="str">
        <f>TEXT(Sales_Data[[#This Row],[Order_Date]],"mmm")</f>
        <v>Mar</v>
      </c>
      <c r="P6107" s="9" t="str">
        <f>TEXT(Sales_Data[[#This Row],[Order_Date]],"yyyy")</f>
        <v>2025</v>
      </c>
      <c r="Q6107" s="9" t="str">
        <f t="shared" si="95"/>
        <v>Existing</v>
      </c>
      <c r="R6107" s="1" t="s">
        <v>20</v>
      </c>
    </row>
    <row r="6108" spans="1:18" x14ac:dyDescent="0.35">
      <c r="A6108" s="1" t="s">
        <v>10719</v>
      </c>
      <c r="B6108" s="2">
        <v>45759</v>
      </c>
      <c r="C6108" s="1" t="s">
        <v>3725</v>
      </c>
      <c r="D6108" s="1" t="s">
        <v>9005</v>
      </c>
      <c r="E6108" s="1" t="s">
        <v>111</v>
      </c>
      <c r="F6108" s="1" t="s">
        <v>33</v>
      </c>
      <c r="G6108" s="1" t="s">
        <v>18</v>
      </c>
      <c r="H6108" s="1" t="s">
        <v>131</v>
      </c>
      <c r="I6108">
        <v>4</v>
      </c>
      <c r="J6108">
        <v>1500</v>
      </c>
      <c r="K6108" s="7">
        <v>0.1</v>
      </c>
      <c r="L6108">
        <v>5400</v>
      </c>
      <c r="M6108">
        <v>900.41</v>
      </c>
      <c r="N6108" s="7">
        <f>IFERROR(Sales_Data[[#This Row],[Profit]]/Sales_Data[[#This Row],[Sales]],0)</f>
        <v>0.16674259259259258</v>
      </c>
      <c r="O6108" s="7" t="str">
        <f>TEXT(Sales_Data[[#This Row],[Order_Date]],"mmm")</f>
        <v>Apr</v>
      </c>
      <c r="P6108" s="9" t="str">
        <f>TEXT(Sales_Data[[#This Row],[Order_Date]],"yyyy")</f>
        <v>2025</v>
      </c>
      <c r="Q6108" s="9" t="str">
        <f t="shared" si="95"/>
        <v>Existing</v>
      </c>
      <c r="R6108" s="1" t="s">
        <v>36</v>
      </c>
    </row>
    <row r="6109" spans="1:18" x14ac:dyDescent="0.35">
      <c r="A6109" s="1" t="s">
        <v>10720</v>
      </c>
      <c r="B6109" s="2">
        <v>45795</v>
      </c>
      <c r="C6109" s="1" t="s">
        <v>1020</v>
      </c>
      <c r="D6109" s="1" t="s">
        <v>6076</v>
      </c>
      <c r="E6109" s="1" t="s">
        <v>111</v>
      </c>
      <c r="F6109" s="1" t="s">
        <v>33</v>
      </c>
      <c r="G6109" s="1" t="s">
        <v>120</v>
      </c>
      <c r="H6109" s="1" t="s">
        <v>121</v>
      </c>
      <c r="I6109">
        <v>3</v>
      </c>
      <c r="J6109">
        <v>2800</v>
      </c>
      <c r="K6109" s="7">
        <v>0.1</v>
      </c>
      <c r="L6109">
        <v>7560</v>
      </c>
      <c r="M6109">
        <v>1225.33</v>
      </c>
      <c r="N6109" s="7">
        <f>IFERROR(Sales_Data[[#This Row],[Profit]]/Sales_Data[[#This Row],[Sales]],0)</f>
        <v>0.16208068783068783</v>
      </c>
      <c r="O6109" s="7" t="str">
        <f>TEXT(Sales_Data[[#This Row],[Order_Date]],"mmm")</f>
        <v>May</v>
      </c>
      <c r="P6109" s="9" t="str">
        <f>TEXT(Sales_Data[[#This Row],[Order_Date]],"yyyy")</f>
        <v>2025</v>
      </c>
      <c r="Q6109" s="9" t="str">
        <f t="shared" si="95"/>
        <v>Existing</v>
      </c>
      <c r="R6109" s="1" t="s">
        <v>28</v>
      </c>
    </row>
    <row r="6110" spans="1:18" x14ac:dyDescent="0.35">
      <c r="A6110" s="1" t="s">
        <v>10721</v>
      </c>
      <c r="B6110" s="2">
        <v>45775</v>
      </c>
      <c r="C6110" s="1" t="s">
        <v>2006</v>
      </c>
      <c r="D6110" s="1" t="s">
        <v>8956</v>
      </c>
      <c r="E6110" s="1" t="s">
        <v>56</v>
      </c>
      <c r="F6110" s="1" t="s">
        <v>57</v>
      </c>
      <c r="G6110" s="1" t="s">
        <v>42</v>
      </c>
      <c r="H6110" s="1" t="s">
        <v>112</v>
      </c>
      <c r="I6110">
        <v>3</v>
      </c>
      <c r="J6110">
        <v>2500</v>
      </c>
      <c r="K6110" s="7">
        <v>0.15</v>
      </c>
      <c r="L6110">
        <v>6375</v>
      </c>
      <c r="M6110">
        <v>521.23</v>
      </c>
      <c r="N6110" s="7">
        <f>IFERROR(Sales_Data[[#This Row],[Profit]]/Sales_Data[[#This Row],[Sales]],0)</f>
        <v>8.1761568627450987E-2</v>
      </c>
      <c r="O6110" s="7" t="str">
        <f>TEXT(Sales_Data[[#This Row],[Order_Date]],"mmm")</f>
        <v>Apr</v>
      </c>
      <c r="P6110" s="9" t="str">
        <f>TEXT(Sales_Data[[#This Row],[Order_Date]],"yyyy")</f>
        <v>2025</v>
      </c>
      <c r="Q6110" s="9" t="str">
        <f t="shared" si="95"/>
        <v>Existing</v>
      </c>
      <c r="R6110" s="1" t="s">
        <v>64</v>
      </c>
    </row>
    <row r="6111" spans="1:18" x14ac:dyDescent="0.35">
      <c r="A6111" s="1" t="s">
        <v>10722</v>
      </c>
      <c r="B6111" s="2">
        <v>45801</v>
      </c>
      <c r="C6111" s="1" t="s">
        <v>1034</v>
      </c>
      <c r="D6111" s="1" t="s">
        <v>2618</v>
      </c>
      <c r="E6111" s="1" t="s">
        <v>24</v>
      </c>
      <c r="F6111" s="1" t="s">
        <v>25</v>
      </c>
      <c r="G6111" s="1" t="s">
        <v>120</v>
      </c>
      <c r="H6111" s="1" t="s">
        <v>143</v>
      </c>
      <c r="I6111">
        <v>5</v>
      </c>
      <c r="J6111">
        <v>1800</v>
      </c>
      <c r="K6111" s="7">
        <v>0</v>
      </c>
      <c r="L6111">
        <v>9000</v>
      </c>
      <c r="M6111">
        <v>1172.2</v>
      </c>
      <c r="N6111" s="7">
        <f>IFERROR(Sales_Data[[#This Row],[Profit]]/Sales_Data[[#This Row],[Sales]],0)</f>
        <v>0.13024444444444444</v>
      </c>
      <c r="O6111" s="7" t="str">
        <f>TEXT(Sales_Data[[#This Row],[Order_Date]],"mmm")</f>
        <v>May</v>
      </c>
      <c r="P6111" s="9" t="str">
        <f>TEXT(Sales_Data[[#This Row],[Order_Date]],"yyyy")</f>
        <v>2025</v>
      </c>
      <c r="Q6111" s="9" t="str">
        <f t="shared" si="95"/>
        <v>Existing</v>
      </c>
      <c r="R6111" s="1" t="s">
        <v>73</v>
      </c>
    </row>
    <row r="6112" spans="1:18" x14ac:dyDescent="0.35">
      <c r="A6112" s="1" t="s">
        <v>10723</v>
      </c>
      <c r="B6112" s="2">
        <v>45934</v>
      </c>
      <c r="C6112" s="1" t="s">
        <v>7472</v>
      </c>
      <c r="D6112" s="1" t="s">
        <v>3268</v>
      </c>
      <c r="E6112" s="1" t="s">
        <v>86</v>
      </c>
      <c r="F6112" s="1" t="s">
        <v>25</v>
      </c>
      <c r="G6112" s="1" t="s">
        <v>120</v>
      </c>
      <c r="H6112" s="1" t="s">
        <v>143</v>
      </c>
      <c r="I6112">
        <v>4</v>
      </c>
      <c r="J6112">
        <v>1800</v>
      </c>
      <c r="K6112" s="7">
        <v>0.05</v>
      </c>
      <c r="L6112">
        <v>6840</v>
      </c>
      <c r="M6112">
        <v>984.14</v>
      </c>
      <c r="N6112" s="7">
        <f>IFERROR(Sales_Data[[#This Row],[Profit]]/Sales_Data[[#This Row],[Sales]],0)</f>
        <v>0.14388011695906433</v>
      </c>
      <c r="O6112" s="7" t="str">
        <f>TEXT(Sales_Data[[#This Row],[Order_Date]],"mmm")</f>
        <v>Oct</v>
      </c>
      <c r="P6112" s="9" t="str">
        <f>TEXT(Sales_Data[[#This Row],[Order_Date]],"yyyy")</f>
        <v>2025</v>
      </c>
      <c r="Q6112" s="9" t="str">
        <f t="shared" si="95"/>
        <v>Existing</v>
      </c>
      <c r="R6112" s="1" t="s">
        <v>20</v>
      </c>
    </row>
    <row r="6113" spans="1:18" x14ac:dyDescent="0.35">
      <c r="A6113" s="1" t="s">
        <v>10724</v>
      </c>
      <c r="B6113" s="2">
        <v>45751</v>
      </c>
      <c r="C6113" s="1" t="s">
        <v>1265</v>
      </c>
      <c r="D6113" s="1" t="s">
        <v>4846</v>
      </c>
      <c r="E6113" s="1" t="s">
        <v>119</v>
      </c>
      <c r="F6113" s="1" t="s">
        <v>33</v>
      </c>
      <c r="G6113" s="1" t="s">
        <v>42</v>
      </c>
      <c r="H6113" s="1" t="s">
        <v>43</v>
      </c>
      <c r="I6113">
        <v>3</v>
      </c>
      <c r="J6113">
        <v>18000</v>
      </c>
      <c r="K6113" s="7">
        <v>0</v>
      </c>
      <c r="L6113">
        <v>54000</v>
      </c>
      <c r="M6113">
        <v>7449.22</v>
      </c>
      <c r="N6113" s="7">
        <f>IFERROR(Sales_Data[[#This Row],[Profit]]/Sales_Data[[#This Row],[Sales]],0)</f>
        <v>0.13794851851851853</v>
      </c>
      <c r="O6113" s="7" t="str">
        <f>TEXT(Sales_Data[[#This Row],[Order_Date]],"mmm")</f>
        <v>Apr</v>
      </c>
      <c r="P6113" s="9" t="str">
        <f>TEXT(Sales_Data[[#This Row],[Order_Date]],"yyyy")</f>
        <v>2025</v>
      </c>
      <c r="Q6113" s="9" t="str">
        <f t="shared" si="95"/>
        <v>Existing</v>
      </c>
      <c r="R6113" s="1" t="s">
        <v>20</v>
      </c>
    </row>
    <row r="6114" spans="1:18" x14ac:dyDescent="0.35">
      <c r="A6114" s="1" t="s">
        <v>10725</v>
      </c>
      <c r="B6114" s="2">
        <v>45871</v>
      </c>
      <c r="C6114" s="1" t="s">
        <v>4382</v>
      </c>
      <c r="D6114" s="1" t="s">
        <v>2004</v>
      </c>
      <c r="E6114" s="1" t="s">
        <v>119</v>
      </c>
      <c r="F6114" s="1" t="s">
        <v>33</v>
      </c>
      <c r="G6114" s="1" t="s">
        <v>26</v>
      </c>
      <c r="H6114" s="1" t="s">
        <v>58</v>
      </c>
      <c r="I6114">
        <v>2</v>
      </c>
      <c r="J6114">
        <v>1400</v>
      </c>
      <c r="K6114" s="7">
        <v>0.05</v>
      </c>
      <c r="L6114">
        <v>2660</v>
      </c>
      <c r="M6114">
        <v>484.15</v>
      </c>
      <c r="N6114" s="7">
        <f>IFERROR(Sales_Data[[#This Row],[Profit]]/Sales_Data[[#This Row],[Sales]],0)</f>
        <v>0.18201127819548871</v>
      </c>
      <c r="O6114" s="7" t="str">
        <f>TEXT(Sales_Data[[#This Row],[Order_Date]],"mmm")</f>
        <v>Aug</v>
      </c>
      <c r="P6114" s="9" t="str">
        <f>TEXT(Sales_Data[[#This Row],[Order_Date]],"yyyy")</f>
        <v>2025</v>
      </c>
      <c r="Q6114" s="9" t="str">
        <f t="shared" si="95"/>
        <v>Existing</v>
      </c>
      <c r="R6114" s="1" t="s">
        <v>73</v>
      </c>
    </row>
    <row r="6115" spans="1:18" x14ac:dyDescent="0.35">
      <c r="A6115" s="1" t="s">
        <v>10726</v>
      </c>
      <c r="B6115" s="2">
        <v>45813</v>
      </c>
      <c r="C6115" s="1" t="s">
        <v>4920</v>
      </c>
      <c r="D6115" s="1" t="s">
        <v>3815</v>
      </c>
      <c r="E6115" s="1" t="s">
        <v>32</v>
      </c>
      <c r="F6115" s="1" t="s">
        <v>33</v>
      </c>
      <c r="G6115" s="1" t="s">
        <v>42</v>
      </c>
      <c r="H6115" s="1" t="s">
        <v>102</v>
      </c>
      <c r="I6115">
        <v>3</v>
      </c>
      <c r="J6115">
        <v>25000</v>
      </c>
      <c r="K6115" s="7">
        <v>0.1</v>
      </c>
      <c r="L6115">
        <v>67500</v>
      </c>
      <c r="M6115">
        <v>10608.38</v>
      </c>
      <c r="N6115" s="7">
        <f>IFERROR(Sales_Data[[#This Row],[Profit]]/Sales_Data[[#This Row],[Sales]],0)</f>
        <v>0.15716118518518518</v>
      </c>
      <c r="O6115" s="7" t="str">
        <f>TEXT(Sales_Data[[#This Row],[Order_Date]],"mmm")</f>
        <v>Jun</v>
      </c>
      <c r="P6115" s="9" t="str">
        <f>TEXT(Sales_Data[[#This Row],[Order_Date]],"yyyy")</f>
        <v>2025</v>
      </c>
      <c r="Q6115" s="9" t="str">
        <f t="shared" si="95"/>
        <v>Existing</v>
      </c>
      <c r="R6115" s="1" t="s">
        <v>73</v>
      </c>
    </row>
    <row r="6116" spans="1:18" x14ac:dyDescent="0.35">
      <c r="A6116" s="1" t="s">
        <v>10727</v>
      </c>
      <c r="B6116" s="2">
        <v>45935</v>
      </c>
      <c r="C6116" s="1" t="s">
        <v>4771</v>
      </c>
      <c r="D6116" s="1" t="s">
        <v>840</v>
      </c>
      <c r="E6116" s="1" t="s">
        <v>24</v>
      </c>
      <c r="F6116" s="1" t="s">
        <v>25</v>
      </c>
      <c r="G6116" s="1" t="s">
        <v>34</v>
      </c>
      <c r="H6116" s="1" t="s">
        <v>77</v>
      </c>
      <c r="I6116">
        <v>5</v>
      </c>
      <c r="J6116">
        <v>22000</v>
      </c>
      <c r="K6116" s="7">
        <v>0.05</v>
      </c>
      <c r="L6116">
        <v>104500</v>
      </c>
      <c r="M6116">
        <v>9183.15</v>
      </c>
      <c r="N6116" s="7">
        <f>IFERROR(Sales_Data[[#This Row],[Profit]]/Sales_Data[[#This Row],[Sales]],0)</f>
        <v>8.7877033492822956E-2</v>
      </c>
      <c r="O6116" s="7" t="str">
        <f>TEXT(Sales_Data[[#This Row],[Order_Date]],"mmm")</f>
        <v>Oct</v>
      </c>
      <c r="P6116" s="9" t="str">
        <f>TEXT(Sales_Data[[#This Row],[Order_Date]],"yyyy")</f>
        <v>2025</v>
      </c>
      <c r="Q6116" s="9" t="str">
        <f t="shared" si="95"/>
        <v>Existing</v>
      </c>
      <c r="R6116" s="1" t="s">
        <v>36</v>
      </c>
    </row>
    <row r="6117" spans="1:18" x14ac:dyDescent="0.35">
      <c r="A6117" s="1" t="s">
        <v>10728</v>
      </c>
      <c r="B6117" s="2">
        <v>45718</v>
      </c>
      <c r="C6117" s="1" t="s">
        <v>1551</v>
      </c>
      <c r="D6117" s="1" t="s">
        <v>6280</v>
      </c>
      <c r="E6117" s="1" t="s">
        <v>106</v>
      </c>
      <c r="F6117" s="1" t="s">
        <v>33</v>
      </c>
      <c r="G6117" s="1" t="s">
        <v>120</v>
      </c>
      <c r="H6117" s="1" t="s">
        <v>143</v>
      </c>
      <c r="I6117">
        <v>2</v>
      </c>
      <c r="J6117">
        <v>1800</v>
      </c>
      <c r="K6117" s="7">
        <v>0.1</v>
      </c>
      <c r="L6117">
        <v>3240</v>
      </c>
      <c r="M6117">
        <v>382.37</v>
      </c>
      <c r="N6117" s="7">
        <f>IFERROR(Sales_Data[[#This Row],[Profit]]/Sales_Data[[#This Row],[Sales]],0)</f>
        <v>0.11801543209876543</v>
      </c>
      <c r="O6117" s="7" t="str">
        <f>TEXT(Sales_Data[[#This Row],[Order_Date]],"mmm")</f>
        <v>Mar</v>
      </c>
      <c r="P6117" s="9" t="str">
        <f>TEXT(Sales_Data[[#This Row],[Order_Date]],"yyyy")</f>
        <v>2025</v>
      </c>
      <c r="Q6117" s="9" t="str">
        <f t="shared" si="95"/>
        <v>Existing</v>
      </c>
      <c r="R6117" s="1" t="s">
        <v>28</v>
      </c>
    </row>
    <row r="6118" spans="1:18" x14ac:dyDescent="0.35">
      <c r="A6118" s="1" t="s">
        <v>10729</v>
      </c>
      <c r="B6118" s="2">
        <v>45939</v>
      </c>
      <c r="C6118" s="1" t="s">
        <v>4048</v>
      </c>
      <c r="D6118" s="1" t="s">
        <v>5745</v>
      </c>
      <c r="E6118" s="1" t="s">
        <v>71</v>
      </c>
      <c r="F6118" s="1" t="s">
        <v>33</v>
      </c>
      <c r="G6118" s="1" t="s">
        <v>18</v>
      </c>
      <c r="H6118" s="1" t="s">
        <v>292</v>
      </c>
      <c r="I6118">
        <v>1</v>
      </c>
      <c r="J6118">
        <v>500</v>
      </c>
      <c r="K6118" s="7">
        <v>0</v>
      </c>
      <c r="L6118">
        <v>500</v>
      </c>
      <c r="M6118">
        <v>51.38</v>
      </c>
      <c r="N6118" s="7">
        <f>IFERROR(Sales_Data[[#This Row],[Profit]]/Sales_Data[[#This Row],[Sales]],0)</f>
        <v>0.10276</v>
      </c>
      <c r="O6118" s="7" t="str">
        <f>TEXT(Sales_Data[[#This Row],[Order_Date]],"mmm")</f>
        <v>Oct</v>
      </c>
      <c r="P6118" s="9" t="str">
        <f>TEXT(Sales_Data[[#This Row],[Order_Date]],"yyyy")</f>
        <v>2025</v>
      </c>
      <c r="Q6118" s="9" t="str">
        <f t="shared" si="95"/>
        <v>New</v>
      </c>
      <c r="R6118" s="1" t="s">
        <v>73</v>
      </c>
    </row>
    <row r="6119" spans="1:18" x14ac:dyDescent="0.35">
      <c r="A6119" s="1" t="s">
        <v>10730</v>
      </c>
      <c r="B6119" s="2">
        <v>45952</v>
      </c>
      <c r="C6119" s="1" t="s">
        <v>10731</v>
      </c>
      <c r="D6119" s="1" t="s">
        <v>5215</v>
      </c>
      <c r="E6119" s="1" t="s">
        <v>160</v>
      </c>
      <c r="F6119" s="1" t="s">
        <v>161</v>
      </c>
      <c r="G6119" s="1" t="s">
        <v>120</v>
      </c>
      <c r="H6119" s="1" t="s">
        <v>217</v>
      </c>
      <c r="I6119">
        <v>1</v>
      </c>
      <c r="J6119">
        <v>3200</v>
      </c>
      <c r="K6119" s="7">
        <v>0.15</v>
      </c>
      <c r="L6119">
        <v>2720</v>
      </c>
      <c r="M6119">
        <v>587.98</v>
      </c>
      <c r="N6119" s="7">
        <f>IFERROR(Sales_Data[[#This Row],[Profit]]/Sales_Data[[#This Row],[Sales]],0)</f>
        <v>0.21616911764705882</v>
      </c>
      <c r="O6119" s="7" t="str">
        <f>TEXT(Sales_Data[[#This Row],[Order_Date]],"mmm")</f>
        <v>Oct</v>
      </c>
      <c r="P6119" s="9" t="str">
        <f>TEXT(Sales_Data[[#This Row],[Order_Date]],"yyyy")</f>
        <v>2025</v>
      </c>
      <c r="Q6119" s="9" t="str">
        <f t="shared" si="95"/>
        <v>New</v>
      </c>
      <c r="R6119" s="1" t="s">
        <v>73</v>
      </c>
    </row>
    <row r="6120" spans="1:18" x14ac:dyDescent="0.35">
      <c r="A6120" s="1" t="s">
        <v>10732</v>
      </c>
      <c r="B6120" s="2">
        <v>45930</v>
      </c>
      <c r="C6120" s="1" t="s">
        <v>7459</v>
      </c>
      <c r="D6120" s="1" t="s">
        <v>2990</v>
      </c>
      <c r="E6120" s="1" t="s">
        <v>86</v>
      </c>
      <c r="F6120" s="1" t="s">
        <v>25</v>
      </c>
      <c r="G6120" s="1" t="s">
        <v>42</v>
      </c>
      <c r="H6120" s="1" t="s">
        <v>43</v>
      </c>
      <c r="I6120">
        <v>3</v>
      </c>
      <c r="J6120">
        <v>18000</v>
      </c>
      <c r="K6120" s="7">
        <v>0.1</v>
      </c>
      <c r="L6120">
        <v>48600</v>
      </c>
      <c r="M6120">
        <v>8249.2199999999993</v>
      </c>
      <c r="N6120" s="7">
        <f>IFERROR(Sales_Data[[#This Row],[Profit]]/Sales_Data[[#This Row],[Sales]],0)</f>
        <v>0.16973703703703702</v>
      </c>
      <c r="O6120" s="7" t="str">
        <f>TEXT(Sales_Data[[#This Row],[Order_Date]],"mmm")</f>
        <v>Sep</v>
      </c>
      <c r="P6120" s="9" t="str">
        <f>TEXT(Sales_Data[[#This Row],[Order_Date]],"yyyy")</f>
        <v>2025</v>
      </c>
      <c r="Q6120" s="9" t="str">
        <f t="shared" si="95"/>
        <v>Existing</v>
      </c>
      <c r="R6120" s="1" t="s">
        <v>64</v>
      </c>
    </row>
    <row r="6121" spans="1:18" x14ac:dyDescent="0.35">
      <c r="A6121" s="1" t="s">
        <v>10733</v>
      </c>
      <c r="B6121" s="2">
        <v>45903</v>
      </c>
      <c r="C6121" s="1" t="s">
        <v>10734</v>
      </c>
      <c r="D6121" s="1" t="s">
        <v>10517</v>
      </c>
      <c r="E6121" s="1" t="s">
        <v>40</v>
      </c>
      <c r="F6121" s="1" t="s">
        <v>41</v>
      </c>
      <c r="G6121" s="1" t="s">
        <v>34</v>
      </c>
      <c r="H6121" s="1" t="s">
        <v>153</v>
      </c>
      <c r="I6121">
        <v>2</v>
      </c>
      <c r="J6121">
        <v>7000</v>
      </c>
      <c r="K6121" s="7">
        <v>0</v>
      </c>
      <c r="L6121">
        <v>14000</v>
      </c>
      <c r="M6121">
        <v>1645.42</v>
      </c>
      <c r="N6121" s="7">
        <f>IFERROR(Sales_Data[[#This Row],[Profit]]/Sales_Data[[#This Row],[Sales]],0)</f>
        <v>0.11753000000000001</v>
      </c>
      <c r="O6121" s="7" t="str">
        <f>TEXT(Sales_Data[[#This Row],[Order_Date]],"mmm")</f>
        <v>Sep</v>
      </c>
      <c r="P6121" s="9" t="str">
        <f>TEXT(Sales_Data[[#This Row],[Order_Date]],"yyyy")</f>
        <v>2025</v>
      </c>
      <c r="Q6121" s="9" t="str">
        <f t="shared" si="95"/>
        <v>Existing</v>
      </c>
      <c r="R6121" s="1" t="s">
        <v>64</v>
      </c>
    </row>
    <row r="6122" spans="1:18" x14ac:dyDescent="0.35">
      <c r="A6122" s="1" t="s">
        <v>10735</v>
      </c>
      <c r="B6122" s="2">
        <v>45956</v>
      </c>
      <c r="C6122" s="1" t="s">
        <v>4117</v>
      </c>
      <c r="D6122" s="1" t="s">
        <v>10736</v>
      </c>
      <c r="E6122" s="1" t="s">
        <v>62</v>
      </c>
      <c r="F6122" s="1" t="s">
        <v>41</v>
      </c>
      <c r="G6122" s="1" t="s">
        <v>34</v>
      </c>
      <c r="H6122" s="1" t="s">
        <v>77</v>
      </c>
      <c r="I6122">
        <v>2</v>
      </c>
      <c r="J6122">
        <v>22000</v>
      </c>
      <c r="K6122" s="7">
        <v>0.1</v>
      </c>
      <c r="L6122">
        <v>39600</v>
      </c>
      <c r="M6122">
        <v>7259.69</v>
      </c>
      <c r="N6122" s="7">
        <f>IFERROR(Sales_Data[[#This Row],[Profit]]/Sales_Data[[#This Row],[Sales]],0)</f>
        <v>0.18332550505050504</v>
      </c>
      <c r="O6122" s="7" t="str">
        <f>TEXT(Sales_Data[[#This Row],[Order_Date]],"mmm")</f>
        <v>Oct</v>
      </c>
      <c r="P6122" s="9" t="str">
        <f>TEXT(Sales_Data[[#This Row],[Order_Date]],"yyyy")</f>
        <v>2025</v>
      </c>
      <c r="Q6122" s="9" t="str">
        <f t="shared" si="95"/>
        <v>Existing</v>
      </c>
      <c r="R6122" s="1" t="s">
        <v>73</v>
      </c>
    </row>
    <row r="6123" spans="1:18" x14ac:dyDescent="0.35">
      <c r="A6123" s="1" t="s">
        <v>10737</v>
      </c>
      <c r="B6123" s="2">
        <v>45806</v>
      </c>
      <c r="C6123" s="1" t="s">
        <v>833</v>
      </c>
      <c r="D6123" s="1" t="s">
        <v>10738</v>
      </c>
      <c r="E6123" s="1" t="s">
        <v>119</v>
      </c>
      <c r="F6123" s="1" t="s">
        <v>33</v>
      </c>
      <c r="G6123" s="1" t="s">
        <v>42</v>
      </c>
      <c r="H6123" s="1" t="s">
        <v>112</v>
      </c>
      <c r="I6123">
        <v>3</v>
      </c>
      <c r="J6123">
        <v>2500</v>
      </c>
      <c r="K6123" s="7">
        <v>0.15</v>
      </c>
      <c r="L6123">
        <v>6375</v>
      </c>
      <c r="M6123">
        <v>976.37</v>
      </c>
      <c r="N6123" s="7">
        <f>IFERROR(Sales_Data[[#This Row],[Profit]]/Sales_Data[[#This Row],[Sales]],0)</f>
        <v>0.15315607843137255</v>
      </c>
      <c r="O6123" s="7" t="str">
        <f>TEXT(Sales_Data[[#This Row],[Order_Date]],"mmm")</f>
        <v>May</v>
      </c>
      <c r="P6123" s="9" t="str">
        <f>TEXT(Sales_Data[[#This Row],[Order_Date]],"yyyy")</f>
        <v>2025</v>
      </c>
      <c r="Q6123" s="9" t="str">
        <f t="shared" si="95"/>
        <v>Existing</v>
      </c>
      <c r="R6123" s="1" t="s">
        <v>73</v>
      </c>
    </row>
    <row r="6124" spans="1:18" x14ac:dyDescent="0.35">
      <c r="A6124" s="1" t="s">
        <v>10739</v>
      </c>
      <c r="B6124" s="2">
        <v>45926</v>
      </c>
      <c r="C6124" s="1" t="s">
        <v>4196</v>
      </c>
      <c r="D6124" s="1" t="s">
        <v>2998</v>
      </c>
      <c r="E6124" s="1" t="s">
        <v>81</v>
      </c>
      <c r="F6124" s="1" t="s">
        <v>33</v>
      </c>
      <c r="G6124" s="1" t="s">
        <v>42</v>
      </c>
      <c r="H6124" s="1" t="s">
        <v>43</v>
      </c>
      <c r="I6124">
        <v>2</v>
      </c>
      <c r="J6124">
        <v>18000</v>
      </c>
      <c r="K6124" s="7">
        <v>0.05</v>
      </c>
      <c r="L6124">
        <v>34200</v>
      </c>
      <c r="M6124">
        <v>5702.97</v>
      </c>
      <c r="N6124" s="7">
        <f>IFERROR(Sales_Data[[#This Row],[Profit]]/Sales_Data[[#This Row],[Sales]],0)</f>
        <v>0.16675350877192982</v>
      </c>
      <c r="O6124" s="7" t="str">
        <f>TEXT(Sales_Data[[#This Row],[Order_Date]],"mmm")</f>
        <v>Sep</v>
      </c>
      <c r="P6124" s="9" t="str">
        <f>TEXT(Sales_Data[[#This Row],[Order_Date]],"yyyy")</f>
        <v>2025</v>
      </c>
      <c r="Q6124" s="9" t="str">
        <f t="shared" si="95"/>
        <v>Existing</v>
      </c>
      <c r="R6124" s="1" t="s">
        <v>28</v>
      </c>
    </row>
    <row r="6125" spans="1:18" x14ac:dyDescent="0.35">
      <c r="A6125" s="1" t="s">
        <v>10740</v>
      </c>
      <c r="B6125" s="2">
        <v>45661</v>
      </c>
      <c r="C6125" s="1" t="s">
        <v>10741</v>
      </c>
      <c r="D6125" s="1" t="s">
        <v>1067</v>
      </c>
      <c r="E6125" s="1" t="s">
        <v>86</v>
      </c>
      <c r="F6125" s="1" t="s">
        <v>25</v>
      </c>
      <c r="G6125" s="1" t="s">
        <v>26</v>
      </c>
      <c r="H6125" s="1" t="s">
        <v>128</v>
      </c>
      <c r="I6125">
        <v>5</v>
      </c>
      <c r="J6125">
        <v>900</v>
      </c>
      <c r="K6125" s="7">
        <v>0.2</v>
      </c>
      <c r="L6125">
        <v>3600</v>
      </c>
      <c r="M6125">
        <v>379.69</v>
      </c>
      <c r="N6125" s="7">
        <f>IFERROR(Sales_Data[[#This Row],[Profit]]/Sales_Data[[#This Row],[Sales]],0)</f>
        <v>0.10546944444444445</v>
      </c>
      <c r="O6125" s="7" t="str">
        <f>TEXT(Sales_Data[[#This Row],[Order_Date]],"mmm")</f>
        <v>Jan</v>
      </c>
      <c r="P6125" s="9" t="str">
        <f>TEXT(Sales_Data[[#This Row],[Order_Date]],"yyyy")</f>
        <v>2025</v>
      </c>
      <c r="Q6125" s="9" t="str">
        <f t="shared" si="95"/>
        <v>Existing</v>
      </c>
      <c r="R6125" s="1" t="s">
        <v>28</v>
      </c>
    </row>
    <row r="6126" spans="1:18" x14ac:dyDescent="0.35">
      <c r="A6126" s="1" t="s">
        <v>10742</v>
      </c>
      <c r="B6126" s="2">
        <v>45665</v>
      </c>
      <c r="C6126" s="1" t="s">
        <v>5639</v>
      </c>
      <c r="D6126" s="1" t="s">
        <v>2093</v>
      </c>
      <c r="E6126" s="1" t="s">
        <v>119</v>
      </c>
      <c r="F6126" s="1" t="s">
        <v>33</v>
      </c>
      <c r="G6126" s="1" t="s">
        <v>120</v>
      </c>
      <c r="H6126" s="1" t="s">
        <v>121</v>
      </c>
      <c r="I6126">
        <v>4</v>
      </c>
      <c r="J6126">
        <v>2800</v>
      </c>
      <c r="K6126" s="7">
        <v>0.05</v>
      </c>
      <c r="L6126">
        <v>10640</v>
      </c>
      <c r="M6126">
        <v>2431.09</v>
      </c>
      <c r="N6126" s="7">
        <f>IFERROR(Sales_Data[[#This Row],[Profit]]/Sales_Data[[#This Row],[Sales]],0)</f>
        <v>0.22848590225563911</v>
      </c>
      <c r="O6126" s="7" t="str">
        <f>TEXT(Sales_Data[[#This Row],[Order_Date]],"mmm")</f>
        <v>Jan</v>
      </c>
      <c r="P6126" s="9" t="str">
        <f>TEXT(Sales_Data[[#This Row],[Order_Date]],"yyyy")</f>
        <v>2025</v>
      </c>
      <c r="Q6126" s="9" t="str">
        <f t="shared" si="95"/>
        <v>Existing</v>
      </c>
      <c r="R6126" s="1" t="s">
        <v>28</v>
      </c>
    </row>
    <row r="6127" spans="1:18" x14ac:dyDescent="0.35">
      <c r="A6127" s="1" t="s">
        <v>10743</v>
      </c>
      <c r="B6127" s="2">
        <v>45921</v>
      </c>
      <c r="C6127" s="1" t="s">
        <v>5566</v>
      </c>
      <c r="D6127" s="1" t="s">
        <v>7372</v>
      </c>
      <c r="E6127" s="1" t="s">
        <v>81</v>
      </c>
      <c r="F6127" s="1" t="s">
        <v>33</v>
      </c>
      <c r="G6127" s="1" t="s">
        <v>42</v>
      </c>
      <c r="H6127" s="1" t="s">
        <v>112</v>
      </c>
      <c r="I6127">
        <v>3</v>
      </c>
      <c r="J6127">
        <v>2500</v>
      </c>
      <c r="K6127" s="7">
        <v>0.05</v>
      </c>
      <c r="L6127">
        <v>7125</v>
      </c>
      <c r="M6127">
        <v>769.25</v>
      </c>
      <c r="N6127" s="7">
        <f>IFERROR(Sales_Data[[#This Row],[Profit]]/Sales_Data[[#This Row],[Sales]],0)</f>
        <v>0.10796491228070175</v>
      </c>
      <c r="O6127" s="7" t="str">
        <f>TEXT(Sales_Data[[#This Row],[Order_Date]],"mmm")</f>
        <v>Sep</v>
      </c>
      <c r="P6127" s="9" t="str">
        <f>TEXT(Sales_Data[[#This Row],[Order_Date]],"yyyy")</f>
        <v>2025</v>
      </c>
      <c r="Q6127" s="9" t="str">
        <f t="shared" si="95"/>
        <v>Existing</v>
      </c>
      <c r="R6127" s="1" t="s">
        <v>28</v>
      </c>
    </row>
    <row r="6128" spans="1:18" x14ac:dyDescent="0.35">
      <c r="A6128" s="1" t="s">
        <v>10744</v>
      </c>
      <c r="B6128" s="2">
        <v>45664</v>
      </c>
      <c r="C6128" s="1" t="s">
        <v>45</v>
      </c>
      <c r="D6128" s="1" t="s">
        <v>2613</v>
      </c>
      <c r="E6128" s="1" t="s">
        <v>24</v>
      </c>
      <c r="F6128" s="1" t="s">
        <v>25</v>
      </c>
      <c r="G6128" s="1" t="s">
        <v>34</v>
      </c>
      <c r="H6128" s="1" t="s">
        <v>77</v>
      </c>
      <c r="I6128">
        <v>3</v>
      </c>
      <c r="J6128">
        <v>22000</v>
      </c>
      <c r="K6128" s="7">
        <v>0.2</v>
      </c>
      <c r="L6128">
        <v>52800</v>
      </c>
      <c r="M6128">
        <v>12682.32</v>
      </c>
      <c r="N6128" s="7">
        <f>IFERROR(Sales_Data[[#This Row],[Profit]]/Sales_Data[[#This Row],[Sales]],0)</f>
        <v>0.24019545454545455</v>
      </c>
      <c r="O6128" s="7" t="str">
        <f>TEXT(Sales_Data[[#This Row],[Order_Date]],"mmm")</f>
        <v>Jan</v>
      </c>
      <c r="P6128" s="9" t="str">
        <f>TEXT(Sales_Data[[#This Row],[Order_Date]],"yyyy")</f>
        <v>2025</v>
      </c>
      <c r="Q6128" s="9" t="str">
        <f t="shared" si="95"/>
        <v>Existing</v>
      </c>
      <c r="R6128" s="1" t="s">
        <v>36</v>
      </c>
    </row>
    <row r="6129" spans="1:18" x14ac:dyDescent="0.35">
      <c r="A6129" s="1" t="s">
        <v>10745</v>
      </c>
      <c r="B6129" s="2">
        <v>45663</v>
      </c>
      <c r="C6129" s="1" t="s">
        <v>3180</v>
      </c>
      <c r="D6129" s="1" t="s">
        <v>5413</v>
      </c>
      <c r="E6129" s="1" t="s">
        <v>81</v>
      </c>
      <c r="F6129" s="1" t="s">
        <v>33</v>
      </c>
      <c r="G6129" s="1" t="s">
        <v>42</v>
      </c>
      <c r="H6129" s="1" t="s">
        <v>63</v>
      </c>
      <c r="I6129">
        <v>4</v>
      </c>
      <c r="J6129">
        <v>4500</v>
      </c>
      <c r="K6129" s="7">
        <v>0.05</v>
      </c>
      <c r="L6129">
        <v>17100</v>
      </c>
      <c r="M6129">
        <v>1507.74</v>
      </c>
      <c r="N6129" s="7">
        <f>IFERROR(Sales_Data[[#This Row],[Profit]]/Sales_Data[[#This Row],[Sales]],0)</f>
        <v>8.8171929824561401E-2</v>
      </c>
      <c r="O6129" s="7" t="str">
        <f>TEXT(Sales_Data[[#This Row],[Order_Date]],"mmm")</f>
        <v>Jan</v>
      </c>
      <c r="P6129" s="9" t="str">
        <f>TEXT(Sales_Data[[#This Row],[Order_Date]],"yyyy")</f>
        <v>2025</v>
      </c>
      <c r="Q6129" s="9" t="str">
        <f t="shared" si="95"/>
        <v>Existing</v>
      </c>
      <c r="R6129" s="1" t="s">
        <v>64</v>
      </c>
    </row>
    <row r="6130" spans="1:18" x14ac:dyDescent="0.35">
      <c r="A6130" s="1" t="s">
        <v>10746</v>
      </c>
      <c r="B6130" s="2">
        <v>45660</v>
      </c>
      <c r="C6130" s="1" t="s">
        <v>5988</v>
      </c>
      <c r="D6130" s="1" t="s">
        <v>7124</v>
      </c>
      <c r="E6130" s="1" t="s">
        <v>111</v>
      </c>
      <c r="F6130" s="1" t="s">
        <v>33</v>
      </c>
      <c r="G6130" s="1" t="s">
        <v>26</v>
      </c>
      <c r="H6130" s="1" t="s">
        <v>128</v>
      </c>
      <c r="I6130">
        <v>3</v>
      </c>
      <c r="J6130">
        <v>900</v>
      </c>
      <c r="K6130" s="7">
        <v>0.15</v>
      </c>
      <c r="L6130">
        <v>2295</v>
      </c>
      <c r="M6130">
        <v>517.45000000000005</v>
      </c>
      <c r="N6130" s="7">
        <f>IFERROR(Sales_Data[[#This Row],[Profit]]/Sales_Data[[#This Row],[Sales]],0)</f>
        <v>0.22546840958605666</v>
      </c>
      <c r="O6130" s="7" t="str">
        <f>TEXT(Sales_Data[[#This Row],[Order_Date]],"mmm")</f>
        <v>Jan</v>
      </c>
      <c r="P6130" s="9" t="str">
        <f>TEXT(Sales_Data[[#This Row],[Order_Date]],"yyyy")</f>
        <v>2025</v>
      </c>
      <c r="Q6130" s="9" t="str">
        <f t="shared" si="95"/>
        <v>Existing</v>
      </c>
      <c r="R6130" s="1" t="s">
        <v>28</v>
      </c>
    </row>
    <row r="6131" spans="1:18" x14ac:dyDescent="0.35">
      <c r="A6131" s="1" t="s">
        <v>10747</v>
      </c>
      <c r="B6131" s="2">
        <v>45751</v>
      </c>
      <c r="C6131" s="1" t="s">
        <v>10748</v>
      </c>
      <c r="D6131" s="1" t="s">
        <v>7429</v>
      </c>
      <c r="E6131" s="1" t="s">
        <v>71</v>
      </c>
      <c r="F6131" s="1" t="s">
        <v>33</v>
      </c>
      <c r="G6131" s="1" t="s">
        <v>42</v>
      </c>
      <c r="H6131" s="1" t="s">
        <v>102</v>
      </c>
      <c r="I6131">
        <v>3</v>
      </c>
      <c r="J6131">
        <v>25000</v>
      </c>
      <c r="K6131" s="7">
        <v>0.15</v>
      </c>
      <c r="L6131">
        <v>63750</v>
      </c>
      <c r="M6131">
        <v>11160.47</v>
      </c>
      <c r="N6131" s="7">
        <f>IFERROR(Sales_Data[[#This Row],[Profit]]/Sales_Data[[#This Row],[Sales]],0)</f>
        <v>0.17506619607843135</v>
      </c>
      <c r="O6131" s="7" t="str">
        <f>TEXT(Sales_Data[[#This Row],[Order_Date]],"mmm")</f>
        <v>Apr</v>
      </c>
      <c r="P6131" s="9" t="str">
        <f>TEXT(Sales_Data[[#This Row],[Order_Date]],"yyyy")</f>
        <v>2025</v>
      </c>
      <c r="Q6131" s="9" t="str">
        <f t="shared" si="95"/>
        <v>Existing</v>
      </c>
      <c r="R6131" s="1" t="s">
        <v>28</v>
      </c>
    </row>
    <row r="6132" spans="1:18" x14ac:dyDescent="0.35">
      <c r="A6132" s="1" t="s">
        <v>10749</v>
      </c>
      <c r="B6132" s="2">
        <v>45952</v>
      </c>
      <c r="C6132" s="1" t="s">
        <v>7264</v>
      </c>
      <c r="D6132" s="1" t="s">
        <v>2314</v>
      </c>
      <c r="E6132" s="1" t="s">
        <v>111</v>
      </c>
      <c r="F6132" s="1" t="s">
        <v>33</v>
      </c>
      <c r="G6132" s="1" t="s">
        <v>42</v>
      </c>
      <c r="H6132" s="1" t="s">
        <v>43</v>
      </c>
      <c r="I6132">
        <v>4</v>
      </c>
      <c r="J6132">
        <v>18000</v>
      </c>
      <c r="K6132" s="7">
        <v>0.1</v>
      </c>
      <c r="L6132">
        <v>64800</v>
      </c>
      <c r="M6132">
        <v>15284.07</v>
      </c>
      <c r="N6132" s="7">
        <f>IFERROR(Sales_Data[[#This Row],[Profit]]/Sales_Data[[#This Row],[Sales]],0)</f>
        <v>0.23586527777777777</v>
      </c>
      <c r="O6132" s="7" t="str">
        <f>TEXT(Sales_Data[[#This Row],[Order_Date]],"mmm")</f>
        <v>Oct</v>
      </c>
      <c r="P6132" s="9" t="str">
        <f>TEXT(Sales_Data[[#This Row],[Order_Date]],"yyyy")</f>
        <v>2025</v>
      </c>
      <c r="Q6132" s="9" t="str">
        <f t="shared" si="95"/>
        <v>Existing</v>
      </c>
      <c r="R6132" s="1" t="s">
        <v>73</v>
      </c>
    </row>
    <row r="6133" spans="1:18" x14ac:dyDescent="0.35">
      <c r="A6133" s="1" t="s">
        <v>10750</v>
      </c>
      <c r="B6133" s="2">
        <v>45892</v>
      </c>
      <c r="C6133" s="1" t="s">
        <v>1836</v>
      </c>
      <c r="D6133" s="1" t="s">
        <v>2480</v>
      </c>
      <c r="E6133" s="1" t="s">
        <v>24</v>
      </c>
      <c r="F6133" s="1" t="s">
        <v>25</v>
      </c>
      <c r="G6133" s="1" t="s">
        <v>34</v>
      </c>
      <c r="H6133" s="1" t="s">
        <v>77</v>
      </c>
      <c r="I6133">
        <v>4</v>
      </c>
      <c r="J6133">
        <v>22000</v>
      </c>
      <c r="K6133" s="7">
        <v>0.05</v>
      </c>
      <c r="L6133">
        <v>83600</v>
      </c>
      <c r="M6133">
        <v>8817.93</v>
      </c>
      <c r="N6133" s="7">
        <f>IFERROR(Sales_Data[[#This Row],[Profit]]/Sales_Data[[#This Row],[Sales]],0)</f>
        <v>0.10547763157894738</v>
      </c>
      <c r="O6133" s="7" t="str">
        <f>TEXT(Sales_Data[[#This Row],[Order_Date]],"mmm")</f>
        <v>Aug</v>
      </c>
      <c r="P6133" s="9" t="str">
        <f>TEXT(Sales_Data[[#This Row],[Order_Date]],"yyyy")</f>
        <v>2025</v>
      </c>
      <c r="Q6133" s="9" t="str">
        <f t="shared" si="95"/>
        <v>Existing</v>
      </c>
      <c r="R6133" s="1" t="s">
        <v>73</v>
      </c>
    </row>
    <row r="6134" spans="1:18" x14ac:dyDescent="0.35">
      <c r="A6134" s="1" t="s">
        <v>10751</v>
      </c>
      <c r="B6134" s="2">
        <v>45728</v>
      </c>
      <c r="C6134" s="1" t="s">
        <v>6803</v>
      </c>
      <c r="D6134" s="1" t="s">
        <v>10523</v>
      </c>
      <c r="E6134" s="1" t="s">
        <v>86</v>
      </c>
      <c r="F6134" s="1" t="s">
        <v>25</v>
      </c>
      <c r="G6134" s="1" t="s">
        <v>120</v>
      </c>
      <c r="H6134" s="1" t="s">
        <v>143</v>
      </c>
      <c r="I6134">
        <v>3</v>
      </c>
      <c r="J6134">
        <v>1800</v>
      </c>
      <c r="K6134" s="7">
        <v>0.15</v>
      </c>
      <c r="L6134">
        <v>4590</v>
      </c>
      <c r="M6134">
        <v>1067.1300000000001</v>
      </c>
      <c r="N6134" s="7">
        <f>IFERROR(Sales_Data[[#This Row],[Profit]]/Sales_Data[[#This Row],[Sales]],0)</f>
        <v>0.23249019607843138</v>
      </c>
      <c r="O6134" s="7" t="str">
        <f>TEXT(Sales_Data[[#This Row],[Order_Date]],"mmm")</f>
        <v>Mar</v>
      </c>
      <c r="P6134" s="9" t="str">
        <f>TEXT(Sales_Data[[#This Row],[Order_Date]],"yyyy")</f>
        <v>2025</v>
      </c>
      <c r="Q6134" s="9" t="str">
        <f t="shared" si="95"/>
        <v>Existing</v>
      </c>
      <c r="R6134" s="1" t="s">
        <v>28</v>
      </c>
    </row>
    <row r="6135" spans="1:18" x14ac:dyDescent="0.35">
      <c r="A6135" s="1" t="s">
        <v>10752</v>
      </c>
      <c r="B6135" s="2">
        <v>45916</v>
      </c>
      <c r="C6135" s="1" t="s">
        <v>4507</v>
      </c>
      <c r="D6135" s="1" t="s">
        <v>7385</v>
      </c>
      <c r="E6135" s="1" t="s">
        <v>40</v>
      </c>
      <c r="F6135" s="1" t="s">
        <v>41</v>
      </c>
      <c r="G6135" s="1" t="s">
        <v>18</v>
      </c>
      <c r="H6135" s="1" t="s">
        <v>72</v>
      </c>
      <c r="I6135">
        <v>3</v>
      </c>
      <c r="J6135">
        <v>350</v>
      </c>
      <c r="K6135" s="7">
        <v>0</v>
      </c>
      <c r="L6135">
        <v>1050</v>
      </c>
      <c r="M6135">
        <v>90.28</v>
      </c>
      <c r="N6135" s="7">
        <f>IFERROR(Sales_Data[[#This Row],[Profit]]/Sales_Data[[#This Row],[Sales]],0)</f>
        <v>8.598095238095238E-2</v>
      </c>
      <c r="O6135" s="7" t="str">
        <f>TEXT(Sales_Data[[#This Row],[Order_Date]],"mmm")</f>
        <v>Sep</v>
      </c>
      <c r="P6135" s="9" t="str">
        <f>TEXT(Sales_Data[[#This Row],[Order_Date]],"yyyy")</f>
        <v>2025</v>
      </c>
      <c r="Q6135" s="9" t="str">
        <f t="shared" si="95"/>
        <v>Existing</v>
      </c>
      <c r="R6135" s="1" t="s">
        <v>20</v>
      </c>
    </row>
    <row r="6136" spans="1:18" x14ac:dyDescent="0.35">
      <c r="A6136" s="1" t="s">
        <v>10753</v>
      </c>
      <c r="B6136" s="2">
        <v>45733</v>
      </c>
      <c r="C6136" s="1" t="s">
        <v>1950</v>
      </c>
      <c r="D6136" s="1" t="s">
        <v>2069</v>
      </c>
      <c r="E6136" s="1" t="s">
        <v>62</v>
      </c>
      <c r="F6136" s="1" t="s">
        <v>41</v>
      </c>
      <c r="G6136" s="1" t="s">
        <v>42</v>
      </c>
      <c r="H6136" s="1" t="s">
        <v>112</v>
      </c>
      <c r="I6136">
        <v>3</v>
      </c>
      <c r="J6136">
        <v>2500</v>
      </c>
      <c r="K6136" s="7">
        <v>0.1</v>
      </c>
      <c r="L6136">
        <v>6750</v>
      </c>
      <c r="M6136">
        <v>1193.9000000000001</v>
      </c>
      <c r="N6136" s="7">
        <f>IFERROR(Sales_Data[[#This Row],[Profit]]/Sales_Data[[#This Row],[Sales]],0)</f>
        <v>0.1768740740740741</v>
      </c>
      <c r="O6136" s="7" t="str">
        <f>TEXT(Sales_Data[[#This Row],[Order_Date]],"mmm")</f>
        <v>Mar</v>
      </c>
      <c r="P6136" s="9" t="str">
        <f>TEXT(Sales_Data[[#This Row],[Order_Date]],"yyyy")</f>
        <v>2025</v>
      </c>
      <c r="Q6136" s="9" t="str">
        <f t="shared" si="95"/>
        <v>Existing</v>
      </c>
      <c r="R6136" s="1" t="s">
        <v>73</v>
      </c>
    </row>
    <row r="6137" spans="1:18" x14ac:dyDescent="0.35">
      <c r="A6137" s="1" t="s">
        <v>10754</v>
      </c>
      <c r="B6137" s="2">
        <v>45757</v>
      </c>
      <c r="C6137" s="1" t="s">
        <v>8611</v>
      </c>
      <c r="D6137" s="1" t="s">
        <v>1829</v>
      </c>
      <c r="E6137" s="1" t="s">
        <v>86</v>
      </c>
      <c r="F6137" s="1" t="s">
        <v>25</v>
      </c>
      <c r="G6137" s="1" t="s">
        <v>42</v>
      </c>
      <c r="H6137" s="1" t="s">
        <v>112</v>
      </c>
      <c r="I6137">
        <v>4</v>
      </c>
      <c r="J6137">
        <v>2500</v>
      </c>
      <c r="K6137" s="7">
        <v>0.1</v>
      </c>
      <c r="L6137">
        <v>9000</v>
      </c>
      <c r="M6137">
        <v>1568.9</v>
      </c>
      <c r="N6137" s="7">
        <f>IFERROR(Sales_Data[[#This Row],[Profit]]/Sales_Data[[#This Row],[Sales]],0)</f>
        <v>0.17432222222222224</v>
      </c>
      <c r="O6137" s="7" t="str">
        <f>TEXT(Sales_Data[[#This Row],[Order_Date]],"mmm")</f>
        <v>Apr</v>
      </c>
      <c r="P6137" s="9" t="str">
        <f>TEXT(Sales_Data[[#This Row],[Order_Date]],"yyyy")</f>
        <v>2025</v>
      </c>
      <c r="Q6137" s="9" t="str">
        <f t="shared" si="95"/>
        <v>Existing</v>
      </c>
      <c r="R6137" s="1" t="s">
        <v>64</v>
      </c>
    </row>
    <row r="6138" spans="1:18" x14ac:dyDescent="0.35">
      <c r="A6138" s="1" t="s">
        <v>10755</v>
      </c>
      <c r="B6138" s="2">
        <v>45787</v>
      </c>
      <c r="C6138" s="1" t="s">
        <v>5280</v>
      </c>
      <c r="D6138" s="1" t="s">
        <v>6474</v>
      </c>
      <c r="E6138" s="1" t="s">
        <v>62</v>
      </c>
      <c r="F6138" s="1" t="s">
        <v>41</v>
      </c>
      <c r="G6138" s="1" t="s">
        <v>18</v>
      </c>
      <c r="H6138" s="1" t="s">
        <v>292</v>
      </c>
      <c r="I6138">
        <v>5</v>
      </c>
      <c r="J6138">
        <v>500</v>
      </c>
      <c r="K6138" s="7">
        <v>0.05</v>
      </c>
      <c r="L6138">
        <v>2375</v>
      </c>
      <c r="M6138">
        <v>227.91</v>
      </c>
      <c r="N6138" s="7">
        <f>IFERROR(Sales_Data[[#This Row],[Profit]]/Sales_Data[[#This Row],[Sales]],0)</f>
        <v>9.596210526315789E-2</v>
      </c>
      <c r="O6138" s="7" t="str">
        <f>TEXT(Sales_Data[[#This Row],[Order_Date]],"mmm")</f>
        <v>May</v>
      </c>
      <c r="P6138" s="9" t="str">
        <f>TEXT(Sales_Data[[#This Row],[Order_Date]],"yyyy")</f>
        <v>2025</v>
      </c>
      <c r="Q6138" s="9" t="str">
        <f t="shared" si="95"/>
        <v>Existing</v>
      </c>
      <c r="R6138" s="1" t="s">
        <v>64</v>
      </c>
    </row>
    <row r="6139" spans="1:18" x14ac:dyDescent="0.35">
      <c r="A6139" s="1" t="s">
        <v>10756</v>
      </c>
      <c r="B6139" s="2">
        <v>45925</v>
      </c>
      <c r="C6139" s="1" t="s">
        <v>8692</v>
      </c>
      <c r="D6139" s="1" t="s">
        <v>2380</v>
      </c>
      <c r="E6139" s="1" t="s">
        <v>111</v>
      </c>
      <c r="F6139" s="1" t="s">
        <v>33</v>
      </c>
      <c r="G6139" s="1" t="s">
        <v>42</v>
      </c>
      <c r="H6139" s="1" t="s">
        <v>102</v>
      </c>
      <c r="I6139">
        <v>3</v>
      </c>
      <c r="J6139">
        <v>25000</v>
      </c>
      <c r="K6139" s="7">
        <v>0.05</v>
      </c>
      <c r="L6139">
        <v>71250</v>
      </c>
      <c r="M6139">
        <v>15273.74</v>
      </c>
      <c r="N6139" s="7">
        <f>IFERROR(Sales_Data[[#This Row],[Profit]]/Sales_Data[[#This Row],[Sales]],0)</f>
        <v>0.21436828070175437</v>
      </c>
      <c r="O6139" s="7" t="str">
        <f>TEXT(Sales_Data[[#This Row],[Order_Date]],"mmm")</f>
        <v>Sep</v>
      </c>
      <c r="P6139" s="9" t="str">
        <f>TEXT(Sales_Data[[#This Row],[Order_Date]],"yyyy")</f>
        <v>2025</v>
      </c>
      <c r="Q6139" s="9" t="str">
        <f t="shared" si="95"/>
        <v>Existing</v>
      </c>
      <c r="R6139" s="1" t="s">
        <v>73</v>
      </c>
    </row>
    <row r="6140" spans="1:18" x14ac:dyDescent="0.35">
      <c r="A6140" s="1" t="s">
        <v>10757</v>
      </c>
      <c r="B6140" s="2">
        <v>45717</v>
      </c>
      <c r="C6140" s="1" t="s">
        <v>6046</v>
      </c>
      <c r="D6140" s="1" t="s">
        <v>782</v>
      </c>
      <c r="E6140" s="1" t="s">
        <v>135</v>
      </c>
      <c r="F6140" s="1" t="s">
        <v>136</v>
      </c>
      <c r="G6140" s="1" t="s">
        <v>34</v>
      </c>
      <c r="H6140" s="1" t="s">
        <v>35</v>
      </c>
      <c r="I6140">
        <v>5</v>
      </c>
      <c r="J6140">
        <v>9000</v>
      </c>
      <c r="K6140" s="7">
        <v>0.05</v>
      </c>
      <c r="L6140">
        <v>42750</v>
      </c>
      <c r="M6140">
        <v>8186.02</v>
      </c>
      <c r="N6140" s="7">
        <f>IFERROR(Sales_Data[[#This Row],[Profit]]/Sales_Data[[#This Row],[Sales]],0)</f>
        <v>0.19148584795321638</v>
      </c>
      <c r="O6140" s="7" t="str">
        <f>TEXT(Sales_Data[[#This Row],[Order_Date]],"mmm")</f>
        <v>Mar</v>
      </c>
      <c r="P6140" s="9" t="str">
        <f>TEXT(Sales_Data[[#This Row],[Order_Date]],"yyyy")</f>
        <v>2025</v>
      </c>
      <c r="Q6140" s="9" t="str">
        <f t="shared" si="95"/>
        <v>Existing</v>
      </c>
      <c r="R6140" s="1" t="s">
        <v>36</v>
      </c>
    </row>
    <row r="6141" spans="1:18" x14ac:dyDescent="0.35">
      <c r="A6141" s="1" t="s">
        <v>10758</v>
      </c>
      <c r="B6141" s="2">
        <v>45755</v>
      </c>
      <c r="C6141" s="1" t="s">
        <v>10509</v>
      </c>
      <c r="D6141" s="1" t="s">
        <v>10759</v>
      </c>
      <c r="E6141" s="1" t="s">
        <v>71</v>
      </c>
      <c r="F6141" s="1" t="s">
        <v>33</v>
      </c>
      <c r="G6141" s="1" t="s">
        <v>120</v>
      </c>
      <c r="H6141" s="1" t="s">
        <v>143</v>
      </c>
      <c r="I6141">
        <v>5</v>
      </c>
      <c r="J6141">
        <v>1800</v>
      </c>
      <c r="K6141" s="7">
        <v>0.05</v>
      </c>
      <c r="L6141">
        <v>8550</v>
      </c>
      <c r="M6141">
        <v>1543.32</v>
      </c>
      <c r="N6141" s="7">
        <f>IFERROR(Sales_Data[[#This Row],[Profit]]/Sales_Data[[#This Row],[Sales]],0)</f>
        <v>0.18050526315789472</v>
      </c>
      <c r="O6141" s="7" t="str">
        <f>TEXT(Sales_Data[[#This Row],[Order_Date]],"mmm")</f>
        <v>Apr</v>
      </c>
      <c r="P6141" s="9" t="str">
        <f>TEXT(Sales_Data[[#This Row],[Order_Date]],"yyyy")</f>
        <v>2025</v>
      </c>
      <c r="Q6141" s="9" t="str">
        <f t="shared" si="95"/>
        <v>Existing</v>
      </c>
      <c r="R6141" s="1" t="s">
        <v>73</v>
      </c>
    </row>
    <row r="6142" spans="1:18" x14ac:dyDescent="0.35">
      <c r="A6142" s="1" t="s">
        <v>10760</v>
      </c>
      <c r="B6142" s="2">
        <v>45903</v>
      </c>
      <c r="C6142" s="1" t="s">
        <v>2217</v>
      </c>
      <c r="D6142" s="1" t="s">
        <v>2695</v>
      </c>
      <c r="E6142" s="1" t="s">
        <v>56</v>
      </c>
      <c r="F6142" s="1" t="s">
        <v>57</v>
      </c>
      <c r="G6142" s="1" t="s">
        <v>42</v>
      </c>
      <c r="H6142" s="1" t="s">
        <v>102</v>
      </c>
      <c r="I6142">
        <v>1</v>
      </c>
      <c r="J6142">
        <v>25000</v>
      </c>
      <c r="K6142" s="7">
        <v>0</v>
      </c>
      <c r="L6142">
        <v>25000</v>
      </c>
      <c r="M6142">
        <v>3848.24</v>
      </c>
      <c r="N6142" s="7">
        <f>IFERROR(Sales_Data[[#This Row],[Profit]]/Sales_Data[[#This Row],[Sales]],0)</f>
        <v>0.1539296</v>
      </c>
      <c r="O6142" s="7" t="str">
        <f>TEXT(Sales_Data[[#This Row],[Order_Date]],"mmm")</f>
        <v>Sep</v>
      </c>
      <c r="P6142" s="9" t="str">
        <f>TEXT(Sales_Data[[#This Row],[Order_Date]],"yyyy")</f>
        <v>2025</v>
      </c>
      <c r="Q6142" s="9" t="str">
        <f t="shared" si="95"/>
        <v>New</v>
      </c>
      <c r="R6142" s="1" t="s">
        <v>64</v>
      </c>
    </row>
    <row r="6143" spans="1:18" x14ac:dyDescent="0.35">
      <c r="A6143" s="1" t="s">
        <v>10761</v>
      </c>
      <c r="B6143" s="2">
        <v>45815</v>
      </c>
      <c r="C6143" s="1" t="s">
        <v>6765</v>
      </c>
      <c r="D6143" s="1" t="s">
        <v>401</v>
      </c>
      <c r="E6143" s="1" t="s">
        <v>17</v>
      </c>
      <c r="F6143" s="1" t="s">
        <v>17</v>
      </c>
      <c r="G6143" s="1" t="s">
        <v>34</v>
      </c>
      <c r="H6143" s="1" t="s">
        <v>35</v>
      </c>
      <c r="I6143">
        <v>4</v>
      </c>
      <c r="J6143">
        <v>9000</v>
      </c>
      <c r="K6143" s="7">
        <v>0.1</v>
      </c>
      <c r="L6143">
        <v>32400</v>
      </c>
      <c r="M6143">
        <v>5755.02</v>
      </c>
      <c r="N6143" s="7">
        <f>IFERROR(Sales_Data[[#This Row],[Profit]]/Sales_Data[[#This Row],[Sales]],0)</f>
        <v>0.1776240740740741</v>
      </c>
      <c r="O6143" s="7" t="str">
        <f>TEXT(Sales_Data[[#This Row],[Order_Date]],"mmm")</f>
        <v>Jun</v>
      </c>
      <c r="P6143" s="9" t="str">
        <f>TEXT(Sales_Data[[#This Row],[Order_Date]],"yyyy")</f>
        <v>2025</v>
      </c>
      <c r="Q6143" s="9" t="str">
        <f t="shared" si="95"/>
        <v>Existing</v>
      </c>
      <c r="R6143" s="1" t="s">
        <v>36</v>
      </c>
    </row>
    <row r="6144" spans="1:18" x14ac:dyDescent="0.35">
      <c r="A6144" s="1" t="s">
        <v>10762</v>
      </c>
      <c r="B6144" s="2">
        <v>46007</v>
      </c>
      <c r="C6144" s="1" t="s">
        <v>3736</v>
      </c>
      <c r="D6144" s="1" t="s">
        <v>1651</v>
      </c>
      <c r="E6144" s="1" t="s">
        <v>106</v>
      </c>
      <c r="F6144" s="1" t="s">
        <v>33</v>
      </c>
      <c r="G6144" s="1" t="s">
        <v>42</v>
      </c>
      <c r="H6144" s="1" t="s">
        <v>63</v>
      </c>
      <c r="I6144">
        <v>2</v>
      </c>
      <c r="J6144">
        <v>4500</v>
      </c>
      <c r="K6144" s="7">
        <v>0.1</v>
      </c>
      <c r="L6144">
        <v>8100</v>
      </c>
      <c r="M6144">
        <v>1619.5</v>
      </c>
      <c r="N6144" s="7">
        <f>IFERROR(Sales_Data[[#This Row],[Profit]]/Sales_Data[[#This Row],[Sales]],0)</f>
        <v>0.19993827160493827</v>
      </c>
      <c r="O6144" s="7" t="str">
        <f>TEXT(Sales_Data[[#This Row],[Order_Date]],"mmm")</f>
        <v>Dec</v>
      </c>
      <c r="P6144" s="9" t="str">
        <f>TEXT(Sales_Data[[#This Row],[Order_Date]],"yyyy")</f>
        <v>2025</v>
      </c>
      <c r="Q6144" s="9" t="str">
        <f t="shared" si="95"/>
        <v>Existing</v>
      </c>
      <c r="R6144" s="1" t="s">
        <v>36</v>
      </c>
    </row>
    <row r="6145" spans="1:18" x14ac:dyDescent="0.35">
      <c r="A6145" s="1" t="s">
        <v>10763</v>
      </c>
      <c r="B6145" s="2">
        <v>45936</v>
      </c>
      <c r="C6145" s="1" t="s">
        <v>6563</v>
      </c>
      <c r="D6145" s="1" t="s">
        <v>993</v>
      </c>
      <c r="E6145" s="1" t="s">
        <v>71</v>
      </c>
      <c r="F6145" s="1" t="s">
        <v>33</v>
      </c>
      <c r="G6145" s="1" t="s">
        <v>120</v>
      </c>
      <c r="H6145" s="1" t="s">
        <v>217</v>
      </c>
      <c r="I6145">
        <v>4</v>
      </c>
      <c r="J6145">
        <v>3200</v>
      </c>
      <c r="K6145" s="7">
        <v>0</v>
      </c>
      <c r="L6145">
        <v>12800</v>
      </c>
      <c r="M6145">
        <v>2061.9299999999998</v>
      </c>
      <c r="N6145" s="7">
        <f>IFERROR(Sales_Data[[#This Row],[Profit]]/Sales_Data[[#This Row],[Sales]],0)</f>
        <v>0.16108828124999999</v>
      </c>
      <c r="O6145" s="7" t="str">
        <f>TEXT(Sales_Data[[#This Row],[Order_Date]],"mmm")</f>
        <v>Oct</v>
      </c>
      <c r="P6145" s="9" t="str">
        <f>TEXT(Sales_Data[[#This Row],[Order_Date]],"yyyy")</f>
        <v>2025</v>
      </c>
      <c r="Q6145" s="9" t="str">
        <f t="shared" si="95"/>
        <v>Existing</v>
      </c>
      <c r="R6145" s="1" t="s">
        <v>36</v>
      </c>
    </row>
    <row r="6146" spans="1:18" x14ac:dyDescent="0.35">
      <c r="A6146" s="1" t="s">
        <v>10764</v>
      </c>
      <c r="B6146" s="2">
        <v>45769</v>
      </c>
      <c r="C6146" s="1" t="s">
        <v>3587</v>
      </c>
      <c r="D6146" s="1" t="s">
        <v>9130</v>
      </c>
      <c r="E6146" s="1" t="s">
        <v>32</v>
      </c>
      <c r="F6146" s="1" t="s">
        <v>33</v>
      </c>
      <c r="G6146" s="1" t="s">
        <v>26</v>
      </c>
      <c r="H6146" s="1" t="s">
        <v>27</v>
      </c>
      <c r="I6146">
        <v>1</v>
      </c>
      <c r="J6146">
        <v>1200</v>
      </c>
      <c r="K6146" s="7">
        <v>0.1</v>
      </c>
      <c r="L6146">
        <v>1080</v>
      </c>
      <c r="M6146">
        <v>153.68</v>
      </c>
      <c r="N6146" s="7">
        <f>IFERROR(Sales_Data[[#This Row],[Profit]]/Sales_Data[[#This Row],[Sales]],0)</f>
        <v>0.14229629629629631</v>
      </c>
      <c r="O6146" s="7" t="str">
        <f>TEXT(Sales_Data[[#This Row],[Order_Date]],"mmm")</f>
        <v>Apr</v>
      </c>
      <c r="P6146" s="9" t="str">
        <f>TEXT(Sales_Data[[#This Row],[Order_Date]],"yyyy")</f>
        <v>2025</v>
      </c>
      <c r="Q6146" s="9" t="str">
        <f t="shared" ref="Q6146:Q6209" si="96">IF(I6146&gt;1,"Existing","New")</f>
        <v>New</v>
      </c>
      <c r="R6146" s="1" t="s">
        <v>64</v>
      </c>
    </row>
    <row r="6147" spans="1:18" x14ac:dyDescent="0.35">
      <c r="A6147" s="1" t="s">
        <v>10765</v>
      </c>
      <c r="B6147" s="2">
        <v>45795</v>
      </c>
      <c r="C6147" s="1" t="s">
        <v>4323</v>
      </c>
      <c r="D6147" s="1" t="s">
        <v>10766</v>
      </c>
      <c r="E6147" s="1" t="s">
        <v>71</v>
      </c>
      <c r="F6147" s="1" t="s">
        <v>33</v>
      </c>
      <c r="G6147" s="1" t="s">
        <v>26</v>
      </c>
      <c r="H6147" s="1" t="s">
        <v>58</v>
      </c>
      <c r="I6147">
        <v>5</v>
      </c>
      <c r="J6147">
        <v>1400</v>
      </c>
      <c r="K6147" s="7">
        <v>0.15</v>
      </c>
      <c r="L6147">
        <v>5950</v>
      </c>
      <c r="M6147">
        <v>539.45000000000005</v>
      </c>
      <c r="N6147" s="7">
        <f>IFERROR(Sales_Data[[#This Row],[Profit]]/Sales_Data[[#This Row],[Sales]],0)</f>
        <v>9.0663865546218497E-2</v>
      </c>
      <c r="O6147" s="7" t="str">
        <f>TEXT(Sales_Data[[#This Row],[Order_Date]],"mmm")</f>
        <v>May</v>
      </c>
      <c r="P6147" s="9" t="str">
        <f>TEXT(Sales_Data[[#This Row],[Order_Date]],"yyyy")</f>
        <v>2025</v>
      </c>
      <c r="Q6147" s="9" t="str">
        <f t="shared" si="96"/>
        <v>Existing</v>
      </c>
      <c r="R6147" s="1" t="s">
        <v>73</v>
      </c>
    </row>
    <row r="6148" spans="1:18" x14ac:dyDescent="0.35">
      <c r="A6148" s="1" t="s">
        <v>10767</v>
      </c>
      <c r="B6148" s="2">
        <v>45792</v>
      </c>
      <c r="C6148" s="1" t="s">
        <v>10768</v>
      </c>
      <c r="D6148" s="1" t="s">
        <v>5007</v>
      </c>
      <c r="E6148" s="1" t="s">
        <v>24</v>
      </c>
      <c r="F6148" s="1" t="s">
        <v>25</v>
      </c>
      <c r="G6148" s="1" t="s">
        <v>42</v>
      </c>
      <c r="H6148" s="1" t="s">
        <v>47</v>
      </c>
      <c r="I6148">
        <v>3</v>
      </c>
      <c r="J6148">
        <v>55000</v>
      </c>
      <c r="K6148" s="7">
        <v>0</v>
      </c>
      <c r="L6148">
        <v>165000</v>
      </c>
      <c r="M6148">
        <v>35282.51</v>
      </c>
      <c r="N6148" s="7">
        <f>IFERROR(Sales_Data[[#This Row],[Profit]]/Sales_Data[[#This Row],[Sales]],0)</f>
        <v>0.21383339393939396</v>
      </c>
      <c r="O6148" s="7" t="str">
        <f>TEXT(Sales_Data[[#This Row],[Order_Date]],"mmm")</f>
        <v>May</v>
      </c>
      <c r="P6148" s="9" t="str">
        <f>TEXT(Sales_Data[[#This Row],[Order_Date]],"yyyy")</f>
        <v>2025</v>
      </c>
      <c r="Q6148" s="9" t="str">
        <f t="shared" si="96"/>
        <v>Existing</v>
      </c>
      <c r="R6148" s="1" t="s">
        <v>28</v>
      </c>
    </row>
    <row r="6149" spans="1:18" x14ac:dyDescent="0.35">
      <c r="A6149" s="1" t="s">
        <v>10769</v>
      </c>
      <c r="B6149" s="2">
        <v>45869</v>
      </c>
      <c r="C6149" s="1" t="s">
        <v>622</v>
      </c>
      <c r="D6149" s="1" t="s">
        <v>10770</v>
      </c>
      <c r="E6149" s="1" t="s">
        <v>56</v>
      </c>
      <c r="F6149" s="1" t="s">
        <v>57</v>
      </c>
      <c r="G6149" s="1" t="s">
        <v>34</v>
      </c>
      <c r="H6149" s="1" t="s">
        <v>107</v>
      </c>
      <c r="I6149">
        <v>5</v>
      </c>
      <c r="J6149">
        <v>6500</v>
      </c>
      <c r="K6149" s="7">
        <v>0.15</v>
      </c>
      <c r="L6149">
        <v>27625</v>
      </c>
      <c r="M6149">
        <v>5371.34</v>
      </c>
      <c r="N6149" s="7">
        <f>IFERROR(Sales_Data[[#This Row],[Profit]]/Sales_Data[[#This Row],[Sales]],0)</f>
        <v>0.19443764705882355</v>
      </c>
      <c r="O6149" s="7" t="str">
        <f>TEXT(Sales_Data[[#This Row],[Order_Date]],"mmm")</f>
        <v>Jul</v>
      </c>
      <c r="P6149" s="9" t="str">
        <f>TEXT(Sales_Data[[#This Row],[Order_Date]],"yyyy")</f>
        <v>2025</v>
      </c>
      <c r="Q6149" s="9" t="str">
        <f t="shared" si="96"/>
        <v>Existing</v>
      </c>
      <c r="R6149" s="1" t="s">
        <v>36</v>
      </c>
    </row>
    <row r="6150" spans="1:18" x14ac:dyDescent="0.35">
      <c r="A6150" s="1" t="s">
        <v>10771</v>
      </c>
      <c r="B6150" s="2">
        <v>45812</v>
      </c>
      <c r="C6150" s="1" t="s">
        <v>4584</v>
      </c>
      <c r="D6150" s="1" t="s">
        <v>2956</v>
      </c>
      <c r="E6150" s="1" t="s">
        <v>17</v>
      </c>
      <c r="F6150" s="1" t="s">
        <v>17</v>
      </c>
      <c r="G6150" s="1" t="s">
        <v>42</v>
      </c>
      <c r="H6150" s="1" t="s">
        <v>102</v>
      </c>
      <c r="I6150">
        <v>2</v>
      </c>
      <c r="J6150">
        <v>25000</v>
      </c>
      <c r="K6150" s="7">
        <v>0.1</v>
      </c>
      <c r="L6150">
        <v>45000</v>
      </c>
      <c r="M6150">
        <v>9670.73</v>
      </c>
      <c r="N6150" s="7">
        <f>IFERROR(Sales_Data[[#This Row],[Profit]]/Sales_Data[[#This Row],[Sales]],0)</f>
        <v>0.2149051111111111</v>
      </c>
      <c r="O6150" s="7" t="str">
        <f>TEXT(Sales_Data[[#This Row],[Order_Date]],"mmm")</f>
        <v>Jun</v>
      </c>
      <c r="P6150" s="9" t="str">
        <f>TEXT(Sales_Data[[#This Row],[Order_Date]],"yyyy")</f>
        <v>2025</v>
      </c>
      <c r="Q6150" s="9" t="str">
        <f t="shared" si="96"/>
        <v>Existing</v>
      </c>
      <c r="R6150" s="1" t="s">
        <v>73</v>
      </c>
    </row>
    <row r="6151" spans="1:18" x14ac:dyDescent="0.35">
      <c r="A6151" s="1" t="s">
        <v>10772</v>
      </c>
      <c r="B6151" s="2">
        <v>45671</v>
      </c>
      <c r="C6151" s="1" t="s">
        <v>5075</v>
      </c>
      <c r="D6151" s="1" t="s">
        <v>2275</v>
      </c>
      <c r="E6151" s="1" t="s">
        <v>86</v>
      </c>
      <c r="F6151" s="1" t="s">
        <v>25</v>
      </c>
      <c r="G6151" s="1" t="s">
        <v>42</v>
      </c>
      <c r="H6151" s="1" t="s">
        <v>112</v>
      </c>
      <c r="I6151">
        <v>2</v>
      </c>
      <c r="J6151">
        <v>2500</v>
      </c>
      <c r="K6151" s="7">
        <v>0.1</v>
      </c>
      <c r="L6151">
        <v>4500</v>
      </c>
      <c r="M6151">
        <v>658.7</v>
      </c>
      <c r="N6151" s="7">
        <f>IFERROR(Sales_Data[[#This Row],[Profit]]/Sales_Data[[#This Row],[Sales]],0)</f>
        <v>0.1463777777777778</v>
      </c>
      <c r="O6151" s="7" t="str">
        <f>TEXT(Sales_Data[[#This Row],[Order_Date]],"mmm")</f>
        <v>Jan</v>
      </c>
      <c r="P6151" s="9" t="str">
        <f>TEXT(Sales_Data[[#This Row],[Order_Date]],"yyyy")</f>
        <v>2025</v>
      </c>
      <c r="Q6151" s="9" t="str">
        <f t="shared" si="96"/>
        <v>Existing</v>
      </c>
      <c r="R6151" s="1" t="s">
        <v>73</v>
      </c>
    </row>
    <row r="6152" spans="1:18" x14ac:dyDescent="0.35">
      <c r="A6152" s="1" t="s">
        <v>10773</v>
      </c>
      <c r="B6152" s="2">
        <v>45687</v>
      </c>
      <c r="C6152" s="1" t="s">
        <v>7859</v>
      </c>
      <c r="D6152" s="1" t="s">
        <v>958</v>
      </c>
      <c r="E6152" s="1" t="s">
        <v>51</v>
      </c>
      <c r="F6152" s="1" t="s">
        <v>52</v>
      </c>
      <c r="G6152" s="1" t="s">
        <v>42</v>
      </c>
      <c r="H6152" s="1" t="s">
        <v>102</v>
      </c>
      <c r="I6152">
        <v>2</v>
      </c>
      <c r="J6152">
        <v>25000</v>
      </c>
      <c r="K6152" s="7">
        <v>0.05</v>
      </c>
      <c r="L6152">
        <v>47500</v>
      </c>
      <c r="M6152">
        <v>11076.85</v>
      </c>
      <c r="N6152" s="7">
        <f>IFERROR(Sales_Data[[#This Row],[Profit]]/Sales_Data[[#This Row],[Sales]],0)</f>
        <v>0.23319684210526317</v>
      </c>
      <c r="O6152" s="7" t="str">
        <f>TEXT(Sales_Data[[#This Row],[Order_Date]],"mmm")</f>
        <v>Jan</v>
      </c>
      <c r="P6152" s="9" t="str">
        <f>TEXT(Sales_Data[[#This Row],[Order_Date]],"yyyy")</f>
        <v>2025</v>
      </c>
      <c r="Q6152" s="9" t="str">
        <f t="shared" si="96"/>
        <v>Existing</v>
      </c>
      <c r="R6152" s="1" t="s">
        <v>64</v>
      </c>
    </row>
    <row r="6153" spans="1:18" x14ac:dyDescent="0.35">
      <c r="A6153" s="1" t="s">
        <v>10774</v>
      </c>
      <c r="B6153" s="2">
        <v>45957</v>
      </c>
      <c r="C6153" s="1" t="s">
        <v>7519</v>
      </c>
      <c r="D6153" s="1" t="s">
        <v>2406</v>
      </c>
      <c r="E6153" s="1" t="s">
        <v>119</v>
      </c>
      <c r="F6153" s="1" t="s">
        <v>33</v>
      </c>
      <c r="G6153" s="1" t="s">
        <v>18</v>
      </c>
      <c r="H6153" s="1" t="s">
        <v>19</v>
      </c>
      <c r="I6153">
        <v>3</v>
      </c>
      <c r="J6153">
        <v>700</v>
      </c>
      <c r="K6153" s="7">
        <v>0.05</v>
      </c>
      <c r="L6153">
        <v>1995</v>
      </c>
      <c r="M6153">
        <v>306.5</v>
      </c>
      <c r="N6153" s="7">
        <f>IFERROR(Sales_Data[[#This Row],[Profit]]/Sales_Data[[#This Row],[Sales]],0)</f>
        <v>0.1536340852130326</v>
      </c>
      <c r="O6153" s="7" t="str">
        <f>TEXT(Sales_Data[[#This Row],[Order_Date]],"mmm")</f>
        <v>Oct</v>
      </c>
      <c r="P6153" s="9" t="str">
        <f>TEXT(Sales_Data[[#This Row],[Order_Date]],"yyyy")</f>
        <v>2025</v>
      </c>
      <c r="Q6153" s="9" t="str">
        <f t="shared" si="96"/>
        <v>Existing</v>
      </c>
      <c r="R6153" s="1" t="s">
        <v>28</v>
      </c>
    </row>
    <row r="6154" spans="1:18" x14ac:dyDescent="0.35">
      <c r="A6154" s="1" t="s">
        <v>10775</v>
      </c>
      <c r="B6154" s="2">
        <v>45718</v>
      </c>
      <c r="C6154" s="1" t="s">
        <v>5329</v>
      </c>
      <c r="D6154" s="1" t="s">
        <v>7027</v>
      </c>
      <c r="E6154" s="1" t="s">
        <v>17</v>
      </c>
      <c r="F6154" s="1" t="s">
        <v>17</v>
      </c>
      <c r="G6154" s="1" t="s">
        <v>120</v>
      </c>
      <c r="H6154" s="1" t="s">
        <v>143</v>
      </c>
      <c r="I6154">
        <v>5</v>
      </c>
      <c r="J6154">
        <v>1800</v>
      </c>
      <c r="K6154" s="7">
        <v>0.15</v>
      </c>
      <c r="L6154">
        <v>7650</v>
      </c>
      <c r="M6154">
        <v>1615.45</v>
      </c>
      <c r="N6154" s="7">
        <f>IFERROR(Sales_Data[[#This Row],[Profit]]/Sales_Data[[#This Row],[Sales]],0)</f>
        <v>0.21116993464052289</v>
      </c>
      <c r="O6154" s="7" t="str">
        <f>TEXT(Sales_Data[[#This Row],[Order_Date]],"mmm")</f>
        <v>Mar</v>
      </c>
      <c r="P6154" s="9" t="str">
        <f>TEXT(Sales_Data[[#This Row],[Order_Date]],"yyyy")</f>
        <v>2025</v>
      </c>
      <c r="Q6154" s="9" t="str">
        <f t="shared" si="96"/>
        <v>Existing</v>
      </c>
      <c r="R6154" s="1" t="s">
        <v>36</v>
      </c>
    </row>
    <row r="6155" spans="1:18" x14ac:dyDescent="0.35">
      <c r="A6155" s="1" t="s">
        <v>10776</v>
      </c>
      <c r="B6155" s="2">
        <v>45787</v>
      </c>
      <c r="C6155" s="1" t="s">
        <v>7087</v>
      </c>
      <c r="D6155" s="1" t="s">
        <v>199</v>
      </c>
      <c r="E6155" s="1" t="s">
        <v>106</v>
      </c>
      <c r="F6155" s="1" t="s">
        <v>33</v>
      </c>
      <c r="G6155" s="1" t="s">
        <v>18</v>
      </c>
      <c r="H6155" s="1" t="s">
        <v>292</v>
      </c>
      <c r="I6155">
        <v>1</v>
      </c>
      <c r="J6155">
        <v>500</v>
      </c>
      <c r="K6155" s="7">
        <v>0.1</v>
      </c>
      <c r="L6155">
        <v>450</v>
      </c>
      <c r="M6155">
        <v>64.319999999999993</v>
      </c>
      <c r="N6155" s="7">
        <f>IFERROR(Sales_Data[[#This Row],[Profit]]/Sales_Data[[#This Row],[Sales]],0)</f>
        <v>0.14293333333333333</v>
      </c>
      <c r="O6155" s="7" t="str">
        <f>TEXT(Sales_Data[[#This Row],[Order_Date]],"mmm")</f>
        <v>May</v>
      </c>
      <c r="P6155" s="9" t="str">
        <f>TEXT(Sales_Data[[#This Row],[Order_Date]],"yyyy")</f>
        <v>2025</v>
      </c>
      <c r="Q6155" s="9" t="str">
        <f t="shared" si="96"/>
        <v>New</v>
      </c>
      <c r="R6155" s="1" t="s">
        <v>73</v>
      </c>
    </row>
    <row r="6156" spans="1:18" x14ac:dyDescent="0.35">
      <c r="A6156" s="1" t="s">
        <v>10777</v>
      </c>
      <c r="B6156" s="2">
        <v>45768</v>
      </c>
      <c r="C6156" s="1" t="s">
        <v>1744</v>
      </c>
      <c r="D6156" s="1" t="s">
        <v>597</v>
      </c>
      <c r="E6156" s="1" t="s">
        <v>40</v>
      </c>
      <c r="F6156" s="1" t="s">
        <v>41</v>
      </c>
      <c r="G6156" s="1" t="s">
        <v>120</v>
      </c>
      <c r="H6156" s="1" t="s">
        <v>146</v>
      </c>
      <c r="I6156">
        <v>2</v>
      </c>
      <c r="J6156">
        <v>800</v>
      </c>
      <c r="K6156" s="7">
        <v>0.15</v>
      </c>
      <c r="L6156">
        <v>1360</v>
      </c>
      <c r="M6156">
        <v>298.42</v>
      </c>
      <c r="N6156" s="7">
        <f>IFERROR(Sales_Data[[#This Row],[Profit]]/Sales_Data[[#This Row],[Sales]],0)</f>
        <v>0.21942647058823531</v>
      </c>
      <c r="O6156" s="7" t="str">
        <f>TEXT(Sales_Data[[#This Row],[Order_Date]],"mmm")</f>
        <v>Apr</v>
      </c>
      <c r="P6156" s="9" t="str">
        <f>TEXT(Sales_Data[[#This Row],[Order_Date]],"yyyy")</f>
        <v>2025</v>
      </c>
      <c r="Q6156" s="9" t="str">
        <f t="shared" si="96"/>
        <v>Existing</v>
      </c>
      <c r="R6156" s="1" t="s">
        <v>28</v>
      </c>
    </row>
    <row r="6157" spans="1:18" x14ac:dyDescent="0.35">
      <c r="A6157" s="1" t="s">
        <v>10778</v>
      </c>
      <c r="B6157" s="2">
        <v>45817</v>
      </c>
      <c r="C6157" s="1" t="s">
        <v>8119</v>
      </c>
      <c r="D6157" s="1" t="s">
        <v>6339</v>
      </c>
      <c r="E6157" s="1" t="s">
        <v>17</v>
      </c>
      <c r="F6157" s="1" t="s">
        <v>17</v>
      </c>
      <c r="G6157" s="1" t="s">
        <v>34</v>
      </c>
      <c r="H6157" s="1" t="s">
        <v>153</v>
      </c>
      <c r="I6157">
        <v>4</v>
      </c>
      <c r="J6157">
        <v>7000</v>
      </c>
      <c r="K6157" s="7">
        <v>0</v>
      </c>
      <c r="L6157">
        <v>28000</v>
      </c>
      <c r="M6157">
        <v>2323.2600000000002</v>
      </c>
      <c r="N6157" s="7">
        <f>IFERROR(Sales_Data[[#This Row],[Profit]]/Sales_Data[[#This Row],[Sales]],0)</f>
        <v>8.2973571428571438E-2</v>
      </c>
      <c r="O6157" s="7" t="str">
        <f>TEXT(Sales_Data[[#This Row],[Order_Date]],"mmm")</f>
        <v>Jun</v>
      </c>
      <c r="P6157" s="9" t="str">
        <f>TEXT(Sales_Data[[#This Row],[Order_Date]],"yyyy")</f>
        <v>2025</v>
      </c>
      <c r="Q6157" s="9" t="str">
        <f t="shared" si="96"/>
        <v>Existing</v>
      </c>
      <c r="R6157" s="1" t="s">
        <v>73</v>
      </c>
    </row>
    <row r="6158" spans="1:18" x14ac:dyDescent="0.35">
      <c r="A6158" s="1" t="s">
        <v>10779</v>
      </c>
      <c r="B6158" s="2">
        <v>45881</v>
      </c>
      <c r="C6158" s="1" t="s">
        <v>10780</v>
      </c>
      <c r="D6158" s="1" t="s">
        <v>235</v>
      </c>
      <c r="E6158" s="1" t="s">
        <v>62</v>
      </c>
      <c r="F6158" s="1" t="s">
        <v>41</v>
      </c>
      <c r="G6158" s="1" t="s">
        <v>34</v>
      </c>
      <c r="H6158" s="1" t="s">
        <v>153</v>
      </c>
      <c r="I6158">
        <v>3</v>
      </c>
      <c r="J6158">
        <v>7000</v>
      </c>
      <c r="K6158" s="7">
        <v>0.2</v>
      </c>
      <c r="L6158">
        <v>16800</v>
      </c>
      <c r="M6158">
        <v>3973.07</v>
      </c>
      <c r="N6158" s="7">
        <f>IFERROR(Sales_Data[[#This Row],[Profit]]/Sales_Data[[#This Row],[Sales]],0)</f>
        <v>0.23649226190476191</v>
      </c>
      <c r="O6158" s="7" t="str">
        <f>TEXT(Sales_Data[[#This Row],[Order_Date]],"mmm")</f>
        <v>Aug</v>
      </c>
      <c r="P6158" s="9" t="str">
        <f>TEXT(Sales_Data[[#This Row],[Order_Date]],"yyyy")</f>
        <v>2025</v>
      </c>
      <c r="Q6158" s="9" t="str">
        <f t="shared" si="96"/>
        <v>Existing</v>
      </c>
      <c r="R6158" s="1" t="s">
        <v>20</v>
      </c>
    </row>
    <row r="6159" spans="1:18" x14ac:dyDescent="0.35">
      <c r="A6159" s="1" t="s">
        <v>10781</v>
      </c>
      <c r="B6159" s="2">
        <v>45939</v>
      </c>
      <c r="C6159" s="1" t="s">
        <v>2639</v>
      </c>
      <c r="D6159" s="1" t="s">
        <v>3142</v>
      </c>
      <c r="E6159" s="1" t="s">
        <v>160</v>
      </c>
      <c r="F6159" s="1" t="s">
        <v>161</v>
      </c>
      <c r="G6159" s="1" t="s">
        <v>42</v>
      </c>
      <c r="H6159" s="1" t="s">
        <v>43</v>
      </c>
      <c r="I6159">
        <v>5</v>
      </c>
      <c r="J6159">
        <v>18000</v>
      </c>
      <c r="K6159" s="7">
        <v>0.15</v>
      </c>
      <c r="L6159">
        <v>76500</v>
      </c>
      <c r="M6159">
        <v>14702.03</v>
      </c>
      <c r="N6159" s="7">
        <f>IFERROR(Sales_Data[[#This Row],[Profit]]/Sales_Data[[#This Row],[Sales]],0)</f>
        <v>0.19218339869281045</v>
      </c>
      <c r="O6159" s="7" t="str">
        <f>TEXT(Sales_Data[[#This Row],[Order_Date]],"mmm")</f>
        <v>Oct</v>
      </c>
      <c r="P6159" s="9" t="str">
        <f>TEXT(Sales_Data[[#This Row],[Order_Date]],"yyyy")</f>
        <v>2025</v>
      </c>
      <c r="Q6159" s="9" t="str">
        <f t="shared" si="96"/>
        <v>Existing</v>
      </c>
      <c r="R6159" s="1" t="s">
        <v>36</v>
      </c>
    </row>
    <row r="6160" spans="1:18" x14ac:dyDescent="0.35">
      <c r="A6160" s="1" t="s">
        <v>10782</v>
      </c>
      <c r="B6160" s="2">
        <v>45798</v>
      </c>
      <c r="C6160" s="1" t="s">
        <v>5668</v>
      </c>
      <c r="D6160" s="1" t="s">
        <v>76</v>
      </c>
      <c r="E6160" s="1" t="s">
        <v>111</v>
      </c>
      <c r="F6160" s="1" t="s">
        <v>33</v>
      </c>
      <c r="G6160" s="1" t="s">
        <v>42</v>
      </c>
      <c r="H6160" s="1" t="s">
        <v>102</v>
      </c>
      <c r="I6160">
        <v>2</v>
      </c>
      <c r="J6160">
        <v>25000</v>
      </c>
      <c r="K6160" s="7">
        <v>0.05</v>
      </c>
      <c r="L6160">
        <v>47500</v>
      </c>
      <c r="M6160">
        <v>9936.02</v>
      </c>
      <c r="N6160" s="7">
        <f>IFERROR(Sales_Data[[#This Row],[Profit]]/Sales_Data[[#This Row],[Sales]],0)</f>
        <v>0.20917936842105264</v>
      </c>
      <c r="O6160" s="7" t="str">
        <f>TEXT(Sales_Data[[#This Row],[Order_Date]],"mmm")</f>
        <v>May</v>
      </c>
      <c r="P6160" s="9" t="str">
        <f>TEXT(Sales_Data[[#This Row],[Order_Date]],"yyyy")</f>
        <v>2025</v>
      </c>
      <c r="Q6160" s="9" t="str">
        <f t="shared" si="96"/>
        <v>Existing</v>
      </c>
      <c r="R6160" s="1" t="s">
        <v>20</v>
      </c>
    </row>
    <row r="6161" spans="1:18" x14ac:dyDescent="0.35">
      <c r="A6161" s="1" t="s">
        <v>10783</v>
      </c>
      <c r="B6161" s="2">
        <v>45963</v>
      </c>
      <c r="C6161" s="1" t="s">
        <v>8031</v>
      </c>
      <c r="D6161" s="1" t="s">
        <v>6894</v>
      </c>
      <c r="E6161" s="1" t="s">
        <v>111</v>
      </c>
      <c r="F6161" s="1" t="s">
        <v>33</v>
      </c>
      <c r="G6161" s="1" t="s">
        <v>42</v>
      </c>
      <c r="H6161" s="1" t="s">
        <v>112</v>
      </c>
      <c r="I6161">
        <v>1</v>
      </c>
      <c r="J6161">
        <v>2500</v>
      </c>
      <c r="K6161" s="7">
        <v>0.05</v>
      </c>
      <c r="L6161">
        <v>2375</v>
      </c>
      <c r="M6161">
        <v>404.22</v>
      </c>
      <c r="N6161" s="7">
        <f>IFERROR(Sales_Data[[#This Row],[Profit]]/Sales_Data[[#This Row],[Sales]],0)</f>
        <v>0.1701978947368421</v>
      </c>
      <c r="O6161" s="7" t="str">
        <f>TEXT(Sales_Data[[#This Row],[Order_Date]],"mmm")</f>
        <v>Nov</v>
      </c>
      <c r="P6161" s="9" t="str">
        <f>TEXT(Sales_Data[[#This Row],[Order_Date]],"yyyy")</f>
        <v>2025</v>
      </c>
      <c r="Q6161" s="9" t="str">
        <f t="shared" si="96"/>
        <v>New</v>
      </c>
      <c r="R6161" s="1" t="s">
        <v>36</v>
      </c>
    </row>
    <row r="6162" spans="1:18" x14ac:dyDescent="0.35">
      <c r="A6162" s="1" t="s">
        <v>10784</v>
      </c>
      <c r="B6162" s="2">
        <v>45978</v>
      </c>
      <c r="C6162" s="1" t="s">
        <v>252</v>
      </c>
      <c r="D6162" s="1" t="s">
        <v>7999</v>
      </c>
      <c r="E6162" s="1" t="s">
        <v>81</v>
      </c>
      <c r="F6162" s="1" t="s">
        <v>33</v>
      </c>
      <c r="G6162" s="1" t="s">
        <v>120</v>
      </c>
      <c r="H6162" s="1" t="s">
        <v>146</v>
      </c>
      <c r="I6162">
        <v>3</v>
      </c>
      <c r="J6162">
        <v>800</v>
      </c>
      <c r="K6162" s="7">
        <v>0</v>
      </c>
      <c r="L6162">
        <v>2400</v>
      </c>
      <c r="M6162">
        <v>469.62</v>
      </c>
      <c r="N6162" s="7">
        <f>IFERROR(Sales_Data[[#This Row],[Profit]]/Sales_Data[[#This Row],[Sales]],0)</f>
        <v>0.19567500000000002</v>
      </c>
      <c r="O6162" s="7" t="str">
        <f>TEXT(Sales_Data[[#This Row],[Order_Date]],"mmm")</f>
        <v>Nov</v>
      </c>
      <c r="P6162" s="9" t="str">
        <f>TEXT(Sales_Data[[#This Row],[Order_Date]],"yyyy")</f>
        <v>2025</v>
      </c>
      <c r="Q6162" s="9" t="str">
        <f t="shared" si="96"/>
        <v>Existing</v>
      </c>
      <c r="R6162" s="1" t="s">
        <v>73</v>
      </c>
    </row>
    <row r="6163" spans="1:18" x14ac:dyDescent="0.35">
      <c r="A6163" s="1" t="s">
        <v>10785</v>
      </c>
      <c r="B6163" s="2">
        <v>45888</v>
      </c>
      <c r="C6163" s="1" t="s">
        <v>561</v>
      </c>
      <c r="D6163" s="1" t="s">
        <v>720</v>
      </c>
      <c r="E6163" s="1" t="s">
        <v>51</v>
      </c>
      <c r="F6163" s="1" t="s">
        <v>52</v>
      </c>
      <c r="G6163" s="1" t="s">
        <v>120</v>
      </c>
      <c r="H6163" s="1" t="s">
        <v>146</v>
      </c>
      <c r="I6163">
        <v>3</v>
      </c>
      <c r="J6163">
        <v>800</v>
      </c>
      <c r="K6163" s="7">
        <v>0</v>
      </c>
      <c r="L6163">
        <v>2400</v>
      </c>
      <c r="M6163">
        <v>498.63</v>
      </c>
      <c r="N6163" s="7">
        <f>IFERROR(Sales_Data[[#This Row],[Profit]]/Sales_Data[[#This Row],[Sales]],0)</f>
        <v>0.20776249999999999</v>
      </c>
      <c r="O6163" s="7" t="str">
        <f>TEXT(Sales_Data[[#This Row],[Order_Date]],"mmm")</f>
        <v>Aug</v>
      </c>
      <c r="P6163" s="9" t="str">
        <f>TEXT(Sales_Data[[#This Row],[Order_Date]],"yyyy")</f>
        <v>2025</v>
      </c>
      <c r="Q6163" s="9" t="str">
        <f t="shared" si="96"/>
        <v>Existing</v>
      </c>
      <c r="R6163" s="1" t="s">
        <v>36</v>
      </c>
    </row>
    <row r="6164" spans="1:18" x14ac:dyDescent="0.35">
      <c r="A6164" s="1" t="s">
        <v>10786</v>
      </c>
      <c r="B6164" s="2">
        <v>45857</v>
      </c>
      <c r="C6164" s="1" t="s">
        <v>1569</v>
      </c>
      <c r="D6164" s="1" t="s">
        <v>6728</v>
      </c>
      <c r="E6164" s="1" t="s">
        <v>86</v>
      </c>
      <c r="F6164" s="1" t="s">
        <v>25</v>
      </c>
      <c r="G6164" s="1" t="s">
        <v>34</v>
      </c>
      <c r="H6164" s="1" t="s">
        <v>77</v>
      </c>
      <c r="I6164">
        <v>1</v>
      </c>
      <c r="J6164">
        <v>22000</v>
      </c>
      <c r="K6164" s="7">
        <v>0.1</v>
      </c>
      <c r="L6164">
        <v>19800</v>
      </c>
      <c r="M6164">
        <v>1608.94</v>
      </c>
      <c r="N6164" s="7">
        <f>IFERROR(Sales_Data[[#This Row],[Profit]]/Sales_Data[[#This Row],[Sales]],0)</f>
        <v>8.1259595959595962E-2</v>
      </c>
      <c r="O6164" s="7" t="str">
        <f>TEXT(Sales_Data[[#This Row],[Order_Date]],"mmm")</f>
        <v>Jul</v>
      </c>
      <c r="P6164" s="9" t="str">
        <f>TEXT(Sales_Data[[#This Row],[Order_Date]],"yyyy")</f>
        <v>2025</v>
      </c>
      <c r="Q6164" s="9" t="str">
        <f t="shared" si="96"/>
        <v>New</v>
      </c>
      <c r="R6164" s="1" t="s">
        <v>36</v>
      </c>
    </row>
    <row r="6165" spans="1:18" x14ac:dyDescent="0.35">
      <c r="A6165" s="1" t="s">
        <v>10787</v>
      </c>
      <c r="B6165" s="2">
        <v>45759</v>
      </c>
      <c r="C6165" s="1" t="s">
        <v>75</v>
      </c>
      <c r="D6165" s="1" t="s">
        <v>728</v>
      </c>
      <c r="E6165" s="1" t="s">
        <v>135</v>
      </c>
      <c r="F6165" s="1" t="s">
        <v>136</v>
      </c>
      <c r="G6165" s="1" t="s">
        <v>34</v>
      </c>
      <c r="H6165" s="1" t="s">
        <v>35</v>
      </c>
      <c r="I6165">
        <v>1</v>
      </c>
      <c r="J6165">
        <v>9000</v>
      </c>
      <c r="K6165" s="7">
        <v>0.05</v>
      </c>
      <c r="L6165">
        <v>8550</v>
      </c>
      <c r="M6165">
        <v>1836.53</v>
      </c>
      <c r="N6165" s="7">
        <f>IFERROR(Sales_Data[[#This Row],[Profit]]/Sales_Data[[#This Row],[Sales]],0)</f>
        <v>0.21479883040935671</v>
      </c>
      <c r="O6165" s="7" t="str">
        <f>TEXT(Sales_Data[[#This Row],[Order_Date]],"mmm")</f>
        <v>Apr</v>
      </c>
      <c r="P6165" s="9" t="str">
        <f>TEXT(Sales_Data[[#This Row],[Order_Date]],"yyyy")</f>
        <v>2025</v>
      </c>
      <c r="Q6165" s="9" t="str">
        <f t="shared" si="96"/>
        <v>New</v>
      </c>
      <c r="R6165" s="1" t="s">
        <v>73</v>
      </c>
    </row>
    <row r="6166" spans="1:18" x14ac:dyDescent="0.35">
      <c r="A6166" s="1" t="s">
        <v>10788</v>
      </c>
      <c r="B6166" s="2">
        <v>45685</v>
      </c>
      <c r="C6166" s="1" t="s">
        <v>762</v>
      </c>
      <c r="D6166" s="1" t="s">
        <v>10287</v>
      </c>
      <c r="E6166" s="1" t="s">
        <v>56</v>
      </c>
      <c r="F6166" s="1" t="s">
        <v>57</v>
      </c>
      <c r="G6166" s="1" t="s">
        <v>18</v>
      </c>
      <c r="H6166" s="1" t="s">
        <v>19</v>
      </c>
      <c r="I6166">
        <v>2</v>
      </c>
      <c r="J6166">
        <v>700</v>
      </c>
      <c r="K6166" s="7">
        <v>0.1</v>
      </c>
      <c r="L6166">
        <v>1260</v>
      </c>
      <c r="M6166">
        <v>152.24</v>
      </c>
      <c r="N6166" s="7">
        <f>IFERROR(Sales_Data[[#This Row],[Profit]]/Sales_Data[[#This Row],[Sales]],0)</f>
        <v>0.12082539682539684</v>
      </c>
      <c r="O6166" s="7" t="str">
        <f>TEXT(Sales_Data[[#This Row],[Order_Date]],"mmm")</f>
        <v>Jan</v>
      </c>
      <c r="P6166" s="9" t="str">
        <f>TEXT(Sales_Data[[#This Row],[Order_Date]],"yyyy")</f>
        <v>2025</v>
      </c>
      <c r="Q6166" s="9" t="str">
        <f t="shared" si="96"/>
        <v>Existing</v>
      </c>
      <c r="R6166" s="1" t="s">
        <v>28</v>
      </c>
    </row>
    <row r="6167" spans="1:18" x14ac:dyDescent="0.35">
      <c r="A6167" s="1" t="s">
        <v>10789</v>
      </c>
      <c r="B6167" s="2">
        <v>45670</v>
      </c>
      <c r="C6167" s="1" t="s">
        <v>4719</v>
      </c>
      <c r="D6167" s="1" t="s">
        <v>951</v>
      </c>
      <c r="E6167" s="1" t="s">
        <v>135</v>
      </c>
      <c r="F6167" s="1" t="s">
        <v>136</v>
      </c>
      <c r="G6167" s="1" t="s">
        <v>42</v>
      </c>
      <c r="H6167" s="1" t="s">
        <v>63</v>
      </c>
      <c r="I6167">
        <v>3</v>
      </c>
      <c r="J6167">
        <v>4500</v>
      </c>
      <c r="K6167" s="7">
        <v>0.05</v>
      </c>
      <c r="L6167">
        <v>12825</v>
      </c>
      <c r="M6167">
        <v>1404.35</v>
      </c>
      <c r="N6167" s="7">
        <f>IFERROR(Sales_Data[[#This Row],[Profit]]/Sales_Data[[#This Row],[Sales]],0)</f>
        <v>0.10950097465886939</v>
      </c>
      <c r="O6167" s="7" t="str">
        <f>TEXT(Sales_Data[[#This Row],[Order_Date]],"mmm")</f>
        <v>Jan</v>
      </c>
      <c r="P6167" s="9" t="str">
        <f>TEXT(Sales_Data[[#This Row],[Order_Date]],"yyyy")</f>
        <v>2025</v>
      </c>
      <c r="Q6167" s="9" t="str">
        <f t="shared" si="96"/>
        <v>Existing</v>
      </c>
      <c r="R6167" s="1" t="s">
        <v>28</v>
      </c>
    </row>
    <row r="6168" spans="1:18" x14ac:dyDescent="0.35">
      <c r="A6168" s="1" t="s">
        <v>10790</v>
      </c>
      <c r="B6168" s="2">
        <v>46022</v>
      </c>
      <c r="C6168" s="1" t="s">
        <v>2385</v>
      </c>
      <c r="D6168" s="1" t="s">
        <v>577</v>
      </c>
      <c r="E6168" s="1" t="s">
        <v>119</v>
      </c>
      <c r="F6168" s="1" t="s">
        <v>33</v>
      </c>
      <c r="G6168" s="1" t="s">
        <v>26</v>
      </c>
      <c r="H6168" s="1" t="s">
        <v>27</v>
      </c>
      <c r="I6168">
        <v>3</v>
      </c>
      <c r="J6168">
        <v>1200</v>
      </c>
      <c r="K6168" s="7">
        <v>0</v>
      </c>
      <c r="L6168">
        <v>3600</v>
      </c>
      <c r="M6168">
        <v>586.02</v>
      </c>
      <c r="N6168" s="7">
        <f>IFERROR(Sales_Data[[#This Row],[Profit]]/Sales_Data[[#This Row],[Sales]],0)</f>
        <v>0.16278333333333334</v>
      </c>
      <c r="O6168" s="7" t="str">
        <f>TEXT(Sales_Data[[#This Row],[Order_Date]],"mmm")</f>
        <v>Dec</v>
      </c>
      <c r="P6168" s="9" t="str">
        <f>TEXT(Sales_Data[[#This Row],[Order_Date]],"yyyy")</f>
        <v>2025</v>
      </c>
      <c r="Q6168" s="9" t="str">
        <f t="shared" si="96"/>
        <v>Existing</v>
      </c>
      <c r="R6168" s="1" t="s">
        <v>73</v>
      </c>
    </row>
    <row r="6169" spans="1:18" x14ac:dyDescent="0.35">
      <c r="A6169" s="1" t="s">
        <v>10791</v>
      </c>
      <c r="B6169" s="2">
        <v>45925</v>
      </c>
      <c r="C6169" s="1" t="s">
        <v>5331</v>
      </c>
      <c r="D6169" s="1" t="s">
        <v>8241</v>
      </c>
      <c r="E6169" s="1" t="s">
        <v>160</v>
      </c>
      <c r="F6169" s="1" t="s">
        <v>161</v>
      </c>
      <c r="G6169" s="1" t="s">
        <v>26</v>
      </c>
      <c r="H6169" s="1" t="s">
        <v>82</v>
      </c>
      <c r="I6169">
        <v>1</v>
      </c>
      <c r="J6169">
        <v>450</v>
      </c>
      <c r="K6169" s="7">
        <v>0.1</v>
      </c>
      <c r="L6169">
        <v>405</v>
      </c>
      <c r="M6169">
        <v>80.63</v>
      </c>
      <c r="N6169" s="7">
        <f>IFERROR(Sales_Data[[#This Row],[Profit]]/Sales_Data[[#This Row],[Sales]],0)</f>
        <v>0.19908641975308641</v>
      </c>
      <c r="O6169" s="7" t="str">
        <f>TEXT(Sales_Data[[#This Row],[Order_Date]],"mmm")</f>
        <v>Sep</v>
      </c>
      <c r="P6169" s="9" t="str">
        <f>TEXT(Sales_Data[[#This Row],[Order_Date]],"yyyy")</f>
        <v>2025</v>
      </c>
      <c r="Q6169" s="9" t="str">
        <f t="shared" si="96"/>
        <v>New</v>
      </c>
      <c r="R6169" s="1" t="s">
        <v>28</v>
      </c>
    </row>
    <row r="6170" spans="1:18" x14ac:dyDescent="0.35">
      <c r="A6170" s="1" t="s">
        <v>10792</v>
      </c>
      <c r="B6170" s="2">
        <v>45965</v>
      </c>
      <c r="C6170" s="1" t="s">
        <v>1383</v>
      </c>
      <c r="D6170" s="1" t="s">
        <v>5384</v>
      </c>
      <c r="E6170" s="1" t="s">
        <v>160</v>
      </c>
      <c r="F6170" s="1" t="s">
        <v>161</v>
      </c>
      <c r="G6170" s="1" t="s">
        <v>34</v>
      </c>
      <c r="H6170" s="1" t="s">
        <v>35</v>
      </c>
      <c r="I6170">
        <v>3</v>
      </c>
      <c r="J6170">
        <v>9000</v>
      </c>
      <c r="K6170" s="7">
        <v>0.1</v>
      </c>
      <c r="L6170">
        <v>24300</v>
      </c>
      <c r="M6170">
        <v>5415.53</v>
      </c>
      <c r="N6170" s="7">
        <f>IFERROR(Sales_Data[[#This Row],[Profit]]/Sales_Data[[#This Row],[Sales]],0)</f>
        <v>0.22286131687242797</v>
      </c>
      <c r="O6170" s="7" t="str">
        <f>TEXT(Sales_Data[[#This Row],[Order_Date]],"mmm")</f>
        <v>Nov</v>
      </c>
      <c r="P6170" s="9" t="str">
        <f>TEXT(Sales_Data[[#This Row],[Order_Date]],"yyyy")</f>
        <v>2025</v>
      </c>
      <c r="Q6170" s="9" t="str">
        <f t="shared" si="96"/>
        <v>Existing</v>
      </c>
      <c r="R6170" s="1" t="s">
        <v>36</v>
      </c>
    </row>
    <row r="6171" spans="1:18" x14ac:dyDescent="0.35">
      <c r="A6171" s="1" t="s">
        <v>10793</v>
      </c>
      <c r="B6171" s="2">
        <v>45761</v>
      </c>
      <c r="C6171" s="1" t="s">
        <v>1112</v>
      </c>
      <c r="D6171" s="1" t="s">
        <v>4527</v>
      </c>
      <c r="E6171" s="1" t="s">
        <v>40</v>
      </c>
      <c r="F6171" s="1" t="s">
        <v>41</v>
      </c>
      <c r="G6171" s="1" t="s">
        <v>34</v>
      </c>
      <c r="H6171" s="1" t="s">
        <v>77</v>
      </c>
      <c r="I6171">
        <v>2</v>
      </c>
      <c r="J6171">
        <v>22000</v>
      </c>
      <c r="K6171" s="7">
        <v>0</v>
      </c>
      <c r="L6171">
        <v>44000</v>
      </c>
      <c r="M6171">
        <v>6053.54</v>
      </c>
      <c r="N6171" s="7">
        <f>IFERROR(Sales_Data[[#This Row],[Profit]]/Sales_Data[[#This Row],[Sales]],0)</f>
        <v>0.13758045454545453</v>
      </c>
      <c r="O6171" s="7" t="str">
        <f>TEXT(Sales_Data[[#This Row],[Order_Date]],"mmm")</f>
        <v>Apr</v>
      </c>
      <c r="P6171" s="9" t="str">
        <f>TEXT(Sales_Data[[#This Row],[Order_Date]],"yyyy")</f>
        <v>2025</v>
      </c>
      <c r="Q6171" s="9" t="str">
        <f t="shared" si="96"/>
        <v>Existing</v>
      </c>
      <c r="R6171" s="1" t="s">
        <v>73</v>
      </c>
    </row>
    <row r="6172" spans="1:18" x14ac:dyDescent="0.35">
      <c r="A6172" s="1" t="s">
        <v>10794</v>
      </c>
      <c r="B6172" s="2">
        <v>45847</v>
      </c>
      <c r="C6172" s="1" t="s">
        <v>2578</v>
      </c>
      <c r="D6172" s="1" t="s">
        <v>655</v>
      </c>
      <c r="E6172" s="1" t="s">
        <v>17</v>
      </c>
      <c r="F6172" s="1" t="s">
        <v>17</v>
      </c>
      <c r="G6172" s="1" t="s">
        <v>26</v>
      </c>
      <c r="H6172" s="1" t="s">
        <v>27</v>
      </c>
      <c r="I6172">
        <v>4</v>
      </c>
      <c r="J6172">
        <v>1200</v>
      </c>
      <c r="K6172" s="7">
        <v>0</v>
      </c>
      <c r="L6172">
        <v>4800</v>
      </c>
      <c r="M6172">
        <v>719.12</v>
      </c>
      <c r="N6172" s="7">
        <f>IFERROR(Sales_Data[[#This Row],[Profit]]/Sales_Data[[#This Row],[Sales]],0)</f>
        <v>0.14981666666666668</v>
      </c>
      <c r="O6172" s="7" t="str">
        <f>TEXT(Sales_Data[[#This Row],[Order_Date]],"mmm")</f>
        <v>Jul</v>
      </c>
      <c r="P6172" s="9" t="str">
        <f>TEXT(Sales_Data[[#This Row],[Order_Date]],"yyyy")</f>
        <v>2025</v>
      </c>
      <c r="Q6172" s="9" t="str">
        <f t="shared" si="96"/>
        <v>Existing</v>
      </c>
      <c r="R6172" s="1" t="s">
        <v>64</v>
      </c>
    </row>
    <row r="6173" spans="1:18" x14ac:dyDescent="0.35">
      <c r="A6173" s="1" t="s">
        <v>10795</v>
      </c>
      <c r="B6173" s="2">
        <v>45813</v>
      </c>
      <c r="C6173" s="1" t="s">
        <v>5231</v>
      </c>
      <c r="D6173" s="1" t="s">
        <v>3306</v>
      </c>
      <c r="E6173" s="1" t="s">
        <v>17</v>
      </c>
      <c r="F6173" s="1" t="s">
        <v>17</v>
      </c>
      <c r="G6173" s="1" t="s">
        <v>42</v>
      </c>
      <c r="H6173" s="1" t="s">
        <v>43</v>
      </c>
      <c r="I6173">
        <v>5</v>
      </c>
      <c r="J6173">
        <v>18000</v>
      </c>
      <c r="K6173" s="7">
        <v>0.05</v>
      </c>
      <c r="L6173">
        <v>85500</v>
      </c>
      <c r="M6173">
        <v>11188.68</v>
      </c>
      <c r="N6173" s="7">
        <f>IFERROR(Sales_Data[[#This Row],[Profit]]/Sales_Data[[#This Row],[Sales]],0)</f>
        <v>0.13086175438596492</v>
      </c>
      <c r="O6173" s="7" t="str">
        <f>TEXT(Sales_Data[[#This Row],[Order_Date]],"mmm")</f>
        <v>Jun</v>
      </c>
      <c r="P6173" s="9" t="str">
        <f>TEXT(Sales_Data[[#This Row],[Order_Date]],"yyyy")</f>
        <v>2025</v>
      </c>
      <c r="Q6173" s="9" t="str">
        <f t="shared" si="96"/>
        <v>Existing</v>
      </c>
      <c r="R6173" s="1" t="s">
        <v>73</v>
      </c>
    </row>
    <row r="6174" spans="1:18" x14ac:dyDescent="0.35">
      <c r="A6174" s="1" t="s">
        <v>10796</v>
      </c>
      <c r="B6174" s="2">
        <v>45833</v>
      </c>
      <c r="C6174" s="1" t="s">
        <v>1231</v>
      </c>
      <c r="D6174" s="1" t="s">
        <v>6731</v>
      </c>
      <c r="E6174" s="1" t="s">
        <v>71</v>
      </c>
      <c r="F6174" s="1" t="s">
        <v>33</v>
      </c>
      <c r="G6174" s="1" t="s">
        <v>120</v>
      </c>
      <c r="H6174" s="1" t="s">
        <v>217</v>
      </c>
      <c r="I6174">
        <v>4</v>
      </c>
      <c r="J6174">
        <v>3200</v>
      </c>
      <c r="K6174" s="7">
        <v>0.05</v>
      </c>
      <c r="L6174">
        <v>12160</v>
      </c>
      <c r="M6174">
        <v>2561.4499999999998</v>
      </c>
      <c r="N6174" s="7">
        <f>IFERROR(Sales_Data[[#This Row],[Profit]]/Sales_Data[[#This Row],[Sales]],0)</f>
        <v>0.2106455592105263</v>
      </c>
      <c r="O6174" s="7" t="str">
        <f>TEXT(Sales_Data[[#This Row],[Order_Date]],"mmm")</f>
        <v>Jun</v>
      </c>
      <c r="P6174" s="9" t="str">
        <f>TEXT(Sales_Data[[#This Row],[Order_Date]],"yyyy")</f>
        <v>2025</v>
      </c>
      <c r="Q6174" s="9" t="str">
        <f t="shared" si="96"/>
        <v>Existing</v>
      </c>
      <c r="R6174" s="1" t="s">
        <v>20</v>
      </c>
    </row>
    <row r="6175" spans="1:18" x14ac:dyDescent="0.35">
      <c r="A6175" s="1" t="s">
        <v>10797</v>
      </c>
      <c r="B6175" s="2">
        <v>45885</v>
      </c>
      <c r="C6175" s="1" t="s">
        <v>3071</v>
      </c>
      <c r="D6175" s="1" t="s">
        <v>2325</v>
      </c>
      <c r="E6175" s="1" t="s">
        <v>17</v>
      </c>
      <c r="F6175" s="1" t="s">
        <v>17</v>
      </c>
      <c r="G6175" s="1" t="s">
        <v>26</v>
      </c>
      <c r="H6175" s="1" t="s">
        <v>82</v>
      </c>
      <c r="I6175">
        <v>5</v>
      </c>
      <c r="J6175">
        <v>450</v>
      </c>
      <c r="K6175" s="7">
        <v>0.15</v>
      </c>
      <c r="L6175">
        <v>1912</v>
      </c>
      <c r="M6175">
        <v>438.43</v>
      </c>
      <c r="N6175" s="7">
        <f>IFERROR(Sales_Data[[#This Row],[Profit]]/Sales_Data[[#This Row],[Sales]],0)</f>
        <v>0.22930439330543934</v>
      </c>
      <c r="O6175" s="7" t="str">
        <f>TEXT(Sales_Data[[#This Row],[Order_Date]],"mmm")</f>
        <v>Aug</v>
      </c>
      <c r="P6175" s="9" t="str">
        <f>TEXT(Sales_Data[[#This Row],[Order_Date]],"yyyy")</f>
        <v>2025</v>
      </c>
      <c r="Q6175" s="9" t="str">
        <f t="shared" si="96"/>
        <v>Existing</v>
      </c>
      <c r="R6175" s="1" t="s">
        <v>73</v>
      </c>
    </row>
    <row r="6176" spans="1:18" x14ac:dyDescent="0.35">
      <c r="A6176" s="1" t="s">
        <v>10798</v>
      </c>
      <c r="B6176" s="2">
        <v>45932</v>
      </c>
      <c r="C6176" s="1" t="s">
        <v>10494</v>
      </c>
      <c r="D6176" s="1" t="s">
        <v>470</v>
      </c>
      <c r="E6176" s="1" t="s">
        <v>119</v>
      </c>
      <c r="F6176" s="1" t="s">
        <v>33</v>
      </c>
      <c r="G6176" s="1" t="s">
        <v>34</v>
      </c>
      <c r="H6176" s="1" t="s">
        <v>77</v>
      </c>
      <c r="I6176">
        <v>5</v>
      </c>
      <c r="J6176">
        <v>22000</v>
      </c>
      <c r="K6176" s="7">
        <v>0.05</v>
      </c>
      <c r="L6176">
        <v>104500</v>
      </c>
      <c r="M6176">
        <v>15102.44</v>
      </c>
      <c r="N6176" s="7">
        <f>IFERROR(Sales_Data[[#This Row],[Profit]]/Sales_Data[[#This Row],[Sales]],0)</f>
        <v>0.14452095693779904</v>
      </c>
      <c r="O6176" s="7" t="str">
        <f>TEXT(Sales_Data[[#This Row],[Order_Date]],"mmm")</f>
        <v>Oct</v>
      </c>
      <c r="P6176" s="9" t="str">
        <f>TEXT(Sales_Data[[#This Row],[Order_Date]],"yyyy")</f>
        <v>2025</v>
      </c>
      <c r="Q6176" s="9" t="str">
        <f t="shared" si="96"/>
        <v>Existing</v>
      </c>
      <c r="R6176" s="1" t="s">
        <v>28</v>
      </c>
    </row>
    <row r="6177" spans="1:18" x14ac:dyDescent="0.35">
      <c r="A6177" s="1" t="s">
        <v>10799</v>
      </c>
      <c r="B6177" s="2">
        <v>45929</v>
      </c>
      <c r="C6177" s="1" t="s">
        <v>267</v>
      </c>
      <c r="D6177" s="1" t="s">
        <v>4933</v>
      </c>
      <c r="E6177" s="1" t="s">
        <v>135</v>
      </c>
      <c r="F6177" s="1" t="s">
        <v>136</v>
      </c>
      <c r="G6177" s="1" t="s">
        <v>42</v>
      </c>
      <c r="H6177" s="1" t="s">
        <v>102</v>
      </c>
      <c r="I6177">
        <v>5</v>
      </c>
      <c r="J6177">
        <v>25000</v>
      </c>
      <c r="K6177" s="7">
        <v>0.05</v>
      </c>
      <c r="L6177">
        <v>118750</v>
      </c>
      <c r="M6177">
        <v>20944.310000000001</v>
      </c>
      <c r="N6177" s="7">
        <f>IFERROR(Sales_Data[[#This Row],[Profit]]/Sales_Data[[#This Row],[Sales]],0)</f>
        <v>0.17637313684210526</v>
      </c>
      <c r="O6177" s="7" t="str">
        <f>TEXT(Sales_Data[[#This Row],[Order_Date]],"mmm")</f>
        <v>Sep</v>
      </c>
      <c r="P6177" s="9" t="str">
        <f>TEXT(Sales_Data[[#This Row],[Order_Date]],"yyyy")</f>
        <v>2025</v>
      </c>
      <c r="Q6177" s="9" t="str">
        <f t="shared" si="96"/>
        <v>Existing</v>
      </c>
      <c r="R6177" s="1" t="s">
        <v>28</v>
      </c>
    </row>
    <row r="6178" spans="1:18" x14ac:dyDescent="0.35">
      <c r="A6178" s="1" t="s">
        <v>10800</v>
      </c>
      <c r="B6178" s="2">
        <v>45732</v>
      </c>
      <c r="C6178" s="1" t="s">
        <v>4365</v>
      </c>
      <c r="D6178" s="1" t="s">
        <v>6227</v>
      </c>
      <c r="E6178" s="1" t="s">
        <v>40</v>
      </c>
      <c r="F6178" s="1" t="s">
        <v>41</v>
      </c>
      <c r="G6178" s="1" t="s">
        <v>120</v>
      </c>
      <c r="H6178" s="1" t="s">
        <v>217</v>
      </c>
      <c r="I6178">
        <v>5</v>
      </c>
      <c r="J6178">
        <v>3200</v>
      </c>
      <c r="K6178" s="7">
        <v>0.05</v>
      </c>
      <c r="L6178">
        <v>15200</v>
      </c>
      <c r="M6178">
        <v>1519.52</v>
      </c>
      <c r="N6178" s="7">
        <f>IFERROR(Sales_Data[[#This Row],[Profit]]/Sales_Data[[#This Row],[Sales]],0)</f>
        <v>9.9968421052631581E-2</v>
      </c>
      <c r="O6178" s="7" t="str">
        <f>TEXT(Sales_Data[[#This Row],[Order_Date]],"mmm")</f>
        <v>Mar</v>
      </c>
      <c r="P6178" s="9" t="str">
        <f>TEXT(Sales_Data[[#This Row],[Order_Date]],"yyyy")</f>
        <v>2025</v>
      </c>
      <c r="Q6178" s="9" t="str">
        <f t="shared" si="96"/>
        <v>Existing</v>
      </c>
      <c r="R6178" s="1" t="s">
        <v>36</v>
      </c>
    </row>
    <row r="6179" spans="1:18" x14ac:dyDescent="0.35">
      <c r="A6179" s="1" t="s">
        <v>10801</v>
      </c>
      <c r="B6179" s="2">
        <v>45985</v>
      </c>
      <c r="C6179" s="1" t="s">
        <v>683</v>
      </c>
      <c r="D6179" s="1" t="s">
        <v>4307</v>
      </c>
      <c r="E6179" s="1" t="s">
        <v>51</v>
      </c>
      <c r="F6179" s="1" t="s">
        <v>52</v>
      </c>
      <c r="G6179" s="1" t="s">
        <v>18</v>
      </c>
      <c r="H6179" s="1" t="s">
        <v>72</v>
      </c>
      <c r="I6179">
        <v>3</v>
      </c>
      <c r="J6179">
        <v>350</v>
      </c>
      <c r="K6179" s="7">
        <v>0</v>
      </c>
      <c r="L6179">
        <v>1050</v>
      </c>
      <c r="M6179">
        <v>249.56</v>
      </c>
      <c r="N6179" s="7">
        <f>IFERROR(Sales_Data[[#This Row],[Profit]]/Sales_Data[[#This Row],[Sales]],0)</f>
        <v>0.23767619047619049</v>
      </c>
      <c r="O6179" s="7" t="str">
        <f>TEXT(Sales_Data[[#This Row],[Order_Date]],"mmm")</f>
        <v>Nov</v>
      </c>
      <c r="P6179" s="9" t="str">
        <f>TEXT(Sales_Data[[#This Row],[Order_Date]],"yyyy")</f>
        <v>2025</v>
      </c>
      <c r="Q6179" s="9" t="str">
        <f t="shared" si="96"/>
        <v>Existing</v>
      </c>
      <c r="R6179" s="1" t="s">
        <v>20</v>
      </c>
    </row>
    <row r="6180" spans="1:18" x14ac:dyDescent="0.35">
      <c r="A6180" s="1" t="s">
        <v>10802</v>
      </c>
      <c r="B6180" s="2">
        <v>45900</v>
      </c>
      <c r="C6180" s="1" t="s">
        <v>6523</v>
      </c>
      <c r="D6180" s="1" t="s">
        <v>8606</v>
      </c>
      <c r="E6180" s="1" t="s">
        <v>106</v>
      </c>
      <c r="F6180" s="1" t="s">
        <v>33</v>
      </c>
      <c r="G6180" s="1" t="s">
        <v>26</v>
      </c>
      <c r="H6180" s="1" t="s">
        <v>58</v>
      </c>
      <c r="I6180">
        <v>2</v>
      </c>
      <c r="J6180">
        <v>1400</v>
      </c>
      <c r="K6180" s="7">
        <v>0.15</v>
      </c>
      <c r="L6180">
        <v>2380</v>
      </c>
      <c r="M6180">
        <v>206.51</v>
      </c>
      <c r="N6180" s="7">
        <f>IFERROR(Sales_Data[[#This Row],[Profit]]/Sales_Data[[#This Row],[Sales]],0)</f>
        <v>8.6768907563025202E-2</v>
      </c>
      <c r="O6180" s="7" t="str">
        <f>TEXT(Sales_Data[[#This Row],[Order_Date]],"mmm")</f>
        <v>Aug</v>
      </c>
      <c r="P6180" s="9" t="str">
        <f>TEXT(Sales_Data[[#This Row],[Order_Date]],"yyyy")</f>
        <v>2025</v>
      </c>
      <c r="Q6180" s="9" t="str">
        <f t="shared" si="96"/>
        <v>Existing</v>
      </c>
      <c r="R6180" s="1" t="s">
        <v>64</v>
      </c>
    </row>
    <row r="6181" spans="1:18" x14ac:dyDescent="0.35">
      <c r="A6181" s="1" t="s">
        <v>10803</v>
      </c>
      <c r="B6181" s="2">
        <v>45751</v>
      </c>
      <c r="C6181" s="1" t="s">
        <v>10804</v>
      </c>
      <c r="D6181" s="1" t="s">
        <v>1155</v>
      </c>
      <c r="E6181" s="1" t="s">
        <v>160</v>
      </c>
      <c r="F6181" s="1" t="s">
        <v>161</v>
      </c>
      <c r="G6181" s="1" t="s">
        <v>42</v>
      </c>
      <c r="H6181" s="1" t="s">
        <v>102</v>
      </c>
      <c r="I6181">
        <v>1</v>
      </c>
      <c r="J6181">
        <v>25000</v>
      </c>
      <c r="K6181" s="7">
        <v>0</v>
      </c>
      <c r="L6181">
        <v>25000</v>
      </c>
      <c r="M6181">
        <v>4558.79</v>
      </c>
      <c r="N6181" s="7">
        <f>IFERROR(Sales_Data[[#This Row],[Profit]]/Sales_Data[[#This Row],[Sales]],0)</f>
        <v>0.1823516</v>
      </c>
      <c r="O6181" s="7" t="str">
        <f>TEXT(Sales_Data[[#This Row],[Order_Date]],"mmm")</f>
        <v>Apr</v>
      </c>
      <c r="P6181" s="9" t="str">
        <f>TEXT(Sales_Data[[#This Row],[Order_Date]],"yyyy")</f>
        <v>2025</v>
      </c>
      <c r="Q6181" s="9" t="str">
        <f t="shared" si="96"/>
        <v>New</v>
      </c>
      <c r="R6181" s="1" t="s">
        <v>36</v>
      </c>
    </row>
    <row r="6182" spans="1:18" x14ac:dyDescent="0.35">
      <c r="A6182" s="1" t="s">
        <v>10805</v>
      </c>
      <c r="B6182" s="2">
        <v>45750</v>
      </c>
      <c r="C6182" s="1" t="s">
        <v>10806</v>
      </c>
      <c r="D6182" s="1" t="s">
        <v>178</v>
      </c>
      <c r="E6182" s="1" t="s">
        <v>106</v>
      </c>
      <c r="F6182" s="1" t="s">
        <v>33</v>
      </c>
      <c r="G6182" s="1" t="s">
        <v>42</v>
      </c>
      <c r="H6182" s="1" t="s">
        <v>102</v>
      </c>
      <c r="I6182">
        <v>5</v>
      </c>
      <c r="J6182">
        <v>25000</v>
      </c>
      <c r="K6182" s="7">
        <v>0</v>
      </c>
      <c r="L6182">
        <v>125000</v>
      </c>
      <c r="M6182">
        <v>19739.919999999998</v>
      </c>
      <c r="N6182" s="7">
        <f>IFERROR(Sales_Data[[#This Row],[Profit]]/Sales_Data[[#This Row],[Sales]],0)</f>
        <v>0.15791935999999998</v>
      </c>
      <c r="O6182" s="7" t="str">
        <f>TEXT(Sales_Data[[#This Row],[Order_Date]],"mmm")</f>
        <v>Apr</v>
      </c>
      <c r="P6182" s="9" t="str">
        <f>TEXT(Sales_Data[[#This Row],[Order_Date]],"yyyy")</f>
        <v>2025</v>
      </c>
      <c r="Q6182" s="9" t="str">
        <f t="shared" si="96"/>
        <v>Existing</v>
      </c>
      <c r="R6182" s="1" t="s">
        <v>64</v>
      </c>
    </row>
    <row r="6183" spans="1:18" x14ac:dyDescent="0.35">
      <c r="A6183" s="1" t="s">
        <v>10807</v>
      </c>
      <c r="B6183" s="2">
        <v>45980</v>
      </c>
      <c r="C6183" s="1" t="s">
        <v>201</v>
      </c>
      <c r="D6183" s="1" t="s">
        <v>2257</v>
      </c>
      <c r="E6183" s="1" t="s">
        <v>51</v>
      </c>
      <c r="F6183" s="1" t="s">
        <v>52</v>
      </c>
      <c r="G6183" s="1" t="s">
        <v>120</v>
      </c>
      <c r="H6183" s="1" t="s">
        <v>217</v>
      </c>
      <c r="I6183">
        <v>4</v>
      </c>
      <c r="J6183">
        <v>3200</v>
      </c>
      <c r="K6183" s="7">
        <v>0</v>
      </c>
      <c r="L6183">
        <v>12800</v>
      </c>
      <c r="M6183">
        <v>2185.31</v>
      </c>
      <c r="N6183" s="7">
        <f>IFERROR(Sales_Data[[#This Row],[Profit]]/Sales_Data[[#This Row],[Sales]],0)</f>
        <v>0.17072734374999998</v>
      </c>
      <c r="O6183" s="7" t="str">
        <f>TEXT(Sales_Data[[#This Row],[Order_Date]],"mmm")</f>
        <v>Nov</v>
      </c>
      <c r="P6183" s="9" t="str">
        <f>TEXT(Sales_Data[[#This Row],[Order_Date]],"yyyy")</f>
        <v>2025</v>
      </c>
      <c r="Q6183" s="9" t="str">
        <f t="shared" si="96"/>
        <v>Existing</v>
      </c>
      <c r="R6183" s="1" t="s">
        <v>20</v>
      </c>
    </row>
    <row r="6184" spans="1:18" x14ac:dyDescent="0.35">
      <c r="A6184" s="1" t="s">
        <v>10808</v>
      </c>
      <c r="B6184" s="2">
        <v>45971</v>
      </c>
      <c r="C6184" s="1" t="s">
        <v>3287</v>
      </c>
      <c r="D6184" s="1" t="s">
        <v>1831</v>
      </c>
      <c r="E6184" s="1" t="s">
        <v>160</v>
      </c>
      <c r="F6184" s="1" t="s">
        <v>161</v>
      </c>
      <c r="G6184" s="1" t="s">
        <v>42</v>
      </c>
      <c r="H6184" s="1" t="s">
        <v>102</v>
      </c>
      <c r="I6184">
        <v>2</v>
      </c>
      <c r="J6184">
        <v>25000</v>
      </c>
      <c r="K6184" s="7">
        <v>0</v>
      </c>
      <c r="L6184">
        <v>50000</v>
      </c>
      <c r="M6184">
        <v>10086.98</v>
      </c>
      <c r="N6184" s="7">
        <f>IFERROR(Sales_Data[[#This Row],[Profit]]/Sales_Data[[#This Row],[Sales]],0)</f>
        <v>0.20173959999999999</v>
      </c>
      <c r="O6184" s="7" t="str">
        <f>TEXT(Sales_Data[[#This Row],[Order_Date]],"mmm")</f>
        <v>Nov</v>
      </c>
      <c r="P6184" s="9" t="str">
        <f>TEXT(Sales_Data[[#This Row],[Order_Date]],"yyyy")</f>
        <v>2025</v>
      </c>
      <c r="Q6184" s="9" t="str">
        <f t="shared" si="96"/>
        <v>Existing</v>
      </c>
      <c r="R6184" s="1" t="s">
        <v>64</v>
      </c>
    </row>
    <row r="6185" spans="1:18" x14ac:dyDescent="0.35">
      <c r="A6185" s="1" t="s">
        <v>10809</v>
      </c>
      <c r="B6185" s="2">
        <v>45703</v>
      </c>
      <c r="C6185" s="1" t="s">
        <v>7508</v>
      </c>
      <c r="D6185" s="1" t="s">
        <v>8553</v>
      </c>
      <c r="E6185" s="1" t="s">
        <v>71</v>
      </c>
      <c r="F6185" s="1" t="s">
        <v>33</v>
      </c>
      <c r="G6185" s="1" t="s">
        <v>42</v>
      </c>
      <c r="H6185" s="1" t="s">
        <v>102</v>
      </c>
      <c r="I6185">
        <v>1</v>
      </c>
      <c r="J6185">
        <v>25000</v>
      </c>
      <c r="K6185" s="7">
        <v>0.15</v>
      </c>
      <c r="L6185">
        <v>21250</v>
      </c>
      <c r="M6185">
        <v>3149.77</v>
      </c>
      <c r="N6185" s="7">
        <f>IFERROR(Sales_Data[[#This Row],[Profit]]/Sales_Data[[#This Row],[Sales]],0)</f>
        <v>0.14822447058823529</v>
      </c>
      <c r="O6185" s="7" t="str">
        <f>TEXT(Sales_Data[[#This Row],[Order_Date]],"mmm")</f>
        <v>Feb</v>
      </c>
      <c r="P6185" s="9" t="str">
        <f>TEXT(Sales_Data[[#This Row],[Order_Date]],"yyyy")</f>
        <v>2025</v>
      </c>
      <c r="Q6185" s="9" t="str">
        <f t="shared" si="96"/>
        <v>New</v>
      </c>
      <c r="R6185" s="1" t="s">
        <v>36</v>
      </c>
    </row>
    <row r="6186" spans="1:18" x14ac:dyDescent="0.35">
      <c r="A6186" s="1" t="s">
        <v>10810</v>
      </c>
      <c r="B6186" s="2">
        <v>45824</v>
      </c>
      <c r="C6186" s="1" t="s">
        <v>8127</v>
      </c>
      <c r="D6186" s="1" t="s">
        <v>3942</v>
      </c>
      <c r="E6186" s="1" t="s">
        <v>32</v>
      </c>
      <c r="F6186" s="1" t="s">
        <v>33</v>
      </c>
      <c r="G6186" s="1" t="s">
        <v>34</v>
      </c>
      <c r="H6186" s="1" t="s">
        <v>153</v>
      </c>
      <c r="I6186">
        <v>5</v>
      </c>
      <c r="J6186">
        <v>7000</v>
      </c>
      <c r="K6186" s="7">
        <v>0.1</v>
      </c>
      <c r="L6186">
        <v>31500</v>
      </c>
      <c r="M6186">
        <v>5186.6000000000004</v>
      </c>
      <c r="N6186" s="7">
        <f>IFERROR(Sales_Data[[#This Row],[Profit]]/Sales_Data[[#This Row],[Sales]],0)</f>
        <v>0.16465396825396827</v>
      </c>
      <c r="O6186" s="7" t="str">
        <f>TEXT(Sales_Data[[#This Row],[Order_Date]],"mmm")</f>
        <v>Jun</v>
      </c>
      <c r="P6186" s="9" t="str">
        <f>TEXT(Sales_Data[[#This Row],[Order_Date]],"yyyy")</f>
        <v>2025</v>
      </c>
      <c r="Q6186" s="9" t="str">
        <f t="shared" si="96"/>
        <v>Existing</v>
      </c>
      <c r="R6186" s="1" t="s">
        <v>36</v>
      </c>
    </row>
    <row r="6187" spans="1:18" x14ac:dyDescent="0.35">
      <c r="A6187" s="1" t="s">
        <v>10811</v>
      </c>
      <c r="B6187" s="2">
        <v>45848</v>
      </c>
      <c r="C6187" s="1" t="s">
        <v>5459</v>
      </c>
      <c r="D6187" s="1" t="s">
        <v>1053</v>
      </c>
      <c r="E6187" s="1" t="s">
        <v>160</v>
      </c>
      <c r="F6187" s="1" t="s">
        <v>161</v>
      </c>
      <c r="G6187" s="1" t="s">
        <v>18</v>
      </c>
      <c r="H6187" s="1" t="s">
        <v>72</v>
      </c>
      <c r="I6187">
        <v>1</v>
      </c>
      <c r="J6187">
        <v>350</v>
      </c>
      <c r="K6187" s="7">
        <v>0.2</v>
      </c>
      <c r="L6187">
        <v>280</v>
      </c>
      <c r="M6187">
        <v>30.89</v>
      </c>
      <c r="N6187" s="7">
        <f>IFERROR(Sales_Data[[#This Row],[Profit]]/Sales_Data[[#This Row],[Sales]],0)</f>
        <v>0.11032142857142857</v>
      </c>
      <c r="O6187" s="7" t="str">
        <f>TEXT(Sales_Data[[#This Row],[Order_Date]],"mmm")</f>
        <v>Jul</v>
      </c>
      <c r="P6187" s="9" t="str">
        <f>TEXT(Sales_Data[[#This Row],[Order_Date]],"yyyy")</f>
        <v>2025</v>
      </c>
      <c r="Q6187" s="9" t="str">
        <f t="shared" si="96"/>
        <v>New</v>
      </c>
      <c r="R6187" s="1" t="s">
        <v>73</v>
      </c>
    </row>
    <row r="6188" spans="1:18" x14ac:dyDescent="0.35">
      <c r="A6188" s="1" t="s">
        <v>10812</v>
      </c>
      <c r="B6188" s="2">
        <v>45895</v>
      </c>
      <c r="C6188" s="1" t="s">
        <v>6251</v>
      </c>
      <c r="D6188" s="1" t="s">
        <v>4076</v>
      </c>
      <c r="E6188" s="1" t="s">
        <v>40</v>
      </c>
      <c r="F6188" s="1" t="s">
        <v>41</v>
      </c>
      <c r="G6188" s="1" t="s">
        <v>120</v>
      </c>
      <c r="H6188" s="1" t="s">
        <v>146</v>
      </c>
      <c r="I6188">
        <v>4</v>
      </c>
      <c r="J6188">
        <v>800</v>
      </c>
      <c r="K6188" s="7">
        <v>0.05</v>
      </c>
      <c r="L6188">
        <v>3040</v>
      </c>
      <c r="M6188">
        <v>465.63</v>
      </c>
      <c r="N6188" s="7">
        <f>IFERROR(Sales_Data[[#This Row],[Profit]]/Sales_Data[[#This Row],[Sales]],0)</f>
        <v>0.15316776315789474</v>
      </c>
      <c r="O6188" s="7" t="str">
        <f>TEXT(Sales_Data[[#This Row],[Order_Date]],"mmm")</f>
        <v>Aug</v>
      </c>
      <c r="P6188" s="9" t="str">
        <f>TEXT(Sales_Data[[#This Row],[Order_Date]],"yyyy")</f>
        <v>2025</v>
      </c>
      <c r="Q6188" s="9" t="str">
        <f t="shared" si="96"/>
        <v>Existing</v>
      </c>
      <c r="R6188" s="1" t="s">
        <v>28</v>
      </c>
    </row>
    <row r="6189" spans="1:18" x14ac:dyDescent="0.35">
      <c r="A6189" s="1" t="s">
        <v>10813</v>
      </c>
      <c r="B6189" s="2">
        <v>45667</v>
      </c>
      <c r="C6189" s="1" t="s">
        <v>2894</v>
      </c>
      <c r="D6189" s="1" t="s">
        <v>1705</v>
      </c>
      <c r="E6189" s="1" t="s">
        <v>32</v>
      </c>
      <c r="F6189" s="1" t="s">
        <v>33</v>
      </c>
      <c r="G6189" s="1" t="s">
        <v>34</v>
      </c>
      <c r="H6189" s="1" t="s">
        <v>77</v>
      </c>
      <c r="I6189">
        <v>5</v>
      </c>
      <c r="J6189">
        <v>22000</v>
      </c>
      <c r="K6189" s="7">
        <v>0.05</v>
      </c>
      <c r="L6189">
        <v>104500</v>
      </c>
      <c r="M6189">
        <v>15471.41</v>
      </c>
      <c r="N6189" s="7">
        <f>IFERROR(Sales_Data[[#This Row],[Profit]]/Sales_Data[[#This Row],[Sales]],0)</f>
        <v>0.14805177033492822</v>
      </c>
      <c r="O6189" s="7" t="str">
        <f>TEXT(Sales_Data[[#This Row],[Order_Date]],"mmm")</f>
        <v>Jan</v>
      </c>
      <c r="P6189" s="9" t="str">
        <f>TEXT(Sales_Data[[#This Row],[Order_Date]],"yyyy")</f>
        <v>2025</v>
      </c>
      <c r="Q6189" s="9" t="str">
        <f t="shared" si="96"/>
        <v>Existing</v>
      </c>
      <c r="R6189" s="1" t="s">
        <v>64</v>
      </c>
    </row>
    <row r="6190" spans="1:18" x14ac:dyDescent="0.35">
      <c r="A6190" s="1" t="s">
        <v>10814</v>
      </c>
      <c r="B6190" s="2">
        <v>45925</v>
      </c>
      <c r="C6190" s="1" t="s">
        <v>5611</v>
      </c>
      <c r="D6190" s="1" t="s">
        <v>837</v>
      </c>
      <c r="E6190" s="1" t="s">
        <v>62</v>
      </c>
      <c r="F6190" s="1" t="s">
        <v>41</v>
      </c>
      <c r="G6190" s="1" t="s">
        <v>42</v>
      </c>
      <c r="H6190" s="1" t="s">
        <v>43</v>
      </c>
      <c r="I6190">
        <v>2</v>
      </c>
      <c r="J6190">
        <v>18000</v>
      </c>
      <c r="K6190" s="7">
        <v>0.1</v>
      </c>
      <c r="L6190">
        <v>32400</v>
      </c>
      <c r="M6190">
        <v>6474.26</v>
      </c>
      <c r="N6190" s="7">
        <f>IFERROR(Sales_Data[[#This Row],[Profit]]/Sales_Data[[#This Row],[Sales]],0)</f>
        <v>0.19982283950617286</v>
      </c>
      <c r="O6190" s="7" t="str">
        <f>TEXT(Sales_Data[[#This Row],[Order_Date]],"mmm")</f>
        <v>Sep</v>
      </c>
      <c r="P6190" s="9" t="str">
        <f>TEXT(Sales_Data[[#This Row],[Order_Date]],"yyyy")</f>
        <v>2025</v>
      </c>
      <c r="Q6190" s="9" t="str">
        <f t="shared" si="96"/>
        <v>Existing</v>
      </c>
      <c r="R6190" s="1" t="s">
        <v>73</v>
      </c>
    </row>
    <row r="6191" spans="1:18" x14ac:dyDescent="0.35">
      <c r="A6191" s="1" t="s">
        <v>10815</v>
      </c>
      <c r="B6191" s="2">
        <v>45903</v>
      </c>
      <c r="C6191" s="1" t="s">
        <v>5759</v>
      </c>
      <c r="D6191" s="1" t="s">
        <v>4520</v>
      </c>
      <c r="E6191" s="1" t="s">
        <v>160</v>
      </c>
      <c r="F6191" s="1" t="s">
        <v>161</v>
      </c>
      <c r="G6191" s="1" t="s">
        <v>42</v>
      </c>
      <c r="H6191" s="1" t="s">
        <v>102</v>
      </c>
      <c r="I6191">
        <v>2</v>
      </c>
      <c r="J6191">
        <v>25000</v>
      </c>
      <c r="K6191" s="7">
        <v>0.05</v>
      </c>
      <c r="L6191">
        <v>47500</v>
      </c>
      <c r="M6191">
        <v>5224.53</v>
      </c>
      <c r="N6191" s="7">
        <f>IFERROR(Sales_Data[[#This Row],[Profit]]/Sales_Data[[#This Row],[Sales]],0)</f>
        <v>0.10999010526315789</v>
      </c>
      <c r="O6191" s="7" t="str">
        <f>TEXT(Sales_Data[[#This Row],[Order_Date]],"mmm")</f>
        <v>Sep</v>
      </c>
      <c r="P6191" s="9" t="str">
        <f>TEXT(Sales_Data[[#This Row],[Order_Date]],"yyyy")</f>
        <v>2025</v>
      </c>
      <c r="Q6191" s="9" t="str">
        <f t="shared" si="96"/>
        <v>Existing</v>
      </c>
      <c r="R6191" s="1" t="s">
        <v>20</v>
      </c>
    </row>
    <row r="6192" spans="1:18" x14ac:dyDescent="0.35">
      <c r="A6192" s="1" t="s">
        <v>10816</v>
      </c>
      <c r="B6192" s="2">
        <v>45821</v>
      </c>
      <c r="C6192" s="1" t="s">
        <v>6109</v>
      </c>
      <c r="D6192" s="1" t="s">
        <v>3055</v>
      </c>
      <c r="E6192" s="1" t="s">
        <v>24</v>
      </c>
      <c r="F6192" s="1" t="s">
        <v>25</v>
      </c>
      <c r="G6192" s="1" t="s">
        <v>42</v>
      </c>
      <c r="H6192" s="1" t="s">
        <v>43</v>
      </c>
      <c r="I6192">
        <v>2</v>
      </c>
      <c r="J6192">
        <v>18000</v>
      </c>
      <c r="K6192" s="7">
        <v>0</v>
      </c>
      <c r="L6192">
        <v>36000</v>
      </c>
      <c r="M6192">
        <v>3224.03</v>
      </c>
      <c r="N6192" s="7">
        <f>IFERROR(Sales_Data[[#This Row],[Profit]]/Sales_Data[[#This Row],[Sales]],0)</f>
        <v>8.9556388888888894E-2</v>
      </c>
      <c r="O6192" s="7" t="str">
        <f>TEXT(Sales_Data[[#This Row],[Order_Date]],"mmm")</f>
        <v>Jun</v>
      </c>
      <c r="P6192" s="9" t="str">
        <f>TEXT(Sales_Data[[#This Row],[Order_Date]],"yyyy")</f>
        <v>2025</v>
      </c>
      <c r="Q6192" s="9" t="str">
        <f t="shared" si="96"/>
        <v>Existing</v>
      </c>
      <c r="R6192" s="1" t="s">
        <v>64</v>
      </c>
    </row>
    <row r="6193" spans="1:18" x14ac:dyDescent="0.35">
      <c r="A6193" s="1" t="s">
        <v>10817</v>
      </c>
      <c r="B6193" s="2">
        <v>45992</v>
      </c>
      <c r="C6193" s="1" t="s">
        <v>3002</v>
      </c>
      <c r="D6193" s="1" t="s">
        <v>1387</v>
      </c>
      <c r="E6193" s="1" t="s">
        <v>86</v>
      </c>
      <c r="F6193" s="1" t="s">
        <v>25</v>
      </c>
      <c r="G6193" s="1" t="s">
        <v>26</v>
      </c>
      <c r="H6193" s="1" t="s">
        <v>128</v>
      </c>
      <c r="I6193">
        <v>4</v>
      </c>
      <c r="J6193">
        <v>900</v>
      </c>
      <c r="K6193" s="7">
        <v>0</v>
      </c>
      <c r="L6193">
        <v>3600</v>
      </c>
      <c r="M6193">
        <v>894.42</v>
      </c>
      <c r="N6193" s="7">
        <f>IFERROR(Sales_Data[[#This Row],[Profit]]/Sales_Data[[#This Row],[Sales]],0)</f>
        <v>0.24844999999999998</v>
      </c>
      <c r="O6193" s="7" t="str">
        <f>TEXT(Sales_Data[[#This Row],[Order_Date]],"mmm")</f>
        <v>Dec</v>
      </c>
      <c r="P6193" s="9" t="str">
        <f>TEXT(Sales_Data[[#This Row],[Order_Date]],"yyyy")</f>
        <v>2025</v>
      </c>
      <c r="Q6193" s="9" t="str">
        <f t="shared" si="96"/>
        <v>Existing</v>
      </c>
      <c r="R6193" s="1" t="s">
        <v>28</v>
      </c>
    </row>
    <row r="6194" spans="1:18" x14ac:dyDescent="0.35">
      <c r="A6194" s="1" t="s">
        <v>10818</v>
      </c>
      <c r="B6194" s="2">
        <v>45968</v>
      </c>
      <c r="C6194" s="1" t="s">
        <v>7009</v>
      </c>
      <c r="D6194" s="1" t="s">
        <v>1948</v>
      </c>
      <c r="E6194" s="1" t="s">
        <v>17</v>
      </c>
      <c r="F6194" s="1" t="s">
        <v>17</v>
      </c>
      <c r="G6194" s="1" t="s">
        <v>120</v>
      </c>
      <c r="H6194" s="1" t="s">
        <v>121</v>
      </c>
      <c r="I6194">
        <v>3</v>
      </c>
      <c r="J6194">
        <v>2800</v>
      </c>
      <c r="K6194" s="7">
        <v>0.15</v>
      </c>
      <c r="L6194">
        <v>7140</v>
      </c>
      <c r="M6194">
        <v>1646.19</v>
      </c>
      <c r="N6194" s="7">
        <f>IFERROR(Sales_Data[[#This Row],[Profit]]/Sales_Data[[#This Row],[Sales]],0)</f>
        <v>0.23055882352941176</v>
      </c>
      <c r="O6194" s="7" t="str">
        <f>TEXT(Sales_Data[[#This Row],[Order_Date]],"mmm")</f>
        <v>Nov</v>
      </c>
      <c r="P6194" s="9" t="str">
        <f>TEXT(Sales_Data[[#This Row],[Order_Date]],"yyyy")</f>
        <v>2025</v>
      </c>
      <c r="Q6194" s="9" t="str">
        <f t="shared" si="96"/>
        <v>Existing</v>
      </c>
      <c r="R6194" s="1" t="s">
        <v>28</v>
      </c>
    </row>
    <row r="6195" spans="1:18" x14ac:dyDescent="0.35">
      <c r="A6195" s="1" t="s">
        <v>10819</v>
      </c>
      <c r="B6195" s="2">
        <v>45991</v>
      </c>
      <c r="C6195" s="1" t="s">
        <v>10820</v>
      </c>
      <c r="D6195" s="1" t="s">
        <v>2025</v>
      </c>
      <c r="E6195" s="1" t="s">
        <v>17</v>
      </c>
      <c r="F6195" s="1" t="s">
        <v>17</v>
      </c>
      <c r="G6195" s="1" t="s">
        <v>34</v>
      </c>
      <c r="H6195" s="1" t="s">
        <v>77</v>
      </c>
      <c r="I6195">
        <v>4</v>
      </c>
      <c r="J6195">
        <v>22000</v>
      </c>
      <c r="K6195" s="7">
        <v>0.1</v>
      </c>
      <c r="L6195">
        <v>79200</v>
      </c>
      <c r="M6195">
        <v>15867.97</v>
      </c>
      <c r="N6195" s="7">
        <f>IFERROR(Sales_Data[[#This Row],[Profit]]/Sales_Data[[#This Row],[Sales]],0)</f>
        <v>0.20035315656565655</v>
      </c>
      <c r="O6195" s="7" t="str">
        <f>TEXT(Sales_Data[[#This Row],[Order_Date]],"mmm")</f>
        <v>Nov</v>
      </c>
      <c r="P6195" s="9" t="str">
        <f>TEXT(Sales_Data[[#This Row],[Order_Date]],"yyyy")</f>
        <v>2025</v>
      </c>
      <c r="Q6195" s="9" t="str">
        <f t="shared" si="96"/>
        <v>Existing</v>
      </c>
      <c r="R6195" s="1" t="s">
        <v>64</v>
      </c>
    </row>
    <row r="6196" spans="1:18" x14ac:dyDescent="0.35">
      <c r="A6196" s="1" t="s">
        <v>10821</v>
      </c>
      <c r="B6196" s="2">
        <v>45970</v>
      </c>
      <c r="C6196" s="1" t="s">
        <v>2417</v>
      </c>
      <c r="D6196" s="1" t="s">
        <v>1209</v>
      </c>
      <c r="E6196" s="1" t="s">
        <v>17</v>
      </c>
      <c r="F6196" s="1" t="s">
        <v>17</v>
      </c>
      <c r="G6196" s="1" t="s">
        <v>26</v>
      </c>
      <c r="H6196" s="1" t="s">
        <v>128</v>
      </c>
      <c r="I6196">
        <v>1</v>
      </c>
      <c r="J6196">
        <v>900</v>
      </c>
      <c r="K6196" s="7">
        <v>0.1</v>
      </c>
      <c r="L6196">
        <v>810</v>
      </c>
      <c r="M6196">
        <v>179.9</v>
      </c>
      <c r="N6196" s="7">
        <f>IFERROR(Sales_Data[[#This Row],[Profit]]/Sales_Data[[#This Row],[Sales]],0)</f>
        <v>0.22209876543209878</v>
      </c>
      <c r="O6196" s="7" t="str">
        <f>TEXT(Sales_Data[[#This Row],[Order_Date]],"mmm")</f>
        <v>Nov</v>
      </c>
      <c r="P6196" s="9" t="str">
        <f>TEXT(Sales_Data[[#This Row],[Order_Date]],"yyyy")</f>
        <v>2025</v>
      </c>
      <c r="Q6196" s="9" t="str">
        <f t="shared" si="96"/>
        <v>New</v>
      </c>
      <c r="R6196" s="1" t="s">
        <v>36</v>
      </c>
    </row>
    <row r="6197" spans="1:18" x14ac:dyDescent="0.35">
      <c r="A6197" s="1" t="s">
        <v>10822</v>
      </c>
      <c r="B6197" s="2">
        <v>45753</v>
      </c>
      <c r="C6197" s="1" t="s">
        <v>10823</v>
      </c>
      <c r="D6197" s="1" t="s">
        <v>282</v>
      </c>
      <c r="E6197" s="1" t="s">
        <v>119</v>
      </c>
      <c r="F6197" s="1" t="s">
        <v>33</v>
      </c>
      <c r="G6197" s="1" t="s">
        <v>42</v>
      </c>
      <c r="H6197" s="1" t="s">
        <v>63</v>
      </c>
      <c r="I6197">
        <v>5</v>
      </c>
      <c r="J6197">
        <v>4500</v>
      </c>
      <c r="K6197" s="7">
        <v>0</v>
      </c>
      <c r="L6197">
        <v>22500</v>
      </c>
      <c r="M6197">
        <v>2069.75</v>
      </c>
      <c r="N6197" s="7">
        <f>IFERROR(Sales_Data[[#This Row],[Profit]]/Sales_Data[[#This Row],[Sales]],0)</f>
        <v>9.1988888888888884E-2</v>
      </c>
      <c r="O6197" s="7" t="str">
        <f>TEXT(Sales_Data[[#This Row],[Order_Date]],"mmm")</f>
        <v>Apr</v>
      </c>
      <c r="P6197" s="9" t="str">
        <f>TEXT(Sales_Data[[#This Row],[Order_Date]],"yyyy")</f>
        <v>2025</v>
      </c>
      <c r="Q6197" s="9" t="str">
        <f t="shared" si="96"/>
        <v>Existing</v>
      </c>
      <c r="R6197" s="1" t="s">
        <v>28</v>
      </c>
    </row>
    <row r="6198" spans="1:18" x14ac:dyDescent="0.35">
      <c r="A6198" s="1" t="s">
        <v>10824</v>
      </c>
      <c r="B6198" s="2">
        <v>45814</v>
      </c>
      <c r="C6198" s="1" t="s">
        <v>3375</v>
      </c>
      <c r="D6198" s="1" t="s">
        <v>3049</v>
      </c>
      <c r="E6198" s="1" t="s">
        <v>62</v>
      </c>
      <c r="F6198" s="1" t="s">
        <v>41</v>
      </c>
      <c r="G6198" s="1" t="s">
        <v>120</v>
      </c>
      <c r="H6198" s="1" t="s">
        <v>121</v>
      </c>
      <c r="I6198">
        <v>4</v>
      </c>
      <c r="J6198">
        <v>2800</v>
      </c>
      <c r="K6198" s="7">
        <v>0.1</v>
      </c>
      <c r="L6198">
        <v>10080</v>
      </c>
      <c r="M6198">
        <v>2353.09</v>
      </c>
      <c r="N6198" s="7">
        <f>IFERROR(Sales_Data[[#This Row],[Profit]]/Sales_Data[[#This Row],[Sales]],0)</f>
        <v>0.23344146825396828</v>
      </c>
      <c r="O6198" s="7" t="str">
        <f>TEXT(Sales_Data[[#This Row],[Order_Date]],"mmm")</f>
        <v>Jun</v>
      </c>
      <c r="P6198" s="9" t="str">
        <f>TEXT(Sales_Data[[#This Row],[Order_Date]],"yyyy")</f>
        <v>2025</v>
      </c>
      <c r="Q6198" s="9" t="str">
        <f t="shared" si="96"/>
        <v>Existing</v>
      </c>
      <c r="R6198" s="1" t="s">
        <v>20</v>
      </c>
    </row>
    <row r="6199" spans="1:18" x14ac:dyDescent="0.35">
      <c r="A6199" s="1" t="s">
        <v>10825</v>
      </c>
      <c r="B6199" s="2">
        <v>45777</v>
      </c>
      <c r="C6199" s="1" t="s">
        <v>10826</v>
      </c>
      <c r="D6199" s="1" t="s">
        <v>3294</v>
      </c>
      <c r="E6199" s="1" t="s">
        <v>17</v>
      </c>
      <c r="F6199" s="1" t="s">
        <v>17</v>
      </c>
      <c r="G6199" s="1" t="s">
        <v>120</v>
      </c>
      <c r="H6199" s="1" t="s">
        <v>143</v>
      </c>
      <c r="I6199">
        <v>1</v>
      </c>
      <c r="J6199">
        <v>1800</v>
      </c>
      <c r="K6199" s="7">
        <v>0.05</v>
      </c>
      <c r="L6199">
        <v>1710</v>
      </c>
      <c r="M6199">
        <v>215.67</v>
      </c>
      <c r="N6199" s="7">
        <f>IFERROR(Sales_Data[[#This Row],[Profit]]/Sales_Data[[#This Row],[Sales]],0)</f>
        <v>0.12612280701754386</v>
      </c>
      <c r="O6199" s="7" t="str">
        <f>TEXT(Sales_Data[[#This Row],[Order_Date]],"mmm")</f>
        <v>Apr</v>
      </c>
      <c r="P6199" s="9" t="str">
        <f>TEXT(Sales_Data[[#This Row],[Order_Date]],"yyyy")</f>
        <v>2025</v>
      </c>
      <c r="Q6199" s="9" t="str">
        <f t="shared" si="96"/>
        <v>New</v>
      </c>
      <c r="R6199" s="1" t="s">
        <v>36</v>
      </c>
    </row>
    <row r="6200" spans="1:18" x14ac:dyDescent="0.35">
      <c r="A6200" s="1" t="s">
        <v>10827</v>
      </c>
      <c r="B6200" s="2">
        <v>45952</v>
      </c>
      <c r="C6200" s="1" t="s">
        <v>2271</v>
      </c>
      <c r="D6200" s="1" t="s">
        <v>6179</v>
      </c>
      <c r="E6200" s="1" t="s">
        <v>106</v>
      </c>
      <c r="F6200" s="1" t="s">
        <v>33</v>
      </c>
      <c r="G6200" s="1" t="s">
        <v>34</v>
      </c>
      <c r="H6200" s="1" t="s">
        <v>107</v>
      </c>
      <c r="I6200">
        <v>1</v>
      </c>
      <c r="J6200">
        <v>6500</v>
      </c>
      <c r="K6200" s="7">
        <v>0.05</v>
      </c>
      <c r="L6200">
        <v>6175</v>
      </c>
      <c r="M6200">
        <v>1529.14</v>
      </c>
      <c r="N6200" s="7">
        <f>IFERROR(Sales_Data[[#This Row],[Profit]]/Sales_Data[[#This Row],[Sales]],0)</f>
        <v>0.24763400809716601</v>
      </c>
      <c r="O6200" s="7" t="str">
        <f>TEXT(Sales_Data[[#This Row],[Order_Date]],"mmm")</f>
        <v>Oct</v>
      </c>
      <c r="P6200" s="9" t="str">
        <f>TEXT(Sales_Data[[#This Row],[Order_Date]],"yyyy")</f>
        <v>2025</v>
      </c>
      <c r="Q6200" s="9" t="str">
        <f t="shared" si="96"/>
        <v>New</v>
      </c>
      <c r="R6200" s="1" t="s">
        <v>36</v>
      </c>
    </row>
    <row r="6201" spans="1:18" x14ac:dyDescent="0.35">
      <c r="A6201" s="1" t="s">
        <v>10828</v>
      </c>
      <c r="B6201" s="2">
        <v>45685</v>
      </c>
      <c r="C6201" s="1" t="s">
        <v>3981</v>
      </c>
      <c r="D6201" s="1" t="s">
        <v>4891</v>
      </c>
      <c r="E6201" s="1" t="s">
        <v>17</v>
      </c>
      <c r="F6201" s="1" t="s">
        <v>17</v>
      </c>
      <c r="G6201" s="1" t="s">
        <v>120</v>
      </c>
      <c r="H6201" s="1" t="s">
        <v>143</v>
      </c>
      <c r="I6201">
        <v>5</v>
      </c>
      <c r="J6201">
        <v>1800</v>
      </c>
      <c r="K6201" s="7">
        <v>0.1</v>
      </c>
      <c r="L6201">
        <v>8100</v>
      </c>
      <c r="M6201">
        <v>1584.74</v>
      </c>
      <c r="N6201" s="7">
        <f>IFERROR(Sales_Data[[#This Row],[Profit]]/Sales_Data[[#This Row],[Sales]],0)</f>
        <v>0.19564691358024691</v>
      </c>
      <c r="O6201" s="7" t="str">
        <f>TEXT(Sales_Data[[#This Row],[Order_Date]],"mmm")</f>
        <v>Jan</v>
      </c>
      <c r="P6201" s="9" t="str">
        <f>TEXT(Sales_Data[[#This Row],[Order_Date]],"yyyy")</f>
        <v>2025</v>
      </c>
      <c r="Q6201" s="9" t="str">
        <f t="shared" si="96"/>
        <v>Existing</v>
      </c>
      <c r="R6201" s="1" t="s">
        <v>73</v>
      </c>
    </row>
    <row r="6202" spans="1:18" x14ac:dyDescent="0.35">
      <c r="A6202" s="1" t="s">
        <v>10829</v>
      </c>
      <c r="B6202" s="2">
        <v>45951</v>
      </c>
      <c r="C6202" s="1" t="s">
        <v>6154</v>
      </c>
      <c r="D6202" s="1" t="s">
        <v>1274</v>
      </c>
      <c r="E6202" s="1" t="s">
        <v>86</v>
      </c>
      <c r="F6202" s="1" t="s">
        <v>25</v>
      </c>
      <c r="G6202" s="1" t="s">
        <v>120</v>
      </c>
      <c r="H6202" s="1" t="s">
        <v>121</v>
      </c>
      <c r="I6202">
        <v>3</v>
      </c>
      <c r="J6202">
        <v>2800</v>
      </c>
      <c r="K6202" s="7">
        <v>0.1</v>
      </c>
      <c r="L6202">
        <v>7560</v>
      </c>
      <c r="M6202">
        <v>1164.7</v>
      </c>
      <c r="N6202" s="7">
        <f>IFERROR(Sales_Data[[#This Row],[Profit]]/Sales_Data[[#This Row],[Sales]],0)</f>
        <v>0.15406084656084656</v>
      </c>
      <c r="O6202" s="7" t="str">
        <f>TEXT(Sales_Data[[#This Row],[Order_Date]],"mmm")</f>
        <v>Oct</v>
      </c>
      <c r="P6202" s="9" t="str">
        <f>TEXT(Sales_Data[[#This Row],[Order_Date]],"yyyy")</f>
        <v>2025</v>
      </c>
      <c r="Q6202" s="9" t="str">
        <f t="shared" si="96"/>
        <v>Existing</v>
      </c>
      <c r="R6202" s="1" t="s">
        <v>36</v>
      </c>
    </row>
    <row r="6203" spans="1:18" x14ac:dyDescent="0.35">
      <c r="A6203" s="1" t="s">
        <v>10830</v>
      </c>
      <c r="B6203" s="2">
        <v>45704</v>
      </c>
      <c r="C6203" s="1" t="s">
        <v>3966</v>
      </c>
      <c r="D6203" s="1" t="s">
        <v>432</v>
      </c>
      <c r="E6203" s="1" t="s">
        <v>51</v>
      </c>
      <c r="F6203" s="1" t="s">
        <v>52</v>
      </c>
      <c r="G6203" s="1" t="s">
        <v>120</v>
      </c>
      <c r="H6203" s="1" t="s">
        <v>146</v>
      </c>
      <c r="I6203">
        <v>4</v>
      </c>
      <c r="J6203">
        <v>800</v>
      </c>
      <c r="K6203" s="7">
        <v>0.05</v>
      </c>
      <c r="L6203">
        <v>3040</v>
      </c>
      <c r="M6203">
        <v>451.69</v>
      </c>
      <c r="N6203" s="7">
        <f>IFERROR(Sales_Data[[#This Row],[Profit]]/Sales_Data[[#This Row],[Sales]],0)</f>
        <v>0.14858223684210525</v>
      </c>
      <c r="O6203" s="7" t="str">
        <f>TEXT(Sales_Data[[#This Row],[Order_Date]],"mmm")</f>
        <v>Feb</v>
      </c>
      <c r="P6203" s="9" t="str">
        <f>TEXT(Sales_Data[[#This Row],[Order_Date]],"yyyy")</f>
        <v>2025</v>
      </c>
      <c r="Q6203" s="9" t="str">
        <f t="shared" si="96"/>
        <v>Existing</v>
      </c>
      <c r="R6203" s="1" t="s">
        <v>64</v>
      </c>
    </row>
    <row r="6204" spans="1:18" x14ac:dyDescent="0.35">
      <c r="A6204" s="1" t="s">
        <v>10831</v>
      </c>
      <c r="B6204" s="2">
        <v>45890</v>
      </c>
      <c r="C6204" s="1" t="s">
        <v>3300</v>
      </c>
      <c r="D6204" s="1" t="s">
        <v>7789</v>
      </c>
      <c r="E6204" s="1" t="s">
        <v>106</v>
      </c>
      <c r="F6204" s="1" t="s">
        <v>33</v>
      </c>
      <c r="G6204" s="1" t="s">
        <v>120</v>
      </c>
      <c r="H6204" s="1" t="s">
        <v>217</v>
      </c>
      <c r="I6204">
        <v>4</v>
      </c>
      <c r="J6204">
        <v>3200</v>
      </c>
      <c r="K6204" s="7">
        <v>0.1</v>
      </c>
      <c r="L6204">
        <v>11520</v>
      </c>
      <c r="M6204">
        <v>2128.06</v>
      </c>
      <c r="N6204" s="7">
        <f>IFERROR(Sales_Data[[#This Row],[Profit]]/Sales_Data[[#This Row],[Sales]],0)</f>
        <v>0.18472743055555554</v>
      </c>
      <c r="O6204" s="7" t="str">
        <f>TEXT(Sales_Data[[#This Row],[Order_Date]],"mmm")</f>
        <v>Aug</v>
      </c>
      <c r="P6204" s="9" t="str">
        <f>TEXT(Sales_Data[[#This Row],[Order_Date]],"yyyy")</f>
        <v>2025</v>
      </c>
      <c r="Q6204" s="9" t="str">
        <f t="shared" si="96"/>
        <v>Existing</v>
      </c>
      <c r="R6204" s="1" t="s">
        <v>64</v>
      </c>
    </row>
    <row r="6205" spans="1:18" x14ac:dyDescent="0.35">
      <c r="A6205" s="1" t="s">
        <v>10832</v>
      </c>
      <c r="B6205" s="2">
        <v>45818</v>
      </c>
      <c r="C6205" s="1" t="s">
        <v>4473</v>
      </c>
      <c r="D6205" s="1" t="s">
        <v>5976</v>
      </c>
      <c r="E6205" s="1" t="s">
        <v>62</v>
      </c>
      <c r="F6205" s="1" t="s">
        <v>41</v>
      </c>
      <c r="G6205" s="1" t="s">
        <v>18</v>
      </c>
      <c r="H6205" s="1" t="s">
        <v>292</v>
      </c>
      <c r="I6205">
        <v>4</v>
      </c>
      <c r="J6205">
        <v>500</v>
      </c>
      <c r="K6205" s="7">
        <v>0.1</v>
      </c>
      <c r="L6205">
        <v>1800</v>
      </c>
      <c r="M6205">
        <v>216.68</v>
      </c>
      <c r="N6205" s="7">
        <f>IFERROR(Sales_Data[[#This Row],[Profit]]/Sales_Data[[#This Row],[Sales]],0)</f>
        <v>0.12037777777777778</v>
      </c>
      <c r="O6205" s="7" t="str">
        <f>TEXT(Sales_Data[[#This Row],[Order_Date]],"mmm")</f>
        <v>Jun</v>
      </c>
      <c r="P6205" s="9" t="str">
        <f>TEXT(Sales_Data[[#This Row],[Order_Date]],"yyyy")</f>
        <v>2025</v>
      </c>
      <c r="Q6205" s="9" t="str">
        <f t="shared" si="96"/>
        <v>Existing</v>
      </c>
      <c r="R6205" s="1" t="s">
        <v>20</v>
      </c>
    </row>
    <row r="6206" spans="1:18" x14ac:dyDescent="0.35">
      <c r="A6206" s="1" t="s">
        <v>10833</v>
      </c>
      <c r="B6206" s="2">
        <v>46011</v>
      </c>
      <c r="C6206" s="1" t="s">
        <v>3750</v>
      </c>
      <c r="D6206" s="1" t="s">
        <v>461</v>
      </c>
      <c r="E6206" s="1" t="s">
        <v>17</v>
      </c>
      <c r="F6206" s="1" t="s">
        <v>17</v>
      </c>
      <c r="G6206" s="1" t="s">
        <v>34</v>
      </c>
      <c r="H6206" s="1" t="s">
        <v>77</v>
      </c>
      <c r="I6206">
        <v>2</v>
      </c>
      <c r="J6206">
        <v>22000</v>
      </c>
      <c r="K6206" s="7">
        <v>0</v>
      </c>
      <c r="L6206">
        <v>44000</v>
      </c>
      <c r="M6206">
        <v>9122.48</v>
      </c>
      <c r="N6206" s="7">
        <f>IFERROR(Sales_Data[[#This Row],[Profit]]/Sales_Data[[#This Row],[Sales]],0)</f>
        <v>0.20732909090909091</v>
      </c>
      <c r="O6206" s="7" t="str">
        <f>TEXT(Sales_Data[[#This Row],[Order_Date]],"mmm")</f>
        <v>Dec</v>
      </c>
      <c r="P6206" s="9" t="str">
        <f>TEXT(Sales_Data[[#This Row],[Order_Date]],"yyyy")</f>
        <v>2025</v>
      </c>
      <c r="Q6206" s="9" t="str">
        <f t="shared" si="96"/>
        <v>Existing</v>
      </c>
      <c r="R6206" s="1" t="s">
        <v>36</v>
      </c>
    </row>
    <row r="6207" spans="1:18" x14ac:dyDescent="0.35">
      <c r="A6207" s="1" t="s">
        <v>10834</v>
      </c>
      <c r="B6207" s="2">
        <v>45997</v>
      </c>
      <c r="C6207" s="1" t="s">
        <v>5274</v>
      </c>
      <c r="D6207" s="1" t="s">
        <v>7572</v>
      </c>
      <c r="E6207" s="1" t="s">
        <v>32</v>
      </c>
      <c r="F6207" s="1" t="s">
        <v>33</v>
      </c>
      <c r="G6207" s="1" t="s">
        <v>26</v>
      </c>
      <c r="H6207" s="1" t="s">
        <v>27</v>
      </c>
      <c r="I6207">
        <v>5</v>
      </c>
      <c r="J6207">
        <v>1200</v>
      </c>
      <c r="K6207" s="7">
        <v>0.15</v>
      </c>
      <c r="L6207">
        <v>5100</v>
      </c>
      <c r="M6207">
        <v>876.53</v>
      </c>
      <c r="N6207" s="7">
        <f>IFERROR(Sales_Data[[#This Row],[Profit]]/Sales_Data[[#This Row],[Sales]],0)</f>
        <v>0.17186862745098039</v>
      </c>
      <c r="O6207" s="7" t="str">
        <f>TEXT(Sales_Data[[#This Row],[Order_Date]],"mmm")</f>
        <v>Dec</v>
      </c>
      <c r="P6207" s="9" t="str">
        <f>TEXT(Sales_Data[[#This Row],[Order_Date]],"yyyy")</f>
        <v>2025</v>
      </c>
      <c r="Q6207" s="9" t="str">
        <f t="shared" si="96"/>
        <v>Existing</v>
      </c>
      <c r="R6207" s="1" t="s">
        <v>36</v>
      </c>
    </row>
    <row r="6208" spans="1:18" x14ac:dyDescent="0.35">
      <c r="A6208" s="1" t="s">
        <v>10835</v>
      </c>
      <c r="B6208" s="2">
        <v>45709</v>
      </c>
      <c r="C6208" s="1" t="s">
        <v>2763</v>
      </c>
      <c r="D6208" s="1" t="s">
        <v>2358</v>
      </c>
      <c r="E6208" s="1" t="s">
        <v>24</v>
      </c>
      <c r="F6208" s="1" t="s">
        <v>25</v>
      </c>
      <c r="G6208" s="1" t="s">
        <v>34</v>
      </c>
      <c r="H6208" s="1" t="s">
        <v>153</v>
      </c>
      <c r="I6208">
        <v>2</v>
      </c>
      <c r="J6208">
        <v>7000</v>
      </c>
      <c r="K6208" s="7">
        <v>0.1</v>
      </c>
      <c r="L6208">
        <v>12600</v>
      </c>
      <c r="M6208">
        <v>1231.42</v>
      </c>
      <c r="N6208" s="7">
        <f>IFERROR(Sales_Data[[#This Row],[Profit]]/Sales_Data[[#This Row],[Sales]],0)</f>
        <v>9.7731746031746031E-2</v>
      </c>
      <c r="O6208" s="7" t="str">
        <f>TEXT(Sales_Data[[#This Row],[Order_Date]],"mmm")</f>
        <v>Feb</v>
      </c>
      <c r="P6208" s="9" t="str">
        <f>TEXT(Sales_Data[[#This Row],[Order_Date]],"yyyy")</f>
        <v>2025</v>
      </c>
      <c r="Q6208" s="9" t="str">
        <f t="shared" si="96"/>
        <v>Existing</v>
      </c>
      <c r="R6208" s="1" t="s">
        <v>64</v>
      </c>
    </row>
    <row r="6209" spans="1:18" x14ac:dyDescent="0.35">
      <c r="A6209" s="1" t="s">
        <v>10836</v>
      </c>
      <c r="B6209" s="2">
        <v>45746</v>
      </c>
      <c r="C6209" s="1" t="s">
        <v>2403</v>
      </c>
      <c r="D6209" s="1" t="s">
        <v>421</v>
      </c>
      <c r="E6209" s="1" t="s">
        <v>106</v>
      </c>
      <c r="F6209" s="1" t="s">
        <v>33</v>
      </c>
      <c r="G6209" s="1" t="s">
        <v>34</v>
      </c>
      <c r="H6209" s="1" t="s">
        <v>107</v>
      </c>
      <c r="I6209">
        <v>4</v>
      </c>
      <c r="J6209">
        <v>6500</v>
      </c>
      <c r="K6209" s="7">
        <v>0.1</v>
      </c>
      <c r="L6209">
        <v>23400</v>
      </c>
      <c r="M6209">
        <v>4060.14</v>
      </c>
      <c r="N6209" s="7">
        <f>IFERROR(Sales_Data[[#This Row],[Profit]]/Sales_Data[[#This Row],[Sales]],0)</f>
        <v>0.17351025641025641</v>
      </c>
      <c r="O6209" s="7" t="str">
        <f>TEXT(Sales_Data[[#This Row],[Order_Date]],"mmm")</f>
        <v>Mar</v>
      </c>
      <c r="P6209" s="9" t="str">
        <f>TEXT(Sales_Data[[#This Row],[Order_Date]],"yyyy")</f>
        <v>2025</v>
      </c>
      <c r="Q6209" s="9" t="str">
        <f t="shared" si="96"/>
        <v>Existing</v>
      </c>
      <c r="R6209" s="1" t="s">
        <v>73</v>
      </c>
    </row>
    <row r="6210" spans="1:18" x14ac:dyDescent="0.35">
      <c r="A6210" s="1" t="s">
        <v>10837</v>
      </c>
      <c r="B6210" s="2">
        <v>45976</v>
      </c>
      <c r="C6210" s="1" t="s">
        <v>10838</v>
      </c>
      <c r="D6210" s="1" t="s">
        <v>3178</v>
      </c>
      <c r="E6210" s="1" t="s">
        <v>56</v>
      </c>
      <c r="F6210" s="1" t="s">
        <v>57</v>
      </c>
      <c r="G6210" s="1" t="s">
        <v>120</v>
      </c>
      <c r="H6210" s="1" t="s">
        <v>121</v>
      </c>
      <c r="I6210">
        <v>2</v>
      </c>
      <c r="J6210">
        <v>2800</v>
      </c>
      <c r="K6210" s="7">
        <v>0.15</v>
      </c>
      <c r="L6210">
        <v>4760</v>
      </c>
      <c r="M6210">
        <v>445.26</v>
      </c>
      <c r="N6210" s="7">
        <f>IFERROR(Sales_Data[[#This Row],[Profit]]/Sales_Data[[#This Row],[Sales]],0)</f>
        <v>9.354201680672268E-2</v>
      </c>
      <c r="O6210" s="7" t="str">
        <f>TEXT(Sales_Data[[#This Row],[Order_Date]],"mmm")</f>
        <v>Nov</v>
      </c>
      <c r="P6210" s="9" t="str">
        <f>TEXT(Sales_Data[[#This Row],[Order_Date]],"yyyy")</f>
        <v>2025</v>
      </c>
      <c r="Q6210" s="9" t="str">
        <f t="shared" ref="Q6210:Q6273" si="97">IF(I6210&gt;1,"Existing","New")</f>
        <v>Existing</v>
      </c>
      <c r="R6210" s="1" t="s">
        <v>64</v>
      </c>
    </row>
    <row r="6211" spans="1:18" x14ac:dyDescent="0.35">
      <c r="A6211" s="1" t="s">
        <v>10839</v>
      </c>
      <c r="B6211" s="2">
        <v>45932</v>
      </c>
      <c r="C6211" s="1" t="s">
        <v>1925</v>
      </c>
      <c r="D6211" s="1" t="s">
        <v>1243</v>
      </c>
      <c r="E6211" s="1" t="s">
        <v>24</v>
      </c>
      <c r="F6211" s="1" t="s">
        <v>25</v>
      </c>
      <c r="G6211" s="1" t="s">
        <v>42</v>
      </c>
      <c r="H6211" s="1" t="s">
        <v>102</v>
      </c>
      <c r="I6211">
        <v>4</v>
      </c>
      <c r="J6211">
        <v>25000</v>
      </c>
      <c r="K6211" s="7">
        <v>0</v>
      </c>
      <c r="L6211">
        <v>100000</v>
      </c>
      <c r="M6211">
        <v>17049.240000000002</v>
      </c>
      <c r="N6211" s="7">
        <f>IFERROR(Sales_Data[[#This Row],[Profit]]/Sales_Data[[#This Row],[Sales]],0)</f>
        <v>0.17049240000000002</v>
      </c>
      <c r="O6211" s="7" t="str">
        <f>TEXT(Sales_Data[[#This Row],[Order_Date]],"mmm")</f>
        <v>Oct</v>
      </c>
      <c r="P6211" s="9" t="str">
        <f>TEXT(Sales_Data[[#This Row],[Order_Date]],"yyyy")</f>
        <v>2025</v>
      </c>
      <c r="Q6211" s="9" t="str">
        <f t="shared" si="97"/>
        <v>Existing</v>
      </c>
      <c r="R6211" s="1" t="s">
        <v>73</v>
      </c>
    </row>
    <row r="6212" spans="1:18" x14ac:dyDescent="0.35">
      <c r="A6212" s="1" t="s">
        <v>10840</v>
      </c>
      <c r="B6212" s="2">
        <v>45681</v>
      </c>
      <c r="C6212" s="1" t="s">
        <v>1972</v>
      </c>
      <c r="D6212" s="1" t="s">
        <v>4766</v>
      </c>
      <c r="E6212" s="1" t="s">
        <v>32</v>
      </c>
      <c r="F6212" s="1" t="s">
        <v>33</v>
      </c>
      <c r="G6212" s="1" t="s">
        <v>120</v>
      </c>
      <c r="H6212" s="1" t="s">
        <v>146</v>
      </c>
      <c r="I6212">
        <v>4</v>
      </c>
      <c r="J6212">
        <v>800</v>
      </c>
      <c r="K6212" s="7">
        <v>0</v>
      </c>
      <c r="L6212">
        <v>3200</v>
      </c>
      <c r="M6212">
        <v>484.93</v>
      </c>
      <c r="N6212" s="7">
        <f>IFERROR(Sales_Data[[#This Row],[Profit]]/Sales_Data[[#This Row],[Sales]],0)</f>
        <v>0.15154062500000001</v>
      </c>
      <c r="O6212" s="7" t="str">
        <f>TEXT(Sales_Data[[#This Row],[Order_Date]],"mmm")</f>
        <v>Jan</v>
      </c>
      <c r="P6212" s="9" t="str">
        <f>TEXT(Sales_Data[[#This Row],[Order_Date]],"yyyy")</f>
        <v>2025</v>
      </c>
      <c r="Q6212" s="9" t="str">
        <f t="shared" si="97"/>
        <v>Existing</v>
      </c>
      <c r="R6212" s="1" t="s">
        <v>28</v>
      </c>
    </row>
    <row r="6213" spans="1:18" x14ac:dyDescent="0.35">
      <c r="A6213" s="1" t="s">
        <v>10841</v>
      </c>
      <c r="B6213" s="2">
        <v>45944</v>
      </c>
      <c r="C6213" s="1" t="s">
        <v>10768</v>
      </c>
      <c r="D6213" s="1" t="s">
        <v>7548</v>
      </c>
      <c r="E6213" s="1" t="s">
        <v>160</v>
      </c>
      <c r="F6213" s="1" t="s">
        <v>161</v>
      </c>
      <c r="G6213" s="1" t="s">
        <v>18</v>
      </c>
      <c r="H6213" s="1" t="s">
        <v>19</v>
      </c>
      <c r="I6213">
        <v>1</v>
      </c>
      <c r="J6213">
        <v>700</v>
      </c>
      <c r="K6213" s="7">
        <v>0.15</v>
      </c>
      <c r="L6213">
        <v>595</v>
      </c>
      <c r="M6213">
        <v>109.28</v>
      </c>
      <c r="N6213" s="7">
        <f>IFERROR(Sales_Data[[#This Row],[Profit]]/Sales_Data[[#This Row],[Sales]],0)</f>
        <v>0.1836638655462185</v>
      </c>
      <c r="O6213" s="7" t="str">
        <f>TEXT(Sales_Data[[#This Row],[Order_Date]],"mmm")</f>
        <v>Oct</v>
      </c>
      <c r="P6213" s="9" t="str">
        <f>TEXT(Sales_Data[[#This Row],[Order_Date]],"yyyy")</f>
        <v>2025</v>
      </c>
      <c r="Q6213" s="9" t="str">
        <f t="shared" si="97"/>
        <v>New</v>
      </c>
      <c r="R6213" s="1" t="s">
        <v>28</v>
      </c>
    </row>
    <row r="6214" spans="1:18" x14ac:dyDescent="0.35">
      <c r="A6214" s="1" t="s">
        <v>10842</v>
      </c>
      <c r="B6214" s="2">
        <v>46011</v>
      </c>
      <c r="C6214" s="1" t="s">
        <v>7648</v>
      </c>
      <c r="D6214" s="1" t="s">
        <v>184</v>
      </c>
      <c r="E6214" s="1" t="s">
        <v>24</v>
      </c>
      <c r="F6214" s="1" t="s">
        <v>25</v>
      </c>
      <c r="G6214" s="1" t="s">
        <v>34</v>
      </c>
      <c r="H6214" s="1" t="s">
        <v>153</v>
      </c>
      <c r="I6214">
        <v>4</v>
      </c>
      <c r="J6214">
        <v>7000</v>
      </c>
      <c r="K6214" s="7">
        <v>0.1</v>
      </c>
      <c r="L6214">
        <v>25200</v>
      </c>
      <c r="M6214">
        <v>4033.1</v>
      </c>
      <c r="N6214" s="7">
        <f>IFERROR(Sales_Data[[#This Row],[Profit]]/Sales_Data[[#This Row],[Sales]],0)</f>
        <v>0.16004365079365079</v>
      </c>
      <c r="O6214" s="7" t="str">
        <f>TEXT(Sales_Data[[#This Row],[Order_Date]],"mmm")</f>
        <v>Dec</v>
      </c>
      <c r="P6214" s="9" t="str">
        <f>TEXT(Sales_Data[[#This Row],[Order_Date]],"yyyy")</f>
        <v>2025</v>
      </c>
      <c r="Q6214" s="9" t="str">
        <f t="shared" si="97"/>
        <v>Existing</v>
      </c>
      <c r="R6214" s="1" t="s">
        <v>73</v>
      </c>
    </row>
    <row r="6215" spans="1:18" x14ac:dyDescent="0.35">
      <c r="A6215" s="1" t="s">
        <v>10843</v>
      </c>
      <c r="B6215" s="2">
        <v>45939</v>
      </c>
      <c r="C6215" s="1" t="s">
        <v>10844</v>
      </c>
      <c r="D6215" s="1" t="s">
        <v>1133</v>
      </c>
      <c r="E6215" s="1" t="s">
        <v>40</v>
      </c>
      <c r="F6215" s="1" t="s">
        <v>41</v>
      </c>
      <c r="G6215" s="1" t="s">
        <v>26</v>
      </c>
      <c r="H6215" s="1" t="s">
        <v>128</v>
      </c>
      <c r="I6215">
        <v>1</v>
      </c>
      <c r="J6215">
        <v>900</v>
      </c>
      <c r="K6215" s="7">
        <v>0.15</v>
      </c>
      <c r="L6215">
        <v>765</v>
      </c>
      <c r="M6215">
        <v>66.73</v>
      </c>
      <c r="N6215" s="7">
        <f>IFERROR(Sales_Data[[#This Row],[Profit]]/Sales_Data[[#This Row],[Sales]],0)</f>
        <v>8.7228758169934639E-2</v>
      </c>
      <c r="O6215" s="7" t="str">
        <f>TEXT(Sales_Data[[#This Row],[Order_Date]],"mmm")</f>
        <v>Oct</v>
      </c>
      <c r="P6215" s="9" t="str">
        <f>TEXT(Sales_Data[[#This Row],[Order_Date]],"yyyy")</f>
        <v>2025</v>
      </c>
      <c r="Q6215" s="9" t="str">
        <f t="shared" si="97"/>
        <v>New</v>
      </c>
      <c r="R6215" s="1" t="s">
        <v>28</v>
      </c>
    </row>
    <row r="6216" spans="1:18" x14ac:dyDescent="0.35">
      <c r="A6216" s="1" t="s">
        <v>10845</v>
      </c>
      <c r="B6216" s="2">
        <v>45965</v>
      </c>
      <c r="C6216" s="1" t="s">
        <v>10846</v>
      </c>
      <c r="D6216" s="1" t="s">
        <v>10847</v>
      </c>
      <c r="E6216" s="1" t="s">
        <v>56</v>
      </c>
      <c r="F6216" s="1" t="s">
        <v>57</v>
      </c>
      <c r="G6216" s="1" t="s">
        <v>42</v>
      </c>
      <c r="H6216" s="1" t="s">
        <v>102</v>
      </c>
      <c r="I6216">
        <v>3</v>
      </c>
      <c r="J6216">
        <v>25000</v>
      </c>
      <c r="K6216" s="7">
        <v>0.2</v>
      </c>
      <c r="L6216">
        <v>60000</v>
      </c>
      <c r="M6216">
        <v>7569.59</v>
      </c>
      <c r="N6216" s="7">
        <f>IFERROR(Sales_Data[[#This Row],[Profit]]/Sales_Data[[#This Row],[Sales]],0)</f>
        <v>0.12615983333333333</v>
      </c>
      <c r="O6216" s="7" t="str">
        <f>TEXT(Sales_Data[[#This Row],[Order_Date]],"mmm")</f>
        <v>Nov</v>
      </c>
      <c r="P6216" s="9" t="str">
        <f>TEXT(Sales_Data[[#This Row],[Order_Date]],"yyyy")</f>
        <v>2025</v>
      </c>
      <c r="Q6216" s="9" t="str">
        <f t="shared" si="97"/>
        <v>Existing</v>
      </c>
      <c r="R6216" s="1" t="s">
        <v>64</v>
      </c>
    </row>
    <row r="6217" spans="1:18" x14ac:dyDescent="0.35">
      <c r="A6217" s="1" t="s">
        <v>10848</v>
      </c>
      <c r="B6217" s="2">
        <v>45701</v>
      </c>
      <c r="C6217" s="1" t="s">
        <v>5835</v>
      </c>
      <c r="D6217" s="1" t="s">
        <v>3294</v>
      </c>
      <c r="E6217" s="1" t="s">
        <v>32</v>
      </c>
      <c r="F6217" s="1" t="s">
        <v>33</v>
      </c>
      <c r="G6217" s="1" t="s">
        <v>42</v>
      </c>
      <c r="H6217" s="1" t="s">
        <v>43</v>
      </c>
      <c r="I6217">
        <v>4</v>
      </c>
      <c r="J6217">
        <v>18000</v>
      </c>
      <c r="K6217" s="7">
        <v>0.1</v>
      </c>
      <c r="L6217">
        <v>64800</v>
      </c>
      <c r="M6217">
        <v>14362.07</v>
      </c>
      <c r="N6217" s="7">
        <f>IFERROR(Sales_Data[[#This Row],[Profit]]/Sales_Data[[#This Row],[Sales]],0)</f>
        <v>0.22163688271604937</v>
      </c>
      <c r="O6217" s="7" t="str">
        <f>TEXT(Sales_Data[[#This Row],[Order_Date]],"mmm")</f>
        <v>Feb</v>
      </c>
      <c r="P6217" s="9" t="str">
        <f>TEXT(Sales_Data[[#This Row],[Order_Date]],"yyyy")</f>
        <v>2025</v>
      </c>
      <c r="Q6217" s="9" t="str">
        <f t="shared" si="97"/>
        <v>Existing</v>
      </c>
      <c r="R6217" s="1" t="s">
        <v>64</v>
      </c>
    </row>
    <row r="6218" spans="1:18" x14ac:dyDescent="0.35">
      <c r="A6218" s="1" t="s">
        <v>10849</v>
      </c>
      <c r="B6218" s="2">
        <v>45754</v>
      </c>
      <c r="C6218" s="1" t="s">
        <v>5202</v>
      </c>
      <c r="D6218" s="1" t="s">
        <v>1371</v>
      </c>
      <c r="E6218" s="1" t="s">
        <v>24</v>
      </c>
      <c r="F6218" s="1" t="s">
        <v>25</v>
      </c>
      <c r="G6218" s="1" t="s">
        <v>42</v>
      </c>
      <c r="H6218" s="1" t="s">
        <v>112</v>
      </c>
      <c r="I6218">
        <v>5</v>
      </c>
      <c r="J6218">
        <v>2500</v>
      </c>
      <c r="K6218" s="7">
        <v>0.2</v>
      </c>
      <c r="L6218">
        <v>10000</v>
      </c>
      <c r="M6218">
        <v>1481.07</v>
      </c>
      <c r="N6218" s="7">
        <f>IFERROR(Sales_Data[[#This Row],[Profit]]/Sales_Data[[#This Row],[Sales]],0)</f>
        <v>0.14810699999999999</v>
      </c>
      <c r="O6218" s="7" t="str">
        <f>TEXT(Sales_Data[[#This Row],[Order_Date]],"mmm")</f>
        <v>Apr</v>
      </c>
      <c r="P6218" s="9" t="str">
        <f>TEXT(Sales_Data[[#This Row],[Order_Date]],"yyyy")</f>
        <v>2025</v>
      </c>
      <c r="Q6218" s="9" t="str">
        <f t="shared" si="97"/>
        <v>Existing</v>
      </c>
      <c r="R6218" s="1" t="s">
        <v>64</v>
      </c>
    </row>
    <row r="6219" spans="1:18" x14ac:dyDescent="0.35">
      <c r="A6219" s="1" t="s">
        <v>10850</v>
      </c>
      <c r="B6219" s="2">
        <v>45789</v>
      </c>
      <c r="C6219" s="1" t="s">
        <v>138</v>
      </c>
      <c r="D6219" s="1" t="s">
        <v>6505</v>
      </c>
      <c r="E6219" s="1" t="s">
        <v>106</v>
      </c>
      <c r="F6219" s="1" t="s">
        <v>33</v>
      </c>
      <c r="G6219" s="1" t="s">
        <v>42</v>
      </c>
      <c r="H6219" s="1" t="s">
        <v>102</v>
      </c>
      <c r="I6219">
        <v>1</v>
      </c>
      <c r="J6219">
        <v>25000</v>
      </c>
      <c r="K6219" s="7">
        <v>0</v>
      </c>
      <c r="L6219">
        <v>25000</v>
      </c>
      <c r="M6219">
        <v>5748.43</v>
      </c>
      <c r="N6219" s="7">
        <f>IFERROR(Sales_Data[[#This Row],[Profit]]/Sales_Data[[#This Row],[Sales]],0)</f>
        <v>0.22993720000000001</v>
      </c>
      <c r="O6219" s="7" t="str">
        <f>TEXT(Sales_Data[[#This Row],[Order_Date]],"mmm")</f>
        <v>May</v>
      </c>
      <c r="P6219" s="9" t="str">
        <f>TEXT(Sales_Data[[#This Row],[Order_Date]],"yyyy")</f>
        <v>2025</v>
      </c>
      <c r="Q6219" s="9" t="str">
        <f t="shared" si="97"/>
        <v>New</v>
      </c>
      <c r="R6219" s="1" t="s">
        <v>20</v>
      </c>
    </row>
    <row r="6220" spans="1:18" x14ac:dyDescent="0.35">
      <c r="A6220" s="1" t="s">
        <v>10851</v>
      </c>
      <c r="B6220" s="2">
        <v>46007</v>
      </c>
      <c r="C6220" s="1" t="s">
        <v>3821</v>
      </c>
      <c r="D6220" s="1" t="s">
        <v>7319</v>
      </c>
      <c r="E6220" s="1" t="s">
        <v>62</v>
      </c>
      <c r="F6220" s="1" t="s">
        <v>41</v>
      </c>
      <c r="G6220" s="1" t="s">
        <v>26</v>
      </c>
      <c r="H6220" s="1" t="s">
        <v>128</v>
      </c>
      <c r="I6220">
        <v>3</v>
      </c>
      <c r="J6220">
        <v>900</v>
      </c>
      <c r="K6220" s="7">
        <v>0.05</v>
      </c>
      <c r="L6220">
        <v>2565</v>
      </c>
      <c r="M6220">
        <v>361.34</v>
      </c>
      <c r="N6220" s="7">
        <f>IFERROR(Sales_Data[[#This Row],[Profit]]/Sales_Data[[#This Row],[Sales]],0)</f>
        <v>0.14087329434697854</v>
      </c>
      <c r="O6220" s="7" t="str">
        <f>TEXT(Sales_Data[[#This Row],[Order_Date]],"mmm")</f>
        <v>Dec</v>
      </c>
      <c r="P6220" s="9" t="str">
        <f>TEXT(Sales_Data[[#This Row],[Order_Date]],"yyyy")</f>
        <v>2025</v>
      </c>
      <c r="Q6220" s="9" t="str">
        <f t="shared" si="97"/>
        <v>Existing</v>
      </c>
      <c r="R6220" s="1" t="s">
        <v>64</v>
      </c>
    </row>
    <row r="6221" spans="1:18" x14ac:dyDescent="0.35">
      <c r="A6221" s="1" t="s">
        <v>10852</v>
      </c>
      <c r="B6221" s="2">
        <v>45890</v>
      </c>
      <c r="C6221" s="1" t="s">
        <v>3870</v>
      </c>
      <c r="D6221" s="1" t="s">
        <v>1381</v>
      </c>
      <c r="E6221" s="1" t="s">
        <v>71</v>
      </c>
      <c r="F6221" s="1" t="s">
        <v>33</v>
      </c>
      <c r="G6221" s="1" t="s">
        <v>42</v>
      </c>
      <c r="H6221" s="1" t="s">
        <v>63</v>
      </c>
      <c r="I6221">
        <v>3</v>
      </c>
      <c r="J6221">
        <v>4500</v>
      </c>
      <c r="K6221" s="7">
        <v>0.05</v>
      </c>
      <c r="L6221">
        <v>12825</v>
      </c>
      <c r="M6221">
        <v>1806.21</v>
      </c>
      <c r="N6221" s="7">
        <f>IFERROR(Sales_Data[[#This Row],[Profit]]/Sales_Data[[#This Row],[Sales]],0)</f>
        <v>0.14083508771929826</v>
      </c>
      <c r="O6221" s="7" t="str">
        <f>TEXT(Sales_Data[[#This Row],[Order_Date]],"mmm")</f>
        <v>Aug</v>
      </c>
      <c r="P6221" s="9" t="str">
        <f>TEXT(Sales_Data[[#This Row],[Order_Date]],"yyyy")</f>
        <v>2025</v>
      </c>
      <c r="Q6221" s="9" t="str">
        <f t="shared" si="97"/>
        <v>Existing</v>
      </c>
      <c r="R6221" s="1" t="s">
        <v>64</v>
      </c>
    </row>
    <row r="6222" spans="1:18" x14ac:dyDescent="0.35">
      <c r="A6222" s="1" t="s">
        <v>10853</v>
      </c>
      <c r="B6222" s="2">
        <v>45800</v>
      </c>
      <c r="C6222" s="1" t="s">
        <v>4154</v>
      </c>
      <c r="D6222" s="1" t="s">
        <v>10854</v>
      </c>
      <c r="E6222" s="1" t="s">
        <v>17</v>
      </c>
      <c r="F6222" s="1" t="s">
        <v>17</v>
      </c>
      <c r="G6222" s="1" t="s">
        <v>26</v>
      </c>
      <c r="H6222" s="1" t="s">
        <v>128</v>
      </c>
      <c r="I6222">
        <v>5</v>
      </c>
      <c r="J6222">
        <v>900</v>
      </c>
      <c r="K6222" s="7">
        <v>0</v>
      </c>
      <c r="L6222">
        <v>4500</v>
      </c>
      <c r="M6222">
        <v>905.59</v>
      </c>
      <c r="N6222" s="7">
        <f>IFERROR(Sales_Data[[#This Row],[Profit]]/Sales_Data[[#This Row],[Sales]],0)</f>
        <v>0.20124222222222224</v>
      </c>
      <c r="O6222" s="7" t="str">
        <f>TEXT(Sales_Data[[#This Row],[Order_Date]],"mmm")</f>
        <v>May</v>
      </c>
      <c r="P6222" s="9" t="str">
        <f>TEXT(Sales_Data[[#This Row],[Order_Date]],"yyyy")</f>
        <v>2025</v>
      </c>
      <c r="Q6222" s="9" t="str">
        <f t="shared" si="97"/>
        <v>Existing</v>
      </c>
      <c r="R6222" s="1" t="s">
        <v>28</v>
      </c>
    </row>
    <row r="6223" spans="1:18" x14ac:dyDescent="0.35">
      <c r="A6223" s="1" t="s">
        <v>10855</v>
      </c>
      <c r="B6223" s="2">
        <v>45753</v>
      </c>
      <c r="C6223" s="1" t="s">
        <v>7981</v>
      </c>
      <c r="D6223" s="1" t="s">
        <v>9684</v>
      </c>
      <c r="E6223" s="1" t="s">
        <v>106</v>
      </c>
      <c r="F6223" s="1" t="s">
        <v>33</v>
      </c>
      <c r="G6223" s="1" t="s">
        <v>120</v>
      </c>
      <c r="H6223" s="1" t="s">
        <v>121</v>
      </c>
      <c r="I6223">
        <v>3</v>
      </c>
      <c r="J6223">
        <v>2800</v>
      </c>
      <c r="K6223" s="7">
        <v>0.1</v>
      </c>
      <c r="L6223">
        <v>7560</v>
      </c>
      <c r="M6223">
        <v>1366.73</v>
      </c>
      <c r="N6223" s="7">
        <f>IFERROR(Sales_Data[[#This Row],[Profit]]/Sales_Data[[#This Row],[Sales]],0)</f>
        <v>0.18078439153439155</v>
      </c>
      <c r="O6223" s="7" t="str">
        <f>TEXT(Sales_Data[[#This Row],[Order_Date]],"mmm")</f>
        <v>Apr</v>
      </c>
      <c r="P6223" s="9" t="str">
        <f>TEXT(Sales_Data[[#This Row],[Order_Date]],"yyyy")</f>
        <v>2025</v>
      </c>
      <c r="Q6223" s="9" t="str">
        <f t="shared" si="97"/>
        <v>Existing</v>
      </c>
      <c r="R6223" s="1" t="s">
        <v>73</v>
      </c>
    </row>
    <row r="6224" spans="1:18" x14ac:dyDescent="0.35">
      <c r="A6224" s="1" t="s">
        <v>10856</v>
      </c>
      <c r="B6224" s="2">
        <v>46016</v>
      </c>
      <c r="C6224" s="1" t="s">
        <v>6320</v>
      </c>
      <c r="D6224" s="1" t="s">
        <v>10857</v>
      </c>
      <c r="E6224" s="1" t="s">
        <v>62</v>
      </c>
      <c r="F6224" s="1" t="s">
        <v>41</v>
      </c>
      <c r="G6224" s="1" t="s">
        <v>42</v>
      </c>
      <c r="H6224" s="1" t="s">
        <v>47</v>
      </c>
      <c r="I6224">
        <v>5</v>
      </c>
      <c r="J6224">
        <v>55000</v>
      </c>
      <c r="K6224" s="7">
        <v>0</v>
      </c>
      <c r="L6224">
        <v>275000</v>
      </c>
      <c r="M6224">
        <v>34815.89</v>
      </c>
      <c r="N6224" s="7">
        <f>IFERROR(Sales_Data[[#This Row],[Profit]]/Sales_Data[[#This Row],[Sales]],0)</f>
        <v>0.12660323636363635</v>
      </c>
      <c r="O6224" s="7" t="str">
        <f>TEXT(Sales_Data[[#This Row],[Order_Date]],"mmm")</f>
        <v>Dec</v>
      </c>
      <c r="P6224" s="9" t="str">
        <f>TEXT(Sales_Data[[#This Row],[Order_Date]],"yyyy")</f>
        <v>2025</v>
      </c>
      <c r="Q6224" s="9" t="str">
        <f t="shared" si="97"/>
        <v>Existing</v>
      </c>
      <c r="R6224" s="1" t="s">
        <v>73</v>
      </c>
    </row>
    <row r="6225" spans="1:18" x14ac:dyDescent="0.35">
      <c r="A6225" s="1" t="s">
        <v>10858</v>
      </c>
      <c r="B6225" s="2">
        <v>45945</v>
      </c>
      <c r="C6225" s="1" t="s">
        <v>10859</v>
      </c>
      <c r="D6225" s="1" t="s">
        <v>7908</v>
      </c>
      <c r="E6225" s="1" t="s">
        <v>86</v>
      </c>
      <c r="F6225" s="1" t="s">
        <v>25</v>
      </c>
      <c r="G6225" s="1" t="s">
        <v>120</v>
      </c>
      <c r="H6225" s="1" t="s">
        <v>121</v>
      </c>
      <c r="I6225">
        <v>2</v>
      </c>
      <c r="J6225">
        <v>2800</v>
      </c>
      <c r="K6225" s="7">
        <v>0.15</v>
      </c>
      <c r="L6225">
        <v>4760</v>
      </c>
      <c r="M6225">
        <v>1065.67</v>
      </c>
      <c r="N6225" s="7">
        <f>IFERROR(Sales_Data[[#This Row],[Profit]]/Sales_Data[[#This Row],[Sales]],0)</f>
        <v>0.22388025210084034</v>
      </c>
      <c r="O6225" s="7" t="str">
        <f>TEXT(Sales_Data[[#This Row],[Order_Date]],"mmm")</f>
        <v>Oct</v>
      </c>
      <c r="P6225" s="9" t="str">
        <f>TEXT(Sales_Data[[#This Row],[Order_Date]],"yyyy")</f>
        <v>2025</v>
      </c>
      <c r="Q6225" s="9" t="str">
        <f t="shared" si="97"/>
        <v>Existing</v>
      </c>
      <c r="R6225" s="1" t="s">
        <v>28</v>
      </c>
    </row>
    <row r="6226" spans="1:18" x14ac:dyDescent="0.35">
      <c r="A6226" s="1" t="s">
        <v>10860</v>
      </c>
      <c r="B6226" s="2">
        <v>45658</v>
      </c>
      <c r="C6226" s="1" t="s">
        <v>9412</v>
      </c>
      <c r="D6226" s="1" t="s">
        <v>3210</v>
      </c>
      <c r="E6226" s="1" t="s">
        <v>51</v>
      </c>
      <c r="F6226" s="1" t="s">
        <v>52</v>
      </c>
      <c r="G6226" s="1" t="s">
        <v>26</v>
      </c>
      <c r="H6226" s="1" t="s">
        <v>27</v>
      </c>
      <c r="I6226">
        <v>3</v>
      </c>
      <c r="J6226">
        <v>1200</v>
      </c>
      <c r="K6226" s="7">
        <v>0</v>
      </c>
      <c r="L6226">
        <v>3600</v>
      </c>
      <c r="M6226">
        <v>371.6</v>
      </c>
      <c r="N6226" s="7">
        <f>IFERROR(Sales_Data[[#This Row],[Profit]]/Sales_Data[[#This Row],[Sales]],0)</f>
        <v>0.10322222222222223</v>
      </c>
      <c r="O6226" s="7" t="str">
        <f>TEXT(Sales_Data[[#This Row],[Order_Date]],"mmm")</f>
        <v>Jan</v>
      </c>
      <c r="P6226" s="9" t="str">
        <f>TEXT(Sales_Data[[#This Row],[Order_Date]],"yyyy")</f>
        <v>2025</v>
      </c>
      <c r="Q6226" s="9" t="str">
        <f t="shared" si="97"/>
        <v>Existing</v>
      </c>
      <c r="R6226" s="1" t="s">
        <v>73</v>
      </c>
    </row>
    <row r="6227" spans="1:18" x14ac:dyDescent="0.35">
      <c r="A6227" s="1" t="s">
        <v>10861</v>
      </c>
      <c r="B6227" s="2">
        <v>45809</v>
      </c>
      <c r="C6227" s="1" t="s">
        <v>2869</v>
      </c>
      <c r="D6227" s="1" t="s">
        <v>3617</v>
      </c>
      <c r="E6227" s="1" t="s">
        <v>40</v>
      </c>
      <c r="F6227" s="1" t="s">
        <v>41</v>
      </c>
      <c r="G6227" s="1" t="s">
        <v>26</v>
      </c>
      <c r="H6227" s="1" t="s">
        <v>128</v>
      </c>
      <c r="I6227">
        <v>4</v>
      </c>
      <c r="J6227">
        <v>900</v>
      </c>
      <c r="K6227" s="7">
        <v>0.05</v>
      </c>
      <c r="L6227">
        <v>3420</v>
      </c>
      <c r="M6227">
        <v>757.05</v>
      </c>
      <c r="N6227" s="7">
        <f>IFERROR(Sales_Data[[#This Row],[Profit]]/Sales_Data[[#This Row],[Sales]],0)</f>
        <v>0.22135964912280701</v>
      </c>
      <c r="O6227" s="7" t="str">
        <f>TEXT(Sales_Data[[#This Row],[Order_Date]],"mmm")</f>
        <v>Jun</v>
      </c>
      <c r="P6227" s="9" t="str">
        <f>TEXT(Sales_Data[[#This Row],[Order_Date]],"yyyy")</f>
        <v>2025</v>
      </c>
      <c r="Q6227" s="9" t="str">
        <f t="shared" si="97"/>
        <v>Existing</v>
      </c>
      <c r="R6227" s="1" t="s">
        <v>20</v>
      </c>
    </row>
    <row r="6228" spans="1:18" x14ac:dyDescent="0.35">
      <c r="A6228" s="1" t="s">
        <v>10862</v>
      </c>
      <c r="B6228" s="2">
        <v>46016</v>
      </c>
      <c r="C6228" s="1" t="s">
        <v>3787</v>
      </c>
      <c r="D6228" s="1" t="s">
        <v>5210</v>
      </c>
      <c r="E6228" s="1" t="s">
        <v>119</v>
      </c>
      <c r="F6228" s="1" t="s">
        <v>33</v>
      </c>
      <c r="G6228" s="1" t="s">
        <v>26</v>
      </c>
      <c r="H6228" s="1" t="s">
        <v>82</v>
      </c>
      <c r="I6228">
        <v>4</v>
      </c>
      <c r="J6228">
        <v>450</v>
      </c>
      <c r="K6228" s="7">
        <v>0.05</v>
      </c>
      <c r="L6228">
        <v>1710</v>
      </c>
      <c r="M6228">
        <v>229.81</v>
      </c>
      <c r="N6228" s="7">
        <f>IFERROR(Sales_Data[[#This Row],[Profit]]/Sales_Data[[#This Row],[Sales]],0)</f>
        <v>0.13439181286549709</v>
      </c>
      <c r="O6228" s="7" t="str">
        <f>TEXT(Sales_Data[[#This Row],[Order_Date]],"mmm")</f>
        <v>Dec</v>
      </c>
      <c r="P6228" s="9" t="str">
        <f>TEXT(Sales_Data[[#This Row],[Order_Date]],"yyyy")</f>
        <v>2025</v>
      </c>
      <c r="Q6228" s="9" t="str">
        <f t="shared" si="97"/>
        <v>Existing</v>
      </c>
      <c r="R6228" s="1" t="s">
        <v>20</v>
      </c>
    </row>
    <row r="6229" spans="1:18" x14ac:dyDescent="0.35">
      <c r="A6229" s="1" t="s">
        <v>10863</v>
      </c>
      <c r="B6229" s="2">
        <v>45668</v>
      </c>
      <c r="C6229" s="1" t="s">
        <v>10864</v>
      </c>
      <c r="D6229" s="1" t="s">
        <v>5689</v>
      </c>
      <c r="E6229" s="1" t="s">
        <v>71</v>
      </c>
      <c r="F6229" s="1" t="s">
        <v>33</v>
      </c>
      <c r="G6229" s="1" t="s">
        <v>42</v>
      </c>
      <c r="H6229" s="1" t="s">
        <v>63</v>
      </c>
      <c r="I6229">
        <v>3</v>
      </c>
      <c r="J6229">
        <v>4500</v>
      </c>
      <c r="K6229" s="7">
        <v>0.05</v>
      </c>
      <c r="L6229">
        <v>12825</v>
      </c>
      <c r="M6229">
        <v>2200.62</v>
      </c>
      <c r="N6229" s="7">
        <f>IFERROR(Sales_Data[[#This Row],[Profit]]/Sales_Data[[#This Row],[Sales]],0)</f>
        <v>0.17158830409356723</v>
      </c>
      <c r="O6229" s="7" t="str">
        <f>TEXT(Sales_Data[[#This Row],[Order_Date]],"mmm")</f>
        <v>Jan</v>
      </c>
      <c r="P6229" s="9" t="str">
        <f>TEXT(Sales_Data[[#This Row],[Order_Date]],"yyyy")</f>
        <v>2025</v>
      </c>
      <c r="Q6229" s="9" t="str">
        <f t="shared" si="97"/>
        <v>Existing</v>
      </c>
      <c r="R6229" s="1" t="s">
        <v>20</v>
      </c>
    </row>
    <row r="6230" spans="1:18" x14ac:dyDescent="0.35">
      <c r="A6230" s="1" t="s">
        <v>10865</v>
      </c>
      <c r="B6230" s="2">
        <v>45937</v>
      </c>
      <c r="C6230" s="1" t="s">
        <v>2135</v>
      </c>
      <c r="D6230" s="1" t="s">
        <v>3800</v>
      </c>
      <c r="E6230" s="1" t="s">
        <v>56</v>
      </c>
      <c r="F6230" s="1" t="s">
        <v>57</v>
      </c>
      <c r="G6230" s="1" t="s">
        <v>26</v>
      </c>
      <c r="H6230" s="1" t="s">
        <v>27</v>
      </c>
      <c r="I6230">
        <v>3</v>
      </c>
      <c r="J6230">
        <v>1200</v>
      </c>
      <c r="K6230" s="7">
        <v>0</v>
      </c>
      <c r="L6230">
        <v>3600</v>
      </c>
      <c r="M6230">
        <v>491.91</v>
      </c>
      <c r="N6230" s="7">
        <f>IFERROR(Sales_Data[[#This Row],[Profit]]/Sales_Data[[#This Row],[Sales]],0)</f>
        <v>0.13664166666666666</v>
      </c>
      <c r="O6230" s="7" t="str">
        <f>TEXT(Sales_Data[[#This Row],[Order_Date]],"mmm")</f>
        <v>Oct</v>
      </c>
      <c r="P6230" s="9" t="str">
        <f>TEXT(Sales_Data[[#This Row],[Order_Date]],"yyyy")</f>
        <v>2025</v>
      </c>
      <c r="Q6230" s="9" t="str">
        <f t="shared" si="97"/>
        <v>Existing</v>
      </c>
      <c r="R6230" s="1" t="s">
        <v>20</v>
      </c>
    </row>
    <row r="6231" spans="1:18" x14ac:dyDescent="0.35">
      <c r="A6231" s="1" t="s">
        <v>10866</v>
      </c>
      <c r="B6231" s="2">
        <v>45682</v>
      </c>
      <c r="C6231" s="1" t="s">
        <v>3087</v>
      </c>
      <c r="D6231" s="1" t="s">
        <v>3534</v>
      </c>
      <c r="E6231" s="1" t="s">
        <v>111</v>
      </c>
      <c r="F6231" s="1" t="s">
        <v>33</v>
      </c>
      <c r="G6231" s="1" t="s">
        <v>42</v>
      </c>
      <c r="H6231" s="1" t="s">
        <v>102</v>
      </c>
      <c r="I6231">
        <v>5</v>
      </c>
      <c r="J6231">
        <v>25000</v>
      </c>
      <c r="K6231" s="7">
        <v>0.15</v>
      </c>
      <c r="L6231">
        <v>106250</v>
      </c>
      <c r="M6231">
        <v>23349.75</v>
      </c>
      <c r="N6231" s="7">
        <f>IFERROR(Sales_Data[[#This Row],[Profit]]/Sales_Data[[#This Row],[Sales]],0)</f>
        <v>0.21976235294117646</v>
      </c>
      <c r="O6231" s="7" t="str">
        <f>TEXT(Sales_Data[[#This Row],[Order_Date]],"mmm")</f>
        <v>Jan</v>
      </c>
      <c r="P6231" s="9" t="str">
        <f>TEXT(Sales_Data[[#This Row],[Order_Date]],"yyyy")</f>
        <v>2025</v>
      </c>
      <c r="Q6231" s="9" t="str">
        <f t="shared" si="97"/>
        <v>Existing</v>
      </c>
      <c r="R6231" s="1" t="s">
        <v>64</v>
      </c>
    </row>
    <row r="6232" spans="1:18" x14ac:dyDescent="0.35">
      <c r="A6232" s="1" t="s">
        <v>10867</v>
      </c>
      <c r="B6232" s="2">
        <v>45912</v>
      </c>
      <c r="C6232" s="1" t="s">
        <v>6304</v>
      </c>
      <c r="D6232" s="1" t="s">
        <v>10868</v>
      </c>
      <c r="E6232" s="1" t="s">
        <v>17</v>
      </c>
      <c r="F6232" s="1" t="s">
        <v>17</v>
      </c>
      <c r="G6232" s="1" t="s">
        <v>42</v>
      </c>
      <c r="H6232" s="1" t="s">
        <v>47</v>
      </c>
      <c r="I6232">
        <v>4</v>
      </c>
      <c r="J6232">
        <v>55000</v>
      </c>
      <c r="K6232" s="7">
        <v>0</v>
      </c>
      <c r="L6232">
        <v>220000</v>
      </c>
      <c r="M6232">
        <v>49030.5</v>
      </c>
      <c r="N6232" s="7">
        <f>IFERROR(Sales_Data[[#This Row],[Profit]]/Sales_Data[[#This Row],[Sales]],0)</f>
        <v>0.22286590909090909</v>
      </c>
      <c r="O6232" s="7" t="str">
        <f>TEXT(Sales_Data[[#This Row],[Order_Date]],"mmm")</f>
        <v>Sep</v>
      </c>
      <c r="P6232" s="9" t="str">
        <f>TEXT(Sales_Data[[#This Row],[Order_Date]],"yyyy")</f>
        <v>2025</v>
      </c>
      <c r="Q6232" s="9" t="str">
        <f t="shared" si="97"/>
        <v>Existing</v>
      </c>
      <c r="R6232" s="1" t="s">
        <v>20</v>
      </c>
    </row>
    <row r="6233" spans="1:18" x14ac:dyDescent="0.35">
      <c r="A6233" s="1" t="s">
        <v>10869</v>
      </c>
      <c r="B6233" s="2">
        <v>45672</v>
      </c>
      <c r="C6233" s="1" t="s">
        <v>4937</v>
      </c>
      <c r="D6233" s="1" t="s">
        <v>8917</v>
      </c>
      <c r="E6233" s="1" t="s">
        <v>81</v>
      </c>
      <c r="F6233" s="1" t="s">
        <v>33</v>
      </c>
      <c r="G6233" s="1" t="s">
        <v>42</v>
      </c>
      <c r="H6233" s="1" t="s">
        <v>43</v>
      </c>
      <c r="I6233">
        <v>3</v>
      </c>
      <c r="J6233">
        <v>18000</v>
      </c>
      <c r="K6233" s="7">
        <v>0</v>
      </c>
      <c r="L6233">
        <v>54000</v>
      </c>
      <c r="M6233">
        <v>12830.09</v>
      </c>
      <c r="N6233" s="7">
        <f>IFERROR(Sales_Data[[#This Row],[Profit]]/Sales_Data[[#This Row],[Sales]],0)</f>
        <v>0.23759425925925926</v>
      </c>
      <c r="O6233" s="7" t="str">
        <f>TEXT(Sales_Data[[#This Row],[Order_Date]],"mmm")</f>
        <v>Jan</v>
      </c>
      <c r="P6233" s="9" t="str">
        <f>TEXT(Sales_Data[[#This Row],[Order_Date]],"yyyy")</f>
        <v>2025</v>
      </c>
      <c r="Q6233" s="9" t="str">
        <f t="shared" si="97"/>
        <v>Existing</v>
      </c>
      <c r="R6233" s="1" t="s">
        <v>36</v>
      </c>
    </row>
    <row r="6234" spans="1:18" x14ac:dyDescent="0.35">
      <c r="A6234" s="1" t="s">
        <v>10870</v>
      </c>
      <c r="B6234" s="2">
        <v>45736</v>
      </c>
      <c r="C6234" s="1" t="s">
        <v>4240</v>
      </c>
      <c r="D6234" s="1" t="s">
        <v>351</v>
      </c>
      <c r="E6234" s="1" t="s">
        <v>71</v>
      </c>
      <c r="F6234" s="1" t="s">
        <v>33</v>
      </c>
      <c r="G6234" s="1" t="s">
        <v>26</v>
      </c>
      <c r="H6234" s="1" t="s">
        <v>128</v>
      </c>
      <c r="I6234">
        <v>1</v>
      </c>
      <c r="J6234">
        <v>900</v>
      </c>
      <c r="K6234" s="7">
        <v>0.15</v>
      </c>
      <c r="L6234">
        <v>765</v>
      </c>
      <c r="M6234">
        <v>83.61</v>
      </c>
      <c r="N6234" s="7">
        <f>IFERROR(Sales_Data[[#This Row],[Profit]]/Sales_Data[[#This Row],[Sales]],0)</f>
        <v>0.10929411764705882</v>
      </c>
      <c r="O6234" s="7" t="str">
        <f>TEXT(Sales_Data[[#This Row],[Order_Date]],"mmm")</f>
        <v>Mar</v>
      </c>
      <c r="P6234" s="9" t="str">
        <f>TEXT(Sales_Data[[#This Row],[Order_Date]],"yyyy")</f>
        <v>2025</v>
      </c>
      <c r="Q6234" s="9" t="str">
        <f t="shared" si="97"/>
        <v>New</v>
      </c>
      <c r="R6234" s="1" t="s">
        <v>36</v>
      </c>
    </row>
    <row r="6235" spans="1:18" x14ac:dyDescent="0.35">
      <c r="A6235" s="1" t="s">
        <v>10871</v>
      </c>
      <c r="B6235" s="2">
        <v>45838</v>
      </c>
      <c r="C6235" s="1" t="s">
        <v>2018</v>
      </c>
      <c r="D6235" s="1" t="s">
        <v>10872</v>
      </c>
      <c r="E6235" s="1" t="s">
        <v>71</v>
      </c>
      <c r="F6235" s="1" t="s">
        <v>33</v>
      </c>
      <c r="G6235" s="1" t="s">
        <v>34</v>
      </c>
      <c r="H6235" s="1" t="s">
        <v>153</v>
      </c>
      <c r="I6235">
        <v>3</v>
      </c>
      <c r="J6235">
        <v>7000</v>
      </c>
      <c r="K6235" s="7">
        <v>0.1</v>
      </c>
      <c r="L6235">
        <v>18900</v>
      </c>
      <c r="M6235">
        <v>3813.25</v>
      </c>
      <c r="N6235" s="7">
        <f>IFERROR(Sales_Data[[#This Row],[Profit]]/Sales_Data[[#This Row],[Sales]],0)</f>
        <v>0.20175925925925925</v>
      </c>
      <c r="O6235" s="7" t="str">
        <f>TEXT(Sales_Data[[#This Row],[Order_Date]],"mmm")</f>
        <v>Jun</v>
      </c>
      <c r="P6235" s="9" t="str">
        <f>TEXT(Sales_Data[[#This Row],[Order_Date]],"yyyy")</f>
        <v>2025</v>
      </c>
      <c r="Q6235" s="9" t="str">
        <f t="shared" si="97"/>
        <v>Existing</v>
      </c>
      <c r="R6235" s="1" t="s">
        <v>73</v>
      </c>
    </row>
    <row r="6236" spans="1:18" x14ac:dyDescent="0.35">
      <c r="A6236" s="1" t="s">
        <v>10873</v>
      </c>
      <c r="B6236" s="2">
        <v>45974</v>
      </c>
      <c r="C6236" s="1" t="s">
        <v>1841</v>
      </c>
      <c r="D6236" s="1" t="s">
        <v>3036</v>
      </c>
      <c r="E6236" s="1" t="s">
        <v>111</v>
      </c>
      <c r="F6236" s="1" t="s">
        <v>33</v>
      </c>
      <c r="G6236" s="1" t="s">
        <v>18</v>
      </c>
      <c r="H6236" s="1" t="s">
        <v>292</v>
      </c>
      <c r="I6236">
        <v>5</v>
      </c>
      <c r="J6236">
        <v>500</v>
      </c>
      <c r="K6236" s="7">
        <v>0.15</v>
      </c>
      <c r="L6236">
        <v>2125</v>
      </c>
      <c r="M6236">
        <v>195.13</v>
      </c>
      <c r="N6236" s="7">
        <f>IFERROR(Sales_Data[[#This Row],[Profit]]/Sales_Data[[#This Row],[Sales]],0)</f>
        <v>9.1825882352941174E-2</v>
      </c>
      <c r="O6236" s="7" t="str">
        <f>TEXT(Sales_Data[[#This Row],[Order_Date]],"mmm")</f>
        <v>Nov</v>
      </c>
      <c r="P6236" s="9" t="str">
        <f>TEXT(Sales_Data[[#This Row],[Order_Date]],"yyyy")</f>
        <v>2025</v>
      </c>
      <c r="Q6236" s="9" t="str">
        <f t="shared" si="97"/>
        <v>Existing</v>
      </c>
      <c r="R6236" s="1" t="s">
        <v>64</v>
      </c>
    </row>
    <row r="6237" spans="1:18" x14ac:dyDescent="0.35">
      <c r="A6237" s="1" t="s">
        <v>10874</v>
      </c>
      <c r="B6237" s="2">
        <v>45851</v>
      </c>
      <c r="C6237" s="1" t="s">
        <v>5457</v>
      </c>
      <c r="D6237" s="1" t="s">
        <v>1606</v>
      </c>
      <c r="E6237" s="1" t="s">
        <v>56</v>
      </c>
      <c r="F6237" s="1" t="s">
        <v>57</v>
      </c>
      <c r="G6237" s="1" t="s">
        <v>26</v>
      </c>
      <c r="H6237" s="1" t="s">
        <v>58</v>
      </c>
      <c r="I6237">
        <v>3</v>
      </c>
      <c r="J6237">
        <v>1400</v>
      </c>
      <c r="K6237" s="7">
        <v>0.1</v>
      </c>
      <c r="L6237">
        <v>3780</v>
      </c>
      <c r="M6237">
        <v>787.19</v>
      </c>
      <c r="N6237" s="7">
        <f>IFERROR(Sales_Data[[#This Row],[Profit]]/Sales_Data[[#This Row],[Sales]],0)</f>
        <v>0.20825132275132277</v>
      </c>
      <c r="O6237" s="7" t="str">
        <f>TEXT(Sales_Data[[#This Row],[Order_Date]],"mmm")</f>
        <v>Jul</v>
      </c>
      <c r="P6237" s="9" t="str">
        <f>TEXT(Sales_Data[[#This Row],[Order_Date]],"yyyy")</f>
        <v>2025</v>
      </c>
      <c r="Q6237" s="9" t="str">
        <f t="shared" si="97"/>
        <v>Existing</v>
      </c>
      <c r="R6237" s="1" t="s">
        <v>64</v>
      </c>
    </row>
    <row r="6238" spans="1:18" x14ac:dyDescent="0.35">
      <c r="A6238" s="1" t="s">
        <v>10875</v>
      </c>
      <c r="B6238" s="2">
        <v>46007</v>
      </c>
      <c r="C6238" s="1" t="s">
        <v>3562</v>
      </c>
      <c r="D6238" s="1" t="s">
        <v>2911</v>
      </c>
      <c r="E6238" s="1" t="s">
        <v>111</v>
      </c>
      <c r="F6238" s="1" t="s">
        <v>33</v>
      </c>
      <c r="G6238" s="1" t="s">
        <v>120</v>
      </c>
      <c r="H6238" s="1" t="s">
        <v>143</v>
      </c>
      <c r="I6238">
        <v>1</v>
      </c>
      <c r="J6238">
        <v>1800</v>
      </c>
      <c r="K6238" s="7">
        <v>0.1</v>
      </c>
      <c r="L6238">
        <v>1620</v>
      </c>
      <c r="M6238">
        <v>311.18</v>
      </c>
      <c r="N6238" s="7">
        <f>IFERROR(Sales_Data[[#This Row],[Profit]]/Sales_Data[[#This Row],[Sales]],0)</f>
        <v>0.19208641975308643</v>
      </c>
      <c r="O6238" s="7" t="str">
        <f>TEXT(Sales_Data[[#This Row],[Order_Date]],"mmm")</f>
        <v>Dec</v>
      </c>
      <c r="P6238" s="9" t="str">
        <f>TEXT(Sales_Data[[#This Row],[Order_Date]],"yyyy")</f>
        <v>2025</v>
      </c>
      <c r="Q6238" s="9" t="str">
        <f t="shared" si="97"/>
        <v>New</v>
      </c>
      <c r="R6238" s="1" t="s">
        <v>20</v>
      </c>
    </row>
    <row r="6239" spans="1:18" x14ac:dyDescent="0.35">
      <c r="A6239" s="1" t="s">
        <v>10876</v>
      </c>
      <c r="B6239" s="2">
        <v>45884</v>
      </c>
      <c r="C6239" s="1" t="s">
        <v>7093</v>
      </c>
      <c r="D6239" s="1" t="s">
        <v>4291</v>
      </c>
      <c r="E6239" s="1" t="s">
        <v>160</v>
      </c>
      <c r="F6239" s="1" t="s">
        <v>161</v>
      </c>
      <c r="G6239" s="1" t="s">
        <v>34</v>
      </c>
      <c r="H6239" s="1" t="s">
        <v>153</v>
      </c>
      <c r="I6239">
        <v>2</v>
      </c>
      <c r="J6239">
        <v>7000</v>
      </c>
      <c r="K6239" s="7">
        <v>0</v>
      </c>
      <c r="L6239">
        <v>14000</v>
      </c>
      <c r="M6239">
        <v>1440.45</v>
      </c>
      <c r="N6239" s="7">
        <f>IFERROR(Sales_Data[[#This Row],[Profit]]/Sales_Data[[#This Row],[Sales]],0)</f>
        <v>0.10288928571428571</v>
      </c>
      <c r="O6239" s="7" t="str">
        <f>TEXT(Sales_Data[[#This Row],[Order_Date]],"mmm")</f>
        <v>Aug</v>
      </c>
      <c r="P6239" s="9" t="str">
        <f>TEXT(Sales_Data[[#This Row],[Order_Date]],"yyyy")</f>
        <v>2025</v>
      </c>
      <c r="Q6239" s="9" t="str">
        <f t="shared" si="97"/>
        <v>Existing</v>
      </c>
      <c r="R6239" s="1" t="s">
        <v>64</v>
      </c>
    </row>
    <row r="6240" spans="1:18" x14ac:dyDescent="0.35">
      <c r="A6240" s="1" t="s">
        <v>10877</v>
      </c>
      <c r="B6240" s="2">
        <v>45694</v>
      </c>
      <c r="C6240" s="1" t="s">
        <v>1877</v>
      </c>
      <c r="D6240" s="1" t="s">
        <v>5371</v>
      </c>
      <c r="E6240" s="1" t="s">
        <v>111</v>
      </c>
      <c r="F6240" s="1" t="s">
        <v>33</v>
      </c>
      <c r="G6240" s="1" t="s">
        <v>18</v>
      </c>
      <c r="H6240" s="1" t="s">
        <v>292</v>
      </c>
      <c r="I6240">
        <v>2</v>
      </c>
      <c r="J6240">
        <v>500</v>
      </c>
      <c r="K6240" s="7">
        <v>0.05</v>
      </c>
      <c r="L6240">
        <v>950</v>
      </c>
      <c r="M6240">
        <v>236.58</v>
      </c>
      <c r="N6240" s="7">
        <f>IFERROR(Sales_Data[[#This Row],[Profit]]/Sales_Data[[#This Row],[Sales]],0)</f>
        <v>0.24903157894736844</v>
      </c>
      <c r="O6240" s="7" t="str">
        <f>TEXT(Sales_Data[[#This Row],[Order_Date]],"mmm")</f>
        <v>Feb</v>
      </c>
      <c r="P6240" s="9" t="str">
        <f>TEXT(Sales_Data[[#This Row],[Order_Date]],"yyyy")</f>
        <v>2025</v>
      </c>
      <c r="Q6240" s="9" t="str">
        <f t="shared" si="97"/>
        <v>Existing</v>
      </c>
      <c r="R6240" s="1" t="s">
        <v>36</v>
      </c>
    </row>
    <row r="6241" spans="1:18" x14ac:dyDescent="0.35">
      <c r="A6241" s="1" t="s">
        <v>10878</v>
      </c>
      <c r="B6241" s="2">
        <v>45758</v>
      </c>
      <c r="C6241" s="1" t="s">
        <v>3855</v>
      </c>
      <c r="D6241" s="1" t="s">
        <v>2299</v>
      </c>
      <c r="E6241" s="1" t="s">
        <v>86</v>
      </c>
      <c r="F6241" s="1" t="s">
        <v>25</v>
      </c>
      <c r="G6241" s="1" t="s">
        <v>42</v>
      </c>
      <c r="H6241" s="1" t="s">
        <v>112</v>
      </c>
      <c r="I6241">
        <v>5</v>
      </c>
      <c r="J6241">
        <v>2500</v>
      </c>
      <c r="K6241" s="7">
        <v>0.05</v>
      </c>
      <c r="L6241">
        <v>11875</v>
      </c>
      <c r="M6241">
        <v>1045.75</v>
      </c>
      <c r="N6241" s="7">
        <f>IFERROR(Sales_Data[[#This Row],[Profit]]/Sales_Data[[#This Row],[Sales]],0)</f>
        <v>8.8063157894736843E-2</v>
      </c>
      <c r="O6241" s="7" t="str">
        <f>TEXT(Sales_Data[[#This Row],[Order_Date]],"mmm")</f>
        <v>Apr</v>
      </c>
      <c r="P6241" s="9" t="str">
        <f>TEXT(Sales_Data[[#This Row],[Order_Date]],"yyyy")</f>
        <v>2025</v>
      </c>
      <c r="Q6241" s="9" t="str">
        <f t="shared" si="97"/>
        <v>Existing</v>
      </c>
      <c r="R6241" s="1" t="s">
        <v>73</v>
      </c>
    </row>
    <row r="6242" spans="1:18" x14ac:dyDescent="0.35">
      <c r="A6242" s="1" t="s">
        <v>10879</v>
      </c>
      <c r="B6242" s="2">
        <v>46015</v>
      </c>
      <c r="C6242" s="1" t="s">
        <v>10563</v>
      </c>
      <c r="D6242" s="1" t="s">
        <v>7794</v>
      </c>
      <c r="E6242" s="1" t="s">
        <v>40</v>
      </c>
      <c r="F6242" s="1" t="s">
        <v>41</v>
      </c>
      <c r="G6242" s="1" t="s">
        <v>34</v>
      </c>
      <c r="H6242" s="1" t="s">
        <v>77</v>
      </c>
      <c r="I6242">
        <v>4</v>
      </c>
      <c r="J6242">
        <v>22000</v>
      </c>
      <c r="K6242" s="7">
        <v>0.05</v>
      </c>
      <c r="L6242">
        <v>83600</v>
      </c>
      <c r="M6242">
        <v>9843.0499999999993</v>
      </c>
      <c r="N6242" s="7">
        <f>IFERROR(Sales_Data[[#This Row],[Profit]]/Sales_Data[[#This Row],[Sales]],0)</f>
        <v>0.11773983253588516</v>
      </c>
      <c r="O6242" s="7" t="str">
        <f>TEXT(Sales_Data[[#This Row],[Order_Date]],"mmm")</f>
        <v>Dec</v>
      </c>
      <c r="P6242" s="9" t="str">
        <f>TEXT(Sales_Data[[#This Row],[Order_Date]],"yyyy")</f>
        <v>2025</v>
      </c>
      <c r="Q6242" s="9" t="str">
        <f t="shared" si="97"/>
        <v>Existing</v>
      </c>
      <c r="R6242" s="1" t="s">
        <v>28</v>
      </c>
    </row>
    <row r="6243" spans="1:18" x14ac:dyDescent="0.35">
      <c r="A6243" s="1" t="s">
        <v>10880</v>
      </c>
      <c r="B6243" s="2">
        <v>45664</v>
      </c>
      <c r="C6243" s="1" t="s">
        <v>694</v>
      </c>
      <c r="D6243" s="1" t="s">
        <v>5901</v>
      </c>
      <c r="E6243" s="1" t="s">
        <v>135</v>
      </c>
      <c r="F6243" s="1" t="s">
        <v>136</v>
      </c>
      <c r="G6243" s="1" t="s">
        <v>42</v>
      </c>
      <c r="H6243" s="1" t="s">
        <v>102</v>
      </c>
      <c r="I6243">
        <v>4</v>
      </c>
      <c r="J6243">
        <v>25000</v>
      </c>
      <c r="K6243" s="7">
        <v>0.05</v>
      </c>
      <c r="L6243">
        <v>95000</v>
      </c>
      <c r="M6243">
        <v>19240.439999999999</v>
      </c>
      <c r="N6243" s="7">
        <f>IFERROR(Sales_Data[[#This Row],[Profit]]/Sales_Data[[#This Row],[Sales]],0)</f>
        <v>0.20253094736842103</v>
      </c>
      <c r="O6243" s="7" t="str">
        <f>TEXT(Sales_Data[[#This Row],[Order_Date]],"mmm")</f>
        <v>Jan</v>
      </c>
      <c r="P6243" s="9" t="str">
        <f>TEXT(Sales_Data[[#This Row],[Order_Date]],"yyyy")</f>
        <v>2025</v>
      </c>
      <c r="Q6243" s="9" t="str">
        <f t="shared" si="97"/>
        <v>Existing</v>
      </c>
      <c r="R6243" s="1" t="s">
        <v>28</v>
      </c>
    </row>
    <row r="6244" spans="1:18" x14ac:dyDescent="0.35">
      <c r="A6244" s="1" t="s">
        <v>10881</v>
      </c>
      <c r="B6244" s="2">
        <v>45755</v>
      </c>
      <c r="C6244" s="1" t="s">
        <v>1252</v>
      </c>
      <c r="D6244" s="1" t="s">
        <v>6179</v>
      </c>
      <c r="E6244" s="1" t="s">
        <v>24</v>
      </c>
      <c r="F6244" s="1" t="s">
        <v>25</v>
      </c>
      <c r="G6244" s="1" t="s">
        <v>34</v>
      </c>
      <c r="H6244" s="1" t="s">
        <v>107</v>
      </c>
      <c r="I6244">
        <v>4</v>
      </c>
      <c r="J6244">
        <v>6500</v>
      </c>
      <c r="K6244" s="7">
        <v>0.2</v>
      </c>
      <c r="L6244">
        <v>20800</v>
      </c>
      <c r="M6244">
        <v>2291.2600000000002</v>
      </c>
      <c r="N6244" s="7">
        <f>IFERROR(Sales_Data[[#This Row],[Profit]]/Sales_Data[[#This Row],[Sales]],0)</f>
        <v>0.11015673076923078</v>
      </c>
      <c r="O6244" s="7" t="str">
        <f>TEXT(Sales_Data[[#This Row],[Order_Date]],"mmm")</f>
        <v>Apr</v>
      </c>
      <c r="P6244" s="9" t="str">
        <f>TEXT(Sales_Data[[#This Row],[Order_Date]],"yyyy")</f>
        <v>2025</v>
      </c>
      <c r="Q6244" s="9" t="str">
        <f t="shared" si="97"/>
        <v>Existing</v>
      </c>
      <c r="R6244" s="1" t="s">
        <v>73</v>
      </c>
    </row>
    <row r="6245" spans="1:18" x14ac:dyDescent="0.35">
      <c r="A6245" s="1" t="s">
        <v>10882</v>
      </c>
      <c r="B6245" s="2">
        <v>45769</v>
      </c>
      <c r="C6245" s="1" t="s">
        <v>7081</v>
      </c>
      <c r="D6245" s="1" t="s">
        <v>3924</v>
      </c>
      <c r="E6245" s="1" t="s">
        <v>106</v>
      </c>
      <c r="F6245" s="1" t="s">
        <v>33</v>
      </c>
      <c r="G6245" s="1" t="s">
        <v>42</v>
      </c>
      <c r="H6245" s="1" t="s">
        <v>63</v>
      </c>
      <c r="I6245">
        <v>3</v>
      </c>
      <c r="J6245">
        <v>4500</v>
      </c>
      <c r="K6245" s="7">
        <v>0</v>
      </c>
      <c r="L6245">
        <v>13500</v>
      </c>
      <c r="M6245">
        <v>3099.5</v>
      </c>
      <c r="N6245" s="7">
        <f>IFERROR(Sales_Data[[#This Row],[Profit]]/Sales_Data[[#This Row],[Sales]],0)</f>
        <v>0.2295925925925926</v>
      </c>
      <c r="O6245" s="7" t="str">
        <f>TEXT(Sales_Data[[#This Row],[Order_Date]],"mmm")</f>
        <v>Apr</v>
      </c>
      <c r="P6245" s="9" t="str">
        <f>TEXT(Sales_Data[[#This Row],[Order_Date]],"yyyy")</f>
        <v>2025</v>
      </c>
      <c r="Q6245" s="9" t="str">
        <f t="shared" si="97"/>
        <v>Existing</v>
      </c>
      <c r="R6245" s="1" t="s">
        <v>20</v>
      </c>
    </row>
    <row r="6246" spans="1:18" x14ac:dyDescent="0.35">
      <c r="A6246" s="1" t="s">
        <v>10883</v>
      </c>
      <c r="B6246" s="2">
        <v>45857</v>
      </c>
      <c r="C6246" s="1" t="s">
        <v>3061</v>
      </c>
      <c r="D6246" s="1" t="s">
        <v>3117</v>
      </c>
      <c r="E6246" s="1" t="s">
        <v>86</v>
      </c>
      <c r="F6246" s="1" t="s">
        <v>25</v>
      </c>
      <c r="G6246" s="1" t="s">
        <v>34</v>
      </c>
      <c r="H6246" s="1" t="s">
        <v>35</v>
      </c>
      <c r="I6246">
        <v>1</v>
      </c>
      <c r="J6246">
        <v>9000</v>
      </c>
      <c r="K6246" s="7">
        <v>0.15</v>
      </c>
      <c r="L6246">
        <v>7650</v>
      </c>
      <c r="M6246">
        <v>1739.85</v>
      </c>
      <c r="N6246" s="7">
        <f>IFERROR(Sales_Data[[#This Row],[Profit]]/Sales_Data[[#This Row],[Sales]],0)</f>
        <v>0.2274313725490196</v>
      </c>
      <c r="O6246" s="7" t="str">
        <f>TEXT(Sales_Data[[#This Row],[Order_Date]],"mmm")</f>
        <v>Jul</v>
      </c>
      <c r="P6246" s="9" t="str">
        <f>TEXT(Sales_Data[[#This Row],[Order_Date]],"yyyy")</f>
        <v>2025</v>
      </c>
      <c r="Q6246" s="9" t="str">
        <f t="shared" si="97"/>
        <v>New</v>
      </c>
      <c r="R6246" s="1" t="s">
        <v>28</v>
      </c>
    </row>
    <row r="6247" spans="1:18" x14ac:dyDescent="0.35">
      <c r="A6247" s="1" t="s">
        <v>10884</v>
      </c>
      <c r="B6247" s="2">
        <v>45712</v>
      </c>
      <c r="C6247" s="1" t="s">
        <v>613</v>
      </c>
      <c r="D6247" s="1" t="s">
        <v>2903</v>
      </c>
      <c r="E6247" s="1" t="s">
        <v>51</v>
      </c>
      <c r="F6247" s="1" t="s">
        <v>52</v>
      </c>
      <c r="G6247" s="1" t="s">
        <v>34</v>
      </c>
      <c r="H6247" s="1" t="s">
        <v>35</v>
      </c>
      <c r="I6247">
        <v>4</v>
      </c>
      <c r="J6247">
        <v>9000</v>
      </c>
      <c r="K6247" s="7">
        <v>0</v>
      </c>
      <c r="L6247">
        <v>36000</v>
      </c>
      <c r="M6247">
        <v>5092.7</v>
      </c>
      <c r="N6247" s="7">
        <f>IFERROR(Sales_Data[[#This Row],[Profit]]/Sales_Data[[#This Row],[Sales]],0)</f>
        <v>0.14146388888888889</v>
      </c>
      <c r="O6247" s="7" t="str">
        <f>TEXT(Sales_Data[[#This Row],[Order_Date]],"mmm")</f>
        <v>Feb</v>
      </c>
      <c r="P6247" s="9" t="str">
        <f>TEXT(Sales_Data[[#This Row],[Order_Date]],"yyyy")</f>
        <v>2025</v>
      </c>
      <c r="Q6247" s="9" t="str">
        <f t="shared" si="97"/>
        <v>Existing</v>
      </c>
      <c r="R6247" s="1" t="s">
        <v>64</v>
      </c>
    </row>
    <row r="6248" spans="1:18" x14ac:dyDescent="0.35">
      <c r="A6248" s="1" t="s">
        <v>10885</v>
      </c>
      <c r="B6248" s="2">
        <v>45819</v>
      </c>
      <c r="C6248" s="1" t="s">
        <v>45</v>
      </c>
      <c r="D6248" s="1" t="s">
        <v>1837</v>
      </c>
      <c r="E6248" s="1" t="s">
        <v>71</v>
      </c>
      <c r="F6248" s="1" t="s">
        <v>33</v>
      </c>
      <c r="G6248" s="1" t="s">
        <v>42</v>
      </c>
      <c r="H6248" s="1" t="s">
        <v>102</v>
      </c>
      <c r="I6248">
        <v>5</v>
      </c>
      <c r="J6248">
        <v>25000</v>
      </c>
      <c r="K6248" s="7">
        <v>0</v>
      </c>
      <c r="L6248">
        <v>125000</v>
      </c>
      <c r="M6248">
        <v>30412.29</v>
      </c>
      <c r="N6248" s="7">
        <f>IFERROR(Sales_Data[[#This Row],[Profit]]/Sales_Data[[#This Row],[Sales]],0)</f>
        <v>0.24329832000000001</v>
      </c>
      <c r="O6248" s="7" t="str">
        <f>TEXT(Sales_Data[[#This Row],[Order_Date]],"mmm")</f>
        <v>Jun</v>
      </c>
      <c r="P6248" s="9" t="str">
        <f>TEXT(Sales_Data[[#This Row],[Order_Date]],"yyyy")</f>
        <v>2025</v>
      </c>
      <c r="Q6248" s="9" t="str">
        <f t="shared" si="97"/>
        <v>Existing</v>
      </c>
      <c r="R6248" s="1" t="s">
        <v>28</v>
      </c>
    </row>
    <row r="6249" spans="1:18" x14ac:dyDescent="0.35">
      <c r="A6249" s="1" t="s">
        <v>10886</v>
      </c>
      <c r="B6249" s="2">
        <v>45780</v>
      </c>
      <c r="C6249" s="1" t="s">
        <v>9977</v>
      </c>
      <c r="D6249" s="1" t="s">
        <v>4126</v>
      </c>
      <c r="E6249" s="1" t="s">
        <v>111</v>
      </c>
      <c r="F6249" s="1" t="s">
        <v>33</v>
      </c>
      <c r="G6249" s="1" t="s">
        <v>18</v>
      </c>
      <c r="H6249" s="1" t="s">
        <v>131</v>
      </c>
      <c r="I6249">
        <v>2</v>
      </c>
      <c r="J6249">
        <v>1500</v>
      </c>
      <c r="K6249" s="7">
        <v>0.05</v>
      </c>
      <c r="L6249">
        <v>2850</v>
      </c>
      <c r="M6249">
        <v>231.32</v>
      </c>
      <c r="N6249" s="7">
        <f>IFERROR(Sales_Data[[#This Row],[Profit]]/Sales_Data[[#This Row],[Sales]],0)</f>
        <v>8.1164912280701745E-2</v>
      </c>
      <c r="O6249" s="7" t="str">
        <f>TEXT(Sales_Data[[#This Row],[Order_Date]],"mmm")</f>
        <v>May</v>
      </c>
      <c r="P6249" s="9" t="str">
        <f>TEXT(Sales_Data[[#This Row],[Order_Date]],"yyyy")</f>
        <v>2025</v>
      </c>
      <c r="Q6249" s="9" t="str">
        <f t="shared" si="97"/>
        <v>Existing</v>
      </c>
      <c r="R6249" s="1" t="s">
        <v>36</v>
      </c>
    </row>
    <row r="6250" spans="1:18" x14ac:dyDescent="0.35">
      <c r="A6250" s="1" t="s">
        <v>10887</v>
      </c>
      <c r="B6250" s="2">
        <v>45703</v>
      </c>
      <c r="C6250" s="1" t="s">
        <v>3168</v>
      </c>
      <c r="D6250" s="1" t="s">
        <v>5375</v>
      </c>
      <c r="E6250" s="1" t="s">
        <v>111</v>
      </c>
      <c r="F6250" s="1" t="s">
        <v>33</v>
      </c>
      <c r="G6250" s="1" t="s">
        <v>34</v>
      </c>
      <c r="H6250" s="1" t="s">
        <v>35</v>
      </c>
      <c r="I6250">
        <v>2</v>
      </c>
      <c r="J6250">
        <v>9000</v>
      </c>
      <c r="K6250" s="7">
        <v>0.05</v>
      </c>
      <c r="L6250">
        <v>17100</v>
      </c>
      <c r="M6250">
        <v>3217.2</v>
      </c>
      <c r="N6250" s="7">
        <f>IFERROR(Sales_Data[[#This Row],[Profit]]/Sales_Data[[#This Row],[Sales]],0)</f>
        <v>0.18814035087719297</v>
      </c>
      <c r="O6250" s="7" t="str">
        <f>TEXT(Sales_Data[[#This Row],[Order_Date]],"mmm")</f>
        <v>Feb</v>
      </c>
      <c r="P6250" s="9" t="str">
        <f>TEXT(Sales_Data[[#This Row],[Order_Date]],"yyyy")</f>
        <v>2025</v>
      </c>
      <c r="Q6250" s="9" t="str">
        <f t="shared" si="97"/>
        <v>Existing</v>
      </c>
      <c r="R6250" s="1" t="s">
        <v>36</v>
      </c>
    </row>
    <row r="6251" spans="1:18" x14ac:dyDescent="0.35">
      <c r="A6251" s="1" t="s">
        <v>10888</v>
      </c>
      <c r="B6251" s="2">
        <v>45973</v>
      </c>
      <c r="C6251" s="1" t="s">
        <v>5848</v>
      </c>
      <c r="D6251" s="1" t="s">
        <v>2774</v>
      </c>
      <c r="E6251" s="1" t="s">
        <v>160</v>
      </c>
      <c r="F6251" s="1" t="s">
        <v>161</v>
      </c>
      <c r="G6251" s="1" t="s">
        <v>26</v>
      </c>
      <c r="H6251" s="1" t="s">
        <v>58</v>
      </c>
      <c r="I6251">
        <v>2</v>
      </c>
      <c r="J6251">
        <v>1400</v>
      </c>
      <c r="K6251" s="7">
        <v>0.15</v>
      </c>
      <c r="L6251">
        <v>2380</v>
      </c>
      <c r="M6251">
        <v>554.84</v>
      </c>
      <c r="N6251" s="7">
        <f>IFERROR(Sales_Data[[#This Row],[Profit]]/Sales_Data[[#This Row],[Sales]],0)</f>
        <v>0.23312605042016807</v>
      </c>
      <c r="O6251" s="7" t="str">
        <f>TEXT(Sales_Data[[#This Row],[Order_Date]],"mmm")</f>
        <v>Nov</v>
      </c>
      <c r="P6251" s="9" t="str">
        <f>TEXT(Sales_Data[[#This Row],[Order_Date]],"yyyy")</f>
        <v>2025</v>
      </c>
      <c r="Q6251" s="9" t="str">
        <f t="shared" si="97"/>
        <v>Existing</v>
      </c>
      <c r="R6251" s="1" t="s">
        <v>28</v>
      </c>
    </row>
    <row r="6252" spans="1:18" x14ac:dyDescent="0.35">
      <c r="A6252" s="1" t="s">
        <v>10889</v>
      </c>
      <c r="B6252" s="2">
        <v>45979</v>
      </c>
      <c r="C6252" s="1" t="s">
        <v>5907</v>
      </c>
      <c r="D6252" s="1" t="s">
        <v>5235</v>
      </c>
      <c r="E6252" s="1" t="s">
        <v>135</v>
      </c>
      <c r="F6252" s="1" t="s">
        <v>136</v>
      </c>
      <c r="G6252" s="1" t="s">
        <v>26</v>
      </c>
      <c r="H6252" s="1" t="s">
        <v>128</v>
      </c>
      <c r="I6252">
        <v>3</v>
      </c>
      <c r="J6252">
        <v>900</v>
      </c>
      <c r="K6252" s="7">
        <v>0.1</v>
      </c>
      <c r="L6252">
        <v>2430</v>
      </c>
      <c r="M6252">
        <v>531.80999999999995</v>
      </c>
      <c r="N6252" s="7">
        <f>IFERROR(Sales_Data[[#This Row],[Profit]]/Sales_Data[[#This Row],[Sales]],0)</f>
        <v>0.21885185185185183</v>
      </c>
      <c r="O6252" s="7" t="str">
        <f>TEXT(Sales_Data[[#This Row],[Order_Date]],"mmm")</f>
        <v>Nov</v>
      </c>
      <c r="P6252" s="9" t="str">
        <f>TEXT(Sales_Data[[#This Row],[Order_Date]],"yyyy")</f>
        <v>2025</v>
      </c>
      <c r="Q6252" s="9" t="str">
        <f t="shared" si="97"/>
        <v>Existing</v>
      </c>
      <c r="R6252" s="1" t="s">
        <v>28</v>
      </c>
    </row>
    <row r="6253" spans="1:18" x14ac:dyDescent="0.35">
      <c r="A6253" s="1" t="s">
        <v>10890</v>
      </c>
      <c r="B6253" s="2">
        <v>45667</v>
      </c>
      <c r="C6253" s="1" t="s">
        <v>3616</v>
      </c>
      <c r="D6253" s="1" t="s">
        <v>4896</v>
      </c>
      <c r="E6253" s="1" t="s">
        <v>86</v>
      </c>
      <c r="F6253" s="1" t="s">
        <v>25</v>
      </c>
      <c r="G6253" s="1" t="s">
        <v>26</v>
      </c>
      <c r="H6253" s="1" t="s">
        <v>58</v>
      </c>
      <c r="I6253">
        <v>5</v>
      </c>
      <c r="J6253">
        <v>1400</v>
      </c>
      <c r="K6253" s="7">
        <v>0.05</v>
      </c>
      <c r="L6253">
        <v>6650</v>
      </c>
      <c r="M6253">
        <v>935.83</v>
      </c>
      <c r="N6253" s="7">
        <f>IFERROR(Sales_Data[[#This Row],[Profit]]/Sales_Data[[#This Row],[Sales]],0)</f>
        <v>0.1407263157894737</v>
      </c>
      <c r="O6253" s="7" t="str">
        <f>TEXT(Sales_Data[[#This Row],[Order_Date]],"mmm")</f>
        <v>Jan</v>
      </c>
      <c r="P6253" s="9" t="str">
        <f>TEXT(Sales_Data[[#This Row],[Order_Date]],"yyyy")</f>
        <v>2025</v>
      </c>
      <c r="Q6253" s="9" t="str">
        <f t="shared" si="97"/>
        <v>Existing</v>
      </c>
      <c r="R6253" s="1" t="s">
        <v>64</v>
      </c>
    </row>
    <row r="6254" spans="1:18" x14ac:dyDescent="0.35">
      <c r="A6254" s="1" t="s">
        <v>10891</v>
      </c>
      <c r="B6254" s="2">
        <v>45675</v>
      </c>
      <c r="C6254" s="1" t="s">
        <v>5085</v>
      </c>
      <c r="D6254" s="1" t="s">
        <v>10892</v>
      </c>
      <c r="E6254" s="1" t="s">
        <v>62</v>
      </c>
      <c r="F6254" s="1" t="s">
        <v>41</v>
      </c>
      <c r="G6254" s="1" t="s">
        <v>42</v>
      </c>
      <c r="H6254" s="1" t="s">
        <v>63</v>
      </c>
      <c r="I6254">
        <v>5</v>
      </c>
      <c r="J6254">
        <v>4500</v>
      </c>
      <c r="K6254" s="7">
        <v>0.1</v>
      </c>
      <c r="L6254">
        <v>20250</v>
      </c>
      <c r="M6254">
        <v>4492.17</v>
      </c>
      <c r="N6254" s="7">
        <f>IFERROR(Sales_Data[[#This Row],[Profit]]/Sales_Data[[#This Row],[Sales]],0)</f>
        <v>0.22183555555555556</v>
      </c>
      <c r="O6254" s="7" t="str">
        <f>TEXT(Sales_Data[[#This Row],[Order_Date]],"mmm")</f>
        <v>Jan</v>
      </c>
      <c r="P6254" s="9" t="str">
        <f>TEXT(Sales_Data[[#This Row],[Order_Date]],"yyyy")</f>
        <v>2025</v>
      </c>
      <c r="Q6254" s="9" t="str">
        <f t="shared" si="97"/>
        <v>Existing</v>
      </c>
      <c r="R6254" s="1" t="s">
        <v>28</v>
      </c>
    </row>
    <row r="6255" spans="1:18" x14ac:dyDescent="0.35">
      <c r="A6255" s="1" t="s">
        <v>10893</v>
      </c>
      <c r="B6255" s="2">
        <v>45817</v>
      </c>
      <c r="C6255" s="1" t="s">
        <v>1447</v>
      </c>
      <c r="D6255" s="1" t="s">
        <v>4758</v>
      </c>
      <c r="E6255" s="1" t="s">
        <v>135</v>
      </c>
      <c r="F6255" s="1" t="s">
        <v>136</v>
      </c>
      <c r="G6255" s="1" t="s">
        <v>34</v>
      </c>
      <c r="H6255" s="1" t="s">
        <v>153</v>
      </c>
      <c r="I6255">
        <v>1</v>
      </c>
      <c r="J6255">
        <v>7000</v>
      </c>
      <c r="K6255" s="7">
        <v>0.1</v>
      </c>
      <c r="L6255">
        <v>6300</v>
      </c>
      <c r="M6255">
        <v>609.49</v>
      </c>
      <c r="N6255" s="7">
        <f>IFERROR(Sales_Data[[#This Row],[Profit]]/Sales_Data[[#This Row],[Sales]],0)</f>
        <v>9.6744444444444452E-2</v>
      </c>
      <c r="O6255" s="7" t="str">
        <f>TEXT(Sales_Data[[#This Row],[Order_Date]],"mmm")</f>
        <v>Jun</v>
      </c>
      <c r="P6255" s="9" t="str">
        <f>TEXT(Sales_Data[[#This Row],[Order_Date]],"yyyy")</f>
        <v>2025</v>
      </c>
      <c r="Q6255" s="9" t="str">
        <f t="shared" si="97"/>
        <v>New</v>
      </c>
      <c r="R6255" s="1" t="s">
        <v>73</v>
      </c>
    </row>
    <row r="6256" spans="1:18" x14ac:dyDescent="0.35">
      <c r="A6256" s="1" t="s">
        <v>10894</v>
      </c>
      <c r="B6256" s="2">
        <v>45684</v>
      </c>
      <c r="C6256" s="1" t="s">
        <v>4872</v>
      </c>
      <c r="D6256" s="1" t="s">
        <v>8740</v>
      </c>
      <c r="E6256" s="1" t="s">
        <v>81</v>
      </c>
      <c r="F6256" s="1" t="s">
        <v>33</v>
      </c>
      <c r="G6256" s="1" t="s">
        <v>42</v>
      </c>
      <c r="H6256" s="1" t="s">
        <v>102</v>
      </c>
      <c r="I6256">
        <v>4</v>
      </c>
      <c r="J6256">
        <v>25000</v>
      </c>
      <c r="K6256" s="7">
        <v>0.05</v>
      </c>
      <c r="L6256">
        <v>95000</v>
      </c>
      <c r="M6256">
        <v>10529.21</v>
      </c>
      <c r="N6256" s="7">
        <f>IFERROR(Sales_Data[[#This Row],[Profit]]/Sales_Data[[#This Row],[Sales]],0)</f>
        <v>0.1108337894736842</v>
      </c>
      <c r="O6256" s="7" t="str">
        <f>TEXT(Sales_Data[[#This Row],[Order_Date]],"mmm")</f>
        <v>Jan</v>
      </c>
      <c r="P6256" s="9" t="str">
        <f>TEXT(Sales_Data[[#This Row],[Order_Date]],"yyyy")</f>
        <v>2025</v>
      </c>
      <c r="Q6256" s="9" t="str">
        <f t="shared" si="97"/>
        <v>Existing</v>
      </c>
      <c r="R6256" s="1" t="s">
        <v>73</v>
      </c>
    </row>
    <row r="6257" spans="1:18" x14ac:dyDescent="0.35">
      <c r="A6257" s="1" t="s">
        <v>10895</v>
      </c>
      <c r="B6257" s="2">
        <v>45746</v>
      </c>
      <c r="C6257" s="1" t="s">
        <v>1844</v>
      </c>
      <c r="D6257" s="1" t="s">
        <v>1200</v>
      </c>
      <c r="E6257" s="1" t="s">
        <v>32</v>
      </c>
      <c r="F6257" s="1" t="s">
        <v>33</v>
      </c>
      <c r="G6257" s="1" t="s">
        <v>34</v>
      </c>
      <c r="H6257" s="1" t="s">
        <v>77</v>
      </c>
      <c r="I6257">
        <v>2</v>
      </c>
      <c r="J6257">
        <v>22000</v>
      </c>
      <c r="K6257" s="7">
        <v>0</v>
      </c>
      <c r="L6257">
        <v>44000</v>
      </c>
      <c r="M6257">
        <v>5534.99</v>
      </c>
      <c r="N6257" s="7">
        <f>IFERROR(Sales_Data[[#This Row],[Profit]]/Sales_Data[[#This Row],[Sales]],0)</f>
        <v>0.12579522727272727</v>
      </c>
      <c r="O6257" s="7" t="str">
        <f>TEXT(Sales_Data[[#This Row],[Order_Date]],"mmm")</f>
        <v>Mar</v>
      </c>
      <c r="P6257" s="9" t="str">
        <f>TEXT(Sales_Data[[#This Row],[Order_Date]],"yyyy")</f>
        <v>2025</v>
      </c>
      <c r="Q6257" s="9" t="str">
        <f t="shared" si="97"/>
        <v>Existing</v>
      </c>
      <c r="R6257" s="1" t="s">
        <v>20</v>
      </c>
    </row>
    <row r="6258" spans="1:18" x14ac:dyDescent="0.35">
      <c r="A6258" s="1" t="s">
        <v>10896</v>
      </c>
      <c r="B6258" s="2">
        <v>45795</v>
      </c>
      <c r="C6258" s="1" t="s">
        <v>2782</v>
      </c>
      <c r="D6258" s="1" t="s">
        <v>5811</v>
      </c>
      <c r="E6258" s="1" t="s">
        <v>86</v>
      </c>
      <c r="F6258" s="1" t="s">
        <v>25</v>
      </c>
      <c r="G6258" s="1" t="s">
        <v>34</v>
      </c>
      <c r="H6258" s="1" t="s">
        <v>35</v>
      </c>
      <c r="I6258">
        <v>1</v>
      </c>
      <c r="J6258">
        <v>9000</v>
      </c>
      <c r="K6258" s="7">
        <v>0</v>
      </c>
      <c r="L6258">
        <v>9000</v>
      </c>
      <c r="M6258">
        <v>1203.49</v>
      </c>
      <c r="N6258" s="7">
        <f>IFERROR(Sales_Data[[#This Row],[Profit]]/Sales_Data[[#This Row],[Sales]],0)</f>
        <v>0.13372111111111112</v>
      </c>
      <c r="O6258" s="7" t="str">
        <f>TEXT(Sales_Data[[#This Row],[Order_Date]],"mmm")</f>
        <v>May</v>
      </c>
      <c r="P6258" s="9" t="str">
        <f>TEXT(Sales_Data[[#This Row],[Order_Date]],"yyyy")</f>
        <v>2025</v>
      </c>
      <c r="Q6258" s="9" t="str">
        <f t="shared" si="97"/>
        <v>New</v>
      </c>
      <c r="R6258" s="1" t="s">
        <v>64</v>
      </c>
    </row>
    <row r="6259" spans="1:18" x14ac:dyDescent="0.35">
      <c r="A6259" s="1" t="s">
        <v>10897</v>
      </c>
      <c r="B6259" s="2">
        <v>45924</v>
      </c>
      <c r="C6259" s="1" t="s">
        <v>4651</v>
      </c>
      <c r="D6259" s="1" t="s">
        <v>276</v>
      </c>
      <c r="E6259" s="1" t="s">
        <v>32</v>
      </c>
      <c r="F6259" s="1" t="s">
        <v>33</v>
      </c>
      <c r="G6259" s="1" t="s">
        <v>34</v>
      </c>
      <c r="H6259" s="1" t="s">
        <v>35</v>
      </c>
      <c r="I6259">
        <v>1</v>
      </c>
      <c r="J6259">
        <v>9000</v>
      </c>
      <c r="K6259" s="7">
        <v>0.2</v>
      </c>
      <c r="L6259">
        <v>7200</v>
      </c>
      <c r="M6259">
        <v>760.82</v>
      </c>
      <c r="N6259" s="7">
        <f>IFERROR(Sales_Data[[#This Row],[Profit]]/Sales_Data[[#This Row],[Sales]],0)</f>
        <v>0.10566944444444445</v>
      </c>
      <c r="O6259" s="7" t="str">
        <f>TEXT(Sales_Data[[#This Row],[Order_Date]],"mmm")</f>
        <v>Sep</v>
      </c>
      <c r="P6259" s="9" t="str">
        <f>TEXT(Sales_Data[[#This Row],[Order_Date]],"yyyy")</f>
        <v>2025</v>
      </c>
      <c r="Q6259" s="9" t="str">
        <f t="shared" si="97"/>
        <v>New</v>
      </c>
      <c r="R6259" s="1" t="s">
        <v>36</v>
      </c>
    </row>
    <row r="6260" spans="1:18" x14ac:dyDescent="0.35">
      <c r="A6260" s="1" t="s">
        <v>10898</v>
      </c>
      <c r="B6260" s="2">
        <v>45794</v>
      </c>
      <c r="C6260" s="1" t="s">
        <v>3755</v>
      </c>
      <c r="D6260" s="1" t="s">
        <v>5203</v>
      </c>
      <c r="E6260" s="1" t="s">
        <v>135</v>
      </c>
      <c r="F6260" s="1" t="s">
        <v>136</v>
      </c>
      <c r="G6260" s="1" t="s">
        <v>26</v>
      </c>
      <c r="H6260" s="1" t="s">
        <v>58</v>
      </c>
      <c r="I6260">
        <v>2</v>
      </c>
      <c r="J6260">
        <v>1400</v>
      </c>
      <c r="K6260" s="7">
        <v>0.1</v>
      </c>
      <c r="L6260">
        <v>2520</v>
      </c>
      <c r="M6260">
        <v>261.79000000000002</v>
      </c>
      <c r="N6260" s="7">
        <f>IFERROR(Sales_Data[[#This Row],[Profit]]/Sales_Data[[#This Row],[Sales]],0)</f>
        <v>0.10388492063492065</v>
      </c>
      <c r="O6260" s="7" t="str">
        <f>TEXT(Sales_Data[[#This Row],[Order_Date]],"mmm")</f>
        <v>May</v>
      </c>
      <c r="P6260" s="9" t="str">
        <f>TEXT(Sales_Data[[#This Row],[Order_Date]],"yyyy")</f>
        <v>2025</v>
      </c>
      <c r="Q6260" s="9" t="str">
        <f t="shared" si="97"/>
        <v>Existing</v>
      </c>
      <c r="R6260" s="1" t="s">
        <v>73</v>
      </c>
    </row>
    <row r="6261" spans="1:18" x14ac:dyDescent="0.35">
      <c r="A6261" s="1" t="s">
        <v>10899</v>
      </c>
      <c r="B6261" s="2">
        <v>45876</v>
      </c>
      <c r="C6261" s="1" t="s">
        <v>3547</v>
      </c>
      <c r="D6261" s="1" t="s">
        <v>10900</v>
      </c>
      <c r="E6261" s="1" t="s">
        <v>119</v>
      </c>
      <c r="F6261" s="1" t="s">
        <v>33</v>
      </c>
      <c r="G6261" s="1" t="s">
        <v>42</v>
      </c>
      <c r="H6261" s="1" t="s">
        <v>47</v>
      </c>
      <c r="I6261">
        <v>2</v>
      </c>
      <c r="J6261">
        <v>55000</v>
      </c>
      <c r="K6261" s="7">
        <v>0</v>
      </c>
      <c r="L6261">
        <v>110000</v>
      </c>
      <c r="M6261">
        <v>10734.74</v>
      </c>
      <c r="N6261" s="7">
        <f>IFERROR(Sales_Data[[#This Row],[Profit]]/Sales_Data[[#This Row],[Sales]],0)</f>
        <v>9.7588545454545456E-2</v>
      </c>
      <c r="O6261" s="7" t="str">
        <f>TEXT(Sales_Data[[#This Row],[Order_Date]],"mmm")</f>
        <v>Aug</v>
      </c>
      <c r="P6261" s="9" t="str">
        <f>TEXT(Sales_Data[[#This Row],[Order_Date]],"yyyy")</f>
        <v>2025</v>
      </c>
      <c r="Q6261" s="9" t="str">
        <f t="shared" si="97"/>
        <v>Existing</v>
      </c>
      <c r="R6261" s="1" t="s">
        <v>73</v>
      </c>
    </row>
    <row r="6262" spans="1:18" x14ac:dyDescent="0.35">
      <c r="A6262" s="1" t="s">
        <v>10901</v>
      </c>
      <c r="B6262" s="2">
        <v>45755</v>
      </c>
      <c r="C6262" s="1" t="s">
        <v>10902</v>
      </c>
      <c r="D6262" s="1" t="s">
        <v>4711</v>
      </c>
      <c r="E6262" s="1" t="s">
        <v>40</v>
      </c>
      <c r="F6262" s="1" t="s">
        <v>41</v>
      </c>
      <c r="G6262" s="1" t="s">
        <v>42</v>
      </c>
      <c r="H6262" s="1" t="s">
        <v>102</v>
      </c>
      <c r="I6262">
        <v>3</v>
      </c>
      <c r="J6262">
        <v>25000</v>
      </c>
      <c r="K6262" s="7">
        <v>0.1</v>
      </c>
      <c r="L6262">
        <v>67500</v>
      </c>
      <c r="M6262">
        <v>7007.01</v>
      </c>
      <c r="N6262" s="7">
        <f>IFERROR(Sales_Data[[#This Row],[Profit]]/Sales_Data[[#This Row],[Sales]],0)</f>
        <v>0.10380755555555556</v>
      </c>
      <c r="O6262" s="7" t="str">
        <f>TEXT(Sales_Data[[#This Row],[Order_Date]],"mmm")</f>
        <v>Apr</v>
      </c>
      <c r="P6262" s="9" t="str">
        <f>TEXT(Sales_Data[[#This Row],[Order_Date]],"yyyy")</f>
        <v>2025</v>
      </c>
      <c r="Q6262" s="9" t="str">
        <f t="shared" si="97"/>
        <v>Existing</v>
      </c>
      <c r="R6262" s="1" t="s">
        <v>64</v>
      </c>
    </row>
    <row r="6263" spans="1:18" x14ac:dyDescent="0.35">
      <c r="A6263" s="1" t="s">
        <v>10903</v>
      </c>
      <c r="B6263" s="2">
        <v>46012</v>
      </c>
      <c r="C6263" s="1" t="s">
        <v>2517</v>
      </c>
      <c r="D6263" s="1" t="s">
        <v>7390</v>
      </c>
      <c r="E6263" s="1" t="s">
        <v>160</v>
      </c>
      <c r="F6263" s="1" t="s">
        <v>161</v>
      </c>
      <c r="G6263" s="1" t="s">
        <v>42</v>
      </c>
      <c r="H6263" s="1" t="s">
        <v>102</v>
      </c>
      <c r="I6263">
        <v>3</v>
      </c>
      <c r="J6263">
        <v>25000</v>
      </c>
      <c r="K6263" s="7">
        <v>0.15</v>
      </c>
      <c r="L6263">
        <v>63750</v>
      </c>
      <c r="M6263">
        <v>13509.74</v>
      </c>
      <c r="N6263" s="7">
        <f>IFERROR(Sales_Data[[#This Row],[Profit]]/Sales_Data[[#This Row],[Sales]],0)</f>
        <v>0.21191749019607842</v>
      </c>
      <c r="O6263" s="7" t="str">
        <f>TEXT(Sales_Data[[#This Row],[Order_Date]],"mmm")</f>
        <v>Dec</v>
      </c>
      <c r="P6263" s="9" t="str">
        <f>TEXT(Sales_Data[[#This Row],[Order_Date]],"yyyy")</f>
        <v>2025</v>
      </c>
      <c r="Q6263" s="9" t="str">
        <f t="shared" si="97"/>
        <v>Existing</v>
      </c>
      <c r="R6263" s="1" t="s">
        <v>73</v>
      </c>
    </row>
    <row r="6264" spans="1:18" x14ac:dyDescent="0.35">
      <c r="A6264" s="1" t="s">
        <v>10904</v>
      </c>
      <c r="B6264" s="2">
        <v>45827</v>
      </c>
      <c r="C6264" s="1" t="s">
        <v>6257</v>
      </c>
      <c r="D6264" s="1" t="s">
        <v>1491</v>
      </c>
      <c r="E6264" s="1" t="s">
        <v>51</v>
      </c>
      <c r="F6264" s="1" t="s">
        <v>52</v>
      </c>
      <c r="G6264" s="1" t="s">
        <v>18</v>
      </c>
      <c r="H6264" s="1" t="s">
        <v>72</v>
      </c>
      <c r="I6264">
        <v>4</v>
      </c>
      <c r="J6264">
        <v>350</v>
      </c>
      <c r="K6264" s="7">
        <v>0.05</v>
      </c>
      <c r="L6264">
        <v>1330</v>
      </c>
      <c r="M6264">
        <v>238.75</v>
      </c>
      <c r="N6264" s="7">
        <f>IFERROR(Sales_Data[[#This Row],[Profit]]/Sales_Data[[#This Row],[Sales]],0)</f>
        <v>0.17951127819548873</v>
      </c>
      <c r="O6264" s="7" t="str">
        <f>TEXT(Sales_Data[[#This Row],[Order_Date]],"mmm")</f>
        <v>Jun</v>
      </c>
      <c r="P6264" s="9" t="str">
        <f>TEXT(Sales_Data[[#This Row],[Order_Date]],"yyyy")</f>
        <v>2025</v>
      </c>
      <c r="Q6264" s="9" t="str">
        <f t="shared" si="97"/>
        <v>Existing</v>
      </c>
      <c r="R6264" s="1" t="s">
        <v>20</v>
      </c>
    </row>
    <row r="6265" spans="1:18" x14ac:dyDescent="0.35">
      <c r="A6265" s="1" t="s">
        <v>10905</v>
      </c>
      <c r="B6265" s="2">
        <v>45728</v>
      </c>
      <c r="C6265" s="1" t="s">
        <v>5541</v>
      </c>
      <c r="D6265" s="1" t="s">
        <v>3275</v>
      </c>
      <c r="E6265" s="1" t="s">
        <v>106</v>
      </c>
      <c r="F6265" s="1" t="s">
        <v>33</v>
      </c>
      <c r="G6265" s="1" t="s">
        <v>42</v>
      </c>
      <c r="H6265" s="1" t="s">
        <v>63</v>
      </c>
      <c r="I6265">
        <v>3</v>
      </c>
      <c r="J6265">
        <v>4500</v>
      </c>
      <c r="K6265" s="7">
        <v>0.05</v>
      </c>
      <c r="L6265">
        <v>12825</v>
      </c>
      <c r="M6265">
        <v>2926.69</v>
      </c>
      <c r="N6265" s="7">
        <f>IFERROR(Sales_Data[[#This Row],[Profit]]/Sales_Data[[#This Row],[Sales]],0)</f>
        <v>0.22820194931773879</v>
      </c>
      <c r="O6265" s="7" t="str">
        <f>TEXT(Sales_Data[[#This Row],[Order_Date]],"mmm")</f>
        <v>Mar</v>
      </c>
      <c r="P6265" s="9" t="str">
        <f>TEXT(Sales_Data[[#This Row],[Order_Date]],"yyyy")</f>
        <v>2025</v>
      </c>
      <c r="Q6265" s="9" t="str">
        <f t="shared" si="97"/>
        <v>Existing</v>
      </c>
      <c r="R6265" s="1" t="s">
        <v>36</v>
      </c>
    </row>
    <row r="6266" spans="1:18" x14ac:dyDescent="0.35">
      <c r="A6266" s="1" t="s">
        <v>10906</v>
      </c>
      <c r="B6266" s="2">
        <v>45710</v>
      </c>
      <c r="C6266" s="1" t="s">
        <v>3120</v>
      </c>
      <c r="D6266" s="1" t="s">
        <v>115</v>
      </c>
      <c r="E6266" s="1" t="s">
        <v>71</v>
      </c>
      <c r="F6266" s="1" t="s">
        <v>33</v>
      </c>
      <c r="G6266" s="1" t="s">
        <v>18</v>
      </c>
      <c r="H6266" s="1" t="s">
        <v>19</v>
      </c>
      <c r="I6266">
        <v>4</v>
      </c>
      <c r="J6266">
        <v>700</v>
      </c>
      <c r="K6266" s="7">
        <v>0</v>
      </c>
      <c r="L6266">
        <v>2800</v>
      </c>
      <c r="M6266">
        <v>617.14</v>
      </c>
      <c r="N6266" s="7">
        <f>IFERROR(Sales_Data[[#This Row],[Profit]]/Sales_Data[[#This Row],[Sales]],0)</f>
        <v>0.22040714285714286</v>
      </c>
      <c r="O6266" s="7" t="str">
        <f>TEXT(Sales_Data[[#This Row],[Order_Date]],"mmm")</f>
        <v>Feb</v>
      </c>
      <c r="P6266" s="9" t="str">
        <f>TEXT(Sales_Data[[#This Row],[Order_Date]],"yyyy")</f>
        <v>2025</v>
      </c>
      <c r="Q6266" s="9" t="str">
        <f t="shared" si="97"/>
        <v>Existing</v>
      </c>
      <c r="R6266" s="1" t="s">
        <v>20</v>
      </c>
    </row>
    <row r="6267" spans="1:18" x14ac:dyDescent="0.35">
      <c r="A6267" s="1" t="s">
        <v>10907</v>
      </c>
      <c r="B6267" s="2">
        <v>45905</v>
      </c>
      <c r="C6267" s="1" t="s">
        <v>5601</v>
      </c>
      <c r="D6267" s="1" t="s">
        <v>4865</v>
      </c>
      <c r="E6267" s="1" t="s">
        <v>32</v>
      </c>
      <c r="F6267" s="1" t="s">
        <v>33</v>
      </c>
      <c r="G6267" s="1" t="s">
        <v>120</v>
      </c>
      <c r="H6267" s="1" t="s">
        <v>143</v>
      </c>
      <c r="I6267">
        <v>2</v>
      </c>
      <c r="J6267">
        <v>1800</v>
      </c>
      <c r="K6267" s="7">
        <v>0</v>
      </c>
      <c r="L6267">
        <v>3600</v>
      </c>
      <c r="M6267">
        <v>355.04</v>
      </c>
      <c r="N6267" s="7">
        <f>IFERROR(Sales_Data[[#This Row],[Profit]]/Sales_Data[[#This Row],[Sales]],0)</f>
        <v>9.8622222222222222E-2</v>
      </c>
      <c r="O6267" s="7" t="str">
        <f>TEXT(Sales_Data[[#This Row],[Order_Date]],"mmm")</f>
        <v>Sep</v>
      </c>
      <c r="P6267" s="9" t="str">
        <f>TEXT(Sales_Data[[#This Row],[Order_Date]],"yyyy")</f>
        <v>2025</v>
      </c>
      <c r="Q6267" s="9" t="str">
        <f t="shared" si="97"/>
        <v>Existing</v>
      </c>
      <c r="R6267" s="1" t="s">
        <v>20</v>
      </c>
    </row>
    <row r="6268" spans="1:18" x14ac:dyDescent="0.35">
      <c r="A6268" s="1" t="s">
        <v>10908</v>
      </c>
      <c r="B6268" s="2">
        <v>45923</v>
      </c>
      <c r="C6268" s="1" t="s">
        <v>6590</v>
      </c>
      <c r="D6268" s="1" t="s">
        <v>6114</v>
      </c>
      <c r="E6268" s="1" t="s">
        <v>51</v>
      </c>
      <c r="F6268" s="1" t="s">
        <v>52</v>
      </c>
      <c r="G6268" s="1" t="s">
        <v>42</v>
      </c>
      <c r="H6268" s="1" t="s">
        <v>112</v>
      </c>
      <c r="I6268">
        <v>1</v>
      </c>
      <c r="J6268">
        <v>2500</v>
      </c>
      <c r="K6268" s="7">
        <v>0.2</v>
      </c>
      <c r="L6268">
        <v>2000</v>
      </c>
      <c r="M6268">
        <v>447.52</v>
      </c>
      <c r="N6268" s="7">
        <f>IFERROR(Sales_Data[[#This Row],[Profit]]/Sales_Data[[#This Row],[Sales]],0)</f>
        <v>0.22375999999999999</v>
      </c>
      <c r="O6268" s="7" t="str">
        <f>TEXT(Sales_Data[[#This Row],[Order_Date]],"mmm")</f>
        <v>Sep</v>
      </c>
      <c r="P6268" s="9" t="str">
        <f>TEXT(Sales_Data[[#This Row],[Order_Date]],"yyyy")</f>
        <v>2025</v>
      </c>
      <c r="Q6268" s="9" t="str">
        <f t="shared" si="97"/>
        <v>New</v>
      </c>
      <c r="R6268" s="1" t="s">
        <v>20</v>
      </c>
    </row>
    <row r="6269" spans="1:18" x14ac:dyDescent="0.35">
      <c r="A6269" s="1" t="s">
        <v>10909</v>
      </c>
      <c r="B6269" s="2">
        <v>45772</v>
      </c>
      <c r="C6269" s="1" t="s">
        <v>730</v>
      </c>
      <c r="D6269" s="1" t="s">
        <v>5147</v>
      </c>
      <c r="E6269" s="1" t="s">
        <v>71</v>
      </c>
      <c r="F6269" s="1" t="s">
        <v>33</v>
      </c>
      <c r="G6269" s="1" t="s">
        <v>120</v>
      </c>
      <c r="H6269" s="1" t="s">
        <v>121</v>
      </c>
      <c r="I6269">
        <v>4</v>
      </c>
      <c r="J6269">
        <v>2800</v>
      </c>
      <c r="K6269" s="7">
        <v>0.1</v>
      </c>
      <c r="L6269">
        <v>10080</v>
      </c>
      <c r="M6269">
        <v>955.82</v>
      </c>
      <c r="N6269" s="7">
        <f>IFERROR(Sales_Data[[#This Row],[Profit]]/Sales_Data[[#This Row],[Sales]],0)</f>
        <v>9.4823412698412698E-2</v>
      </c>
      <c r="O6269" s="7" t="str">
        <f>TEXT(Sales_Data[[#This Row],[Order_Date]],"mmm")</f>
        <v>Apr</v>
      </c>
      <c r="P6269" s="9" t="str">
        <f>TEXT(Sales_Data[[#This Row],[Order_Date]],"yyyy")</f>
        <v>2025</v>
      </c>
      <c r="Q6269" s="9" t="str">
        <f t="shared" si="97"/>
        <v>Existing</v>
      </c>
      <c r="R6269" s="1" t="s">
        <v>64</v>
      </c>
    </row>
    <row r="6270" spans="1:18" x14ac:dyDescent="0.35">
      <c r="A6270" s="1" t="s">
        <v>10910</v>
      </c>
      <c r="B6270" s="2">
        <v>45823</v>
      </c>
      <c r="C6270" s="1" t="s">
        <v>1327</v>
      </c>
      <c r="D6270" s="1" t="s">
        <v>1881</v>
      </c>
      <c r="E6270" s="1" t="s">
        <v>119</v>
      </c>
      <c r="F6270" s="1" t="s">
        <v>33</v>
      </c>
      <c r="G6270" s="1" t="s">
        <v>34</v>
      </c>
      <c r="H6270" s="1" t="s">
        <v>107</v>
      </c>
      <c r="I6270">
        <v>4</v>
      </c>
      <c r="J6270">
        <v>6500</v>
      </c>
      <c r="K6270" s="7">
        <v>0.1</v>
      </c>
      <c r="L6270">
        <v>23400</v>
      </c>
      <c r="M6270">
        <v>4876.47</v>
      </c>
      <c r="N6270" s="7">
        <f>IFERROR(Sales_Data[[#This Row],[Profit]]/Sales_Data[[#This Row],[Sales]],0)</f>
        <v>0.20839615384615387</v>
      </c>
      <c r="O6270" s="7" t="str">
        <f>TEXT(Sales_Data[[#This Row],[Order_Date]],"mmm")</f>
        <v>Jun</v>
      </c>
      <c r="P6270" s="9" t="str">
        <f>TEXT(Sales_Data[[#This Row],[Order_Date]],"yyyy")</f>
        <v>2025</v>
      </c>
      <c r="Q6270" s="9" t="str">
        <f t="shared" si="97"/>
        <v>Existing</v>
      </c>
      <c r="R6270" s="1" t="s">
        <v>28</v>
      </c>
    </row>
    <row r="6271" spans="1:18" x14ac:dyDescent="0.35">
      <c r="A6271" s="1" t="s">
        <v>10911</v>
      </c>
      <c r="B6271" s="2">
        <v>45848</v>
      </c>
      <c r="C6271" s="1" t="s">
        <v>1741</v>
      </c>
      <c r="D6271" s="1" t="s">
        <v>629</v>
      </c>
      <c r="E6271" s="1" t="s">
        <v>160</v>
      </c>
      <c r="F6271" s="1" t="s">
        <v>161</v>
      </c>
      <c r="G6271" s="1" t="s">
        <v>26</v>
      </c>
      <c r="H6271" s="1" t="s">
        <v>58</v>
      </c>
      <c r="I6271">
        <v>5</v>
      </c>
      <c r="J6271">
        <v>1400</v>
      </c>
      <c r="K6271" s="7">
        <v>0.1</v>
      </c>
      <c r="L6271">
        <v>6300</v>
      </c>
      <c r="M6271">
        <v>1459.33</v>
      </c>
      <c r="N6271" s="7">
        <f>IFERROR(Sales_Data[[#This Row],[Profit]]/Sales_Data[[#This Row],[Sales]],0)</f>
        <v>0.23163968253968253</v>
      </c>
      <c r="O6271" s="7" t="str">
        <f>TEXT(Sales_Data[[#This Row],[Order_Date]],"mmm")</f>
        <v>Jul</v>
      </c>
      <c r="P6271" s="9" t="str">
        <f>TEXT(Sales_Data[[#This Row],[Order_Date]],"yyyy")</f>
        <v>2025</v>
      </c>
      <c r="Q6271" s="9" t="str">
        <f t="shared" si="97"/>
        <v>Existing</v>
      </c>
      <c r="R6271" s="1" t="s">
        <v>64</v>
      </c>
    </row>
    <row r="6272" spans="1:18" x14ac:dyDescent="0.35">
      <c r="A6272" s="1" t="s">
        <v>10912</v>
      </c>
      <c r="B6272" s="2">
        <v>45785</v>
      </c>
      <c r="C6272" s="1" t="s">
        <v>7188</v>
      </c>
      <c r="D6272" s="1" t="s">
        <v>723</v>
      </c>
      <c r="E6272" s="1" t="s">
        <v>24</v>
      </c>
      <c r="F6272" s="1" t="s">
        <v>25</v>
      </c>
      <c r="G6272" s="1" t="s">
        <v>26</v>
      </c>
      <c r="H6272" s="1" t="s">
        <v>128</v>
      </c>
      <c r="I6272">
        <v>4</v>
      </c>
      <c r="J6272">
        <v>900</v>
      </c>
      <c r="K6272" s="7">
        <v>0.1</v>
      </c>
      <c r="L6272">
        <v>3240</v>
      </c>
      <c r="M6272">
        <v>340.21</v>
      </c>
      <c r="N6272" s="7">
        <f>IFERROR(Sales_Data[[#This Row],[Profit]]/Sales_Data[[#This Row],[Sales]],0)</f>
        <v>0.10500308641975307</v>
      </c>
      <c r="O6272" s="7" t="str">
        <f>TEXT(Sales_Data[[#This Row],[Order_Date]],"mmm")</f>
        <v>May</v>
      </c>
      <c r="P6272" s="9" t="str">
        <f>TEXT(Sales_Data[[#This Row],[Order_Date]],"yyyy")</f>
        <v>2025</v>
      </c>
      <c r="Q6272" s="9" t="str">
        <f t="shared" si="97"/>
        <v>Existing</v>
      </c>
      <c r="R6272" s="1" t="s">
        <v>20</v>
      </c>
    </row>
    <row r="6273" spans="1:18" x14ac:dyDescent="0.35">
      <c r="A6273" s="1" t="s">
        <v>10913</v>
      </c>
      <c r="B6273" s="2">
        <v>45975</v>
      </c>
      <c r="C6273" s="1" t="s">
        <v>2465</v>
      </c>
      <c r="D6273" s="1" t="s">
        <v>1734</v>
      </c>
      <c r="E6273" s="1" t="s">
        <v>40</v>
      </c>
      <c r="F6273" s="1" t="s">
        <v>41</v>
      </c>
      <c r="G6273" s="1" t="s">
        <v>42</v>
      </c>
      <c r="H6273" s="1" t="s">
        <v>43</v>
      </c>
      <c r="I6273">
        <v>5</v>
      </c>
      <c r="J6273">
        <v>18000</v>
      </c>
      <c r="K6273" s="7">
        <v>0.05</v>
      </c>
      <c r="L6273">
        <v>85500</v>
      </c>
      <c r="M6273">
        <v>11047.8</v>
      </c>
      <c r="N6273" s="7">
        <f>IFERROR(Sales_Data[[#This Row],[Profit]]/Sales_Data[[#This Row],[Sales]],0)</f>
        <v>0.12921403508771928</v>
      </c>
      <c r="O6273" s="7" t="str">
        <f>TEXT(Sales_Data[[#This Row],[Order_Date]],"mmm")</f>
        <v>Nov</v>
      </c>
      <c r="P6273" s="9" t="str">
        <f>TEXT(Sales_Data[[#This Row],[Order_Date]],"yyyy")</f>
        <v>2025</v>
      </c>
      <c r="Q6273" s="9" t="str">
        <f t="shared" si="97"/>
        <v>Existing</v>
      </c>
      <c r="R6273" s="1" t="s">
        <v>28</v>
      </c>
    </row>
    <row r="6274" spans="1:18" x14ac:dyDescent="0.35">
      <c r="A6274" s="1" t="s">
        <v>10914</v>
      </c>
      <c r="B6274" s="2">
        <v>45909</v>
      </c>
      <c r="C6274" s="1" t="s">
        <v>3311</v>
      </c>
      <c r="D6274" s="1" t="s">
        <v>1080</v>
      </c>
      <c r="E6274" s="1" t="s">
        <v>119</v>
      </c>
      <c r="F6274" s="1" t="s">
        <v>33</v>
      </c>
      <c r="G6274" s="1" t="s">
        <v>42</v>
      </c>
      <c r="H6274" s="1" t="s">
        <v>63</v>
      </c>
      <c r="I6274">
        <v>3</v>
      </c>
      <c r="J6274">
        <v>4500</v>
      </c>
      <c r="K6274" s="7">
        <v>0.1</v>
      </c>
      <c r="L6274">
        <v>12150</v>
      </c>
      <c r="M6274">
        <v>1902.37</v>
      </c>
      <c r="N6274" s="7">
        <f>IFERROR(Sales_Data[[#This Row],[Profit]]/Sales_Data[[#This Row],[Sales]],0)</f>
        <v>0.15657366255144031</v>
      </c>
      <c r="O6274" s="7" t="str">
        <f>TEXT(Sales_Data[[#This Row],[Order_Date]],"mmm")</f>
        <v>Sep</v>
      </c>
      <c r="P6274" s="9" t="str">
        <f>TEXT(Sales_Data[[#This Row],[Order_Date]],"yyyy")</f>
        <v>2025</v>
      </c>
      <c r="Q6274" s="9" t="str">
        <f t="shared" ref="Q6274:Q6337" si="98">IF(I6274&gt;1,"Existing","New")</f>
        <v>Existing</v>
      </c>
      <c r="R6274" s="1" t="s">
        <v>36</v>
      </c>
    </row>
    <row r="6275" spans="1:18" x14ac:dyDescent="0.35">
      <c r="A6275" s="1" t="s">
        <v>10915</v>
      </c>
      <c r="B6275" s="2">
        <v>45915</v>
      </c>
      <c r="C6275" s="1" t="s">
        <v>195</v>
      </c>
      <c r="D6275" s="1" t="s">
        <v>4392</v>
      </c>
      <c r="E6275" s="1" t="s">
        <v>86</v>
      </c>
      <c r="F6275" s="1" t="s">
        <v>25</v>
      </c>
      <c r="G6275" s="1" t="s">
        <v>26</v>
      </c>
      <c r="H6275" s="1" t="s">
        <v>27</v>
      </c>
      <c r="I6275">
        <v>3</v>
      </c>
      <c r="J6275">
        <v>1200</v>
      </c>
      <c r="K6275" s="7">
        <v>0.15</v>
      </c>
      <c r="L6275">
        <v>3060</v>
      </c>
      <c r="M6275">
        <v>624.79999999999995</v>
      </c>
      <c r="N6275" s="7">
        <f>IFERROR(Sales_Data[[#This Row],[Profit]]/Sales_Data[[#This Row],[Sales]],0)</f>
        <v>0.2041830065359477</v>
      </c>
      <c r="O6275" s="7" t="str">
        <f>TEXT(Sales_Data[[#This Row],[Order_Date]],"mmm")</f>
        <v>Sep</v>
      </c>
      <c r="P6275" s="9" t="str">
        <f>TEXT(Sales_Data[[#This Row],[Order_Date]],"yyyy")</f>
        <v>2025</v>
      </c>
      <c r="Q6275" s="9" t="str">
        <f t="shared" si="98"/>
        <v>Existing</v>
      </c>
      <c r="R6275" s="1" t="s">
        <v>36</v>
      </c>
    </row>
    <row r="6276" spans="1:18" x14ac:dyDescent="0.35">
      <c r="A6276" s="1" t="s">
        <v>10916</v>
      </c>
      <c r="B6276" s="2">
        <v>45689</v>
      </c>
      <c r="C6276" s="1" t="s">
        <v>3763</v>
      </c>
      <c r="D6276" s="1" t="s">
        <v>8038</v>
      </c>
      <c r="E6276" s="1" t="s">
        <v>160</v>
      </c>
      <c r="F6276" s="1" t="s">
        <v>161</v>
      </c>
      <c r="G6276" s="1" t="s">
        <v>26</v>
      </c>
      <c r="H6276" s="1" t="s">
        <v>27</v>
      </c>
      <c r="I6276">
        <v>1</v>
      </c>
      <c r="J6276">
        <v>1200</v>
      </c>
      <c r="K6276" s="7">
        <v>0.1</v>
      </c>
      <c r="L6276">
        <v>1080</v>
      </c>
      <c r="M6276">
        <v>211.71</v>
      </c>
      <c r="N6276" s="7">
        <f>IFERROR(Sales_Data[[#This Row],[Profit]]/Sales_Data[[#This Row],[Sales]],0)</f>
        <v>0.19602777777777777</v>
      </c>
      <c r="O6276" s="7" t="str">
        <f>TEXT(Sales_Data[[#This Row],[Order_Date]],"mmm")</f>
        <v>Feb</v>
      </c>
      <c r="P6276" s="9" t="str">
        <f>TEXT(Sales_Data[[#This Row],[Order_Date]],"yyyy")</f>
        <v>2025</v>
      </c>
      <c r="Q6276" s="9" t="str">
        <f t="shared" si="98"/>
        <v>New</v>
      </c>
      <c r="R6276" s="1" t="s">
        <v>36</v>
      </c>
    </row>
    <row r="6277" spans="1:18" x14ac:dyDescent="0.35">
      <c r="A6277" s="1" t="s">
        <v>10917</v>
      </c>
      <c r="B6277" s="2">
        <v>45977</v>
      </c>
      <c r="C6277" s="1" t="s">
        <v>719</v>
      </c>
      <c r="D6277" s="1" t="s">
        <v>4925</v>
      </c>
      <c r="E6277" s="1" t="s">
        <v>106</v>
      </c>
      <c r="F6277" s="1" t="s">
        <v>33</v>
      </c>
      <c r="G6277" s="1" t="s">
        <v>42</v>
      </c>
      <c r="H6277" s="1" t="s">
        <v>43</v>
      </c>
      <c r="I6277">
        <v>4</v>
      </c>
      <c r="J6277">
        <v>18000</v>
      </c>
      <c r="K6277" s="7">
        <v>0.1</v>
      </c>
      <c r="L6277">
        <v>64800</v>
      </c>
      <c r="M6277">
        <v>5538.56</v>
      </c>
      <c r="N6277" s="7">
        <f>IFERROR(Sales_Data[[#This Row],[Profit]]/Sales_Data[[#This Row],[Sales]],0)</f>
        <v>8.5471604938271606E-2</v>
      </c>
      <c r="O6277" s="7" t="str">
        <f>TEXT(Sales_Data[[#This Row],[Order_Date]],"mmm")</f>
        <v>Nov</v>
      </c>
      <c r="P6277" s="9" t="str">
        <f>TEXT(Sales_Data[[#This Row],[Order_Date]],"yyyy")</f>
        <v>2025</v>
      </c>
      <c r="Q6277" s="9" t="str">
        <f t="shared" si="98"/>
        <v>Existing</v>
      </c>
      <c r="R6277" s="1" t="s">
        <v>28</v>
      </c>
    </row>
    <row r="6278" spans="1:18" x14ac:dyDescent="0.35">
      <c r="A6278" s="1" t="s">
        <v>10918</v>
      </c>
      <c r="B6278" s="2">
        <v>45711</v>
      </c>
      <c r="C6278" s="1" t="s">
        <v>4092</v>
      </c>
      <c r="D6278" s="1" t="s">
        <v>5012</v>
      </c>
      <c r="E6278" s="1" t="s">
        <v>71</v>
      </c>
      <c r="F6278" s="1" t="s">
        <v>33</v>
      </c>
      <c r="G6278" s="1" t="s">
        <v>120</v>
      </c>
      <c r="H6278" s="1" t="s">
        <v>121</v>
      </c>
      <c r="I6278">
        <v>4</v>
      </c>
      <c r="J6278">
        <v>2800</v>
      </c>
      <c r="K6278" s="7">
        <v>0.15</v>
      </c>
      <c r="L6278">
        <v>9520</v>
      </c>
      <c r="M6278">
        <v>2362.9</v>
      </c>
      <c r="N6278" s="7">
        <f>IFERROR(Sales_Data[[#This Row],[Profit]]/Sales_Data[[#This Row],[Sales]],0)</f>
        <v>0.24820378151260505</v>
      </c>
      <c r="O6278" s="7" t="str">
        <f>TEXT(Sales_Data[[#This Row],[Order_Date]],"mmm")</f>
        <v>Feb</v>
      </c>
      <c r="P6278" s="9" t="str">
        <f>TEXT(Sales_Data[[#This Row],[Order_Date]],"yyyy")</f>
        <v>2025</v>
      </c>
      <c r="Q6278" s="9" t="str">
        <f t="shared" si="98"/>
        <v>Existing</v>
      </c>
      <c r="R6278" s="1" t="s">
        <v>36</v>
      </c>
    </row>
    <row r="6279" spans="1:18" x14ac:dyDescent="0.35">
      <c r="A6279" s="1" t="s">
        <v>10919</v>
      </c>
      <c r="B6279" s="2">
        <v>45684</v>
      </c>
      <c r="C6279" s="1" t="s">
        <v>7935</v>
      </c>
      <c r="D6279" s="1" t="s">
        <v>681</v>
      </c>
      <c r="E6279" s="1" t="s">
        <v>71</v>
      </c>
      <c r="F6279" s="1" t="s">
        <v>33</v>
      </c>
      <c r="G6279" s="1" t="s">
        <v>42</v>
      </c>
      <c r="H6279" s="1" t="s">
        <v>43</v>
      </c>
      <c r="I6279">
        <v>5</v>
      </c>
      <c r="J6279">
        <v>18000</v>
      </c>
      <c r="K6279" s="7">
        <v>0</v>
      </c>
      <c r="L6279">
        <v>90000</v>
      </c>
      <c r="M6279">
        <v>17441.48</v>
      </c>
      <c r="N6279" s="7">
        <f>IFERROR(Sales_Data[[#This Row],[Profit]]/Sales_Data[[#This Row],[Sales]],0)</f>
        <v>0.19379422222222223</v>
      </c>
      <c r="O6279" s="7" t="str">
        <f>TEXT(Sales_Data[[#This Row],[Order_Date]],"mmm")</f>
        <v>Jan</v>
      </c>
      <c r="P6279" s="9" t="str">
        <f>TEXT(Sales_Data[[#This Row],[Order_Date]],"yyyy")</f>
        <v>2025</v>
      </c>
      <c r="Q6279" s="9" t="str">
        <f t="shared" si="98"/>
        <v>Existing</v>
      </c>
      <c r="R6279" s="1" t="s">
        <v>64</v>
      </c>
    </row>
    <row r="6280" spans="1:18" x14ac:dyDescent="0.35">
      <c r="A6280" s="1" t="s">
        <v>10920</v>
      </c>
      <c r="B6280" s="2">
        <v>46022</v>
      </c>
      <c r="C6280" s="1" t="s">
        <v>4778</v>
      </c>
      <c r="D6280" s="1" t="s">
        <v>6674</v>
      </c>
      <c r="E6280" s="1" t="s">
        <v>71</v>
      </c>
      <c r="F6280" s="1" t="s">
        <v>33</v>
      </c>
      <c r="G6280" s="1" t="s">
        <v>26</v>
      </c>
      <c r="H6280" s="1" t="s">
        <v>27</v>
      </c>
      <c r="I6280">
        <v>4</v>
      </c>
      <c r="J6280">
        <v>1200</v>
      </c>
      <c r="K6280" s="7">
        <v>0.1</v>
      </c>
      <c r="L6280">
        <v>4320</v>
      </c>
      <c r="M6280">
        <v>765.56</v>
      </c>
      <c r="N6280" s="7">
        <f>IFERROR(Sales_Data[[#This Row],[Profit]]/Sales_Data[[#This Row],[Sales]],0)</f>
        <v>0.17721296296296296</v>
      </c>
      <c r="O6280" s="7" t="str">
        <f>TEXT(Sales_Data[[#This Row],[Order_Date]],"mmm")</f>
        <v>Dec</v>
      </c>
      <c r="P6280" s="9" t="str">
        <f>TEXT(Sales_Data[[#This Row],[Order_Date]],"yyyy")</f>
        <v>2025</v>
      </c>
      <c r="Q6280" s="9" t="str">
        <f t="shared" si="98"/>
        <v>Existing</v>
      </c>
      <c r="R6280" s="1" t="s">
        <v>20</v>
      </c>
    </row>
    <row r="6281" spans="1:18" x14ac:dyDescent="0.35">
      <c r="A6281" s="1" t="s">
        <v>10921</v>
      </c>
      <c r="B6281" s="2">
        <v>45870</v>
      </c>
      <c r="C6281" s="1" t="s">
        <v>10596</v>
      </c>
      <c r="D6281" s="1" t="s">
        <v>2107</v>
      </c>
      <c r="E6281" s="1" t="s">
        <v>71</v>
      </c>
      <c r="F6281" s="1" t="s">
        <v>33</v>
      </c>
      <c r="G6281" s="1" t="s">
        <v>26</v>
      </c>
      <c r="H6281" s="1" t="s">
        <v>27</v>
      </c>
      <c r="I6281">
        <v>5</v>
      </c>
      <c r="J6281">
        <v>1200</v>
      </c>
      <c r="K6281" s="7">
        <v>0.1</v>
      </c>
      <c r="L6281">
        <v>5400</v>
      </c>
      <c r="M6281">
        <v>765.06</v>
      </c>
      <c r="N6281" s="7">
        <f>IFERROR(Sales_Data[[#This Row],[Profit]]/Sales_Data[[#This Row],[Sales]],0)</f>
        <v>0.14167777777777776</v>
      </c>
      <c r="O6281" s="7" t="str">
        <f>TEXT(Sales_Data[[#This Row],[Order_Date]],"mmm")</f>
        <v>Aug</v>
      </c>
      <c r="P6281" s="9" t="str">
        <f>TEXT(Sales_Data[[#This Row],[Order_Date]],"yyyy")</f>
        <v>2025</v>
      </c>
      <c r="Q6281" s="9" t="str">
        <f t="shared" si="98"/>
        <v>Existing</v>
      </c>
      <c r="R6281" s="1" t="s">
        <v>64</v>
      </c>
    </row>
    <row r="6282" spans="1:18" x14ac:dyDescent="0.35">
      <c r="A6282" s="1" t="s">
        <v>10922</v>
      </c>
      <c r="B6282" s="2">
        <v>45996</v>
      </c>
      <c r="C6282" s="1" t="s">
        <v>1484</v>
      </c>
      <c r="D6282" s="1" t="s">
        <v>444</v>
      </c>
      <c r="E6282" s="1" t="s">
        <v>86</v>
      </c>
      <c r="F6282" s="1" t="s">
        <v>25</v>
      </c>
      <c r="G6282" s="1" t="s">
        <v>18</v>
      </c>
      <c r="H6282" s="1" t="s">
        <v>19</v>
      </c>
      <c r="I6282">
        <v>3</v>
      </c>
      <c r="J6282">
        <v>700</v>
      </c>
      <c r="K6282" s="7">
        <v>0</v>
      </c>
      <c r="L6282">
        <v>2100</v>
      </c>
      <c r="M6282">
        <v>377.34</v>
      </c>
      <c r="N6282" s="7">
        <f>IFERROR(Sales_Data[[#This Row],[Profit]]/Sales_Data[[#This Row],[Sales]],0)</f>
        <v>0.17968571428571428</v>
      </c>
      <c r="O6282" s="7" t="str">
        <f>TEXT(Sales_Data[[#This Row],[Order_Date]],"mmm")</f>
        <v>Dec</v>
      </c>
      <c r="P6282" s="9" t="str">
        <f>TEXT(Sales_Data[[#This Row],[Order_Date]],"yyyy")</f>
        <v>2025</v>
      </c>
      <c r="Q6282" s="9" t="str">
        <f t="shared" si="98"/>
        <v>Existing</v>
      </c>
      <c r="R6282" s="1" t="s">
        <v>20</v>
      </c>
    </row>
    <row r="6283" spans="1:18" x14ac:dyDescent="0.35">
      <c r="A6283" s="1" t="s">
        <v>10923</v>
      </c>
      <c r="B6283" s="2">
        <v>45781</v>
      </c>
      <c r="C6283" s="1" t="s">
        <v>5450</v>
      </c>
      <c r="D6283" s="1" t="s">
        <v>4110</v>
      </c>
      <c r="E6283" s="1" t="s">
        <v>51</v>
      </c>
      <c r="F6283" s="1" t="s">
        <v>52</v>
      </c>
      <c r="G6283" s="1" t="s">
        <v>18</v>
      </c>
      <c r="H6283" s="1" t="s">
        <v>292</v>
      </c>
      <c r="I6283">
        <v>1</v>
      </c>
      <c r="J6283">
        <v>500</v>
      </c>
      <c r="K6283" s="7">
        <v>0</v>
      </c>
      <c r="L6283">
        <v>500</v>
      </c>
      <c r="M6283">
        <v>61.34</v>
      </c>
      <c r="N6283" s="7">
        <f>IFERROR(Sales_Data[[#This Row],[Profit]]/Sales_Data[[#This Row],[Sales]],0)</f>
        <v>0.12268000000000001</v>
      </c>
      <c r="O6283" s="7" t="str">
        <f>TEXT(Sales_Data[[#This Row],[Order_Date]],"mmm")</f>
        <v>May</v>
      </c>
      <c r="P6283" s="9" t="str">
        <f>TEXT(Sales_Data[[#This Row],[Order_Date]],"yyyy")</f>
        <v>2025</v>
      </c>
      <c r="Q6283" s="9" t="str">
        <f t="shared" si="98"/>
        <v>New</v>
      </c>
      <c r="R6283" s="1" t="s">
        <v>36</v>
      </c>
    </row>
    <row r="6284" spans="1:18" x14ac:dyDescent="0.35">
      <c r="A6284" s="1" t="s">
        <v>10924</v>
      </c>
      <c r="B6284" s="2">
        <v>45937</v>
      </c>
      <c r="C6284" s="1" t="s">
        <v>874</v>
      </c>
      <c r="D6284" s="1" t="s">
        <v>2243</v>
      </c>
      <c r="E6284" s="1" t="s">
        <v>71</v>
      </c>
      <c r="F6284" s="1" t="s">
        <v>33</v>
      </c>
      <c r="G6284" s="1" t="s">
        <v>26</v>
      </c>
      <c r="H6284" s="1" t="s">
        <v>58</v>
      </c>
      <c r="I6284">
        <v>2</v>
      </c>
      <c r="J6284">
        <v>1400</v>
      </c>
      <c r="K6284" s="7">
        <v>0</v>
      </c>
      <c r="L6284">
        <v>2800</v>
      </c>
      <c r="M6284">
        <v>589.35</v>
      </c>
      <c r="N6284" s="7">
        <f>IFERROR(Sales_Data[[#This Row],[Profit]]/Sales_Data[[#This Row],[Sales]],0)</f>
        <v>0.21048214285714287</v>
      </c>
      <c r="O6284" s="7" t="str">
        <f>TEXT(Sales_Data[[#This Row],[Order_Date]],"mmm")</f>
        <v>Oct</v>
      </c>
      <c r="P6284" s="9" t="str">
        <f>TEXT(Sales_Data[[#This Row],[Order_Date]],"yyyy")</f>
        <v>2025</v>
      </c>
      <c r="Q6284" s="9" t="str">
        <f t="shared" si="98"/>
        <v>Existing</v>
      </c>
      <c r="R6284" s="1" t="s">
        <v>28</v>
      </c>
    </row>
    <row r="6285" spans="1:18" x14ac:dyDescent="0.35">
      <c r="A6285" s="1" t="s">
        <v>10925</v>
      </c>
      <c r="B6285" s="2">
        <v>45888</v>
      </c>
      <c r="C6285" s="1" t="s">
        <v>5766</v>
      </c>
      <c r="D6285" s="1" t="s">
        <v>2260</v>
      </c>
      <c r="E6285" s="1" t="s">
        <v>111</v>
      </c>
      <c r="F6285" s="1" t="s">
        <v>33</v>
      </c>
      <c r="G6285" s="1" t="s">
        <v>26</v>
      </c>
      <c r="H6285" s="1" t="s">
        <v>58</v>
      </c>
      <c r="I6285">
        <v>3</v>
      </c>
      <c r="J6285">
        <v>1400</v>
      </c>
      <c r="K6285" s="7">
        <v>0.2</v>
      </c>
      <c r="L6285">
        <v>3360</v>
      </c>
      <c r="M6285">
        <v>282.13</v>
      </c>
      <c r="N6285" s="7">
        <f>IFERROR(Sales_Data[[#This Row],[Profit]]/Sales_Data[[#This Row],[Sales]],0)</f>
        <v>8.3967261904761906E-2</v>
      </c>
      <c r="O6285" s="7" t="str">
        <f>TEXT(Sales_Data[[#This Row],[Order_Date]],"mmm")</f>
        <v>Aug</v>
      </c>
      <c r="P6285" s="9" t="str">
        <f>TEXT(Sales_Data[[#This Row],[Order_Date]],"yyyy")</f>
        <v>2025</v>
      </c>
      <c r="Q6285" s="9" t="str">
        <f t="shared" si="98"/>
        <v>Existing</v>
      </c>
      <c r="R6285" s="1" t="s">
        <v>28</v>
      </c>
    </row>
    <row r="6286" spans="1:18" x14ac:dyDescent="0.35">
      <c r="A6286" s="1" t="s">
        <v>10926</v>
      </c>
      <c r="B6286" s="2">
        <v>46018</v>
      </c>
      <c r="C6286" s="1" t="s">
        <v>1231</v>
      </c>
      <c r="D6286" s="1" t="s">
        <v>5119</v>
      </c>
      <c r="E6286" s="1" t="s">
        <v>17</v>
      </c>
      <c r="F6286" s="1" t="s">
        <v>17</v>
      </c>
      <c r="G6286" s="1" t="s">
        <v>18</v>
      </c>
      <c r="H6286" s="1" t="s">
        <v>19</v>
      </c>
      <c r="I6286">
        <v>1</v>
      </c>
      <c r="J6286">
        <v>700</v>
      </c>
      <c r="K6286" s="7">
        <v>0.1</v>
      </c>
      <c r="L6286">
        <v>630</v>
      </c>
      <c r="M6286">
        <v>73.75</v>
      </c>
      <c r="N6286" s="7">
        <f>IFERROR(Sales_Data[[#This Row],[Profit]]/Sales_Data[[#This Row],[Sales]],0)</f>
        <v>0.11706349206349206</v>
      </c>
      <c r="O6286" s="7" t="str">
        <f>TEXT(Sales_Data[[#This Row],[Order_Date]],"mmm")</f>
        <v>Dec</v>
      </c>
      <c r="P6286" s="9" t="str">
        <f>TEXT(Sales_Data[[#This Row],[Order_Date]],"yyyy")</f>
        <v>2025</v>
      </c>
      <c r="Q6286" s="9" t="str">
        <f t="shared" si="98"/>
        <v>New</v>
      </c>
      <c r="R6286" s="1" t="s">
        <v>73</v>
      </c>
    </row>
    <row r="6287" spans="1:18" x14ac:dyDescent="0.35">
      <c r="A6287" s="1" t="s">
        <v>10927</v>
      </c>
      <c r="B6287" s="2">
        <v>45905</v>
      </c>
      <c r="C6287" s="1" t="s">
        <v>515</v>
      </c>
      <c r="D6287" s="1" t="s">
        <v>1860</v>
      </c>
      <c r="E6287" s="1" t="s">
        <v>111</v>
      </c>
      <c r="F6287" s="1" t="s">
        <v>33</v>
      </c>
      <c r="G6287" s="1" t="s">
        <v>42</v>
      </c>
      <c r="H6287" s="1" t="s">
        <v>102</v>
      </c>
      <c r="I6287">
        <v>5</v>
      </c>
      <c r="J6287">
        <v>25000</v>
      </c>
      <c r="K6287" s="7">
        <v>0.05</v>
      </c>
      <c r="L6287">
        <v>118750</v>
      </c>
      <c r="M6287">
        <v>21316.82</v>
      </c>
      <c r="N6287" s="7">
        <f>IFERROR(Sales_Data[[#This Row],[Profit]]/Sales_Data[[#This Row],[Sales]],0)</f>
        <v>0.17951006315789472</v>
      </c>
      <c r="O6287" s="7" t="str">
        <f>TEXT(Sales_Data[[#This Row],[Order_Date]],"mmm")</f>
        <v>Sep</v>
      </c>
      <c r="P6287" s="9" t="str">
        <f>TEXT(Sales_Data[[#This Row],[Order_Date]],"yyyy")</f>
        <v>2025</v>
      </c>
      <c r="Q6287" s="9" t="str">
        <f t="shared" si="98"/>
        <v>Existing</v>
      </c>
      <c r="R6287" s="1" t="s">
        <v>64</v>
      </c>
    </row>
    <row r="6288" spans="1:18" x14ac:dyDescent="0.35">
      <c r="A6288" s="1" t="s">
        <v>10928</v>
      </c>
      <c r="B6288" s="2">
        <v>45658</v>
      </c>
      <c r="C6288" s="1" t="s">
        <v>5272</v>
      </c>
      <c r="D6288" s="1" t="s">
        <v>6882</v>
      </c>
      <c r="E6288" s="1" t="s">
        <v>135</v>
      </c>
      <c r="F6288" s="1" t="s">
        <v>136</v>
      </c>
      <c r="G6288" s="1" t="s">
        <v>120</v>
      </c>
      <c r="H6288" s="1" t="s">
        <v>143</v>
      </c>
      <c r="I6288">
        <v>5</v>
      </c>
      <c r="J6288">
        <v>1800</v>
      </c>
      <c r="K6288" s="7">
        <v>0.05</v>
      </c>
      <c r="L6288">
        <v>8550</v>
      </c>
      <c r="M6288">
        <v>1214.19</v>
      </c>
      <c r="N6288" s="7">
        <f>IFERROR(Sales_Data[[#This Row],[Profit]]/Sales_Data[[#This Row],[Sales]],0)</f>
        <v>0.14201052631578948</v>
      </c>
      <c r="O6288" s="7" t="str">
        <f>TEXT(Sales_Data[[#This Row],[Order_Date]],"mmm")</f>
        <v>Jan</v>
      </c>
      <c r="P6288" s="9" t="str">
        <f>TEXT(Sales_Data[[#This Row],[Order_Date]],"yyyy")</f>
        <v>2025</v>
      </c>
      <c r="Q6288" s="9" t="str">
        <f t="shared" si="98"/>
        <v>Existing</v>
      </c>
      <c r="R6288" s="1" t="s">
        <v>28</v>
      </c>
    </row>
    <row r="6289" spans="1:18" x14ac:dyDescent="0.35">
      <c r="A6289" s="1" t="s">
        <v>10929</v>
      </c>
      <c r="B6289" s="2">
        <v>45755</v>
      </c>
      <c r="C6289" s="1" t="s">
        <v>1046</v>
      </c>
      <c r="D6289" s="1" t="s">
        <v>10930</v>
      </c>
      <c r="E6289" s="1" t="s">
        <v>71</v>
      </c>
      <c r="F6289" s="1" t="s">
        <v>33</v>
      </c>
      <c r="G6289" s="1" t="s">
        <v>120</v>
      </c>
      <c r="H6289" s="1" t="s">
        <v>143</v>
      </c>
      <c r="I6289">
        <v>2</v>
      </c>
      <c r="J6289">
        <v>1800</v>
      </c>
      <c r="K6289" s="7">
        <v>0.05</v>
      </c>
      <c r="L6289">
        <v>3420</v>
      </c>
      <c r="M6289">
        <v>597.20000000000005</v>
      </c>
      <c r="N6289" s="7">
        <f>IFERROR(Sales_Data[[#This Row],[Profit]]/Sales_Data[[#This Row],[Sales]],0)</f>
        <v>0.17461988304093568</v>
      </c>
      <c r="O6289" s="7" t="str">
        <f>TEXT(Sales_Data[[#This Row],[Order_Date]],"mmm")</f>
        <v>Apr</v>
      </c>
      <c r="P6289" s="9" t="str">
        <f>TEXT(Sales_Data[[#This Row],[Order_Date]],"yyyy")</f>
        <v>2025</v>
      </c>
      <c r="Q6289" s="9" t="str">
        <f t="shared" si="98"/>
        <v>Existing</v>
      </c>
      <c r="R6289" s="1" t="s">
        <v>28</v>
      </c>
    </row>
    <row r="6290" spans="1:18" x14ac:dyDescent="0.35">
      <c r="A6290" s="1" t="s">
        <v>10931</v>
      </c>
      <c r="B6290" s="2">
        <v>45746</v>
      </c>
      <c r="C6290" s="1" t="s">
        <v>3457</v>
      </c>
      <c r="D6290" s="1" t="s">
        <v>1890</v>
      </c>
      <c r="E6290" s="1" t="s">
        <v>71</v>
      </c>
      <c r="F6290" s="1" t="s">
        <v>33</v>
      </c>
      <c r="G6290" s="1" t="s">
        <v>34</v>
      </c>
      <c r="H6290" s="1" t="s">
        <v>77</v>
      </c>
      <c r="I6290">
        <v>3</v>
      </c>
      <c r="J6290">
        <v>22000</v>
      </c>
      <c r="K6290" s="7">
        <v>0.15</v>
      </c>
      <c r="L6290">
        <v>56100</v>
      </c>
      <c r="M6290">
        <v>6354.63</v>
      </c>
      <c r="N6290" s="7">
        <f>IFERROR(Sales_Data[[#This Row],[Profit]]/Sales_Data[[#This Row],[Sales]],0)</f>
        <v>0.11327326203208557</v>
      </c>
      <c r="O6290" s="7" t="str">
        <f>TEXT(Sales_Data[[#This Row],[Order_Date]],"mmm")</f>
        <v>Mar</v>
      </c>
      <c r="P6290" s="9" t="str">
        <f>TEXT(Sales_Data[[#This Row],[Order_Date]],"yyyy")</f>
        <v>2025</v>
      </c>
      <c r="Q6290" s="9" t="str">
        <f t="shared" si="98"/>
        <v>Existing</v>
      </c>
      <c r="R6290" s="1" t="s">
        <v>36</v>
      </c>
    </row>
    <row r="6291" spans="1:18" x14ac:dyDescent="0.35">
      <c r="A6291" s="1" t="s">
        <v>10932</v>
      </c>
      <c r="B6291" s="2">
        <v>45671</v>
      </c>
      <c r="C6291" s="1" t="s">
        <v>5202</v>
      </c>
      <c r="D6291" s="1" t="s">
        <v>9481</v>
      </c>
      <c r="E6291" s="1" t="s">
        <v>106</v>
      </c>
      <c r="F6291" s="1" t="s">
        <v>33</v>
      </c>
      <c r="G6291" s="1" t="s">
        <v>26</v>
      </c>
      <c r="H6291" s="1" t="s">
        <v>128</v>
      </c>
      <c r="I6291">
        <v>1</v>
      </c>
      <c r="J6291">
        <v>900</v>
      </c>
      <c r="K6291" s="7">
        <v>0</v>
      </c>
      <c r="L6291">
        <v>900</v>
      </c>
      <c r="M6291">
        <v>76.239999999999995</v>
      </c>
      <c r="N6291" s="7">
        <f>IFERROR(Sales_Data[[#This Row],[Profit]]/Sales_Data[[#This Row],[Sales]],0)</f>
        <v>8.4711111111111112E-2</v>
      </c>
      <c r="O6291" s="7" t="str">
        <f>TEXT(Sales_Data[[#This Row],[Order_Date]],"mmm")</f>
        <v>Jan</v>
      </c>
      <c r="P6291" s="9" t="str">
        <f>TEXT(Sales_Data[[#This Row],[Order_Date]],"yyyy")</f>
        <v>2025</v>
      </c>
      <c r="Q6291" s="9" t="str">
        <f t="shared" si="98"/>
        <v>New</v>
      </c>
      <c r="R6291" s="1" t="s">
        <v>73</v>
      </c>
    </row>
    <row r="6292" spans="1:18" x14ac:dyDescent="0.35">
      <c r="A6292" s="1" t="s">
        <v>10933</v>
      </c>
      <c r="B6292" s="2">
        <v>46004</v>
      </c>
      <c r="C6292" s="1" t="s">
        <v>1205</v>
      </c>
      <c r="D6292" s="1" t="s">
        <v>1050</v>
      </c>
      <c r="E6292" s="1" t="s">
        <v>119</v>
      </c>
      <c r="F6292" s="1" t="s">
        <v>33</v>
      </c>
      <c r="G6292" s="1" t="s">
        <v>34</v>
      </c>
      <c r="H6292" s="1" t="s">
        <v>153</v>
      </c>
      <c r="I6292">
        <v>4</v>
      </c>
      <c r="J6292">
        <v>7000</v>
      </c>
      <c r="K6292" s="7">
        <v>0.1</v>
      </c>
      <c r="L6292">
        <v>25200</v>
      </c>
      <c r="M6292">
        <v>2249.38</v>
      </c>
      <c r="N6292" s="7">
        <f>IFERROR(Sales_Data[[#This Row],[Profit]]/Sales_Data[[#This Row],[Sales]],0)</f>
        <v>8.9261111111111111E-2</v>
      </c>
      <c r="O6292" s="7" t="str">
        <f>TEXT(Sales_Data[[#This Row],[Order_Date]],"mmm")</f>
        <v>Dec</v>
      </c>
      <c r="P6292" s="9" t="str">
        <f>TEXT(Sales_Data[[#This Row],[Order_Date]],"yyyy")</f>
        <v>2025</v>
      </c>
      <c r="Q6292" s="9" t="str">
        <f t="shared" si="98"/>
        <v>Existing</v>
      </c>
      <c r="R6292" s="1" t="s">
        <v>64</v>
      </c>
    </row>
    <row r="6293" spans="1:18" x14ac:dyDescent="0.35">
      <c r="A6293" s="1" t="s">
        <v>10934</v>
      </c>
      <c r="B6293" s="2">
        <v>45848</v>
      </c>
      <c r="C6293" s="1" t="s">
        <v>7025</v>
      </c>
      <c r="D6293" s="1" t="s">
        <v>3495</v>
      </c>
      <c r="E6293" s="1" t="s">
        <v>119</v>
      </c>
      <c r="F6293" s="1" t="s">
        <v>33</v>
      </c>
      <c r="G6293" s="1" t="s">
        <v>120</v>
      </c>
      <c r="H6293" s="1" t="s">
        <v>146</v>
      </c>
      <c r="I6293">
        <v>3</v>
      </c>
      <c r="J6293">
        <v>800</v>
      </c>
      <c r="K6293" s="7">
        <v>0</v>
      </c>
      <c r="L6293">
        <v>2400</v>
      </c>
      <c r="M6293">
        <v>499.48</v>
      </c>
      <c r="N6293" s="7">
        <f>IFERROR(Sales_Data[[#This Row],[Profit]]/Sales_Data[[#This Row],[Sales]],0)</f>
        <v>0.20811666666666667</v>
      </c>
      <c r="O6293" s="7" t="str">
        <f>TEXT(Sales_Data[[#This Row],[Order_Date]],"mmm")</f>
        <v>Jul</v>
      </c>
      <c r="P6293" s="9" t="str">
        <f>TEXT(Sales_Data[[#This Row],[Order_Date]],"yyyy")</f>
        <v>2025</v>
      </c>
      <c r="Q6293" s="9" t="str">
        <f t="shared" si="98"/>
        <v>Existing</v>
      </c>
      <c r="R6293" s="1" t="s">
        <v>73</v>
      </c>
    </row>
    <row r="6294" spans="1:18" x14ac:dyDescent="0.35">
      <c r="A6294" s="1" t="s">
        <v>10935</v>
      </c>
      <c r="B6294" s="2">
        <v>46014</v>
      </c>
      <c r="C6294" s="1" t="s">
        <v>1730</v>
      </c>
      <c r="D6294" s="1" t="s">
        <v>9640</v>
      </c>
      <c r="E6294" s="1" t="s">
        <v>62</v>
      </c>
      <c r="F6294" s="1" t="s">
        <v>41</v>
      </c>
      <c r="G6294" s="1" t="s">
        <v>34</v>
      </c>
      <c r="H6294" s="1" t="s">
        <v>35</v>
      </c>
      <c r="I6294">
        <v>1</v>
      </c>
      <c r="J6294">
        <v>9000</v>
      </c>
      <c r="K6294" s="7">
        <v>0</v>
      </c>
      <c r="L6294">
        <v>9000</v>
      </c>
      <c r="M6294">
        <v>1592.47</v>
      </c>
      <c r="N6294" s="7">
        <f>IFERROR(Sales_Data[[#This Row],[Profit]]/Sales_Data[[#This Row],[Sales]],0)</f>
        <v>0.1769411111111111</v>
      </c>
      <c r="O6294" s="7" t="str">
        <f>TEXT(Sales_Data[[#This Row],[Order_Date]],"mmm")</f>
        <v>Dec</v>
      </c>
      <c r="P6294" s="9" t="str">
        <f>TEXT(Sales_Data[[#This Row],[Order_Date]],"yyyy")</f>
        <v>2025</v>
      </c>
      <c r="Q6294" s="9" t="str">
        <f t="shared" si="98"/>
        <v>New</v>
      </c>
      <c r="R6294" s="1" t="s">
        <v>20</v>
      </c>
    </row>
    <row r="6295" spans="1:18" x14ac:dyDescent="0.35">
      <c r="A6295" s="1" t="s">
        <v>10936</v>
      </c>
      <c r="B6295" s="2">
        <v>45857</v>
      </c>
      <c r="C6295" s="1" t="s">
        <v>10182</v>
      </c>
      <c r="D6295" s="1" t="s">
        <v>2087</v>
      </c>
      <c r="E6295" s="1" t="s">
        <v>24</v>
      </c>
      <c r="F6295" s="1" t="s">
        <v>25</v>
      </c>
      <c r="G6295" s="1" t="s">
        <v>42</v>
      </c>
      <c r="H6295" s="1" t="s">
        <v>63</v>
      </c>
      <c r="I6295">
        <v>2</v>
      </c>
      <c r="J6295">
        <v>4500</v>
      </c>
      <c r="K6295" s="7">
        <v>0.05</v>
      </c>
      <c r="L6295">
        <v>8550</v>
      </c>
      <c r="M6295">
        <v>1028.6199999999999</v>
      </c>
      <c r="N6295" s="7">
        <f>IFERROR(Sales_Data[[#This Row],[Profit]]/Sales_Data[[#This Row],[Sales]],0)</f>
        <v>0.120306432748538</v>
      </c>
      <c r="O6295" s="7" t="str">
        <f>TEXT(Sales_Data[[#This Row],[Order_Date]],"mmm")</f>
        <v>Jul</v>
      </c>
      <c r="P6295" s="9" t="str">
        <f>TEXT(Sales_Data[[#This Row],[Order_Date]],"yyyy")</f>
        <v>2025</v>
      </c>
      <c r="Q6295" s="9" t="str">
        <f t="shared" si="98"/>
        <v>Existing</v>
      </c>
      <c r="R6295" s="1" t="s">
        <v>20</v>
      </c>
    </row>
    <row r="6296" spans="1:18" x14ac:dyDescent="0.35">
      <c r="A6296" s="1" t="s">
        <v>10937</v>
      </c>
      <c r="B6296" s="2">
        <v>45722</v>
      </c>
      <c r="C6296" s="1" t="s">
        <v>1420</v>
      </c>
      <c r="D6296" s="1" t="s">
        <v>5077</v>
      </c>
      <c r="E6296" s="1" t="s">
        <v>51</v>
      </c>
      <c r="F6296" s="1" t="s">
        <v>52</v>
      </c>
      <c r="G6296" s="1" t="s">
        <v>120</v>
      </c>
      <c r="H6296" s="1" t="s">
        <v>121</v>
      </c>
      <c r="I6296">
        <v>5</v>
      </c>
      <c r="J6296">
        <v>2800</v>
      </c>
      <c r="K6296" s="7">
        <v>0</v>
      </c>
      <c r="L6296">
        <v>14000</v>
      </c>
      <c r="M6296">
        <v>1251.06</v>
      </c>
      <c r="N6296" s="7">
        <f>IFERROR(Sales_Data[[#This Row],[Profit]]/Sales_Data[[#This Row],[Sales]],0)</f>
        <v>8.9361428571428564E-2</v>
      </c>
      <c r="O6296" s="7" t="str">
        <f>TEXT(Sales_Data[[#This Row],[Order_Date]],"mmm")</f>
        <v>Mar</v>
      </c>
      <c r="P6296" s="9" t="str">
        <f>TEXT(Sales_Data[[#This Row],[Order_Date]],"yyyy")</f>
        <v>2025</v>
      </c>
      <c r="Q6296" s="9" t="str">
        <f t="shared" si="98"/>
        <v>Existing</v>
      </c>
      <c r="R6296" s="1" t="s">
        <v>20</v>
      </c>
    </row>
    <row r="6297" spans="1:18" x14ac:dyDescent="0.35">
      <c r="A6297" s="1" t="s">
        <v>10938</v>
      </c>
      <c r="B6297" s="2">
        <v>45691</v>
      </c>
      <c r="C6297" s="1" t="s">
        <v>2590</v>
      </c>
      <c r="D6297" s="1" t="s">
        <v>461</v>
      </c>
      <c r="E6297" s="1" t="s">
        <v>111</v>
      </c>
      <c r="F6297" s="1" t="s">
        <v>33</v>
      </c>
      <c r="G6297" s="1" t="s">
        <v>26</v>
      </c>
      <c r="H6297" s="1" t="s">
        <v>128</v>
      </c>
      <c r="I6297">
        <v>2</v>
      </c>
      <c r="J6297">
        <v>900</v>
      </c>
      <c r="K6297" s="7">
        <v>0.15</v>
      </c>
      <c r="L6297">
        <v>1530</v>
      </c>
      <c r="M6297">
        <v>308.77999999999997</v>
      </c>
      <c r="N6297" s="7">
        <f>IFERROR(Sales_Data[[#This Row],[Profit]]/Sales_Data[[#This Row],[Sales]],0)</f>
        <v>0.20181699346405227</v>
      </c>
      <c r="O6297" s="7" t="str">
        <f>TEXT(Sales_Data[[#This Row],[Order_Date]],"mmm")</f>
        <v>Feb</v>
      </c>
      <c r="P6297" s="9" t="str">
        <f>TEXT(Sales_Data[[#This Row],[Order_Date]],"yyyy")</f>
        <v>2025</v>
      </c>
      <c r="Q6297" s="9" t="str">
        <f t="shared" si="98"/>
        <v>Existing</v>
      </c>
      <c r="R6297" s="1" t="s">
        <v>64</v>
      </c>
    </row>
    <row r="6298" spans="1:18" x14ac:dyDescent="0.35">
      <c r="A6298" s="1" t="s">
        <v>10939</v>
      </c>
      <c r="B6298" s="2">
        <v>45736</v>
      </c>
      <c r="C6298" s="1" t="s">
        <v>2225</v>
      </c>
      <c r="D6298" s="1" t="s">
        <v>4560</v>
      </c>
      <c r="E6298" s="1" t="s">
        <v>71</v>
      </c>
      <c r="F6298" s="1" t="s">
        <v>33</v>
      </c>
      <c r="G6298" s="1" t="s">
        <v>34</v>
      </c>
      <c r="H6298" s="1" t="s">
        <v>35</v>
      </c>
      <c r="I6298">
        <v>4</v>
      </c>
      <c r="J6298">
        <v>9000</v>
      </c>
      <c r="K6298" s="7">
        <v>0.2</v>
      </c>
      <c r="L6298">
        <v>28800</v>
      </c>
      <c r="M6298">
        <v>5186.01</v>
      </c>
      <c r="N6298" s="7">
        <f>IFERROR(Sales_Data[[#This Row],[Profit]]/Sales_Data[[#This Row],[Sales]],0)</f>
        <v>0.18006979166666667</v>
      </c>
      <c r="O6298" s="7" t="str">
        <f>TEXT(Sales_Data[[#This Row],[Order_Date]],"mmm")</f>
        <v>Mar</v>
      </c>
      <c r="P6298" s="9" t="str">
        <f>TEXT(Sales_Data[[#This Row],[Order_Date]],"yyyy")</f>
        <v>2025</v>
      </c>
      <c r="Q6298" s="9" t="str">
        <f t="shared" si="98"/>
        <v>Existing</v>
      </c>
      <c r="R6298" s="1" t="s">
        <v>64</v>
      </c>
    </row>
    <row r="6299" spans="1:18" x14ac:dyDescent="0.35">
      <c r="A6299" s="1" t="s">
        <v>10940</v>
      </c>
      <c r="B6299" s="2">
        <v>45799</v>
      </c>
      <c r="C6299" s="1" t="s">
        <v>3787</v>
      </c>
      <c r="D6299" s="1" t="s">
        <v>9808</v>
      </c>
      <c r="E6299" s="1" t="s">
        <v>71</v>
      </c>
      <c r="F6299" s="1" t="s">
        <v>33</v>
      </c>
      <c r="G6299" s="1" t="s">
        <v>34</v>
      </c>
      <c r="H6299" s="1" t="s">
        <v>107</v>
      </c>
      <c r="I6299">
        <v>4</v>
      </c>
      <c r="J6299">
        <v>6500</v>
      </c>
      <c r="K6299" s="7">
        <v>0.1</v>
      </c>
      <c r="L6299">
        <v>23400</v>
      </c>
      <c r="M6299">
        <v>4686.21</v>
      </c>
      <c r="N6299" s="7">
        <f>IFERROR(Sales_Data[[#This Row],[Profit]]/Sales_Data[[#This Row],[Sales]],0)</f>
        <v>0.20026538461538462</v>
      </c>
      <c r="O6299" s="7" t="str">
        <f>TEXT(Sales_Data[[#This Row],[Order_Date]],"mmm")</f>
        <v>May</v>
      </c>
      <c r="P6299" s="9" t="str">
        <f>TEXT(Sales_Data[[#This Row],[Order_Date]],"yyyy")</f>
        <v>2025</v>
      </c>
      <c r="Q6299" s="9" t="str">
        <f t="shared" si="98"/>
        <v>Existing</v>
      </c>
      <c r="R6299" s="1" t="s">
        <v>36</v>
      </c>
    </row>
    <row r="6300" spans="1:18" x14ac:dyDescent="0.35">
      <c r="A6300" s="1" t="s">
        <v>10941</v>
      </c>
      <c r="B6300" s="2">
        <v>45836</v>
      </c>
      <c r="C6300" s="1" t="s">
        <v>3419</v>
      </c>
      <c r="D6300" s="1" t="s">
        <v>3989</v>
      </c>
      <c r="E6300" s="1" t="s">
        <v>51</v>
      </c>
      <c r="F6300" s="1" t="s">
        <v>52</v>
      </c>
      <c r="G6300" s="1" t="s">
        <v>42</v>
      </c>
      <c r="H6300" s="1" t="s">
        <v>47</v>
      </c>
      <c r="I6300">
        <v>3</v>
      </c>
      <c r="J6300">
        <v>55000</v>
      </c>
      <c r="K6300" s="7">
        <v>0.05</v>
      </c>
      <c r="L6300">
        <v>156750</v>
      </c>
      <c r="M6300">
        <v>34735.339999999997</v>
      </c>
      <c r="N6300" s="7">
        <f>IFERROR(Sales_Data[[#This Row],[Profit]]/Sales_Data[[#This Row],[Sales]],0)</f>
        <v>0.22159706539074958</v>
      </c>
      <c r="O6300" s="7" t="str">
        <f>TEXT(Sales_Data[[#This Row],[Order_Date]],"mmm")</f>
        <v>Jun</v>
      </c>
      <c r="P6300" s="9" t="str">
        <f>TEXT(Sales_Data[[#This Row],[Order_Date]],"yyyy")</f>
        <v>2025</v>
      </c>
      <c r="Q6300" s="9" t="str">
        <f t="shared" si="98"/>
        <v>Existing</v>
      </c>
      <c r="R6300" s="1" t="s">
        <v>64</v>
      </c>
    </row>
    <row r="6301" spans="1:18" x14ac:dyDescent="0.35">
      <c r="A6301" s="1" t="s">
        <v>10942</v>
      </c>
      <c r="B6301" s="2">
        <v>45900</v>
      </c>
      <c r="C6301" s="1" t="s">
        <v>1046</v>
      </c>
      <c r="D6301" s="1" t="s">
        <v>6868</v>
      </c>
      <c r="E6301" s="1" t="s">
        <v>71</v>
      </c>
      <c r="F6301" s="1" t="s">
        <v>33</v>
      </c>
      <c r="G6301" s="1" t="s">
        <v>26</v>
      </c>
      <c r="H6301" s="1" t="s">
        <v>27</v>
      </c>
      <c r="I6301">
        <v>5</v>
      </c>
      <c r="J6301">
        <v>1200</v>
      </c>
      <c r="K6301" s="7">
        <v>0.05</v>
      </c>
      <c r="L6301">
        <v>5700</v>
      </c>
      <c r="M6301">
        <v>1395.92</v>
      </c>
      <c r="N6301" s="7">
        <f>IFERROR(Sales_Data[[#This Row],[Profit]]/Sales_Data[[#This Row],[Sales]],0)</f>
        <v>0.24489824561403509</v>
      </c>
      <c r="O6301" s="7" t="str">
        <f>TEXT(Sales_Data[[#This Row],[Order_Date]],"mmm")</f>
        <v>Aug</v>
      </c>
      <c r="P6301" s="9" t="str">
        <f>TEXT(Sales_Data[[#This Row],[Order_Date]],"yyyy")</f>
        <v>2025</v>
      </c>
      <c r="Q6301" s="9" t="str">
        <f t="shared" si="98"/>
        <v>Existing</v>
      </c>
      <c r="R6301" s="1" t="s">
        <v>20</v>
      </c>
    </row>
    <row r="6302" spans="1:18" x14ac:dyDescent="0.35">
      <c r="A6302" s="1" t="s">
        <v>10943</v>
      </c>
      <c r="B6302" s="2">
        <v>45908</v>
      </c>
      <c r="C6302" s="1" t="s">
        <v>10381</v>
      </c>
      <c r="D6302" s="1" t="s">
        <v>10944</v>
      </c>
      <c r="E6302" s="1" t="s">
        <v>71</v>
      </c>
      <c r="F6302" s="1" t="s">
        <v>33</v>
      </c>
      <c r="G6302" s="1" t="s">
        <v>42</v>
      </c>
      <c r="H6302" s="1" t="s">
        <v>63</v>
      </c>
      <c r="I6302">
        <v>5</v>
      </c>
      <c r="J6302">
        <v>4500</v>
      </c>
      <c r="K6302" s="7">
        <v>0.1</v>
      </c>
      <c r="L6302">
        <v>20250</v>
      </c>
      <c r="M6302">
        <v>1917.63</v>
      </c>
      <c r="N6302" s="7">
        <f>IFERROR(Sales_Data[[#This Row],[Profit]]/Sales_Data[[#This Row],[Sales]],0)</f>
        <v>9.4697777777777783E-2</v>
      </c>
      <c r="O6302" s="7" t="str">
        <f>TEXT(Sales_Data[[#This Row],[Order_Date]],"mmm")</f>
        <v>Sep</v>
      </c>
      <c r="P6302" s="9" t="str">
        <f>TEXT(Sales_Data[[#This Row],[Order_Date]],"yyyy")</f>
        <v>2025</v>
      </c>
      <c r="Q6302" s="9" t="str">
        <f t="shared" si="98"/>
        <v>Existing</v>
      </c>
      <c r="R6302" s="1" t="s">
        <v>73</v>
      </c>
    </row>
    <row r="6303" spans="1:18" x14ac:dyDescent="0.35">
      <c r="A6303" s="1" t="s">
        <v>10945</v>
      </c>
      <c r="B6303" s="2">
        <v>45847</v>
      </c>
      <c r="C6303" s="1" t="s">
        <v>4377</v>
      </c>
      <c r="D6303" s="1" t="s">
        <v>5062</v>
      </c>
      <c r="E6303" s="1" t="s">
        <v>81</v>
      </c>
      <c r="F6303" s="1" t="s">
        <v>33</v>
      </c>
      <c r="G6303" s="1" t="s">
        <v>18</v>
      </c>
      <c r="H6303" s="1" t="s">
        <v>131</v>
      </c>
      <c r="I6303">
        <v>4</v>
      </c>
      <c r="J6303">
        <v>1500</v>
      </c>
      <c r="K6303" s="7">
        <v>0.1</v>
      </c>
      <c r="L6303">
        <v>5400</v>
      </c>
      <c r="M6303">
        <v>653.28</v>
      </c>
      <c r="N6303" s="7">
        <f>IFERROR(Sales_Data[[#This Row],[Profit]]/Sales_Data[[#This Row],[Sales]],0)</f>
        <v>0.12097777777777777</v>
      </c>
      <c r="O6303" s="7" t="str">
        <f>TEXT(Sales_Data[[#This Row],[Order_Date]],"mmm")</f>
        <v>Jul</v>
      </c>
      <c r="P6303" s="9" t="str">
        <f>TEXT(Sales_Data[[#This Row],[Order_Date]],"yyyy")</f>
        <v>2025</v>
      </c>
      <c r="Q6303" s="9" t="str">
        <f t="shared" si="98"/>
        <v>Existing</v>
      </c>
      <c r="R6303" s="1" t="s">
        <v>20</v>
      </c>
    </row>
    <row r="6304" spans="1:18" x14ac:dyDescent="0.35">
      <c r="A6304" s="1" t="s">
        <v>10946</v>
      </c>
      <c r="B6304" s="2">
        <v>46001</v>
      </c>
      <c r="C6304" s="1" t="s">
        <v>2800</v>
      </c>
      <c r="D6304" s="1" t="s">
        <v>536</v>
      </c>
      <c r="E6304" s="1" t="s">
        <v>160</v>
      </c>
      <c r="F6304" s="1" t="s">
        <v>161</v>
      </c>
      <c r="G6304" s="1" t="s">
        <v>42</v>
      </c>
      <c r="H6304" s="1" t="s">
        <v>112</v>
      </c>
      <c r="I6304">
        <v>4</v>
      </c>
      <c r="J6304">
        <v>2500</v>
      </c>
      <c r="K6304" s="7">
        <v>0</v>
      </c>
      <c r="L6304">
        <v>10000</v>
      </c>
      <c r="M6304">
        <v>1349.6</v>
      </c>
      <c r="N6304" s="7">
        <f>IFERROR(Sales_Data[[#This Row],[Profit]]/Sales_Data[[#This Row],[Sales]],0)</f>
        <v>0.13496</v>
      </c>
      <c r="O6304" s="7" t="str">
        <f>TEXT(Sales_Data[[#This Row],[Order_Date]],"mmm")</f>
        <v>Dec</v>
      </c>
      <c r="P6304" s="9" t="str">
        <f>TEXT(Sales_Data[[#This Row],[Order_Date]],"yyyy")</f>
        <v>2025</v>
      </c>
      <c r="Q6304" s="9" t="str">
        <f t="shared" si="98"/>
        <v>Existing</v>
      </c>
      <c r="R6304" s="1" t="s">
        <v>64</v>
      </c>
    </row>
    <row r="6305" spans="1:18" x14ac:dyDescent="0.35">
      <c r="A6305" s="1" t="s">
        <v>10947</v>
      </c>
      <c r="B6305" s="2">
        <v>45964</v>
      </c>
      <c r="C6305" s="1" t="s">
        <v>6881</v>
      </c>
      <c r="D6305" s="1" t="s">
        <v>4560</v>
      </c>
      <c r="E6305" s="1" t="s">
        <v>17</v>
      </c>
      <c r="F6305" s="1" t="s">
        <v>17</v>
      </c>
      <c r="G6305" s="1" t="s">
        <v>42</v>
      </c>
      <c r="H6305" s="1" t="s">
        <v>63</v>
      </c>
      <c r="I6305">
        <v>5</v>
      </c>
      <c r="J6305">
        <v>4500</v>
      </c>
      <c r="K6305" s="7">
        <v>0.1</v>
      </c>
      <c r="L6305">
        <v>20250</v>
      </c>
      <c r="M6305">
        <v>4043.8</v>
      </c>
      <c r="N6305" s="7">
        <f>IFERROR(Sales_Data[[#This Row],[Profit]]/Sales_Data[[#This Row],[Sales]],0)</f>
        <v>0.19969382716049383</v>
      </c>
      <c r="O6305" s="7" t="str">
        <f>TEXT(Sales_Data[[#This Row],[Order_Date]],"mmm")</f>
        <v>Nov</v>
      </c>
      <c r="P6305" s="9" t="str">
        <f>TEXT(Sales_Data[[#This Row],[Order_Date]],"yyyy")</f>
        <v>2025</v>
      </c>
      <c r="Q6305" s="9" t="str">
        <f t="shared" si="98"/>
        <v>Existing</v>
      </c>
      <c r="R6305" s="1" t="s">
        <v>20</v>
      </c>
    </row>
    <row r="6306" spans="1:18" x14ac:dyDescent="0.35">
      <c r="A6306" s="1" t="s">
        <v>10948</v>
      </c>
      <c r="B6306" s="2">
        <v>45707</v>
      </c>
      <c r="C6306" s="1" t="s">
        <v>10379</v>
      </c>
      <c r="D6306" s="1" t="s">
        <v>6072</v>
      </c>
      <c r="E6306" s="1" t="s">
        <v>51</v>
      </c>
      <c r="F6306" s="1" t="s">
        <v>52</v>
      </c>
      <c r="G6306" s="1" t="s">
        <v>18</v>
      </c>
      <c r="H6306" s="1" t="s">
        <v>131</v>
      </c>
      <c r="I6306">
        <v>5</v>
      </c>
      <c r="J6306">
        <v>1500</v>
      </c>
      <c r="K6306" s="7">
        <v>0</v>
      </c>
      <c r="L6306">
        <v>7500</v>
      </c>
      <c r="M6306">
        <v>1287.26</v>
      </c>
      <c r="N6306" s="7">
        <f>IFERROR(Sales_Data[[#This Row],[Profit]]/Sales_Data[[#This Row],[Sales]],0)</f>
        <v>0.17163466666666666</v>
      </c>
      <c r="O6306" s="7" t="str">
        <f>TEXT(Sales_Data[[#This Row],[Order_Date]],"mmm")</f>
        <v>Feb</v>
      </c>
      <c r="P6306" s="9" t="str">
        <f>TEXT(Sales_Data[[#This Row],[Order_Date]],"yyyy")</f>
        <v>2025</v>
      </c>
      <c r="Q6306" s="9" t="str">
        <f t="shared" si="98"/>
        <v>Existing</v>
      </c>
      <c r="R6306" s="1" t="s">
        <v>20</v>
      </c>
    </row>
    <row r="6307" spans="1:18" x14ac:dyDescent="0.35">
      <c r="A6307" s="1" t="s">
        <v>10949</v>
      </c>
      <c r="B6307" s="2">
        <v>45884</v>
      </c>
      <c r="C6307" s="1" t="s">
        <v>10567</v>
      </c>
      <c r="D6307" s="1" t="s">
        <v>1682</v>
      </c>
      <c r="E6307" s="1" t="s">
        <v>62</v>
      </c>
      <c r="F6307" s="1" t="s">
        <v>41</v>
      </c>
      <c r="G6307" s="1" t="s">
        <v>26</v>
      </c>
      <c r="H6307" s="1" t="s">
        <v>27</v>
      </c>
      <c r="I6307">
        <v>2</v>
      </c>
      <c r="J6307">
        <v>1200</v>
      </c>
      <c r="K6307" s="7">
        <v>0</v>
      </c>
      <c r="L6307">
        <v>2400</v>
      </c>
      <c r="M6307">
        <v>332.83</v>
      </c>
      <c r="N6307" s="7">
        <f>IFERROR(Sales_Data[[#This Row],[Profit]]/Sales_Data[[#This Row],[Sales]],0)</f>
        <v>0.13867916666666666</v>
      </c>
      <c r="O6307" s="7" t="str">
        <f>TEXT(Sales_Data[[#This Row],[Order_Date]],"mmm")</f>
        <v>Aug</v>
      </c>
      <c r="P6307" s="9" t="str">
        <f>TEXT(Sales_Data[[#This Row],[Order_Date]],"yyyy")</f>
        <v>2025</v>
      </c>
      <c r="Q6307" s="9" t="str">
        <f t="shared" si="98"/>
        <v>Existing</v>
      </c>
      <c r="R6307" s="1" t="s">
        <v>28</v>
      </c>
    </row>
    <row r="6308" spans="1:18" x14ac:dyDescent="0.35">
      <c r="A6308" s="1" t="s">
        <v>10950</v>
      </c>
      <c r="B6308" s="2">
        <v>46014</v>
      </c>
      <c r="C6308" s="1" t="s">
        <v>7469</v>
      </c>
      <c r="D6308" s="1" t="s">
        <v>3240</v>
      </c>
      <c r="E6308" s="1" t="s">
        <v>24</v>
      </c>
      <c r="F6308" s="1" t="s">
        <v>25</v>
      </c>
      <c r="G6308" s="1" t="s">
        <v>26</v>
      </c>
      <c r="H6308" s="1" t="s">
        <v>82</v>
      </c>
      <c r="I6308">
        <v>5</v>
      </c>
      <c r="J6308">
        <v>450</v>
      </c>
      <c r="K6308" s="7">
        <v>0.1</v>
      </c>
      <c r="L6308">
        <v>2025</v>
      </c>
      <c r="M6308">
        <v>302.04000000000002</v>
      </c>
      <c r="N6308" s="7">
        <f>IFERROR(Sales_Data[[#This Row],[Profit]]/Sales_Data[[#This Row],[Sales]],0)</f>
        <v>0.14915555555555557</v>
      </c>
      <c r="O6308" s="7" t="str">
        <f>TEXT(Sales_Data[[#This Row],[Order_Date]],"mmm")</f>
        <v>Dec</v>
      </c>
      <c r="P6308" s="9" t="str">
        <f>TEXT(Sales_Data[[#This Row],[Order_Date]],"yyyy")</f>
        <v>2025</v>
      </c>
      <c r="Q6308" s="9" t="str">
        <f t="shared" si="98"/>
        <v>Existing</v>
      </c>
      <c r="R6308" s="1" t="s">
        <v>28</v>
      </c>
    </row>
    <row r="6309" spans="1:18" x14ac:dyDescent="0.35">
      <c r="A6309" s="1" t="s">
        <v>10951</v>
      </c>
      <c r="B6309" s="2">
        <v>45846</v>
      </c>
      <c r="C6309" s="1" t="s">
        <v>7018</v>
      </c>
      <c r="D6309" s="1" t="s">
        <v>2980</v>
      </c>
      <c r="E6309" s="1" t="s">
        <v>24</v>
      </c>
      <c r="F6309" s="1" t="s">
        <v>25</v>
      </c>
      <c r="G6309" s="1" t="s">
        <v>26</v>
      </c>
      <c r="H6309" s="1" t="s">
        <v>82</v>
      </c>
      <c r="I6309">
        <v>3</v>
      </c>
      <c r="J6309">
        <v>450</v>
      </c>
      <c r="K6309" s="7">
        <v>0.05</v>
      </c>
      <c r="L6309">
        <v>1282</v>
      </c>
      <c r="M6309">
        <v>285.62</v>
      </c>
      <c r="N6309" s="7">
        <f>IFERROR(Sales_Data[[#This Row],[Profit]]/Sales_Data[[#This Row],[Sales]],0)</f>
        <v>0.22279251170046802</v>
      </c>
      <c r="O6309" s="7" t="str">
        <f>TEXT(Sales_Data[[#This Row],[Order_Date]],"mmm")</f>
        <v>Jul</v>
      </c>
      <c r="P6309" s="9" t="str">
        <f>TEXT(Sales_Data[[#This Row],[Order_Date]],"yyyy")</f>
        <v>2025</v>
      </c>
      <c r="Q6309" s="9" t="str">
        <f t="shared" si="98"/>
        <v>Existing</v>
      </c>
      <c r="R6309" s="1" t="s">
        <v>28</v>
      </c>
    </row>
    <row r="6310" spans="1:18" x14ac:dyDescent="0.35">
      <c r="A6310" s="1" t="s">
        <v>10952</v>
      </c>
      <c r="B6310" s="2">
        <v>45717</v>
      </c>
      <c r="C6310" s="1" t="s">
        <v>3715</v>
      </c>
      <c r="D6310" s="1" t="s">
        <v>3317</v>
      </c>
      <c r="E6310" s="1" t="s">
        <v>71</v>
      </c>
      <c r="F6310" s="1" t="s">
        <v>33</v>
      </c>
      <c r="G6310" s="1" t="s">
        <v>120</v>
      </c>
      <c r="H6310" s="1" t="s">
        <v>146</v>
      </c>
      <c r="I6310">
        <v>5</v>
      </c>
      <c r="J6310">
        <v>800</v>
      </c>
      <c r="K6310" s="7">
        <v>0.05</v>
      </c>
      <c r="L6310">
        <v>3800</v>
      </c>
      <c r="M6310">
        <v>578.97</v>
      </c>
      <c r="N6310" s="7">
        <f>IFERROR(Sales_Data[[#This Row],[Profit]]/Sales_Data[[#This Row],[Sales]],0)</f>
        <v>0.15236052631578947</v>
      </c>
      <c r="O6310" s="7" t="str">
        <f>TEXT(Sales_Data[[#This Row],[Order_Date]],"mmm")</f>
        <v>Mar</v>
      </c>
      <c r="P6310" s="9" t="str">
        <f>TEXT(Sales_Data[[#This Row],[Order_Date]],"yyyy")</f>
        <v>2025</v>
      </c>
      <c r="Q6310" s="9" t="str">
        <f t="shared" si="98"/>
        <v>Existing</v>
      </c>
      <c r="R6310" s="1" t="s">
        <v>64</v>
      </c>
    </row>
    <row r="6311" spans="1:18" x14ac:dyDescent="0.35">
      <c r="A6311" s="1" t="s">
        <v>10953</v>
      </c>
      <c r="B6311" s="2">
        <v>45770</v>
      </c>
      <c r="C6311" s="1" t="s">
        <v>315</v>
      </c>
      <c r="D6311" s="1" t="s">
        <v>4371</v>
      </c>
      <c r="E6311" s="1" t="s">
        <v>32</v>
      </c>
      <c r="F6311" s="1" t="s">
        <v>33</v>
      </c>
      <c r="G6311" s="1" t="s">
        <v>18</v>
      </c>
      <c r="H6311" s="1" t="s">
        <v>19</v>
      </c>
      <c r="I6311">
        <v>2</v>
      </c>
      <c r="J6311">
        <v>700</v>
      </c>
      <c r="K6311" s="7">
        <v>0.1</v>
      </c>
      <c r="L6311">
        <v>1260</v>
      </c>
      <c r="M6311">
        <v>103.91</v>
      </c>
      <c r="N6311" s="7">
        <f>IFERROR(Sales_Data[[#This Row],[Profit]]/Sales_Data[[#This Row],[Sales]],0)</f>
        <v>8.2468253968253968E-2</v>
      </c>
      <c r="O6311" s="7" t="str">
        <f>TEXT(Sales_Data[[#This Row],[Order_Date]],"mmm")</f>
        <v>Apr</v>
      </c>
      <c r="P6311" s="9" t="str">
        <f>TEXT(Sales_Data[[#This Row],[Order_Date]],"yyyy")</f>
        <v>2025</v>
      </c>
      <c r="Q6311" s="9" t="str">
        <f t="shared" si="98"/>
        <v>Existing</v>
      </c>
      <c r="R6311" s="1" t="s">
        <v>36</v>
      </c>
    </row>
    <row r="6312" spans="1:18" x14ac:dyDescent="0.35">
      <c r="A6312" s="1" t="s">
        <v>10954</v>
      </c>
      <c r="B6312" s="2">
        <v>45772</v>
      </c>
      <c r="C6312" s="1" t="s">
        <v>1982</v>
      </c>
      <c r="D6312" s="1" t="s">
        <v>4850</v>
      </c>
      <c r="E6312" s="1" t="s">
        <v>81</v>
      </c>
      <c r="F6312" s="1" t="s">
        <v>33</v>
      </c>
      <c r="G6312" s="1" t="s">
        <v>120</v>
      </c>
      <c r="H6312" s="1" t="s">
        <v>143</v>
      </c>
      <c r="I6312">
        <v>3</v>
      </c>
      <c r="J6312">
        <v>1800</v>
      </c>
      <c r="K6312" s="7">
        <v>0.15</v>
      </c>
      <c r="L6312">
        <v>4590</v>
      </c>
      <c r="M6312">
        <v>1023.73</v>
      </c>
      <c r="N6312" s="7">
        <f>IFERROR(Sales_Data[[#This Row],[Profit]]/Sales_Data[[#This Row],[Sales]],0)</f>
        <v>0.22303485838779957</v>
      </c>
      <c r="O6312" s="7" t="str">
        <f>TEXT(Sales_Data[[#This Row],[Order_Date]],"mmm")</f>
        <v>Apr</v>
      </c>
      <c r="P6312" s="9" t="str">
        <f>TEXT(Sales_Data[[#This Row],[Order_Date]],"yyyy")</f>
        <v>2025</v>
      </c>
      <c r="Q6312" s="9" t="str">
        <f t="shared" si="98"/>
        <v>Existing</v>
      </c>
      <c r="R6312" s="1" t="s">
        <v>28</v>
      </c>
    </row>
    <row r="6313" spans="1:18" x14ac:dyDescent="0.35">
      <c r="A6313" s="1" t="s">
        <v>10955</v>
      </c>
      <c r="B6313" s="2">
        <v>45921</v>
      </c>
      <c r="C6313" s="1" t="s">
        <v>4353</v>
      </c>
      <c r="D6313" s="1" t="s">
        <v>2337</v>
      </c>
      <c r="E6313" s="1" t="s">
        <v>160</v>
      </c>
      <c r="F6313" s="1" t="s">
        <v>161</v>
      </c>
      <c r="G6313" s="1" t="s">
        <v>34</v>
      </c>
      <c r="H6313" s="1" t="s">
        <v>77</v>
      </c>
      <c r="I6313">
        <v>5</v>
      </c>
      <c r="J6313">
        <v>22000</v>
      </c>
      <c r="K6313" s="7">
        <v>0</v>
      </c>
      <c r="L6313">
        <v>110000</v>
      </c>
      <c r="M6313">
        <v>14044.9</v>
      </c>
      <c r="N6313" s="7">
        <f>IFERROR(Sales_Data[[#This Row],[Profit]]/Sales_Data[[#This Row],[Sales]],0)</f>
        <v>0.12768090909090909</v>
      </c>
      <c r="O6313" s="7" t="str">
        <f>TEXT(Sales_Data[[#This Row],[Order_Date]],"mmm")</f>
        <v>Sep</v>
      </c>
      <c r="P6313" s="9" t="str">
        <f>TEXT(Sales_Data[[#This Row],[Order_Date]],"yyyy")</f>
        <v>2025</v>
      </c>
      <c r="Q6313" s="9" t="str">
        <f t="shared" si="98"/>
        <v>Existing</v>
      </c>
      <c r="R6313" s="1" t="s">
        <v>28</v>
      </c>
    </row>
    <row r="6314" spans="1:18" x14ac:dyDescent="0.35">
      <c r="A6314" s="1" t="s">
        <v>10956</v>
      </c>
      <c r="B6314" s="2">
        <v>45793</v>
      </c>
      <c r="C6314" s="1" t="s">
        <v>6058</v>
      </c>
      <c r="D6314" s="1" t="s">
        <v>4661</v>
      </c>
      <c r="E6314" s="1" t="s">
        <v>106</v>
      </c>
      <c r="F6314" s="1" t="s">
        <v>33</v>
      </c>
      <c r="G6314" s="1" t="s">
        <v>42</v>
      </c>
      <c r="H6314" s="1" t="s">
        <v>63</v>
      </c>
      <c r="I6314">
        <v>5</v>
      </c>
      <c r="J6314">
        <v>4500</v>
      </c>
      <c r="K6314" s="7">
        <v>0.15</v>
      </c>
      <c r="L6314">
        <v>19125</v>
      </c>
      <c r="M6314">
        <v>3342.65</v>
      </c>
      <c r="N6314" s="7">
        <f>IFERROR(Sales_Data[[#This Row],[Profit]]/Sales_Data[[#This Row],[Sales]],0)</f>
        <v>0.17477908496732025</v>
      </c>
      <c r="O6314" s="7" t="str">
        <f>TEXT(Sales_Data[[#This Row],[Order_Date]],"mmm")</f>
        <v>May</v>
      </c>
      <c r="P6314" s="9" t="str">
        <f>TEXT(Sales_Data[[#This Row],[Order_Date]],"yyyy")</f>
        <v>2025</v>
      </c>
      <c r="Q6314" s="9" t="str">
        <f t="shared" si="98"/>
        <v>Existing</v>
      </c>
      <c r="R6314" s="1" t="s">
        <v>73</v>
      </c>
    </row>
    <row r="6315" spans="1:18" x14ac:dyDescent="0.35">
      <c r="A6315" s="1" t="s">
        <v>10957</v>
      </c>
      <c r="B6315" s="2">
        <v>45738</v>
      </c>
      <c r="C6315" s="1" t="s">
        <v>7763</v>
      </c>
      <c r="D6315" s="1" t="s">
        <v>424</v>
      </c>
      <c r="E6315" s="1" t="s">
        <v>86</v>
      </c>
      <c r="F6315" s="1" t="s">
        <v>25</v>
      </c>
      <c r="G6315" s="1" t="s">
        <v>120</v>
      </c>
      <c r="H6315" s="1" t="s">
        <v>146</v>
      </c>
      <c r="I6315">
        <v>2</v>
      </c>
      <c r="J6315">
        <v>800</v>
      </c>
      <c r="K6315" s="7">
        <v>0.05</v>
      </c>
      <c r="L6315">
        <v>1520</v>
      </c>
      <c r="M6315">
        <v>196.27</v>
      </c>
      <c r="N6315" s="7">
        <f>IFERROR(Sales_Data[[#This Row],[Profit]]/Sales_Data[[#This Row],[Sales]],0)</f>
        <v>0.12912500000000002</v>
      </c>
      <c r="O6315" s="7" t="str">
        <f>TEXT(Sales_Data[[#This Row],[Order_Date]],"mmm")</f>
        <v>Mar</v>
      </c>
      <c r="P6315" s="9" t="str">
        <f>TEXT(Sales_Data[[#This Row],[Order_Date]],"yyyy")</f>
        <v>2025</v>
      </c>
      <c r="Q6315" s="9" t="str">
        <f t="shared" si="98"/>
        <v>Existing</v>
      </c>
      <c r="R6315" s="1" t="s">
        <v>73</v>
      </c>
    </row>
    <row r="6316" spans="1:18" x14ac:dyDescent="0.35">
      <c r="A6316" s="1" t="s">
        <v>10958</v>
      </c>
      <c r="B6316" s="2">
        <v>45779</v>
      </c>
      <c r="C6316" s="1" t="s">
        <v>249</v>
      </c>
      <c r="D6316" s="1" t="s">
        <v>6977</v>
      </c>
      <c r="E6316" s="1" t="s">
        <v>51</v>
      </c>
      <c r="F6316" s="1" t="s">
        <v>52</v>
      </c>
      <c r="G6316" s="1" t="s">
        <v>120</v>
      </c>
      <c r="H6316" s="1" t="s">
        <v>217</v>
      </c>
      <c r="I6316">
        <v>5</v>
      </c>
      <c r="J6316">
        <v>3200</v>
      </c>
      <c r="K6316" s="7">
        <v>0</v>
      </c>
      <c r="L6316">
        <v>16000</v>
      </c>
      <c r="M6316">
        <v>2956.87</v>
      </c>
      <c r="N6316" s="7">
        <f>IFERROR(Sales_Data[[#This Row],[Profit]]/Sales_Data[[#This Row],[Sales]],0)</f>
        <v>0.18480437499999999</v>
      </c>
      <c r="O6316" s="7" t="str">
        <f>TEXT(Sales_Data[[#This Row],[Order_Date]],"mmm")</f>
        <v>May</v>
      </c>
      <c r="P6316" s="9" t="str">
        <f>TEXT(Sales_Data[[#This Row],[Order_Date]],"yyyy")</f>
        <v>2025</v>
      </c>
      <c r="Q6316" s="9" t="str">
        <f t="shared" si="98"/>
        <v>Existing</v>
      </c>
      <c r="R6316" s="1" t="s">
        <v>73</v>
      </c>
    </row>
    <row r="6317" spans="1:18" x14ac:dyDescent="0.35">
      <c r="A6317" s="1" t="s">
        <v>10959</v>
      </c>
      <c r="B6317" s="2">
        <v>45897</v>
      </c>
      <c r="C6317" s="1" t="s">
        <v>770</v>
      </c>
      <c r="D6317" s="1" t="s">
        <v>1533</v>
      </c>
      <c r="E6317" s="1" t="s">
        <v>24</v>
      </c>
      <c r="F6317" s="1" t="s">
        <v>25</v>
      </c>
      <c r="G6317" s="1" t="s">
        <v>42</v>
      </c>
      <c r="H6317" s="1" t="s">
        <v>63</v>
      </c>
      <c r="I6317">
        <v>5</v>
      </c>
      <c r="J6317">
        <v>4500</v>
      </c>
      <c r="K6317" s="7">
        <v>0.1</v>
      </c>
      <c r="L6317">
        <v>20250</v>
      </c>
      <c r="M6317">
        <v>3906.9</v>
      </c>
      <c r="N6317" s="7">
        <f>IFERROR(Sales_Data[[#This Row],[Profit]]/Sales_Data[[#This Row],[Sales]],0)</f>
        <v>0.19293333333333335</v>
      </c>
      <c r="O6317" s="7" t="str">
        <f>TEXT(Sales_Data[[#This Row],[Order_Date]],"mmm")</f>
        <v>Aug</v>
      </c>
      <c r="P6317" s="9" t="str">
        <f>TEXT(Sales_Data[[#This Row],[Order_Date]],"yyyy")</f>
        <v>2025</v>
      </c>
      <c r="Q6317" s="9" t="str">
        <f t="shared" si="98"/>
        <v>Existing</v>
      </c>
      <c r="R6317" s="1" t="s">
        <v>73</v>
      </c>
    </row>
    <row r="6318" spans="1:18" x14ac:dyDescent="0.35">
      <c r="A6318" s="1" t="s">
        <v>10960</v>
      </c>
      <c r="B6318" s="2">
        <v>45684</v>
      </c>
      <c r="C6318" s="1" t="s">
        <v>1982</v>
      </c>
      <c r="D6318" s="1" t="s">
        <v>4113</v>
      </c>
      <c r="E6318" s="1" t="s">
        <v>71</v>
      </c>
      <c r="F6318" s="1" t="s">
        <v>33</v>
      </c>
      <c r="G6318" s="1" t="s">
        <v>120</v>
      </c>
      <c r="H6318" s="1" t="s">
        <v>121</v>
      </c>
      <c r="I6318">
        <v>5</v>
      </c>
      <c r="J6318">
        <v>2800</v>
      </c>
      <c r="K6318" s="7">
        <v>0.1</v>
      </c>
      <c r="L6318">
        <v>12600</v>
      </c>
      <c r="M6318">
        <v>2557.67</v>
      </c>
      <c r="N6318" s="7">
        <f>IFERROR(Sales_Data[[#This Row],[Profit]]/Sales_Data[[#This Row],[Sales]],0)</f>
        <v>0.20298968253968255</v>
      </c>
      <c r="O6318" s="7" t="str">
        <f>TEXT(Sales_Data[[#This Row],[Order_Date]],"mmm")</f>
        <v>Jan</v>
      </c>
      <c r="P6318" s="9" t="str">
        <f>TEXT(Sales_Data[[#This Row],[Order_Date]],"yyyy")</f>
        <v>2025</v>
      </c>
      <c r="Q6318" s="9" t="str">
        <f t="shared" si="98"/>
        <v>Existing</v>
      </c>
      <c r="R6318" s="1" t="s">
        <v>28</v>
      </c>
    </row>
    <row r="6319" spans="1:18" x14ac:dyDescent="0.35">
      <c r="A6319" s="1" t="s">
        <v>10961</v>
      </c>
      <c r="B6319" s="2">
        <v>45855</v>
      </c>
      <c r="C6319" s="1" t="s">
        <v>1294</v>
      </c>
      <c r="D6319" s="1" t="s">
        <v>1976</v>
      </c>
      <c r="E6319" s="1" t="s">
        <v>17</v>
      </c>
      <c r="F6319" s="1" t="s">
        <v>17</v>
      </c>
      <c r="G6319" s="1" t="s">
        <v>120</v>
      </c>
      <c r="H6319" s="1" t="s">
        <v>217</v>
      </c>
      <c r="I6319">
        <v>2</v>
      </c>
      <c r="J6319">
        <v>3200</v>
      </c>
      <c r="K6319" s="7">
        <v>0.2</v>
      </c>
      <c r="L6319">
        <v>5120</v>
      </c>
      <c r="M6319">
        <v>1242.7</v>
      </c>
      <c r="N6319" s="7">
        <f>IFERROR(Sales_Data[[#This Row],[Profit]]/Sales_Data[[#This Row],[Sales]],0)</f>
        <v>0.24271484375000002</v>
      </c>
      <c r="O6319" s="7" t="str">
        <f>TEXT(Sales_Data[[#This Row],[Order_Date]],"mmm")</f>
        <v>Jul</v>
      </c>
      <c r="P6319" s="9" t="str">
        <f>TEXT(Sales_Data[[#This Row],[Order_Date]],"yyyy")</f>
        <v>2025</v>
      </c>
      <c r="Q6319" s="9" t="str">
        <f t="shared" si="98"/>
        <v>Existing</v>
      </c>
      <c r="R6319" s="1" t="s">
        <v>28</v>
      </c>
    </row>
    <row r="6320" spans="1:18" x14ac:dyDescent="0.35">
      <c r="A6320" s="1" t="s">
        <v>10962</v>
      </c>
      <c r="B6320" s="2">
        <v>45918</v>
      </c>
      <c r="C6320" s="1" t="s">
        <v>3725</v>
      </c>
      <c r="D6320" s="1" t="s">
        <v>5251</v>
      </c>
      <c r="E6320" s="1" t="s">
        <v>40</v>
      </c>
      <c r="F6320" s="1" t="s">
        <v>41</v>
      </c>
      <c r="G6320" s="1" t="s">
        <v>120</v>
      </c>
      <c r="H6320" s="1" t="s">
        <v>217</v>
      </c>
      <c r="I6320">
        <v>5</v>
      </c>
      <c r="J6320">
        <v>3200</v>
      </c>
      <c r="K6320" s="7">
        <v>0.15</v>
      </c>
      <c r="L6320">
        <v>13600</v>
      </c>
      <c r="M6320">
        <v>1790.81</v>
      </c>
      <c r="N6320" s="7">
        <f>IFERROR(Sales_Data[[#This Row],[Profit]]/Sales_Data[[#This Row],[Sales]],0)</f>
        <v>0.13167720588235293</v>
      </c>
      <c r="O6320" s="7" t="str">
        <f>TEXT(Sales_Data[[#This Row],[Order_Date]],"mmm")</f>
        <v>Sep</v>
      </c>
      <c r="P6320" s="9" t="str">
        <f>TEXT(Sales_Data[[#This Row],[Order_Date]],"yyyy")</f>
        <v>2025</v>
      </c>
      <c r="Q6320" s="9" t="str">
        <f t="shared" si="98"/>
        <v>Existing</v>
      </c>
      <c r="R6320" s="1" t="s">
        <v>73</v>
      </c>
    </row>
    <row r="6321" spans="1:18" x14ac:dyDescent="0.35">
      <c r="A6321" s="1" t="s">
        <v>10963</v>
      </c>
      <c r="B6321" s="2">
        <v>45727</v>
      </c>
      <c r="C6321" s="1" t="s">
        <v>1143</v>
      </c>
      <c r="D6321" s="1" t="s">
        <v>586</v>
      </c>
      <c r="E6321" s="1" t="s">
        <v>106</v>
      </c>
      <c r="F6321" s="1" t="s">
        <v>33</v>
      </c>
      <c r="G6321" s="1" t="s">
        <v>18</v>
      </c>
      <c r="H6321" s="1" t="s">
        <v>19</v>
      </c>
      <c r="I6321">
        <v>4</v>
      </c>
      <c r="J6321">
        <v>700</v>
      </c>
      <c r="K6321" s="7">
        <v>0.1</v>
      </c>
      <c r="L6321">
        <v>2520</v>
      </c>
      <c r="M6321">
        <v>275.83</v>
      </c>
      <c r="N6321" s="7">
        <f>IFERROR(Sales_Data[[#This Row],[Profit]]/Sales_Data[[#This Row],[Sales]],0)</f>
        <v>0.1094563492063492</v>
      </c>
      <c r="O6321" s="7" t="str">
        <f>TEXT(Sales_Data[[#This Row],[Order_Date]],"mmm")</f>
        <v>Mar</v>
      </c>
      <c r="P6321" s="9" t="str">
        <f>TEXT(Sales_Data[[#This Row],[Order_Date]],"yyyy")</f>
        <v>2025</v>
      </c>
      <c r="Q6321" s="9" t="str">
        <f t="shared" si="98"/>
        <v>Existing</v>
      </c>
      <c r="R6321" s="1" t="s">
        <v>73</v>
      </c>
    </row>
    <row r="6322" spans="1:18" x14ac:dyDescent="0.35">
      <c r="A6322" s="1" t="s">
        <v>10964</v>
      </c>
      <c r="B6322" s="2">
        <v>45671</v>
      </c>
      <c r="C6322" s="1" t="s">
        <v>1975</v>
      </c>
      <c r="D6322" s="1" t="s">
        <v>2396</v>
      </c>
      <c r="E6322" s="1" t="s">
        <v>119</v>
      </c>
      <c r="F6322" s="1" t="s">
        <v>33</v>
      </c>
      <c r="G6322" s="1" t="s">
        <v>120</v>
      </c>
      <c r="H6322" s="1" t="s">
        <v>146</v>
      </c>
      <c r="I6322">
        <v>2</v>
      </c>
      <c r="J6322">
        <v>800</v>
      </c>
      <c r="K6322" s="7">
        <v>0.1</v>
      </c>
      <c r="L6322">
        <v>1440</v>
      </c>
      <c r="M6322">
        <v>301.72000000000003</v>
      </c>
      <c r="N6322" s="7">
        <f>IFERROR(Sales_Data[[#This Row],[Profit]]/Sales_Data[[#This Row],[Sales]],0)</f>
        <v>0.20952777777777779</v>
      </c>
      <c r="O6322" s="7" t="str">
        <f>TEXT(Sales_Data[[#This Row],[Order_Date]],"mmm")</f>
        <v>Jan</v>
      </c>
      <c r="P6322" s="9" t="str">
        <f>TEXT(Sales_Data[[#This Row],[Order_Date]],"yyyy")</f>
        <v>2025</v>
      </c>
      <c r="Q6322" s="9" t="str">
        <f t="shared" si="98"/>
        <v>Existing</v>
      </c>
      <c r="R6322" s="1" t="s">
        <v>28</v>
      </c>
    </row>
    <row r="6323" spans="1:18" x14ac:dyDescent="0.35">
      <c r="A6323" s="1" t="s">
        <v>10965</v>
      </c>
      <c r="B6323" s="2">
        <v>45885</v>
      </c>
      <c r="C6323" s="1" t="s">
        <v>6275</v>
      </c>
      <c r="D6323" s="1" t="s">
        <v>4129</v>
      </c>
      <c r="E6323" s="1" t="s">
        <v>111</v>
      </c>
      <c r="F6323" s="1" t="s">
        <v>33</v>
      </c>
      <c r="G6323" s="1" t="s">
        <v>42</v>
      </c>
      <c r="H6323" s="1" t="s">
        <v>47</v>
      </c>
      <c r="I6323">
        <v>4</v>
      </c>
      <c r="J6323">
        <v>55000</v>
      </c>
      <c r="K6323" s="7">
        <v>0</v>
      </c>
      <c r="L6323">
        <v>220000</v>
      </c>
      <c r="M6323">
        <v>19253.05</v>
      </c>
      <c r="N6323" s="7">
        <f>IFERROR(Sales_Data[[#This Row],[Profit]]/Sales_Data[[#This Row],[Sales]],0)</f>
        <v>8.751386363636364E-2</v>
      </c>
      <c r="O6323" s="7" t="str">
        <f>TEXT(Sales_Data[[#This Row],[Order_Date]],"mmm")</f>
        <v>Aug</v>
      </c>
      <c r="P6323" s="9" t="str">
        <f>TEXT(Sales_Data[[#This Row],[Order_Date]],"yyyy")</f>
        <v>2025</v>
      </c>
      <c r="Q6323" s="9" t="str">
        <f t="shared" si="98"/>
        <v>Existing</v>
      </c>
      <c r="R6323" s="1" t="s">
        <v>20</v>
      </c>
    </row>
    <row r="6324" spans="1:18" x14ac:dyDescent="0.35">
      <c r="A6324" s="1" t="s">
        <v>10966</v>
      </c>
      <c r="B6324" s="2">
        <v>45868</v>
      </c>
      <c r="C6324" s="1" t="s">
        <v>10967</v>
      </c>
      <c r="D6324" s="1" t="s">
        <v>4511</v>
      </c>
      <c r="E6324" s="1" t="s">
        <v>119</v>
      </c>
      <c r="F6324" s="1" t="s">
        <v>33</v>
      </c>
      <c r="G6324" s="1" t="s">
        <v>34</v>
      </c>
      <c r="H6324" s="1" t="s">
        <v>107</v>
      </c>
      <c r="I6324">
        <v>3</v>
      </c>
      <c r="J6324">
        <v>6500</v>
      </c>
      <c r="K6324" s="7">
        <v>0.1</v>
      </c>
      <c r="L6324">
        <v>17550</v>
      </c>
      <c r="M6324">
        <v>3380.93</v>
      </c>
      <c r="N6324" s="7">
        <f>IFERROR(Sales_Data[[#This Row],[Profit]]/Sales_Data[[#This Row],[Sales]],0)</f>
        <v>0.19264558404558405</v>
      </c>
      <c r="O6324" s="7" t="str">
        <f>TEXT(Sales_Data[[#This Row],[Order_Date]],"mmm")</f>
        <v>Jul</v>
      </c>
      <c r="P6324" s="9" t="str">
        <f>TEXT(Sales_Data[[#This Row],[Order_Date]],"yyyy")</f>
        <v>2025</v>
      </c>
      <c r="Q6324" s="9" t="str">
        <f t="shared" si="98"/>
        <v>Existing</v>
      </c>
      <c r="R6324" s="1" t="s">
        <v>28</v>
      </c>
    </row>
    <row r="6325" spans="1:18" x14ac:dyDescent="0.35">
      <c r="A6325" s="1" t="s">
        <v>10968</v>
      </c>
      <c r="B6325" s="2">
        <v>45780</v>
      </c>
      <c r="C6325" s="1" t="s">
        <v>3154</v>
      </c>
      <c r="D6325" s="1" t="s">
        <v>7560</v>
      </c>
      <c r="E6325" s="1" t="s">
        <v>135</v>
      </c>
      <c r="F6325" s="1" t="s">
        <v>136</v>
      </c>
      <c r="G6325" s="1" t="s">
        <v>34</v>
      </c>
      <c r="H6325" s="1" t="s">
        <v>77</v>
      </c>
      <c r="I6325">
        <v>2</v>
      </c>
      <c r="J6325">
        <v>22000</v>
      </c>
      <c r="K6325" s="7">
        <v>0.15</v>
      </c>
      <c r="L6325">
        <v>37400</v>
      </c>
      <c r="M6325">
        <v>9067.31</v>
      </c>
      <c r="N6325" s="7">
        <f>IFERROR(Sales_Data[[#This Row],[Profit]]/Sales_Data[[#This Row],[Sales]],0)</f>
        <v>0.24244144385026736</v>
      </c>
      <c r="O6325" s="7" t="str">
        <f>TEXT(Sales_Data[[#This Row],[Order_Date]],"mmm")</f>
        <v>May</v>
      </c>
      <c r="P6325" s="9" t="str">
        <f>TEXT(Sales_Data[[#This Row],[Order_Date]],"yyyy")</f>
        <v>2025</v>
      </c>
      <c r="Q6325" s="9" t="str">
        <f t="shared" si="98"/>
        <v>Existing</v>
      </c>
      <c r="R6325" s="1" t="s">
        <v>64</v>
      </c>
    </row>
    <row r="6326" spans="1:18" x14ac:dyDescent="0.35">
      <c r="A6326" s="1" t="s">
        <v>10969</v>
      </c>
      <c r="B6326" s="2">
        <v>45709</v>
      </c>
      <c r="C6326" s="1" t="s">
        <v>7883</v>
      </c>
      <c r="D6326" s="1" t="s">
        <v>6339</v>
      </c>
      <c r="E6326" s="1" t="s">
        <v>111</v>
      </c>
      <c r="F6326" s="1" t="s">
        <v>33</v>
      </c>
      <c r="G6326" s="1" t="s">
        <v>120</v>
      </c>
      <c r="H6326" s="1" t="s">
        <v>217</v>
      </c>
      <c r="I6326">
        <v>3</v>
      </c>
      <c r="J6326">
        <v>3200</v>
      </c>
      <c r="K6326" s="7">
        <v>0.2</v>
      </c>
      <c r="L6326">
        <v>7680</v>
      </c>
      <c r="M6326">
        <v>1845.95</v>
      </c>
      <c r="N6326" s="7">
        <f>IFERROR(Sales_Data[[#This Row],[Profit]]/Sales_Data[[#This Row],[Sales]],0)</f>
        <v>0.24035807291666667</v>
      </c>
      <c r="O6326" s="7" t="str">
        <f>TEXT(Sales_Data[[#This Row],[Order_Date]],"mmm")</f>
        <v>Feb</v>
      </c>
      <c r="P6326" s="9" t="str">
        <f>TEXT(Sales_Data[[#This Row],[Order_Date]],"yyyy")</f>
        <v>2025</v>
      </c>
      <c r="Q6326" s="9" t="str">
        <f t="shared" si="98"/>
        <v>Existing</v>
      </c>
      <c r="R6326" s="1" t="s">
        <v>36</v>
      </c>
    </row>
    <row r="6327" spans="1:18" x14ac:dyDescent="0.35">
      <c r="A6327" s="1" t="s">
        <v>10970</v>
      </c>
      <c r="B6327" s="2">
        <v>45861</v>
      </c>
      <c r="C6327" s="1" t="s">
        <v>2809</v>
      </c>
      <c r="D6327" s="1" t="s">
        <v>10736</v>
      </c>
      <c r="E6327" s="1" t="s">
        <v>81</v>
      </c>
      <c r="F6327" s="1" t="s">
        <v>33</v>
      </c>
      <c r="G6327" s="1" t="s">
        <v>18</v>
      </c>
      <c r="H6327" s="1" t="s">
        <v>72</v>
      </c>
      <c r="I6327">
        <v>4</v>
      </c>
      <c r="J6327">
        <v>350</v>
      </c>
      <c r="K6327" s="7">
        <v>0.05</v>
      </c>
      <c r="L6327">
        <v>1330</v>
      </c>
      <c r="M6327">
        <v>263.51</v>
      </c>
      <c r="N6327" s="7">
        <f>IFERROR(Sales_Data[[#This Row],[Profit]]/Sales_Data[[#This Row],[Sales]],0)</f>
        <v>0.19812781954887218</v>
      </c>
      <c r="O6327" s="7" t="str">
        <f>TEXT(Sales_Data[[#This Row],[Order_Date]],"mmm")</f>
        <v>Jul</v>
      </c>
      <c r="P6327" s="9" t="str">
        <f>TEXT(Sales_Data[[#This Row],[Order_Date]],"yyyy")</f>
        <v>2025</v>
      </c>
      <c r="Q6327" s="9" t="str">
        <f t="shared" si="98"/>
        <v>Existing</v>
      </c>
      <c r="R6327" s="1" t="s">
        <v>64</v>
      </c>
    </row>
    <row r="6328" spans="1:18" x14ac:dyDescent="0.35">
      <c r="A6328" s="1" t="s">
        <v>10971</v>
      </c>
      <c r="B6328" s="2">
        <v>45814</v>
      </c>
      <c r="C6328" s="1" t="s">
        <v>1535</v>
      </c>
      <c r="D6328" s="1" t="s">
        <v>7337</v>
      </c>
      <c r="E6328" s="1" t="s">
        <v>135</v>
      </c>
      <c r="F6328" s="1" t="s">
        <v>136</v>
      </c>
      <c r="G6328" s="1" t="s">
        <v>120</v>
      </c>
      <c r="H6328" s="1" t="s">
        <v>146</v>
      </c>
      <c r="I6328">
        <v>3</v>
      </c>
      <c r="J6328">
        <v>800</v>
      </c>
      <c r="K6328" s="7">
        <v>0.15</v>
      </c>
      <c r="L6328">
        <v>2040</v>
      </c>
      <c r="M6328">
        <v>271.36</v>
      </c>
      <c r="N6328" s="7">
        <f>IFERROR(Sales_Data[[#This Row],[Profit]]/Sales_Data[[#This Row],[Sales]],0)</f>
        <v>0.13301960784313727</v>
      </c>
      <c r="O6328" s="7" t="str">
        <f>TEXT(Sales_Data[[#This Row],[Order_Date]],"mmm")</f>
        <v>Jun</v>
      </c>
      <c r="P6328" s="9" t="str">
        <f>TEXT(Sales_Data[[#This Row],[Order_Date]],"yyyy")</f>
        <v>2025</v>
      </c>
      <c r="Q6328" s="9" t="str">
        <f t="shared" si="98"/>
        <v>Existing</v>
      </c>
      <c r="R6328" s="1" t="s">
        <v>28</v>
      </c>
    </row>
    <row r="6329" spans="1:18" x14ac:dyDescent="0.35">
      <c r="A6329" s="1" t="s">
        <v>10972</v>
      </c>
      <c r="B6329" s="2">
        <v>45807</v>
      </c>
      <c r="C6329" s="1" t="s">
        <v>4005</v>
      </c>
      <c r="D6329" s="1" t="s">
        <v>7016</v>
      </c>
      <c r="E6329" s="1" t="s">
        <v>86</v>
      </c>
      <c r="F6329" s="1" t="s">
        <v>25</v>
      </c>
      <c r="G6329" s="1" t="s">
        <v>42</v>
      </c>
      <c r="H6329" s="1" t="s">
        <v>47</v>
      </c>
      <c r="I6329">
        <v>2</v>
      </c>
      <c r="J6329">
        <v>55000</v>
      </c>
      <c r="K6329" s="7">
        <v>0.15</v>
      </c>
      <c r="L6329">
        <v>93500</v>
      </c>
      <c r="M6329">
        <v>7882.51</v>
      </c>
      <c r="N6329" s="7">
        <f>IFERROR(Sales_Data[[#This Row],[Profit]]/Sales_Data[[#This Row],[Sales]],0)</f>
        <v>8.4304919786096263E-2</v>
      </c>
      <c r="O6329" s="7" t="str">
        <f>TEXT(Sales_Data[[#This Row],[Order_Date]],"mmm")</f>
        <v>May</v>
      </c>
      <c r="P6329" s="9" t="str">
        <f>TEXT(Sales_Data[[#This Row],[Order_Date]],"yyyy")</f>
        <v>2025</v>
      </c>
      <c r="Q6329" s="9" t="str">
        <f t="shared" si="98"/>
        <v>Existing</v>
      </c>
      <c r="R6329" s="1" t="s">
        <v>36</v>
      </c>
    </row>
    <row r="6330" spans="1:18" x14ac:dyDescent="0.35">
      <c r="A6330" s="1" t="s">
        <v>10973</v>
      </c>
      <c r="B6330" s="2">
        <v>45892</v>
      </c>
      <c r="C6330" s="1" t="s">
        <v>5306</v>
      </c>
      <c r="D6330" s="1" t="s">
        <v>5092</v>
      </c>
      <c r="E6330" s="1" t="s">
        <v>32</v>
      </c>
      <c r="F6330" s="1" t="s">
        <v>33</v>
      </c>
      <c r="G6330" s="1" t="s">
        <v>26</v>
      </c>
      <c r="H6330" s="1" t="s">
        <v>27</v>
      </c>
      <c r="I6330">
        <v>1</v>
      </c>
      <c r="J6330">
        <v>1200</v>
      </c>
      <c r="K6330" s="7">
        <v>0</v>
      </c>
      <c r="L6330">
        <v>1200</v>
      </c>
      <c r="M6330">
        <v>98.25</v>
      </c>
      <c r="N6330" s="7">
        <f>IFERROR(Sales_Data[[#This Row],[Profit]]/Sales_Data[[#This Row],[Sales]],0)</f>
        <v>8.1875000000000003E-2</v>
      </c>
      <c r="O6330" s="7" t="str">
        <f>TEXT(Sales_Data[[#This Row],[Order_Date]],"mmm")</f>
        <v>Aug</v>
      </c>
      <c r="P6330" s="9" t="str">
        <f>TEXT(Sales_Data[[#This Row],[Order_Date]],"yyyy")</f>
        <v>2025</v>
      </c>
      <c r="Q6330" s="9" t="str">
        <f t="shared" si="98"/>
        <v>New</v>
      </c>
      <c r="R6330" s="1" t="s">
        <v>64</v>
      </c>
    </row>
    <row r="6331" spans="1:18" x14ac:dyDescent="0.35">
      <c r="A6331" s="1" t="s">
        <v>10974</v>
      </c>
      <c r="B6331" s="2">
        <v>45758</v>
      </c>
      <c r="C6331" s="1" t="s">
        <v>6832</v>
      </c>
      <c r="D6331" s="1" t="s">
        <v>6830</v>
      </c>
      <c r="E6331" s="1" t="s">
        <v>40</v>
      </c>
      <c r="F6331" s="1" t="s">
        <v>41</v>
      </c>
      <c r="G6331" s="1" t="s">
        <v>42</v>
      </c>
      <c r="H6331" s="1" t="s">
        <v>102</v>
      </c>
      <c r="I6331">
        <v>1</v>
      </c>
      <c r="J6331">
        <v>25000</v>
      </c>
      <c r="K6331" s="7">
        <v>0.05</v>
      </c>
      <c r="L6331">
        <v>23750</v>
      </c>
      <c r="M6331">
        <v>2653.99</v>
      </c>
      <c r="N6331" s="7">
        <f>IFERROR(Sales_Data[[#This Row],[Profit]]/Sales_Data[[#This Row],[Sales]],0)</f>
        <v>0.11174694736842104</v>
      </c>
      <c r="O6331" s="7" t="str">
        <f>TEXT(Sales_Data[[#This Row],[Order_Date]],"mmm")</f>
        <v>Apr</v>
      </c>
      <c r="P6331" s="9" t="str">
        <f>TEXT(Sales_Data[[#This Row],[Order_Date]],"yyyy")</f>
        <v>2025</v>
      </c>
      <c r="Q6331" s="9" t="str">
        <f t="shared" si="98"/>
        <v>New</v>
      </c>
      <c r="R6331" s="1" t="s">
        <v>64</v>
      </c>
    </row>
    <row r="6332" spans="1:18" x14ac:dyDescent="0.35">
      <c r="A6332" s="1" t="s">
        <v>10975</v>
      </c>
      <c r="B6332" s="2">
        <v>45797</v>
      </c>
      <c r="C6332" s="1" t="s">
        <v>8495</v>
      </c>
      <c r="D6332" s="1" t="s">
        <v>568</v>
      </c>
      <c r="E6332" s="1" t="s">
        <v>62</v>
      </c>
      <c r="F6332" s="1" t="s">
        <v>41</v>
      </c>
      <c r="G6332" s="1" t="s">
        <v>26</v>
      </c>
      <c r="H6332" s="1" t="s">
        <v>128</v>
      </c>
      <c r="I6332">
        <v>5</v>
      </c>
      <c r="J6332">
        <v>900</v>
      </c>
      <c r="K6332" s="7">
        <v>0.1</v>
      </c>
      <c r="L6332">
        <v>4050</v>
      </c>
      <c r="M6332">
        <v>500.12</v>
      </c>
      <c r="N6332" s="7">
        <f>IFERROR(Sales_Data[[#This Row],[Profit]]/Sales_Data[[#This Row],[Sales]],0)</f>
        <v>0.12348641975308643</v>
      </c>
      <c r="O6332" s="7" t="str">
        <f>TEXT(Sales_Data[[#This Row],[Order_Date]],"mmm")</f>
        <v>May</v>
      </c>
      <c r="P6332" s="9" t="str">
        <f>TEXT(Sales_Data[[#This Row],[Order_Date]],"yyyy")</f>
        <v>2025</v>
      </c>
      <c r="Q6332" s="9" t="str">
        <f t="shared" si="98"/>
        <v>Existing</v>
      </c>
      <c r="R6332" s="1" t="s">
        <v>20</v>
      </c>
    </row>
    <row r="6333" spans="1:18" x14ac:dyDescent="0.35">
      <c r="A6333" s="1" t="s">
        <v>10976</v>
      </c>
      <c r="B6333" s="2">
        <v>46012</v>
      </c>
      <c r="C6333" s="1" t="s">
        <v>4188</v>
      </c>
      <c r="D6333" s="1" t="s">
        <v>3195</v>
      </c>
      <c r="E6333" s="1" t="s">
        <v>32</v>
      </c>
      <c r="F6333" s="1" t="s">
        <v>33</v>
      </c>
      <c r="G6333" s="1" t="s">
        <v>18</v>
      </c>
      <c r="H6333" s="1" t="s">
        <v>131</v>
      </c>
      <c r="I6333">
        <v>5</v>
      </c>
      <c r="J6333">
        <v>1500</v>
      </c>
      <c r="K6333" s="7">
        <v>0.15</v>
      </c>
      <c r="L6333">
        <v>6375</v>
      </c>
      <c r="M6333">
        <v>909.1</v>
      </c>
      <c r="N6333" s="7">
        <f>IFERROR(Sales_Data[[#This Row],[Profit]]/Sales_Data[[#This Row],[Sales]],0)</f>
        <v>0.14260392156862745</v>
      </c>
      <c r="O6333" s="7" t="str">
        <f>TEXT(Sales_Data[[#This Row],[Order_Date]],"mmm")</f>
        <v>Dec</v>
      </c>
      <c r="P6333" s="9" t="str">
        <f>TEXT(Sales_Data[[#This Row],[Order_Date]],"yyyy")</f>
        <v>2025</v>
      </c>
      <c r="Q6333" s="9" t="str">
        <f t="shared" si="98"/>
        <v>Existing</v>
      </c>
      <c r="R6333" s="1" t="s">
        <v>64</v>
      </c>
    </row>
    <row r="6334" spans="1:18" x14ac:dyDescent="0.35">
      <c r="A6334" s="1" t="s">
        <v>10977</v>
      </c>
      <c r="B6334" s="2">
        <v>45851</v>
      </c>
      <c r="C6334" s="1" t="s">
        <v>3416</v>
      </c>
      <c r="D6334" s="1" t="s">
        <v>4263</v>
      </c>
      <c r="E6334" s="1" t="s">
        <v>119</v>
      </c>
      <c r="F6334" s="1" t="s">
        <v>33</v>
      </c>
      <c r="G6334" s="1" t="s">
        <v>42</v>
      </c>
      <c r="H6334" s="1" t="s">
        <v>43</v>
      </c>
      <c r="I6334">
        <v>3</v>
      </c>
      <c r="J6334">
        <v>18000</v>
      </c>
      <c r="K6334" s="7">
        <v>0.05</v>
      </c>
      <c r="L6334">
        <v>51300</v>
      </c>
      <c r="M6334">
        <v>8027.18</v>
      </c>
      <c r="N6334" s="7">
        <f>IFERROR(Sales_Data[[#This Row],[Profit]]/Sales_Data[[#This Row],[Sales]],0)</f>
        <v>0.15647524366471735</v>
      </c>
      <c r="O6334" s="7" t="str">
        <f>TEXT(Sales_Data[[#This Row],[Order_Date]],"mmm")</f>
        <v>Jul</v>
      </c>
      <c r="P6334" s="9" t="str">
        <f>TEXT(Sales_Data[[#This Row],[Order_Date]],"yyyy")</f>
        <v>2025</v>
      </c>
      <c r="Q6334" s="9" t="str">
        <f t="shared" si="98"/>
        <v>Existing</v>
      </c>
      <c r="R6334" s="1" t="s">
        <v>36</v>
      </c>
    </row>
    <row r="6335" spans="1:18" x14ac:dyDescent="0.35">
      <c r="A6335" s="1" t="s">
        <v>10978</v>
      </c>
      <c r="B6335" s="2">
        <v>45813</v>
      </c>
      <c r="C6335" s="1" t="s">
        <v>3547</v>
      </c>
      <c r="D6335" s="1" t="s">
        <v>7825</v>
      </c>
      <c r="E6335" s="1" t="s">
        <v>135</v>
      </c>
      <c r="F6335" s="1" t="s">
        <v>136</v>
      </c>
      <c r="G6335" s="1" t="s">
        <v>120</v>
      </c>
      <c r="H6335" s="1" t="s">
        <v>146</v>
      </c>
      <c r="I6335">
        <v>4</v>
      </c>
      <c r="J6335">
        <v>800</v>
      </c>
      <c r="K6335" s="7">
        <v>0</v>
      </c>
      <c r="L6335">
        <v>3200</v>
      </c>
      <c r="M6335">
        <v>524.22</v>
      </c>
      <c r="N6335" s="7">
        <f>IFERROR(Sales_Data[[#This Row],[Profit]]/Sales_Data[[#This Row],[Sales]],0)</f>
        <v>0.16381875000000001</v>
      </c>
      <c r="O6335" s="7" t="str">
        <f>TEXT(Sales_Data[[#This Row],[Order_Date]],"mmm")</f>
        <v>Jun</v>
      </c>
      <c r="P6335" s="9" t="str">
        <f>TEXT(Sales_Data[[#This Row],[Order_Date]],"yyyy")</f>
        <v>2025</v>
      </c>
      <c r="Q6335" s="9" t="str">
        <f t="shared" si="98"/>
        <v>Existing</v>
      </c>
      <c r="R6335" s="1" t="s">
        <v>73</v>
      </c>
    </row>
    <row r="6336" spans="1:18" x14ac:dyDescent="0.35">
      <c r="A6336" s="1" t="s">
        <v>10979</v>
      </c>
      <c r="B6336" s="2">
        <v>45992</v>
      </c>
      <c r="C6336" s="1" t="s">
        <v>1394</v>
      </c>
      <c r="D6336" s="1" t="s">
        <v>3918</v>
      </c>
      <c r="E6336" s="1" t="s">
        <v>81</v>
      </c>
      <c r="F6336" s="1" t="s">
        <v>33</v>
      </c>
      <c r="G6336" s="1" t="s">
        <v>18</v>
      </c>
      <c r="H6336" s="1" t="s">
        <v>131</v>
      </c>
      <c r="I6336">
        <v>3</v>
      </c>
      <c r="J6336">
        <v>1500</v>
      </c>
      <c r="K6336" s="7">
        <v>0.05</v>
      </c>
      <c r="L6336">
        <v>4275</v>
      </c>
      <c r="M6336">
        <v>885.48</v>
      </c>
      <c r="N6336" s="7">
        <f>IFERROR(Sales_Data[[#This Row],[Profit]]/Sales_Data[[#This Row],[Sales]],0)</f>
        <v>0.20712982456140352</v>
      </c>
      <c r="O6336" s="7" t="str">
        <f>TEXT(Sales_Data[[#This Row],[Order_Date]],"mmm")</f>
        <v>Dec</v>
      </c>
      <c r="P6336" s="9" t="str">
        <f>TEXT(Sales_Data[[#This Row],[Order_Date]],"yyyy")</f>
        <v>2025</v>
      </c>
      <c r="Q6336" s="9" t="str">
        <f t="shared" si="98"/>
        <v>Existing</v>
      </c>
      <c r="R6336" s="1" t="s">
        <v>20</v>
      </c>
    </row>
    <row r="6337" spans="1:18" x14ac:dyDescent="0.35">
      <c r="A6337" s="1" t="s">
        <v>10980</v>
      </c>
      <c r="B6337" s="2">
        <v>45664</v>
      </c>
      <c r="C6337" s="1" t="s">
        <v>2639</v>
      </c>
      <c r="D6337" s="1" t="s">
        <v>3346</v>
      </c>
      <c r="E6337" s="1" t="s">
        <v>62</v>
      </c>
      <c r="F6337" s="1" t="s">
        <v>41</v>
      </c>
      <c r="G6337" s="1" t="s">
        <v>18</v>
      </c>
      <c r="H6337" s="1" t="s">
        <v>19</v>
      </c>
      <c r="I6337">
        <v>3</v>
      </c>
      <c r="J6337">
        <v>700</v>
      </c>
      <c r="K6337" s="7">
        <v>0</v>
      </c>
      <c r="L6337">
        <v>2100</v>
      </c>
      <c r="M6337">
        <v>520.25</v>
      </c>
      <c r="N6337" s="7">
        <f>IFERROR(Sales_Data[[#This Row],[Profit]]/Sales_Data[[#This Row],[Sales]],0)</f>
        <v>0.24773809523809523</v>
      </c>
      <c r="O6337" s="7" t="str">
        <f>TEXT(Sales_Data[[#This Row],[Order_Date]],"mmm")</f>
        <v>Jan</v>
      </c>
      <c r="P6337" s="9" t="str">
        <f>TEXT(Sales_Data[[#This Row],[Order_Date]],"yyyy")</f>
        <v>2025</v>
      </c>
      <c r="Q6337" s="9" t="str">
        <f t="shared" si="98"/>
        <v>Existing</v>
      </c>
      <c r="R6337" s="1" t="s">
        <v>28</v>
      </c>
    </row>
    <row r="6338" spans="1:18" x14ac:dyDescent="0.35">
      <c r="A6338" s="1" t="s">
        <v>10981</v>
      </c>
      <c r="B6338" s="2">
        <v>45784</v>
      </c>
      <c r="C6338" s="1" t="s">
        <v>3160</v>
      </c>
      <c r="D6338" s="1" t="s">
        <v>1815</v>
      </c>
      <c r="E6338" s="1" t="s">
        <v>135</v>
      </c>
      <c r="F6338" s="1" t="s">
        <v>136</v>
      </c>
      <c r="G6338" s="1" t="s">
        <v>120</v>
      </c>
      <c r="H6338" s="1" t="s">
        <v>146</v>
      </c>
      <c r="I6338">
        <v>4</v>
      </c>
      <c r="J6338">
        <v>800</v>
      </c>
      <c r="K6338" s="7">
        <v>0</v>
      </c>
      <c r="L6338">
        <v>3200</v>
      </c>
      <c r="M6338">
        <v>501.04</v>
      </c>
      <c r="N6338" s="7">
        <f>IFERROR(Sales_Data[[#This Row],[Profit]]/Sales_Data[[#This Row],[Sales]],0)</f>
        <v>0.15657500000000002</v>
      </c>
      <c r="O6338" s="7" t="str">
        <f>TEXT(Sales_Data[[#This Row],[Order_Date]],"mmm")</f>
        <v>May</v>
      </c>
      <c r="P6338" s="9" t="str">
        <f>TEXT(Sales_Data[[#This Row],[Order_Date]],"yyyy")</f>
        <v>2025</v>
      </c>
      <c r="Q6338" s="9" t="str">
        <f t="shared" ref="Q6338:Q6401" si="99">IF(I6338&gt;1,"Existing","New")</f>
        <v>Existing</v>
      </c>
      <c r="R6338" s="1" t="s">
        <v>20</v>
      </c>
    </row>
    <row r="6339" spans="1:18" x14ac:dyDescent="0.35">
      <c r="A6339" s="1" t="s">
        <v>10982</v>
      </c>
      <c r="B6339" s="2">
        <v>45911</v>
      </c>
      <c r="C6339" s="1" t="s">
        <v>5261</v>
      </c>
      <c r="D6339" s="1" t="s">
        <v>4164</v>
      </c>
      <c r="E6339" s="1" t="s">
        <v>62</v>
      </c>
      <c r="F6339" s="1" t="s">
        <v>41</v>
      </c>
      <c r="G6339" s="1" t="s">
        <v>18</v>
      </c>
      <c r="H6339" s="1" t="s">
        <v>292</v>
      </c>
      <c r="I6339">
        <v>1</v>
      </c>
      <c r="J6339">
        <v>500</v>
      </c>
      <c r="K6339" s="7">
        <v>0.1</v>
      </c>
      <c r="L6339">
        <v>450</v>
      </c>
      <c r="M6339">
        <v>41.73</v>
      </c>
      <c r="N6339" s="7">
        <f>IFERROR(Sales_Data[[#This Row],[Profit]]/Sales_Data[[#This Row],[Sales]],0)</f>
        <v>9.273333333333332E-2</v>
      </c>
      <c r="O6339" s="7" t="str">
        <f>TEXT(Sales_Data[[#This Row],[Order_Date]],"mmm")</f>
        <v>Sep</v>
      </c>
      <c r="P6339" s="9" t="str">
        <f>TEXT(Sales_Data[[#This Row],[Order_Date]],"yyyy")</f>
        <v>2025</v>
      </c>
      <c r="Q6339" s="9" t="str">
        <f t="shared" si="99"/>
        <v>New</v>
      </c>
      <c r="R6339" s="1" t="s">
        <v>64</v>
      </c>
    </row>
    <row r="6340" spans="1:18" x14ac:dyDescent="0.35">
      <c r="A6340" s="1" t="s">
        <v>10983</v>
      </c>
      <c r="B6340" s="2">
        <v>45993</v>
      </c>
      <c r="C6340" s="1" t="s">
        <v>5553</v>
      </c>
      <c r="D6340" s="1" t="s">
        <v>10444</v>
      </c>
      <c r="E6340" s="1" t="s">
        <v>111</v>
      </c>
      <c r="F6340" s="1" t="s">
        <v>33</v>
      </c>
      <c r="G6340" s="1" t="s">
        <v>42</v>
      </c>
      <c r="H6340" s="1" t="s">
        <v>43</v>
      </c>
      <c r="I6340">
        <v>5</v>
      </c>
      <c r="J6340">
        <v>18000</v>
      </c>
      <c r="K6340" s="7">
        <v>0.05</v>
      </c>
      <c r="L6340">
        <v>85500</v>
      </c>
      <c r="M6340">
        <v>19688.48</v>
      </c>
      <c r="N6340" s="7">
        <f>IFERROR(Sales_Data[[#This Row],[Profit]]/Sales_Data[[#This Row],[Sales]],0)</f>
        <v>0.23027461988304093</v>
      </c>
      <c r="O6340" s="7" t="str">
        <f>TEXT(Sales_Data[[#This Row],[Order_Date]],"mmm")</f>
        <v>Dec</v>
      </c>
      <c r="P6340" s="9" t="str">
        <f>TEXT(Sales_Data[[#This Row],[Order_Date]],"yyyy")</f>
        <v>2025</v>
      </c>
      <c r="Q6340" s="9" t="str">
        <f t="shared" si="99"/>
        <v>Existing</v>
      </c>
      <c r="R6340" s="1" t="s">
        <v>28</v>
      </c>
    </row>
    <row r="6341" spans="1:18" x14ac:dyDescent="0.35">
      <c r="A6341" s="1" t="s">
        <v>10984</v>
      </c>
      <c r="B6341" s="2">
        <v>45915</v>
      </c>
      <c r="C6341" s="1" t="s">
        <v>10985</v>
      </c>
      <c r="D6341" s="1" t="s">
        <v>1067</v>
      </c>
      <c r="E6341" s="1" t="s">
        <v>40</v>
      </c>
      <c r="F6341" s="1" t="s">
        <v>41</v>
      </c>
      <c r="G6341" s="1" t="s">
        <v>34</v>
      </c>
      <c r="H6341" s="1" t="s">
        <v>153</v>
      </c>
      <c r="I6341">
        <v>4</v>
      </c>
      <c r="J6341">
        <v>7000</v>
      </c>
      <c r="K6341" s="7">
        <v>0</v>
      </c>
      <c r="L6341">
        <v>28000</v>
      </c>
      <c r="M6341">
        <v>6713.12</v>
      </c>
      <c r="N6341" s="7">
        <f>IFERROR(Sales_Data[[#This Row],[Profit]]/Sales_Data[[#This Row],[Sales]],0)</f>
        <v>0.2397542857142857</v>
      </c>
      <c r="O6341" s="7" t="str">
        <f>TEXT(Sales_Data[[#This Row],[Order_Date]],"mmm")</f>
        <v>Sep</v>
      </c>
      <c r="P6341" s="9" t="str">
        <f>TEXT(Sales_Data[[#This Row],[Order_Date]],"yyyy")</f>
        <v>2025</v>
      </c>
      <c r="Q6341" s="9" t="str">
        <f t="shared" si="99"/>
        <v>Existing</v>
      </c>
      <c r="R6341" s="1" t="s">
        <v>20</v>
      </c>
    </row>
    <row r="6342" spans="1:18" x14ac:dyDescent="0.35">
      <c r="A6342" s="1" t="s">
        <v>10986</v>
      </c>
      <c r="B6342" s="2">
        <v>46021</v>
      </c>
      <c r="C6342" s="1" t="s">
        <v>3333</v>
      </c>
      <c r="D6342" s="1" t="s">
        <v>4607</v>
      </c>
      <c r="E6342" s="1" t="s">
        <v>86</v>
      </c>
      <c r="F6342" s="1" t="s">
        <v>25</v>
      </c>
      <c r="G6342" s="1" t="s">
        <v>120</v>
      </c>
      <c r="H6342" s="1" t="s">
        <v>146</v>
      </c>
      <c r="I6342">
        <v>3</v>
      </c>
      <c r="J6342">
        <v>800</v>
      </c>
      <c r="K6342" s="7">
        <v>0.05</v>
      </c>
      <c r="L6342">
        <v>2280</v>
      </c>
      <c r="M6342">
        <v>433.68</v>
      </c>
      <c r="N6342" s="7">
        <f>IFERROR(Sales_Data[[#This Row],[Profit]]/Sales_Data[[#This Row],[Sales]],0)</f>
        <v>0.19021052631578947</v>
      </c>
      <c r="O6342" s="7" t="str">
        <f>TEXT(Sales_Data[[#This Row],[Order_Date]],"mmm")</f>
        <v>Dec</v>
      </c>
      <c r="P6342" s="9" t="str">
        <f>TEXT(Sales_Data[[#This Row],[Order_Date]],"yyyy")</f>
        <v>2025</v>
      </c>
      <c r="Q6342" s="9" t="str">
        <f t="shared" si="99"/>
        <v>Existing</v>
      </c>
      <c r="R6342" s="1" t="s">
        <v>64</v>
      </c>
    </row>
    <row r="6343" spans="1:18" x14ac:dyDescent="0.35">
      <c r="A6343" s="1" t="s">
        <v>10987</v>
      </c>
      <c r="B6343" s="2">
        <v>45798</v>
      </c>
      <c r="C6343" s="1" t="s">
        <v>3781</v>
      </c>
      <c r="D6343" s="1" t="s">
        <v>2236</v>
      </c>
      <c r="E6343" s="1" t="s">
        <v>71</v>
      </c>
      <c r="F6343" s="1" t="s">
        <v>33</v>
      </c>
      <c r="G6343" s="1" t="s">
        <v>18</v>
      </c>
      <c r="H6343" s="1" t="s">
        <v>292</v>
      </c>
      <c r="I6343">
        <v>1</v>
      </c>
      <c r="J6343">
        <v>500</v>
      </c>
      <c r="K6343" s="7">
        <v>0</v>
      </c>
      <c r="L6343">
        <v>500</v>
      </c>
      <c r="M6343">
        <v>109.3</v>
      </c>
      <c r="N6343" s="7">
        <f>IFERROR(Sales_Data[[#This Row],[Profit]]/Sales_Data[[#This Row],[Sales]],0)</f>
        <v>0.21859999999999999</v>
      </c>
      <c r="O6343" s="7" t="str">
        <f>TEXT(Sales_Data[[#This Row],[Order_Date]],"mmm")</f>
        <v>May</v>
      </c>
      <c r="P6343" s="9" t="str">
        <f>TEXT(Sales_Data[[#This Row],[Order_Date]],"yyyy")</f>
        <v>2025</v>
      </c>
      <c r="Q6343" s="9" t="str">
        <f t="shared" si="99"/>
        <v>New</v>
      </c>
      <c r="R6343" s="1" t="s">
        <v>28</v>
      </c>
    </row>
    <row r="6344" spans="1:18" x14ac:dyDescent="0.35">
      <c r="A6344" s="1" t="s">
        <v>10988</v>
      </c>
      <c r="B6344" s="2">
        <v>45830</v>
      </c>
      <c r="C6344" s="1" t="s">
        <v>7432</v>
      </c>
      <c r="D6344" s="1" t="s">
        <v>4582</v>
      </c>
      <c r="E6344" s="1" t="s">
        <v>86</v>
      </c>
      <c r="F6344" s="1" t="s">
        <v>25</v>
      </c>
      <c r="G6344" s="1" t="s">
        <v>26</v>
      </c>
      <c r="H6344" s="1" t="s">
        <v>58</v>
      </c>
      <c r="I6344">
        <v>5</v>
      </c>
      <c r="J6344">
        <v>1400</v>
      </c>
      <c r="K6344" s="7">
        <v>0.1</v>
      </c>
      <c r="L6344">
        <v>6300</v>
      </c>
      <c r="M6344">
        <v>1128.73</v>
      </c>
      <c r="N6344" s="7">
        <f>IFERROR(Sales_Data[[#This Row],[Profit]]/Sales_Data[[#This Row],[Sales]],0)</f>
        <v>0.17916349206349208</v>
      </c>
      <c r="O6344" s="7" t="str">
        <f>TEXT(Sales_Data[[#This Row],[Order_Date]],"mmm")</f>
        <v>Jun</v>
      </c>
      <c r="P6344" s="9" t="str">
        <f>TEXT(Sales_Data[[#This Row],[Order_Date]],"yyyy")</f>
        <v>2025</v>
      </c>
      <c r="Q6344" s="9" t="str">
        <f t="shared" si="99"/>
        <v>Existing</v>
      </c>
      <c r="R6344" s="1" t="s">
        <v>73</v>
      </c>
    </row>
    <row r="6345" spans="1:18" x14ac:dyDescent="0.35">
      <c r="A6345" s="1" t="s">
        <v>10989</v>
      </c>
      <c r="B6345" s="2">
        <v>45786</v>
      </c>
      <c r="C6345" s="1" t="s">
        <v>4259</v>
      </c>
      <c r="D6345" s="1" t="s">
        <v>5811</v>
      </c>
      <c r="E6345" s="1" t="s">
        <v>86</v>
      </c>
      <c r="F6345" s="1" t="s">
        <v>25</v>
      </c>
      <c r="G6345" s="1" t="s">
        <v>18</v>
      </c>
      <c r="H6345" s="1" t="s">
        <v>72</v>
      </c>
      <c r="I6345">
        <v>2</v>
      </c>
      <c r="J6345">
        <v>350</v>
      </c>
      <c r="K6345" s="7">
        <v>0.05</v>
      </c>
      <c r="L6345">
        <v>665</v>
      </c>
      <c r="M6345">
        <v>80.75</v>
      </c>
      <c r="N6345" s="7">
        <f>IFERROR(Sales_Data[[#This Row],[Profit]]/Sales_Data[[#This Row],[Sales]],0)</f>
        <v>0.12142857142857143</v>
      </c>
      <c r="O6345" s="7" t="str">
        <f>TEXT(Sales_Data[[#This Row],[Order_Date]],"mmm")</f>
        <v>May</v>
      </c>
      <c r="P6345" s="9" t="str">
        <f>TEXT(Sales_Data[[#This Row],[Order_Date]],"yyyy")</f>
        <v>2025</v>
      </c>
      <c r="Q6345" s="9" t="str">
        <f t="shared" si="99"/>
        <v>Existing</v>
      </c>
      <c r="R6345" s="1" t="s">
        <v>20</v>
      </c>
    </row>
    <row r="6346" spans="1:18" x14ac:dyDescent="0.35">
      <c r="A6346" s="1" t="s">
        <v>10990</v>
      </c>
      <c r="B6346" s="2">
        <v>45852</v>
      </c>
      <c r="C6346" s="1" t="s">
        <v>386</v>
      </c>
      <c r="D6346" s="1" t="s">
        <v>5039</v>
      </c>
      <c r="E6346" s="1" t="s">
        <v>71</v>
      </c>
      <c r="F6346" s="1" t="s">
        <v>33</v>
      </c>
      <c r="G6346" s="1" t="s">
        <v>26</v>
      </c>
      <c r="H6346" s="1" t="s">
        <v>82</v>
      </c>
      <c r="I6346">
        <v>1</v>
      </c>
      <c r="J6346">
        <v>450</v>
      </c>
      <c r="K6346" s="7">
        <v>0</v>
      </c>
      <c r="L6346">
        <v>450</v>
      </c>
      <c r="M6346">
        <v>101.82</v>
      </c>
      <c r="N6346" s="7">
        <f>IFERROR(Sales_Data[[#This Row],[Profit]]/Sales_Data[[#This Row],[Sales]],0)</f>
        <v>0.22626666666666664</v>
      </c>
      <c r="O6346" s="7" t="str">
        <f>TEXT(Sales_Data[[#This Row],[Order_Date]],"mmm")</f>
        <v>Jul</v>
      </c>
      <c r="P6346" s="9" t="str">
        <f>TEXT(Sales_Data[[#This Row],[Order_Date]],"yyyy")</f>
        <v>2025</v>
      </c>
      <c r="Q6346" s="9" t="str">
        <f t="shared" si="99"/>
        <v>New</v>
      </c>
      <c r="R6346" s="1" t="s">
        <v>64</v>
      </c>
    </row>
    <row r="6347" spans="1:18" x14ac:dyDescent="0.35">
      <c r="A6347" s="1" t="s">
        <v>10991</v>
      </c>
      <c r="B6347" s="2">
        <v>45878</v>
      </c>
      <c r="C6347" s="1" t="s">
        <v>3906</v>
      </c>
      <c r="D6347" s="1" t="s">
        <v>4715</v>
      </c>
      <c r="E6347" s="1" t="s">
        <v>86</v>
      </c>
      <c r="F6347" s="1" t="s">
        <v>25</v>
      </c>
      <c r="G6347" s="1" t="s">
        <v>42</v>
      </c>
      <c r="H6347" s="1" t="s">
        <v>112</v>
      </c>
      <c r="I6347">
        <v>1</v>
      </c>
      <c r="J6347">
        <v>2500</v>
      </c>
      <c r="K6347" s="7">
        <v>0.05</v>
      </c>
      <c r="L6347">
        <v>2375</v>
      </c>
      <c r="M6347">
        <v>515.72</v>
      </c>
      <c r="N6347" s="7">
        <f>IFERROR(Sales_Data[[#This Row],[Profit]]/Sales_Data[[#This Row],[Sales]],0)</f>
        <v>0.21714526315789476</v>
      </c>
      <c r="O6347" s="7" t="str">
        <f>TEXT(Sales_Data[[#This Row],[Order_Date]],"mmm")</f>
        <v>Aug</v>
      </c>
      <c r="P6347" s="9" t="str">
        <f>TEXT(Sales_Data[[#This Row],[Order_Date]],"yyyy")</f>
        <v>2025</v>
      </c>
      <c r="Q6347" s="9" t="str">
        <f t="shared" si="99"/>
        <v>New</v>
      </c>
      <c r="R6347" s="1" t="s">
        <v>20</v>
      </c>
    </row>
    <row r="6348" spans="1:18" x14ac:dyDescent="0.35">
      <c r="A6348" s="1" t="s">
        <v>10992</v>
      </c>
      <c r="B6348" s="2">
        <v>45852</v>
      </c>
      <c r="C6348" s="1" t="s">
        <v>1196</v>
      </c>
      <c r="D6348" s="1" t="s">
        <v>3358</v>
      </c>
      <c r="E6348" s="1" t="s">
        <v>40</v>
      </c>
      <c r="F6348" s="1" t="s">
        <v>41</v>
      </c>
      <c r="G6348" s="1" t="s">
        <v>18</v>
      </c>
      <c r="H6348" s="1" t="s">
        <v>72</v>
      </c>
      <c r="I6348">
        <v>4</v>
      </c>
      <c r="J6348">
        <v>350</v>
      </c>
      <c r="K6348" s="7">
        <v>0.1</v>
      </c>
      <c r="L6348">
        <v>1260</v>
      </c>
      <c r="M6348">
        <v>237.64</v>
      </c>
      <c r="N6348" s="7">
        <f>IFERROR(Sales_Data[[#This Row],[Profit]]/Sales_Data[[#This Row],[Sales]],0)</f>
        <v>0.18860317460317461</v>
      </c>
      <c r="O6348" s="7" t="str">
        <f>TEXT(Sales_Data[[#This Row],[Order_Date]],"mmm")</f>
        <v>Jul</v>
      </c>
      <c r="P6348" s="9" t="str">
        <f>TEXT(Sales_Data[[#This Row],[Order_Date]],"yyyy")</f>
        <v>2025</v>
      </c>
      <c r="Q6348" s="9" t="str">
        <f t="shared" si="99"/>
        <v>Existing</v>
      </c>
      <c r="R6348" s="1" t="s">
        <v>28</v>
      </c>
    </row>
    <row r="6349" spans="1:18" x14ac:dyDescent="0.35">
      <c r="A6349" s="1" t="s">
        <v>10993</v>
      </c>
      <c r="B6349" s="2">
        <v>45732</v>
      </c>
      <c r="C6349" s="1" t="s">
        <v>6169</v>
      </c>
      <c r="D6349" s="1" t="s">
        <v>5967</v>
      </c>
      <c r="E6349" s="1" t="s">
        <v>24</v>
      </c>
      <c r="F6349" s="1" t="s">
        <v>25</v>
      </c>
      <c r="G6349" s="1" t="s">
        <v>34</v>
      </c>
      <c r="H6349" s="1" t="s">
        <v>35</v>
      </c>
      <c r="I6349">
        <v>1</v>
      </c>
      <c r="J6349">
        <v>9000</v>
      </c>
      <c r="K6349" s="7">
        <v>0.05</v>
      </c>
      <c r="L6349">
        <v>8550</v>
      </c>
      <c r="M6349">
        <v>1869.78</v>
      </c>
      <c r="N6349" s="7">
        <f>IFERROR(Sales_Data[[#This Row],[Profit]]/Sales_Data[[#This Row],[Sales]],0)</f>
        <v>0.2186877192982456</v>
      </c>
      <c r="O6349" s="7" t="str">
        <f>TEXT(Sales_Data[[#This Row],[Order_Date]],"mmm")</f>
        <v>Mar</v>
      </c>
      <c r="P6349" s="9" t="str">
        <f>TEXT(Sales_Data[[#This Row],[Order_Date]],"yyyy")</f>
        <v>2025</v>
      </c>
      <c r="Q6349" s="9" t="str">
        <f t="shared" si="99"/>
        <v>New</v>
      </c>
      <c r="R6349" s="1" t="s">
        <v>64</v>
      </c>
    </row>
    <row r="6350" spans="1:18" x14ac:dyDescent="0.35">
      <c r="A6350" s="1" t="s">
        <v>10994</v>
      </c>
      <c r="B6350" s="2">
        <v>45845</v>
      </c>
      <c r="C6350" s="1" t="s">
        <v>10995</v>
      </c>
      <c r="D6350" s="1" t="s">
        <v>5752</v>
      </c>
      <c r="E6350" s="1" t="s">
        <v>86</v>
      </c>
      <c r="F6350" s="1" t="s">
        <v>25</v>
      </c>
      <c r="G6350" s="1" t="s">
        <v>26</v>
      </c>
      <c r="H6350" s="1" t="s">
        <v>128</v>
      </c>
      <c r="I6350">
        <v>1</v>
      </c>
      <c r="J6350">
        <v>900</v>
      </c>
      <c r="K6350" s="7">
        <v>0.05</v>
      </c>
      <c r="L6350">
        <v>855</v>
      </c>
      <c r="M6350">
        <v>148.09</v>
      </c>
      <c r="N6350" s="7">
        <f>IFERROR(Sales_Data[[#This Row],[Profit]]/Sales_Data[[#This Row],[Sales]],0)</f>
        <v>0.17320467836257311</v>
      </c>
      <c r="O6350" s="7" t="str">
        <f>TEXT(Sales_Data[[#This Row],[Order_Date]],"mmm")</f>
        <v>Jul</v>
      </c>
      <c r="P6350" s="9" t="str">
        <f>TEXT(Sales_Data[[#This Row],[Order_Date]],"yyyy")</f>
        <v>2025</v>
      </c>
      <c r="Q6350" s="9" t="str">
        <f t="shared" si="99"/>
        <v>New</v>
      </c>
      <c r="R6350" s="1" t="s">
        <v>28</v>
      </c>
    </row>
    <row r="6351" spans="1:18" x14ac:dyDescent="0.35">
      <c r="A6351" s="1" t="s">
        <v>10996</v>
      </c>
      <c r="B6351" s="2">
        <v>45973</v>
      </c>
      <c r="C6351" s="1" t="s">
        <v>5090</v>
      </c>
      <c r="D6351" s="1" t="s">
        <v>571</v>
      </c>
      <c r="E6351" s="1" t="s">
        <v>86</v>
      </c>
      <c r="F6351" s="1" t="s">
        <v>25</v>
      </c>
      <c r="G6351" s="1" t="s">
        <v>34</v>
      </c>
      <c r="H6351" s="1" t="s">
        <v>107</v>
      </c>
      <c r="I6351">
        <v>2</v>
      </c>
      <c r="J6351">
        <v>6500</v>
      </c>
      <c r="K6351" s="7">
        <v>0.05</v>
      </c>
      <c r="L6351">
        <v>12350</v>
      </c>
      <c r="M6351">
        <v>2018.48</v>
      </c>
      <c r="N6351" s="7">
        <f>IFERROR(Sales_Data[[#This Row],[Profit]]/Sales_Data[[#This Row],[Sales]],0)</f>
        <v>0.16343967611336033</v>
      </c>
      <c r="O6351" s="7" t="str">
        <f>TEXT(Sales_Data[[#This Row],[Order_Date]],"mmm")</f>
        <v>Nov</v>
      </c>
      <c r="P6351" s="9" t="str">
        <f>TEXT(Sales_Data[[#This Row],[Order_Date]],"yyyy")</f>
        <v>2025</v>
      </c>
      <c r="Q6351" s="9" t="str">
        <f t="shared" si="99"/>
        <v>Existing</v>
      </c>
      <c r="R6351" s="1" t="s">
        <v>36</v>
      </c>
    </row>
    <row r="6352" spans="1:18" x14ac:dyDescent="0.35">
      <c r="A6352" s="1" t="s">
        <v>10997</v>
      </c>
      <c r="B6352" s="2">
        <v>45690</v>
      </c>
      <c r="C6352" s="1" t="s">
        <v>4513</v>
      </c>
      <c r="D6352" s="1" t="s">
        <v>1365</v>
      </c>
      <c r="E6352" s="1" t="s">
        <v>119</v>
      </c>
      <c r="F6352" s="1" t="s">
        <v>33</v>
      </c>
      <c r="G6352" s="1" t="s">
        <v>42</v>
      </c>
      <c r="H6352" s="1" t="s">
        <v>47</v>
      </c>
      <c r="I6352">
        <v>4</v>
      </c>
      <c r="J6352">
        <v>55000</v>
      </c>
      <c r="K6352" s="7">
        <v>0.1</v>
      </c>
      <c r="L6352">
        <v>198000</v>
      </c>
      <c r="M6352">
        <v>40292.239999999998</v>
      </c>
      <c r="N6352" s="7">
        <f>IFERROR(Sales_Data[[#This Row],[Profit]]/Sales_Data[[#This Row],[Sales]],0)</f>
        <v>0.2034961616161616</v>
      </c>
      <c r="O6352" s="7" t="str">
        <f>TEXT(Sales_Data[[#This Row],[Order_Date]],"mmm")</f>
        <v>Feb</v>
      </c>
      <c r="P6352" s="9" t="str">
        <f>TEXT(Sales_Data[[#This Row],[Order_Date]],"yyyy")</f>
        <v>2025</v>
      </c>
      <c r="Q6352" s="9" t="str">
        <f t="shared" si="99"/>
        <v>Existing</v>
      </c>
      <c r="R6352" s="1" t="s">
        <v>36</v>
      </c>
    </row>
    <row r="6353" spans="1:18" x14ac:dyDescent="0.35">
      <c r="A6353" s="1" t="s">
        <v>10998</v>
      </c>
      <c r="B6353" s="2">
        <v>45704</v>
      </c>
      <c r="C6353" s="1" t="s">
        <v>2718</v>
      </c>
      <c r="D6353" s="1" t="s">
        <v>10999</v>
      </c>
      <c r="E6353" s="1" t="s">
        <v>106</v>
      </c>
      <c r="F6353" s="1" t="s">
        <v>33</v>
      </c>
      <c r="G6353" s="1" t="s">
        <v>120</v>
      </c>
      <c r="H6353" s="1" t="s">
        <v>121</v>
      </c>
      <c r="I6353">
        <v>5</v>
      </c>
      <c r="J6353">
        <v>2800</v>
      </c>
      <c r="K6353" s="7">
        <v>0</v>
      </c>
      <c r="L6353">
        <v>14000</v>
      </c>
      <c r="M6353">
        <v>1845.3</v>
      </c>
      <c r="N6353" s="7">
        <f>IFERROR(Sales_Data[[#This Row],[Profit]]/Sales_Data[[#This Row],[Sales]],0)</f>
        <v>0.13180714285714284</v>
      </c>
      <c r="O6353" s="7" t="str">
        <f>TEXT(Sales_Data[[#This Row],[Order_Date]],"mmm")</f>
        <v>Feb</v>
      </c>
      <c r="P6353" s="9" t="str">
        <f>TEXT(Sales_Data[[#This Row],[Order_Date]],"yyyy")</f>
        <v>2025</v>
      </c>
      <c r="Q6353" s="9" t="str">
        <f t="shared" si="99"/>
        <v>Existing</v>
      </c>
      <c r="R6353" s="1" t="s">
        <v>36</v>
      </c>
    </row>
    <row r="6354" spans="1:18" x14ac:dyDescent="0.35">
      <c r="A6354" s="1" t="s">
        <v>11000</v>
      </c>
      <c r="B6354" s="2">
        <v>45880</v>
      </c>
      <c r="C6354" s="1" t="s">
        <v>4724</v>
      </c>
      <c r="D6354" s="1" t="s">
        <v>10694</v>
      </c>
      <c r="E6354" s="1" t="s">
        <v>106</v>
      </c>
      <c r="F6354" s="1" t="s">
        <v>33</v>
      </c>
      <c r="G6354" s="1" t="s">
        <v>34</v>
      </c>
      <c r="H6354" s="1" t="s">
        <v>153</v>
      </c>
      <c r="I6354">
        <v>4</v>
      </c>
      <c r="J6354">
        <v>7000</v>
      </c>
      <c r="K6354" s="7">
        <v>0</v>
      </c>
      <c r="L6354">
        <v>28000</v>
      </c>
      <c r="M6354">
        <v>4574.25</v>
      </c>
      <c r="N6354" s="7">
        <f>IFERROR(Sales_Data[[#This Row],[Profit]]/Sales_Data[[#This Row],[Sales]],0)</f>
        <v>0.16336607142857143</v>
      </c>
      <c r="O6354" s="7" t="str">
        <f>TEXT(Sales_Data[[#This Row],[Order_Date]],"mmm")</f>
        <v>Aug</v>
      </c>
      <c r="P6354" s="9" t="str">
        <f>TEXT(Sales_Data[[#This Row],[Order_Date]],"yyyy")</f>
        <v>2025</v>
      </c>
      <c r="Q6354" s="9" t="str">
        <f t="shared" si="99"/>
        <v>Existing</v>
      </c>
      <c r="R6354" s="1" t="s">
        <v>73</v>
      </c>
    </row>
    <row r="6355" spans="1:18" x14ac:dyDescent="0.35">
      <c r="A6355" s="1" t="s">
        <v>11001</v>
      </c>
      <c r="B6355" s="2">
        <v>45748</v>
      </c>
      <c r="C6355" s="1" t="s">
        <v>668</v>
      </c>
      <c r="D6355" s="1" t="s">
        <v>1480</v>
      </c>
      <c r="E6355" s="1" t="s">
        <v>24</v>
      </c>
      <c r="F6355" s="1" t="s">
        <v>25</v>
      </c>
      <c r="G6355" s="1" t="s">
        <v>120</v>
      </c>
      <c r="H6355" s="1" t="s">
        <v>146</v>
      </c>
      <c r="I6355">
        <v>2</v>
      </c>
      <c r="J6355">
        <v>800</v>
      </c>
      <c r="K6355" s="7">
        <v>0.1</v>
      </c>
      <c r="L6355">
        <v>1440</v>
      </c>
      <c r="M6355">
        <v>151.44</v>
      </c>
      <c r="N6355" s="7">
        <f>IFERROR(Sales_Data[[#This Row],[Profit]]/Sales_Data[[#This Row],[Sales]],0)</f>
        <v>0.10516666666666666</v>
      </c>
      <c r="O6355" s="7" t="str">
        <f>TEXT(Sales_Data[[#This Row],[Order_Date]],"mmm")</f>
        <v>Apr</v>
      </c>
      <c r="P6355" s="9" t="str">
        <f>TEXT(Sales_Data[[#This Row],[Order_Date]],"yyyy")</f>
        <v>2025</v>
      </c>
      <c r="Q6355" s="9" t="str">
        <f t="shared" si="99"/>
        <v>Existing</v>
      </c>
      <c r="R6355" s="1" t="s">
        <v>28</v>
      </c>
    </row>
    <row r="6356" spans="1:18" x14ac:dyDescent="0.35">
      <c r="A6356" s="1" t="s">
        <v>11002</v>
      </c>
      <c r="B6356" s="2">
        <v>45681</v>
      </c>
      <c r="C6356" s="1" t="s">
        <v>4000</v>
      </c>
      <c r="D6356" s="1" t="s">
        <v>6441</v>
      </c>
      <c r="E6356" s="1" t="s">
        <v>40</v>
      </c>
      <c r="F6356" s="1" t="s">
        <v>41</v>
      </c>
      <c r="G6356" s="1" t="s">
        <v>120</v>
      </c>
      <c r="H6356" s="1" t="s">
        <v>146</v>
      </c>
      <c r="I6356">
        <v>2</v>
      </c>
      <c r="J6356">
        <v>800</v>
      </c>
      <c r="K6356" s="7">
        <v>0.05</v>
      </c>
      <c r="L6356">
        <v>1520</v>
      </c>
      <c r="M6356">
        <v>195.82</v>
      </c>
      <c r="N6356" s="7">
        <f>IFERROR(Sales_Data[[#This Row],[Profit]]/Sales_Data[[#This Row],[Sales]],0)</f>
        <v>0.12882894736842104</v>
      </c>
      <c r="O6356" s="7" t="str">
        <f>TEXT(Sales_Data[[#This Row],[Order_Date]],"mmm")</f>
        <v>Jan</v>
      </c>
      <c r="P6356" s="9" t="str">
        <f>TEXT(Sales_Data[[#This Row],[Order_Date]],"yyyy")</f>
        <v>2025</v>
      </c>
      <c r="Q6356" s="9" t="str">
        <f t="shared" si="99"/>
        <v>Existing</v>
      </c>
      <c r="R6356" s="1" t="s">
        <v>64</v>
      </c>
    </row>
    <row r="6357" spans="1:18" x14ac:dyDescent="0.35">
      <c r="A6357" s="1" t="s">
        <v>11003</v>
      </c>
      <c r="B6357" s="2">
        <v>45827</v>
      </c>
      <c r="C6357" s="1" t="s">
        <v>1377</v>
      </c>
      <c r="D6357" s="1" t="s">
        <v>3426</v>
      </c>
      <c r="E6357" s="1" t="s">
        <v>111</v>
      </c>
      <c r="F6357" s="1" t="s">
        <v>33</v>
      </c>
      <c r="G6357" s="1" t="s">
        <v>26</v>
      </c>
      <c r="H6357" s="1" t="s">
        <v>58</v>
      </c>
      <c r="I6357">
        <v>2</v>
      </c>
      <c r="J6357">
        <v>1400</v>
      </c>
      <c r="K6357" s="7">
        <v>0</v>
      </c>
      <c r="L6357">
        <v>2800</v>
      </c>
      <c r="M6357">
        <v>230.1</v>
      </c>
      <c r="N6357" s="7">
        <f>IFERROR(Sales_Data[[#This Row],[Profit]]/Sales_Data[[#This Row],[Sales]],0)</f>
        <v>8.217857142857142E-2</v>
      </c>
      <c r="O6357" s="7" t="str">
        <f>TEXT(Sales_Data[[#This Row],[Order_Date]],"mmm")</f>
        <v>Jun</v>
      </c>
      <c r="P6357" s="9" t="str">
        <f>TEXT(Sales_Data[[#This Row],[Order_Date]],"yyyy")</f>
        <v>2025</v>
      </c>
      <c r="Q6357" s="9" t="str">
        <f t="shared" si="99"/>
        <v>Existing</v>
      </c>
      <c r="R6357" s="1" t="s">
        <v>20</v>
      </c>
    </row>
    <row r="6358" spans="1:18" x14ac:dyDescent="0.35">
      <c r="A6358" s="1" t="s">
        <v>11004</v>
      </c>
      <c r="B6358" s="2">
        <v>45679</v>
      </c>
      <c r="C6358" s="1" t="s">
        <v>5195</v>
      </c>
      <c r="D6358" s="1" t="s">
        <v>319</v>
      </c>
      <c r="E6358" s="1" t="s">
        <v>71</v>
      </c>
      <c r="F6358" s="1" t="s">
        <v>33</v>
      </c>
      <c r="G6358" s="1" t="s">
        <v>120</v>
      </c>
      <c r="H6358" s="1" t="s">
        <v>121</v>
      </c>
      <c r="I6358">
        <v>5</v>
      </c>
      <c r="J6358">
        <v>2800</v>
      </c>
      <c r="K6358" s="7">
        <v>0.1</v>
      </c>
      <c r="L6358">
        <v>12600</v>
      </c>
      <c r="M6358">
        <v>2130.33</v>
      </c>
      <c r="N6358" s="7">
        <f>IFERROR(Sales_Data[[#This Row],[Profit]]/Sales_Data[[#This Row],[Sales]],0)</f>
        <v>0.16907380952380952</v>
      </c>
      <c r="O6358" s="7" t="str">
        <f>TEXT(Sales_Data[[#This Row],[Order_Date]],"mmm")</f>
        <v>Jan</v>
      </c>
      <c r="P6358" s="9" t="str">
        <f>TEXT(Sales_Data[[#This Row],[Order_Date]],"yyyy")</f>
        <v>2025</v>
      </c>
      <c r="Q6358" s="9" t="str">
        <f t="shared" si="99"/>
        <v>Existing</v>
      </c>
      <c r="R6358" s="1" t="s">
        <v>36</v>
      </c>
    </row>
    <row r="6359" spans="1:18" x14ac:dyDescent="0.35">
      <c r="A6359" s="1" t="s">
        <v>11005</v>
      </c>
      <c r="B6359" s="2">
        <v>45756</v>
      </c>
      <c r="C6359" s="1" t="s">
        <v>3303</v>
      </c>
      <c r="D6359" s="1" t="s">
        <v>2951</v>
      </c>
      <c r="E6359" s="1" t="s">
        <v>160</v>
      </c>
      <c r="F6359" s="1" t="s">
        <v>161</v>
      </c>
      <c r="G6359" s="1" t="s">
        <v>120</v>
      </c>
      <c r="H6359" s="1" t="s">
        <v>121</v>
      </c>
      <c r="I6359">
        <v>1</v>
      </c>
      <c r="J6359">
        <v>2800</v>
      </c>
      <c r="K6359" s="7">
        <v>0.1</v>
      </c>
      <c r="L6359">
        <v>2520</v>
      </c>
      <c r="M6359">
        <v>578.37</v>
      </c>
      <c r="N6359" s="7">
        <f>IFERROR(Sales_Data[[#This Row],[Profit]]/Sales_Data[[#This Row],[Sales]],0)</f>
        <v>0.22951190476190475</v>
      </c>
      <c r="O6359" s="7" t="str">
        <f>TEXT(Sales_Data[[#This Row],[Order_Date]],"mmm")</f>
        <v>Apr</v>
      </c>
      <c r="P6359" s="9" t="str">
        <f>TEXT(Sales_Data[[#This Row],[Order_Date]],"yyyy")</f>
        <v>2025</v>
      </c>
      <c r="Q6359" s="9" t="str">
        <f t="shared" si="99"/>
        <v>New</v>
      </c>
      <c r="R6359" s="1" t="s">
        <v>36</v>
      </c>
    </row>
    <row r="6360" spans="1:18" x14ac:dyDescent="0.35">
      <c r="A6360" s="1" t="s">
        <v>11006</v>
      </c>
      <c r="B6360" s="2">
        <v>45959</v>
      </c>
      <c r="C6360" s="1" t="s">
        <v>9476</v>
      </c>
      <c r="D6360" s="1" t="s">
        <v>9327</v>
      </c>
      <c r="E6360" s="1" t="s">
        <v>71</v>
      </c>
      <c r="F6360" s="1" t="s">
        <v>33</v>
      </c>
      <c r="G6360" s="1" t="s">
        <v>26</v>
      </c>
      <c r="H6360" s="1" t="s">
        <v>58</v>
      </c>
      <c r="I6360">
        <v>5</v>
      </c>
      <c r="J6360">
        <v>1400</v>
      </c>
      <c r="K6360" s="7">
        <v>0</v>
      </c>
      <c r="L6360">
        <v>7000</v>
      </c>
      <c r="M6360">
        <v>1517.83</v>
      </c>
      <c r="N6360" s="7">
        <f>IFERROR(Sales_Data[[#This Row],[Profit]]/Sales_Data[[#This Row],[Sales]],0)</f>
        <v>0.21683285714285713</v>
      </c>
      <c r="O6360" s="7" t="str">
        <f>TEXT(Sales_Data[[#This Row],[Order_Date]],"mmm")</f>
        <v>Oct</v>
      </c>
      <c r="P6360" s="9" t="str">
        <f>TEXT(Sales_Data[[#This Row],[Order_Date]],"yyyy")</f>
        <v>2025</v>
      </c>
      <c r="Q6360" s="9" t="str">
        <f t="shared" si="99"/>
        <v>Existing</v>
      </c>
      <c r="R6360" s="1" t="s">
        <v>28</v>
      </c>
    </row>
    <row r="6361" spans="1:18" x14ac:dyDescent="0.35">
      <c r="A6361" s="1" t="s">
        <v>11007</v>
      </c>
      <c r="B6361" s="2">
        <v>45924</v>
      </c>
      <c r="C6361" s="1" t="s">
        <v>10804</v>
      </c>
      <c r="D6361" s="1" t="s">
        <v>6625</v>
      </c>
      <c r="E6361" s="1" t="s">
        <v>40</v>
      </c>
      <c r="F6361" s="1" t="s">
        <v>41</v>
      </c>
      <c r="G6361" s="1" t="s">
        <v>18</v>
      </c>
      <c r="H6361" s="1" t="s">
        <v>131</v>
      </c>
      <c r="I6361">
        <v>5</v>
      </c>
      <c r="J6361">
        <v>1500</v>
      </c>
      <c r="K6361" s="7">
        <v>0.15</v>
      </c>
      <c r="L6361">
        <v>6375</v>
      </c>
      <c r="M6361">
        <v>1119.18</v>
      </c>
      <c r="N6361" s="7">
        <f>IFERROR(Sales_Data[[#This Row],[Profit]]/Sales_Data[[#This Row],[Sales]],0)</f>
        <v>0.17555764705882354</v>
      </c>
      <c r="O6361" s="7" t="str">
        <f>TEXT(Sales_Data[[#This Row],[Order_Date]],"mmm")</f>
        <v>Sep</v>
      </c>
      <c r="P6361" s="9" t="str">
        <f>TEXT(Sales_Data[[#This Row],[Order_Date]],"yyyy")</f>
        <v>2025</v>
      </c>
      <c r="Q6361" s="9" t="str">
        <f t="shared" si="99"/>
        <v>Existing</v>
      </c>
      <c r="R6361" s="1" t="s">
        <v>20</v>
      </c>
    </row>
    <row r="6362" spans="1:18" x14ac:dyDescent="0.35">
      <c r="A6362" s="1" t="s">
        <v>11008</v>
      </c>
      <c r="B6362" s="2">
        <v>45867</v>
      </c>
      <c r="C6362" s="1" t="s">
        <v>8499</v>
      </c>
      <c r="D6362" s="1" t="s">
        <v>4076</v>
      </c>
      <c r="E6362" s="1" t="s">
        <v>56</v>
      </c>
      <c r="F6362" s="1" t="s">
        <v>57</v>
      </c>
      <c r="G6362" s="1" t="s">
        <v>42</v>
      </c>
      <c r="H6362" s="1" t="s">
        <v>43</v>
      </c>
      <c r="I6362">
        <v>1</v>
      </c>
      <c r="J6362">
        <v>18000</v>
      </c>
      <c r="K6362" s="7">
        <v>0</v>
      </c>
      <c r="L6362">
        <v>18000</v>
      </c>
      <c r="M6362">
        <v>2196.69</v>
      </c>
      <c r="N6362" s="7">
        <f>IFERROR(Sales_Data[[#This Row],[Profit]]/Sales_Data[[#This Row],[Sales]],0)</f>
        <v>0.12203833333333333</v>
      </c>
      <c r="O6362" s="7" t="str">
        <f>TEXT(Sales_Data[[#This Row],[Order_Date]],"mmm")</f>
        <v>Jul</v>
      </c>
      <c r="P6362" s="9" t="str">
        <f>TEXT(Sales_Data[[#This Row],[Order_Date]],"yyyy")</f>
        <v>2025</v>
      </c>
      <c r="Q6362" s="9" t="str">
        <f t="shared" si="99"/>
        <v>New</v>
      </c>
      <c r="R6362" s="1" t="s">
        <v>36</v>
      </c>
    </row>
    <row r="6363" spans="1:18" x14ac:dyDescent="0.35">
      <c r="A6363" s="1" t="s">
        <v>11009</v>
      </c>
      <c r="B6363" s="2">
        <v>45834</v>
      </c>
      <c r="C6363" s="1" t="s">
        <v>11010</v>
      </c>
      <c r="D6363" s="1" t="s">
        <v>1580</v>
      </c>
      <c r="E6363" s="1" t="s">
        <v>62</v>
      </c>
      <c r="F6363" s="1" t="s">
        <v>41</v>
      </c>
      <c r="G6363" s="1" t="s">
        <v>26</v>
      </c>
      <c r="H6363" s="1" t="s">
        <v>58</v>
      </c>
      <c r="I6363">
        <v>1</v>
      </c>
      <c r="J6363">
        <v>1400</v>
      </c>
      <c r="K6363" s="7">
        <v>0.2</v>
      </c>
      <c r="L6363">
        <v>1120</v>
      </c>
      <c r="M6363">
        <v>192.53</v>
      </c>
      <c r="N6363" s="7">
        <f>IFERROR(Sales_Data[[#This Row],[Profit]]/Sales_Data[[#This Row],[Sales]],0)</f>
        <v>0.17190178571428572</v>
      </c>
      <c r="O6363" s="7" t="str">
        <f>TEXT(Sales_Data[[#This Row],[Order_Date]],"mmm")</f>
        <v>Jun</v>
      </c>
      <c r="P6363" s="9" t="str">
        <f>TEXT(Sales_Data[[#This Row],[Order_Date]],"yyyy")</f>
        <v>2025</v>
      </c>
      <c r="Q6363" s="9" t="str">
        <f t="shared" si="99"/>
        <v>New</v>
      </c>
      <c r="R6363" s="1" t="s">
        <v>64</v>
      </c>
    </row>
    <row r="6364" spans="1:18" x14ac:dyDescent="0.35">
      <c r="A6364" s="1" t="s">
        <v>11011</v>
      </c>
      <c r="B6364" s="2">
        <v>45918</v>
      </c>
      <c r="C6364" s="1" t="s">
        <v>10902</v>
      </c>
      <c r="D6364" s="1" t="s">
        <v>11012</v>
      </c>
      <c r="E6364" s="1" t="s">
        <v>17</v>
      </c>
      <c r="F6364" s="1" t="s">
        <v>17</v>
      </c>
      <c r="G6364" s="1" t="s">
        <v>120</v>
      </c>
      <c r="H6364" s="1" t="s">
        <v>121</v>
      </c>
      <c r="I6364">
        <v>1</v>
      </c>
      <c r="J6364">
        <v>2800</v>
      </c>
      <c r="K6364" s="7">
        <v>0.15</v>
      </c>
      <c r="L6364">
        <v>2380</v>
      </c>
      <c r="M6364">
        <v>497.59</v>
      </c>
      <c r="N6364" s="7">
        <f>IFERROR(Sales_Data[[#This Row],[Profit]]/Sales_Data[[#This Row],[Sales]],0)</f>
        <v>0.20907142857142857</v>
      </c>
      <c r="O6364" s="7" t="str">
        <f>TEXT(Sales_Data[[#This Row],[Order_Date]],"mmm")</f>
        <v>Sep</v>
      </c>
      <c r="P6364" s="9" t="str">
        <f>TEXT(Sales_Data[[#This Row],[Order_Date]],"yyyy")</f>
        <v>2025</v>
      </c>
      <c r="Q6364" s="9" t="str">
        <f t="shared" si="99"/>
        <v>New</v>
      </c>
      <c r="R6364" s="1" t="s">
        <v>64</v>
      </c>
    </row>
    <row r="6365" spans="1:18" x14ac:dyDescent="0.35">
      <c r="A6365" s="1" t="s">
        <v>11013</v>
      </c>
      <c r="B6365" s="2">
        <v>45858</v>
      </c>
      <c r="C6365" s="1" t="s">
        <v>9398</v>
      </c>
      <c r="D6365" s="1" t="s">
        <v>597</v>
      </c>
      <c r="E6365" s="1" t="s">
        <v>81</v>
      </c>
      <c r="F6365" s="1" t="s">
        <v>33</v>
      </c>
      <c r="G6365" s="1" t="s">
        <v>120</v>
      </c>
      <c r="H6365" s="1" t="s">
        <v>121</v>
      </c>
      <c r="I6365">
        <v>3</v>
      </c>
      <c r="J6365">
        <v>2800</v>
      </c>
      <c r="K6365" s="7">
        <v>0.05</v>
      </c>
      <c r="L6365">
        <v>7980</v>
      </c>
      <c r="M6365">
        <v>1478.64</v>
      </c>
      <c r="N6365" s="7">
        <f>IFERROR(Sales_Data[[#This Row],[Profit]]/Sales_Data[[#This Row],[Sales]],0)</f>
        <v>0.18529323308270679</v>
      </c>
      <c r="O6365" s="7" t="str">
        <f>TEXT(Sales_Data[[#This Row],[Order_Date]],"mmm")</f>
        <v>Jul</v>
      </c>
      <c r="P6365" s="9" t="str">
        <f>TEXT(Sales_Data[[#This Row],[Order_Date]],"yyyy")</f>
        <v>2025</v>
      </c>
      <c r="Q6365" s="9" t="str">
        <f t="shared" si="99"/>
        <v>Existing</v>
      </c>
      <c r="R6365" s="1" t="s">
        <v>36</v>
      </c>
    </row>
    <row r="6366" spans="1:18" x14ac:dyDescent="0.35">
      <c r="A6366" s="1" t="s">
        <v>11014</v>
      </c>
      <c r="B6366" s="2">
        <v>45939</v>
      </c>
      <c r="C6366" s="1" t="s">
        <v>3365</v>
      </c>
      <c r="D6366" s="1" t="s">
        <v>2396</v>
      </c>
      <c r="E6366" s="1" t="s">
        <v>81</v>
      </c>
      <c r="F6366" s="1" t="s">
        <v>33</v>
      </c>
      <c r="G6366" s="1" t="s">
        <v>42</v>
      </c>
      <c r="H6366" s="1" t="s">
        <v>47</v>
      </c>
      <c r="I6366">
        <v>5</v>
      </c>
      <c r="J6366">
        <v>55000</v>
      </c>
      <c r="K6366" s="7">
        <v>0.1</v>
      </c>
      <c r="L6366">
        <v>247500</v>
      </c>
      <c r="M6366">
        <v>46512.35</v>
      </c>
      <c r="N6366" s="7">
        <f>IFERROR(Sales_Data[[#This Row],[Profit]]/Sales_Data[[#This Row],[Sales]],0)</f>
        <v>0.18792868686868686</v>
      </c>
      <c r="O6366" s="7" t="str">
        <f>TEXT(Sales_Data[[#This Row],[Order_Date]],"mmm")</f>
        <v>Oct</v>
      </c>
      <c r="P6366" s="9" t="str">
        <f>TEXT(Sales_Data[[#This Row],[Order_Date]],"yyyy")</f>
        <v>2025</v>
      </c>
      <c r="Q6366" s="9" t="str">
        <f t="shared" si="99"/>
        <v>Existing</v>
      </c>
      <c r="R6366" s="1" t="s">
        <v>20</v>
      </c>
    </row>
    <row r="6367" spans="1:18" x14ac:dyDescent="0.35">
      <c r="A6367" s="1" t="s">
        <v>11015</v>
      </c>
      <c r="B6367" s="2">
        <v>45724</v>
      </c>
      <c r="C6367" s="1" t="s">
        <v>3274</v>
      </c>
      <c r="D6367" s="1" t="s">
        <v>1935</v>
      </c>
      <c r="E6367" s="1" t="s">
        <v>119</v>
      </c>
      <c r="F6367" s="1" t="s">
        <v>33</v>
      </c>
      <c r="G6367" s="1" t="s">
        <v>42</v>
      </c>
      <c r="H6367" s="1" t="s">
        <v>63</v>
      </c>
      <c r="I6367">
        <v>2</v>
      </c>
      <c r="J6367">
        <v>4500</v>
      </c>
      <c r="K6367" s="7">
        <v>0.1</v>
      </c>
      <c r="L6367">
        <v>8100</v>
      </c>
      <c r="M6367">
        <v>1734.91</v>
      </c>
      <c r="N6367" s="7">
        <f>IFERROR(Sales_Data[[#This Row],[Profit]]/Sales_Data[[#This Row],[Sales]],0)</f>
        <v>0.21418641975308644</v>
      </c>
      <c r="O6367" s="7" t="str">
        <f>TEXT(Sales_Data[[#This Row],[Order_Date]],"mmm")</f>
        <v>Mar</v>
      </c>
      <c r="P6367" s="9" t="str">
        <f>TEXT(Sales_Data[[#This Row],[Order_Date]],"yyyy")</f>
        <v>2025</v>
      </c>
      <c r="Q6367" s="9" t="str">
        <f t="shared" si="99"/>
        <v>Existing</v>
      </c>
      <c r="R6367" s="1" t="s">
        <v>28</v>
      </c>
    </row>
    <row r="6368" spans="1:18" x14ac:dyDescent="0.35">
      <c r="A6368" s="1" t="s">
        <v>11016</v>
      </c>
      <c r="B6368" s="2">
        <v>45868</v>
      </c>
      <c r="C6368" s="1" t="s">
        <v>2212</v>
      </c>
      <c r="D6368" s="1" t="s">
        <v>10868</v>
      </c>
      <c r="E6368" s="1" t="s">
        <v>71</v>
      </c>
      <c r="F6368" s="1" t="s">
        <v>33</v>
      </c>
      <c r="G6368" s="1" t="s">
        <v>34</v>
      </c>
      <c r="H6368" s="1" t="s">
        <v>153</v>
      </c>
      <c r="I6368">
        <v>5</v>
      </c>
      <c r="J6368">
        <v>7000</v>
      </c>
      <c r="K6368" s="7">
        <v>0.1</v>
      </c>
      <c r="L6368">
        <v>31500</v>
      </c>
      <c r="M6368">
        <v>4751.45</v>
      </c>
      <c r="N6368" s="7">
        <f>IFERROR(Sales_Data[[#This Row],[Profit]]/Sales_Data[[#This Row],[Sales]],0)</f>
        <v>0.15083968253968252</v>
      </c>
      <c r="O6368" s="7" t="str">
        <f>TEXT(Sales_Data[[#This Row],[Order_Date]],"mmm")</f>
        <v>Jul</v>
      </c>
      <c r="P6368" s="9" t="str">
        <f>TEXT(Sales_Data[[#This Row],[Order_Date]],"yyyy")</f>
        <v>2025</v>
      </c>
      <c r="Q6368" s="9" t="str">
        <f t="shared" si="99"/>
        <v>Existing</v>
      </c>
      <c r="R6368" s="1" t="s">
        <v>36</v>
      </c>
    </row>
    <row r="6369" spans="1:18" x14ac:dyDescent="0.35">
      <c r="A6369" s="1" t="s">
        <v>11017</v>
      </c>
      <c r="B6369" s="2">
        <v>45669</v>
      </c>
      <c r="C6369" s="1" t="s">
        <v>2796</v>
      </c>
      <c r="D6369" s="1" t="s">
        <v>1253</v>
      </c>
      <c r="E6369" s="1" t="s">
        <v>32</v>
      </c>
      <c r="F6369" s="1" t="s">
        <v>33</v>
      </c>
      <c r="G6369" s="1" t="s">
        <v>120</v>
      </c>
      <c r="H6369" s="1" t="s">
        <v>143</v>
      </c>
      <c r="I6369">
        <v>3</v>
      </c>
      <c r="J6369">
        <v>1800</v>
      </c>
      <c r="K6369" s="7">
        <v>0.05</v>
      </c>
      <c r="L6369">
        <v>5130</v>
      </c>
      <c r="M6369">
        <v>412.58</v>
      </c>
      <c r="N6369" s="7">
        <f>IFERROR(Sales_Data[[#This Row],[Profit]]/Sales_Data[[#This Row],[Sales]],0)</f>
        <v>8.0424951267056524E-2</v>
      </c>
      <c r="O6369" s="7" t="str">
        <f>TEXT(Sales_Data[[#This Row],[Order_Date]],"mmm")</f>
        <v>Jan</v>
      </c>
      <c r="P6369" s="9" t="str">
        <f>TEXT(Sales_Data[[#This Row],[Order_Date]],"yyyy")</f>
        <v>2025</v>
      </c>
      <c r="Q6369" s="9" t="str">
        <f t="shared" si="99"/>
        <v>Existing</v>
      </c>
      <c r="R6369" s="1" t="s">
        <v>20</v>
      </c>
    </row>
    <row r="6370" spans="1:18" x14ac:dyDescent="0.35">
      <c r="A6370" s="1" t="s">
        <v>11018</v>
      </c>
      <c r="B6370" s="2">
        <v>45810</v>
      </c>
      <c r="C6370" s="1" t="s">
        <v>6776</v>
      </c>
      <c r="D6370" s="1" t="s">
        <v>2850</v>
      </c>
      <c r="E6370" s="1" t="s">
        <v>40</v>
      </c>
      <c r="F6370" s="1" t="s">
        <v>41</v>
      </c>
      <c r="G6370" s="1" t="s">
        <v>34</v>
      </c>
      <c r="H6370" s="1" t="s">
        <v>77</v>
      </c>
      <c r="I6370">
        <v>2</v>
      </c>
      <c r="J6370">
        <v>22000</v>
      </c>
      <c r="K6370" s="7">
        <v>0.15</v>
      </c>
      <c r="L6370">
        <v>37400</v>
      </c>
      <c r="M6370">
        <v>4965.76</v>
      </c>
      <c r="N6370" s="7">
        <f>IFERROR(Sales_Data[[#This Row],[Profit]]/Sales_Data[[#This Row],[Sales]],0)</f>
        <v>0.13277433155080215</v>
      </c>
      <c r="O6370" s="7" t="str">
        <f>TEXT(Sales_Data[[#This Row],[Order_Date]],"mmm")</f>
        <v>Jun</v>
      </c>
      <c r="P6370" s="9" t="str">
        <f>TEXT(Sales_Data[[#This Row],[Order_Date]],"yyyy")</f>
        <v>2025</v>
      </c>
      <c r="Q6370" s="9" t="str">
        <f t="shared" si="99"/>
        <v>Existing</v>
      </c>
      <c r="R6370" s="1" t="s">
        <v>20</v>
      </c>
    </row>
    <row r="6371" spans="1:18" x14ac:dyDescent="0.35">
      <c r="A6371" s="1" t="s">
        <v>11019</v>
      </c>
      <c r="B6371" s="2">
        <v>45849</v>
      </c>
      <c r="C6371" s="1" t="s">
        <v>10070</v>
      </c>
      <c r="D6371" s="1" t="s">
        <v>3716</v>
      </c>
      <c r="E6371" s="1" t="s">
        <v>56</v>
      </c>
      <c r="F6371" s="1" t="s">
        <v>57</v>
      </c>
      <c r="G6371" s="1" t="s">
        <v>42</v>
      </c>
      <c r="H6371" s="1" t="s">
        <v>63</v>
      </c>
      <c r="I6371">
        <v>4</v>
      </c>
      <c r="J6371">
        <v>4500</v>
      </c>
      <c r="K6371" s="7">
        <v>0</v>
      </c>
      <c r="L6371">
        <v>18000</v>
      </c>
      <c r="M6371">
        <v>4486.7299999999996</v>
      </c>
      <c r="N6371" s="7">
        <f>IFERROR(Sales_Data[[#This Row],[Profit]]/Sales_Data[[#This Row],[Sales]],0)</f>
        <v>0.24926277777777775</v>
      </c>
      <c r="O6371" s="7" t="str">
        <f>TEXT(Sales_Data[[#This Row],[Order_Date]],"mmm")</f>
        <v>Jul</v>
      </c>
      <c r="P6371" s="9" t="str">
        <f>TEXT(Sales_Data[[#This Row],[Order_Date]],"yyyy")</f>
        <v>2025</v>
      </c>
      <c r="Q6371" s="9" t="str">
        <f t="shared" si="99"/>
        <v>Existing</v>
      </c>
      <c r="R6371" s="1" t="s">
        <v>28</v>
      </c>
    </row>
    <row r="6372" spans="1:18" x14ac:dyDescent="0.35">
      <c r="A6372" s="1" t="s">
        <v>11020</v>
      </c>
      <c r="B6372" s="2">
        <v>45834</v>
      </c>
      <c r="C6372" s="1" t="s">
        <v>2371</v>
      </c>
      <c r="D6372" s="1" t="s">
        <v>3964</v>
      </c>
      <c r="E6372" s="1" t="s">
        <v>51</v>
      </c>
      <c r="F6372" s="1" t="s">
        <v>52</v>
      </c>
      <c r="G6372" s="1" t="s">
        <v>34</v>
      </c>
      <c r="H6372" s="1" t="s">
        <v>35</v>
      </c>
      <c r="I6372">
        <v>1</v>
      </c>
      <c r="J6372">
        <v>9000</v>
      </c>
      <c r="K6372" s="7">
        <v>0</v>
      </c>
      <c r="L6372">
        <v>9000</v>
      </c>
      <c r="M6372">
        <v>1691.18</v>
      </c>
      <c r="N6372" s="7">
        <f>IFERROR(Sales_Data[[#This Row],[Profit]]/Sales_Data[[#This Row],[Sales]],0)</f>
        <v>0.1879088888888889</v>
      </c>
      <c r="O6372" s="7" t="str">
        <f>TEXT(Sales_Data[[#This Row],[Order_Date]],"mmm")</f>
        <v>Jun</v>
      </c>
      <c r="P6372" s="9" t="str">
        <f>TEXT(Sales_Data[[#This Row],[Order_Date]],"yyyy")</f>
        <v>2025</v>
      </c>
      <c r="Q6372" s="9" t="str">
        <f t="shared" si="99"/>
        <v>New</v>
      </c>
      <c r="R6372" s="1" t="s">
        <v>36</v>
      </c>
    </row>
    <row r="6373" spans="1:18" x14ac:dyDescent="0.35">
      <c r="A6373" s="1" t="s">
        <v>11021</v>
      </c>
      <c r="B6373" s="2">
        <v>45682</v>
      </c>
      <c r="C6373" s="1" t="s">
        <v>6560</v>
      </c>
      <c r="D6373" s="1" t="s">
        <v>2264</v>
      </c>
      <c r="E6373" s="1" t="s">
        <v>56</v>
      </c>
      <c r="F6373" s="1" t="s">
        <v>57</v>
      </c>
      <c r="G6373" s="1" t="s">
        <v>26</v>
      </c>
      <c r="H6373" s="1" t="s">
        <v>82</v>
      </c>
      <c r="I6373">
        <v>1</v>
      </c>
      <c r="J6373">
        <v>450</v>
      </c>
      <c r="K6373" s="7">
        <v>0.1</v>
      </c>
      <c r="L6373">
        <v>405</v>
      </c>
      <c r="M6373">
        <v>36.869999999999997</v>
      </c>
      <c r="N6373" s="7">
        <f>IFERROR(Sales_Data[[#This Row],[Profit]]/Sales_Data[[#This Row],[Sales]],0)</f>
        <v>9.1037037037037027E-2</v>
      </c>
      <c r="O6373" s="7" t="str">
        <f>TEXT(Sales_Data[[#This Row],[Order_Date]],"mmm")</f>
        <v>Jan</v>
      </c>
      <c r="P6373" s="9" t="str">
        <f>TEXT(Sales_Data[[#This Row],[Order_Date]],"yyyy")</f>
        <v>2025</v>
      </c>
      <c r="Q6373" s="9" t="str">
        <f t="shared" si="99"/>
        <v>New</v>
      </c>
      <c r="R6373" s="1" t="s">
        <v>36</v>
      </c>
    </row>
    <row r="6374" spans="1:18" x14ac:dyDescent="0.35">
      <c r="A6374" s="1" t="s">
        <v>11022</v>
      </c>
      <c r="B6374" s="2">
        <v>45994</v>
      </c>
      <c r="C6374" s="1" t="s">
        <v>163</v>
      </c>
      <c r="D6374" s="1" t="s">
        <v>4675</v>
      </c>
      <c r="E6374" s="1" t="s">
        <v>135</v>
      </c>
      <c r="F6374" s="1" t="s">
        <v>136</v>
      </c>
      <c r="G6374" s="1" t="s">
        <v>34</v>
      </c>
      <c r="H6374" s="1" t="s">
        <v>77</v>
      </c>
      <c r="I6374">
        <v>3</v>
      </c>
      <c r="J6374">
        <v>22000</v>
      </c>
      <c r="K6374" s="7">
        <v>0.05</v>
      </c>
      <c r="L6374">
        <v>62700</v>
      </c>
      <c r="M6374">
        <v>14121.93</v>
      </c>
      <c r="N6374" s="7">
        <f>IFERROR(Sales_Data[[#This Row],[Profit]]/Sales_Data[[#This Row],[Sales]],0)</f>
        <v>0.22523014354066986</v>
      </c>
      <c r="O6374" s="7" t="str">
        <f>TEXT(Sales_Data[[#This Row],[Order_Date]],"mmm")</f>
        <v>Dec</v>
      </c>
      <c r="P6374" s="9" t="str">
        <f>TEXT(Sales_Data[[#This Row],[Order_Date]],"yyyy")</f>
        <v>2025</v>
      </c>
      <c r="Q6374" s="9" t="str">
        <f t="shared" si="99"/>
        <v>Existing</v>
      </c>
      <c r="R6374" s="1" t="s">
        <v>36</v>
      </c>
    </row>
    <row r="6375" spans="1:18" x14ac:dyDescent="0.35">
      <c r="A6375" s="1" t="s">
        <v>11023</v>
      </c>
      <c r="B6375" s="2">
        <v>45691</v>
      </c>
      <c r="C6375" s="1" t="s">
        <v>2482</v>
      </c>
      <c r="D6375" s="1" t="s">
        <v>1292</v>
      </c>
      <c r="E6375" s="1" t="s">
        <v>40</v>
      </c>
      <c r="F6375" s="1" t="s">
        <v>41</v>
      </c>
      <c r="G6375" s="1" t="s">
        <v>26</v>
      </c>
      <c r="H6375" s="1" t="s">
        <v>128</v>
      </c>
      <c r="I6375">
        <v>2</v>
      </c>
      <c r="J6375">
        <v>900</v>
      </c>
      <c r="K6375" s="7">
        <v>0</v>
      </c>
      <c r="L6375">
        <v>1800</v>
      </c>
      <c r="M6375">
        <v>248.54</v>
      </c>
      <c r="N6375" s="7">
        <f>IFERROR(Sales_Data[[#This Row],[Profit]]/Sales_Data[[#This Row],[Sales]],0)</f>
        <v>0.13807777777777777</v>
      </c>
      <c r="O6375" s="7" t="str">
        <f>TEXT(Sales_Data[[#This Row],[Order_Date]],"mmm")</f>
        <v>Feb</v>
      </c>
      <c r="P6375" s="9" t="str">
        <f>TEXT(Sales_Data[[#This Row],[Order_Date]],"yyyy")</f>
        <v>2025</v>
      </c>
      <c r="Q6375" s="9" t="str">
        <f t="shared" si="99"/>
        <v>Existing</v>
      </c>
      <c r="R6375" s="1" t="s">
        <v>20</v>
      </c>
    </row>
    <row r="6376" spans="1:18" x14ac:dyDescent="0.35">
      <c r="A6376" s="1" t="s">
        <v>11024</v>
      </c>
      <c r="B6376" s="2">
        <v>45702</v>
      </c>
      <c r="C6376" s="1" t="s">
        <v>6596</v>
      </c>
      <c r="D6376" s="1" t="s">
        <v>452</v>
      </c>
      <c r="E6376" s="1" t="s">
        <v>81</v>
      </c>
      <c r="F6376" s="1" t="s">
        <v>33</v>
      </c>
      <c r="G6376" s="1" t="s">
        <v>120</v>
      </c>
      <c r="H6376" s="1" t="s">
        <v>121</v>
      </c>
      <c r="I6376">
        <v>2</v>
      </c>
      <c r="J6376">
        <v>2800</v>
      </c>
      <c r="K6376" s="7">
        <v>0</v>
      </c>
      <c r="L6376">
        <v>5600</v>
      </c>
      <c r="M6376">
        <v>493.48</v>
      </c>
      <c r="N6376" s="7">
        <f>IFERROR(Sales_Data[[#This Row],[Profit]]/Sales_Data[[#This Row],[Sales]],0)</f>
        <v>8.8121428571428573E-2</v>
      </c>
      <c r="O6376" s="7" t="str">
        <f>TEXT(Sales_Data[[#This Row],[Order_Date]],"mmm")</f>
        <v>Feb</v>
      </c>
      <c r="P6376" s="9" t="str">
        <f>TEXT(Sales_Data[[#This Row],[Order_Date]],"yyyy")</f>
        <v>2025</v>
      </c>
      <c r="Q6376" s="9" t="str">
        <f t="shared" si="99"/>
        <v>Existing</v>
      </c>
      <c r="R6376" s="1" t="s">
        <v>36</v>
      </c>
    </row>
    <row r="6377" spans="1:18" x14ac:dyDescent="0.35">
      <c r="A6377" s="1" t="s">
        <v>11025</v>
      </c>
      <c r="B6377" s="2">
        <v>45984</v>
      </c>
      <c r="C6377" s="1" t="s">
        <v>3090</v>
      </c>
      <c r="D6377" s="1" t="s">
        <v>139</v>
      </c>
      <c r="E6377" s="1" t="s">
        <v>32</v>
      </c>
      <c r="F6377" s="1" t="s">
        <v>33</v>
      </c>
      <c r="G6377" s="1" t="s">
        <v>26</v>
      </c>
      <c r="H6377" s="1" t="s">
        <v>27</v>
      </c>
      <c r="I6377">
        <v>5</v>
      </c>
      <c r="J6377">
        <v>1200</v>
      </c>
      <c r="K6377" s="7">
        <v>0</v>
      </c>
      <c r="L6377">
        <v>6000</v>
      </c>
      <c r="M6377">
        <v>645.62</v>
      </c>
      <c r="N6377" s="7">
        <f>IFERROR(Sales_Data[[#This Row],[Profit]]/Sales_Data[[#This Row],[Sales]],0)</f>
        <v>0.10760333333333333</v>
      </c>
      <c r="O6377" s="7" t="str">
        <f>TEXT(Sales_Data[[#This Row],[Order_Date]],"mmm")</f>
        <v>Nov</v>
      </c>
      <c r="P6377" s="9" t="str">
        <f>TEXT(Sales_Data[[#This Row],[Order_Date]],"yyyy")</f>
        <v>2025</v>
      </c>
      <c r="Q6377" s="9" t="str">
        <f t="shared" si="99"/>
        <v>Existing</v>
      </c>
      <c r="R6377" s="1" t="s">
        <v>28</v>
      </c>
    </row>
    <row r="6378" spans="1:18" x14ac:dyDescent="0.35">
      <c r="A6378" s="1" t="s">
        <v>11026</v>
      </c>
      <c r="B6378" s="2">
        <v>45900</v>
      </c>
      <c r="C6378" s="1" t="s">
        <v>5017</v>
      </c>
      <c r="D6378" s="1" t="s">
        <v>1053</v>
      </c>
      <c r="E6378" s="1" t="s">
        <v>106</v>
      </c>
      <c r="F6378" s="1" t="s">
        <v>33</v>
      </c>
      <c r="G6378" s="1" t="s">
        <v>42</v>
      </c>
      <c r="H6378" s="1" t="s">
        <v>102</v>
      </c>
      <c r="I6378">
        <v>2</v>
      </c>
      <c r="J6378">
        <v>25000</v>
      </c>
      <c r="K6378" s="7">
        <v>0.1</v>
      </c>
      <c r="L6378">
        <v>45000</v>
      </c>
      <c r="M6378">
        <v>10271.39</v>
      </c>
      <c r="N6378" s="7">
        <f>IFERROR(Sales_Data[[#This Row],[Profit]]/Sales_Data[[#This Row],[Sales]],0)</f>
        <v>0.2282531111111111</v>
      </c>
      <c r="O6378" s="7" t="str">
        <f>TEXT(Sales_Data[[#This Row],[Order_Date]],"mmm")</f>
        <v>Aug</v>
      </c>
      <c r="P6378" s="9" t="str">
        <f>TEXT(Sales_Data[[#This Row],[Order_Date]],"yyyy")</f>
        <v>2025</v>
      </c>
      <c r="Q6378" s="9" t="str">
        <f t="shared" si="99"/>
        <v>Existing</v>
      </c>
      <c r="R6378" s="1" t="s">
        <v>73</v>
      </c>
    </row>
    <row r="6379" spans="1:18" x14ac:dyDescent="0.35">
      <c r="A6379" s="1" t="s">
        <v>11027</v>
      </c>
      <c r="B6379" s="2">
        <v>45800</v>
      </c>
      <c r="C6379" s="1" t="s">
        <v>180</v>
      </c>
      <c r="D6379" s="1" t="s">
        <v>5669</v>
      </c>
      <c r="E6379" s="1" t="s">
        <v>106</v>
      </c>
      <c r="F6379" s="1" t="s">
        <v>33</v>
      </c>
      <c r="G6379" s="1" t="s">
        <v>120</v>
      </c>
      <c r="H6379" s="1" t="s">
        <v>143</v>
      </c>
      <c r="I6379">
        <v>3</v>
      </c>
      <c r="J6379">
        <v>1800</v>
      </c>
      <c r="K6379" s="7">
        <v>0.1</v>
      </c>
      <c r="L6379">
        <v>4860</v>
      </c>
      <c r="M6379">
        <v>673.33</v>
      </c>
      <c r="N6379" s="7">
        <f>IFERROR(Sales_Data[[#This Row],[Profit]]/Sales_Data[[#This Row],[Sales]],0)</f>
        <v>0.13854526748971194</v>
      </c>
      <c r="O6379" s="7" t="str">
        <f>TEXT(Sales_Data[[#This Row],[Order_Date]],"mmm")</f>
        <v>May</v>
      </c>
      <c r="P6379" s="9" t="str">
        <f>TEXT(Sales_Data[[#This Row],[Order_Date]],"yyyy")</f>
        <v>2025</v>
      </c>
      <c r="Q6379" s="9" t="str">
        <f t="shared" si="99"/>
        <v>Existing</v>
      </c>
      <c r="R6379" s="1" t="s">
        <v>64</v>
      </c>
    </row>
    <row r="6380" spans="1:18" x14ac:dyDescent="0.35">
      <c r="A6380" s="1" t="s">
        <v>11028</v>
      </c>
      <c r="B6380" s="2">
        <v>45893</v>
      </c>
      <c r="C6380" s="1" t="s">
        <v>4786</v>
      </c>
      <c r="D6380" s="1" t="s">
        <v>4251</v>
      </c>
      <c r="E6380" s="1" t="s">
        <v>106</v>
      </c>
      <c r="F6380" s="1" t="s">
        <v>33</v>
      </c>
      <c r="G6380" s="1" t="s">
        <v>18</v>
      </c>
      <c r="H6380" s="1" t="s">
        <v>131</v>
      </c>
      <c r="I6380">
        <v>4</v>
      </c>
      <c r="J6380">
        <v>1500</v>
      </c>
      <c r="K6380" s="7">
        <v>0.05</v>
      </c>
      <c r="L6380">
        <v>5700</v>
      </c>
      <c r="M6380">
        <v>1298.72</v>
      </c>
      <c r="N6380" s="7">
        <f>IFERROR(Sales_Data[[#This Row],[Profit]]/Sales_Data[[#This Row],[Sales]],0)</f>
        <v>0.22784561403508771</v>
      </c>
      <c r="O6380" s="7" t="str">
        <f>TEXT(Sales_Data[[#This Row],[Order_Date]],"mmm")</f>
        <v>Aug</v>
      </c>
      <c r="P6380" s="9" t="str">
        <f>TEXT(Sales_Data[[#This Row],[Order_Date]],"yyyy")</f>
        <v>2025</v>
      </c>
      <c r="Q6380" s="9" t="str">
        <f t="shared" si="99"/>
        <v>Existing</v>
      </c>
      <c r="R6380" s="1" t="s">
        <v>73</v>
      </c>
    </row>
    <row r="6381" spans="1:18" x14ac:dyDescent="0.35">
      <c r="A6381" s="1" t="s">
        <v>11029</v>
      </c>
      <c r="B6381" s="2">
        <v>45928</v>
      </c>
      <c r="C6381" s="1" t="s">
        <v>3168</v>
      </c>
      <c r="D6381" s="1" t="s">
        <v>3224</v>
      </c>
      <c r="E6381" s="1" t="s">
        <v>71</v>
      </c>
      <c r="F6381" s="1" t="s">
        <v>33</v>
      </c>
      <c r="G6381" s="1" t="s">
        <v>26</v>
      </c>
      <c r="H6381" s="1" t="s">
        <v>82</v>
      </c>
      <c r="I6381">
        <v>1</v>
      </c>
      <c r="J6381">
        <v>450</v>
      </c>
      <c r="K6381" s="7">
        <v>0.15</v>
      </c>
      <c r="L6381">
        <v>382</v>
      </c>
      <c r="M6381">
        <v>44.56</v>
      </c>
      <c r="N6381" s="7">
        <f>IFERROR(Sales_Data[[#This Row],[Profit]]/Sales_Data[[#This Row],[Sales]],0)</f>
        <v>0.11664921465968588</v>
      </c>
      <c r="O6381" s="7" t="str">
        <f>TEXT(Sales_Data[[#This Row],[Order_Date]],"mmm")</f>
        <v>Sep</v>
      </c>
      <c r="P6381" s="9" t="str">
        <f>TEXT(Sales_Data[[#This Row],[Order_Date]],"yyyy")</f>
        <v>2025</v>
      </c>
      <c r="Q6381" s="9" t="str">
        <f t="shared" si="99"/>
        <v>New</v>
      </c>
      <c r="R6381" s="1" t="s">
        <v>73</v>
      </c>
    </row>
    <row r="6382" spans="1:18" x14ac:dyDescent="0.35">
      <c r="A6382" s="1" t="s">
        <v>11030</v>
      </c>
      <c r="B6382" s="2">
        <v>45942</v>
      </c>
      <c r="C6382" s="1" t="s">
        <v>1844</v>
      </c>
      <c r="D6382" s="1" t="s">
        <v>3748</v>
      </c>
      <c r="E6382" s="1" t="s">
        <v>24</v>
      </c>
      <c r="F6382" s="1" t="s">
        <v>25</v>
      </c>
      <c r="G6382" s="1" t="s">
        <v>120</v>
      </c>
      <c r="H6382" s="1" t="s">
        <v>217</v>
      </c>
      <c r="I6382">
        <v>5</v>
      </c>
      <c r="J6382">
        <v>3200</v>
      </c>
      <c r="K6382" s="7">
        <v>0.15</v>
      </c>
      <c r="L6382">
        <v>13600</v>
      </c>
      <c r="M6382">
        <v>3221.87</v>
      </c>
      <c r="N6382" s="7">
        <f>IFERROR(Sales_Data[[#This Row],[Profit]]/Sales_Data[[#This Row],[Sales]],0)</f>
        <v>0.23690220588235295</v>
      </c>
      <c r="O6382" s="7" t="str">
        <f>TEXT(Sales_Data[[#This Row],[Order_Date]],"mmm")</f>
        <v>Oct</v>
      </c>
      <c r="P6382" s="9" t="str">
        <f>TEXT(Sales_Data[[#This Row],[Order_Date]],"yyyy")</f>
        <v>2025</v>
      </c>
      <c r="Q6382" s="9" t="str">
        <f t="shared" si="99"/>
        <v>Existing</v>
      </c>
      <c r="R6382" s="1" t="s">
        <v>28</v>
      </c>
    </row>
    <row r="6383" spans="1:18" x14ac:dyDescent="0.35">
      <c r="A6383" s="1" t="s">
        <v>11031</v>
      </c>
      <c r="B6383" s="2">
        <v>45786</v>
      </c>
      <c r="C6383" s="1" t="s">
        <v>2757</v>
      </c>
      <c r="D6383" s="1" t="s">
        <v>2671</v>
      </c>
      <c r="E6383" s="1" t="s">
        <v>119</v>
      </c>
      <c r="F6383" s="1" t="s">
        <v>33</v>
      </c>
      <c r="G6383" s="1" t="s">
        <v>42</v>
      </c>
      <c r="H6383" s="1" t="s">
        <v>112</v>
      </c>
      <c r="I6383">
        <v>3</v>
      </c>
      <c r="J6383">
        <v>2500</v>
      </c>
      <c r="K6383" s="7">
        <v>0.05</v>
      </c>
      <c r="L6383">
        <v>7125</v>
      </c>
      <c r="M6383">
        <v>1266.93</v>
      </c>
      <c r="N6383" s="7">
        <f>IFERROR(Sales_Data[[#This Row],[Profit]]/Sales_Data[[#This Row],[Sales]],0)</f>
        <v>0.17781473684210528</v>
      </c>
      <c r="O6383" s="7" t="str">
        <f>TEXT(Sales_Data[[#This Row],[Order_Date]],"mmm")</f>
        <v>May</v>
      </c>
      <c r="P6383" s="9" t="str">
        <f>TEXT(Sales_Data[[#This Row],[Order_Date]],"yyyy")</f>
        <v>2025</v>
      </c>
      <c r="Q6383" s="9" t="str">
        <f t="shared" si="99"/>
        <v>Existing</v>
      </c>
      <c r="R6383" s="1" t="s">
        <v>20</v>
      </c>
    </row>
    <row r="6384" spans="1:18" x14ac:dyDescent="0.35">
      <c r="A6384" s="1" t="s">
        <v>11032</v>
      </c>
      <c r="B6384" s="2">
        <v>45931</v>
      </c>
      <c r="C6384" s="1" t="s">
        <v>9974</v>
      </c>
      <c r="D6384" s="1" t="s">
        <v>2727</v>
      </c>
      <c r="E6384" s="1" t="s">
        <v>135</v>
      </c>
      <c r="F6384" s="1" t="s">
        <v>136</v>
      </c>
      <c r="G6384" s="1" t="s">
        <v>42</v>
      </c>
      <c r="H6384" s="1" t="s">
        <v>112</v>
      </c>
      <c r="I6384">
        <v>5</v>
      </c>
      <c r="J6384">
        <v>2500</v>
      </c>
      <c r="K6384" s="7">
        <v>0</v>
      </c>
      <c r="L6384">
        <v>12500</v>
      </c>
      <c r="M6384">
        <v>2828.68</v>
      </c>
      <c r="N6384" s="7">
        <f>IFERROR(Sales_Data[[#This Row],[Profit]]/Sales_Data[[#This Row],[Sales]],0)</f>
        <v>0.22629439999999998</v>
      </c>
      <c r="O6384" s="7" t="str">
        <f>TEXT(Sales_Data[[#This Row],[Order_Date]],"mmm")</f>
        <v>Oct</v>
      </c>
      <c r="P6384" s="9" t="str">
        <f>TEXT(Sales_Data[[#This Row],[Order_Date]],"yyyy")</f>
        <v>2025</v>
      </c>
      <c r="Q6384" s="9" t="str">
        <f t="shared" si="99"/>
        <v>Existing</v>
      </c>
      <c r="R6384" s="1" t="s">
        <v>28</v>
      </c>
    </row>
    <row r="6385" spans="1:18" x14ac:dyDescent="0.35">
      <c r="A6385" s="1" t="s">
        <v>11033</v>
      </c>
      <c r="B6385" s="2">
        <v>45751</v>
      </c>
      <c r="C6385" s="1" t="s">
        <v>454</v>
      </c>
      <c r="D6385" s="1" t="s">
        <v>1387</v>
      </c>
      <c r="E6385" s="1" t="s">
        <v>135</v>
      </c>
      <c r="F6385" s="1" t="s">
        <v>136</v>
      </c>
      <c r="G6385" s="1" t="s">
        <v>120</v>
      </c>
      <c r="H6385" s="1" t="s">
        <v>143</v>
      </c>
      <c r="I6385">
        <v>5</v>
      </c>
      <c r="J6385">
        <v>1800</v>
      </c>
      <c r="K6385" s="7">
        <v>0</v>
      </c>
      <c r="L6385">
        <v>9000</v>
      </c>
      <c r="M6385">
        <v>912.51</v>
      </c>
      <c r="N6385" s="7">
        <f>IFERROR(Sales_Data[[#This Row],[Profit]]/Sales_Data[[#This Row],[Sales]],0)</f>
        <v>0.10138999999999999</v>
      </c>
      <c r="O6385" s="7" t="str">
        <f>TEXT(Sales_Data[[#This Row],[Order_Date]],"mmm")</f>
        <v>Apr</v>
      </c>
      <c r="P6385" s="9" t="str">
        <f>TEXT(Sales_Data[[#This Row],[Order_Date]],"yyyy")</f>
        <v>2025</v>
      </c>
      <c r="Q6385" s="9" t="str">
        <f t="shared" si="99"/>
        <v>Existing</v>
      </c>
      <c r="R6385" s="1" t="s">
        <v>36</v>
      </c>
    </row>
    <row r="6386" spans="1:18" x14ac:dyDescent="0.35">
      <c r="A6386" s="1" t="s">
        <v>11034</v>
      </c>
      <c r="B6386" s="2">
        <v>45795</v>
      </c>
      <c r="C6386" s="1" t="s">
        <v>5837</v>
      </c>
      <c r="D6386" s="1" t="s">
        <v>6318</v>
      </c>
      <c r="E6386" s="1" t="s">
        <v>71</v>
      </c>
      <c r="F6386" s="1" t="s">
        <v>33</v>
      </c>
      <c r="G6386" s="1" t="s">
        <v>26</v>
      </c>
      <c r="H6386" s="1" t="s">
        <v>58</v>
      </c>
      <c r="I6386">
        <v>2</v>
      </c>
      <c r="J6386">
        <v>1400</v>
      </c>
      <c r="K6386" s="7">
        <v>0.15</v>
      </c>
      <c r="L6386">
        <v>2380</v>
      </c>
      <c r="M6386">
        <v>218.16</v>
      </c>
      <c r="N6386" s="7">
        <f>IFERROR(Sales_Data[[#This Row],[Profit]]/Sales_Data[[#This Row],[Sales]],0)</f>
        <v>9.1663865546218484E-2</v>
      </c>
      <c r="O6386" s="7" t="str">
        <f>TEXT(Sales_Data[[#This Row],[Order_Date]],"mmm")</f>
        <v>May</v>
      </c>
      <c r="P6386" s="9" t="str">
        <f>TEXT(Sales_Data[[#This Row],[Order_Date]],"yyyy")</f>
        <v>2025</v>
      </c>
      <c r="Q6386" s="9" t="str">
        <f t="shared" si="99"/>
        <v>Existing</v>
      </c>
      <c r="R6386" s="1" t="s">
        <v>64</v>
      </c>
    </row>
    <row r="6387" spans="1:18" x14ac:dyDescent="0.35">
      <c r="A6387" s="1" t="s">
        <v>11035</v>
      </c>
      <c r="B6387" s="2">
        <v>45997</v>
      </c>
      <c r="C6387" s="1" t="s">
        <v>9573</v>
      </c>
      <c r="D6387" s="1" t="s">
        <v>5281</v>
      </c>
      <c r="E6387" s="1" t="s">
        <v>160</v>
      </c>
      <c r="F6387" s="1" t="s">
        <v>161</v>
      </c>
      <c r="G6387" s="1" t="s">
        <v>42</v>
      </c>
      <c r="H6387" s="1" t="s">
        <v>112</v>
      </c>
      <c r="I6387">
        <v>1</v>
      </c>
      <c r="J6387">
        <v>2500</v>
      </c>
      <c r="K6387" s="7">
        <v>0.05</v>
      </c>
      <c r="L6387">
        <v>2375</v>
      </c>
      <c r="M6387">
        <v>530.55999999999995</v>
      </c>
      <c r="N6387" s="7">
        <f>IFERROR(Sales_Data[[#This Row],[Profit]]/Sales_Data[[#This Row],[Sales]],0)</f>
        <v>0.2233936842105263</v>
      </c>
      <c r="O6387" s="7" t="str">
        <f>TEXT(Sales_Data[[#This Row],[Order_Date]],"mmm")</f>
        <v>Dec</v>
      </c>
      <c r="P6387" s="9" t="str">
        <f>TEXT(Sales_Data[[#This Row],[Order_Date]],"yyyy")</f>
        <v>2025</v>
      </c>
      <c r="Q6387" s="9" t="str">
        <f t="shared" si="99"/>
        <v>New</v>
      </c>
      <c r="R6387" s="1" t="s">
        <v>64</v>
      </c>
    </row>
    <row r="6388" spans="1:18" x14ac:dyDescent="0.35">
      <c r="A6388" s="1" t="s">
        <v>11036</v>
      </c>
      <c r="B6388" s="2">
        <v>45870</v>
      </c>
      <c r="C6388" s="1" t="s">
        <v>1265</v>
      </c>
      <c r="D6388" s="1" t="s">
        <v>4834</v>
      </c>
      <c r="E6388" s="1" t="s">
        <v>81</v>
      </c>
      <c r="F6388" s="1" t="s">
        <v>33</v>
      </c>
      <c r="G6388" s="1" t="s">
        <v>26</v>
      </c>
      <c r="H6388" s="1" t="s">
        <v>82</v>
      </c>
      <c r="I6388">
        <v>4</v>
      </c>
      <c r="J6388">
        <v>450</v>
      </c>
      <c r="K6388" s="7">
        <v>0.05</v>
      </c>
      <c r="L6388">
        <v>1710</v>
      </c>
      <c r="M6388">
        <v>422.87</v>
      </c>
      <c r="N6388" s="7">
        <f>IFERROR(Sales_Data[[#This Row],[Profit]]/Sales_Data[[#This Row],[Sales]],0)</f>
        <v>0.2472923976608187</v>
      </c>
      <c r="O6388" s="7" t="str">
        <f>TEXT(Sales_Data[[#This Row],[Order_Date]],"mmm")</f>
        <v>Aug</v>
      </c>
      <c r="P6388" s="9" t="str">
        <f>TEXT(Sales_Data[[#This Row],[Order_Date]],"yyyy")</f>
        <v>2025</v>
      </c>
      <c r="Q6388" s="9" t="str">
        <f t="shared" si="99"/>
        <v>Existing</v>
      </c>
      <c r="R6388" s="1" t="s">
        <v>64</v>
      </c>
    </row>
    <row r="6389" spans="1:18" x14ac:dyDescent="0.35">
      <c r="A6389" s="1" t="s">
        <v>11037</v>
      </c>
      <c r="B6389" s="2">
        <v>45754</v>
      </c>
      <c r="C6389" s="1" t="s">
        <v>3316</v>
      </c>
      <c r="D6389" s="1" t="s">
        <v>11038</v>
      </c>
      <c r="E6389" s="1" t="s">
        <v>17</v>
      </c>
      <c r="F6389" s="1" t="s">
        <v>17</v>
      </c>
      <c r="G6389" s="1" t="s">
        <v>120</v>
      </c>
      <c r="H6389" s="1" t="s">
        <v>217</v>
      </c>
      <c r="I6389">
        <v>5</v>
      </c>
      <c r="J6389">
        <v>3200</v>
      </c>
      <c r="K6389" s="7">
        <v>0.1</v>
      </c>
      <c r="L6389">
        <v>14400</v>
      </c>
      <c r="M6389">
        <v>3194.04</v>
      </c>
      <c r="N6389" s="7">
        <f>IFERROR(Sales_Data[[#This Row],[Profit]]/Sales_Data[[#This Row],[Sales]],0)</f>
        <v>0.22180833333333333</v>
      </c>
      <c r="O6389" s="7" t="str">
        <f>TEXT(Sales_Data[[#This Row],[Order_Date]],"mmm")</f>
        <v>Apr</v>
      </c>
      <c r="P6389" s="9" t="str">
        <f>TEXT(Sales_Data[[#This Row],[Order_Date]],"yyyy")</f>
        <v>2025</v>
      </c>
      <c r="Q6389" s="9" t="str">
        <f t="shared" si="99"/>
        <v>Existing</v>
      </c>
      <c r="R6389" s="1" t="s">
        <v>28</v>
      </c>
    </row>
    <row r="6390" spans="1:18" x14ac:dyDescent="0.35">
      <c r="A6390" s="1" t="s">
        <v>11039</v>
      </c>
      <c r="B6390" s="2">
        <v>45719</v>
      </c>
      <c r="C6390" s="1" t="s">
        <v>6598</v>
      </c>
      <c r="D6390" s="1" t="s">
        <v>2742</v>
      </c>
      <c r="E6390" s="1" t="s">
        <v>160</v>
      </c>
      <c r="F6390" s="1" t="s">
        <v>161</v>
      </c>
      <c r="G6390" s="1" t="s">
        <v>34</v>
      </c>
      <c r="H6390" s="1" t="s">
        <v>153</v>
      </c>
      <c r="I6390">
        <v>3</v>
      </c>
      <c r="J6390">
        <v>7000</v>
      </c>
      <c r="K6390" s="7">
        <v>0</v>
      </c>
      <c r="L6390">
        <v>21000</v>
      </c>
      <c r="M6390">
        <v>4773.67</v>
      </c>
      <c r="N6390" s="7">
        <f>IFERROR(Sales_Data[[#This Row],[Profit]]/Sales_Data[[#This Row],[Sales]],0)</f>
        <v>0.22731761904761905</v>
      </c>
      <c r="O6390" s="7" t="str">
        <f>TEXT(Sales_Data[[#This Row],[Order_Date]],"mmm")</f>
        <v>Mar</v>
      </c>
      <c r="P6390" s="9" t="str">
        <f>TEXT(Sales_Data[[#This Row],[Order_Date]],"yyyy")</f>
        <v>2025</v>
      </c>
      <c r="Q6390" s="9" t="str">
        <f t="shared" si="99"/>
        <v>Existing</v>
      </c>
      <c r="R6390" s="1" t="s">
        <v>28</v>
      </c>
    </row>
    <row r="6391" spans="1:18" x14ac:dyDescent="0.35">
      <c r="A6391" s="1" t="s">
        <v>11040</v>
      </c>
      <c r="B6391" s="2">
        <v>45798</v>
      </c>
      <c r="C6391" s="1" t="s">
        <v>3419</v>
      </c>
      <c r="D6391" s="1" t="s">
        <v>5369</v>
      </c>
      <c r="E6391" s="1" t="s">
        <v>81</v>
      </c>
      <c r="F6391" s="1" t="s">
        <v>33</v>
      </c>
      <c r="G6391" s="1" t="s">
        <v>120</v>
      </c>
      <c r="H6391" s="1" t="s">
        <v>143</v>
      </c>
      <c r="I6391">
        <v>5</v>
      </c>
      <c r="J6391">
        <v>1800</v>
      </c>
      <c r="K6391" s="7">
        <v>0.15</v>
      </c>
      <c r="L6391">
        <v>7650</v>
      </c>
      <c r="M6391">
        <v>1496.27</v>
      </c>
      <c r="N6391" s="7">
        <f>IFERROR(Sales_Data[[#This Row],[Profit]]/Sales_Data[[#This Row],[Sales]],0)</f>
        <v>0.19559084967320262</v>
      </c>
      <c r="O6391" s="7" t="str">
        <f>TEXT(Sales_Data[[#This Row],[Order_Date]],"mmm")</f>
        <v>May</v>
      </c>
      <c r="P6391" s="9" t="str">
        <f>TEXT(Sales_Data[[#This Row],[Order_Date]],"yyyy")</f>
        <v>2025</v>
      </c>
      <c r="Q6391" s="9" t="str">
        <f t="shared" si="99"/>
        <v>Existing</v>
      </c>
      <c r="R6391" s="1" t="s">
        <v>73</v>
      </c>
    </row>
    <row r="6392" spans="1:18" x14ac:dyDescent="0.35">
      <c r="A6392" s="1" t="s">
        <v>11041</v>
      </c>
      <c r="B6392" s="2">
        <v>45838</v>
      </c>
      <c r="C6392" s="1" t="s">
        <v>1463</v>
      </c>
      <c r="D6392" s="1" t="s">
        <v>5189</v>
      </c>
      <c r="E6392" s="1" t="s">
        <v>56</v>
      </c>
      <c r="F6392" s="1" t="s">
        <v>57</v>
      </c>
      <c r="G6392" s="1" t="s">
        <v>42</v>
      </c>
      <c r="H6392" s="1" t="s">
        <v>112</v>
      </c>
      <c r="I6392">
        <v>3</v>
      </c>
      <c r="J6392">
        <v>2500</v>
      </c>
      <c r="K6392" s="7">
        <v>0.15</v>
      </c>
      <c r="L6392">
        <v>6375</v>
      </c>
      <c r="M6392">
        <v>1440.24</v>
      </c>
      <c r="N6392" s="7">
        <f>IFERROR(Sales_Data[[#This Row],[Profit]]/Sales_Data[[#This Row],[Sales]],0)</f>
        <v>0.22592000000000001</v>
      </c>
      <c r="O6392" s="7" t="str">
        <f>TEXT(Sales_Data[[#This Row],[Order_Date]],"mmm")</f>
        <v>Jun</v>
      </c>
      <c r="P6392" s="9" t="str">
        <f>TEXT(Sales_Data[[#This Row],[Order_Date]],"yyyy")</f>
        <v>2025</v>
      </c>
      <c r="Q6392" s="9" t="str">
        <f t="shared" si="99"/>
        <v>Existing</v>
      </c>
      <c r="R6392" s="1" t="s">
        <v>64</v>
      </c>
    </row>
    <row r="6393" spans="1:18" x14ac:dyDescent="0.35">
      <c r="A6393" s="1" t="s">
        <v>11042</v>
      </c>
      <c r="B6393" s="2">
        <v>45923</v>
      </c>
      <c r="C6393" s="1" t="s">
        <v>5735</v>
      </c>
      <c r="D6393" s="1" t="s">
        <v>9848</v>
      </c>
      <c r="E6393" s="1" t="s">
        <v>81</v>
      </c>
      <c r="F6393" s="1" t="s">
        <v>33</v>
      </c>
      <c r="G6393" s="1" t="s">
        <v>26</v>
      </c>
      <c r="H6393" s="1" t="s">
        <v>82</v>
      </c>
      <c r="I6393">
        <v>1</v>
      </c>
      <c r="J6393">
        <v>450</v>
      </c>
      <c r="K6393" s="7">
        <v>0.15</v>
      </c>
      <c r="L6393">
        <v>382</v>
      </c>
      <c r="M6393">
        <v>76.67</v>
      </c>
      <c r="N6393" s="7">
        <f>IFERROR(Sales_Data[[#This Row],[Profit]]/Sales_Data[[#This Row],[Sales]],0)</f>
        <v>0.20070680628272253</v>
      </c>
      <c r="O6393" s="7" t="str">
        <f>TEXT(Sales_Data[[#This Row],[Order_Date]],"mmm")</f>
        <v>Sep</v>
      </c>
      <c r="P6393" s="9" t="str">
        <f>TEXT(Sales_Data[[#This Row],[Order_Date]],"yyyy")</f>
        <v>2025</v>
      </c>
      <c r="Q6393" s="9" t="str">
        <f t="shared" si="99"/>
        <v>New</v>
      </c>
      <c r="R6393" s="1" t="s">
        <v>73</v>
      </c>
    </row>
    <row r="6394" spans="1:18" x14ac:dyDescent="0.35">
      <c r="A6394" s="1" t="s">
        <v>11043</v>
      </c>
      <c r="B6394" s="2">
        <v>45917</v>
      </c>
      <c r="C6394" s="1" t="s">
        <v>8328</v>
      </c>
      <c r="D6394" s="1" t="s">
        <v>6811</v>
      </c>
      <c r="E6394" s="1" t="s">
        <v>51</v>
      </c>
      <c r="F6394" s="1" t="s">
        <v>52</v>
      </c>
      <c r="G6394" s="1" t="s">
        <v>18</v>
      </c>
      <c r="H6394" s="1" t="s">
        <v>292</v>
      </c>
      <c r="I6394">
        <v>3</v>
      </c>
      <c r="J6394">
        <v>500</v>
      </c>
      <c r="K6394" s="7">
        <v>0.1</v>
      </c>
      <c r="L6394">
        <v>1350</v>
      </c>
      <c r="M6394">
        <v>316.64</v>
      </c>
      <c r="N6394" s="7">
        <f>IFERROR(Sales_Data[[#This Row],[Profit]]/Sales_Data[[#This Row],[Sales]],0)</f>
        <v>0.23454814814814814</v>
      </c>
      <c r="O6394" s="7" t="str">
        <f>TEXT(Sales_Data[[#This Row],[Order_Date]],"mmm")</f>
        <v>Sep</v>
      </c>
      <c r="P6394" s="9" t="str">
        <f>TEXT(Sales_Data[[#This Row],[Order_Date]],"yyyy")</f>
        <v>2025</v>
      </c>
      <c r="Q6394" s="9" t="str">
        <f t="shared" si="99"/>
        <v>Existing</v>
      </c>
      <c r="R6394" s="1" t="s">
        <v>73</v>
      </c>
    </row>
    <row r="6395" spans="1:18" x14ac:dyDescent="0.35">
      <c r="A6395" s="1" t="s">
        <v>11044</v>
      </c>
      <c r="B6395" s="2">
        <v>45822</v>
      </c>
      <c r="C6395" s="1" t="s">
        <v>1442</v>
      </c>
      <c r="D6395" s="1" t="s">
        <v>8855</v>
      </c>
      <c r="E6395" s="1" t="s">
        <v>119</v>
      </c>
      <c r="F6395" s="1" t="s">
        <v>33</v>
      </c>
      <c r="G6395" s="1" t="s">
        <v>42</v>
      </c>
      <c r="H6395" s="1" t="s">
        <v>102</v>
      </c>
      <c r="I6395">
        <v>5</v>
      </c>
      <c r="J6395">
        <v>25000</v>
      </c>
      <c r="K6395" s="7">
        <v>0.05</v>
      </c>
      <c r="L6395">
        <v>118750</v>
      </c>
      <c r="M6395">
        <v>10399.64</v>
      </c>
      <c r="N6395" s="7">
        <f>IFERROR(Sales_Data[[#This Row],[Profit]]/Sales_Data[[#This Row],[Sales]],0)</f>
        <v>8.7575915789473685E-2</v>
      </c>
      <c r="O6395" s="7" t="str">
        <f>TEXT(Sales_Data[[#This Row],[Order_Date]],"mmm")</f>
        <v>Jun</v>
      </c>
      <c r="P6395" s="9" t="str">
        <f>TEXT(Sales_Data[[#This Row],[Order_Date]],"yyyy")</f>
        <v>2025</v>
      </c>
      <c r="Q6395" s="9" t="str">
        <f t="shared" si="99"/>
        <v>Existing</v>
      </c>
      <c r="R6395" s="1" t="s">
        <v>73</v>
      </c>
    </row>
    <row r="6396" spans="1:18" x14ac:dyDescent="0.35">
      <c r="A6396" s="1" t="s">
        <v>11045</v>
      </c>
      <c r="B6396" s="2">
        <v>45919</v>
      </c>
      <c r="C6396" s="1" t="s">
        <v>1367</v>
      </c>
      <c r="D6396" s="1" t="s">
        <v>8296</v>
      </c>
      <c r="E6396" s="1" t="s">
        <v>106</v>
      </c>
      <c r="F6396" s="1" t="s">
        <v>33</v>
      </c>
      <c r="G6396" s="1" t="s">
        <v>26</v>
      </c>
      <c r="H6396" s="1" t="s">
        <v>82</v>
      </c>
      <c r="I6396">
        <v>2</v>
      </c>
      <c r="J6396">
        <v>450</v>
      </c>
      <c r="K6396" s="7">
        <v>0.15</v>
      </c>
      <c r="L6396">
        <v>765</v>
      </c>
      <c r="M6396">
        <v>153.53</v>
      </c>
      <c r="N6396" s="7">
        <f>IFERROR(Sales_Data[[#This Row],[Profit]]/Sales_Data[[#This Row],[Sales]],0)</f>
        <v>0.20069281045751633</v>
      </c>
      <c r="O6396" s="7" t="str">
        <f>TEXT(Sales_Data[[#This Row],[Order_Date]],"mmm")</f>
        <v>Sep</v>
      </c>
      <c r="P6396" s="9" t="str">
        <f>TEXT(Sales_Data[[#This Row],[Order_Date]],"yyyy")</f>
        <v>2025</v>
      </c>
      <c r="Q6396" s="9" t="str">
        <f t="shared" si="99"/>
        <v>Existing</v>
      </c>
      <c r="R6396" s="1" t="s">
        <v>64</v>
      </c>
    </row>
    <row r="6397" spans="1:18" x14ac:dyDescent="0.35">
      <c r="A6397" s="1" t="s">
        <v>11046</v>
      </c>
      <c r="B6397" s="2">
        <v>45900</v>
      </c>
      <c r="C6397" s="1" t="s">
        <v>1252</v>
      </c>
      <c r="D6397" s="1" t="s">
        <v>2420</v>
      </c>
      <c r="E6397" s="1" t="s">
        <v>56</v>
      </c>
      <c r="F6397" s="1" t="s">
        <v>57</v>
      </c>
      <c r="G6397" s="1" t="s">
        <v>120</v>
      </c>
      <c r="H6397" s="1" t="s">
        <v>121</v>
      </c>
      <c r="I6397">
        <v>1</v>
      </c>
      <c r="J6397">
        <v>2800</v>
      </c>
      <c r="K6397" s="7">
        <v>0.15</v>
      </c>
      <c r="L6397">
        <v>2380</v>
      </c>
      <c r="M6397">
        <v>441.71</v>
      </c>
      <c r="N6397" s="7">
        <f>IFERROR(Sales_Data[[#This Row],[Profit]]/Sales_Data[[#This Row],[Sales]],0)</f>
        <v>0.18559243697478991</v>
      </c>
      <c r="O6397" s="7" t="str">
        <f>TEXT(Sales_Data[[#This Row],[Order_Date]],"mmm")</f>
        <v>Aug</v>
      </c>
      <c r="P6397" s="9" t="str">
        <f>TEXT(Sales_Data[[#This Row],[Order_Date]],"yyyy")</f>
        <v>2025</v>
      </c>
      <c r="Q6397" s="9" t="str">
        <f t="shared" si="99"/>
        <v>New</v>
      </c>
      <c r="R6397" s="1" t="s">
        <v>64</v>
      </c>
    </row>
    <row r="6398" spans="1:18" x14ac:dyDescent="0.35">
      <c r="A6398" s="1" t="s">
        <v>11047</v>
      </c>
      <c r="B6398" s="2">
        <v>45877</v>
      </c>
      <c r="C6398" s="1" t="s">
        <v>290</v>
      </c>
      <c r="D6398" s="1" t="s">
        <v>1967</v>
      </c>
      <c r="E6398" s="1" t="s">
        <v>17</v>
      </c>
      <c r="F6398" s="1" t="s">
        <v>17</v>
      </c>
      <c r="G6398" s="1" t="s">
        <v>34</v>
      </c>
      <c r="H6398" s="1" t="s">
        <v>35</v>
      </c>
      <c r="I6398">
        <v>5</v>
      </c>
      <c r="J6398">
        <v>9000</v>
      </c>
      <c r="K6398" s="7">
        <v>0</v>
      </c>
      <c r="L6398">
        <v>45000</v>
      </c>
      <c r="M6398">
        <v>11139.05</v>
      </c>
      <c r="N6398" s="7">
        <f>IFERROR(Sales_Data[[#This Row],[Profit]]/Sales_Data[[#This Row],[Sales]],0)</f>
        <v>0.24753444444444442</v>
      </c>
      <c r="O6398" s="7" t="str">
        <f>TEXT(Sales_Data[[#This Row],[Order_Date]],"mmm")</f>
        <v>Aug</v>
      </c>
      <c r="P6398" s="9" t="str">
        <f>TEXT(Sales_Data[[#This Row],[Order_Date]],"yyyy")</f>
        <v>2025</v>
      </c>
      <c r="Q6398" s="9" t="str">
        <f t="shared" si="99"/>
        <v>Existing</v>
      </c>
      <c r="R6398" s="1" t="s">
        <v>36</v>
      </c>
    </row>
    <row r="6399" spans="1:18" x14ac:dyDescent="0.35">
      <c r="A6399" s="1" t="s">
        <v>11048</v>
      </c>
      <c r="B6399" s="2">
        <v>45901</v>
      </c>
      <c r="C6399" s="1" t="s">
        <v>1975</v>
      </c>
      <c r="D6399" s="1" t="s">
        <v>80</v>
      </c>
      <c r="E6399" s="1" t="s">
        <v>71</v>
      </c>
      <c r="F6399" s="1" t="s">
        <v>33</v>
      </c>
      <c r="G6399" s="1" t="s">
        <v>26</v>
      </c>
      <c r="H6399" s="1" t="s">
        <v>27</v>
      </c>
      <c r="I6399">
        <v>1</v>
      </c>
      <c r="J6399">
        <v>1200</v>
      </c>
      <c r="K6399" s="7">
        <v>0</v>
      </c>
      <c r="L6399">
        <v>1200</v>
      </c>
      <c r="M6399">
        <v>161.87</v>
      </c>
      <c r="N6399" s="7">
        <f>IFERROR(Sales_Data[[#This Row],[Profit]]/Sales_Data[[#This Row],[Sales]],0)</f>
        <v>0.13489166666666666</v>
      </c>
      <c r="O6399" s="7" t="str">
        <f>TEXT(Sales_Data[[#This Row],[Order_Date]],"mmm")</f>
        <v>Sep</v>
      </c>
      <c r="P6399" s="9" t="str">
        <f>TEXT(Sales_Data[[#This Row],[Order_Date]],"yyyy")</f>
        <v>2025</v>
      </c>
      <c r="Q6399" s="9" t="str">
        <f t="shared" si="99"/>
        <v>New</v>
      </c>
      <c r="R6399" s="1" t="s">
        <v>73</v>
      </c>
    </row>
    <row r="6400" spans="1:18" x14ac:dyDescent="0.35">
      <c r="A6400" s="1" t="s">
        <v>11049</v>
      </c>
      <c r="B6400" s="2">
        <v>45707</v>
      </c>
      <c r="C6400" s="1" t="s">
        <v>2661</v>
      </c>
      <c r="D6400" s="1" t="s">
        <v>3918</v>
      </c>
      <c r="E6400" s="1" t="s">
        <v>86</v>
      </c>
      <c r="F6400" s="1" t="s">
        <v>25</v>
      </c>
      <c r="G6400" s="1" t="s">
        <v>34</v>
      </c>
      <c r="H6400" s="1" t="s">
        <v>77</v>
      </c>
      <c r="I6400">
        <v>3</v>
      </c>
      <c r="J6400">
        <v>22000</v>
      </c>
      <c r="K6400" s="7">
        <v>0.15</v>
      </c>
      <c r="L6400">
        <v>56100</v>
      </c>
      <c r="M6400">
        <v>9340.9599999999991</v>
      </c>
      <c r="N6400" s="7">
        <f>IFERROR(Sales_Data[[#This Row],[Profit]]/Sales_Data[[#This Row],[Sales]],0)</f>
        <v>0.16650552584670231</v>
      </c>
      <c r="O6400" s="7" t="str">
        <f>TEXT(Sales_Data[[#This Row],[Order_Date]],"mmm")</f>
        <v>Feb</v>
      </c>
      <c r="P6400" s="9" t="str">
        <f>TEXT(Sales_Data[[#This Row],[Order_Date]],"yyyy")</f>
        <v>2025</v>
      </c>
      <c r="Q6400" s="9" t="str">
        <f t="shared" si="99"/>
        <v>Existing</v>
      </c>
      <c r="R6400" s="1" t="s">
        <v>64</v>
      </c>
    </row>
    <row r="6401" spans="1:18" x14ac:dyDescent="0.35">
      <c r="A6401" s="1" t="s">
        <v>11050</v>
      </c>
      <c r="B6401" s="2">
        <v>45838</v>
      </c>
      <c r="C6401" s="1" t="s">
        <v>610</v>
      </c>
      <c r="D6401" s="1" t="s">
        <v>7415</v>
      </c>
      <c r="E6401" s="1" t="s">
        <v>62</v>
      </c>
      <c r="F6401" s="1" t="s">
        <v>41</v>
      </c>
      <c r="G6401" s="1" t="s">
        <v>120</v>
      </c>
      <c r="H6401" s="1" t="s">
        <v>217</v>
      </c>
      <c r="I6401">
        <v>4</v>
      </c>
      <c r="J6401">
        <v>3200</v>
      </c>
      <c r="K6401" s="7">
        <v>0.1</v>
      </c>
      <c r="L6401">
        <v>11520</v>
      </c>
      <c r="M6401">
        <v>2610.9899999999998</v>
      </c>
      <c r="N6401" s="7">
        <f>IFERROR(Sales_Data[[#This Row],[Profit]]/Sales_Data[[#This Row],[Sales]],0)</f>
        <v>0.22664843749999999</v>
      </c>
      <c r="O6401" s="7" t="str">
        <f>TEXT(Sales_Data[[#This Row],[Order_Date]],"mmm")</f>
        <v>Jun</v>
      </c>
      <c r="P6401" s="9" t="str">
        <f>TEXT(Sales_Data[[#This Row],[Order_Date]],"yyyy")</f>
        <v>2025</v>
      </c>
      <c r="Q6401" s="9" t="str">
        <f t="shared" si="99"/>
        <v>Existing</v>
      </c>
      <c r="R6401" s="1" t="s">
        <v>28</v>
      </c>
    </row>
    <row r="6402" spans="1:18" x14ac:dyDescent="0.35">
      <c r="A6402" s="1" t="s">
        <v>11051</v>
      </c>
      <c r="B6402" s="2">
        <v>45958</v>
      </c>
      <c r="C6402" s="1" t="s">
        <v>5064</v>
      </c>
      <c r="D6402" s="1" t="s">
        <v>4038</v>
      </c>
      <c r="E6402" s="1" t="s">
        <v>135</v>
      </c>
      <c r="F6402" s="1" t="s">
        <v>136</v>
      </c>
      <c r="G6402" s="1" t="s">
        <v>34</v>
      </c>
      <c r="H6402" s="1" t="s">
        <v>107</v>
      </c>
      <c r="I6402">
        <v>4</v>
      </c>
      <c r="J6402">
        <v>6500</v>
      </c>
      <c r="K6402" s="7">
        <v>0.05</v>
      </c>
      <c r="L6402">
        <v>24700</v>
      </c>
      <c r="M6402">
        <v>2945.81</v>
      </c>
      <c r="N6402" s="7">
        <f>IFERROR(Sales_Data[[#This Row],[Profit]]/Sales_Data[[#This Row],[Sales]],0)</f>
        <v>0.11926356275303643</v>
      </c>
      <c r="O6402" s="7" t="str">
        <f>TEXT(Sales_Data[[#This Row],[Order_Date]],"mmm")</f>
        <v>Oct</v>
      </c>
      <c r="P6402" s="9" t="str">
        <f>TEXT(Sales_Data[[#This Row],[Order_Date]],"yyyy")</f>
        <v>2025</v>
      </c>
      <c r="Q6402" s="9" t="str">
        <f t="shared" ref="Q6402:Q6465" si="100">IF(I6402&gt;1,"Existing","New")</f>
        <v>Existing</v>
      </c>
      <c r="R6402" s="1" t="s">
        <v>20</v>
      </c>
    </row>
    <row r="6403" spans="1:18" x14ac:dyDescent="0.35">
      <c r="A6403" s="1" t="s">
        <v>11052</v>
      </c>
      <c r="B6403" s="2">
        <v>45687</v>
      </c>
      <c r="C6403" s="1" t="s">
        <v>5635</v>
      </c>
      <c r="D6403" s="1" t="s">
        <v>7613</v>
      </c>
      <c r="E6403" s="1" t="s">
        <v>62</v>
      </c>
      <c r="F6403" s="1" t="s">
        <v>41</v>
      </c>
      <c r="G6403" s="1" t="s">
        <v>26</v>
      </c>
      <c r="H6403" s="1" t="s">
        <v>82</v>
      </c>
      <c r="I6403">
        <v>5</v>
      </c>
      <c r="J6403">
        <v>450</v>
      </c>
      <c r="K6403" s="7">
        <v>0.1</v>
      </c>
      <c r="L6403">
        <v>2025</v>
      </c>
      <c r="M6403">
        <v>290.16000000000003</v>
      </c>
      <c r="N6403" s="7">
        <f>IFERROR(Sales_Data[[#This Row],[Profit]]/Sales_Data[[#This Row],[Sales]],0)</f>
        <v>0.14328888888888891</v>
      </c>
      <c r="O6403" s="7" t="str">
        <f>TEXT(Sales_Data[[#This Row],[Order_Date]],"mmm")</f>
        <v>Jan</v>
      </c>
      <c r="P6403" s="9" t="str">
        <f>TEXT(Sales_Data[[#This Row],[Order_Date]],"yyyy")</f>
        <v>2025</v>
      </c>
      <c r="Q6403" s="9" t="str">
        <f t="shared" si="100"/>
        <v>Existing</v>
      </c>
      <c r="R6403" s="1" t="s">
        <v>73</v>
      </c>
    </row>
    <row r="6404" spans="1:18" x14ac:dyDescent="0.35">
      <c r="A6404" s="1" t="s">
        <v>11053</v>
      </c>
      <c r="B6404" s="2">
        <v>45759</v>
      </c>
      <c r="C6404" s="1" t="s">
        <v>4612</v>
      </c>
      <c r="D6404" s="1" t="s">
        <v>7565</v>
      </c>
      <c r="E6404" s="1" t="s">
        <v>51</v>
      </c>
      <c r="F6404" s="1" t="s">
        <v>52</v>
      </c>
      <c r="G6404" s="1" t="s">
        <v>34</v>
      </c>
      <c r="H6404" s="1" t="s">
        <v>153</v>
      </c>
      <c r="I6404">
        <v>2</v>
      </c>
      <c r="J6404">
        <v>7000</v>
      </c>
      <c r="K6404" s="7">
        <v>0.15</v>
      </c>
      <c r="L6404">
        <v>11900</v>
      </c>
      <c r="M6404">
        <v>2416.5300000000002</v>
      </c>
      <c r="N6404" s="7">
        <f>IFERROR(Sales_Data[[#This Row],[Profit]]/Sales_Data[[#This Row],[Sales]],0)</f>
        <v>0.20306974789915969</v>
      </c>
      <c r="O6404" s="7" t="str">
        <f>TEXT(Sales_Data[[#This Row],[Order_Date]],"mmm")</f>
        <v>Apr</v>
      </c>
      <c r="P6404" s="9" t="str">
        <f>TEXT(Sales_Data[[#This Row],[Order_Date]],"yyyy")</f>
        <v>2025</v>
      </c>
      <c r="Q6404" s="9" t="str">
        <f t="shared" si="100"/>
        <v>Existing</v>
      </c>
      <c r="R6404" s="1" t="s">
        <v>73</v>
      </c>
    </row>
    <row r="6405" spans="1:18" x14ac:dyDescent="0.35">
      <c r="A6405" s="1" t="s">
        <v>11054</v>
      </c>
      <c r="B6405" s="2">
        <v>45895</v>
      </c>
      <c r="C6405" s="1" t="s">
        <v>3978</v>
      </c>
      <c r="D6405" s="1" t="s">
        <v>11055</v>
      </c>
      <c r="E6405" s="1" t="s">
        <v>135</v>
      </c>
      <c r="F6405" s="1" t="s">
        <v>136</v>
      </c>
      <c r="G6405" s="1" t="s">
        <v>34</v>
      </c>
      <c r="H6405" s="1" t="s">
        <v>35</v>
      </c>
      <c r="I6405">
        <v>1</v>
      </c>
      <c r="J6405">
        <v>9000</v>
      </c>
      <c r="K6405" s="7">
        <v>0</v>
      </c>
      <c r="L6405">
        <v>9000</v>
      </c>
      <c r="M6405">
        <v>916.56</v>
      </c>
      <c r="N6405" s="7">
        <f>IFERROR(Sales_Data[[#This Row],[Profit]]/Sales_Data[[#This Row],[Sales]],0)</f>
        <v>0.10184</v>
      </c>
      <c r="O6405" s="7" t="str">
        <f>TEXT(Sales_Data[[#This Row],[Order_Date]],"mmm")</f>
        <v>Aug</v>
      </c>
      <c r="P6405" s="9" t="str">
        <f>TEXT(Sales_Data[[#This Row],[Order_Date]],"yyyy")</f>
        <v>2025</v>
      </c>
      <c r="Q6405" s="9" t="str">
        <f t="shared" si="100"/>
        <v>New</v>
      </c>
      <c r="R6405" s="1" t="s">
        <v>64</v>
      </c>
    </row>
    <row r="6406" spans="1:18" x14ac:dyDescent="0.35">
      <c r="A6406" s="1" t="s">
        <v>11056</v>
      </c>
      <c r="B6406" s="2">
        <v>45886</v>
      </c>
      <c r="C6406" s="1" t="s">
        <v>3069</v>
      </c>
      <c r="D6406" s="1" t="s">
        <v>9982</v>
      </c>
      <c r="E6406" s="1" t="s">
        <v>62</v>
      </c>
      <c r="F6406" s="1" t="s">
        <v>41</v>
      </c>
      <c r="G6406" s="1" t="s">
        <v>34</v>
      </c>
      <c r="H6406" s="1" t="s">
        <v>35</v>
      </c>
      <c r="I6406">
        <v>5</v>
      </c>
      <c r="J6406">
        <v>9000</v>
      </c>
      <c r="K6406" s="7">
        <v>0.05</v>
      </c>
      <c r="L6406">
        <v>42750</v>
      </c>
      <c r="M6406">
        <v>6887.37</v>
      </c>
      <c r="N6406" s="7">
        <f>IFERROR(Sales_Data[[#This Row],[Profit]]/Sales_Data[[#This Row],[Sales]],0)</f>
        <v>0.1611080701754386</v>
      </c>
      <c r="O6406" s="7" t="str">
        <f>TEXT(Sales_Data[[#This Row],[Order_Date]],"mmm")</f>
        <v>Aug</v>
      </c>
      <c r="P6406" s="9" t="str">
        <f>TEXT(Sales_Data[[#This Row],[Order_Date]],"yyyy")</f>
        <v>2025</v>
      </c>
      <c r="Q6406" s="9" t="str">
        <f t="shared" si="100"/>
        <v>Existing</v>
      </c>
      <c r="R6406" s="1" t="s">
        <v>28</v>
      </c>
    </row>
    <row r="6407" spans="1:18" x14ac:dyDescent="0.35">
      <c r="A6407" s="1" t="s">
        <v>11057</v>
      </c>
      <c r="B6407" s="2">
        <v>45902</v>
      </c>
      <c r="C6407" s="1" t="s">
        <v>2403</v>
      </c>
      <c r="D6407" s="1" t="s">
        <v>3613</v>
      </c>
      <c r="E6407" s="1" t="s">
        <v>24</v>
      </c>
      <c r="F6407" s="1" t="s">
        <v>25</v>
      </c>
      <c r="G6407" s="1" t="s">
        <v>26</v>
      </c>
      <c r="H6407" s="1" t="s">
        <v>27</v>
      </c>
      <c r="I6407">
        <v>4</v>
      </c>
      <c r="J6407">
        <v>1200</v>
      </c>
      <c r="K6407" s="7">
        <v>0.1</v>
      </c>
      <c r="L6407">
        <v>4320</v>
      </c>
      <c r="M6407">
        <v>1062.51</v>
      </c>
      <c r="N6407" s="7">
        <f>IFERROR(Sales_Data[[#This Row],[Profit]]/Sales_Data[[#This Row],[Sales]],0)</f>
        <v>0.2459513888888889</v>
      </c>
      <c r="O6407" s="7" t="str">
        <f>TEXT(Sales_Data[[#This Row],[Order_Date]],"mmm")</f>
        <v>Sep</v>
      </c>
      <c r="P6407" s="9" t="str">
        <f>TEXT(Sales_Data[[#This Row],[Order_Date]],"yyyy")</f>
        <v>2025</v>
      </c>
      <c r="Q6407" s="9" t="str">
        <f t="shared" si="100"/>
        <v>Existing</v>
      </c>
      <c r="R6407" s="1" t="s">
        <v>36</v>
      </c>
    </row>
    <row r="6408" spans="1:18" x14ac:dyDescent="0.35">
      <c r="A6408" s="1" t="s">
        <v>11058</v>
      </c>
      <c r="B6408" s="2">
        <v>45932</v>
      </c>
      <c r="C6408" s="1" t="s">
        <v>10712</v>
      </c>
      <c r="D6408" s="1" t="s">
        <v>5576</v>
      </c>
      <c r="E6408" s="1" t="s">
        <v>119</v>
      </c>
      <c r="F6408" s="1" t="s">
        <v>33</v>
      </c>
      <c r="G6408" s="1" t="s">
        <v>18</v>
      </c>
      <c r="H6408" s="1" t="s">
        <v>72</v>
      </c>
      <c r="I6408">
        <v>3</v>
      </c>
      <c r="J6408">
        <v>350</v>
      </c>
      <c r="K6408" s="7">
        <v>0.1</v>
      </c>
      <c r="L6408">
        <v>945</v>
      </c>
      <c r="M6408">
        <v>75.66</v>
      </c>
      <c r="N6408" s="7">
        <f>IFERROR(Sales_Data[[#This Row],[Profit]]/Sales_Data[[#This Row],[Sales]],0)</f>
        <v>8.0063492063492059E-2</v>
      </c>
      <c r="O6408" s="7" t="str">
        <f>TEXT(Sales_Data[[#This Row],[Order_Date]],"mmm")</f>
        <v>Oct</v>
      </c>
      <c r="P6408" s="9" t="str">
        <f>TEXT(Sales_Data[[#This Row],[Order_Date]],"yyyy")</f>
        <v>2025</v>
      </c>
      <c r="Q6408" s="9" t="str">
        <f t="shared" si="100"/>
        <v>Existing</v>
      </c>
      <c r="R6408" s="1" t="s">
        <v>64</v>
      </c>
    </row>
    <row r="6409" spans="1:18" x14ac:dyDescent="0.35">
      <c r="A6409" s="1" t="s">
        <v>11059</v>
      </c>
      <c r="B6409" s="2">
        <v>45808</v>
      </c>
      <c r="C6409" s="1" t="s">
        <v>6835</v>
      </c>
      <c r="D6409" s="1" t="s">
        <v>11060</v>
      </c>
      <c r="E6409" s="1" t="s">
        <v>111</v>
      </c>
      <c r="F6409" s="1" t="s">
        <v>33</v>
      </c>
      <c r="G6409" s="1" t="s">
        <v>42</v>
      </c>
      <c r="H6409" s="1" t="s">
        <v>63</v>
      </c>
      <c r="I6409">
        <v>3</v>
      </c>
      <c r="J6409">
        <v>4500</v>
      </c>
      <c r="K6409" s="7">
        <v>0.05</v>
      </c>
      <c r="L6409">
        <v>12825</v>
      </c>
      <c r="M6409">
        <v>1026.8800000000001</v>
      </c>
      <c r="N6409" s="7">
        <f>IFERROR(Sales_Data[[#This Row],[Profit]]/Sales_Data[[#This Row],[Sales]],0)</f>
        <v>8.006861598440547E-2</v>
      </c>
      <c r="O6409" s="7" t="str">
        <f>TEXT(Sales_Data[[#This Row],[Order_Date]],"mmm")</f>
        <v>May</v>
      </c>
      <c r="P6409" s="9" t="str">
        <f>TEXT(Sales_Data[[#This Row],[Order_Date]],"yyyy")</f>
        <v>2025</v>
      </c>
      <c r="Q6409" s="9" t="str">
        <f t="shared" si="100"/>
        <v>Existing</v>
      </c>
      <c r="R6409" s="1" t="s">
        <v>73</v>
      </c>
    </row>
    <row r="6410" spans="1:18" x14ac:dyDescent="0.35">
      <c r="A6410" s="1" t="s">
        <v>11061</v>
      </c>
      <c r="B6410" s="2">
        <v>45961</v>
      </c>
      <c r="C6410" s="1" t="s">
        <v>7432</v>
      </c>
      <c r="D6410" s="1" t="s">
        <v>5944</v>
      </c>
      <c r="E6410" s="1" t="s">
        <v>32</v>
      </c>
      <c r="F6410" s="1" t="s">
        <v>33</v>
      </c>
      <c r="G6410" s="1" t="s">
        <v>42</v>
      </c>
      <c r="H6410" s="1" t="s">
        <v>43</v>
      </c>
      <c r="I6410">
        <v>2</v>
      </c>
      <c r="J6410">
        <v>18000</v>
      </c>
      <c r="K6410" s="7">
        <v>0.15</v>
      </c>
      <c r="L6410">
        <v>30600</v>
      </c>
      <c r="M6410">
        <v>3610.26</v>
      </c>
      <c r="N6410" s="7">
        <f>IFERROR(Sales_Data[[#This Row],[Profit]]/Sales_Data[[#This Row],[Sales]],0)</f>
        <v>0.11798235294117648</v>
      </c>
      <c r="O6410" s="7" t="str">
        <f>TEXT(Sales_Data[[#This Row],[Order_Date]],"mmm")</f>
        <v>Oct</v>
      </c>
      <c r="P6410" s="9" t="str">
        <f>TEXT(Sales_Data[[#This Row],[Order_Date]],"yyyy")</f>
        <v>2025</v>
      </c>
      <c r="Q6410" s="9" t="str">
        <f t="shared" si="100"/>
        <v>Existing</v>
      </c>
      <c r="R6410" s="1" t="s">
        <v>64</v>
      </c>
    </row>
    <row r="6411" spans="1:18" x14ac:dyDescent="0.35">
      <c r="A6411" s="1" t="s">
        <v>11062</v>
      </c>
      <c r="B6411" s="2">
        <v>45678</v>
      </c>
      <c r="C6411" s="1" t="s">
        <v>2086</v>
      </c>
      <c r="D6411" s="1" t="s">
        <v>713</v>
      </c>
      <c r="E6411" s="1" t="s">
        <v>106</v>
      </c>
      <c r="F6411" s="1" t="s">
        <v>33</v>
      </c>
      <c r="G6411" s="1" t="s">
        <v>120</v>
      </c>
      <c r="H6411" s="1" t="s">
        <v>217</v>
      </c>
      <c r="I6411">
        <v>1</v>
      </c>
      <c r="J6411">
        <v>3200</v>
      </c>
      <c r="K6411" s="7">
        <v>0.1</v>
      </c>
      <c r="L6411">
        <v>2880</v>
      </c>
      <c r="M6411">
        <v>469.88</v>
      </c>
      <c r="N6411" s="7">
        <f>IFERROR(Sales_Data[[#This Row],[Profit]]/Sales_Data[[#This Row],[Sales]],0)</f>
        <v>0.16315277777777779</v>
      </c>
      <c r="O6411" s="7" t="str">
        <f>TEXT(Sales_Data[[#This Row],[Order_Date]],"mmm")</f>
        <v>Jan</v>
      </c>
      <c r="P6411" s="9" t="str">
        <f>TEXT(Sales_Data[[#This Row],[Order_Date]],"yyyy")</f>
        <v>2025</v>
      </c>
      <c r="Q6411" s="9" t="str">
        <f t="shared" si="100"/>
        <v>New</v>
      </c>
      <c r="R6411" s="1" t="s">
        <v>20</v>
      </c>
    </row>
    <row r="6412" spans="1:18" x14ac:dyDescent="0.35">
      <c r="A6412" s="1" t="s">
        <v>11063</v>
      </c>
      <c r="B6412" s="2">
        <v>45826</v>
      </c>
      <c r="C6412" s="1" t="s">
        <v>9446</v>
      </c>
      <c r="D6412" s="1" t="s">
        <v>643</v>
      </c>
      <c r="E6412" s="1" t="s">
        <v>81</v>
      </c>
      <c r="F6412" s="1" t="s">
        <v>33</v>
      </c>
      <c r="G6412" s="1" t="s">
        <v>42</v>
      </c>
      <c r="H6412" s="1" t="s">
        <v>63</v>
      </c>
      <c r="I6412">
        <v>3</v>
      </c>
      <c r="J6412">
        <v>4500</v>
      </c>
      <c r="K6412" s="7">
        <v>0.15</v>
      </c>
      <c r="L6412">
        <v>11475</v>
      </c>
      <c r="M6412">
        <v>2349.1799999999998</v>
      </c>
      <c r="N6412" s="7">
        <f>IFERROR(Sales_Data[[#This Row],[Profit]]/Sales_Data[[#This Row],[Sales]],0)</f>
        <v>0.20472156862745097</v>
      </c>
      <c r="O6412" s="7" t="str">
        <f>TEXT(Sales_Data[[#This Row],[Order_Date]],"mmm")</f>
        <v>Jun</v>
      </c>
      <c r="P6412" s="9" t="str">
        <f>TEXT(Sales_Data[[#This Row],[Order_Date]],"yyyy")</f>
        <v>2025</v>
      </c>
      <c r="Q6412" s="9" t="str">
        <f t="shared" si="100"/>
        <v>Existing</v>
      </c>
      <c r="R6412" s="1" t="s">
        <v>64</v>
      </c>
    </row>
    <row r="6413" spans="1:18" x14ac:dyDescent="0.35">
      <c r="A6413" s="1" t="s">
        <v>11064</v>
      </c>
      <c r="B6413" s="2">
        <v>45775</v>
      </c>
      <c r="C6413" s="1" t="s">
        <v>1420</v>
      </c>
      <c r="D6413" s="1" t="s">
        <v>6241</v>
      </c>
      <c r="E6413" s="1" t="s">
        <v>160</v>
      </c>
      <c r="F6413" s="1" t="s">
        <v>161</v>
      </c>
      <c r="G6413" s="1" t="s">
        <v>120</v>
      </c>
      <c r="H6413" s="1" t="s">
        <v>143</v>
      </c>
      <c r="I6413">
        <v>2</v>
      </c>
      <c r="J6413">
        <v>1800</v>
      </c>
      <c r="K6413" s="7">
        <v>0.1</v>
      </c>
      <c r="L6413">
        <v>3240</v>
      </c>
      <c r="M6413">
        <v>587.53</v>
      </c>
      <c r="N6413" s="7">
        <f>IFERROR(Sales_Data[[#This Row],[Profit]]/Sales_Data[[#This Row],[Sales]],0)</f>
        <v>0.1813364197530864</v>
      </c>
      <c r="O6413" s="7" t="str">
        <f>TEXT(Sales_Data[[#This Row],[Order_Date]],"mmm")</f>
        <v>Apr</v>
      </c>
      <c r="P6413" s="9" t="str">
        <f>TEXT(Sales_Data[[#This Row],[Order_Date]],"yyyy")</f>
        <v>2025</v>
      </c>
      <c r="Q6413" s="9" t="str">
        <f t="shared" si="100"/>
        <v>Existing</v>
      </c>
      <c r="R6413" s="1" t="s">
        <v>20</v>
      </c>
    </row>
    <row r="6414" spans="1:18" x14ac:dyDescent="0.35">
      <c r="A6414" s="1" t="s">
        <v>11065</v>
      </c>
      <c r="B6414" s="2">
        <v>45743</v>
      </c>
      <c r="C6414" s="1" t="s">
        <v>7599</v>
      </c>
      <c r="D6414" s="1" t="s">
        <v>2173</v>
      </c>
      <c r="E6414" s="1" t="s">
        <v>135</v>
      </c>
      <c r="F6414" s="1" t="s">
        <v>136</v>
      </c>
      <c r="G6414" s="1" t="s">
        <v>26</v>
      </c>
      <c r="H6414" s="1" t="s">
        <v>58</v>
      </c>
      <c r="I6414">
        <v>3</v>
      </c>
      <c r="J6414">
        <v>1400</v>
      </c>
      <c r="K6414" s="7">
        <v>0</v>
      </c>
      <c r="L6414">
        <v>4200</v>
      </c>
      <c r="M6414">
        <v>981.49</v>
      </c>
      <c r="N6414" s="7">
        <f>IFERROR(Sales_Data[[#This Row],[Profit]]/Sales_Data[[#This Row],[Sales]],0)</f>
        <v>0.23368809523809525</v>
      </c>
      <c r="O6414" s="7" t="str">
        <f>TEXT(Sales_Data[[#This Row],[Order_Date]],"mmm")</f>
        <v>Mar</v>
      </c>
      <c r="P6414" s="9" t="str">
        <f>TEXT(Sales_Data[[#This Row],[Order_Date]],"yyyy")</f>
        <v>2025</v>
      </c>
      <c r="Q6414" s="9" t="str">
        <f t="shared" si="100"/>
        <v>Existing</v>
      </c>
      <c r="R6414" s="1" t="s">
        <v>36</v>
      </c>
    </row>
    <row r="6415" spans="1:18" x14ac:dyDescent="0.35">
      <c r="A6415" s="1" t="s">
        <v>11066</v>
      </c>
      <c r="B6415" s="2">
        <v>45846</v>
      </c>
      <c r="C6415" s="1" t="s">
        <v>5830</v>
      </c>
      <c r="D6415" s="1" t="s">
        <v>6845</v>
      </c>
      <c r="E6415" s="1" t="s">
        <v>119</v>
      </c>
      <c r="F6415" s="1" t="s">
        <v>33</v>
      </c>
      <c r="G6415" s="1" t="s">
        <v>26</v>
      </c>
      <c r="H6415" s="1" t="s">
        <v>82</v>
      </c>
      <c r="I6415">
        <v>1</v>
      </c>
      <c r="J6415">
        <v>450</v>
      </c>
      <c r="K6415" s="7">
        <v>0.1</v>
      </c>
      <c r="L6415">
        <v>405</v>
      </c>
      <c r="M6415">
        <v>94.77</v>
      </c>
      <c r="N6415" s="7">
        <f>IFERROR(Sales_Data[[#This Row],[Profit]]/Sales_Data[[#This Row],[Sales]],0)</f>
        <v>0.23399999999999999</v>
      </c>
      <c r="O6415" s="7" t="str">
        <f>TEXT(Sales_Data[[#This Row],[Order_Date]],"mmm")</f>
        <v>Jul</v>
      </c>
      <c r="P6415" s="9" t="str">
        <f>TEXT(Sales_Data[[#This Row],[Order_Date]],"yyyy")</f>
        <v>2025</v>
      </c>
      <c r="Q6415" s="9" t="str">
        <f t="shared" si="100"/>
        <v>New</v>
      </c>
      <c r="R6415" s="1" t="s">
        <v>64</v>
      </c>
    </row>
    <row r="6416" spans="1:18" x14ac:dyDescent="0.35">
      <c r="A6416" s="1" t="s">
        <v>11067</v>
      </c>
      <c r="B6416" s="2">
        <v>45857</v>
      </c>
      <c r="C6416" s="1" t="s">
        <v>2576</v>
      </c>
      <c r="D6416" s="1" t="s">
        <v>2540</v>
      </c>
      <c r="E6416" s="1" t="s">
        <v>111</v>
      </c>
      <c r="F6416" s="1" t="s">
        <v>33</v>
      </c>
      <c r="G6416" s="1" t="s">
        <v>34</v>
      </c>
      <c r="H6416" s="1" t="s">
        <v>35</v>
      </c>
      <c r="I6416">
        <v>2</v>
      </c>
      <c r="J6416">
        <v>9000</v>
      </c>
      <c r="K6416" s="7">
        <v>0</v>
      </c>
      <c r="L6416">
        <v>18000</v>
      </c>
      <c r="M6416">
        <v>1641.36</v>
      </c>
      <c r="N6416" s="7">
        <f>IFERROR(Sales_Data[[#This Row],[Profit]]/Sales_Data[[#This Row],[Sales]],0)</f>
        <v>9.1186666666666666E-2</v>
      </c>
      <c r="O6416" s="7" t="str">
        <f>TEXT(Sales_Data[[#This Row],[Order_Date]],"mmm")</f>
        <v>Jul</v>
      </c>
      <c r="P6416" s="9" t="str">
        <f>TEXT(Sales_Data[[#This Row],[Order_Date]],"yyyy")</f>
        <v>2025</v>
      </c>
      <c r="Q6416" s="9" t="str">
        <f t="shared" si="100"/>
        <v>Existing</v>
      </c>
      <c r="R6416" s="1" t="s">
        <v>73</v>
      </c>
    </row>
    <row r="6417" spans="1:18" x14ac:dyDescent="0.35">
      <c r="A6417" s="1" t="s">
        <v>11068</v>
      </c>
      <c r="B6417" s="2">
        <v>45770</v>
      </c>
      <c r="C6417" s="1" t="s">
        <v>2040</v>
      </c>
      <c r="D6417" s="1" t="s">
        <v>3889</v>
      </c>
      <c r="E6417" s="1" t="s">
        <v>32</v>
      </c>
      <c r="F6417" s="1" t="s">
        <v>33</v>
      </c>
      <c r="G6417" s="1" t="s">
        <v>34</v>
      </c>
      <c r="H6417" s="1" t="s">
        <v>107</v>
      </c>
      <c r="I6417">
        <v>5</v>
      </c>
      <c r="J6417">
        <v>6500</v>
      </c>
      <c r="K6417" s="7">
        <v>0.1</v>
      </c>
      <c r="L6417">
        <v>29250</v>
      </c>
      <c r="M6417">
        <v>2428.92</v>
      </c>
      <c r="N6417" s="7">
        <f>IFERROR(Sales_Data[[#This Row],[Profit]]/Sales_Data[[#This Row],[Sales]],0)</f>
        <v>8.3040000000000003E-2</v>
      </c>
      <c r="O6417" s="7" t="str">
        <f>TEXT(Sales_Data[[#This Row],[Order_Date]],"mmm")</f>
        <v>Apr</v>
      </c>
      <c r="P6417" s="9" t="str">
        <f>TEXT(Sales_Data[[#This Row],[Order_Date]],"yyyy")</f>
        <v>2025</v>
      </c>
      <c r="Q6417" s="9" t="str">
        <f t="shared" si="100"/>
        <v>Existing</v>
      </c>
      <c r="R6417" s="1" t="s">
        <v>20</v>
      </c>
    </row>
    <row r="6418" spans="1:18" x14ac:dyDescent="0.35">
      <c r="A6418" s="1" t="s">
        <v>11069</v>
      </c>
      <c r="B6418" s="2">
        <v>45891</v>
      </c>
      <c r="C6418" s="1" t="s">
        <v>8382</v>
      </c>
      <c r="D6418" s="1" t="s">
        <v>3969</v>
      </c>
      <c r="E6418" s="1" t="s">
        <v>24</v>
      </c>
      <c r="F6418" s="1" t="s">
        <v>25</v>
      </c>
      <c r="G6418" s="1" t="s">
        <v>42</v>
      </c>
      <c r="H6418" s="1" t="s">
        <v>47</v>
      </c>
      <c r="I6418">
        <v>1</v>
      </c>
      <c r="J6418">
        <v>55000</v>
      </c>
      <c r="K6418" s="7">
        <v>0.1</v>
      </c>
      <c r="L6418">
        <v>49500</v>
      </c>
      <c r="M6418">
        <v>9354.0300000000007</v>
      </c>
      <c r="N6418" s="7">
        <f>IFERROR(Sales_Data[[#This Row],[Profit]]/Sales_Data[[#This Row],[Sales]],0)</f>
        <v>0.18897030303030304</v>
      </c>
      <c r="O6418" s="7" t="str">
        <f>TEXT(Sales_Data[[#This Row],[Order_Date]],"mmm")</f>
        <v>Aug</v>
      </c>
      <c r="P6418" s="9" t="str">
        <f>TEXT(Sales_Data[[#This Row],[Order_Date]],"yyyy")</f>
        <v>2025</v>
      </c>
      <c r="Q6418" s="9" t="str">
        <f t="shared" si="100"/>
        <v>New</v>
      </c>
      <c r="R6418" s="1" t="s">
        <v>64</v>
      </c>
    </row>
    <row r="6419" spans="1:18" x14ac:dyDescent="0.35">
      <c r="A6419" s="1" t="s">
        <v>11070</v>
      </c>
      <c r="B6419" s="2">
        <v>45935</v>
      </c>
      <c r="C6419" s="1" t="s">
        <v>7076</v>
      </c>
      <c r="D6419" s="1" t="s">
        <v>11071</v>
      </c>
      <c r="E6419" s="1" t="s">
        <v>86</v>
      </c>
      <c r="F6419" s="1" t="s">
        <v>25</v>
      </c>
      <c r="G6419" s="1" t="s">
        <v>42</v>
      </c>
      <c r="H6419" s="1" t="s">
        <v>102</v>
      </c>
      <c r="I6419">
        <v>3</v>
      </c>
      <c r="J6419">
        <v>25000</v>
      </c>
      <c r="K6419" s="7">
        <v>0.05</v>
      </c>
      <c r="L6419">
        <v>71250</v>
      </c>
      <c r="M6419">
        <v>17303.48</v>
      </c>
      <c r="N6419" s="7">
        <f>IFERROR(Sales_Data[[#This Row],[Profit]]/Sales_Data[[#This Row],[Sales]],0)</f>
        <v>0.24285585964912279</v>
      </c>
      <c r="O6419" s="7" t="str">
        <f>TEXT(Sales_Data[[#This Row],[Order_Date]],"mmm")</f>
        <v>Oct</v>
      </c>
      <c r="P6419" s="9" t="str">
        <f>TEXT(Sales_Data[[#This Row],[Order_Date]],"yyyy")</f>
        <v>2025</v>
      </c>
      <c r="Q6419" s="9" t="str">
        <f t="shared" si="100"/>
        <v>Existing</v>
      </c>
      <c r="R6419" s="1" t="s">
        <v>64</v>
      </c>
    </row>
    <row r="6420" spans="1:18" x14ac:dyDescent="0.35">
      <c r="A6420" s="1" t="s">
        <v>11072</v>
      </c>
      <c r="B6420" s="2">
        <v>45684</v>
      </c>
      <c r="C6420" s="1" t="s">
        <v>4588</v>
      </c>
      <c r="D6420" s="1" t="s">
        <v>11073</v>
      </c>
      <c r="E6420" s="1" t="s">
        <v>24</v>
      </c>
      <c r="F6420" s="1" t="s">
        <v>25</v>
      </c>
      <c r="G6420" s="1" t="s">
        <v>34</v>
      </c>
      <c r="H6420" s="1" t="s">
        <v>77</v>
      </c>
      <c r="I6420">
        <v>5</v>
      </c>
      <c r="J6420">
        <v>22000</v>
      </c>
      <c r="K6420" s="7">
        <v>0</v>
      </c>
      <c r="L6420">
        <v>110000</v>
      </c>
      <c r="M6420">
        <v>26356.73</v>
      </c>
      <c r="N6420" s="7">
        <f>IFERROR(Sales_Data[[#This Row],[Profit]]/Sales_Data[[#This Row],[Sales]],0)</f>
        <v>0.23960663636363635</v>
      </c>
      <c r="O6420" s="7" t="str">
        <f>TEXT(Sales_Data[[#This Row],[Order_Date]],"mmm")</f>
        <v>Jan</v>
      </c>
      <c r="P6420" s="9" t="str">
        <f>TEXT(Sales_Data[[#This Row],[Order_Date]],"yyyy")</f>
        <v>2025</v>
      </c>
      <c r="Q6420" s="9" t="str">
        <f t="shared" si="100"/>
        <v>Existing</v>
      </c>
      <c r="R6420" s="1" t="s">
        <v>20</v>
      </c>
    </row>
    <row r="6421" spans="1:18" x14ac:dyDescent="0.35">
      <c r="A6421" s="1" t="s">
        <v>11074</v>
      </c>
      <c r="B6421" s="2">
        <v>45944</v>
      </c>
      <c r="C6421" s="1" t="s">
        <v>451</v>
      </c>
      <c r="D6421" s="1" t="s">
        <v>7493</v>
      </c>
      <c r="E6421" s="1" t="s">
        <v>119</v>
      </c>
      <c r="F6421" s="1" t="s">
        <v>33</v>
      </c>
      <c r="G6421" s="1" t="s">
        <v>26</v>
      </c>
      <c r="H6421" s="1" t="s">
        <v>27</v>
      </c>
      <c r="I6421">
        <v>3</v>
      </c>
      <c r="J6421">
        <v>1200</v>
      </c>
      <c r="K6421" s="7">
        <v>0.15</v>
      </c>
      <c r="L6421">
        <v>3060</v>
      </c>
      <c r="M6421">
        <v>744.26</v>
      </c>
      <c r="N6421" s="7">
        <f>IFERROR(Sales_Data[[#This Row],[Profit]]/Sales_Data[[#This Row],[Sales]],0)</f>
        <v>0.24322222222222223</v>
      </c>
      <c r="O6421" s="7" t="str">
        <f>TEXT(Sales_Data[[#This Row],[Order_Date]],"mmm")</f>
        <v>Oct</v>
      </c>
      <c r="P6421" s="9" t="str">
        <f>TEXT(Sales_Data[[#This Row],[Order_Date]],"yyyy")</f>
        <v>2025</v>
      </c>
      <c r="Q6421" s="9" t="str">
        <f t="shared" si="100"/>
        <v>Existing</v>
      </c>
      <c r="R6421" s="1" t="s">
        <v>36</v>
      </c>
    </row>
    <row r="6422" spans="1:18" x14ac:dyDescent="0.35">
      <c r="A6422" s="1" t="s">
        <v>11075</v>
      </c>
      <c r="B6422" s="2">
        <v>45693</v>
      </c>
      <c r="C6422" s="1" t="s">
        <v>6264</v>
      </c>
      <c r="D6422" s="1" t="s">
        <v>969</v>
      </c>
      <c r="E6422" s="1" t="s">
        <v>24</v>
      </c>
      <c r="F6422" s="1" t="s">
        <v>25</v>
      </c>
      <c r="G6422" s="1" t="s">
        <v>18</v>
      </c>
      <c r="H6422" s="1" t="s">
        <v>72</v>
      </c>
      <c r="I6422">
        <v>3</v>
      </c>
      <c r="J6422">
        <v>350</v>
      </c>
      <c r="K6422" s="7">
        <v>0.1</v>
      </c>
      <c r="L6422">
        <v>945</v>
      </c>
      <c r="M6422">
        <v>135.79</v>
      </c>
      <c r="N6422" s="7">
        <f>IFERROR(Sales_Data[[#This Row],[Profit]]/Sales_Data[[#This Row],[Sales]],0)</f>
        <v>0.14369312169312168</v>
      </c>
      <c r="O6422" s="7" t="str">
        <f>TEXT(Sales_Data[[#This Row],[Order_Date]],"mmm")</f>
        <v>Feb</v>
      </c>
      <c r="P6422" s="9" t="str">
        <f>TEXT(Sales_Data[[#This Row],[Order_Date]],"yyyy")</f>
        <v>2025</v>
      </c>
      <c r="Q6422" s="9" t="str">
        <f t="shared" si="100"/>
        <v>Existing</v>
      </c>
      <c r="R6422" s="1" t="s">
        <v>73</v>
      </c>
    </row>
    <row r="6423" spans="1:18" x14ac:dyDescent="0.35">
      <c r="A6423" s="1" t="s">
        <v>11076</v>
      </c>
      <c r="B6423" s="2">
        <v>45846</v>
      </c>
      <c r="C6423" s="1" t="s">
        <v>3004</v>
      </c>
      <c r="D6423" s="1" t="s">
        <v>1150</v>
      </c>
      <c r="E6423" s="1" t="s">
        <v>86</v>
      </c>
      <c r="F6423" s="1" t="s">
        <v>25</v>
      </c>
      <c r="G6423" s="1" t="s">
        <v>18</v>
      </c>
      <c r="H6423" s="1" t="s">
        <v>292</v>
      </c>
      <c r="I6423">
        <v>1</v>
      </c>
      <c r="J6423">
        <v>500</v>
      </c>
      <c r="K6423" s="7">
        <v>0.05</v>
      </c>
      <c r="L6423">
        <v>475</v>
      </c>
      <c r="M6423">
        <v>111.5</v>
      </c>
      <c r="N6423" s="7">
        <f>IFERROR(Sales_Data[[#This Row],[Profit]]/Sales_Data[[#This Row],[Sales]],0)</f>
        <v>0.23473684210526316</v>
      </c>
      <c r="O6423" s="7" t="str">
        <f>TEXT(Sales_Data[[#This Row],[Order_Date]],"mmm")</f>
        <v>Jul</v>
      </c>
      <c r="P6423" s="9" t="str">
        <f>TEXT(Sales_Data[[#This Row],[Order_Date]],"yyyy")</f>
        <v>2025</v>
      </c>
      <c r="Q6423" s="9" t="str">
        <f t="shared" si="100"/>
        <v>New</v>
      </c>
      <c r="R6423" s="1" t="s">
        <v>36</v>
      </c>
    </row>
    <row r="6424" spans="1:18" x14ac:dyDescent="0.35">
      <c r="A6424" s="1" t="s">
        <v>11077</v>
      </c>
      <c r="B6424" s="2">
        <v>45918</v>
      </c>
      <c r="C6424" s="1" t="s">
        <v>1361</v>
      </c>
      <c r="D6424" s="1" t="s">
        <v>2030</v>
      </c>
      <c r="E6424" s="1" t="s">
        <v>40</v>
      </c>
      <c r="F6424" s="1" t="s">
        <v>41</v>
      </c>
      <c r="G6424" s="1" t="s">
        <v>42</v>
      </c>
      <c r="H6424" s="1" t="s">
        <v>63</v>
      </c>
      <c r="I6424">
        <v>1</v>
      </c>
      <c r="J6424">
        <v>4500</v>
      </c>
      <c r="K6424" s="7">
        <v>0.1</v>
      </c>
      <c r="L6424">
        <v>4050</v>
      </c>
      <c r="M6424">
        <v>614.03</v>
      </c>
      <c r="N6424" s="7">
        <f>IFERROR(Sales_Data[[#This Row],[Profit]]/Sales_Data[[#This Row],[Sales]],0)</f>
        <v>0.15161234567901233</v>
      </c>
      <c r="O6424" s="7" t="str">
        <f>TEXT(Sales_Data[[#This Row],[Order_Date]],"mmm")</f>
        <v>Sep</v>
      </c>
      <c r="P6424" s="9" t="str">
        <f>TEXT(Sales_Data[[#This Row],[Order_Date]],"yyyy")</f>
        <v>2025</v>
      </c>
      <c r="Q6424" s="9" t="str">
        <f t="shared" si="100"/>
        <v>New</v>
      </c>
      <c r="R6424" s="1" t="s">
        <v>36</v>
      </c>
    </row>
    <row r="6425" spans="1:18" x14ac:dyDescent="0.35">
      <c r="A6425" s="1" t="s">
        <v>11078</v>
      </c>
      <c r="B6425" s="2">
        <v>45929</v>
      </c>
      <c r="C6425" s="1" t="s">
        <v>10162</v>
      </c>
      <c r="D6425" s="1" t="s">
        <v>2659</v>
      </c>
      <c r="E6425" s="1" t="s">
        <v>56</v>
      </c>
      <c r="F6425" s="1" t="s">
        <v>57</v>
      </c>
      <c r="G6425" s="1" t="s">
        <v>18</v>
      </c>
      <c r="H6425" s="1" t="s">
        <v>72</v>
      </c>
      <c r="I6425">
        <v>2</v>
      </c>
      <c r="J6425">
        <v>350</v>
      </c>
      <c r="K6425" s="7">
        <v>0.15</v>
      </c>
      <c r="L6425">
        <v>595</v>
      </c>
      <c r="M6425">
        <v>50.67</v>
      </c>
      <c r="N6425" s="7">
        <f>IFERROR(Sales_Data[[#This Row],[Profit]]/Sales_Data[[#This Row],[Sales]],0)</f>
        <v>8.5159663865546215E-2</v>
      </c>
      <c r="O6425" s="7" t="str">
        <f>TEXT(Sales_Data[[#This Row],[Order_Date]],"mmm")</f>
        <v>Sep</v>
      </c>
      <c r="P6425" s="9" t="str">
        <f>TEXT(Sales_Data[[#This Row],[Order_Date]],"yyyy")</f>
        <v>2025</v>
      </c>
      <c r="Q6425" s="9" t="str">
        <f t="shared" si="100"/>
        <v>Existing</v>
      </c>
      <c r="R6425" s="1" t="s">
        <v>36</v>
      </c>
    </row>
    <row r="6426" spans="1:18" x14ac:dyDescent="0.35">
      <c r="A6426" s="1" t="s">
        <v>11079</v>
      </c>
      <c r="B6426" s="2">
        <v>45994</v>
      </c>
      <c r="C6426" s="1" t="s">
        <v>2232</v>
      </c>
      <c r="D6426" s="1" t="s">
        <v>7419</v>
      </c>
      <c r="E6426" s="1" t="s">
        <v>24</v>
      </c>
      <c r="F6426" s="1" t="s">
        <v>25</v>
      </c>
      <c r="G6426" s="1" t="s">
        <v>34</v>
      </c>
      <c r="H6426" s="1" t="s">
        <v>77</v>
      </c>
      <c r="I6426">
        <v>1</v>
      </c>
      <c r="J6426">
        <v>22000</v>
      </c>
      <c r="K6426" s="7">
        <v>0</v>
      </c>
      <c r="L6426">
        <v>22000</v>
      </c>
      <c r="M6426">
        <v>4633.76</v>
      </c>
      <c r="N6426" s="7">
        <f>IFERROR(Sales_Data[[#This Row],[Profit]]/Sales_Data[[#This Row],[Sales]],0)</f>
        <v>0.21062545454545456</v>
      </c>
      <c r="O6426" s="7" t="str">
        <f>TEXT(Sales_Data[[#This Row],[Order_Date]],"mmm")</f>
        <v>Dec</v>
      </c>
      <c r="P6426" s="9" t="str">
        <f>TEXT(Sales_Data[[#This Row],[Order_Date]],"yyyy")</f>
        <v>2025</v>
      </c>
      <c r="Q6426" s="9" t="str">
        <f t="shared" si="100"/>
        <v>New</v>
      </c>
      <c r="R6426" s="1" t="s">
        <v>64</v>
      </c>
    </row>
    <row r="6427" spans="1:18" x14ac:dyDescent="0.35">
      <c r="A6427" s="1" t="s">
        <v>11080</v>
      </c>
      <c r="B6427" s="2">
        <v>45993</v>
      </c>
      <c r="C6427" s="1" t="s">
        <v>8116</v>
      </c>
      <c r="D6427" s="1" t="s">
        <v>2917</v>
      </c>
      <c r="E6427" s="1" t="s">
        <v>86</v>
      </c>
      <c r="F6427" s="1" t="s">
        <v>25</v>
      </c>
      <c r="G6427" s="1" t="s">
        <v>120</v>
      </c>
      <c r="H6427" s="1" t="s">
        <v>217</v>
      </c>
      <c r="I6427">
        <v>1</v>
      </c>
      <c r="J6427">
        <v>3200</v>
      </c>
      <c r="K6427" s="7">
        <v>0.1</v>
      </c>
      <c r="L6427">
        <v>2880</v>
      </c>
      <c r="M6427">
        <v>482.6</v>
      </c>
      <c r="N6427" s="7">
        <f>IFERROR(Sales_Data[[#This Row],[Profit]]/Sales_Data[[#This Row],[Sales]],0)</f>
        <v>0.16756944444444447</v>
      </c>
      <c r="O6427" s="7" t="str">
        <f>TEXT(Sales_Data[[#This Row],[Order_Date]],"mmm")</f>
        <v>Dec</v>
      </c>
      <c r="P6427" s="9" t="str">
        <f>TEXT(Sales_Data[[#This Row],[Order_Date]],"yyyy")</f>
        <v>2025</v>
      </c>
      <c r="Q6427" s="9" t="str">
        <f t="shared" si="100"/>
        <v>New</v>
      </c>
      <c r="R6427" s="1" t="s">
        <v>28</v>
      </c>
    </row>
    <row r="6428" spans="1:18" x14ac:dyDescent="0.35">
      <c r="A6428" s="1" t="s">
        <v>11081</v>
      </c>
      <c r="B6428" s="2">
        <v>46003</v>
      </c>
      <c r="C6428" s="1" t="s">
        <v>1020</v>
      </c>
      <c r="D6428" s="1" t="s">
        <v>2097</v>
      </c>
      <c r="E6428" s="1" t="s">
        <v>135</v>
      </c>
      <c r="F6428" s="1" t="s">
        <v>136</v>
      </c>
      <c r="G6428" s="1" t="s">
        <v>34</v>
      </c>
      <c r="H6428" s="1" t="s">
        <v>35</v>
      </c>
      <c r="I6428">
        <v>5</v>
      </c>
      <c r="J6428">
        <v>9000</v>
      </c>
      <c r="K6428" s="7">
        <v>0</v>
      </c>
      <c r="L6428">
        <v>45000</v>
      </c>
      <c r="M6428">
        <v>6221.02</v>
      </c>
      <c r="N6428" s="7">
        <f>IFERROR(Sales_Data[[#This Row],[Profit]]/Sales_Data[[#This Row],[Sales]],0)</f>
        <v>0.13824488888888889</v>
      </c>
      <c r="O6428" s="7" t="str">
        <f>TEXT(Sales_Data[[#This Row],[Order_Date]],"mmm")</f>
        <v>Dec</v>
      </c>
      <c r="P6428" s="9" t="str">
        <f>TEXT(Sales_Data[[#This Row],[Order_Date]],"yyyy")</f>
        <v>2025</v>
      </c>
      <c r="Q6428" s="9" t="str">
        <f t="shared" si="100"/>
        <v>Existing</v>
      </c>
      <c r="R6428" s="1" t="s">
        <v>64</v>
      </c>
    </row>
    <row r="6429" spans="1:18" x14ac:dyDescent="0.35">
      <c r="A6429" s="1" t="s">
        <v>11082</v>
      </c>
      <c r="B6429" s="2">
        <v>45961</v>
      </c>
      <c r="C6429" s="1" t="s">
        <v>1312</v>
      </c>
      <c r="D6429" s="1" t="s">
        <v>7541</v>
      </c>
      <c r="E6429" s="1" t="s">
        <v>86</v>
      </c>
      <c r="F6429" s="1" t="s">
        <v>25</v>
      </c>
      <c r="G6429" s="1" t="s">
        <v>42</v>
      </c>
      <c r="H6429" s="1" t="s">
        <v>43</v>
      </c>
      <c r="I6429">
        <v>1</v>
      </c>
      <c r="J6429">
        <v>18000</v>
      </c>
      <c r="K6429" s="7">
        <v>0.05</v>
      </c>
      <c r="L6429">
        <v>17100</v>
      </c>
      <c r="M6429">
        <v>3781.58</v>
      </c>
      <c r="N6429" s="7">
        <f>IFERROR(Sales_Data[[#This Row],[Profit]]/Sales_Data[[#This Row],[Sales]],0)</f>
        <v>0.22114502923976609</v>
      </c>
      <c r="O6429" s="7" t="str">
        <f>TEXT(Sales_Data[[#This Row],[Order_Date]],"mmm")</f>
        <v>Oct</v>
      </c>
      <c r="P6429" s="9" t="str">
        <f>TEXT(Sales_Data[[#This Row],[Order_Date]],"yyyy")</f>
        <v>2025</v>
      </c>
      <c r="Q6429" s="9" t="str">
        <f t="shared" si="100"/>
        <v>New</v>
      </c>
      <c r="R6429" s="1" t="s">
        <v>73</v>
      </c>
    </row>
    <row r="6430" spans="1:18" x14ac:dyDescent="0.35">
      <c r="A6430" s="1" t="s">
        <v>11083</v>
      </c>
      <c r="B6430" s="2">
        <v>45834</v>
      </c>
      <c r="C6430" s="1" t="s">
        <v>2649</v>
      </c>
      <c r="D6430" s="1" t="s">
        <v>6080</v>
      </c>
      <c r="E6430" s="1" t="s">
        <v>71</v>
      </c>
      <c r="F6430" s="1" t="s">
        <v>33</v>
      </c>
      <c r="G6430" s="1" t="s">
        <v>26</v>
      </c>
      <c r="H6430" s="1" t="s">
        <v>128</v>
      </c>
      <c r="I6430">
        <v>1</v>
      </c>
      <c r="J6430">
        <v>900</v>
      </c>
      <c r="K6430" s="7">
        <v>0</v>
      </c>
      <c r="L6430">
        <v>900</v>
      </c>
      <c r="M6430">
        <v>87.91</v>
      </c>
      <c r="N6430" s="7">
        <f>IFERROR(Sales_Data[[#This Row],[Profit]]/Sales_Data[[#This Row],[Sales]],0)</f>
        <v>9.767777777777778E-2</v>
      </c>
      <c r="O6430" s="7" t="str">
        <f>TEXT(Sales_Data[[#This Row],[Order_Date]],"mmm")</f>
        <v>Jun</v>
      </c>
      <c r="P6430" s="9" t="str">
        <f>TEXT(Sales_Data[[#This Row],[Order_Date]],"yyyy")</f>
        <v>2025</v>
      </c>
      <c r="Q6430" s="9" t="str">
        <f t="shared" si="100"/>
        <v>New</v>
      </c>
      <c r="R6430" s="1" t="s">
        <v>73</v>
      </c>
    </row>
    <row r="6431" spans="1:18" x14ac:dyDescent="0.35">
      <c r="A6431" s="1" t="s">
        <v>11084</v>
      </c>
      <c r="B6431" s="2">
        <v>45968</v>
      </c>
      <c r="C6431" s="1" t="s">
        <v>2899</v>
      </c>
      <c r="D6431" s="1" t="s">
        <v>2827</v>
      </c>
      <c r="E6431" s="1" t="s">
        <v>111</v>
      </c>
      <c r="F6431" s="1" t="s">
        <v>33</v>
      </c>
      <c r="G6431" s="1" t="s">
        <v>26</v>
      </c>
      <c r="H6431" s="1" t="s">
        <v>27</v>
      </c>
      <c r="I6431">
        <v>4</v>
      </c>
      <c r="J6431">
        <v>1200</v>
      </c>
      <c r="K6431" s="7">
        <v>0.2</v>
      </c>
      <c r="L6431">
        <v>3840</v>
      </c>
      <c r="M6431">
        <v>789.14</v>
      </c>
      <c r="N6431" s="7">
        <f>IFERROR(Sales_Data[[#This Row],[Profit]]/Sales_Data[[#This Row],[Sales]],0)</f>
        <v>0.20550520833333333</v>
      </c>
      <c r="O6431" s="7" t="str">
        <f>TEXT(Sales_Data[[#This Row],[Order_Date]],"mmm")</f>
        <v>Nov</v>
      </c>
      <c r="P6431" s="9" t="str">
        <f>TEXT(Sales_Data[[#This Row],[Order_Date]],"yyyy")</f>
        <v>2025</v>
      </c>
      <c r="Q6431" s="9" t="str">
        <f t="shared" si="100"/>
        <v>Existing</v>
      </c>
      <c r="R6431" s="1" t="s">
        <v>28</v>
      </c>
    </row>
    <row r="6432" spans="1:18" x14ac:dyDescent="0.35">
      <c r="A6432" s="1" t="s">
        <v>11085</v>
      </c>
      <c r="B6432" s="2">
        <v>45961</v>
      </c>
      <c r="C6432" s="1" t="s">
        <v>5730</v>
      </c>
      <c r="D6432" s="1" t="s">
        <v>4652</v>
      </c>
      <c r="E6432" s="1" t="s">
        <v>86</v>
      </c>
      <c r="F6432" s="1" t="s">
        <v>25</v>
      </c>
      <c r="G6432" s="1" t="s">
        <v>26</v>
      </c>
      <c r="H6432" s="1" t="s">
        <v>128</v>
      </c>
      <c r="I6432">
        <v>3</v>
      </c>
      <c r="J6432">
        <v>900</v>
      </c>
      <c r="K6432" s="7">
        <v>0.1</v>
      </c>
      <c r="L6432">
        <v>2430</v>
      </c>
      <c r="M6432">
        <v>243.35</v>
      </c>
      <c r="N6432" s="7">
        <f>IFERROR(Sales_Data[[#This Row],[Profit]]/Sales_Data[[#This Row],[Sales]],0)</f>
        <v>0.10014403292181069</v>
      </c>
      <c r="O6432" s="7" t="str">
        <f>TEXT(Sales_Data[[#This Row],[Order_Date]],"mmm")</f>
        <v>Oct</v>
      </c>
      <c r="P6432" s="9" t="str">
        <f>TEXT(Sales_Data[[#This Row],[Order_Date]],"yyyy")</f>
        <v>2025</v>
      </c>
      <c r="Q6432" s="9" t="str">
        <f t="shared" si="100"/>
        <v>Existing</v>
      </c>
      <c r="R6432" s="1" t="s">
        <v>64</v>
      </c>
    </row>
    <row r="6433" spans="1:18" x14ac:dyDescent="0.35">
      <c r="A6433" s="1" t="s">
        <v>11086</v>
      </c>
      <c r="B6433" s="2">
        <v>45802</v>
      </c>
      <c r="C6433" s="1" t="s">
        <v>930</v>
      </c>
      <c r="D6433" s="1" t="s">
        <v>4084</v>
      </c>
      <c r="E6433" s="1" t="s">
        <v>51</v>
      </c>
      <c r="F6433" s="1" t="s">
        <v>52</v>
      </c>
      <c r="G6433" s="1" t="s">
        <v>34</v>
      </c>
      <c r="H6433" s="1" t="s">
        <v>77</v>
      </c>
      <c r="I6433">
        <v>2</v>
      </c>
      <c r="J6433">
        <v>22000</v>
      </c>
      <c r="K6433" s="7">
        <v>0</v>
      </c>
      <c r="L6433">
        <v>44000</v>
      </c>
      <c r="M6433">
        <v>8822.43</v>
      </c>
      <c r="N6433" s="7">
        <f>IFERROR(Sales_Data[[#This Row],[Profit]]/Sales_Data[[#This Row],[Sales]],0)</f>
        <v>0.20050977272727274</v>
      </c>
      <c r="O6433" s="7" t="str">
        <f>TEXT(Sales_Data[[#This Row],[Order_Date]],"mmm")</f>
        <v>May</v>
      </c>
      <c r="P6433" s="9" t="str">
        <f>TEXT(Sales_Data[[#This Row],[Order_Date]],"yyyy")</f>
        <v>2025</v>
      </c>
      <c r="Q6433" s="9" t="str">
        <f t="shared" si="100"/>
        <v>Existing</v>
      </c>
      <c r="R6433" s="1" t="s">
        <v>73</v>
      </c>
    </row>
    <row r="6434" spans="1:18" x14ac:dyDescent="0.35">
      <c r="A6434" s="1" t="s">
        <v>11087</v>
      </c>
      <c r="B6434" s="2">
        <v>45867</v>
      </c>
      <c r="C6434" s="1" t="s">
        <v>2377</v>
      </c>
      <c r="D6434" s="1" t="s">
        <v>1995</v>
      </c>
      <c r="E6434" s="1" t="s">
        <v>32</v>
      </c>
      <c r="F6434" s="1" t="s">
        <v>33</v>
      </c>
      <c r="G6434" s="1" t="s">
        <v>26</v>
      </c>
      <c r="H6434" s="1" t="s">
        <v>27</v>
      </c>
      <c r="I6434">
        <v>1</v>
      </c>
      <c r="J6434">
        <v>1200</v>
      </c>
      <c r="K6434" s="7">
        <v>0</v>
      </c>
      <c r="L6434">
        <v>1200</v>
      </c>
      <c r="M6434">
        <v>119.01</v>
      </c>
      <c r="N6434" s="7">
        <f>IFERROR(Sales_Data[[#This Row],[Profit]]/Sales_Data[[#This Row],[Sales]],0)</f>
        <v>9.9174999999999999E-2</v>
      </c>
      <c r="O6434" s="7" t="str">
        <f>TEXT(Sales_Data[[#This Row],[Order_Date]],"mmm")</f>
        <v>Jul</v>
      </c>
      <c r="P6434" s="9" t="str">
        <f>TEXT(Sales_Data[[#This Row],[Order_Date]],"yyyy")</f>
        <v>2025</v>
      </c>
      <c r="Q6434" s="9" t="str">
        <f t="shared" si="100"/>
        <v>New</v>
      </c>
      <c r="R6434" s="1" t="s">
        <v>36</v>
      </c>
    </row>
    <row r="6435" spans="1:18" x14ac:dyDescent="0.35">
      <c r="A6435" s="1" t="s">
        <v>11088</v>
      </c>
      <c r="B6435" s="2">
        <v>45808</v>
      </c>
      <c r="C6435" s="1" t="s">
        <v>5541</v>
      </c>
      <c r="D6435" s="1" t="s">
        <v>4658</v>
      </c>
      <c r="E6435" s="1" t="s">
        <v>106</v>
      </c>
      <c r="F6435" s="1" t="s">
        <v>33</v>
      </c>
      <c r="G6435" s="1" t="s">
        <v>18</v>
      </c>
      <c r="H6435" s="1" t="s">
        <v>19</v>
      </c>
      <c r="I6435">
        <v>4</v>
      </c>
      <c r="J6435">
        <v>700</v>
      </c>
      <c r="K6435" s="7">
        <v>0.1</v>
      </c>
      <c r="L6435">
        <v>2520</v>
      </c>
      <c r="M6435">
        <v>327.39999999999998</v>
      </c>
      <c r="N6435" s="7">
        <f>IFERROR(Sales_Data[[#This Row],[Profit]]/Sales_Data[[#This Row],[Sales]],0)</f>
        <v>0.12992063492063491</v>
      </c>
      <c r="O6435" s="7" t="str">
        <f>TEXT(Sales_Data[[#This Row],[Order_Date]],"mmm")</f>
        <v>May</v>
      </c>
      <c r="P6435" s="9" t="str">
        <f>TEXT(Sales_Data[[#This Row],[Order_Date]],"yyyy")</f>
        <v>2025</v>
      </c>
      <c r="Q6435" s="9" t="str">
        <f t="shared" si="100"/>
        <v>Existing</v>
      </c>
      <c r="R6435" s="1" t="s">
        <v>28</v>
      </c>
    </row>
    <row r="6436" spans="1:18" x14ac:dyDescent="0.35">
      <c r="A6436" s="1" t="s">
        <v>11089</v>
      </c>
      <c r="B6436" s="2">
        <v>45676</v>
      </c>
      <c r="C6436" s="1" t="s">
        <v>3784</v>
      </c>
      <c r="D6436" s="1" t="s">
        <v>10656</v>
      </c>
      <c r="E6436" s="1" t="s">
        <v>86</v>
      </c>
      <c r="F6436" s="1" t="s">
        <v>25</v>
      </c>
      <c r="G6436" s="1" t="s">
        <v>42</v>
      </c>
      <c r="H6436" s="1" t="s">
        <v>102</v>
      </c>
      <c r="I6436">
        <v>1</v>
      </c>
      <c r="J6436">
        <v>25000</v>
      </c>
      <c r="K6436" s="7">
        <v>0</v>
      </c>
      <c r="L6436">
        <v>25000</v>
      </c>
      <c r="M6436">
        <v>3457.52</v>
      </c>
      <c r="N6436" s="7">
        <f>IFERROR(Sales_Data[[#This Row],[Profit]]/Sales_Data[[#This Row],[Sales]],0)</f>
        <v>0.1383008</v>
      </c>
      <c r="O6436" s="7" t="str">
        <f>TEXT(Sales_Data[[#This Row],[Order_Date]],"mmm")</f>
        <v>Jan</v>
      </c>
      <c r="P6436" s="9" t="str">
        <f>TEXT(Sales_Data[[#This Row],[Order_Date]],"yyyy")</f>
        <v>2025</v>
      </c>
      <c r="Q6436" s="9" t="str">
        <f t="shared" si="100"/>
        <v>New</v>
      </c>
      <c r="R6436" s="1" t="s">
        <v>20</v>
      </c>
    </row>
    <row r="6437" spans="1:18" x14ac:dyDescent="0.35">
      <c r="A6437" s="1" t="s">
        <v>11090</v>
      </c>
      <c r="B6437" s="2">
        <v>46010</v>
      </c>
      <c r="C6437" s="1" t="s">
        <v>5392</v>
      </c>
      <c r="D6437" s="1" t="s">
        <v>4689</v>
      </c>
      <c r="E6437" s="1" t="s">
        <v>71</v>
      </c>
      <c r="F6437" s="1" t="s">
        <v>33</v>
      </c>
      <c r="G6437" s="1" t="s">
        <v>34</v>
      </c>
      <c r="H6437" s="1" t="s">
        <v>153</v>
      </c>
      <c r="I6437">
        <v>3</v>
      </c>
      <c r="J6437">
        <v>7000</v>
      </c>
      <c r="K6437" s="7">
        <v>0.1</v>
      </c>
      <c r="L6437">
        <v>18900</v>
      </c>
      <c r="M6437">
        <v>2030.69</v>
      </c>
      <c r="N6437" s="7">
        <f>IFERROR(Sales_Data[[#This Row],[Profit]]/Sales_Data[[#This Row],[Sales]],0)</f>
        <v>0.10744391534391534</v>
      </c>
      <c r="O6437" s="7" t="str">
        <f>TEXT(Sales_Data[[#This Row],[Order_Date]],"mmm")</f>
        <v>Dec</v>
      </c>
      <c r="P6437" s="9" t="str">
        <f>TEXT(Sales_Data[[#This Row],[Order_Date]],"yyyy")</f>
        <v>2025</v>
      </c>
      <c r="Q6437" s="9" t="str">
        <f t="shared" si="100"/>
        <v>Existing</v>
      </c>
      <c r="R6437" s="1" t="s">
        <v>28</v>
      </c>
    </row>
    <row r="6438" spans="1:18" x14ac:dyDescent="0.35">
      <c r="A6438" s="1" t="s">
        <v>11091</v>
      </c>
      <c r="B6438" s="2">
        <v>45941</v>
      </c>
      <c r="C6438" s="1" t="s">
        <v>10479</v>
      </c>
      <c r="D6438" s="1" t="s">
        <v>9011</v>
      </c>
      <c r="E6438" s="1" t="s">
        <v>56</v>
      </c>
      <c r="F6438" s="1" t="s">
        <v>57</v>
      </c>
      <c r="G6438" s="1" t="s">
        <v>42</v>
      </c>
      <c r="H6438" s="1" t="s">
        <v>102</v>
      </c>
      <c r="I6438">
        <v>2</v>
      </c>
      <c r="J6438">
        <v>25000</v>
      </c>
      <c r="K6438" s="7">
        <v>0.15</v>
      </c>
      <c r="L6438">
        <v>42500</v>
      </c>
      <c r="M6438">
        <v>3857.92</v>
      </c>
      <c r="N6438" s="7">
        <f>IFERROR(Sales_Data[[#This Row],[Profit]]/Sales_Data[[#This Row],[Sales]],0)</f>
        <v>9.0774588235294121E-2</v>
      </c>
      <c r="O6438" s="7" t="str">
        <f>TEXT(Sales_Data[[#This Row],[Order_Date]],"mmm")</f>
        <v>Oct</v>
      </c>
      <c r="P6438" s="9" t="str">
        <f>TEXT(Sales_Data[[#This Row],[Order_Date]],"yyyy")</f>
        <v>2025</v>
      </c>
      <c r="Q6438" s="9" t="str">
        <f t="shared" si="100"/>
        <v>Existing</v>
      </c>
      <c r="R6438" s="1" t="s">
        <v>28</v>
      </c>
    </row>
    <row r="6439" spans="1:18" x14ac:dyDescent="0.35">
      <c r="A6439" s="1" t="s">
        <v>11092</v>
      </c>
      <c r="B6439" s="2">
        <v>45662</v>
      </c>
      <c r="C6439" s="1" t="s">
        <v>8715</v>
      </c>
      <c r="D6439" s="1" t="s">
        <v>1847</v>
      </c>
      <c r="E6439" s="1" t="s">
        <v>119</v>
      </c>
      <c r="F6439" s="1" t="s">
        <v>33</v>
      </c>
      <c r="G6439" s="1" t="s">
        <v>34</v>
      </c>
      <c r="H6439" s="1" t="s">
        <v>153</v>
      </c>
      <c r="I6439">
        <v>5</v>
      </c>
      <c r="J6439">
        <v>7000</v>
      </c>
      <c r="K6439" s="7">
        <v>0</v>
      </c>
      <c r="L6439">
        <v>35000</v>
      </c>
      <c r="M6439">
        <v>5743.63</v>
      </c>
      <c r="N6439" s="7">
        <f>IFERROR(Sales_Data[[#This Row],[Profit]]/Sales_Data[[#This Row],[Sales]],0)</f>
        <v>0.1641037142857143</v>
      </c>
      <c r="O6439" s="7" t="str">
        <f>TEXT(Sales_Data[[#This Row],[Order_Date]],"mmm")</f>
        <v>Jan</v>
      </c>
      <c r="P6439" s="9" t="str">
        <f>TEXT(Sales_Data[[#This Row],[Order_Date]],"yyyy")</f>
        <v>2025</v>
      </c>
      <c r="Q6439" s="9" t="str">
        <f t="shared" si="100"/>
        <v>Existing</v>
      </c>
      <c r="R6439" s="1" t="s">
        <v>28</v>
      </c>
    </row>
    <row r="6440" spans="1:18" x14ac:dyDescent="0.35">
      <c r="A6440" s="1" t="s">
        <v>11093</v>
      </c>
      <c r="B6440" s="2">
        <v>45697</v>
      </c>
      <c r="C6440" s="1" t="s">
        <v>3676</v>
      </c>
      <c r="D6440" s="1" t="s">
        <v>3044</v>
      </c>
      <c r="E6440" s="1" t="s">
        <v>24</v>
      </c>
      <c r="F6440" s="1" t="s">
        <v>25</v>
      </c>
      <c r="G6440" s="1" t="s">
        <v>42</v>
      </c>
      <c r="H6440" s="1" t="s">
        <v>102</v>
      </c>
      <c r="I6440">
        <v>3</v>
      </c>
      <c r="J6440">
        <v>25000</v>
      </c>
      <c r="K6440" s="7">
        <v>0.05</v>
      </c>
      <c r="L6440">
        <v>71250</v>
      </c>
      <c r="M6440">
        <v>12538.06</v>
      </c>
      <c r="N6440" s="7">
        <f>IFERROR(Sales_Data[[#This Row],[Profit]]/Sales_Data[[#This Row],[Sales]],0)</f>
        <v>0.17597277192982455</v>
      </c>
      <c r="O6440" s="7" t="str">
        <f>TEXT(Sales_Data[[#This Row],[Order_Date]],"mmm")</f>
        <v>Feb</v>
      </c>
      <c r="P6440" s="9" t="str">
        <f>TEXT(Sales_Data[[#This Row],[Order_Date]],"yyyy")</f>
        <v>2025</v>
      </c>
      <c r="Q6440" s="9" t="str">
        <f t="shared" si="100"/>
        <v>Existing</v>
      </c>
      <c r="R6440" s="1" t="s">
        <v>20</v>
      </c>
    </row>
    <row r="6441" spans="1:18" x14ac:dyDescent="0.35">
      <c r="A6441" s="1" t="s">
        <v>11094</v>
      </c>
      <c r="B6441" s="2">
        <v>45741</v>
      </c>
      <c r="C6441" s="1" t="s">
        <v>5030</v>
      </c>
      <c r="D6441" s="1" t="s">
        <v>3176</v>
      </c>
      <c r="E6441" s="1" t="s">
        <v>56</v>
      </c>
      <c r="F6441" s="1" t="s">
        <v>57</v>
      </c>
      <c r="G6441" s="1" t="s">
        <v>26</v>
      </c>
      <c r="H6441" s="1" t="s">
        <v>82</v>
      </c>
      <c r="I6441">
        <v>1</v>
      </c>
      <c r="J6441">
        <v>450</v>
      </c>
      <c r="K6441" s="7">
        <v>0.15</v>
      </c>
      <c r="L6441">
        <v>382</v>
      </c>
      <c r="M6441">
        <v>45.09</v>
      </c>
      <c r="N6441" s="7">
        <f>IFERROR(Sales_Data[[#This Row],[Profit]]/Sales_Data[[#This Row],[Sales]],0)</f>
        <v>0.1180366492146597</v>
      </c>
      <c r="O6441" s="7" t="str">
        <f>TEXT(Sales_Data[[#This Row],[Order_Date]],"mmm")</f>
        <v>Mar</v>
      </c>
      <c r="P6441" s="9" t="str">
        <f>TEXT(Sales_Data[[#This Row],[Order_Date]],"yyyy")</f>
        <v>2025</v>
      </c>
      <c r="Q6441" s="9" t="str">
        <f t="shared" si="100"/>
        <v>New</v>
      </c>
      <c r="R6441" s="1" t="s">
        <v>28</v>
      </c>
    </row>
    <row r="6442" spans="1:18" x14ac:dyDescent="0.35">
      <c r="A6442" s="1" t="s">
        <v>11095</v>
      </c>
      <c r="B6442" s="2">
        <v>46005</v>
      </c>
      <c r="C6442" s="1" t="s">
        <v>2100</v>
      </c>
      <c r="D6442" s="1" t="s">
        <v>2004</v>
      </c>
      <c r="E6442" s="1" t="s">
        <v>32</v>
      </c>
      <c r="F6442" s="1" t="s">
        <v>33</v>
      </c>
      <c r="G6442" s="1" t="s">
        <v>42</v>
      </c>
      <c r="H6442" s="1" t="s">
        <v>47</v>
      </c>
      <c r="I6442">
        <v>4</v>
      </c>
      <c r="J6442">
        <v>55000</v>
      </c>
      <c r="K6442" s="7">
        <v>0.15</v>
      </c>
      <c r="L6442">
        <v>187000</v>
      </c>
      <c r="M6442">
        <v>33013.69</v>
      </c>
      <c r="N6442" s="7">
        <f>IFERROR(Sales_Data[[#This Row],[Profit]]/Sales_Data[[#This Row],[Sales]],0)</f>
        <v>0.17654379679144386</v>
      </c>
      <c r="O6442" s="7" t="str">
        <f>TEXT(Sales_Data[[#This Row],[Order_Date]],"mmm")</f>
        <v>Dec</v>
      </c>
      <c r="P6442" s="9" t="str">
        <f>TEXT(Sales_Data[[#This Row],[Order_Date]],"yyyy")</f>
        <v>2025</v>
      </c>
      <c r="Q6442" s="9" t="str">
        <f t="shared" si="100"/>
        <v>Existing</v>
      </c>
      <c r="R6442" s="1" t="s">
        <v>28</v>
      </c>
    </row>
    <row r="6443" spans="1:18" x14ac:dyDescent="0.35">
      <c r="A6443" s="1" t="s">
        <v>11096</v>
      </c>
      <c r="B6443" s="2">
        <v>45925</v>
      </c>
      <c r="C6443" s="1" t="s">
        <v>2271</v>
      </c>
      <c r="D6443" s="1" t="s">
        <v>2144</v>
      </c>
      <c r="E6443" s="1" t="s">
        <v>32</v>
      </c>
      <c r="F6443" s="1" t="s">
        <v>33</v>
      </c>
      <c r="G6443" s="1" t="s">
        <v>26</v>
      </c>
      <c r="H6443" s="1" t="s">
        <v>128</v>
      </c>
      <c r="I6443">
        <v>4</v>
      </c>
      <c r="J6443">
        <v>900</v>
      </c>
      <c r="K6443" s="7">
        <v>0.15</v>
      </c>
      <c r="L6443">
        <v>3060</v>
      </c>
      <c r="M6443">
        <v>484.5</v>
      </c>
      <c r="N6443" s="7">
        <f>IFERROR(Sales_Data[[#This Row],[Profit]]/Sales_Data[[#This Row],[Sales]],0)</f>
        <v>0.15833333333333333</v>
      </c>
      <c r="O6443" s="7" t="str">
        <f>TEXT(Sales_Data[[#This Row],[Order_Date]],"mmm")</f>
        <v>Sep</v>
      </c>
      <c r="P6443" s="9" t="str">
        <f>TEXT(Sales_Data[[#This Row],[Order_Date]],"yyyy")</f>
        <v>2025</v>
      </c>
      <c r="Q6443" s="9" t="str">
        <f t="shared" si="100"/>
        <v>Existing</v>
      </c>
      <c r="R6443" s="1" t="s">
        <v>28</v>
      </c>
    </row>
    <row r="6444" spans="1:18" x14ac:dyDescent="0.35">
      <c r="A6444" s="1" t="s">
        <v>11097</v>
      </c>
      <c r="B6444" s="2">
        <v>45873</v>
      </c>
      <c r="C6444" s="1" t="s">
        <v>5515</v>
      </c>
      <c r="D6444" s="1" t="s">
        <v>7779</v>
      </c>
      <c r="E6444" s="1" t="s">
        <v>32</v>
      </c>
      <c r="F6444" s="1" t="s">
        <v>33</v>
      </c>
      <c r="G6444" s="1" t="s">
        <v>42</v>
      </c>
      <c r="H6444" s="1" t="s">
        <v>102</v>
      </c>
      <c r="I6444">
        <v>4</v>
      </c>
      <c r="J6444">
        <v>25000</v>
      </c>
      <c r="K6444" s="7">
        <v>0.2</v>
      </c>
      <c r="L6444">
        <v>80000</v>
      </c>
      <c r="M6444">
        <v>14176.98</v>
      </c>
      <c r="N6444" s="7">
        <f>IFERROR(Sales_Data[[#This Row],[Profit]]/Sales_Data[[#This Row],[Sales]],0)</f>
        <v>0.17721224999999999</v>
      </c>
      <c r="O6444" s="7" t="str">
        <f>TEXT(Sales_Data[[#This Row],[Order_Date]],"mmm")</f>
        <v>Aug</v>
      </c>
      <c r="P6444" s="9" t="str">
        <f>TEXT(Sales_Data[[#This Row],[Order_Date]],"yyyy")</f>
        <v>2025</v>
      </c>
      <c r="Q6444" s="9" t="str">
        <f t="shared" si="100"/>
        <v>Existing</v>
      </c>
      <c r="R6444" s="1" t="s">
        <v>64</v>
      </c>
    </row>
    <row r="6445" spans="1:18" x14ac:dyDescent="0.35">
      <c r="A6445" s="1" t="s">
        <v>11098</v>
      </c>
      <c r="B6445" s="2">
        <v>45864</v>
      </c>
      <c r="C6445" s="1" t="s">
        <v>1574</v>
      </c>
      <c r="D6445" s="1" t="s">
        <v>11060</v>
      </c>
      <c r="E6445" s="1" t="s">
        <v>32</v>
      </c>
      <c r="F6445" s="1" t="s">
        <v>33</v>
      </c>
      <c r="G6445" s="1" t="s">
        <v>26</v>
      </c>
      <c r="H6445" s="1" t="s">
        <v>82</v>
      </c>
      <c r="I6445">
        <v>4</v>
      </c>
      <c r="J6445">
        <v>450</v>
      </c>
      <c r="K6445" s="7">
        <v>0.1</v>
      </c>
      <c r="L6445">
        <v>1620</v>
      </c>
      <c r="M6445">
        <v>276.41000000000003</v>
      </c>
      <c r="N6445" s="7">
        <f>IFERROR(Sales_Data[[#This Row],[Profit]]/Sales_Data[[#This Row],[Sales]],0)</f>
        <v>0.17062345679012347</v>
      </c>
      <c r="O6445" s="7" t="str">
        <f>TEXT(Sales_Data[[#This Row],[Order_Date]],"mmm")</f>
        <v>Jul</v>
      </c>
      <c r="P6445" s="9" t="str">
        <f>TEXT(Sales_Data[[#This Row],[Order_Date]],"yyyy")</f>
        <v>2025</v>
      </c>
      <c r="Q6445" s="9" t="str">
        <f t="shared" si="100"/>
        <v>Existing</v>
      </c>
      <c r="R6445" s="1" t="s">
        <v>28</v>
      </c>
    </row>
    <row r="6446" spans="1:18" x14ac:dyDescent="0.35">
      <c r="A6446" s="1" t="s">
        <v>11099</v>
      </c>
      <c r="B6446" s="2">
        <v>45875</v>
      </c>
      <c r="C6446" s="1" t="s">
        <v>1596</v>
      </c>
      <c r="D6446" s="1" t="s">
        <v>7904</v>
      </c>
      <c r="E6446" s="1" t="s">
        <v>106</v>
      </c>
      <c r="F6446" s="1" t="s">
        <v>33</v>
      </c>
      <c r="G6446" s="1" t="s">
        <v>34</v>
      </c>
      <c r="H6446" s="1" t="s">
        <v>153</v>
      </c>
      <c r="I6446">
        <v>1</v>
      </c>
      <c r="J6446">
        <v>7000</v>
      </c>
      <c r="K6446" s="7">
        <v>0.2</v>
      </c>
      <c r="L6446">
        <v>5600</v>
      </c>
      <c r="M6446">
        <v>792.18</v>
      </c>
      <c r="N6446" s="7">
        <f>IFERROR(Sales_Data[[#This Row],[Profit]]/Sales_Data[[#This Row],[Sales]],0)</f>
        <v>0.14146071428571427</v>
      </c>
      <c r="O6446" s="7" t="str">
        <f>TEXT(Sales_Data[[#This Row],[Order_Date]],"mmm")</f>
        <v>Aug</v>
      </c>
      <c r="P6446" s="9" t="str">
        <f>TEXT(Sales_Data[[#This Row],[Order_Date]],"yyyy")</f>
        <v>2025</v>
      </c>
      <c r="Q6446" s="9" t="str">
        <f t="shared" si="100"/>
        <v>New</v>
      </c>
      <c r="R6446" s="1" t="s">
        <v>28</v>
      </c>
    </row>
    <row r="6447" spans="1:18" x14ac:dyDescent="0.35">
      <c r="A6447" s="1" t="s">
        <v>11100</v>
      </c>
      <c r="B6447" s="2">
        <v>45959</v>
      </c>
      <c r="C6447" s="1" t="s">
        <v>11101</v>
      </c>
      <c r="D6447" s="1" t="s">
        <v>1378</v>
      </c>
      <c r="E6447" s="1" t="s">
        <v>17</v>
      </c>
      <c r="F6447" s="1" t="s">
        <v>17</v>
      </c>
      <c r="G6447" s="1" t="s">
        <v>34</v>
      </c>
      <c r="H6447" s="1" t="s">
        <v>153</v>
      </c>
      <c r="I6447">
        <v>2</v>
      </c>
      <c r="J6447">
        <v>7000</v>
      </c>
      <c r="K6447" s="7">
        <v>0.15</v>
      </c>
      <c r="L6447">
        <v>11900</v>
      </c>
      <c r="M6447">
        <v>2186.0500000000002</v>
      </c>
      <c r="N6447" s="7">
        <f>IFERROR(Sales_Data[[#This Row],[Profit]]/Sales_Data[[#This Row],[Sales]],0)</f>
        <v>0.18370168067226891</v>
      </c>
      <c r="O6447" s="7" t="str">
        <f>TEXT(Sales_Data[[#This Row],[Order_Date]],"mmm")</f>
        <v>Oct</v>
      </c>
      <c r="P6447" s="9" t="str">
        <f>TEXT(Sales_Data[[#This Row],[Order_Date]],"yyyy")</f>
        <v>2025</v>
      </c>
      <c r="Q6447" s="9" t="str">
        <f t="shared" si="100"/>
        <v>Existing</v>
      </c>
      <c r="R6447" s="1" t="s">
        <v>28</v>
      </c>
    </row>
    <row r="6448" spans="1:18" x14ac:dyDescent="0.35">
      <c r="A6448" s="1" t="s">
        <v>11102</v>
      </c>
      <c r="B6448" s="2">
        <v>45717</v>
      </c>
      <c r="C6448" s="1" t="s">
        <v>4337</v>
      </c>
      <c r="D6448" s="1" t="s">
        <v>1350</v>
      </c>
      <c r="E6448" s="1" t="s">
        <v>160</v>
      </c>
      <c r="F6448" s="1" t="s">
        <v>161</v>
      </c>
      <c r="G6448" s="1" t="s">
        <v>42</v>
      </c>
      <c r="H6448" s="1" t="s">
        <v>102</v>
      </c>
      <c r="I6448">
        <v>4</v>
      </c>
      <c r="J6448">
        <v>25000</v>
      </c>
      <c r="K6448" s="7">
        <v>0</v>
      </c>
      <c r="L6448">
        <v>100000</v>
      </c>
      <c r="M6448">
        <v>16371.52</v>
      </c>
      <c r="N6448" s="7">
        <f>IFERROR(Sales_Data[[#This Row],[Profit]]/Sales_Data[[#This Row],[Sales]],0)</f>
        <v>0.16371520000000001</v>
      </c>
      <c r="O6448" s="7" t="str">
        <f>TEXT(Sales_Data[[#This Row],[Order_Date]],"mmm")</f>
        <v>Mar</v>
      </c>
      <c r="P6448" s="9" t="str">
        <f>TEXT(Sales_Data[[#This Row],[Order_Date]],"yyyy")</f>
        <v>2025</v>
      </c>
      <c r="Q6448" s="9" t="str">
        <f t="shared" si="100"/>
        <v>Existing</v>
      </c>
      <c r="R6448" s="1" t="s">
        <v>64</v>
      </c>
    </row>
    <row r="6449" spans="1:18" x14ac:dyDescent="0.35">
      <c r="A6449" s="1" t="s">
        <v>11103</v>
      </c>
      <c r="B6449" s="2">
        <v>45813</v>
      </c>
      <c r="C6449" s="1" t="s">
        <v>11104</v>
      </c>
      <c r="D6449" s="1" t="s">
        <v>9420</v>
      </c>
      <c r="E6449" s="1" t="s">
        <v>81</v>
      </c>
      <c r="F6449" s="1" t="s">
        <v>33</v>
      </c>
      <c r="G6449" s="1" t="s">
        <v>18</v>
      </c>
      <c r="H6449" s="1" t="s">
        <v>131</v>
      </c>
      <c r="I6449">
        <v>1</v>
      </c>
      <c r="J6449">
        <v>1500</v>
      </c>
      <c r="K6449" s="7">
        <v>0</v>
      </c>
      <c r="L6449">
        <v>1500</v>
      </c>
      <c r="M6449">
        <v>129.99</v>
      </c>
      <c r="N6449" s="7">
        <f>IFERROR(Sales_Data[[#This Row],[Profit]]/Sales_Data[[#This Row],[Sales]],0)</f>
        <v>8.6660000000000001E-2</v>
      </c>
      <c r="O6449" s="7" t="str">
        <f>TEXT(Sales_Data[[#This Row],[Order_Date]],"mmm")</f>
        <v>Jun</v>
      </c>
      <c r="P6449" s="9" t="str">
        <f>TEXT(Sales_Data[[#This Row],[Order_Date]],"yyyy")</f>
        <v>2025</v>
      </c>
      <c r="Q6449" s="9" t="str">
        <f t="shared" si="100"/>
        <v>New</v>
      </c>
      <c r="R6449" s="1" t="s">
        <v>73</v>
      </c>
    </row>
    <row r="6450" spans="1:18" x14ac:dyDescent="0.35">
      <c r="A6450" s="1" t="s">
        <v>11105</v>
      </c>
      <c r="B6450" s="2">
        <v>45736</v>
      </c>
      <c r="C6450" s="1" t="s">
        <v>895</v>
      </c>
      <c r="D6450" s="1" t="s">
        <v>2804</v>
      </c>
      <c r="E6450" s="1" t="s">
        <v>106</v>
      </c>
      <c r="F6450" s="1" t="s">
        <v>33</v>
      </c>
      <c r="G6450" s="1" t="s">
        <v>34</v>
      </c>
      <c r="H6450" s="1" t="s">
        <v>77</v>
      </c>
      <c r="I6450">
        <v>3</v>
      </c>
      <c r="J6450">
        <v>22000</v>
      </c>
      <c r="K6450" s="7">
        <v>0.05</v>
      </c>
      <c r="L6450">
        <v>62700</v>
      </c>
      <c r="M6450">
        <v>7239.03</v>
      </c>
      <c r="N6450" s="7">
        <f>IFERROR(Sales_Data[[#This Row],[Profit]]/Sales_Data[[#This Row],[Sales]],0)</f>
        <v>0.11545502392344498</v>
      </c>
      <c r="O6450" s="7" t="str">
        <f>TEXT(Sales_Data[[#This Row],[Order_Date]],"mmm")</f>
        <v>Mar</v>
      </c>
      <c r="P6450" s="9" t="str">
        <f>TEXT(Sales_Data[[#This Row],[Order_Date]],"yyyy")</f>
        <v>2025</v>
      </c>
      <c r="Q6450" s="9" t="str">
        <f t="shared" si="100"/>
        <v>Existing</v>
      </c>
      <c r="R6450" s="1" t="s">
        <v>36</v>
      </c>
    </row>
    <row r="6451" spans="1:18" x14ac:dyDescent="0.35">
      <c r="A6451" s="1" t="s">
        <v>11106</v>
      </c>
      <c r="B6451" s="2">
        <v>45700</v>
      </c>
      <c r="C6451" s="1" t="s">
        <v>11107</v>
      </c>
      <c r="D6451" s="1" t="s">
        <v>1995</v>
      </c>
      <c r="E6451" s="1" t="s">
        <v>135</v>
      </c>
      <c r="F6451" s="1" t="s">
        <v>136</v>
      </c>
      <c r="G6451" s="1" t="s">
        <v>120</v>
      </c>
      <c r="H6451" s="1" t="s">
        <v>121</v>
      </c>
      <c r="I6451">
        <v>4</v>
      </c>
      <c r="J6451">
        <v>2800</v>
      </c>
      <c r="K6451" s="7">
        <v>0</v>
      </c>
      <c r="L6451">
        <v>11200</v>
      </c>
      <c r="M6451">
        <v>2600.17</v>
      </c>
      <c r="N6451" s="7">
        <f>IFERROR(Sales_Data[[#This Row],[Profit]]/Sales_Data[[#This Row],[Sales]],0)</f>
        <v>0.23215803571428573</v>
      </c>
      <c r="O6451" s="7" t="str">
        <f>TEXT(Sales_Data[[#This Row],[Order_Date]],"mmm")</f>
        <v>Feb</v>
      </c>
      <c r="P6451" s="9" t="str">
        <f>TEXT(Sales_Data[[#This Row],[Order_Date]],"yyyy")</f>
        <v>2025</v>
      </c>
      <c r="Q6451" s="9" t="str">
        <f t="shared" si="100"/>
        <v>Existing</v>
      </c>
      <c r="R6451" s="1" t="s">
        <v>36</v>
      </c>
    </row>
    <row r="6452" spans="1:18" x14ac:dyDescent="0.35">
      <c r="A6452" s="1" t="s">
        <v>11108</v>
      </c>
      <c r="B6452" s="2">
        <v>45667</v>
      </c>
      <c r="C6452" s="1" t="s">
        <v>8336</v>
      </c>
      <c r="D6452" s="1" t="s">
        <v>3563</v>
      </c>
      <c r="E6452" s="1" t="s">
        <v>111</v>
      </c>
      <c r="F6452" s="1" t="s">
        <v>33</v>
      </c>
      <c r="G6452" s="1" t="s">
        <v>26</v>
      </c>
      <c r="H6452" s="1" t="s">
        <v>27</v>
      </c>
      <c r="I6452">
        <v>5</v>
      </c>
      <c r="J6452">
        <v>1200</v>
      </c>
      <c r="K6452" s="7">
        <v>0.1</v>
      </c>
      <c r="L6452">
        <v>5400</v>
      </c>
      <c r="M6452">
        <v>690.53</v>
      </c>
      <c r="N6452" s="7">
        <f>IFERROR(Sales_Data[[#This Row],[Profit]]/Sales_Data[[#This Row],[Sales]],0)</f>
        <v>0.12787592592592592</v>
      </c>
      <c r="O6452" s="7" t="str">
        <f>TEXT(Sales_Data[[#This Row],[Order_Date]],"mmm")</f>
        <v>Jan</v>
      </c>
      <c r="P6452" s="9" t="str">
        <f>TEXT(Sales_Data[[#This Row],[Order_Date]],"yyyy")</f>
        <v>2025</v>
      </c>
      <c r="Q6452" s="9" t="str">
        <f t="shared" si="100"/>
        <v>Existing</v>
      </c>
      <c r="R6452" s="1" t="s">
        <v>73</v>
      </c>
    </row>
    <row r="6453" spans="1:18" x14ac:dyDescent="0.35">
      <c r="A6453" s="1" t="s">
        <v>11109</v>
      </c>
      <c r="B6453" s="2">
        <v>45704</v>
      </c>
      <c r="C6453" s="1" t="s">
        <v>7511</v>
      </c>
      <c r="D6453" s="1" t="s">
        <v>6708</v>
      </c>
      <c r="E6453" s="1" t="s">
        <v>62</v>
      </c>
      <c r="F6453" s="1" t="s">
        <v>41</v>
      </c>
      <c r="G6453" s="1" t="s">
        <v>42</v>
      </c>
      <c r="H6453" s="1" t="s">
        <v>43</v>
      </c>
      <c r="I6453">
        <v>4</v>
      </c>
      <c r="J6453">
        <v>18000</v>
      </c>
      <c r="K6453" s="7">
        <v>0.15</v>
      </c>
      <c r="L6453">
        <v>61200</v>
      </c>
      <c r="M6453">
        <v>10287.24</v>
      </c>
      <c r="N6453" s="7">
        <f>IFERROR(Sales_Data[[#This Row],[Profit]]/Sales_Data[[#This Row],[Sales]],0)</f>
        <v>0.16809215686274509</v>
      </c>
      <c r="O6453" s="7" t="str">
        <f>TEXT(Sales_Data[[#This Row],[Order_Date]],"mmm")</f>
        <v>Feb</v>
      </c>
      <c r="P6453" s="9" t="str">
        <f>TEXT(Sales_Data[[#This Row],[Order_Date]],"yyyy")</f>
        <v>2025</v>
      </c>
      <c r="Q6453" s="9" t="str">
        <f t="shared" si="100"/>
        <v>Existing</v>
      </c>
      <c r="R6453" s="1" t="s">
        <v>64</v>
      </c>
    </row>
    <row r="6454" spans="1:18" x14ac:dyDescent="0.35">
      <c r="A6454" s="1" t="s">
        <v>11110</v>
      </c>
      <c r="B6454" s="2">
        <v>45731</v>
      </c>
      <c r="C6454" s="1" t="s">
        <v>1877</v>
      </c>
      <c r="D6454" s="1" t="s">
        <v>8602</v>
      </c>
      <c r="E6454" s="1" t="s">
        <v>56</v>
      </c>
      <c r="F6454" s="1" t="s">
        <v>57</v>
      </c>
      <c r="G6454" s="1" t="s">
        <v>42</v>
      </c>
      <c r="H6454" s="1" t="s">
        <v>112</v>
      </c>
      <c r="I6454">
        <v>3</v>
      </c>
      <c r="J6454">
        <v>2500</v>
      </c>
      <c r="K6454" s="7">
        <v>0.15</v>
      </c>
      <c r="L6454">
        <v>6375</v>
      </c>
      <c r="M6454">
        <v>1224.25</v>
      </c>
      <c r="N6454" s="7">
        <f>IFERROR(Sales_Data[[#This Row],[Profit]]/Sales_Data[[#This Row],[Sales]],0)</f>
        <v>0.19203921568627452</v>
      </c>
      <c r="O6454" s="7" t="str">
        <f>TEXT(Sales_Data[[#This Row],[Order_Date]],"mmm")</f>
        <v>Mar</v>
      </c>
      <c r="P6454" s="9" t="str">
        <f>TEXT(Sales_Data[[#This Row],[Order_Date]],"yyyy")</f>
        <v>2025</v>
      </c>
      <c r="Q6454" s="9" t="str">
        <f t="shared" si="100"/>
        <v>Existing</v>
      </c>
      <c r="R6454" s="1" t="s">
        <v>28</v>
      </c>
    </row>
    <row r="6455" spans="1:18" x14ac:dyDescent="0.35">
      <c r="A6455" s="1" t="s">
        <v>11111</v>
      </c>
      <c r="B6455" s="2">
        <v>45983</v>
      </c>
      <c r="C6455" s="1" t="s">
        <v>7987</v>
      </c>
      <c r="D6455" s="1" t="s">
        <v>6941</v>
      </c>
      <c r="E6455" s="1" t="s">
        <v>56</v>
      </c>
      <c r="F6455" s="1" t="s">
        <v>57</v>
      </c>
      <c r="G6455" s="1" t="s">
        <v>42</v>
      </c>
      <c r="H6455" s="1" t="s">
        <v>43</v>
      </c>
      <c r="I6455">
        <v>4</v>
      </c>
      <c r="J6455">
        <v>18000</v>
      </c>
      <c r="K6455" s="7">
        <v>0</v>
      </c>
      <c r="L6455">
        <v>72000</v>
      </c>
      <c r="M6455">
        <v>6342.66</v>
      </c>
      <c r="N6455" s="7">
        <f>IFERROR(Sales_Data[[#This Row],[Profit]]/Sales_Data[[#This Row],[Sales]],0)</f>
        <v>8.8092500000000004E-2</v>
      </c>
      <c r="O6455" s="7" t="str">
        <f>TEXT(Sales_Data[[#This Row],[Order_Date]],"mmm")</f>
        <v>Nov</v>
      </c>
      <c r="P6455" s="9" t="str">
        <f>TEXT(Sales_Data[[#This Row],[Order_Date]],"yyyy")</f>
        <v>2025</v>
      </c>
      <c r="Q6455" s="9" t="str">
        <f t="shared" si="100"/>
        <v>Existing</v>
      </c>
      <c r="R6455" s="1" t="s">
        <v>36</v>
      </c>
    </row>
    <row r="6456" spans="1:18" x14ac:dyDescent="0.35">
      <c r="A6456" s="1" t="s">
        <v>11112</v>
      </c>
      <c r="B6456" s="2">
        <v>45790</v>
      </c>
      <c r="C6456" s="1" t="s">
        <v>8257</v>
      </c>
      <c r="D6456" s="1" t="s">
        <v>796</v>
      </c>
      <c r="E6456" s="1" t="s">
        <v>51</v>
      </c>
      <c r="F6456" s="1" t="s">
        <v>52</v>
      </c>
      <c r="G6456" s="1" t="s">
        <v>26</v>
      </c>
      <c r="H6456" s="1" t="s">
        <v>82</v>
      </c>
      <c r="I6456">
        <v>2</v>
      </c>
      <c r="J6456">
        <v>450</v>
      </c>
      <c r="K6456" s="7">
        <v>0.05</v>
      </c>
      <c r="L6456">
        <v>855</v>
      </c>
      <c r="M6456">
        <v>150.35</v>
      </c>
      <c r="N6456" s="7">
        <f>IFERROR(Sales_Data[[#This Row],[Profit]]/Sales_Data[[#This Row],[Sales]],0)</f>
        <v>0.17584795321637425</v>
      </c>
      <c r="O6456" s="7" t="str">
        <f>TEXT(Sales_Data[[#This Row],[Order_Date]],"mmm")</f>
        <v>May</v>
      </c>
      <c r="P6456" s="9" t="str">
        <f>TEXT(Sales_Data[[#This Row],[Order_Date]],"yyyy")</f>
        <v>2025</v>
      </c>
      <c r="Q6456" s="9" t="str">
        <f t="shared" si="100"/>
        <v>Existing</v>
      </c>
      <c r="R6456" s="1" t="s">
        <v>20</v>
      </c>
    </row>
    <row r="6457" spans="1:18" x14ac:dyDescent="0.35">
      <c r="A6457" s="1" t="s">
        <v>11113</v>
      </c>
      <c r="B6457" s="2">
        <v>45790</v>
      </c>
      <c r="C6457" s="1" t="s">
        <v>2500</v>
      </c>
      <c r="D6457" s="1" t="s">
        <v>2463</v>
      </c>
      <c r="E6457" s="1" t="s">
        <v>86</v>
      </c>
      <c r="F6457" s="1" t="s">
        <v>25</v>
      </c>
      <c r="G6457" s="1" t="s">
        <v>34</v>
      </c>
      <c r="H6457" s="1" t="s">
        <v>77</v>
      </c>
      <c r="I6457">
        <v>3</v>
      </c>
      <c r="J6457">
        <v>22000</v>
      </c>
      <c r="K6457" s="7">
        <v>0.1</v>
      </c>
      <c r="L6457">
        <v>59400</v>
      </c>
      <c r="M6457">
        <v>8159.28</v>
      </c>
      <c r="N6457" s="7">
        <f>IFERROR(Sales_Data[[#This Row],[Profit]]/Sales_Data[[#This Row],[Sales]],0)</f>
        <v>0.13736161616161616</v>
      </c>
      <c r="O6457" s="7" t="str">
        <f>TEXT(Sales_Data[[#This Row],[Order_Date]],"mmm")</f>
        <v>May</v>
      </c>
      <c r="P6457" s="9" t="str">
        <f>TEXT(Sales_Data[[#This Row],[Order_Date]],"yyyy")</f>
        <v>2025</v>
      </c>
      <c r="Q6457" s="9" t="str">
        <f t="shared" si="100"/>
        <v>Existing</v>
      </c>
      <c r="R6457" s="1" t="s">
        <v>73</v>
      </c>
    </row>
    <row r="6458" spans="1:18" x14ac:dyDescent="0.35">
      <c r="A6458" s="1" t="s">
        <v>11114</v>
      </c>
      <c r="B6458" s="2">
        <v>46018</v>
      </c>
      <c r="C6458" s="1" t="s">
        <v>11115</v>
      </c>
      <c r="D6458" s="1" t="s">
        <v>7692</v>
      </c>
      <c r="E6458" s="1" t="s">
        <v>17</v>
      </c>
      <c r="F6458" s="1" t="s">
        <v>17</v>
      </c>
      <c r="G6458" s="1" t="s">
        <v>34</v>
      </c>
      <c r="H6458" s="1" t="s">
        <v>107</v>
      </c>
      <c r="I6458">
        <v>4</v>
      </c>
      <c r="J6458">
        <v>6500</v>
      </c>
      <c r="K6458" s="7">
        <v>0.1</v>
      </c>
      <c r="L6458">
        <v>23400</v>
      </c>
      <c r="M6458">
        <v>5487.15</v>
      </c>
      <c r="N6458" s="7">
        <f>IFERROR(Sales_Data[[#This Row],[Profit]]/Sales_Data[[#This Row],[Sales]],0)</f>
        <v>0.23449358974358972</v>
      </c>
      <c r="O6458" s="7" t="str">
        <f>TEXT(Sales_Data[[#This Row],[Order_Date]],"mmm")</f>
        <v>Dec</v>
      </c>
      <c r="P6458" s="9" t="str">
        <f>TEXT(Sales_Data[[#This Row],[Order_Date]],"yyyy")</f>
        <v>2025</v>
      </c>
      <c r="Q6458" s="9" t="str">
        <f t="shared" si="100"/>
        <v>Existing</v>
      </c>
      <c r="R6458" s="1" t="s">
        <v>28</v>
      </c>
    </row>
    <row r="6459" spans="1:18" x14ac:dyDescent="0.35">
      <c r="A6459" s="1" t="s">
        <v>11116</v>
      </c>
      <c r="B6459" s="2">
        <v>45738</v>
      </c>
      <c r="C6459" s="1" t="s">
        <v>437</v>
      </c>
      <c r="D6459" s="1" t="s">
        <v>3761</v>
      </c>
      <c r="E6459" s="1" t="s">
        <v>111</v>
      </c>
      <c r="F6459" s="1" t="s">
        <v>33</v>
      </c>
      <c r="G6459" s="1" t="s">
        <v>26</v>
      </c>
      <c r="H6459" s="1" t="s">
        <v>27</v>
      </c>
      <c r="I6459">
        <v>2</v>
      </c>
      <c r="J6459">
        <v>1200</v>
      </c>
      <c r="K6459" s="7">
        <v>0.15</v>
      </c>
      <c r="L6459">
        <v>2040</v>
      </c>
      <c r="M6459">
        <v>449.5</v>
      </c>
      <c r="N6459" s="7">
        <f>IFERROR(Sales_Data[[#This Row],[Profit]]/Sales_Data[[#This Row],[Sales]],0)</f>
        <v>0.22034313725490196</v>
      </c>
      <c r="O6459" s="7" t="str">
        <f>TEXT(Sales_Data[[#This Row],[Order_Date]],"mmm")</f>
        <v>Mar</v>
      </c>
      <c r="P6459" s="9" t="str">
        <f>TEXT(Sales_Data[[#This Row],[Order_Date]],"yyyy")</f>
        <v>2025</v>
      </c>
      <c r="Q6459" s="9" t="str">
        <f t="shared" si="100"/>
        <v>Existing</v>
      </c>
      <c r="R6459" s="1" t="s">
        <v>28</v>
      </c>
    </row>
    <row r="6460" spans="1:18" x14ac:dyDescent="0.35">
      <c r="A6460" s="1" t="s">
        <v>11117</v>
      </c>
      <c r="B6460" s="2">
        <v>45968</v>
      </c>
      <c r="C6460" s="1" t="s">
        <v>397</v>
      </c>
      <c r="D6460" s="1" t="s">
        <v>265</v>
      </c>
      <c r="E6460" s="1" t="s">
        <v>86</v>
      </c>
      <c r="F6460" s="1" t="s">
        <v>25</v>
      </c>
      <c r="G6460" s="1" t="s">
        <v>42</v>
      </c>
      <c r="H6460" s="1" t="s">
        <v>112</v>
      </c>
      <c r="I6460">
        <v>2</v>
      </c>
      <c r="J6460">
        <v>2500</v>
      </c>
      <c r="K6460" s="7">
        <v>0.05</v>
      </c>
      <c r="L6460">
        <v>4750</v>
      </c>
      <c r="M6460">
        <v>532.74</v>
      </c>
      <c r="N6460" s="7">
        <f>IFERROR(Sales_Data[[#This Row],[Profit]]/Sales_Data[[#This Row],[Sales]],0)</f>
        <v>0.11215578947368421</v>
      </c>
      <c r="O6460" s="7" t="str">
        <f>TEXT(Sales_Data[[#This Row],[Order_Date]],"mmm")</f>
        <v>Nov</v>
      </c>
      <c r="P6460" s="9" t="str">
        <f>TEXT(Sales_Data[[#This Row],[Order_Date]],"yyyy")</f>
        <v>2025</v>
      </c>
      <c r="Q6460" s="9" t="str">
        <f t="shared" si="100"/>
        <v>Existing</v>
      </c>
      <c r="R6460" s="1" t="s">
        <v>28</v>
      </c>
    </row>
    <row r="6461" spans="1:18" x14ac:dyDescent="0.35">
      <c r="A6461" s="1" t="s">
        <v>11118</v>
      </c>
      <c r="B6461" s="2">
        <v>45889</v>
      </c>
      <c r="C6461" s="1" t="s">
        <v>668</v>
      </c>
      <c r="D6461" s="1" t="s">
        <v>6098</v>
      </c>
      <c r="E6461" s="1" t="s">
        <v>111</v>
      </c>
      <c r="F6461" s="1" t="s">
        <v>33</v>
      </c>
      <c r="G6461" s="1" t="s">
        <v>34</v>
      </c>
      <c r="H6461" s="1" t="s">
        <v>35</v>
      </c>
      <c r="I6461">
        <v>3</v>
      </c>
      <c r="J6461">
        <v>9000</v>
      </c>
      <c r="K6461" s="7">
        <v>0.05</v>
      </c>
      <c r="L6461">
        <v>25650</v>
      </c>
      <c r="M6461">
        <v>4261.74</v>
      </c>
      <c r="N6461" s="7">
        <f>IFERROR(Sales_Data[[#This Row],[Profit]]/Sales_Data[[#This Row],[Sales]],0)</f>
        <v>0.16614970760233919</v>
      </c>
      <c r="O6461" s="7" t="str">
        <f>TEXT(Sales_Data[[#This Row],[Order_Date]],"mmm")</f>
        <v>Aug</v>
      </c>
      <c r="P6461" s="9" t="str">
        <f>TEXT(Sales_Data[[#This Row],[Order_Date]],"yyyy")</f>
        <v>2025</v>
      </c>
      <c r="Q6461" s="9" t="str">
        <f t="shared" si="100"/>
        <v>Existing</v>
      </c>
      <c r="R6461" s="1" t="s">
        <v>73</v>
      </c>
    </row>
    <row r="6462" spans="1:18" x14ac:dyDescent="0.35">
      <c r="A6462" s="1" t="s">
        <v>11119</v>
      </c>
      <c r="B6462" s="2">
        <v>45854</v>
      </c>
      <c r="C6462" s="1" t="s">
        <v>9539</v>
      </c>
      <c r="D6462" s="1" t="s">
        <v>11120</v>
      </c>
      <c r="E6462" s="1" t="s">
        <v>32</v>
      </c>
      <c r="F6462" s="1" t="s">
        <v>33</v>
      </c>
      <c r="G6462" s="1" t="s">
        <v>120</v>
      </c>
      <c r="H6462" s="1" t="s">
        <v>121</v>
      </c>
      <c r="I6462">
        <v>3</v>
      </c>
      <c r="J6462">
        <v>2800</v>
      </c>
      <c r="K6462" s="7">
        <v>0.1</v>
      </c>
      <c r="L6462">
        <v>7560</v>
      </c>
      <c r="M6462">
        <v>1665.78</v>
      </c>
      <c r="N6462" s="7">
        <f>IFERROR(Sales_Data[[#This Row],[Profit]]/Sales_Data[[#This Row],[Sales]],0)</f>
        <v>0.22034126984126984</v>
      </c>
      <c r="O6462" s="7" t="str">
        <f>TEXT(Sales_Data[[#This Row],[Order_Date]],"mmm")</f>
        <v>Jul</v>
      </c>
      <c r="P6462" s="9" t="str">
        <f>TEXT(Sales_Data[[#This Row],[Order_Date]],"yyyy")</f>
        <v>2025</v>
      </c>
      <c r="Q6462" s="9" t="str">
        <f t="shared" si="100"/>
        <v>Existing</v>
      </c>
      <c r="R6462" s="1" t="s">
        <v>73</v>
      </c>
    </row>
    <row r="6463" spans="1:18" x14ac:dyDescent="0.35">
      <c r="A6463" s="1" t="s">
        <v>11121</v>
      </c>
      <c r="B6463" s="2">
        <v>45681</v>
      </c>
      <c r="C6463" s="1" t="s">
        <v>7915</v>
      </c>
      <c r="D6463" s="1" t="s">
        <v>10330</v>
      </c>
      <c r="E6463" s="1" t="s">
        <v>71</v>
      </c>
      <c r="F6463" s="1" t="s">
        <v>33</v>
      </c>
      <c r="G6463" s="1" t="s">
        <v>26</v>
      </c>
      <c r="H6463" s="1" t="s">
        <v>128</v>
      </c>
      <c r="I6463">
        <v>5</v>
      </c>
      <c r="J6463">
        <v>900</v>
      </c>
      <c r="K6463" s="7">
        <v>0.05</v>
      </c>
      <c r="L6463">
        <v>4275</v>
      </c>
      <c r="M6463">
        <v>640.70000000000005</v>
      </c>
      <c r="N6463" s="7">
        <f>IFERROR(Sales_Data[[#This Row],[Profit]]/Sales_Data[[#This Row],[Sales]],0)</f>
        <v>0.14987134502923977</v>
      </c>
      <c r="O6463" s="7" t="str">
        <f>TEXT(Sales_Data[[#This Row],[Order_Date]],"mmm")</f>
        <v>Jan</v>
      </c>
      <c r="P6463" s="9" t="str">
        <f>TEXT(Sales_Data[[#This Row],[Order_Date]],"yyyy")</f>
        <v>2025</v>
      </c>
      <c r="Q6463" s="9" t="str">
        <f t="shared" si="100"/>
        <v>Existing</v>
      </c>
      <c r="R6463" s="1" t="s">
        <v>28</v>
      </c>
    </row>
    <row r="6464" spans="1:18" x14ac:dyDescent="0.35">
      <c r="A6464" s="1" t="s">
        <v>11122</v>
      </c>
      <c r="B6464" s="2">
        <v>45994</v>
      </c>
      <c r="C6464" s="1" t="s">
        <v>7225</v>
      </c>
      <c r="D6464" s="1" t="s">
        <v>7205</v>
      </c>
      <c r="E6464" s="1" t="s">
        <v>56</v>
      </c>
      <c r="F6464" s="1" t="s">
        <v>57</v>
      </c>
      <c r="G6464" s="1" t="s">
        <v>120</v>
      </c>
      <c r="H6464" s="1" t="s">
        <v>143</v>
      </c>
      <c r="I6464">
        <v>1</v>
      </c>
      <c r="J6464">
        <v>1800</v>
      </c>
      <c r="K6464" s="7">
        <v>0.1</v>
      </c>
      <c r="L6464">
        <v>1620</v>
      </c>
      <c r="M6464">
        <v>295.75</v>
      </c>
      <c r="N6464" s="7">
        <f>IFERROR(Sales_Data[[#This Row],[Profit]]/Sales_Data[[#This Row],[Sales]],0)</f>
        <v>0.18256172839506174</v>
      </c>
      <c r="O6464" s="7" t="str">
        <f>TEXT(Sales_Data[[#This Row],[Order_Date]],"mmm")</f>
        <v>Dec</v>
      </c>
      <c r="P6464" s="9" t="str">
        <f>TEXT(Sales_Data[[#This Row],[Order_Date]],"yyyy")</f>
        <v>2025</v>
      </c>
      <c r="Q6464" s="9" t="str">
        <f t="shared" si="100"/>
        <v>New</v>
      </c>
      <c r="R6464" s="1" t="s">
        <v>73</v>
      </c>
    </row>
    <row r="6465" spans="1:18" x14ac:dyDescent="0.35">
      <c r="A6465" s="1" t="s">
        <v>11123</v>
      </c>
      <c r="B6465" s="2">
        <v>45740</v>
      </c>
      <c r="C6465" s="1" t="s">
        <v>5321</v>
      </c>
      <c r="D6465" s="1" t="s">
        <v>1488</v>
      </c>
      <c r="E6465" s="1" t="s">
        <v>111</v>
      </c>
      <c r="F6465" s="1" t="s">
        <v>33</v>
      </c>
      <c r="G6465" s="1" t="s">
        <v>34</v>
      </c>
      <c r="H6465" s="1" t="s">
        <v>153</v>
      </c>
      <c r="I6465">
        <v>3</v>
      </c>
      <c r="J6465">
        <v>7000</v>
      </c>
      <c r="K6465" s="7">
        <v>0.1</v>
      </c>
      <c r="L6465">
        <v>18900</v>
      </c>
      <c r="M6465">
        <v>1548.93</v>
      </c>
      <c r="N6465" s="7">
        <f>IFERROR(Sales_Data[[#This Row],[Profit]]/Sales_Data[[#This Row],[Sales]],0)</f>
        <v>8.1953968253968251E-2</v>
      </c>
      <c r="O6465" s="7" t="str">
        <f>TEXT(Sales_Data[[#This Row],[Order_Date]],"mmm")</f>
        <v>Mar</v>
      </c>
      <c r="P6465" s="9" t="str">
        <f>TEXT(Sales_Data[[#This Row],[Order_Date]],"yyyy")</f>
        <v>2025</v>
      </c>
      <c r="Q6465" s="9" t="str">
        <f t="shared" si="100"/>
        <v>Existing</v>
      </c>
      <c r="R6465" s="1" t="s">
        <v>28</v>
      </c>
    </row>
    <row r="6466" spans="1:18" x14ac:dyDescent="0.35">
      <c r="A6466" s="1" t="s">
        <v>11124</v>
      </c>
      <c r="B6466" s="2">
        <v>45742</v>
      </c>
      <c r="C6466" s="1" t="s">
        <v>3948</v>
      </c>
      <c r="D6466" s="1" t="s">
        <v>202</v>
      </c>
      <c r="E6466" s="1" t="s">
        <v>51</v>
      </c>
      <c r="F6466" s="1" t="s">
        <v>52</v>
      </c>
      <c r="G6466" s="1" t="s">
        <v>18</v>
      </c>
      <c r="H6466" s="1" t="s">
        <v>292</v>
      </c>
      <c r="I6466">
        <v>5</v>
      </c>
      <c r="J6466">
        <v>500</v>
      </c>
      <c r="K6466" s="7">
        <v>0.15</v>
      </c>
      <c r="L6466">
        <v>2125</v>
      </c>
      <c r="M6466">
        <v>500.04</v>
      </c>
      <c r="N6466" s="7">
        <f>IFERROR(Sales_Data[[#This Row],[Profit]]/Sales_Data[[#This Row],[Sales]],0)</f>
        <v>0.23531294117647059</v>
      </c>
      <c r="O6466" s="7" t="str">
        <f>TEXT(Sales_Data[[#This Row],[Order_Date]],"mmm")</f>
        <v>Mar</v>
      </c>
      <c r="P6466" s="9" t="str">
        <f>TEXT(Sales_Data[[#This Row],[Order_Date]],"yyyy")</f>
        <v>2025</v>
      </c>
      <c r="Q6466" s="9" t="str">
        <f t="shared" ref="Q6466:Q6529" si="101">IF(I6466&gt;1,"Existing","New")</f>
        <v>Existing</v>
      </c>
      <c r="R6466" s="1" t="s">
        <v>20</v>
      </c>
    </row>
    <row r="6467" spans="1:18" x14ac:dyDescent="0.35">
      <c r="A6467" s="1" t="s">
        <v>11125</v>
      </c>
      <c r="B6467" s="2">
        <v>45954</v>
      </c>
      <c r="C6467" s="1" t="s">
        <v>6508</v>
      </c>
      <c r="D6467" s="1" t="s">
        <v>4595</v>
      </c>
      <c r="E6467" s="1" t="s">
        <v>160</v>
      </c>
      <c r="F6467" s="1" t="s">
        <v>161</v>
      </c>
      <c r="G6467" s="1" t="s">
        <v>34</v>
      </c>
      <c r="H6467" s="1" t="s">
        <v>77</v>
      </c>
      <c r="I6467">
        <v>1</v>
      </c>
      <c r="J6467">
        <v>22000</v>
      </c>
      <c r="K6467" s="7">
        <v>0.2</v>
      </c>
      <c r="L6467">
        <v>17600</v>
      </c>
      <c r="M6467">
        <v>2360.14</v>
      </c>
      <c r="N6467" s="7">
        <f>IFERROR(Sales_Data[[#This Row],[Profit]]/Sales_Data[[#This Row],[Sales]],0)</f>
        <v>0.13409886363636364</v>
      </c>
      <c r="O6467" s="7" t="str">
        <f>TEXT(Sales_Data[[#This Row],[Order_Date]],"mmm")</f>
        <v>Oct</v>
      </c>
      <c r="P6467" s="9" t="str">
        <f>TEXT(Sales_Data[[#This Row],[Order_Date]],"yyyy")</f>
        <v>2025</v>
      </c>
      <c r="Q6467" s="9" t="str">
        <f t="shared" si="101"/>
        <v>New</v>
      </c>
      <c r="R6467" s="1" t="s">
        <v>36</v>
      </c>
    </row>
    <row r="6468" spans="1:18" x14ac:dyDescent="0.35">
      <c r="A6468" s="1" t="s">
        <v>11126</v>
      </c>
      <c r="B6468" s="2">
        <v>45973</v>
      </c>
      <c r="C6468" s="1" t="s">
        <v>508</v>
      </c>
      <c r="D6468" s="1" t="s">
        <v>5787</v>
      </c>
      <c r="E6468" s="1" t="s">
        <v>81</v>
      </c>
      <c r="F6468" s="1" t="s">
        <v>33</v>
      </c>
      <c r="G6468" s="1" t="s">
        <v>18</v>
      </c>
      <c r="H6468" s="1" t="s">
        <v>19</v>
      </c>
      <c r="I6468">
        <v>3</v>
      </c>
      <c r="J6468">
        <v>700</v>
      </c>
      <c r="K6468" s="7">
        <v>0.1</v>
      </c>
      <c r="L6468">
        <v>1890</v>
      </c>
      <c r="M6468">
        <v>193.03</v>
      </c>
      <c r="N6468" s="7">
        <f>IFERROR(Sales_Data[[#This Row],[Profit]]/Sales_Data[[#This Row],[Sales]],0)</f>
        <v>0.10213227513227513</v>
      </c>
      <c r="O6468" s="7" t="str">
        <f>TEXT(Sales_Data[[#This Row],[Order_Date]],"mmm")</f>
        <v>Nov</v>
      </c>
      <c r="P6468" s="9" t="str">
        <f>TEXT(Sales_Data[[#This Row],[Order_Date]],"yyyy")</f>
        <v>2025</v>
      </c>
      <c r="Q6468" s="9" t="str">
        <f t="shared" si="101"/>
        <v>Existing</v>
      </c>
      <c r="R6468" s="1" t="s">
        <v>36</v>
      </c>
    </row>
    <row r="6469" spans="1:18" x14ac:dyDescent="0.35">
      <c r="A6469" s="1" t="s">
        <v>11127</v>
      </c>
      <c r="B6469" s="2">
        <v>45972</v>
      </c>
      <c r="C6469" s="1" t="s">
        <v>5686</v>
      </c>
      <c r="D6469" s="1" t="s">
        <v>4978</v>
      </c>
      <c r="E6469" s="1" t="s">
        <v>56</v>
      </c>
      <c r="F6469" s="1" t="s">
        <v>57</v>
      </c>
      <c r="G6469" s="1" t="s">
        <v>34</v>
      </c>
      <c r="H6469" s="1" t="s">
        <v>153</v>
      </c>
      <c r="I6469">
        <v>2</v>
      </c>
      <c r="J6469">
        <v>7000</v>
      </c>
      <c r="K6469" s="7">
        <v>0.1</v>
      </c>
      <c r="L6469">
        <v>12600</v>
      </c>
      <c r="M6469">
        <v>3113.16</v>
      </c>
      <c r="N6469" s="7">
        <f>IFERROR(Sales_Data[[#This Row],[Profit]]/Sales_Data[[#This Row],[Sales]],0)</f>
        <v>0.24707619047619048</v>
      </c>
      <c r="O6469" s="7" t="str">
        <f>TEXT(Sales_Data[[#This Row],[Order_Date]],"mmm")</f>
        <v>Nov</v>
      </c>
      <c r="P6469" s="9" t="str">
        <f>TEXT(Sales_Data[[#This Row],[Order_Date]],"yyyy")</f>
        <v>2025</v>
      </c>
      <c r="Q6469" s="9" t="str">
        <f t="shared" si="101"/>
        <v>Existing</v>
      </c>
      <c r="R6469" s="1" t="s">
        <v>36</v>
      </c>
    </row>
    <row r="6470" spans="1:18" x14ac:dyDescent="0.35">
      <c r="A6470" s="1" t="s">
        <v>11128</v>
      </c>
      <c r="B6470" s="2">
        <v>45857</v>
      </c>
      <c r="C6470" s="1" t="s">
        <v>5130</v>
      </c>
      <c r="D6470" s="1" t="s">
        <v>2461</v>
      </c>
      <c r="E6470" s="1" t="s">
        <v>56</v>
      </c>
      <c r="F6470" s="1" t="s">
        <v>57</v>
      </c>
      <c r="G6470" s="1" t="s">
        <v>42</v>
      </c>
      <c r="H6470" s="1" t="s">
        <v>47</v>
      </c>
      <c r="I6470">
        <v>4</v>
      </c>
      <c r="J6470">
        <v>55000</v>
      </c>
      <c r="K6470" s="7">
        <v>0.05</v>
      </c>
      <c r="L6470">
        <v>209000</v>
      </c>
      <c r="M6470">
        <v>29918.240000000002</v>
      </c>
      <c r="N6470" s="7">
        <f>IFERROR(Sales_Data[[#This Row],[Profit]]/Sales_Data[[#This Row],[Sales]],0)</f>
        <v>0.14314947368421052</v>
      </c>
      <c r="O6470" s="7" t="str">
        <f>TEXT(Sales_Data[[#This Row],[Order_Date]],"mmm")</f>
        <v>Jul</v>
      </c>
      <c r="P6470" s="9" t="str">
        <f>TEXT(Sales_Data[[#This Row],[Order_Date]],"yyyy")</f>
        <v>2025</v>
      </c>
      <c r="Q6470" s="9" t="str">
        <f t="shared" si="101"/>
        <v>Existing</v>
      </c>
      <c r="R6470" s="1" t="s">
        <v>64</v>
      </c>
    </row>
    <row r="6471" spans="1:18" x14ac:dyDescent="0.35">
      <c r="A6471" s="1" t="s">
        <v>11129</v>
      </c>
      <c r="B6471" s="2">
        <v>45996</v>
      </c>
      <c r="C6471" s="1" t="s">
        <v>8208</v>
      </c>
      <c r="D6471" s="1" t="s">
        <v>1956</v>
      </c>
      <c r="E6471" s="1" t="s">
        <v>81</v>
      </c>
      <c r="F6471" s="1" t="s">
        <v>33</v>
      </c>
      <c r="G6471" s="1" t="s">
        <v>120</v>
      </c>
      <c r="H6471" s="1" t="s">
        <v>121</v>
      </c>
      <c r="I6471">
        <v>4</v>
      </c>
      <c r="J6471">
        <v>2800</v>
      </c>
      <c r="K6471" s="7">
        <v>0</v>
      </c>
      <c r="L6471">
        <v>11200</v>
      </c>
      <c r="M6471">
        <v>2069.94</v>
      </c>
      <c r="N6471" s="7">
        <f>IFERROR(Sales_Data[[#This Row],[Profit]]/Sales_Data[[#This Row],[Sales]],0)</f>
        <v>0.18481607142857143</v>
      </c>
      <c r="O6471" s="7" t="str">
        <f>TEXT(Sales_Data[[#This Row],[Order_Date]],"mmm")</f>
        <v>Dec</v>
      </c>
      <c r="P6471" s="9" t="str">
        <f>TEXT(Sales_Data[[#This Row],[Order_Date]],"yyyy")</f>
        <v>2025</v>
      </c>
      <c r="Q6471" s="9" t="str">
        <f t="shared" si="101"/>
        <v>Existing</v>
      </c>
      <c r="R6471" s="1" t="s">
        <v>20</v>
      </c>
    </row>
    <row r="6472" spans="1:18" x14ac:dyDescent="0.35">
      <c r="A6472" s="1" t="s">
        <v>11130</v>
      </c>
      <c r="B6472" s="2">
        <v>45693</v>
      </c>
      <c r="C6472" s="1" t="s">
        <v>550</v>
      </c>
      <c r="D6472" s="1" t="s">
        <v>6026</v>
      </c>
      <c r="E6472" s="1" t="s">
        <v>71</v>
      </c>
      <c r="F6472" s="1" t="s">
        <v>33</v>
      </c>
      <c r="G6472" s="1" t="s">
        <v>120</v>
      </c>
      <c r="H6472" s="1" t="s">
        <v>121</v>
      </c>
      <c r="I6472">
        <v>5</v>
      </c>
      <c r="J6472">
        <v>2800</v>
      </c>
      <c r="K6472" s="7">
        <v>0.2</v>
      </c>
      <c r="L6472">
        <v>11200</v>
      </c>
      <c r="M6472">
        <v>2037.91</v>
      </c>
      <c r="N6472" s="7">
        <f>IFERROR(Sales_Data[[#This Row],[Profit]]/Sales_Data[[#This Row],[Sales]],0)</f>
        <v>0.18195625000000001</v>
      </c>
      <c r="O6472" s="7" t="str">
        <f>TEXT(Sales_Data[[#This Row],[Order_Date]],"mmm")</f>
        <v>Feb</v>
      </c>
      <c r="P6472" s="9" t="str">
        <f>TEXT(Sales_Data[[#This Row],[Order_Date]],"yyyy")</f>
        <v>2025</v>
      </c>
      <c r="Q6472" s="9" t="str">
        <f t="shared" si="101"/>
        <v>Existing</v>
      </c>
      <c r="R6472" s="1" t="s">
        <v>28</v>
      </c>
    </row>
    <row r="6473" spans="1:18" x14ac:dyDescent="0.35">
      <c r="A6473" s="1" t="s">
        <v>11131</v>
      </c>
      <c r="B6473" s="2">
        <v>45985</v>
      </c>
      <c r="C6473" s="1" t="s">
        <v>4485</v>
      </c>
      <c r="D6473" s="1" t="s">
        <v>1319</v>
      </c>
      <c r="E6473" s="1" t="s">
        <v>32</v>
      </c>
      <c r="F6473" s="1" t="s">
        <v>33</v>
      </c>
      <c r="G6473" s="1" t="s">
        <v>42</v>
      </c>
      <c r="H6473" s="1" t="s">
        <v>112</v>
      </c>
      <c r="I6473">
        <v>4</v>
      </c>
      <c r="J6473">
        <v>2500</v>
      </c>
      <c r="K6473" s="7">
        <v>0.15</v>
      </c>
      <c r="L6473">
        <v>8500</v>
      </c>
      <c r="M6473">
        <v>1101.24</v>
      </c>
      <c r="N6473" s="7">
        <f>IFERROR(Sales_Data[[#This Row],[Profit]]/Sales_Data[[#This Row],[Sales]],0)</f>
        <v>0.12955764705882353</v>
      </c>
      <c r="O6473" s="7" t="str">
        <f>TEXT(Sales_Data[[#This Row],[Order_Date]],"mmm")</f>
        <v>Nov</v>
      </c>
      <c r="P6473" s="9" t="str">
        <f>TEXT(Sales_Data[[#This Row],[Order_Date]],"yyyy")</f>
        <v>2025</v>
      </c>
      <c r="Q6473" s="9" t="str">
        <f t="shared" si="101"/>
        <v>Existing</v>
      </c>
      <c r="R6473" s="1" t="s">
        <v>28</v>
      </c>
    </row>
    <row r="6474" spans="1:18" x14ac:dyDescent="0.35">
      <c r="A6474" s="1" t="s">
        <v>11132</v>
      </c>
      <c r="B6474" s="2">
        <v>45987</v>
      </c>
      <c r="C6474" s="1" t="s">
        <v>7508</v>
      </c>
      <c r="D6474" s="1" t="s">
        <v>10075</v>
      </c>
      <c r="E6474" s="1" t="s">
        <v>135</v>
      </c>
      <c r="F6474" s="1" t="s">
        <v>136</v>
      </c>
      <c r="G6474" s="1" t="s">
        <v>42</v>
      </c>
      <c r="H6474" s="1" t="s">
        <v>112</v>
      </c>
      <c r="I6474">
        <v>3</v>
      </c>
      <c r="J6474">
        <v>2500</v>
      </c>
      <c r="K6474" s="7">
        <v>0</v>
      </c>
      <c r="L6474">
        <v>7500</v>
      </c>
      <c r="M6474">
        <v>1016.58</v>
      </c>
      <c r="N6474" s="7">
        <f>IFERROR(Sales_Data[[#This Row],[Profit]]/Sales_Data[[#This Row],[Sales]],0)</f>
        <v>0.135544</v>
      </c>
      <c r="O6474" s="7" t="str">
        <f>TEXT(Sales_Data[[#This Row],[Order_Date]],"mmm")</f>
        <v>Nov</v>
      </c>
      <c r="P6474" s="9" t="str">
        <f>TEXT(Sales_Data[[#This Row],[Order_Date]],"yyyy")</f>
        <v>2025</v>
      </c>
      <c r="Q6474" s="9" t="str">
        <f t="shared" si="101"/>
        <v>Existing</v>
      </c>
      <c r="R6474" s="1" t="s">
        <v>28</v>
      </c>
    </row>
    <row r="6475" spans="1:18" x14ac:dyDescent="0.35">
      <c r="A6475" s="1" t="s">
        <v>11133</v>
      </c>
      <c r="B6475" s="2">
        <v>45994</v>
      </c>
      <c r="C6475" s="1" t="s">
        <v>10216</v>
      </c>
      <c r="D6475" s="1" t="s">
        <v>2598</v>
      </c>
      <c r="E6475" s="1" t="s">
        <v>135</v>
      </c>
      <c r="F6475" s="1" t="s">
        <v>136</v>
      </c>
      <c r="G6475" s="1" t="s">
        <v>120</v>
      </c>
      <c r="H6475" s="1" t="s">
        <v>217</v>
      </c>
      <c r="I6475">
        <v>3</v>
      </c>
      <c r="J6475">
        <v>3200</v>
      </c>
      <c r="K6475" s="7">
        <v>0.05</v>
      </c>
      <c r="L6475">
        <v>9120</v>
      </c>
      <c r="M6475">
        <v>1370.54</v>
      </c>
      <c r="N6475" s="7">
        <f>IFERROR(Sales_Data[[#This Row],[Profit]]/Sales_Data[[#This Row],[Sales]],0)</f>
        <v>0.15027850877192983</v>
      </c>
      <c r="O6475" s="7" t="str">
        <f>TEXT(Sales_Data[[#This Row],[Order_Date]],"mmm")</f>
        <v>Dec</v>
      </c>
      <c r="P6475" s="9" t="str">
        <f>TEXT(Sales_Data[[#This Row],[Order_Date]],"yyyy")</f>
        <v>2025</v>
      </c>
      <c r="Q6475" s="9" t="str">
        <f t="shared" si="101"/>
        <v>Existing</v>
      </c>
      <c r="R6475" s="1" t="s">
        <v>20</v>
      </c>
    </row>
    <row r="6476" spans="1:18" x14ac:dyDescent="0.35">
      <c r="A6476" s="1" t="s">
        <v>11134</v>
      </c>
      <c r="B6476" s="2">
        <v>45949</v>
      </c>
      <c r="C6476" s="1" t="s">
        <v>765</v>
      </c>
      <c r="D6476" s="1" t="s">
        <v>3608</v>
      </c>
      <c r="E6476" s="1" t="s">
        <v>86</v>
      </c>
      <c r="F6476" s="1" t="s">
        <v>25</v>
      </c>
      <c r="G6476" s="1" t="s">
        <v>34</v>
      </c>
      <c r="H6476" s="1" t="s">
        <v>35</v>
      </c>
      <c r="I6476">
        <v>1</v>
      </c>
      <c r="J6476">
        <v>9000</v>
      </c>
      <c r="K6476" s="7">
        <v>0.1</v>
      </c>
      <c r="L6476">
        <v>8100</v>
      </c>
      <c r="M6476">
        <v>1601.55</v>
      </c>
      <c r="N6476" s="7">
        <f>IFERROR(Sales_Data[[#This Row],[Profit]]/Sales_Data[[#This Row],[Sales]],0)</f>
        <v>0.19772222222222222</v>
      </c>
      <c r="O6476" s="7" t="str">
        <f>TEXT(Sales_Data[[#This Row],[Order_Date]],"mmm")</f>
        <v>Oct</v>
      </c>
      <c r="P6476" s="9" t="str">
        <f>TEXT(Sales_Data[[#This Row],[Order_Date]],"yyyy")</f>
        <v>2025</v>
      </c>
      <c r="Q6476" s="9" t="str">
        <f t="shared" si="101"/>
        <v>New</v>
      </c>
      <c r="R6476" s="1" t="s">
        <v>73</v>
      </c>
    </row>
    <row r="6477" spans="1:18" x14ac:dyDescent="0.35">
      <c r="A6477" s="1" t="s">
        <v>11135</v>
      </c>
      <c r="B6477" s="2">
        <v>45848</v>
      </c>
      <c r="C6477" s="1" t="s">
        <v>6490</v>
      </c>
      <c r="D6477" s="1" t="s">
        <v>2210</v>
      </c>
      <c r="E6477" s="1" t="s">
        <v>71</v>
      </c>
      <c r="F6477" s="1" t="s">
        <v>33</v>
      </c>
      <c r="G6477" s="1" t="s">
        <v>42</v>
      </c>
      <c r="H6477" s="1" t="s">
        <v>63</v>
      </c>
      <c r="I6477">
        <v>3</v>
      </c>
      <c r="J6477">
        <v>4500</v>
      </c>
      <c r="K6477" s="7">
        <v>0.05</v>
      </c>
      <c r="L6477">
        <v>12825</v>
      </c>
      <c r="M6477">
        <v>1273.3599999999999</v>
      </c>
      <c r="N6477" s="7">
        <f>IFERROR(Sales_Data[[#This Row],[Profit]]/Sales_Data[[#This Row],[Sales]],0)</f>
        <v>9.9287329434697855E-2</v>
      </c>
      <c r="O6477" s="7" t="str">
        <f>TEXT(Sales_Data[[#This Row],[Order_Date]],"mmm")</f>
        <v>Jul</v>
      </c>
      <c r="P6477" s="9" t="str">
        <f>TEXT(Sales_Data[[#This Row],[Order_Date]],"yyyy")</f>
        <v>2025</v>
      </c>
      <c r="Q6477" s="9" t="str">
        <f t="shared" si="101"/>
        <v>Existing</v>
      </c>
      <c r="R6477" s="1" t="s">
        <v>20</v>
      </c>
    </row>
    <row r="6478" spans="1:18" x14ac:dyDescent="0.35">
      <c r="A6478" s="1" t="s">
        <v>11136</v>
      </c>
      <c r="B6478" s="2">
        <v>45910</v>
      </c>
      <c r="C6478" s="1" t="s">
        <v>2955</v>
      </c>
      <c r="D6478" s="1" t="s">
        <v>3619</v>
      </c>
      <c r="E6478" s="1" t="s">
        <v>56</v>
      </c>
      <c r="F6478" s="1" t="s">
        <v>57</v>
      </c>
      <c r="G6478" s="1" t="s">
        <v>34</v>
      </c>
      <c r="H6478" s="1" t="s">
        <v>77</v>
      </c>
      <c r="I6478">
        <v>3</v>
      </c>
      <c r="J6478">
        <v>22000</v>
      </c>
      <c r="K6478" s="7">
        <v>0.1</v>
      </c>
      <c r="L6478">
        <v>59400</v>
      </c>
      <c r="M6478">
        <v>8846.39</v>
      </c>
      <c r="N6478" s="7">
        <f>IFERROR(Sales_Data[[#This Row],[Profit]]/Sales_Data[[#This Row],[Sales]],0)</f>
        <v>0.14892912457912458</v>
      </c>
      <c r="O6478" s="7" t="str">
        <f>TEXT(Sales_Data[[#This Row],[Order_Date]],"mmm")</f>
        <v>Sep</v>
      </c>
      <c r="P6478" s="9" t="str">
        <f>TEXT(Sales_Data[[#This Row],[Order_Date]],"yyyy")</f>
        <v>2025</v>
      </c>
      <c r="Q6478" s="9" t="str">
        <f t="shared" si="101"/>
        <v>Existing</v>
      </c>
      <c r="R6478" s="1" t="s">
        <v>36</v>
      </c>
    </row>
    <row r="6479" spans="1:18" x14ac:dyDescent="0.35">
      <c r="A6479" s="1" t="s">
        <v>11137</v>
      </c>
      <c r="B6479" s="2">
        <v>45955</v>
      </c>
      <c r="C6479" s="1" t="s">
        <v>2504</v>
      </c>
      <c r="D6479" s="1" t="s">
        <v>7335</v>
      </c>
      <c r="E6479" s="1" t="s">
        <v>62</v>
      </c>
      <c r="F6479" s="1" t="s">
        <v>41</v>
      </c>
      <c r="G6479" s="1" t="s">
        <v>34</v>
      </c>
      <c r="H6479" s="1" t="s">
        <v>77</v>
      </c>
      <c r="I6479">
        <v>1</v>
      </c>
      <c r="J6479">
        <v>22000</v>
      </c>
      <c r="K6479" s="7">
        <v>0.05</v>
      </c>
      <c r="L6479">
        <v>20900</v>
      </c>
      <c r="M6479">
        <v>4757.21</v>
      </c>
      <c r="N6479" s="7">
        <f>IFERROR(Sales_Data[[#This Row],[Profit]]/Sales_Data[[#This Row],[Sales]],0)</f>
        <v>0.2276177033492823</v>
      </c>
      <c r="O6479" s="7" t="str">
        <f>TEXT(Sales_Data[[#This Row],[Order_Date]],"mmm")</f>
        <v>Oct</v>
      </c>
      <c r="P6479" s="9" t="str">
        <f>TEXT(Sales_Data[[#This Row],[Order_Date]],"yyyy")</f>
        <v>2025</v>
      </c>
      <c r="Q6479" s="9" t="str">
        <f t="shared" si="101"/>
        <v>New</v>
      </c>
      <c r="R6479" s="1" t="s">
        <v>64</v>
      </c>
    </row>
    <row r="6480" spans="1:18" x14ac:dyDescent="0.35">
      <c r="A6480" s="1" t="s">
        <v>11138</v>
      </c>
      <c r="B6480" s="2">
        <v>45938</v>
      </c>
      <c r="C6480" s="1" t="s">
        <v>7774</v>
      </c>
      <c r="D6480" s="1" t="s">
        <v>7251</v>
      </c>
      <c r="E6480" s="1" t="s">
        <v>24</v>
      </c>
      <c r="F6480" s="1" t="s">
        <v>25</v>
      </c>
      <c r="G6480" s="1" t="s">
        <v>42</v>
      </c>
      <c r="H6480" s="1" t="s">
        <v>102</v>
      </c>
      <c r="I6480">
        <v>1</v>
      </c>
      <c r="J6480">
        <v>25000</v>
      </c>
      <c r="K6480" s="7">
        <v>0.15</v>
      </c>
      <c r="L6480">
        <v>21250</v>
      </c>
      <c r="M6480">
        <v>4860.3500000000004</v>
      </c>
      <c r="N6480" s="7">
        <f>IFERROR(Sales_Data[[#This Row],[Profit]]/Sales_Data[[#This Row],[Sales]],0)</f>
        <v>0.22872235294117649</v>
      </c>
      <c r="O6480" s="7" t="str">
        <f>TEXT(Sales_Data[[#This Row],[Order_Date]],"mmm")</f>
        <v>Oct</v>
      </c>
      <c r="P6480" s="9" t="str">
        <f>TEXT(Sales_Data[[#This Row],[Order_Date]],"yyyy")</f>
        <v>2025</v>
      </c>
      <c r="Q6480" s="9" t="str">
        <f t="shared" si="101"/>
        <v>New</v>
      </c>
      <c r="R6480" s="1" t="s">
        <v>36</v>
      </c>
    </row>
    <row r="6481" spans="1:18" x14ac:dyDescent="0.35">
      <c r="A6481" s="1" t="s">
        <v>11139</v>
      </c>
      <c r="B6481" s="2">
        <v>45826</v>
      </c>
      <c r="C6481" s="1" t="s">
        <v>11140</v>
      </c>
      <c r="D6481" s="1" t="s">
        <v>4661</v>
      </c>
      <c r="E6481" s="1" t="s">
        <v>71</v>
      </c>
      <c r="F6481" s="1" t="s">
        <v>33</v>
      </c>
      <c r="G6481" s="1" t="s">
        <v>34</v>
      </c>
      <c r="H6481" s="1" t="s">
        <v>107</v>
      </c>
      <c r="I6481">
        <v>3</v>
      </c>
      <c r="J6481">
        <v>6500</v>
      </c>
      <c r="K6481" s="7">
        <v>0.1</v>
      </c>
      <c r="L6481">
        <v>17550</v>
      </c>
      <c r="M6481">
        <v>2583.11</v>
      </c>
      <c r="N6481" s="7">
        <f>IFERROR(Sales_Data[[#This Row],[Profit]]/Sales_Data[[#This Row],[Sales]],0)</f>
        <v>0.14718575498575498</v>
      </c>
      <c r="O6481" s="7" t="str">
        <f>TEXT(Sales_Data[[#This Row],[Order_Date]],"mmm")</f>
        <v>Jun</v>
      </c>
      <c r="P6481" s="9" t="str">
        <f>TEXT(Sales_Data[[#This Row],[Order_Date]],"yyyy")</f>
        <v>2025</v>
      </c>
      <c r="Q6481" s="9" t="str">
        <f t="shared" si="101"/>
        <v>Existing</v>
      </c>
      <c r="R6481" s="1" t="s">
        <v>64</v>
      </c>
    </row>
    <row r="6482" spans="1:18" x14ac:dyDescent="0.35">
      <c r="A6482" s="1" t="s">
        <v>11141</v>
      </c>
      <c r="B6482" s="2">
        <v>45721</v>
      </c>
      <c r="C6482" s="1" t="s">
        <v>3628</v>
      </c>
      <c r="D6482" s="1" t="s">
        <v>11142</v>
      </c>
      <c r="E6482" s="1" t="s">
        <v>51</v>
      </c>
      <c r="F6482" s="1" t="s">
        <v>52</v>
      </c>
      <c r="G6482" s="1" t="s">
        <v>120</v>
      </c>
      <c r="H6482" s="1" t="s">
        <v>143</v>
      </c>
      <c r="I6482">
        <v>1</v>
      </c>
      <c r="J6482">
        <v>1800</v>
      </c>
      <c r="K6482" s="7">
        <v>0.05</v>
      </c>
      <c r="L6482">
        <v>1710</v>
      </c>
      <c r="M6482">
        <v>177.16</v>
      </c>
      <c r="N6482" s="7">
        <f>IFERROR(Sales_Data[[#This Row],[Profit]]/Sales_Data[[#This Row],[Sales]],0)</f>
        <v>0.10360233918128654</v>
      </c>
      <c r="O6482" s="7" t="str">
        <f>TEXT(Sales_Data[[#This Row],[Order_Date]],"mmm")</f>
        <v>Mar</v>
      </c>
      <c r="P6482" s="9" t="str">
        <f>TEXT(Sales_Data[[#This Row],[Order_Date]],"yyyy")</f>
        <v>2025</v>
      </c>
      <c r="Q6482" s="9" t="str">
        <f t="shared" si="101"/>
        <v>New</v>
      </c>
      <c r="R6482" s="1" t="s">
        <v>28</v>
      </c>
    </row>
    <row r="6483" spans="1:18" x14ac:dyDescent="0.35">
      <c r="A6483" s="1" t="s">
        <v>11143</v>
      </c>
      <c r="B6483" s="2">
        <v>45885</v>
      </c>
      <c r="C6483" s="1" t="s">
        <v>9737</v>
      </c>
      <c r="D6483" s="1" t="s">
        <v>5954</v>
      </c>
      <c r="E6483" s="1" t="s">
        <v>40</v>
      </c>
      <c r="F6483" s="1" t="s">
        <v>41</v>
      </c>
      <c r="G6483" s="1" t="s">
        <v>26</v>
      </c>
      <c r="H6483" s="1" t="s">
        <v>27</v>
      </c>
      <c r="I6483">
        <v>5</v>
      </c>
      <c r="J6483">
        <v>1200</v>
      </c>
      <c r="K6483" s="7">
        <v>0.15</v>
      </c>
      <c r="L6483">
        <v>5100</v>
      </c>
      <c r="M6483">
        <v>645.27</v>
      </c>
      <c r="N6483" s="7">
        <f>IFERROR(Sales_Data[[#This Row],[Profit]]/Sales_Data[[#This Row],[Sales]],0)</f>
        <v>0.1265235294117647</v>
      </c>
      <c r="O6483" s="7" t="str">
        <f>TEXT(Sales_Data[[#This Row],[Order_Date]],"mmm")</f>
        <v>Aug</v>
      </c>
      <c r="P6483" s="9" t="str">
        <f>TEXT(Sales_Data[[#This Row],[Order_Date]],"yyyy")</f>
        <v>2025</v>
      </c>
      <c r="Q6483" s="9" t="str">
        <f t="shared" si="101"/>
        <v>Existing</v>
      </c>
      <c r="R6483" s="1" t="s">
        <v>20</v>
      </c>
    </row>
    <row r="6484" spans="1:18" x14ac:dyDescent="0.35">
      <c r="A6484" s="1" t="s">
        <v>11144</v>
      </c>
      <c r="B6484" s="2">
        <v>45679</v>
      </c>
      <c r="C6484" s="1" t="s">
        <v>4950</v>
      </c>
      <c r="D6484" s="1" t="s">
        <v>2115</v>
      </c>
      <c r="E6484" s="1" t="s">
        <v>106</v>
      </c>
      <c r="F6484" s="1" t="s">
        <v>33</v>
      </c>
      <c r="G6484" s="1" t="s">
        <v>42</v>
      </c>
      <c r="H6484" s="1" t="s">
        <v>102</v>
      </c>
      <c r="I6484">
        <v>4</v>
      </c>
      <c r="J6484">
        <v>25000</v>
      </c>
      <c r="K6484" s="7">
        <v>0.1</v>
      </c>
      <c r="L6484">
        <v>90000</v>
      </c>
      <c r="M6484">
        <v>20148.14</v>
      </c>
      <c r="N6484" s="7">
        <f>IFERROR(Sales_Data[[#This Row],[Profit]]/Sales_Data[[#This Row],[Sales]],0)</f>
        <v>0.22386822222222222</v>
      </c>
      <c r="O6484" s="7" t="str">
        <f>TEXT(Sales_Data[[#This Row],[Order_Date]],"mmm")</f>
        <v>Jan</v>
      </c>
      <c r="P6484" s="9" t="str">
        <f>TEXT(Sales_Data[[#This Row],[Order_Date]],"yyyy")</f>
        <v>2025</v>
      </c>
      <c r="Q6484" s="9" t="str">
        <f t="shared" si="101"/>
        <v>Existing</v>
      </c>
      <c r="R6484" s="1" t="s">
        <v>73</v>
      </c>
    </row>
    <row r="6485" spans="1:18" x14ac:dyDescent="0.35">
      <c r="A6485" s="1" t="s">
        <v>11145</v>
      </c>
      <c r="B6485" s="2">
        <v>45935</v>
      </c>
      <c r="C6485" s="1" t="s">
        <v>680</v>
      </c>
      <c r="D6485" s="1" t="s">
        <v>413</v>
      </c>
      <c r="E6485" s="1" t="s">
        <v>62</v>
      </c>
      <c r="F6485" s="1" t="s">
        <v>41</v>
      </c>
      <c r="G6485" s="1" t="s">
        <v>42</v>
      </c>
      <c r="H6485" s="1" t="s">
        <v>63</v>
      </c>
      <c r="I6485">
        <v>4</v>
      </c>
      <c r="J6485">
        <v>4500</v>
      </c>
      <c r="K6485" s="7">
        <v>0.1</v>
      </c>
      <c r="L6485">
        <v>16200</v>
      </c>
      <c r="M6485">
        <v>3368.75</v>
      </c>
      <c r="N6485" s="7">
        <f>IFERROR(Sales_Data[[#This Row],[Profit]]/Sales_Data[[#This Row],[Sales]],0)</f>
        <v>0.20794753086419754</v>
      </c>
      <c r="O6485" s="7" t="str">
        <f>TEXT(Sales_Data[[#This Row],[Order_Date]],"mmm")</f>
        <v>Oct</v>
      </c>
      <c r="P6485" s="9" t="str">
        <f>TEXT(Sales_Data[[#This Row],[Order_Date]],"yyyy")</f>
        <v>2025</v>
      </c>
      <c r="Q6485" s="9" t="str">
        <f t="shared" si="101"/>
        <v>Existing</v>
      </c>
      <c r="R6485" s="1" t="s">
        <v>36</v>
      </c>
    </row>
    <row r="6486" spans="1:18" x14ac:dyDescent="0.35">
      <c r="A6486" s="1" t="s">
        <v>11146</v>
      </c>
      <c r="B6486" s="2">
        <v>45852</v>
      </c>
      <c r="C6486" s="1" t="s">
        <v>371</v>
      </c>
      <c r="D6486" s="1" t="s">
        <v>3243</v>
      </c>
      <c r="E6486" s="1" t="s">
        <v>62</v>
      </c>
      <c r="F6486" s="1" t="s">
        <v>41</v>
      </c>
      <c r="G6486" s="1" t="s">
        <v>26</v>
      </c>
      <c r="H6486" s="1" t="s">
        <v>128</v>
      </c>
      <c r="I6486">
        <v>1</v>
      </c>
      <c r="J6486">
        <v>900</v>
      </c>
      <c r="K6486" s="7">
        <v>0.1</v>
      </c>
      <c r="L6486">
        <v>810</v>
      </c>
      <c r="M6486">
        <v>185.55</v>
      </c>
      <c r="N6486" s="7">
        <f>IFERROR(Sales_Data[[#This Row],[Profit]]/Sales_Data[[#This Row],[Sales]],0)</f>
        <v>0.2290740740740741</v>
      </c>
      <c r="O6486" s="7" t="str">
        <f>TEXT(Sales_Data[[#This Row],[Order_Date]],"mmm")</f>
        <v>Jul</v>
      </c>
      <c r="P6486" s="9" t="str">
        <f>TEXT(Sales_Data[[#This Row],[Order_Date]],"yyyy")</f>
        <v>2025</v>
      </c>
      <c r="Q6486" s="9" t="str">
        <f t="shared" si="101"/>
        <v>New</v>
      </c>
      <c r="R6486" s="1" t="s">
        <v>36</v>
      </c>
    </row>
    <row r="6487" spans="1:18" x14ac:dyDescent="0.35">
      <c r="A6487" s="1" t="s">
        <v>11147</v>
      </c>
      <c r="B6487" s="2">
        <v>45782</v>
      </c>
      <c r="C6487" s="1" t="s">
        <v>4031</v>
      </c>
      <c r="D6487" s="1" t="s">
        <v>2461</v>
      </c>
      <c r="E6487" s="1" t="s">
        <v>32</v>
      </c>
      <c r="F6487" s="1" t="s">
        <v>33</v>
      </c>
      <c r="G6487" s="1" t="s">
        <v>120</v>
      </c>
      <c r="H6487" s="1" t="s">
        <v>146</v>
      </c>
      <c r="I6487">
        <v>4</v>
      </c>
      <c r="J6487">
        <v>800</v>
      </c>
      <c r="K6487" s="7">
        <v>0.05</v>
      </c>
      <c r="L6487">
        <v>3040</v>
      </c>
      <c r="M6487">
        <v>527.08000000000004</v>
      </c>
      <c r="N6487" s="7">
        <f>IFERROR(Sales_Data[[#This Row],[Profit]]/Sales_Data[[#This Row],[Sales]],0)</f>
        <v>0.17338157894736844</v>
      </c>
      <c r="O6487" s="7" t="str">
        <f>TEXT(Sales_Data[[#This Row],[Order_Date]],"mmm")</f>
        <v>May</v>
      </c>
      <c r="P6487" s="9" t="str">
        <f>TEXT(Sales_Data[[#This Row],[Order_Date]],"yyyy")</f>
        <v>2025</v>
      </c>
      <c r="Q6487" s="9" t="str">
        <f t="shared" si="101"/>
        <v>Existing</v>
      </c>
      <c r="R6487" s="1" t="s">
        <v>20</v>
      </c>
    </row>
    <row r="6488" spans="1:18" x14ac:dyDescent="0.35">
      <c r="A6488" s="1" t="s">
        <v>11148</v>
      </c>
      <c r="B6488" s="2">
        <v>45907</v>
      </c>
      <c r="C6488" s="1" t="s">
        <v>5300</v>
      </c>
      <c r="D6488" s="1" t="s">
        <v>11149</v>
      </c>
      <c r="E6488" s="1" t="s">
        <v>81</v>
      </c>
      <c r="F6488" s="1" t="s">
        <v>33</v>
      </c>
      <c r="G6488" s="1" t="s">
        <v>42</v>
      </c>
      <c r="H6488" s="1" t="s">
        <v>47</v>
      </c>
      <c r="I6488">
        <v>5</v>
      </c>
      <c r="J6488">
        <v>55000</v>
      </c>
      <c r="K6488" s="7">
        <v>0.05</v>
      </c>
      <c r="L6488">
        <v>261250</v>
      </c>
      <c r="M6488">
        <v>65164.49</v>
      </c>
      <c r="N6488" s="7">
        <f>IFERROR(Sales_Data[[#This Row],[Profit]]/Sales_Data[[#This Row],[Sales]],0)</f>
        <v>0.24943345454545454</v>
      </c>
      <c r="O6488" s="7" t="str">
        <f>TEXT(Sales_Data[[#This Row],[Order_Date]],"mmm")</f>
        <v>Sep</v>
      </c>
      <c r="P6488" s="9" t="str">
        <f>TEXT(Sales_Data[[#This Row],[Order_Date]],"yyyy")</f>
        <v>2025</v>
      </c>
      <c r="Q6488" s="9" t="str">
        <f t="shared" si="101"/>
        <v>Existing</v>
      </c>
      <c r="R6488" s="1" t="s">
        <v>28</v>
      </c>
    </row>
    <row r="6489" spans="1:18" x14ac:dyDescent="0.35">
      <c r="A6489" s="1" t="s">
        <v>11150</v>
      </c>
      <c r="B6489" s="2">
        <v>45771</v>
      </c>
      <c r="C6489" s="1" t="s">
        <v>7791</v>
      </c>
      <c r="D6489" s="1" t="s">
        <v>889</v>
      </c>
      <c r="E6489" s="1" t="s">
        <v>40</v>
      </c>
      <c r="F6489" s="1" t="s">
        <v>41</v>
      </c>
      <c r="G6489" s="1" t="s">
        <v>34</v>
      </c>
      <c r="H6489" s="1" t="s">
        <v>77</v>
      </c>
      <c r="I6489">
        <v>4</v>
      </c>
      <c r="J6489">
        <v>22000</v>
      </c>
      <c r="K6489" s="7">
        <v>0.1</v>
      </c>
      <c r="L6489">
        <v>79200</v>
      </c>
      <c r="M6489">
        <v>16310.6</v>
      </c>
      <c r="N6489" s="7">
        <f>IFERROR(Sales_Data[[#This Row],[Profit]]/Sales_Data[[#This Row],[Sales]],0)</f>
        <v>0.2059419191919192</v>
      </c>
      <c r="O6489" s="7" t="str">
        <f>TEXT(Sales_Data[[#This Row],[Order_Date]],"mmm")</f>
        <v>Apr</v>
      </c>
      <c r="P6489" s="9" t="str">
        <f>TEXT(Sales_Data[[#This Row],[Order_Date]],"yyyy")</f>
        <v>2025</v>
      </c>
      <c r="Q6489" s="9" t="str">
        <f t="shared" si="101"/>
        <v>Existing</v>
      </c>
      <c r="R6489" s="1" t="s">
        <v>36</v>
      </c>
    </row>
    <row r="6490" spans="1:18" x14ac:dyDescent="0.35">
      <c r="A6490" s="1" t="s">
        <v>11151</v>
      </c>
      <c r="B6490" s="2">
        <v>45895</v>
      </c>
      <c r="C6490" s="1" t="s">
        <v>249</v>
      </c>
      <c r="D6490" s="1" t="s">
        <v>5339</v>
      </c>
      <c r="E6490" s="1" t="s">
        <v>56</v>
      </c>
      <c r="F6490" s="1" t="s">
        <v>57</v>
      </c>
      <c r="G6490" s="1" t="s">
        <v>26</v>
      </c>
      <c r="H6490" s="1" t="s">
        <v>27</v>
      </c>
      <c r="I6490">
        <v>3</v>
      </c>
      <c r="J6490">
        <v>1200</v>
      </c>
      <c r="K6490" s="7">
        <v>0.05</v>
      </c>
      <c r="L6490">
        <v>3420</v>
      </c>
      <c r="M6490">
        <v>293.68</v>
      </c>
      <c r="N6490" s="7">
        <f>IFERROR(Sales_Data[[#This Row],[Profit]]/Sales_Data[[#This Row],[Sales]],0)</f>
        <v>8.5871345029239765E-2</v>
      </c>
      <c r="O6490" s="7" t="str">
        <f>TEXT(Sales_Data[[#This Row],[Order_Date]],"mmm")</f>
        <v>Aug</v>
      </c>
      <c r="P6490" s="9" t="str">
        <f>TEXT(Sales_Data[[#This Row],[Order_Date]],"yyyy")</f>
        <v>2025</v>
      </c>
      <c r="Q6490" s="9" t="str">
        <f t="shared" si="101"/>
        <v>Existing</v>
      </c>
      <c r="R6490" s="1" t="s">
        <v>20</v>
      </c>
    </row>
    <row r="6491" spans="1:18" x14ac:dyDescent="0.35">
      <c r="A6491" s="1" t="s">
        <v>11152</v>
      </c>
      <c r="B6491" s="2">
        <v>45768</v>
      </c>
      <c r="C6491" s="1" t="s">
        <v>7644</v>
      </c>
      <c r="D6491" s="1" t="s">
        <v>5574</v>
      </c>
      <c r="E6491" s="1" t="s">
        <v>86</v>
      </c>
      <c r="F6491" s="1" t="s">
        <v>25</v>
      </c>
      <c r="G6491" s="1" t="s">
        <v>42</v>
      </c>
      <c r="H6491" s="1" t="s">
        <v>102</v>
      </c>
      <c r="I6491">
        <v>2</v>
      </c>
      <c r="J6491">
        <v>25000</v>
      </c>
      <c r="K6491" s="7">
        <v>0</v>
      </c>
      <c r="L6491">
        <v>50000</v>
      </c>
      <c r="M6491">
        <v>7900.17</v>
      </c>
      <c r="N6491" s="7">
        <f>IFERROR(Sales_Data[[#This Row],[Profit]]/Sales_Data[[#This Row],[Sales]],0)</f>
        <v>0.15800339999999999</v>
      </c>
      <c r="O6491" s="7" t="str">
        <f>TEXT(Sales_Data[[#This Row],[Order_Date]],"mmm")</f>
        <v>Apr</v>
      </c>
      <c r="P6491" s="9" t="str">
        <f>TEXT(Sales_Data[[#This Row],[Order_Date]],"yyyy")</f>
        <v>2025</v>
      </c>
      <c r="Q6491" s="9" t="str">
        <f t="shared" si="101"/>
        <v>Existing</v>
      </c>
      <c r="R6491" s="1" t="s">
        <v>73</v>
      </c>
    </row>
    <row r="6492" spans="1:18" x14ac:dyDescent="0.35">
      <c r="A6492" s="1" t="s">
        <v>11153</v>
      </c>
      <c r="B6492" s="2">
        <v>45873</v>
      </c>
      <c r="C6492" s="1" t="s">
        <v>11154</v>
      </c>
      <c r="D6492" s="1" t="s">
        <v>11155</v>
      </c>
      <c r="E6492" s="1" t="s">
        <v>40</v>
      </c>
      <c r="F6492" s="1" t="s">
        <v>41</v>
      </c>
      <c r="G6492" s="1" t="s">
        <v>120</v>
      </c>
      <c r="H6492" s="1" t="s">
        <v>146</v>
      </c>
      <c r="I6492">
        <v>1</v>
      </c>
      <c r="J6492">
        <v>800</v>
      </c>
      <c r="K6492" s="7">
        <v>0</v>
      </c>
      <c r="L6492">
        <v>800</v>
      </c>
      <c r="M6492">
        <v>78.05</v>
      </c>
      <c r="N6492" s="7">
        <f>IFERROR(Sales_Data[[#This Row],[Profit]]/Sales_Data[[#This Row],[Sales]],0)</f>
        <v>9.7562499999999996E-2</v>
      </c>
      <c r="O6492" s="7" t="str">
        <f>TEXT(Sales_Data[[#This Row],[Order_Date]],"mmm")</f>
        <v>Aug</v>
      </c>
      <c r="P6492" s="9" t="str">
        <f>TEXT(Sales_Data[[#This Row],[Order_Date]],"yyyy")</f>
        <v>2025</v>
      </c>
      <c r="Q6492" s="9" t="str">
        <f t="shared" si="101"/>
        <v>New</v>
      </c>
      <c r="R6492" s="1" t="s">
        <v>73</v>
      </c>
    </row>
    <row r="6493" spans="1:18" x14ac:dyDescent="0.35">
      <c r="A6493" s="1" t="s">
        <v>11156</v>
      </c>
      <c r="B6493" s="2">
        <v>45889</v>
      </c>
      <c r="C6493" s="1" t="s">
        <v>3491</v>
      </c>
      <c r="D6493" s="1" t="s">
        <v>1133</v>
      </c>
      <c r="E6493" s="1" t="s">
        <v>135</v>
      </c>
      <c r="F6493" s="1" t="s">
        <v>136</v>
      </c>
      <c r="G6493" s="1" t="s">
        <v>18</v>
      </c>
      <c r="H6493" s="1" t="s">
        <v>72</v>
      </c>
      <c r="I6493">
        <v>2</v>
      </c>
      <c r="J6493">
        <v>350</v>
      </c>
      <c r="K6493" s="7">
        <v>0</v>
      </c>
      <c r="L6493">
        <v>700</v>
      </c>
      <c r="M6493">
        <v>145.83000000000001</v>
      </c>
      <c r="N6493" s="7">
        <f>IFERROR(Sales_Data[[#This Row],[Profit]]/Sales_Data[[#This Row],[Sales]],0)</f>
        <v>0.20832857142857145</v>
      </c>
      <c r="O6493" s="7" t="str">
        <f>TEXT(Sales_Data[[#This Row],[Order_Date]],"mmm")</f>
        <v>Aug</v>
      </c>
      <c r="P6493" s="9" t="str">
        <f>TEXT(Sales_Data[[#This Row],[Order_Date]],"yyyy")</f>
        <v>2025</v>
      </c>
      <c r="Q6493" s="9" t="str">
        <f t="shared" si="101"/>
        <v>Existing</v>
      </c>
      <c r="R6493" s="1" t="s">
        <v>28</v>
      </c>
    </row>
    <row r="6494" spans="1:18" x14ac:dyDescent="0.35">
      <c r="A6494" s="1" t="s">
        <v>11157</v>
      </c>
      <c r="B6494" s="2">
        <v>45708</v>
      </c>
      <c r="C6494" s="1" t="s">
        <v>2985</v>
      </c>
      <c r="D6494" s="1" t="s">
        <v>4730</v>
      </c>
      <c r="E6494" s="1" t="s">
        <v>24</v>
      </c>
      <c r="F6494" s="1" t="s">
        <v>25</v>
      </c>
      <c r="G6494" s="1" t="s">
        <v>42</v>
      </c>
      <c r="H6494" s="1" t="s">
        <v>102</v>
      </c>
      <c r="I6494">
        <v>3</v>
      </c>
      <c r="J6494">
        <v>25000</v>
      </c>
      <c r="K6494" s="7">
        <v>0.05</v>
      </c>
      <c r="L6494">
        <v>71250</v>
      </c>
      <c r="M6494">
        <v>6707.56</v>
      </c>
      <c r="N6494" s="7">
        <f>IFERROR(Sales_Data[[#This Row],[Profit]]/Sales_Data[[#This Row],[Sales]],0)</f>
        <v>9.4141192982456143E-2</v>
      </c>
      <c r="O6494" s="7" t="str">
        <f>TEXT(Sales_Data[[#This Row],[Order_Date]],"mmm")</f>
        <v>Feb</v>
      </c>
      <c r="P6494" s="9" t="str">
        <f>TEXT(Sales_Data[[#This Row],[Order_Date]],"yyyy")</f>
        <v>2025</v>
      </c>
      <c r="Q6494" s="9" t="str">
        <f t="shared" si="101"/>
        <v>Existing</v>
      </c>
      <c r="R6494" s="1" t="s">
        <v>36</v>
      </c>
    </row>
    <row r="6495" spans="1:18" x14ac:dyDescent="0.35">
      <c r="A6495" s="1" t="s">
        <v>11158</v>
      </c>
      <c r="B6495" s="2">
        <v>46021</v>
      </c>
      <c r="C6495" s="1" t="s">
        <v>6529</v>
      </c>
      <c r="D6495" s="1" t="s">
        <v>3461</v>
      </c>
      <c r="E6495" s="1" t="s">
        <v>160</v>
      </c>
      <c r="F6495" s="1" t="s">
        <v>161</v>
      </c>
      <c r="G6495" s="1" t="s">
        <v>34</v>
      </c>
      <c r="H6495" s="1" t="s">
        <v>77</v>
      </c>
      <c r="I6495">
        <v>4</v>
      </c>
      <c r="J6495">
        <v>22000</v>
      </c>
      <c r="K6495" s="7">
        <v>0</v>
      </c>
      <c r="L6495">
        <v>88000</v>
      </c>
      <c r="M6495">
        <v>20706.03</v>
      </c>
      <c r="N6495" s="7">
        <f>IFERROR(Sales_Data[[#This Row],[Profit]]/Sales_Data[[#This Row],[Sales]],0)</f>
        <v>0.23529579545454543</v>
      </c>
      <c r="O6495" s="7" t="str">
        <f>TEXT(Sales_Data[[#This Row],[Order_Date]],"mmm")</f>
        <v>Dec</v>
      </c>
      <c r="P6495" s="9" t="str">
        <f>TEXT(Sales_Data[[#This Row],[Order_Date]],"yyyy")</f>
        <v>2025</v>
      </c>
      <c r="Q6495" s="9" t="str">
        <f t="shared" si="101"/>
        <v>Existing</v>
      </c>
      <c r="R6495" s="1" t="s">
        <v>73</v>
      </c>
    </row>
    <row r="6496" spans="1:18" x14ac:dyDescent="0.35">
      <c r="A6496" s="1" t="s">
        <v>11159</v>
      </c>
      <c r="B6496" s="2">
        <v>45829</v>
      </c>
      <c r="C6496" s="1" t="s">
        <v>8981</v>
      </c>
      <c r="D6496" s="1" t="s">
        <v>9684</v>
      </c>
      <c r="E6496" s="1" t="s">
        <v>51</v>
      </c>
      <c r="F6496" s="1" t="s">
        <v>52</v>
      </c>
      <c r="G6496" s="1" t="s">
        <v>42</v>
      </c>
      <c r="H6496" s="1" t="s">
        <v>112</v>
      </c>
      <c r="I6496">
        <v>4</v>
      </c>
      <c r="J6496">
        <v>2500</v>
      </c>
      <c r="K6496" s="7">
        <v>0</v>
      </c>
      <c r="L6496">
        <v>10000</v>
      </c>
      <c r="M6496">
        <v>1752.37</v>
      </c>
      <c r="N6496" s="7">
        <f>IFERROR(Sales_Data[[#This Row],[Profit]]/Sales_Data[[#This Row],[Sales]],0)</f>
        <v>0.17523699999999998</v>
      </c>
      <c r="O6496" s="7" t="str">
        <f>TEXT(Sales_Data[[#This Row],[Order_Date]],"mmm")</f>
        <v>Jun</v>
      </c>
      <c r="P6496" s="9" t="str">
        <f>TEXT(Sales_Data[[#This Row],[Order_Date]],"yyyy")</f>
        <v>2025</v>
      </c>
      <c r="Q6496" s="9" t="str">
        <f t="shared" si="101"/>
        <v>Existing</v>
      </c>
      <c r="R6496" s="1" t="s">
        <v>20</v>
      </c>
    </row>
    <row r="6497" spans="1:18" x14ac:dyDescent="0.35">
      <c r="A6497" s="1" t="s">
        <v>11160</v>
      </c>
      <c r="B6497" s="2">
        <v>45817</v>
      </c>
      <c r="C6497" s="1" t="s">
        <v>2024</v>
      </c>
      <c r="D6497" s="1" t="s">
        <v>8239</v>
      </c>
      <c r="E6497" s="1" t="s">
        <v>51</v>
      </c>
      <c r="F6497" s="1" t="s">
        <v>52</v>
      </c>
      <c r="G6497" s="1" t="s">
        <v>26</v>
      </c>
      <c r="H6497" s="1" t="s">
        <v>82</v>
      </c>
      <c r="I6497">
        <v>2</v>
      </c>
      <c r="J6497">
        <v>450</v>
      </c>
      <c r="K6497" s="7">
        <v>0.05</v>
      </c>
      <c r="L6497">
        <v>855</v>
      </c>
      <c r="M6497">
        <v>201.6</v>
      </c>
      <c r="N6497" s="7">
        <f>IFERROR(Sales_Data[[#This Row],[Profit]]/Sales_Data[[#This Row],[Sales]],0)</f>
        <v>0.23578947368421052</v>
      </c>
      <c r="O6497" s="7" t="str">
        <f>TEXT(Sales_Data[[#This Row],[Order_Date]],"mmm")</f>
        <v>Jun</v>
      </c>
      <c r="P6497" s="9" t="str">
        <f>TEXT(Sales_Data[[#This Row],[Order_Date]],"yyyy")</f>
        <v>2025</v>
      </c>
      <c r="Q6497" s="9" t="str">
        <f t="shared" si="101"/>
        <v>Existing</v>
      </c>
      <c r="R6497" s="1" t="s">
        <v>64</v>
      </c>
    </row>
    <row r="6498" spans="1:18" x14ac:dyDescent="0.35">
      <c r="A6498" s="1" t="s">
        <v>11161</v>
      </c>
      <c r="B6498" s="2">
        <v>46019</v>
      </c>
      <c r="C6498" s="1" t="s">
        <v>8354</v>
      </c>
      <c r="D6498" s="1" t="s">
        <v>3076</v>
      </c>
      <c r="E6498" s="1" t="s">
        <v>40</v>
      </c>
      <c r="F6498" s="1" t="s">
        <v>41</v>
      </c>
      <c r="G6498" s="1" t="s">
        <v>42</v>
      </c>
      <c r="H6498" s="1" t="s">
        <v>102</v>
      </c>
      <c r="I6498">
        <v>4</v>
      </c>
      <c r="J6498">
        <v>25000</v>
      </c>
      <c r="K6498" s="7">
        <v>0.05</v>
      </c>
      <c r="L6498">
        <v>95000</v>
      </c>
      <c r="M6498">
        <v>19355.78</v>
      </c>
      <c r="N6498" s="7">
        <f>IFERROR(Sales_Data[[#This Row],[Profit]]/Sales_Data[[#This Row],[Sales]],0)</f>
        <v>0.20374505263157894</v>
      </c>
      <c r="O6498" s="7" t="str">
        <f>TEXT(Sales_Data[[#This Row],[Order_Date]],"mmm")</f>
        <v>Dec</v>
      </c>
      <c r="P6498" s="9" t="str">
        <f>TEXT(Sales_Data[[#This Row],[Order_Date]],"yyyy")</f>
        <v>2025</v>
      </c>
      <c r="Q6498" s="9" t="str">
        <f t="shared" si="101"/>
        <v>Existing</v>
      </c>
      <c r="R6498" s="1" t="s">
        <v>36</v>
      </c>
    </row>
    <row r="6499" spans="1:18" x14ac:dyDescent="0.35">
      <c r="A6499" s="1" t="s">
        <v>11162</v>
      </c>
      <c r="B6499" s="2">
        <v>46008</v>
      </c>
      <c r="C6499" s="1" t="s">
        <v>4516</v>
      </c>
      <c r="D6499" s="1" t="s">
        <v>4257</v>
      </c>
      <c r="E6499" s="1" t="s">
        <v>17</v>
      </c>
      <c r="F6499" s="1" t="s">
        <v>17</v>
      </c>
      <c r="G6499" s="1" t="s">
        <v>26</v>
      </c>
      <c r="H6499" s="1" t="s">
        <v>27</v>
      </c>
      <c r="I6499">
        <v>3</v>
      </c>
      <c r="J6499">
        <v>1200</v>
      </c>
      <c r="K6499" s="7">
        <v>0.1</v>
      </c>
      <c r="L6499">
        <v>3240</v>
      </c>
      <c r="M6499">
        <v>441.1</v>
      </c>
      <c r="N6499" s="7">
        <f>IFERROR(Sales_Data[[#This Row],[Profit]]/Sales_Data[[#This Row],[Sales]],0)</f>
        <v>0.13614197530864197</v>
      </c>
      <c r="O6499" s="7" t="str">
        <f>TEXT(Sales_Data[[#This Row],[Order_Date]],"mmm")</f>
        <v>Dec</v>
      </c>
      <c r="P6499" s="9" t="str">
        <f>TEXT(Sales_Data[[#This Row],[Order_Date]],"yyyy")</f>
        <v>2025</v>
      </c>
      <c r="Q6499" s="9" t="str">
        <f t="shared" si="101"/>
        <v>Existing</v>
      </c>
      <c r="R6499" s="1" t="s">
        <v>28</v>
      </c>
    </row>
    <row r="6500" spans="1:18" x14ac:dyDescent="0.35">
      <c r="A6500" s="1" t="s">
        <v>11163</v>
      </c>
      <c r="B6500" s="2">
        <v>45861</v>
      </c>
      <c r="C6500" s="1" t="s">
        <v>5947</v>
      </c>
      <c r="D6500" s="1" t="s">
        <v>354</v>
      </c>
      <c r="E6500" s="1" t="s">
        <v>32</v>
      </c>
      <c r="F6500" s="1" t="s">
        <v>33</v>
      </c>
      <c r="G6500" s="1" t="s">
        <v>18</v>
      </c>
      <c r="H6500" s="1" t="s">
        <v>19</v>
      </c>
      <c r="I6500">
        <v>1</v>
      </c>
      <c r="J6500">
        <v>700</v>
      </c>
      <c r="K6500" s="7">
        <v>0.1</v>
      </c>
      <c r="L6500">
        <v>630</v>
      </c>
      <c r="M6500">
        <v>147.44999999999999</v>
      </c>
      <c r="N6500" s="7">
        <f>IFERROR(Sales_Data[[#This Row],[Profit]]/Sales_Data[[#This Row],[Sales]],0)</f>
        <v>0.23404761904761903</v>
      </c>
      <c r="O6500" s="7" t="str">
        <f>TEXT(Sales_Data[[#This Row],[Order_Date]],"mmm")</f>
        <v>Jul</v>
      </c>
      <c r="P6500" s="9" t="str">
        <f>TEXT(Sales_Data[[#This Row],[Order_Date]],"yyyy")</f>
        <v>2025</v>
      </c>
      <c r="Q6500" s="9" t="str">
        <f t="shared" si="101"/>
        <v>New</v>
      </c>
      <c r="R6500" s="1" t="s">
        <v>73</v>
      </c>
    </row>
    <row r="6501" spans="1:18" x14ac:dyDescent="0.35">
      <c r="A6501" s="1" t="s">
        <v>11164</v>
      </c>
      <c r="B6501" s="2">
        <v>45723</v>
      </c>
      <c r="C6501" s="1" t="s">
        <v>2701</v>
      </c>
      <c r="D6501" s="1" t="s">
        <v>2653</v>
      </c>
      <c r="E6501" s="1" t="s">
        <v>86</v>
      </c>
      <c r="F6501" s="1" t="s">
        <v>25</v>
      </c>
      <c r="G6501" s="1" t="s">
        <v>120</v>
      </c>
      <c r="H6501" s="1" t="s">
        <v>143</v>
      </c>
      <c r="I6501">
        <v>3</v>
      </c>
      <c r="J6501">
        <v>1800</v>
      </c>
      <c r="K6501" s="7">
        <v>0.1</v>
      </c>
      <c r="L6501">
        <v>4860</v>
      </c>
      <c r="M6501">
        <v>1167.8900000000001</v>
      </c>
      <c r="N6501" s="7">
        <f>IFERROR(Sales_Data[[#This Row],[Profit]]/Sales_Data[[#This Row],[Sales]],0)</f>
        <v>0.24030658436213995</v>
      </c>
      <c r="O6501" s="7" t="str">
        <f>TEXT(Sales_Data[[#This Row],[Order_Date]],"mmm")</f>
        <v>Mar</v>
      </c>
      <c r="P6501" s="9" t="str">
        <f>TEXT(Sales_Data[[#This Row],[Order_Date]],"yyyy")</f>
        <v>2025</v>
      </c>
      <c r="Q6501" s="9" t="str">
        <f t="shared" si="101"/>
        <v>Existing</v>
      </c>
      <c r="R6501" s="1" t="s">
        <v>64</v>
      </c>
    </row>
    <row r="6502" spans="1:18" x14ac:dyDescent="0.35">
      <c r="A6502" s="1" t="s">
        <v>11165</v>
      </c>
      <c r="B6502" s="2">
        <v>45889</v>
      </c>
      <c r="C6502" s="1" t="s">
        <v>1214</v>
      </c>
      <c r="D6502" s="1" t="s">
        <v>8435</v>
      </c>
      <c r="E6502" s="1" t="s">
        <v>160</v>
      </c>
      <c r="F6502" s="1" t="s">
        <v>161</v>
      </c>
      <c r="G6502" s="1" t="s">
        <v>120</v>
      </c>
      <c r="H6502" s="1" t="s">
        <v>143</v>
      </c>
      <c r="I6502">
        <v>4</v>
      </c>
      <c r="J6502">
        <v>1800</v>
      </c>
      <c r="K6502" s="7">
        <v>0.1</v>
      </c>
      <c r="L6502">
        <v>6480</v>
      </c>
      <c r="M6502">
        <v>1489.47</v>
      </c>
      <c r="N6502" s="7">
        <f>IFERROR(Sales_Data[[#This Row],[Profit]]/Sales_Data[[#This Row],[Sales]],0)</f>
        <v>0.22985648148148149</v>
      </c>
      <c r="O6502" s="7" t="str">
        <f>TEXT(Sales_Data[[#This Row],[Order_Date]],"mmm")</f>
        <v>Aug</v>
      </c>
      <c r="P6502" s="9" t="str">
        <f>TEXT(Sales_Data[[#This Row],[Order_Date]],"yyyy")</f>
        <v>2025</v>
      </c>
      <c r="Q6502" s="9" t="str">
        <f t="shared" si="101"/>
        <v>Existing</v>
      </c>
      <c r="R6502" s="1" t="s">
        <v>36</v>
      </c>
    </row>
    <row r="6503" spans="1:18" x14ac:dyDescent="0.35">
      <c r="A6503" s="1" t="s">
        <v>11166</v>
      </c>
      <c r="B6503" s="2">
        <v>45684</v>
      </c>
      <c r="C6503" s="1" t="s">
        <v>1833</v>
      </c>
      <c r="D6503" s="1" t="s">
        <v>110</v>
      </c>
      <c r="E6503" s="1" t="s">
        <v>40</v>
      </c>
      <c r="F6503" s="1" t="s">
        <v>41</v>
      </c>
      <c r="G6503" s="1" t="s">
        <v>18</v>
      </c>
      <c r="H6503" s="1" t="s">
        <v>72</v>
      </c>
      <c r="I6503">
        <v>3</v>
      </c>
      <c r="J6503">
        <v>350</v>
      </c>
      <c r="K6503" s="7">
        <v>0.1</v>
      </c>
      <c r="L6503">
        <v>945</v>
      </c>
      <c r="M6503">
        <v>116.44</v>
      </c>
      <c r="N6503" s="7">
        <f>IFERROR(Sales_Data[[#This Row],[Profit]]/Sales_Data[[#This Row],[Sales]],0)</f>
        <v>0.12321693121693121</v>
      </c>
      <c r="O6503" s="7" t="str">
        <f>TEXT(Sales_Data[[#This Row],[Order_Date]],"mmm")</f>
        <v>Jan</v>
      </c>
      <c r="P6503" s="9" t="str">
        <f>TEXT(Sales_Data[[#This Row],[Order_Date]],"yyyy")</f>
        <v>2025</v>
      </c>
      <c r="Q6503" s="9" t="str">
        <f t="shared" si="101"/>
        <v>Existing</v>
      </c>
      <c r="R6503" s="1" t="s">
        <v>28</v>
      </c>
    </row>
    <row r="6504" spans="1:18" x14ac:dyDescent="0.35">
      <c r="A6504" s="1" t="s">
        <v>11167</v>
      </c>
      <c r="B6504" s="2">
        <v>45736</v>
      </c>
      <c r="C6504" s="1" t="s">
        <v>60</v>
      </c>
      <c r="D6504" s="1" t="s">
        <v>5842</v>
      </c>
      <c r="E6504" s="1" t="s">
        <v>40</v>
      </c>
      <c r="F6504" s="1" t="s">
        <v>41</v>
      </c>
      <c r="G6504" s="1" t="s">
        <v>34</v>
      </c>
      <c r="H6504" s="1" t="s">
        <v>35</v>
      </c>
      <c r="I6504">
        <v>4</v>
      </c>
      <c r="J6504">
        <v>9000</v>
      </c>
      <c r="K6504" s="7">
        <v>0.15</v>
      </c>
      <c r="L6504">
        <v>30600</v>
      </c>
      <c r="M6504">
        <v>6663.57</v>
      </c>
      <c r="N6504" s="7">
        <f>IFERROR(Sales_Data[[#This Row],[Profit]]/Sales_Data[[#This Row],[Sales]],0)</f>
        <v>0.21776372549019607</v>
      </c>
      <c r="O6504" s="7" t="str">
        <f>TEXT(Sales_Data[[#This Row],[Order_Date]],"mmm")</f>
        <v>Mar</v>
      </c>
      <c r="P6504" s="9" t="str">
        <f>TEXT(Sales_Data[[#This Row],[Order_Date]],"yyyy")</f>
        <v>2025</v>
      </c>
      <c r="Q6504" s="9" t="str">
        <f t="shared" si="101"/>
        <v>Existing</v>
      </c>
      <c r="R6504" s="1" t="s">
        <v>20</v>
      </c>
    </row>
    <row r="6505" spans="1:18" x14ac:dyDescent="0.35">
      <c r="A6505" s="1" t="s">
        <v>11168</v>
      </c>
      <c r="B6505" s="2">
        <v>45918</v>
      </c>
      <c r="C6505" s="1" t="s">
        <v>8676</v>
      </c>
      <c r="D6505" s="1" t="s">
        <v>5106</v>
      </c>
      <c r="E6505" s="1" t="s">
        <v>135</v>
      </c>
      <c r="F6505" s="1" t="s">
        <v>136</v>
      </c>
      <c r="G6505" s="1" t="s">
        <v>34</v>
      </c>
      <c r="H6505" s="1" t="s">
        <v>77</v>
      </c>
      <c r="I6505">
        <v>5</v>
      </c>
      <c r="J6505">
        <v>22000</v>
      </c>
      <c r="K6505" s="7">
        <v>0.1</v>
      </c>
      <c r="L6505">
        <v>99000</v>
      </c>
      <c r="M6505">
        <v>13598.25</v>
      </c>
      <c r="N6505" s="7">
        <f>IFERROR(Sales_Data[[#This Row],[Profit]]/Sales_Data[[#This Row],[Sales]],0)</f>
        <v>0.13735606060606059</v>
      </c>
      <c r="O6505" s="7" t="str">
        <f>TEXT(Sales_Data[[#This Row],[Order_Date]],"mmm")</f>
        <v>Sep</v>
      </c>
      <c r="P6505" s="9" t="str">
        <f>TEXT(Sales_Data[[#This Row],[Order_Date]],"yyyy")</f>
        <v>2025</v>
      </c>
      <c r="Q6505" s="9" t="str">
        <f t="shared" si="101"/>
        <v>Existing</v>
      </c>
      <c r="R6505" s="1" t="s">
        <v>73</v>
      </c>
    </row>
    <row r="6506" spans="1:18" x14ac:dyDescent="0.35">
      <c r="A6506" s="1" t="s">
        <v>11169</v>
      </c>
      <c r="B6506" s="2">
        <v>45977</v>
      </c>
      <c r="C6506" s="1" t="s">
        <v>8015</v>
      </c>
      <c r="D6506" s="1" t="s">
        <v>675</v>
      </c>
      <c r="E6506" s="1" t="s">
        <v>40</v>
      </c>
      <c r="F6506" s="1" t="s">
        <v>41</v>
      </c>
      <c r="G6506" s="1" t="s">
        <v>18</v>
      </c>
      <c r="H6506" s="1" t="s">
        <v>72</v>
      </c>
      <c r="I6506">
        <v>3</v>
      </c>
      <c r="J6506">
        <v>350</v>
      </c>
      <c r="K6506" s="7">
        <v>0.2</v>
      </c>
      <c r="L6506">
        <v>840</v>
      </c>
      <c r="M6506">
        <v>196.88</v>
      </c>
      <c r="N6506" s="7">
        <f>IFERROR(Sales_Data[[#This Row],[Profit]]/Sales_Data[[#This Row],[Sales]],0)</f>
        <v>0.23438095238095238</v>
      </c>
      <c r="O6506" s="7" t="str">
        <f>TEXT(Sales_Data[[#This Row],[Order_Date]],"mmm")</f>
        <v>Nov</v>
      </c>
      <c r="P6506" s="9" t="str">
        <f>TEXT(Sales_Data[[#This Row],[Order_Date]],"yyyy")</f>
        <v>2025</v>
      </c>
      <c r="Q6506" s="9" t="str">
        <f t="shared" si="101"/>
        <v>Existing</v>
      </c>
      <c r="R6506" s="1" t="s">
        <v>36</v>
      </c>
    </row>
    <row r="6507" spans="1:18" x14ac:dyDescent="0.35">
      <c r="A6507" s="1" t="s">
        <v>11170</v>
      </c>
      <c r="B6507" s="2">
        <v>45885</v>
      </c>
      <c r="C6507" s="1" t="s">
        <v>5484</v>
      </c>
      <c r="D6507" s="1" t="s">
        <v>3899</v>
      </c>
      <c r="E6507" s="1" t="s">
        <v>111</v>
      </c>
      <c r="F6507" s="1" t="s">
        <v>33</v>
      </c>
      <c r="G6507" s="1" t="s">
        <v>120</v>
      </c>
      <c r="H6507" s="1" t="s">
        <v>146</v>
      </c>
      <c r="I6507">
        <v>2</v>
      </c>
      <c r="J6507">
        <v>800</v>
      </c>
      <c r="K6507" s="7">
        <v>0.1</v>
      </c>
      <c r="L6507">
        <v>1440</v>
      </c>
      <c r="M6507">
        <v>337.74</v>
      </c>
      <c r="N6507" s="7">
        <f>IFERROR(Sales_Data[[#This Row],[Profit]]/Sales_Data[[#This Row],[Sales]],0)</f>
        <v>0.23454166666666668</v>
      </c>
      <c r="O6507" s="7" t="str">
        <f>TEXT(Sales_Data[[#This Row],[Order_Date]],"mmm")</f>
        <v>Aug</v>
      </c>
      <c r="P6507" s="9" t="str">
        <f>TEXT(Sales_Data[[#This Row],[Order_Date]],"yyyy")</f>
        <v>2025</v>
      </c>
      <c r="Q6507" s="9" t="str">
        <f t="shared" si="101"/>
        <v>Existing</v>
      </c>
      <c r="R6507" s="1" t="s">
        <v>20</v>
      </c>
    </row>
    <row r="6508" spans="1:18" x14ac:dyDescent="0.35">
      <c r="A6508" s="1" t="s">
        <v>11171</v>
      </c>
      <c r="B6508" s="2">
        <v>45701</v>
      </c>
      <c r="C6508" s="1" t="s">
        <v>2570</v>
      </c>
      <c r="D6508" s="1" t="s">
        <v>11172</v>
      </c>
      <c r="E6508" s="1" t="s">
        <v>71</v>
      </c>
      <c r="F6508" s="1" t="s">
        <v>33</v>
      </c>
      <c r="G6508" s="1" t="s">
        <v>18</v>
      </c>
      <c r="H6508" s="1" t="s">
        <v>72</v>
      </c>
      <c r="I6508">
        <v>4</v>
      </c>
      <c r="J6508">
        <v>350</v>
      </c>
      <c r="K6508" s="7">
        <v>0</v>
      </c>
      <c r="L6508">
        <v>1400</v>
      </c>
      <c r="M6508">
        <v>228.36</v>
      </c>
      <c r="N6508" s="7">
        <f>IFERROR(Sales_Data[[#This Row],[Profit]]/Sales_Data[[#This Row],[Sales]],0)</f>
        <v>0.16311428571428571</v>
      </c>
      <c r="O6508" s="7" t="str">
        <f>TEXT(Sales_Data[[#This Row],[Order_Date]],"mmm")</f>
        <v>Feb</v>
      </c>
      <c r="P6508" s="9" t="str">
        <f>TEXT(Sales_Data[[#This Row],[Order_Date]],"yyyy")</f>
        <v>2025</v>
      </c>
      <c r="Q6508" s="9" t="str">
        <f t="shared" si="101"/>
        <v>Existing</v>
      </c>
      <c r="R6508" s="1" t="s">
        <v>64</v>
      </c>
    </row>
    <row r="6509" spans="1:18" x14ac:dyDescent="0.35">
      <c r="A6509" s="1" t="s">
        <v>11173</v>
      </c>
      <c r="B6509" s="2">
        <v>45860</v>
      </c>
      <c r="C6509" s="1" t="s">
        <v>7618</v>
      </c>
      <c r="D6509" s="1" t="s">
        <v>3637</v>
      </c>
      <c r="E6509" s="1" t="s">
        <v>111</v>
      </c>
      <c r="F6509" s="1" t="s">
        <v>33</v>
      </c>
      <c r="G6509" s="1" t="s">
        <v>26</v>
      </c>
      <c r="H6509" s="1" t="s">
        <v>27</v>
      </c>
      <c r="I6509">
        <v>3</v>
      </c>
      <c r="J6509">
        <v>1200</v>
      </c>
      <c r="K6509" s="7">
        <v>0.15</v>
      </c>
      <c r="L6509">
        <v>3060</v>
      </c>
      <c r="M6509">
        <v>300.17</v>
      </c>
      <c r="N6509" s="7">
        <f>IFERROR(Sales_Data[[#This Row],[Profit]]/Sales_Data[[#This Row],[Sales]],0)</f>
        <v>9.8094771241830067E-2</v>
      </c>
      <c r="O6509" s="7" t="str">
        <f>TEXT(Sales_Data[[#This Row],[Order_Date]],"mmm")</f>
        <v>Jul</v>
      </c>
      <c r="P6509" s="9" t="str">
        <f>TEXT(Sales_Data[[#This Row],[Order_Date]],"yyyy")</f>
        <v>2025</v>
      </c>
      <c r="Q6509" s="9" t="str">
        <f t="shared" si="101"/>
        <v>Existing</v>
      </c>
      <c r="R6509" s="1" t="s">
        <v>28</v>
      </c>
    </row>
    <row r="6510" spans="1:18" x14ac:dyDescent="0.35">
      <c r="A6510" s="1" t="s">
        <v>11174</v>
      </c>
      <c r="B6510" s="2">
        <v>45886</v>
      </c>
      <c r="C6510" s="1" t="s">
        <v>2225</v>
      </c>
      <c r="D6510" s="1" t="s">
        <v>11175</v>
      </c>
      <c r="E6510" s="1" t="s">
        <v>40</v>
      </c>
      <c r="F6510" s="1" t="s">
        <v>41</v>
      </c>
      <c r="G6510" s="1" t="s">
        <v>42</v>
      </c>
      <c r="H6510" s="1" t="s">
        <v>63</v>
      </c>
      <c r="I6510">
        <v>3</v>
      </c>
      <c r="J6510">
        <v>4500</v>
      </c>
      <c r="K6510" s="7">
        <v>0.1</v>
      </c>
      <c r="L6510">
        <v>12150</v>
      </c>
      <c r="M6510">
        <v>1549.77</v>
      </c>
      <c r="N6510" s="7">
        <f>IFERROR(Sales_Data[[#This Row],[Profit]]/Sales_Data[[#This Row],[Sales]],0)</f>
        <v>0.12755308641975308</v>
      </c>
      <c r="O6510" s="7" t="str">
        <f>TEXT(Sales_Data[[#This Row],[Order_Date]],"mmm")</f>
        <v>Aug</v>
      </c>
      <c r="P6510" s="9" t="str">
        <f>TEXT(Sales_Data[[#This Row],[Order_Date]],"yyyy")</f>
        <v>2025</v>
      </c>
      <c r="Q6510" s="9" t="str">
        <f t="shared" si="101"/>
        <v>Existing</v>
      </c>
      <c r="R6510" s="1" t="s">
        <v>36</v>
      </c>
    </row>
    <row r="6511" spans="1:18" x14ac:dyDescent="0.35">
      <c r="A6511" s="1" t="s">
        <v>11176</v>
      </c>
      <c r="B6511" s="2">
        <v>45662</v>
      </c>
      <c r="C6511" s="1" t="s">
        <v>204</v>
      </c>
      <c r="D6511" s="1" t="s">
        <v>3878</v>
      </c>
      <c r="E6511" s="1" t="s">
        <v>56</v>
      </c>
      <c r="F6511" s="1" t="s">
        <v>57</v>
      </c>
      <c r="G6511" s="1" t="s">
        <v>42</v>
      </c>
      <c r="H6511" s="1" t="s">
        <v>102</v>
      </c>
      <c r="I6511">
        <v>5</v>
      </c>
      <c r="J6511">
        <v>25000</v>
      </c>
      <c r="K6511" s="7">
        <v>0.05</v>
      </c>
      <c r="L6511">
        <v>118750</v>
      </c>
      <c r="M6511">
        <v>15872.81</v>
      </c>
      <c r="N6511" s="7">
        <f>IFERROR(Sales_Data[[#This Row],[Profit]]/Sales_Data[[#This Row],[Sales]],0)</f>
        <v>0.13366576842105263</v>
      </c>
      <c r="O6511" s="7" t="str">
        <f>TEXT(Sales_Data[[#This Row],[Order_Date]],"mmm")</f>
        <v>Jan</v>
      </c>
      <c r="P6511" s="9" t="str">
        <f>TEXT(Sales_Data[[#This Row],[Order_Date]],"yyyy")</f>
        <v>2025</v>
      </c>
      <c r="Q6511" s="9" t="str">
        <f t="shared" si="101"/>
        <v>Existing</v>
      </c>
      <c r="R6511" s="1" t="s">
        <v>20</v>
      </c>
    </row>
    <row r="6512" spans="1:18" x14ac:dyDescent="0.35">
      <c r="A6512" s="1" t="s">
        <v>11177</v>
      </c>
      <c r="B6512" s="2">
        <v>45860</v>
      </c>
      <c r="C6512" s="1" t="s">
        <v>1377</v>
      </c>
      <c r="D6512" s="1" t="s">
        <v>4089</v>
      </c>
      <c r="E6512" s="1" t="s">
        <v>32</v>
      </c>
      <c r="F6512" s="1" t="s">
        <v>33</v>
      </c>
      <c r="G6512" s="1" t="s">
        <v>42</v>
      </c>
      <c r="H6512" s="1" t="s">
        <v>102</v>
      </c>
      <c r="I6512">
        <v>5</v>
      </c>
      <c r="J6512">
        <v>25000</v>
      </c>
      <c r="K6512" s="7">
        <v>0.1</v>
      </c>
      <c r="L6512">
        <v>112500</v>
      </c>
      <c r="M6512">
        <v>20879.599999999999</v>
      </c>
      <c r="N6512" s="7">
        <f>IFERROR(Sales_Data[[#This Row],[Profit]]/Sales_Data[[#This Row],[Sales]],0)</f>
        <v>0.18559644444444443</v>
      </c>
      <c r="O6512" s="7" t="str">
        <f>TEXT(Sales_Data[[#This Row],[Order_Date]],"mmm")</f>
        <v>Jul</v>
      </c>
      <c r="P6512" s="9" t="str">
        <f>TEXT(Sales_Data[[#This Row],[Order_Date]],"yyyy")</f>
        <v>2025</v>
      </c>
      <c r="Q6512" s="9" t="str">
        <f t="shared" si="101"/>
        <v>Existing</v>
      </c>
      <c r="R6512" s="1" t="s">
        <v>64</v>
      </c>
    </row>
    <row r="6513" spans="1:18" x14ac:dyDescent="0.35">
      <c r="A6513" s="1" t="s">
        <v>11178</v>
      </c>
      <c r="B6513" s="2">
        <v>46003</v>
      </c>
      <c r="C6513" s="1" t="s">
        <v>3272</v>
      </c>
      <c r="D6513" s="1" t="s">
        <v>11179</v>
      </c>
      <c r="E6513" s="1" t="s">
        <v>135</v>
      </c>
      <c r="F6513" s="1" t="s">
        <v>136</v>
      </c>
      <c r="G6513" s="1" t="s">
        <v>120</v>
      </c>
      <c r="H6513" s="1" t="s">
        <v>146</v>
      </c>
      <c r="I6513">
        <v>4</v>
      </c>
      <c r="J6513">
        <v>800</v>
      </c>
      <c r="K6513" s="7">
        <v>0.15</v>
      </c>
      <c r="L6513">
        <v>2720</v>
      </c>
      <c r="M6513">
        <v>612.09</v>
      </c>
      <c r="N6513" s="7">
        <f>IFERROR(Sales_Data[[#This Row],[Profit]]/Sales_Data[[#This Row],[Sales]],0)</f>
        <v>0.22503308823529414</v>
      </c>
      <c r="O6513" s="7" t="str">
        <f>TEXT(Sales_Data[[#This Row],[Order_Date]],"mmm")</f>
        <v>Dec</v>
      </c>
      <c r="P6513" s="9" t="str">
        <f>TEXT(Sales_Data[[#This Row],[Order_Date]],"yyyy")</f>
        <v>2025</v>
      </c>
      <c r="Q6513" s="9" t="str">
        <f t="shared" si="101"/>
        <v>Existing</v>
      </c>
      <c r="R6513" s="1" t="s">
        <v>73</v>
      </c>
    </row>
    <row r="6514" spans="1:18" x14ac:dyDescent="0.35">
      <c r="A6514" s="1" t="s">
        <v>11180</v>
      </c>
      <c r="B6514" s="2">
        <v>45747</v>
      </c>
      <c r="C6514" s="1" t="s">
        <v>3787</v>
      </c>
      <c r="D6514" s="1" t="s">
        <v>1793</v>
      </c>
      <c r="E6514" s="1" t="s">
        <v>17</v>
      </c>
      <c r="F6514" s="1" t="s">
        <v>17</v>
      </c>
      <c r="G6514" s="1" t="s">
        <v>120</v>
      </c>
      <c r="H6514" s="1" t="s">
        <v>121</v>
      </c>
      <c r="I6514">
        <v>3</v>
      </c>
      <c r="J6514">
        <v>2800</v>
      </c>
      <c r="K6514" s="7">
        <v>0.1</v>
      </c>
      <c r="L6514">
        <v>7560</v>
      </c>
      <c r="M6514">
        <v>689.88</v>
      </c>
      <c r="N6514" s="7">
        <f>IFERROR(Sales_Data[[#This Row],[Profit]]/Sales_Data[[#This Row],[Sales]],0)</f>
        <v>9.1253968253968254E-2</v>
      </c>
      <c r="O6514" s="7" t="str">
        <f>TEXT(Sales_Data[[#This Row],[Order_Date]],"mmm")</f>
        <v>Mar</v>
      </c>
      <c r="P6514" s="9" t="str">
        <f>TEXT(Sales_Data[[#This Row],[Order_Date]],"yyyy")</f>
        <v>2025</v>
      </c>
      <c r="Q6514" s="9" t="str">
        <f t="shared" si="101"/>
        <v>Existing</v>
      </c>
      <c r="R6514" s="1" t="s">
        <v>28</v>
      </c>
    </row>
    <row r="6515" spans="1:18" x14ac:dyDescent="0.35">
      <c r="A6515" s="1" t="s">
        <v>11181</v>
      </c>
      <c r="B6515" s="2">
        <v>45817</v>
      </c>
      <c r="C6515" s="1" t="s">
        <v>3530</v>
      </c>
      <c r="D6515" s="1" t="s">
        <v>6273</v>
      </c>
      <c r="E6515" s="1" t="s">
        <v>106</v>
      </c>
      <c r="F6515" s="1" t="s">
        <v>33</v>
      </c>
      <c r="G6515" s="1" t="s">
        <v>120</v>
      </c>
      <c r="H6515" s="1" t="s">
        <v>143</v>
      </c>
      <c r="I6515">
        <v>1</v>
      </c>
      <c r="J6515">
        <v>1800</v>
      </c>
      <c r="K6515" s="7">
        <v>0.2</v>
      </c>
      <c r="L6515">
        <v>1440</v>
      </c>
      <c r="M6515">
        <v>339.38</v>
      </c>
      <c r="N6515" s="7">
        <f>IFERROR(Sales_Data[[#This Row],[Profit]]/Sales_Data[[#This Row],[Sales]],0)</f>
        <v>0.23568055555555556</v>
      </c>
      <c r="O6515" s="7" t="str">
        <f>TEXT(Sales_Data[[#This Row],[Order_Date]],"mmm")</f>
        <v>Jun</v>
      </c>
      <c r="P6515" s="9" t="str">
        <f>TEXT(Sales_Data[[#This Row],[Order_Date]],"yyyy")</f>
        <v>2025</v>
      </c>
      <c r="Q6515" s="9" t="str">
        <f t="shared" si="101"/>
        <v>New</v>
      </c>
      <c r="R6515" s="1" t="s">
        <v>73</v>
      </c>
    </row>
    <row r="6516" spans="1:18" x14ac:dyDescent="0.35">
      <c r="A6516" s="1" t="s">
        <v>11182</v>
      </c>
      <c r="B6516" s="2">
        <v>45811</v>
      </c>
      <c r="C6516" s="1" t="s">
        <v>11183</v>
      </c>
      <c r="D6516" s="1" t="s">
        <v>4375</v>
      </c>
      <c r="E6516" s="1" t="s">
        <v>51</v>
      </c>
      <c r="F6516" s="1" t="s">
        <v>52</v>
      </c>
      <c r="G6516" s="1" t="s">
        <v>34</v>
      </c>
      <c r="H6516" s="1" t="s">
        <v>35</v>
      </c>
      <c r="I6516">
        <v>4</v>
      </c>
      <c r="J6516">
        <v>9000</v>
      </c>
      <c r="K6516" s="7">
        <v>0.1</v>
      </c>
      <c r="L6516">
        <v>32400</v>
      </c>
      <c r="M6516">
        <v>5694.72</v>
      </c>
      <c r="N6516" s="7">
        <f>IFERROR(Sales_Data[[#This Row],[Profit]]/Sales_Data[[#This Row],[Sales]],0)</f>
        <v>0.17576296296296298</v>
      </c>
      <c r="O6516" s="7" t="str">
        <f>TEXT(Sales_Data[[#This Row],[Order_Date]],"mmm")</f>
        <v>Jun</v>
      </c>
      <c r="P6516" s="9" t="str">
        <f>TEXT(Sales_Data[[#This Row],[Order_Date]],"yyyy")</f>
        <v>2025</v>
      </c>
      <c r="Q6516" s="9" t="str">
        <f t="shared" si="101"/>
        <v>Existing</v>
      </c>
      <c r="R6516" s="1" t="s">
        <v>28</v>
      </c>
    </row>
    <row r="6517" spans="1:18" x14ac:dyDescent="0.35">
      <c r="A6517" s="1" t="s">
        <v>11184</v>
      </c>
      <c r="B6517" s="2">
        <v>45852</v>
      </c>
      <c r="C6517" s="1" t="s">
        <v>2362</v>
      </c>
      <c r="D6517" s="1" t="s">
        <v>6138</v>
      </c>
      <c r="E6517" s="1" t="s">
        <v>71</v>
      </c>
      <c r="F6517" s="1" t="s">
        <v>33</v>
      </c>
      <c r="G6517" s="1" t="s">
        <v>42</v>
      </c>
      <c r="H6517" s="1" t="s">
        <v>43</v>
      </c>
      <c r="I6517">
        <v>1</v>
      </c>
      <c r="J6517">
        <v>18000</v>
      </c>
      <c r="K6517" s="7">
        <v>0</v>
      </c>
      <c r="L6517">
        <v>18000</v>
      </c>
      <c r="M6517">
        <v>3057.72</v>
      </c>
      <c r="N6517" s="7">
        <f>IFERROR(Sales_Data[[#This Row],[Profit]]/Sales_Data[[#This Row],[Sales]],0)</f>
        <v>0.16987333333333332</v>
      </c>
      <c r="O6517" s="7" t="str">
        <f>TEXT(Sales_Data[[#This Row],[Order_Date]],"mmm")</f>
        <v>Jul</v>
      </c>
      <c r="P6517" s="9" t="str">
        <f>TEXT(Sales_Data[[#This Row],[Order_Date]],"yyyy")</f>
        <v>2025</v>
      </c>
      <c r="Q6517" s="9" t="str">
        <f t="shared" si="101"/>
        <v>New</v>
      </c>
      <c r="R6517" s="1" t="s">
        <v>28</v>
      </c>
    </row>
    <row r="6518" spans="1:18" x14ac:dyDescent="0.35">
      <c r="A6518" s="1" t="s">
        <v>11185</v>
      </c>
      <c r="B6518" s="2">
        <v>45870</v>
      </c>
      <c r="C6518" s="1" t="s">
        <v>1196</v>
      </c>
      <c r="D6518" s="1" t="s">
        <v>3884</v>
      </c>
      <c r="E6518" s="1" t="s">
        <v>135</v>
      </c>
      <c r="F6518" s="1" t="s">
        <v>136</v>
      </c>
      <c r="G6518" s="1" t="s">
        <v>26</v>
      </c>
      <c r="H6518" s="1" t="s">
        <v>82</v>
      </c>
      <c r="I6518">
        <v>2</v>
      </c>
      <c r="J6518">
        <v>450</v>
      </c>
      <c r="K6518" s="7">
        <v>0.05</v>
      </c>
      <c r="L6518">
        <v>855</v>
      </c>
      <c r="M6518">
        <v>116.18</v>
      </c>
      <c r="N6518" s="7">
        <f>IFERROR(Sales_Data[[#This Row],[Profit]]/Sales_Data[[#This Row],[Sales]],0)</f>
        <v>0.13588304093567252</v>
      </c>
      <c r="O6518" s="7" t="str">
        <f>TEXT(Sales_Data[[#This Row],[Order_Date]],"mmm")</f>
        <v>Aug</v>
      </c>
      <c r="P6518" s="9" t="str">
        <f>TEXT(Sales_Data[[#This Row],[Order_Date]],"yyyy")</f>
        <v>2025</v>
      </c>
      <c r="Q6518" s="9" t="str">
        <f t="shared" si="101"/>
        <v>Existing</v>
      </c>
      <c r="R6518" s="1" t="s">
        <v>36</v>
      </c>
    </row>
    <row r="6519" spans="1:18" x14ac:dyDescent="0.35">
      <c r="A6519" s="1" t="s">
        <v>11186</v>
      </c>
      <c r="B6519" s="2">
        <v>45974</v>
      </c>
      <c r="C6519" s="1" t="s">
        <v>2095</v>
      </c>
      <c r="D6519" s="1" t="s">
        <v>1203</v>
      </c>
      <c r="E6519" s="1" t="s">
        <v>51</v>
      </c>
      <c r="F6519" s="1" t="s">
        <v>52</v>
      </c>
      <c r="G6519" s="1" t="s">
        <v>120</v>
      </c>
      <c r="H6519" s="1" t="s">
        <v>143</v>
      </c>
      <c r="I6519">
        <v>5</v>
      </c>
      <c r="J6519">
        <v>1800</v>
      </c>
      <c r="K6519" s="7">
        <v>0.05</v>
      </c>
      <c r="L6519">
        <v>8550</v>
      </c>
      <c r="M6519">
        <v>1717.25</v>
      </c>
      <c r="N6519" s="7">
        <f>IFERROR(Sales_Data[[#This Row],[Profit]]/Sales_Data[[#This Row],[Sales]],0)</f>
        <v>0.20084795321637428</v>
      </c>
      <c r="O6519" s="7" t="str">
        <f>TEXT(Sales_Data[[#This Row],[Order_Date]],"mmm")</f>
        <v>Nov</v>
      </c>
      <c r="P6519" s="9" t="str">
        <f>TEXT(Sales_Data[[#This Row],[Order_Date]],"yyyy")</f>
        <v>2025</v>
      </c>
      <c r="Q6519" s="9" t="str">
        <f t="shared" si="101"/>
        <v>Existing</v>
      </c>
      <c r="R6519" s="1" t="s">
        <v>36</v>
      </c>
    </row>
    <row r="6520" spans="1:18" x14ac:dyDescent="0.35">
      <c r="A6520" s="1" t="s">
        <v>11187</v>
      </c>
      <c r="B6520" s="2">
        <v>45815</v>
      </c>
      <c r="C6520" s="1" t="s">
        <v>2304</v>
      </c>
      <c r="D6520" s="1" t="s">
        <v>5817</v>
      </c>
      <c r="E6520" s="1" t="s">
        <v>40</v>
      </c>
      <c r="F6520" s="1" t="s">
        <v>41</v>
      </c>
      <c r="G6520" s="1" t="s">
        <v>18</v>
      </c>
      <c r="H6520" s="1" t="s">
        <v>19</v>
      </c>
      <c r="I6520">
        <v>1</v>
      </c>
      <c r="J6520">
        <v>700</v>
      </c>
      <c r="K6520" s="7">
        <v>0.05</v>
      </c>
      <c r="L6520">
        <v>665</v>
      </c>
      <c r="M6520">
        <v>144.94</v>
      </c>
      <c r="N6520" s="7">
        <f>IFERROR(Sales_Data[[#This Row],[Profit]]/Sales_Data[[#This Row],[Sales]],0)</f>
        <v>0.2179548872180451</v>
      </c>
      <c r="O6520" s="7" t="str">
        <f>TEXT(Sales_Data[[#This Row],[Order_Date]],"mmm")</f>
        <v>Jun</v>
      </c>
      <c r="P6520" s="9" t="str">
        <f>TEXT(Sales_Data[[#This Row],[Order_Date]],"yyyy")</f>
        <v>2025</v>
      </c>
      <c r="Q6520" s="9" t="str">
        <f t="shared" si="101"/>
        <v>New</v>
      </c>
      <c r="R6520" s="1" t="s">
        <v>28</v>
      </c>
    </row>
    <row r="6521" spans="1:18" x14ac:dyDescent="0.35">
      <c r="A6521" s="1" t="s">
        <v>11188</v>
      </c>
      <c r="B6521" s="2">
        <v>45842</v>
      </c>
      <c r="C6521" s="1" t="s">
        <v>8308</v>
      </c>
      <c r="D6521" s="1" t="s">
        <v>345</v>
      </c>
      <c r="E6521" s="1" t="s">
        <v>135</v>
      </c>
      <c r="F6521" s="1" t="s">
        <v>136</v>
      </c>
      <c r="G6521" s="1" t="s">
        <v>42</v>
      </c>
      <c r="H6521" s="1" t="s">
        <v>47</v>
      </c>
      <c r="I6521">
        <v>1</v>
      </c>
      <c r="J6521">
        <v>55000</v>
      </c>
      <c r="K6521" s="7">
        <v>0</v>
      </c>
      <c r="L6521">
        <v>55000</v>
      </c>
      <c r="M6521">
        <v>5411.41</v>
      </c>
      <c r="N6521" s="7">
        <f>IFERROR(Sales_Data[[#This Row],[Profit]]/Sales_Data[[#This Row],[Sales]],0)</f>
        <v>9.8389272727272728E-2</v>
      </c>
      <c r="O6521" s="7" t="str">
        <f>TEXT(Sales_Data[[#This Row],[Order_Date]],"mmm")</f>
        <v>Jul</v>
      </c>
      <c r="P6521" s="9" t="str">
        <f>TEXT(Sales_Data[[#This Row],[Order_Date]],"yyyy")</f>
        <v>2025</v>
      </c>
      <c r="Q6521" s="9" t="str">
        <f t="shared" si="101"/>
        <v>New</v>
      </c>
      <c r="R6521" s="1" t="s">
        <v>64</v>
      </c>
    </row>
    <row r="6522" spans="1:18" x14ac:dyDescent="0.35">
      <c r="A6522" s="1" t="s">
        <v>11189</v>
      </c>
      <c r="B6522" s="2">
        <v>45731</v>
      </c>
      <c r="C6522" s="1" t="s">
        <v>2513</v>
      </c>
      <c r="D6522" s="1" t="s">
        <v>2825</v>
      </c>
      <c r="E6522" s="1" t="s">
        <v>81</v>
      </c>
      <c r="F6522" s="1" t="s">
        <v>33</v>
      </c>
      <c r="G6522" s="1" t="s">
        <v>120</v>
      </c>
      <c r="H6522" s="1" t="s">
        <v>143</v>
      </c>
      <c r="I6522">
        <v>1</v>
      </c>
      <c r="J6522">
        <v>1800</v>
      </c>
      <c r="K6522" s="7">
        <v>0.1</v>
      </c>
      <c r="L6522">
        <v>1620</v>
      </c>
      <c r="M6522">
        <v>161.16</v>
      </c>
      <c r="N6522" s="7">
        <f>IFERROR(Sales_Data[[#This Row],[Profit]]/Sales_Data[[#This Row],[Sales]],0)</f>
        <v>9.9481481481481476E-2</v>
      </c>
      <c r="O6522" s="7" t="str">
        <f>TEXT(Sales_Data[[#This Row],[Order_Date]],"mmm")</f>
        <v>Mar</v>
      </c>
      <c r="P6522" s="9" t="str">
        <f>TEXT(Sales_Data[[#This Row],[Order_Date]],"yyyy")</f>
        <v>2025</v>
      </c>
      <c r="Q6522" s="9" t="str">
        <f t="shared" si="101"/>
        <v>New</v>
      </c>
      <c r="R6522" s="1" t="s">
        <v>36</v>
      </c>
    </row>
    <row r="6523" spans="1:18" x14ac:dyDescent="0.35">
      <c r="A6523" s="1" t="s">
        <v>11190</v>
      </c>
      <c r="B6523" s="2">
        <v>45691</v>
      </c>
      <c r="C6523" s="1" t="s">
        <v>11191</v>
      </c>
      <c r="D6523" s="1" t="s">
        <v>80</v>
      </c>
      <c r="E6523" s="1" t="s">
        <v>71</v>
      </c>
      <c r="F6523" s="1" t="s">
        <v>33</v>
      </c>
      <c r="G6523" s="1" t="s">
        <v>120</v>
      </c>
      <c r="H6523" s="1" t="s">
        <v>143</v>
      </c>
      <c r="I6523">
        <v>4</v>
      </c>
      <c r="J6523">
        <v>1800</v>
      </c>
      <c r="K6523" s="7">
        <v>0</v>
      </c>
      <c r="L6523">
        <v>7200</v>
      </c>
      <c r="M6523">
        <v>874.03</v>
      </c>
      <c r="N6523" s="7">
        <f>IFERROR(Sales_Data[[#This Row],[Profit]]/Sales_Data[[#This Row],[Sales]],0)</f>
        <v>0.12139305555555555</v>
      </c>
      <c r="O6523" s="7" t="str">
        <f>TEXT(Sales_Data[[#This Row],[Order_Date]],"mmm")</f>
        <v>Feb</v>
      </c>
      <c r="P6523" s="9" t="str">
        <f>TEXT(Sales_Data[[#This Row],[Order_Date]],"yyyy")</f>
        <v>2025</v>
      </c>
      <c r="Q6523" s="9" t="str">
        <f t="shared" si="101"/>
        <v>Existing</v>
      </c>
      <c r="R6523" s="1" t="s">
        <v>20</v>
      </c>
    </row>
    <row r="6524" spans="1:18" x14ac:dyDescent="0.35">
      <c r="A6524" s="1" t="s">
        <v>11192</v>
      </c>
      <c r="B6524" s="2">
        <v>45885</v>
      </c>
      <c r="C6524" s="1" t="s">
        <v>6779</v>
      </c>
      <c r="D6524" s="1" t="s">
        <v>5490</v>
      </c>
      <c r="E6524" s="1" t="s">
        <v>71</v>
      </c>
      <c r="F6524" s="1" t="s">
        <v>33</v>
      </c>
      <c r="G6524" s="1" t="s">
        <v>120</v>
      </c>
      <c r="H6524" s="1" t="s">
        <v>121</v>
      </c>
      <c r="I6524">
        <v>3</v>
      </c>
      <c r="J6524">
        <v>2800</v>
      </c>
      <c r="K6524" s="7">
        <v>0</v>
      </c>
      <c r="L6524">
        <v>8400</v>
      </c>
      <c r="M6524">
        <v>1318.81</v>
      </c>
      <c r="N6524" s="7">
        <f>IFERROR(Sales_Data[[#This Row],[Profit]]/Sales_Data[[#This Row],[Sales]],0)</f>
        <v>0.15700119047619046</v>
      </c>
      <c r="O6524" s="7" t="str">
        <f>TEXT(Sales_Data[[#This Row],[Order_Date]],"mmm")</f>
        <v>Aug</v>
      </c>
      <c r="P6524" s="9" t="str">
        <f>TEXT(Sales_Data[[#This Row],[Order_Date]],"yyyy")</f>
        <v>2025</v>
      </c>
      <c r="Q6524" s="9" t="str">
        <f t="shared" si="101"/>
        <v>Existing</v>
      </c>
      <c r="R6524" s="1" t="s">
        <v>20</v>
      </c>
    </row>
    <row r="6525" spans="1:18" x14ac:dyDescent="0.35">
      <c r="A6525" s="1" t="s">
        <v>11193</v>
      </c>
      <c r="B6525" s="2">
        <v>46012</v>
      </c>
      <c r="C6525" s="1" t="s">
        <v>3745</v>
      </c>
      <c r="D6525" s="1" t="s">
        <v>963</v>
      </c>
      <c r="E6525" s="1" t="s">
        <v>106</v>
      </c>
      <c r="F6525" s="1" t="s">
        <v>33</v>
      </c>
      <c r="G6525" s="1" t="s">
        <v>42</v>
      </c>
      <c r="H6525" s="1" t="s">
        <v>112</v>
      </c>
      <c r="I6525">
        <v>5</v>
      </c>
      <c r="J6525">
        <v>2500</v>
      </c>
      <c r="K6525" s="7">
        <v>0.1</v>
      </c>
      <c r="L6525">
        <v>11250</v>
      </c>
      <c r="M6525">
        <v>906.18</v>
      </c>
      <c r="N6525" s="7">
        <f>IFERROR(Sales_Data[[#This Row],[Profit]]/Sales_Data[[#This Row],[Sales]],0)</f>
        <v>8.0549333333333334E-2</v>
      </c>
      <c r="O6525" s="7" t="str">
        <f>TEXT(Sales_Data[[#This Row],[Order_Date]],"mmm")</f>
        <v>Dec</v>
      </c>
      <c r="P6525" s="9" t="str">
        <f>TEXT(Sales_Data[[#This Row],[Order_Date]],"yyyy")</f>
        <v>2025</v>
      </c>
      <c r="Q6525" s="9" t="str">
        <f t="shared" si="101"/>
        <v>Existing</v>
      </c>
      <c r="R6525" s="1" t="s">
        <v>64</v>
      </c>
    </row>
    <row r="6526" spans="1:18" x14ac:dyDescent="0.35">
      <c r="A6526" s="1" t="s">
        <v>11194</v>
      </c>
      <c r="B6526" s="2">
        <v>45672</v>
      </c>
      <c r="C6526" s="1" t="s">
        <v>6832</v>
      </c>
      <c r="D6526" s="1" t="s">
        <v>5263</v>
      </c>
      <c r="E6526" s="1" t="s">
        <v>62</v>
      </c>
      <c r="F6526" s="1" t="s">
        <v>41</v>
      </c>
      <c r="G6526" s="1" t="s">
        <v>42</v>
      </c>
      <c r="H6526" s="1" t="s">
        <v>102</v>
      </c>
      <c r="I6526">
        <v>3</v>
      </c>
      <c r="J6526">
        <v>25000</v>
      </c>
      <c r="K6526" s="7">
        <v>0.05</v>
      </c>
      <c r="L6526">
        <v>71250</v>
      </c>
      <c r="M6526">
        <v>11308.09</v>
      </c>
      <c r="N6526" s="7">
        <f>IFERROR(Sales_Data[[#This Row],[Profit]]/Sales_Data[[#This Row],[Sales]],0)</f>
        <v>0.1587100350877193</v>
      </c>
      <c r="O6526" s="7" t="str">
        <f>TEXT(Sales_Data[[#This Row],[Order_Date]],"mmm")</f>
        <v>Jan</v>
      </c>
      <c r="P6526" s="9" t="str">
        <f>TEXT(Sales_Data[[#This Row],[Order_Date]],"yyyy")</f>
        <v>2025</v>
      </c>
      <c r="Q6526" s="9" t="str">
        <f t="shared" si="101"/>
        <v>Existing</v>
      </c>
      <c r="R6526" s="1" t="s">
        <v>28</v>
      </c>
    </row>
    <row r="6527" spans="1:18" x14ac:dyDescent="0.35">
      <c r="A6527" s="1" t="s">
        <v>11195</v>
      </c>
      <c r="B6527" s="2">
        <v>45866</v>
      </c>
      <c r="C6527" s="1" t="s">
        <v>326</v>
      </c>
      <c r="D6527" s="1" t="s">
        <v>2825</v>
      </c>
      <c r="E6527" s="1" t="s">
        <v>135</v>
      </c>
      <c r="F6527" s="1" t="s">
        <v>136</v>
      </c>
      <c r="G6527" s="1" t="s">
        <v>26</v>
      </c>
      <c r="H6527" s="1" t="s">
        <v>27</v>
      </c>
      <c r="I6527">
        <v>4</v>
      </c>
      <c r="J6527">
        <v>1200</v>
      </c>
      <c r="K6527" s="7">
        <v>0.05</v>
      </c>
      <c r="L6527">
        <v>4560</v>
      </c>
      <c r="M6527">
        <v>509.92</v>
      </c>
      <c r="N6527" s="7">
        <f>IFERROR(Sales_Data[[#This Row],[Profit]]/Sales_Data[[#This Row],[Sales]],0)</f>
        <v>0.11182456140350877</v>
      </c>
      <c r="O6527" s="7" t="str">
        <f>TEXT(Sales_Data[[#This Row],[Order_Date]],"mmm")</f>
        <v>Jul</v>
      </c>
      <c r="P6527" s="9" t="str">
        <f>TEXT(Sales_Data[[#This Row],[Order_Date]],"yyyy")</f>
        <v>2025</v>
      </c>
      <c r="Q6527" s="9" t="str">
        <f t="shared" si="101"/>
        <v>Existing</v>
      </c>
      <c r="R6527" s="1" t="s">
        <v>20</v>
      </c>
    </row>
    <row r="6528" spans="1:18" x14ac:dyDescent="0.35">
      <c r="A6528" s="1" t="s">
        <v>11196</v>
      </c>
      <c r="B6528" s="2">
        <v>45929</v>
      </c>
      <c r="C6528" s="1" t="s">
        <v>8011</v>
      </c>
      <c r="D6528" s="1" t="s">
        <v>1979</v>
      </c>
      <c r="E6528" s="1" t="s">
        <v>24</v>
      </c>
      <c r="F6528" s="1" t="s">
        <v>25</v>
      </c>
      <c r="G6528" s="1" t="s">
        <v>42</v>
      </c>
      <c r="H6528" s="1" t="s">
        <v>112</v>
      </c>
      <c r="I6528">
        <v>4</v>
      </c>
      <c r="J6528">
        <v>2500</v>
      </c>
      <c r="K6528" s="7">
        <v>0.1</v>
      </c>
      <c r="L6528">
        <v>9000</v>
      </c>
      <c r="M6528">
        <v>916.59</v>
      </c>
      <c r="N6528" s="7">
        <f>IFERROR(Sales_Data[[#This Row],[Profit]]/Sales_Data[[#This Row],[Sales]],0)</f>
        <v>0.10184333333333334</v>
      </c>
      <c r="O6528" s="7" t="str">
        <f>TEXT(Sales_Data[[#This Row],[Order_Date]],"mmm")</f>
        <v>Sep</v>
      </c>
      <c r="P6528" s="9" t="str">
        <f>TEXT(Sales_Data[[#This Row],[Order_Date]],"yyyy")</f>
        <v>2025</v>
      </c>
      <c r="Q6528" s="9" t="str">
        <f t="shared" si="101"/>
        <v>Existing</v>
      </c>
      <c r="R6528" s="1" t="s">
        <v>28</v>
      </c>
    </row>
    <row r="6529" spans="1:18" x14ac:dyDescent="0.35">
      <c r="A6529" s="1" t="s">
        <v>11197</v>
      </c>
      <c r="B6529" s="2">
        <v>45871</v>
      </c>
      <c r="C6529" s="1" t="s">
        <v>243</v>
      </c>
      <c r="D6529" s="1" t="s">
        <v>5119</v>
      </c>
      <c r="E6529" s="1" t="s">
        <v>24</v>
      </c>
      <c r="F6529" s="1" t="s">
        <v>25</v>
      </c>
      <c r="G6529" s="1" t="s">
        <v>26</v>
      </c>
      <c r="H6529" s="1" t="s">
        <v>82</v>
      </c>
      <c r="I6529">
        <v>5</v>
      </c>
      <c r="J6529">
        <v>450</v>
      </c>
      <c r="K6529" s="7">
        <v>0.1</v>
      </c>
      <c r="L6529">
        <v>2025</v>
      </c>
      <c r="M6529">
        <v>282.69</v>
      </c>
      <c r="N6529" s="7">
        <f>IFERROR(Sales_Data[[#This Row],[Profit]]/Sales_Data[[#This Row],[Sales]],0)</f>
        <v>0.1396</v>
      </c>
      <c r="O6529" s="7" t="str">
        <f>TEXT(Sales_Data[[#This Row],[Order_Date]],"mmm")</f>
        <v>Aug</v>
      </c>
      <c r="P6529" s="9" t="str">
        <f>TEXT(Sales_Data[[#This Row],[Order_Date]],"yyyy")</f>
        <v>2025</v>
      </c>
      <c r="Q6529" s="9" t="str">
        <f t="shared" si="101"/>
        <v>Existing</v>
      </c>
      <c r="R6529" s="1" t="s">
        <v>20</v>
      </c>
    </row>
    <row r="6530" spans="1:18" x14ac:dyDescent="0.35">
      <c r="A6530" s="1" t="s">
        <v>11198</v>
      </c>
      <c r="B6530" s="2">
        <v>45661</v>
      </c>
      <c r="C6530" s="1" t="s">
        <v>1757</v>
      </c>
      <c r="D6530" s="1" t="s">
        <v>11199</v>
      </c>
      <c r="E6530" s="1" t="s">
        <v>17</v>
      </c>
      <c r="F6530" s="1" t="s">
        <v>17</v>
      </c>
      <c r="G6530" s="1" t="s">
        <v>42</v>
      </c>
      <c r="H6530" s="1" t="s">
        <v>63</v>
      </c>
      <c r="I6530">
        <v>5</v>
      </c>
      <c r="J6530">
        <v>4500</v>
      </c>
      <c r="K6530" s="7">
        <v>0</v>
      </c>
      <c r="L6530">
        <v>22500</v>
      </c>
      <c r="M6530">
        <v>5063.08</v>
      </c>
      <c r="N6530" s="7">
        <f>IFERROR(Sales_Data[[#This Row],[Profit]]/Sales_Data[[#This Row],[Sales]],0)</f>
        <v>0.22502577777777777</v>
      </c>
      <c r="O6530" s="7" t="str">
        <f>TEXT(Sales_Data[[#This Row],[Order_Date]],"mmm")</f>
        <v>Jan</v>
      </c>
      <c r="P6530" s="9" t="str">
        <f>TEXT(Sales_Data[[#This Row],[Order_Date]],"yyyy")</f>
        <v>2025</v>
      </c>
      <c r="Q6530" s="9" t="str">
        <f t="shared" ref="Q6530:Q6593" si="102">IF(I6530&gt;1,"Existing","New")</f>
        <v>Existing</v>
      </c>
      <c r="R6530" s="1" t="s">
        <v>36</v>
      </c>
    </row>
    <row r="6531" spans="1:18" x14ac:dyDescent="0.35">
      <c r="A6531" s="1" t="s">
        <v>11200</v>
      </c>
      <c r="B6531" s="2">
        <v>45689</v>
      </c>
      <c r="C6531" s="1" t="s">
        <v>1611</v>
      </c>
      <c r="D6531" s="1" t="s">
        <v>1634</v>
      </c>
      <c r="E6531" s="1" t="s">
        <v>86</v>
      </c>
      <c r="F6531" s="1" t="s">
        <v>25</v>
      </c>
      <c r="G6531" s="1" t="s">
        <v>26</v>
      </c>
      <c r="H6531" s="1" t="s">
        <v>128</v>
      </c>
      <c r="I6531">
        <v>3</v>
      </c>
      <c r="J6531">
        <v>900</v>
      </c>
      <c r="K6531" s="7">
        <v>0.1</v>
      </c>
      <c r="L6531">
        <v>2430</v>
      </c>
      <c r="M6531">
        <v>346.63</v>
      </c>
      <c r="N6531" s="7">
        <f>IFERROR(Sales_Data[[#This Row],[Profit]]/Sales_Data[[#This Row],[Sales]],0)</f>
        <v>0.14264609053497943</v>
      </c>
      <c r="O6531" s="7" t="str">
        <f>TEXT(Sales_Data[[#This Row],[Order_Date]],"mmm")</f>
        <v>Feb</v>
      </c>
      <c r="P6531" s="9" t="str">
        <f>TEXT(Sales_Data[[#This Row],[Order_Date]],"yyyy")</f>
        <v>2025</v>
      </c>
      <c r="Q6531" s="9" t="str">
        <f t="shared" si="102"/>
        <v>Existing</v>
      </c>
      <c r="R6531" s="1" t="s">
        <v>73</v>
      </c>
    </row>
    <row r="6532" spans="1:18" x14ac:dyDescent="0.35">
      <c r="A6532" s="1" t="s">
        <v>11201</v>
      </c>
      <c r="B6532" s="2">
        <v>45864</v>
      </c>
      <c r="C6532" s="1" t="s">
        <v>5494</v>
      </c>
      <c r="D6532" s="1" t="s">
        <v>4488</v>
      </c>
      <c r="E6532" s="1" t="s">
        <v>51</v>
      </c>
      <c r="F6532" s="1" t="s">
        <v>52</v>
      </c>
      <c r="G6532" s="1" t="s">
        <v>120</v>
      </c>
      <c r="H6532" s="1" t="s">
        <v>143</v>
      </c>
      <c r="I6532">
        <v>5</v>
      </c>
      <c r="J6532">
        <v>1800</v>
      </c>
      <c r="K6532" s="7">
        <v>0.05</v>
      </c>
      <c r="L6532">
        <v>8550</v>
      </c>
      <c r="M6532">
        <v>1725.13</v>
      </c>
      <c r="N6532" s="7">
        <f>IFERROR(Sales_Data[[#This Row],[Profit]]/Sales_Data[[#This Row],[Sales]],0)</f>
        <v>0.20176959064327488</v>
      </c>
      <c r="O6532" s="7" t="str">
        <f>TEXT(Sales_Data[[#This Row],[Order_Date]],"mmm")</f>
        <v>Jul</v>
      </c>
      <c r="P6532" s="9" t="str">
        <f>TEXT(Sales_Data[[#This Row],[Order_Date]],"yyyy")</f>
        <v>2025</v>
      </c>
      <c r="Q6532" s="9" t="str">
        <f t="shared" si="102"/>
        <v>Existing</v>
      </c>
      <c r="R6532" s="1" t="s">
        <v>73</v>
      </c>
    </row>
    <row r="6533" spans="1:18" x14ac:dyDescent="0.35">
      <c r="A6533" s="1" t="s">
        <v>11202</v>
      </c>
      <c r="B6533" s="2">
        <v>45996</v>
      </c>
      <c r="C6533" s="1" t="s">
        <v>11203</v>
      </c>
      <c r="D6533" s="1" t="s">
        <v>3446</v>
      </c>
      <c r="E6533" s="1" t="s">
        <v>40</v>
      </c>
      <c r="F6533" s="1" t="s">
        <v>41</v>
      </c>
      <c r="G6533" s="1" t="s">
        <v>42</v>
      </c>
      <c r="H6533" s="1" t="s">
        <v>112</v>
      </c>
      <c r="I6533">
        <v>5</v>
      </c>
      <c r="J6533">
        <v>2500</v>
      </c>
      <c r="K6533" s="7">
        <v>0</v>
      </c>
      <c r="L6533">
        <v>12500</v>
      </c>
      <c r="M6533">
        <v>2279.2800000000002</v>
      </c>
      <c r="N6533" s="7">
        <f>IFERROR(Sales_Data[[#This Row],[Profit]]/Sales_Data[[#This Row],[Sales]],0)</f>
        <v>0.18234240000000002</v>
      </c>
      <c r="O6533" s="7" t="str">
        <f>TEXT(Sales_Data[[#This Row],[Order_Date]],"mmm")</f>
        <v>Dec</v>
      </c>
      <c r="P6533" s="9" t="str">
        <f>TEXT(Sales_Data[[#This Row],[Order_Date]],"yyyy")</f>
        <v>2025</v>
      </c>
      <c r="Q6533" s="9" t="str">
        <f t="shared" si="102"/>
        <v>Existing</v>
      </c>
      <c r="R6533" s="1" t="s">
        <v>36</v>
      </c>
    </row>
    <row r="6534" spans="1:18" x14ac:dyDescent="0.35">
      <c r="A6534" s="1" t="s">
        <v>11204</v>
      </c>
      <c r="B6534" s="2">
        <v>45900</v>
      </c>
      <c r="C6534" s="1" t="s">
        <v>7197</v>
      </c>
      <c r="D6534" s="1" t="s">
        <v>1884</v>
      </c>
      <c r="E6534" s="1" t="s">
        <v>135</v>
      </c>
      <c r="F6534" s="1" t="s">
        <v>136</v>
      </c>
      <c r="G6534" s="1" t="s">
        <v>42</v>
      </c>
      <c r="H6534" s="1" t="s">
        <v>63</v>
      </c>
      <c r="I6534">
        <v>2</v>
      </c>
      <c r="J6534">
        <v>4500</v>
      </c>
      <c r="K6534" s="7">
        <v>0.05</v>
      </c>
      <c r="L6534">
        <v>8550</v>
      </c>
      <c r="M6534">
        <v>972.17</v>
      </c>
      <c r="N6534" s="7">
        <f>IFERROR(Sales_Data[[#This Row],[Profit]]/Sales_Data[[#This Row],[Sales]],0)</f>
        <v>0.11370409356725146</v>
      </c>
      <c r="O6534" s="7" t="str">
        <f>TEXT(Sales_Data[[#This Row],[Order_Date]],"mmm")</f>
        <v>Aug</v>
      </c>
      <c r="P6534" s="9" t="str">
        <f>TEXT(Sales_Data[[#This Row],[Order_Date]],"yyyy")</f>
        <v>2025</v>
      </c>
      <c r="Q6534" s="9" t="str">
        <f t="shared" si="102"/>
        <v>Existing</v>
      </c>
      <c r="R6534" s="1" t="s">
        <v>20</v>
      </c>
    </row>
    <row r="6535" spans="1:18" x14ac:dyDescent="0.35">
      <c r="A6535" s="1" t="s">
        <v>11205</v>
      </c>
      <c r="B6535" s="2">
        <v>45699</v>
      </c>
      <c r="C6535" s="1" t="s">
        <v>1922</v>
      </c>
      <c r="D6535" s="1" t="s">
        <v>1522</v>
      </c>
      <c r="E6535" s="1" t="s">
        <v>24</v>
      </c>
      <c r="F6535" s="1" t="s">
        <v>25</v>
      </c>
      <c r="G6535" s="1" t="s">
        <v>42</v>
      </c>
      <c r="H6535" s="1" t="s">
        <v>43</v>
      </c>
      <c r="I6535">
        <v>5</v>
      </c>
      <c r="J6535">
        <v>18000</v>
      </c>
      <c r="K6535" s="7">
        <v>0</v>
      </c>
      <c r="L6535">
        <v>90000</v>
      </c>
      <c r="M6535">
        <v>15439.23</v>
      </c>
      <c r="N6535" s="7">
        <f>IFERROR(Sales_Data[[#This Row],[Profit]]/Sales_Data[[#This Row],[Sales]],0)</f>
        <v>0.17154700000000001</v>
      </c>
      <c r="O6535" s="7" t="str">
        <f>TEXT(Sales_Data[[#This Row],[Order_Date]],"mmm")</f>
        <v>Feb</v>
      </c>
      <c r="P6535" s="9" t="str">
        <f>TEXT(Sales_Data[[#This Row],[Order_Date]],"yyyy")</f>
        <v>2025</v>
      </c>
      <c r="Q6535" s="9" t="str">
        <f t="shared" si="102"/>
        <v>Existing</v>
      </c>
      <c r="R6535" s="1" t="s">
        <v>73</v>
      </c>
    </row>
    <row r="6536" spans="1:18" x14ac:dyDescent="0.35">
      <c r="A6536" s="1" t="s">
        <v>11206</v>
      </c>
      <c r="B6536" s="2">
        <v>45799</v>
      </c>
      <c r="C6536" s="1" t="s">
        <v>3285</v>
      </c>
      <c r="D6536" s="1" t="s">
        <v>2848</v>
      </c>
      <c r="E6536" s="1" t="s">
        <v>40</v>
      </c>
      <c r="F6536" s="1" t="s">
        <v>41</v>
      </c>
      <c r="G6536" s="1" t="s">
        <v>42</v>
      </c>
      <c r="H6536" s="1" t="s">
        <v>102</v>
      </c>
      <c r="I6536">
        <v>1</v>
      </c>
      <c r="J6536">
        <v>25000</v>
      </c>
      <c r="K6536" s="7">
        <v>0</v>
      </c>
      <c r="L6536">
        <v>25000</v>
      </c>
      <c r="M6536">
        <v>5806.24</v>
      </c>
      <c r="N6536" s="7">
        <f>IFERROR(Sales_Data[[#This Row],[Profit]]/Sales_Data[[#This Row],[Sales]],0)</f>
        <v>0.2322496</v>
      </c>
      <c r="O6536" s="7" t="str">
        <f>TEXT(Sales_Data[[#This Row],[Order_Date]],"mmm")</f>
        <v>May</v>
      </c>
      <c r="P6536" s="9" t="str">
        <f>TEXT(Sales_Data[[#This Row],[Order_Date]],"yyyy")</f>
        <v>2025</v>
      </c>
      <c r="Q6536" s="9" t="str">
        <f t="shared" si="102"/>
        <v>New</v>
      </c>
      <c r="R6536" s="1" t="s">
        <v>20</v>
      </c>
    </row>
    <row r="6537" spans="1:18" x14ac:dyDescent="0.35">
      <c r="A6537" s="1" t="s">
        <v>11207</v>
      </c>
      <c r="B6537" s="2">
        <v>45697</v>
      </c>
      <c r="C6537" s="1" t="s">
        <v>2896</v>
      </c>
      <c r="D6537" s="1" t="s">
        <v>2201</v>
      </c>
      <c r="E6537" s="1" t="s">
        <v>111</v>
      </c>
      <c r="F6537" s="1" t="s">
        <v>33</v>
      </c>
      <c r="G6537" s="1" t="s">
        <v>34</v>
      </c>
      <c r="H6537" s="1" t="s">
        <v>35</v>
      </c>
      <c r="I6537">
        <v>5</v>
      </c>
      <c r="J6537">
        <v>9000</v>
      </c>
      <c r="K6537" s="7">
        <v>0.1</v>
      </c>
      <c r="L6537">
        <v>40500</v>
      </c>
      <c r="M6537">
        <v>6210.93</v>
      </c>
      <c r="N6537" s="7">
        <f>IFERROR(Sales_Data[[#This Row],[Profit]]/Sales_Data[[#This Row],[Sales]],0)</f>
        <v>0.1533562962962963</v>
      </c>
      <c r="O6537" s="7" t="str">
        <f>TEXT(Sales_Data[[#This Row],[Order_Date]],"mmm")</f>
        <v>Feb</v>
      </c>
      <c r="P6537" s="9" t="str">
        <f>TEXT(Sales_Data[[#This Row],[Order_Date]],"yyyy")</f>
        <v>2025</v>
      </c>
      <c r="Q6537" s="9" t="str">
        <f t="shared" si="102"/>
        <v>Existing</v>
      </c>
      <c r="R6537" s="1" t="s">
        <v>20</v>
      </c>
    </row>
    <row r="6538" spans="1:18" x14ac:dyDescent="0.35">
      <c r="A6538" s="1" t="s">
        <v>11208</v>
      </c>
      <c r="B6538" s="2">
        <v>45970</v>
      </c>
      <c r="C6538" s="1" t="s">
        <v>11209</v>
      </c>
      <c r="D6538" s="1" t="s">
        <v>4750</v>
      </c>
      <c r="E6538" s="1" t="s">
        <v>135</v>
      </c>
      <c r="F6538" s="1" t="s">
        <v>136</v>
      </c>
      <c r="G6538" s="1" t="s">
        <v>18</v>
      </c>
      <c r="H6538" s="1" t="s">
        <v>131</v>
      </c>
      <c r="I6538">
        <v>5</v>
      </c>
      <c r="J6538">
        <v>1500</v>
      </c>
      <c r="K6538" s="7">
        <v>0</v>
      </c>
      <c r="L6538">
        <v>7500</v>
      </c>
      <c r="M6538">
        <v>800.82</v>
      </c>
      <c r="N6538" s="7">
        <f>IFERROR(Sales_Data[[#This Row],[Profit]]/Sales_Data[[#This Row],[Sales]],0)</f>
        <v>0.10677600000000001</v>
      </c>
      <c r="O6538" s="7" t="str">
        <f>TEXT(Sales_Data[[#This Row],[Order_Date]],"mmm")</f>
        <v>Nov</v>
      </c>
      <c r="P6538" s="9" t="str">
        <f>TEXT(Sales_Data[[#This Row],[Order_Date]],"yyyy")</f>
        <v>2025</v>
      </c>
      <c r="Q6538" s="9" t="str">
        <f t="shared" si="102"/>
        <v>Existing</v>
      </c>
      <c r="R6538" s="1" t="s">
        <v>20</v>
      </c>
    </row>
    <row r="6539" spans="1:18" x14ac:dyDescent="0.35">
      <c r="A6539" s="1" t="s">
        <v>11210</v>
      </c>
      <c r="B6539" s="2">
        <v>45841</v>
      </c>
      <c r="C6539" s="1" t="s">
        <v>9573</v>
      </c>
      <c r="D6539" s="1" t="s">
        <v>4093</v>
      </c>
      <c r="E6539" s="1" t="s">
        <v>81</v>
      </c>
      <c r="F6539" s="1" t="s">
        <v>33</v>
      </c>
      <c r="G6539" s="1" t="s">
        <v>26</v>
      </c>
      <c r="H6539" s="1" t="s">
        <v>128</v>
      </c>
      <c r="I6539">
        <v>5</v>
      </c>
      <c r="J6539">
        <v>900</v>
      </c>
      <c r="K6539" s="7">
        <v>0.15</v>
      </c>
      <c r="L6539">
        <v>3825</v>
      </c>
      <c r="M6539">
        <v>905.12</v>
      </c>
      <c r="N6539" s="7">
        <f>IFERROR(Sales_Data[[#This Row],[Profit]]/Sales_Data[[#This Row],[Sales]],0)</f>
        <v>0.23663267973856209</v>
      </c>
      <c r="O6539" s="7" t="str">
        <f>TEXT(Sales_Data[[#This Row],[Order_Date]],"mmm")</f>
        <v>Jul</v>
      </c>
      <c r="P6539" s="9" t="str">
        <f>TEXT(Sales_Data[[#This Row],[Order_Date]],"yyyy")</f>
        <v>2025</v>
      </c>
      <c r="Q6539" s="9" t="str">
        <f t="shared" si="102"/>
        <v>Existing</v>
      </c>
      <c r="R6539" s="1" t="s">
        <v>73</v>
      </c>
    </row>
    <row r="6540" spans="1:18" x14ac:dyDescent="0.35">
      <c r="A6540" s="1" t="s">
        <v>11211</v>
      </c>
      <c r="B6540" s="2">
        <v>45709</v>
      </c>
      <c r="C6540" s="1" t="s">
        <v>2979</v>
      </c>
      <c r="D6540" s="1" t="s">
        <v>9982</v>
      </c>
      <c r="E6540" s="1" t="s">
        <v>86</v>
      </c>
      <c r="F6540" s="1" t="s">
        <v>25</v>
      </c>
      <c r="G6540" s="1" t="s">
        <v>26</v>
      </c>
      <c r="H6540" s="1" t="s">
        <v>82</v>
      </c>
      <c r="I6540">
        <v>4</v>
      </c>
      <c r="J6540">
        <v>450</v>
      </c>
      <c r="K6540" s="7">
        <v>0.05</v>
      </c>
      <c r="L6540">
        <v>1710</v>
      </c>
      <c r="M6540">
        <v>273.39999999999998</v>
      </c>
      <c r="N6540" s="7">
        <f>IFERROR(Sales_Data[[#This Row],[Profit]]/Sales_Data[[#This Row],[Sales]],0)</f>
        <v>0.15988304093567249</v>
      </c>
      <c r="O6540" s="7" t="str">
        <f>TEXT(Sales_Data[[#This Row],[Order_Date]],"mmm")</f>
        <v>Feb</v>
      </c>
      <c r="P6540" s="9" t="str">
        <f>TEXT(Sales_Data[[#This Row],[Order_Date]],"yyyy")</f>
        <v>2025</v>
      </c>
      <c r="Q6540" s="9" t="str">
        <f t="shared" si="102"/>
        <v>Existing</v>
      </c>
      <c r="R6540" s="1" t="s">
        <v>36</v>
      </c>
    </row>
    <row r="6541" spans="1:18" x14ac:dyDescent="0.35">
      <c r="A6541" s="1" t="s">
        <v>11212</v>
      </c>
      <c r="B6541" s="2">
        <v>45962</v>
      </c>
      <c r="C6541" s="1" t="s">
        <v>5045</v>
      </c>
      <c r="D6541" s="1" t="s">
        <v>2650</v>
      </c>
      <c r="E6541" s="1" t="s">
        <v>32</v>
      </c>
      <c r="F6541" s="1" t="s">
        <v>33</v>
      </c>
      <c r="G6541" s="1" t="s">
        <v>18</v>
      </c>
      <c r="H6541" s="1" t="s">
        <v>19</v>
      </c>
      <c r="I6541">
        <v>1</v>
      </c>
      <c r="J6541">
        <v>700</v>
      </c>
      <c r="K6541" s="7">
        <v>0.05</v>
      </c>
      <c r="L6541">
        <v>665</v>
      </c>
      <c r="M6541">
        <v>89.99</v>
      </c>
      <c r="N6541" s="7">
        <f>IFERROR(Sales_Data[[#This Row],[Profit]]/Sales_Data[[#This Row],[Sales]],0)</f>
        <v>0.13532330827067668</v>
      </c>
      <c r="O6541" s="7" t="str">
        <f>TEXT(Sales_Data[[#This Row],[Order_Date]],"mmm")</f>
        <v>Nov</v>
      </c>
      <c r="P6541" s="9" t="str">
        <f>TEXT(Sales_Data[[#This Row],[Order_Date]],"yyyy")</f>
        <v>2025</v>
      </c>
      <c r="Q6541" s="9" t="str">
        <f t="shared" si="102"/>
        <v>New</v>
      </c>
      <c r="R6541" s="1" t="s">
        <v>64</v>
      </c>
    </row>
    <row r="6542" spans="1:18" x14ac:dyDescent="0.35">
      <c r="A6542" s="1" t="s">
        <v>11213</v>
      </c>
      <c r="B6542" s="2">
        <v>45686</v>
      </c>
      <c r="C6542" s="1" t="s">
        <v>6770</v>
      </c>
      <c r="D6542" s="1" t="s">
        <v>410</v>
      </c>
      <c r="E6542" s="1" t="s">
        <v>86</v>
      </c>
      <c r="F6542" s="1" t="s">
        <v>25</v>
      </c>
      <c r="G6542" s="1" t="s">
        <v>120</v>
      </c>
      <c r="H6542" s="1" t="s">
        <v>143</v>
      </c>
      <c r="I6542">
        <v>1</v>
      </c>
      <c r="J6542">
        <v>1800</v>
      </c>
      <c r="K6542" s="7">
        <v>0.1</v>
      </c>
      <c r="L6542">
        <v>1620</v>
      </c>
      <c r="M6542">
        <v>255.43</v>
      </c>
      <c r="N6542" s="7">
        <f>IFERROR(Sales_Data[[#This Row],[Profit]]/Sales_Data[[#This Row],[Sales]],0)</f>
        <v>0.15767283950617283</v>
      </c>
      <c r="O6542" s="7" t="str">
        <f>TEXT(Sales_Data[[#This Row],[Order_Date]],"mmm")</f>
        <v>Jan</v>
      </c>
      <c r="P6542" s="9" t="str">
        <f>TEXT(Sales_Data[[#This Row],[Order_Date]],"yyyy")</f>
        <v>2025</v>
      </c>
      <c r="Q6542" s="9" t="str">
        <f t="shared" si="102"/>
        <v>New</v>
      </c>
      <c r="R6542" s="1" t="s">
        <v>64</v>
      </c>
    </row>
    <row r="6543" spans="1:18" x14ac:dyDescent="0.35">
      <c r="A6543" s="1" t="s">
        <v>11214</v>
      </c>
      <c r="B6543" s="2">
        <v>45915</v>
      </c>
      <c r="C6543" s="1" t="s">
        <v>6563</v>
      </c>
      <c r="D6543" s="1" t="s">
        <v>1662</v>
      </c>
      <c r="E6543" s="1" t="s">
        <v>106</v>
      </c>
      <c r="F6543" s="1" t="s">
        <v>33</v>
      </c>
      <c r="G6543" s="1" t="s">
        <v>42</v>
      </c>
      <c r="H6543" s="1" t="s">
        <v>47</v>
      </c>
      <c r="I6543">
        <v>2</v>
      </c>
      <c r="J6543">
        <v>55000</v>
      </c>
      <c r="K6543" s="7">
        <v>0.15</v>
      </c>
      <c r="L6543">
        <v>93500</v>
      </c>
      <c r="M6543">
        <v>23103.16</v>
      </c>
      <c r="N6543" s="7">
        <f>IFERROR(Sales_Data[[#This Row],[Profit]]/Sales_Data[[#This Row],[Sales]],0)</f>
        <v>0.2470926203208556</v>
      </c>
      <c r="O6543" s="7" t="str">
        <f>TEXT(Sales_Data[[#This Row],[Order_Date]],"mmm")</f>
        <v>Sep</v>
      </c>
      <c r="P6543" s="9" t="str">
        <f>TEXT(Sales_Data[[#This Row],[Order_Date]],"yyyy")</f>
        <v>2025</v>
      </c>
      <c r="Q6543" s="9" t="str">
        <f t="shared" si="102"/>
        <v>Existing</v>
      </c>
      <c r="R6543" s="1" t="s">
        <v>28</v>
      </c>
    </row>
    <row r="6544" spans="1:18" x14ac:dyDescent="0.35">
      <c r="A6544" s="1" t="s">
        <v>11215</v>
      </c>
      <c r="B6544" s="2">
        <v>45864</v>
      </c>
      <c r="C6544" s="1" t="s">
        <v>84</v>
      </c>
      <c r="D6544" s="1" t="s">
        <v>6625</v>
      </c>
      <c r="E6544" s="1" t="s">
        <v>32</v>
      </c>
      <c r="F6544" s="1" t="s">
        <v>33</v>
      </c>
      <c r="G6544" s="1" t="s">
        <v>120</v>
      </c>
      <c r="H6544" s="1" t="s">
        <v>217</v>
      </c>
      <c r="I6544">
        <v>3</v>
      </c>
      <c r="J6544">
        <v>3200</v>
      </c>
      <c r="K6544" s="7">
        <v>0</v>
      </c>
      <c r="L6544">
        <v>9600</v>
      </c>
      <c r="M6544">
        <v>1292.5899999999999</v>
      </c>
      <c r="N6544" s="7">
        <f>IFERROR(Sales_Data[[#This Row],[Profit]]/Sales_Data[[#This Row],[Sales]],0)</f>
        <v>0.13464479166666665</v>
      </c>
      <c r="O6544" s="7" t="str">
        <f>TEXT(Sales_Data[[#This Row],[Order_Date]],"mmm")</f>
        <v>Jul</v>
      </c>
      <c r="P6544" s="9" t="str">
        <f>TEXT(Sales_Data[[#This Row],[Order_Date]],"yyyy")</f>
        <v>2025</v>
      </c>
      <c r="Q6544" s="9" t="str">
        <f t="shared" si="102"/>
        <v>Existing</v>
      </c>
      <c r="R6544" s="1" t="s">
        <v>28</v>
      </c>
    </row>
    <row r="6545" spans="1:18" x14ac:dyDescent="0.35">
      <c r="A6545" s="1" t="s">
        <v>11216</v>
      </c>
      <c r="B6545" s="2">
        <v>45671</v>
      </c>
      <c r="C6545" s="1" t="s">
        <v>915</v>
      </c>
      <c r="D6545" s="1" t="s">
        <v>7319</v>
      </c>
      <c r="E6545" s="1" t="s">
        <v>56</v>
      </c>
      <c r="F6545" s="1" t="s">
        <v>57</v>
      </c>
      <c r="G6545" s="1" t="s">
        <v>18</v>
      </c>
      <c r="H6545" s="1" t="s">
        <v>72</v>
      </c>
      <c r="I6545">
        <v>1</v>
      </c>
      <c r="J6545">
        <v>350</v>
      </c>
      <c r="K6545" s="7">
        <v>0.05</v>
      </c>
      <c r="L6545">
        <v>332</v>
      </c>
      <c r="M6545">
        <v>60.52</v>
      </c>
      <c r="N6545" s="7">
        <f>IFERROR(Sales_Data[[#This Row],[Profit]]/Sales_Data[[#This Row],[Sales]],0)</f>
        <v>0.18228915662650602</v>
      </c>
      <c r="O6545" s="7" t="str">
        <f>TEXT(Sales_Data[[#This Row],[Order_Date]],"mmm")</f>
        <v>Jan</v>
      </c>
      <c r="P6545" s="9" t="str">
        <f>TEXT(Sales_Data[[#This Row],[Order_Date]],"yyyy")</f>
        <v>2025</v>
      </c>
      <c r="Q6545" s="9" t="str">
        <f t="shared" si="102"/>
        <v>New</v>
      </c>
      <c r="R6545" s="1" t="s">
        <v>20</v>
      </c>
    </row>
    <row r="6546" spans="1:18" x14ac:dyDescent="0.35">
      <c r="A6546" s="1" t="s">
        <v>11217</v>
      </c>
      <c r="B6546" s="2">
        <v>45900</v>
      </c>
      <c r="C6546" s="1" t="s">
        <v>3519</v>
      </c>
      <c r="D6546" s="1" t="s">
        <v>3203</v>
      </c>
      <c r="E6546" s="1" t="s">
        <v>135</v>
      </c>
      <c r="F6546" s="1" t="s">
        <v>136</v>
      </c>
      <c r="G6546" s="1" t="s">
        <v>42</v>
      </c>
      <c r="H6546" s="1" t="s">
        <v>112</v>
      </c>
      <c r="I6546">
        <v>2</v>
      </c>
      <c r="J6546">
        <v>2500</v>
      </c>
      <c r="K6546" s="7">
        <v>0.05</v>
      </c>
      <c r="L6546">
        <v>4750</v>
      </c>
      <c r="M6546">
        <v>1099.72</v>
      </c>
      <c r="N6546" s="7">
        <f>IFERROR(Sales_Data[[#This Row],[Profit]]/Sales_Data[[#This Row],[Sales]],0)</f>
        <v>0.23152</v>
      </c>
      <c r="O6546" s="7" t="str">
        <f>TEXT(Sales_Data[[#This Row],[Order_Date]],"mmm")</f>
        <v>Aug</v>
      </c>
      <c r="P6546" s="9" t="str">
        <f>TEXT(Sales_Data[[#This Row],[Order_Date]],"yyyy")</f>
        <v>2025</v>
      </c>
      <c r="Q6546" s="9" t="str">
        <f t="shared" si="102"/>
        <v>Existing</v>
      </c>
      <c r="R6546" s="1" t="s">
        <v>36</v>
      </c>
    </row>
    <row r="6547" spans="1:18" x14ac:dyDescent="0.35">
      <c r="A6547" s="1" t="s">
        <v>11218</v>
      </c>
      <c r="B6547" s="2">
        <v>45982</v>
      </c>
      <c r="C6547" s="1" t="s">
        <v>10450</v>
      </c>
      <c r="D6547" s="1" t="s">
        <v>11219</v>
      </c>
      <c r="E6547" s="1" t="s">
        <v>71</v>
      </c>
      <c r="F6547" s="1" t="s">
        <v>33</v>
      </c>
      <c r="G6547" s="1" t="s">
        <v>18</v>
      </c>
      <c r="H6547" s="1" t="s">
        <v>19</v>
      </c>
      <c r="I6547">
        <v>1</v>
      </c>
      <c r="J6547">
        <v>700</v>
      </c>
      <c r="K6547" s="7">
        <v>0.1</v>
      </c>
      <c r="L6547">
        <v>630</v>
      </c>
      <c r="M6547">
        <v>127.92</v>
      </c>
      <c r="N6547" s="7">
        <f>IFERROR(Sales_Data[[#This Row],[Profit]]/Sales_Data[[#This Row],[Sales]],0)</f>
        <v>0.20304761904761906</v>
      </c>
      <c r="O6547" s="7" t="str">
        <f>TEXT(Sales_Data[[#This Row],[Order_Date]],"mmm")</f>
        <v>Nov</v>
      </c>
      <c r="P6547" s="9" t="str">
        <f>TEXT(Sales_Data[[#This Row],[Order_Date]],"yyyy")</f>
        <v>2025</v>
      </c>
      <c r="Q6547" s="9" t="str">
        <f t="shared" si="102"/>
        <v>New</v>
      </c>
      <c r="R6547" s="1" t="s">
        <v>73</v>
      </c>
    </row>
    <row r="6548" spans="1:18" x14ac:dyDescent="0.35">
      <c r="A6548" s="1" t="s">
        <v>11220</v>
      </c>
      <c r="B6548" s="2">
        <v>45727</v>
      </c>
      <c r="C6548" s="1" t="s">
        <v>10162</v>
      </c>
      <c r="D6548" s="1" t="s">
        <v>2019</v>
      </c>
      <c r="E6548" s="1" t="s">
        <v>135</v>
      </c>
      <c r="F6548" s="1" t="s">
        <v>136</v>
      </c>
      <c r="G6548" s="1" t="s">
        <v>18</v>
      </c>
      <c r="H6548" s="1" t="s">
        <v>292</v>
      </c>
      <c r="I6548">
        <v>3</v>
      </c>
      <c r="J6548">
        <v>500</v>
      </c>
      <c r="K6548" s="7">
        <v>0</v>
      </c>
      <c r="L6548">
        <v>1500</v>
      </c>
      <c r="M6548">
        <v>286.47000000000003</v>
      </c>
      <c r="N6548" s="7">
        <f>IFERROR(Sales_Data[[#This Row],[Profit]]/Sales_Data[[#This Row],[Sales]],0)</f>
        <v>0.19098000000000001</v>
      </c>
      <c r="O6548" s="7" t="str">
        <f>TEXT(Sales_Data[[#This Row],[Order_Date]],"mmm")</f>
        <v>Mar</v>
      </c>
      <c r="P6548" s="9" t="str">
        <f>TEXT(Sales_Data[[#This Row],[Order_Date]],"yyyy")</f>
        <v>2025</v>
      </c>
      <c r="Q6548" s="9" t="str">
        <f t="shared" si="102"/>
        <v>Existing</v>
      </c>
      <c r="R6548" s="1" t="s">
        <v>20</v>
      </c>
    </row>
    <row r="6549" spans="1:18" x14ac:dyDescent="0.35">
      <c r="A6549" s="1" t="s">
        <v>11221</v>
      </c>
      <c r="B6549" s="2">
        <v>45982</v>
      </c>
      <c r="C6549" s="1" t="s">
        <v>2158</v>
      </c>
      <c r="D6549" s="1" t="s">
        <v>1477</v>
      </c>
      <c r="E6549" s="1" t="s">
        <v>17</v>
      </c>
      <c r="F6549" s="1" t="s">
        <v>17</v>
      </c>
      <c r="G6549" s="1" t="s">
        <v>120</v>
      </c>
      <c r="H6549" s="1" t="s">
        <v>143</v>
      </c>
      <c r="I6549">
        <v>3</v>
      </c>
      <c r="J6549">
        <v>1800</v>
      </c>
      <c r="K6549" s="7">
        <v>0.15</v>
      </c>
      <c r="L6549">
        <v>4590</v>
      </c>
      <c r="M6549">
        <v>670.87</v>
      </c>
      <c r="N6549" s="7">
        <f>IFERROR(Sales_Data[[#This Row],[Profit]]/Sales_Data[[#This Row],[Sales]],0)</f>
        <v>0.14615904139433553</v>
      </c>
      <c r="O6549" s="7" t="str">
        <f>TEXT(Sales_Data[[#This Row],[Order_Date]],"mmm")</f>
        <v>Nov</v>
      </c>
      <c r="P6549" s="9" t="str">
        <f>TEXT(Sales_Data[[#This Row],[Order_Date]],"yyyy")</f>
        <v>2025</v>
      </c>
      <c r="Q6549" s="9" t="str">
        <f t="shared" si="102"/>
        <v>Existing</v>
      </c>
      <c r="R6549" s="1" t="s">
        <v>28</v>
      </c>
    </row>
    <row r="6550" spans="1:18" x14ac:dyDescent="0.35">
      <c r="A6550" s="1" t="s">
        <v>11222</v>
      </c>
      <c r="B6550" s="2">
        <v>45730</v>
      </c>
      <c r="C6550" s="1" t="s">
        <v>3430</v>
      </c>
      <c r="D6550" s="1" t="s">
        <v>8293</v>
      </c>
      <c r="E6550" s="1" t="s">
        <v>51</v>
      </c>
      <c r="F6550" s="1" t="s">
        <v>52</v>
      </c>
      <c r="G6550" s="1" t="s">
        <v>34</v>
      </c>
      <c r="H6550" s="1" t="s">
        <v>35</v>
      </c>
      <c r="I6550">
        <v>2</v>
      </c>
      <c r="J6550">
        <v>9000</v>
      </c>
      <c r="K6550" s="7">
        <v>0</v>
      </c>
      <c r="L6550">
        <v>18000</v>
      </c>
      <c r="M6550">
        <v>3803.31</v>
      </c>
      <c r="N6550" s="7">
        <f>IFERROR(Sales_Data[[#This Row],[Profit]]/Sales_Data[[#This Row],[Sales]],0)</f>
        <v>0.21129500000000001</v>
      </c>
      <c r="O6550" s="7" t="str">
        <f>TEXT(Sales_Data[[#This Row],[Order_Date]],"mmm")</f>
        <v>Mar</v>
      </c>
      <c r="P6550" s="9" t="str">
        <f>TEXT(Sales_Data[[#This Row],[Order_Date]],"yyyy")</f>
        <v>2025</v>
      </c>
      <c r="Q6550" s="9" t="str">
        <f t="shared" si="102"/>
        <v>Existing</v>
      </c>
      <c r="R6550" s="1" t="s">
        <v>28</v>
      </c>
    </row>
    <row r="6551" spans="1:18" x14ac:dyDescent="0.35">
      <c r="A6551" s="1" t="s">
        <v>11223</v>
      </c>
      <c r="B6551" s="2">
        <v>46001</v>
      </c>
      <c r="C6551" s="1" t="s">
        <v>1945</v>
      </c>
      <c r="D6551" s="1" t="s">
        <v>9471</v>
      </c>
      <c r="E6551" s="1" t="s">
        <v>86</v>
      </c>
      <c r="F6551" s="1" t="s">
        <v>25</v>
      </c>
      <c r="G6551" s="1" t="s">
        <v>42</v>
      </c>
      <c r="H6551" s="1" t="s">
        <v>112</v>
      </c>
      <c r="I6551">
        <v>1</v>
      </c>
      <c r="J6551">
        <v>2500</v>
      </c>
      <c r="K6551" s="7">
        <v>0.05</v>
      </c>
      <c r="L6551">
        <v>2375</v>
      </c>
      <c r="M6551">
        <v>487.11</v>
      </c>
      <c r="N6551" s="7">
        <f>IFERROR(Sales_Data[[#This Row],[Profit]]/Sales_Data[[#This Row],[Sales]],0)</f>
        <v>0.20509894736842105</v>
      </c>
      <c r="O6551" s="7" t="str">
        <f>TEXT(Sales_Data[[#This Row],[Order_Date]],"mmm")</f>
        <v>Dec</v>
      </c>
      <c r="P6551" s="9" t="str">
        <f>TEXT(Sales_Data[[#This Row],[Order_Date]],"yyyy")</f>
        <v>2025</v>
      </c>
      <c r="Q6551" s="9" t="str">
        <f t="shared" si="102"/>
        <v>New</v>
      </c>
      <c r="R6551" s="1" t="s">
        <v>28</v>
      </c>
    </row>
    <row r="6552" spans="1:18" x14ac:dyDescent="0.35">
      <c r="A6552" s="1" t="s">
        <v>11224</v>
      </c>
      <c r="B6552" s="2">
        <v>45819</v>
      </c>
      <c r="C6552" s="1" t="s">
        <v>6479</v>
      </c>
      <c r="D6552" s="1" t="s">
        <v>2396</v>
      </c>
      <c r="E6552" s="1" t="s">
        <v>86</v>
      </c>
      <c r="F6552" s="1" t="s">
        <v>25</v>
      </c>
      <c r="G6552" s="1" t="s">
        <v>18</v>
      </c>
      <c r="H6552" s="1" t="s">
        <v>19</v>
      </c>
      <c r="I6552">
        <v>3</v>
      </c>
      <c r="J6552">
        <v>700</v>
      </c>
      <c r="K6552" s="7">
        <v>0.05</v>
      </c>
      <c r="L6552">
        <v>1995</v>
      </c>
      <c r="M6552">
        <v>405.06</v>
      </c>
      <c r="N6552" s="7">
        <f>IFERROR(Sales_Data[[#This Row],[Profit]]/Sales_Data[[#This Row],[Sales]],0)</f>
        <v>0.20303759398496241</v>
      </c>
      <c r="O6552" s="7" t="str">
        <f>TEXT(Sales_Data[[#This Row],[Order_Date]],"mmm")</f>
        <v>Jun</v>
      </c>
      <c r="P6552" s="9" t="str">
        <f>TEXT(Sales_Data[[#This Row],[Order_Date]],"yyyy")</f>
        <v>2025</v>
      </c>
      <c r="Q6552" s="9" t="str">
        <f t="shared" si="102"/>
        <v>Existing</v>
      </c>
      <c r="R6552" s="1" t="s">
        <v>28</v>
      </c>
    </row>
    <row r="6553" spans="1:18" x14ac:dyDescent="0.35">
      <c r="A6553" s="1" t="s">
        <v>11225</v>
      </c>
      <c r="B6553" s="2">
        <v>45707</v>
      </c>
      <c r="C6553" s="1" t="s">
        <v>1969</v>
      </c>
      <c r="D6553" s="1" t="s">
        <v>7167</v>
      </c>
      <c r="E6553" s="1" t="s">
        <v>71</v>
      </c>
      <c r="F6553" s="1" t="s">
        <v>33</v>
      </c>
      <c r="G6553" s="1" t="s">
        <v>42</v>
      </c>
      <c r="H6553" s="1" t="s">
        <v>63</v>
      </c>
      <c r="I6553">
        <v>3</v>
      </c>
      <c r="J6553">
        <v>4500</v>
      </c>
      <c r="K6553" s="7">
        <v>0</v>
      </c>
      <c r="L6553">
        <v>13500</v>
      </c>
      <c r="M6553">
        <v>3219.79</v>
      </c>
      <c r="N6553" s="7">
        <f>IFERROR(Sales_Data[[#This Row],[Profit]]/Sales_Data[[#This Row],[Sales]],0)</f>
        <v>0.23850296296296297</v>
      </c>
      <c r="O6553" s="7" t="str">
        <f>TEXT(Sales_Data[[#This Row],[Order_Date]],"mmm")</f>
        <v>Feb</v>
      </c>
      <c r="P6553" s="9" t="str">
        <f>TEXT(Sales_Data[[#This Row],[Order_Date]],"yyyy")</f>
        <v>2025</v>
      </c>
      <c r="Q6553" s="9" t="str">
        <f t="shared" si="102"/>
        <v>Existing</v>
      </c>
      <c r="R6553" s="1" t="s">
        <v>36</v>
      </c>
    </row>
    <row r="6554" spans="1:18" x14ac:dyDescent="0.35">
      <c r="A6554" s="1" t="s">
        <v>11226</v>
      </c>
      <c r="B6554" s="2">
        <v>45882</v>
      </c>
      <c r="C6554" s="1" t="s">
        <v>5217</v>
      </c>
      <c r="D6554" s="1" t="s">
        <v>11227</v>
      </c>
      <c r="E6554" s="1" t="s">
        <v>86</v>
      </c>
      <c r="F6554" s="1" t="s">
        <v>25</v>
      </c>
      <c r="G6554" s="1" t="s">
        <v>120</v>
      </c>
      <c r="H6554" s="1" t="s">
        <v>143</v>
      </c>
      <c r="I6554">
        <v>2</v>
      </c>
      <c r="J6554">
        <v>1800</v>
      </c>
      <c r="K6554" s="7">
        <v>0.05</v>
      </c>
      <c r="L6554">
        <v>3420</v>
      </c>
      <c r="M6554">
        <v>804.83</v>
      </c>
      <c r="N6554" s="7">
        <f>IFERROR(Sales_Data[[#This Row],[Profit]]/Sales_Data[[#This Row],[Sales]],0)</f>
        <v>0.23533040935672517</v>
      </c>
      <c r="O6554" s="7" t="str">
        <f>TEXT(Sales_Data[[#This Row],[Order_Date]],"mmm")</f>
        <v>Aug</v>
      </c>
      <c r="P6554" s="9" t="str">
        <f>TEXT(Sales_Data[[#This Row],[Order_Date]],"yyyy")</f>
        <v>2025</v>
      </c>
      <c r="Q6554" s="9" t="str">
        <f t="shared" si="102"/>
        <v>Existing</v>
      </c>
      <c r="R6554" s="1" t="s">
        <v>20</v>
      </c>
    </row>
    <row r="6555" spans="1:18" x14ac:dyDescent="0.35">
      <c r="A6555" s="1" t="s">
        <v>11228</v>
      </c>
      <c r="B6555" s="2">
        <v>45951</v>
      </c>
      <c r="C6555" s="1" t="s">
        <v>2061</v>
      </c>
      <c r="D6555" s="1" t="s">
        <v>5150</v>
      </c>
      <c r="E6555" s="1" t="s">
        <v>81</v>
      </c>
      <c r="F6555" s="1" t="s">
        <v>33</v>
      </c>
      <c r="G6555" s="1" t="s">
        <v>120</v>
      </c>
      <c r="H6555" s="1" t="s">
        <v>143</v>
      </c>
      <c r="I6555">
        <v>3</v>
      </c>
      <c r="J6555">
        <v>1800</v>
      </c>
      <c r="K6555" s="7">
        <v>0.1</v>
      </c>
      <c r="L6555">
        <v>4860</v>
      </c>
      <c r="M6555">
        <v>414.48</v>
      </c>
      <c r="N6555" s="7">
        <f>IFERROR(Sales_Data[[#This Row],[Profit]]/Sales_Data[[#This Row],[Sales]],0)</f>
        <v>8.5283950617283957E-2</v>
      </c>
      <c r="O6555" s="7" t="str">
        <f>TEXT(Sales_Data[[#This Row],[Order_Date]],"mmm")</f>
        <v>Oct</v>
      </c>
      <c r="P6555" s="9" t="str">
        <f>TEXT(Sales_Data[[#This Row],[Order_Date]],"yyyy")</f>
        <v>2025</v>
      </c>
      <c r="Q6555" s="9" t="str">
        <f t="shared" si="102"/>
        <v>Existing</v>
      </c>
      <c r="R6555" s="1" t="s">
        <v>36</v>
      </c>
    </row>
    <row r="6556" spans="1:18" x14ac:dyDescent="0.35">
      <c r="A6556" s="1" t="s">
        <v>11229</v>
      </c>
      <c r="B6556" s="2">
        <v>45853</v>
      </c>
      <c r="C6556" s="1" t="s">
        <v>6765</v>
      </c>
      <c r="D6556" s="1" t="s">
        <v>4457</v>
      </c>
      <c r="E6556" s="1" t="s">
        <v>106</v>
      </c>
      <c r="F6556" s="1" t="s">
        <v>33</v>
      </c>
      <c r="G6556" s="1" t="s">
        <v>26</v>
      </c>
      <c r="H6556" s="1" t="s">
        <v>58</v>
      </c>
      <c r="I6556">
        <v>3</v>
      </c>
      <c r="J6556">
        <v>1400</v>
      </c>
      <c r="K6556" s="7">
        <v>0.1</v>
      </c>
      <c r="L6556">
        <v>3780</v>
      </c>
      <c r="M6556">
        <v>399.74</v>
      </c>
      <c r="N6556" s="7">
        <f>IFERROR(Sales_Data[[#This Row],[Profit]]/Sales_Data[[#This Row],[Sales]],0)</f>
        <v>0.10575132275132275</v>
      </c>
      <c r="O6556" s="7" t="str">
        <f>TEXT(Sales_Data[[#This Row],[Order_Date]],"mmm")</f>
        <v>Jul</v>
      </c>
      <c r="P6556" s="9" t="str">
        <f>TEXT(Sales_Data[[#This Row],[Order_Date]],"yyyy")</f>
        <v>2025</v>
      </c>
      <c r="Q6556" s="9" t="str">
        <f t="shared" si="102"/>
        <v>Existing</v>
      </c>
      <c r="R6556" s="1" t="s">
        <v>64</v>
      </c>
    </row>
    <row r="6557" spans="1:18" x14ac:dyDescent="0.35">
      <c r="A6557" s="1" t="s">
        <v>11230</v>
      </c>
      <c r="B6557" s="2">
        <v>45761</v>
      </c>
      <c r="C6557" s="1" t="s">
        <v>315</v>
      </c>
      <c r="D6557" s="1" t="s">
        <v>6371</v>
      </c>
      <c r="E6557" s="1" t="s">
        <v>62</v>
      </c>
      <c r="F6557" s="1" t="s">
        <v>41</v>
      </c>
      <c r="G6557" s="1" t="s">
        <v>18</v>
      </c>
      <c r="H6557" s="1" t="s">
        <v>19</v>
      </c>
      <c r="I6557">
        <v>2</v>
      </c>
      <c r="J6557">
        <v>700</v>
      </c>
      <c r="K6557" s="7">
        <v>0.15</v>
      </c>
      <c r="L6557">
        <v>1190</v>
      </c>
      <c r="M6557">
        <v>115.27</v>
      </c>
      <c r="N6557" s="7">
        <f>IFERROR(Sales_Data[[#This Row],[Profit]]/Sales_Data[[#This Row],[Sales]],0)</f>
        <v>9.6865546218487392E-2</v>
      </c>
      <c r="O6557" s="7" t="str">
        <f>TEXT(Sales_Data[[#This Row],[Order_Date]],"mmm")</f>
        <v>Apr</v>
      </c>
      <c r="P6557" s="9" t="str">
        <f>TEXT(Sales_Data[[#This Row],[Order_Date]],"yyyy")</f>
        <v>2025</v>
      </c>
      <c r="Q6557" s="9" t="str">
        <f t="shared" si="102"/>
        <v>Existing</v>
      </c>
      <c r="R6557" s="1" t="s">
        <v>20</v>
      </c>
    </row>
    <row r="6558" spans="1:18" x14ac:dyDescent="0.35">
      <c r="A6558" s="1" t="s">
        <v>11231</v>
      </c>
      <c r="B6558" s="2">
        <v>45866</v>
      </c>
      <c r="C6558" s="1" t="s">
        <v>2371</v>
      </c>
      <c r="D6558" s="1" t="s">
        <v>1347</v>
      </c>
      <c r="E6558" s="1" t="s">
        <v>56</v>
      </c>
      <c r="F6558" s="1" t="s">
        <v>57</v>
      </c>
      <c r="G6558" s="1" t="s">
        <v>34</v>
      </c>
      <c r="H6558" s="1" t="s">
        <v>107</v>
      </c>
      <c r="I6558">
        <v>1</v>
      </c>
      <c r="J6558">
        <v>6500</v>
      </c>
      <c r="K6558" s="7">
        <v>0.1</v>
      </c>
      <c r="L6558">
        <v>5850</v>
      </c>
      <c r="M6558">
        <v>867.74</v>
      </c>
      <c r="N6558" s="7">
        <f>IFERROR(Sales_Data[[#This Row],[Profit]]/Sales_Data[[#This Row],[Sales]],0)</f>
        <v>0.14833162393162394</v>
      </c>
      <c r="O6558" s="7" t="str">
        <f>TEXT(Sales_Data[[#This Row],[Order_Date]],"mmm")</f>
        <v>Jul</v>
      </c>
      <c r="P6558" s="9" t="str">
        <f>TEXT(Sales_Data[[#This Row],[Order_Date]],"yyyy")</f>
        <v>2025</v>
      </c>
      <c r="Q6558" s="9" t="str">
        <f t="shared" si="102"/>
        <v>New</v>
      </c>
      <c r="R6558" s="1" t="s">
        <v>73</v>
      </c>
    </row>
    <row r="6559" spans="1:18" x14ac:dyDescent="0.35">
      <c r="A6559" s="1" t="s">
        <v>11232</v>
      </c>
      <c r="B6559" s="2">
        <v>45952</v>
      </c>
      <c r="C6559" s="1" t="s">
        <v>686</v>
      </c>
      <c r="D6559" s="1" t="s">
        <v>5409</v>
      </c>
      <c r="E6559" s="1" t="s">
        <v>135</v>
      </c>
      <c r="F6559" s="1" t="s">
        <v>136</v>
      </c>
      <c r="G6559" s="1" t="s">
        <v>120</v>
      </c>
      <c r="H6559" s="1" t="s">
        <v>217</v>
      </c>
      <c r="I6559">
        <v>5</v>
      </c>
      <c r="J6559">
        <v>3200</v>
      </c>
      <c r="K6559" s="7">
        <v>0.2</v>
      </c>
      <c r="L6559">
        <v>12800</v>
      </c>
      <c r="M6559">
        <v>1639.68</v>
      </c>
      <c r="N6559" s="7">
        <f>IFERROR(Sales_Data[[#This Row],[Profit]]/Sales_Data[[#This Row],[Sales]],0)</f>
        <v>0.12809999999999999</v>
      </c>
      <c r="O6559" s="7" t="str">
        <f>TEXT(Sales_Data[[#This Row],[Order_Date]],"mmm")</f>
        <v>Oct</v>
      </c>
      <c r="P6559" s="9" t="str">
        <f>TEXT(Sales_Data[[#This Row],[Order_Date]],"yyyy")</f>
        <v>2025</v>
      </c>
      <c r="Q6559" s="9" t="str">
        <f t="shared" si="102"/>
        <v>Existing</v>
      </c>
      <c r="R6559" s="1" t="s">
        <v>28</v>
      </c>
    </row>
    <row r="6560" spans="1:18" x14ac:dyDescent="0.35">
      <c r="A6560" s="1" t="s">
        <v>11233</v>
      </c>
      <c r="B6560" s="2">
        <v>45827</v>
      </c>
      <c r="C6560" s="1" t="s">
        <v>2583</v>
      </c>
      <c r="D6560" s="1" t="s">
        <v>7062</v>
      </c>
      <c r="E6560" s="1" t="s">
        <v>119</v>
      </c>
      <c r="F6560" s="1" t="s">
        <v>33</v>
      </c>
      <c r="G6560" s="1" t="s">
        <v>42</v>
      </c>
      <c r="H6560" s="1" t="s">
        <v>47</v>
      </c>
      <c r="I6560">
        <v>3</v>
      </c>
      <c r="J6560">
        <v>55000</v>
      </c>
      <c r="K6560" s="7">
        <v>0</v>
      </c>
      <c r="L6560">
        <v>165000</v>
      </c>
      <c r="M6560">
        <v>39159.800000000003</v>
      </c>
      <c r="N6560" s="7">
        <f>IFERROR(Sales_Data[[#This Row],[Profit]]/Sales_Data[[#This Row],[Sales]],0)</f>
        <v>0.23733212121212122</v>
      </c>
      <c r="O6560" s="7" t="str">
        <f>TEXT(Sales_Data[[#This Row],[Order_Date]],"mmm")</f>
        <v>Jun</v>
      </c>
      <c r="P6560" s="9" t="str">
        <f>TEXT(Sales_Data[[#This Row],[Order_Date]],"yyyy")</f>
        <v>2025</v>
      </c>
      <c r="Q6560" s="9" t="str">
        <f t="shared" si="102"/>
        <v>Existing</v>
      </c>
      <c r="R6560" s="1" t="s">
        <v>28</v>
      </c>
    </row>
    <row r="6561" spans="1:18" x14ac:dyDescent="0.35">
      <c r="A6561" s="1" t="s">
        <v>11234</v>
      </c>
      <c r="B6561" s="2">
        <v>45881</v>
      </c>
      <c r="C6561" s="1" t="s">
        <v>11115</v>
      </c>
      <c r="D6561" s="1" t="s">
        <v>562</v>
      </c>
      <c r="E6561" s="1" t="s">
        <v>106</v>
      </c>
      <c r="F6561" s="1" t="s">
        <v>33</v>
      </c>
      <c r="G6561" s="1" t="s">
        <v>42</v>
      </c>
      <c r="H6561" s="1" t="s">
        <v>112</v>
      </c>
      <c r="I6561">
        <v>3</v>
      </c>
      <c r="J6561">
        <v>2500</v>
      </c>
      <c r="K6561" s="7">
        <v>0.1</v>
      </c>
      <c r="L6561">
        <v>6750</v>
      </c>
      <c r="M6561">
        <v>606.84</v>
      </c>
      <c r="N6561" s="7">
        <f>IFERROR(Sales_Data[[#This Row],[Profit]]/Sales_Data[[#This Row],[Sales]],0)</f>
        <v>8.9902222222222231E-2</v>
      </c>
      <c r="O6561" s="7" t="str">
        <f>TEXT(Sales_Data[[#This Row],[Order_Date]],"mmm")</f>
        <v>Aug</v>
      </c>
      <c r="P6561" s="9" t="str">
        <f>TEXT(Sales_Data[[#This Row],[Order_Date]],"yyyy")</f>
        <v>2025</v>
      </c>
      <c r="Q6561" s="9" t="str">
        <f t="shared" si="102"/>
        <v>Existing</v>
      </c>
      <c r="R6561" s="1" t="s">
        <v>20</v>
      </c>
    </row>
    <row r="6562" spans="1:18" x14ac:dyDescent="0.35">
      <c r="A6562" s="1" t="s">
        <v>11235</v>
      </c>
      <c r="B6562" s="2">
        <v>45672</v>
      </c>
      <c r="C6562" s="1" t="s">
        <v>2390</v>
      </c>
      <c r="D6562" s="1" t="s">
        <v>5933</v>
      </c>
      <c r="E6562" s="1" t="s">
        <v>135</v>
      </c>
      <c r="F6562" s="1" t="s">
        <v>136</v>
      </c>
      <c r="G6562" s="1" t="s">
        <v>42</v>
      </c>
      <c r="H6562" s="1" t="s">
        <v>47</v>
      </c>
      <c r="I6562">
        <v>2</v>
      </c>
      <c r="J6562">
        <v>55000</v>
      </c>
      <c r="K6562" s="7">
        <v>0.15</v>
      </c>
      <c r="L6562">
        <v>93500</v>
      </c>
      <c r="M6562">
        <v>16950.29</v>
      </c>
      <c r="N6562" s="7">
        <f>IFERROR(Sales_Data[[#This Row],[Profit]]/Sales_Data[[#This Row],[Sales]],0)</f>
        <v>0.18128652406417115</v>
      </c>
      <c r="O6562" s="7" t="str">
        <f>TEXT(Sales_Data[[#This Row],[Order_Date]],"mmm")</f>
        <v>Jan</v>
      </c>
      <c r="P6562" s="9" t="str">
        <f>TEXT(Sales_Data[[#This Row],[Order_Date]],"yyyy")</f>
        <v>2025</v>
      </c>
      <c r="Q6562" s="9" t="str">
        <f t="shared" si="102"/>
        <v>Existing</v>
      </c>
      <c r="R6562" s="1" t="s">
        <v>73</v>
      </c>
    </row>
    <row r="6563" spans="1:18" x14ac:dyDescent="0.35">
      <c r="A6563" s="1" t="s">
        <v>11236</v>
      </c>
      <c r="B6563" s="2">
        <v>45960</v>
      </c>
      <c r="C6563" s="1" t="s">
        <v>7120</v>
      </c>
      <c r="D6563" s="1" t="s">
        <v>288</v>
      </c>
      <c r="E6563" s="1" t="s">
        <v>160</v>
      </c>
      <c r="F6563" s="1" t="s">
        <v>161</v>
      </c>
      <c r="G6563" s="1" t="s">
        <v>18</v>
      </c>
      <c r="H6563" s="1" t="s">
        <v>19</v>
      </c>
      <c r="I6563">
        <v>2</v>
      </c>
      <c r="J6563">
        <v>700</v>
      </c>
      <c r="K6563" s="7">
        <v>0.05</v>
      </c>
      <c r="L6563">
        <v>1330</v>
      </c>
      <c r="M6563">
        <v>247.26</v>
      </c>
      <c r="N6563" s="7">
        <f>IFERROR(Sales_Data[[#This Row],[Profit]]/Sales_Data[[#This Row],[Sales]],0)</f>
        <v>0.18590977443609022</v>
      </c>
      <c r="O6563" s="7" t="str">
        <f>TEXT(Sales_Data[[#This Row],[Order_Date]],"mmm")</f>
        <v>Oct</v>
      </c>
      <c r="P6563" s="9" t="str">
        <f>TEXT(Sales_Data[[#This Row],[Order_Date]],"yyyy")</f>
        <v>2025</v>
      </c>
      <c r="Q6563" s="9" t="str">
        <f t="shared" si="102"/>
        <v>Existing</v>
      </c>
      <c r="R6563" s="1" t="s">
        <v>64</v>
      </c>
    </row>
    <row r="6564" spans="1:18" x14ac:dyDescent="0.35">
      <c r="A6564" s="1" t="s">
        <v>11237</v>
      </c>
      <c r="B6564" s="2">
        <v>46005</v>
      </c>
      <c r="C6564" s="1" t="s">
        <v>8300</v>
      </c>
      <c r="D6564" s="1" t="s">
        <v>4598</v>
      </c>
      <c r="E6564" s="1" t="s">
        <v>51</v>
      </c>
      <c r="F6564" s="1" t="s">
        <v>52</v>
      </c>
      <c r="G6564" s="1" t="s">
        <v>42</v>
      </c>
      <c r="H6564" s="1" t="s">
        <v>63</v>
      </c>
      <c r="I6564">
        <v>2</v>
      </c>
      <c r="J6564">
        <v>4500</v>
      </c>
      <c r="K6564" s="7">
        <v>0.2</v>
      </c>
      <c r="L6564">
        <v>7200</v>
      </c>
      <c r="M6564">
        <v>1039.5999999999999</v>
      </c>
      <c r="N6564" s="7">
        <f>IFERROR(Sales_Data[[#This Row],[Profit]]/Sales_Data[[#This Row],[Sales]],0)</f>
        <v>0.14438888888888887</v>
      </c>
      <c r="O6564" s="7" t="str">
        <f>TEXT(Sales_Data[[#This Row],[Order_Date]],"mmm")</f>
        <v>Dec</v>
      </c>
      <c r="P6564" s="9" t="str">
        <f>TEXT(Sales_Data[[#This Row],[Order_Date]],"yyyy")</f>
        <v>2025</v>
      </c>
      <c r="Q6564" s="9" t="str">
        <f t="shared" si="102"/>
        <v>Existing</v>
      </c>
      <c r="R6564" s="1" t="s">
        <v>64</v>
      </c>
    </row>
    <row r="6565" spans="1:18" x14ac:dyDescent="0.35">
      <c r="A6565" s="1" t="s">
        <v>11238</v>
      </c>
      <c r="B6565" s="2">
        <v>45883</v>
      </c>
      <c r="C6565" s="1" t="s">
        <v>683</v>
      </c>
      <c r="D6565" s="1" t="s">
        <v>4347</v>
      </c>
      <c r="E6565" s="1" t="s">
        <v>24</v>
      </c>
      <c r="F6565" s="1" t="s">
        <v>25</v>
      </c>
      <c r="G6565" s="1" t="s">
        <v>18</v>
      </c>
      <c r="H6565" s="1" t="s">
        <v>19</v>
      </c>
      <c r="I6565">
        <v>5</v>
      </c>
      <c r="J6565">
        <v>700</v>
      </c>
      <c r="K6565" s="7">
        <v>0.15</v>
      </c>
      <c r="L6565">
        <v>2975</v>
      </c>
      <c r="M6565">
        <v>484.59</v>
      </c>
      <c r="N6565" s="7">
        <f>IFERROR(Sales_Data[[#This Row],[Profit]]/Sales_Data[[#This Row],[Sales]],0)</f>
        <v>0.16288739495798318</v>
      </c>
      <c r="O6565" s="7" t="str">
        <f>TEXT(Sales_Data[[#This Row],[Order_Date]],"mmm")</f>
        <v>Aug</v>
      </c>
      <c r="P6565" s="9" t="str">
        <f>TEXT(Sales_Data[[#This Row],[Order_Date]],"yyyy")</f>
        <v>2025</v>
      </c>
      <c r="Q6565" s="9" t="str">
        <f t="shared" si="102"/>
        <v>Existing</v>
      </c>
      <c r="R6565" s="1" t="s">
        <v>28</v>
      </c>
    </row>
    <row r="6566" spans="1:18" x14ac:dyDescent="0.35">
      <c r="A6566" s="1" t="s">
        <v>11239</v>
      </c>
      <c r="B6566" s="2">
        <v>45678</v>
      </c>
      <c r="C6566" s="1" t="s">
        <v>3416</v>
      </c>
      <c r="D6566" s="1" t="s">
        <v>2123</v>
      </c>
      <c r="E6566" s="1" t="s">
        <v>160</v>
      </c>
      <c r="F6566" s="1" t="s">
        <v>161</v>
      </c>
      <c r="G6566" s="1" t="s">
        <v>26</v>
      </c>
      <c r="H6566" s="1" t="s">
        <v>128</v>
      </c>
      <c r="I6566">
        <v>2</v>
      </c>
      <c r="J6566">
        <v>900</v>
      </c>
      <c r="K6566" s="7">
        <v>0.2</v>
      </c>
      <c r="L6566">
        <v>1440</v>
      </c>
      <c r="M6566">
        <v>243.31</v>
      </c>
      <c r="N6566" s="7">
        <f>IFERROR(Sales_Data[[#This Row],[Profit]]/Sales_Data[[#This Row],[Sales]],0)</f>
        <v>0.16896527777777778</v>
      </c>
      <c r="O6566" s="7" t="str">
        <f>TEXT(Sales_Data[[#This Row],[Order_Date]],"mmm")</f>
        <v>Jan</v>
      </c>
      <c r="P6566" s="9" t="str">
        <f>TEXT(Sales_Data[[#This Row],[Order_Date]],"yyyy")</f>
        <v>2025</v>
      </c>
      <c r="Q6566" s="9" t="str">
        <f t="shared" si="102"/>
        <v>Existing</v>
      </c>
      <c r="R6566" s="1" t="s">
        <v>36</v>
      </c>
    </row>
    <row r="6567" spans="1:18" x14ac:dyDescent="0.35">
      <c r="A6567" s="1" t="s">
        <v>11240</v>
      </c>
      <c r="B6567" s="2">
        <v>45844</v>
      </c>
      <c r="C6567" s="1" t="s">
        <v>2770</v>
      </c>
      <c r="D6567" s="1" t="s">
        <v>875</v>
      </c>
      <c r="E6567" s="1" t="s">
        <v>62</v>
      </c>
      <c r="F6567" s="1" t="s">
        <v>41</v>
      </c>
      <c r="G6567" s="1" t="s">
        <v>120</v>
      </c>
      <c r="H6567" s="1" t="s">
        <v>146</v>
      </c>
      <c r="I6567">
        <v>5</v>
      </c>
      <c r="J6567">
        <v>800</v>
      </c>
      <c r="K6567" s="7">
        <v>0</v>
      </c>
      <c r="L6567">
        <v>4000</v>
      </c>
      <c r="M6567">
        <v>852.32</v>
      </c>
      <c r="N6567" s="7">
        <f>IFERROR(Sales_Data[[#This Row],[Profit]]/Sales_Data[[#This Row],[Sales]],0)</f>
        <v>0.21308000000000002</v>
      </c>
      <c r="O6567" s="7" t="str">
        <f>TEXT(Sales_Data[[#This Row],[Order_Date]],"mmm")</f>
        <v>Jul</v>
      </c>
      <c r="P6567" s="9" t="str">
        <f>TEXT(Sales_Data[[#This Row],[Order_Date]],"yyyy")</f>
        <v>2025</v>
      </c>
      <c r="Q6567" s="9" t="str">
        <f t="shared" si="102"/>
        <v>Existing</v>
      </c>
      <c r="R6567" s="1" t="s">
        <v>28</v>
      </c>
    </row>
    <row r="6568" spans="1:18" x14ac:dyDescent="0.35">
      <c r="A6568" s="1" t="s">
        <v>11241</v>
      </c>
      <c r="B6568" s="2">
        <v>45967</v>
      </c>
      <c r="C6568" s="1" t="s">
        <v>7432</v>
      </c>
      <c r="D6568" s="1" t="s">
        <v>470</v>
      </c>
      <c r="E6568" s="1" t="s">
        <v>106</v>
      </c>
      <c r="F6568" s="1" t="s">
        <v>33</v>
      </c>
      <c r="G6568" s="1" t="s">
        <v>120</v>
      </c>
      <c r="H6568" s="1" t="s">
        <v>143</v>
      </c>
      <c r="I6568">
        <v>2</v>
      </c>
      <c r="J6568">
        <v>1800</v>
      </c>
      <c r="K6568" s="7">
        <v>0.05</v>
      </c>
      <c r="L6568">
        <v>3420</v>
      </c>
      <c r="M6568">
        <v>710.91</v>
      </c>
      <c r="N6568" s="7">
        <f>IFERROR(Sales_Data[[#This Row],[Profit]]/Sales_Data[[#This Row],[Sales]],0)</f>
        <v>0.20786842105263156</v>
      </c>
      <c r="O6568" s="7" t="str">
        <f>TEXT(Sales_Data[[#This Row],[Order_Date]],"mmm")</f>
        <v>Nov</v>
      </c>
      <c r="P6568" s="9" t="str">
        <f>TEXT(Sales_Data[[#This Row],[Order_Date]],"yyyy")</f>
        <v>2025</v>
      </c>
      <c r="Q6568" s="9" t="str">
        <f t="shared" si="102"/>
        <v>Existing</v>
      </c>
      <c r="R6568" s="1" t="s">
        <v>28</v>
      </c>
    </row>
    <row r="6569" spans="1:18" x14ac:dyDescent="0.35">
      <c r="A6569" s="1" t="s">
        <v>11242</v>
      </c>
      <c r="B6569" s="2">
        <v>45930</v>
      </c>
      <c r="C6569" s="1" t="s">
        <v>556</v>
      </c>
      <c r="D6569" s="1" t="s">
        <v>6666</v>
      </c>
      <c r="E6569" s="1" t="s">
        <v>160</v>
      </c>
      <c r="F6569" s="1" t="s">
        <v>161</v>
      </c>
      <c r="G6569" s="1" t="s">
        <v>42</v>
      </c>
      <c r="H6569" s="1" t="s">
        <v>112</v>
      </c>
      <c r="I6569">
        <v>4</v>
      </c>
      <c r="J6569">
        <v>2500</v>
      </c>
      <c r="K6569" s="7">
        <v>0.1</v>
      </c>
      <c r="L6569">
        <v>9000</v>
      </c>
      <c r="M6569">
        <v>1482.71</v>
      </c>
      <c r="N6569" s="7">
        <f>IFERROR(Sales_Data[[#This Row],[Profit]]/Sales_Data[[#This Row],[Sales]],0)</f>
        <v>0.16474555555555556</v>
      </c>
      <c r="O6569" s="7" t="str">
        <f>TEXT(Sales_Data[[#This Row],[Order_Date]],"mmm")</f>
        <v>Sep</v>
      </c>
      <c r="P6569" s="9" t="str">
        <f>TEXT(Sales_Data[[#This Row],[Order_Date]],"yyyy")</f>
        <v>2025</v>
      </c>
      <c r="Q6569" s="9" t="str">
        <f t="shared" si="102"/>
        <v>Existing</v>
      </c>
      <c r="R6569" s="1" t="s">
        <v>36</v>
      </c>
    </row>
    <row r="6570" spans="1:18" x14ac:dyDescent="0.35">
      <c r="A6570" s="1" t="s">
        <v>11243</v>
      </c>
      <c r="B6570" s="2">
        <v>45908</v>
      </c>
      <c r="C6570" s="1" t="s">
        <v>2770</v>
      </c>
      <c r="D6570" s="1" t="s">
        <v>5645</v>
      </c>
      <c r="E6570" s="1" t="s">
        <v>111</v>
      </c>
      <c r="F6570" s="1" t="s">
        <v>33</v>
      </c>
      <c r="G6570" s="1" t="s">
        <v>120</v>
      </c>
      <c r="H6570" s="1" t="s">
        <v>217</v>
      </c>
      <c r="I6570">
        <v>1</v>
      </c>
      <c r="J6570">
        <v>3200</v>
      </c>
      <c r="K6570" s="7">
        <v>0.15</v>
      </c>
      <c r="L6570">
        <v>2720</v>
      </c>
      <c r="M6570">
        <v>310.14</v>
      </c>
      <c r="N6570" s="7">
        <f>IFERROR(Sales_Data[[#This Row],[Profit]]/Sales_Data[[#This Row],[Sales]],0)</f>
        <v>0.11402205882352941</v>
      </c>
      <c r="O6570" s="7" t="str">
        <f>TEXT(Sales_Data[[#This Row],[Order_Date]],"mmm")</f>
        <v>Sep</v>
      </c>
      <c r="P6570" s="9" t="str">
        <f>TEXT(Sales_Data[[#This Row],[Order_Date]],"yyyy")</f>
        <v>2025</v>
      </c>
      <c r="Q6570" s="9" t="str">
        <f t="shared" si="102"/>
        <v>New</v>
      </c>
      <c r="R6570" s="1" t="s">
        <v>28</v>
      </c>
    </row>
    <row r="6571" spans="1:18" x14ac:dyDescent="0.35">
      <c r="A6571" s="1" t="s">
        <v>11244</v>
      </c>
      <c r="B6571" s="2">
        <v>45744</v>
      </c>
      <c r="C6571" s="1" t="s">
        <v>5214</v>
      </c>
      <c r="D6571" s="1" t="s">
        <v>9888</v>
      </c>
      <c r="E6571" s="1" t="s">
        <v>86</v>
      </c>
      <c r="F6571" s="1" t="s">
        <v>25</v>
      </c>
      <c r="G6571" s="1" t="s">
        <v>34</v>
      </c>
      <c r="H6571" s="1" t="s">
        <v>107</v>
      </c>
      <c r="I6571">
        <v>3</v>
      </c>
      <c r="J6571">
        <v>6500</v>
      </c>
      <c r="K6571" s="7">
        <v>0.05</v>
      </c>
      <c r="L6571">
        <v>18525</v>
      </c>
      <c r="M6571">
        <v>2849.07</v>
      </c>
      <c r="N6571" s="7">
        <f>IFERROR(Sales_Data[[#This Row],[Profit]]/Sales_Data[[#This Row],[Sales]],0)</f>
        <v>0.15379595141700406</v>
      </c>
      <c r="O6571" s="7" t="str">
        <f>TEXT(Sales_Data[[#This Row],[Order_Date]],"mmm")</f>
        <v>Mar</v>
      </c>
      <c r="P6571" s="9" t="str">
        <f>TEXT(Sales_Data[[#This Row],[Order_Date]],"yyyy")</f>
        <v>2025</v>
      </c>
      <c r="Q6571" s="9" t="str">
        <f t="shared" si="102"/>
        <v>Existing</v>
      </c>
      <c r="R6571" s="1" t="s">
        <v>73</v>
      </c>
    </row>
    <row r="6572" spans="1:18" x14ac:dyDescent="0.35">
      <c r="A6572" s="1" t="s">
        <v>11245</v>
      </c>
      <c r="B6572" s="2">
        <v>45945</v>
      </c>
      <c r="C6572" s="1" t="s">
        <v>3948</v>
      </c>
      <c r="D6572" s="1" t="s">
        <v>5397</v>
      </c>
      <c r="E6572" s="1" t="s">
        <v>51</v>
      </c>
      <c r="F6572" s="1" t="s">
        <v>52</v>
      </c>
      <c r="G6572" s="1" t="s">
        <v>42</v>
      </c>
      <c r="H6572" s="1" t="s">
        <v>47</v>
      </c>
      <c r="I6572">
        <v>1</v>
      </c>
      <c r="J6572">
        <v>55000</v>
      </c>
      <c r="K6572" s="7">
        <v>0</v>
      </c>
      <c r="L6572">
        <v>55000</v>
      </c>
      <c r="M6572">
        <v>4629.49</v>
      </c>
      <c r="N6572" s="7">
        <f>IFERROR(Sales_Data[[#This Row],[Profit]]/Sales_Data[[#This Row],[Sales]],0)</f>
        <v>8.4172545454545444E-2</v>
      </c>
      <c r="O6572" s="7" t="str">
        <f>TEXT(Sales_Data[[#This Row],[Order_Date]],"mmm")</f>
        <v>Oct</v>
      </c>
      <c r="P6572" s="9" t="str">
        <f>TEXT(Sales_Data[[#This Row],[Order_Date]],"yyyy")</f>
        <v>2025</v>
      </c>
      <c r="Q6572" s="9" t="str">
        <f t="shared" si="102"/>
        <v>New</v>
      </c>
      <c r="R6572" s="1" t="s">
        <v>20</v>
      </c>
    </row>
    <row r="6573" spans="1:18" x14ac:dyDescent="0.35">
      <c r="A6573" s="1" t="s">
        <v>11246</v>
      </c>
      <c r="B6573" s="2">
        <v>45750</v>
      </c>
      <c r="C6573" s="1" t="s">
        <v>252</v>
      </c>
      <c r="D6573" s="1" t="s">
        <v>4032</v>
      </c>
      <c r="E6573" s="1" t="s">
        <v>17</v>
      </c>
      <c r="F6573" s="1" t="s">
        <v>17</v>
      </c>
      <c r="G6573" s="1" t="s">
        <v>120</v>
      </c>
      <c r="H6573" s="1" t="s">
        <v>143</v>
      </c>
      <c r="I6573">
        <v>2</v>
      </c>
      <c r="J6573">
        <v>1800</v>
      </c>
      <c r="K6573" s="7">
        <v>0.15</v>
      </c>
      <c r="L6573">
        <v>3060</v>
      </c>
      <c r="M6573">
        <v>632.34</v>
      </c>
      <c r="N6573" s="7">
        <f>IFERROR(Sales_Data[[#This Row],[Profit]]/Sales_Data[[#This Row],[Sales]],0)</f>
        <v>0.20664705882352943</v>
      </c>
      <c r="O6573" s="7" t="str">
        <f>TEXT(Sales_Data[[#This Row],[Order_Date]],"mmm")</f>
        <v>Apr</v>
      </c>
      <c r="P6573" s="9" t="str">
        <f>TEXT(Sales_Data[[#This Row],[Order_Date]],"yyyy")</f>
        <v>2025</v>
      </c>
      <c r="Q6573" s="9" t="str">
        <f t="shared" si="102"/>
        <v>Existing</v>
      </c>
      <c r="R6573" s="1" t="s">
        <v>73</v>
      </c>
    </row>
    <row r="6574" spans="1:18" x14ac:dyDescent="0.35">
      <c r="A6574" s="1" t="s">
        <v>11247</v>
      </c>
      <c r="B6574" s="2">
        <v>45898</v>
      </c>
      <c r="C6574" s="1" t="s">
        <v>6920</v>
      </c>
      <c r="D6574" s="1" t="s">
        <v>5119</v>
      </c>
      <c r="E6574" s="1" t="s">
        <v>51</v>
      </c>
      <c r="F6574" s="1" t="s">
        <v>52</v>
      </c>
      <c r="G6574" s="1" t="s">
        <v>18</v>
      </c>
      <c r="H6574" s="1" t="s">
        <v>131</v>
      </c>
      <c r="I6574">
        <v>2</v>
      </c>
      <c r="J6574">
        <v>1500</v>
      </c>
      <c r="K6574" s="7">
        <v>0.1</v>
      </c>
      <c r="L6574">
        <v>2700</v>
      </c>
      <c r="M6574">
        <v>293.57</v>
      </c>
      <c r="N6574" s="7">
        <f>IFERROR(Sales_Data[[#This Row],[Profit]]/Sales_Data[[#This Row],[Sales]],0)</f>
        <v>0.10872962962962962</v>
      </c>
      <c r="O6574" s="7" t="str">
        <f>TEXT(Sales_Data[[#This Row],[Order_Date]],"mmm")</f>
        <v>Aug</v>
      </c>
      <c r="P6574" s="9" t="str">
        <f>TEXT(Sales_Data[[#This Row],[Order_Date]],"yyyy")</f>
        <v>2025</v>
      </c>
      <c r="Q6574" s="9" t="str">
        <f t="shared" si="102"/>
        <v>Existing</v>
      </c>
      <c r="R6574" s="1" t="s">
        <v>28</v>
      </c>
    </row>
    <row r="6575" spans="1:18" x14ac:dyDescent="0.35">
      <c r="A6575" s="1" t="s">
        <v>11248</v>
      </c>
      <c r="B6575" s="2">
        <v>45719</v>
      </c>
      <c r="C6575" s="1" t="s">
        <v>1693</v>
      </c>
      <c r="D6575" s="1" t="s">
        <v>2355</v>
      </c>
      <c r="E6575" s="1" t="s">
        <v>160</v>
      </c>
      <c r="F6575" s="1" t="s">
        <v>161</v>
      </c>
      <c r="G6575" s="1" t="s">
        <v>18</v>
      </c>
      <c r="H6575" s="1" t="s">
        <v>72</v>
      </c>
      <c r="I6575">
        <v>2</v>
      </c>
      <c r="J6575">
        <v>350</v>
      </c>
      <c r="K6575" s="7">
        <v>0.1</v>
      </c>
      <c r="L6575">
        <v>630</v>
      </c>
      <c r="M6575">
        <v>104.42</v>
      </c>
      <c r="N6575" s="7">
        <f>IFERROR(Sales_Data[[#This Row],[Profit]]/Sales_Data[[#This Row],[Sales]],0)</f>
        <v>0.16574603174603175</v>
      </c>
      <c r="O6575" s="7" t="str">
        <f>TEXT(Sales_Data[[#This Row],[Order_Date]],"mmm")</f>
        <v>Mar</v>
      </c>
      <c r="P6575" s="9" t="str">
        <f>TEXT(Sales_Data[[#This Row],[Order_Date]],"yyyy")</f>
        <v>2025</v>
      </c>
      <c r="Q6575" s="9" t="str">
        <f t="shared" si="102"/>
        <v>Existing</v>
      </c>
      <c r="R6575" s="1" t="s">
        <v>73</v>
      </c>
    </row>
    <row r="6576" spans="1:18" x14ac:dyDescent="0.35">
      <c r="A6576" s="1" t="s">
        <v>11249</v>
      </c>
      <c r="B6576" s="2">
        <v>45757</v>
      </c>
      <c r="C6576" s="1" t="s">
        <v>4526</v>
      </c>
      <c r="D6576" s="1" t="s">
        <v>6413</v>
      </c>
      <c r="E6576" s="1" t="s">
        <v>71</v>
      </c>
      <c r="F6576" s="1" t="s">
        <v>33</v>
      </c>
      <c r="G6576" s="1" t="s">
        <v>120</v>
      </c>
      <c r="H6576" s="1" t="s">
        <v>121</v>
      </c>
      <c r="I6576">
        <v>1</v>
      </c>
      <c r="J6576">
        <v>2800</v>
      </c>
      <c r="K6576" s="7">
        <v>0.1</v>
      </c>
      <c r="L6576">
        <v>2520</v>
      </c>
      <c r="M6576">
        <v>548.14</v>
      </c>
      <c r="N6576" s="7">
        <f>IFERROR(Sales_Data[[#This Row],[Profit]]/Sales_Data[[#This Row],[Sales]],0)</f>
        <v>0.21751587301587302</v>
      </c>
      <c r="O6576" s="7" t="str">
        <f>TEXT(Sales_Data[[#This Row],[Order_Date]],"mmm")</f>
        <v>Apr</v>
      </c>
      <c r="P6576" s="9" t="str">
        <f>TEXT(Sales_Data[[#This Row],[Order_Date]],"yyyy")</f>
        <v>2025</v>
      </c>
      <c r="Q6576" s="9" t="str">
        <f t="shared" si="102"/>
        <v>New</v>
      </c>
      <c r="R6576" s="1" t="s">
        <v>64</v>
      </c>
    </row>
    <row r="6577" spans="1:18" x14ac:dyDescent="0.35">
      <c r="A6577" s="1" t="s">
        <v>11250</v>
      </c>
      <c r="B6577" s="2">
        <v>45882</v>
      </c>
      <c r="C6577" s="1" t="s">
        <v>4924</v>
      </c>
      <c r="D6577" s="1" t="s">
        <v>2507</v>
      </c>
      <c r="E6577" s="1" t="s">
        <v>24</v>
      </c>
      <c r="F6577" s="1" t="s">
        <v>25</v>
      </c>
      <c r="G6577" s="1" t="s">
        <v>34</v>
      </c>
      <c r="H6577" s="1" t="s">
        <v>153</v>
      </c>
      <c r="I6577">
        <v>5</v>
      </c>
      <c r="J6577">
        <v>7000</v>
      </c>
      <c r="K6577" s="7">
        <v>0</v>
      </c>
      <c r="L6577">
        <v>35000</v>
      </c>
      <c r="M6577">
        <v>6580.9</v>
      </c>
      <c r="N6577" s="7">
        <f>IFERROR(Sales_Data[[#This Row],[Profit]]/Sales_Data[[#This Row],[Sales]],0)</f>
        <v>0.18802571428571427</v>
      </c>
      <c r="O6577" s="7" t="str">
        <f>TEXT(Sales_Data[[#This Row],[Order_Date]],"mmm")</f>
        <v>Aug</v>
      </c>
      <c r="P6577" s="9" t="str">
        <f>TEXT(Sales_Data[[#This Row],[Order_Date]],"yyyy")</f>
        <v>2025</v>
      </c>
      <c r="Q6577" s="9" t="str">
        <f t="shared" si="102"/>
        <v>Existing</v>
      </c>
      <c r="R6577" s="1" t="s">
        <v>36</v>
      </c>
    </row>
    <row r="6578" spans="1:18" x14ac:dyDescent="0.35">
      <c r="A6578" s="1" t="s">
        <v>11251</v>
      </c>
      <c r="B6578" s="2">
        <v>45801</v>
      </c>
      <c r="C6578" s="1" t="s">
        <v>2602</v>
      </c>
      <c r="D6578" s="1" t="s">
        <v>11252</v>
      </c>
      <c r="E6578" s="1" t="s">
        <v>17</v>
      </c>
      <c r="F6578" s="1" t="s">
        <v>17</v>
      </c>
      <c r="G6578" s="1" t="s">
        <v>42</v>
      </c>
      <c r="H6578" s="1" t="s">
        <v>47</v>
      </c>
      <c r="I6578">
        <v>3</v>
      </c>
      <c r="J6578">
        <v>55000</v>
      </c>
      <c r="K6578" s="7">
        <v>0.15</v>
      </c>
      <c r="L6578">
        <v>140250</v>
      </c>
      <c r="M6578">
        <v>19646.05</v>
      </c>
      <c r="N6578" s="7">
        <f>IFERROR(Sales_Data[[#This Row],[Profit]]/Sales_Data[[#This Row],[Sales]],0)</f>
        <v>0.14007878787878789</v>
      </c>
      <c r="O6578" s="7" t="str">
        <f>TEXT(Sales_Data[[#This Row],[Order_Date]],"mmm")</f>
        <v>May</v>
      </c>
      <c r="P6578" s="9" t="str">
        <f>TEXT(Sales_Data[[#This Row],[Order_Date]],"yyyy")</f>
        <v>2025</v>
      </c>
      <c r="Q6578" s="9" t="str">
        <f t="shared" si="102"/>
        <v>Existing</v>
      </c>
      <c r="R6578" s="1" t="s">
        <v>28</v>
      </c>
    </row>
    <row r="6579" spans="1:18" x14ac:dyDescent="0.35">
      <c r="A6579" s="1" t="s">
        <v>11253</v>
      </c>
      <c r="B6579" s="2">
        <v>45739</v>
      </c>
      <c r="C6579" s="1" t="s">
        <v>6390</v>
      </c>
      <c r="D6579" s="1" t="s">
        <v>10355</v>
      </c>
      <c r="E6579" s="1" t="s">
        <v>86</v>
      </c>
      <c r="F6579" s="1" t="s">
        <v>25</v>
      </c>
      <c r="G6579" s="1" t="s">
        <v>34</v>
      </c>
      <c r="H6579" s="1" t="s">
        <v>107</v>
      </c>
      <c r="I6579">
        <v>3</v>
      </c>
      <c r="J6579">
        <v>6500</v>
      </c>
      <c r="K6579" s="7">
        <v>0</v>
      </c>
      <c r="L6579">
        <v>19500</v>
      </c>
      <c r="M6579">
        <v>3500.95</v>
      </c>
      <c r="N6579" s="7">
        <f>IFERROR(Sales_Data[[#This Row],[Profit]]/Sales_Data[[#This Row],[Sales]],0)</f>
        <v>0.17953589743589743</v>
      </c>
      <c r="O6579" s="7" t="str">
        <f>TEXT(Sales_Data[[#This Row],[Order_Date]],"mmm")</f>
        <v>Mar</v>
      </c>
      <c r="P6579" s="9" t="str">
        <f>TEXT(Sales_Data[[#This Row],[Order_Date]],"yyyy")</f>
        <v>2025</v>
      </c>
      <c r="Q6579" s="9" t="str">
        <f t="shared" si="102"/>
        <v>Existing</v>
      </c>
      <c r="R6579" s="1" t="s">
        <v>28</v>
      </c>
    </row>
    <row r="6580" spans="1:18" x14ac:dyDescent="0.35">
      <c r="A6580" s="1" t="s">
        <v>11254</v>
      </c>
      <c r="B6580" s="2">
        <v>45883</v>
      </c>
      <c r="C6580" s="1" t="s">
        <v>3584</v>
      </c>
      <c r="D6580" s="1" t="s">
        <v>6763</v>
      </c>
      <c r="E6580" s="1" t="s">
        <v>24</v>
      </c>
      <c r="F6580" s="1" t="s">
        <v>25</v>
      </c>
      <c r="G6580" s="1" t="s">
        <v>34</v>
      </c>
      <c r="H6580" s="1" t="s">
        <v>35</v>
      </c>
      <c r="I6580">
        <v>4</v>
      </c>
      <c r="J6580">
        <v>9000</v>
      </c>
      <c r="K6580" s="7">
        <v>0</v>
      </c>
      <c r="L6580">
        <v>36000</v>
      </c>
      <c r="M6580">
        <v>6499.25</v>
      </c>
      <c r="N6580" s="7">
        <f>IFERROR(Sales_Data[[#This Row],[Profit]]/Sales_Data[[#This Row],[Sales]],0)</f>
        <v>0.18053472222222222</v>
      </c>
      <c r="O6580" s="7" t="str">
        <f>TEXT(Sales_Data[[#This Row],[Order_Date]],"mmm")</f>
        <v>Aug</v>
      </c>
      <c r="P6580" s="9" t="str">
        <f>TEXT(Sales_Data[[#This Row],[Order_Date]],"yyyy")</f>
        <v>2025</v>
      </c>
      <c r="Q6580" s="9" t="str">
        <f t="shared" si="102"/>
        <v>Existing</v>
      </c>
      <c r="R6580" s="1" t="s">
        <v>73</v>
      </c>
    </row>
    <row r="6581" spans="1:18" x14ac:dyDescent="0.35">
      <c r="A6581" s="1" t="s">
        <v>11255</v>
      </c>
      <c r="B6581" s="2">
        <v>45704</v>
      </c>
      <c r="C6581" s="1" t="s">
        <v>9382</v>
      </c>
      <c r="D6581" s="1" t="s">
        <v>2634</v>
      </c>
      <c r="E6581" s="1" t="s">
        <v>24</v>
      </c>
      <c r="F6581" s="1" t="s">
        <v>25</v>
      </c>
      <c r="G6581" s="1" t="s">
        <v>34</v>
      </c>
      <c r="H6581" s="1" t="s">
        <v>107</v>
      </c>
      <c r="I6581">
        <v>4</v>
      </c>
      <c r="J6581">
        <v>6500</v>
      </c>
      <c r="K6581" s="7">
        <v>0.05</v>
      </c>
      <c r="L6581">
        <v>24700</v>
      </c>
      <c r="M6581">
        <v>3695.79</v>
      </c>
      <c r="N6581" s="7">
        <f>IFERROR(Sales_Data[[#This Row],[Profit]]/Sales_Data[[#This Row],[Sales]],0)</f>
        <v>0.14962712550607288</v>
      </c>
      <c r="O6581" s="7" t="str">
        <f>TEXT(Sales_Data[[#This Row],[Order_Date]],"mmm")</f>
        <v>Feb</v>
      </c>
      <c r="P6581" s="9" t="str">
        <f>TEXT(Sales_Data[[#This Row],[Order_Date]],"yyyy")</f>
        <v>2025</v>
      </c>
      <c r="Q6581" s="9" t="str">
        <f t="shared" si="102"/>
        <v>Existing</v>
      </c>
      <c r="R6581" s="1" t="s">
        <v>36</v>
      </c>
    </row>
    <row r="6582" spans="1:18" x14ac:dyDescent="0.35">
      <c r="A6582" s="1" t="s">
        <v>11256</v>
      </c>
      <c r="B6582" s="2">
        <v>45663</v>
      </c>
      <c r="C6582" s="1" t="s">
        <v>3971</v>
      </c>
      <c r="D6582" s="1" t="s">
        <v>11257</v>
      </c>
      <c r="E6582" s="1" t="s">
        <v>56</v>
      </c>
      <c r="F6582" s="1" t="s">
        <v>57</v>
      </c>
      <c r="G6582" s="1" t="s">
        <v>34</v>
      </c>
      <c r="H6582" s="1" t="s">
        <v>153</v>
      </c>
      <c r="I6582">
        <v>2</v>
      </c>
      <c r="J6582">
        <v>7000</v>
      </c>
      <c r="K6582" s="7">
        <v>0.05</v>
      </c>
      <c r="L6582">
        <v>13300</v>
      </c>
      <c r="M6582">
        <v>2202.39</v>
      </c>
      <c r="N6582" s="7">
        <f>IFERROR(Sales_Data[[#This Row],[Profit]]/Sales_Data[[#This Row],[Sales]],0)</f>
        <v>0.16559323308270676</v>
      </c>
      <c r="O6582" s="7" t="str">
        <f>TEXT(Sales_Data[[#This Row],[Order_Date]],"mmm")</f>
        <v>Jan</v>
      </c>
      <c r="P6582" s="9" t="str">
        <f>TEXT(Sales_Data[[#This Row],[Order_Date]],"yyyy")</f>
        <v>2025</v>
      </c>
      <c r="Q6582" s="9" t="str">
        <f t="shared" si="102"/>
        <v>Existing</v>
      </c>
      <c r="R6582" s="1" t="s">
        <v>73</v>
      </c>
    </row>
    <row r="6583" spans="1:18" x14ac:dyDescent="0.35">
      <c r="A6583" s="1" t="s">
        <v>11258</v>
      </c>
      <c r="B6583" s="2">
        <v>45886</v>
      </c>
      <c r="C6583" s="1" t="s">
        <v>255</v>
      </c>
      <c r="D6583" s="1" t="s">
        <v>8372</v>
      </c>
      <c r="E6583" s="1" t="s">
        <v>86</v>
      </c>
      <c r="F6583" s="1" t="s">
        <v>25</v>
      </c>
      <c r="G6583" s="1" t="s">
        <v>120</v>
      </c>
      <c r="H6583" s="1" t="s">
        <v>217</v>
      </c>
      <c r="I6583">
        <v>3</v>
      </c>
      <c r="J6583">
        <v>3200</v>
      </c>
      <c r="K6583" s="7">
        <v>0.15</v>
      </c>
      <c r="L6583">
        <v>8160</v>
      </c>
      <c r="M6583">
        <v>1315.96</v>
      </c>
      <c r="N6583" s="7">
        <f>IFERROR(Sales_Data[[#This Row],[Profit]]/Sales_Data[[#This Row],[Sales]],0)</f>
        <v>0.16126960784313726</v>
      </c>
      <c r="O6583" s="7" t="str">
        <f>TEXT(Sales_Data[[#This Row],[Order_Date]],"mmm")</f>
        <v>Aug</v>
      </c>
      <c r="P6583" s="9" t="str">
        <f>TEXT(Sales_Data[[#This Row],[Order_Date]],"yyyy")</f>
        <v>2025</v>
      </c>
      <c r="Q6583" s="9" t="str">
        <f t="shared" si="102"/>
        <v>Existing</v>
      </c>
      <c r="R6583" s="1" t="s">
        <v>36</v>
      </c>
    </row>
    <row r="6584" spans="1:18" x14ac:dyDescent="0.35">
      <c r="A6584" s="1" t="s">
        <v>11259</v>
      </c>
      <c r="B6584" s="2">
        <v>45694</v>
      </c>
      <c r="C6584" s="1" t="s">
        <v>5773</v>
      </c>
      <c r="D6584" s="1" t="s">
        <v>11260</v>
      </c>
      <c r="E6584" s="1" t="s">
        <v>111</v>
      </c>
      <c r="F6584" s="1" t="s">
        <v>33</v>
      </c>
      <c r="G6584" s="1" t="s">
        <v>42</v>
      </c>
      <c r="H6584" s="1" t="s">
        <v>63</v>
      </c>
      <c r="I6584">
        <v>1</v>
      </c>
      <c r="J6584">
        <v>4500</v>
      </c>
      <c r="K6584" s="7">
        <v>0.1</v>
      </c>
      <c r="L6584">
        <v>4050</v>
      </c>
      <c r="M6584">
        <v>969.47</v>
      </c>
      <c r="N6584" s="7">
        <f>IFERROR(Sales_Data[[#This Row],[Profit]]/Sales_Data[[#This Row],[Sales]],0)</f>
        <v>0.23937530864197532</v>
      </c>
      <c r="O6584" s="7" t="str">
        <f>TEXT(Sales_Data[[#This Row],[Order_Date]],"mmm")</f>
        <v>Feb</v>
      </c>
      <c r="P6584" s="9" t="str">
        <f>TEXT(Sales_Data[[#This Row],[Order_Date]],"yyyy")</f>
        <v>2025</v>
      </c>
      <c r="Q6584" s="9" t="str">
        <f t="shared" si="102"/>
        <v>New</v>
      </c>
      <c r="R6584" s="1" t="s">
        <v>36</v>
      </c>
    </row>
    <row r="6585" spans="1:18" x14ac:dyDescent="0.35">
      <c r="A6585" s="1" t="s">
        <v>11261</v>
      </c>
      <c r="B6585" s="2">
        <v>45766</v>
      </c>
      <c r="C6585" s="1" t="s">
        <v>7994</v>
      </c>
      <c r="D6585" s="1" t="s">
        <v>8668</v>
      </c>
      <c r="E6585" s="1" t="s">
        <v>17</v>
      </c>
      <c r="F6585" s="1" t="s">
        <v>17</v>
      </c>
      <c r="G6585" s="1" t="s">
        <v>42</v>
      </c>
      <c r="H6585" s="1" t="s">
        <v>47</v>
      </c>
      <c r="I6585">
        <v>3</v>
      </c>
      <c r="J6585">
        <v>55000</v>
      </c>
      <c r="K6585" s="7">
        <v>0</v>
      </c>
      <c r="L6585">
        <v>165000</v>
      </c>
      <c r="M6585">
        <v>41240.17</v>
      </c>
      <c r="N6585" s="7">
        <f>IFERROR(Sales_Data[[#This Row],[Profit]]/Sales_Data[[#This Row],[Sales]],0)</f>
        <v>0.24994042424242424</v>
      </c>
      <c r="O6585" s="7" t="str">
        <f>TEXT(Sales_Data[[#This Row],[Order_Date]],"mmm")</f>
        <v>Apr</v>
      </c>
      <c r="P6585" s="9" t="str">
        <f>TEXT(Sales_Data[[#This Row],[Order_Date]],"yyyy")</f>
        <v>2025</v>
      </c>
      <c r="Q6585" s="9" t="str">
        <f t="shared" si="102"/>
        <v>Existing</v>
      </c>
      <c r="R6585" s="1" t="s">
        <v>64</v>
      </c>
    </row>
    <row r="6586" spans="1:18" x14ac:dyDescent="0.35">
      <c r="A6586" s="1" t="s">
        <v>11262</v>
      </c>
      <c r="B6586" s="2">
        <v>45901</v>
      </c>
      <c r="C6586" s="1" t="s">
        <v>5090</v>
      </c>
      <c r="D6586" s="1" t="s">
        <v>5522</v>
      </c>
      <c r="E6586" s="1" t="s">
        <v>24</v>
      </c>
      <c r="F6586" s="1" t="s">
        <v>25</v>
      </c>
      <c r="G6586" s="1" t="s">
        <v>120</v>
      </c>
      <c r="H6586" s="1" t="s">
        <v>143</v>
      </c>
      <c r="I6586">
        <v>2</v>
      </c>
      <c r="J6586">
        <v>1800</v>
      </c>
      <c r="K6586" s="7">
        <v>0.05</v>
      </c>
      <c r="L6586">
        <v>3420</v>
      </c>
      <c r="M6586">
        <v>305.06</v>
      </c>
      <c r="N6586" s="7">
        <f>IFERROR(Sales_Data[[#This Row],[Profit]]/Sales_Data[[#This Row],[Sales]],0)</f>
        <v>8.9198830409356722E-2</v>
      </c>
      <c r="O6586" s="7" t="str">
        <f>TEXT(Sales_Data[[#This Row],[Order_Date]],"mmm")</f>
        <v>Sep</v>
      </c>
      <c r="P6586" s="9" t="str">
        <f>TEXT(Sales_Data[[#This Row],[Order_Date]],"yyyy")</f>
        <v>2025</v>
      </c>
      <c r="Q6586" s="9" t="str">
        <f t="shared" si="102"/>
        <v>Existing</v>
      </c>
      <c r="R6586" s="1" t="s">
        <v>73</v>
      </c>
    </row>
    <row r="6587" spans="1:18" x14ac:dyDescent="0.35">
      <c r="A6587" s="1" t="s">
        <v>11263</v>
      </c>
      <c r="B6587" s="2">
        <v>45680</v>
      </c>
      <c r="C6587" s="1" t="s">
        <v>8339</v>
      </c>
      <c r="D6587" s="1" t="s">
        <v>1067</v>
      </c>
      <c r="E6587" s="1" t="s">
        <v>135</v>
      </c>
      <c r="F6587" s="1" t="s">
        <v>136</v>
      </c>
      <c r="G6587" s="1" t="s">
        <v>120</v>
      </c>
      <c r="H6587" s="1" t="s">
        <v>143</v>
      </c>
      <c r="I6587">
        <v>5</v>
      </c>
      <c r="J6587">
        <v>1800</v>
      </c>
      <c r="K6587" s="7">
        <v>0.15</v>
      </c>
      <c r="L6587">
        <v>7650</v>
      </c>
      <c r="M6587">
        <v>724.47</v>
      </c>
      <c r="N6587" s="7">
        <f>IFERROR(Sales_Data[[#This Row],[Profit]]/Sales_Data[[#This Row],[Sales]],0)</f>
        <v>9.4701960784313727E-2</v>
      </c>
      <c r="O6587" s="7" t="str">
        <f>TEXT(Sales_Data[[#This Row],[Order_Date]],"mmm")</f>
        <v>Jan</v>
      </c>
      <c r="P6587" s="9" t="str">
        <f>TEXT(Sales_Data[[#This Row],[Order_Date]],"yyyy")</f>
        <v>2025</v>
      </c>
      <c r="Q6587" s="9" t="str">
        <f t="shared" si="102"/>
        <v>Existing</v>
      </c>
      <c r="R6587" s="1" t="s">
        <v>64</v>
      </c>
    </row>
    <row r="6588" spans="1:18" x14ac:dyDescent="0.35">
      <c r="A6588" s="1" t="s">
        <v>11264</v>
      </c>
      <c r="B6588" s="2">
        <v>45843</v>
      </c>
      <c r="C6588" s="1" t="s">
        <v>2304</v>
      </c>
      <c r="D6588" s="1" t="s">
        <v>675</v>
      </c>
      <c r="E6588" s="1" t="s">
        <v>81</v>
      </c>
      <c r="F6588" s="1" t="s">
        <v>33</v>
      </c>
      <c r="G6588" s="1" t="s">
        <v>120</v>
      </c>
      <c r="H6588" s="1" t="s">
        <v>121</v>
      </c>
      <c r="I6588">
        <v>3</v>
      </c>
      <c r="J6588">
        <v>2800</v>
      </c>
      <c r="K6588" s="7">
        <v>0.1</v>
      </c>
      <c r="L6588">
        <v>7560</v>
      </c>
      <c r="M6588">
        <v>1251.71</v>
      </c>
      <c r="N6588" s="7">
        <f>IFERROR(Sales_Data[[#This Row],[Profit]]/Sales_Data[[#This Row],[Sales]],0)</f>
        <v>0.16557010582010581</v>
      </c>
      <c r="O6588" s="7" t="str">
        <f>TEXT(Sales_Data[[#This Row],[Order_Date]],"mmm")</f>
        <v>Jul</v>
      </c>
      <c r="P6588" s="9" t="str">
        <f>TEXT(Sales_Data[[#This Row],[Order_Date]],"yyyy")</f>
        <v>2025</v>
      </c>
      <c r="Q6588" s="9" t="str">
        <f t="shared" si="102"/>
        <v>Existing</v>
      </c>
      <c r="R6588" s="1" t="s">
        <v>28</v>
      </c>
    </row>
    <row r="6589" spans="1:18" x14ac:dyDescent="0.35">
      <c r="A6589" s="1" t="s">
        <v>11265</v>
      </c>
      <c r="B6589" s="2">
        <v>46016</v>
      </c>
      <c r="C6589" s="1" t="s">
        <v>3626</v>
      </c>
      <c r="D6589" s="1" t="s">
        <v>9531</v>
      </c>
      <c r="E6589" s="1" t="s">
        <v>62</v>
      </c>
      <c r="F6589" s="1" t="s">
        <v>41</v>
      </c>
      <c r="G6589" s="1" t="s">
        <v>26</v>
      </c>
      <c r="H6589" s="1" t="s">
        <v>27</v>
      </c>
      <c r="I6589">
        <v>1</v>
      </c>
      <c r="J6589">
        <v>1200</v>
      </c>
      <c r="K6589" s="7">
        <v>0.05</v>
      </c>
      <c r="L6589">
        <v>1140</v>
      </c>
      <c r="M6589">
        <v>259.52</v>
      </c>
      <c r="N6589" s="7">
        <f>IFERROR(Sales_Data[[#This Row],[Profit]]/Sales_Data[[#This Row],[Sales]],0)</f>
        <v>0.22764912280701752</v>
      </c>
      <c r="O6589" s="7" t="str">
        <f>TEXT(Sales_Data[[#This Row],[Order_Date]],"mmm")</f>
        <v>Dec</v>
      </c>
      <c r="P6589" s="9" t="str">
        <f>TEXT(Sales_Data[[#This Row],[Order_Date]],"yyyy")</f>
        <v>2025</v>
      </c>
      <c r="Q6589" s="9" t="str">
        <f t="shared" si="102"/>
        <v>New</v>
      </c>
      <c r="R6589" s="1" t="s">
        <v>20</v>
      </c>
    </row>
    <row r="6590" spans="1:18" x14ac:dyDescent="0.35">
      <c r="A6590" s="1" t="s">
        <v>11266</v>
      </c>
      <c r="B6590" s="2">
        <v>45822</v>
      </c>
      <c r="C6590" s="1" t="s">
        <v>493</v>
      </c>
      <c r="D6590" s="1" t="s">
        <v>6318</v>
      </c>
      <c r="E6590" s="1" t="s">
        <v>56</v>
      </c>
      <c r="F6590" s="1" t="s">
        <v>57</v>
      </c>
      <c r="G6590" s="1" t="s">
        <v>42</v>
      </c>
      <c r="H6590" s="1" t="s">
        <v>102</v>
      </c>
      <c r="I6590">
        <v>2</v>
      </c>
      <c r="J6590">
        <v>25000</v>
      </c>
      <c r="K6590" s="7">
        <v>0.1</v>
      </c>
      <c r="L6590">
        <v>45000</v>
      </c>
      <c r="M6590">
        <v>4480.04</v>
      </c>
      <c r="N6590" s="7">
        <f>IFERROR(Sales_Data[[#This Row],[Profit]]/Sales_Data[[#This Row],[Sales]],0)</f>
        <v>9.9556444444444447E-2</v>
      </c>
      <c r="O6590" s="7" t="str">
        <f>TEXT(Sales_Data[[#This Row],[Order_Date]],"mmm")</f>
        <v>Jun</v>
      </c>
      <c r="P6590" s="9" t="str">
        <f>TEXT(Sales_Data[[#This Row],[Order_Date]],"yyyy")</f>
        <v>2025</v>
      </c>
      <c r="Q6590" s="9" t="str">
        <f t="shared" si="102"/>
        <v>Existing</v>
      </c>
      <c r="R6590" s="1" t="s">
        <v>28</v>
      </c>
    </row>
    <row r="6591" spans="1:18" x14ac:dyDescent="0.35">
      <c r="A6591" s="1" t="s">
        <v>11267</v>
      </c>
      <c r="B6591" s="2">
        <v>45806</v>
      </c>
      <c r="C6591" s="1" t="s">
        <v>7791</v>
      </c>
      <c r="D6591" s="1" t="s">
        <v>6731</v>
      </c>
      <c r="E6591" s="1" t="s">
        <v>71</v>
      </c>
      <c r="F6591" s="1" t="s">
        <v>33</v>
      </c>
      <c r="G6591" s="1" t="s">
        <v>34</v>
      </c>
      <c r="H6591" s="1" t="s">
        <v>153</v>
      </c>
      <c r="I6591">
        <v>3</v>
      </c>
      <c r="J6591">
        <v>7000</v>
      </c>
      <c r="K6591" s="7">
        <v>0</v>
      </c>
      <c r="L6591">
        <v>21000</v>
      </c>
      <c r="M6591">
        <v>3249.75</v>
      </c>
      <c r="N6591" s="7">
        <f>IFERROR(Sales_Data[[#This Row],[Profit]]/Sales_Data[[#This Row],[Sales]],0)</f>
        <v>0.15475</v>
      </c>
      <c r="O6591" s="7" t="str">
        <f>TEXT(Sales_Data[[#This Row],[Order_Date]],"mmm")</f>
        <v>May</v>
      </c>
      <c r="P6591" s="9" t="str">
        <f>TEXT(Sales_Data[[#This Row],[Order_Date]],"yyyy")</f>
        <v>2025</v>
      </c>
      <c r="Q6591" s="9" t="str">
        <f t="shared" si="102"/>
        <v>Existing</v>
      </c>
      <c r="R6591" s="1" t="s">
        <v>36</v>
      </c>
    </row>
    <row r="6592" spans="1:18" x14ac:dyDescent="0.35">
      <c r="A6592" s="1" t="s">
        <v>11268</v>
      </c>
      <c r="B6592" s="2">
        <v>45965</v>
      </c>
      <c r="C6592" s="1" t="s">
        <v>1645</v>
      </c>
      <c r="D6592" s="1" t="s">
        <v>10282</v>
      </c>
      <c r="E6592" s="1" t="s">
        <v>119</v>
      </c>
      <c r="F6592" s="1" t="s">
        <v>33</v>
      </c>
      <c r="G6592" s="1" t="s">
        <v>42</v>
      </c>
      <c r="H6592" s="1" t="s">
        <v>63</v>
      </c>
      <c r="I6592">
        <v>5</v>
      </c>
      <c r="J6592">
        <v>4500</v>
      </c>
      <c r="K6592" s="7">
        <v>0</v>
      </c>
      <c r="L6592">
        <v>22500</v>
      </c>
      <c r="M6592">
        <v>5518.18</v>
      </c>
      <c r="N6592" s="7">
        <f>IFERROR(Sales_Data[[#This Row],[Profit]]/Sales_Data[[#This Row],[Sales]],0)</f>
        <v>0.24525244444444447</v>
      </c>
      <c r="O6592" s="7" t="str">
        <f>TEXT(Sales_Data[[#This Row],[Order_Date]],"mmm")</f>
        <v>Nov</v>
      </c>
      <c r="P6592" s="9" t="str">
        <f>TEXT(Sales_Data[[#This Row],[Order_Date]],"yyyy")</f>
        <v>2025</v>
      </c>
      <c r="Q6592" s="9" t="str">
        <f t="shared" si="102"/>
        <v>Existing</v>
      </c>
      <c r="R6592" s="1" t="s">
        <v>28</v>
      </c>
    </row>
    <row r="6593" spans="1:18" x14ac:dyDescent="0.35">
      <c r="A6593" s="1" t="s">
        <v>11269</v>
      </c>
      <c r="B6593" s="2">
        <v>45698</v>
      </c>
      <c r="C6593" s="1" t="s">
        <v>3554</v>
      </c>
      <c r="D6593" s="1" t="s">
        <v>9178</v>
      </c>
      <c r="E6593" s="1" t="s">
        <v>111</v>
      </c>
      <c r="F6593" s="1" t="s">
        <v>33</v>
      </c>
      <c r="G6593" s="1" t="s">
        <v>42</v>
      </c>
      <c r="H6593" s="1" t="s">
        <v>47</v>
      </c>
      <c r="I6593">
        <v>1</v>
      </c>
      <c r="J6593">
        <v>55000</v>
      </c>
      <c r="K6593" s="7">
        <v>0.2</v>
      </c>
      <c r="L6593">
        <v>44000</v>
      </c>
      <c r="M6593">
        <v>8023.32</v>
      </c>
      <c r="N6593" s="7">
        <f>IFERROR(Sales_Data[[#This Row],[Profit]]/Sales_Data[[#This Row],[Sales]],0)</f>
        <v>0.1823481818181818</v>
      </c>
      <c r="O6593" s="7" t="str">
        <f>TEXT(Sales_Data[[#This Row],[Order_Date]],"mmm")</f>
        <v>Feb</v>
      </c>
      <c r="P6593" s="9" t="str">
        <f>TEXT(Sales_Data[[#This Row],[Order_Date]],"yyyy")</f>
        <v>2025</v>
      </c>
      <c r="Q6593" s="9" t="str">
        <f t="shared" si="102"/>
        <v>New</v>
      </c>
      <c r="R6593" s="1" t="s">
        <v>73</v>
      </c>
    </row>
    <row r="6594" spans="1:18" x14ac:dyDescent="0.35">
      <c r="A6594" s="1" t="s">
        <v>11270</v>
      </c>
      <c r="B6594" s="2">
        <v>45914</v>
      </c>
      <c r="C6594" s="1" t="s">
        <v>2612</v>
      </c>
      <c r="D6594" s="1" t="s">
        <v>7961</v>
      </c>
      <c r="E6594" s="1" t="s">
        <v>32</v>
      </c>
      <c r="F6594" s="1" t="s">
        <v>33</v>
      </c>
      <c r="G6594" s="1" t="s">
        <v>42</v>
      </c>
      <c r="H6594" s="1" t="s">
        <v>112</v>
      </c>
      <c r="I6594">
        <v>2</v>
      </c>
      <c r="J6594">
        <v>2500</v>
      </c>
      <c r="K6594" s="7">
        <v>0.05</v>
      </c>
      <c r="L6594">
        <v>4750</v>
      </c>
      <c r="M6594">
        <v>579.96</v>
      </c>
      <c r="N6594" s="7">
        <f>IFERROR(Sales_Data[[#This Row],[Profit]]/Sales_Data[[#This Row],[Sales]],0)</f>
        <v>0.12209684210526317</v>
      </c>
      <c r="O6594" s="7" t="str">
        <f>TEXT(Sales_Data[[#This Row],[Order_Date]],"mmm")</f>
        <v>Sep</v>
      </c>
      <c r="P6594" s="9" t="str">
        <f>TEXT(Sales_Data[[#This Row],[Order_Date]],"yyyy")</f>
        <v>2025</v>
      </c>
      <c r="Q6594" s="9" t="str">
        <f t="shared" ref="Q6594:Q6657" si="103">IF(I6594&gt;1,"Existing","New")</f>
        <v>Existing</v>
      </c>
      <c r="R6594" s="1" t="s">
        <v>20</v>
      </c>
    </row>
    <row r="6595" spans="1:18" x14ac:dyDescent="0.35">
      <c r="A6595" s="1" t="s">
        <v>11271</v>
      </c>
      <c r="B6595" s="2">
        <v>46022</v>
      </c>
      <c r="C6595" s="1" t="s">
        <v>8838</v>
      </c>
      <c r="D6595" s="1" t="s">
        <v>1907</v>
      </c>
      <c r="E6595" s="1" t="s">
        <v>135</v>
      </c>
      <c r="F6595" s="1" t="s">
        <v>136</v>
      </c>
      <c r="G6595" s="1" t="s">
        <v>42</v>
      </c>
      <c r="H6595" s="1" t="s">
        <v>43</v>
      </c>
      <c r="I6595">
        <v>5</v>
      </c>
      <c r="J6595">
        <v>18000</v>
      </c>
      <c r="K6595" s="7">
        <v>0.15</v>
      </c>
      <c r="L6595">
        <v>76500</v>
      </c>
      <c r="M6595">
        <v>9856.9599999999991</v>
      </c>
      <c r="N6595" s="7">
        <f>IFERROR(Sales_Data[[#This Row],[Profit]]/Sales_Data[[#This Row],[Sales]],0)</f>
        <v>0.12884915032679736</v>
      </c>
      <c r="O6595" s="7" t="str">
        <f>TEXT(Sales_Data[[#This Row],[Order_Date]],"mmm")</f>
        <v>Dec</v>
      </c>
      <c r="P6595" s="9" t="str">
        <f>TEXT(Sales_Data[[#This Row],[Order_Date]],"yyyy")</f>
        <v>2025</v>
      </c>
      <c r="Q6595" s="9" t="str">
        <f t="shared" si="103"/>
        <v>Existing</v>
      </c>
      <c r="R6595" s="1" t="s">
        <v>20</v>
      </c>
    </row>
    <row r="6596" spans="1:18" x14ac:dyDescent="0.35">
      <c r="A6596" s="1" t="s">
        <v>11272</v>
      </c>
      <c r="B6596" s="2">
        <v>45779</v>
      </c>
      <c r="C6596" s="1" t="s">
        <v>5276</v>
      </c>
      <c r="D6596" s="1" t="s">
        <v>1141</v>
      </c>
      <c r="E6596" s="1" t="s">
        <v>81</v>
      </c>
      <c r="F6596" s="1" t="s">
        <v>33</v>
      </c>
      <c r="G6596" s="1" t="s">
        <v>34</v>
      </c>
      <c r="H6596" s="1" t="s">
        <v>107</v>
      </c>
      <c r="I6596">
        <v>2</v>
      </c>
      <c r="J6596">
        <v>6500</v>
      </c>
      <c r="K6596" s="7">
        <v>0</v>
      </c>
      <c r="L6596">
        <v>13000</v>
      </c>
      <c r="M6596">
        <v>1805.13</v>
      </c>
      <c r="N6596" s="7">
        <f>IFERROR(Sales_Data[[#This Row],[Profit]]/Sales_Data[[#This Row],[Sales]],0)</f>
        <v>0.13885615384615385</v>
      </c>
      <c r="O6596" s="7" t="str">
        <f>TEXT(Sales_Data[[#This Row],[Order_Date]],"mmm")</f>
        <v>May</v>
      </c>
      <c r="P6596" s="9" t="str">
        <f>TEXT(Sales_Data[[#This Row],[Order_Date]],"yyyy")</f>
        <v>2025</v>
      </c>
      <c r="Q6596" s="9" t="str">
        <f t="shared" si="103"/>
        <v>Existing</v>
      </c>
      <c r="R6596" s="1" t="s">
        <v>28</v>
      </c>
    </row>
    <row r="6597" spans="1:18" x14ac:dyDescent="0.35">
      <c r="A6597" s="1" t="s">
        <v>11273</v>
      </c>
      <c r="B6597" s="2">
        <v>45806</v>
      </c>
      <c r="C6597" s="1" t="s">
        <v>3612</v>
      </c>
      <c r="D6597" s="1" t="s">
        <v>2845</v>
      </c>
      <c r="E6597" s="1" t="s">
        <v>40</v>
      </c>
      <c r="F6597" s="1" t="s">
        <v>41</v>
      </c>
      <c r="G6597" s="1" t="s">
        <v>34</v>
      </c>
      <c r="H6597" s="1" t="s">
        <v>107</v>
      </c>
      <c r="I6597">
        <v>5</v>
      </c>
      <c r="J6597">
        <v>6500</v>
      </c>
      <c r="K6597" s="7">
        <v>0.2</v>
      </c>
      <c r="L6597">
        <v>26000</v>
      </c>
      <c r="M6597">
        <v>2312.9899999999998</v>
      </c>
      <c r="N6597" s="7">
        <f>IFERROR(Sales_Data[[#This Row],[Profit]]/Sales_Data[[#This Row],[Sales]],0)</f>
        <v>8.8961153846153843E-2</v>
      </c>
      <c r="O6597" s="7" t="str">
        <f>TEXT(Sales_Data[[#This Row],[Order_Date]],"mmm")</f>
        <v>May</v>
      </c>
      <c r="P6597" s="9" t="str">
        <f>TEXT(Sales_Data[[#This Row],[Order_Date]],"yyyy")</f>
        <v>2025</v>
      </c>
      <c r="Q6597" s="9" t="str">
        <f t="shared" si="103"/>
        <v>Existing</v>
      </c>
      <c r="R6597" s="1" t="s">
        <v>64</v>
      </c>
    </row>
    <row r="6598" spans="1:18" x14ac:dyDescent="0.35">
      <c r="A6598" s="1" t="s">
        <v>11274</v>
      </c>
      <c r="B6598" s="2">
        <v>45739</v>
      </c>
      <c r="C6598" s="1" t="s">
        <v>2048</v>
      </c>
      <c r="D6598" s="1" t="s">
        <v>5277</v>
      </c>
      <c r="E6598" s="1" t="s">
        <v>135</v>
      </c>
      <c r="F6598" s="1" t="s">
        <v>136</v>
      </c>
      <c r="G6598" s="1" t="s">
        <v>42</v>
      </c>
      <c r="H6598" s="1" t="s">
        <v>43</v>
      </c>
      <c r="I6598">
        <v>5</v>
      </c>
      <c r="J6598">
        <v>18000</v>
      </c>
      <c r="K6598" s="7">
        <v>0</v>
      </c>
      <c r="L6598">
        <v>90000</v>
      </c>
      <c r="M6598">
        <v>20116.41</v>
      </c>
      <c r="N6598" s="7">
        <f>IFERROR(Sales_Data[[#This Row],[Profit]]/Sales_Data[[#This Row],[Sales]],0)</f>
        <v>0.22351566666666667</v>
      </c>
      <c r="O6598" s="7" t="str">
        <f>TEXT(Sales_Data[[#This Row],[Order_Date]],"mmm")</f>
        <v>Mar</v>
      </c>
      <c r="P6598" s="9" t="str">
        <f>TEXT(Sales_Data[[#This Row],[Order_Date]],"yyyy")</f>
        <v>2025</v>
      </c>
      <c r="Q6598" s="9" t="str">
        <f t="shared" si="103"/>
        <v>Existing</v>
      </c>
      <c r="R6598" s="1" t="s">
        <v>73</v>
      </c>
    </row>
    <row r="6599" spans="1:18" x14ac:dyDescent="0.35">
      <c r="A6599" s="1" t="s">
        <v>11275</v>
      </c>
      <c r="B6599" s="2">
        <v>45908</v>
      </c>
      <c r="C6599" s="1" t="s">
        <v>4349</v>
      </c>
      <c r="D6599" s="1" t="s">
        <v>5086</v>
      </c>
      <c r="E6599" s="1" t="s">
        <v>81</v>
      </c>
      <c r="F6599" s="1" t="s">
        <v>33</v>
      </c>
      <c r="G6599" s="1" t="s">
        <v>120</v>
      </c>
      <c r="H6599" s="1" t="s">
        <v>217</v>
      </c>
      <c r="I6599">
        <v>1</v>
      </c>
      <c r="J6599">
        <v>3200</v>
      </c>
      <c r="K6599" s="7">
        <v>0</v>
      </c>
      <c r="L6599">
        <v>3200</v>
      </c>
      <c r="M6599">
        <v>414.03</v>
      </c>
      <c r="N6599" s="7">
        <f>IFERROR(Sales_Data[[#This Row],[Profit]]/Sales_Data[[#This Row],[Sales]],0)</f>
        <v>0.129384375</v>
      </c>
      <c r="O6599" s="7" t="str">
        <f>TEXT(Sales_Data[[#This Row],[Order_Date]],"mmm")</f>
        <v>Sep</v>
      </c>
      <c r="P6599" s="9" t="str">
        <f>TEXT(Sales_Data[[#This Row],[Order_Date]],"yyyy")</f>
        <v>2025</v>
      </c>
      <c r="Q6599" s="9" t="str">
        <f t="shared" si="103"/>
        <v>New</v>
      </c>
      <c r="R6599" s="1" t="s">
        <v>20</v>
      </c>
    </row>
    <row r="6600" spans="1:18" x14ac:dyDescent="0.35">
      <c r="A6600" s="1" t="s">
        <v>11276</v>
      </c>
      <c r="B6600" s="2">
        <v>45785</v>
      </c>
      <c r="C6600" s="1" t="s">
        <v>484</v>
      </c>
      <c r="D6600" s="1" t="s">
        <v>6876</v>
      </c>
      <c r="E6600" s="1" t="s">
        <v>40</v>
      </c>
      <c r="F6600" s="1" t="s">
        <v>41</v>
      </c>
      <c r="G6600" s="1" t="s">
        <v>42</v>
      </c>
      <c r="H6600" s="1" t="s">
        <v>63</v>
      </c>
      <c r="I6600">
        <v>5</v>
      </c>
      <c r="J6600">
        <v>4500</v>
      </c>
      <c r="K6600" s="7">
        <v>0.05</v>
      </c>
      <c r="L6600">
        <v>21375</v>
      </c>
      <c r="M6600">
        <v>3899.27</v>
      </c>
      <c r="N6600" s="7">
        <f>IFERROR(Sales_Data[[#This Row],[Profit]]/Sales_Data[[#This Row],[Sales]],0)</f>
        <v>0.18242198830409356</v>
      </c>
      <c r="O6600" s="7" t="str">
        <f>TEXT(Sales_Data[[#This Row],[Order_Date]],"mmm")</f>
        <v>May</v>
      </c>
      <c r="P6600" s="9" t="str">
        <f>TEXT(Sales_Data[[#This Row],[Order_Date]],"yyyy")</f>
        <v>2025</v>
      </c>
      <c r="Q6600" s="9" t="str">
        <f t="shared" si="103"/>
        <v>Existing</v>
      </c>
      <c r="R6600" s="1" t="s">
        <v>20</v>
      </c>
    </row>
    <row r="6601" spans="1:18" x14ac:dyDescent="0.35">
      <c r="A6601" s="1" t="s">
        <v>11277</v>
      </c>
      <c r="B6601" s="2">
        <v>46011</v>
      </c>
      <c r="C6601" s="1" t="s">
        <v>4399</v>
      </c>
      <c r="D6601" s="1" t="s">
        <v>11278</v>
      </c>
      <c r="E6601" s="1" t="s">
        <v>24</v>
      </c>
      <c r="F6601" s="1" t="s">
        <v>25</v>
      </c>
      <c r="G6601" s="1" t="s">
        <v>18</v>
      </c>
      <c r="H6601" s="1" t="s">
        <v>131</v>
      </c>
      <c r="I6601">
        <v>3</v>
      </c>
      <c r="J6601">
        <v>1500</v>
      </c>
      <c r="K6601" s="7">
        <v>0</v>
      </c>
      <c r="L6601">
        <v>4500</v>
      </c>
      <c r="M6601">
        <v>930.42</v>
      </c>
      <c r="N6601" s="7">
        <f>IFERROR(Sales_Data[[#This Row],[Profit]]/Sales_Data[[#This Row],[Sales]],0)</f>
        <v>0.20676</v>
      </c>
      <c r="O6601" s="7" t="str">
        <f>TEXT(Sales_Data[[#This Row],[Order_Date]],"mmm")</f>
        <v>Dec</v>
      </c>
      <c r="P6601" s="9" t="str">
        <f>TEXT(Sales_Data[[#This Row],[Order_Date]],"yyyy")</f>
        <v>2025</v>
      </c>
      <c r="Q6601" s="9" t="str">
        <f t="shared" si="103"/>
        <v>Existing</v>
      </c>
      <c r="R6601" s="1" t="s">
        <v>28</v>
      </c>
    </row>
    <row r="6602" spans="1:18" x14ac:dyDescent="0.35">
      <c r="A6602" s="1" t="s">
        <v>11279</v>
      </c>
      <c r="B6602" s="2">
        <v>45913</v>
      </c>
      <c r="C6602" s="1" t="s">
        <v>6378</v>
      </c>
      <c r="D6602" s="1" t="s">
        <v>1035</v>
      </c>
      <c r="E6602" s="1" t="s">
        <v>17</v>
      </c>
      <c r="F6602" s="1" t="s">
        <v>17</v>
      </c>
      <c r="G6602" s="1" t="s">
        <v>120</v>
      </c>
      <c r="H6602" s="1" t="s">
        <v>217</v>
      </c>
      <c r="I6602">
        <v>4</v>
      </c>
      <c r="J6602">
        <v>3200</v>
      </c>
      <c r="K6602" s="7">
        <v>0.15</v>
      </c>
      <c r="L6602">
        <v>10880</v>
      </c>
      <c r="M6602">
        <v>1857.14</v>
      </c>
      <c r="N6602" s="7">
        <f>IFERROR(Sales_Data[[#This Row],[Profit]]/Sales_Data[[#This Row],[Sales]],0)</f>
        <v>0.17069301470588236</v>
      </c>
      <c r="O6602" s="7" t="str">
        <f>TEXT(Sales_Data[[#This Row],[Order_Date]],"mmm")</f>
        <v>Sep</v>
      </c>
      <c r="P6602" s="9" t="str">
        <f>TEXT(Sales_Data[[#This Row],[Order_Date]],"yyyy")</f>
        <v>2025</v>
      </c>
      <c r="Q6602" s="9" t="str">
        <f t="shared" si="103"/>
        <v>Existing</v>
      </c>
      <c r="R6602" s="1" t="s">
        <v>64</v>
      </c>
    </row>
    <row r="6603" spans="1:18" x14ac:dyDescent="0.35">
      <c r="A6603" s="1" t="s">
        <v>11280</v>
      </c>
      <c r="B6603" s="2">
        <v>45705</v>
      </c>
      <c r="C6603" s="1" t="s">
        <v>4212</v>
      </c>
      <c r="D6603" s="1" t="s">
        <v>1621</v>
      </c>
      <c r="E6603" s="1" t="s">
        <v>81</v>
      </c>
      <c r="F6603" s="1" t="s">
        <v>33</v>
      </c>
      <c r="G6603" s="1" t="s">
        <v>26</v>
      </c>
      <c r="H6603" s="1" t="s">
        <v>128</v>
      </c>
      <c r="I6603">
        <v>4</v>
      </c>
      <c r="J6603">
        <v>900</v>
      </c>
      <c r="K6603" s="7">
        <v>0.1</v>
      </c>
      <c r="L6603">
        <v>3240</v>
      </c>
      <c r="M6603">
        <v>591.16999999999996</v>
      </c>
      <c r="N6603" s="7">
        <f>IFERROR(Sales_Data[[#This Row],[Profit]]/Sales_Data[[#This Row],[Sales]],0)</f>
        <v>0.18245987654320986</v>
      </c>
      <c r="O6603" s="7" t="str">
        <f>TEXT(Sales_Data[[#This Row],[Order_Date]],"mmm")</f>
        <v>Feb</v>
      </c>
      <c r="P6603" s="9" t="str">
        <f>TEXT(Sales_Data[[#This Row],[Order_Date]],"yyyy")</f>
        <v>2025</v>
      </c>
      <c r="Q6603" s="9" t="str">
        <f t="shared" si="103"/>
        <v>Existing</v>
      </c>
      <c r="R6603" s="1" t="s">
        <v>20</v>
      </c>
    </row>
    <row r="6604" spans="1:18" x14ac:dyDescent="0.35">
      <c r="A6604" s="1" t="s">
        <v>11281</v>
      </c>
      <c r="B6604" s="2">
        <v>45685</v>
      </c>
      <c r="C6604" s="1" t="s">
        <v>4380</v>
      </c>
      <c r="D6604" s="1" t="s">
        <v>4514</v>
      </c>
      <c r="E6604" s="1" t="s">
        <v>119</v>
      </c>
      <c r="F6604" s="1" t="s">
        <v>33</v>
      </c>
      <c r="G6604" s="1" t="s">
        <v>120</v>
      </c>
      <c r="H6604" s="1" t="s">
        <v>143</v>
      </c>
      <c r="I6604">
        <v>1</v>
      </c>
      <c r="J6604">
        <v>1800</v>
      </c>
      <c r="K6604" s="7">
        <v>0.05</v>
      </c>
      <c r="L6604">
        <v>1710</v>
      </c>
      <c r="M6604">
        <v>341.5</v>
      </c>
      <c r="N6604" s="7">
        <f>IFERROR(Sales_Data[[#This Row],[Profit]]/Sales_Data[[#This Row],[Sales]],0)</f>
        <v>0.19970760233918128</v>
      </c>
      <c r="O6604" s="7" t="str">
        <f>TEXT(Sales_Data[[#This Row],[Order_Date]],"mmm")</f>
        <v>Jan</v>
      </c>
      <c r="P6604" s="9" t="str">
        <f>TEXT(Sales_Data[[#This Row],[Order_Date]],"yyyy")</f>
        <v>2025</v>
      </c>
      <c r="Q6604" s="9" t="str">
        <f t="shared" si="103"/>
        <v>New</v>
      </c>
      <c r="R6604" s="1" t="s">
        <v>36</v>
      </c>
    </row>
    <row r="6605" spans="1:18" x14ac:dyDescent="0.35">
      <c r="A6605" s="1" t="s">
        <v>11282</v>
      </c>
      <c r="B6605" s="2">
        <v>45941</v>
      </c>
      <c r="C6605" s="1" t="s">
        <v>8710</v>
      </c>
      <c r="D6605" s="1" t="s">
        <v>1178</v>
      </c>
      <c r="E6605" s="1" t="s">
        <v>17</v>
      </c>
      <c r="F6605" s="1" t="s">
        <v>17</v>
      </c>
      <c r="G6605" s="1" t="s">
        <v>120</v>
      </c>
      <c r="H6605" s="1" t="s">
        <v>217</v>
      </c>
      <c r="I6605">
        <v>3</v>
      </c>
      <c r="J6605">
        <v>3200</v>
      </c>
      <c r="K6605" s="7">
        <v>0</v>
      </c>
      <c r="L6605">
        <v>9600</v>
      </c>
      <c r="M6605">
        <v>946.28</v>
      </c>
      <c r="N6605" s="7">
        <f>IFERROR(Sales_Data[[#This Row],[Profit]]/Sales_Data[[#This Row],[Sales]],0)</f>
        <v>9.857083333333333E-2</v>
      </c>
      <c r="O6605" s="7" t="str">
        <f>TEXT(Sales_Data[[#This Row],[Order_Date]],"mmm")</f>
        <v>Oct</v>
      </c>
      <c r="P6605" s="9" t="str">
        <f>TEXT(Sales_Data[[#This Row],[Order_Date]],"yyyy")</f>
        <v>2025</v>
      </c>
      <c r="Q6605" s="9" t="str">
        <f t="shared" si="103"/>
        <v>Existing</v>
      </c>
      <c r="R6605" s="1" t="s">
        <v>36</v>
      </c>
    </row>
    <row r="6606" spans="1:18" x14ac:dyDescent="0.35">
      <c r="A6606" s="1" t="s">
        <v>11283</v>
      </c>
      <c r="B6606" s="2">
        <v>45991</v>
      </c>
      <c r="C6606" s="1" t="s">
        <v>1841</v>
      </c>
      <c r="D6606" s="1" t="s">
        <v>597</v>
      </c>
      <c r="E6606" s="1" t="s">
        <v>111</v>
      </c>
      <c r="F6606" s="1" t="s">
        <v>33</v>
      </c>
      <c r="G6606" s="1" t="s">
        <v>34</v>
      </c>
      <c r="H6606" s="1" t="s">
        <v>107</v>
      </c>
      <c r="I6606">
        <v>1</v>
      </c>
      <c r="J6606">
        <v>6500</v>
      </c>
      <c r="K6606" s="7">
        <v>0.05</v>
      </c>
      <c r="L6606">
        <v>6175</v>
      </c>
      <c r="M6606">
        <v>1057.97</v>
      </c>
      <c r="N6606" s="7">
        <f>IFERROR(Sales_Data[[#This Row],[Profit]]/Sales_Data[[#This Row],[Sales]],0)</f>
        <v>0.17133117408906884</v>
      </c>
      <c r="O6606" s="7" t="str">
        <f>TEXT(Sales_Data[[#This Row],[Order_Date]],"mmm")</f>
        <v>Nov</v>
      </c>
      <c r="P6606" s="9" t="str">
        <f>TEXT(Sales_Data[[#This Row],[Order_Date]],"yyyy")</f>
        <v>2025</v>
      </c>
      <c r="Q6606" s="9" t="str">
        <f t="shared" si="103"/>
        <v>New</v>
      </c>
      <c r="R6606" s="1" t="s">
        <v>36</v>
      </c>
    </row>
    <row r="6607" spans="1:18" x14ac:dyDescent="0.35">
      <c r="A6607" s="1" t="s">
        <v>11284</v>
      </c>
      <c r="B6607" s="2">
        <v>45824</v>
      </c>
      <c r="C6607" s="1" t="s">
        <v>1707</v>
      </c>
      <c r="D6607" s="1" t="s">
        <v>8768</v>
      </c>
      <c r="E6607" s="1" t="s">
        <v>62</v>
      </c>
      <c r="F6607" s="1" t="s">
        <v>41</v>
      </c>
      <c r="G6607" s="1" t="s">
        <v>42</v>
      </c>
      <c r="H6607" s="1" t="s">
        <v>112</v>
      </c>
      <c r="I6607">
        <v>4</v>
      </c>
      <c r="J6607">
        <v>2500</v>
      </c>
      <c r="K6607" s="7">
        <v>0</v>
      </c>
      <c r="L6607">
        <v>10000</v>
      </c>
      <c r="M6607">
        <v>1648.3</v>
      </c>
      <c r="N6607" s="7">
        <f>IFERROR(Sales_Data[[#This Row],[Profit]]/Sales_Data[[#This Row],[Sales]],0)</f>
        <v>0.16483</v>
      </c>
      <c r="O6607" s="7" t="str">
        <f>TEXT(Sales_Data[[#This Row],[Order_Date]],"mmm")</f>
        <v>Jun</v>
      </c>
      <c r="P6607" s="9" t="str">
        <f>TEXT(Sales_Data[[#This Row],[Order_Date]],"yyyy")</f>
        <v>2025</v>
      </c>
      <c r="Q6607" s="9" t="str">
        <f t="shared" si="103"/>
        <v>Existing</v>
      </c>
      <c r="R6607" s="1" t="s">
        <v>20</v>
      </c>
    </row>
    <row r="6608" spans="1:18" x14ac:dyDescent="0.35">
      <c r="A6608" s="1" t="s">
        <v>11285</v>
      </c>
      <c r="B6608" s="2">
        <v>45896</v>
      </c>
      <c r="C6608" s="1" t="s">
        <v>4713</v>
      </c>
      <c r="D6608" s="1" t="s">
        <v>4241</v>
      </c>
      <c r="E6608" s="1" t="s">
        <v>51</v>
      </c>
      <c r="F6608" s="1" t="s">
        <v>52</v>
      </c>
      <c r="G6608" s="1" t="s">
        <v>34</v>
      </c>
      <c r="H6608" s="1" t="s">
        <v>107</v>
      </c>
      <c r="I6608">
        <v>1</v>
      </c>
      <c r="J6608">
        <v>6500</v>
      </c>
      <c r="K6608" s="7">
        <v>0.15</v>
      </c>
      <c r="L6608">
        <v>5525</v>
      </c>
      <c r="M6608">
        <v>469.31</v>
      </c>
      <c r="N6608" s="7">
        <f>IFERROR(Sales_Data[[#This Row],[Profit]]/Sales_Data[[#This Row],[Sales]],0)</f>
        <v>8.4942986425339373E-2</v>
      </c>
      <c r="O6608" s="7" t="str">
        <f>TEXT(Sales_Data[[#This Row],[Order_Date]],"mmm")</f>
        <v>Aug</v>
      </c>
      <c r="P6608" s="9" t="str">
        <f>TEXT(Sales_Data[[#This Row],[Order_Date]],"yyyy")</f>
        <v>2025</v>
      </c>
      <c r="Q6608" s="9" t="str">
        <f t="shared" si="103"/>
        <v>New</v>
      </c>
      <c r="R6608" s="1" t="s">
        <v>28</v>
      </c>
    </row>
    <row r="6609" spans="1:18" x14ac:dyDescent="0.35">
      <c r="A6609" s="1" t="s">
        <v>11286</v>
      </c>
      <c r="B6609" s="2">
        <v>45987</v>
      </c>
      <c r="C6609" s="1" t="s">
        <v>1647</v>
      </c>
      <c r="D6609" s="1" t="s">
        <v>3608</v>
      </c>
      <c r="E6609" s="1" t="s">
        <v>160</v>
      </c>
      <c r="F6609" s="1" t="s">
        <v>161</v>
      </c>
      <c r="G6609" s="1" t="s">
        <v>34</v>
      </c>
      <c r="H6609" s="1" t="s">
        <v>153</v>
      </c>
      <c r="I6609">
        <v>5</v>
      </c>
      <c r="J6609">
        <v>7000</v>
      </c>
      <c r="K6609" s="7">
        <v>0.15</v>
      </c>
      <c r="L6609">
        <v>29750</v>
      </c>
      <c r="M6609">
        <v>5103.76</v>
      </c>
      <c r="N6609" s="7">
        <f>IFERROR(Sales_Data[[#This Row],[Profit]]/Sales_Data[[#This Row],[Sales]],0)</f>
        <v>0.17155495798319328</v>
      </c>
      <c r="O6609" s="7" t="str">
        <f>TEXT(Sales_Data[[#This Row],[Order_Date]],"mmm")</f>
        <v>Nov</v>
      </c>
      <c r="P6609" s="9" t="str">
        <f>TEXT(Sales_Data[[#This Row],[Order_Date]],"yyyy")</f>
        <v>2025</v>
      </c>
      <c r="Q6609" s="9" t="str">
        <f t="shared" si="103"/>
        <v>Existing</v>
      </c>
      <c r="R6609" s="1" t="s">
        <v>28</v>
      </c>
    </row>
    <row r="6610" spans="1:18" x14ac:dyDescent="0.35">
      <c r="A6610" s="1" t="s">
        <v>11287</v>
      </c>
      <c r="B6610" s="2">
        <v>45988</v>
      </c>
      <c r="C6610" s="1" t="s">
        <v>2585</v>
      </c>
      <c r="D6610" s="1" t="s">
        <v>580</v>
      </c>
      <c r="E6610" s="1" t="s">
        <v>51</v>
      </c>
      <c r="F6610" s="1" t="s">
        <v>52</v>
      </c>
      <c r="G6610" s="1" t="s">
        <v>42</v>
      </c>
      <c r="H6610" s="1" t="s">
        <v>63</v>
      </c>
      <c r="I6610">
        <v>4</v>
      </c>
      <c r="J6610">
        <v>4500</v>
      </c>
      <c r="K6610" s="7">
        <v>0</v>
      </c>
      <c r="L6610">
        <v>18000</v>
      </c>
      <c r="M6610">
        <v>4199.1499999999996</v>
      </c>
      <c r="N6610" s="7">
        <f>IFERROR(Sales_Data[[#This Row],[Profit]]/Sales_Data[[#This Row],[Sales]],0)</f>
        <v>0.23328611111111108</v>
      </c>
      <c r="O6610" s="7" t="str">
        <f>TEXT(Sales_Data[[#This Row],[Order_Date]],"mmm")</f>
        <v>Nov</v>
      </c>
      <c r="P6610" s="9" t="str">
        <f>TEXT(Sales_Data[[#This Row],[Order_Date]],"yyyy")</f>
        <v>2025</v>
      </c>
      <c r="Q6610" s="9" t="str">
        <f t="shared" si="103"/>
        <v>Existing</v>
      </c>
      <c r="R6610" s="1" t="s">
        <v>64</v>
      </c>
    </row>
    <row r="6611" spans="1:18" x14ac:dyDescent="0.35">
      <c r="A6611" s="1" t="s">
        <v>11288</v>
      </c>
      <c r="B6611" s="2">
        <v>46000</v>
      </c>
      <c r="C6611" s="1" t="s">
        <v>719</v>
      </c>
      <c r="D6611" s="1" t="s">
        <v>6545</v>
      </c>
      <c r="E6611" s="1" t="s">
        <v>17</v>
      </c>
      <c r="F6611" s="1" t="s">
        <v>17</v>
      </c>
      <c r="G6611" s="1" t="s">
        <v>120</v>
      </c>
      <c r="H6611" s="1" t="s">
        <v>143</v>
      </c>
      <c r="I6611">
        <v>4</v>
      </c>
      <c r="J6611">
        <v>1800</v>
      </c>
      <c r="K6611" s="7">
        <v>0</v>
      </c>
      <c r="L6611">
        <v>7200</v>
      </c>
      <c r="M6611">
        <v>1011.72</v>
      </c>
      <c r="N6611" s="7">
        <f>IFERROR(Sales_Data[[#This Row],[Profit]]/Sales_Data[[#This Row],[Sales]],0)</f>
        <v>0.14051666666666668</v>
      </c>
      <c r="O6611" s="7" t="str">
        <f>TEXT(Sales_Data[[#This Row],[Order_Date]],"mmm")</f>
        <v>Dec</v>
      </c>
      <c r="P6611" s="9" t="str">
        <f>TEXT(Sales_Data[[#This Row],[Order_Date]],"yyyy")</f>
        <v>2025</v>
      </c>
      <c r="Q6611" s="9" t="str">
        <f t="shared" si="103"/>
        <v>Existing</v>
      </c>
      <c r="R6611" s="1" t="s">
        <v>73</v>
      </c>
    </row>
    <row r="6612" spans="1:18" x14ac:dyDescent="0.35">
      <c r="A6612" s="1" t="s">
        <v>11289</v>
      </c>
      <c r="B6612" s="2">
        <v>45680</v>
      </c>
      <c r="C6612" s="1" t="s">
        <v>6943</v>
      </c>
      <c r="D6612" s="1" t="s">
        <v>10168</v>
      </c>
      <c r="E6612" s="1" t="s">
        <v>56</v>
      </c>
      <c r="F6612" s="1" t="s">
        <v>57</v>
      </c>
      <c r="G6612" s="1" t="s">
        <v>34</v>
      </c>
      <c r="H6612" s="1" t="s">
        <v>77</v>
      </c>
      <c r="I6612">
        <v>2</v>
      </c>
      <c r="J6612">
        <v>22000</v>
      </c>
      <c r="K6612" s="7">
        <v>0.05</v>
      </c>
      <c r="L6612">
        <v>41800</v>
      </c>
      <c r="M6612">
        <v>5499.6</v>
      </c>
      <c r="N6612" s="7">
        <f>IFERROR(Sales_Data[[#This Row],[Profit]]/Sales_Data[[#This Row],[Sales]],0)</f>
        <v>0.13156937799043064</v>
      </c>
      <c r="O6612" s="7" t="str">
        <f>TEXT(Sales_Data[[#This Row],[Order_Date]],"mmm")</f>
        <v>Jan</v>
      </c>
      <c r="P6612" s="9" t="str">
        <f>TEXT(Sales_Data[[#This Row],[Order_Date]],"yyyy")</f>
        <v>2025</v>
      </c>
      <c r="Q6612" s="9" t="str">
        <f t="shared" si="103"/>
        <v>Existing</v>
      </c>
      <c r="R6612" s="1" t="s">
        <v>73</v>
      </c>
    </row>
    <row r="6613" spans="1:18" x14ac:dyDescent="0.35">
      <c r="A6613" s="1" t="s">
        <v>11290</v>
      </c>
      <c r="B6613" s="2">
        <v>45798</v>
      </c>
      <c r="C6613" s="1" t="s">
        <v>8632</v>
      </c>
      <c r="D6613" s="1" t="s">
        <v>2764</v>
      </c>
      <c r="E6613" s="1" t="s">
        <v>62</v>
      </c>
      <c r="F6613" s="1" t="s">
        <v>41</v>
      </c>
      <c r="G6613" s="1" t="s">
        <v>42</v>
      </c>
      <c r="H6613" s="1" t="s">
        <v>112</v>
      </c>
      <c r="I6613">
        <v>4</v>
      </c>
      <c r="J6613">
        <v>2500</v>
      </c>
      <c r="K6613" s="7">
        <v>0</v>
      </c>
      <c r="L6613">
        <v>10000</v>
      </c>
      <c r="M6613">
        <v>1686.18</v>
      </c>
      <c r="N6613" s="7">
        <f>IFERROR(Sales_Data[[#This Row],[Profit]]/Sales_Data[[#This Row],[Sales]],0)</f>
        <v>0.16861800000000002</v>
      </c>
      <c r="O6613" s="7" t="str">
        <f>TEXT(Sales_Data[[#This Row],[Order_Date]],"mmm")</f>
        <v>May</v>
      </c>
      <c r="P6613" s="9" t="str">
        <f>TEXT(Sales_Data[[#This Row],[Order_Date]],"yyyy")</f>
        <v>2025</v>
      </c>
      <c r="Q6613" s="9" t="str">
        <f t="shared" si="103"/>
        <v>Existing</v>
      </c>
      <c r="R6613" s="1" t="s">
        <v>36</v>
      </c>
    </row>
    <row r="6614" spans="1:18" x14ac:dyDescent="0.35">
      <c r="A6614" s="1" t="s">
        <v>11291</v>
      </c>
      <c r="B6614" s="2">
        <v>45707</v>
      </c>
      <c r="C6614" s="1" t="s">
        <v>11292</v>
      </c>
      <c r="D6614" s="1" t="s">
        <v>7273</v>
      </c>
      <c r="E6614" s="1" t="s">
        <v>160</v>
      </c>
      <c r="F6614" s="1" t="s">
        <v>161</v>
      </c>
      <c r="G6614" s="1" t="s">
        <v>42</v>
      </c>
      <c r="H6614" s="1" t="s">
        <v>63</v>
      </c>
      <c r="I6614">
        <v>3</v>
      </c>
      <c r="J6614">
        <v>4500</v>
      </c>
      <c r="K6614" s="7">
        <v>0.05</v>
      </c>
      <c r="L6614">
        <v>12825</v>
      </c>
      <c r="M6614">
        <v>1028.33</v>
      </c>
      <c r="N6614" s="7">
        <f>IFERROR(Sales_Data[[#This Row],[Profit]]/Sales_Data[[#This Row],[Sales]],0)</f>
        <v>8.0181676413255354E-2</v>
      </c>
      <c r="O6614" s="7" t="str">
        <f>TEXT(Sales_Data[[#This Row],[Order_Date]],"mmm")</f>
        <v>Feb</v>
      </c>
      <c r="P6614" s="9" t="str">
        <f>TEXT(Sales_Data[[#This Row],[Order_Date]],"yyyy")</f>
        <v>2025</v>
      </c>
      <c r="Q6614" s="9" t="str">
        <f t="shared" si="103"/>
        <v>Existing</v>
      </c>
      <c r="R6614" s="1" t="s">
        <v>20</v>
      </c>
    </row>
    <row r="6615" spans="1:18" x14ac:dyDescent="0.35">
      <c r="A6615" s="1" t="s">
        <v>11293</v>
      </c>
      <c r="B6615" s="2">
        <v>45670</v>
      </c>
      <c r="C6615" s="1" t="s">
        <v>5852</v>
      </c>
      <c r="D6615" s="1" t="s">
        <v>8143</v>
      </c>
      <c r="E6615" s="1" t="s">
        <v>32</v>
      </c>
      <c r="F6615" s="1" t="s">
        <v>33</v>
      </c>
      <c r="G6615" s="1" t="s">
        <v>120</v>
      </c>
      <c r="H6615" s="1" t="s">
        <v>143</v>
      </c>
      <c r="I6615">
        <v>2</v>
      </c>
      <c r="J6615">
        <v>1800</v>
      </c>
      <c r="K6615" s="7">
        <v>0.1</v>
      </c>
      <c r="L6615">
        <v>3240</v>
      </c>
      <c r="M6615">
        <v>397.5</v>
      </c>
      <c r="N6615" s="7">
        <f>IFERROR(Sales_Data[[#This Row],[Profit]]/Sales_Data[[#This Row],[Sales]],0)</f>
        <v>0.12268518518518519</v>
      </c>
      <c r="O6615" s="7" t="str">
        <f>TEXT(Sales_Data[[#This Row],[Order_Date]],"mmm")</f>
        <v>Jan</v>
      </c>
      <c r="P6615" s="9" t="str">
        <f>TEXT(Sales_Data[[#This Row],[Order_Date]],"yyyy")</f>
        <v>2025</v>
      </c>
      <c r="Q6615" s="9" t="str">
        <f t="shared" si="103"/>
        <v>Existing</v>
      </c>
      <c r="R6615" s="1" t="s">
        <v>28</v>
      </c>
    </row>
    <row r="6616" spans="1:18" x14ac:dyDescent="0.35">
      <c r="A6616" s="1" t="s">
        <v>11294</v>
      </c>
      <c r="B6616" s="2">
        <v>45931</v>
      </c>
      <c r="C6616" s="1" t="s">
        <v>4924</v>
      </c>
      <c r="D6616" s="1" t="s">
        <v>1281</v>
      </c>
      <c r="E6616" s="1" t="s">
        <v>56</v>
      </c>
      <c r="F6616" s="1" t="s">
        <v>57</v>
      </c>
      <c r="G6616" s="1" t="s">
        <v>120</v>
      </c>
      <c r="H6616" s="1" t="s">
        <v>217</v>
      </c>
      <c r="I6616">
        <v>1</v>
      </c>
      <c r="J6616">
        <v>3200</v>
      </c>
      <c r="K6616" s="7">
        <v>0.1</v>
      </c>
      <c r="L6616">
        <v>2880</v>
      </c>
      <c r="M6616">
        <v>473.21</v>
      </c>
      <c r="N6616" s="7">
        <f>IFERROR(Sales_Data[[#This Row],[Profit]]/Sales_Data[[#This Row],[Sales]],0)</f>
        <v>0.16430902777777778</v>
      </c>
      <c r="O6616" s="7" t="str">
        <f>TEXT(Sales_Data[[#This Row],[Order_Date]],"mmm")</f>
        <v>Oct</v>
      </c>
      <c r="P6616" s="9" t="str">
        <f>TEXT(Sales_Data[[#This Row],[Order_Date]],"yyyy")</f>
        <v>2025</v>
      </c>
      <c r="Q6616" s="9" t="str">
        <f t="shared" si="103"/>
        <v>New</v>
      </c>
      <c r="R6616" s="1" t="s">
        <v>64</v>
      </c>
    </row>
    <row r="6617" spans="1:18" x14ac:dyDescent="0.35">
      <c r="A6617" s="1" t="s">
        <v>11295</v>
      </c>
      <c r="B6617" s="2">
        <v>45833</v>
      </c>
      <c r="C6617" s="1" t="s">
        <v>4382</v>
      </c>
      <c r="D6617" s="1" t="s">
        <v>11296</v>
      </c>
      <c r="E6617" s="1" t="s">
        <v>119</v>
      </c>
      <c r="F6617" s="1" t="s">
        <v>33</v>
      </c>
      <c r="G6617" s="1" t="s">
        <v>34</v>
      </c>
      <c r="H6617" s="1" t="s">
        <v>35</v>
      </c>
      <c r="I6617">
        <v>1</v>
      </c>
      <c r="J6617">
        <v>9000</v>
      </c>
      <c r="K6617" s="7">
        <v>0</v>
      </c>
      <c r="L6617">
        <v>9000</v>
      </c>
      <c r="M6617">
        <v>1925.87</v>
      </c>
      <c r="N6617" s="7">
        <f>IFERROR(Sales_Data[[#This Row],[Profit]]/Sales_Data[[#This Row],[Sales]],0)</f>
        <v>0.21398555555555554</v>
      </c>
      <c r="O6617" s="7" t="str">
        <f>TEXT(Sales_Data[[#This Row],[Order_Date]],"mmm")</f>
        <v>Jun</v>
      </c>
      <c r="P6617" s="9" t="str">
        <f>TEXT(Sales_Data[[#This Row],[Order_Date]],"yyyy")</f>
        <v>2025</v>
      </c>
      <c r="Q6617" s="9" t="str">
        <f t="shared" si="103"/>
        <v>New</v>
      </c>
      <c r="R6617" s="1" t="s">
        <v>28</v>
      </c>
    </row>
    <row r="6618" spans="1:18" x14ac:dyDescent="0.35">
      <c r="A6618" s="1" t="s">
        <v>11297</v>
      </c>
      <c r="B6618" s="2">
        <v>45889</v>
      </c>
      <c r="C6618" s="1" t="s">
        <v>3545</v>
      </c>
      <c r="D6618" s="1" t="s">
        <v>95</v>
      </c>
      <c r="E6618" s="1" t="s">
        <v>56</v>
      </c>
      <c r="F6618" s="1" t="s">
        <v>57</v>
      </c>
      <c r="G6618" s="1" t="s">
        <v>34</v>
      </c>
      <c r="H6618" s="1" t="s">
        <v>153</v>
      </c>
      <c r="I6618">
        <v>3</v>
      </c>
      <c r="J6618">
        <v>7000</v>
      </c>
      <c r="K6618" s="7">
        <v>0.1</v>
      </c>
      <c r="L6618">
        <v>18900</v>
      </c>
      <c r="M6618">
        <v>3010.53</v>
      </c>
      <c r="N6618" s="7">
        <f>IFERROR(Sales_Data[[#This Row],[Profit]]/Sales_Data[[#This Row],[Sales]],0)</f>
        <v>0.15928730158730159</v>
      </c>
      <c r="O6618" s="7" t="str">
        <f>TEXT(Sales_Data[[#This Row],[Order_Date]],"mmm")</f>
        <v>Aug</v>
      </c>
      <c r="P6618" s="9" t="str">
        <f>TEXT(Sales_Data[[#This Row],[Order_Date]],"yyyy")</f>
        <v>2025</v>
      </c>
      <c r="Q6618" s="9" t="str">
        <f t="shared" si="103"/>
        <v>Existing</v>
      </c>
      <c r="R6618" s="1" t="s">
        <v>73</v>
      </c>
    </row>
    <row r="6619" spans="1:18" x14ac:dyDescent="0.35">
      <c r="A6619" s="1" t="s">
        <v>11298</v>
      </c>
      <c r="B6619" s="2">
        <v>46022</v>
      </c>
      <c r="C6619" s="1" t="s">
        <v>2348</v>
      </c>
      <c r="D6619" s="1" t="s">
        <v>5210</v>
      </c>
      <c r="E6619" s="1" t="s">
        <v>32</v>
      </c>
      <c r="F6619" s="1" t="s">
        <v>33</v>
      </c>
      <c r="G6619" s="1" t="s">
        <v>120</v>
      </c>
      <c r="H6619" s="1" t="s">
        <v>143</v>
      </c>
      <c r="I6619">
        <v>1</v>
      </c>
      <c r="J6619">
        <v>1800</v>
      </c>
      <c r="K6619" s="7">
        <v>0</v>
      </c>
      <c r="L6619">
        <v>1800</v>
      </c>
      <c r="M6619">
        <v>392.18</v>
      </c>
      <c r="N6619" s="7">
        <f>IFERROR(Sales_Data[[#This Row],[Profit]]/Sales_Data[[#This Row],[Sales]],0)</f>
        <v>0.21787777777777778</v>
      </c>
      <c r="O6619" s="7" t="str">
        <f>TEXT(Sales_Data[[#This Row],[Order_Date]],"mmm")</f>
        <v>Dec</v>
      </c>
      <c r="P6619" s="9" t="str">
        <f>TEXT(Sales_Data[[#This Row],[Order_Date]],"yyyy")</f>
        <v>2025</v>
      </c>
      <c r="Q6619" s="9" t="str">
        <f t="shared" si="103"/>
        <v>New</v>
      </c>
      <c r="R6619" s="1" t="s">
        <v>73</v>
      </c>
    </row>
    <row r="6620" spans="1:18" x14ac:dyDescent="0.35">
      <c r="A6620" s="1" t="s">
        <v>11299</v>
      </c>
      <c r="B6620" s="2">
        <v>45960</v>
      </c>
      <c r="C6620" s="1" t="s">
        <v>6841</v>
      </c>
      <c r="D6620" s="1" t="s">
        <v>2608</v>
      </c>
      <c r="E6620" s="1" t="s">
        <v>62</v>
      </c>
      <c r="F6620" s="1" t="s">
        <v>41</v>
      </c>
      <c r="G6620" s="1" t="s">
        <v>26</v>
      </c>
      <c r="H6620" s="1" t="s">
        <v>58</v>
      </c>
      <c r="I6620">
        <v>3</v>
      </c>
      <c r="J6620">
        <v>1400</v>
      </c>
      <c r="K6620" s="7">
        <v>0.15</v>
      </c>
      <c r="L6620">
        <v>3570</v>
      </c>
      <c r="M6620">
        <v>425.08</v>
      </c>
      <c r="N6620" s="7">
        <f>IFERROR(Sales_Data[[#This Row],[Profit]]/Sales_Data[[#This Row],[Sales]],0)</f>
        <v>0.11907002801120448</v>
      </c>
      <c r="O6620" s="7" t="str">
        <f>TEXT(Sales_Data[[#This Row],[Order_Date]],"mmm")</f>
        <v>Oct</v>
      </c>
      <c r="P6620" s="9" t="str">
        <f>TEXT(Sales_Data[[#This Row],[Order_Date]],"yyyy")</f>
        <v>2025</v>
      </c>
      <c r="Q6620" s="9" t="str">
        <f t="shared" si="103"/>
        <v>Existing</v>
      </c>
      <c r="R6620" s="1" t="s">
        <v>73</v>
      </c>
    </row>
    <row r="6621" spans="1:18" x14ac:dyDescent="0.35">
      <c r="A6621" s="1" t="s">
        <v>11300</v>
      </c>
      <c r="B6621" s="2">
        <v>45699</v>
      </c>
      <c r="C6621" s="1" t="s">
        <v>4159</v>
      </c>
      <c r="D6621" s="1" t="s">
        <v>2543</v>
      </c>
      <c r="E6621" s="1" t="s">
        <v>40</v>
      </c>
      <c r="F6621" s="1" t="s">
        <v>41</v>
      </c>
      <c r="G6621" s="1" t="s">
        <v>34</v>
      </c>
      <c r="H6621" s="1" t="s">
        <v>35</v>
      </c>
      <c r="I6621">
        <v>3</v>
      </c>
      <c r="J6621">
        <v>9000</v>
      </c>
      <c r="K6621" s="7">
        <v>0.1</v>
      </c>
      <c r="L6621">
        <v>24300</v>
      </c>
      <c r="M6621">
        <v>4700.62</v>
      </c>
      <c r="N6621" s="7">
        <f>IFERROR(Sales_Data[[#This Row],[Profit]]/Sales_Data[[#This Row],[Sales]],0)</f>
        <v>0.19344115226337449</v>
      </c>
      <c r="O6621" s="7" t="str">
        <f>TEXT(Sales_Data[[#This Row],[Order_Date]],"mmm")</f>
        <v>Feb</v>
      </c>
      <c r="P6621" s="9" t="str">
        <f>TEXT(Sales_Data[[#This Row],[Order_Date]],"yyyy")</f>
        <v>2025</v>
      </c>
      <c r="Q6621" s="9" t="str">
        <f t="shared" si="103"/>
        <v>Existing</v>
      </c>
      <c r="R6621" s="1" t="s">
        <v>73</v>
      </c>
    </row>
    <row r="6622" spans="1:18" x14ac:dyDescent="0.35">
      <c r="A6622" s="1" t="s">
        <v>11301</v>
      </c>
      <c r="B6622" s="2">
        <v>45797</v>
      </c>
      <c r="C6622" s="1" t="s">
        <v>4940</v>
      </c>
      <c r="D6622" s="1" t="s">
        <v>4429</v>
      </c>
      <c r="E6622" s="1" t="s">
        <v>111</v>
      </c>
      <c r="F6622" s="1" t="s">
        <v>33</v>
      </c>
      <c r="G6622" s="1" t="s">
        <v>42</v>
      </c>
      <c r="H6622" s="1" t="s">
        <v>63</v>
      </c>
      <c r="I6622">
        <v>3</v>
      </c>
      <c r="J6622">
        <v>4500</v>
      </c>
      <c r="K6622" s="7">
        <v>0.15</v>
      </c>
      <c r="L6622">
        <v>11475</v>
      </c>
      <c r="M6622">
        <v>1720.66</v>
      </c>
      <c r="N6622" s="7">
        <f>IFERROR(Sales_Data[[#This Row],[Profit]]/Sales_Data[[#This Row],[Sales]],0)</f>
        <v>0.14994858387799564</v>
      </c>
      <c r="O6622" s="7" t="str">
        <f>TEXT(Sales_Data[[#This Row],[Order_Date]],"mmm")</f>
        <v>May</v>
      </c>
      <c r="P6622" s="9" t="str">
        <f>TEXT(Sales_Data[[#This Row],[Order_Date]],"yyyy")</f>
        <v>2025</v>
      </c>
      <c r="Q6622" s="9" t="str">
        <f t="shared" si="103"/>
        <v>Existing</v>
      </c>
      <c r="R6622" s="1" t="s">
        <v>28</v>
      </c>
    </row>
    <row r="6623" spans="1:18" x14ac:dyDescent="0.35">
      <c r="A6623" s="1" t="s">
        <v>11302</v>
      </c>
      <c r="B6623" s="2">
        <v>45747</v>
      </c>
      <c r="C6623" s="1" t="s">
        <v>10967</v>
      </c>
      <c r="D6623" s="1" t="s">
        <v>2221</v>
      </c>
      <c r="E6623" s="1" t="s">
        <v>40</v>
      </c>
      <c r="F6623" s="1" t="s">
        <v>41</v>
      </c>
      <c r="G6623" s="1" t="s">
        <v>42</v>
      </c>
      <c r="H6623" s="1" t="s">
        <v>63</v>
      </c>
      <c r="I6623">
        <v>1</v>
      </c>
      <c r="J6623">
        <v>4500</v>
      </c>
      <c r="K6623" s="7">
        <v>0</v>
      </c>
      <c r="L6623">
        <v>4500</v>
      </c>
      <c r="M6623">
        <v>780.32</v>
      </c>
      <c r="N6623" s="7">
        <f>IFERROR(Sales_Data[[#This Row],[Profit]]/Sales_Data[[#This Row],[Sales]],0)</f>
        <v>0.17340444444444444</v>
      </c>
      <c r="O6623" s="7" t="str">
        <f>TEXT(Sales_Data[[#This Row],[Order_Date]],"mmm")</f>
        <v>Mar</v>
      </c>
      <c r="P6623" s="9" t="str">
        <f>TEXT(Sales_Data[[#This Row],[Order_Date]],"yyyy")</f>
        <v>2025</v>
      </c>
      <c r="Q6623" s="9" t="str">
        <f t="shared" si="103"/>
        <v>New</v>
      </c>
      <c r="R6623" s="1" t="s">
        <v>20</v>
      </c>
    </row>
    <row r="6624" spans="1:18" x14ac:dyDescent="0.35">
      <c r="A6624" s="1" t="s">
        <v>11303</v>
      </c>
      <c r="B6624" s="2">
        <v>45793</v>
      </c>
      <c r="C6624" s="1" t="s">
        <v>284</v>
      </c>
      <c r="D6624" s="1" t="s">
        <v>7251</v>
      </c>
      <c r="E6624" s="1" t="s">
        <v>160</v>
      </c>
      <c r="F6624" s="1" t="s">
        <v>161</v>
      </c>
      <c r="G6624" s="1" t="s">
        <v>34</v>
      </c>
      <c r="H6624" s="1" t="s">
        <v>77</v>
      </c>
      <c r="I6624">
        <v>3</v>
      </c>
      <c r="J6624">
        <v>22000</v>
      </c>
      <c r="K6624" s="7">
        <v>0.1</v>
      </c>
      <c r="L6624">
        <v>59400</v>
      </c>
      <c r="M6624">
        <v>7502.54</v>
      </c>
      <c r="N6624" s="7">
        <f>IFERROR(Sales_Data[[#This Row],[Profit]]/Sales_Data[[#This Row],[Sales]],0)</f>
        <v>0.1263053872053872</v>
      </c>
      <c r="O6624" s="7" t="str">
        <f>TEXT(Sales_Data[[#This Row],[Order_Date]],"mmm")</f>
        <v>May</v>
      </c>
      <c r="P6624" s="9" t="str">
        <f>TEXT(Sales_Data[[#This Row],[Order_Date]],"yyyy")</f>
        <v>2025</v>
      </c>
      <c r="Q6624" s="9" t="str">
        <f t="shared" si="103"/>
        <v>Existing</v>
      </c>
      <c r="R6624" s="1" t="s">
        <v>28</v>
      </c>
    </row>
    <row r="6625" spans="1:18" x14ac:dyDescent="0.35">
      <c r="A6625" s="1" t="s">
        <v>11304</v>
      </c>
      <c r="B6625" s="2">
        <v>45734</v>
      </c>
      <c r="C6625" s="1" t="s">
        <v>451</v>
      </c>
      <c r="D6625" s="1" t="s">
        <v>2993</v>
      </c>
      <c r="E6625" s="1" t="s">
        <v>135</v>
      </c>
      <c r="F6625" s="1" t="s">
        <v>136</v>
      </c>
      <c r="G6625" s="1" t="s">
        <v>120</v>
      </c>
      <c r="H6625" s="1" t="s">
        <v>217</v>
      </c>
      <c r="I6625">
        <v>4</v>
      </c>
      <c r="J6625">
        <v>3200</v>
      </c>
      <c r="K6625" s="7">
        <v>0</v>
      </c>
      <c r="L6625">
        <v>12800</v>
      </c>
      <c r="M6625">
        <v>1445.32</v>
      </c>
      <c r="N6625" s="7">
        <f>IFERROR(Sales_Data[[#This Row],[Profit]]/Sales_Data[[#This Row],[Sales]],0)</f>
        <v>0.11291562499999999</v>
      </c>
      <c r="O6625" s="7" t="str">
        <f>TEXT(Sales_Data[[#This Row],[Order_Date]],"mmm")</f>
        <v>Mar</v>
      </c>
      <c r="P6625" s="9" t="str">
        <f>TEXT(Sales_Data[[#This Row],[Order_Date]],"yyyy")</f>
        <v>2025</v>
      </c>
      <c r="Q6625" s="9" t="str">
        <f t="shared" si="103"/>
        <v>Existing</v>
      </c>
      <c r="R6625" s="1" t="s">
        <v>20</v>
      </c>
    </row>
    <row r="6626" spans="1:18" x14ac:dyDescent="0.35">
      <c r="A6626" s="1" t="s">
        <v>11305</v>
      </c>
      <c r="B6626" s="2">
        <v>45864</v>
      </c>
      <c r="C6626" s="1" t="s">
        <v>1377</v>
      </c>
      <c r="D6626" s="1" t="s">
        <v>4202</v>
      </c>
      <c r="E6626" s="1" t="s">
        <v>17</v>
      </c>
      <c r="F6626" s="1" t="s">
        <v>17</v>
      </c>
      <c r="G6626" s="1" t="s">
        <v>26</v>
      </c>
      <c r="H6626" s="1" t="s">
        <v>82</v>
      </c>
      <c r="I6626">
        <v>5</v>
      </c>
      <c r="J6626">
        <v>450</v>
      </c>
      <c r="K6626" s="7">
        <v>0</v>
      </c>
      <c r="L6626">
        <v>2250</v>
      </c>
      <c r="M6626">
        <v>244.98</v>
      </c>
      <c r="N6626" s="7">
        <f>IFERROR(Sales_Data[[#This Row],[Profit]]/Sales_Data[[#This Row],[Sales]],0)</f>
        <v>0.10887999999999999</v>
      </c>
      <c r="O6626" s="7" t="str">
        <f>TEXT(Sales_Data[[#This Row],[Order_Date]],"mmm")</f>
        <v>Jul</v>
      </c>
      <c r="P6626" s="9" t="str">
        <f>TEXT(Sales_Data[[#This Row],[Order_Date]],"yyyy")</f>
        <v>2025</v>
      </c>
      <c r="Q6626" s="9" t="str">
        <f t="shared" si="103"/>
        <v>Existing</v>
      </c>
      <c r="R6626" s="1" t="s">
        <v>73</v>
      </c>
    </row>
    <row r="6627" spans="1:18" x14ac:dyDescent="0.35">
      <c r="A6627" s="1" t="s">
        <v>11306</v>
      </c>
      <c r="B6627" s="2">
        <v>45995</v>
      </c>
      <c r="C6627" s="1" t="s">
        <v>1405</v>
      </c>
      <c r="D6627" s="1" t="s">
        <v>1772</v>
      </c>
      <c r="E6627" s="1" t="s">
        <v>40</v>
      </c>
      <c r="F6627" s="1" t="s">
        <v>41</v>
      </c>
      <c r="G6627" s="1" t="s">
        <v>34</v>
      </c>
      <c r="H6627" s="1" t="s">
        <v>107</v>
      </c>
      <c r="I6627">
        <v>4</v>
      </c>
      <c r="J6627">
        <v>6500</v>
      </c>
      <c r="K6627" s="7">
        <v>0</v>
      </c>
      <c r="L6627">
        <v>26000</v>
      </c>
      <c r="M6627">
        <v>5603.6</v>
      </c>
      <c r="N6627" s="7">
        <f>IFERROR(Sales_Data[[#This Row],[Profit]]/Sales_Data[[#This Row],[Sales]],0)</f>
        <v>0.21552307692307693</v>
      </c>
      <c r="O6627" s="7" t="str">
        <f>TEXT(Sales_Data[[#This Row],[Order_Date]],"mmm")</f>
        <v>Dec</v>
      </c>
      <c r="P6627" s="9" t="str">
        <f>TEXT(Sales_Data[[#This Row],[Order_Date]],"yyyy")</f>
        <v>2025</v>
      </c>
      <c r="Q6627" s="9" t="str">
        <f t="shared" si="103"/>
        <v>Existing</v>
      </c>
      <c r="R6627" s="1" t="s">
        <v>64</v>
      </c>
    </row>
    <row r="6628" spans="1:18" x14ac:dyDescent="0.35">
      <c r="A6628" s="1" t="s">
        <v>11307</v>
      </c>
      <c r="B6628" s="2">
        <v>45962</v>
      </c>
      <c r="C6628" s="1" t="s">
        <v>5435</v>
      </c>
      <c r="D6628" s="1" t="s">
        <v>8959</v>
      </c>
      <c r="E6628" s="1" t="s">
        <v>119</v>
      </c>
      <c r="F6628" s="1" t="s">
        <v>33</v>
      </c>
      <c r="G6628" s="1" t="s">
        <v>42</v>
      </c>
      <c r="H6628" s="1" t="s">
        <v>63</v>
      </c>
      <c r="I6628">
        <v>5</v>
      </c>
      <c r="J6628">
        <v>4500</v>
      </c>
      <c r="K6628" s="7">
        <v>0.05</v>
      </c>
      <c r="L6628">
        <v>21375</v>
      </c>
      <c r="M6628">
        <v>2346.54</v>
      </c>
      <c r="N6628" s="7">
        <f>IFERROR(Sales_Data[[#This Row],[Profit]]/Sales_Data[[#This Row],[Sales]],0)</f>
        <v>0.10977964912280702</v>
      </c>
      <c r="O6628" s="7" t="str">
        <f>TEXT(Sales_Data[[#This Row],[Order_Date]],"mmm")</f>
        <v>Nov</v>
      </c>
      <c r="P6628" s="9" t="str">
        <f>TEXT(Sales_Data[[#This Row],[Order_Date]],"yyyy")</f>
        <v>2025</v>
      </c>
      <c r="Q6628" s="9" t="str">
        <f t="shared" si="103"/>
        <v>Existing</v>
      </c>
      <c r="R6628" s="1" t="s">
        <v>28</v>
      </c>
    </row>
    <row r="6629" spans="1:18" x14ac:dyDescent="0.35">
      <c r="A6629" s="1" t="s">
        <v>11308</v>
      </c>
      <c r="B6629" s="2">
        <v>46019</v>
      </c>
      <c r="C6629" s="1" t="s">
        <v>10575</v>
      </c>
      <c r="D6629" s="1" t="s">
        <v>3275</v>
      </c>
      <c r="E6629" s="1" t="s">
        <v>56</v>
      </c>
      <c r="F6629" s="1" t="s">
        <v>57</v>
      </c>
      <c r="G6629" s="1" t="s">
        <v>42</v>
      </c>
      <c r="H6629" s="1" t="s">
        <v>102</v>
      </c>
      <c r="I6629">
        <v>3</v>
      </c>
      <c r="J6629">
        <v>25000</v>
      </c>
      <c r="K6629" s="7">
        <v>0</v>
      </c>
      <c r="L6629">
        <v>75000</v>
      </c>
      <c r="M6629">
        <v>11113.87</v>
      </c>
      <c r="N6629" s="7">
        <f>IFERROR(Sales_Data[[#This Row],[Profit]]/Sales_Data[[#This Row],[Sales]],0)</f>
        <v>0.14818493333333335</v>
      </c>
      <c r="O6629" s="7" t="str">
        <f>TEXT(Sales_Data[[#This Row],[Order_Date]],"mmm")</f>
        <v>Dec</v>
      </c>
      <c r="P6629" s="9" t="str">
        <f>TEXT(Sales_Data[[#This Row],[Order_Date]],"yyyy")</f>
        <v>2025</v>
      </c>
      <c r="Q6629" s="9" t="str">
        <f t="shared" si="103"/>
        <v>Existing</v>
      </c>
      <c r="R6629" s="1" t="s">
        <v>28</v>
      </c>
    </row>
    <row r="6630" spans="1:18" x14ac:dyDescent="0.35">
      <c r="A6630" s="1" t="s">
        <v>11309</v>
      </c>
      <c r="B6630" s="2">
        <v>46010</v>
      </c>
      <c r="C6630" s="1" t="s">
        <v>1473</v>
      </c>
      <c r="D6630" s="1" t="s">
        <v>1130</v>
      </c>
      <c r="E6630" s="1" t="s">
        <v>160</v>
      </c>
      <c r="F6630" s="1" t="s">
        <v>161</v>
      </c>
      <c r="G6630" s="1" t="s">
        <v>120</v>
      </c>
      <c r="H6630" s="1" t="s">
        <v>121</v>
      </c>
      <c r="I6630">
        <v>2</v>
      </c>
      <c r="J6630">
        <v>2800</v>
      </c>
      <c r="K6630" s="7">
        <v>0.05</v>
      </c>
      <c r="L6630">
        <v>5320</v>
      </c>
      <c r="M6630">
        <v>942.62</v>
      </c>
      <c r="N6630" s="7">
        <f>IFERROR(Sales_Data[[#This Row],[Profit]]/Sales_Data[[#This Row],[Sales]],0)</f>
        <v>0.17718421052631578</v>
      </c>
      <c r="O6630" s="7" t="str">
        <f>TEXT(Sales_Data[[#This Row],[Order_Date]],"mmm")</f>
        <v>Dec</v>
      </c>
      <c r="P6630" s="9" t="str">
        <f>TEXT(Sales_Data[[#This Row],[Order_Date]],"yyyy")</f>
        <v>2025</v>
      </c>
      <c r="Q6630" s="9" t="str">
        <f t="shared" si="103"/>
        <v>Existing</v>
      </c>
      <c r="R6630" s="1" t="s">
        <v>20</v>
      </c>
    </row>
    <row r="6631" spans="1:18" x14ac:dyDescent="0.35">
      <c r="A6631" s="1" t="s">
        <v>11310</v>
      </c>
      <c r="B6631" s="2">
        <v>45768</v>
      </c>
      <c r="C6631" s="1" t="s">
        <v>6943</v>
      </c>
      <c r="D6631" s="1" t="s">
        <v>5584</v>
      </c>
      <c r="E6631" s="1" t="s">
        <v>160</v>
      </c>
      <c r="F6631" s="1" t="s">
        <v>161</v>
      </c>
      <c r="G6631" s="1" t="s">
        <v>120</v>
      </c>
      <c r="H6631" s="1" t="s">
        <v>146</v>
      </c>
      <c r="I6631">
        <v>4</v>
      </c>
      <c r="J6631">
        <v>800</v>
      </c>
      <c r="K6631" s="7">
        <v>0</v>
      </c>
      <c r="L6631">
        <v>3200</v>
      </c>
      <c r="M6631">
        <v>656.1</v>
      </c>
      <c r="N6631" s="7">
        <f>IFERROR(Sales_Data[[#This Row],[Profit]]/Sales_Data[[#This Row],[Sales]],0)</f>
        <v>0.20503125</v>
      </c>
      <c r="O6631" s="7" t="str">
        <f>TEXT(Sales_Data[[#This Row],[Order_Date]],"mmm")</f>
        <v>Apr</v>
      </c>
      <c r="P6631" s="9" t="str">
        <f>TEXT(Sales_Data[[#This Row],[Order_Date]],"yyyy")</f>
        <v>2025</v>
      </c>
      <c r="Q6631" s="9" t="str">
        <f t="shared" si="103"/>
        <v>Existing</v>
      </c>
      <c r="R6631" s="1" t="s">
        <v>73</v>
      </c>
    </row>
    <row r="6632" spans="1:18" x14ac:dyDescent="0.35">
      <c r="A6632" s="1" t="s">
        <v>11311</v>
      </c>
      <c r="B6632" s="2">
        <v>45675</v>
      </c>
      <c r="C6632" s="1" t="s">
        <v>871</v>
      </c>
      <c r="D6632" s="1" t="s">
        <v>10396</v>
      </c>
      <c r="E6632" s="1" t="s">
        <v>81</v>
      </c>
      <c r="F6632" s="1" t="s">
        <v>33</v>
      </c>
      <c r="G6632" s="1" t="s">
        <v>42</v>
      </c>
      <c r="H6632" s="1" t="s">
        <v>112</v>
      </c>
      <c r="I6632">
        <v>3</v>
      </c>
      <c r="J6632">
        <v>2500</v>
      </c>
      <c r="K6632" s="7">
        <v>0.1</v>
      </c>
      <c r="L6632">
        <v>6750</v>
      </c>
      <c r="M6632">
        <v>1000.52</v>
      </c>
      <c r="N6632" s="7">
        <f>IFERROR(Sales_Data[[#This Row],[Profit]]/Sales_Data[[#This Row],[Sales]],0)</f>
        <v>0.14822518518518518</v>
      </c>
      <c r="O6632" s="7" t="str">
        <f>TEXT(Sales_Data[[#This Row],[Order_Date]],"mmm")</f>
        <v>Jan</v>
      </c>
      <c r="P6632" s="9" t="str">
        <f>TEXT(Sales_Data[[#This Row],[Order_Date]],"yyyy")</f>
        <v>2025</v>
      </c>
      <c r="Q6632" s="9" t="str">
        <f t="shared" si="103"/>
        <v>Existing</v>
      </c>
      <c r="R6632" s="1" t="s">
        <v>73</v>
      </c>
    </row>
    <row r="6633" spans="1:18" x14ac:dyDescent="0.35">
      <c r="A6633" s="1" t="s">
        <v>11312</v>
      </c>
      <c r="B6633" s="2">
        <v>45874</v>
      </c>
      <c r="C6633" s="1" t="s">
        <v>3272</v>
      </c>
      <c r="D6633" s="1" t="s">
        <v>4730</v>
      </c>
      <c r="E6633" s="1" t="s">
        <v>32</v>
      </c>
      <c r="F6633" s="1" t="s">
        <v>33</v>
      </c>
      <c r="G6633" s="1" t="s">
        <v>34</v>
      </c>
      <c r="H6633" s="1" t="s">
        <v>153</v>
      </c>
      <c r="I6633">
        <v>1</v>
      </c>
      <c r="J6633">
        <v>7000</v>
      </c>
      <c r="K6633" s="7">
        <v>0.1</v>
      </c>
      <c r="L6633">
        <v>6300</v>
      </c>
      <c r="M6633">
        <v>592.27</v>
      </c>
      <c r="N6633" s="7">
        <f>IFERROR(Sales_Data[[#This Row],[Profit]]/Sales_Data[[#This Row],[Sales]],0)</f>
        <v>9.4011111111111115E-2</v>
      </c>
      <c r="O6633" s="7" t="str">
        <f>TEXT(Sales_Data[[#This Row],[Order_Date]],"mmm")</f>
        <v>Aug</v>
      </c>
      <c r="P6633" s="9" t="str">
        <f>TEXT(Sales_Data[[#This Row],[Order_Date]],"yyyy")</f>
        <v>2025</v>
      </c>
      <c r="Q6633" s="9" t="str">
        <f t="shared" si="103"/>
        <v>New</v>
      </c>
      <c r="R6633" s="1" t="s">
        <v>64</v>
      </c>
    </row>
    <row r="6634" spans="1:18" x14ac:dyDescent="0.35">
      <c r="A6634" s="1" t="s">
        <v>11313</v>
      </c>
      <c r="B6634" s="2">
        <v>45718</v>
      </c>
      <c r="C6634" s="1" t="s">
        <v>11314</v>
      </c>
      <c r="D6634" s="1" t="s">
        <v>2477</v>
      </c>
      <c r="E6634" s="1" t="s">
        <v>71</v>
      </c>
      <c r="F6634" s="1" t="s">
        <v>33</v>
      </c>
      <c r="G6634" s="1" t="s">
        <v>42</v>
      </c>
      <c r="H6634" s="1" t="s">
        <v>102</v>
      </c>
      <c r="I6634">
        <v>1</v>
      </c>
      <c r="J6634">
        <v>25000</v>
      </c>
      <c r="K6634" s="7">
        <v>0.05</v>
      </c>
      <c r="L6634">
        <v>23750</v>
      </c>
      <c r="M6634">
        <v>4615.72</v>
      </c>
      <c r="N6634" s="7">
        <f>IFERROR(Sales_Data[[#This Row],[Profit]]/Sales_Data[[#This Row],[Sales]],0)</f>
        <v>0.1943461052631579</v>
      </c>
      <c r="O6634" s="7" t="str">
        <f>TEXT(Sales_Data[[#This Row],[Order_Date]],"mmm")</f>
        <v>Mar</v>
      </c>
      <c r="P6634" s="9" t="str">
        <f>TEXT(Sales_Data[[#This Row],[Order_Date]],"yyyy")</f>
        <v>2025</v>
      </c>
      <c r="Q6634" s="9" t="str">
        <f t="shared" si="103"/>
        <v>New</v>
      </c>
      <c r="R6634" s="1" t="s">
        <v>73</v>
      </c>
    </row>
    <row r="6635" spans="1:18" x14ac:dyDescent="0.35">
      <c r="A6635" s="1" t="s">
        <v>11315</v>
      </c>
      <c r="B6635" s="2">
        <v>45825</v>
      </c>
      <c r="C6635" s="1" t="s">
        <v>2685</v>
      </c>
      <c r="D6635" s="1" t="s">
        <v>199</v>
      </c>
      <c r="E6635" s="1" t="s">
        <v>86</v>
      </c>
      <c r="F6635" s="1" t="s">
        <v>25</v>
      </c>
      <c r="G6635" s="1" t="s">
        <v>26</v>
      </c>
      <c r="H6635" s="1" t="s">
        <v>27</v>
      </c>
      <c r="I6635">
        <v>2</v>
      </c>
      <c r="J6635">
        <v>1200</v>
      </c>
      <c r="K6635" s="7">
        <v>0.1</v>
      </c>
      <c r="L6635">
        <v>2160</v>
      </c>
      <c r="M6635">
        <v>283.8</v>
      </c>
      <c r="N6635" s="7">
        <f>IFERROR(Sales_Data[[#This Row],[Profit]]/Sales_Data[[#This Row],[Sales]],0)</f>
        <v>0.13138888888888889</v>
      </c>
      <c r="O6635" s="7" t="str">
        <f>TEXT(Sales_Data[[#This Row],[Order_Date]],"mmm")</f>
        <v>Jun</v>
      </c>
      <c r="P6635" s="9" t="str">
        <f>TEXT(Sales_Data[[#This Row],[Order_Date]],"yyyy")</f>
        <v>2025</v>
      </c>
      <c r="Q6635" s="9" t="str">
        <f t="shared" si="103"/>
        <v>Existing</v>
      </c>
      <c r="R6635" s="1" t="s">
        <v>28</v>
      </c>
    </row>
    <row r="6636" spans="1:18" x14ac:dyDescent="0.35">
      <c r="A6636" s="1" t="s">
        <v>11316</v>
      </c>
      <c r="B6636" s="2">
        <v>45848</v>
      </c>
      <c r="C6636" s="1" t="s">
        <v>8278</v>
      </c>
      <c r="D6636" s="1" t="s">
        <v>11317</v>
      </c>
      <c r="E6636" s="1" t="s">
        <v>32</v>
      </c>
      <c r="F6636" s="1" t="s">
        <v>33</v>
      </c>
      <c r="G6636" s="1" t="s">
        <v>26</v>
      </c>
      <c r="H6636" s="1" t="s">
        <v>128</v>
      </c>
      <c r="I6636">
        <v>4</v>
      </c>
      <c r="J6636">
        <v>900</v>
      </c>
      <c r="K6636" s="7">
        <v>0.15</v>
      </c>
      <c r="L6636">
        <v>3060</v>
      </c>
      <c r="M6636">
        <v>408.89</v>
      </c>
      <c r="N6636" s="7">
        <f>IFERROR(Sales_Data[[#This Row],[Profit]]/Sales_Data[[#This Row],[Sales]],0)</f>
        <v>0.13362418300653595</v>
      </c>
      <c r="O6636" s="7" t="str">
        <f>TEXT(Sales_Data[[#This Row],[Order_Date]],"mmm")</f>
        <v>Jul</v>
      </c>
      <c r="P6636" s="9" t="str">
        <f>TEXT(Sales_Data[[#This Row],[Order_Date]],"yyyy")</f>
        <v>2025</v>
      </c>
      <c r="Q6636" s="9" t="str">
        <f t="shared" si="103"/>
        <v>Existing</v>
      </c>
      <c r="R6636" s="1" t="s">
        <v>28</v>
      </c>
    </row>
    <row r="6637" spans="1:18" x14ac:dyDescent="0.35">
      <c r="A6637" s="1" t="s">
        <v>11318</v>
      </c>
      <c r="B6637" s="2">
        <v>45732</v>
      </c>
      <c r="C6637" s="1" t="s">
        <v>3590</v>
      </c>
      <c r="D6637" s="1" t="s">
        <v>1855</v>
      </c>
      <c r="E6637" s="1" t="s">
        <v>135</v>
      </c>
      <c r="F6637" s="1" t="s">
        <v>136</v>
      </c>
      <c r="G6637" s="1" t="s">
        <v>120</v>
      </c>
      <c r="H6637" s="1" t="s">
        <v>143</v>
      </c>
      <c r="I6637">
        <v>3</v>
      </c>
      <c r="J6637">
        <v>1800</v>
      </c>
      <c r="K6637" s="7">
        <v>0.1</v>
      </c>
      <c r="L6637">
        <v>4860</v>
      </c>
      <c r="M6637">
        <v>989.59</v>
      </c>
      <c r="N6637" s="7">
        <f>IFERROR(Sales_Data[[#This Row],[Profit]]/Sales_Data[[#This Row],[Sales]],0)</f>
        <v>0.20361934156378603</v>
      </c>
      <c r="O6637" s="7" t="str">
        <f>TEXT(Sales_Data[[#This Row],[Order_Date]],"mmm")</f>
        <v>Mar</v>
      </c>
      <c r="P6637" s="9" t="str">
        <f>TEXT(Sales_Data[[#This Row],[Order_Date]],"yyyy")</f>
        <v>2025</v>
      </c>
      <c r="Q6637" s="9" t="str">
        <f t="shared" si="103"/>
        <v>Existing</v>
      </c>
      <c r="R6637" s="1" t="s">
        <v>73</v>
      </c>
    </row>
    <row r="6638" spans="1:18" x14ac:dyDescent="0.35">
      <c r="A6638" s="1" t="s">
        <v>11319</v>
      </c>
      <c r="B6638" s="2">
        <v>45972</v>
      </c>
      <c r="C6638" s="1" t="s">
        <v>11320</v>
      </c>
      <c r="D6638" s="1" t="s">
        <v>11321</v>
      </c>
      <c r="E6638" s="1" t="s">
        <v>17</v>
      </c>
      <c r="F6638" s="1" t="s">
        <v>17</v>
      </c>
      <c r="G6638" s="1" t="s">
        <v>26</v>
      </c>
      <c r="H6638" s="1" t="s">
        <v>27</v>
      </c>
      <c r="I6638">
        <v>2</v>
      </c>
      <c r="J6638">
        <v>1200</v>
      </c>
      <c r="K6638" s="7">
        <v>0.05</v>
      </c>
      <c r="L6638">
        <v>2280</v>
      </c>
      <c r="M6638">
        <v>308.32</v>
      </c>
      <c r="N6638" s="7">
        <f>IFERROR(Sales_Data[[#This Row],[Profit]]/Sales_Data[[#This Row],[Sales]],0)</f>
        <v>0.13522807017543859</v>
      </c>
      <c r="O6638" s="7" t="str">
        <f>TEXT(Sales_Data[[#This Row],[Order_Date]],"mmm")</f>
        <v>Nov</v>
      </c>
      <c r="P6638" s="9" t="str">
        <f>TEXT(Sales_Data[[#This Row],[Order_Date]],"yyyy")</f>
        <v>2025</v>
      </c>
      <c r="Q6638" s="9" t="str">
        <f t="shared" si="103"/>
        <v>Existing</v>
      </c>
      <c r="R6638" s="1" t="s">
        <v>20</v>
      </c>
    </row>
    <row r="6639" spans="1:18" x14ac:dyDescent="0.35">
      <c r="A6639" s="1" t="s">
        <v>11322</v>
      </c>
      <c r="B6639" s="2">
        <v>45812</v>
      </c>
      <c r="C6639" s="1" t="s">
        <v>10859</v>
      </c>
      <c r="D6639" s="1" t="s">
        <v>503</v>
      </c>
      <c r="E6639" s="1" t="s">
        <v>106</v>
      </c>
      <c r="F6639" s="1" t="s">
        <v>33</v>
      </c>
      <c r="G6639" s="1" t="s">
        <v>18</v>
      </c>
      <c r="H6639" s="1" t="s">
        <v>131</v>
      </c>
      <c r="I6639">
        <v>4</v>
      </c>
      <c r="J6639">
        <v>1500</v>
      </c>
      <c r="K6639" s="7">
        <v>0.05</v>
      </c>
      <c r="L6639">
        <v>5700</v>
      </c>
      <c r="M6639">
        <v>861.79</v>
      </c>
      <c r="N6639" s="7">
        <f>IFERROR(Sales_Data[[#This Row],[Profit]]/Sales_Data[[#This Row],[Sales]],0)</f>
        <v>0.15119122807017543</v>
      </c>
      <c r="O6639" s="7" t="str">
        <f>TEXT(Sales_Data[[#This Row],[Order_Date]],"mmm")</f>
        <v>Jun</v>
      </c>
      <c r="P6639" s="9" t="str">
        <f>TEXT(Sales_Data[[#This Row],[Order_Date]],"yyyy")</f>
        <v>2025</v>
      </c>
      <c r="Q6639" s="9" t="str">
        <f t="shared" si="103"/>
        <v>Existing</v>
      </c>
      <c r="R6639" s="1" t="s">
        <v>28</v>
      </c>
    </row>
    <row r="6640" spans="1:18" x14ac:dyDescent="0.35">
      <c r="A6640" s="1" t="s">
        <v>11323</v>
      </c>
      <c r="B6640" s="2">
        <v>45994</v>
      </c>
      <c r="C6640" s="1" t="s">
        <v>5596</v>
      </c>
      <c r="D6640" s="1" t="s">
        <v>9945</v>
      </c>
      <c r="E6640" s="1" t="s">
        <v>71</v>
      </c>
      <c r="F6640" s="1" t="s">
        <v>33</v>
      </c>
      <c r="G6640" s="1" t="s">
        <v>18</v>
      </c>
      <c r="H6640" s="1" t="s">
        <v>19</v>
      </c>
      <c r="I6640">
        <v>4</v>
      </c>
      <c r="J6640">
        <v>700</v>
      </c>
      <c r="K6640" s="7">
        <v>0.1</v>
      </c>
      <c r="L6640">
        <v>2520</v>
      </c>
      <c r="M6640">
        <v>621.01</v>
      </c>
      <c r="N6640" s="7">
        <f>IFERROR(Sales_Data[[#This Row],[Profit]]/Sales_Data[[#This Row],[Sales]],0)</f>
        <v>0.24643253968253967</v>
      </c>
      <c r="O6640" s="7" t="str">
        <f>TEXT(Sales_Data[[#This Row],[Order_Date]],"mmm")</f>
        <v>Dec</v>
      </c>
      <c r="P6640" s="9" t="str">
        <f>TEXT(Sales_Data[[#This Row],[Order_Date]],"yyyy")</f>
        <v>2025</v>
      </c>
      <c r="Q6640" s="9" t="str">
        <f t="shared" si="103"/>
        <v>Existing</v>
      </c>
      <c r="R6640" s="1" t="s">
        <v>28</v>
      </c>
    </row>
    <row r="6641" spans="1:18" x14ac:dyDescent="0.35">
      <c r="A6641" s="1" t="s">
        <v>11324</v>
      </c>
      <c r="B6641" s="2">
        <v>45811</v>
      </c>
      <c r="C6641" s="1" t="s">
        <v>3622</v>
      </c>
      <c r="D6641" s="1" t="s">
        <v>11325</v>
      </c>
      <c r="E6641" s="1" t="s">
        <v>24</v>
      </c>
      <c r="F6641" s="1" t="s">
        <v>25</v>
      </c>
      <c r="G6641" s="1" t="s">
        <v>42</v>
      </c>
      <c r="H6641" s="1" t="s">
        <v>102</v>
      </c>
      <c r="I6641">
        <v>5</v>
      </c>
      <c r="J6641">
        <v>25000</v>
      </c>
      <c r="K6641" s="7">
        <v>0.15</v>
      </c>
      <c r="L6641">
        <v>106250</v>
      </c>
      <c r="M6641">
        <v>15264.01</v>
      </c>
      <c r="N6641" s="7">
        <f>IFERROR(Sales_Data[[#This Row],[Profit]]/Sales_Data[[#This Row],[Sales]],0)</f>
        <v>0.1436612705882353</v>
      </c>
      <c r="O6641" s="7" t="str">
        <f>TEXT(Sales_Data[[#This Row],[Order_Date]],"mmm")</f>
        <v>Jun</v>
      </c>
      <c r="P6641" s="9" t="str">
        <f>TEXT(Sales_Data[[#This Row],[Order_Date]],"yyyy")</f>
        <v>2025</v>
      </c>
      <c r="Q6641" s="9" t="str">
        <f t="shared" si="103"/>
        <v>Existing</v>
      </c>
      <c r="R6641" s="1" t="s">
        <v>64</v>
      </c>
    </row>
    <row r="6642" spans="1:18" x14ac:dyDescent="0.35">
      <c r="A6642" s="1" t="s">
        <v>11326</v>
      </c>
      <c r="B6642" s="2">
        <v>45931</v>
      </c>
      <c r="C6642" s="1" t="s">
        <v>11327</v>
      </c>
      <c r="D6642" s="1" t="s">
        <v>562</v>
      </c>
      <c r="E6642" s="1" t="s">
        <v>86</v>
      </c>
      <c r="F6642" s="1" t="s">
        <v>25</v>
      </c>
      <c r="G6642" s="1" t="s">
        <v>26</v>
      </c>
      <c r="H6642" s="1" t="s">
        <v>27</v>
      </c>
      <c r="I6642">
        <v>4</v>
      </c>
      <c r="J6642">
        <v>1200</v>
      </c>
      <c r="K6642" s="7">
        <v>0</v>
      </c>
      <c r="L6642">
        <v>4800</v>
      </c>
      <c r="M6642">
        <v>766.3</v>
      </c>
      <c r="N6642" s="7">
        <f>IFERROR(Sales_Data[[#This Row],[Profit]]/Sales_Data[[#This Row],[Sales]],0)</f>
        <v>0.15964583333333332</v>
      </c>
      <c r="O6642" s="7" t="str">
        <f>TEXT(Sales_Data[[#This Row],[Order_Date]],"mmm")</f>
        <v>Oct</v>
      </c>
      <c r="P6642" s="9" t="str">
        <f>TEXT(Sales_Data[[#This Row],[Order_Date]],"yyyy")</f>
        <v>2025</v>
      </c>
      <c r="Q6642" s="9" t="str">
        <f t="shared" si="103"/>
        <v>Existing</v>
      </c>
      <c r="R6642" s="1" t="s">
        <v>36</v>
      </c>
    </row>
    <row r="6643" spans="1:18" x14ac:dyDescent="0.35">
      <c r="A6643" s="1" t="s">
        <v>11328</v>
      </c>
      <c r="B6643" s="2">
        <v>45986</v>
      </c>
      <c r="C6643" s="1" t="s">
        <v>2095</v>
      </c>
      <c r="D6643" s="1" t="s">
        <v>11329</v>
      </c>
      <c r="E6643" s="1" t="s">
        <v>86</v>
      </c>
      <c r="F6643" s="1" t="s">
        <v>25</v>
      </c>
      <c r="G6643" s="1" t="s">
        <v>120</v>
      </c>
      <c r="H6643" s="1" t="s">
        <v>121</v>
      </c>
      <c r="I6643">
        <v>1</v>
      </c>
      <c r="J6643">
        <v>2800</v>
      </c>
      <c r="K6643" s="7">
        <v>0.15</v>
      </c>
      <c r="L6643">
        <v>2380</v>
      </c>
      <c r="M6643">
        <v>505.57</v>
      </c>
      <c r="N6643" s="7">
        <f>IFERROR(Sales_Data[[#This Row],[Profit]]/Sales_Data[[#This Row],[Sales]],0)</f>
        <v>0.21242436974789916</v>
      </c>
      <c r="O6643" s="7" t="str">
        <f>TEXT(Sales_Data[[#This Row],[Order_Date]],"mmm")</f>
        <v>Nov</v>
      </c>
      <c r="P6643" s="9" t="str">
        <f>TEXT(Sales_Data[[#This Row],[Order_Date]],"yyyy")</f>
        <v>2025</v>
      </c>
      <c r="Q6643" s="9" t="str">
        <f t="shared" si="103"/>
        <v>New</v>
      </c>
      <c r="R6643" s="1" t="s">
        <v>73</v>
      </c>
    </row>
    <row r="6644" spans="1:18" x14ac:dyDescent="0.35">
      <c r="A6644" s="1" t="s">
        <v>11330</v>
      </c>
      <c r="B6644" s="2">
        <v>45823</v>
      </c>
      <c r="C6644" s="1" t="s">
        <v>2689</v>
      </c>
      <c r="D6644" s="1" t="s">
        <v>1976</v>
      </c>
      <c r="E6644" s="1" t="s">
        <v>51</v>
      </c>
      <c r="F6644" s="1" t="s">
        <v>52</v>
      </c>
      <c r="G6644" s="1" t="s">
        <v>18</v>
      </c>
      <c r="H6644" s="1" t="s">
        <v>292</v>
      </c>
      <c r="I6644">
        <v>1</v>
      </c>
      <c r="J6644">
        <v>500</v>
      </c>
      <c r="K6644" s="7">
        <v>0.05</v>
      </c>
      <c r="L6644">
        <v>475</v>
      </c>
      <c r="M6644">
        <v>107.8</v>
      </c>
      <c r="N6644" s="7">
        <f>IFERROR(Sales_Data[[#This Row],[Profit]]/Sales_Data[[#This Row],[Sales]],0)</f>
        <v>0.22694736842105262</v>
      </c>
      <c r="O6644" s="7" t="str">
        <f>TEXT(Sales_Data[[#This Row],[Order_Date]],"mmm")</f>
        <v>Jun</v>
      </c>
      <c r="P6644" s="9" t="str">
        <f>TEXT(Sales_Data[[#This Row],[Order_Date]],"yyyy")</f>
        <v>2025</v>
      </c>
      <c r="Q6644" s="9" t="str">
        <f t="shared" si="103"/>
        <v>New</v>
      </c>
      <c r="R6644" s="1" t="s">
        <v>20</v>
      </c>
    </row>
    <row r="6645" spans="1:18" x14ac:dyDescent="0.35">
      <c r="A6645" s="1" t="s">
        <v>11331</v>
      </c>
      <c r="B6645" s="2">
        <v>45819</v>
      </c>
      <c r="C6645" s="1" t="s">
        <v>11332</v>
      </c>
      <c r="D6645" s="1" t="s">
        <v>5633</v>
      </c>
      <c r="E6645" s="1" t="s">
        <v>111</v>
      </c>
      <c r="F6645" s="1" t="s">
        <v>33</v>
      </c>
      <c r="G6645" s="1" t="s">
        <v>18</v>
      </c>
      <c r="H6645" s="1" t="s">
        <v>72</v>
      </c>
      <c r="I6645">
        <v>5</v>
      </c>
      <c r="J6645">
        <v>350</v>
      </c>
      <c r="K6645" s="7">
        <v>0.1</v>
      </c>
      <c r="L6645">
        <v>1575</v>
      </c>
      <c r="M6645">
        <v>244.92</v>
      </c>
      <c r="N6645" s="7">
        <f>IFERROR(Sales_Data[[#This Row],[Profit]]/Sales_Data[[#This Row],[Sales]],0)</f>
        <v>0.1555047619047619</v>
      </c>
      <c r="O6645" s="7" t="str">
        <f>TEXT(Sales_Data[[#This Row],[Order_Date]],"mmm")</f>
        <v>Jun</v>
      </c>
      <c r="P6645" s="9" t="str">
        <f>TEXT(Sales_Data[[#This Row],[Order_Date]],"yyyy")</f>
        <v>2025</v>
      </c>
      <c r="Q6645" s="9" t="str">
        <f t="shared" si="103"/>
        <v>Existing</v>
      </c>
      <c r="R6645" s="1" t="s">
        <v>20</v>
      </c>
    </row>
    <row r="6646" spans="1:18" x14ac:dyDescent="0.35">
      <c r="A6646" s="1" t="s">
        <v>11333</v>
      </c>
      <c r="B6646" s="2">
        <v>45791</v>
      </c>
      <c r="C6646" s="1" t="s">
        <v>4849</v>
      </c>
      <c r="D6646" s="1" t="s">
        <v>1600</v>
      </c>
      <c r="E6646" s="1" t="s">
        <v>24</v>
      </c>
      <c r="F6646" s="1" t="s">
        <v>25</v>
      </c>
      <c r="G6646" s="1" t="s">
        <v>42</v>
      </c>
      <c r="H6646" s="1" t="s">
        <v>63</v>
      </c>
      <c r="I6646">
        <v>3</v>
      </c>
      <c r="J6646">
        <v>4500</v>
      </c>
      <c r="K6646" s="7">
        <v>0</v>
      </c>
      <c r="L6646">
        <v>13500</v>
      </c>
      <c r="M6646">
        <v>1900.62</v>
      </c>
      <c r="N6646" s="7">
        <f>IFERROR(Sales_Data[[#This Row],[Profit]]/Sales_Data[[#This Row],[Sales]],0)</f>
        <v>0.14078666666666667</v>
      </c>
      <c r="O6646" s="7" t="str">
        <f>TEXT(Sales_Data[[#This Row],[Order_Date]],"mmm")</f>
        <v>May</v>
      </c>
      <c r="P6646" s="9" t="str">
        <f>TEXT(Sales_Data[[#This Row],[Order_Date]],"yyyy")</f>
        <v>2025</v>
      </c>
      <c r="Q6646" s="9" t="str">
        <f t="shared" si="103"/>
        <v>Existing</v>
      </c>
      <c r="R6646" s="1" t="s">
        <v>64</v>
      </c>
    </row>
    <row r="6647" spans="1:18" x14ac:dyDescent="0.35">
      <c r="A6647" s="1" t="s">
        <v>11334</v>
      </c>
      <c r="B6647" s="2">
        <v>45745</v>
      </c>
      <c r="C6647" s="1" t="s">
        <v>3013</v>
      </c>
      <c r="D6647" s="1" t="s">
        <v>5929</v>
      </c>
      <c r="E6647" s="1" t="s">
        <v>71</v>
      </c>
      <c r="F6647" s="1" t="s">
        <v>33</v>
      </c>
      <c r="G6647" s="1" t="s">
        <v>26</v>
      </c>
      <c r="H6647" s="1" t="s">
        <v>27</v>
      </c>
      <c r="I6647">
        <v>5</v>
      </c>
      <c r="J6647">
        <v>1200</v>
      </c>
      <c r="K6647" s="7">
        <v>0.15</v>
      </c>
      <c r="L6647">
        <v>5100</v>
      </c>
      <c r="M6647">
        <v>768.47</v>
      </c>
      <c r="N6647" s="7">
        <f>IFERROR(Sales_Data[[#This Row],[Profit]]/Sales_Data[[#This Row],[Sales]],0)</f>
        <v>0.15068039215686274</v>
      </c>
      <c r="O6647" s="7" t="str">
        <f>TEXT(Sales_Data[[#This Row],[Order_Date]],"mmm")</f>
        <v>Mar</v>
      </c>
      <c r="P6647" s="9" t="str">
        <f>TEXT(Sales_Data[[#This Row],[Order_Date]],"yyyy")</f>
        <v>2025</v>
      </c>
      <c r="Q6647" s="9" t="str">
        <f t="shared" si="103"/>
        <v>Existing</v>
      </c>
      <c r="R6647" s="1" t="s">
        <v>64</v>
      </c>
    </row>
    <row r="6648" spans="1:18" x14ac:dyDescent="0.35">
      <c r="A6648" s="1" t="s">
        <v>11335</v>
      </c>
      <c r="B6648" s="2">
        <v>45810</v>
      </c>
      <c r="C6648" s="1" t="s">
        <v>4946</v>
      </c>
      <c r="D6648" s="1" t="s">
        <v>1080</v>
      </c>
      <c r="E6648" s="1" t="s">
        <v>40</v>
      </c>
      <c r="F6648" s="1" t="s">
        <v>41</v>
      </c>
      <c r="G6648" s="1" t="s">
        <v>34</v>
      </c>
      <c r="H6648" s="1" t="s">
        <v>107</v>
      </c>
      <c r="I6648">
        <v>5</v>
      </c>
      <c r="J6648">
        <v>6500</v>
      </c>
      <c r="K6648" s="7">
        <v>0.05</v>
      </c>
      <c r="L6648">
        <v>30875</v>
      </c>
      <c r="M6648">
        <v>4355.7700000000004</v>
      </c>
      <c r="N6648" s="7">
        <f>IFERROR(Sales_Data[[#This Row],[Profit]]/Sales_Data[[#This Row],[Sales]],0)</f>
        <v>0.14107757085020245</v>
      </c>
      <c r="O6648" s="7" t="str">
        <f>TEXT(Sales_Data[[#This Row],[Order_Date]],"mmm")</f>
        <v>Jun</v>
      </c>
      <c r="P6648" s="9" t="str">
        <f>TEXT(Sales_Data[[#This Row],[Order_Date]],"yyyy")</f>
        <v>2025</v>
      </c>
      <c r="Q6648" s="9" t="str">
        <f t="shared" si="103"/>
        <v>Existing</v>
      </c>
      <c r="R6648" s="1" t="s">
        <v>64</v>
      </c>
    </row>
    <row r="6649" spans="1:18" x14ac:dyDescent="0.35">
      <c r="A6649" s="1" t="s">
        <v>11336</v>
      </c>
      <c r="B6649" s="2">
        <v>45828</v>
      </c>
      <c r="C6649" s="1" t="s">
        <v>2281</v>
      </c>
      <c r="D6649" s="1" t="s">
        <v>2383</v>
      </c>
      <c r="E6649" s="1" t="s">
        <v>56</v>
      </c>
      <c r="F6649" s="1" t="s">
        <v>57</v>
      </c>
      <c r="G6649" s="1" t="s">
        <v>120</v>
      </c>
      <c r="H6649" s="1" t="s">
        <v>121</v>
      </c>
      <c r="I6649">
        <v>5</v>
      </c>
      <c r="J6649">
        <v>2800</v>
      </c>
      <c r="K6649" s="7">
        <v>0</v>
      </c>
      <c r="L6649">
        <v>14000</v>
      </c>
      <c r="M6649">
        <v>1318.39</v>
      </c>
      <c r="N6649" s="7">
        <f>IFERROR(Sales_Data[[#This Row],[Profit]]/Sales_Data[[#This Row],[Sales]],0)</f>
        <v>9.4170714285714288E-2</v>
      </c>
      <c r="O6649" s="7" t="str">
        <f>TEXT(Sales_Data[[#This Row],[Order_Date]],"mmm")</f>
        <v>Jun</v>
      </c>
      <c r="P6649" s="9" t="str">
        <f>TEXT(Sales_Data[[#This Row],[Order_Date]],"yyyy")</f>
        <v>2025</v>
      </c>
      <c r="Q6649" s="9" t="str">
        <f t="shared" si="103"/>
        <v>Existing</v>
      </c>
      <c r="R6649" s="1" t="s">
        <v>64</v>
      </c>
    </row>
    <row r="6650" spans="1:18" x14ac:dyDescent="0.35">
      <c r="A6650" s="1" t="s">
        <v>11337</v>
      </c>
      <c r="B6650" s="2">
        <v>45873</v>
      </c>
      <c r="C6650" s="1" t="s">
        <v>4959</v>
      </c>
      <c r="D6650" s="1" t="s">
        <v>10013</v>
      </c>
      <c r="E6650" s="1" t="s">
        <v>160</v>
      </c>
      <c r="F6650" s="1" t="s">
        <v>161</v>
      </c>
      <c r="G6650" s="1" t="s">
        <v>42</v>
      </c>
      <c r="H6650" s="1" t="s">
        <v>112</v>
      </c>
      <c r="I6650">
        <v>2</v>
      </c>
      <c r="J6650">
        <v>2500</v>
      </c>
      <c r="K6650" s="7">
        <v>0.05</v>
      </c>
      <c r="L6650">
        <v>4750</v>
      </c>
      <c r="M6650">
        <v>864.78</v>
      </c>
      <c r="N6650" s="7">
        <f>IFERROR(Sales_Data[[#This Row],[Profit]]/Sales_Data[[#This Row],[Sales]],0)</f>
        <v>0.18205894736842104</v>
      </c>
      <c r="O6650" s="7" t="str">
        <f>TEXT(Sales_Data[[#This Row],[Order_Date]],"mmm")</f>
        <v>Aug</v>
      </c>
      <c r="P6650" s="9" t="str">
        <f>TEXT(Sales_Data[[#This Row],[Order_Date]],"yyyy")</f>
        <v>2025</v>
      </c>
      <c r="Q6650" s="9" t="str">
        <f t="shared" si="103"/>
        <v>Existing</v>
      </c>
      <c r="R6650" s="1" t="s">
        <v>28</v>
      </c>
    </row>
    <row r="6651" spans="1:18" x14ac:dyDescent="0.35">
      <c r="A6651" s="1" t="s">
        <v>11338</v>
      </c>
      <c r="B6651" s="2">
        <v>45775</v>
      </c>
      <c r="C6651" s="1" t="s">
        <v>7012</v>
      </c>
      <c r="D6651" s="1" t="s">
        <v>11142</v>
      </c>
      <c r="E6651" s="1" t="s">
        <v>32</v>
      </c>
      <c r="F6651" s="1" t="s">
        <v>33</v>
      </c>
      <c r="G6651" s="1" t="s">
        <v>26</v>
      </c>
      <c r="H6651" s="1" t="s">
        <v>128</v>
      </c>
      <c r="I6651">
        <v>1</v>
      </c>
      <c r="J6651">
        <v>900</v>
      </c>
      <c r="K6651" s="7">
        <v>0</v>
      </c>
      <c r="L6651">
        <v>900</v>
      </c>
      <c r="M6651">
        <v>165.33</v>
      </c>
      <c r="N6651" s="7">
        <f>IFERROR(Sales_Data[[#This Row],[Profit]]/Sales_Data[[#This Row],[Sales]],0)</f>
        <v>0.1837</v>
      </c>
      <c r="O6651" s="7" t="str">
        <f>TEXT(Sales_Data[[#This Row],[Order_Date]],"mmm")</f>
        <v>Apr</v>
      </c>
      <c r="P6651" s="9" t="str">
        <f>TEXT(Sales_Data[[#This Row],[Order_Date]],"yyyy")</f>
        <v>2025</v>
      </c>
      <c r="Q6651" s="9" t="str">
        <f t="shared" si="103"/>
        <v>New</v>
      </c>
      <c r="R6651" s="1" t="s">
        <v>64</v>
      </c>
    </row>
    <row r="6652" spans="1:18" x14ac:dyDescent="0.35">
      <c r="A6652" s="1" t="s">
        <v>11339</v>
      </c>
      <c r="B6652" s="2">
        <v>45978</v>
      </c>
      <c r="C6652" s="1" t="s">
        <v>7194</v>
      </c>
      <c r="D6652" s="1" t="s">
        <v>5602</v>
      </c>
      <c r="E6652" s="1" t="s">
        <v>24</v>
      </c>
      <c r="F6652" s="1" t="s">
        <v>25</v>
      </c>
      <c r="G6652" s="1" t="s">
        <v>34</v>
      </c>
      <c r="H6652" s="1" t="s">
        <v>153</v>
      </c>
      <c r="I6652">
        <v>3</v>
      </c>
      <c r="J6652">
        <v>7000</v>
      </c>
      <c r="K6652" s="7">
        <v>0.15</v>
      </c>
      <c r="L6652">
        <v>17850</v>
      </c>
      <c r="M6652">
        <v>1703.48</v>
      </c>
      <c r="N6652" s="7">
        <f>IFERROR(Sales_Data[[#This Row],[Profit]]/Sales_Data[[#This Row],[Sales]],0)</f>
        <v>9.5433053221288519E-2</v>
      </c>
      <c r="O6652" s="7" t="str">
        <f>TEXT(Sales_Data[[#This Row],[Order_Date]],"mmm")</f>
        <v>Nov</v>
      </c>
      <c r="P6652" s="9" t="str">
        <f>TEXT(Sales_Data[[#This Row],[Order_Date]],"yyyy")</f>
        <v>2025</v>
      </c>
      <c r="Q6652" s="9" t="str">
        <f t="shared" si="103"/>
        <v>Existing</v>
      </c>
      <c r="R6652" s="1" t="s">
        <v>73</v>
      </c>
    </row>
    <row r="6653" spans="1:18" x14ac:dyDescent="0.35">
      <c r="A6653" s="1" t="s">
        <v>11340</v>
      </c>
      <c r="B6653" s="2">
        <v>45701</v>
      </c>
      <c r="C6653" s="1" t="s">
        <v>3698</v>
      </c>
      <c r="D6653" s="1" t="s">
        <v>11341</v>
      </c>
      <c r="E6653" s="1" t="s">
        <v>24</v>
      </c>
      <c r="F6653" s="1" t="s">
        <v>25</v>
      </c>
      <c r="G6653" s="1" t="s">
        <v>34</v>
      </c>
      <c r="H6653" s="1" t="s">
        <v>35</v>
      </c>
      <c r="I6653">
        <v>1</v>
      </c>
      <c r="J6653">
        <v>9000</v>
      </c>
      <c r="K6653" s="7">
        <v>0</v>
      </c>
      <c r="L6653">
        <v>9000</v>
      </c>
      <c r="M6653">
        <v>2150.2199999999998</v>
      </c>
      <c r="N6653" s="7">
        <f>IFERROR(Sales_Data[[#This Row],[Profit]]/Sales_Data[[#This Row],[Sales]],0)</f>
        <v>0.23891333333333331</v>
      </c>
      <c r="O6653" s="7" t="str">
        <f>TEXT(Sales_Data[[#This Row],[Order_Date]],"mmm")</f>
        <v>Feb</v>
      </c>
      <c r="P6653" s="9" t="str">
        <f>TEXT(Sales_Data[[#This Row],[Order_Date]],"yyyy")</f>
        <v>2025</v>
      </c>
      <c r="Q6653" s="9" t="str">
        <f t="shared" si="103"/>
        <v>New</v>
      </c>
      <c r="R6653" s="1" t="s">
        <v>73</v>
      </c>
    </row>
    <row r="6654" spans="1:18" x14ac:dyDescent="0.35">
      <c r="A6654" s="1" t="s">
        <v>11342</v>
      </c>
      <c r="B6654" s="2">
        <v>45883</v>
      </c>
      <c r="C6654" s="1" t="s">
        <v>1152</v>
      </c>
      <c r="D6654" s="1" t="s">
        <v>11343</v>
      </c>
      <c r="E6654" s="1" t="s">
        <v>106</v>
      </c>
      <c r="F6654" s="1" t="s">
        <v>33</v>
      </c>
      <c r="G6654" s="1" t="s">
        <v>42</v>
      </c>
      <c r="H6654" s="1" t="s">
        <v>63</v>
      </c>
      <c r="I6654">
        <v>5</v>
      </c>
      <c r="J6654">
        <v>4500</v>
      </c>
      <c r="K6654" s="7">
        <v>0</v>
      </c>
      <c r="L6654">
        <v>22500</v>
      </c>
      <c r="M6654">
        <v>2195.96</v>
      </c>
      <c r="N6654" s="7">
        <f>IFERROR(Sales_Data[[#This Row],[Profit]]/Sales_Data[[#This Row],[Sales]],0)</f>
        <v>9.7598222222222225E-2</v>
      </c>
      <c r="O6654" s="7" t="str">
        <f>TEXT(Sales_Data[[#This Row],[Order_Date]],"mmm")</f>
        <v>Aug</v>
      </c>
      <c r="P6654" s="9" t="str">
        <f>TEXT(Sales_Data[[#This Row],[Order_Date]],"yyyy")</f>
        <v>2025</v>
      </c>
      <c r="Q6654" s="9" t="str">
        <f t="shared" si="103"/>
        <v>Existing</v>
      </c>
      <c r="R6654" s="1" t="s">
        <v>28</v>
      </c>
    </row>
    <row r="6655" spans="1:18" x14ac:dyDescent="0.35">
      <c r="A6655" s="1" t="s">
        <v>11344</v>
      </c>
      <c r="B6655" s="2">
        <v>45757</v>
      </c>
      <c r="C6655" s="1" t="s">
        <v>6900</v>
      </c>
      <c r="D6655" s="1" t="s">
        <v>1480</v>
      </c>
      <c r="E6655" s="1" t="s">
        <v>106</v>
      </c>
      <c r="F6655" s="1" t="s">
        <v>33</v>
      </c>
      <c r="G6655" s="1" t="s">
        <v>34</v>
      </c>
      <c r="H6655" s="1" t="s">
        <v>153</v>
      </c>
      <c r="I6655">
        <v>4</v>
      </c>
      <c r="J6655">
        <v>7000</v>
      </c>
      <c r="K6655" s="7">
        <v>0</v>
      </c>
      <c r="L6655">
        <v>28000</v>
      </c>
      <c r="M6655">
        <v>6715.94</v>
      </c>
      <c r="N6655" s="7">
        <f>IFERROR(Sales_Data[[#This Row],[Profit]]/Sales_Data[[#This Row],[Sales]],0)</f>
        <v>0.23985499999999998</v>
      </c>
      <c r="O6655" s="7" t="str">
        <f>TEXT(Sales_Data[[#This Row],[Order_Date]],"mmm")</f>
        <v>Apr</v>
      </c>
      <c r="P6655" s="9" t="str">
        <f>TEXT(Sales_Data[[#This Row],[Order_Date]],"yyyy")</f>
        <v>2025</v>
      </c>
      <c r="Q6655" s="9" t="str">
        <f t="shared" si="103"/>
        <v>Existing</v>
      </c>
      <c r="R6655" s="1" t="s">
        <v>20</v>
      </c>
    </row>
    <row r="6656" spans="1:18" x14ac:dyDescent="0.35">
      <c r="A6656" s="1" t="s">
        <v>11345</v>
      </c>
      <c r="B6656" s="2">
        <v>46015</v>
      </c>
      <c r="C6656" s="1" t="s">
        <v>4492</v>
      </c>
      <c r="D6656" s="1" t="s">
        <v>10100</v>
      </c>
      <c r="E6656" s="1" t="s">
        <v>111</v>
      </c>
      <c r="F6656" s="1" t="s">
        <v>33</v>
      </c>
      <c r="G6656" s="1" t="s">
        <v>120</v>
      </c>
      <c r="H6656" s="1" t="s">
        <v>217</v>
      </c>
      <c r="I6656">
        <v>4</v>
      </c>
      <c r="J6656">
        <v>3200</v>
      </c>
      <c r="K6656" s="7">
        <v>0.05</v>
      </c>
      <c r="L6656">
        <v>12160</v>
      </c>
      <c r="M6656">
        <v>2359.41</v>
      </c>
      <c r="N6656" s="7">
        <f>IFERROR(Sales_Data[[#This Row],[Profit]]/Sales_Data[[#This Row],[Sales]],0)</f>
        <v>0.19403042763157893</v>
      </c>
      <c r="O6656" s="7" t="str">
        <f>TEXT(Sales_Data[[#This Row],[Order_Date]],"mmm")</f>
        <v>Dec</v>
      </c>
      <c r="P6656" s="9" t="str">
        <f>TEXT(Sales_Data[[#This Row],[Order_Date]],"yyyy")</f>
        <v>2025</v>
      </c>
      <c r="Q6656" s="9" t="str">
        <f t="shared" si="103"/>
        <v>Existing</v>
      </c>
      <c r="R6656" s="1" t="s">
        <v>64</v>
      </c>
    </row>
    <row r="6657" spans="1:18" x14ac:dyDescent="0.35">
      <c r="A6657" s="1" t="s">
        <v>11346</v>
      </c>
      <c r="B6657" s="2">
        <v>45748</v>
      </c>
      <c r="C6657" s="1" t="s">
        <v>4648</v>
      </c>
      <c r="D6657" s="1" t="s">
        <v>3346</v>
      </c>
      <c r="E6657" s="1" t="s">
        <v>40</v>
      </c>
      <c r="F6657" s="1" t="s">
        <v>41</v>
      </c>
      <c r="G6657" s="1" t="s">
        <v>26</v>
      </c>
      <c r="H6657" s="1" t="s">
        <v>82</v>
      </c>
      <c r="I6657">
        <v>5</v>
      </c>
      <c r="J6657">
        <v>450</v>
      </c>
      <c r="K6657" s="7">
        <v>0.05</v>
      </c>
      <c r="L6657">
        <v>2138</v>
      </c>
      <c r="M6657">
        <v>202.48</v>
      </c>
      <c r="N6657" s="7">
        <f>IFERROR(Sales_Data[[#This Row],[Profit]]/Sales_Data[[#This Row],[Sales]],0)</f>
        <v>9.470533208606173E-2</v>
      </c>
      <c r="O6657" s="7" t="str">
        <f>TEXT(Sales_Data[[#This Row],[Order_Date]],"mmm")</f>
        <v>Apr</v>
      </c>
      <c r="P6657" s="9" t="str">
        <f>TEXT(Sales_Data[[#This Row],[Order_Date]],"yyyy")</f>
        <v>2025</v>
      </c>
      <c r="Q6657" s="9" t="str">
        <f t="shared" si="103"/>
        <v>Existing</v>
      </c>
      <c r="R6657" s="1" t="s">
        <v>64</v>
      </c>
    </row>
    <row r="6658" spans="1:18" x14ac:dyDescent="0.35">
      <c r="A6658" s="1" t="s">
        <v>11347</v>
      </c>
      <c r="B6658" s="2">
        <v>45935</v>
      </c>
      <c r="C6658" s="1" t="s">
        <v>2803</v>
      </c>
      <c r="D6658" s="1" t="s">
        <v>11348</v>
      </c>
      <c r="E6658" s="1" t="s">
        <v>81</v>
      </c>
      <c r="F6658" s="1" t="s">
        <v>33</v>
      </c>
      <c r="G6658" s="1" t="s">
        <v>42</v>
      </c>
      <c r="H6658" s="1" t="s">
        <v>43</v>
      </c>
      <c r="I6658">
        <v>3</v>
      </c>
      <c r="J6658">
        <v>18000</v>
      </c>
      <c r="K6658" s="7">
        <v>0.05</v>
      </c>
      <c r="L6658">
        <v>51300</v>
      </c>
      <c r="M6658">
        <v>7788.56</v>
      </c>
      <c r="N6658" s="7">
        <f>IFERROR(Sales_Data[[#This Row],[Profit]]/Sales_Data[[#This Row],[Sales]],0)</f>
        <v>0.15182378167641325</v>
      </c>
      <c r="O6658" s="7" t="str">
        <f>TEXT(Sales_Data[[#This Row],[Order_Date]],"mmm")</f>
        <v>Oct</v>
      </c>
      <c r="P6658" s="9" t="str">
        <f>TEXT(Sales_Data[[#This Row],[Order_Date]],"yyyy")</f>
        <v>2025</v>
      </c>
      <c r="Q6658" s="9" t="str">
        <f t="shared" ref="Q6658:Q6721" si="104">IF(I6658&gt;1,"Existing","New")</f>
        <v>Existing</v>
      </c>
      <c r="R6658" s="1" t="s">
        <v>28</v>
      </c>
    </row>
    <row r="6659" spans="1:18" x14ac:dyDescent="0.35">
      <c r="A6659" s="1" t="s">
        <v>11349</v>
      </c>
      <c r="B6659" s="2">
        <v>45968</v>
      </c>
      <c r="C6659" s="1" t="s">
        <v>2472</v>
      </c>
      <c r="D6659" s="1" t="s">
        <v>455</v>
      </c>
      <c r="E6659" s="1" t="s">
        <v>32</v>
      </c>
      <c r="F6659" s="1" t="s">
        <v>33</v>
      </c>
      <c r="G6659" s="1" t="s">
        <v>26</v>
      </c>
      <c r="H6659" s="1" t="s">
        <v>27</v>
      </c>
      <c r="I6659">
        <v>5</v>
      </c>
      <c r="J6659">
        <v>1200</v>
      </c>
      <c r="K6659" s="7">
        <v>0</v>
      </c>
      <c r="L6659">
        <v>6000</v>
      </c>
      <c r="M6659">
        <v>535.54</v>
      </c>
      <c r="N6659" s="7">
        <f>IFERROR(Sales_Data[[#This Row],[Profit]]/Sales_Data[[#This Row],[Sales]],0)</f>
        <v>8.9256666666666665E-2</v>
      </c>
      <c r="O6659" s="7" t="str">
        <f>TEXT(Sales_Data[[#This Row],[Order_Date]],"mmm")</f>
        <v>Nov</v>
      </c>
      <c r="P6659" s="9" t="str">
        <f>TEXT(Sales_Data[[#This Row],[Order_Date]],"yyyy")</f>
        <v>2025</v>
      </c>
      <c r="Q6659" s="9" t="str">
        <f t="shared" si="104"/>
        <v>Existing</v>
      </c>
      <c r="R6659" s="1" t="s">
        <v>20</v>
      </c>
    </row>
    <row r="6660" spans="1:18" x14ac:dyDescent="0.35">
      <c r="A6660" s="1" t="s">
        <v>11350</v>
      </c>
      <c r="B6660" s="2">
        <v>45832</v>
      </c>
      <c r="C6660" s="1" t="s">
        <v>1049</v>
      </c>
      <c r="D6660" s="1" t="s">
        <v>3822</v>
      </c>
      <c r="E6660" s="1" t="s">
        <v>32</v>
      </c>
      <c r="F6660" s="1" t="s">
        <v>33</v>
      </c>
      <c r="G6660" s="1" t="s">
        <v>34</v>
      </c>
      <c r="H6660" s="1" t="s">
        <v>107</v>
      </c>
      <c r="I6660">
        <v>5</v>
      </c>
      <c r="J6660">
        <v>6500</v>
      </c>
      <c r="K6660" s="7">
        <v>0.1</v>
      </c>
      <c r="L6660">
        <v>29250</v>
      </c>
      <c r="M6660">
        <v>6347.35</v>
      </c>
      <c r="N6660" s="7">
        <f>IFERROR(Sales_Data[[#This Row],[Profit]]/Sales_Data[[#This Row],[Sales]],0)</f>
        <v>0.21700341880341881</v>
      </c>
      <c r="O6660" s="7" t="str">
        <f>TEXT(Sales_Data[[#This Row],[Order_Date]],"mmm")</f>
        <v>Jun</v>
      </c>
      <c r="P6660" s="9" t="str">
        <f>TEXT(Sales_Data[[#This Row],[Order_Date]],"yyyy")</f>
        <v>2025</v>
      </c>
      <c r="Q6660" s="9" t="str">
        <f t="shared" si="104"/>
        <v>Existing</v>
      </c>
      <c r="R6660" s="1" t="s">
        <v>73</v>
      </c>
    </row>
    <row r="6661" spans="1:18" x14ac:dyDescent="0.35">
      <c r="A6661" s="1" t="s">
        <v>11351</v>
      </c>
      <c r="B6661" s="2">
        <v>45917</v>
      </c>
      <c r="C6661" s="1" t="s">
        <v>930</v>
      </c>
      <c r="D6661" s="1" t="s">
        <v>5567</v>
      </c>
      <c r="E6661" s="1" t="s">
        <v>40</v>
      </c>
      <c r="F6661" s="1" t="s">
        <v>41</v>
      </c>
      <c r="G6661" s="1" t="s">
        <v>34</v>
      </c>
      <c r="H6661" s="1" t="s">
        <v>107</v>
      </c>
      <c r="I6661">
        <v>1</v>
      </c>
      <c r="J6661">
        <v>6500</v>
      </c>
      <c r="K6661" s="7">
        <v>0.15</v>
      </c>
      <c r="L6661">
        <v>5525</v>
      </c>
      <c r="M6661">
        <v>911.23</v>
      </c>
      <c r="N6661" s="7">
        <f>IFERROR(Sales_Data[[#This Row],[Profit]]/Sales_Data[[#This Row],[Sales]],0)</f>
        <v>0.16492850678733031</v>
      </c>
      <c r="O6661" s="7" t="str">
        <f>TEXT(Sales_Data[[#This Row],[Order_Date]],"mmm")</f>
        <v>Sep</v>
      </c>
      <c r="P6661" s="9" t="str">
        <f>TEXT(Sales_Data[[#This Row],[Order_Date]],"yyyy")</f>
        <v>2025</v>
      </c>
      <c r="Q6661" s="9" t="str">
        <f t="shared" si="104"/>
        <v>New</v>
      </c>
      <c r="R6661" s="1" t="s">
        <v>64</v>
      </c>
    </row>
    <row r="6662" spans="1:18" x14ac:dyDescent="0.35">
      <c r="A6662" s="1" t="s">
        <v>11352</v>
      </c>
      <c r="B6662" s="2">
        <v>45824</v>
      </c>
      <c r="C6662" s="1" t="s">
        <v>5561</v>
      </c>
      <c r="D6662" s="1" t="s">
        <v>11348</v>
      </c>
      <c r="E6662" s="1" t="s">
        <v>32</v>
      </c>
      <c r="F6662" s="1" t="s">
        <v>33</v>
      </c>
      <c r="G6662" s="1" t="s">
        <v>42</v>
      </c>
      <c r="H6662" s="1" t="s">
        <v>102</v>
      </c>
      <c r="I6662">
        <v>2</v>
      </c>
      <c r="J6662">
        <v>25000</v>
      </c>
      <c r="K6662" s="7">
        <v>0.1</v>
      </c>
      <c r="L6662">
        <v>45000</v>
      </c>
      <c r="M6662">
        <v>6952.26</v>
      </c>
      <c r="N6662" s="7">
        <f>IFERROR(Sales_Data[[#This Row],[Profit]]/Sales_Data[[#This Row],[Sales]],0)</f>
        <v>0.15449466666666667</v>
      </c>
      <c r="O6662" s="7" t="str">
        <f>TEXT(Sales_Data[[#This Row],[Order_Date]],"mmm")</f>
        <v>Jun</v>
      </c>
      <c r="P6662" s="9" t="str">
        <f>TEXT(Sales_Data[[#This Row],[Order_Date]],"yyyy")</f>
        <v>2025</v>
      </c>
      <c r="Q6662" s="9" t="str">
        <f t="shared" si="104"/>
        <v>Existing</v>
      </c>
      <c r="R6662" s="1" t="s">
        <v>73</v>
      </c>
    </row>
    <row r="6663" spans="1:18" x14ac:dyDescent="0.35">
      <c r="A6663" s="1" t="s">
        <v>11353</v>
      </c>
      <c r="B6663" s="2">
        <v>45832</v>
      </c>
      <c r="C6663" s="1" t="s">
        <v>8300</v>
      </c>
      <c r="D6663" s="1" t="s">
        <v>11354</v>
      </c>
      <c r="E6663" s="1" t="s">
        <v>106</v>
      </c>
      <c r="F6663" s="1" t="s">
        <v>33</v>
      </c>
      <c r="G6663" s="1" t="s">
        <v>120</v>
      </c>
      <c r="H6663" s="1" t="s">
        <v>217</v>
      </c>
      <c r="I6663">
        <v>5</v>
      </c>
      <c r="J6663">
        <v>3200</v>
      </c>
      <c r="K6663" s="7">
        <v>0.1</v>
      </c>
      <c r="L6663">
        <v>14400</v>
      </c>
      <c r="M6663">
        <v>1320.66</v>
      </c>
      <c r="N6663" s="7">
        <f>IFERROR(Sales_Data[[#This Row],[Profit]]/Sales_Data[[#This Row],[Sales]],0)</f>
        <v>9.1712500000000002E-2</v>
      </c>
      <c r="O6663" s="7" t="str">
        <f>TEXT(Sales_Data[[#This Row],[Order_Date]],"mmm")</f>
        <v>Jun</v>
      </c>
      <c r="P6663" s="9" t="str">
        <f>TEXT(Sales_Data[[#This Row],[Order_Date]],"yyyy")</f>
        <v>2025</v>
      </c>
      <c r="Q6663" s="9" t="str">
        <f t="shared" si="104"/>
        <v>Existing</v>
      </c>
      <c r="R6663" s="1" t="s">
        <v>73</v>
      </c>
    </row>
    <row r="6664" spans="1:18" x14ac:dyDescent="0.35">
      <c r="A6664" s="1" t="s">
        <v>11355</v>
      </c>
      <c r="B6664" s="2">
        <v>45803</v>
      </c>
      <c r="C6664" s="1" t="s">
        <v>6317</v>
      </c>
      <c r="D6664" s="1" t="s">
        <v>3301</v>
      </c>
      <c r="E6664" s="1" t="s">
        <v>81</v>
      </c>
      <c r="F6664" s="1" t="s">
        <v>33</v>
      </c>
      <c r="G6664" s="1" t="s">
        <v>34</v>
      </c>
      <c r="H6664" s="1" t="s">
        <v>35</v>
      </c>
      <c r="I6664">
        <v>5</v>
      </c>
      <c r="J6664">
        <v>9000</v>
      </c>
      <c r="K6664" s="7">
        <v>0.1</v>
      </c>
      <c r="L6664">
        <v>40500</v>
      </c>
      <c r="M6664">
        <v>3361.37</v>
      </c>
      <c r="N6664" s="7">
        <f>IFERROR(Sales_Data[[#This Row],[Profit]]/Sales_Data[[#This Row],[Sales]],0)</f>
        <v>8.2996790123456787E-2</v>
      </c>
      <c r="O6664" s="7" t="str">
        <f>TEXT(Sales_Data[[#This Row],[Order_Date]],"mmm")</f>
        <v>May</v>
      </c>
      <c r="P6664" s="9" t="str">
        <f>TEXT(Sales_Data[[#This Row],[Order_Date]],"yyyy")</f>
        <v>2025</v>
      </c>
      <c r="Q6664" s="9" t="str">
        <f t="shared" si="104"/>
        <v>Existing</v>
      </c>
      <c r="R6664" s="1" t="s">
        <v>36</v>
      </c>
    </row>
    <row r="6665" spans="1:18" x14ac:dyDescent="0.35">
      <c r="A6665" s="1" t="s">
        <v>11356</v>
      </c>
      <c r="B6665" s="2">
        <v>45706</v>
      </c>
      <c r="C6665" s="1" t="s">
        <v>3676</v>
      </c>
      <c r="D6665" s="1" t="s">
        <v>2870</v>
      </c>
      <c r="E6665" s="1" t="s">
        <v>81</v>
      </c>
      <c r="F6665" s="1" t="s">
        <v>33</v>
      </c>
      <c r="G6665" s="1" t="s">
        <v>42</v>
      </c>
      <c r="H6665" s="1" t="s">
        <v>112</v>
      </c>
      <c r="I6665">
        <v>4</v>
      </c>
      <c r="J6665">
        <v>2500</v>
      </c>
      <c r="K6665" s="7">
        <v>0.1</v>
      </c>
      <c r="L6665">
        <v>9000</v>
      </c>
      <c r="M6665">
        <v>1437.34</v>
      </c>
      <c r="N6665" s="7">
        <f>IFERROR(Sales_Data[[#This Row],[Profit]]/Sales_Data[[#This Row],[Sales]],0)</f>
        <v>0.15970444444444443</v>
      </c>
      <c r="O6665" s="7" t="str">
        <f>TEXT(Sales_Data[[#This Row],[Order_Date]],"mmm")</f>
        <v>Feb</v>
      </c>
      <c r="P6665" s="9" t="str">
        <f>TEXT(Sales_Data[[#This Row],[Order_Date]],"yyyy")</f>
        <v>2025</v>
      </c>
      <c r="Q6665" s="9" t="str">
        <f t="shared" si="104"/>
        <v>Existing</v>
      </c>
      <c r="R6665" s="1" t="s">
        <v>36</v>
      </c>
    </row>
    <row r="6666" spans="1:18" x14ac:dyDescent="0.35">
      <c r="A6666" s="1" t="s">
        <v>11357</v>
      </c>
      <c r="B6666" s="2">
        <v>45658</v>
      </c>
      <c r="C6666" s="1" t="s">
        <v>3646</v>
      </c>
      <c r="D6666" s="1" t="s">
        <v>10342</v>
      </c>
      <c r="E6666" s="1" t="s">
        <v>62</v>
      </c>
      <c r="F6666" s="1" t="s">
        <v>41</v>
      </c>
      <c r="G6666" s="1" t="s">
        <v>42</v>
      </c>
      <c r="H6666" s="1" t="s">
        <v>112</v>
      </c>
      <c r="I6666">
        <v>2</v>
      </c>
      <c r="J6666">
        <v>2500</v>
      </c>
      <c r="K6666" s="7">
        <v>0.1</v>
      </c>
      <c r="L6666">
        <v>4500</v>
      </c>
      <c r="M6666">
        <v>1028.21</v>
      </c>
      <c r="N6666" s="7">
        <f>IFERROR(Sales_Data[[#This Row],[Profit]]/Sales_Data[[#This Row],[Sales]],0)</f>
        <v>0.22849111111111112</v>
      </c>
      <c r="O6666" s="7" t="str">
        <f>TEXT(Sales_Data[[#This Row],[Order_Date]],"mmm")</f>
        <v>Jan</v>
      </c>
      <c r="P6666" s="9" t="str">
        <f>TEXT(Sales_Data[[#This Row],[Order_Date]],"yyyy")</f>
        <v>2025</v>
      </c>
      <c r="Q6666" s="9" t="str">
        <f t="shared" si="104"/>
        <v>Existing</v>
      </c>
      <c r="R6666" s="1" t="s">
        <v>36</v>
      </c>
    </row>
    <row r="6667" spans="1:18" x14ac:dyDescent="0.35">
      <c r="A6667" s="1" t="s">
        <v>11358</v>
      </c>
      <c r="B6667" s="2">
        <v>45915</v>
      </c>
      <c r="C6667" s="1" t="s">
        <v>5125</v>
      </c>
      <c r="D6667" s="1" t="s">
        <v>1671</v>
      </c>
      <c r="E6667" s="1" t="s">
        <v>119</v>
      </c>
      <c r="F6667" s="1" t="s">
        <v>33</v>
      </c>
      <c r="G6667" s="1" t="s">
        <v>42</v>
      </c>
      <c r="H6667" s="1" t="s">
        <v>102</v>
      </c>
      <c r="I6667">
        <v>5</v>
      </c>
      <c r="J6667">
        <v>25000</v>
      </c>
      <c r="K6667" s="7">
        <v>0.05</v>
      </c>
      <c r="L6667">
        <v>118750</v>
      </c>
      <c r="M6667">
        <v>20569.97</v>
      </c>
      <c r="N6667" s="7">
        <f>IFERROR(Sales_Data[[#This Row],[Profit]]/Sales_Data[[#This Row],[Sales]],0)</f>
        <v>0.17322080000000001</v>
      </c>
      <c r="O6667" s="7" t="str">
        <f>TEXT(Sales_Data[[#This Row],[Order_Date]],"mmm")</f>
        <v>Sep</v>
      </c>
      <c r="P6667" s="9" t="str">
        <f>TEXT(Sales_Data[[#This Row],[Order_Date]],"yyyy")</f>
        <v>2025</v>
      </c>
      <c r="Q6667" s="9" t="str">
        <f t="shared" si="104"/>
        <v>Existing</v>
      </c>
      <c r="R6667" s="1" t="s">
        <v>36</v>
      </c>
    </row>
    <row r="6668" spans="1:18" x14ac:dyDescent="0.35">
      <c r="A6668" s="1" t="s">
        <v>11359</v>
      </c>
      <c r="B6668" s="2">
        <v>45972</v>
      </c>
      <c r="C6668" s="1" t="s">
        <v>10492</v>
      </c>
      <c r="D6668" s="1" t="s">
        <v>2305</v>
      </c>
      <c r="E6668" s="1" t="s">
        <v>32</v>
      </c>
      <c r="F6668" s="1" t="s">
        <v>33</v>
      </c>
      <c r="G6668" s="1" t="s">
        <v>120</v>
      </c>
      <c r="H6668" s="1" t="s">
        <v>121</v>
      </c>
      <c r="I6668">
        <v>3</v>
      </c>
      <c r="J6668">
        <v>2800</v>
      </c>
      <c r="K6668" s="7">
        <v>0.05</v>
      </c>
      <c r="L6668">
        <v>7980</v>
      </c>
      <c r="M6668">
        <v>1877.15</v>
      </c>
      <c r="N6668" s="7">
        <f>IFERROR(Sales_Data[[#This Row],[Profit]]/Sales_Data[[#This Row],[Sales]],0)</f>
        <v>0.23523182957393485</v>
      </c>
      <c r="O6668" s="7" t="str">
        <f>TEXT(Sales_Data[[#This Row],[Order_Date]],"mmm")</f>
        <v>Nov</v>
      </c>
      <c r="P6668" s="9" t="str">
        <f>TEXT(Sales_Data[[#This Row],[Order_Date]],"yyyy")</f>
        <v>2025</v>
      </c>
      <c r="Q6668" s="9" t="str">
        <f t="shared" si="104"/>
        <v>Existing</v>
      </c>
      <c r="R6668" s="1" t="s">
        <v>64</v>
      </c>
    </row>
    <row r="6669" spans="1:18" x14ac:dyDescent="0.35">
      <c r="A6669" s="1" t="s">
        <v>11360</v>
      </c>
      <c r="B6669" s="2">
        <v>45966</v>
      </c>
      <c r="C6669" s="1" t="s">
        <v>3807</v>
      </c>
      <c r="D6669" s="1" t="s">
        <v>1480</v>
      </c>
      <c r="E6669" s="1" t="s">
        <v>160</v>
      </c>
      <c r="F6669" s="1" t="s">
        <v>161</v>
      </c>
      <c r="G6669" s="1" t="s">
        <v>34</v>
      </c>
      <c r="H6669" s="1" t="s">
        <v>77</v>
      </c>
      <c r="I6669">
        <v>3</v>
      </c>
      <c r="J6669">
        <v>22000</v>
      </c>
      <c r="K6669" s="7">
        <v>0.15</v>
      </c>
      <c r="L6669">
        <v>56100</v>
      </c>
      <c r="M6669">
        <v>9182.44</v>
      </c>
      <c r="N6669" s="7">
        <f>IFERROR(Sales_Data[[#This Row],[Profit]]/Sales_Data[[#This Row],[Sales]],0)</f>
        <v>0.16367985739750446</v>
      </c>
      <c r="O6669" s="7" t="str">
        <f>TEXT(Sales_Data[[#This Row],[Order_Date]],"mmm")</f>
        <v>Nov</v>
      </c>
      <c r="P6669" s="9" t="str">
        <f>TEXT(Sales_Data[[#This Row],[Order_Date]],"yyyy")</f>
        <v>2025</v>
      </c>
      <c r="Q6669" s="9" t="str">
        <f t="shared" si="104"/>
        <v>Existing</v>
      </c>
      <c r="R6669" s="1" t="s">
        <v>28</v>
      </c>
    </row>
    <row r="6670" spans="1:18" x14ac:dyDescent="0.35">
      <c r="A6670" s="1" t="s">
        <v>11361</v>
      </c>
      <c r="B6670" s="2">
        <v>45956</v>
      </c>
      <c r="C6670" s="1" t="s">
        <v>4064</v>
      </c>
      <c r="D6670" s="1" t="s">
        <v>16</v>
      </c>
      <c r="E6670" s="1" t="s">
        <v>24</v>
      </c>
      <c r="F6670" s="1" t="s">
        <v>25</v>
      </c>
      <c r="G6670" s="1" t="s">
        <v>18</v>
      </c>
      <c r="H6670" s="1" t="s">
        <v>19</v>
      </c>
      <c r="I6670">
        <v>5</v>
      </c>
      <c r="J6670">
        <v>700</v>
      </c>
      <c r="K6670" s="7">
        <v>0.05</v>
      </c>
      <c r="L6670">
        <v>3325</v>
      </c>
      <c r="M6670">
        <v>593.36</v>
      </c>
      <c r="N6670" s="7">
        <f>IFERROR(Sales_Data[[#This Row],[Profit]]/Sales_Data[[#This Row],[Sales]],0)</f>
        <v>0.17845413533834587</v>
      </c>
      <c r="O6670" s="7" t="str">
        <f>TEXT(Sales_Data[[#This Row],[Order_Date]],"mmm")</f>
        <v>Oct</v>
      </c>
      <c r="P6670" s="9" t="str">
        <f>TEXT(Sales_Data[[#This Row],[Order_Date]],"yyyy")</f>
        <v>2025</v>
      </c>
      <c r="Q6670" s="9" t="str">
        <f t="shared" si="104"/>
        <v>Existing</v>
      </c>
      <c r="R6670" s="1" t="s">
        <v>64</v>
      </c>
    </row>
    <row r="6671" spans="1:18" x14ac:dyDescent="0.35">
      <c r="A6671" s="1" t="s">
        <v>11362</v>
      </c>
      <c r="B6671" s="2">
        <v>45834</v>
      </c>
      <c r="C6671" s="1" t="s">
        <v>3298</v>
      </c>
      <c r="D6671" s="1" t="s">
        <v>574</v>
      </c>
      <c r="E6671" s="1" t="s">
        <v>62</v>
      </c>
      <c r="F6671" s="1" t="s">
        <v>41</v>
      </c>
      <c r="G6671" s="1" t="s">
        <v>120</v>
      </c>
      <c r="H6671" s="1" t="s">
        <v>121</v>
      </c>
      <c r="I6671">
        <v>5</v>
      </c>
      <c r="J6671">
        <v>2800</v>
      </c>
      <c r="K6671" s="7">
        <v>0.15</v>
      </c>
      <c r="L6671">
        <v>11900</v>
      </c>
      <c r="M6671">
        <v>1606.53</v>
      </c>
      <c r="N6671" s="7">
        <f>IFERROR(Sales_Data[[#This Row],[Profit]]/Sales_Data[[#This Row],[Sales]],0)</f>
        <v>0.13500252100840335</v>
      </c>
      <c r="O6671" s="7" t="str">
        <f>TEXT(Sales_Data[[#This Row],[Order_Date]],"mmm")</f>
        <v>Jun</v>
      </c>
      <c r="P6671" s="9" t="str">
        <f>TEXT(Sales_Data[[#This Row],[Order_Date]],"yyyy")</f>
        <v>2025</v>
      </c>
      <c r="Q6671" s="9" t="str">
        <f t="shared" si="104"/>
        <v>Existing</v>
      </c>
      <c r="R6671" s="1" t="s">
        <v>73</v>
      </c>
    </row>
    <row r="6672" spans="1:18" x14ac:dyDescent="0.35">
      <c r="A6672" s="1" t="s">
        <v>11363</v>
      </c>
      <c r="B6672" s="2">
        <v>46009</v>
      </c>
      <c r="C6672" s="1" t="s">
        <v>484</v>
      </c>
      <c r="D6672" s="1" t="s">
        <v>7665</v>
      </c>
      <c r="E6672" s="1" t="s">
        <v>62</v>
      </c>
      <c r="F6672" s="1" t="s">
        <v>41</v>
      </c>
      <c r="G6672" s="1" t="s">
        <v>42</v>
      </c>
      <c r="H6672" s="1" t="s">
        <v>112</v>
      </c>
      <c r="I6672">
        <v>2</v>
      </c>
      <c r="J6672">
        <v>2500</v>
      </c>
      <c r="K6672" s="7">
        <v>0</v>
      </c>
      <c r="L6672">
        <v>5000</v>
      </c>
      <c r="M6672">
        <v>1085.0999999999999</v>
      </c>
      <c r="N6672" s="7">
        <f>IFERROR(Sales_Data[[#This Row],[Profit]]/Sales_Data[[#This Row],[Sales]],0)</f>
        <v>0.21701999999999999</v>
      </c>
      <c r="O6672" s="7" t="str">
        <f>TEXT(Sales_Data[[#This Row],[Order_Date]],"mmm")</f>
        <v>Dec</v>
      </c>
      <c r="P6672" s="9" t="str">
        <f>TEXT(Sales_Data[[#This Row],[Order_Date]],"yyyy")</f>
        <v>2025</v>
      </c>
      <c r="Q6672" s="9" t="str">
        <f t="shared" si="104"/>
        <v>Existing</v>
      </c>
      <c r="R6672" s="1" t="s">
        <v>73</v>
      </c>
    </row>
    <row r="6673" spans="1:18" x14ac:dyDescent="0.35">
      <c r="A6673" s="1" t="s">
        <v>11364</v>
      </c>
      <c r="B6673" s="2">
        <v>45886</v>
      </c>
      <c r="C6673" s="1" t="s">
        <v>3672</v>
      </c>
      <c r="D6673" s="1" t="s">
        <v>11365</v>
      </c>
      <c r="E6673" s="1" t="s">
        <v>86</v>
      </c>
      <c r="F6673" s="1" t="s">
        <v>25</v>
      </c>
      <c r="G6673" s="1" t="s">
        <v>120</v>
      </c>
      <c r="H6673" s="1" t="s">
        <v>146</v>
      </c>
      <c r="I6673">
        <v>3</v>
      </c>
      <c r="J6673">
        <v>800</v>
      </c>
      <c r="K6673" s="7">
        <v>0.15</v>
      </c>
      <c r="L6673">
        <v>2040</v>
      </c>
      <c r="M6673">
        <v>262.10000000000002</v>
      </c>
      <c r="N6673" s="7">
        <f>IFERROR(Sales_Data[[#This Row],[Profit]]/Sales_Data[[#This Row],[Sales]],0)</f>
        <v>0.12848039215686274</v>
      </c>
      <c r="O6673" s="7" t="str">
        <f>TEXT(Sales_Data[[#This Row],[Order_Date]],"mmm")</f>
        <v>Aug</v>
      </c>
      <c r="P6673" s="9" t="str">
        <f>TEXT(Sales_Data[[#This Row],[Order_Date]],"yyyy")</f>
        <v>2025</v>
      </c>
      <c r="Q6673" s="9" t="str">
        <f t="shared" si="104"/>
        <v>Existing</v>
      </c>
      <c r="R6673" s="1" t="s">
        <v>73</v>
      </c>
    </row>
    <row r="6674" spans="1:18" x14ac:dyDescent="0.35">
      <c r="A6674" s="1" t="s">
        <v>11366</v>
      </c>
      <c r="B6674" s="2">
        <v>45955</v>
      </c>
      <c r="C6674" s="1" t="s">
        <v>3809</v>
      </c>
      <c r="D6674" s="1" t="s">
        <v>1728</v>
      </c>
      <c r="E6674" s="1" t="s">
        <v>17</v>
      </c>
      <c r="F6674" s="1" t="s">
        <v>17</v>
      </c>
      <c r="G6674" s="1" t="s">
        <v>18</v>
      </c>
      <c r="H6674" s="1" t="s">
        <v>131</v>
      </c>
      <c r="I6674">
        <v>1</v>
      </c>
      <c r="J6674">
        <v>1500</v>
      </c>
      <c r="K6674" s="7">
        <v>0.05</v>
      </c>
      <c r="L6674">
        <v>1425</v>
      </c>
      <c r="M6674">
        <v>214.67</v>
      </c>
      <c r="N6674" s="7">
        <f>IFERROR(Sales_Data[[#This Row],[Profit]]/Sales_Data[[#This Row],[Sales]],0)</f>
        <v>0.15064561403508772</v>
      </c>
      <c r="O6674" s="7" t="str">
        <f>TEXT(Sales_Data[[#This Row],[Order_Date]],"mmm")</f>
        <v>Oct</v>
      </c>
      <c r="P6674" s="9" t="str">
        <f>TEXT(Sales_Data[[#This Row],[Order_Date]],"yyyy")</f>
        <v>2025</v>
      </c>
      <c r="Q6674" s="9" t="str">
        <f t="shared" si="104"/>
        <v>New</v>
      </c>
      <c r="R6674" s="1" t="s">
        <v>64</v>
      </c>
    </row>
    <row r="6675" spans="1:18" x14ac:dyDescent="0.35">
      <c r="A6675" s="1" t="s">
        <v>11367</v>
      </c>
      <c r="B6675" s="2">
        <v>45814</v>
      </c>
      <c r="C6675" s="1" t="s">
        <v>4898</v>
      </c>
      <c r="D6675" s="1" t="s">
        <v>2740</v>
      </c>
      <c r="E6675" s="1" t="s">
        <v>86</v>
      </c>
      <c r="F6675" s="1" t="s">
        <v>25</v>
      </c>
      <c r="G6675" s="1" t="s">
        <v>34</v>
      </c>
      <c r="H6675" s="1" t="s">
        <v>107</v>
      </c>
      <c r="I6675">
        <v>4</v>
      </c>
      <c r="J6675">
        <v>6500</v>
      </c>
      <c r="K6675" s="7">
        <v>0.15</v>
      </c>
      <c r="L6675">
        <v>22100</v>
      </c>
      <c r="M6675">
        <v>1994.31</v>
      </c>
      <c r="N6675" s="7">
        <f>IFERROR(Sales_Data[[#This Row],[Profit]]/Sales_Data[[#This Row],[Sales]],0)</f>
        <v>9.0240271493212662E-2</v>
      </c>
      <c r="O6675" s="7" t="str">
        <f>TEXT(Sales_Data[[#This Row],[Order_Date]],"mmm")</f>
        <v>Jun</v>
      </c>
      <c r="P6675" s="9" t="str">
        <f>TEXT(Sales_Data[[#This Row],[Order_Date]],"yyyy")</f>
        <v>2025</v>
      </c>
      <c r="Q6675" s="9" t="str">
        <f t="shared" si="104"/>
        <v>Existing</v>
      </c>
      <c r="R6675" s="1" t="s">
        <v>73</v>
      </c>
    </row>
    <row r="6676" spans="1:18" x14ac:dyDescent="0.35">
      <c r="A6676" s="1" t="s">
        <v>11368</v>
      </c>
      <c r="B6676" s="2">
        <v>45840</v>
      </c>
      <c r="C6676" s="1" t="s">
        <v>347</v>
      </c>
      <c r="D6676" s="1" t="s">
        <v>8026</v>
      </c>
      <c r="E6676" s="1" t="s">
        <v>106</v>
      </c>
      <c r="F6676" s="1" t="s">
        <v>33</v>
      </c>
      <c r="G6676" s="1" t="s">
        <v>26</v>
      </c>
      <c r="H6676" s="1" t="s">
        <v>82</v>
      </c>
      <c r="I6676">
        <v>2</v>
      </c>
      <c r="J6676">
        <v>450</v>
      </c>
      <c r="K6676" s="7">
        <v>0</v>
      </c>
      <c r="L6676">
        <v>900</v>
      </c>
      <c r="M6676">
        <v>138.6</v>
      </c>
      <c r="N6676" s="7">
        <f>IFERROR(Sales_Data[[#This Row],[Profit]]/Sales_Data[[#This Row],[Sales]],0)</f>
        <v>0.154</v>
      </c>
      <c r="O6676" s="7" t="str">
        <f>TEXT(Sales_Data[[#This Row],[Order_Date]],"mmm")</f>
        <v>Jul</v>
      </c>
      <c r="P6676" s="9" t="str">
        <f>TEXT(Sales_Data[[#This Row],[Order_Date]],"yyyy")</f>
        <v>2025</v>
      </c>
      <c r="Q6676" s="9" t="str">
        <f t="shared" si="104"/>
        <v>Existing</v>
      </c>
      <c r="R6676" s="1" t="s">
        <v>20</v>
      </c>
    </row>
    <row r="6677" spans="1:18" x14ac:dyDescent="0.35">
      <c r="A6677" s="1" t="s">
        <v>11369</v>
      </c>
      <c r="B6677" s="2">
        <v>45913</v>
      </c>
      <c r="C6677" s="1" t="s">
        <v>5770</v>
      </c>
      <c r="D6677" s="1" t="s">
        <v>3093</v>
      </c>
      <c r="E6677" s="1" t="s">
        <v>119</v>
      </c>
      <c r="F6677" s="1" t="s">
        <v>33</v>
      </c>
      <c r="G6677" s="1" t="s">
        <v>18</v>
      </c>
      <c r="H6677" s="1" t="s">
        <v>131</v>
      </c>
      <c r="I6677">
        <v>2</v>
      </c>
      <c r="J6677">
        <v>1500</v>
      </c>
      <c r="K6677" s="7">
        <v>0.05</v>
      </c>
      <c r="L6677">
        <v>2850</v>
      </c>
      <c r="M6677">
        <v>309.75</v>
      </c>
      <c r="N6677" s="7">
        <f>IFERROR(Sales_Data[[#This Row],[Profit]]/Sales_Data[[#This Row],[Sales]],0)</f>
        <v>0.10868421052631579</v>
      </c>
      <c r="O6677" s="7" t="str">
        <f>TEXT(Sales_Data[[#This Row],[Order_Date]],"mmm")</f>
        <v>Sep</v>
      </c>
      <c r="P6677" s="9" t="str">
        <f>TEXT(Sales_Data[[#This Row],[Order_Date]],"yyyy")</f>
        <v>2025</v>
      </c>
      <c r="Q6677" s="9" t="str">
        <f t="shared" si="104"/>
        <v>Existing</v>
      </c>
      <c r="R6677" s="1" t="s">
        <v>36</v>
      </c>
    </row>
    <row r="6678" spans="1:18" x14ac:dyDescent="0.35">
      <c r="A6678" s="1" t="s">
        <v>11370</v>
      </c>
      <c r="B6678" s="2">
        <v>45932</v>
      </c>
      <c r="C6678" s="1" t="s">
        <v>11371</v>
      </c>
      <c r="D6678" s="1" t="s">
        <v>4891</v>
      </c>
      <c r="E6678" s="1" t="s">
        <v>32</v>
      </c>
      <c r="F6678" s="1" t="s">
        <v>33</v>
      </c>
      <c r="G6678" s="1" t="s">
        <v>42</v>
      </c>
      <c r="H6678" s="1" t="s">
        <v>43</v>
      </c>
      <c r="I6678">
        <v>4</v>
      </c>
      <c r="J6678">
        <v>18000</v>
      </c>
      <c r="K6678" s="7">
        <v>0.2</v>
      </c>
      <c r="L6678">
        <v>57600</v>
      </c>
      <c r="M6678">
        <v>13859.83</v>
      </c>
      <c r="N6678" s="7">
        <f>IFERROR(Sales_Data[[#This Row],[Profit]]/Sales_Data[[#This Row],[Sales]],0)</f>
        <v>0.24062204861111111</v>
      </c>
      <c r="O6678" s="7" t="str">
        <f>TEXT(Sales_Data[[#This Row],[Order_Date]],"mmm")</f>
        <v>Oct</v>
      </c>
      <c r="P6678" s="9" t="str">
        <f>TEXT(Sales_Data[[#This Row],[Order_Date]],"yyyy")</f>
        <v>2025</v>
      </c>
      <c r="Q6678" s="9" t="str">
        <f t="shared" si="104"/>
        <v>Existing</v>
      </c>
      <c r="R6678" s="1" t="s">
        <v>73</v>
      </c>
    </row>
    <row r="6679" spans="1:18" x14ac:dyDescent="0.35">
      <c r="A6679" s="1" t="s">
        <v>11372</v>
      </c>
      <c r="B6679" s="2">
        <v>45740</v>
      </c>
      <c r="C6679" s="1" t="s">
        <v>9202</v>
      </c>
      <c r="D6679" s="1" t="s">
        <v>6737</v>
      </c>
      <c r="E6679" s="1" t="s">
        <v>40</v>
      </c>
      <c r="F6679" s="1" t="s">
        <v>41</v>
      </c>
      <c r="G6679" s="1" t="s">
        <v>18</v>
      </c>
      <c r="H6679" s="1" t="s">
        <v>292</v>
      </c>
      <c r="I6679">
        <v>3</v>
      </c>
      <c r="J6679">
        <v>500</v>
      </c>
      <c r="K6679" s="7">
        <v>0.15</v>
      </c>
      <c r="L6679">
        <v>1275</v>
      </c>
      <c r="M6679">
        <v>230.96</v>
      </c>
      <c r="N6679" s="7">
        <f>IFERROR(Sales_Data[[#This Row],[Profit]]/Sales_Data[[#This Row],[Sales]],0)</f>
        <v>0.18114509803921569</v>
      </c>
      <c r="O6679" s="7" t="str">
        <f>TEXT(Sales_Data[[#This Row],[Order_Date]],"mmm")</f>
        <v>Mar</v>
      </c>
      <c r="P6679" s="9" t="str">
        <f>TEXT(Sales_Data[[#This Row],[Order_Date]],"yyyy")</f>
        <v>2025</v>
      </c>
      <c r="Q6679" s="9" t="str">
        <f t="shared" si="104"/>
        <v>Existing</v>
      </c>
      <c r="R6679" s="1" t="s">
        <v>36</v>
      </c>
    </row>
    <row r="6680" spans="1:18" x14ac:dyDescent="0.35">
      <c r="A6680" s="1" t="s">
        <v>11373</v>
      </c>
      <c r="B6680" s="2">
        <v>45815</v>
      </c>
      <c r="C6680" s="1" t="s">
        <v>3733</v>
      </c>
      <c r="D6680" s="1" t="s">
        <v>4243</v>
      </c>
      <c r="E6680" s="1" t="s">
        <v>62</v>
      </c>
      <c r="F6680" s="1" t="s">
        <v>41</v>
      </c>
      <c r="G6680" s="1" t="s">
        <v>34</v>
      </c>
      <c r="H6680" s="1" t="s">
        <v>77</v>
      </c>
      <c r="I6680">
        <v>4</v>
      </c>
      <c r="J6680">
        <v>22000</v>
      </c>
      <c r="K6680" s="7">
        <v>0</v>
      </c>
      <c r="L6680">
        <v>88000</v>
      </c>
      <c r="M6680">
        <v>16025.23</v>
      </c>
      <c r="N6680" s="7">
        <f>IFERROR(Sales_Data[[#This Row],[Profit]]/Sales_Data[[#This Row],[Sales]],0)</f>
        <v>0.18210488636363636</v>
      </c>
      <c r="O6680" s="7" t="str">
        <f>TEXT(Sales_Data[[#This Row],[Order_Date]],"mmm")</f>
        <v>Jun</v>
      </c>
      <c r="P6680" s="9" t="str">
        <f>TEXT(Sales_Data[[#This Row],[Order_Date]],"yyyy")</f>
        <v>2025</v>
      </c>
      <c r="Q6680" s="9" t="str">
        <f t="shared" si="104"/>
        <v>Existing</v>
      </c>
      <c r="R6680" s="1" t="s">
        <v>64</v>
      </c>
    </row>
    <row r="6681" spans="1:18" x14ac:dyDescent="0.35">
      <c r="A6681" s="1" t="s">
        <v>11374</v>
      </c>
      <c r="B6681" s="2">
        <v>45740</v>
      </c>
      <c r="C6681" s="1" t="s">
        <v>2960</v>
      </c>
      <c r="D6681" s="1" t="s">
        <v>7253</v>
      </c>
      <c r="E6681" s="1" t="s">
        <v>51</v>
      </c>
      <c r="F6681" s="1" t="s">
        <v>52</v>
      </c>
      <c r="G6681" s="1" t="s">
        <v>34</v>
      </c>
      <c r="H6681" s="1" t="s">
        <v>35</v>
      </c>
      <c r="I6681">
        <v>4</v>
      </c>
      <c r="J6681">
        <v>9000</v>
      </c>
      <c r="K6681" s="7">
        <v>0.05</v>
      </c>
      <c r="L6681">
        <v>34200</v>
      </c>
      <c r="M6681">
        <v>7245.6</v>
      </c>
      <c r="N6681" s="7">
        <f>IFERROR(Sales_Data[[#This Row],[Profit]]/Sales_Data[[#This Row],[Sales]],0)</f>
        <v>0.21185964912280703</v>
      </c>
      <c r="O6681" s="7" t="str">
        <f>TEXT(Sales_Data[[#This Row],[Order_Date]],"mmm")</f>
        <v>Mar</v>
      </c>
      <c r="P6681" s="9" t="str">
        <f>TEXT(Sales_Data[[#This Row],[Order_Date]],"yyyy")</f>
        <v>2025</v>
      </c>
      <c r="Q6681" s="9" t="str">
        <f t="shared" si="104"/>
        <v>Existing</v>
      </c>
      <c r="R6681" s="1" t="s">
        <v>36</v>
      </c>
    </row>
    <row r="6682" spans="1:18" x14ac:dyDescent="0.35">
      <c r="A6682" s="1" t="s">
        <v>11375</v>
      </c>
      <c r="B6682" s="2">
        <v>45755</v>
      </c>
      <c r="C6682" s="1" t="s">
        <v>6237</v>
      </c>
      <c r="D6682" s="1" t="s">
        <v>855</v>
      </c>
      <c r="E6682" s="1" t="s">
        <v>32</v>
      </c>
      <c r="F6682" s="1" t="s">
        <v>33</v>
      </c>
      <c r="G6682" s="1" t="s">
        <v>120</v>
      </c>
      <c r="H6682" s="1" t="s">
        <v>217</v>
      </c>
      <c r="I6682">
        <v>1</v>
      </c>
      <c r="J6682">
        <v>3200</v>
      </c>
      <c r="K6682" s="7">
        <v>0</v>
      </c>
      <c r="L6682">
        <v>3200</v>
      </c>
      <c r="M6682">
        <v>520.47</v>
      </c>
      <c r="N6682" s="7">
        <f>IFERROR(Sales_Data[[#This Row],[Profit]]/Sales_Data[[#This Row],[Sales]],0)</f>
        <v>0.162646875</v>
      </c>
      <c r="O6682" s="7" t="str">
        <f>TEXT(Sales_Data[[#This Row],[Order_Date]],"mmm")</f>
        <v>Apr</v>
      </c>
      <c r="P6682" s="9" t="str">
        <f>TEXT(Sales_Data[[#This Row],[Order_Date]],"yyyy")</f>
        <v>2025</v>
      </c>
      <c r="Q6682" s="9" t="str">
        <f t="shared" si="104"/>
        <v>New</v>
      </c>
      <c r="R6682" s="1" t="s">
        <v>28</v>
      </c>
    </row>
    <row r="6683" spans="1:18" x14ac:dyDescent="0.35">
      <c r="A6683" s="1" t="s">
        <v>11376</v>
      </c>
      <c r="B6683" s="2">
        <v>45746</v>
      </c>
      <c r="C6683" s="1" t="s">
        <v>3239</v>
      </c>
      <c r="D6683" s="1" t="s">
        <v>11377</v>
      </c>
      <c r="E6683" s="1" t="s">
        <v>32</v>
      </c>
      <c r="F6683" s="1" t="s">
        <v>33</v>
      </c>
      <c r="G6683" s="1" t="s">
        <v>26</v>
      </c>
      <c r="H6683" s="1" t="s">
        <v>58</v>
      </c>
      <c r="I6683">
        <v>5</v>
      </c>
      <c r="J6683">
        <v>1400</v>
      </c>
      <c r="K6683" s="7">
        <v>0.05</v>
      </c>
      <c r="L6683">
        <v>6650</v>
      </c>
      <c r="M6683">
        <v>1461.69</v>
      </c>
      <c r="N6683" s="7">
        <f>IFERROR(Sales_Data[[#This Row],[Profit]]/Sales_Data[[#This Row],[Sales]],0)</f>
        <v>0.219803007518797</v>
      </c>
      <c r="O6683" s="7" t="str">
        <f>TEXT(Sales_Data[[#This Row],[Order_Date]],"mmm")</f>
        <v>Mar</v>
      </c>
      <c r="P6683" s="9" t="str">
        <f>TEXT(Sales_Data[[#This Row],[Order_Date]],"yyyy")</f>
        <v>2025</v>
      </c>
      <c r="Q6683" s="9" t="str">
        <f t="shared" si="104"/>
        <v>Existing</v>
      </c>
      <c r="R6683" s="1" t="s">
        <v>64</v>
      </c>
    </row>
    <row r="6684" spans="1:18" x14ac:dyDescent="0.35">
      <c r="A6684" s="1" t="s">
        <v>11378</v>
      </c>
      <c r="B6684" s="2">
        <v>46011</v>
      </c>
      <c r="C6684" s="1" t="s">
        <v>3998</v>
      </c>
      <c r="D6684" s="1" t="s">
        <v>4416</v>
      </c>
      <c r="E6684" s="1" t="s">
        <v>86</v>
      </c>
      <c r="F6684" s="1" t="s">
        <v>25</v>
      </c>
      <c r="G6684" s="1" t="s">
        <v>26</v>
      </c>
      <c r="H6684" s="1" t="s">
        <v>27</v>
      </c>
      <c r="I6684">
        <v>2</v>
      </c>
      <c r="J6684">
        <v>1200</v>
      </c>
      <c r="K6684" s="7">
        <v>0.05</v>
      </c>
      <c r="L6684">
        <v>2280</v>
      </c>
      <c r="M6684">
        <v>255.91</v>
      </c>
      <c r="N6684" s="7">
        <f>IFERROR(Sales_Data[[#This Row],[Profit]]/Sales_Data[[#This Row],[Sales]],0)</f>
        <v>0.11224122807017543</v>
      </c>
      <c r="O6684" s="7" t="str">
        <f>TEXT(Sales_Data[[#This Row],[Order_Date]],"mmm")</f>
        <v>Dec</v>
      </c>
      <c r="P6684" s="9" t="str">
        <f>TEXT(Sales_Data[[#This Row],[Order_Date]],"yyyy")</f>
        <v>2025</v>
      </c>
      <c r="Q6684" s="9" t="str">
        <f t="shared" si="104"/>
        <v>Existing</v>
      </c>
      <c r="R6684" s="1" t="s">
        <v>64</v>
      </c>
    </row>
    <row r="6685" spans="1:18" x14ac:dyDescent="0.35">
      <c r="A6685" s="1" t="s">
        <v>11379</v>
      </c>
      <c r="B6685" s="2">
        <v>45796</v>
      </c>
      <c r="C6685" s="1" t="s">
        <v>1154</v>
      </c>
      <c r="D6685" s="1" t="s">
        <v>1674</v>
      </c>
      <c r="E6685" s="1" t="s">
        <v>40</v>
      </c>
      <c r="F6685" s="1" t="s">
        <v>41</v>
      </c>
      <c r="G6685" s="1" t="s">
        <v>18</v>
      </c>
      <c r="H6685" s="1" t="s">
        <v>292</v>
      </c>
      <c r="I6685">
        <v>3</v>
      </c>
      <c r="J6685">
        <v>500</v>
      </c>
      <c r="K6685" s="7">
        <v>0</v>
      </c>
      <c r="L6685">
        <v>1500</v>
      </c>
      <c r="M6685">
        <v>267.2</v>
      </c>
      <c r="N6685" s="7">
        <f>IFERROR(Sales_Data[[#This Row],[Profit]]/Sales_Data[[#This Row],[Sales]],0)</f>
        <v>0.17813333333333334</v>
      </c>
      <c r="O6685" s="7" t="str">
        <f>TEXT(Sales_Data[[#This Row],[Order_Date]],"mmm")</f>
        <v>May</v>
      </c>
      <c r="P6685" s="9" t="str">
        <f>TEXT(Sales_Data[[#This Row],[Order_Date]],"yyyy")</f>
        <v>2025</v>
      </c>
      <c r="Q6685" s="9" t="str">
        <f t="shared" si="104"/>
        <v>Existing</v>
      </c>
      <c r="R6685" s="1" t="s">
        <v>20</v>
      </c>
    </row>
    <row r="6686" spans="1:18" x14ac:dyDescent="0.35">
      <c r="A6686" s="1" t="s">
        <v>11380</v>
      </c>
      <c r="B6686" s="2">
        <v>45785</v>
      </c>
      <c r="C6686" s="1" t="s">
        <v>8214</v>
      </c>
      <c r="D6686" s="1" t="s">
        <v>1080</v>
      </c>
      <c r="E6686" s="1" t="s">
        <v>119</v>
      </c>
      <c r="F6686" s="1" t="s">
        <v>33</v>
      </c>
      <c r="G6686" s="1" t="s">
        <v>120</v>
      </c>
      <c r="H6686" s="1" t="s">
        <v>146</v>
      </c>
      <c r="I6686">
        <v>2</v>
      </c>
      <c r="J6686">
        <v>800</v>
      </c>
      <c r="K6686" s="7">
        <v>0</v>
      </c>
      <c r="L6686">
        <v>1600</v>
      </c>
      <c r="M6686">
        <v>153.41</v>
      </c>
      <c r="N6686" s="7">
        <f>IFERROR(Sales_Data[[#This Row],[Profit]]/Sales_Data[[#This Row],[Sales]],0)</f>
        <v>9.5881250000000001E-2</v>
      </c>
      <c r="O6686" s="7" t="str">
        <f>TEXT(Sales_Data[[#This Row],[Order_Date]],"mmm")</f>
        <v>May</v>
      </c>
      <c r="P6686" s="9" t="str">
        <f>TEXT(Sales_Data[[#This Row],[Order_Date]],"yyyy")</f>
        <v>2025</v>
      </c>
      <c r="Q6686" s="9" t="str">
        <f t="shared" si="104"/>
        <v>Existing</v>
      </c>
      <c r="R6686" s="1" t="s">
        <v>20</v>
      </c>
    </row>
    <row r="6687" spans="1:18" x14ac:dyDescent="0.35">
      <c r="A6687" s="1" t="s">
        <v>11381</v>
      </c>
      <c r="B6687" s="2">
        <v>45875</v>
      </c>
      <c r="C6687" s="1" t="s">
        <v>2375</v>
      </c>
      <c r="D6687" s="1" t="s">
        <v>5807</v>
      </c>
      <c r="E6687" s="1" t="s">
        <v>160</v>
      </c>
      <c r="F6687" s="1" t="s">
        <v>161</v>
      </c>
      <c r="G6687" s="1" t="s">
        <v>18</v>
      </c>
      <c r="H6687" s="1" t="s">
        <v>19</v>
      </c>
      <c r="I6687">
        <v>1</v>
      </c>
      <c r="J6687">
        <v>700</v>
      </c>
      <c r="K6687" s="7">
        <v>0</v>
      </c>
      <c r="L6687">
        <v>700</v>
      </c>
      <c r="M6687">
        <v>112.35</v>
      </c>
      <c r="N6687" s="7">
        <f>IFERROR(Sales_Data[[#This Row],[Profit]]/Sales_Data[[#This Row],[Sales]],0)</f>
        <v>0.1605</v>
      </c>
      <c r="O6687" s="7" t="str">
        <f>TEXT(Sales_Data[[#This Row],[Order_Date]],"mmm")</f>
        <v>Aug</v>
      </c>
      <c r="P6687" s="9" t="str">
        <f>TEXT(Sales_Data[[#This Row],[Order_Date]],"yyyy")</f>
        <v>2025</v>
      </c>
      <c r="Q6687" s="9" t="str">
        <f t="shared" si="104"/>
        <v>New</v>
      </c>
      <c r="R6687" s="1" t="s">
        <v>73</v>
      </c>
    </row>
    <row r="6688" spans="1:18" x14ac:dyDescent="0.35">
      <c r="A6688" s="1" t="s">
        <v>11382</v>
      </c>
      <c r="B6688" s="2">
        <v>45675</v>
      </c>
      <c r="C6688" s="1" t="s">
        <v>8746</v>
      </c>
      <c r="D6688" s="1" t="s">
        <v>2139</v>
      </c>
      <c r="E6688" s="1" t="s">
        <v>119</v>
      </c>
      <c r="F6688" s="1" t="s">
        <v>33</v>
      </c>
      <c r="G6688" s="1" t="s">
        <v>42</v>
      </c>
      <c r="H6688" s="1" t="s">
        <v>63</v>
      </c>
      <c r="I6688">
        <v>2</v>
      </c>
      <c r="J6688">
        <v>4500</v>
      </c>
      <c r="K6688" s="7">
        <v>0</v>
      </c>
      <c r="L6688">
        <v>9000</v>
      </c>
      <c r="M6688">
        <v>1611.11</v>
      </c>
      <c r="N6688" s="7">
        <f>IFERROR(Sales_Data[[#This Row],[Profit]]/Sales_Data[[#This Row],[Sales]],0)</f>
        <v>0.17901222222222221</v>
      </c>
      <c r="O6688" s="7" t="str">
        <f>TEXT(Sales_Data[[#This Row],[Order_Date]],"mmm")</f>
        <v>Jan</v>
      </c>
      <c r="P6688" s="9" t="str">
        <f>TEXT(Sales_Data[[#This Row],[Order_Date]],"yyyy")</f>
        <v>2025</v>
      </c>
      <c r="Q6688" s="9" t="str">
        <f t="shared" si="104"/>
        <v>Existing</v>
      </c>
      <c r="R6688" s="1" t="s">
        <v>64</v>
      </c>
    </row>
    <row r="6689" spans="1:18" x14ac:dyDescent="0.35">
      <c r="A6689" s="1" t="s">
        <v>11383</v>
      </c>
      <c r="B6689" s="2">
        <v>45892</v>
      </c>
      <c r="C6689" s="1" t="s">
        <v>2785</v>
      </c>
      <c r="D6689" s="1" t="s">
        <v>2329</v>
      </c>
      <c r="E6689" s="1" t="s">
        <v>40</v>
      </c>
      <c r="F6689" s="1" t="s">
        <v>41</v>
      </c>
      <c r="G6689" s="1" t="s">
        <v>26</v>
      </c>
      <c r="H6689" s="1" t="s">
        <v>27</v>
      </c>
      <c r="I6689">
        <v>4</v>
      </c>
      <c r="J6689">
        <v>1200</v>
      </c>
      <c r="K6689" s="7">
        <v>0</v>
      </c>
      <c r="L6689">
        <v>4800</v>
      </c>
      <c r="M6689">
        <v>736.34</v>
      </c>
      <c r="N6689" s="7">
        <f>IFERROR(Sales_Data[[#This Row],[Profit]]/Sales_Data[[#This Row],[Sales]],0)</f>
        <v>0.15340416666666667</v>
      </c>
      <c r="O6689" s="7" t="str">
        <f>TEXT(Sales_Data[[#This Row],[Order_Date]],"mmm")</f>
        <v>Aug</v>
      </c>
      <c r="P6689" s="9" t="str">
        <f>TEXT(Sales_Data[[#This Row],[Order_Date]],"yyyy")</f>
        <v>2025</v>
      </c>
      <c r="Q6689" s="9" t="str">
        <f t="shared" si="104"/>
        <v>Existing</v>
      </c>
      <c r="R6689" s="1" t="s">
        <v>73</v>
      </c>
    </row>
    <row r="6690" spans="1:18" x14ac:dyDescent="0.35">
      <c r="A6690" s="1" t="s">
        <v>11384</v>
      </c>
      <c r="B6690" s="2">
        <v>45758</v>
      </c>
      <c r="C6690" s="1" t="s">
        <v>4067</v>
      </c>
      <c r="D6690" s="1" t="s">
        <v>710</v>
      </c>
      <c r="E6690" s="1" t="s">
        <v>119</v>
      </c>
      <c r="F6690" s="1" t="s">
        <v>33</v>
      </c>
      <c r="G6690" s="1" t="s">
        <v>34</v>
      </c>
      <c r="H6690" s="1" t="s">
        <v>153</v>
      </c>
      <c r="I6690">
        <v>4</v>
      </c>
      <c r="J6690">
        <v>7000</v>
      </c>
      <c r="K6690" s="7">
        <v>0.1</v>
      </c>
      <c r="L6690">
        <v>25200</v>
      </c>
      <c r="M6690">
        <v>2822.53</v>
      </c>
      <c r="N6690" s="7">
        <f>IFERROR(Sales_Data[[#This Row],[Profit]]/Sales_Data[[#This Row],[Sales]],0)</f>
        <v>0.11200515873015873</v>
      </c>
      <c r="O6690" s="7" t="str">
        <f>TEXT(Sales_Data[[#This Row],[Order_Date]],"mmm")</f>
        <v>Apr</v>
      </c>
      <c r="P6690" s="9" t="str">
        <f>TEXT(Sales_Data[[#This Row],[Order_Date]],"yyyy")</f>
        <v>2025</v>
      </c>
      <c r="Q6690" s="9" t="str">
        <f t="shared" si="104"/>
        <v>Existing</v>
      </c>
      <c r="R6690" s="1" t="s">
        <v>73</v>
      </c>
    </row>
    <row r="6691" spans="1:18" x14ac:dyDescent="0.35">
      <c r="A6691" s="1" t="s">
        <v>11385</v>
      </c>
      <c r="B6691" s="2">
        <v>45730</v>
      </c>
      <c r="C6691" s="1" t="s">
        <v>4864</v>
      </c>
      <c r="D6691" s="1" t="s">
        <v>2850</v>
      </c>
      <c r="E6691" s="1" t="s">
        <v>71</v>
      </c>
      <c r="F6691" s="1" t="s">
        <v>33</v>
      </c>
      <c r="G6691" s="1" t="s">
        <v>120</v>
      </c>
      <c r="H6691" s="1" t="s">
        <v>121</v>
      </c>
      <c r="I6691">
        <v>5</v>
      </c>
      <c r="J6691">
        <v>2800</v>
      </c>
      <c r="K6691" s="7">
        <v>0.05</v>
      </c>
      <c r="L6691">
        <v>13300</v>
      </c>
      <c r="M6691">
        <v>2072.92</v>
      </c>
      <c r="N6691" s="7">
        <f>IFERROR(Sales_Data[[#This Row],[Profit]]/Sales_Data[[#This Row],[Sales]],0)</f>
        <v>0.15585864661654136</v>
      </c>
      <c r="O6691" s="7" t="str">
        <f>TEXT(Sales_Data[[#This Row],[Order_Date]],"mmm")</f>
        <v>Mar</v>
      </c>
      <c r="P6691" s="9" t="str">
        <f>TEXT(Sales_Data[[#This Row],[Order_Date]],"yyyy")</f>
        <v>2025</v>
      </c>
      <c r="Q6691" s="9" t="str">
        <f t="shared" si="104"/>
        <v>Existing</v>
      </c>
      <c r="R6691" s="1" t="s">
        <v>64</v>
      </c>
    </row>
    <row r="6692" spans="1:18" x14ac:dyDescent="0.35">
      <c r="A6692" s="1" t="s">
        <v>11386</v>
      </c>
      <c r="B6692" s="2">
        <v>45930</v>
      </c>
      <c r="C6692" s="1" t="s">
        <v>7207</v>
      </c>
      <c r="D6692" s="1" t="s">
        <v>506</v>
      </c>
      <c r="E6692" s="1" t="s">
        <v>111</v>
      </c>
      <c r="F6692" s="1" t="s">
        <v>33</v>
      </c>
      <c r="G6692" s="1" t="s">
        <v>120</v>
      </c>
      <c r="H6692" s="1" t="s">
        <v>146</v>
      </c>
      <c r="I6692">
        <v>4</v>
      </c>
      <c r="J6692">
        <v>800</v>
      </c>
      <c r="K6692" s="7">
        <v>0</v>
      </c>
      <c r="L6692">
        <v>3200</v>
      </c>
      <c r="M6692">
        <v>789.8</v>
      </c>
      <c r="N6692" s="7">
        <f>IFERROR(Sales_Data[[#This Row],[Profit]]/Sales_Data[[#This Row],[Sales]],0)</f>
        <v>0.24681249999999999</v>
      </c>
      <c r="O6692" s="7" t="str">
        <f>TEXT(Sales_Data[[#This Row],[Order_Date]],"mmm")</f>
        <v>Sep</v>
      </c>
      <c r="P6692" s="9" t="str">
        <f>TEXT(Sales_Data[[#This Row],[Order_Date]],"yyyy")</f>
        <v>2025</v>
      </c>
      <c r="Q6692" s="9" t="str">
        <f t="shared" si="104"/>
        <v>Existing</v>
      </c>
      <c r="R6692" s="1" t="s">
        <v>64</v>
      </c>
    </row>
    <row r="6693" spans="1:18" x14ac:dyDescent="0.35">
      <c r="A6693" s="1" t="s">
        <v>11387</v>
      </c>
      <c r="B6693" s="2">
        <v>45829</v>
      </c>
      <c r="C6693" s="1" t="s">
        <v>7949</v>
      </c>
      <c r="D6693" s="1" t="s">
        <v>4984</v>
      </c>
      <c r="E6693" s="1" t="s">
        <v>40</v>
      </c>
      <c r="F6693" s="1" t="s">
        <v>41</v>
      </c>
      <c r="G6693" s="1" t="s">
        <v>120</v>
      </c>
      <c r="H6693" s="1" t="s">
        <v>146</v>
      </c>
      <c r="I6693">
        <v>4</v>
      </c>
      <c r="J6693">
        <v>800</v>
      </c>
      <c r="K6693" s="7">
        <v>0.05</v>
      </c>
      <c r="L6693">
        <v>3040</v>
      </c>
      <c r="M6693">
        <v>662.91</v>
      </c>
      <c r="N6693" s="7">
        <f>IFERROR(Sales_Data[[#This Row],[Profit]]/Sales_Data[[#This Row],[Sales]],0)</f>
        <v>0.21806249999999999</v>
      </c>
      <c r="O6693" s="7" t="str">
        <f>TEXT(Sales_Data[[#This Row],[Order_Date]],"mmm")</f>
        <v>Jun</v>
      </c>
      <c r="P6693" s="9" t="str">
        <f>TEXT(Sales_Data[[#This Row],[Order_Date]],"yyyy")</f>
        <v>2025</v>
      </c>
      <c r="Q6693" s="9" t="str">
        <f t="shared" si="104"/>
        <v>Existing</v>
      </c>
      <c r="R6693" s="1" t="s">
        <v>64</v>
      </c>
    </row>
    <row r="6694" spans="1:18" x14ac:dyDescent="0.35">
      <c r="A6694" s="1" t="s">
        <v>11388</v>
      </c>
      <c r="B6694" s="2">
        <v>45812</v>
      </c>
      <c r="C6694" s="1" t="s">
        <v>3690</v>
      </c>
      <c r="D6694" s="1" t="s">
        <v>6280</v>
      </c>
      <c r="E6694" s="1" t="s">
        <v>86</v>
      </c>
      <c r="F6694" s="1" t="s">
        <v>25</v>
      </c>
      <c r="G6694" s="1" t="s">
        <v>26</v>
      </c>
      <c r="H6694" s="1" t="s">
        <v>58</v>
      </c>
      <c r="I6694">
        <v>4</v>
      </c>
      <c r="J6694">
        <v>1400</v>
      </c>
      <c r="K6694" s="7">
        <v>0.1</v>
      </c>
      <c r="L6694">
        <v>5040</v>
      </c>
      <c r="M6694">
        <v>614.17999999999995</v>
      </c>
      <c r="N6694" s="7">
        <f>IFERROR(Sales_Data[[#This Row],[Profit]]/Sales_Data[[#This Row],[Sales]],0)</f>
        <v>0.1218611111111111</v>
      </c>
      <c r="O6694" s="7" t="str">
        <f>TEXT(Sales_Data[[#This Row],[Order_Date]],"mmm")</f>
        <v>Jun</v>
      </c>
      <c r="P6694" s="9" t="str">
        <f>TEXT(Sales_Data[[#This Row],[Order_Date]],"yyyy")</f>
        <v>2025</v>
      </c>
      <c r="Q6694" s="9" t="str">
        <f t="shared" si="104"/>
        <v>Existing</v>
      </c>
      <c r="R6694" s="1" t="s">
        <v>36</v>
      </c>
    </row>
    <row r="6695" spans="1:18" x14ac:dyDescent="0.35">
      <c r="A6695" s="1" t="s">
        <v>11389</v>
      </c>
      <c r="B6695" s="2">
        <v>45888</v>
      </c>
      <c r="C6695" s="1" t="s">
        <v>2408</v>
      </c>
      <c r="D6695" s="1" t="s">
        <v>3278</v>
      </c>
      <c r="E6695" s="1" t="s">
        <v>17</v>
      </c>
      <c r="F6695" s="1" t="s">
        <v>17</v>
      </c>
      <c r="G6695" s="1" t="s">
        <v>42</v>
      </c>
      <c r="H6695" s="1" t="s">
        <v>43</v>
      </c>
      <c r="I6695">
        <v>3</v>
      </c>
      <c r="J6695">
        <v>18000</v>
      </c>
      <c r="K6695" s="7">
        <v>0.05</v>
      </c>
      <c r="L6695">
        <v>51300</v>
      </c>
      <c r="M6695">
        <v>8798.33</v>
      </c>
      <c r="N6695" s="7">
        <f>IFERROR(Sales_Data[[#This Row],[Profit]]/Sales_Data[[#This Row],[Sales]],0)</f>
        <v>0.17150740740740741</v>
      </c>
      <c r="O6695" s="7" t="str">
        <f>TEXT(Sales_Data[[#This Row],[Order_Date]],"mmm")</f>
        <v>Aug</v>
      </c>
      <c r="P6695" s="9" t="str">
        <f>TEXT(Sales_Data[[#This Row],[Order_Date]],"yyyy")</f>
        <v>2025</v>
      </c>
      <c r="Q6695" s="9" t="str">
        <f t="shared" si="104"/>
        <v>Existing</v>
      </c>
      <c r="R6695" s="1" t="s">
        <v>28</v>
      </c>
    </row>
    <row r="6696" spans="1:18" x14ac:dyDescent="0.35">
      <c r="A6696" s="1" t="s">
        <v>11390</v>
      </c>
      <c r="B6696" s="2">
        <v>45864</v>
      </c>
      <c r="C6696" s="1" t="s">
        <v>660</v>
      </c>
      <c r="D6696" s="1" t="s">
        <v>2332</v>
      </c>
      <c r="E6696" s="1" t="s">
        <v>160</v>
      </c>
      <c r="F6696" s="1" t="s">
        <v>161</v>
      </c>
      <c r="G6696" s="1" t="s">
        <v>34</v>
      </c>
      <c r="H6696" s="1" t="s">
        <v>35</v>
      </c>
      <c r="I6696">
        <v>4</v>
      </c>
      <c r="J6696">
        <v>9000</v>
      </c>
      <c r="K6696" s="7">
        <v>0.1</v>
      </c>
      <c r="L6696">
        <v>32400</v>
      </c>
      <c r="M6696">
        <v>5164.4799999999996</v>
      </c>
      <c r="N6696" s="7">
        <f>IFERROR(Sales_Data[[#This Row],[Profit]]/Sales_Data[[#This Row],[Sales]],0)</f>
        <v>0.15939753086419753</v>
      </c>
      <c r="O6696" s="7" t="str">
        <f>TEXT(Sales_Data[[#This Row],[Order_Date]],"mmm")</f>
        <v>Jul</v>
      </c>
      <c r="P6696" s="9" t="str">
        <f>TEXT(Sales_Data[[#This Row],[Order_Date]],"yyyy")</f>
        <v>2025</v>
      </c>
      <c r="Q6696" s="9" t="str">
        <f t="shared" si="104"/>
        <v>Existing</v>
      </c>
      <c r="R6696" s="1" t="s">
        <v>36</v>
      </c>
    </row>
    <row r="6697" spans="1:18" x14ac:dyDescent="0.35">
      <c r="A6697" s="1" t="s">
        <v>11391</v>
      </c>
      <c r="B6697" s="2">
        <v>45997</v>
      </c>
      <c r="C6697" s="1" t="s">
        <v>6211</v>
      </c>
      <c r="D6697" s="1" t="s">
        <v>8879</v>
      </c>
      <c r="E6697" s="1" t="s">
        <v>81</v>
      </c>
      <c r="F6697" s="1" t="s">
        <v>33</v>
      </c>
      <c r="G6697" s="1" t="s">
        <v>26</v>
      </c>
      <c r="H6697" s="1" t="s">
        <v>128</v>
      </c>
      <c r="I6697">
        <v>5</v>
      </c>
      <c r="J6697">
        <v>900</v>
      </c>
      <c r="K6697" s="7">
        <v>0.05</v>
      </c>
      <c r="L6697">
        <v>4275</v>
      </c>
      <c r="M6697">
        <v>755.81</v>
      </c>
      <c r="N6697" s="7">
        <f>IFERROR(Sales_Data[[#This Row],[Profit]]/Sales_Data[[#This Row],[Sales]],0)</f>
        <v>0.17679766081871343</v>
      </c>
      <c r="O6697" s="7" t="str">
        <f>TEXT(Sales_Data[[#This Row],[Order_Date]],"mmm")</f>
        <v>Dec</v>
      </c>
      <c r="P6697" s="9" t="str">
        <f>TEXT(Sales_Data[[#This Row],[Order_Date]],"yyyy")</f>
        <v>2025</v>
      </c>
      <c r="Q6697" s="9" t="str">
        <f t="shared" si="104"/>
        <v>Existing</v>
      </c>
      <c r="R6697" s="1" t="s">
        <v>28</v>
      </c>
    </row>
    <row r="6698" spans="1:18" x14ac:dyDescent="0.35">
      <c r="A6698" s="1" t="s">
        <v>11392</v>
      </c>
      <c r="B6698" s="2">
        <v>45682</v>
      </c>
      <c r="C6698" s="1" t="s">
        <v>4048</v>
      </c>
      <c r="D6698" s="1" t="s">
        <v>3595</v>
      </c>
      <c r="E6698" s="1" t="s">
        <v>17</v>
      </c>
      <c r="F6698" s="1" t="s">
        <v>17</v>
      </c>
      <c r="G6698" s="1" t="s">
        <v>26</v>
      </c>
      <c r="H6698" s="1" t="s">
        <v>27</v>
      </c>
      <c r="I6698">
        <v>5</v>
      </c>
      <c r="J6698">
        <v>1200</v>
      </c>
      <c r="K6698" s="7">
        <v>0</v>
      </c>
      <c r="L6698">
        <v>6000</v>
      </c>
      <c r="M6698">
        <v>835.55</v>
      </c>
      <c r="N6698" s="7">
        <f>IFERROR(Sales_Data[[#This Row],[Profit]]/Sales_Data[[#This Row],[Sales]],0)</f>
        <v>0.13925833333333332</v>
      </c>
      <c r="O6698" s="7" t="str">
        <f>TEXT(Sales_Data[[#This Row],[Order_Date]],"mmm")</f>
        <v>Jan</v>
      </c>
      <c r="P6698" s="9" t="str">
        <f>TEXT(Sales_Data[[#This Row],[Order_Date]],"yyyy")</f>
        <v>2025</v>
      </c>
      <c r="Q6698" s="9" t="str">
        <f t="shared" si="104"/>
        <v>Existing</v>
      </c>
      <c r="R6698" s="1" t="s">
        <v>20</v>
      </c>
    </row>
    <row r="6699" spans="1:18" x14ac:dyDescent="0.35">
      <c r="A6699" s="1" t="s">
        <v>11393</v>
      </c>
      <c r="B6699" s="2">
        <v>45717</v>
      </c>
      <c r="C6699" s="1" t="s">
        <v>1529</v>
      </c>
      <c r="D6699" s="1" t="s">
        <v>1783</v>
      </c>
      <c r="E6699" s="1" t="s">
        <v>62</v>
      </c>
      <c r="F6699" s="1" t="s">
        <v>41</v>
      </c>
      <c r="G6699" s="1" t="s">
        <v>42</v>
      </c>
      <c r="H6699" s="1" t="s">
        <v>43</v>
      </c>
      <c r="I6699">
        <v>2</v>
      </c>
      <c r="J6699">
        <v>18000</v>
      </c>
      <c r="K6699" s="7">
        <v>0.15</v>
      </c>
      <c r="L6699">
        <v>30600</v>
      </c>
      <c r="M6699">
        <v>2609.3000000000002</v>
      </c>
      <c r="N6699" s="7">
        <f>IFERROR(Sales_Data[[#This Row],[Profit]]/Sales_Data[[#This Row],[Sales]],0)</f>
        <v>8.5271241830065361E-2</v>
      </c>
      <c r="O6699" s="7" t="str">
        <f>TEXT(Sales_Data[[#This Row],[Order_Date]],"mmm")</f>
        <v>Mar</v>
      </c>
      <c r="P6699" s="9" t="str">
        <f>TEXT(Sales_Data[[#This Row],[Order_Date]],"yyyy")</f>
        <v>2025</v>
      </c>
      <c r="Q6699" s="9" t="str">
        <f t="shared" si="104"/>
        <v>Existing</v>
      </c>
      <c r="R6699" s="1" t="s">
        <v>20</v>
      </c>
    </row>
    <row r="6700" spans="1:18" x14ac:dyDescent="0.35">
      <c r="A6700" s="1" t="s">
        <v>11394</v>
      </c>
      <c r="B6700" s="2">
        <v>45948</v>
      </c>
      <c r="C6700" s="1" t="s">
        <v>7553</v>
      </c>
      <c r="D6700" s="1" t="s">
        <v>3742</v>
      </c>
      <c r="E6700" s="1" t="s">
        <v>62</v>
      </c>
      <c r="F6700" s="1" t="s">
        <v>41</v>
      </c>
      <c r="G6700" s="1" t="s">
        <v>120</v>
      </c>
      <c r="H6700" s="1" t="s">
        <v>217</v>
      </c>
      <c r="I6700">
        <v>3</v>
      </c>
      <c r="J6700">
        <v>3200</v>
      </c>
      <c r="K6700" s="7">
        <v>0.15</v>
      </c>
      <c r="L6700">
        <v>8160</v>
      </c>
      <c r="M6700">
        <v>1203.43</v>
      </c>
      <c r="N6700" s="7">
        <f>IFERROR(Sales_Data[[#This Row],[Profit]]/Sales_Data[[#This Row],[Sales]],0)</f>
        <v>0.14747916666666666</v>
      </c>
      <c r="O6700" s="7" t="str">
        <f>TEXT(Sales_Data[[#This Row],[Order_Date]],"mmm")</f>
        <v>Oct</v>
      </c>
      <c r="P6700" s="9" t="str">
        <f>TEXT(Sales_Data[[#This Row],[Order_Date]],"yyyy")</f>
        <v>2025</v>
      </c>
      <c r="Q6700" s="9" t="str">
        <f t="shared" si="104"/>
        <v>Existing</v>
      </c>
      <c r="R6700" s="1" t="s">
        <v>28</v>
      </c>
    </row>
    <row r="6701" spans="1:18" x14ac:dyDescent="0.35">
      <c r="A6701" s="1" t="s">
        <v>11395</v>
      </c>
      <c r="B6701" s="2">
        <v>45899</v>
      </c>
      <c r="C6701" s="1" t="s">
        <v>550</v>
      </c>
      <c r="D6701" s="1" t="s">
        <v>2236</v>
      </c>
      <c r="E6701" s="1" t="s">
        <v>32</v>
      </c>
      <c r="F6701" s="1" t="s">
        <v>33</v>
      </c>
      <c r="G6701" s="1" t="s">
        <v>34</v>
      </c>
      <c r="H6701" s="1" t="s">
        <v>107</v>
      </c>
      <c r="I6701">
        <v>3</v>
      </c>
      <c r="J6701">
        <v>6500</v>
      </c>
      <c r="K6701" s="7">
        <v>0.1</v>
      </c>
      <c r="L6701">
        <v>17550</v>
      </c>
      <c r="M6701">
        <v>3054.06</v>
      </c>
      <c r="N6701" s="7">
        <f>IFERROR(Sales_Data[[#This Row],[Profit]]/Sales_Data[[#This Row],[Sales]],0)</f>
        <v>0.17402051282051281</v>
      </c>
      <c r="O6701" s="7" t="str">
        <f>TEXT(Sales_Data[[#This Row],[Order_Date]],"mmm")</f>
        <v>Aug</v>
      </c>
      <c r="P6701" s="9" t="str">
        <f>TEXT(Sales_Data[[#This Row],[Order_Date]],"yyyy")</f>
        <v>2025</v>
      </c>
      <c r="Q6701" s="9" t="str">
        <f t="shared" si="104"/>
        <v>Existing</v>
      </c>
      <c r="R6701" s="1" t="s">
        <v>73</v>
      </c>
    </row>
    <row r="6702" spans="1:18" x14ac:dyDescent="0.35">
      <c r="A6702" s="1" t="s">
        <v>11396</v>
      </c>
      <c r="B6702" s="2">
        <v>45853</v>
      </c>
      <c r="C6702" s="1" t="s">
        <v>6453</v>
      </c>
      <c r="D6702" s="1" t="s">
        <v>70</v>
      </c>
      <c r="E6702" s="1" t="s">
        <v>24</v>
      </c>
      <c r="F6702" s="1" t="s">
        <v>25</v>
      </c>
      <c r="G6702" s="1" t="s">
        <v>34</v>
      </c>
      <c r="H6702" s="1" t="s">
        <v>35</v>
      </c>
      <c r="I6702">
        <v>2</v>
      </c>
      <c r="J6702">
        <v>9000</v>
      </c>
      <c r="K6702" s="7">
        <v>0.1</v>
      </c>
      <c r="L6702">
        <v>16200</v>
      </c>
      <c r="M6702">
        <v>3962.66</v>
      </c>
      <c r="N6702" s="7">
        <f>IFERROR(Sales_Data[[#This Row],[Profit]]/Sales_Data[[#This Row],[Sales]],0)</f>
        <v>0.24460864197530863</v>
      </c>
      <c r="O6702" s="7" t="str">
        <f>TEXT(Sales_Data[[#This Row],[Order_Date]],"mmm")</f>
        <v>Jul</v>
      </c>
      <c r="P6702" s="9" t="str">
        <f>TEXT(Sales_Data[[#This Row],[Order_Date]],"yyyy")</f>
        <v>2025</v>
      </c>
      <c r="Q6702" s="9" t="str">
        <f t="shared" si="104"/>
        <v>Existing</v>
      </c>
      <c r="R6702" s="1" t="s">
        <v>28</v>
      </c>
    </row>
    <row r="6703" spans="1:18" x14ac:dyDescent="0.35">
      <c r="A6703" s="1" t="s">
        <v>11397</v>
      </c>
      <c r="B6703" s="2">
        <v>45783</v>
      </c>
      <c r="C6703" s="1" t="s">
        <v>10820</v>
      </c>
      <c r="D6703" s="1" t="s">
        <v>2841</v>
      </c>
      <c r="E6703" s="1" t="s">
        <v>86</v>
      </c>
      <c r="F6703" s="1" t="s">
        <v>25</v>
      </c>
      <c r="G6703" s="1" t="s">
        <v>120</v>
      </c>
      <c r="H6703" s="1" t="s">
        <v>143</v>
      </c>
      <c r="I6703">
        <v>2</v>
      </c>
      <c r="J6703">
        <v>1800</v>
      </c>
      <c r="K6703" s="7">
        <v>0.15</v>
      </c>
      <c r="L6703">
        <v>3060</v>
      </c>
      <c r="M6703">
        <v>565.96</v>
      </c>
      <c r="N6703" s="7">
        <f>IFERROR(Sales_Data[[#This Row],[Profit]]/Sales_Data[[#This Row],[Sales]],0)</f>
        <v>0.1849542483660131</v>
      </c>
      <c r="O6703" s="7" t="str">
        <f>TEXT(Sales_Data[[#This Row],[Order_Date]],"mmm")</f>
        <v>May</v>
      </c>
      <c r="P6703" s="9" t="str">
        <f>TEXT(Sales_Data[[#This Row],[Order_Date]],"yyyy")</f>
        <v>2025</v>
      </c>
      <c r="Q6703" s="9" t="str">
        <f t="shared" si="104"/>
        <v>Existing</v>
      </c>
      <c r="R6703" s="1" t="s">
        <v>64</v>
      </c>
    </row>
    <row r="6704" spans="1:18" x14ac:dyDescent="0.35">
      <c r="A6704" s="1" t="s">
        <v>11398</v>
      </c>
      <c r="B6704" s="2">
        <v>45854</v>
      </c>
      <c r="C6704" s="1" t="s">
        <v>1029</v>
      </c>
      <c r="D6704" s="1" t="s">
        <v>4750</v>
      </c>
      <c r="E6704" s="1" t="s">
        <v>135</v>
      </c>
      <c r="F6704" s="1" t="s">
        <v>136</v>
      </c>
      <c r="G6704" s="1" t="s">
        <v>26</v>
      </c>
      <c r="H6704" s="1" t="s">
        <v>82</v>
      </c>
      <c r="I6704">
        <v>5</v>
      </c>
      <c r="J6704">
        <v>450</v>
      </c>
      <c r="K6704" s="7">
        <v>0</v>
      </c>
      <c r="L6704">
        <v>2250</v>
      </c>
      <c r="M6704">
        <v>309.33999999999997</v>
      </c>
      <c r="N6704" s="7">
        <f>IFERROR(Sales_Data[[#This Row],[Profit]]/Sales_Data[[#This Row],[Sales]],0)</f>
        <v>0.13748444444444444</v>
      </c>
      <c r="O6704" s="7" t="str">
        <f>TEXT(Sales_Data[[#This Row],[Order_Date]],"mmm")</f>
        <v>Jul</v>
      </c>
      <c r="P6704" s="9" t="str">
        <f>TEXT(Sales_Data[[#This Row],[Order_Date]],"yyyy")</f>
        <v>2025</v>
      </c>
      <c r="Q6704" s="9" t="str">
        <f t="shared" si="104"/>
        <v>Existing</v>
      </c>
      <c r="R6704" s="1" t="s">
        <v>64</v>
      </c>
    </row>
    <row r="6705" spans="1:18" x14ac:dyDescent="0.35">
      <c r="A6705" s="1" t="s">
        <v>11399</v>
      </c>
      <c r="B6705" s="2">
        <v>45695</v>
      </c>
      <c r="C6705" s="1" t="s">
        <v>11400</v>
      </c>
      <c r="D6705" s="1" t="s">
        <v>7777</v>
      </c>
      <c r="E6705" s="1" t="s">
        <v>81</v>
      </c>
      <c r="F6705" s="1" t="s">
        <v>33</v>
      </c>
      <c r="G6705" s="1" t="s">
        <v>42</v>
      </c>
      <c r="H6705" s="1" t="s">
        <v>63</v>
      </c>
      <c r="I6705">
        <v>1</v>
      </c>
      <c r="J6705">
        <v>4500</v>
      </c>
      <c r="K6705" s="7">
        <v>0.05</v>
      </c>
      <c r="L6705">
        <v>4275</v>
      </c>
      <c r="M6705">
        <v>1064.77</v>
      </c>
      <c r="N6705" s="7">
        <f>IFERROR(Sales_Data[[#This Row],[Profit]]/Sales_Data[[#This Row],[Sales]],0)</f>
        <v>0.24906900584795322</v>
      </c>
      <c r="O6705" s="7" t="str">
        <f>TEXT(Sales_Data[[#This Row],[Order_Date]],"mmm")</f>
        <v>Feb</v>
      </c>
      <c r="P6705" s="9" t="str">
        <f>TEXT(Sales_Data[[#This Row],[Order_Date]],"yyyy")</f>
        <v>2025</v>
      </c>
      <c r="Q6705" s="9" t="str">
        <f t="shared" si="104"/>
        <v>New</v>
      </c>
      <c r="R6705" s="1" t="s">
        <v>36</v>
      </c>
    </row>
    <row r="6706" spans="1:18" x14ac:dyDescent="0.35">
      <c r="A6706" s="1" t="s">
        <v>11401</v>
      </c>
      <c r="B6706" s="2">
        <v>45827</v>
      </c>
      <c r="C6706" s="1" t="s">
        <v>8150</v>
      </c>
      <c r="D6706" s="1" t="s">
        <v>5893</v>
      </c>
      <c r="E6706" s="1" t="s">
        <v>17</v>
      </c>
      <c r="F6706" s="1" t="s">
        <v>17</v>
      </c>
      <c r="G6706" s="1" t="s">
        <v>34</v>
      </c>
      <c r="H6706" s="1" t="s">
        <v>153</v>
      </c>
      <c r="I6706">
        <v>3</v>
      </c>
      <c r="J6706">
        <v>7000</v>
      </c>
      <c r="K6706" s="7">
        <v>0.1</v>
      </c>
      <c r="L6706">
        <v>18900</v>
      </c>
      <c r="M6706">
        <v>2567.64</v>
      </c>
      <c r="N6706" s="7">
        <f>IFERROR(Sales_Data[[#This Row],[Profit]]/Sales_Data[[#This Row],[Sales]],0)</f>
        <v>0.13585396825396825</v>
      </c>
      <c r="O6706" s="7" t="str">
        <f>TEXT(Sales_Data[[#This Row],[Order_Date]],"mmm")</f>
        <v>Jun</v>
      </c>
      <c r="P6706" s="9" t="str">
        <f>TEXT(Sales_Data[[#This Row],[Order_Date]],"yyyy")</f>
        <v>2025</v>
      </c>
      <c r="Q6706" s="9" t="str">
        <f t="shared" si="104"/>
        <v>Existing</v>
      </c>
      <c r="R6706" s="1" t="s">
        <v>28</v>
      </c>
    </row>
    <row r="6707" spans="1:18" x14ac:dyDescent="0.35">
      <c r="A6707" s="1" t="s">
        <v>11402</v>
      </c>
      <c r="B6707" s="2">
        <v>45981</v>
      </c>
      <c r="C6707" s="1" t="s">
        <v>5857</v>
      </c>
      <c r="D6707" s="1" t="s">
        <v>5929</v>
      </c>
      <c r="E6707" s="1" t="s">
        <v>62</v>
      </c>
      <c r="F6707" s="1" t="s">
        <v>41</v>
      </c>
      <c r="G6707" s="1" t="s">
        <v>120</v>
      </c>
      <c r="H6707" s="1" t="s">
        <v>143</v>
      </c>
      <c r="I6707">
        <v>1</v>
      </c>
      <c r="J6707">
        <v>1800</v>
      </c>
      <c r="K6707" s="7">
        <v>0</v>
      </c>
      <c r="L6707">
        <v>1800</v>
      </c>
      <c r="M6707">
        <v>224.75</v>
      </c>
      <c r="N6707" s="7">
        <f>IFERROR(Sales_Data[[#This Row],[Profit]]/Sales_Data[[#This Row],[Sales]],0)</f>
        <v>0.12486111111111112</v>
      </c>
      <c r="O6707" s="7" t="str">
        <f>TEXT(Sales_Data[[#This Row],[Order_Date]],"mmm")</f>
        <v>Nov</v>
      </c>
      <c r="P6707" s="9" t="str">
        <f>TEXT(Sales_Data[[#This Row],[Order_Date]],"yyyy")</f>
        <v>2025</v>
      </c>
      <c r="Q6707" s="9" t="str">
        <f t="shared" si="104"/>
        <v>New</v>
      </c>
      <c r="R6707" s="1" t="s">
        <v>28</v>
      </c>
    </row>
    <row r="6708" spans="1:18" x14ac:dyDescent="0.35">
      <c r="A6708" s="1" t="s">
        <v>11403</v>
      </c>
      <c r="B6708" s="2">
        <v>45863</v>
      </c>
      <c r="C6708" s="1" t="s">
        <v>11404</v>
      </c>
      <c r="D6708" s="1" t="s">
        <v>2117</v>
      </c>
      <c r="E6708" s="1" t="s">
        <v>106</v>
      </c>
      <c r="F6708" s="1" t="s">
        <v>33</v>
      </c>
      <c r="G6708" s="1" t="s">
        <v>26</v>
      </c>
      <c r="H6708" s="1" t="s">
        <v>27</v>
      </c>
      <c r="I6708">
        <v>3</v>
      </c>
      <c r="J6708">
        <v>1200</v>
      </c>
      <c r="K6708" s="7">
        <v>0</v>
      </c>
      <c r="L6708">
        <v>3600</v>
      </c>
      <c r="M6708">
        <v>612.48</v>
      </c>
      <c r="N6708" s="7">
        <f>IFERROR(Sales_Data[[#This Row],[Profit]]/Sales_Data[[#This Row],[Sales]],0)</f>
        <v>0.17013333333333333</v>
      </c>
      <c r="O6708" s="7" t="str">
        <f>TEXT(Sales_Data[[#This Row],[Order_Date]],"mmm")</f>
        <v>Jul</v>
      </c>
      <c r="P6708" s="9" t="str">
        <f>TEXT(Sales_Data[[#This Row],[Order_Date]],"yyyy")</f>
        <v>2025</v>
      </c>
      <c r="Q6708" s="9" t="str">
        <f t="shared" si="104"/>
        <v>Existing</v>
      </c>
      <c r="R6708" s="1" t="s">
        <v>64</v>
      </c>
    </row>
    <row r="6709" spans="1:18" x14ac:dyDescent="0.35">
      <c r="A6709" s="1" t="s">
        <v>11405</v>
      </c>
      <c r="B6709" s="2">
        <v>45838</v>
      </c>
      <c r="C6709" s="1" t="s">
        <v>3352</v>
      </c>
      <c r="D6709" s="1" t="s">
        <v>4899</v>
      </c>
      <c r="E6709" s="1" t="s">
        <v>119</v>
      </c>
      <c r="F6709" s="1" t="s">
        <v>33</v>
      </c>
      <c r="G6709" s="1" t="s">
        <v>26</v>
      </c>
      <c r="H6709" s="1" t="s">
        <v>82</v>
      </c>
      <c r="I6709">
        <v>4</v>
      </c>
      <c r="J6709">
        <v>450</v>
      </c>
      <c r="K6709" s="7">
        <v>0</v>
      </c>
      <c r="L6709">
        <v>1800</v>
      </c>
      <c r="M6709">
        <v>275.12</v>
      </c>
      <c r="N6709" s="7">
        <f>IFERROR(Sales_Data[[#This Row],[Profit]]/Sales_Data[[#This Row],[Sales]],0)</f>
        <v>0.15284444444444445</v>
      </c>
      <c r="O6709" s="7" t="str">
        <f>TEXT(Sales_Data[[#This Row],[Order_Date]],"mmm")</f>
        <v>Jun</v>
      </c>
      <c r="P6709" s="9" t="str">
        <f>TEXT(Sales_Data[[#This Row],[Order_Date]],"yyyy")</f>
        <v>2025</v>
      </c>
      <c r="Q6709" s="9" t="str">
        <f t="shared" si="104"/>
        <v>Existing</v>
      </c>
      <c r="R6709" s="1" t="s">
        <v>20</v>
      </c>
    </row>
    <row r="6710" spans="1:18" x14ac:dyDescent="0.35">
      <c r="A6710" s="1" t="s">
        <v>11406</v>
      </c>
      <c r="B6710" s="2">
        <v>45932</v>
      </c>
      <c r="C6710" s="1" t="s">
        <v>11407</v>
      </c>
      <c r="D6710" s="1" t="s">
        <v>9651</v>
      </c>
      <c r="E6710" s="1" t="s">
        <v>81</v>
      </c>
      <c r="F6710" s="1" t="s">
        <v>33</v>
      </c>
      <c r="G6710" s="1" t="s">
        <v>120</v>
      </c>
      <c r="H6710" s="1" t="s">
        <v>121</v>
      </c>
      <c r="I6710">
        <v>1</v>
      </c>
      <c r="J6710">
        <v>2800</v>
      </c>
      <c r="K6710" s="7">
        <v>0.05</v>
      </c>
      <c r="L6710">
        <v>2660</v>
      </c>
      <c r="M6710">
        <v>453.6</v>
      </c>
      <c r="N6710" s="7">
        <f>IFERROR(Sales_Data[[#This Row],[Profit]]/Sales_Data[[#This Row],[Sales]],0)</f>
        <v>0.17052631578947369</v>
      </c>
      <c r="O6710" s="7" t="str">
        <f>TEXT(Sales_Data[[#This Row],[Order_Date]],"mmm")</f>
        <v>Oct</v>
      </c>
      <c r="P6710" s="9" t="str">
        <f>TEXT(Sales_Data[[#This Row],[Order_Date]],"yyyy")</f>
        <v>2025</v>
      </c>
      <c r="Q6710" s="9" t="str">
        <f t="shared" si="104"/>
        <v>New</v>
      </c>
      <c r="R6710" s="1" t="s">
        <v>20</v>
      </c>
    </row>
    <row r="6711" spans="1:18" x14ac:dyDescent="0.35">
      <c r="A6711" s="1" t="s">
        <v>11408</v>
      </c>
      <c r="B6711" s="2">
        <v>45687</v>
      </c>
      <c r="C6711" s="1" t="s">
        <v>315</v>
      </c>
      <c r="D6711" s="1" t="s">
        <v>1751</v>
      </c>
      <c r="E6711" s="1" t="s">
        <v>24</v>
      </c>
      <c r="F6711" s="1" t="s">
        <v>25</v>
      </c>
      <c r="G6711" s="1" t="s">
        <v>42</v>
      </c>
      <c r="H6711" s="1" t="s">
        <v>63</v>
      </c>
      <c r="I6711">
        <v>4</v>
      </c>
      <c r="J6711">
        <v>4500</v>
      </c>
      <c r="K6711" s="7">
        <v>0.05</v>
      </c>
      <c r="L6711">
        <v>17100</v>
      </c>
      <c r="M6711">
        <v>2693.32</v>
      </c>
      <c r="N6711" s="7">
        <f>IFERROR(Sales_Data[[#This Row],[Profit]]/Sales_Data[[#This Row],[Sales]],0)</f>
        <v>0.15750409356725148</v>
      </c>
      <c r="O6711" s="7" t="str">
        <f>TEXT(Sales_Data[[#This Row],[Order_Date]],"mmm")</f>
        <v>Jan</v>
      </c>
      <c r="P6711" s="9" t="str">
        <f>TEXT(Sales_Data[[#This Row],[Order_Date]],"yyyy")</f>
        <v>2025</v>
      </c>
      <c r="Q6711" s="9" t="str">
        <f t="shared" si="104"/>
        <v>Existing</v>
      </c>
      <c r="R6711" s="1" t="s">
        <v>20</v>
      </c>
    </row>
    <row r="6712" spans="1:18" x14ac:dyDescent="0.35">
      <c r="A6712" s="1" t="s">
        <v>11409</v>
      </c>
      <c r="B6712" s="2">
        <v>45754</v>
      </c>
      <c r="C6712" s="1" t="s">
        <v>2403</v>
      </c>
      <c r="D6712" s="1" t="s">
        <v>11410</v>
      </c>
      <c r="E6712" s="1" t="s">
        <v>17</v>
      </c>
      <c r="F6712" s="1" t="s">
        <v>17</v>
      </c>
      <c r="G6712" s="1" t="s">
        <v>120</v>
      </c>
      <c r="H6712" s="1" t="s">
        <v>143</v>
      </c>
      <c r="I6712">
        <v>3</v>
      </c>
      <c r="J6712">
        <v>1800</v>
      </c>
      <c r="K6712" s="7">
        <v>0</v>
      </c>
      <c r="L6712">
        <v>5400</v>
      </c>
      <c r="M6712">
        <v>1325.35</v>
      </c>
      <c r="N6712" s="7">
        <f>IFERROR(Sales_Data[[#This Row],[Profit]]/Sales_Data[[#This Row],[Sales]],0)</f>
        <v>0.24543518518518517</v>
      </c>
      <c r="O6712" s="7" t="str">
        <f>TEXT(Sales_Data[[#This Row],[Order_Date]],"mmm")</f>
        <v>Apr</v>
      </c>
      <c r="P6712" s="9" t="str">
        <f>TEXT(Sales_Data[[#This Row],[Order_Date]],"yyyy")</f>
        <v>2025</v>
      </c>
      <c r="Q6712" s="9" t="str">
        <f t="shared" si="104"/>
        <v>Existing</v>
      </c>
      <c r="R6712" s="1" t="s">
        <v>64</v>
      </c>
    </row>
    <row r="6713" spans="1:18" x14ac:dyDescent="0.35">
      <c r="A6713" s="1" t="s">
        <v>11411</v>
      </c>
      <c r="B6713" s="2">
        <v>45663</v>
      </c>
      <c r="C6713" s="1" t="s">
        <v>1681</v>
      </c>
      <c r="D6713" s="1" t="s">
        <v>1930</v>
      </c>
      <c r="E6713" s="1" t="s">
        <v>160</v>
      </c>
      <c r="F6713" s="1" t="s">
        <v>161</v>
      </c>
      <c r="G6713" s="1" t="s">
        <v>18</v>
      </c>
      <c r="H6713" s="1" t="s">
        <v>19</v>
      </c>
      <c r="I6713">
        <v>2</v>
      </c>
      <c r="J6713">
        <v>700</v>
      </c>
      <c r="K6713" s="7">
        <v>0.1</v>
      </c>
      <c r="L6713">
        <v>1260</v>
      </c>
      <c r="M6713">
        <v>107.68</v>
      </c>
      <c r="N6713" s="7">
        <f>IFERROR(Sales_Data[[#This Row],[Profit]]/Sales_Data[[#This Row],[Sales]],0)</f>
        <v>8.5460317460317473E-2</v>
      </c>
      <c r="O6713" s="7" t="str">
        <f>TEXT(Sales_Data[[#This Row],[Order_Date]],"mmm")</f>
        <v>Jan</v>
      </c>
      <c r="P6713" s="9" t="str">
        <f>TEXT(Sales_Data[[#This Row],[Order_Date]],"yyyy")</f>
        <v>2025</v>
      </c>
      <c r="Q6713" s="9" t="str">
        <f t="shared" si="104"/>
        <v>Existing</v>
      </c>
      <c r="R6713" s="1" t="s">
        <v>28</v>
      </c>
    </row>
    <row r="6714" spans="1:18" x14ac:dyDescent="0.35">
      <c r="A6714" s="1" t="s">
        <v>11412</v>
      </c>
      <c r="B6714" s="2">
        <v>45804</v>
      </c>
      <c r="C6714" s="1" t="s">
        <v>773</v>
      </c>
      <c r="D6714" s="1" t="s">
        <v>105</v>
      </c>
      <c r="E6714" s="1" t="s">
        <v>71</v>
      </c>
      <c r="F6714" s="1" t="s">
        <v>33</v>
      </c>
      <c r="G6714" s="1" t="s">
        <v>26</v>
      </c>
      <c r="H6714" s="1" t="s">
        <v>82</v>
      </c>
      <c r="I6714">
        <v>4</v>
      </c>
      <c r="J6714">
        <v>450</v>
      </c>
      <c r="K6714" s="7">
        <v>0.1</v>
      </c>
      <c r="L6714">
        <v>1620</v>
      </c>
      <c r="M6714">
        <v>163.80000000000001</v>
      </c>
      <c r="N6714" s="7">
        <f>IFERROR(Sales_Data[[#This Row],[Profit]]/Sales_Data[[#This Row],[Sales]],0)</f>
        <v>0.10111111111111112</v>
      </c>
      <c r="O6714" s="7" t="str">
        <f>TEXT(Sales_Data[[#This Row],[Order_Date]],"mmm")</f>
        <v>May</v>
      </c>
      <c r="P6714" s="9" t="str">
        <f>TEXT(Sales_Data[[#This Row],[Order_Date]],"yyyy")</f>
        <v>2025</v>
      </c>
      <c r="Q6714" s="9" t="str">
        <f t="shared" si="104"/>
        <v>Existing</v>
      </c>
      <c r="R6714" s="1" t="s">
        <v>28</v>
      </c>
    </row>
    <row r="6715" spans="1:18" x14ac:dyDescent="0.35">
      <c r="A6715" s="1" t="s">
        <v>11413</v>
      </c>
      <c r="B6715" s="2">
        <v>45695</v>
      </c>
      <c r="C6715" s="1" t="s">
        <v>6001</v>
      </c>
      <c r="D6715" s="1" t="s">
        <v>80</v>
      </c>
      <c r="E6715" s="1" t="s">
        <v>135</v>
      </c>
      <c r="F6715" s="1" t="s">
        <v>136</v>
      </c>
      <c r="G6715" s="1" t="s">
        <v>120</v>
      </c>
      <c r="H6715" s="1" t="s">
        <v>217</v>
      </c>
      <c r="I6715">
        <v>5</v>
      </c>
      <c r="J6715">
        <v>3200</v>
      </c>
      <c r="K6715" s="7">
        <v>0.05</v>
      </c>
      <c r="L6715">
        <v>15200</v>
      </c>
      <c r="M6715">
        <v>1898.22</v>
      </c>
      <c r="N6715" s="7">
        <f>IFERROR(Sales_Data[[#This Row],[Profit]]/Sales_Data[[#This Row],[Sales]],0)</f>
        <v>0.12488289473684211</v>
      </c>
      <c r="O6715" s="7" t="str">
        <f>TEXT(Sales_Data[[#This Row],[Order_Date]],"mmm")</f>
        <v>Feb</v>
      </c>
      <c r="P6715" s="9" t="str">
        <f>TEXT(Sales_Data[[#This Row],[Order_Date]],"yyyy")</f>
        <v>2025</v>
      </c>
      <c r="Q6715" s="9" t="str">
        <f t="shared" si="104"/>
        <v>Existing</v>
      </c>
      <c r="R6715" s="1" t="s">
        <v>73</v>
      </c>
    </row>
    <row r="6716" spans="1:18" x14ac:dyDescent="0.35">
      <c r="A6716" s="1" t="s">
        <v>11414</v>
      </c>
      <c r="B6716" s="2">
        <v>45922</v>
      </c>
      <c r="C6716" s="1" t="s">
        <v>5611</v>
      </c>
      <c r="D6716" s="1" t="s">
        <v>11415</v>
      </c>
      <c r="E6716" s="1" t="s">
        <v>119</v>
      </c>
      <c r="F6716" s="1" t="s">
        <v>33</v>
      </c>
      <c r="G6716" s="1" t="s">
        <v>34</v>
      </c>
      <c r="H6716" s="1" t="s">
        <v>107</v>
      </c>
      <c r="I6716">
        <v>3</v>
      </c>
      <c r="J6716">
        <v>6500</v>
      </c>
      <c r="K6716" s="7">
        <v>0.15</v>
      </c>
      <c r="L6716">
        <v>16575</v>
      </c>
      <c r="M6716">
        <v>2096.8000000000002</v>
      </c>
      <c r="N6716" s="7">
        <f>IFERROR(Sales_Data[[#This Row],[Profit]]/Sales_Data[[#This Row],[Sales]],0)</f>
        <v>0.12650377073906488</v>
      </c>
      <c r="O6716" s="7" t="str">
        <f>TEXT(Sales_Data[[#This Row],[Order_Date]],"mmm")</f>
        <v>Sep</v>
      </c>
      <c r="P6716" s="9" t="str">
        <f>TEXT(Sales_Data[[#This Row],[Order_Date]],"yyyy")</f>
        <v>2025</v>
      </c>
      <c r="Q6716" s="9" t="str">
        <f t="shared" si="104"/>
        <v>Existing</v>
      </c>
      <c r="R6716" s="1" t="s">
        <v>36</v>
      </c>
    </row>
    <row r="6717" spans="1:18" x14ac:dyDescent="0.35">
      <c r="A6717" s="1" t="s">
        <v>11416</v>
      </c>
      <c r="B6717" s="2">
        <v>45914</v>
      </c>
      <c r="C6717" s="1" t="s">
        <v>5258</v>
      </c>
      <c r="D6717" s="1" t="s">
        <v>6194</v>
      </c>
      <c r="E6717" s="1" t="s">
        <v>81</v>
      </c>
      <c r="F6717" s="1" t="s">
        <v>33</v>
      </c>
      <c r="G6717" s="1" t="s">
        <v>42</v>
      </c>
      <c r="H6717" s="1" t="s">
        <v>43</v>
      </c>
      <c r="I6717">
        <v>2</v>
      </c>
      <c r="J6717">
        <v>18000</v>
      </c>
      <c r="K6717" s="7">
        <v>0.2</v>
      </c>
      <c r="L6717">
        <v>28800</v>
      </c>
      <c r="M6717">
        <v>6152.35</v>
      </c>
      <c r="N6717" s="7">
        <f>IFERROR(Sales_Data[[#This Row],[Profit]]/Sales_Data[[#This Row],[Sales]],0)</f>
        <v>0.21362326388888891</v>
      </c>
      <c r="O6717" s="7" t="str">
        <f>TEXT(Sales_Data[[#This Row],[Order_Date]],"mmm")</f>
        <v>Sep</v>
      </c>
      <c r="P6717" s="9" t="str">
        <f>TEXT(Sales_Data[[#This Row],[Order_Date]],"yyyy")</f>
        <v>2025</v>
      </c>
      <c r="Q6717" s="9" t="str">
        <f t="shared" si="104"/>
        <v>Existing</v>
      </c>
      <c r="R6717" s="1" t="s">
        <v>36</v>
      </c>
    </row>
    <row r="6718" spans="1:18" x14ac:dyDescent="0.35">
      <c r="A6718" s="1" t="s">
        <v>11417</v>
      </c>
      <c r="B6718" s="2">
        <v>45984</v>
      </c>
      <c r="C6718" s="1" t="s">
        <v>5198</v>
      </c>
      <c r="D6718" s="1" t="s">
        <v>8893</v>
      </c>
      <c r="E6718" s="1" t="s">
        <v>71</v>
      </c>
      <c r="F6718" s="1" t="s">
        <v>33</v>
      </c>
      <c r="G6718" s="1" t="s">
        <v>26</v>
      </c>
      <c r="H6718" s="1" t="s">
        <v>128</v>
      </c>
      <c r="I6718">
        <v>1</v>
      </c>
      <c r="J6718">
        <v>900</v>
      </c>
      <c r="K6718" s="7">
        <v>0.15</v>
      </c>
      <c r="L6718">
        <v>765</v>
      </c>
      <c r="M6718">
        <v>78.5</v>
      </c>
      <c r="N6718" s="7">
        <f>IFERROR(Sales_Data[[#This Row],[Profit]]/Sales_Data[[#This Row],[Sales]],0)</f>
        <v>0.10261437908496732</v>
      </c>
      <c r="O6718" s="7" t="str">
        <f>TEXT(Sales_Data[[#This Row],[Order_Date]],"mmm")</f>
        <v>Nov</v>
      </c>
      <c r="P6718" s="9" t="str">
        <f>TEXT(Sales_Data[[#This Row],[Order_Date]],"yyyy")</f>
        <v>2025</v>
      </c>
      <c r="Q6718" s="9" t="str">
        <f t="shared" si="104"/>
        <v>New</v>
      </c>
      <c r="R6718" s="1" t="s">
        <v>28</v>
      </c>
    </row>
    <row r="6719" spans="1:18" x14ac:dyDescent="0.35">
      <c r="A6719" s="1" t="s">
        <v>11418</v>
      </c>
      <c r="B6719" s="2">
        <v>45917</v>
      </c>
      <c r="C6719" s="1" t="s">
        <v>1239</v>
      </c>
      <c r="D6719" s="1" t="s">
        <v>11419</v>
      </c>
      <c r="E6719" s="1" t="s">
        <v>40</v>
      </c>
      <c r="F6719" s="1" t="s">
        <v>41</v>
      </c>
      <c r="G6719" s="1" t="s">
        <v>18</v>
      </c>
      <c r="H6719" s="1" t="s">
        <v>292</v>
      </c>
      <c r="I6719">
        <v>4</v>
      </c>
      <c r="J6719">
        <v>500</v>
      </c>
      <c r="K6719" s="7">
        <v>0.05</v>
      </c>
      <c r="L6719">
        <v>1900</v>
      </c>
      <c r="M6719">
        <v>373.94</v>
      </c>
      <c r="N6719" s="7">
        <f>IFERROR(Sales_Data[[#This Row],[Profit]]/Sales_Data[[#This Row],[Sales]],0)</f>
        <v>0.19681052631578946</v>
      </c>
      <c r="O6719" s="7" t="str">
        <f>TEXT(Sales_Data[[#This Row],[Order_Date]],"mmm")</f>
        <v>Sep</v>
      </c>
      <c r="P6719" s="9" t="str">
        <f>TEXT(Sales_Data[[#This Row],[Order_Date]],"yyyy")</f>
        <v>2025</v>
      </c>
      <c r="Q6719" s="9" t="str">
        <f t="shared" si="104"/>
        <v>Existing</v>
      </c>
      <c r="R6719" s="1" t="s">
        <v>28</v>
      </c>
    </row>
    <row r="6720" spans="1:18" x14ac:dyDescent="0.35">
      <c r="A6720" s="1" t="s">
        <v>11420</v>
      </c>
      <c r="B6720" s="2">
        <v>45683</v>
      </c>
      <c r="C6720" s="1" t="s">
        <v>8766</v>
      </c>
      <c r="D6720" s="1" t="s">
        <v>880</v>
      </c>
      <c r="E6720" s="1" t="s">
        <v>51</v>
      </c>
      <c r="F6720" s="1" t="s">
        <v>52</v>
      </c>
      <c r="G6720" s="1" t="s">
        <v>26</v>
      </c>
      <c r="H6720" s="1" t="s">
        <v>128</v>
      </c>
      <c r="I6720">
        <v>3</v>
      </c>
      <c r="J6720">
        <v>900</v>
      </c>
      <c r="K6720" s="7">
        <v>0.1</v>
      </c>
      <c r="L6720">
        <v>2430</v>
      </c>
      <c r="M6720">
        <v>413.64</v>
      </c>
      <c r="N6720" s="7">
        <f>IFERROR(Sales_Data[[#This Row],[Profit]]/Sales_Data[[#This Row],[Sales]],0)</f>
        <v>0.17022222222222222</v>
      </c>
      <c r="O6720" s="7" t="str">
        <f>TEXT(Sales_Data[[#This Row],[Order_Date]],"mmm")</f>
        <v>Jan</v>
      </c>
      <c r="P6720" s="9" t="str">
        <f>TEXT(Sales_Data[[#This Row],[Order_Date]],"yyyy")</f>
        <v>2025</v>
      </c>
      <c r="Q6720" s="9" t="str">
        <f t="shared" si="104"/>
        <v>Existing</v>
      </c>
      <c r="R6720" s="1" t="s">
        <v>20</v>
      </c>
    </row>
    <row r="6721" spans="1:18" x14ac:dyDescent="0.35">
      <c r="A6721" s="1" t="s">
        <v>11421</v>
      </c>
      <c r="B6721" s="2">
        <v>45675</v>
      </c>
      <c r="C6721" s="1" t="s">
        <v>4199</v>
      </c>
      <c r="D6721" s="1" t="s">
        <v>5400</v>
      </c>
      <c r="E6721" s="1" t="s">
        <v>56</v>
      </c>
      <c r="F6721" s="1" t="s">
        <v>57</v>
      </c>
      <c r="G6721" s="1" t="s">
        <v>18</v>
      </c>
      <c r="H6721" s="1" t="s">
        <v>292</v>
      </c>
      <c r="I6721">
        <v>3</v>
      </c>
      <c r="J6721">
        <v>500</v>
      </c>
      <c r="K6721" s="7">
        <v>0</v>
      </c>
      <c r="L6721">
        <v>1500</v>
      </c>
      <c r="M6721">
        <v>305.37</v>
      </c>
      <c r="N6721" s="7">
        <f>IFERROR(Sales_Data[[#This Row],[Profit]]/Sales_Data[[#This Row],[Sales]],0)</f>
        <v>0.20358000000000001</v>
      </c>
      <c r="O6721" s="7" t="str">
        <f>TEXT(Sales_Data[[#This Row],[Order_Date]],"mmm")</f>
        <v>Jan</v>
      </c>
      <c r="P6721" s="9" t="str">
        <f>TEXT(Sales_Data[[#This Row],[Order_Date]],"yyyy")</f>
        <v>2025</v>
      </c>
      <c r="Q6721" s="9" t="str">
        <f t="shared" si="104"/>
        <v>Existing</v>
      </c>
      <c r="R6721" s="1" t="s">
        <v>64</v>
      </c>
    </row>
    <row r="6722" spans="1:18" x14ac:dyDescent="0.35">
      <c r="A6722" s="1" t="s">
        <v>11422</v>
      </c>
      <c r="B6722" s="2">
        <v>45803</v>
      </c>
      <c r="C6722" s="1" t="s">
        <v>8499</v>
      </c>
      <c r="D6722" s="1" t="s">
        <v>7692</v>
      </c>
      <c r="E6722" s="1" t="s">
        <v>51</v>
      </c>
      <c r="F6722" s="1" t="s">
        <v>52</v>
      </c>
      <c r="G6722" s="1" t="s">
        <v>120</v>
      </c>
      <c r="H6722" s="1" t="s">
        <v>121</v>
      </c>
      <c r="I6722">
        <v>5</v>
      </c>
      <c r="J6722">
        <v>2800</v>
      </c>
      <c r="K6722" s="7">
        <v>0</v>
      </c>
      <c r="L6722">
        <v>14000</v>
      </c>
      <c r="M6722">
        <v>2918.94</v>
      </c>
      <c r="N6722" s="7">
        <f>IFERROR(Sales_Data[[#This Row],[Profit]]/Sales_Data[[#This Row],[Sales]],0)</f>
        <v>0.20849571428571428</v>
      </c>
      <c r="O6722" s="7" t="str">
        <f>TEXT(Sales_Data[[#This Row],[Order_Date]],"mmm")</f>
        <v>May</v>
      </c>
      <c r="P6722" s="9" t="str">
        <f>TEXT(Sales_Data[[#This Row],[Order_Date]],"yyyy")</f>
        <v>2025</v>
      </c>
      <c r="Q6722" s="9" t="str">
        <f t="shared" ref="Q6722:Q6785" si="105">IF(I6722&gt;1,"Existing","New")</f>
        <v>Existing</v>
      </c>
      <c r="R6722" s="1" t="s">
        <v>20</v>
      </c>
    </row>
    <row r="6723" spans="1:18" x14ac:dyDescent="0.35">
      <c r="A6723" s="1" t="s">
        <v>11423</v>
      </c>
      <c r="B6723" s="2">
        <v>45858</v>
      </c>
      <c r="C6723" s="1" t="s">
        <v>8674</v>
      </c>
      <c r="D6723" s="1" t="s">
        <v>922</v>
      </c>
      <c r="E6723" s="1" t="s">
        <v>51</v>
      </c>
      <c r="F6723" s="1" t="s">
        <v>52</v>
      </c>
      <c r="G6723" s="1" t="s">
        <v>26</v>
      </c>
      <c r="H6723" s="1" t="s">
        <v>58</v>
      </c>
      <c r="I6723">
        <v>5</v>
      </c>
      <c r="J6723">
        <v>1400</v>
      </c>
      <c r="K6723" s="7">
        <v>0.15</v>
      </c>
      <c r="L6723">
        <v>5950</v>
      </c>
      <c r="M6723">
        <v>801.95</v>
      </c>
      <c r="N6723" s="7">
        <f>IFERROR(Sales_Data[[#This Row],[Profit]]/Sales_Data[[#This Row],[Sales]],0)</f>
        <v>0.13478151260504204</v>
      </c>
      <c r="O6723" s="7" t="str">
        <f>TEXT(Sales_Data[[#This Row],[Order_Date]],"mmm")</f>
        <v>Jul</v>
      </c>
      <c r="P6723" s="9" t="str">
        <f>TEXT(Sales_Data[[#This Row],[Order_Date]],"yyyy")</f>
        <v>2025</v>
      </c>
      <c r="Q6723" s="9" t="str">
        <f t="shared" si="105"/>
        <v>Existing</v>
      </c>
      <c r="R6723" s="1" t="s">
        <v>20</v>
      </c>
    </row>
    <row r="6724" spans="1:18" x14ac:dyDescent="0.35">
      <c r="A6724" s="1" t="s">
        <v>11424</v>
      </c>
      <c r="B6724" s="2">
        <v>45796</v>
      </c>
      <c r="C6724" s="1" t="s">
        <v>5494</v>
      </c>
      <c r="D6724" s="1" t="s">
        <v>1852</v>
      </c>
      <c r="E6724" s="1" t="s">
        <v>51</v>
      </c>
      <c r="F6724" s="1" t="s">
        <v>52</v>
      </c>
      <c r="G6724" s="1" t="s">
        <v>120</v>
      </c>
      <c r="H6724" s="1" t="s">
        <v>143</v>
      </c>
      <c r="I6724">
        <v>2</v>
      </c>
      <c r="J6724">
        <v>1800</v>
      </c>
      <c r="K6724" s="7">
        <v>0.1</v>
      </c>
      <c r="L6724">
        <v>3240</v>
      </c>
      <c r="M6724">
        <v>304.05</v>
      </c>
      <c r="N6724" s="7">
        <f>IFERROR(Sales_Data[[#This Row],[Profit]]/Sales_Data[[#This Row],[Sales]],0)</f>
        <v>9.3842592592592602E-2</v>
      </c>
      <c r="O6724" s="7" t="str">
        <f>TEXT(Sales_Data[[#This Row],[Order_Date]],"mmm")</f>
        <v>May</v>
      </c>
      <c r="P6724" s="9" t="str">
        <f>TEXT(Sales_Data[[#This Row],[Order_Date]],"yyyy")</f>
        <v>2025</v>
      </c>
      <c r="Q6724" s="9" t="str">
        <f t="shared" si="105"/>
        <v>Existing</v>
      </c>
      <c r="R6724" s="1" t="s">
        <v>20</v>
      </c>
    </row>
    <row r="6725" spans="1:18" x14ac:dyDescent="0.35">
      <c r="A6725" s="1" t="s">
        <v>11425</v>
      </c>
      <c r="B6725" s="2">
        <v>45684</v>
      </c>
      <c r="C6725" s="1" t="s">
        <v>6416</v>
      </c>
      <c r="D6725" s="1" t="s">
        <v>2028</v>
      </c>
      <c r="E6725" s="1" t="s">
        <v>24</v>
      </c>
      <c r="F6725" s="1" t="s">
        <v>25</v>
      </c>
      <c r="G6725" s="1" t="s">
        <v>42</v>
      </c>
      <c r="H6725" s="1" t="s">
        <v>63</v>
      </c>
      <c r="I6725">
        <v>1</v>
      </c>
      <c r="J6725">
        <v>4500</v>
      </c>
      <c r="K6725" s="7">
        <v>0.15</v>
      </c>
      <c r="L6725">
        <v>3825</v>
      </c>
      <c r="M6725">
        <v>573.03</v>
      </c>
      <c r="N6725" s="7">
        <f>IFERROR(Sales_Data[[#This Row],[Profit]]/Sales_Data[[#This Row],[Sales]],0)</f>
        <v>0.14981176470588234</v>
      </c>
      <c r="O6725" s="7" t="str">
        <f>TEXT(Sales_Data[[#This Row],[Order_Date]],"mmm")</f>
        <v>Jan</v>
      </c>
      <c r="P6725" s="9" t="str">
        <f>TEXT(Sales_Data[[#This Row],[Order_Date]],"yyyy")</f>
        <v>2025</v>
      </c>
      <c r="Q6725" s="9" t="str">
        <f t="shared" si="105"/>
        <v>New</v>
      </c>
      <c r="R6725" s="1" t="s">
        <v>20</v>
      </c>
    </row>
    <row r="6726" spans="1:18" x14ac:dyDescent="0.35">
      <c r="A6726" s="1" t="s">
        <v>11426</v>
      </c>
      <c r="B6726" s="2">
        <v>45672</v>
      </c>
      <c r="C6726" s="1" t="s">
        <v>5961</v>
      </c>
      <c r="D6726" s="1" t="s">
        <v>8321</v>
      </c>
      <c r="E6726" s="1" t="s">
        <v>51</v>
      </c>
      <c r="F6726" s="1" t="s">
        <v>52</v>
      </c>
      <c r="G6726" s="1" t="s">
        <v>120</v>
      </c>
      <c r="H6726" s="1" t="s">
        <v>143</v>
      </c>
      <c r="I6726">
        <v>4</v>
      </c>
      <c r="J6726">
        <v>1800</v>
      </c>
      <c r="K6726" s="7">
        <v>0.05</v>
      </c>
      <c r="L6726">
        <v>6840</v>
      </c>
      <c r="M6726">
        <v>897.98</v>
      </c>
      <c r="N6726" s="7">
        <f>IFERROR(Sales_Data[[#This Row],[Profit]]/Sales_Data[[#This Row],[Sales]],0)</f>
        <v>0.13128362573099414</v>
      </c>
      <c r="O6726" s="7" t="str">
        <f>TEXT(Sales_Data[[#This Row],[Order_Date]],"mmm")</f>
        <v>Jan</v>
      </c>
      <c r="P6726" s="9" t="str">
        <f>TEXT(Sales_Data[[#This Row],[Order_Date]],"yyyy")</f>
        <v>2025</v>
      </c>
      <c r="Q6726" s="9" t="str">
        <f t="shared" si="105"/>
        <v>Existing</v>
      </c>
      <c r="R6726" s="1" t="s">
        <v>28</v>
      </c>
    </row>
    <row r="6727" spans="1:18" x14ac:dyDescent="0.35">
      <c r="A6727" s="1" t="s">
        <v>11427</v>
      </c>
      <c r="B6727" s="2">
        <v>45725</v>
      </c>
      <c r="C6727" s="1" t="s">
        <v>11428</v>
      </c>
      <c r="D6727" s="1" t="s">
        <v>3889</v>
      </c>
      <c r="E6727" s="1" t="s">
        <v>160</v>
      </c>
      <c r="F6727" s="1" t="s">
        <v>161</v>
      </c>
      <c r="G6727" s="1" t="s">
        <v>42</v>
      </c>
      <c r="H6727" s="1" t="s">
        <v>43</v>
      </c>
      <c r="I6727">
        <v>1</v>
      </c>
      <c r="J6727">
        <v>18000</v>
      </c>
      <c r="K6727" s="7">
        <v>0.15</v>
      </c>
      <c r="L6727">
        <v>15300</v>
      </c>
      <c r="M6727">
        <v>3239.97</v>
      </c>
      <c r="N6727" s="7">
        <f>IFERROR(Sales_Data[[#This Row],[Profit]]/Sales_Data[[#This Row],[Sales]],0)</f>
        <v>0.21176274509803919</v>
      </c>
      <c r="O6727" s="7" t="str">
        <f>TEXT(Sales_Data[[#This Row],[Order_Date]],"mmm")</f>
        <v>Mar</v>
      </c>
      <c r="P6727" s="9" t="str">
        <f>TEXT(Sales_Data[[#This Row],[Order_Date]],"yyyy")</f>
        <v>2025</v>
      </c>
      <c r="Q6727" s="9" t="str">
        <f t="shared" si="105"/>
        <v>New</v>
      </c>
      <c r="R6727" s="1" t="s">
        <v>20</v>
      </c>
    </row>
    <row r="6728" spans="1:18" x14ac:dyDescent="0.35">
      <c r="A6728" s="1" t="s">
        <v>11429</v>
      </c>
      <c r="B6728" s="2">
        <v>45907</v>
      </c>
      <c r="C6728" s="1" t="s">
        <v>9675</v>
      </c>
      <c r="D6728" s="1" t="s">
        <v>2835</v>
      </c>
      <c r="E6728" s="1" t="s">
        <v>40</v>
      </c>
      <c r="F6728" s="1" t="s">
        <v>41</v>
      </c>
      <c r="G6728" s="1" t="s">
        <v>42</v>
      </c>
      <c r="H6728" s="1" t="s">
        <v>102</v>
      </c>
      <c r="I6728">
        <v>5</v>
      </c>
      <c r="J6728">
        <v>25000</v>
      </c>
      <c r="K6728" s="7">
        <v>0.05</v>
      </c>
      <c r="L6728">
        <v>118750</v>
      </c>
      <c r="M6728">
        <v>26841.41</v>
      </c>
      <c r="N6728" s="7">
        <f>IFERROR(Sales_Data[[#This Row],[Profit]]/Sales_Data[[#This Row],[Sales]],0)</f>
        <v>0.22603292631578947</v>
      </c>
      <c r="O6728" s="7" t="str">
        <f>TEXT(Sales_Data[[#This Row],[Order_Date]],"mmm")</f>
        <v>Sep</v>
      </c>
      <c r="P6728" s="9" t="str">
        <f>TEXT(Sales_Data[[#This Row],[Order_Date]],"yyyy")</f>
        <v>2025</v>
      </c>
      <c r="Q6728" s="9" t="str">
        <f t="shared" si="105"/>
        <v>Existing</v>
      </c>
      <c r="R6728" s="1" t="s">
        <v>73</v>
      </c>
    </row>
    <row r="6729" spans="1:18" x14ac:dyDescent="0.35">
      <c r="A6729" s="1" t="s">
        <v>11430</v>
      </c>
      <c r="B6729" s="2">
        <v>45679</v>
      </c>
      <c r="C6729" s="1" t="s">
        <v>845</v>
      </c>
      <c r="D6729" s="1" t="s">
        <v>3558</v>
      </c>
      <c r="E6729" s="1" t="s">
        <v>32</v>
      </c>
      <c r="F6729" s="1" t="s">
        <v>33</v>
      </c>
      <c r="G6729" s="1" t="s">
        <v>34</v>
      </c>
      <c r="H6729" s="1" t="s">
        <v>153</v>
      </c>
      <c r="I6729">
        <v>3</v>
      </c>
      <c r="J6729">
        <v>7000</v>
      </c>
      <c r="K6729" s="7">
        <v>0.1</v>
      </c>
      <c r="L6729">
        <v>18900</v>
      </c>
      <c r="M6729">
        <v>2480.02</v>
      </c>
      <c r="N6729" s="7">
        <f>IFERROR(Sales_Data[[#This Row],[Profit]]/Sales_Data[[#This Row],[Sales]],0)</f>
        <v>0.13121798941798943</v>
      </c>
      <c r="O6729" s="7" t="str">
        <f>TEXT(Sales_Data[[#This Row],[Order_Date]],"mmm")</f>
        <v>Jan</v>
      </c>
      <c r="P6729" s="9" t="str">
        <f>TEXT(Sales_Data[[#This Row],[Order_Date]],"yyyy")</f>
        <v>2025</v>
      </c>
      <c r="Q6729" s="9" t="str">
        <f t="shared" si="105"/>
        <v>Existing</v>
      </c>
      <c r="R6729" s="1" t="s">
        <v>73</v>
      </c>
    </row>
    <row r="6730" spans="1:18" x14ac:dyDescent="0.35">
      <c r="A6730" s="1" t="s">
        <v>11431</v>
      </c>
      <c r="B6730" s="2">
        <v>45997</v>
      </c>
      <c r="C6730" s="1" t="s">
        <v>2114</v>
      </c>
      <c r="D6730" s="1" t="s">
        <v>2009</v>
      </c>
      <c r="E6730" s="1" t="s">
        <v>135</v>
      </c>
      <c r="F6730" s="1" t="s">
        <v>136</v>
      </c>
      <c r="G6730" s="1" t="s">
        <v>42</v>
      </c>
      <c r="H6730" s="1" t="s">
        <v>63</v>
      </c>
      <c r="I6730">
        <v>1</v>
      </c>
      <c r="J6730">
        <v>4500</v>
      </c>
      <c r="K6730" s="7">
        <v>0.1</v>
      </c>
      <c r="L6730">
        <v>4050</v>
      </c>
      <c r="M6730">
        <v>701.54</v>
      </c>
      <c r="N6730" s="7">
        <f>IFERROR(Sales_Data[[#This Row],[Profit]]/Sales_Data[[#This Row],[Sales]],0)</f>
        <v>0.17321975308641974</v>
      </c>
      <c r="O6730" s="7" t="str">
        <f>TEXT(Sales_Data[[#This Row],[Order_Date]],"mmm")</f>
        <v>Dec</v>
      </c>
      <c r="P6730" s="9" t="str">
        <f>TEXT(Sales_Data[[#This Row],[Order_Date]],"yyyy")</f>
        <v>2025</v>
      </c>
      <c r="Q6730" s="9" t="str">
        <f t="shared" si="105"/>
        <v>New</v>
      </c>
      <c r="R6730" s="1" t="s">
        <v>36</v>
      </c>
    </row>
    <row r="6731" spans="1:18" x14ac:dyDescent="0.35">
      <c r="A6731" s="1" t="s">
        <v>11432</v>
      </c>
      <c r="B6731" s="2">
        <v>45739</v>
      </c>
      <c r="C6731" s="1" t="s">
        <v>309</v>
      </c>
      <c r="D6731" s="1" t="s">
        <v>977</v>
      </c>
      <c r="E6731" s="1" t="s">
        <v>32</v>
      </c>
      <c r="F6731" s="1" t="s">
        <v>33</v>
      </c>
      <c r="G6731" s="1" t="s">
        <v>26</v>
      </c>
      <c r="H6731" s="1" t="s">
        <v>82</v>
      </c>
      <c r="I6731">
        <v>4</v>
      </c>
      <c r="J6731">
        <v>450</v>
      </c>
      <c r="K6731" s="7">
        <v>0.15</v>
      </c>
      <c r="L6731">
        <v>1530</v>
      </c>
      <c r="M6731">
        <v>157.77000000000001</v>
      </c>
      <c r="N6731" s="7">
        <f>IFERROR(Sales_Data[[#This Row],[Profit]]/Sales_Data[[#This Row],[Sales]],0)</f>
        <v>0.10311764705882354</v>
      </c>
      <c r="O6731" s="7" t="str">
        <f>TEXT(Sales_Data[[#This Row],[Order_Date]],"mmm")</f>
        <v>Mar</v>
      </c>
      <c r="P6731" s="9" t="str">
        <f>TEXT(Sales_Data[[#This Row],[Order_Date]],"yyyy")</f>
        <v>2025</v>
      </c>
      <c r="Q6731" s="9" t="str">
        <f t="shared" si="105"/>
        <v>Existing</v>
      </c>
      <c r="R6731" s="1" t="s">
        <v>20</v>
      </c>
    </row>
    <row r="6732" spans="1:18" x14ac:dyDescent="0.35">
      <c r="A6732" s="1" t="s">
        <v>11433</v>
      </c>
      <c r="B6732" s="2">
        <v>45908</v>
      </c>
      <c r="C6732" s="1" t="s">
        <v>2707</v>
      </c>
      <c r="D6732" s="1" t="s">
        <v>774</v>
      </c>
      <c r="E6732" s="1" t="s">
        <v>62</v>
      </c>
      <c r="F6732" s="1" t="s">
        <v>41</v>
      </c>
      <c r="G6732" s="1" t="s">
        <v>26</v>
      </c>
      <c r="H6732" s="1" t="s">
        <v>58</v>
      </c>
      <c r="I6732">
        <v>3</v>
      </c>
      <c r="J6732">
        <v>1400</v>
      </c>
      <c r="K6732" s="7">
        <v>0</v>
      </c>
      <c r="L6732">
        <v>4200</v>
      </c>
      <c r="M6732">
        <v>557.67999999999995</v>
      </c>
      <c r="N6732" s="7">
        <f>IFERROR(Sales_Data[[#This Row],[Profit]]/Sales_Data[[#This Row],[Sales]],0)</f>
        <v>0.13278095238095236</v>
      </c>
      <c r="O6732" s="7" t="str">
        <f>TEXT(Sales_Data[[#This Row],[Order_Date]],"mmm")</f>
        <v>Sep</v>
      </c>
      <c r="P6732" s="9" t="str">
        <f>TEXT(Sales_Data[[#This Row],[Order_Date]],"yyyy")</f>
        <v>2025</v>
      </c>
      <c r="Q6732" s="9" t="str">
        <f t="shared" si="105"/>
        <v>Existing</v>
      </c>
      <c r="R6732" s="1" t="s">
        <v>20</v>
      </c>
    </row>
    <row r="6733" spans="1:18" x14ac:dyDescent="0.35">
      <c r="A6733" s="1" t="s">
        <v>11434</v>
      </c>
      <c r="B6733" s="2">
        <v>45873</v>
      </c>
      <c r="C6733" s="1" t="s">
        <v>9423</v>
      </c>
      <c r="D6733" s="1" t="s">
        <v>2758</v>
      </c>
      <c r="E6733" s="1" t="s">
        <v>51</v>
      </c>
      <c r="F6733" s="1" t="s">
        <v>52</v>
      </c>
      <c r="G6733" s="1" t="s">
        <v>26</v>
      </c>
      <c r="H6733" s="1" t="s">
        <v>58</v>
      </c>
      <c r="I6733">
        <v>4</v>
      </c>
      <c r="J6733">
        <v>1400</v>
      </c>
      <c r="K6733" s="7">
        <v>0</v>
      </c>
      <c r="L6733">
        <v>5600</v>
      </c>
      <c r="M6733">
        <v>470.75</v>
      </c>
      <c r="N6733" s="7">
        <f>IFERROR(Sales_Data[[#This Row],[Profit]]/Sales_Data[[#This Row],[Sales]],0)</f>
        <v>8.4062499999999998E-2</v>
      </c>
      <c r="O6733" s="7" t="str">
        <f>TEXT(Sales_Data[[#This Row],[Order_Date]],"mmm")</f>
        <v>Aug</v>
      </c>
      <c r="P6733" s="9" t="str">
        <f>TEXT(Sales_Data[[#This Row],[Order_Date]],"yyyy")</f>
        <v>2025</v>
      </c>
      <c r="Q6733" s="9" t="str">
        <f t="shared" si="105"/>
        <v>Existing</v>
      </c>
      <c r="R6733" s="1" t="s">
        <v>64</v>
      </c>
    </row>
    <row r="6734" spans="1:18" x14ac:dyDescent="0.35">
      <c r="A6734" s="1" t="s">
        <v>11435</v>
      </c>
      <c r="B6734" s="2">
        <v>45675</v>
      </c>
      <c r="C6734" s="1" t="s">
        <v>2829</v>
      </c>
      <c r="D6734" s="1" t="s">
        <v>9991</v>
      </c>
      <c r="E6734" s="1" t="s">
        <v>81</v>
      </c>
      <c r="F6734" s="1" t="s">
        <v>33</v>
      </c>
      <c r="G6734" s="1" t="s">
        <v>42</v>
      </c>
      <c r="H6734" s="1" t="s">
        <v>112</v>
      </c>
      <c r="I6734">
        <v>4</v>
      </c>
      <c r="J6734">
        <v>2500</v>
      </c>
      <c r="K6734" s="7">
        <v>0</v>
      </c>
      <c r="L6734">
        <v>10000</v>
      </c>
      <c r="M6734">
        <v>2033.69</v>
      </c>
      <c r="N6734" s="7">
        <f>IFERROR(Sales_Data[[#This Row],[Profit]]/Sales_Data[[#This Row],[Sales]],0)</f>
        <v>0.20336899999999999</v>
      </c>
      <c r="O6734" s="7" t="str">
        <f>TEXT(Sales_Data[[#This Row],[Order_Date]],"mmm")</f>
        <v>Jan</v>
      </c>
      <c r="P6734" s="9" t="str">
        <f>TEXT(Sales_Data[[#This Row],[Order_Date]],"yyyy")</f>
        <v>2025</v>
      </c>
      <c r="Q6734" s="9" t="str">
        <f t="shared" si="105"/>
        <v>Existing</v>
      </c>
      <c r="R6734" s="1" t="s">
        <v>28</v>
      </c>
    </row>
    <row r="6735" spans="1:18" x14ac:dyDescent="0.35">
      <c r="A6735" s="1" t="s">
        <v>11436</v>
      </c>
      <c r="B6735" s="2">
        <v>45879</v>
      </c>
      <c r="C6735" s="1" t="s">
        <v>2788</v>
      </c>
      <c r="D6735" s="1" t="s">
        <v>8241</v>
      </c>
      <c r="E6735" s="1" t="s">
        <v>51</v>
      </c>
      <c r="F6735" s="1" t="s">
        <v>52</v>
      </c>
      <c r="G6735" s="1" t="s">
        <v>42</v>
      </c>
      <c r="H6735" s="1" t="s">
        <v>47</v>
      </c>
      <c r="I6735">
        <v>3</v>
      </c>
      <c r="J6735">
        <v>55000</v>
      </c>
      <c r="K6735" s="7">
        <v>0.05</v>
      </c>
      <c r="L6735">
        <v>156750</v>
      </c>
      <c r="M6735">
        <v>13786.77</v>
      </c>
      <c r="N6735" s="7">
        <f>IFERROR(Sales_Data[[#This Row],[Profit]]/Sales_Data[[#This Row],[Sales]],0)</f>
        <v>8.7953875598086123E-2</v>
      </c>
      <c r="O6735" s="7" t="str">
        <f>TEXT(Sales_Data[[#This Row],[Order_Date]],"mmm")</f>
        <v>Aug</v>
      </c>
      <c r="P6735" s="9" t="str">
        <f>TEXT(Sales_Data[[#This Row],[Order_Date]],"yyyy")</f>
        <v>2025</v>
      </c>
      <c r="Q6735" s="9" t="str">
        <f t="shared" si="105"/>
        <v>Existing</v>
      </c>
      <c r="R6735" s="1" t="s">
        <v>36</v>
      </c>
    </row>
    <row r="6736" spans="1:18" x14ac:dyDescent="0.35">
      <c r="A6736" s="1" t="s">
        <v>11437</v>
      </c>
      <c r="B6736" s="2">
        <v>45972</v>
      </c>
      <c r="C6736" s="1" t="s">
        <v>11438</v>
      </c>
      <c r="D6736" s="1" t="s">
        <v>5901</v>
      </c>
      <c r="E6736" s="1" t="s">
        <v>135</v>
      </c>
      <c r="F6736" s="1" t="s">
        <v>136</v>
      </c>
      <c r="G6736" s="1" t="s">
        <v>26</v>
      </c>
      <c r="H6736" s="1" t="s">
        <v>58</v>
      </c>
      <c r="I6736">
        <v>4</v>
      </c>
      <c r="J6736">
        <v>1400</v>
      </c>
      <c r="K6736" s="7">
        <v>0.05</v>
      </c>
      <c r="L6736">
        <v>5320</v>
      </c>
      <c r="M6736">
        <v>1077.96</v>
      </c>
      <c r="N6736" s="7">
        <f>IFERROR(Sales_Data[[#This Row],[Profit]]/Sales_Data[[#This Row],[Sales]],0)</f>
        <v>0.20262406015037596</v>
      </c>
      <c r="O6736" s="7" t="str">
        <f>TEXT(Sales_Data[[#This Row],[Order_Date]],"mmm")</f>
        <v>Nov</v>
      </c>
      <c r="P6736" s="9" t="str">
        <f>TEXT(Sales_Data[[#This Row],[Order_Date]],"yyyy")</f>
        <v>2025</v>
      </c>
      <c r="Q6736" s="9" t="str">
        <f t="shared" si="105"/>
        <v>Existing</v>
      </c>
      <c r="R6736" s="1" t="s">
        <v>73</v>
      </c>
    </row>
    <row r="6737" spans="1:18" x14ac:dyDescent="0.35">
      <c r="A6737" s="1" t="s">
        <v>11439</v>
      </c>
      <c r="B6737" s="2">
        <v>45799</v>
      </c>
      <c r="C6737" s="1" t="s">
        <v>4674</v>
      </c>
      <c r="D6737" s="1" t="s">
        <v>5382</v>
      </c>
      <c r="E6737" s="1" t="s">
        <v>106</v>
      </c>
      <c r="F6737" s="1" t="s">
        <v>33</v>
      </c>
      <c r="G6737" s="1" t="s">
        <v>34</v>
      </c>
      <c r="H6737" s="1" t="s">
        <v>107</v>
      </c>
      <c r="I6737">
        <v>4</v>
      </c>
      <c r="J6737">
        <v>6500</v>
      </c>
      <c r="K6737" s="7">
        <v>0.05</v>
      </c>
      <c r="L6737">
        <v>24700</v>
      </c>
      <c r="M6737">
        <v>2438.41</v>
      </c>
      <c r="N6737" s="7">
        <f>IFERROR(Sales_Data[[#This Row],[Profit]]/Sales_Data[[#This Row],[Sales]],0)</f>
        <v>9.8721052631578946E-2</v>
      </c>
      <c r="O6737" s="7" t="str">
        <f>TEXT(Sales_Data[[#This Row],[Order_Date]],"mmm")</f>
        <v>May</v>
      </c>
      <c r="P6737" s="9" t="str">
        <f>TEXT(Sales_Data[[#This Row],[Order_Date]],"yyyy")</f>
        <v>2025</v>
      </c>
      <c r="Q6737" s="9" t="str">
        <f t="shared" si="105"/>
        <v>Existing</v>
      </c>
      <c r="R6737" s="1" t="s">
        <v>64</v>
      </c>
    </row>
    <row r="6738" spans="1:18" x14ac:dyDescent="0.35">
      <c r="A6738" s="1" t="s">
        <v>11440</v>
      </c>
      <c r="B6738" s="2">
        <v>45773</v>
      </c>
      <c r="C6738" s="1" t="s">
        <v>11441</v>
      </c>
      <c r="D6738" s="1" t="s">
        <v>1772</v>
      </c>
      <c r="E6738" s="1" t="s">
        <v>86</v>
      </c>
      <c r="F6738" s="1" t="s">
        <v>25</v>
      </c>
      <c r="G6738" s="1" t="s">
        <v>26</v>
      </c>
      <c r="H6738" s="1" t="s">
        <v>128</v>
      </c>
      <c r="I6738">
        <v>4</v>
      </c>
      <c r="J6738">
        <v>900</v>
      </c>
      <c r="K6738" s="7">
        <v>0.2</v>
      </c>
      <c r="L6738">
        <v>2880</v>
      </c>
      <c r="M6738">
        <v>348.68</v>
      </c>
      <c r="N6738" s="7">
        <f>IFERROR(Sales_Data[[#This Row],[Profit]]/Sales_Data[[#This Row],[Sales]],0)</f>
        <v>0.12106944444444445</v>
      </c>
      <c r="O6738" s="7" t="str">
        <f>TEXT(Sales_Data[[#This Row],[Order_Date]],"mmm")</f>
        <v>Apr</v>
      </c>
      <c r="P6738" s="9" t="str">
        <f>TEXT(Sales_Data[[#This Row],[Order_Date]],"yyyy")</f>
        <v>2025</v>
      </c>
      <c r="Q6738" s="9" t="str">
        <f t="shared" si="105"/>
        <v>Existing</v>
      </c>
      <c r="R6738" s="1" t="s">
        <v>20</v>
      </c>
    </row>
    <row r="6739" spans="1:18" x14ac:dyDescent="0.35">
      <c r="A6739" s="1" t="s">
        <v>11442</v>
      </c>
      <c r="B6739" s="2">
        <v>45968</v>
      </c>
      <c r="C6739" s="1" t="s">
        <v>11443</v>
      </c>
      <c r="D6739" s="1" t="s">
        <v>1116</v>
      </c>
      <c r="E6739" s="1" t="s">
        <v>106</v>
      </c>
      <c r="F6739" s="1" t="s">
        <v>33</v>
      </c>
      <c r="G6739" s="1" t="s">
        <v>18</v>
      </c>
      <c r="H6739" s="1" t="s">
        <v>19</v>
      </c>
      <c r="I6739">
        <v>3</v>
      </c>
      <c r="J6739">
        <v>700</v>
      </c>
      <c r="K6739" s="7">
        <v>0.05</v>
      </c>
      <c r="L6739">
        <v>1995</v>
      </c>
      <c r="M6739">
        <v>339.51</v>
      </c>
      <c r="N6739" s="7">
        <f>IFERROR(Sales_Data[[#This Row],[Profit]]/Sales_Data[[#This Row],[Sales]],0)</f>
        <v>0.17018045112781954</v>
      </c>
      <c r="O6739" s="7" t="str">
        <f>TEXT(Sales_Data[[#This Row],[Order_Date]],"mmm")</f>
        <v>Nov</v>
      </c>
      <c r="P6739" s="9" t="str">
        <f>TEXT(Sales_Data[[#This Row],[Order_Date]],"yyyy")</f>
        <v>2025</v>
      </c>
      <c r="Q6739" s="9" t="str">
        <f t="shared" si="105"/>
        <v>Existing</v>
      </c>
      <c r="R6739" s="1" t="s">
        <v>36</v>
      </c>
    </row>
    <row r="6740" spans="1:18" x14ac:dyDescent="0.35">
      <c r="A6740" s="1" t="s">
        <v>11444</v>
      </c>
      <c r="B6740" s="2">
        <v>45994</v>
      </c>
      <c r="C6740" s="1" t="s">
        <v>5865</v>
      </c>
      <c r="D6740" s="1" t="s">
        <v>5140</v>
      </c>
      <c r="E6740" s="1" t="s">
        <v>81</v>
      </c>
      <c r="F6740" s="1" t="s">
        <v>33</v>
      </c>
      <c r="G6740" s="1" t="s">
        <v>26</v>
      </c>
      <c r="H6740" s="1" t="s">
        <v>128</v>
      </c>
      <c r="I6740">
        <v>5</v>
      </c>
      <c r="J6740">
        <v>900</v>
      </c>
      <c r="K6740" s="7">
        <v>0</v>
      </c>
      <c r="L6740">
        <v>4500</v>
      </c>
      <c r="M6740">
        <v>707.13</v>
      </c>
      <c r="N6740" s="7">
        <f>IFERROR(Sales_Data[[#This Row],[Profit]]/Sales_Data[[#This Row],[Sales]],0)</f>
        <v>0.15714</v>
      </c>
      <c r="O6740" s="7" t="str">
        <f>TEXT(Sales_Data[[#This Row],[Order_Date]],"mmm")</f>
        <v>Dec</v>
      </c>
      <c r="P6740" s="9" t="str">
        <f>TEXT(Sales_Data[[#This Row],[Order_Date]],"yyyy")</f>
        <v>2025</v>
      </c>
      <c r="Q6740" s="9" t="str">
        <f t="shared" si="105"/>
        <v>Existing</v>
      </c>
      <c r="R6740" s="1" t="s">
        <v>28</v>
      </c>
    </row>
    <row r="6741" spans="1:18" x14ac:dyDescent="0.35">
      <c r="A6741" s="1" t="s">
        <v>11445</v>
      </c>
      <c r="B6741" s="2">
        <v>46003</v>
      </c>
      <c r="C6741" s="1" t="s">
        <v>7225</v>
      </c>
      <c r="D6741" s="1" t="s">
        <v>3768</v>
      </c>
      <c r="E6741" s="1" t="s">
        <v>119</v>
      </c>
      <c r="F6741" s="1" t="s">
        <v>33</v>
      </c>
      <c r="G6741" s="1" t="s">
        <v>42</v>
      </c>
      <c r="H6741" s="1" t="s">
        <v>63</v>
      </c>
      <c r="I6741">
        <v>2</v>
      </c>
      <c r="J6741">
        <v>4500</v>
      </c>
      <c r="K6741" s="7">
        <v>0</v>
      </c>
      <c r="L6741">
        <v>9000</v>
      </c>
      <c r="M6741">
        <v>1861.05</v>
      </c>
      <c r="N6741" s="7">
        <f>IFERROR(Sales_Data[[#This Row],[Profit]]/Sales_Data[[#This Row],[Sales]],0)</f>
        <v>0.20678333333333332</v>
      </c>
      <c r="O6741" s="7" t="str">
        <f>TEXT(Sales_Data[[#This Row],[Order_Date]],"mmm")</f>
        <v>Dec</v>
      </c>
      <c r="P6741" s="9" t="str">
        <f>TEXT(Sales_Data[[#This Row],[Order_Date]],"yyyy")</f>
        <v>2025</v>
      </c>
      <c r="Q6741" s="9" t="str">
        <f t="shared" si="105"/>
        <v>Existing</v>
      </c>
      <c r="R6741" s="1" t="s">
        <v>20</v>
      </c>
    </row>
    <row r="6742" spans="1:18" x14ac:dyDescent="0.35">
      <c r="A6742" s="1" t="s">
        <v>11446</v>
      </c>
      <c r="B6742" s="2">
        <v>45862</v>
      </c>
      <c r="C6742" s="1" t="s">
        <v>6800</v>
      </c>
      <c r="D6742" s="1" t="s">
        <v>4155</v>
      </c>
      <c r="E6742" s="1" t="s">
        <v>56</v>
      </c>
      <c r="F6742" s="1" t="s">
        <v>57</v>
      </c>
      <c r="G6742" s="1" t="s">
        <v>26</v>
      </c>
      <c r="H6742" s="1" t="s">
        <v>27</v>
      </c>
      <c r="I6742">
        <v>3</v>
      </c>
      <c r="J6742">
        <v>1200</v>
      </c>
      <c r="K6742" s="7">
        <v>0.1</v>
      </c>
      <c r="L6742">
        <v>3240</v>
      </c>
      <c r="M6742">
        <v>566.30999999999995</v>
      </c>
      <c r="N6742" s="7">
        <f>IFERROR(Sales_Data[[#This Row],[Profit]]/Sales_Data[[#This Row],[Sales]],0)</f>
        <v>0.17478703703703702</v>
      </c>
      <c r="O6742" s="7" t="str">
        <f>TEXT(Sales_Data[[#This Row],[Order_Date]],"mmm")</f>
        <v>Jul</v>
      </c>
      <c r="P6742" s="9" t="str">
        <f>TEXT(Sales_Data[[#This Row],[Order_Date]],"yyyy")</f>
        <v>2025</v>
      </c>
      <c r="Q6742" s="9" t="str">
        <f t="shared" si="105"/>
        <v>Existing</v>
      </c>
      <c r="R6742" s="1" t="s">
        <v>28</v>
      </c>
    </row>
    <row r="6743" spans="1:18" x14ac:dyDescent="0.35">
      <c r="A6743" s="1" t="s">
        <v>11447</v>
      </c>
      <c r="B6743" s="2">
        <v>45906</v>
      </c>
      <c r="C6743" s="1" t="s">
        <v>7243</v>
      </c>
      <c r="D6743" s="1" t="s">
        <v>6977</v>
      </c>
      <c r="E6743" s="1" t="s">
        <v>119</v>
      </c>
      <c r="F6743" s="1" t="s">
        <v>33</v>
      </c>
      <c r="G6743" s="1" t="s">
        <v>26</v>
      </c>
      <c r="H6743" s="1" t="s">
        <v>58</v>
      </c>
      <c r="I6743">
        <v>5</v>
      </c>
      <c r="J6743">
        <v>1400</v>
      </c>
      <c r="K6743" s="7">
        <v>0</v>
      </c>
      <c r="L6743">
        <v>7000</v>
      </c>
      <c r="M6743">
        <v>579.17999999999995</v>
      </c>
      <c r="N6743" s="7">
        <f>IFERROR(Sales_Data[[#This Row],[Profit]]/Sales_Data[[#This Row],[Sales]],0)</f>
        <v>8.2739999999999994E-2</v>
      </c>
      <c r="O6743" s="7" t="str">
        <f>TEXT(Sales_Data[[#This Row],[Order_Date]],"mmm")</f>
        <v>Sep</v>
      </c>
      <c r="P6743" s="9" t="str">
        <f>TEXT(Sales_Data[[#This Row],[Order_Date]],"yyyy")</f>
        <v>2025</v>
      </c>
      <c r="Q6743" s="9" t="str">
        <f t="shared" si="105"/>
        <v>Existing</v>
      </c>
      <c r="R6743" s="1" t="s">
        <v>20</v>
      </c>
    </row>
    <row r="6744" spans="1:18" x14ac:dyDescent="0.35">
      <c r="A6744" s="1" t="s">
        <v>11448</v>
      </c>
      <c r="B6744" s="2">
        <v>45935</v>
      </c>
      <c r="C6744" s="1" t="s">
        <v>8286</v>
      </c>
      <c r="D6744" s="1" t="s">
        <v>1359</v>
      </c>
      <c r="E6744" s="1" t="s">
        <v>86</v>
      </c>
      <c r="F6744" s="1" t="s">
        <v>25</v>
      </c>
      <c r="G6744" s="1" t="s">
        <v>26</v>
      </c>
      <c r="H6744" s="1" t="s">
        <v>128</v>
      </c>
      <c r="I6744">
        <v>5</v>
      </c>
      <c r="J6744">
        <v>900</v>
      </c>
      <c r="K6744" s="7">
        <v>0.05</v>
      </c>
      <c r="L6744">
        <v>4275</v>
      </c>
      <c r="M6744">
        <v>342.48</v>
      </c>
      <c r="N6744" s="7">
        <f>IFERROR(Sales_Data[[#This Row],[Profit]]/Sales_Data[[#This Row],[Sales]],0)</f>
        <v>8.0112280701754385E-2</v>
      </c>
      <c r="O6744" s="7" t="str">
        <f>TEXT(Sales_Data[[#This Row],[Order_Date]],"mmm")</f>
        <v>Oct</v>
      </c>
      <c r="P6744" s="9" t="str">
        <f>TEXT(Sales_Data[[#This Row],[Order_Date]],"yyyy")</f>
        <v>2025</v>
      </c>
      <c r="Q6744" s="9" t="str">
        <f t="shared" si="105"/>
        <v>Existing</v>
      </c>
      <c r="R6744" s="1" t="s">
        <v>36</v>
      </c>
    </row>
    <row r="6745" spans="1:18" x14ac:dyDescent="0.35">
      <c r="A6745" s="1" t="s">
        <v>11449</v>
      </c>
      <c r="B6745" s="2">
        <v>45693</v>
      </c>
      <c r="C6745" s="1" t="s">
        <v>3545</v>
      </c>
      <c r="D6745" s="1" t="s">
        <v>8638</v>
      </c>
      <c r="E6745" s="1" t="s">
        <v>160</v>
      </c>
      <c r="F6745" s="1" t="s">
        <v>161</v>
      </c>
      <c r="G6745" s="1" t="s">
        <v>18</v>
      </c>
      <c r="H6745" s="1" t="s">
        <v>131</v>
      </c>
      <c r="I6745">
        <v>2</v>
      </c>
      <c r="J6745">
        <v>1500</v>
      </c>
      <c r="K6745" s="7">
        <v>0.05</v>
      </c>
      <c r="L6745">
        <v>2850</v>
      </c>
      <c r="M6745">
        <v>571.36</v>
      </c>
      <c r="N6745" s="7">
        <f>IFERROR(Sales_Data[[#This Row],[Profit]]/Sales_Data[[#This Row],[Sales]],0)</f>
        <v>0.20047719298245614</v>
      </c>
      <c r="O6745" s="7" t="str">
        <f>TEXT(Sales_Data[[#This Row],[Order_Date]],"mmm")</f>
        <v>Feb</v>
      </c>
      <c r="P6745" s="9" t="str">
        <f>TEXT(Sales_Data[[#This Row],[Order_Date]],"yyyy")</f>
        <v>2025</v>
      </c>
      <c r="Q6745" s="9" t="str">
        <f t="shared" si="105"/>
        <v>Existing</v>
      </c>
      <c r="R6745" s="1" t="s">
        <v>36</v>
      </c>
    </row>
    <row r="6746" spans="1:18" x14ac:dyDescent="0.35">
      <c r="A6746" s="1" t="s">
        <v>11450</v>
      </c>
      <c r="B6746" s="2">
        <v>45716</v>
      </c>
      <c r="C6746" s="1" t="s">
        <v>5641</v>
      </c>
      <c r="D6746" s="1" t="s">
        <v>3878</v>
      </c>
      <c r="E6746" s="1" t="s">
        <v>111</v>
      </c>
      <c r="F6746" s="1" t="s">
        <v>33</v>
      </c>
      <c r="G6746" s="1" t="s">
        <v>34</v>
      </c>
      <c r="H6746" s="1" t="s">
        <v>35</v>
      </c>
      <c r="I6746">
        <v>4</v>
      </c>
      <c r="J6746">
        <v>9000</v>
      </c>
      <c r="K6746" s="7">
        <v>0.15</v>
      </c>
      <c r="L6746">
        <v>30600</v>
      </c>
      <c r="M6746">
        <v>6092.59</v>
      </c>
      <c r="N6746" s="7">
        <f>IFERROR(Sales_Data[[#This Row],[Profit]]/Sales_Data[[#This Row],[Sales]],0)</f>
        <v>0.19910424836601306</v>
      </c>
      <c r="O6746" s="7" t="str">
        <f>TEXT(Sales_Data[[#This Row],[Order_Date]],"mmm")</f>
        <v>Feb</v>
      </c>
      <c r="P6746" s="9" t="str">
        <f>TEXT(Sales_Data[[#This Row],[Order_Date]],"yyyy")</f>
        <v>2025</v>
      </c>
      <c r="Q6746" s="9" t="str">
        <f t="shared" si="105"/>
        <v>Existing</v>
      </c>
      <c r="R6746" s="1" t="s">
        <v>64</v>
      </c>
    </row>
    <row r="6747" spans="1:18" x14ac:dyDescent="0.35">
      <c r="A6747" s="1" t="s">
        <v>11451</v>
      </c>
      <c r="B6747" s="2">
        <v>45699</v>
      </c>
      <c r="C6747" s="1" t="s">
        <v>3478</v>
      </c>
      <c r="D6747" s="1" t="s">
        <v>6262</v>
      </c>
      <c r="E6747" s="1" t="s">
        <v>106</v>
      </c>
      <c r="F6747" s="1" t="s">
        <v>33</v>
      </c>
      <c r="G6747" s="1" t="s">
        <v>42</v>
      </c>
      <c r="H6747" s="1" t="s">
        <v>47</v>
      </c>
      <c r="I6747">
        <v>3</v>
      </c>
      <c r="J6747">
        <v>55000</v>
      </c>
      <c r="K6747" s="7">
        <v>0</v>
      </c>
      <c r="L6747">
        <v>165000</v>
      </c>
      <c r="M6747">
        <v>16680.990000000002</v>
      </c>
      <c r="N6747" s="7">
        <f>IFERROR(Sales_Data[[#This Row],[Profit]]/Sales_Data[[#This Row],[Sales]],0)</f>
        <v>0.1010969090909091</v>
      </c>
      <c r="O6747" s="7" t="str">
        <f>TEXT(Sales_Data[[#This Row],[Order_Date]],"mmm")</f>
        <v>Feb</v>
      </c>
      <c r="P6747" s="9" t="str">
        <f>TEXT(Sales_Data[[#This Row],[Order_Date]],"yyyy")</f>
        <v>2025</v>
      </c>
      <c r="Q6747" s="9" t="str">
        <f t="shared" si="105"/>
        <v>Existing</v>
      </c>
      <c r="R6747" s="1" t="s">
        <v>73</v>
      </c>
    </row>
    <row r="6748" spans="1:18" x14ac:dyDescent="0.35">
      <c r="A6748" s="1" t="s">
        <v>11452</v>
      </c>
      <c r="B6748" s="2">
        <v>45818</v>
      </c>
      <c r="C6748" s="1" t="s">
        <v>1693</v>
      </c>
      <c r="D6748" s="1" t="s">
        <v>11453</v>
      </c>
      <c r="E6748" s="1" t="s">
        <v>135</v>
      </c>
      <c r="F6748" s="1" t="s">
        <v>136</v>
      </c>
      <c r="G6748" s="1" t="s">
        <v>26</v>
      </c>
      <c r="H6748" s="1" t="s">
        <v>27</v>
      </c>
      <c r="I6748">
        <v>5</v>
      </c>
      <c r="J6748">
        <v>1200</v>
      </c>
      <c r="K6748" s="7">
        <v>0</v>
      </c>
      <c r="L6748">
        <v>6000</v>
      </c>
      <c r="M6748">
        <v>1268.4000000000001</v>
      </c>
      <c r="N6748" s="7">
        <f>IFERROR(Sales_Data[[#This Row],[Profit]]/Sales_Data[[#This Row],[Sales]],0)</f>
        <v>0.2114</v>
      </c>
      <c r="O6748" s="7" t="str">
        <f>TEXT(Sales_Data[[#This Row],[Order_Date]],"mmm")</f>
        <v>Jun</v>
      </c>
      <c r="P6748" s="9" t="str">
        <f>TEXT(Sales_Data[[#This Row],[Order_Date]],"yyyy")</f>
        <v>2025</v>
      </c>
      <c r="Q6748" s="9" t="str">
        <f t="shared" si="105"/>
        <v>Existing</v>
      </c>
      <c r="R6748" s="1" t="s">
        <v>28</v>
      </c>
    </row>
    <row r="6749" spans="1:18" x14ac:dyDescent="0.35">
      <c r="A6749" s="1" t="s">
        <v>11454</v>
      </c>
      <c r="B6749" s="2">
        <v>45863</v>
      </c>
      <c r="C6749" s="1" t="s">
        <v>3903</v>
      </c>
      <c r="D6749" s="1" t="s">
        <v>4829</v>
      </c>
      <c r="E6749" s="1" t="s">
        <v>17</v>
      </c>
      <c r="F6749" s="1" t="s">
        <v>17</v>
      </c>
      <c r="G6749" s="1" t="s">
        <v>18</v>
      </c>
      <c r="H6749" s="1" t="s">
        <v>131</v>
      </c>
      <c r="I6749">
        <v>3</v>
      </c>
      <c r="J6749">
        <v>1500</v>
      </c>
      <c r="K6749" s="7">
        <v>0.05</v>
      </c>
      <c r="L6749">
        <v>4275</v>
      </c>
      <c r="M6749">
        <v>959.82</v>
      </c>
      <c r="N6749" s="7">
        <f>IFERROR(Sales_Data[[#This Row],[Profit]]/Sales_Data[[#This Row],[Sales]],0)</f>
        <v>0.22451929824561404</v>
      </c>
      <c r="O6749" s="7" t="str">
        <f>TEXT(Sales_Data[[#This Row],[Order_Date]],"mmm")</f>
        <v>Jul</v>
      </c>
      <c r="P6749" s="9" t="str">
        <f>TEXT(Sales_Data[[#This Row],[Order_Date]],"yyyy")</f>
        <v>2025</v>
      </c>
      <c r="Q6749" s="9" t="str">
        <f t="shared" si="105"/>
        <v>Existing</v>
      </c>
      <c r="R6749" s="1" t="s">
        <v>64</v>
      </c>
    </row>
    <row r="6750" spans="1:18" x14ac:dyDescent="0.35">
      <c r="A6750" s="1" t="s">
        <v>11455</v>
      </c>
      <c r="B6750" s="2">
        <v>45739</v>
      </c>
      <c r="C6750" s="1" t="s">
        <v>3267</v>
      </c>
      <c r="D6750" s="1" t="s">
        <v>2671</v>
      </c>
      <c r="E6750" s="1" t="s">
        <v>119</v>
      </c>
      <c r="F6750" s="1" t="s">
        <v>33</v>
      </c>
      <c r="G6750" s="1" t="s">
        <v>26</v>
      </c>
      <c r="H6750" s="1" t="s">
        <v>58</v>
      </c>
      <c r="I6750">
        <v>5</v>
      </c>
      <c r="J6750">
        <v>1400</v>
      </c>
      <c r="K6750" s="7">
        <v>0.05</v>
      </c>
      <c r="L6750">
        <v>6650</v>
      </c>
      <c r="M6750">
        <v>1124.3699999999999</v>
      </c>
      <c r="N6750" s="7">
        <f>IFERROR(Sales_Data[[#This Row],[Profit]]/Sales_Data[[#This Row],[Sales]],0)</f>
        <v>0.1690781954887218</v>
      </c>
      <c r="O6750" s="7" t="str">
        <f>TEXT(Sales_Data[[#This Row],[Order_Date]],"mmm")</f>
        <v>Mar</v>
      </c>
      <c r="P6750" s="9" t="str">
        <f>TEXT(Sales_Data[[#This Row],[Order_Date]],"yyyy")</f>
        <v>2025</v>
      </c>
      <c r="Q6750" s="9" t="str">
        <f t="shared" si="105"/>
        <v>Existing</v>
      </c>
      <c r="R6750" s="1" t="s">
        <v>73</v>
      </c>
    </row>
    <row r="6751" spans="1:18" x14ac:dyDescent="0.35">
      <c r="A6751" s="1" t="s">
        <v>11456</v>
      </c>
      <c r="B6751" s="2">
        <v>45884</v>
      </c>
      <c r="C6751" s="1" t="s">
        <v>5111</v>
      </c>
      <c r="D6751" s="1" t="s">
        <v>7522</v>
      </c>
      <c r="E6751" s="1" t="s">
        <v>40</v>
      </c>
      <c r="F6751" s="1" t="s">
        <v>41</v>
      </c>
      <c r="G6751" s="1" t="s">
        <v>26</v>
      </c>
      <c r="H6751" s="1" t="s">
        <v>82</v>
      </c>
      <c r="I6751">
        <v>1</v>
      </c>
      <c r="J6751">
        <v>450</v>
      </c>
      <c r="K6751" s="7">
        <v>0.1</v>
      </c>
      <c r="L6751">
        <v>405</v>
      </c>
      <c r="M6751">
        <v>61.54</v>
      </c>
      <c r="N6751" s="7">
        <f>IFERROR(Sales_Data[[#This Row],[Profit]]/Sales_Data[[#This Row],[Sales]],0)</f>
        <v>0.15195061728395062</v>
      </c>
      <c r="O6751" s="7" t="str">
        <f>TEXT(Sales_Data[[#This Row],[Order_Date]],"mmm")</f>
        <v>Aug</v>
      </c>
      <c r="P6751" s="9" t="str">
        <f>TEXT(Sales_Data[[#This Row],[Order_Date]],"yyyy")</f>
        <v>2025</v>
      </c>
      <c r="Q6751" s="9" t="str">
        <f t="shared" si="105"/>
        <v>New</v>
      </c>
      <c r="R6751" s="1" t="s">
        <v>20</v>
      </c>
    </row>
    <row r="6752" spans="1:18" x14ac:dyDescent="0.35">
      <c r="A6752" s="1" t="s">
        <v>11457</v>
      </c>
      <c r="B6752" s="2">
        <v>45971</v>
      </c>
      <c r="C6752" s="1" t="s">
        <v>1088</v>
      </c>
      <c r="D6752" s="1" t="s">
        <v>1004</v>
      </c>
      <c r="E6752" s="1" t="s">
        <v>81</v>
      </c>
      <c r="F6752" s="1" t="s">
        <v>33</v>
      </c>
      <c r="G6752" s="1" t="s">
        <v>34</v>
      </c>
      <c r="H6752" s="1" t="s">
        <v>77</v>
      </c>
      <c r="I6752">
        <v>1</v>
      </c>
      <c r="J6752">
        <v>22000</v>
      </c>
      <c r="K6752" s="7">
        <v>0.05</v>
      </c>
      <c r="L6752">
        <v>20900</v>
      </c>
      <c r="M6752">
        <v>4727.45</v>
      </c>
      <c r="N6752" s="7">
        <f>IFERROR(Sales_Data[[#This Row],[Profit]]/Sales_Data[[#This Row],[Sales]],0)</f>
        <v>0.22619377990430622</v>
      </c>
      <c r="O6752" s="7" t="str">
        <f>TEXT(Sales_Data[[#This Row],[Order_Date]],"mmm")</f>
        <v>Nov</v>
      </c>
      <c r="P6752" s="9" t="str">
        <f>TEXT(Sales_Data[[#This Row],[Order_Date]],"yyyy")</f>
        <v>2025</v>
      </c>
      <c r="Q6752" s="9" t="str">
        <f t="shared" si="105"/>
        <v>New</v>
      </c>
      <c r="R6752" s="1" t="s">
        <v>73</v>
      </c>
    </row>
    <row r="6753" spans="1:18" x14ac:dyDescent="0.35">
      <c r="A6753" s="1" t="s">
        <v>11458</v>
      </c>
      <c r="B6753" s="2">
        <v>45864</v>
      </c>
      <c r="C6753" s="1" t="s">
        <v>591</v>
      </c>
      <c r="D6753" s="1" t="s">
        <v>2420</v>
      </c>
      <c r="E6753" s="1" t="s">
        <v>17</v>
      </c>
      <c r="F6753" s="1" t="s">
        <v>17</v>
      </c>
      <c r="G6753" s="1" t="s">
        <v>26</v>
      </c>
      <c r="H6753" s="1" t="s">
        <v>128</v>
      </c>
      <c r="I6753">
        <v>5</v>
      </c>
      <c r="J6753">
        <v>900</v>
      </c>
      <c r="K6753" s="7">
        <v>0.05</v>
      </c>
      <c r="L6753">
        <v>4275</v>
      </c>
      <c r="M6753">
        <v>927.36</v>
      </c>
      <c r="N6753" s="7">
        <f>IFERROR(Sales_Data[[#This Row],[Profit]]/Sales_Data[[#This Row],[Sales]],0)</f>
        <v>0.21692631578947369</v>
      </c>
      <c r="O6753" s="7" t="str">
        <f>TEXT(Sales_Data[[#This Row],[Order_Date]],"mmm")</f>
        <v>Jul</v>
      </c>
      <c r="P6753" s="9" t="str">
        <f>TEXT(Sales_Data[[#This Row],[Order_Date]],"yyyy")</f>
        <v>2025</v>
      </c>
      <c r="Q6753" s="9" t="str">
        <f t="shared" si="105"/>
        <v>Existing</v>
      </c>
      <c r="R6753" s="1" t="s">
        <v>73</v>
      </c>
    </row>
    <row r="6754" spans="1:18" x14ac:dyDescent="0.35">
      <c r="A6754" s="1" t="s">
        <v>11459</v>
      </c>
      <c r="B6754" s="2">
        <v>46014</v>
      </c>
      <c r="C6754" s="1" t="s">
        <v>5130</v>
      </c>
      <c r="D6754" s="1" t="s">
        <v>11460</v>
      </c>
      <c r="E6754" s="1" t="s">
        <v>17</v>
      </c>
      <c r="F6754" s="1" t="s">
        <v>17</v>
      </c>
      <c r="G6754" s="1" t="s">
        <v>120</v>
      </c>
      <c r="H6754" s="1" t="s">
        <v>121</v>
      </c>
      <c r="I6754">
        <v>5</v>
      </c>
      <c r="J6754">
        <v>2800</v>
      </c>
      <c r="K6754" s="7">
        <v>0.1</v>
      </c>
      <c r="L6754">
        <v>12600</v>
      </c>
      <c r="M6754">
        <v>1772.41</v>
      </c>
      <c r="N6754" s="7">
        <f>IFERROR(Sales_Data[[#This Row],[Profit]]/Sales_Data[[#This Row],[Sales]],0)</f>
        <v>0.14066746031746033</v>
      </c>
      <c r="O6754" s="7" t="str">
        <f>TEXT(Sales_Data[[#This Row],[Order_Date]],"mmm")</f>
        <v>Dec</v>
      </c>
      <c r="P6754" s="9" t="str">
        <f>TEXT(Sales_Data[[#This Row],[Order_Date]],"yyyy")</f>
        <v>2025</v>
      </c>
      <c r="Q6754" s="9" t="str">
        <f t="shared" si="105"/>
        <v>Existing</v>
      </c>
      <c r="R6754" s="1" t="s">
        <v>64</v>
      </c>
    </row>
    <row r="6755" spans="1:18" x14ac:dyDescent="0.35">
      <c r="A6755" s="1" t="s">
        <v>11461</v>
      </c>
      <c r="B6755" s="2">
        <v>45839</v>
      </c>
      <c r="C6755" s="1" t="s">
        <v>392</v>
      </c>
      <c r="D6755" s="1" t="s">
        <v>10100</v>
      </c>
      <c r="E6755" s="1" t="s">
        <v>119</v>
      </c>
      <c r="F6755" s="1" t="s">
        <v>33</v>
      </c>
      <c r="G6755" s="1" t="s">
        <v>120</v>
      </c>
      <c r="H6755" s="1" t="s">
        <v>143</v>
      </c>
      <c r="I6755">
        <v>3</v>
      </c>
      <c r="J6755">
        <v>1800</v>
      </c>
      <c r="K6755" s="7">
        <v>0.05</v>
      </c>
      <c r="L6755">
        <v>5130</v>
      </c>
      <c r="M6755">
        <v>1044.7</v>
      </c>
      <c r="N6755" s="7">
        <f>IFERROR(Sales_Data[[#This Row],[Profit]]/Sales_Data[[#This Row],[Sales]],0)</f>
        <v>0.20364522417153996</v>
      </c>
      <c r="O6755" s="7" t="str">
        <f>TEXT(Sales_Data[[#This Row],[Order_Date]],"mmm")</f>
        <v>Jul</v>
      </c>
      <c r="P6755" s="9" t="str">
        <f>TEXT(Sales_Data[[#This Row],[Order_Date]],"yyyy")</f>
        <v>2025</v>
      </c>
      <c r="Q6755" s="9" t="str">
        <f t="shared" si="105"/>
        <v>Existing</v>
      </c>
      <c r="R6755" s="1" t="s">
        <v>20</v>
      </c>
    </row>
    <row r="6756" spans="1:18" x14ac:dyDescent="0.35">
      <c r="A6756" s="1" t="s">
        <v>11462</v>
      </c>
      <c r="B6756" s="2">
        <v>45862</v>
      </c>
      <c r="C6756" s="1" t="s">
        <v>8751</v>
      </c>
      <c r="D6756" s="1" t="s">
        <v>2358</v>
      </c>
      <c r="E6756" s="1" t="s">
        <v>32</v>
      </c>
      <c r="F6756" s="1" t="s">
        <v>33</v>
      </c>
      <c r="G6756" s="1" t="s">
        <v>34</v>
      </c>
      <c r="H6756" s="1" t="s">
        <v>107</v>
      </c>
      <c r="I6756">
        <v>4</v>
      </c>
      <c r="J6756">
        <v>6500</v>
      </c>
      <c r="K6756" s="7">
        <v>0.05</v>
      </c>
      <c r="L6756">
        <v>24700</v>
      </c>
      <c r="M6756">
        <v>5379.5</v>
      </c>
      <c r="N6756" s="7">
        <f>IFERROR(Sales_Data[[#This Row],[Profit]]/Sales_Data[[#This Row],[Sales]],0)</f>
        <v>0.21779352226720647</v>
      </c>
      <c r="O6756" s="7" t="str">
        <f>TEXT(Sales_Data[[#This Row],[Order_Date]],"mmm")</f>
        <v>Jul</v>
      </c>
      <c r="P6756" s="9" t="str">
        <f>TEXT(Sales_Data[[#This Row],[Order_Date]],"yyyy")</f>
        <v>2025</v>
      </c>
      <c r="Q6756" s="9" t="str">
        <f t="shared" si="105"/>
        <v>Existing</v>
      </c>
      <c r="R6756" s="1" t="s">
        <v>36</v>
      </c>
    </row>
    <row r="6757" spans="1:18" x14ac:dyDescent="0.35">
      <c r="A6757" s="1" t="s">
        <v>11463</v>
      </c>
      <c r="B6757" s="2">
        <v>45865</v>
      </c>
      <c r="C6757" s="1" t="s">
        <v>5362</v>
      </c>
      <c r="D6757" s="1" t="s">
        <v>3682</v>
      </c>
      <c r="E6757" s="1" t="s">
        <v>160</v>
      </c>
      <c r="F6757" s="1" t="s">
        <v>161</v>
      </c>
      <c r="G6757" s="1" t="s">
        <v>34</v>
      </c>
      <c r="H6757" s="1" t="s">
        <v>35</v>
      </c>
      <c r="I6757">
        <v>4</v>
      </c>
      <c r="J6757">
        <v>9000</v>
      </c>
      <c r="K6757" s="7">
        <v>0</v>
      </c>
      <c r="L6757">
        <v>36000</v>
      </c>
      <c r="M6757">
        <v>2940.37</v>
      </c>
      <c r="N6757" s="7">
        <f>IFERROR(Sales_Data[[#This Row],[Profit]]/Sales_Data[[#This Row],[Sales]],0)</f>
        <v>8.1676944444444441E-2</v>
      </c>
      <c r="O6757" s="7" t="str">
        <f>TEXT(Sales_Data[[#This Row],[Order_Date]],"mmm")</f>
        <v>Jul</v>
      </c>
      <c r="P6757" s="9" t="str">
        <f>TEXT(Sales_Data[[#This Row],[Order_Date]],"yyyy")</f>
        <v>2025</v>
      </c>
      <c r="Q6757" s="9" t="str">
        <f t="shared" si="105"/>
        <v>Existing</v>
      </c>
      <c r="R6757" s="1" t="s">
        <v>20</v>
      </c>
    </row>
    <row r="6758" spans="1:18" x14ac:dyDescent="0.35">
      <c r="A6758" s="1" t="s">
        <v>11464</v>
      </c>
      <c r="B6758" s="2">
        <v>45808</v>
      </c>
      <c r="C6758" s="1" t="s">
        <v>2269</v>
      </c>
      <c r="D6758" s="1" t="s">
        <v>1412</v>
      </c>
      <c r="E6758" s="1" t="s">
        <v>32</v>
      </c>
      <c r="F6758" s="1" t="s">
        <v>33</v>
      </c>
      <c r="G6758" s="1" t="s">
        <v>120</v>
      </c>
      <c r="H6758" s="1" t="s">
        <v>146</v>
      </c>
      <c r="I6758">
        <v>1</v>
      </c>
      <c r="J6758">
        <v>800</v>
      </c>
      <c r="K6758" s="7">
        <v>0.1</v>
      </c>
      <c r="L6758">
        <v>720</v>
      </c>
      <c r="M6758">
        <v>84.93</v>
      </c>
      <c r="N6758" s="7">
        <f>IFERROR(Sales_Data[[#This Row],[Profit]]/Sales_Data[[#This Row],[Sales]],0)</f>
        <v>0.11795833333333335</v>
      </c>
      <c r="O6758" s="7" t="str">
        <f>TEXT(Sales_Data[[#This Row],[Order_Date]],"mmm")</f>
        <v>May</v>
      </c>
      <c r="P6758" s="9" t="str">
        <f>TEXT(Sales_Data[[#This Row],[Order_Date]],"yyyy")</f>
        <v>2025</v>
      </c>
      <c r="Q6758" s="9" t="str">
        <f t="shared" si="105"/>
        <v>New</v>
      </c>
      <c r="R6758" s="1" t="s">
        <v>73</v>
      </c>
    </row>
    <row r="6759" spans="1:18" x14ac:dyDescent="0.35">
      <c r="A6759" s="1" t="s">
        <v>11465</v>
      </c>
      <c r="B6759" s="2">
        <v>45742</v>
      </c>
      <c r="C6759" s="1" t="s">
        <v>11327</v>
      </c>
      <c r="D6759" s="1" t="s">
        <v>11466</v>
      </c>
      <c r="E6759" s="1" t="s">
        <v>111</v>
      </c>
      <c r="F6759" s="1" t="s">
        <v>33</v>
      </c>
      <c r="G6759" s="1" t="s">
        <v>120</v>
      </c>
      <c r="H6759" s="1" t="s">
        <v>143</v>
      </c>
      <c r="I6759">
        <v>1</v>
      </c>
      <c r="J6759">
        <v>1800</v>
      </c>
      <c r="K6759" s="7">
        <v>0.1</v>
      </c>
      <c r="L6759">
        <v>1620</v>
      </c>
      <c r="M6759">
        <v>196.16</v>
      </c>
      <c r="N6759" s="7">
        <f>IFERROR(Sales_Data[[#This Row],[Profit]]/Sales_Data[[#This Row],[Sales]],0)</f>
        <v>0.12108641975308641</v>
      </c>
      <c r="O6759" s="7" t="str">
        <f>TEXT(Sales_Data[[#This Row],[Order_Date]],"mmm")</f>
        <v>Mar</v>
      </c>
      <c r="P6759" s="9" t="str">
        <f>TEXT(Sales_Data[[#This Row],[Order_Date]],"yyyy")</f>
        <v>2025</v>
      </c>
      <c r="Q6759" s="9" t="str">
        <f t="shared" si="105"/>
        <v>New</v>
      </c>
      <c r="R6759" s="1" t="s">
        <v>28</v>
      </c>
    </row>
    <row r="6760" spans="1:18" x14ac:dyDescent="0.35">
      <c r="A6760" s="1" t="s">
        <v>11467</v>
      </c>
      <c r="B6760" s="2">
        <v>45789</v>
      </c>
      <c r="C6760" s="1" t="s">
        <v>1115</v>
      </c>
      <c r="D6760" s="1" t="s">
        <v>8282</v>
      </c>
      <c r="E6760" s="1" t="s">
        <v>119</v>
      </c>
      <c r="F6760" s="1" t="s">
        <v>33</v>
      </c>
      <c r="G6760" s="1" t="s">
        <v>120</v>
      </c>
      <c r="H6760" s="1" t="s">
        <v>121</v>
      </c>
      <c r="I6760">
        <v>3</v>
      </c>
      <c r="J6760">
        <v>2800</v>
      </c>
      <c r="K6760" s="7">
        <v>0.05</v>
      </c>
      <c r="L6760">
        <v>7980</v>
      </c>
      <c r="M6760">
        <v>1882.29</v>
      </c>
      <c r="N6760" s="7">
        <f>IFERROR(Sales_Data[[#This Row],[Profit]]/Sales_Data[[#This Row],[Sales]],0)</f>
        <v>0.23587593984962404</v>
      </c>
      <c r="O6760" s="7" t="str">
        <f>TEXT(Sales_Data[[#This Row],[Order_Date]],"mmm")</f>
        <v>May</v>
      </c>
      <c r="P6760" s="9" t="str">
        <f>TEXT(Sales_Data[[#This Row],[Order_Date]],"yyyy")</f>
        <v>2025</v>
      </c>
      <c r="Q6760" s="9" t="str">
        <f t="shared" si="105"/>
        <v>Existing</v>
      </c>
      <c r="R6760" s="1" t="s">
        <v>64</v>
      </c>
    </row>
    <row r="6761" spans="1:18" x14ac:dyDescent="0.35">
      <c r="A6761" s="1" t="s">
        <v>11468</v>
      </c>
      <c r="B6761" s="2">
        <v>45954</v>
      </c>
      <c r="C6761" s="1" t="s">
        <v>1386</v>
      </c>
      <c r="D6761" s="1" t="s">
        <v>3114</v>
      </c>
      <c r="E6761" s="1" t="s">
        <v>86</v>
      </c>
      <c r="F6761" s="1" t="s">
        <v>25</v>
      </c>
      <c r="G6761" s="1" t="s">
        <v>26</v>
      </c>
      <c r="H6761" s="1" t="s">
        <v>27</v>
      </c>
      <c r="I6761">
        <v>4</v>
      </c>
      <c r="J6761">
        <v>1200</v>
      </c>
      <c r="K6761" s="7">
        <v>0.05</v>
      </c>
      <c r="L6761">
        <v>4560</v>
      </c>
      <c r="M6761">
        <v>793.27</v>
      </c>
      <c r="N6761" s="7">
        <f>IFERROR(Sales_Data[[#This Row],[Profit]]/Sales_Data[[#This Row],[Sales]],0)</f>
        <v>0.17396271929824561</v>
      </c>
      <c r="O6761" s="7" t="str">
        <f>TEXT(Sales_Data[[#This Row],[Order_Date]],"mmm")</f>
        <v>Oct</v>
      </c>
      <c r="P6761" s="9" t="str">
        <f>TEXT(Sales_Data[[#This Row],[Order_Date]],"yyyy")</f>
        <v>2025</v>
      </c>
      <c r="Q6761" s="9" t="str">
        <f t="shared" si="105"/>
        <v>Existing</v>
      </c>
      <c r="R6761" s="1" t="s">
        <v>64</v>
      </c>
    </row>
    <row r="6762" spans="1:18" x14ac:dyDescent="0.35">
      <c r="A6762" s="1" t="s">
        <v>11469</v>
      </c>
      <c r="B6762" s="2">
        <v>45708</v>
      </c>
      <c r="C6762" s="1" t="s">
        <v>4154</v>
      </c>
      <c r="D6762" s="1" t="s">
        <v>4865</v>
      </c>
      <c r="E6762" s="1" t="s">
        <v>32</v>
      </c>
      <c r="F6762" s="1" t="s">
        <v>33</v>
      </c>
      <c r="G6762" s="1" t="s">
        <v>42</v>
      </c>
      <c r="H6762" s="1" t="s">
        <v>63</v>
      </c>
      <c r="I6762">
        <v>5</v>
      </c>
      <c r="J6762">
        <v>4500</v>
      </c>
      <c r="K6762" s="7">
        <v>0.05</v>
      </c>
      <c r="L6762">
        <v>21375</v>
      </c>
      <c r="M6762">
        <v>3112.96</v>
      </c>
      <c r="N6762" s="7">
        <f>IFERROR(Sales_Data[[#This Row],[Profit]]/Sales_Data[[#This Row],[Sales]],0)</f>
        <v>0.14563555555555555</v>
      </c>
      <c r="O6762" s="7" t="str">
        <f>TEXT(Sales_Data[[#This Row],[Order_Date]],"mmm")</f>
        <v>Feb</v>
      </c>
      <c r="P6762" s="9" t="str">
        <f>TEXT(Sales_Data[[#This Row],[Order_Date]],"yyyy")</f>
        <v>2025</v>
      </c>
      <c r="Q6762" s="9" t="str">
        <f t="shared" si="105"/>
        <v>Existing</v>
      </c>
      <c r="R6762" s="1" t="s">
        <v>28</v>
      </c>
    </row>
    <row r="6763" spans="1:18" x14ac:dyDescent="0.35">
      <c r="A6763" s="1" t="s">
        <v>11470</v>
      </c>
      <c r="B6763" s="2">
        <v>45860</v>
      </c>
      <c r="C6763" s="1" t="s">
        <v>5496</v>
      </c>
      <c r="D6763" s="1" t="s">
        <v>4527</v>
      </c>
      <c r="E6763" s="1" t="s">
        <v>71</v>
      </c>
      <c r="F6763" s="1" t="s">
        <v>33</v>
      </c>
      <c r="G6763" s="1" t="s">
        <v>34</v>
      </c>
      <c r="H6763" s="1" t="s">
        <v>107</v>
      </c>
      <c r="I6763">
        <v>1</v>
      </c>
      <c r="J6763">
        <v>6500</v>
      </c>
      <c r="K6763" s="7">
        <v>0.05</v>
      </c>
      <c r="L6763">
        <v>6175</v>
      </c>
      <c r="M6763">
        <v>1525.98</v>
      </c>
      <c r="N6763" s="7">
        <f>IFERROR(Sales_Data[[#This Row],[Profit]]/Sales_Data[[#This Row],[Sales]],0)</f>
        <v>0.24712226720647773</v>
      </c>
      <c r="O6763" s="7" t="str">
        <f>TEXT(Sales_Data[[#This Row],[Order_Date]],"mmm")</f>
        <v>Jul</v>
      </c>
      <c r="P6763" s="9" t="str">
        <f>TEXT(Sales_Data[[#This Row],[Order_Date]],"yyyy")</f>
        <v>2025</v>
      </c>
      <c r="Q6763" s="9" t="str">
        <f t="shared" si="105"/>
        <v>New</v>
      </c>
      <c r="R6763" s="1" t="s">
        <v>64</v>
      </c>
    </row>
    <row r="6764" spans="1:18" x14ac:dyDescent="0.35">
      <c r="A6764" s="1" t="s">
        <v>11471</v>
      </c>
      <c r="B6764" s="2">
        <v>45785</v>
      </c>
      <c r="C6764" s="1" t="s">
        <v>4927</v>
      </c>
      <c r="D6764" s="1" t="s">
        <v>2883</v>
      </c>
      <c r="E6764" s="1" t="s">
        <v>51</v>
      </c>
      <c r="F6764" s="1" t="s">
        <v>52</v>
      </c>
      <c r="G6764" s="1" t="s">
        <v>34</v>
      </c>
      <c r="H6764" s="1" t="s">
        <v>107</v>
      </c>
      <c r="I6764">
        <v>3</v>
      </c>
      <c r="J6764">
        <v>6500</v>
      </c>
      <c r="K6764" s="7">
        <v>0.05</v>
      </c>
      <c r="L6764">
        <v>18525</v>
      </c>
      <c r="M6764">
        <v>4144.13</v>
      </c>
      <c r="N6764" s="7">
        <f>IFERROR(Sales_Data[[#This Row],[Profit]]/Sales_Data[[#This Row],[Sales]],0)</f>
        <v>0.22370472334682862</v>
      </c>
      <c r="O6764" s="7" t="str">
        <f>TEXT(Sales_Data[[#This Row],[Order_Date]],"mmm")</f>
        <v>May</v>
      </c>
      <c r="P6764" s="9" t="str">
        <f>TEXT(Sales_Data[[#This Row],[Order_Date]],"yyyy")</f>
        <v>2025</v>
      </c>
      <c r="Q6764" s="9" t="str">
        <f t="shared" si="105"/>
        <v>Existing</v>
      </c>
      <c r="R6764" s="1" t="s">
        <v>20</v>
      </c>
    </row>
    <row r="6765" spans="1:18" x14ac:dyDescent="0.35">
      <c r="A6765" s="1" t="s">
        <v>11472</v>
      </c>
      <c r="B6765" s="2">
        <v>45931</v>
      </c>
      <c r="C6765" s="1" t="s">
        <v>3345</v>
      </c>
      <c r="D6765" s="1" t="s">
        <v>934</v>
      </c>
      <c r="E6765" s="1" t="s">
        <v>17</v>
      </c>
      <c r="F6765" s="1" t="s">
        <v>17</v>
      </c>
      <c r="G6765" s="1" t="s">
        <v>34</v>
      </c>
      <c r="H6765" s="1" t="s">
        <v>107</v>
      </c>
      <c r="I6765">
        <v>1</v>
      </c>
      <c r="J6765">
        <v>6500</v>
      </c>
      <c r="K6765" s="7">
        <v>0.05</v>
      </c>
      <c r="L6765">
        <v>6175</v>
      </c>
      <c r="M6765">
        <v>640.23</v>
      </c>
      <c r="N6765" s="7">
        <f>IFERROR(Sales_Data[[#This Row],[Profit]]/Sales_Data[[#This Row],[Sales]],0)</f>
        <v>0.10368097165991903</v>
      </c>
      <c r="O6765" s="7" t="str">
        <f>TEXT(Sales_Data[[#This Row],[Order_Date]],"mmm")</f>
        <v>Oct</v>
      </c>
      <c r="P6765" s="9" t="str">
        <f>TEXT(Sales_Data[[#This Row],[Order_Date]],"yyyy")</f>
        <v>2025</v>
      </c>
      <c r="Q6765" s="9" t="str">
        <f t="shared" si="105"/>
        <v>New</v>
      </c>
      <c r="R6765" s="1" t="s">
        <v>36</v>
      </c>
    </row>
    <row r="6766" spans="1:18" x14ac:dyDescent="0.35">
      <c r="A6766" s="1" t="s">
        <v>11473</v>
      </c>
      <c r="B6766" s="2">
        <v>45871</v>
      </c>
      <c r="C6766" s="1" t="s">
        <v>1357</v>
      </c>
      <c r="D6766" s="1" t="s">
        <v>322</v>
      </c>
      <c r="E6766" s="1" t="s">
        <v>24</v>
      </c>
      <c r="F6766" s="1" t="s">
        <v>25</v>
      </c>
      <c r="G6766" s="1" t="s">
        <v>42</v>
      </c>
      <c r="H6766" s="1" t="s">
        <v>43</v>
      </c>
      <c r="I6766">
        <v>1</v>
      </c>
      <c r="J6766">
        <v>18000</v>
      </c>
      <c r="K6766" s="7">
        <v>0.1</v>
      </c>
      <c r="L6766">
        <v>16200</v>
      </c>
      <c r="M6766">
        <v>3627.48</v>
      </c>
      <c r="N6766" s="7">
        <f>IFERROR(Sales_Data[[#This Row],[Profit]]/Sales_Data[[#This Row],[Sales]],0)</f>
        <v>0.22391851851851852</v>
      </c>
      <c r="O6766" s="7" t="str">
        <f>TEXT(Sales_Data[[#This Row],[Order_Date]],"mmm")</f>
        <v>Aug</v>
      </c>
      <c r="P6766" s="9" t="str">
        <f>TEXT(Sales_Data[[#This Row],[Order_Date]],"yyyy")</f>
        <v>2025</v>
      </c>
      <c r="Q6766" s="9" t="str">
        <f t="shared" si="105"/>
        <v>New</v>
      </c>
      <c r="R6766" s="1" t="s">
        <v>20</v>
      </c>
    </row>
    <row r="6767" spans="1:18" x14ac:dyDescent="0.35">
      <c r="A6767" s="1" t="s">
        <v>11474</v>
      </c>
      <c r="B6767" s="2">
        <v>45813</v>
      </c>
      <c r="C6767" s="1" t="s">
        <v>8037</v>
      </c>
      <c r="D6767" s="1" t="s">
        <v>8677</v>
      </c>
      <c r="E6767" s="1" t="s">
        <v>56</v>
      </c>
      <c r="F6767" s="1" t="s">
        <v>57</v>
      </c>
      <c r="G6767" s="1" t="s">
        <v>42</v>
      </c>
      <c r="H6767" s="1" t="s">
        <v>102</v>
      </c>
      <c r="I6767">
        <v>3</v>
      </c>
      <c r="J6767">
        <v>25000</v>
      </c>
      <c r="K6767" s="7">
        <v>0.05</v>
      </c>
      <c r="L6767">
        <v>71250</v>
      </c>
      <c r="M6767">
        <v>8835.0400000000009</v>
      </c>
      <c r="N6767" s="7">
        <f>IFERROR(Sales_Data[[#This Row],[Profit]]/Sales_Data[[#This Row],[Sales]],0)</f>
        <v>0.12400056140350879</v>
      </c>
      <c r="O6767" s="7" t="str">
        <f>TEXT(Sales_Data[[#This Row],[Order_Date]],"mmm")</f>
        <v>Jun</v>
      </c>
      <c r="P6767" s="9" t="str">
        <f>TEXT(Sales_Data[[#This Row],[Order_Date]],"yyyy")</f>
        <v>2025</v>
      </c>
      <c r="Q6767" s="9" t="str">
        <f t="shared" si="105"/>
        <v>Existing</v>
      </c>
      <c r="R6767" s="1" t="s">
        <v>28</v>
      </c>
    </row>
    <row r="6768" spans="1:18" x14ac:dyDescent="0.35">
      <c r="A6768" s="1" t="s">
        <v>11475</v>
      </c>
      <c r="B6768" s="2">
        <v>45820</v>
      </c>
      <c r="C6768" s="1" t="s">
        <v>5186</v>
      </c>
      <c r="D6768" s="1" t="s">
        <v>11476</v>
      </c>
      <c r="E6768" s="1" t="s">
        <v>86</v>
      </c>
      <c r="F6768" s="1" t="s">
        <v>25</v>
      </c>
      <c r="G6768" s="1" t="s">
        <v>120</v>
      </c>
      <c r="H6768" s="1" t="s">
        <v>121</v>
      </c>
      <c r="I6768">
        <v>4</v>
      </c>
      <c r="J6768">
        <v>2800</v>
      </c>
      <c r="K6768" s="7">
        <v>0.15</v>
      </c>
      <c r="L6768">
        <v>9520</v>
      </c>
      <c r="M6768">
        <v>2253.4899999999998</v>
      </c>
      <c r="N6768" s="7">
        <f>IFERROR(Sales_Data[[#This Row],[Profit]]/Sales_Data[[#This Row],[Sales]],0)</f>
        <v>0.2367111344537815</v>
      </c>
      <c r="O6768" s="7" t="str">
        <f>TEXT(Sales_Data[[#This Row],[Order_Date]],"mmm")</f>
        <v>Jun</v>
      </c>
      <c r="P6768" s="9" t="str">
        <f>TEXT(Sales_Data[[#This Row],[Order_Date]],"yyyy")</f>
        <v>2025</v>
      </c>
      <c r="Q6768" s="9" t="str">
        <f t="shared" si="105"/>
        <v>Existing</v>
      </c>
      <c r="R6768" s="1" t="s">
        <v>20</v>
      </c>
    </row>
    <row r="6769" spans="1:18" x14ac:dyDescent="0.35">
      <c r="A6769" s="1" t="s">
        <v>11477</v>
      </c>
      <c r="B6769" s="2">
        <v>45830</v>
      </c>
      <c r="C6769" s="1" t="s">
        <v>11478</v>
      </c>
      <c r="D6769" s="1" t="s">
        <v>8948</v>
      </c>
      <c r="E6769" s="1" t="s">
        <v>81</v>
      </c>
      <c r="F6769" s="1" t="s">
        <v>33</v>
      </c>
      <c r="G6769" s="1" t="s">
        <v>42</v>
      </c>
      <c r="H6769" s="1" t="s">
        <v>43</v>
      </c>
      <c r="I6769">
        <v>1</v>
      </c>
      <c r="J6769">
        <v>18000</v>
      </c>
      <c r="K6769" s="7">
        <v>0.1</v>
      </c>
      <c r="L6769">
        <v>16200</v>
      </c>
      <c r="M6769">
        <v>2514.1999999999998</v>
      </c>
      <c r="N6769" s="7">
        <f>IFERROR(Sales_Data[[#This Row],[Profit]]/Sales_Data[[#This Row],[Sales]],0)</f>
        <v>0.15519753086419752</v>
      </c>
      <c r="O6769" s="7" t="str">
        <f>TEXT(Sales_Data[[#This Row],[Order_Date]],"mmm")</f>
        <v>Jun</v>
      </c>
      <c r="P6769" s="9" t="str">
        <f>TEXT(Sales_Data[[#This Row],[Order_Date]],"yyyy")</f>
        <v>2025</v>
      </c>
      <c r="Q6769" s="9" t="str">
        <f t="shared" si="105"/>
        <v>New</v>
      </c>
      <c r="R6769" s="1" t="s">
        <v>20</v>
      </c>
    </row>
    <row r="6770" spans="1:18" x14ac:dyDescent="0.35">
      <c r="A6770" s="1" t="s">
        <v>11479</v>
      </c>
      <c r="B6770" s="2">
        <v>45686</v>
      </c>
      <c r="C6770" s="1" t="s">
        <v>4946</v>
      </c>
      <c r="D6770" s="1" t="s">
        <v>351</v>
      </c>
      <c r="E6770" s="1" t="s">
        <v>106</v>
      </c>
      <c r="F6770" s="1" t="s">
        <v>33</v>
      </c>
      <c r="G6770" s="1" t="s">
        <v>26</v>
      </c>
      <c r="H6770" s="1" t="s">
        <v>58</v>
      </c>
      <c r="I6770">
        <v>3</v>
      </c>
      <c r="J6770">
        <v>1400</v>
      </c>
      <c r="K6770" s="7">
        <v>0</v>
      </c>
      <c r="L6770">
        <v>4200</v>
      </c>
      <c r="M6770">
        <v>470.64</v>
      </c>
      <c r="N6770" s="7">
        <f>IFERROR(Sales_Data[[#This Row],[Profit]]/Sales_Data[[#This Row],[Sales]],0)</f>
        <v>0.11205714285714286</v>
      </c>
      <c r="O6770" s="7" t="str">
        <f>TEXT(Sales_Data[[#This Row],[Order_Date]],"mmm")</f>
        <v>Jan</v>
      </c>
      <c r="P6770" s="9" t="str">
        <f>TEXT(Sales_Data[[#This Row],[Order_Date]],"yyyy")</f>
        <v>2025</v>
      </c>
      <c r="Q6770" s="9" t="str">
        <f t="shared" si="105"/>
        <v>Existing</v>
      </c>
      <c r="R6770" s="1" t="s">
        <v>28</v>
      </c>
    </row>
    <row r="6771" spans="1:18" x14ac:dyDescent="0.35">
      <c r="A6771" s="1" t="s">
        <v>11480</v>
      </c>
      <c r="B6771" s="2">
        <v>45764</v>
      </c>
      <c r="C6771" s="1" t="s">
        <v>1337</v>
      </c>
      <c r="D6771" s="1" t="s">
        <v>6159</v>
      </c>
      <c r="E6771" s="1" t="s">
        <v>62</v>
      </c>
      <c r="F6771" s="1" t="s">
        <v>41</v>
      </c>
      <c r="G6771" s="1" t="s">
        <v>26</v>
      </c>
      <c r="H6771" s="1" t="s">
        <v>128</v>
      </c>
      <c r="I6771">
        <v>1</v>
      </c>
      <c r="J6771">
        <v>900</v>
      </c>
      <c r="K6771" s="7">
        <v>0.1</v>
      </c>
      <c r="L6771">
        <v>810</v>
      </c>
      <c r="M6771">
        <v>130.69999999999999</v>
      </c>
      <c r="N6771" s="7">
        <f>IFERROR(Sales_Data[[#This Row],[Profit]]/Sales_Data[[#This Row],[Sales]],0)</f>
        <v>0.16135802469135802</v>
      </c>
      <c r="O6771" s="7" t="str">
        <f>TEXT(Sales_Data[[#This Row],[Order_Date]],"mmm")</f>
        <v>Apr</v>
      </c>
      <c r="P6771" s="9" t="str">
        <f>TEXT(Sales_Data[[#This Row],[Order_Date]],"yyyy")</f>
        <v>2025</v>
      </c>
      <c r="Q6771" s="9" t="str">
        <f t="shared" si="105"/>
        <v>New</v>
      </c>
      <c r="R6771" s="1" t="s">
        <v>20</v>
      </c>
    </row>
    <row r="6772" spans="1:18" x14ac:dyDescent="0.35">
      <c r="A6772" s="1" t="s">
        <v>11481</v>
      </c>
      <c r="B6772" s="2">
        <v>45897</v>
      </c>
      <c r="C6772" s="1" t="s">
        <v>968</v>
      </c>
      <c r="D6772" s="1" t="s">
        <v>1890</v>
      </c>
      <c r="E6772" s="1" t="s">
        <v>160</v>
      </c>
      <c r="F6772" s="1" t="s">
        <v>161</v>
      </c>
      <c r="G6772" s="1" t="s">
        <v>26</v>
      </c>
      <c r="H6772" s="1" t="s">
        <v>82</v>
      </c>
      <c r="I6772">
        <v>4</v>
      </c>
      <c r="J6772">
        <v>450</v>
      </c>
      <c r="K6772" s="7">
        <v>0</v>
      </c>
      <c r="L6772">
        <v>1800</v>
      </c>
      <c r="M6772">
        <v>397.6</v>
      </c>
      <c r="N6772" s="7">
        <f>IFERROR(Sales_Data[[#This Row],[Profit]]/Sales_Data[[#This Row],[Sales]],0)</f>
        <v>0.22088888888888891</v>
      </c>
      <c r="O6772" s="7" t="str">
        <f>TEXT(Sales_Data[[#This Row],[Order_Date]],"mmm")</f>
        <v>Aug</v>
      </c>
      <c r="P6772" s="9" t="str">
        <f>TEXT(Sales_Data[[#This Row],[Order_Date]],"yyyy")</f>
        <v>2025</v>
      </c>
      <c r="Q6772" s="9" t="str">
        <f t="shared" si="105"/>
        <v>Existing</v>
      </c>
      <c r="R6772" s="1" t="s">
        <v>20</v>
      </c>
    </row>
    <row r="6773" spans="1:18" x14ac:dyDescent="0.35">
      <c r="A6773" s="1" t="s">
        <v>11482</v>
      </c>
      <c r="B6773" s="2">
        <v>45720</v>
      </c>
      <c r="C6773" s="1" t="s">
        <v>10034</v>
      </c>
      <c r="D6773" s="1" t="s">
        <v>6850</v>
      </c>
      <c r="E6773" s="1" t="s">
        <v>71</v>
      </c>
      <c r="F6773" s="1" t="s">
        <v>33</v>
      </c>
      <c r="G6773" s="1" t="s">
        <v>18</v>
      </c>
      <c r="H6773" s="1" t="s">
        <v>292</v>
      </c>
      <c r="I6773">
        <v>4</v>
      </c>
      <c r="J6773">
        <v>500</v>
      </c>
      <c r="K6773" s="7">
        <v>0</v>
      </c>
      <c r="L6773">
        <v>2000</v>
      </c>
      <c r="M6773">
        <v>293.48</v>
      </c>
      <c r="N6773" s="7">
        <f>IFERROR(Sales_Data[[#This Row],[Profit]]/Sales_Data[[#This Row],[Sales]],0)</f>
        <v>0.14674000000000001</v>
      </c>
      <c r="O6773" s="7" t="str">
        <f>TEXT(Sales_Data[[#This Row],[Order_Date]],"mmm")</f>
        <v>Mar</v>
      </c>
      <c r="P6773" s="9" t="str">
        <f>TEXT(Sales_Data[[#This Row],[Order_Date]],"yyyy")</f>
        <v>2025</v>
      </c>
      <c r="Q6773" s="9" t="str">
        <f t="shared" si="105"/>
        <v>Existing</v>
      </c>
      <c r="R6773" s="1" t="s">
        <v>73</v>
      </c>
    </row>
    <row r="6774" spans="1:18" x14ac:dyDescent="0.35">
      <c r="A6774" s="1" t="s">
        <v>11483</v>
      </c>
      <c r="B6774" s="2">
        <v>45662</v>
      </c>
      <c r="C6774" s="1" t="s">
        <v>1079</v>
      </c>
      <c r="D6774" s="1" t="s">
        <v>3328</v>
      </c>
      <c r="E6774" s="1" t="s">
        <v>86</v>
      </c>
      <c r="F6774" s="1" t="s">
        <v>25</v>
      </c>
      <c r="G6774" s="1" t="s">
        <v>120</v>
      </c>
      <c r="H6774" s="1" t="s">
        <v>143</v>
      </c>
      <c r="I6774">
        <v>5</v>
      </c>
      <c r="J6774">
        <v>1800</v>
      </c>
      <c r="K6774" s="7">
        <v>0.1</v>
      </c>
      <c r="L6774">
        <v>8100</v>
      </c>
      <c r="M6774">
        <v>1261.1500000000001</v>
      </c>
      <c r="N6774" s="7">
        <f>IFERROR(Sales_Data[[#This Row],[Profit]]/Sales_Data[[#This Row],[Sales]],0)</f>
        <v>0.15569753086419755</v>
      </c>
      <c r="O6774" s="7" t="str">
        <f>TEXT(Sales_Data[[#This Row],[Order_Date]],"mmm")</f>
        <v>Jan</v>
      </c>
      <c r="P6774" s="9" t="str">
        <f>TEXT(Sales_Data[[#This Row],[Order_Date]],"yyyy")</f>
        <v>2025</v>
      </c>
      <c r="Q6774" s="9" t="str">
        <f t="shared" si="105"/>
        <v>Existing</v>
      </c>
      <c r="R6774" s="1" t="s">
        <v>64</v>
      </c>
    </row>
    <row r="6775" spans="1:18" x14ac:dyDescent="0.35">
      <c r="A6775" s="1" t="s">
        <v>11484</v>
      </c>
      <c r="B6775" s="2">
        <v>45846</v>
      </c>
      <c r="C6775" s="1" t="s">
        <v>2135</v>
      </c>
      <c r="D6775" s="1" t="s">
        <v>9502</v>
      </c>
      <c r="E6775" s="1" t="s">
        <v>62</v>
      </c>
      <c r="F6775" s="1" t="s">
        <v>41</v>
      </c>
      <c r="G6775" s="1" t="s">
        <v>120</v>
      </c>
      <c r="H6775" s="1" t="s">
        <v>146</v>
      </c>
      <c r="I6775">
        <v>5</v>
      </c>
      <c r="J6775">
        <v>800</v>
      </c>
      <c r="K6775" s="7">
        <v>0.05</v>
      </c>
      <c r="L6775">
        <v>3800</v>
      </c>
      <c r="M6775">
        <v>446.24</v>
      </c>
      <c r="N6775" s="7">
        <f>IFERROR(Sales_Data[[#This Row],[Profit]]/Sales_Data[[#This Row],[Sales]],0)</f>
        <v>0.11743157894736843</v>
      </c>
      <c r="O6775" s="7" t="str">
        <f>TEXT(Sales_Data[[#This Row],[Order_Date]],"mmm")</f>
        <v>Jul</v>
      </c>
      <c r="P6775" s="9" t="str">
        <f>TEXT(Sales_Data[[#This Row],[Order_Date]],"yyyy")</f>
        <v>2025</v>
      </c>
      <c r="Q6775" s="9" t="str">
        <f t="shared" si="105"/>
        <v>Existing</v>
      </c>
      <c r="R6775" s="1" t="s">
        <v>28</v>
      </c>
    </row>
    <row r="6776" spans="1:18" x14ac:dyDescent="0.35">
      <c r="A6776" s="1" t="s">
        <v>11485</v>
      </c>
      <c r="B6776" s="2">
        <v>46003</v>
      </c>
      <c r="C6776" s="1" t="s">
        <v>6314</v>
      </c>
      <c r="D6776" s="1" t="s">
        <v>9309</v>
      </c>
      <c r="E6776" s="1" t="s">
        <v>106</v>
      </c>
      <c r="F6776" s="1" t="s">
        <v>33</v>
      </c>
      <c r="G6776" s="1" t="s">
        <v>42</v>
      </c>
      <c r="H6776" s="1" t="s">
        <v>102</v>
      </c>
      <c r="I6776">
        <v>3</v>
      </c>
      <c r="J6776">
        <v>25000</v>
      </c>
      <c r="K6776" s="7">
        <v>0</v>
      </c>
      <c r="L6776">
        <v>75000</v>
      </c>
      <c r="M6776">
        <v>14230.52</v>
      </c>
      <c r="N6776" s="7">
        <f>IFERROR(Sales_Data[[#This Row],[Profit]]/Sales_Data[[#This Row],[Sales]],0)</f>
        <v>0.18974026666666668</v>
      </c>
      <c r="O6776" s="7" t="str">
        <f>TEXT(Sales_Data[[#This Row],[Order_Date]],"mmm")</f>
        <v>Dec</v>
      </c>
      <c r="P6776" s="9" t="str">
        <f>TEXT(Sales_Data[[#This Row],[Order_Date]],"yyyy")</f>
        <v>2025</v>
      </c>
      <c r="Q6776" s="9" t="str">
        <f t="shared" si="105"/>
        <v>Existing</v>
      </c>
      <c r="R6776" s="1" t="s">
        <v>73</v>
      </c>
    </row>
    <row r="6777" spans="1:18" x14ac:dyDescent="0.35">
      <c r="A6777" s="1" t="s">
        <v>11486</v>
      </c>
      <c r="B6777" s="2">
        <v>45789</v>
      </c>
      <c r="C6777" s="1" t="s">
        <v>9526</v>
      </c>
      <c r="D6777" s="1" t="s">
        <v>2352</v>
      </c>
      <c r="E6777" s="1" t="s">
        <v>51</v>
      </c>
      <c r="F6777" s="1" t="s">
        <v>52</v>
      </c>
      <c r="G6777" s="1" t="s">
        <v>120</v>
      </c>
      <c r="H6777" s="1" t="s">
        <v>143</v>
      </c>
      <c r="I6777">
        <v>2</v>
      </c>
      <c r="J6777">
        <v>1800</v>
      </c>
      <c r="K6777" s="7">
        <v>0.15</v>
      </c>
      <c r="L6777">
        <v>3060</v>
      </c>
      <c r="M6777">
        <v>717.71</v>
      </c>
      <c r="N6777" s="7">
        <f>IFERROR(Sales_Data[[#This Row],[Profit]]/Sales_Data[[#This Row],[Sales]],0)</f>
        <v>0.23454575163398694</v>
      </c>
      <c r="O6777" s="7" t="str">
        <f>TEXT(Sales_Data[[#This Row],[Order_Date]],"mmm")</f>
        <v>May</v>
      </c>
      <c r="P6777" s="9" t="str">
        <f>TEXT(Sales_Data[[#This Row],[Order_Date]],"yyyy")</f>
        <v>2025</v>
      </c>
      <c r="Q6777" s="9" t="str">
        <f t="shared" si="105"/>
        <v>Existing</v>
      </c>
      <c r="R6777" s="1" t="s">
        <v>73</v>
      </c>
    </row>
    <row r="6778" spans="1:18" x14ac:dyDescent="0.35">
      <c r="A6778" s="1" t="s">
        <v>11487</v>
      </c>
      <c r="B6778" s="2">
        <v>45752</v>
      </c>
      <c r="C6778" s="1" t="s">
        <v>10712</v>
      </c>
      <c r="D6778" s="1" t="s">
        <v>8143</v>
      </c>
      <c r="E6778" s="1" t="s">
        <v>32</v>
      </c>
      <c r="F6778" s="1" t="s">
        <v>33</v>
      </c>
      <c r="G6778" s="1" t="s">
        <v>18</v>
      </c>
      <c r="H6778" s="1" t="s">
        <v>72</v>
      </c>
      <c r="I6778">
        <v>5</v>
      </c>
      <c r="J6778">
        <v>350</v>
      </c>
      <c r="K6778" s="7">
        <v>0.05</v>
      </c>
      <c r="L6778">
        <v>1662</v>
      </c>
      <c r="M6778">
        <v>305.7</v>
      </c>
      <c r="N6778" s="7">
        <f>IFERROR(Sales_Data[[#This Row],[Profit]]/Sales_Data[[#This Row],[Sales]],0)</f>
        <v>0.18393501805054152</v>
      </c>
      <c r="O6778" s="7" t="str">
        <f>TEXT(Sales_Data[[#This Row],[Order_Date]],"mmm")</f>
        <v>Apr</v>
      </c>
      <c r="P6778" s="9" t="str">
        <f>TEXT(Sales_Data[[#This Row],[Order_Date]],"yyyy")</f>
        <v>2025</v>
      </c>
      <c r="Q6778" s="9" t="str">
        <f t="shared" si="105"/>
        <v>Existing</v>
      </c>
      <c r="R6778" s="1" t="s">
        <v>73</v>
      </c>
    </row>
    <row r="6779" spans="1:18" x14ac:dyDescent="0.35">
      <c r="A6779" s="1" t="s">
        <v>11488</v>
      </c>
      <c r="B6779" s="2">
        <v>45855</v>
      </c>
      <c r="C6779" s="1" t="s">
        <v>5986</v>
      </c>
      <c r="D6779" s="1" t="s">
        <v>5584</v>
      </c>
      <c r="E6779" s="1" t="s">
        <v>119</v>
      </c>
      <c r="F6779" s="1" t="s">
        <v>33</v>
      </c>
      <c r="G6779" s="1" t="s">
        <v>42</v>
      </c>
      <c r="H6779" s="1" t="s">
        <v>102</v>
      </c>
      <c r="I6779">
        <v>1</v>
      </c>
      <c r="J6779">
        <v>25000</v>
      </c>
      <c r="K6779" s="7">
        <v>0</v>
      </c>
      <c r="L6779">
        <v>25000</v>
      </c>
      <c r="M6779">
        <v>6185.46</v>
      </c>
      <c r="N6779" s="7">
        <f>IFERROR(Sales_Data[[#This Row],[Profit]]/Sales_Data[[#This Row],[Sales]],0)</f>
        <v>0.24741840000000001</v>
      </c>
      <c r="O6779" s="7" t="str">
        <f>TEXT(Sales_Data[[#This Row],[Order_Date]],"mmm")</f>
        <v>Jul</v>
      </c>
      <c r="P6779" s="9" t="str">
        <f>TEXT(Sales_Data[[#This Row],[Order_Date]],"yyyy")</f>
        <v>2025</v>
      </c>
      <c r="Q6779" s="9" t="str">
        <f t="shared" si="105"/>
        <v>New</v>
      </c>
      <c r="R6779" s="1" t="s">
        <v>36</v>
      </c>
    </row>
    <row r="6780" spans="1:18" x14ac:dyDescent="0.35">
      <c r="A6780" s="1" t="s">
        <v>11489</v>
      </c>
      <c r="B6780" s="2">
        <v>45984</v>
      </c>
      <c r="C6780" s="1" t="s">
        <v>6269</v>
      </c>
      <c r="D6780" s="1" t="s">
        <v>152</v>
      </c>
      <c r="E6780" s="1" t="s">
        <v>86</v>
      </c>
      <c r="F6780" s="1" t="s">
        <v>25</v>
      </c>
      <c r="G6780" s="1" t="s">
        <v>18</v>
      </c>
      <c r="H6780" s="1" t="s">
        <v>72</v>
      </c>
      <c r="I6780">
        <v>5</v>
      </c>
      <c r="J6780">
        <v>350</v>
      </c>
      <c r="K6780" s="7">
        <v>0.15</v>
      </c>
      <c r="L6780">
        <v>1488</v>
      </c>
      <c r="M6780">
        <v>309.83999999999997</v>
      </c>
      <c r="N6780" s="7">
        <f>IFERROR(Sales_Data[[#This Row],[Profit]]/Sales_Data[[#This Row],[Sales]],0)</f>
        <v>0.2082258064516129</v>
      </c>
      <c r="O6780" s="7" t="str">
        <f>TEXT(Sales_Data[[#This Row],[Order_Date]],"mmm")</f>
        <v>Nov</v>
      </c>
      <c r="P6780" s="9" t="str">
        <f>TEXT(Sales_Data[[#This Row],[Order_Date]],"yyyy")</f>
        <v>2025</v>
      </c>
      <c r="Q6780" s="9" t="str">
        <f t="shared" si="105"/>
        <v>Existing</v>
      </c>
      <c r="R6780" s="1" t="s">
        <v>20</v>
      </c>
    </row>
    <row r="6781" spans="1:18" x14ac:dyDescent="0.35">
      <c r="A6781" s="1" t="s">
        <v>11490</v>
      </c>
      <c r="B6781" s="2">
        <v>45804</v>
      </c>
      <c r="C6781" s="1" t="s">
        <v>4970</v>
      </c>
      <c r="D6781" s="1" t="s">
        <v>1243</v>
      </c>
      <c r="E6781" s="1" t="s">
        <v>160</v>
      </c>
      <c r="F6781" s="1" t="s">
        <v>161</v>
      </c>
      <c r="G6781" s="1" t="s">
        <v>42</v>
      </c>
      <c r="H6781" s="1" t="s">
        <v>63</v>
      </c>
      <c r="I6781">
        <v>1</v>
      </c>
      <c r="J6781">
        <v>4500</v>
      </c>
      <c r="K6781" s="7">
        <v>0.05</v>
      </c>
      <c r="L6781">
        <v>4275</v>
      </c>
      <c r="M6781">
        <v>717.3</v>
      </c>
      <c r="N6781" s="7">
        <f>IFERROR(Sales_Data[[#This Row],[Profit]]/Sales_Data[[#This Row],[Sales]],0)</f>
        <v>0.16778947368421052</v>
      </c>
      <c r="O6781" s="7" t="str">
        <f>TEXT(Sales_Data[[#This Row],[Order_Date]],"mmm")</f>
        <v>May</v>
      </c>
      <c r="P6781" s="9" t="str">
        <f>TEXT(Sales_Data[[#This Row],[Order_Date]],"yyyy")</f>
        <v>2025</v>
      </c>
      <c r="Q6781" s="9" t="str">
        <f t="shared" si="105"/>
        <v>New</v>
      </c>
      <c r="R6781" s="1" t="s">
        <v>73</v>
      </c>
    </row>
    <row r="6782" spans="1:18" x14ac:dyDescent="0.35">
      <c r="A6782" s="1" t="s">
        <v>11491</v>
      </c>
      <c r="B6782" s="2">
        <v>45938</v>
      </c>
      <c r="C6782" s="1" t="s">
        <v>4913</v>
      </c>
      <c r="D6782" s="1" t="s">
        <v>80</v>
      </c>
      <c r="E6782" s="1" t="s">
        <v>71</v>
      </c>
      <c r="F6782" s="1" t="s">
        <v>33</v>
      </c>
      <c r="G6782" s="1" t="s">
        <v>42</v>
      </c>
      <c r="H6782" s="1" t="s">
        <v>63</v>
      </c>
      <c r="I6782">
        <v>3</v>
      </c>
      <c r="J6782">
        <v>4500</v>
      </c>
      <c r="K6782" s="7">
        <v>0.1</v>
      </c>
      <c r="L6782">
        <v>12150</v>
      </c>
      <c r="M6782">
        <v>2315.33</v>
      </c>
      <c r="N6782" s="7">
        <f>IFERROR(Sales_Data[[#This Row],[Profit]]/Sales_Data[[#This Row],[Sales]],0)</f>
        <v>0.19056213991769547</v>
      </c>
      <c r="O6782" s="7" t="str">
        <f>TEXT(Sales_Data[[#This Row],[Order_Date]],"mmm")</f>
        <v>Oct</v>
      </c>
      <c r="P6782" s="9" t="str">
        <f>TEXT(Sales_Data[[#This Row],[Order_Date]],"yyyy")</f>
        <v>2025</v>
      </c>
      <c r="Q6782" s="9" t="str">
        <f t="shared" si="105"/>
        <v>Existing</v>
      </c>
      <c r="R6782" s="1" t="s">
        <v>73</v>
      </c>
    </row>
    <row r="6783" spans="1:18" x14ac:dyDescent="0.35">
      <c r="A6783" s="1" t="s">
        <v>11492</v>
      </c>
      <c r="B6783" s="2">
        <v>45674</v>
      </c>
      <c r="C6783" s="1" t="s">
        <v>3883</v>
      </c>
      <c r="D6783" s="1" t="s">
        <v>11493</v>
      </c>
      <c r="E6783" s="1" t="s">
        <v>119</v>
      </c>
      <c r="F6783" s="1" t="s">
        <v>33</v>
      </c>
      <c r="G6783" s="1" t="s">
        <v>42</v>
      </c>
      <c r="H6783" s="1" t="s">
        <v>112</v>
      </c>
      <c r="I6783">
        <v>1</v>
      </c>
      <c r="J6783">
        <v>2500</v>
      </c>
      <c r="K6783" s="7">
        <v>0.05</v>
      </c>
      <c r="L6783">
        <v>2375</v>
      </c>
      <c r="M6783">
        <v>559.20000000000005</v>
      </c>
      <c r="N6783" s="7">
        <f>IFERROR(Sales_Data[[#This Row],[Profit]]/Sales_Data[[#This Row],[Sales]],0)</f>
        <v>0.23545263157894739</v>
      </c>
      <c r="O6783" s="7" t="str">
        <f>TEXT(Sales_Data[[#This Row],[Order_Date]],"mmm")</f>
        <v>Jan</v>
      </c>
      <c r="P6783" s="9" t="str">
        <f>TEXT(Sales_Data[[#This Row],[Order_Date]],"yyyy")</f>
        <v>2025</v>
      </c>
      <c r="Q6783" s="9" t="str">
        <f t="shared" si="105"/>
        <v>New</v>
      </c>
      <c r="R6783" s="1" t="s">
        <v>36</v>
      </c>
    </row>
    <row r="6784" spans="1:18" x14ac:dyDescent="0.35">
      <c r="A6784" s="1" t="s">
        <v>11494</v>
      </c>
      <c r="B6784" s="2">
        <v>45903</v>
      </c>
      <c r="C6784" s="1" t="s">
        <v>11495</v>
      </c>
      <c r="D6784" s="1" t="s">
        <v>11496</v>
      </c>
      <c r="E6784" s="1" t="s">
        <v>56</v>
      </c>
      <c r="F6784" s="1" t="s">
        <v>57</v>
      </c>
      <c r="G6784" s="1" t="s">
        <v>120</v>
      </c>
      <c r="H6784" s="1" t="s">
        <v>143</v>
      </c>
      <c r="I6784">
        <v>1</v>
      </c>
      <c r="J6784">
        <v>1800</v>
      </c>
      <c r="K6784" s="7">
        <v>0.1</v>
      </c>
      <c r="L6784">
        <v>1620</v>
      </c>
      <c r="M6784">
        <v>355.36</v>
      </c>
      <c r="N6784" s="7">
        <f>IFERROR(Sales_Data[[#This Row],[Profit]]/Sales_Data[[#This Row],[Sales]],0)</f>
        <v>0.21935802469135804</v>
      </c>
      <c r="O6784" s="7" t="str">
        <f>TEXT(Sales_Data[[#This Row],[Order_Date]],"mmm")</f>
        <v>Sep</v>
      </c>
      <c r="P6784" s="9" t="str">
        <f>TEXT(Sales_Data[[#This Row],[Order_Date]],"yyyy")</f>
        <v>2025</v>
      </c>
      <c r="Q6784" s="9" t="str">
        <f t="shared" si="105"/>
        <v>New</v>
      </c>
      <c r="R6784" s="1" t="s">
        <v>20</v>
      </c>
    </row>
    <row r="6785" spans="1:18" x14ac:dyDescent="0.35">
      <c r="A6785" s="1" t="s">
        <v>11497</v>
      </c>
      <c r="B6785" s="2">
        <v>45894</v>
      </c>
      <c r="C6785" s="1" t="s">
        <v>1023</v>
      </c>
      <c r="D6785" s="1" t="s">
        <v>4711</v>
      </c>
      <c r="E6785" s="1" t="s">
        <v>40</v>
      </c>
      <c r="F6785" s="1" t="s">
        <v>41</v>
      </c>
      <c r="G6785" s="1" t="s">
        <v>18</v>
      </c>
      <c r="H6785" s="1" t="s">
        <v>292</v>
      </c>
      <c r="I6785">
        <v>5</v>
      </c>
      <c r="J6785">
        <v>500</v>
      </c>
      <c r="K6785" s="7">
        <v>0.05</v>
      </c>
      <c r="L6785">
        <v>2375</v>
      </c>
      <c r="M6785">
        <v>501.28</v>
      </c>
      <c r="N6785" s="7">
        <f>IFERROR(Sales_Data[[#This Row],[Profit]]/Sales_Data[[#This Row],[Sales]],0)</f>
        <v>0.21106526315789473</v>
      </c>
      <c r="O6785" s="7" t="str">
        <f>TEXT(Sales_Data[[#This Row],[Order_Date]],"mmm")</f>
        <v>Aug</v>
      </c>
      <c r="P6785" s="9" t="str">
        <f>TEXT(Sales_Data[[#This Row],[Order_Date]],"yyyy")</f>
        <v>2025</v>
      </c>
      <c r="Q6785" s="9" t="str">
        <f t="shared" si="105"/>
        <v>Existing</v>
      </c>
      <c r="R6785" s="1" t="s">
        <v>28</v>
      </c>
    </row>
    <row r="6786" spans="1:18" x14ac:dyDescent="0.35">
      <c r="A6786" s="1" t="s">
        <v>11498</v>
      </c>
      <c r="B6786" s="2">
        <v>45753</v>
      </c>
      <c r="C6786" s="1" t="s">
        <v>8746</v>
      </c>
      <c r="D6786" s="1" t="s">
        <v>4717</v>
      </c>
      <c r="E6786" s="1" t="s">
        <v>81</v>
      </c>
      <c r="F6786" s="1" t="s">
        <v>33</v>
      </c>
      <c r="G6786" s="1" t="s">
        <v>34</v>
      </c>
      <c r="H6786" s="1" t="s">
        <v>153</v>
      </c>
      <c r="I6786">
        <v>1</v>
      </c>
      <c r="J6786">
        <v>7000</v>
      </c>
      <c r="K6786" s="7">
        <v>0.15</v>
      </c>
      <c r="L6786">
        <v>5950</v>
      </c>
      <c r="M6786">
        <v>650.91999999999996</v>
      </c>
      <c r="N6786" s="7">
        <f>IFERROR(Sales_Data[[#This Row],[Profit]]/Sales_Data[[#This Row],[Sales]],0)</f>
        <v>0.10939831932773109</v>
      </c>
      <c r="O6786" s="7" t="str">
        <f>TEXT(Sales_Data[[#This Row],[Order_Date]],"mmm")</f>
        <v>Apr</v>
      </c>
      <c r="P6786" s="9" t="str">
        <f>TEXT(Sales_Data[[#This Row],[Order_Date]],"yyyy")</f>
        <v>2025</v>
      </c>
      <c r="Q6786" s="9" t="str">
        <f t="shared" ref="Q6786:Q6849" si="106">IF(I6786&gt;1,"Existing","New")</f>
        <v>New</v>
      </c>
      <c r="R6786" s="1" t="s">
        <v>73</v>
      </c>
    </row>
    <row r="6787" spans="1:18" x14ac:dyDescent="0.35">
      <c r="A6787" s="1" t="s">
        <v>11499</v>
      </c>
      <c r="B6787" s="2">
        <v>45776</v>
      </c>
      <c r="C6787" s="1" t="s">
        <v>1574</v>
      </c>
      <c r="D6787" s="1" t="s">
        <v>1621</v>
      </c>
      <c r="E6787" s="1" t="s">
        <v>81</v>
      </c>
      <c r="F6787" s="1" t="s">
        <v>33</v>
      </c>
      <c r="G6787" s="1" t="s">
        <v>26</v>
      </c>
      <c r="H6787" s="1" t="s">
        <v>27</v>
      </c>
      <c r="I6787">
        <v>3</v>
      </c>
      <c r="J6787">
        <v>1200</v>
      </c>
      <c r="K6787" s="7">
        <v>0.2</v>
      </c>
      <c r="L6787">
        <v>2880</v>
      </c>
      <c r="M6787">
        <v>568.78</v>
      </c>
      <c r="N6787" s="7">
        <f>IFERROR(Sales_Data[[#This Row],[Profit]]/Sales_Data[[#This Row],[Sales]],0)</f>
        <v>0.19749305555555555</v>
      </c>
      <c r="O6787" s="7" t="str">
        <f>TEXT(Sales_Data[[#This Row],[Order_Date]],"mmm")</f>
        <v>Apr</v>
      </c>
      <c r="P6787" s="9" t="str">
        <f>TEXT(Sales_Data[[#This Row],[Order_Date]],"yyyy")</f>
        <v>2025</v>
      </c>
      <c r="Q6787" s="9" t="str">
        <f t="shared" si="106"/>
        <v>Existing</v>
      </c>
      <c r="R6787" s="1" t="s">
        <v>64</v>
      </c>
    </row>
    <row r="6788" spans="1:18" x14ac:dyDescent="0.35">
      <c r="A6788" s="1" t="s">
        <v>11500</v>
      </c>
      <c r="B6788" s="2">
        <v>45801</v>
      </c>
      <c r="C6788" s="1" t="s">
        <v>10582</v>
      </c>
      <c r="D6788" s="1" t="s">
        <v>11501</v>
      </c>
      <c r="E6788" s="1" t="s">
        <v>56</v>
      </c>
      <c r="F6788" s="1" t="s">
        <v>57</v>
      </c>
      <c r="G6788" s="1" t="s">
        <v>34</v>
      </c>
      <c r="H6788" s="1" t="s">
        <v>35</v>
      </c>
      <c r="I6788">
        <v>5</v>
      </c>
      <c r="J6788">
        <v>9000</v>
      </c>
      <c r="K6788" s="7">
        <v>0.05</v>
      </c>
      <c r="L6788">
        <v>42750</v>
      </c>
      <c r="M6788">
        <v>5542.07</v>
      </c>
      <c r="N6788" s="7">
        <f>IFERROR(Sales_Data[[#This Row],[Profit]]/Sales_Data[[#This Row],[Sales]],0)</f>
        <v>0.12963906432748537</v>
      </c>
      <c r="O6788" s="7" t="str">
        <f>TEXT(Sales_Data[[#This Row],[Order_Date]],"mmm")</f>
        <v>May</v>
      </c>
      <c r="P6788" s="9" t="str">
        <f>TEXT(Sales_Data[[#This Row],[Order_Date]],"yyyy")</f>
        <v>2025</v>
      </c>
      <c r="Q6788" s="9" t="str">
        <f t="shared" si="106"/>
        <v>Existing</v>
      </c>
      <c r="R6788" s="1" t="s">
        <v>36</v>
      </c>
    </row>
    <row r="6789" spans="1:18" x14ac:dyDescent="0.35">
      <c r="A6789" s="1" t="s">
        <v>11502</v>
      </c>
      <c r="B6789" s="2">
        <v>45767</v>
      </c>
      <c r="C6789" s="1" t="s">
        <v>7127</v>
      </c>
      <c r="D6789" s="1" t="s">
        <v>181</v>
      </c>
      <c r="E6789" s="1" t="s">
        <v>81</v>
      </c>
      <c r="F6789" s="1" t="s">
        <v>33</v>
      </c>
      <c r="G6789" s="1" t="s">
        <v>120</v>
      </c>
      <c r="H6789" s="1" t="s">
        <v>217</v>
      </c>
      <c r="I6789">
        <v>3</v>
      </c>
      <c r="J6789">
        <v>3200</v>
      </c>
      <c r="K6789" s="7">
        <v>0.15</v>
      </c>
      <c r="L6789">
        <v>8160</v>
      </c>
      <c r="M6789">
        <v>1462.16</v>
      </c>
      <c r="N6789" s="7">
        <f>IFERROR(Sales_Data[[#This Row],[Profit]]/Sales_Data[[#This Row],[Sales]],0)</f>
        <v>0.17918627450980393</v>
      </c>
      <c r="O6789" s="7" t="str">
        <f>TEXT(Sales_Data[[#This Row],[Order_Date]],"mmm")</f>
        <v>Apr</v>
      </c>
      <c r="P6789" s="9" t="str">
        <f>TEXT(Sales_Data[[#This Row],[Order_Date]],"yyyy")</f>
        <v>2025</v>
      </c>
      <c r="Q6789" s="9" t="str">
        <f t="shared" si="106"/>
        <v>Existing</v>
      </c>
      <c r="R6789" s="1" t="s">
        <v>28</v>
      </c>
    </row>
    <row r="6790" spans="1:18" x14ac:dyDescent="0.35">
      <c r="A6790" s="1" t="s">
        <v>11503</v>
      </c>
      <c r="B6790" s="2">
        <v>45722</v>
      </c>
      <c r="C6790" s="1" t="s">
        <v>2278</v>
      </c>
      <c r="D6790" s="1" t="s">
        <v>1577</v>
      </c>
      <c r="E6790" s="1" t="s">
        <v>106</v>
      </c>
      <c r="F6790" s="1" t="s">
        <v>33</v>
      </c>
      <c r="G6790" s="1" t="s">
        <v>42</v>
      </c>
      <c r="H6790" s="1" t="s">
        <v>63</v>
      </c>
      <c r="I6790">
        <v>2</v>
      </c>
      <c r="J6790">
        <v>4500</v>
      </c>
      <c r="K6790" s="7">
        <v>0.05</v>
      </c>
      <c r="L6790">
        <v>8550</v>
      </c>
      <c r="M6790">
        <v>1692.94</v>
      </c>
      <c r="N6790" s="7">
        <f>IFERROR(Sales_Data[[#This Row],[Profit]]/Sales_Data[[#This Row],[Sales]],0)</f>
        <v>0.1980046783625731</v>
      </c>
      <c r="O6790" s="7" t="str">
        <f>TEXT(Sales_Data[[#This Row],[Order_Date]],"mmm")</f>
        <v>Mar</v>
      </c>
      <c r="P6790" s="9" t="str">
        <f>TEXT(Sales_Data[[#This Row],[Order_Date]],"yyyy")</f>
        <v>2025</v>
      </c>
      <c r="Q6790" s="9" t="str">
        <f t="shared" si="106"/>
        <v>Existing</v>
      </c>
      <c r="R6790" s="1" t="s">
        <v>64</v>
      </c>
    </row>
    <row r="6791" spans="1:18" x14ac:dyDescent="0.35">
      <c r="A6791" s="1" t="s">
        <v>11504</v>
      </c>
      <c r="B6791" s="2">
        <v>45930</v>
      </c>
      <c r="C6791" s="1" t="s">
        <v>297</v>
      </c>
      <c r="D6791" s="1" t="s">
        <v>4065</v>
      </c>
      <c r="E6791" s="1" t="s">
        <v>81</v>
      </c>
      <c r="F6791" s="1" t="s">
        <v>33</v>
      </c>
      <c r="G6791" s="1" t="s">
        <v>26</v>
      </c>
      <c r="H6791" s="1" t="s">
        <v>82</v>
      </c>
      <c r="I6791">
        <v>3</v>
      </c>
      <c r="J6791">
        <v>450</v>
      </c>
      <c r="K6791" s="7">
        <v>0.05</v>
      </c>
      <c r="L6791">
        <v>1282</v>
      </c>
      <c r="M6791">
        <v>140.31</v>
      </c>
      <c r="N6791" s="7">
        <f>IFERROR(Sales_Data[[#This Row],[Profit]]/Sales_Data[[#This Row],[Sales]],0)</f>
        <v>0.10944617784711388</v>
      </c>
      <c r="O6791" s="7" t="str">
        <f>TEXT(Sales_Data[[#This Row],[Order_Date]],"mmm")</f>
        <v>Sep</v>
      </c>
      <c r="P6791" s="9" t="str">
        <f>TEXT(Sales_Data[[#This Row],[Order_Date]],"yyyy")</f>
        <v>2025</v>
      </c>
      <c r="Q6791" s="9" t="str">
        <f t="shared" si="106"/>
        <v>Existing</v>
      </c>
      <c r="R6791" s="1" t="s">
        <v>64</v>
      </c>
    </row>
    <row r="6792" spans="1:18" x14ac:dyDescent="0.35">
      <c r="A6792" s="1" t="s">
        <v>11505</v>
      </c>
      <c r="B6792" s="2">
        <v>45789</v>
      </c>
      <c r="C6792" s="1" t="s">
        <v>4810</v>
      </c>
      <c r="D6792" s="1" t="s">
        <v>2164</v>
      </c>
      <c r="E6792" s="1" t="s">
        <v>86</v>
      </c>
      <c r="F6792" s="1" t="s">
        <v>25</v>
      </c>
      <c r="G6792" s="1" t="s">
        <v>26</v>
      </c>
      <c r="H6792" s="1" t="s">
        <v>128</v>
      </c>
      <c r="I6792">
        <v>5</v>
      </c>
      <c r="J6792">
        <v>900</v>
      </c>
      <c r="K6792" s="7">
        <v>0</v>
      </c>
      <c r="L6792">
        <v>4500</v>
      </c>
      <c r="M6792">
        <v>554.88</v>
      </c>
      <c r="N6792" s="7">
        <f>IFERROR(Sales_Data[[#This Row],[Profit]]/Sales_Data[[#This Row],[Sales]],0)</f>
        <v>0.12330666666666666</v>
      </c>
      <c r="O6792" s="7" t="str">
        <f>TEXT(Sales_Data[[#This Row],[Order_Date]],"mmm")</f>
        <v>May</v>
      </c>
      <c r="P6792" s="9" t="str">
        <f>TEXT(Sales_Data[[#This Row],[Order_Date]],"yyyy")</f>
        <v>2025</v>
      </c>
      <c r="Q6792" s="9" t="str">
        <f t="shared" si="106"/>
        <v>Existing</v>
      </c>
      <c r="R6792" s="1" t="s">
        <v>36</v>
      </c>
    </row>
    <row r="6793" spans="1:18" x14ac:dyDescent="0.35">
      <c r="A6793" s="1" t="s">
        <v>11506</v>
      </c>
      <c r="B6793" s="2">
        <v>45754</v>
      </c>
      <c r="C6793" s="1" t="s">
        <v>4473</v>
      </c>
      <c r="D6793" s="1" t="s">
        <v>4795</v>
      </c>
      <c r="E6793" s="1" t="s">
        <v>160</v>
      </c>
      <c r="F6793" s="1" t="s">
        <v>161</v>
      </c>
      <c r="G6793" s="1" t="s">
        <v>42</v>
      </c>
      <c r="H6793" s="1" t="s">
        <v>47</v>
      </c>
      <c r="I6793">
        <v>1</v>
      </c>
      <c r="J6793">
        <v>55000</v>
      </c>
      <c r="K6793" s="7">
        <v>0.1</v>
      </c>
      <c r="L6793">
        <v>49500</v>
      </c>
      <c r="M6793">
        <v>8883.3799999999992</v>
      </c>
      <c r="N6793" s="7">
        <f>IFERROR(Sales_Data[[#This Row],[Profit]]/Sales_Data[[#This Row],[Sales]],0)</f>
        <v>0.17946222222222222</v>
      </c>
      <c r="O6793" s="7" t="str">
        <f>TEXT(Sales_Data[[#This Row],[Order_Date]],"mmm")</f>
        <v>Apr</v>
      </c>
      <c r="P6793" s="9" t="str">
        <f>TEXT(Sales_Data[[#This Row],[Order_Date]],"yyyy")</f>
        <v>2025</v>
      </c>
      <c r="Q6793" s="9" t="str">
        <f t="shared" si="106"/>
        <v>New</v>
      </c>
      <c r="R6793" s="1" t="s">
        <v>64</v>
      </c>
    </row>
    <row r="6794" spans="1:18" x14ac:dyDescent="0.35">
      <c r="A6794" s="1" t="s">
        <v>11507</v>
      </c>
      <c r="B6794" s="2">
        <v>45926</v>
      </c>
      <c r="C6794" s="1" t="s">
        <v>10734</v>
      </c>
      <c r="D6794" s="1" t="s">
        <v>6720</v>
      </c>
      <c r="E6794" s="1" t="s">
        <v>24</v>
      </c>
      <c r="F6794" s="1" t="s">
        <v>25</v>
      </c>
      <c r="G6794" s="1" t="s">
        <v>120</v>
      </c>
      <c r="H6794" s="1" t="s">
        <v>146</v>
      </c>
      <c r="I6794">
        <v>4</v>
      </c>
      <c r="J6794">
        <v>800</v>
      </c>
      <c r="K6794" s="7">
        <v>0</v>
      </c>
      <c r="L6794">
        <v>3200</v>
      </c>
      <c r="M6794">
        <v>779.88</v>
      </c>
      <c r="N6794" s="7">
        <f>IFERROR(Sales_Data[[#This Row],[Profit]]/Sales_Data[[#This Row],[Sales]],0)</f>
        <v>0.2437125</v>
      </c>
      <c r="O6794" s="7" t="str">
        <f>TEXT(Sales_Data[[#This Row],[Order_Date]],"mmm")</f>
        <v>Sep</v>
      </c>
      <c r="P6794" s="9" t="str">
        <f>TEXT(Sales_Data[[#This Row],[Order_Date]],"yyyy")</f>
        <v>2025</v>
      </c>
      <c r="Q6794" s="9" t="str">
        <f t="shared" si="106"/>
        <v>Existing</v>
      </c>
      <c r="R6794" s="1" t="s">
        <v>28</v>
      </c>
    </row>
    <row r="6795" spans="1:18" x14ac:dyDescent="0.35">
      <c r="A6795" s="1" t="s">
        <v>11508</v>
      </c>
      <c r="B6795" s="2">
        <v>45693</v>
      </c>
      <c r="C6795" s="1" t="s">
        <v>1558</v>
      </c>
      <c r="D6795" s="1" t="s">
        <v>4750</v>
      </c>
      <c r="E6795" s="1" t="s">
        <v>160</v>
      </c>
      <c r="F6795" s="1" t="s">
        <v>161</v>
      </c>
      <c r="G6795" s="1" t="s">
        <v>26</v>
      </c>
      <c r="H6795" s="1" t="s">
        <v>128</v>
      </c>
      <c r="I6795">
        <v>1</v>
      </c>
      <c r="J6795">
        <v>900</v>
      </c>
      <c r="K6795" s="7">
        <v>0</v>
      </c>
      <c r="L6795">
        <v>900</v>
      </c>
      <c r="M6795">
        <v>106.26</v>
      </c>
      <c r="N6795" s="7">
        <f>IFERROR(Sales_Data[[#This Row],[Profit]]/Sales_Data[[#This Row],[Sales]],0)</f>
        <v>0.11806666666666667</v>
      </c>
      <c r="O6795" s="7" t="str">
        <f>TEXT(Sales_Data[[#This Row],[Order_Date]],"mmm")</f>
        <v>Feb</v>
      </c>
      <c r="P6795" s="9" t="str">
        <f>TEXT(Sales_Data[[#This Row],[Order_Date]],"yyyy")</f>
        <v>2025</v>
      </c>
      <c r="Q6795" s="9" t="str">
        <f t="shared" si="106"/>
        <v>New</v>
      </c>
      <c r="R6795" s="1" t="s">
        <v>28</v>
      </c>
    </row>
    <row r="6796" spans="1:18" x14ac:dyDescent="0.35">
      <c r="A6796" s="1" t="s">
        <v>11509</v>
      </c>
      <c r="B6796" s="2">
        <v>45806</v>
      </c>
      <c r="C6796" s="1" t="s">
        <v>9774</v>
      </c>
      <c r="D6796" s="1" t="s">
        <v>5868</v>
      </c>
      <c r="E6796" s="1" t="s">
        <v>51</v>
      </c>
      <c r="F6796" s="1" t="s">
        <v>52</v>
      </c>
      <c r="G6796" s="1" t="s">
        <v>42</v>
      </c>
      <c r="H6796" s="1" t="s">
        <v>63</v>
      </c>
      <c r="I6796">
        <v>5</v>
      </c>
      <c r="J6796">
        <v>4500</v>
      </c>
      <c r="K6796" s="7">
        <v>0.1</v>
      </c>
      <c r="L6796">
        <v>20250</v>
      </c>
      <c r="M6796">
        <v>3584.68</v>
      </c>
      <c r="N6796" s="7">
        <f>IFERROR(Sales_Data[[#This Row],[Profit]]/Sales_Data[[#This Row],[Sales]],0)</f>
        <v>0.17702123456790123</v>
      </c>
      <c r="O6796" s="7" t="str">
        <f>TEXT(Sales_Data[[#This Row],[Order_Date]],"mmm")</f>
        <v>May</v>
      </c>
      <c r="P6796" s="9" t="str">
        <f>TEXT(Sales_Data[[#This Row],[Order_Date]],"yyyy")</f>
        <v>2025</v>
      </c>
      <c r="Q6796" s="9" t="str">
        <f t="shared" si="106"/>
        <v>Existing</v>
      </c>
      <c r="R6796" s="1" t="s">
        <v>20</v>
      </c>
    </row>
    <row r="6797" spans="1:18" x14ac:dyDescent="0.35">
      <c r="A6797" s="1" t="s">
        <v>11510</v>
      </c>
      <c r="B6797" s="2">
        <v>45856</v>
      </c>
      <c r="C6797" s="1" t="s">
        <v>3316</v>
      </c>
      <c r="D6797" s="1" t="s">
        <v>7189</v>
      </c>
      <c r="E6797" s="1" t="s">
        <v>81</v>
      </c>
      <c r="F6797" s="1" t="s">
        <v>33</v>
      </c>
      <c r="G6797" s="1" t="s">
        <v>42</v>
      </c>
      <c r="H6797" s="1" t="s">
        <v>43</v>
      </c>
      <c r="I6797">
        <v>5</v>
      </c>
      <c r="J6797">
        <v>18000</v>
      </c>
      <c r="K6797" s="7">
        <v>0</v>
      </c>
      <c r="L6797">
        <v>90000</v>
      </c>
      <c r="M6797">
        <v>17271.09</v>
      </c>
      <c r="N6797" s="7">
        <f>IFERROR(Sales_Data[[#This Row],[Profit]]/Sales_Data[[#This Row],[Sales]],0)</f>
        <v>0.19190099999999999</v>
      </c>
      <c r="O6797" s="7" t="str">
        <f>TEXT(Sales_Data[[#This Row],[Order_Date]],"mmm")</f>
        <v>Jul</v>
      </c>
      <c r="P6797" s="9" t="str">
        <f>TEXT(Sales_Data[[#This Row],[Order_Date]],"yyyy")</f>
        <v>2025</v>
      </c>
      <c r="Q6797" s="9" t="str">
        <f t="shared" si="106"/>
        <v>Existing</v>
      </c>
      <c r="R6797" s="1" t="s">
        <v>20</v>
      </c>
    </row>
    <row r="6798" spans="1:18" x14ac:dyDescent="0.35">
      <c r="A6798" s="1" t="s">
        <v>11511</v>
      </c>
      <c r="B6798" s="2">
        <v>45970</v>
      </c>
      <c r="C6798" s="1" t="s">
        <v>5209</v>
      </c>
      <c r="D6798" s="1" t="s">
        <v>1772</v>
      </c>
      <c r="E6798" s="1" t="s">
        <v>119</v>
      </c>
      <c r="F6798" s="1" t="s">
        <v>33</v>
      </c>
      <c r="G6798" s="1" t="s">
        <v>120</v>
      </c>
      <c r="H6798" s="1" t="s">
        <v>217</v>
      </c>
      <c r="I6798">
        <v>5</v>
      </c>
      <c r="J6798">
        <v>3200</v>
      </c>
      <c r="K6798" s="7">
        <v>0.2</v>
      </c>
      <c r="L6798">
        <v>12800</v>
      </c>
      <c r="M6798">
        <v>2224.77</v>
      </c>
      <c r="N6798" s="7">
        <f>IFERROR(Sales_Data[[#This Row],[Profit]]/Sales_Data[[#This Row],[Sales]],0)</f>
        <v>0.17381015624999999</v>
      </c>
      <c r="O6798" s="7" t="str">
        <f>TEXT(Sales_Data[[#This Row],[Order_Date]],"mmm")</f>
        <v>Nov</v>
      </c>
      <c r="P6798" s="9" t="str">
        <f>TEXT(Sales_Data[[#This Row],[Order_Date]],"yyyy")</f>
        <v>2025</v>
      </c>
      <c r="Q6798" s="9" t="str">
        <f t="shared" si="106"/>
        <v>Existing</v>
      </c>
      <c r="R6798" s="1" t="s">
        <v>20</v>
      </c>
    </row>
    <row r="6799" spans="1:18" x14ac:dyDescent="0.35">
      <c r="A6799" s="1" t="s">
        <v>11512</v>
      </c>
      <c r="B6799" s="2">
        <v>45671</v>
      </c>
      <c r="C6799" s="1" t="s">
        <v>7069</v>
      </c>
      <c r="D6799" s="1" t="s">
        <v>8239</v>
      </c>
      <c r="E6799" s="1" t="s">
        <v>56</v>
      </c>
      <c r="F6799" s="1" t="s">
        <v>57</v>
      </c>
      <c r="G6799" s="1" t="s">
        <v>34</v>
      </c>
      <c r="H6799" s="1" t="s">
        <v>35</v>
      </c>
      <c r="I6799">
        <v>1</v>
      </c>
      <c r="J6799">
        <v>9000</v>
      </c>
      <c r="K6799" s="7">
        <v>0</v>
      </c>
      <c r="L6799">
        <v>9000</v>
      </c>
      <c r="M6799">
        <v>1481.87</v>
      </c>
      <c r="N6799" s="7">
        <f>IFERROR(Sales_Data[[#This Row],[Profit]]/Sales_Data[[#This Row],[Sales]],0)</f>
        <v>0.1646522222222222</v>
      </c>
      <c r="O6799" s="7" t="str">
        <f>TEXT(Sales_Data[[#This Row],[Order_Date]],"mmm")</f>
        <v>Jan</v>
      </c>
      <c r="P6799" s="9" t="str">
        <f>TEXT(Sales_Data[[#This Row],[Order_Date]],"yyyy")</f>
        <v>2025</v>
      </c>
      <c r="Q6799" s="9" t="str">
        <f t="shared" si="106"/>
        <v>New</v>
      </c>
      <c r="R6799" s="1" t="s">
        <v>73</v>
      </c>
    </row>
    <row r="6800" spans="1:18" x14ac:dyDescent="0.35">
      <c r="A6800" s="1" t="s">
        <v>11513</v>
      </c>
      <c r="B6800" s="2">
        <v>46012</v>
      </c>
      <c r="C6800" s="1" t="s">
        <v>4323</v>
      </c>
      <c r="D6800" s="1" t="s">
        <v>4192</v>
      </c>
      <c r="E6800" s="1" t="s">
        <v>106</v>
      </c>
      <c r="F6800" s="1" t="s">
        <v>33</v>
      </c>
      <c r="G6800" s="1" t="s">
        <v>120</v>
      </c>
      <c r="H6800" s="1" t="s">
        <v>146</v>
      </c>
      <c r="I6800">
        <v>3</v>
      </c>
      <c r="J6800">
        <v>800</v>
      </c>
      <c r="K6800" s="7">
        <v>0.1</v>
      </c>
      <c r="L6800">
        <v>2160</v>
      </c>
      <c r="M6800">
        <v>255.15</v>
      </c>
      <c r="N6800" s="7">
        <f>IFERROR(Sales_Data[[#This Row],[Profit]]/Sales_Data[[#This Row],[Sales]],0)</f>
        <v>0.11812500000000001</v>
      </c>
      <c r="O6800" s="7" t="str">
        <f>TEXT(Sales_Data[[#This Row],[Order_Date]],"mmm")</f>
        <v>Dec</v>
      </c>
      <c r="P6800" s="9" t="str">
        <f>TEXT(Sales_Data[[#This Row],[Order_Date]],"yyyy")</f>
        <v>2025</v>
      </c>
      <c r="Q6800" s="9" t="str">
        <f t="shared" si="106"/>
        <v>Existing</v>
      </c>
      <c r="R6800" s="1" t="s">
        <v>28</v>
      </c>
    </row>
    <row r="6801" spans="1:18" x14ac:dyDescent="0.35">
      <c r="A6801" s="1" t="s">
        <v>11514</v>
      </c>
      <c r="B6801" s="2">
        <v>45697</v>
      </c>
      <c r="C6801" s="1" t="s">
        <v>3875</v>
      </c>
      <c r="D6801" s="1" t="s">
        <v>11515</v>
      </c>
      <c r="E6801" s="1" t="s">
        <v>111</v>
      </c>
      <c r="F6801" s="1" t="s">
        <v>33</v>
      </c>
      <c r="G6801" s="1" t="s">
        <v>42</v>
      </c>
      <c r="H6801" s="1" t="s">
        <v>47</v>
      </c>
      <c r="I6801">
        <v>2</v>
      </c>
      <c r="J6801">
        <v>55000</v>
      </c>
      <c r="K6801" s="7">
        <v>0.1</v>
      </c>
      <c r="L6801">
        <v>99000</v>
      </c>
      <c r="M6801">
        <v>10145.99</v>
      </c>
      <c r="N6801" s="7">
        <f>IFERROR(Sales_Data[[#This Row],[Profit]]/Sales_Data[[#This Row],[Sales]],0)</f>
        <v>0.10248474747474748</v>
      </c>
      <c r="O6801" s="7" t="str">
        <f>TEXT(Sales_Data[[#This Row],[Order_Date]],"mmm")</f>
        <v>Feb</v>
      </c>
      <c r="P6801" s="9" t="str">
        <f>TEXT(Sales_Data[[#This Row],[Order_Date]],"yyyy")</f>
        <v>2025</v>
      </c>
      <c r="Q6801" s="9" t="str">
        <f t="shared" si="106"/>
        <v>Existing</v>
      </c>
      <c r="R6801" s="1" t="s">
        <v>36</v>
      </c>
    </row>
    <row r="6802" spans="1:18" x14ac:dyDescent="0.35">
      <c r="A6802" s="1" t="s">
        <v>11516</v>
      </c>
      <c r="B6802" s="2">
        <v>45911</v>
      </c>
      <c r="C6802" s="1" t="s">
        <v>4196</v>
      </c>
      <c r="D6802" s="1" t="s">
        <v>2388</v>
      </c>
      <c r="E6802" s="1" t="s">
        <v>40</v>
      </c>
      <c r="F6802" s="1" t="s">
        <v>41</v>
      </c>
      <c r="G6802" s="1" t="s">
        <v>120</v>
      </c>
      <c r="H6802" s="1" t="s">
        <v>146</v>
      </c>
      <c r="I6802">
        <v>2</v>
      </c>
      <c r="J6802">
        <v>800</v>
      </c>
      <c r="K6802" s="7">
        <v>0.1</v>
      </c>
      <c r="L6802">
        <v>1440</v>
      </c>
      <c r="M6802">
        <v>205.98</v>
      </c>
      <c r="N6802" s="7">
        <f>IFERROR(Sales_Data[[#This Row],[Profit]]/Sales_Data[[#This Row],[Sales]],0)</f>
        <v>0.14304166666666665</v>
      </c>
      <c r="O6802" s="7" t="str">
        <f>TEXT(Sales_Data[[#This Row],[Order_Date]],"mmm")</f>
        <v>Sep</v>
      </c>
      <c r="P6802" s="9" t="str">
        <f>TEXT(Sales_Data[[#This Row],[Order_Date]],"yyyy")</f>
        <v>2025</v>
      </c>
      <c r="Q6802" s="9" t="str">
        <f t="shared" si="106"/>
        <v>Existing</v>
      </c>
      <c r="R6802" s="1" t="s">
        <v>73</v>
      </c>
    </row>
    <row r="6803" spans="1:18" x14ac:dyDescent="0.35">
      <c r="A6803" s="1" t="s">
        <v>11517</v>
      </c>
      <c r="B6803" s="2">
        <v>45675</v>
      </c>
      <c r="C6803" s="1" t="s">
        <v>2710</v>
      </c>
      <c r="D6803" s="1" t="s">
        <v>142</v>
      </c>
      <c r="E6803" s="1" t="s">
        <v>51</v>
      </c>
      <c r="F6803" s="1" t="s">
        <v>52</v>
      </c>
      <c r="G6803" s="1" t="s">
        <v>42</v>
      </c>
      <c r="H6803" s="1" t="s">
        <v>102</v>
      </c>
      <c r="I6803">
        <v>3</v>
      </c>
      <c r="J6803">
        <v>25000</v>
      </c>
      <c r="K6803" s="7">
        <v>0.15</v>
      </c>
      <c r="L6803">
        <v>63750</v>
      </c>
      <c r="M6803">
        <v>10439.68</v>
      </c>
      <c r="N6803" s="7">
        <f>IFERROR(Sales_Data[[#This Row],[Profit]]/Sales_Data[[#This Row],[Sales]],0)</f>
        <v>0.16375968627450982</v>
      </c>
      <c r="O6803" s="7" t="str">
        <f>TEXT(Sales_Data[[#This Row],[Order_Date]],"mmm")</f>
        <v>Jan</v>
      </c>
      <c r="P6803" s="9" t="str">
        <f>TEXT(Sales_Data[[#This Row],[Order_Date]],"yyyy")</f>
        <v>2025</v>
      </c>
      <c r="Q6803" s="9" t="str">
        <f t="shared" si="106"/>
        <v>Existing</v>
      </c>
      <c r="R6803" s="1" t="s">
        <v>28</v>
      </c>
    </row>
    <row r="6804" spans="1:18" x14ac:dyDescent="0.35">
      <c r="A6804" s="1" t="s">
        <v>11518</v>
      </c>
      <c r="B6804" s="2">
        <v>46011</v>
      </c>
      <c r="C6804" s="1" t="s">
        <v>2995</v>
      </c>
      <c r="D6804" s="1" t="s">
        <v>837</v>
      </c>
      <c r="E6804" s="1" t="s">
        <v>111</v>
      </c>
      <c r="F6804" s="1" t="s">
        <v>33</v>
      </c>
      <c r="G6804" s="1" t="s">
        <v>26</v>
      </c>
      <c r="H6804" s="1" t="s">
        <v>58</v>
      </c>
      <c r="I6804">
        <v>4</v>
      </c>
      <c r="J6804">
        <v>1400</v>
      </c>
      <c r="K6804" s="7">
        <v>0.1</v>
      </c>
      <c r="L6804">
        <v>5040</v>
      </c>
      <c r="M6804">
        <v>788.54</v>
      </c>
      <c r="N6804" s="7">
        <f>IFERROR(Sales_Data[[#This Row],[Profit]]/Sales_Data[[#This Row],[Sales]],0)</f>
        <v>0.15645634920634921</v>
      </c>
      <c r="O6804" s="7" t="str">
        <f>TEXT(Sales_Data[[#This Row],[Order_Date]],"mmm")</f>
        <v>Dec</v>
      </c>
      <c r="P6804" s="9" t="str">
        <f>TEXT(Sales_Data[[#This Row],[Order_Date]],"yyyy")</f>
        <v>2025</v>
      </c>
      <c r="Q6804" s="9" t="str">
        <f t="shared" si="106"/>
        <v>Existing</v>
      </c>
      <c r="R6804" s="1" t="s">
        <v>28</v>
      </c>
    </row>
    <row r="6805" spans="1:18" x14ac:dyDescent="0.35">
      <c r="A6805" s="1" t="s">
        <v>11519</v>
      </c>
      <c r="B6805" s="2">
        <v>45837</v>
      </c>
      <c r="C6805" s="1" t="s">
        <v>1551</v>
      </c>
      <c r="D6805" s="1" t="s">
        <v>1662</v>
      </c>
      <c r="E6805" s="1" t="s">
        <v>81</v>
      </c>
      <c r="F6805" s="1" t="s">
        <v>33</v>
      </c>
      <c r="G6805" s="1" t="s">
        <v>42</v>
      </c>
      <c r="H6805" s="1" t="s">
        <v>102</v>
      </c>
      <c r="I6805">
        <v>1</v>
      </c>
      <c r="J6805">
        <v>25000</v>
      </c>
      <c r="K6805" s="7">
        <v>0.05</v>
      </c>
      <c r="L6805">
        <v>23750</v>
      </c>
      <c r="M6805">
        <v>5364.42</v>
      </c>
      <c r="N6805" s="7">
        <f>IFERROR(Sales_Data[[#This Row],[Profit]]/Sales_Data[[#This Row],[Sales]],0)</f>
        <v>0.2258703157894737</v>
      </c>
      <c r="O6805" s="7" t="str">
        <f>TEXT(Sales_Data[[#This Row],[Order_Date]],"mmm")</f>
        <v>Jun</v>
      </c>
      <c r="P6805" s="9" t="str">
        <f>TEXT(Sales_Data[[#This Row],[Order_Date]],"yyyy")</f>
        <v>2025</v>
      </c>
      <c r="Q6805" s="9" t="str">
        <f t="shared" si="106"/>
        <v>New</v>
      </c>
      <c r="R6805" s="1" t="s">
        <v>73</v>
      </c>
    </row>
    <row r="6806" spans="1:18" x14ac:dyDescent="0.35">
      <c r="A6806" s="1" t="s">
        <v>11520</v>
      </c>
      <c r="B6806" s="2">
        <v>45803</v>
      </c>
      <c r="C6806" s="1" t="s">
        <v>610</v>
      </c>
      <c r="D6806" s="1" t="s">
        <v>2285</v>
      </c>
      <c r="E6806" s="1" t="s">
        <v>160</v>
      </c>
      <c r="F6806" s="1" t="s">
        <v>161</v>
      </c>
      <c r="G6806" s="1" t="s">
        <v>42</v>
      </c>
      <c r="H6806" s="1" t="s">
        <v>112</v>
      </c>
      <c r="I6806">
        <v>2</v>
      </c>
      <c r="J6806">
        <v>2500</v>
      </c>
      <c r="K6806" s="7">
        <v>0</v>
      </c>
      <c r="L6806">
        <v>5000</v>
      </c>
      <c r="M6806">
        <v>543.12</v>
      </c>
      <c r="N6806" s="7">
        <f>IFERROR(Sales_Data[[#This Row],[Profit]]/Sales_Data[[#This Row],[Sales]],0)</f>
        <v>0.108624</v>
      </c>
      <c r="O6806" s="7" t="str">
        <f>TEXT(Sales_Data[[#This Row],[Order_Date]],"mmm")</f>
        <v>May</v>
      </c>
      <c r="P6806" s="9" t="str">
        <f>TEXT(Sales_Data[[#This Row],[Order_Date]],"yyyy")</f>
        <v>2025</v>
      </c>
      <c r="Q6806" s="9" t="str">
        <f t="shared" si="106"/>
        <v>Existing</v>
      </c>
      <c r="R6806" s="1" t="s">
        <v>73</v>
      </c>
    </row>
    <row r="6807" spans="1:18" x14ac:dyDescent="0.35">
      <c r="A6807" s="1" t="s">
        <v>11521</v>
      </c>
      <c r="B6807" s="2">
        <v>45770</v>
      </c>
      <c r="C6807" s="1" t="s">
        <v>1661</v>
      </c>
      <c r="D6807" s="1" t="s">
        <v>3169</v>
      </c>
      <c r="E6807" s="1" t="s">
        <v>71</v>
      </c>
      <c r="F6807" s="1" t="s">
        <v>33</v>
      </c>
      <c r="G6807" s="1" t="s">
        <v>18</v>
      </c>
      <c r="H6807" s="1" t="s">
        <v>292</v>
      </c>
      <c r="I6807">
        <v>1</v>
      </c>
      <c r="J6807">
        <v>500</v>
      </c>
      <c r="K6807" s="7">
        <v>0.15</v>
      </c>
      <c r="L6807">
        <v>425</v>
      </c>
      <c r="M6807">
        <v>72.69</v>
      </c>
      <c r="N6807" s="7">
        <f>IFERROR(Sales_Data[[#This Row],[Profit]]/Sales_Data[[#This Row],[Sales]],0)</f>
        <v>0.17103529411764706</v>
      </c>
      <c r="O6807" s="7" t="str">
        <f>TEXT(Sales_Data[[#This Row],[Order_Date]],"mmm")</f>
        <v>Apr</v>
      </c>
      <c r="P6807" s="9" t="str">
        <f>TEXT(Sales_Data[[#This Row],[Order_Date]],"yyyy")</f>
        <v>2025</v>
      </c>
      <c r="Q6807" s="9" t="str">
        <f t="shared" si="106"/>
        <v>New</v>
      </c>
      <c r="R6807" s="1" t="s">
        <v>28</v>
      </c>
    </row>
    <row r="6808" spans="1:18" x14ac:dyDescent="0.35">
      <c r="A6808" s="1" t="s">
        <v>11522</v>
      </c>
      <c r="B6808" s="2">
        <v>45988</v>
      </c>
      <c r="C6808" s="1" t="s">
        <v>4901</v>
      </c>
      <c r="D6808" s="1" t="s">
        <v>6739</v>
      </c>
      <c r="E6808" s="1" t="s">
        <v>40</v>
      </c>
      <c r="F6808" s="1" t="s">
        <v>41</v>
      </c>
      <c r="G6808" s="1" t="s">
        <v>42</v>
      </c>
      <c r="H6808" s="1" t="s">
        <v>63</v>
      </c>
      <c r="I6808">
        <v>1</v>
      </c>
      <c r="J6808">
        <v>4500</v>
      </c>
      <c r="K6808" s="7">
        <v>0.1</v>
      </c>
      <c r="L6808">
        <v>4050</v>
      </c>
      <c r="M6808">
        <v>418.54</v>
      </c>
      <c r="N6808" s="7">
        <f>IFERROR(Sales_Data[[#This Row],[Profit]]/Sales_Data[[#This Row],[Sales]],0)</f>
        <v>0.10334320987654322</v>
      </c>
      <c r="O6808" s="7" t="str">
        <f>TEXT(Sales_Data[[#This Row],[Order_Date]],"mmm")</f>
        <v>Nov</v>
      </c>
      <c r="P6808" s="9" t="str">
        <f>TEXT(Sales_Data[[#This Row],[Order_Date]],"yyyy")</f>
        <v>2025</v>
      </c>
      <c r="Q6808" s="9" t="str">
        <f t="shared" si="106"/>
        <v>New</v>
      </c>
      <c r="R6808" s="1" t="s">
        <v>73</v>
      </c>
    </row>
    <row r="6809" spans="1:18" x14ac:dyDescent="0.35">
      <c r="A6809" s="1" t="s">
        <v>11523</v>
      </c>
      <c r="B6809" s="2">
        <v>45986</v>
      </c>
      <c r="C6809" s="1" t="s">
        <v>7745</v>
      </c>
      <c r="D6809" s="1" t="s">
        <v>11524</v>
      </c>
      <c r="E6809" s="1" t="s">
        <v>106</v>
      </c>
      <c r="F6809" s="1" t="s">
        <v>33</v>
      </c>
      <c r="G6809" s="1" t="s">
        <v>120</v>
      </c>
      <c r="H6809" s="1" t="s">
        <v>146</v>
      </c>
      <c r="I6809">
        <v>1</v>
      </c>
      <c r="J6809">
        <v>800</v>
      </c>
      <c r="K6809" s="7">
        <v>0.1</v>
      </c>
      <c r="L6809">
        <v>720</v>
      </c>
      <c r="M6809">
        <v>132.28</v>
      </c>
      <c r="N6809" s="7">
        <f>IFERROR(Sales_Data[[#This Row],[Profit]]/Sales_Data[[#This Row],[Sales]],0)</f>
        <v>0.18372222222222223</v>
      </c>
      <c r="O6809" s="7" t="str">
        <f>TEXT(Sales_Data[[#This Row],[Order_Date]],"mmm")</f>
        <v>Nov</v>
      </c>
      <c r="P6809" s="9" t="str">
        <f>TEXT(Sales_Data[[#This Row],[Order_Date]],"yyyy")</f>
        <v>2025</v>
      </c>
      <c r="Q6809" s="9" t="str">
        <f t="shared" si="106"/>
        <v>New</v>
      </c>
      <c r="R6809" s="1" t="s">
        <v>36</v>
      </c>
    </row>
    <row r="6810" spans="1:18" x14ac:dyDescent="0.35">
      <c r="A6810" s="1" t="s">
        <v>11525</v>
      </c>
      <c r="B6810" s="2">
        <v>45732</v>
      </c>
      <c r="C6810" s="1" t="s">
        <v>836</v>
      </c>
      <c r="D6810" s="1" t="s">
        <v>324</v>
      </c>
      <c r="E6810" s="1" t="s">
        <v>111</v>
      </c>
      <c r="F6810" s="1" t="s">
        <v>33</v>
      </c>
      <c r="G6810" s="1" t="s">
        <v>120</v>
      </c>
      <c r="H6810" s="1" t="s">
        <v>217</v>
      </c>
      <c r="I6810">
        <v>5</v>
      </c>
      <c r="J6810">
        <v>3200</v>
      </c>
      <c r="K6810" s="7">
        <v>0.05</v>
      </c>
      <c r="L6810">
        <v>15200</v>
      </c>
      <c r="M6810">
        <v>2199.9</v>
      </c>
      <c r="N6810" s="7">
        <f>IFERROR(Sales_Data[[#This Row],[Profit]]/Sales_Data[[#This Row],[Sales]],0)</f>
        <v>0.14473026315789475</v>
      </c>
      <c r="O6810" s="7" t="str">
        <f>TEXT(Sales_Data[[#This Row],[Order_Date]],"mmm")</f>
        <v>Mar</v>
      </c>
      <c r="P6810" s="9" t="str">
        <f>TEXT(Sales_Data[[#This Row],[Order_Date]],"yyyy")</f>
        <v>2025</v>
      </c>
      <c r="Q6810" s="9" t="str">
        <f t="shared" si="106"/>
        <v>Existing</v>
      </c>
      <c r="R6810" s="1" t="s">
        <v>20</v>
      </c>
    </row>
    <row r="6811" spans="1:18" x14ac:dyDescent="0.35">
      <c r="A6811" s="1" t="s">
        <v>11526</v>
      </c>
      <c r="B6811" s="2">
        <v>45977</v>
      </c>
      <c r="C6811" s="1" t="s">
        <v>7630</v>
      </c>
      <c r="D6811" s="1" t="s">
        <v>5732</v>
      </c>
      <c r="E6811" s="1" t="s">
        <v>51</v>
      </c>
      <c r="F6811" s="1" t="s">
        <v>52</v>
      </c>
      <c r="G6811" s="1" t="s">
        <v>42</v>
      </c>
      <c r="H6811" s="1" t="s">
        <v>112</v>
      </c>
      <c r="I6811">
        <v>3</v>
      </c>
      <c r="J6811">
        <v>2500</v>
      </c>
      <c r="K6811" s="7">
        <v>0</v>
      </c>
      <c r="L6811">
        <v>7500</v>
      </c>
      <c r="M6811">
        <v>674.4</v>
      </c>
      <c r="N6811" s="7">
        <f>IFERROR(Sales_Data[[#This Row],[Profit]]/Sales_Data[[#This Row],[Sales]],0)</f>
        <v>8.992E-2</v>
      </c>
      <c r="O6811" s="7" t="str">
        <f>TEXT(Sales_Data[[#This Row],[Order_Date]],"mmm")</f>
        <v>Nov</v>
      </c>
      <c r="P6811" s="9" t="str">
        <f>TEXT(Sales_Data[[#This Row],[Order_Date]],"yyyy")</f>
        <v>2025</v>
      </c>
      <c r="Q6811" s="9" t="str">
        <f t="shared" si="106"/>
        <v>Existing</v>
      </c>
      <c r="R6811" s="1" t="s">
        <v>73</v>
      </c>
    </row>
    <row r="6812" spans="1:18" x14ac:dyDescent="0.35">
      <c r="A6812" s="1" t="s">
        <v>11527</v>
      </c>
      <c r="B6812" s="2">
        <v>45927</v>
      </c>
      <c r="C6812" s="1" t="s">
        <v>2289</v>
      </c>
      <c r="D6812" s="1" t="s">
        <v>124</v>
      </c>
      <c r="E6812" s="1" t="s">
        <v>135</v>
      </c>
      <c r="F6812" s="1" t="s">
        <v>136</v>
      </c>
      <c r="G6812" s="1" t="s">
        <v>26</v>
      </c>
      <c r="H6812" s="1" t="s">
        <v>27</v>
      </c>
      <c r="I6812">
        <v>2</v>
      </c>
      <c r="J6812">
        <v>1200</v>
      </c>
      <c r="K6812" s="7">
        <v>0.2</v>
      </c>
      <c r="L6812">
        <v>1920</v>
      </c>
      <c r="M6812">
        <v>264.5</v>
      </c>
      <c r="N6812" s="7">
        <f>IFERROR(Sales_Data[[#This Row],[Profit]]/Sales_Data[[#This Row],[Sales]],0)</f>
        <v>0.13776041666666666</v>
      </c>
      <c r="O6812" s="7" t="str">
        <f>TEXT(Sales_Data[[#This Row],[Order_Date]],"mmm")</f>
        <v>Sep</v>
      </c>
      <c r="P6812" s="9" t="str">
        <f>TEXT(Sales_Data[[#This Row],[Order_Date]],"yyyy")</f>
        <v>2025</v>
      </c>
      <c r="Q6812" s="9" t="str">
        <f t="shared" si="106"/>
        <v>Existing</v>
      </c>
      <c r="R6812" s="1" t="s">
        <v>28</v>
      </c>
    </row>
    <row r="6813" spans="1:18" x14ac:dyDescent="0.35">
      <c r="A6813" s="1" t="s">
        <v>11528</v>
      </c>
      <c r="B6813" s="2">
        <v>45881</v>
      </c>
      <c r="C6813" s="1" t="s">
        <v>1026</v>
      </c>
      <c r="D6813" s="1" t="s">
        <v>1435</v>
      </c>
      <c r="E6813" s="1" t="s">
        <v>32</v>
      </c>
      <c r="F6813" s="1" t="s">
        <v>33</v>
      </c>
      <c r="G6813" s="1" t="s">
        <v>120</v>
      </c>
      <c r="H6813" s="1" t="s">
        <v>143</v>
      </c>
      <c r="I6813">
        <v>4</v>
      </c>
      <c r="J6813">
        <v>1800</v>
      </c>
      <c r="K6813" s="7">
        <v>0</v>
      </c>
      <c r="L6813">
        <v>7200</v>
      </c>
      <c r="M6813">
        <v>1316.39</v>
      </c>
      <c r="N6813" s="7">
        <f>IFERROR(Sales_Data[[#This Row],[Profit]]/Sales_Data[[#This Row],[Sales]],0)</f>
        <v>0.18283194444444445</v>
      </c>
      <c r="O6813" s="7" t="str">
        <f>TEXT(Sales_Data[[#This Row],[Order_Date]],"mmm")</f>
        <v>Aug</v>
      </c>
      <c r="P6813" s="9" t="str">
        <f>TEXT(Sales_Data[[#This Row],[Order_Date]],"yyyy")</f>
        <v>2025</v>
      </c>
      <c r="Q6813" s="9" t="str">
        <f t="shared" si="106"/>
        <v>Existing</v>
      </c>
      <c r="R6813" s="1" t="s">
        <v>73</v>
      </c>
    </row>
    <row r="6814" spans="1:18" x14ac:dyDescent="0.35">
      <c r="A6814" s="1" t="s">
        <v>11529</v>
      </c>
      <c r="B6814" s="2">
        <v>46022</v>
      </c>
      <c r="C6814" s="1" t="s">
        <v>2958</v>
      </c>
      <c r="D6814" s="1" t="s">
        <v>1395</v>
      </c>
      <c r="E6814" s="1" t="s">
        <v>135</v>
      </c>
      <c r="F6814" s="1" t="s">
        <v>136</v>
      </c>
      <c r="G6814" s="1" t="s">
        <v>120</v>
      </c>
      <c r="H6814" s="1" t="s">
        <v>146</v>
      </c>
      <c r="I6814">
        <v>5</v>
      </c>
      <c r="J6814">
        <v>800</v>
      </c>
      <c r="K6814" s="7">
        <v>0.1</v>
      </c>
      <c r="L6814">
        <v>3600</v>
      </c>
      <c r="M6814">
        <v>845.85</v>
      </c>
      <c r="N6814" s="7">
        <f>IFERROR(Sales_Data[[#This Row],[Profit]]/Sales_Data[[#This Row],[Sales]],0)</f>
        <v>0.23495833333333335</v>
      </c>
      <c r="O6814" s="7" t="str">
        <f>TEXT(Sales_Data[[#This Row],[Order_Date]],"mmm")</f>
        <v>Dec</v>
      </c>
      <c r="P6814" s="9" t="str">
        <f>TEXT(Sales_Data[[#This Row],[Order_Date]],"yyyy")</f>
        <v>2025</v>
      </c>
      <c r="Q6814" s="9" t="str">
        <f t="shared" si="106"/>
        <v>Existing</v>
      </c>
      <c r="R6814" s="1" t="s">
        <v>64</v>
      </c>
    </row>
    <row r="6815" spans="1:18" x14ac:dyDescent="0.35">
      <c r="A6815" s="1" t="s">
        <v>11530</v>
      </c>
      <c r="B6815" s="2">
        <v>45746</v>
      </c>
      <c r="C6815" s="1" t="s">
        <v>3207</v>
      </c>
      <c r="D6815" s="1" t="s">
        <v>3076</v>
      </c>
      <c r="E6815" s="1" t="s">
        <v>119</v>
      </c>
      <c r="F6815" s="1" t="s">
        <v>33</v>
      </c>
      <c r="G6815" s="1" t="s">
        <v>26</v>
      </c>
      <c r="H6815" s="1" t="s">
        <v>82</v>
      </c>
      <c r="I6815">
        <v>1</v>
      </c>
      <c r="J6815">
        <v>450</v>
      </c>
      <c r="K6815" s="7">
        <v>0.1</v>
      </c>
      <c r="L6815">
        <v>405</v>
      </c>
      <c r="M6815">
        <v>81.36</v>
      </c>
      <c r="N6815" s="7">
        <f>IFERROR(Sales_Data[[#This Row],[Profit]]/Sales_Data[[#This Row],[Sales]],0)</f>
        <v>0.20088888888888889</v>
      </c>
      <c r="O6815" s="7" t="str">
        <f>TEXT(Sales_Data[[#This Row],[Order_Date]],"mmm")</f>
        <v>Mar</v>
      </c>
      <c r="P6815" s="9" t="str">
        <f>TEXT(Sales_Data[[#This Row],[Order_Date]],"yyyy")</f>
        <v>2025</v>
      </c>
      <c r="Q6815" s="9" t="str">
        <f t="shared" si="106"/>
        <v>New</v>
      </c>
      <c r="R6815" s="1" t="s">
        <v>73</v>
      </c>
    </row>
    <row r="6816" spans="1:18" x14ac:dyDescent="0.35">
      <c r="A6816" s="1" t="s">
        <v>11531</v>
      </c>
      <c r="B6816" s="2">
        <v>45761</v>
      </c>
      <c r="C6816" s="1" t="s">
        <v>9094</v>
      </c>
      <c r="D6816" s="1" t="s">
        <v>3857</v>
      </c>
      <c r="E6816" s="1" t="s">
        <v>111</v>
      </c>
      <c r="F6816" s="1" t="s">
        <v>33</v>
      </c>
      <c r="G6816" s="1" t="s">
        <v>34</v>
      </c>
      <c r="H6816" s="1" t="s">
        <v>77</v>
      </c>
      <c r="I6816">
        <v>5</v>
      </c>
      <c r="J6816">
        <v>22000</v>
      </c>
      <c r="K6816" s="7">
        <v>0.1</v>
      </c>
      <c r="L6816">
        <v>99000</v>
      </c>
      <c r="M6816">
        <v>15934.38</v>
      </c>
      <c r="N6816" s="7">
        <f>IFERROR(Sales_Data[[#This Row],[Profit]]/Sales_Data[[#This Row],[Sales]],0)</f>
        <v>0.16095333333333334</v>
      </c>
      <c r="O6816" s="7" t="str">
        <f>TEXT(Sales_Data[[#This Row],[Order_Date]],"mmm")</f>
        <v>Apr</v>
      </c>
      <c r="P6816" s="9" t="str">
        <f>TEXT(Sales_Data[[#This Row],[Order_Date]],"yyyy")</f>
        <v>2025</v>
      </c>
      <c r="Q6816" s="9" t="str">
        <f t="shared" si="106"/>
        <v>Existing</v>
      </c>
      <c r="R6816" s="1" t="s">
        <v>36</v>
      </c>
    </row>
    <row r="6817" spans="1:18" x14ac:dyDescent="0.35">
      <c r="A6817" s="1" t="s">
        <v>11532</v>
      </c>
      <c r="B6817" s="2">
        <v>45862</v>
      </c>
      <c r="C6817" s="1" t="s">
        <v>11533</v>
      </c>
      <c r="D6817" s="1" t="s">
        <v>1820</v>
      </c>
      <c r="E6817" s="1" t="s">
        <v>119</v>
      </c>
      <c r="F6817" s="1" t="s">
        <v>33</v>
      </c>
      <c r="G6817" s="1" t="s">
        <v>26</v>
      </c>
      <c r="H6817" s="1" t="s">
        <v>58</v>
      </c>
      <c r="I6817">
        <v>1</v>
      </c>
      <c r="J6817">
        <v>1400</v>
      </c>
      <c r="K6817" s="7">
        <v>0.2</v>
      </c>
      <c r="L6817">
        <v>1120</v>
      </c>
      <c r="M6817">
        <v>148.44</v>
      </c>
      <c r="N6817" s="7">
        <f>IFERROR(Sales_Data[[#This Row],[Profit]]/Sales_Data[[#This Row],[Sales]],0)</f>
        <v>0.13253571428571428</v>
      </c>
      <c r="O6817" s="7" t="str">
        <f>TEXT(Sales_Data[[#This Row],[Order_Date]],"mmm")</f>
        <v>Jul</v>
      </c>
      <c r="P6817" s="9" t="str">
        <f>TEXT(Sales_Data[[#This Row],[Order_Date]],"yyyy")</f>
        <v>2025</v>
      </c>
      <c r="Q6817" s="9" t="str">
        <f t="shared" si="106"/>
        <v>New</v>
      </c>
      <c r="R6817" s="1" t="s">
        <v>28</v>
      </c>
    </row>
    <row r="6818" spans="1:18" x14ac:dyDescent="0.35">
      <c r="A6818" s="1" t="s">
        <v>11534</v>
      </c>
      <c r="B6818" s="2">
        <v>45690</v>
      </c>
      <c r="C6818" s="1" t="s">
        <v>5274</v>
      </c>
      <c r="D6818" s="1" t="s">
        <v>3389</v>
      </c>
      <c r="E6818" s="1" t="s">
        <v>71</v>
      </c>
      <c r="F6818" s="1" t="s">
        <v>33</v>
      </c>
      <c r="G6818" s="1" t="s">
        <v>42</v>
      </c>
      <c r="H6818" s="1" t="s">
        <v>43</v>
      </c>
      <c r="I6818">
        <v>1</v>
      </c>
      <c r="J6818">
        <v>18000</v>
      </c>
      <c r="K6818" s="7">
        <v>0</v>
      </c>
      <c r="L6818">
        <v>18000</v>
      </c>
      <c r="M6818">
        <v>2458.08</v>
      </c>
      <c r="N6818" s="7">
        <f>IFERROR(Sales_Data[[#This Row],[Profit]]/Sales_Data[[#This Row],[Sales]],0)</f>
        <v>0.13655999999999999</v>
      </c>
      <c r="O6818" s="7" t="str">
        <f>TEXT(Sales_Data[[#This Row],[Order_Date]],"mmm")</f>
        <v>Feb</v>
      </c>
      <c r="P6818" s="9" t="str">
        <f>TEXT(Sales_Data[[#This Row],[Order_Date]],"yyyy")</f>
        <v>2025</v>
      </c>
      <c r="Q6818" s="9" t="str">
        <f t="shared" si="106"/>
        <v>New</v>
      </c>
      <c r="R6818" s="1" t="s">
        <v>36</v>
      </c>
    </row>
    <row r="6819" spans="1:18" x14ac:dyDescent="0.35">
      <c r="A6819" s="1" t="s">
        <v>11535</v>
      </c>
      <c r="B6819" s="2">
        <v>45901</v>
      </c>
      <c r="C6819" s="1" t="s">
        <v>3601</v>
      </c>
      <c r="D6819" s="1" t="s">
        <v>1767</v>
      </c>
      <c r="E6819" s="1" t="s">
        <v>111</v>
      </c>
      <c r="F6819" s="1" t="s">
        <v>33</v>
      </c>
      <c r="G6819" s="1" t="s">
        <v>42</v>
      </c>
      <c r="H6819" s="1" t="s">
        <v>47</v>
      </c>
      <c r="I6819">
        <v>5</v>
      </c>
      <c r="J6819">
        <v>55000</v>
      </c>
      <c r="K6819" s="7">
        <v>0.05</v>
      </c>
      <c r="L6819">
        <v>261250</v>
      </c>
      <c r="M6819">
        <v>33687.67</v>
      </c>
      <c r="N6819" s="7">
        <f>IFERROR(Sales_Data[[#This Row],[Profit]]/Sales_Data[[#This Row],[Sales]],0)</f>
        <v>0.12894801913875598</v>
      </c>
      <c r="O6819" s="7" t="str">
        <f>TEXT(Sales_Data[[#This Row],[Order_Date]],"mmm")</f>
        <v>Sep</v>
      </c>
      <c r="P6819" s="9" t="str">
        <f>TEXT(Sales_Data[[#This Row],[Order_Date]],"yyyy")</f>
        <v>2025</v>
      </c>
      <c r="Q6819" s="9" t="str">
        <f t="shared" si="106"/>
        <v>Existing</v>
      </c>
      <c r="R6819" s="1" t="s">
        <v>64</v>
      </c>
    </row>
    <row r="6820" spans="1:18" x14ac:dyDescent="0.35">
      <c r="A6820" s="1" t="s">
        <v>11536</v>
      </c>
      <c r="B6820" s="2">
        <v>45878</v>
      </c>
      <c r="C6820" s="1" t="s">
        <v>561</v>
      </c>
      <c r="D6820" s="1" t="s">
        <v>11537</v>
      </c>
      <c r="E6820" s="1" t="s">
        <v>106</v>
      </c>
      <c r="F6820" s="1" t="s">
        <v>33</v>
      </c>
      <c r="G6820" s="1" t="s">
        <v>26</v>
      </c>
      <c r="H6820" s="1" t="s">
        <v>82</v>
      </c>
      <c r="I6820">
        <v>5</v>
      </c>
      <c r="J6820">
        <v>450</v>
      </c>
      <c r="K6820" s="7">
        <v>0.1</v>
      </c>
      <c r="L6820">
        <v>2025</v>
      </c>
      <c r="M6820">
        <v>369.33</v>
      </c>
      <c r="N6820" s="7">
        <f>IFERROR(Sales_Data[[#This Row],[Profit]]/Sales_Data[[#This Row],[Sales]],0)</f>
        <v>0.18238518518518518</v>
      </c>
      <c r="O6820" s="7" t="str">
        <f>TEXT(Sales_Data[[#This Row],[Order_Date]],"mmm")</f>
        <v>Aug</v>
      </c>
      <c r="P6820" s="9" t="str">
        <f>TEXT(Sales_Data[[#This Row],[Order_Date]],"yyyy")</f>
        <v>2025</v>
      </c>
      <c r="Q6820" s="9" t="str">
        <f t="shared" si="106"/>
        <v>Existing</v>
      </c>
      <c r="R6820" s="1" t="s">
        <v>64</v>
      </c>
    </row>
    <row r="6821" spans="1:18" x14ac:dyDescent="0.35">
      <c r="A6821" s="1" t="s">
        <v>11538</v>
      </c>
      <c r="B6821" s="2">
        <v>45964</v>
      </c>
      <c r="C6821" s="1" t="s">
        <v>7582</v>
      </c>
      <c r="D6821" s="1" t="s">
        <v>1915</v>
      </c>
      <c r="E6821" s="1" t="s">
        <v>24</v>
      </c>
      <c r="F6821" s="1" t="s">
        <v>25</v>
      </c>
      <c r="G6821" s="1" t="s">
        <v>120</v>
      </c>
      <c r="H6821" s="1" t="s">
        <v>143</v>
      </c>
      <c r="I6821">
        <v>1</v>
      </c>
      <c r="J6821">
        <v>1800</v>
      </c>
      <c r="K6821" s="7">
        <v>0</v>
      </c>
      <c r="L6821">
        <v>1800</v>
      </c>
      <c r="M6821">
        <v>273.68</v>
      </c>
      <c r="N6821" s="7">
        <f>IFERROR(Sales_Data[[#This Row],[Profit]]/Sales_Data[[#This Row],[Sales]],0)</f>
        <v>0.15204444444444445</v>
      </c>
      <c r="O6821" s="7" t="str">
        <f>TEXT(Sales_Data[[#This Row],[Order_Date]],"mmm")</f>
        <v>Nov</v>
      </c>
      <c r="P6821" s="9" t="str">
        <f>TEXT(Sales_Data[[#This Row],[Order_Date]],"yyyy")</f>
        <v>2025</v>
      </c>
      <c r="Q6821" s="9" t="str">
        <f t="shared" si="106"/>
        <v>New</v>
      </c>
      <c r="R6821" s="1" t="s">
        <v>64</v>
      </c>
    </row>
    <row r="6822" spans="1:18" x14ac:dyDescent="0.35">
      <c r="A6822" s="1" t="s">
        <v>11539</v>
      </c>
      <c r="B6822" s="2">
        <v>45793</v>
      </c>
      <c r="C6822" s="1" t="s">
        <v>2992</v>
      </c>
      <c r="D6822" s="1" t="s">
        <v>4715</v>
      </c>
      <c r="E6822" s="1" t="s">
        <v>106</v>
      </c>
      <c r="F6822" s="1" t="s">
        <v>33</v>
      </c>
      <c r="G6822" s="1" t="s">
        <v>26</v>
      </c>
      <c r="H6822" s="1" t="s">
        <v>58</v>
      </c>
      <c r="I6822">
        <v>3</v>
      </c>
      <c r="J6822">
        <v>1400</v>
      </c>
      <c r="K6822" s="7">
        <v>0.15</v>
      </c>
      <c r="L6822">
        <v>3570</v>
      </c>
      <c r="M6822">
        <v>636.44000000000005</v>
      </c>
      <c r="N6822" s="7">
        <f>IFERROR(Sales_Data[[#This Row],[Profit]]/Sales_Data[[#This Row],[Sales]],0)</f>
        <v>0.17827450980392159</v>
      </c>
      <c r="O6822" s="7" t="str">
        <f>TEXT(Sales_Data[[#This Row],[Order_Date]],"mmm")</f>
        <v>May</v>
      </c>
      <c r="P6822" s="9" t="str">
        <f>TEXT(Sales_Data[[#This Row],[Order_Date]],"yyyy")</f>
        <v>2025</v>
      </c>
      <c r="Q6822" s="9" t="str">
        <f t="shared" si="106"/>
        <v>Existing</v>
      </c>
      <c r="R6822" s="1" t="s">
        <v>20</v>
      </c>
    </row>
    <row r="6823" spans="1:18" x14ac:dyDescent="0.35">
      <c r="A6823" s="1" t="s">
        <v>11540</v>
      </c>
      <c r="B6823" s="2">
        <v>45804</v>
      </c>
      <c r="C6823" s="1" t="s">
        <v>6490</v>
      </c>
      <c r="D6823" s="1" t="s">
        <v>3520</v>
      </c>
      <c r="E6823" s="1" t="s">
        <v>111</v>
      </c>
      <c r="F6823" s="1" t="s">
        <v>33</v>
      </c>
      <c r="G6823" s="1" t="s">
        <v>34</v>
      </c>
      <c r="H6823" s="1" t="s">
        <v>77</v>
      </c>
      <c r="I6823">
        <v>5</v>
      </c>
      <c r="J6823">
        <v>22000</v>
      </c>
      <c r="K6823" s="7">
        <v>0.15</v>
      </c>
      <c r="L6823">
        <v>93500</v>
      </c>
      <c r="M6823">
        <v>13932.93</v>
      </c>
      <c r="N6823" s="7">
        <f>IFERROR(Sales_Data[[#This Row],[Profit]]/Sales_Data[[#This Row],[Sales]],0)</f>
        <v>0.14901529411764705</v>
      </c>
      <c r="O6823" s="7" t="str">
        <f>TEXT(Sales_Data[[#This Row],[Order_Date]],"mmm")</f>
        <v>May</v>
      </c>
      <c r="P6823" s="9" t="str">
        <f>TEXT(Sales_Data[[#This Row],[Order_Date]],"yyyy")</f>
        <v>2025</v>
      </c>
      <c r="Q6823" s="9" t="str">
        <f t="shared" si="106"/>
        <v>Existing</v>
      </c>
      <c r="R6823" s="1" t="s">
        <v>73</v>
      </c>
    </row>
    <row r="6824" spans="1:18" x14ac:dyDescent="0.35">
      <c r="A6824" s="1" t="s">
        <v>11541</v>
      </c>
      <c r="B6824" s="2">
        <v>45861</v>
      </c>
      <c r="C6824" s="1" t="s">
        <v>610</v>
      </c>
      <c r="D6824" s="1" t="s">
        <v>1310</v>
      </c>
      <c r="E6824" s="1" t="s">
        <v>86</v>
      </c>
      <c r="F6824" s="1" t="s">
        <v>25</v>
      </c>
      <c r="G6824" s="1" t="s">
        <v>26</v>
      </c>
      <c r="H6824" s="1" t="s">
        <v>82</v>
      </c>
      <c r="I6824">
        <v>1</v>
      </c>
      <c r="J6824">
        <v>450</v>
      </c>
      <c r="K6824" s="7">
        <v>0</v>
      </c>
      <c r="L6824">
        <v>450</v>
      </c>
      <c r="M6824">
        <v>61.33</v>
      </c>
      <c r="N6824" s="7">
        <f>IFERROR(Sales_Data[[#This Row],[Profit]]/Sales_Data[[#This Row],[Sales]],0)</f>
        <v>0.13628888888888888</v>
      </c>
      <c r="O6824" s="7" t="str">
        <f>TEXT(Sales_Data[[#This Row],[Order_Date]],"mmm")</f>
        <v>Jul</v>
      </c>
      <c r="P6824" s="9" t="str">
        <f>TEXT(Sales_Data[[#This Row],[Order_Date]],"yyyy")</f>
        <v>2025</v>
      </c>
      <c r="Q6824" s="9" t="str">
        <f t="shared" si="106"/>
        <v>New</v>
      </c>
      <c r="R6824" s="1" t="s">
        <v>20</v>
      </c>
    </row>
    <row r="6825" spans="1:18" x14ac:dyDescent="0.35">
      <c r="A6825" s="1" t="s">
        <v>11542</v>
      </c>
      <c r="B6825" s="2">
        <v>45938</v>
      </c>
      <c r="C6825" s="1" t="s">
        <v>2724</v>
      </c>
      <c r="D6825" s="1" t="s">
        <v>11543</v>
      </c>
      <c r="E6825" s="1" t="s">
        <v>160</v>
      </c>
      <c r="F6825" s="1" t="s">
        <v>161</v>
      </c>
      <c r="G6825" s="1" t="s">
        <v>42</v>
      </c>
      <c r="H6825" s="1" t="s">
        <v>102</v>
      </c>
      <c r="I6825">
        <v>2</v>
      </c>
      <c r="J6825">
        <v>25000</v>
      </c>
      <c r="K6825" s="7">
        <v>0.2</v>
      </c>
      <c r="L6825">
        <v>40000</v>
      </c>
      <c r="M6825">
        <v>5771.38</v>
      </c>
      <c r="N6825" s="7">
        <f>IFERROR(Sales_Data[[#This Row],[Profit]]/Sales_Data[[#This Row],[Sales]],0)</f>
        <v>0.14428450000000001</v>
      </c>
      <c r="O6825" s="7" t="str">
        <f>TEXT(Sales_Data[[#This Row],[Order_Date]],"mmm")</f>
        <v>Oct</v>
      </c>
      <c r="P6825" s="9" t="str">
        <f>TEXT(Sales_Data[[#This Row],[Order_Date]],"yyyy")</f>
        <v>2025</v>
      </c>
      <c r="Q6825" s="9" t="str">
        <f t="shared" si="106"/>
        <v>Existing</v>
      </c>
      <c r="R6825" s="1" t="s">
        <v>64</v>
      </c>
    </row>
    <row r="6826" spans="1:18" x14ac:dyDescent="0.35">
      <c r="A6826" s="1" t="s">
        <v>11544</v>
      </c>
      <c r="B6826" s="2">
        <v>45737</v>
      </c>
      <c r="C6826" s="1" t="s">
        <v>4719</v>
      </c>
      <c r="D6826" s="1" t="s">
        <v>8959</v>
      </c>
      <c r="E6826" s="1" t="s">
        <v>32</v>
      </c>
      <c r="F6826" s="1" t="s">
        <v>33</v>
      </c>
      <c r="G6826" s="1" t="s">
        <v>34</v>
      </c>
      <c r="H6826" s="1" t="s">
        <v>107</v>
      </c>
      <c r="I6826">
        <v>5</v>
      </c>
      <c r="J6826">
        <v>6500</v>
      </c>
      <c r="K6826" s="7">
        <v>0.1</v>
      </c>
      <c r="L6826">
        <v>29250</v>
      </c>
      <c r="M6826">
        <v>3662.07</v>
      </c>
      <c r="N6826" s="7">
        <f>IFERROR(Sales_Data[[#This Row],[Profit]]/Sales_Data[[#This Row],[Sales]],0)</f>
        <v>0.12519897435897437</v>
      </c>
      <c r="O6826" s="7" t="str">
        <f>TEXT(Sales_Data[[#This Row],[Order_Date]],"mmm")</f>
        <v>Mar</v>
      </c>
      <c r="P6826" s="9" t="str">
        <f>TEXT(Sales_Data[[#This Row],[Order_Date]],"yyyy")</f>
        <v>2025</v>
      </c>
      <c r="Q6826" s="9" t="str">
        <f t="shared" si="106"/>
        <v>Existing</v>
      </c>
      <c r="R6826" s="1" t="s">
        <v>20</v>
      </c>
    </row>
    <row r="6827" spans="1:18" x14ac:dyDescent="0.35">
      <c r="A6827" s="1" t="s">
        <v>11545</v>
      </c>
      <c r="B6827" s="2">
        <v>45987</v>
      </c>
      <c r="C6827" s="1" t="s">
        <v>11546</v>
      </c>
      <c r="D6827" s="1" t="s">
        <v>167</v>
      </c>
      <c r="E6827" s="1" t="s">
        <v>62</v>
      </c>
      <c r="F6827" s="1" t="s">
        <v>41</v>
      </c>
      <c r="G6827" s="1" t="s">
        <v>34</v>
      </c>
      <c r="H6827" s="1" t="s">
        <v>107</v>
      </c>
      <c r="I6827">
        <v>2</v>
      </c>
      <c r="J6827">
        <v>6500</v>
      </c>
      <c r="K6827" s="7">
        <v>0.1</v>
      </c>
      <c r="L6827">
        <v>11700</v>
      </c>
      <c r="M6827">
        <v>1442.21</v>
      </c>
      <c r="N6827" s="7">
        <f>IFERROR(Sales_Data[[#This Row],[Profit]]/Sales_Data[[#This Row],[Sales]],0)</f>
        <v>0.12326581196581197</v>
      </c>
      <c r="O6827" s="7" t="str">
        <f>TEXT(Sales_Data[[#This Row],[Order_Date]],"mmm")</f>
        <v>Nov</v>
      </c>
      <c r="P6827" s="9" t="str">
        <f>TEXT(Sales_Data[[#This Row],[Order_Date]],"yyyy")</f>
        <v>2025</v>
      </c>
      <c r="Q6827" s="9" t="str">
        <f t="shared" si="106"/>
        <v>Existing</v>
      </c>
      <c r="R6827" s="1" t="s">
        <v>36</v>
      </c>
    </row>
    <row r="6828" spans="1:18" x14ac:dyDescent="0.35">
      <c r="A6828" s="1" t="s">
        <v>11547</v>
      </c>
      <c r="B6828" s="2">
        <v>46021</v>
      </c>
      <c r="C6828" s="1" t="s">
        <v>3316</v>
      </c>
      <c r="D6828" s="1" t="s">
        <v>1027</v>
      </c>
      <c r="E6828" s="1" t="s">
        <v>32</v>
      </c>
      <c r="F6828" s="1" t="s">
        <v>33</v>
      </c>
      <c r="G6828" s="1" t="s">
        <v>42</v>
      </c>
      <c r="H6828" s="1" t="s">
        <v>47</v>
      </c>
      <c r="I6828">
        <v>1</v>
      </c>
      <c r="J6828">
        <v>55000</v>
      </c>
      <c r="K6828" s="7">
        <v>0.1</v>
      </c>
      <c r="L6828">
        <v>49500</v>
      </c>
      <c r="M6828">
        <v>5578.47</v>
      </c>
      <c r="N6828" s="7">
        <f>IFERROR(Sales_Data[[#This Row],[Profit]]/Sales_Data[[#This Row],[Sales]],0)</f>
        <v>0.11269636363636364</v>
      </c>
      <c r="O6828" s="7" t="str">
        <f>TEXT(Sales_Data[[#This Row],[Order_Date]],"mmm")</f>
        <v>Dec</v>
      </c>
      <c r="P6828" s="9" t="str">
        <f>TEXT(Sales_Data[[#This Row],[Order_Date]],"yyyy")</f>
        <v>2025</v>
      </c>
      <c r="Q6828" s="9" t="str">
        <f t="shared" si="106"/>
        <v>New</v>
      </c>
      <c r="R6828" s="1" t="s">
        <v>36</v>
      </c>
    </row>
    <row r="6829" spans="1:18" x14ac:dyDescent="0.35">
      <c r="A6829" s="1" t="s">
        <v>11548</v>
      </c>
      <c r="B6829" s="2">
        <v>45986</v>
      </c>
      <c r="C6829" s="1" t="s">
        <v>2837</v>
      </c>
      <c r="D6829" s="1" t="s">
        <v>2117</v>
      </c>
      <c r="E6829" s="1" t="s">
        <v>111</v>
      </c>
      <c r="F6829" s="1" t="s">
        <v>33</v>
      </c>
      <c r="G6829" s="1" t="s">
        <v>120</v>
      </c>
      <c r="H6829" s="1" t="s">
        <v>121</v>
      </c>
      <c r="I6829">
        <v>3</v>
      </c>
      <c r="J6829">
        <v>2800</v>
      </c>
      <c r="K6829" s="7">
        <v>0.1</v>
      </c>
      <c r="L6829">
        <v>7560</v>
      </c>
      <c r="M6829">
        <v>941.14</v>
      </c>
      <c r="N6829" s="7">
        <f>IFERROR(Sales_Data[[#This Row],[Profit]]/Sales_Data[[#This Row],[Sales]],0)</f>
        <v>0.12448941798941798</v>
      </c>
      <c r="O6829" s="7" t="str">
        <f>TEXT(Sales_Data[[#This Row],[Order_Date]],"mmm")</f>
        <v>Nov</v>
      </c>
      <c r="P6829" s="9" t="str">
        <f>TEXT(Sales_Data[[#This Row],[Order_Date]],"yyyy")</f>
        <v>2025</v>
      </c>
      <c r="Q6829" s="9" t="str">
        <f t="shared" si="106"/>
        <v>Existing</v>
      </c>
      <c r="R6829" s="1" t="s">
        <v>20</v>
      </c>
    </row>
    <row r="6830" spans="1:18" x14ac:dyDescent="0.35">
      <c r="A6830" s="1" t="s">
        <v>11549</v>
      </c>
      <c r="B6830" s="2">
        <v>45953</v>
      </c>
      <c r="C6830" s="1" t="s">
        <v>7648</v>
      </c>
      <c r="D6830" s="1" t="s">
        <v>6908</v>
      </c>
      <c r="E6830" s="1" t="s">
        <v>17</v>
      </c>
      <c r="F6830" s="1" t="s">
        <v>17</v>
      </c>
      <c r="G6830" s="1" t="s">
        <v>18</v>
      </c>
      <c r="H6830" s="1" t="s">
        <v>72</v>
      </c>
      <c r="I6830">
        <v>5</v>
      </c>
      <c r="J6830">
        <v>350</v>
      </c>
      <c r="K6830" s="7">
        <v>0.1</v>
      </c>
      <c r="L6830">
        <v>1575</v>
      </c>
      <c r="M6830">
        <v>264</v>
      </c>
      <c r="N6830" s="7">
        <f>IFERROR(Sales_Data[[#This Row],[Profit]]/Sales_Data[[#This Row],[Sales]],0)</f>
        <v>0.16761904761904761</v>
      </c>
      <c r="O6830" s="7" t="str">
        <f>TEXT(Sales_Data[[#This Row],[Order_Date]],"mmm")</f>
        <v>Oct</v>
      </c>
      <c r="P6830" s="9" t="str">
        <f>TEXT(Sales_Data[[#This Row],[Order_Date]],"yyyy")</f>
        <v>2025</v>
      </c>
      <c r="Q6830" s="9" t="str">
        <f t="shared" si="106"/>
        <v>Existing</v>
      </c>
      <c r="R6830" s="1" t="s">
        <v>73</v>
      </c>
    </row>
    <row r="6831" spans="1:18" x14ac:dyDescent="0.35">
      <c r="A6831" s="1" t="s">
        <v>11550</v>
      </c>
      <c r="B6831" s="2">
        <v>45822</v>
      </c>
      <c r="C6831" s="1" t="s">
        <v>6030</v>
      </c>
      <c r="D6831" s="1" t="s">
        <v>3210</v>
      </c>
      <c r="E6831" s="1" t="s">
        <v>106</v>
      </c>
      <c r="F6831" s="1" t="s">
        <v>33</v>
      </c>
      <c r="G6831" s="1" t="s">
        <v>18</v>
      </c>
      <c r="H6831" s="1" t="s">
        <v>72</v>
      </c>
      <c r="I6831">
        <v>4</v>
      </c>
      <c r="J6831">
        <v>350</v>
      </c>
      <c r="K6831" s="7">
        <v>0.1</v>
      </c>
      <c r="L6831">
        <v>1260</v>
      </c>
      <c r="M6831">
        <v>135.72999999999999</v>
      </c>
      <c r="N6831" s="7">
        <f>IFERROR(Sales_Data[[#This Row],[Profit]]/Sales_Data[[#This Row],[Sales]],0)</f>
        <v>0.10772222222222222</v>
      </c>
      <c r="O6831" s="7" t="str">
        <f>TEXT(Sales_Data[[#This Row],[Order_Date]],"mmm")</f>
        <v>Jun</v>
      </c>
      <c r="P6831" s="9" t="str">
        <f>TEXT(Sales_Data[[#This Row],[Order_Date]],"yyyy")</f>
        <v>2025</v>
      </c>
      <c r="Q6831" s="9" t="str">
        <f t="shared" si="106"/>
        <v>Existing</v>
      </c>
      <c r="R6831" s="1" t="s">
        <v>28</v>
      </c>
    </row>
    <row r="6832" spans="1:18" x14ac:dyDescent="0.35">
      <c r="A6832" s="1" t="s">
        <v>11551</v>
      </c>
      <c r="B6832" s="2">
        <v>45968</v>
      </c>
      <c r="C6832" s="1" t="s">
        <v>7726</v>
      </c>
      <c r="D6832" s="1" t="s">
        <v>5473</v>
      </c>
      <c r="E6832" s="1" t="s">
        <v>17</v>
      </c>
      <c r="F6832" s="1" t="s">
        <v>17</v>
      </c>
      <c r="G6832" s="1" t="s">
        <v>18</v>
      </c>
      <c r="H6832" s="1" t="s">
        <v>19</v>
      </c>
      <c r="I6832">
        <v>5</v>
      </c>
      <c r="J6832">
        <v>700</v>
      </c>
      <c r="K6832" s="7">
        <v>0.1</v>
      </c>
      <c r="L6832">
        <v>3150</v>
      </c>
      <c r="M6832">
        <v>750.15</v>
      </c>
      <c r="N6832" s="7">
        <f>IFERROR(Sales_Data[[#This Row],[Profit]]/Sales_Data[[#This Row],[Sales]],0)</f>
        <v>0.23814285714285713</v>
      </c>
      <c r="O6832" s="7" t="str">
        <f>TEXT(Sales_Data[[#This Row],[Order_Date]],"mmm")</f>
        <v>Nov</v>
      </c>
      <c r="P6832" s="9" t="str">
        <f>TEXT(Sales_Data[[#This Row],[Order_Date]],"yyyy")</f>
        <v>2025</v>
      </c>
      <c r="Q6832" s="9" t="str">
        <f t="shared" si="106"/>
        <v>Existing</v>
      </c>
      <c r="R6832" s="1" t="s">
        <v>64</v>
      </c>
    </row>
    <row r="6833" spans="1:18" x14ac:dyDescent="0.35">
      <c r="A6833" s="1" t="s">
        <v>11552</v>
      </c>
      <c r="B6833" s="2">
        <v>45908</v>
      </c>
      <c r="C6833" s="1" t="s">
        <v>6291</v>
      </c>
      <c r="D6833" s="1" t="s">
        <v>11325</v>
      </c>
      <c r="E6833" s="1" t="s">
        <v>135</v>
      </c>
      <c r="F6833" s="1" t="s">
        <v>136</v>
      </c>
      <c r="G6833" s="1" t="s">
        <v>120</v>
      </c>
      <c r="H6833" s="1" t="s">
        <v>146</v>
      </c>
      <c r="I6833">
        <v>1</v>
      </c>
      <c r="J6833">
        <v>800</v>
      </c>
      <c r="K6833" s="7">
        <v>0.05</v>
      </c>
      <c r="L6833">
        <v>760</v>
      </c>
      <c r="M6833">
        <v>73.63</v>
      </c>
      <c r="N6833" s="7">
        <f>IFERROR(Sales_Data[[#This Row],[Profit]]/Sales_Data[[#This Row],[Sales]],0)</f>
        <v>9.6881578947368416E-2</v>
      </c>
      <c r="O6833" s="7" t="str">
        <f>TEXT(Sales_Data[[#This Row],[Order_Date]],"mmm")</f>
        <v>Sep</v>
      </c>
      <c r="P6833" s="9" t="str">
        <f>TEXT(Sales_Data[[#This Row],[Order_Date]],"yyyy")</f>
        <v>2025</v>
      </c>
      <c r="Q6833" s="9" t="str">
        <f t="shared" si="106"/>
        <v>New</v>
      </c>
      <c r="R6833" s="1" t="s">
        <v>73</v>
      </c>
    </row>
    <row r="6834" spans="1:18" x14ac:dyDescent="0.35">
      <c r="A6834" s="1" t="s">
        <v>11553</v>
      </c>
      <c r="B6834" s="2">
        <v>45955</v>
      </c>
      <c r="C6834" s="1" t="s">
        <v>6422</v>
      </c>
      <c r="D6834" s="1" t="s">
        <v>295</v>
      </c>
      <c r="E6834" s="1" t="s">
        <v>32</v>
      </c>
      <c r="F6834" s="1" t="s">
        <v>33</v>
      </c>
      <c r="G6834" s="1" t="s">
        <v>42</v>
      </c>
      <c r="H6834" s="1" t="s">
        <v>43</v>
      </c>
      <c r="I6834">
        <v>4</v>
      </c>
      <c r="J6834">
        <v>18000</v>
      </c>
      <c r="K6834" s="7">
        <v>0</v>
      </c>
      <c r="L6834">
        <v>72000</v>
      </c>
      <c r="M6834">
        <v>10825.67</v>
      </c>
      <c r="N6834" s="7">
        <f>IFERROR(Sales_Data[[#This Row],[Profit]]/Sales_Data[[#This Row],[Sales]],0)</f>
        <v>0.15035652777777778</v>
      </c>
      <c r="O6834" s="7" t="str">
        <f>TEXT(Sales_Data[[#This Row],[Order_Date]],"mmm")</f>
        <v>Oct</v>
      </c>
      <c r="P6834" s="9" t="str">
        <f>TEXT(Sales_Data[[#This Row],[Order_Date]],"yyyy")</f>
        <v>2025</v>
      </c>
      <c r="Q6834" s="9" t="str">
        <f t="shared" si="106"/>
        <v>Existing</v>
      </c>
      <c r="R6834" s="1" t="s">
        <v>36</v>
      </c>
    </row>
    <row r="6835" spans="1:18" x14ac:dyDescent="0.35">
      <c r="A6835" s="1" t="s">
        <v>11554</v>
      </c>
      <c r="B6835" s="2">
        <v>45810</v>
      </c>
      <c r="C6835" s="1" t="s">
        <v>1219</v>
      </c>
      <c r="D6835" s="1" t="s">
        <v>2115</v>
      </c>
      <c r="E6835" s="1" t="s">
        <v>160</v>
      </c>
      <c r="F6835" s="1" t="s">
        <v>161</v>
      </c>
      <c r="G6835" s="1" t="s">
        <v>120</v>
      </c>
      <c r="H6835" s="1" t="s">
        <v>143</v>
      </c>
      <c r="I6835">
        <v>1</v>
      </c>
      <c r="J6835">
        <v>1800</v>
      </c>
      <c r="K6835" s="7">
        <v>0.05</v>
      </c>
      <c r="L6835">
        <v>1710</v>
      </c>
      <c r="M6835">
        <v>279.76</v>
      </c>
      <c r="N6835" s="7">
        <f>IFERROR(Sales_Data[[#This Row],[Profit]]/Sales_Data[[#This Row],[Sales]],0)</f>
        <v>0.16360233918128655</v>
      </c>
      <c r="O6835" s="7" t="str">
        <f>TEXT(Sales_Data[[#This Row],[Order_Date]],"mmm")</f>
        <v>Jun</v>
      </c>
      <c r="P6835" s="9" t="str">
        <f>TEXT(Sales_Data[[#This Row],[Order_Date]],"yyyy")</f>
        <v>2025</v>
      </c>
      <c r="Q6835" s="9" t="str">
        <f t="shared" si="106"/>
        <v>New</v>
      </c>
      <c r="R6835" s="1" t="s">
        <v>64</v>
      </c>
    </row>
    <row r="6836" spans="1:18" x14ac:dyDescent="0.35">
      <c r="A6836" s="1" t="s">
        <v>11555</v>
      </c>
      <c r="B6836" s="2">
        <v>45820</v>
      </c>
      <c r="C6836" s="1" t="s">
        <v>8261</v>
      </c>
      <c r="D6836" s="1" t="s">
        <v>7404</v>
      </c>
      <c r="E6836" s="1" t="s">
        <v>111</v>
      </c>
      <c r="F6836" s="1" t="s">
        <v>33</v>
      </c>
      <c r="G6836" s="1" t="s">
        <v>42</v>
      </c>
      <c r="H6836" s="1" t="s">
        <v>102</v>
      </c>
      <c r="I6836">
        <v>2</v>
      </c>
      <c r="J6836">
        <v>25000</v>
      </c>
      <c r="K6836" s="7">
        <v>0.05</v>
      </c>
      <c r="L6836">
        <v>47500</v>
      </c>
      <c r="M6836">
        <v>4159.78</v>
      </c>
      <c r="N6836" s="7">
        <f>IFERROR(Sales_Data[[#This Row],[Profit]]/Sales_Data[[#This Row],[Sales]],0)</f>
        <v>8.7574315789473681E-2</v>
      </c>
      <c r="O6836" s="7" t="str">
        <f>TEXT(Sales_Data[[#This Row],[Order_Date]],"mmm")</f>
        <v>Jun</v>
      </c>
      <c r="P6836" s="9" t="str">
        <f>TEXT(Sales_Data[[#This Row],[Order_Date]],"yyyy")</f>
        <v>2025</v>
      </c>
      <c r="Q6836" s="9" t="str">
        <f t="shared" si="106"/>
        <v>Existing</v>
      </c>
      <c r="R6836" s="1" t="s">
        <v>73</v>
      </c>
    </row>
    <row r="6837" spans="1:18" x14ac:dyDescent="0.35">
      <c r="A6837" s="1" t="s">
        <v>11556</v>
      </c>
      <c r="B6837" s="2">
        <v>46002</v>
      </c>
      <c r="C6837" s="1" t="s">
        <v>634</v>
      </c>
      <c r="D6837" s="1" t="s">
        <v>2053</v>
      </c>
      <c r="E6837" s="1" t="s">
        <v>40</v>
      </c>
      <c r="F6837" s="1" t="s">
        <v>41</v>
      </c>
      <c r="G6837" s="1" t="s">
        <v>42</v>
      </c>
      <c r="H6837" s="1" t="s">
        <v>102</v>
      </c>
      <c r="I6837">
        <v>4</v>
      </c>
      <c r="J6837">
        <v>25000</v>
      </c>
      <c r="K6837" s="7">
        <v>0.05</v>
      </c>
      <c r="L6837">
        <v>95000</v>
      </c>
      <c r="M6837">
        <v>14803.36</v>
      </c>
      <c r="N6837" s="7">
        <f>IFERROR(Sales_Data[[#This Row],[Profit]]/Sales_Data[[#This Row],[Sales]],0)</f>
        <v>0.15582484210526315</v>
      </c>
      <c r="O6837" s="7" t="str">
        <f>TEXT(Sales_Data[[#This Row],[Order_Date]],"mmm")</f>
        <v>Dec</v>
      </c>
      <c r="P6837" s="9" t="str">
        <f>TEXT(Sales_Data[[#This Row],[Order_Date]],"yyyy")</f>
        <v>2025</v>
      </c>
      <c r="Q6837" s="9" t="str">
        <f t="shared" si="106"/>
        <v>Existing</v>
      </c>
      <c r="R6837" s="1" t="s">
        <v>36</v>
      </c>
    </row>
    <row r="6838" spans="1:18" x14ac:dyDescent="0.35">
      <c r="A6838" s="1" t="s">
        <v>11557</v>
      </c>
      <c r="B6838" s="2">
        <v>45790</v>
      </c>
      <c r="C6838" s="1" t="s">
        <v>1121</v>
      </c>
      <c r="D6838" s="1" t="s">
        <v>1141</v>
      </c>
      <c r="E6838" s="1" t="s">
        <v>86</v>
      </c>
      <c r="F6838" s="1" t="s">
        <v>25</v>
      </c>
      <c r="G6838" s="1" t="s">
        <v>42</v>
      </c>
      <c r="H6838" s="1" t="s">
        <v>102</v>
      </c>
      <c r="I6838">
        <v>2</v>
      </c>
      <c r="J6838">
        <v>25000</v>
      </c>
      <c r="K6838" s="7">
        <v>0</v>
      </c>
      <c r="L6838">
        <v>50000</v>
      </c>
      <c r="M6838">
        <v>10990.95</v>
      </c>
      <c r="N6838" s="7">
        <f>IFERROR(Sales_Data[[#This Row],[Profit]]/Sales_Data[[#This Row],[Sales]],0)</f>
        <v>0.21981900000000001</v>
      </c>
      <c r="O6838" s="7" t="str">
        <f>TEXT(Sales_Data[[#This Row],[Order_Date]],"mmm")</f>
        <v>May</v>
      </c>
      <c r="P6838" s="9" t="str">
        <f>TEXT(Sales_Data[[#This Row],[Order_Date]],"yyyy")</f>
        <v>2025</v>
      </c>
      <c r="Q6838" s="9" t="str">
        <f t="shared" si="106"/>
        <v>Existing</v>
      </c>
      <c r="R6838" s="1" t="s">
        <v>36</v>
      </c>
    </row>
    <row r="6839" spans="1:18" x14ac:dyDescent="0.35">
      <c r="A6839" s="1" t="s">
        <v>11558</v>
      </c>
      <c r="B6839" s="2">
        <v>45906</v>
      </c>
      <c r="C6839" s="1" t="s">
        <v>9030</v>
      </c>
      <c r="D6839" s="1" t="s">
        <v>4798</v>
      </c>
      <c r="E6839" s="1" t="s">
        <v>40</v>
      </c>
      <c r="F6839" s="1" t="s">
        <v>41</v>
      </c>
      <c r="G6839" s="1" t="s">
        <v>42</v>
      </c>
      <c r="H6839" s="1" t="s">
        <v>43</v>
      </c>
      <c r="I6839">
        <v>2</v>
      </c>
      <c r="J6839">
        <v>18000</v>
      </c>
      <c r="K6839" s="7">
        <v>0.1</v>
      </c>
      <c r="L6839">
        <v>32400</v>
      </c>
      <c r="M6839">
        <v>6646.82</v>
      </c>
      <c r="N6839" s="7">
        <f>IFERROR(Sales_Data[[#This Row],[Profit]]/Sales_Data[[#This Row],[Sales]],0)</f>
        <v>0.20514876543209876</v>
      </c>
      <c r="O6839" s="7" t="str">
        <f>TEXT(Sales_Data[[#This Row],[Order_Date]],"mmm")</f>
        <v>Sep</v>
      </c>
      <c r="P6839" s="9" t="str">
        <f>TEXT(Sales_Data[[#This Row],[Order_Date]],"yyyy")</f>
        <v>2025</v>
      </c>
      <c r="Q6839" s="9" t="str">
        <f t="shared" si="106"/>
        <v>Existing</v>
      </c>
      <c r="R6839" s="1" t="s">
        <v>28</v>
      </c>
    </row>
    <row r="6840" spans="1:18" x14ac:dyDescent="0.35">
      <c r="A6840" s="1" t="s">
        <v>11559</v>
      </c>
      <c r="B6840" s="2">
        <v>45968</v>
      </c>
      <c r="C6840" s="1" t="s">
        <v>11560</v>
      </c>
      <c r="D6840" s="1" t="s">
        <v>664</v>
      </c>
      <c r="E6840" s="1" t="s">
        <v>86</v>
      </c>
      <c r="F6840" s="1" t="s">
        <v>25</v>
      </c>
      <c r="G6840" s="1" t="s">
        <v>120</v>
      </c>
      <c r="H6840" s="1" t="s">
        <v>143</v>
      </c>
      <c r="I6840">
        <v>5</v>
      </c>
      <c r="J6840">
        <v>1800</v>
      </c>
      <c r="K6840" s="7">
        <v>0</v>
      </c>
      <c r="L6840">
        <v>9000</v>
      </c>
      <c r="M6840">
        <v>1982.47</v>
      </c>
      <c r="N6840" s="7">
        <f>IFERROR(Sales_Data[[#This Row],[Profit]]/Sales_Data[[#This Row],[Sales]],0)</f>
        <v>0.22027444444444444</v>
      </c>
      <c r="O6840" s="7" t="str">
        <f>TEXT(Sales_Data[[#This Row],[Order_Date]],"mmm")</f>
        <v>Nov</v>
      </c>
      <c r="P6840" s="9" t="str">
        <f>TEXT(Sales_Data[[#This Row],[Order_Date]],"yyyy")</f>
        <v>2025</v>
      </c>
      <c r="Q6840" s="9" t="str">
        <f t="shared" si="106"/>
        <v>Existing</v>
      </c>
      <c r="R6840" s="1" t="s">
        <v>73</v>
      </c>
    </row>
    <row r="6841" spans="1:18" x14ac:dyDescent="0.35">
      <c r="A6841" s="1" t="s">
        <v>11561</v>
      </c>
      <c r="B6841" s="2">
        <v>45945</v>
      </c>
      <c r="C6841" s="1" t="s">
        <v>5543</v>
      </c>
      <c r="D6841" s="1" t="s">
        <v>5995</v>
      </c>
      <c r="E6841" s="1" t="s">
        <v>62</v>
      </c>
      <c r="F6841" s="1" t="s">
        <v>41</v>
      </c>
      <c r="G6841" s="1" t="s">
        <v>26</v>
      </c>
      <c r="H6841" s="1" t="s">
        <v>128</v>
      </c>
      <c r="I6841">
        <v>3</v>
      </c>
      <c r="J6841">
        <v>900</v>
      </c>
      <c r="K6841" s="7">
        <v>0</v>
      </c>
      <c r="L6841">
        <v>2700</v>
      </c>
      <c r="M6841">
        <v>488.29</v>
      </c>
      <c r="N6841" s="7">
        <f>IFERROR(Sales_Data[[#This Row],[Profit]]/Sales_Data[[#This Row],[Sales]],0)</f>
        <v>0.18084814814814815</v>
      </c>
      <c r="O6841" s="7" t="str">
        <f>TEXT(Sales_Data[[#This Row],[Order_Date]],"mmm")</f>
        <v>Oct</v>
      </c>
      <c r="P6841" s="9" t="str">
        <f>TEXT(Sales_Data[[#This Row],[Order_Date]],"yyyy")</f>
        <v>2025</v>
      </c>
      <c r="Q6841" s="9" t="str">
        <f t="shared" si="106"/>
        <v>Existing</v>
      </c>
      <c r="R6841" s="1" t="s">
        <v>28</v>
      </c>
    </row>
    <row r="6842" spans="1:18" x14ac:dyDescent="0.35">
      <c r="A6842" s="1" t="s">
        <v>11562</v>
      </c>
      <c r="B6842" s="2">
        <v>45836</v>
      </c>
      <c r="C6842" s="1" t="s">
        <v>1934</v>
      </c>
      <c r="D6842" s="1" t="s">
        <v>2468</v>
      </c>
      <c r="E6842" s="1" t="s">
        <v>17</v>
      </c>
      <c r="F6842" s="1" t="s">
        <v>17</v>
      </c>
      <c r="G6842" s="1" t="s">
        <v>18</v>
      </c>
      <c r="H6842" s="1" t="s">
        <v>292</v>
      </c>
      <c r="I6842">
        <v>2</v>
      </c>
      <c r="J6842">
        <v>500</v>
      </c>
      <c r="K6842" s="7">
        <v>0</v>
      </c>
      <c r="L6842">
        <v>1000</v>
      </c>
      <c r="M6842">
        <v>145.41999999999999</v>
      </c>
      <c r="N6842" s="7">
        <f>IFERROR(Sales_Data[[#This Row],[Profit]]/Sales_Data[[#This Row],[Sales]],0)</f>
        <v>0.14541999999999999</v>
      </c>
      <c r="O6842" s="7" t="str">
        <f>TEXT(Sales_Data[[#This Row],[Order_Date]],"mmm")</f>
        <v>Jun</v>
      </c>
      <c r="P6842" s="9" t="str">
        <f>TEXT(Sales_Data[[#This Row],[Order_Date]],"yyyy")</f>
        <v>2025</v>
      </c>
      <c r="Q6842" s="9" t="str">
        <f t="shared" si="106"/>
        <v>Existing</v>
      </c>
      <c r="R6842" s="1" t="s">
        <v>28</v>
      </c>
    </row>
    <row r="6843" spans="1:18" x14ac:dyDescent="0.35">
      <c r="A6843" s="1" t="s">
        <v>11563</v>
      </c>
      <c r="B6843" s="2">
        <v>45663</v>
      </c>
      <c r="C6843" s="1" t="s">
        <v>6197</v>
      </c>
      <c r="D6843" s="1" t="s">
        <v>6361</v>
      </c>
      <c r="E6843" s="1" t="s">
        <v>51</v>
      </c>
      <c r="F6843" s="1" t="s">
        <v>52</v>
      </c>
      <c r="G6843" s="1" t="s">
        <v>18</v>
      </c>
      <c r="H6843" s="1" t="s">
        <v>19</v>
      </c>
      <c r="I6843">
        <v>4</v>
      </c>
      <c r="J6843">
        <v>700</v>
      </c>
      <c r="K6843" s="7">
        <v>0.1</v>
      </c>
      <c r="L6843">
        <v>2520</v>
      </c>
      <c r="M6843">
        <v>480.17</v>
      </c>
      <c r="N6843" s="7">
        <f>IFERROR(Sales_Data[[#This Row],[Profit]]/Sales_Data[[#This Row],[Sales]],0)</f>
        <v>0.19054365079365079</v>
      </c>
      <c r="O6843" s="7" t="str">
        <f>TEXT(Sales_Data[[#This Row],[Order_Date]],"mmm")</f>
        <v>Jan</v>
      </c>
      <c r="P6843" s="9" t="str">
        <f>TEXT(Sales_Data[[#This Row],[Order_Date]],"yyyy")</f>
        <v>2025</v>
      </c>
      <c r="Q6843" s="9" t="str">
        <f t="shared" si="106"/>
        <v>Existing</v>
      </c>
      <c r="R6843" s="1" t="s">
        <v>73</v>
      </c>
    </row>
    <row r="6844" spans="1:18" x14ac:dyDescent="0.35">
      <c r="A6844" s="1" t="s">
        <v>11564</v>
      </c>
      <c r="B6844" s="2">
        <v>45708</v>
      </c>
      <c r="C6844" s="1" t="s">
        <v>3360</v>
      </c>
      <c r="D6844" s="1" t="s">
        <v>3146</v>
      </c>
      <c r="E6844" s="1" t="s">
        <v>62</v>
      </c>
      <c r="F6844" s="1" t="s">
        <v>41</v>
      </c>
      <c r="G6844" s="1" t="s">
        <v>18</v>
      </c>
      <c r="H6844" s="1" t="s">
        <v>19</v>
      </c>
      <c r="I6844">
        <v>5</v>
      </c>
      <c r="J6844">
        <v>700</v>
      </c>
      <c r="K6844" s="7">
        <v>0.1</v>
      </c>
      <c r="L6844">
        <v>3150</v>
      </c>
      <c r="M6844">
        <v>359.17</v>
      </c>
      <c r="N6844" s="7">
        <f>IFERROR(Sales_Data[[#This Row],[Profit]]/Sales_Data[[#This Row],[Sales]],0)</f>
        <v>0.11402222222222223</v>
      </c>
      <c r="O6844" s="7" t="str">
        <f>TEXT(Sales_Data[[#This Row],[Order_Date]],"mmm")</f>
        <v>Feb</v>
      </c>
      <c r="P6844" s="9" t="str">
        <f>TEXT(Sales_Data[[#This Row],[Order_Date]],"yyyy")</f>
        <v>2025</v>
      </c>
      <c r="Q6844" s="9" t="str">
        <f t="shared" si="106"/>
        <v>Existing</v>
      </c>
      <c r="R6844" s="1" t="s">
        <v>73</v>
      </c>
    </row>
    <row r="6845" spans="1:18" x14ac:dyDescent="0.35">
      <c r="A6845" s="1" t="s">
        <v>11565</v>
      </c>
      <c r="B6845" s="2">
        <v>45796</v>
      </c>
      <c r="C6845" s="1" t="s">
        <v>3659</v>
      </c>
      <c r="D6845" s="1" t="s">
        <v>823</v>
      </c>
      <c r="E6845" s="1" t="s">
        <v>40</v>
      </c>
      <c r="F6845" s="1" t="s">
        <v>41</v>
      </c>
      <c r="G6845" s="1" t="s">
        <v>34</v>
      </c>
      <c r="H6845" s="1" t="s">
        <v>77</v>
      </c>
      <c r="I6845">
        <v>3</v>
      </c>
      <c r="J6845">
        <v>22000</v>
      </c>
      <c r="K6845" s="7">
        <v>0</v>
      </c>
      <c r="L6845">
        <v>66000</v>
      </c>
      <c r="M6845">
        <v>6593.04</v>
      </c>
      <c r="N6845" s="7">
        <f>IFERROR(Sales_Data[[#This Row],[Profit]]/Sales_Data[[#This Row],[Sales]],0)</f>
        <v>9.9894545454545458E-2</v>
      </c>
      <c r="O6845" s="7" t="str">
        <f>TEXT(Sales_Data[[#This Row],[Order_Date]],"mmm")</f>
        <v>May</v>
      </c>
      <c r="P6845" s="9" t="str">
        <f>TEXT(Sales_Data[[#This Row],[Order_Date]],"yyyy")</f>
        <v>2025</v>
      </c>
      <c r="Q6845" s="9" t="str">
        <f t="shared" si="106"/>
        <v>Existing</v>
      </c>
      <c r="R6845" s="1" t="s">
        <v>36</v>
      </c>
    </row>
    <row r="6846" spans="1:18" x14ac:dyDescent="0.35">
      <c r="A6846" s="1" t="s">
        <v>11566</v>
      </c>
      <c r="B6846" s="2">
        <v>45673</v>
      </c>
      <c r="C6846" s="1" t="s">
        <v>5217</v>
      </c>
      <c r="D6846" s="1" t="s">
        <v>889</v>
      </c>
      <c r="E6846" s="1" t="s">
        <v>17</v>
      </c>
      <c r="F6846" s="1" t="s">
        <v>17</v>
      </c>
      <c r="G6846" s="1" t="s">
        <v>26</v>
      </c>
      <c r="H6846" s="1" t="s">
        <v>128</v>
      </c>
      <c r="I6846">
        <v>4</v>
      </c>
      <c r="J6846">
        <v>900</v>
      </c>
      <c r="K6846" s="7">
        <v>0.05</v>
      </c>
      <c r="L6846">
        <v>3420</v>
      </c>
      <c r="M6846">
        <v>847.07</v>
      </c>
      <c r="N6846" s="7">
        <f>IFERROR(Sales_Data[[#This Row],[Profit]]/Sales_Data[[#This Row],[Sales]],0)</f>
        <v>0.24768128654970761</v>
      </c>
      <c r="O6846" s="7" t="str">
        <f>TEXT(Sales_Data[[#This Row],[Order_Date]],"mmm")</f>
        <v>Jan</v>
      </c>
      <c r="P6846" s="9" t="str">
        <f>TEXT(Sales_Data[[#This Row],[Order_Date]],"yyyy")</f>
        <v>2025</v>
      </c>
      <c r="Q6846" s="9" t="str">
        <f t="shared" si="106"/>
        <v>Existing</v>
      </c>
      <c r="R6846" s="1" t="s">
        <v>20</v>
      </c>
    </row>
    <row r="6847" spans="1:18" x14ac:dyDescent="0.35">
      <c r="A6847" s="1" t="s">
        <v>11567</v>
      </c>
      <c r="B6847" s="2">
        <v>45958</v>
      </c>
      <c r="C6847" s="1" t="s">
        <v>820</v>
      </c>
      <c r="D6847" s="1" t="s">
        <v>11568</v>
      </c>
      <c r="E6847" s="1" t="s">
        <v>24</v>
      </c>
      <c r="F6847" s="1" t="s">
        <v>25</v>
      </c>
      <c r="G6847" s="1" t="s">
        <v>18</v>
      </c>
      <c r="H6847" s="1" t="s">
        <v>131</v>
      </c>
      <c r="I6847">
        <v>1</v>
      </c>
      <c r="J6847">
        <v>1500</v>
      </c>
      <c r="K6847" s="7">
        <v>0.15</v>
      </c>
      <c r="L6847">
        <v>1275</v>
      </c>
      <c r="M6847">
        <v>247.32</v>
      </c>
      <c r="N6847" s="7">
        <f>IFERROR(Sales_Data[[#This Row],[Profit]]/Sales_Data[[#This Row],[Sales]],0)</f>
        <v>0.19397647058823528</v>
      </c>
      <c r="O6847" s="7" t="str">
        <f>TEXT(Sales_Data[[#This Row],[Order_Date]],"mmm")</f>
        <v>Oct</v>
      </c>
      <c r="P6847" s="9" t="str">
        <f>TEXT(Sales_Data[[#This Row],[Order_Date]],"yyyy")</f>
        <v>2025</v>
      </c>
      <c r="Q6847" s="9" t="str">
        <f t="shared" si="106"/>
        <v>New</v>
      </c>
      <c r="R6847" s="1" t="s">
        <v>20</v>
      </c>
    </row>
    <row r="6848" spans="1:18" x14ac:dyDescent="0.35">
      <c r="A6848" s="1" t="s">
        <v>11569</v>
      </c>
      <c r="B6848" s="2">
        <v>45754</v>
      </c>
      <c r="C6848" s="1" t="s">
        <v>4946</v>
      </c>
      <c r="D6848" s="1" t="s">
        <v>782</v>
      </c>
      <c r="E6848" s="1" t="s">
        <v>106</v>
      </c>
      <c r="F6848" s="1" t="s">
        <v>33</v>
      </c>
      <c r="G6848" s="1" t="s">
        <v>34</v>
      </c>
      <c r="H6848" s="1" t="s">
        <v>153</v>
      </c>
      <c r="I6848">
        <v>5</v>
      </c>
      <c r="J6848">
        <v>7000</v>
      </c>
      <c r="K6848" s="7">
        <v>0</v>
      </c>
      <c r="L6848">
        <v>35000</v>
      </c>
      <c r="M6848">
        <v>6144.12</v>
      </c>
      <c r="N6848" s="7">
        <f>IFERROR(Sales_Data[[#This Row],[Profit]]/Sales_Data[[#This Row],[Sales]],0)</f>
        <v>0.17554628571428571</v>
      </c>
      <c r="O6848" s="7" t="str">
        <f>TEXT(Sales_Data[[#This Row],[Order_Date]],"mmm")</f>
        <v>Apr</v>
      </c>
      <c r="P6848" s="9" t="str">
        <f>TEXT(Sales_Data[[#This Row],[Order_Date]],"yyyy")</f>
        <v>2025</v>
      </c>
      <c r="Q6848" s="9" t="str">
        <f t="shared" si="106"/>
        <v>Existing</v>
      </c>
      <c r="R6848" s="1" t="s">
        <v>64</v>
      </c>
    </row>
    <row r="6849" spans="1:18" x14ac:dyDescent="0.35">
      <c r="A6849" s="1" t="s">
        <v>11570</v>
      </c>
      <c r="B6849" s="2">
        <v>45695</v>
      </c>
      <c r="C6849" s="1" t="s">
        <v>9237</v>
      </c>
      <c r="D6849" s="1" t="s">
        <v>9590</v>
      </c>
      <c r="E6849" s="1" t="s">
        <v>160</v>
      </c>
      <c r="F6849" s="1" t="s">
        <v>161</v>
      </c>
      <c r="G6849" s="1" t="s">
        <v>18</v>
      </c>
      <c r="H6849" s="1" t="s">
        <v>131</v>
      </c>
      <c r="I6849">
        <v>2</v>
      </c>
      <c r="J6849">
        <v>1500</v>
      </c>
      <c r="K6849" s="7">
        <v>0.05</v>
      </c>
      <c r="L6849">
        <v>2850</v>
      </c>
      <c r="M6849">
        <v>282.86</v>
      </c>
      <c r="N6849" s="7">
        <f>IFERROR(Sales_Data[[#This Row],[Profit]]/Sales_Data[[#This Row],[Sales]],0)</f>
        <v>9.9249122807017545E-2</v>
      </c>
      <c r="O6849" s="7" t="str">
        <f>TEXT(Sales_Data[[#This Row],[Order_Date]],"mmm")</f>
        <v>Feb</v>
      </c>
      <c r="P6849" s="9" t="str">
        <f>TEXT(Sales_Data[[#This Row],[Order_Date]],"yyyy")</f>
        <v>2025</v>
      </c>
      <c r="Q6849" s="9" t="str">
        <f t="shared" si="106"/>
        <v>Existing</v>
      </c>
      <c r="R6849" s="1" t="s">
        <v>36</v>
      </c>
    </row>
    <row r="6850" spans="1:18" x14ac:dyDescent="0.35">
      <c r="A6850" s="1" t="s">
        <v>11571</v>
      </c>
      <c r="B6850" s="2">
        <v>45750</v>
      </c>
      <c r="C6850" s="1" t="s">
        <v>1701</v>
      </c>
      <c r="D6850" s="1" t="s">
        <v>1705</v>
      </c>
      <c r="E6850" s="1" t="s">
        <v>86</v>
      </c>
      <c r="F6850" s="1" t="s">
        <v>25</v>
      </c>
      <c r="G6850" s="1" t="s">
        <v>34</v>
      </c>
      <c r="H6850" s="1" t="s">
        <v>153</v>
      </c>
      <c r="I6850">
        <v>4</v>
      </c>
      <c r="J6850">
        <v>7000</v>
      </c>
      <c r="K6850" s="7">
        <v>0</v>
      </c>
      <c r="L6850">
        <v>28000</v>
      </c>
      <c r="M6850">
        <v>4513.78</v>
      </c>
      <c r="N6850" s="7">
        <f>IFERROR(Sales_Data[[#This Row],[Profit]]/Sales_Data[[#This Row],[Sales]],0)</f>
        <v>0.16120642857142856</v>
      </c>
      <c r="O6850" s="7" t="str">
        <f>TEXT(Sales_Data[[#This Row],[Order_Date]],"mmm")</f>
        <v>Apr</v>
      </c>
      <c r="P6850" s="9" t="str">
        <f>TEXT(Sales_Data[[#This Row],[Order_Date]],"yyyy")</f>
        <v>2025</v>
      </c>
      <c r="Q6850" s="9" t="str">
        <f t="shared" ref="Q6850:Q6913" si="107">IF(I6850&gt;1,"Existing","New")</f>
        <v>Existing</v>
      </c>
      <c r="R6850" s="1" t="s">
        <v>64</v>
      </c>
    </row>
    <row r="6851" spans="1:18" x14ac:dyDescent="0.35">
      <c r="A6851" s="1" t="s">
        <v>11572</v>
      </c>
      <c r="B6851" s="2">
        <v>45818</v>
      </c>
      <c r="C6851" s="1" t="s">
        <v>5379</v>
      </c>
      <c r="D6851" s="1" t="s">
        <v>3314</v>
      </c>
      <c r="E6851" s="1" t="s">
        <v>81</v>
      </c>
      <c r="F6851" s="1" t="s">
        <v>33</v>
      </c>
      <c r="G6851" s="1" t="s">
        <v>120</v>
      </c>
      <c r="H6851" s="1" t="s">
        <v>143</v>
      </c>
      <c r="I6851">
        <v>2</v>
      </c>
      <c r="J6851">
        <v>1800</v>
      </c>
      <c r="K6851" s="7">
        <v>0.05</v>
      </c>
      <c r="L6851">
        <v>3420</v>
      </c>
      <c r="M6851">
        <v>589.4</v>
      </c>
      <c r="N6851" s="7">
        <f>IFERROR(Sales_Data[[#This Row],[Profit]]/Sales_Data[[#This Row],[Sales]],0)</f>
        <v>0.17233918128654971</v>
      </c>
      <c r="O6851" s="7" t="str">
        <f>TEXT(Sales_Data[[#This Row],[Order_Date]],"mmm")</f>
        <v>Jun</v>
      </c>
      <c r="P6851" s="9" t="str">
        <f>TEXT(Sales_Data[[#This Row],[Order_Date]],"yyyy")</f>
        <v>2025</v>
      </c>
      <c r="Q6851" s="9" t="str">
        <f t="shared" si="107"/>
        <v>Existing</v>
      </c>
      <c r="R6851" s="1" t="s">
        <v>64</v>
      </c>
    </row>
    <row r="6852" spans="1:18" x14ac:dyDescent="0.35">
      <c r="A6852" s="1" t="s">
        <v>11573</v>
      </c>
      <c r="B6852" s="2">
        <v>45907</v>
      </c>
      <c r="C6852" s="1" t="s">
        <v>4688</v>
      </c>
      <c r="D6852" s="1" t="s">
        <v>1424</v>
      </c>
      <c r="E6852" s="1" t="s">
        <v>160</v>
      </c>
      <c r="F6852" s="1" t="s">
        <v>161</v>
      </c>
      <c r="G6852" s="1" t="s">
        <v>26</v>
      </c>
      <c r="H6852" s="1" t="s">
        <v>82</v>
      </c>
      <c r="I6852">
        <v>2</v>
      </c>
      <c r="J6852">
        <v>450</v>
      </c>
      <c r="K6852" s="7">
        <v>0</v>
      </c>
      <c r="L6852">
        <v>900</v>
      </c>
      <c r="M6852">
        <v>197.72</v>
      </c>
      <c r="N6852" s="7">
        <f>IFERROR(Sales_Data[[#This Row],[Profit]]/Sales_Data[[#This Row],[Sales]],0)</f>
        <v>0.21968888888888888</v>
      </c>
      <c r="O6852" s="7" t="str">
        <f>TEXT(Sales_Data[[#This Row],[Order_Date]],"mmm")</f>
        <v>Sep</v>
      </c>
      <c r="P6852" s="9" t="str">
        <f>TEXT(Sales_Data[[#This Row],[Order_Date]],"yyyy")</f>
        <v>2025</v>
      </c>
      <c r="Q6852" s="9" t="str">
        <f t="shared" si="107"/>
        <v>Existing</v>
      </c>
      <c r="R6852" s="1" t="s">
        <v>36</v>
      </c>
    </row>
    <row r="6853" spans="1:18" x14ac:dyDescent="0.35">
      <c r="A6853" s="1" t="s">
        <v>11574</v>
      </c>
      <c r="B6853" s="2">
        <v>45987</v>
      </c>
      <c r="C6853" s="1" t="s">
        <v>1118</v>
      </c>
      <c r="D6853" s="1" t="s">
        <v>1278</v>
      </c>
      <c r="E6853" s="1" t="s">
        <v>106</v>
      </c>
      <c r="F6853" s="1" t="s">
        <v>33</v>
      </c>
      <c r="G6853" s="1" t="s">
        <v>42</v>
      </c>
      <c r="H6853" s="1" t="s">
        <v>112</v>
      </c>
      <c r="I6853">
        <v>4</v>
      </c>
      <c r="J6853">
        <v>2500</v>
      </c>
      <c r="K6853" s="7">
        <v>0.1</v>
      </c>
      <c r="L6853">
        <v>9000</v>
      </c>
      <c r="M6853">
        <v>1511.39</v>
      </c>
      <c r="N6853" s="7">
        <f>IFERROR(Sales_Data[[#This Row],[Profit]]/Sales_Data[[#This Row],[Sales]],0)</f>
        <v>0.16793222222222223</v>
      </c>
      <c r="O6853" s="7" t="str">
        <f>TEXT(Sales_Data[[#This Row],[Order_Date]],"mmm")</f>
        <v>Nov</v>
      </c>
      <c r="P6853" s="9" t="str">
        <f>TEXT(Sales_Data[[#This Row],[Order_Date]],"yyyy")</f>
        <v>2025</v>
      </c>
      <c r="Q6853" s="9" t="str">
        <f t="shared" si="107"/>
        <v>Existing</v>
      </c>
      <c r="R6853" s="1" t="s">
        <v>64</v>
      </c>
    </row>
    <row r="6854" spans="1:18" x14ac:dyDescent="0.35">
      <c r="A6854" s="1" t="s">
        <v>11575</v>
      </c>
      <c r="B6854" s="2">
        <v>45765</v>
      </c>
      <c r="C6854" s="1" t="s">
        <v>4402</v>
      </c>
      <c r="D6854" s="1" t="s">
        <v>6063</v>
      </c>
      <c r="E6854" s="1" t="s">
        <v>106</v>
      </c>
      <c r="F6854" s="1" t="s">
        <v>33</v>
      </c>
      <c r="G6854" s="1" t="s">
        <v>34</v>
      </c>
      <c r="H6854" s="1" t="s">
        <v>153</v>
      </c>
      <c r="I6854">
        <v>3</v>
      </c>
      <c r="J6854">
        <v>7000</v>
      </c>
      <c r="K6854" s="7">
        <v>0.05</v>
      </c>
      <c r="L6854">
        <v>19950</v>
      </c>
      <c r="M6854">
        <v>3841.64</v>
      </c>
      <c r="N6854" s="7">
        <f>IFERROR(Sales_Data[[#This Row],[Profit]]/Sales_Data[[#This Row],[Sales]],0)</f>
        <v>0.19256340852130324</v>
      </c>
      <c r="O6854" s="7" t="str">
        <f>TEXT(Sales_Data[[#This Row],[Order_Date]],"mmm")</f>
        <v>Apr</v>
      </c>
      <c r="P6854" s="9" t="str">
        <f>TEXT(Sales_Data[[#This Row],[Order_Date]],"yyyy")</f>
        <v>2025</v>
      </c>
      <c r="Q6854" s="9" t="str">
        <f t="shared" si="107"/>
        <v>Existing</v>
      </c>
      <c r="R6854" s="1" t="s">
        <v>28</v>
      </c>
    </row>
    <row r="6855" spans="1:18" x14ac:dyDescent="0.35">
      <c r="A6855" s="1" t="s">
        <v>11576</v>
      </c>
      <c r="B6855" s="2">
        <v>45762</v>
      </c>
      <c r="C6855" s="1" t="s">
        <v>386</v>
      </c>
      <c r="D6855" s="1" t="s">
        <v>3975</v>
      </c>
      <c r="E6855" s="1" t="s">
        <v>71</v>
      </c>
      <c r="F6855" s="1" t="s">
        <v>33</v>
      </c>
      <c r="G6855" s="1" t="s">
        <v>120</v>
      </c>
      <c r="H6855" s="1" t="s">
        <v>143</v>
      </c>
      <c r="I6855">
        <v>3</v>
      </c>
      <c r="J6855">
        <v>1800</v>
      </c>
      <c r="K6855" s="7">
        <v>0.05</v>
      </c>
      <c r="L6855">
        <v>5130</v>
      </c>
      <c r="M6855">
        <v>524.16999999999996</v>
      </c>
      <c r="N6855" s="7">
        <f>IFERROR(Sales_Data[[#This Row],[Profit]]/Sales_Data[[#This Row],[Sales]],0)</f>
        <v>0.10217738791423001</v>
      </c>
      <c r="O6855" s="7" t="str">
        <f>TEXT(Sales_Data[[#This Row],[Order_Date]],"mmm")</f>
        <v>Apr</v>
      </c>
      <c r="P6855" s="9" t="str">
        <f>TEXT(Sales_Data[[#This Row],[Order_Date]],"yyyy")</f>
        <v>2025</v>
      </c>
      <c r="Q6855" s="9" t="str">
        <f t="shared" si="107"/>
        <v>Existing</v>
      </c>
      <c r="R6855" s="1" t="s">
        <v>73</v>
      </c>
    </row>
    <row r="6856" spans="1:18" x14ac:dyDescent="0.35">
      <c r="A6856" s="1" t="s">
        <v>11577</v>
      </c>
      <c r="B6856" s="2">
        <v>45780</v>
      </c>
      <c r="C6856" s="1" t="s">
        <v>6841</v>
      </c>
      <c r="D6856" s="1" t="s">
        <v>2579</v>
      </c>
      <c r="E6856" s="1" t="s">
        <v>71</v>
      </c>
      <c r="F6856" s="1" t="s">
        <v>33</v>
      </c>
      <c r="G6856" s="1" t="s">
        <v>34</v>
      </c>
      <c r="H6856" s="1" t="s">
        <v>35</v>
      </c>
      <c r="I6856">
        <v>2</v>
      </c>
      <c r="J6856">
        <v>9000</v>
      </c>
      <c r="K6856" s="7">
        <v>0</v>
      </c>
      <c r="L6856">
        <v>18000</v>
      </c>
      <c r="M6856">
        <v>3787.02</v>
      </c>
      <c r="N6856" s="7">
        <f>IFERROR(Sales_Data[[#This Row],[Profit]]/Sales_Data[[#This Row],[Sales]],0)</f>
        <v>0.21038999999999999</v>
      </c>
      <c r="O6856" s="7" t="str">
        <f>TEXT(Sales_Data[[#This Row],[Order_Date]],"mmm")</f>
        <v>May</v>
      </c>
      <c r="P6856" s="9" t="str">
        <f>TEXT(Sales_Data[[#This Row],[Order_Date]],"yyyy")</f>
        <v>2025</v>
      </c>
      <c r="Q6856" s="9" t="str">
        <f t="shared" si="107"/>
        <v>Existing</v>
      </c>
      <c r="R6856" s="1" t="s">
        <v>73</v>
      </c>
    </row>
    <row r="6857" spans="1:18" x14ac:dyDescent="0.35">
      <c r="A6857" s="1" t="s">
        <v>11578</v>
      </c>
      <c r="B6857" s="2">
        <v>45717</v>
      </c>
      <c r="C6857" s="1" t="s">
        <v>1088</v>
      </c>
      <c r="D6857" s="1" t="s">
        <v>6299</v>
      </c>
      <c r="E6857" s="1" t="s">
        <v>135</v>
      </c>
      <c r="F6857" s="1" t="s">
        <v>136</v>
      </c>
      <c r="G6857" s="1" t="s">
        <v>34</v>
      </c>
      <c r="H6857" s="1" t="s">
        <v>35</v>
      </c>
      <c r="I6857">
        <v>5</v>
      </c>
      <c r="J6857">
        <v>9000</v>
      </c>
      <c r="K6857" s="7">
        <v>0</v>
      </c>
      <c r="L6857">
        <v>45000</v>
      </c>
      <c r="M6857">
        <v>9384.4699999999993</v>
      </c>
      <c r="N6857" s="7">
        <f>IFERROR(Sales_Data[[#This Row],[Profit]]/Sales_Data[[#This Row],[Sales]],0)</f>
        <v>0.20854377777777777</v>
      </c>
      <c r="O6857" s="7" t="str">
        <f>TEXT(Sales_Data[[#This Row],[Order_Date]],"mmm")</f>
        <v>Mar</v>
      </c>
      <c r="P6857" s="9" t="str">
        <f>TEXT(Sales_Data[[#This Row],[Order_Date]],"yyyy")</f>
        <v>2025</v>
      </c>
      <c r="Q6857" s="9" t="str">
        <f t="shared" si="107"/>
        <v>Existing</v>
      </c>
      <c r="R6857" s="1" t="s">
        <v>64</v>
      </c>
    </row>
    <row r="6858" spans="1:18" x14ac:dyDescent="0.35">
      <c r="A6858" s="1" t="s">
        <v>11579</v>
      </c>
      <c r="B6858" s="2">
        <v>46006</v>
      </c>
      <c r="C6858" s="1" t="s">
        <v>3787</v>
      </c>
      <c r="D6858" s="1" t="s">
        <v>1223</v>
      </c>
      <c r="E6858" s="1" t="s">
        <v>111</v>
      </c>
      <c r="F6858" s="1" t="s">
        <v>33</v>
      </c>
      <c r="G6858" s="1" t="s">
        <v>120</v>
      </c>
      <c r="H6858" s="1" t="s">
        <v>121</v>
      </c>
      <c r="I6858">
        <v>5</v>
      </c>
      <c r="J6858">
        <v>2800</v>
      </c>
      <c r="K6858" s="7">
        <v>0.1</v>
      </c>
      <c r="L6858">
        <v>12600</v>
      </c>
      <c r="M6858">
        <v>1320.68</v>
      </c>
      <c r="N6858" s="7">
        <f>IFERROR(Sales_Data[[#This Row],[Profit]]/Sales_Data[[#This Row],[Sales]],0)</f>
        <v>0.10481587301587302</v>
      </c>
      <c r="O6858" s="7" t="str">
        <f>TEXT(Sales_Data[[#This Row],[Order_Date]],"mmm")</f>
        <v>Dec</v>
      </c>
      <c r="P6858" s="9" t="str">
        <f>TEXT(Sales_Data[[#This Row],[Order_Date]],"yyyy")</f>
        <v>2025</v>
      </c>
      <c r="Q6858" s="9" t="str">
        <f t="shared" si="107"/>
        <v>Existing</v>
      </c>
      <c r="R6858" s="1" t="s">
        <v>36</v>
      </c>
    </row>
    <row r="6859" spans="1:18" x14ac:dyDescent="0.35">
      <c r="A6859" s="1" t="s">
        <v>11580</v>
      </c>
      <c r="B6859" s="2">
        <v>45885</v>
      </c>
      <c r="C6859" s="1" t="s">
        <v>948</v>
      </c>
      <c r="D6859" s="1" t="s">
        <v>9455</v>
      </c>
      <c r="E6859" s="1" t="s">
        <v>135</v>
      </c>
      <c r="F6859" s="1" t="s">
        <v>136</v>
      </c>
      <c r="G6859" s="1" t="s">
        <v>120</v>
      </c>
      <c r="H6859" s="1" t="s">
        <v>217</v>
      </c>
      <c r="I6859">
        <v>4</v>
      </c>
      <c r="J6859">
        <v>3200</v>
      </c>
      <c r="K6859" s="7">
        <v>0.1</v>
      </c>
      <c r="L6859">
        <v>11520</v>
      </c>
      <c r="M6859">
        <v>2489.59</v>
      </c>
      <c r="N6859" s="7">
        <f>IFERROR(Sales_Data[[#This Row],[Profit]]/Sales_Data[[#This Row],[Sales]],0)</f>
        <v>0.21611024305555557</v>
      </c>
      <c r="O6859" s="7" t="str">
        <f>TEXT(Sales_Data[[#This Row],[Order_Date]],"mmm")</f>
        <v>Aug</v>
      </c>
      <c r="P6859" s="9" t="str">
        <f>TEXT(Sales_Data[[#This Row],[Order_Date]],"yyyy")</f>
        <v>2025</v>
      </c>
      <c r="Q6859" s="9" t="str">
        <f t="shared" si="107"/>
        <v>Existing</v>
      </c>
      <c r="R6859" s="1" t="s">
        <v>36</v>
      </c>
    </row>
    <row r="6860" spans="1:18" x14ac:dyDescent="0.35">
      <c r="A6860" s="1" t="s">
        <v>11581</v>
      </c>
      <c r="B6860" s="2">
        <v>45845</v>
      </c>
      <c r="C6860" s="1" t="s">
        <v>5535</v>
      </c>
      <c r="D6860" s="1" t="s">
        <v>1067</v>
      </c>
      <c r="E6860" s="1" t="s">
        <v>62</v>
      </c>
      <c r="F6860" s="1" t="s">
        <v>41</v>
      </c>
      <c r="G6860" s="1" t="s">
        <v>120</v>
      </c>
      <c r="H6860" s="1" t="s">
        <v>217</v>
      </c>
      <c r="I6860">
        <v>1</v>
      </c>
      <c r="J6860">
        <v>3200</v>
      </c>
      <c r="K6860" s="7">
        <v>0</v>
      </c>
      <c r="L6860">
        <v>3200</v>
      </c>
      <c r="M6860">
        <v>442.84</v>
      </c>
      <c r="N6860" s="7">
        <f>IFERROR(Sales_Data[[#This Row],[Profit]]/Sales_Data[[#This Row],[Sales]],0)</f>
        <v>0.1383875</v>
      </c>
      <c r="O6860" s="7" t="str">
        <f>TEXT(Sales_Data[[#This Row],[Order_Date]],"mmm")</f>
        <v>Jul</v>
      </c>
      <c r="P6860" s="9" t="str">
        <f>TEXT(Sales_Data[[#This Row],[Order_Date]],"yyyy")</f>
        <v>2025</v>
      </c>
      <c r="Q6860" s="9" t="str">
        <f t="shared" si="107"/>
        <v>New</v>
      </c>
      <c r="R6860" s="1" t="s">
        <v>28</v>
      </c>
    </row>
    <row r="6861" spans="1:18" x14ac:dyDescent="0.35">
      <c r="A6861" s="1" t="s">
        <v>11582</v>
      </c>
      <c r="B6861" s="2">
        <v>45669</v>
      </c>
      <c r="C6861" s="1" t="s">
        <v>1851</v>
      </c>
      <c r="D6861" s="1" t="s">
        <v>5455</v>
      </c>
      <c r="E6861" s="1" t="s">
        <v>160</v>
      </c>
      <c r="F6861" s="1" t="s">
        <v>161</v>
      </c>
      <c r="G6861" s="1" t="s">
        <v>18</v>
      </c>
      <c r="H6861" s="1" t="s">
        <v>72</v>
      </c>
      <c r="I6861">
        <v>3</v>
      </c>
      <c r="J6861">
        <v>350</v>
      </c>
      <c r="K6861" s="7">
        <v>0</v>
      </c>
      <c r="L6861">
        <v>1050</v>
      </c>
      <c r="M6861">
        <v>177.05</v>
      </c>
      <c r="N6861" s="7">
        <f>IFERROR(Sales_Data[[#This Row],[Profit]]/Sales_Data[[#This Row],[Sales]],0)</f>
        <v>0.16861904761904764</v>
      </c>
      <c r="O6861" s="7" t="str">
        <f>TEXT(Sales_Data[[#This Row],[Order_Date]],"mmm")</f>
        <v>Jan</v>
      </c>
      <c r="P6861" s="9" t="str">
        <f>TEXT(Sales_Data[[#This Row],[Order_Date]],"yyyy")</f>
        <v>2025</v>
      </c>
      <c r="Q6861" s="9" t="str">
        <f t="shared" si="107"/>
        <v>Existing</v>
      </c>
      <c r="R6861" s="1" t="s">
        <v>73</v>
      </c>
    </row>
    <row r="6862" spans="1:18" x14ac:dyDescent="0.35">
      <c r="A6862" s="1" t="s">
        <v>11583</v>
      </c>
      <c r="B6862" s="2">
        <v>45666</v>
      </c>
      <c r="C6862" s="1" t="s">
        <v>915</v>
      </c>
      <c r="D6862" s="1" t="s">
        <v>89</v>
      </c>
      <c r="E6862" s="1" t="s">
        <v>62</v>
      </c>
      <c r="F6862" s="1" t="s">
        <v>41</v>
      </c>
      <c r="G6862" s="1" t="s">
        <v>26</v>
      </c>
      <c r="H6862" s="1" t="s">
        <v>82</v>
      </c>
      <c r="I6862">
        <v>5</v>
      </c>
      <c r="J6862">
        <v>450</v>
      </c>
      <c r="K6862" s="7">
        <v>0.1</v>
      </c>
      <c r="L6862">
        <v>2025</v>
      </c>
      <c r="M6862">
        <v>404.51</v>
      </c>
      <c r="N6862" s="7">
        <f>IFERROR(Sales_Data[[#This Row],[Profit]]/Sales_Data[[#This Row],[Sales]],0)</f>
        <v>0.19975802469135803</v>
      </c>
      <c r="O6862" s="7" t="str">
        <f>TEXT(Sales_Data[[#This Row],[Order_Date]],"mmm")</f>
        <v>Jan</v>
      </c>
      <c r="P6862" s="9" t="str">
        <f>TEXT(Sales_Data[[#This Row],[Order_Date]],"yyyy")</f>
        <v>2025</v>
      </c>
      <c r="Q6862" s="9" t="str">
        <f t="shared" si="107"/>
        <v>Existing</v>
      </c>
      <c r="R6862" s="1" t="s">
        <v>36</v>
      </c>
    </row>
    <row r="6863" spans="1:18" x14ac:dyDescent="0.35">
      <c r="A6863" s="1" t="s">
        <v>11584</v>
      </c>
      <c r="B6863" s="2">
        <v>45706</v>
      </c>
      <c r="C6863" s="1" t="s">
        <v>400</v>
      </c>
      <c r="D6863" s="1" t="s">
        <v>4483</v>
      </c>
      <c r="E6863" s="1" t="s">
        <v>56</v>
      </c>
      <c r="F6863" s="1" t="s">
        <v>57</v>
      </c>
      <c r="G6863" s="1" t="s">
        <v>34</v>
      </c>
      <c r="H6863" s="1" t="s">
        <v>107</v>
      </c>
      <c r="I6863">
        <v>2</v>
      </c>
      <c r="J6863">
        <v>6500</v>
      </c>
      <c r="K6863" s="7">
        <v>0.15</v>
      </c>
      <c r="L6863">
        <v>11050</v>
      </c>
      <c r="M6863">
        <v>2439.13</v>
      </c>
      <c r="N6863" s="7">
        <f>IFERROR(Sales_Data[[#This Row],[Profit]]/Sales_Data[[#This Row],[Sales]],0)</f>
        <v>0.22073574660633485</v>
      </c>
      <c r="O6863" s="7" t="str">
        <f>TEXT(Sales_Data[[#This Row],[Order_Date]],"mmm")</f>
        <v>Feb</v>
      </c>
      <c r="P6863" s="9" t="str">
        <f>TEXT(Sales_Data[[#This Row],[Order_Date]],"yyyy")</f>
        <v>2025</v>
      </c>
      <c r="Q6863" s="9" t="str">
        <f t="shared" si="107"/>
        <v>Existing</v>
      </c>
      <c r="R6863" s="1" t="s">
        <v>73</v>
      </c>
    </row>
    <row r="6864" spans="1:18" x14ac:dyDescent="0.35">
      <c r="A6864" s="1" t="s">
        <v>11585</v>
      </c>
      <c r="B6864" s="2">
        <v>46005</v>
      </c>
      <c r="C6864" s="1" t="s">
        <v>8101</v>
      </c>
      <c r="D6864" s="1" t="s">
        <v>1625</v>
      </c>
      <c r="E6864" s="1" t="s">
        <v>111</v>
      </c>
      <c r="F6864" s="1" t="s">
        <v>33</v>
      </c>
      <c r="G6864" s="1" t="s">
        <v>34</v>
      </c>
      <c r="H6864" s="1" t="s">
        <v>107</v>
      </c>
      <c r="I6864">
        <v>2</v>
      </c>
      <c r="J6864">
        <v>6500</v>
      </c>
      <c r="K6864" s="7">
        <v>0.05</v>
      </c>
      <c r="L6864">
        <v>12350</v>
      </c>
      <c r="M6864">
        <v>1657.07</v>
      </c>
      <c r="N6864" s="7">
        <f>IFERROR(Sales_Data[[#This Row],[Profit]]/Sales_Data[[#This Row],[Sales]],0)</f>
        <v>0.13417570850202429</v>
      </c>
      <c r="O6864" s="7" t="str">
        <f>TEXT(Sales_Data[[#This Row],[Order_Date]],"mmm")</f>
        <v>Dec</v>
      </c>
      <c r="P6864" s="9" t="str">
        <f>TEXT(Sales_Data[[#This Row],[Order_Date]],"yyyy")</f>
        <v>2025</v>
      </c>
      <c r="Q6864" s="9" t="str">
        <f t="shared" si="107"/>
        <v>Existing</v>
      </c>
      <c r="R6864" s="1" t="s">
        <v>73</v>
      </c>
    </row>
    <row r="6865" spans="1:18" x14ac:dyDescent="0.35">
      <c r="A6865" s="1" t="s">
        <v>11586</v>
      </c>
      <c r="B6865" s="2">
        <v>45934</v>
      </c>
      <c r="C6865" s="1" t="s">
        <v>1932</v>
      </c>
      <c r="D6865" s="1" t="s">
        <v>4026</v>
      </c>
      <c r="E6865" s="1" t="s">
        <v>160</v>
      </c>
      <c r="F6865" s="1" t="s">
        <v>161</v>
      </c>
      <c r="G6865" s="1" t="s">
        <v>120</v>
      </c>
      <c r="H6865" s="1" t="s">
        <v>143</v>
      </c>
      <c r="I6865">
        <v>2</v>
      </c>
      <c r="J6865">
        <v>1800</v>
      </c>
      <c r="K6865" s="7">
        <v>0.1</v>
      </c>
      <c r="L6865">
        <v>3240</v>
      </c>
      <c r="M6865">
        <v>538.67999999999995</v>
      </c>
      <c r="N6865" s="7">
        <f>IFERROR(Sales_Data[[#This Row],[Profit]]/Sales_Data[[#This Row],[Sales]],0)</f>
        <v>0.16625925925925925</v>
      </c>
      <c r="O6865" s="7" t="str">
        <f>TEXT(Sales_Data[[#This Row],[Order_Date]],"mmm")</f>
        <v>Oct</v>
      </c>
      <c r="P6865" s="9" t="str">
        <f>TEXT(Sales_Data[[#This Row],[Order_Date]],"yyyy")</f>
        <v>2025</v>
      </c>
      <c r="Q6865" s="9" t="str">
        <f t="shared" si="107"/>
        <v>Existing</v>
      </c>
      <c r="R6865" s="1" t="s">
        <v>28</v>
      </c>
    </row>
    <row r="6866" spans="1:18" x14ac:dyDescent="0.35">
      <c r="A6866" s="1" t="s">
        <v>11587</v>
      </c>
      <c r="B6866" s="2">
        <v>45685</v>
      </c>
      <c r="C6866" s="1" t="s">
        <v>6211</v>
      </c>
      <c r="D6866" s="1" t="s">
        <v>2279</v>
      </c>
      <c r="E6866" s="1" t="s">
        <v>56</v>
      </c>
      <c r="F6866" s="1" t="s">
        <v>57</v>
      </c>
      <c r="G6866" s="1" t="s">
        <v>42</v>
      </c>
      <c r="H6866" s="1" t="s">
        <v>63</v>
      </c>
      <c r="I6866">
        <v>2</v>
      </c>
      <c r="J6866">
        <v>4500</v>
      </c>
      <c r="K6866" s="7">
        <v>0</v>
      </c>
      <c r="L6866">
        <v>9000</v>
      </c>
      <c r="M6866">
        <v>2086.2199999999998</v>
      </c>
      <c r="N6866" s="7">
        <f>IFERROR(Sales_Data[[#This Row],[Profit]]/Sales_Data[[#This Row],[Sales]],0)</f>
        <v>0.23180222222222219</v>
      </c>
      <c r="O6866" s="7" t="str">
        <f>TEXT(Sales_Data[[#This Row],[Order_Date]],"mmm")</f>
        <v>Jan</v>
      </c>
      <c r="P6866" s="9" t="str">
        <f>TEXT(Sales_Data[[#This Row],[Order_Date]],"yyyy")</f>
        <v>2025</v>
      </c>
      <c r="Q6866" s="9" t="str">
        <f t="shared" si="107"/>
        <v>Existing</v>
      </c>
      <c r="R6866" s="1" t="s">
        <v>73</v>
      </c>
    </row>
    <row r="6867" spans="1:18" x14ac:dyDescent="0.35">
      <c r="A6867" s="1" t="s">
        <v>11588</v>
      </c>
      <c r="B6867" s="2">
        <v>45877</v>
      </c>
      <c r="C6867" s="1" t="s">
        <v>3321</v>
      </c>
      <c r="D6867" s="1" t="s">
        <v>2267</v>
      </c>
      <c r="E6867" s="1" t="s">
        <v>32</v>
      </c>
      <c r="F6867" s="1" t="s">
        <v>33</v>
      </c>
      <c r="G6867" s="1" t="s">
        <v>26</v>
      </c>
      <c r="H6867" s="1" t="s">
        <v>58</v>
      </c>
      <c r="I6867">
        <v>3</v>
      </c>
      <c r="J6867">
        <v>1400</v>
      </c>
      <c r="K6867" s="7">
        <v>0.15</v>
      </c>
      <c r="L6867">
        <v>3570</v>
      </c>
      <c r="M6867">
        <v>762.32</v>
      </c>
      <c r="N6867" s="7">
        <f>IFERROR(Sales_Data[[#This Row],[Profit]]/Sales_Data[[#This Row],[Sales]],0)</f>
        <v>0.21353501400560226</v>
      </c>
      <c r="O6867" s="7" t="str">
        <f>TEXT(Sales_Data[[#This Row],[Order_Date]],"mmm")</f>
        <v>Aug</v>
      </c>
      <c r="P6867" s="9" t="str">
        <f>TEXT(Sales_Data[[#This Row],[Order_Date]],"yyyy")</f>
        <v>2025</v>
      </c>
      <c r="Q6867" s="9" t="str">
        <f t="shared" si="107"/>
        <v>Existing</v>
      </c>
      <c r="R6867" s="1" t="s">
        <v>28</v>
      </c>
    </row>
    <row r="6868" spans="1:18" x14ac:dyDescent="0.35">
      <c r="A6868" s="1" t="s">
        <v>11589</v>
      </c>
      <c r="B6868" s="2">
        <v>45871</v>
      </c>
      <c r="C6868" s="1" t="s">
        <v>8286</v>
      </c>
      <c r="D6868" s="1" t="s">
        <v>6366</v>
      </c>
      <c r="E6868" s="1" t="s">
        <v>71</v>
      </c>
      <c r="F6868" s="1" t="s">
        <v>33</v>
      </c>
      <c r="G6868" s="1" t="s">
        <v>34</v>
      </c>
      <c r="H6868" s="1" t="s">
        <v>35</v>
      </c>
      <c r="I6868">
        <v>5</v>
      </c>
      <c r="J6868">
        <v>9000</v>
      </c>
      <c r="K6868" s="7">
        <v>0</v>
      </c>
      <c r="L6868">
        <v>45000</v>
      </c>
      <c r="M6868">
        <v>8404.91</v>
      </c>
      <c r="N6868" s="7">
        <f>IFERROR(Sales_Data[[#This Row],[Profit]]/Sales_Data[[#This Row],[Sales]],0)</f>
        <v>0.18677577777777776</v>
      </c>
      <c r="O6868" s="7" t="str">
        <f>TEXT(Sales_Data[[#This Row],[Order_Date]],"mmm")</f>
        <v>Aug</v>
      </c>
      <c r="P6868" s="9" t="str">
        <f>TEXT(Sales_Data[[#This Row],[Order_Date]],"yyyy")</f>
        <v>2025</v>
      </c>
      <c r="Q6868" s="9" t="str">
        <f t="shared" si="107"/>
        <v>Existing</v>
      </c>
      <c r="R6868" s="1" t="s">
        <v>36</v>
      </c>
    </row>
    <row r="6869" spans="1:18" x14ac:dyDescent="0.35">
      <c r="A6869" s="1" t="s">
        <v>11590</v>
      </c>
      <c r="B6869" s="2">
        <v>45965</v>
      </c>
      <c r="C6869" s="1" t="s">
        <v>133</v>
      </c>
      <c r="D6869" s="1" t="s">
        <v>5922</v>
      </c>
      <c r="E6869" s="1" t="s">
        <v>56</v>
      </c>
      <c r="F6869" s="1" t="s">
        <v>57</v>
      </c>
      <c r="G6869" s="1" t="s">
        <v>120</v>
      </c>
      <c r="H6869" s="1" t="s">
        <v>146</v>
      </c>
      <c r="I6869">
        <v>4</v>
      </c>
      <c r="J6869">
        <v>800</v>
      </c>
      <c r="K6869" s="7">
        <v>0.05</v>
      </c>
      <c r="L6869">
        <v>3040</v>
      </c>
      <c r="M6869">
        <v>489.05</v>
      </c>
      <c r="N6869" s="7">
        <f>IFERROR(Sales_Data[[#This Row],[Profit]]/Sales_Data[[#This Row],[Sales]],0)</f>
        <v>0.1608717105263158</v>
      </c>
      <c r="O6869" s="7" t="str">
        <f>TEXT(Sales_Data[[#This Row],[Order_Date]],"mmm")</f>
        <v>Nov</v>
      </c>
      <c r="P6869" s="9" t="str">
        <f>TEXT(Sales_Data[[#This Row],[Order_Date]],"yyyy")</f>
        <v>2025</v>
      </c>
      <c r="Q6869" s="9" t="str">
        <f t="shared" si="107"/>
        <v>Existing</v>
      </c>
      <c r="R6869" s="1" t="s">
        <v>64</v>
      </c>
    </row>
    <row r="6870" spans="1:18" x14ac:dyDescent="0.35">
      <c r="A6870" s="1" t="s">
        <v>11591</v>
      </c>
      <c r="B6870" s="2">
        <v>45852</v>
      </c>
      <c r="C6870" s="1" t="s">
        <v>4015</v>
      </c>
      <c r="D6870" s="1" t="s">
        <v>216</v>
      </c>
      <c r="E6870" s="1" t="s">
        <v>17</v>
      </c>
      <c r="F6870" s="1" t="s">
        <v>17</v>
      </c>
      <c r="G6870" s="1" t="s">
        <v>34</v>
      </c>
      <c r="H6870" s="1" t="s">
        <v>35</v>
      </c>
      <c r="I6870">
        <v>3</v>
      </c>
      <c r="J6870">
        <v>9000</v>
      </c>
      <c r="K6870" s="7">
        <v>0.15</v>
      </c>
      <c r="L6870">
        <v>22950</v>
      </c>
      <c r="M6870">
        <v>2552.44</v>
      </c>
      <c r="N6870" s="7">
        <f>IFERROR(Sales_Data[[#This Row],[Profit]]/Sales_Data[[#This Row],[Sales]],0)</f>
        <v>0.11121742919389978</v>
      </c>
      <c r="O6870" s="7" t="str">
        <f>TEXT(Sales_Data[[#This Row],[Order_Date]],"mmm")</f>
        <v>Jul</v>
      </c>
      <c r="P6870" s="9" t="str">
        <f>TEXT(Sales_Data[[#This Row],[Order_Date]],"yyyy")</f>
        <v>2025</v>
      </c>
      <c r="Q6870" s="9" t="str">
        <f t="shared" si="107"/>
        <v>Existing</v>
      </c>
      <c r="R6870" s="1" t="s">
        <v>20</v>
      </c>
    </row>
    <row r="6871" spans="1:18" x14ac:dyDescent="0.35">
      <c r="A6871" s="1" t="s">
        <v>11592</v>
      </c>
      <c r="B6871" s="2">
        <v>45710</v>
      </c>
      <c r="C6871" s="1" t="s">
        <v>3978</v>
      </c>
      <c r="D6871" s="1" t="s">
        <v>3405</v>
      </c>
      <c r="E6871" s="1" t="s">
        <v>56</v>
      </c>
      <c r="F6871" s="1" t="s">
        <v>57</v>
      </c>
      <c r="G6871" s="1" t="s">
        <v>26</v>
      </c>
      <c r="H6871" s="1" t="s">
        <v>128</v>
      </c>
      <c r="I6871">
        <v>3</v>
      </c>
      <c r="J6871">
        <v>900</v>
      </c>
      <c r="K6871" s="7">
        <v>0.05</v>
      </c>
      <c r="L6871">
        <v>2565</v>
      </c>
      <c r="M6871">
        <v>229.35</v>
      </c>
      <c r="N6871" s="7">
        <f>IFERROR(Sales_Data[[#This Row],[Profit]]/Sales_Data[[#This Row],[Sales]],0)</f>
        <v>8.9415204678362573E-2</v>
      </c>
      <c r="O6871" s="7" t="str">
        <f>TEXT(Sales_Data[[#This Row],[Order_Date]],"mmm")</f>
        <v>Feb</v>
      </c>
      <c r="P6871" s="9" t="str">
        <f>TEXT(Sales_Data[[#This Row],[Order_Date]],"yyyy")</f>
        <v>2025</v>
      </c>
      <c r="Q6871" s="9" t="str">
        <f t="shared" si="107"/>
        <v>Existing</v>
      </c>
      <c r="R6871" s="1" t="s">
        <v>64</v>
      </c>
    </row>
    <row r="6872" spans="1:18" x14ac:dyDescent="0.35">
      <c r="A6872" s="1" t="s">
        <v>11593</v>
      </c>
      <c r="B6872" s="2">
        <v>45916</v>
      </c>
      <c r="C6872" s="1" t="s">
        <v>222</v>
      </c>
      <c r="D6872" s="1" t="s">
        <v>2041</v>
      </c>
      <c r="E6872" s="1" t="s">
        <v>71</v>
      </c>
      <c r="F6872" s="1" t="s">
        <v>33</v>
      </c>
      <c r="G6872" s="1" t="s">
        <v>42</v>
      </c>
      <c r="H6872" s="1" t="s">
        <v>43</v>
      </c>
      <c r="I6872">
        <v>3</v>
      </c>
      <c r="J6872">
        <v>18000</v>
      </c>
      <c r="K6872" s="7">
        <v>0.1</v>
      </c>
      <c r="L6872">
        <v>48600</v>
      </c>
      <c r="M6872">
        <v>8170.79</v>
      </c>
      <c r="N6872" s="7">
        <f>IFERROR(Sales_Data[[#This Row],[Profit]]/Sales_Data[[#This Row],[Sales]],0)</f>
        <v>0.1681232510288066</v>
      </c>
      <c r="O6872" s="7" t="str">
        <f>TEXT(Sales_Data[[#This Row],[Order_Date]],"mmm")</f>
        <v>Sep</v>
      </c>
      <c r="P6872" s="9" t="str">
        <f>TEXT(Sales_Data[[#This Row],[Order_Date]],"yyyy")</f>
        <v>2025</v>
      </c>
      <c r="Q6872" s="9" t="str">
        <f t="shared" si="107"/>
        <v>Existing</v>
      </c>
      <c r="R6872" s="1" t="s">
        <v>20</v>
      </c>
    </row>
    <row r="6873" spans="1:18" x14ac:dyDescent="0.35">
      <c r="A6873" s="1" t="s">
        <v>11594</v>
      </c>
      <c r="B6873" s="2">
        <v>45768</v>
      </c>
      <c r="C6873" s="1" t="s">
        <v>11595</v>
      </c>
      <c r="D6873" s="1" t="s">
        <v>5637</v>
      </c>
      <c r="E6873" s="1" t="s">
        <v>119</v>
      </c>
      <c r="F6873" s="1" t="s">
        <v>33</v>
      </c>
      <c r="G6873" s="1" t="s">
        <v>18</v>
      </c>
      <c r="H6873" s="1" t="s">
        <v>72</v>
      </c>
      <c r="I6873">
        <v>3</v>
      </c>
      <c r="J6873">
        <v>350</v>
      </c>
      <c r="K6873" s="7">
        <v>0.15</v>
      </c>
      <c r="L6873">
        <v>892</v>
      </c>
      <c r="M6873">
        <v>111.65</v>
      </c>
      <c r="N6873" s="7">
        <f>IFERROR(Sales_Data[[#This Row],[Profit]]/Sales_Data[[#This Row],[Sales]],0)</f>
        <v>0.12516816143497758</v>
      </c>
      <c r="O6873" s="7" t="str">
        <f>TEXT(Sales_Data[[#This Row],[Order_Date]],"mmm")</f>
        <v>Apr</v>
      </c>
      <c r="P6873" s="9" t="str">
        <f>TEXT(Sales_Data[[#This Row],[Order_Date]],"yyyy")</f>
        <v>2025</v>
      </c>
      <c r="Q6873" s="9" t="str">
        <f t="shared" si="107"/>
        <v>Existing</v>
      </c>
      <c r="R6873" s="1" t="s">
        <v>73</v>
      </c>
    </row>
    <row r="6874" spans="1:18" x14ac:dyDescent="0.35">
      <c r="A6874" s="1" t="s">
        <v>11596</v>
      </c>
      <c r="B6874" s="2">
        <v>45844</v>
      </c>
      <c r="C6874" s="1" t="s">
        <v>493</v>
      </c>
      <c r="D6874" s="1" t="s">
        <v>2856</v>
      </c>
      <c r="E6874" s="1" t="s">
        <v>86</v>
      </c>
      <c r="F6874" s="1" t="s">
        <v>25</v>
      </c>
      <c r="G6874" s="1" t="s">
        <v>120</v>
      </c>
      <c r="H6874" s="1" t="s">
        <v>121</v>
      </c>
      <c r="I6874">
        <v>3</v>
      </c>
      <c r="J6874">
        <v>2800</v>
      </c>
      <c r="K6874" s="7">
        <v>0.1</v>
      </c>
      <c r="L6874">
        <v>7560</v>
      </c>
      <c r="M6874">
        <v>1851.81</v>
      </c>
      <c r="N6874" s="7">
        <f>IFERROR(Sales_Data[[#This Row],[Profit]]/Sales_Data[[#This Row],[Sales]],0)</f>
        <v>0.24494841269841269</v>
      </c>
      <c r="O6874" s="7" t="str">
        <f>TEXT(Sales_Data[[#This Row],[Order_Date]],"mmm")</f>
        <v>Jul</v>
      </c>
      <c r="P6874" s="9" t="str">
        <f>TEXT(Sales_Data[[#This Row],[Order_Date]],"yyyy")</f>
        <v>2025</v>
      </c>
      <c r="Q6874" s="9" t="str">
        <f t="shared" si="107"/>
        <v>Existing</v>
      </c>
      <c r="R6874" s="1" t="s">
        <v>64</v>
      </c>
    </row>
    <row r="6875" spans="1:18" x14ac:dyDescent="0.35">
      <c r="A6875" s="1" t="s">
        <v>11597</v>
      </c>
      <c r="B6875" s="2">
        <v>45672</v>
      </c>
      <c r="C6875" s="1" t="s">
        <v>2497</v>
      </c>
      <c r="D6875" s="1" t="s">
        <v>265</v>
      </c>
      <c r="E6875" s="1" t="s">
        <v>56</v>
      </c>
      <c r="F6875" s="1" t="s">
        <v>57</v>
      </c>
      <c r="G6875" s="1" t="s">
        <v>120</v>
      </c>
      <c r="H6875" s="1" t="s">
        <v>217</v>
      </c>
      <c r="I6875">
        <v>1</v>
      </c>
      <c r="J6875">
        <v>3200</v>
      </c>
      <c r="K6875" s="7">
        <v>0.1</v>
      </c>
      <c r="L6875">
        <v>2880</v>
      </c>
      <c r="M6875">
        <v>388.66</v>
      </c>
      <c r="N6875" s="7">
        <f>IFERROR(Sales_Data[[#This Row],[Profit]]/Sales_Data[[#This Row],[Sales]],0)</f>
        <v>0.13495138888888888</v>
      </c>
      <c r="O6875" s="7" t="str">
        <f>TEXT(Sales_Data[[#This Row],[Order_Date]],"mmm")</f>
        <v>Jan</v>
      </c>
      <c r="P6875" s="9" t="str">
        <f>TEXT(Sales_Data[[#This Row],[Order_Date]],"yyyy")</f>
        <v>2025</v>
      </c>
      <c r="Q6875" s="9" t="str">
        <f t="shared" si="107"/>
        <v>New</v>
      </c>
      <c r="R6875" s="1" t="s">
        <v>73</v>
      </c>
    </row>
    <row r="6876" spans="1:18" x14ac:dyDescent="0.35">
      <c r="A6876" s="1" t="s">
        <v>11598</v>
      </c>
      <c r="B6876" s="2">
        <v>45781</v>
      </c>
      <c r="C6876" s="1" t="s">
        <v>2016</v>
      </c>
      <c r="D6876" s="1" t="s">
        <v>2704</v>
      </c>
      <c r="E6876" s="1" t="s">
        <v>24</v>
      </c>
      <c r="F6876" s="1" t="s">
        <v>25</v>
      </c>
      <c r="G6876" s="1" t="s">
        <v>34</v>
      </c>
      <c r="H6876" s="1" t="s">
        <v>153</v>
      </c>
      <c r="I6876">
        <v>1</v>
      </c>
      <c r="J6876">
        <v>7000</v>
      </c>
      <c r="K6876" s="7">
        <v>0.05</v>
      </c>
      <c r="L6876">
        <v>6650</v>
      </c>
      <c r="M6876">
        <v>1548.81</v>
      </c>
      <c r="N6876" s="7">
        <f>IFERROR(Sales_Data[[#This Row],[Profit]]/Sales_Data[[#This Row],[Sales]],0)</f>
        <v>0.23290375939849622</v>
      </c>
      <c r="O6876" s="7" t="str">
        <f>TEXT(Sales_Data[[#This Row],[Order_Date]],"mmm")</f>
        <v>May</v>
      </c>
      <c r="P6876" s="9" t="str">
        <f>TEXT(Sales_Data[[#This Row],[Order_Date]],"yyyy")</f>
        <v>2025</v>
      </c>
      <c r="Q6876" s="9" t="str">
        <f t="shared" si="107"/>
        <v>New</v>
      </c>
      <c r="R6876" s="1" t="s">
        <v>28</v>
      </c>
    </row>
    <row r="6877" spans="1:18" x14ac:dyDescent="0.35">
      <c r="A6877" s="1" t="s">
        <v>11599</v>
      </c>
      <c r="B6877" s="2">
        <v>45809</v>
      </c>
      <c r="C6877" s="1" t="s">
        <v>651</v>
      </c>
      <c r="D6877" s="1" t="s">
        <v>89</v>
      </c>
      <c r="E6877" s="1" t="s">
        <v>40</v>
      </c>
      <c r="F6877" s="1" t="s">
        <v>41</v>
      </c>
      <c r="G6877" s="1" t="s">
        <v>26</v>
      </c>
      <c r="H6877" s="1" t="s">
        <v>128</v>
      </c>
      <c r="I6877">
        <v>2</v>
      </c>
      <c r="J6877">
        <v>900</v>
      </c>
      <c r="K6877" s="7">
        <v>0.1</v>
      </c>
      <c r="L6877">
        <v>1620</v>
      </c>
      <c r="M6877">
        <v>373.52</v>
      </c>
      <c r="N6877" s="7">
        <f>IFERROR(Sales_Data[[#This Row],[Profit]]/Sales_Data[[#This Row],[Sales]],0)</f>
        <v>0.23056790123456788</v>
      </c>
      <c r="O6877" s="7" t="str">
        <f>TEXT(Sales_Data[[#This Row],[Order_Date]],"mmm")</f>
        <v>Jun</v>
      </c>
      <c r="P6877" s="9" t="str">
        <f>TEXT(Sales_Data[[#This Row],[Order_Date]],"yyyy")</f>
        <v>2025</v>
      </c>
      <c r="Q6877" s="9" t="str">
        <f t="shared" si="107"/>
        <v>Existing</v>
      </c>
      <c r="R6877" s="1" t="s">
        <v>36</v>
      </c>
    </row>
    <row r="6878" spans="1:18" x14ac:dyDescent="0.35">
      <c r="A6878" s="1" t="s">
        <v>11600</v>
      </c>
      <c r="B6878" s="2">
        <v>45901</v>
      </c>
      <c r="C6878" s="1" t="s">
        <v>9833</v>
      </c>
      <c r="D6878" s="1" t="s">
        <v>4369</v>
      </c>
      <c r="E6878" s="1" t="s">
        <v>32</v>
      </c>
      <c r="F6878" s="1" t="s">
        <v>33</v>
      </c>
      <c r="G6878" s="1" t="s">
        <v>26</v>
      </c>
      <c r="H6878" s="1" t="s">
        <v>27</v>
      </c>
      <c r="I6878">
        <v>3</v>
      </c>
      <c r="J6878">
        <v>1200</v>
      </c>
      <c r="K6878" s="7">
        <v>0</v>
      </c>
      <c r="L6878">
        <v>3600</v>
      </c>
      <c r="M6878">
        <v>829.4</v>
      </c>
      <c r="N6878" s="7">
        <f>IFERROR(Sales_Data[[#This Row],[Profit]]/Sales_Data[[#This Row],[Sales]],0)</f>
        <v>0.23038888888888889</v>
      </c>
      <c r="O6878" s="7" t="str">
        <f>TEXT(Sales_Data[[#This Row],[Order_Date]],"mmm")</f>
        <v>Sep</v>
      </c>
      <c r="P6878" s="9" t="str">
        <f>TEXT(Sales_Data[[#This Row],[Order_Date]],"yyyy")</f>
        <v>2025</v>
      </c>
      <c r="Q6878" s="9" t="str">
        <f t="shared" si="107"/>
        <v>Existing</v>
      </c>
      <c r="R6878" s="1" t="s">
        <v>73</v>
      </c>
    </row>
    <row r="6879" spans="1:18" x14ac:dyDescent="0.35">
      <c r="A6879" s="1" t="s">
        <v>11601</v>
      </c>
      <c r="B6879" s="2">
        <v>45884</v>
      </c>
      <c r="C6879" s="1" t="s">
        <v>1825</v>
      </c>
      <c r="D6879" s="1" t="s">
        <v>3723</v>
      </c>
      <c r="E6879" s="1" t="s">
        <v>51</v>
      </c>
      <c r="F6879" s="1" t="s">
        <v>52</v>
      </c>
      <c r="G6879" s="1" t="s">
        <v>42</v>
      </c>
      <c r="H6879" s="1" t="s">
        <v>102</v>
      </c>
      <c r="I6879">
        <v>5</v>
      </c>
      <c r="J6879">
        <v>25000</v>
      </c>
      <c r="K6879" s="7">
        <v>0.1</v>
      </c>
      <c r="L6879">
        <v>112500</v>
      </c>
      <c r="M6879">
        <v>13478.41</v>
      </c>
      <c r="N6879" s="7">
        <f>IFERROR(Sales_Data[[#This Row],[Profit]]/Sales_Data[[#This Row],[Sales]],0)</f>
        <v>0.11980808888888889</v>
      </c>
      <c r="O6879" s="7" t="str">
        <f>TEXT(Sales_Data[[#This Row],[Order_Date]],"mmm")</f>
        <v>Aug</v>
      </c>
      <c r="P6879" s="9" t="str">
        <f>TEXT(Sales_Data[[#This Row],[Order_Date]],"yyyy")</f>
        <v>2025</v>
      </c>
      <c r="Q6879" s="9" t="str">
        <f t="shared" si="107"/>
        <v>Existing</v>
      </c>
      <c r="R6879" s="1" t="s">
        <v>64</v>
      </c>
    </row>
    <row r="6880" spans="1:18" x14ac:dyDescent="0.35">
      <c r="A6880" s="1" t="s">
        <v>11602</v>
      </c>
      <c r="B6880" s="2">
        <v>45679</v>
      </c>
      <c r="C6880" s="1" t="s">
        <v>3099</v>
      </c>
      <c r="D6880" s="1" t="s">
        <v>11603</v>
      </c>
      <c r="E6880" s="1" t="s">
        <v>135</v>
      </c>
      <c r="F6880" s="1" t="s">
        <v>136</v>
      </c>
      <c r="G6880" s="1" t="s">
        <v>42</v>
      </c>
      <c r="H6880" s="1" t="s">
        <v>47</v>
      </c>
      <c r="I6880">
        <v>3</v>
      </c>
      <c r="J6880">
        <v>55000</v>
      </c>
      <c r="K6880" s="7">
        <v>0.2</v>
      </c>
      <c r="L6880">
        <v>132000</v>
      </c>
      <c r="M6880">
        <v>32385.24</v>
      </c>
      <c r="N6880" s="7">
        <f>IFERROR(Sales_Data[[#This Row],[Profit]]/Sales_Data[[#This Row],[Sales]],0)</f>
        <v>0.2453427272727273</v>
      </c>
      <c r="O6880" s="7" t="str">
        <f>TEXT(Sales_Data[[#This Row],[Order_Date]],"mmm")</f>
        <v>Jan</v>
      </c>
      <c r="P6880" s="9" t="str">
        <f>TEXT(Sales_Data[[#This Row],[Order_Date]],"yyyy")</f>
        <v>2025</v>
      </c>
      <c r="Q6880" s="9" t="str">
        <f t="shared" si="107"/>
        <v>Existing</v>
      </c>
      <c r="R6880" s="1" t="s">
        <v>64</v>
      </c>
    </row>
    <row r="6881" spans="1:18" x14ac:dyDescent="0.35">
      <c r="A6881" s="1" t="s">
        <v>11604</v>
      </c>
      <c r="B6881" s="2">
        <v>45996</v>
      </c>
      <c r="C6881" s="1" t="s">
        <v>6141</v>
      </c>
      <c r="D6881" s="1" t="s">
        <v>3711</v>
      </c>
      <c r="E6881" s="1" t="s">
        <v>56</v>
      </c>
      <c r="F6881" s="1" t="s">
        <v>57</v>
      </c>
      <c r="G6881" s="1" t="s">
        <v>26</v>
      </c>
      <c r="H6881" s="1" t="s">
        <v>82</v>
      </c>
      <c r="I6881">
        <v>5</v>
      </c>
      <c r="J6881">
        <v>450</v>
      </c>
      <c r="K6881" s="7">
        <v>0</v>
      </c>
      <c r="L6881">
        <v>2250</v>
      </c>
      <c r="M6881">
        <v>206.41</v>
      </c>
      <c r="N6881" s="7">
        <f>IFERROR(Sales_Data[[#This Row],[Profit]]/Sales_Data[[#This Row],[Sales]],0)</f>
        <v>9.1737777777777779E-2</v>
      </c>
      <c r="O6881" s="7" t="str">
        <f>TEXT(Sales_Data[[#This Row],[Order_Date]],"mmm")</f>
        <v>Dec</v>
      </c>
      <c r="P6881" s="9" t="str">
        <f>TEXT(Sales_Data[[#This Row],[Order_Date]],"yyyy")</f>
        <v>2025</v>
      </c>
      <c r="Q6881" s="9" t="str">
        <f t="shared" si="107"/>
        <v>Existing</v>
      </c>
      <c r="R6881" s="1" t="s">
        <v>73</v>
      </c>
    </row>
    <row r="6882" spans="1:18" x14ac:dyDescent="0.35">
      <c r="A6882" s="1" t="s">
        <v>11605</v>
      </c>
      <c r="B6882" s="2">
        <v>45792</v>
      </c>
      <c r="C6882" s="1" t="s">
        <v>9698</v>
      </c>
      <c r="D6882" s="1" t="s">
        <v>50</v>
      </c>
      <c r="E6882" s="1" t="s">
        <v>111</v>
      </c>
      <c r="F6882" s="1" t="s">
        <v>33</v>
      </c>
      <c r="G6882" s="1" t="s">
        <v>34</v>
      </c>
      <c r="H6882" s="1" t="s">
        <v>35</v>
      </c>
      <c r="I6882">
        <v>4</v>
      </c>
      <c r="J6882">
        <v>9000</v>
      </c>
      <c r="K6882" s="7">
        <v>0.15</v>
      </c>
      <c r="L6882">
        <v>30600</v>
      </c>
      <c r="M6882">
        <v>7562.75</v>
      </c>
      <c r="N6882" s="7">
        <f>IFERROR(Sales_Data[[#This Row],[Profit]]/Sales_Data[[#This Row],[Sales]],0)</f>
        <v>0.24714869281045751</v>
      </c>
      <c r="O6882" s="7" t="str">
        <f>TEXT(Sales_Data[[#This Row],[Order_Date]],"mmm")</f>
        <v>May</v>
      </c>
      <c r="P6882" s="9" t="str">
        <f>TEXT(Sales_Data[[#This Row],[Order_Date]],"yyyy")</f>
        <v>2025</v>
      </c>
      <c r="Q6882" s="9" t="str">
        <f t="shared" si="107"/>
        <v>Existing</v>
      </c>
      <c r="R6882" s="1" t="s">
        <v>73</v>
      </c>
    </row>
    <row r="6883" spans="1:18" x14ac:dyDescent="0.35">
      <c r="A6883" s="1" t="s">
        <v>11606</v>
      </c>
      <c r="B6883" s="2">
        <v>45715</v>
      </c>
      <c r="C6883" s="1" t="s">
        <v>2055</v>
      </c>
      <c r="D6883" s="1" t="s">
        <v>10282</v>
      </c>
      <c r="E6883" s="1" t="s">
        <v>62</v>
      </c>
      <c r="F6883" s="1" t="s">
        <v>41</v>
      </c>
      <c r="G6883" s="1" t="s">
        <v>120</v>
      </c>
      <c r="H6883" s="1" t="s">
        <v>121</v>
      </c>
      <c r="I6883">
        <v>3</v>
      </c>
      <c r="J6883">
        <v>2800</v>
      </c>
      <c r="K6883" s="7">
        <v>0.1</v>
      </c>
      <c r="L6883">
        <v>7560</v>
      </c>
      <c r="M6883">
        <v>1591.49</v>
      </c>
      <c r="N6883" s="7">
        <f>IFERROR(Sales_Data[[#This Row],[Profit]]/Sales_Data[[#This Row],[Sales]],0)</f>
        <v>0.21051455026455027</v>
      </c>
      <c r="O6883" s="7" t="str">
        <f>TEXT(Sales_Data[[#This Row],[Order_Date]],"mmm")</f>
        <v>Feb</v>
      </c>
      <c r="P6883" s="9" t="str">
        <f>TEXT(Sales_Data[[#This Row],[Order_Date]],"yyyy")</f>
        <v>2025</v>
      </c>
      <c r="Q6883" s="9" t="str">
        <f t="shared" si="107"/>
        <v>Existing</v>
      </c>
      <c r="R6883" s="1" t="s">
        <v>36</v>
      </c>
    </row>
    <row r="6884" spans="1:18" x14ac:dyDescent="0.35">
      <c r="A6884" s="1" t="s">
        <v>11607</v>
      </c>
      <c r="B6884" s="2">
        <v>45936</v>
      </c>
      <c r="C6884" s="1" t="s">
        <v>7175</v>
      </c>
      <c r="D6884" s="1" t="s">
        <v>913</v>
      </c>
      <c r="E6884" s="1" t="s">
        <v>111</v>
      </c>
      <c r="F6884" s="1" t="s">
        <v>33</v>
      </c>
      <c r="G6884" s="1" t="s">
        <v>34</v>
      </c>
      <c r="H6884" s="1" t="s">
        <v>77</v>
      </c>
      <c r="I6884">
        <v>1</v>
      </c>
      <c r="J6884">
        <v>22000</v>
      </c>
      <c r="K6884" s="7">
        <v>0.1</v>
      </c>
      <c r="L6884">
        <v>19800</v>
      </c>
      <c r="M6884">
        <v>3418.88</v>
      </c>
      <c r="N6884" s="7">
        <f>IFERROR(Sales_Data[[#This Row],[Profit]]/Sales_Data[[#This Row],[Sales]],0)</f>
        <v>0.17267070707070709</v>
      </c>
      <c r="O6884" s="7" t="str">
        <f>TEXT(Sales_Data[[#This Row],[Order_Date]],"mmm")</f>
        <v>Oct</v>
      </c>
      <c r="P6884" s="9" t="str">
        <f>TEXT(Sales_Data[[#This Row],[Order_Date]],"yyyy")</f>
        <v>2025</v>
      </c>
      <c r="Q6884" s="9" t="str">
        <f t="shared" si="107"/>
        <v>New</v>
      </c>
      <c r="R6884" s="1" t="s">
        <v>20</v>
      </c>
    </row>
    <row r="6885" spans="1:18" x14ac:dyDescent="0.35">
      <c r="A6885" s="1" t="s">
        <v>11608</v>
      </c>
      <c r="B6885" s="2">
        <v>45965</v>
      </c>
      <c r="C6885" s="1" t="s">
        <v>4029</v>
      </c>
      <c r="D6885" s="1" t="s">
        <v>5400</v>
      </c>
      <c r="E6885" s="1" t="s">
        <v>62</v>
      </c>
      <c r="F6885" s="1" t="s">
        <v>41</v>
      </c>
      <c r="G6885" s="1" t="s">
        <v>120</v>
      </c>
      <c r="H6885" s="1" t="s">
        <v>121</v>
      </c>
      <c r="I6885">
        <v>4</v>
      </c>
      <c r="J6885">
        <v>2800</v>
      </c>
      <c r="K6885" s="7">
        <v>0</v>
      </c>
      <c r="L6885">
        <v>11200</v>
      </c>
      <c r="M6885">
        <v>1610.41</v>
      </c>
      <c r="N6885" s="7">
        <f>IFERROR(Sales_Data[[#This Row],[Profit]]/Sales_Data[[#This Row],[Sales]],0)</f>
        <v>0.14378660714285715</v>
      </c>
      <c r="O6885" s="7" t="str">
        <f>TEXT(Sales_Data[[#This Row],[Order_Date]],"mmm")</f>
        <v>Nov</v>
      </c>
      <c r="P6885" s="9" t="str">
        <f>TEXT(Sales_Data[[#This Row],[Order_Date]],"yyyy")</f>
        <v>2025</v>
      </c>
      <c r="Q6885" s="9" t="str">
        <f t="shared" si="107"/>
        <v>Existing</v>
      </c>
      <c r="R6885" s="1" t="s">
        <v>36</v>
      </c>
    </row>
    <row r="6886" spans="1:18" x14ac:dyDescent="0.35">
      <c r="A6886" s="1" t="s">
        <v>11609</v>
      </c>
      <c r="B6886" s="2">
        <v>46011</v>
      </c>
      <c r="C6886" s="1" t="s">
        <v>9717</v>
      </c>
      <c r="D6886" s="1" t="s">
        <v>7463</v>
      </c>
      <c r="E6886" s="1" t="s">
        <v>160</v>
      </c>
      <c r="F6886" s="1" t="s">
        <v>161</v>
      </c>
      <c r="G6886" s="1" t="s">
        <v>42</v>
      </c>
      <c r="H6886" s="1" t="s">
        <v>102</v>
      </c>
      <c r="I6886">
        <v>2</v>
      </c>
      <c r="J6886">
        <v>25000</v>
      </c>
      <c r="K6886" s="7">
        <v>0</v>
      </c>
      <c r="L6886">
        <v>50000</v>
      </c>
      <c r="M6886">
        <v>12063.7</v>
      </c>
      <c r="N6886" s="7">
        <f>IFERROR(Sales_Data[[#This Row],[Profit]]/Sales_Data[[#This Row],[Sales]],0)</f>
        <v>0.24127400000000002</v>
      </c>
      <c r="O6886" s="7" t="str">
        <f>TEXT(Sales_Data[[#This Row],[Order_Date]],"mmm")</f>
        <v>Dec</v>
      </c>
      <c r="P6886" s="9" t="str">
        <f>TEXT(Sales_Data[[#This Row],[Order_Date]],"yyyy")</f>
        <v>2025</v>
      </c>
      <c r="Q6886" s="9" t="str">
        <f t="shared" si="107"/>
        <v>Existing</v>
      </c>
      <c r="R6886" s="1" t="s">
        <v>64</v>
      </c>
    </row>
    <row r="6887" spans="1:18" x14ac:dyDescent="0.35">
      <c r="A6887" s="1" t="s">
        <v>11610</v>
      </c>
      <c r="B6887" s="2">
        <v>46006</v>
      </c>
      <c r="C6887" s="1" t="s">
        <v>3432</v>
      </c>
      <c r="D6887" s="1" t="s">
        <v>11611</v>
      </c>
      <c r="E6887" s="1" t="s">
        <v>86</v>
      </c>
      <c r="F6887" s="1" t="s">
        <v>25</v>
      </c>
      <c r="G6887" s="1" t="s">
        <v>120</v>
      </c>
      <c r="H6887" s="1" t="s">
        <v>121</v>
      </c>
      <c r="I6887">
        <v>2</v>
      </c>
      <c r="J6887">
        <v>2800</v>
      </c>
      <c r="K6887" s="7">
        <v>0.15</v>
      </c>
      <c r="L6887">
        <v>4760</v>
      </c>
      <c r="M6887">
        <v>786.61</v>
      </c>
      <c r="N6887" s="7">
        <f>IFERROR(Sales_Data[[#This Row],[Profit]]/Sales_Data[[#This Row],[Sales]],0)</f>
        <v>0.16525420168067226</v>
      </c>
      <c r="O6887" s="7" t="str">
        <f>TEXT(Sales_Data[[#This Row],[Order_Date]],"mmm")</f>
        <v>Dec</v>
      </c>
      <c r="P6887" s="9" t="str">
        <f>TEXT(Sales_Data[[#This Row],[Order_Date]],"yyyy")</f>
        <v>2025</v>
      </c>
      <c r="Q6887" s="9" t="str">
        <f t="shared" si="107"/>
        <v>Existing</v>
      </c>
      <c r="R6887" s="1" t="s">
        <v>28</v>
      </c>
    </row>
    <row r="6888" spans="1:18" x14ac:dyDescent="0.35">
      <c r="A6888" s="1" t="s">
        <v>11612</v>
      </c>
      <c r="B6888" s="2">
        <v>45975</v>
      </c>
      <c r="C6888" s="1" t="s">
        <v>3787</v>
      </c>
      <c r="D6888" s="1" t="s">
        <v>4427</v>
      </c>
      <c r="E6888" s="1" t="s">
        <v>106</v>
      </c>
      <c r="F6888" s="1" t="s">
        <v>33</v>
      </c>
      <c r="G6888" s="1" t="s">
        <v>42</v>
      </c>
      <c r="H6888" s="1" t="s">
        <v>102</v>
      </c>
      <c r="I6888">
        <v>5</v>
      </c>
      <c r="J6888">
        <v>25000</v>
      </c>
      <c r="K6888" s="7">
        <v>0.1</v>
      </c>
      <c r="L6888">
        <v>112500</v>
      </c>
      <c r="M6888">
        <v>12277.58</v>
      </c>
      <c r="N6888" s="7">
        <f>IFERROR(Sales_Data[[#This Row],[Profit]]/Sales_Data[[#This Row],[Sales]],0)</f>
        <v>0.10913404444444444</v>
      </c>
      <c r="O6888" s="7" t="str">
        <f>TEXT(Sales_Data[[#This Row],[Order_Date]],"mmm")</f>
        <v>Nov</v>
      </c>
      <c r="P6888" s="9" t="str">
        <f>TEXT(Sales_Data[[#This Row],[Order_Date]],"yyyy")</f>
        <v>2025</v>
      </c>
      <c r="Q6888" s="9" t="str">
        <f t="shared" si="107"/>
        <v>Existing</v>
      </c>
      <c r="R6888" s="1" t="s">
        <v>36</v>
      </c>
    </row>
    <row r="6889" spans="1:18" x14ac:dyDescent="0.35">
      <c r="A6889" s="1" t="s">
        <v>11613</v>
      </c>
      <c r="B6889" s="2">
        <v>45832</v>
      </c>
      <c r="C6889" s="1" t="s">
        <v>2242</v>
      </c>
      <c r="D6889" s="1" t="s">
        <v>5939</v>
      </c>
      <c r="E6889" s="1" t="s">
        <v>111</v>
      </c>
      <c r="F6889" s="1" t="s">
        <v>33</v>
      </c>
      <c r="G6889" s="1" t="s">
        <v>26</v>
      </c>
      <c r="H6889" s="1" t="s">
        <v>58</v>
      </c>
      <c r="I6889">
        <v>3</v>
      </c>
      <c r="J6889">
        <v>1400</v>
      </c>
      <c r="K6889" s="7">
        <v>0.2</v>
      </c>
      <c r="L6889">
        <v>3360</v>
      </c>
      <c r="M6889">
        <v>772.66</v>
      </c>
      <c r="N6889" s="7">
        <f>IFERROR(Sales_Data[[#This Row],[Profit]]/Sales_Data[[#This Row],[Sales]],0)</f>
        <v>0.22995833333333332</v>
      </c>
      <c r="O6889" s="7" t="str">
        <f>TEXT(Sales_Data[[#This Row],[Order_Date]],"mmm")</f>
        <v>Jun</v>
      </c>
      <c r="P6889" s="9" t="str">
        <f>TEXT(Sales_Data[[#This Row],[Order_Date]],"yyyy")</f>
        <v>2025</v>
      </c>
      <c r="Q6889" s="9" t="str">
        <f t="shared" si="107"/>
        <v>Existing</v>
      </c>
      <c r="R6889" s="1" t="s">
        <v>64</v>
      </c>
    </row>
    <row r="6890" spans="1:18" x14ac:dyDescent="0.35">
      <c r="A6890" s="1" t="s">
        <v>11614</v>
      </c>
      <c r="B6890" s="2">
        <v>45690</v>
      </c>
      <c r="C6890" s="1" t="s">
        <v>7813</v>
      </c>
      <c r="D6890" s="1" t="s">
        <v>2466</v>
      </c>
      <c r="E6890" s="1" t="s">
        <v>17</v>
      </c>
      <c r="F6890" s="1" t="s">
        <v>17</v>
      </c>
      <c r="G6890" s="1" t="s">
        <v>42</v>
      </c>
      <c r="H6890" s="1" t="s">
        <v>112</v>
      </c>
      <c r="I6890">
        <v>4</v>
      </c>
      <c r="J6890">
        <v>2500</v>
      </c>
      <c r="K6890" s="7">
        <v>0.15</v>
      </c>
      <c r="L6890">
        <v>8500</v>
      </c>
      <c r="M6890">
        <v>833.04</v>
      </c>
      <c r="N6890" s="7">
        <f>IFERROR(Sales_Data[[#This Row],[Profit]]/Sales_Data[[#This Row],[Sales]],0)</f>
        <v>9.8004705882352938E-2</v>
      </c>
      <c r="O6890" s="7" t="str">
        <f>TEXT(Sales_Data[[#This Row],[Order_Date]],"mmm")</f>
        <v>Feb</v>
      </c>
      <c r="P6890" s="9" t="str">
        <f>TEXT(Sales_Data[[#This Row],[Order_Date]],"yyyy")</f>
        <v>2025</v>
      </c>
      <c r="Q6890" s="9" t="str">
        <f t="shared" si="107"/>
        <v>Existing</v>
      </c>
      <c r="R6890" s="1" t="s">
        <v>64</v>
      </c>
    </row>
    <row r="6891" spans="1:18" x14ac:dyDescent="0.35">
      <c r="A6891" s="1" t="s">
        <v>11615</v>
      </c>
      <c r="B6891" s="2">
        <v>45696</v>
      </c>
      <c r="C6891" s="1" t="s">
        <v>4005</v>
      </c>
      <c r="D6891" s="1" t="s">
        <v>1517</v>
      </c>
      <c r="E6891" s="1" t="s">
        <v>160</v>
      </c>
      <c r="F6891" s="1" t="s">
        <v>161</v>
      </c>
      <c r="G6891" s="1" t="s">
        <v>120</v>
      </c>
      <c r="H6891" s="1" t="s">
        <v>217</v>
      </c>
      <c r="I6891">
        <v>4</v>
      </c>
      <c r="J6891">
        <v>3200</v>
      </c>
      <c r="K6891" s="7">
        <v>0.05</v>
      </c>
      <c r="L6891">
        <v>12160</v>
      </c>
      <c r="M6891">
        <v>1995.19</v>
      </c>
      <c r="N6891" s="7">
        <f>IFERROR(Sales_Data[[#This Row],[Profit]]/Sales_Data[[#This Row],[Sales]],0)</f>
        <v>0.16407812499999999</v>
      </c>
      <c r="O6891" s="7" t="str">
        <f>TEXT(Sales_Data[[#This Row],[Order_Date]],"mmm")</f>
        <v>Feb</v>
      </c>
      <c r="P6891" s="9" t="str">
        <f>TEXT(Sales_Data[[#This Row],[Order_Date]],"yyyy")</f>
        <v>2025</v>
      </c>
      <c r="Q6891" s="9" t="str">
        <f t="shared" si="107"/>
        <v>Existing</v>
      </c>
      <c r="R6891" s="1" t="s">
        <v>36</v>
      </c>
    </row>
    <row r="6892" spans="1:18" x14ac:dyDescent="0.35">
      <c r="A6892" s="1" t="s">
        <v>11616</v>
      </c>
      <c r="B6892" s="2">
        <v>45960</v>
      </c>
      <c r="C6892" s="1" t="s">
        <v>10387</v>
      </c>
      <c r="D6892" s="1" t="s">
        <v>1284</v>
      </c>
      <c r="E6892" s="1" t="s">
        <v>40</v>
      </c>
      <c r="F6892" s="1" t="s">
        <v>41</v>
      </c>
      <c r="G6892" s="1" t="s">
        <v>120</v>
      </c>
      <c r="H6892" s="1" t="s">
        <v>143</v>
      </c>
      <c r="I6892">
        <v>2</v>
      </c>
      <c r="J6892">
        <v>1800</v>
      </c>
      <c r="K6892" s="7">
        <v>0.05</v>
      </c>
      <c r="L6892">
        <v>3420</v>
      </c>
      <c r="M6892">
        <v>634.01</v>
      </c>
      <c r="N6892" s="7">
        <f>IFERROR(Sales_Data[[#This Row],[Profit]]/Sales_Data[[#This Row],[Sales]],0)</f>
        <v>0.18538304093567251</v>
      </c>
      <c r="O6892" s="7" t="str">
        <f>TEXT(Sales_Data[[#This Row],[Order_Date]],"mmm")</f>
        <v>Oct</v>
      </c>
      <c r="P6892" s="9" t="str">
        <f>TEXT(Sales_Data[[#This Row],[Order_Date]],"yyyy")</f>
        <v>2025</v>
      </c>
      <c r="Q6892" s="9" t="str">
        <f t="shared" si="107"/>
        <v>Existing</v>
      </c>
      <c r="R6892" s="1" t="s">
        <v>73</v>
      </c>
    </row>
    <row r="6893" spans="1:18" x14ac:dyDescent="0.35">
      <c r="A6893" s="1" t="s">
        <v>11617</v>
      </c>
      <c r="B6893" s="2">
        <v>45729</v>
      </c>
      <c r="C6893" s="1" t="s">
        <v>888</v>
      </c>
      <c r="D6893" s="1" t="s">
        <v>372</v>
      </c>
      <c r="E6893" s="1" t="s">
        <v>17</v>
      </c>
      <c r="F6893" s="1" t="s">
        <v>17</v>
      </c>
      <c r="G6893" s="1" t="s">
        <v>34</v>
      </c>
      <c r="H6893" s="1" t="s">
        <v>35</v>
      </c>
      <c r="I6893">
        <v>5</v>
      </c>
      <c r="J6893">
        <v>9000</v>
      </c>
      <c r="K6893" s="7">
        <v>0</v>
      </c>
      <c r="L6893">
        <v>45000</v>
      </c>
      <c r="M6893">
        <v>5054.21</v>
      </c>
      <c r="N6893" s="7">
        <f>IFERROR(Sales_Data[[#This Row],[Profit]]/Sales_Data[[#This Row],[Sales]],0)</f>
        <v>0.11231577777777778</v>
      </c>
      <c r="O6893" s="7" t="str">
        <f>TEXT(Sales_Data[[#This Row],[Order_Date]],"mmm")</f>
        <v>Mar</v>
      </c>
      <c r="P6893" s="9" t="str">
        <f>TEXT(Sales_Data[[#This Row],[Order_Date]],"yyyy")</f>
        <v>2025</v>
      </c>
      <c r="Q6893" s="9" t="str">
        <f t="shared" si="107"/>
        <v>Existing</v>
      </c>
      <c r="R6893" s="1" t="s">
        <v>20</v>
      </c>
    </row>
    <row r="6894" spans="1:18" x14ac:dyDescent="0.35">
      <c r="A6894" s="1" t="s">
        <v>11618</v>
      </c>
      <c r="B6894" s="2">
        <v>45854</v>
      </c>
      <c r="C6894" s="1" t="s">
        <v>1248</v>
      </c>
      <c r="D6894" s="1" t="s">
        <v>1341</v>
      </c>
      <c r="E6894" s="1" t="s">
        <v>17</v>
      </c>
      <c r="F6894" s="1" t="s">
        <v>17</v>
      </c>
      <c r="G6894" s="1" t="s">
        <v>34</v>
      </c>
      <c r="H6894" s="1" t="s">
        <v>35</v>
      </c>
      <c r="I6894">
        <v>4</v>
      </c>
      <c r="J6894">
        <v>9000</v>
      </c>
      <c r="K6894" s="7">
        <v>0.15</v>
      </c>
      <c r="L6894">
        <v>30600</v>
      </c>
      <c r="M6894">
        <v>3736.56</v>
      </c>
      <c r="N6894" s="7">
        <f>IFERROR(Sales_Data[[#This Row],[Profit]]/Sales_Data[[#This Row],[Sales]],0)</f>
        <v>0.12210980392156863</v>
      </c>
      <c r="O6894" s="7" t="str">
        <f>TEXT(Sales_Data[[#This Row],[Order_Date]],"mmm")</f>
        <v>Jul</v>
      </c>
      <c r="P6894" s="9" t="str">
        <f>TEXT(Sales_Data[[#This Row],[Order_Date]],"yyyy")</f>
        <v>2025</v>
      </c>
      <c r="Q6894" s="9" t="str">
        <f t="shared" si="107"/>
        <v>Existing</v>
      </c>
      <c r="R6894" s="1" t="s">
        <v>28</v>
      </c>
    </row>
    <row r="6895" spans="1:18" x14ac:dyDescent="0.35">
      <c r="A6895" s="1" t="s">
        <v>11619</v>
      </c>
      <c r="B6895" s="2">
        <v>45968</v>
      </c>
      <c r="C6895" s="1" t="s">
        <v>5231</v>
      </c>
      <c r="D6895" s="1" t="s">
        <v>3939</v>
      </c>
      <c r="E6895" s="1" t="s">
        <v>32</v>
      </c>
      <c r="F6895" s="1" t="s">
        <v>33</v>
      </c>
      <c r="G6895" s="1" t="s">
        <v>42</v>
      </c>
      <c r="H6895" s="1" t="s">
        <v>63</v>
      </c>
      <c r="I6895">
        <v>5</v>
      </c>
      <c r="J6895">
        <v>4500</v>
      </c>
      <c r="K6895" s="7">
        <v>0.15</v>
      </c>
      <c r="L6895">
        <v>19125</v>
      </c>
      <c r="M6895">
        <v>4153.5200000000004</v>
      </c>
      <c r="N6895" s="7">
        <f>IFERROR(Sales_Data[[#This Row],[Profit]]/Sales_Data[[#This Row],[Sales]],0)</f>
        <v>0.21717751633986931</v>
      </c>
      <c r="O6895" s="7" t="str">
        <f>TEXT(Sales_Data[[#This Row],[Order_Date]],"mmm")</f>
        <v>Nov</v>
      </c>
      <c r="P6895" s="9" t="str">
        <f>TEXT(Sales_Data[[#This Row],[Order_Date]],"yyyy")</f>
        <v>2025</v>
      </c>
      <c r="Q6895" s="9" t="str">
        <f t="shared" si="107"/>
        <v>Existing</v>
      </c>
      <c r="R6895" s="1" t="s">
        <v>36</v>
      </c>
    </row>
    <row r="6896" spans="1:18" x14ac:dyDescent="0.35">
      <c r="A6896" s="1" t="s">
        <v>11620</v>
      </c>
      <c r="B6896" s="2">
        <v>45932</v>
      </c>
      <c r="C6896" s="1" t="s">
        <v>183</v>
      </c>
      <c r="D6896" s="1" t="s">
        <v>1677</v>
      </c>
      <c r="E6896" s="1" t="s">
        <v>160</v>
      </c>
      <c r="F6896" s="1" t="s">
        <v>161</v>
      </c>
      <c r="G6896" s="1" t="s">
        <v>34</v>
      </c>
      <c r="H6896" s="1" t="s">
        <v>153</v>
      </c>
      <c r="I6896">
        <v>1</v>
      </c>
      <c r="J6896">
        <v>7000</v>
      </c>
      <c r="K6896" s="7">
        <v>0</v>
      </c>
      <c r="L6896">
        <v>7000</v>
      </c>
      <c r="M6896">
        <v>1721.42</v>
      </c>
      <c r="N6896" s="7">
        <f>IFERROR(Sales_Data[[#This Row],[Profit]]/Sales_Data[[#This Row],[Sales]],0)</f>
        <v>0.24591714285714286</v>
      </c>
      <c r="O6896" s="7" t="str">
        <f>TEXT(Sales_Data[[#This Row],[Order_Date]],"mmm")</f>
        <v>Oct</v>
      </c>
      <c r="P6896" s="9" t="str">
        <f>TEXT(Sales_Data[[#This Row],[Order_Date]],"yyyy")</f>
        <v>2025</v>
      </c>
      <c r="Q6896" s="9" t="str">
        <f t="shared" si="107"/>
        <v>New</v>
      </c>
      <c r="R6896" s="1" t="s">
        <v>64</v>
      </c>
    </row>
    <row r="6897" spans="1:18" x14ac:dyDescent="0.35">
      <c r="A6897" s="1" t="s">
        <v>11621</v>
      </c>
      <c r="B6897" s="2">
        <v>45893</v>
      </c>
      <c r="C6897" s="1" t="s">
        <v>4485</v>
      </c>
      <c r="D6897" s="1" t="s">
        <v>4248</v>
      </c>
      <c r="E6897" s="1" t="s">
        <v>135</v>
      </c>
      <c r="F6897" s="1" t="s">
        <v>136</v>
      </c>
      <c r="G6897" s="1" t="s">
        <v>42</v>
      </c>
      <c r="H6897" s="1" t="s">
        <v>112</v>
      </c>
      <c r="I6897">
        <v>4</v>
      </c>
      <c r="J6897">
        <v>2500</v>
      </c>
      <c r="K6897" s="7">
        <v>0</v>
      </c>
      <c r="L6897">
        <v>10000</v>
      </c>
      <c r="M6897">
        <v>2198.34</v>
      </c>
      <c r="N6897" s="7">
        <f>IFERROR(Sales_Data[[#This Row],[Profit]]/Sales_Data[[#This Row],[Sales]],0)</f>
        <v>0.219834</v>
      </c>
      <c r="O6897" s="7" t="str">
        <f>TEXT(Sales_Data[[#This Row],[Order_Date]],"mmm")</f>
        <v>Aug</v>
      </c>
      <c r="P6897" s="9" t="str">
        <f>TEXT(Sales_Data[[#This Row],[Order_Date]],"yyyy")</f>
        <v>2025</v>
      </c>
      <c r="Q6897" s="9" t="str">
        <f t="shared" si="107"/>
        <v>Existing</v>
      </c>
      <c r="R6897" s="1" t="s">
        <v>73</v>
      </c>
    </row>
    <row r="6898" spans="1:18" x14ac:dyDescent="0.35">
      <c r="A6898" s="1" t="s">
        <v>11622</v>
      </c>
      <c r="B6898" s="2">
        <v>46006</v>
      </c>
      <c r="C6898" s="1" t="s">
        <v>968</v>
      </c>
      <c r="D6898" s="1" t="s">
        <v>3699</v>
      </c>
      <c r="E6898" s="1" t="s">
        <v>56</v>
      </c>
      <c r="F6898" s="1" t="s">
        <v>57</v>
      </c>
      <c r="G6898" s="1" t="s">
        <v>42</v>
      </c>
      <c r="H6898" s="1" t="s">
        <v>47</v>
      </c>
      <c r="I6898">
        <v>1</v>
      </c>
      <c r="J6898">
        <v>55000</v>
      </c>
      <c r="K6898" s="7">
        <v>0.1</v>
      </c>
      <c r="L6898">
        <v>49500</v>
      </c>
      <c r="M6898">
        <v>8866.67</v>
      </c>
      <c r="N6898" s="7">
        <f>IFERROR(Sales_Data[[#This Row],[Profit]]/Sales_Data[[#This Row],[Sales]],0)</f>
        <v>0.17912464646464646</v>
      </c>
      <c r="O6898" s="7" t="str">
        <f>TEXT(Sales_Data[[#This Row],[Order_Date]],"mmm")</f>
        <v>Dec</v>
      </c>
      <c r="P6898" s="9" t="str">
        <f>TEXT(Sales_Data[[#This Row],[Order_Date]],"yyyy")</f>
        <v>2025</v>
      </c>
      <c r="Q6898" s="9" t="str">
        <f t="shared" si="107"/>
        <v>New</v>
      </c>
      <c r="R6898" s="1" t="s">
        <v>20</v>
      </c>
    </row>
    <row r="6899" spans="1:18" x14ac:dyDescent="0.35">
      <c r="A6899" s="1" t="s">
        <v>11623</v>
      </c>
      <c r="B6899" s="2">
        <v>46007</v>
      </c>
      <c r="C6899" s="1" t="s">
        <v>11624</v>
      </c>
      <c r="D6899" s="1" t="s">
        <v>4695</v>
      </c>
      <c r="E6899" s="1" t="s">
        <v>17</v>
      </c>
      <c r="F6899" s="1" t="s">
        <v>17</v>
      </c>
      <c r="G6899" s="1" t="s">
        <v>34</v>
      </c>
      <c r="H6899" s="1" t="s">
        <v>35</v>
      </c>
      <c r="I6899">
        <v>4</v>
      </c>
      <c r="J6899">
        <v>9000</v>
      </c>
      <c r="K6899" s="7">
        <v>0.15</v>
      </c>
      <c r="L6899">
        <v>30600</v>
      </c>
      <c r="M6899">
        <v>5044.78</v>
      </c>
      <c r="N6899" s="7">
        <f>IFERROR(Sales_Data[[#This Row],[Profit]]/Sales_Data[[#This Row],[Sales]],0)</f>
        <v>0.16486209150326797</v>
      </c>
      <c r="O6899" s="7" t="str">
        <f>TEXT(Sales_Data[[#This Row],[Order_Date]],"mmm")</f>
        <v>Dec</v>
      </c>
      <c r="P6899" s="9" t="str">
        <f>TEXT(Sales_Data[[#This Row],[Order_Date]],"yyyy")</f>
        <v>2025</v>
      </c>
      <c r="Q6899" s="9" t="str">
        <f t="shared" si="107"/>
        <v>Existing</v>
      </c>
      <c r="R6899" s="1" t="s">
        <v>36</v>
      </c>
    </row>
    <row r="6900" spans="1:18" x14ac:dyDescent="0.35">
      <c r="A6900" s="1" t="s">
        <v>11625</v>
      </c>
      <c r="B6900" s="2">
        <v>45728</v>
      </c>
      <c r="C6900" s="1" t="s">
        <v>8965</v>
      </c>
      <c r="D6900" s="1" t="s">
        <v>11038</v>
      </c>
      <c r="E6900" s="1" t="s">
        <v>106</v>
      </c>
      <c r="F6900" s="1" t="s">
        <v>33</v>
      </c>
      <c r="G6900" s="1" t="s">
        <v>120</v>
      </c>
      <c r="H6900" s="1" t="s">
        <v>121</v>
      </c>
      <c r="I6900">
        <v>5</v>
      </c>
      <c r="J6900">
        <v>2800</v>
      </c>
      <c r="K6900" s="7">
        <v>0.2</v>
      </c>
      <c r="L6900">
        <v>11200</v>
      </c>
      <c r="M6900">
        <v>1614.42</v>
      </c>
      <c r="N6900" s="7">
        <f>IFERROR(Sales_Data[[#This Row],[Profit]]/Sales_Data[[#This Row],[Sales]],0)</f>
        <v>0.14414464285714287</v>
      </c>
      <c r="O6900" s="7" t="str">
        <f>TEXT(Sales_Data[[#This Row],[Order_Date]],"mmm")</f>
        <v>Mar</v>
      </c>
      <c r="P6900" s="9" t="str">
        <f>TEXT(Sales_Data[[#This Row],[Order_Date]],"yyyy")</f>
        <v>2025</v>
      </c>
      <c r="Q6900" s="9" t="str">
        <f t="shared" si="107"/>
        <v>Existing</v>
      </c>
      <c r="R6900" s="1" t="s">
        <v>20</v>
      </c>
    </row>
    <row r="6901" spans="1:18" x14ac:dyDescent="0.35">
      <c r="A6901" s="1" t="s">
        <v>11626</v>
      </c>
      <c r="B6901" s="2">
        <v>45984</v>
      </c>
      <c r="C6901" s="1" t="s">
        <v>406</v>
      </c>
      <c r="D6901" s="1" t="s">
        <v>1418</v>
      </c>
      <c r="E6901" s="1" t="s">
        <v>111</v>
      </c>
      <c r="F6901" s="1" t="s">
        <v>33</v>
      </c>
      <c r="G6901" s="1" t="s">
        <v>34</v>
      </c>
      <c r="H6901" s="1" t="s">
        <v>107</v>
      </c>
      <c r="I6901">
        <v>4</v>
      </c>
      <c r="J6901">
        <v>6500</v>
      </c>
      <c r="K6901" s="7">
        <v>0.2</v>
      </c>
      <c r="L6901">
        <v>20800</v>
      </c>
      <c r="M6901">
        <v>1722.48</v>
      </c>
      <c r="N6901" s="7">
        <f>IFERROR(Sales_Data[[#This Row],[Profit]]/Sales_Data[[#This Row],[Sales]],0)</f>
        <v>8.2811538461538464E-2</v>
      </c>
      <c r="O6901" s="7" t="str">
        <f>TEXT(Sales_Data[[#This Row],[Order_Date]],"mmm")</f>
        <v>Nov</v>
      </c>
      <c r="P6901" s="9" t="str">
        <f>TEXT(Sales_Data[[#This Row],[Order_Date]],"yyyy")</f>
        <v>2025</v>
      </c>
      <c r="Q6901" s="9" t="str">
        <f t="shared" si="107"/>
        <v>Existing</v>
      </c>
      <c r="R6901" s="1" t="s">
        <v>36</v>
      </c>
    </row>
    <row r="6902" spans="1:18" x14ac:dyDescent="0.35">
      <c r="A6902" s="1" t="s">
        <v>11627</v>
      </c>
      <c r="B6902" s="2">
        <v>45832</v>
      </c>
      <c r="C6902" s="1" t="s">
        <v>11332</v>
      </c>
      <c r="D6902" s="1" t="s">
        <v>11628</v>
      </c>
      <c r="E6902" s="1" t="s">
        <v>135</v>
      </c>
      <c r="F6902" s="1" t="s">
        <v>136</v>
      </c>
      <c r="G6902" s="1" t="s">
        <v>18</v>
      </c>
      <c r="H6902" s="1" t="s">
        <v>19</v>
      </c>
      <c r="I6902">
        <v>1</v>
      </c>
      <c r="J6902">
        <v>700</v>
      </c>
      <c r="K6902" s="7">
        <v>0</v>
      </c>
      <c r="L6902">
        <v>700</v>
      </c>
      <c r="M6902">
        <v>162.55000000000001</v>
      </c>
      <c r="N6902" s="7">
        <f>IFERROR(Sales_Data[[#This Row],[Profit]]/Sales_Data[[#This Row],[Sales]],0)</f>
        <v>0.23221428571428573</v>
      </c>
      <c r="O6902" s="7" t="str">
        <f>TEXT(Sales_Data[[#This Row],[Order_Date]],"mmm")</f>
        <v>Jun</v>
      </c>
      <c r="P6902" s="9" t="str">
        <f>TEXT(Sales_Data[[#This Row],[Order_Date]],"yyyy")</f>
        <v>2025</v>
      </c>
      <c r="Q6902" s="9" t="str">
        <f t="shared" si="107"/>
        <v>New</v>
      </c>
      <c r="R6902" s="1" t="s">
        <v>36</v>
      </c>
    </row>
    <row r="6903" spans="1:18" x14ac:dyDescent="0.35">
      <c r="A6903" s="1" t="s">
        <v>11629</v>
      </c>
      <c r="B6903" s="2">
        <v>45930</v>
      </c>
      <c r="C6903" s="1" t="s">
        <v>5276</v>
      </c>
      <c r="D6903" s="1" t="s">
        <v>2777</v>
      </c>
      <c r="E6903" s="1" t="s">
        <v>40</v>
      </c>
      <c r="F6903" s="1" t="s">
        <v>41</v>
      </c>
      <c r="G6903" s="1" t="s">
        <v>120</v>
      </c>
      <c r="H6903" s="1" t="s">
        <v>217</v>
      </c>
      <c r="I6903">
        <v>2</v>
      </c>
      <c r="J6903">
        <v>3200</v>
      </c>
      <c r="K6903" s="7">
        <v>0</v>
      </c>
      <c r="L6903">
        <v>6400</v>
      </c>
      <c r="M6903">
        <v>669.56</v>
      </c>
      <c r="N6903" s="7">
        <f>IFERROR(Sales_Data[[#This Row],[Profit]]/Sales_Data[[#This Row],[Sales]],0)</f>
        <v>0.10461875</v>
      </c>
      <c r="O6903" s="7" t="str">
        <f>TEXT(Sales_Data[[#This Row],[Order_Date]],"mmm")</f>
        <v>Sep</v>
      </c>
      <c r="P6903" s="9" t="str">
        <f>TEXT(Sales_Data[[#This Row],[Order_Date]],"yyyy")</f>
        <v>2025</v>
      </c>
      <c r="Q6903" s="9" t="str">
        <f t="shared" si="107"/>
        <v>Existing</v>
      </c>
      <c r="R6903" s="1" t="s">
        <v>28</v>
      </c>
    </row>
    <row r="6904" spans="1:18" x14ac:dyDescent="0.35">
      <c r="A6904" s="1" t="s">
        <v>11630</v>
      </c>
      <c r="B6904" s="2">
        <v>45785</v>
      </c>
      <c r="C6904" s="1" t="s">
        <v>5085</v>
      </c>
      <c r="D6904" s="1" t="s">
        <v>1849</v>
      </c>
      <c r="E6904" s="1" t="s">
        <v>135</v>
      </c>
      <c r="F6904" s="1" t="s">
        <v>136</v>
      </c>
      <c r="G6904" s="1" t="s">
        <v>42</v>
      </c>
      <c r="H6904" s="1" t="s">
        <v>43</v>
      </c>
      <c r="I6904">
        <v>2</v>
      </c>
      <c r="J6904">
        <v>18000</v>
      </c>
      <c r="K6904" s="7">
        <v>0</v>
      </c>
      <c r="L6904">
        <v>36000</v>
      </c>
      <c r="M6904">
        <v>6355.28</v>
      </c>
      <c r="N6904" s="7">
        <f>IFERROR(Sales_Data[[#This Row],[Profit]]/Sales_Data[[#This Row],[Sales]],0)</f>
        <v>0.17653555555555556</v>
      </c>
      <c r="O6904" s="7" t="str">
        <f>TEXT(Sales_Data[[#This Row],[Order_Date]],"mmm")</f>
        <v>May</v>
      </c>
      <c r="P6904" s="9" t="str">
        <f>TEXT(Sales_Data[[#This Row],[Order_Date]],"yyyy")</f>
        <v>2025</v>
      </c>
      <c r="Q6904" s="9" t="str">
        <f t="shared" si="107"/>
        <v>Existing</v>
      </c>
      <c r="R6904" s="1" t="s">
        <v>28</v>
      </c>
    </row>
    <row r="6905" spans="1:18" x14ac:dyDescent="0.35">
      <c r="A6905" s="1" t="s">
        <v>11631</v>
      </c>
      <c r="B6905" s="2">
        <v>45687</v>
      </c>
      <c r="C6905" s="1" t="s">
        <v>4169</v>
      </c>
      <c r="D6905" s="1" t="s">
        <v>9684</v>
      </c>
      <c r="E6905" s="1" t="s">
        <v>86</v>
      </c>
      <c r="F6905" s="1" t="s">
        <v>25</v>
      </c>
      <c r="G6905" s="1" t="s">
        <v>42</v>
      </c>
      <c r="H6905" s="1" t="s">
        <v>102</v>
      </c>
      <c r="I6905">
        <v>5</v>
      </c>
      <c r="J6905">
        <v>25000</v>
      </c>
      <c r="K6905" s="7">
        <v>0.1</v>
      </c>
      <c r="L6905">
        <v>112500</v>
      </c>
      <c r="M6905">
        <v>22920.54</v>
      </c>
      <c r="N6905" s="7">
        <f>IFERROR(Sales_Data[[#This Row],[Profit]]/Sales_Data[[#This Row],[Sales]],0)</f>
        <v>0.20373813333333335</v>
      </c>
      <c r="O6905" s="7" t="str">
        <f>TEXT(Sales_Data[[#This Row],[Order_Date]],"mmm")</f>
        <v>Jan</v>
      </c>
      <c r="P6905" s="9" t="str">
        <f>TEXT(Sales_Data[[#This Row],[Order_Date]],"yyyy")</f>
        <v>2025</v>
      </c>
      <c r="Q6905" s="9" t="str">
        <f t="shared" si="107"/>
        <v>Existing</v>
      </c>
      <c r="R6905" s="1" t="s">
        <v>64</v>
      </c>
    </row>
    <row r="6906" spans="1:18" x14ac:dyDescent="0.35">
      <c r="A6906" s="1" t="s">
        <v>11632</v>
      </c>
      <c r="B6906" s="2">
        <v>46009</v>
      </c>
      <c r="C6906" s="1" t="s">
        <v>1920</v>
      </c>
      <c r="D6906" s="1" t="s">
        <v>11633</v>
      </c>
      <c r="E6906" s="1" t="s">
        <v>160</v>
      </c>
      <c r="F6906" s="1" t="s">
        <v>161</v>
      </c>
      <c r="G6906" s="1" t="s">
        <v>26</v>
      </c>
      <c r="H6906" s="1" t="s">
        <v>27</v>
      </c>
      <c r="I6906">
        <v>3</v>
      </c>
      <c r="J6906">
        <v>1200</v>
      </c>
      <c r="K6906" s="7">
        <v>0</v>
      </c>
      <c r="L6906">
        <v>3600</v>
      </c>
      <c r="M6906">
        <v>572.46</v>
      </c>
      <c r="N6906" s="7">
        <f>IFERROR(Sales_Data[[#This Row],[Profit]]/Sales_Data[[#This Row],[Sales]],0)</f>
        <v>0.15901666666666667</v>
      </c>
      <c r="O6906" s="7" t="str">
        <f>TEXT(Sales_Data[[#This Row],[Order_Date]],"mmm")</f>
        <v>Dec</v>
      </c>
      <c r="P6906" s="9" t="str">
        <f>TEXT(Sales_Data[[#This Row],[Order_Date]],"yyyy")</f>
        <v>2025</v>
      </c>
      <c r="Q6906" s="9" t="str">
        <f t="shared" si="107"/>
        <v>Existing</v>
      </c>
      <c r="R6906" s="1" t="s">
        <v>73</v>
      </c>
    </row>
    <row r="6907" spans="1:18" x14ac:dyDescent="0.35">
      <c r="A6907" s="1" t="s">
        <v>11634</v>
      </c>
      <c r="B6907" s="2">
        <v>45752</v>
      </c>
      <c r="C6907" s="1" t="s">
        <v>3375</v>
      </c>
      <c r="D6907" s="1" t="s">
        <v>11635</v>
      </c>
      <c r="E6907" s="1" t="s">
        <v>81</v>
      </c>
      <c r="F6907" s="1" t="s">
        <v>33</v>
      </c>
      <c r="G6907" s="1" t="s">
        <v>18</v>
      </c>
      <c r="H6907" s="1" t="s">
        <v>19</v>
      </c>
      <c r="I6907">
        <v>5</v>
      </c>
      <c r="J6907">
        <v>700</v>
      </c>
      <c r="K6907" s="7">
        <v>0.15</v>
      </c>
      <c r="L6907">
        <v>2975</v>
      </c>
      <c r="M6907">
        <v>245.06</v>
      </c>
      <c r="N6907" s="7">
        <f>IFERROR(Sales_Data[[#This Row],[Profit]]/Sales_Data[[#This Row],[Sales]],0)</f>
        <v>8.2373109243697479E-2</v>
      </c>
      <c r="O6907" s="7" t="str">
        <f>TEXT(Sales_Data[[#This Row],[Order_Date]],"mmm")</f>
        <v>Apr</v>
      </c>
      <c r="P6907" s="9" t="str">
        <f>TEXT(Sales_Data[[#This Row],[Order_Date]],"yyyy")</f>
        <v>2025</v>
      </c>
      <c r="Q6907" s="9" t="str">
        <f t="shared" si="107"/>
        <v>Existing</v>
      </c>
      <c r="R6907" s="1" t="s">
        <v>64</v>
      </c>
    </row>
    <row r="6908" spans="1:18" x14ac:dyDescent="0.35">
      <c r="A6908" s="1" t="s">
        <v>11636</v>
      </c>
      <c r="B6908" s="2">
        <v>45814</v>
      </c>
      <c r="C6908" s="1" t="s">
        <v>5650</v>
      </c>
      <c r="D6908" s="1" t="s">
        <v>3030</v>
      </c>
      <c r="E6908" s="1" t="s">
        <v>24</v>
      </c>
      <c r="F6908" s="1" t="s">
        <v>25</v>
      </c>
      <c r="G6908" s="1" t="s">
        <v>34</v>
      </c>
      <c r="H6908" s="1" t="s">
        <v>107</v>
      </c>
      <c r="I6908">
        <v>4</v>
      </c>
      <c r="J6908">
        <v>6500</v>
      </c>
      <c r="K6908" s="7">
        <v>0</v>
      </c>
      <c r="L6908">
        <v>26000</v>
      </c>
      <c r="M6908">
        <v>3454.28</v>
      </c>
      <c r="N6908" s="7">
        <f>IFERROR(Sales_Data[[#This Row],[Profit]]/Sales_Data[[#This Row],[Sales]],0)</f>
        <v>0.13285692307692309</v>
      </c>
      <c r="O6908" s="7" t="str">
        <f>TEXT(Sales_Data[[#This Row],[Order_Date]],"mmm")</f>
        <v>Jun</v>
      </c>
      <c r="P6908" s="9" t="str">
        <f>TEXT(Sales_Data[[#This Row],[Order_Date]],"yyyy")</f>
        <v>2025</v>
      </c>
      <c r="Q6908" s="9" t="str">
        <f t="shared" si="107"/>
        <v>Existing</v>
      </c>
      <c r="R6908" s="1" t="s">
        <v>73</v>
      </c>
    </row>
    <row r="6909" spans="1:18" x14ac:dyDescent="0.35">
      <c r="A6909" s="1" t="s">
        <v>11637</v>
      </c>
      <c r="B6909" s="2">
        <v>45660</v>
      </c>
      <c r="C6909" s="1" t="s">
        <v>1747</v>
      </c>
      <c r="D6909" s="1" t="s">
        <v>2468</v>
      </c>
      <c r="E6909" s="1" t="s">
        <v>32</v>
      </c>
      <c r="F6909" s="1" t="s">
        <v>33</v>
      </c>
      <c r="G6909" s="1" t="s">
        <v>120</v>
      </c>
      <c r="H6909" s="1" t="s">
        <v>143</v>
      </c>
      <c r="I6909">
        <v>1</v>
      </c>
      <c r="J6909">
        <v>1800</v>
      </c>
      <c r="K6909" s="7">
        <v>0.05</v>
      </c>
      <c r="L6909">
        <v>1710</v>
      </c>
      <c r="M6909">
        <v>310.93</v>
      </c>
      <c r="N6909" s="7">
        <f>IFERROR(Sales_Data[[#This Row],[Profit]]/Sales_Data[[#This Row],[Sales]],0)</f>
        <v>0.18183040935672515</v>
      </c>
      <c r="O6909" s="7" t="str">
        <f>TEXT(Sales_Data[[#This Row],[Order_Date]],"mmm")</f>
        <v>Jan</v>
      </c>
      <c r="P6909" s="9" t="str">
        <f>TEXT(Sales_Data[[#This Row],[Order_Date]],"yyyy")</f>
        <v>2025</v>
      </c>
      <c r="Q6909" s="9" t="str">
        <f t="shared" si="107"/>
        <v>New</v>
      </c>
      <c r="R6909" s="1" t="s">
        <v>28</v>
      </c>
    </row>
    <row r="6910" spans="1:18" x14ac:dyDescent="0.35">
      <c r="A6910" s="1" t="s">
        <v>11638</v>
      </c>
      <c r="B6910" s="2">
        <v>45831</v>
      </c>
      <c r="C6910" s="1" t="s">
        <v>11595</v>
      </c>
      <c r="D6910" s="1" t="s">
        <v>1266</v>
      </c>
      <c r="E6910" s="1" t="s">
        <v>32</v>
      </c>
      <c r="F6910" s="1" t="s">
        <v>33</v>
      </c>
      <c r="G6910" s="1" t="s">
        <v>34</v>
      </c>
      <c r="H6910" s="1" t="s">
        <v>107</v>
      </c>
      <c r="I6910">
        <v>2</v>
      </c>
      <c r="J6910">
        <v>6500</v>
      </c>
      <c r="K6910" s="7">
        <v>0.1</v>
      </c>
      <c r="L6910">
        <v>11700</v>
      </c>
      <c r="M6910">
        <v>1030.83</v>
      </c>
      <c r="N6910" s="7">
        <f>IFERROR(Sales_Data[[#This Row],[Profit]]/Sales_Data[[#This Row],[Sales]],0)</f>
        <v>8.8105128205128197E-2</v>
      </c>
      <c r="O6910" s="7" t="str">
        <f>TEXT(Sales_Data[[#This Row],[Order_Date]],"mmm")</f>
        <v>Jun</v>
      </c>
      <c r="P6910" s="9" t="str">
        <f>TEXT(Sales_Data[[#This Row],[Order_Date]],"yyyy")</f>
        <v>2025</v>
      </c>
      <c r="Q6910" s="9" t="str">
        <f t="shared" si="107"/>
        <v>Existing</v>
      </c>
      <c r="R6910" s="1" t="s">
        <v>36</v>
      </c>
    </row>
    <row r="6911" spans="1:18" x14ac:dyDescent="0.35">
      <c r="A6911" s="1" t="s">
        <v>11639</v>
      </c>
      <c r="B6911" s="2">
        <v>45797</v>
      </c>
      <c r="C6911" s="1" t="s">
        <v>2744</v>
      </c>
      <c r="D6911" s="1" t="s">
        <v>10334</v>
      </c>
      <c r="E6911" s="1" t="s">
        <v>160</v>
      </c>
      <c r="F6911" s="1" t="s">
        <v>161</v>
      </c>
      <c r="G6911" s="1" t="s">
        <v>34</v>
      </c>
      <c r="H6911" s="1" t="s">
        <v>77</v>
      </c>
      <c r="I6911">
        <v>4</v>
      </c>
      <c r="J6911">
        <v>22000</v>
      </c>
      <c r="K6911" s="7">
        <v>0.05</v>
      </c>
      <c r="L6911">
        <v>83600</v>
      </c>
      <c r="M6911">
        <v>8445.33</v>
      </c>
      <c r="N6911" s="7">
        <f>IFERROR(Sales_Data[[#This Row],[Profit]]/Sales_Data[[#This Row],[Sales]],0)</f>
        <v>0.1010206937799043</v>
      </c>
      <c r="O6911" s="7" t="str">
        <f>TEXT(Sales_Data[[#This Row],[Order_Date]],"mmm")</f>
        <v>May</v>
      </c>
      <c r="P6911" s="9" t="str">
        <f>TEXT(Sales_Data[[#This Row],[Order_Date]],"yyyy")</f>
        <v>2025</v>
      </c>
      <c r="Q6911" s="9" t="str">
        <f t="shared" si="107"/>
        <v>Existing</v>
      </c>
      <c r="R6911" s="1" t="s">
        <v>28</v>
      </c>
    </row>
    <row r="6912" spans="1:18" x14ac:dyDescent="0.35">
      <c r="A6912" s="1" t="s">
        <v>11640</v>
      </c>
      <c r="B6912" s="2">
        <v>45873</v>
      </c>
      <c r="C6912" s="1" t="s">
        <v>10314</v>
      </c>
      <c r="D6912" s="1" t="s">
        <v>3929</v>
      </c>
      <c r="E6912" s="1" t="s">
        <v>86</v>
      </c>
      <c r="F6912" s="1" t="s">
        <v>25</v>
      </c>
      <c r="G6912" s="1" t="s">
        <v>120</v>
      </c>
      <c r="H6912" s="1" t="s">
        <v>217</v>
      </c>
      <c r="I6912">
        <v>5</v>
      </c>
      <c r="J6912">
        <v>3200</v>
      </c>
      <c r="K6912" s="7">
        <v>0.1</v>
      </c>
      <c r="L6912">
        <v>14400</v>
      </c>
      <c r="M6912">
        <v>2985.36</v>
      </c>
      <c r="N6912" s="7">
        <f>IFERROR(Sales_Data[[#This Row],[Profit]]/Sales_Data[[#This Row],[Sales]],0)</f>
        <v>0.20731666666666668</v>
      </c>
      <c r="O6912" s="7" t="str">
        <f>TEXT(Sales_Data[[#This Row],[Order_Date]],"mmm")</f>
        <v>Aug</v>
      </c>
      <c r="P6912" s="9" t="str">
        <f>TEXT(Sales_Data[[#This Row],[Order_Date]],"yyyy")</f>
        <v>2025</v>
      </c>
      <c r="Q6912" s="9" t="str">
        <f t="shared" si="107"/>
        <v>Existing</v>
      </c>
      <c r="R6912" s="1" t="s">
        <v>36</v>
      </c>
    </row>
    <row r="6913" spans="1:18" x14ac:dyDescent="0.35">
      <c r="A6913" s="1" t="s">
        <v>11641</v>
      </c>
      <c r="B6913" s="2">
        <v>45800</v>
      </c>
      <c r="C6913" s="1" t="s">
        <v>2348</v>
      </c>
      <c r="D6913" s="1" t="s">
        <v>7688</v>
      </c>
      <c r="E6913" s="1" t="s">
        <v>160</v>
      </c>
      <c r="F6913" s="1" t="s">
        <v>161</v>
      </c>
      <c r="G6913" s="1" t="s">
        <v>120</v>
      </c>
      <c r="H6913" s="1" t="s">
        <v>146</v>
      </c>
      <c r="I6913">
        <v>4</v>
      </c>
      <c r="J6913">
        <v>800</v>
      </c>
      <c r="K6913" s="7">
        <v>0.15</v>
      </c>
      <c r="L6913">
        <v>2720</v>
      </c>
      <c r="M6913">
        <v>469.21</v>
      </c>
      <c r="N6913" s="7">
        <f>IFERROR(Sales_Data[[#This Row],[Profit]]/Sales_Data[[#This Row],[Sales]],0)</f>
        <v>0.17250367647058823</v>
      </c>
      <c r="O6913" s="7" t="str">
        <f>TEXT(Sales_Data[[#This Row],[Order_Date]],"mmm")</f>
        <v>May</v>
      </c>
      <c r="P6913" s="9" t="str">
        <f>TEXT(Sales_Data[[#This Row],[Order_Date]],"yyyy")</f>
        <v>2025</v>
      </c>
      <c r="Q6913" s="9" t="str">
        <f t="shared" si="107"/>
        <v>Existing</v>
      </c>
      <c r="R6913" s="1" t="s">
        <v>64</v>
      </c>
    </row>
    <row r="6914" spans="1:18" x14ac:dyDescent="0.35">
      <c r="A6914" s="1" t="s">
        <v>11642</v>
      </c>
      <c r="B6914" s="2">
        <v>45660</v>
      </c>
      <c r="C6914" s="1" t="s">
        <v>4060</v>
      </c>
      <c r="D6914" s="1" t="s">
        <v>5301</v>
      </c>
      <c r="E6914" s="1" t="s">
        <v>32</v>
      </c>
      <c r="F6914" s="1" t="s">
        <v>33</v>
      </c>
      <c r="G6914" s="1" t="s">
        <v>18</v>
      </c>
      <c r="H6914" s="1" t="s">
        <v>131</v>
      </c>
      <c r="I6914">
        <v>4</v>
      </c>
      <c r="J6914">
        <v>1500</v>
      </c>
      <c r="K6914" s="7">
        <v>0.15</v>
      </c>
      <c r="L6914">
        <v>5100</v>
      </c>
      <c r="M6914">
        <v>527.49</v>
      </c>
      <c r="N6914" s="7">
        <f>IFERROR(Sales_Data[[#This Row],[Profit]]/Sales_Data[[#This Row],[Sales]],0)</f>
        <v>0.10342941176470588</v>
      </c>
      <c r="O6914" s="7" t="str">
        <f>TEXT(Sales_Data[[#This Row],[Order_Date]],"mmm")</f>
        <v>Jan</v>
      </c>
      <c r="P6914" s="9" t="str">
        <f>TEXT(Sales_Data[[#This Row],[Order_Date]],"yyyy")</f>
        <v>2025</v>
      </c>
      <c r="Q6914" s="9" t="str">
        <f t="shared" ref="Q6914:Q6977" si="108">IF(I6914&gt;1,"Existing","New")</f>
        <v>Existing</v>
      </c>
      <c r="R6914" s="1" t="s">
        <v>36</v>
      </c>
    </row>
    <row r="6915" spans="1:18" x14ac:dyDescent="0.35">
      <c r="A6915" s="1" t="s">
        <v>11643</v>
      </c>
      <c r="B6915" s="2">
        <v>45921</v>
      </c>
      <c r="C6915" s="1" t="s">
        <v>8559</v>
      </c>
      <c r="D6915" s="1" t="s">
        <v>11644</v>
      </c>
      <c r="E6915" s="1" t="s">
        <v>119</v>
      </c>
      <c r="F6915" s="1" t="s">
        <v>33</v>
      </c>
      <c r="G6915" s="1" t="s">
        <v>26</v>
      </c>
      <c r="H6915" s="1" t="s">
        <v>58</v>
      </c>
      <c r="I6915">
        <v>5</v>
      </c>
      <c r="J6915">
        <v>1400</v>
      </c>
      <c r="K6915" s="7">
        <v>0.15</v>
      </c>
      <c r="L6915">
        <v>5950</v>
      </c>
      <c r="M6915">
        <v>1280.93</v>
      </c>
      <c r="N6915" s="7">
        <f>IFERROR(Sales_Data[[#This Row],[Profit]]/Sales_Data[[#This Row],[Sales]],0)</f>
        <v>0.21528235294117648</v>
      </c>
      <c r="O6915" s="7" t="str">
        <f>TEXT(Sales_Data[[#This Row],[Order_Date]],"mmm")</f>
        <v>Sep</v>
      </c>
      <c r="P6915" s="9" t="str">
        <f>TEXT(Sales_Data[[#This Row],[Order_Date]],"yyyy")</f>
        <v>2025</v>
      </c>
      <c r="Q6915" s="9" t="str">
        <f t="shared" si="108"/>
        <v>Existing</v>
      </c>
      <c r="R6915" s="1" t="s">
        <v>64</v>
      </c>
    </row>
    <row r="6916" spans="1:18" x14ac:dyDescent="0.35">
      <c r="A6916" s="1" t="s">
        <v>11645</v>
      </c>
      <c r="B6916" s="2">
        <v>45817</v>
      </c>
      <c r="C6916" s="1" t="s">
        <v>1779</v>
      </c>
      <c r="D6916" s="1" t="s">
        <v>977</v>
      </c>
      <c r="E6916" s="1" t="s">
        <v>86</v>
      </c>
      <c r="F6916" s="1" t="s">
        <v>25</v>
      </c>
      <c r="G6916" s="1" t="s">
        <v>34</v>
      </c>
      <c r="H6916" s="1" t="s">
        <v>35</v>
      </c>
      <c r="I6916">
        <v>5</v>
      </c>
      <c r="J6916">
        <v>9000</v>
      </c>
      <c r="K6916" s="7">
        <v>0</v>
      </c>
      <c r="L6916">
        <v>45000</v>
      </c>
      <c r="M6916">
        <v>4392.45</v>
      </c>
      <c r="N6916" s="7">
        <f>IFERROR(Sales_Data[[#This Row],[Profit]]/Sales_Data[[#This Row],[Sales]],0)</f>
        <v>9.7610000000000002E-2</v>
      </c>
      <c r="O6916" s="7" t="str">
        <f>TEXT(Sales_Data[[#This Row],[Order_Date]],"mmm")</f>
        <v>Jun</v>
      </c>
      <c r="P6916" s="9" t="str">
        <f>TEXT(Sales_Data[[#This Row],[Order_Date]],"yyyy")</f>
        <v>2025</v>
      </c>
      <c r="Q6916" s="9" t="str">
        <f t="shared" si="108"/>
        <v>Existing</v>
      </c>
      <c r="R6916" s="1" t="s">
        <v>73</v>
      </c>
    </row>
    <row r="6917" spans="1:18" x14ac:dyDescent="0.35">
      <c r="A6917" s="1" t="s">
        <v>11646</v>
      </c>
      <c r="B6917" s="2">
        <v>45936</v>
      </c>
      <c r="C6917" s="1" t="s">
        <v>6023</v>
      </c>
      <c r="D6917" s="1" t="s">
        <v>2650</v>
      </c>
      <c r="E6917" s="1" t="s">
        <v>51</v>
      </c>
      <c r="F6917" s="1" t="s">
        <v>52</v>
      </c>
      <c r="G6917" s="1" t="s">
        <v>42</v>
      </c>
      <c r="H6917" s="1" t="s">
        <v>47</v>
      </c>
      <c r="I6917">
        <v>3</v>
      </c>
      <c r="J6917">
        <v>55000</v>
      </c>
      <c r="K6917" s="7">
        <v>0.15</v>
      </c>
      <c r="L6917">
        <v>140250</v>
      </c>
      <c r="M6917">
        <v>26828.7</v>
      </c>
      <c r="N6917" s="7">
        <f>IFERROR(Sales_Data[[#This Row],[Profit]]/Sales_Data[[#This Row],[Sales]],0)</f>
        <v>0.19129197860962568</v>
      </c>
      <c r="O6917" s="7" t="str">
        <f>TEXT(Sales_Data[[#This Row],[Order_Date]],"mmm")</f>
        <v>Oct</v>
      </c>
      <c r="P6917" s="9" t="str">
        <f>TEXT(Sales_Data[[#This Row],[Order_Date]],"yyyy")</f>
        <v>2025</v>
      </c>
      <c r="Q6917" s="9" t="str">
        <f t="shared" si="108"/>
        <v>Existing</v>
      </c>
      <c r="R6917" s="1" t="s">
        <v>64</v>
      </c>
    </row>
    <row r="6918" spans="1:18" x14ac:dyDescent="0.35">
      <c r="A6918" s="1" t="s">
        <v>11647</v>
      </c>
      <c r="B6918" s="2">
        <v>45662</v>
      </c>
      <c r="C6918" s="1" t="s">
        <v>7724</v>
      </c>
      <c r="D6918" s="1" t="s">
        <v>9509</v>
      </c>
      <c r="E6918" s="1" t="s">
        <v>135</v>
      </c>
      <c r="F6918" s="1" t="s">
        <v>136</v>
      </c>
      <c r="G6918" s="1" t="s">
        <v>18</v>
      </c>
      <c r="H6918" s="1" t="s">
        <v>19</v>
      </c>
      <c r="I6918">
        <v>4</v>
      </c>
      <c r="J6918">
        <v>700</v>
      </c>
      <c r="K6918" s="7">
        <v>0</v>
      </c>
      <c r="L6918">
        <v>2800</v>
      </c>
      <c r="M6918">
        <v>276</v>
      </c>
      <c r="N6918" s="7">
        <f>IFERROR(Sales_Data[[#This Row],[Profit]]/Sales_Data[[#This Row],[Sales]],0)</f>
        <v>9.8571428571428574E-2</v>
      </c>
      <c r="O6918" s="7" t="str">
        <f>TEXT(Sales_Data[[#This Row],[Order_Date]],"mmm")</f>
        <v>Jan</v>
      </c>
      <c r="P6918" s="9" t="str">
        <f>TEXT(Sales_Data[[#This Row],[Order_Date]],"yyyy")</f>
        <v>2025</v>
      </c>
      <c r="Q6918" s="9" t="str">
        <f t="shared" si="108"/>
        <v>Existing</v>
      </c>
      <c r="R6918" s="1" t="s">
        <v>36</v>
      </c>
    </row>
    <row r="6919" spans="1:18" x14ac:dyDescent="0.35">
      <c r="A6919" s="1" t="s">
        <v>11648</v>
      </c>
      <c r="B6919" s="2">
        <v>45805</v>
      </c>
      <c r="C6919" s="1" t="s">
        <v>1450</v>
      </c>
      <c r="D6919" s="1" t="s">
        <v>410</v>
      </c>
      <c r="E6919" s="1" t="s">
        <v>119</v>
      </c>
      <c r="F6919" s="1" t="s">
        <v>33</v>
      </c>
      <c r="G6919" s="1" t="s">
        <v>34</v>
      </c>
      <c r="H6919" s="1" t="s">
        <v>77</v>
      </c>
      <c r="I6919">
        <v>3</v>
      </c>
      <c r="J6919">
        <v>22000</v>
      </c>
      <c r="K6919" s="7">
        <v>0.05</v>
      </c>
      <c r="L6919">
        <v>62700</v>
      </c>
      <c r="M6919">
        <v>11744.15</v>
      </c>
      <c r="N6919" s="7">
        <f>IFERROR(Sales_Data[[#This Row],[Profit]]/Sales_Data[[#This Row],[Sales]],0)</f>
        <v>0.18730701754385964</v>
      </c>
      <c r="O6919" s="7" t="str">
        <f>TEXT(Sales_Data[[#This Row],[Order_Date]],"mmm")</f>
        <v>May</v>
      </c>
      <c r="P6919" s="9" t="str">
        <f>TEXT(Sales_Data[[#This Row],[Order_Date]],"yyyy")</f>
        <v>2025</v>
      </c>
      <c r="Q6919" s="9" t="str">
        <f t="shared" si="108"/>
        <v>Existing</v>
      </c>
      <c r="R6919" s="1" t="s">
        <v>36</v>
      </c>
    </row>
    <row r="6920" spans="1:18" x14ac:dyDescent="0.35">
      <c r="A6920" s="1" t="s">
        <v>11649</v>
      </c>
      <c r="B6920" s="2">
        <v>45703</v>
      </c>
      <c r="C6920" s="1" t="s">
        <v>1411</v>
      </c>
      <c r="D6920" s="1" t="s">
        <v>187</v>
      </c>
      <c r="E6920" s="1" t="s">
        <v>24</v>
      </c>
      <c r="F6920" s="1" t="s">
        <v>25</v>
      </c>
      <c r="G6920" s="1" t="s">
        <v>120</v>
      </c>
      <c r="H6920" s="1" t="s">
        <v>143</v>
      </c>
      <c r="I6920">
        <v>2</v>
      </c>
      <c r="J6920">
        <v>1800</v>
      </c>
      <c r="K6920" s="7">
        <v>0.15</v>
      </c>
      <c r="L6920">
        <v>3060</v>
      </c>
      <c r="M6920">
        <v>258.93</v>
      </c>
      <c r="N6920" s="7">
        <f>IFERROR(Sales_Data[[#This Row],[Profit]]/Sales_Data[[#This Row],[Sales]],0)</f>
        <v>8.4617647058823534E-2</v>
      </c>
      <c r="O6920" s="7" t="str">
        <f>TEXT(Sales_Data[[#This Row],[Order_Date]],"mmm")</f>
        <v>Feb</v>
      </c>
      <c r="P6920" s="9" t="str">
        <f>TEXT(Sales_Data[[#This Row],[Order_Date]],"yyyy")</f>
        <v>2025</v>
      </c>
      <c r="Q6920" s="9" t="str">
        <f t="shared" si="108"/>
        <v>Existing</v>
      </c>
      <c r="R6920" s="1" t="s">
        <v>20</v>
      </c>
    </row>
    <row r="6921" spans="1:18" x14ac:dyDescent="0.35">
      <c r="A6921" s="1" t="s">
        <v>11650</v>
      </c>
      <c r="B6921" s="2">
        <v>45993</v>
      </c>
      <c r="C6921" s="1" t="s">
        <v>5184</v>
      </c>
      <c r="D6921" s="1" t="s">
        <v>7216</v>
      </c>
      <c r="E6921" s="1" t="s">
        <v>135</v>
      </c>
      <c r="F6921" s="1" t="s">
        <v>136</v>
      </c>
      <c r="G6921" s="1" t="s">
        <v>42</v>
      </c>
      <c r="H6921" s="1" t="s">
        <v>63</v>
      </c>
      <c r="I6921">
        <v>1</v>
      </c>
      <c r="J6921">
        <v>4500</v>
      </c>
      <c r="K6921" s="7">
        <v>0.2</v>
      </c>
      <c r="L6921">
        <v>3600</v>
      </c>
      <c r="M6921">
        <v>417.88</v>
      </c>
      <c r="N6921" s="7">
        <f>IFERROR(Sales_Data[[#This Row],[Profit]]/Sales_Data[[#This Row],[Sales]],0)</f>
        <v>0.11607777777777778</v>
      </c>
      <c r="O6921" s="7" t="str">
        <f>TEXT(Sales_Data[[#This Row],[Order_Date]],"mmm")</f>
        <v>Dec</v>
      </c>
      <c r="P6921" s="9" t="str">
        <f>TEXT(Sales_Data[[#This Row],[Order_Date]],"yyyy")</f>
        <v>2025</v>
      </c>
      <c r="Q6921" s="9" t="str">
        <f t="shared" si="108"/>
        <v>New</v>
      </c>
      <c r="R6921" s="1" t="s">
        <v>36</v>
      </c>
    </row>
    <row r="6922" spans="1:18" x14ac:dyDescent="0.35">
      <c r="A6922" s="1" t="s">
        <v>11651</v>
      </c>
      <c r="B6922" s="2">
        <v>45932</v>
      </c>
      <c r="C6922" s="1" t="s">
        <v>5880</v>
      </c>
      <c r="D6922" s="1" t="s">
        <v>5049</v>
      </c>
      <c r="E6922" s="1" t="s">
        <v>32</v>
      </c>
      <c r="F6922" s="1" t="s">
        <v>33</v>
      </c>
      <c r="G6922" s="1" t="s">
        <v>18</v>
      </c>
      <c r="H6922" s="1" t="s">
        <v>131</v>
      </c>
      <c r="I6922">
        <v>2</v>
      </c>
      <c r="J6922">
        <v>1500</v>
      </c>
      <c r="K6922" s="7">
        <v>0.05</v>
      </c>
      <c r="L6922">
        <v>2850</v>
      </c>
      <c r="M6922">
        <v>549.35</v>
      </c>
      <c r="N6922" s="7">
        <f>IFERROR(Sales_Data[[#This Row],[Profit]]/Sales_Data[[#This Row],[Sales]],0)</f>
        <v>0.19275438596491229</v>
      </c>
      <c r="O6922" s="7" t="str">
        <f>TEXT(Sales_Data[[#This Row],[Order_Date]],"mmm")</f>
        <v>Oct</v>
      </c>
      <c r="P6922" s="9" t="str">
        <f>TEXT(Sales_Data[[#This Row],[Order_Date]],"yyyy")</f>
        <v>2025</v>
      </c>
      <c r="Q6922" s="9" t="str">
        <f t="shared" si="108"/>
        <v>Existing</v>
      </c>
      <c r="R6922" s="1" t="s">
        <v>28</v>
      </c>
    </row>
    <row r="6923" spans="1:18" x14ac:dyDescent="0.35">
      <c r="A6923" s="1" t="s">
        <v>11652</v>
      </c>
      <c r="B6923" s="2">
        <v>45886</v>
      </c>
      <c r="C6923" s="1" t="s">
        <v>5569</v>
      </c>
      <c r="D6923" s="1" t="s">
        <v>4876</v>
      </c>
      <c r="E6923" s="1" t="s">
        <v>81</v>
      </c>
      <c r="F6923" s="1" t="s">
        <v>33</v>
      </c>
      <c r="G6923" s="1" t="s">
        <v>34</v>
      </c>
      <c r="H6923" s="1" t="s">
        <v>107</v>
      </c>
      <c r="I6923">
        <v>2</v>
      </c>
      <c r="J6923">
        <v>6500</v>
      </c>
      <c r="K6923" s="7">
        <v>0.05</v>
      </c>
      <c r="L6923">
        <v>12350</v>
      </c>
      <c r="M6923">
        <v>1884.56</v>
      </c>
      <c r="N6923" s="7">
        <f>IFERROR(Sales_Data[[#This Row],[Profit]]/Sales_Data[[#This Row],[Sales]],0)</f>
        <v>0.15259595141700405</v>
      </c>
      <c r="O6923" s="7" t="str">
        <f>TEXT(Sales_Data[[#This Row],[Order_Date]],"mmm")</f>
        <v>Aug</v>
      </c>
      <c r="P6923" s="9" t="str">
        <f>TEXT(Sales_Data[[#This Row],[Order_Date]],"yyyy")</f>
        <v>2025</v>
      </c>
      <c r="Q6923" s="9" t="str">
        <f t="shared" si="108"/>
        <v>Existing</v>
      </c>
      <c r="R6923" s="1" t="s">
        <v>20</v>
      </c>
    </row>
    <row r="6924" spans="1:18" x14ac:dyDescent="0.35">
      <c r="A6924" s="1" t="s">
        <v>11653</v>
      </c>
      <c r="B6924" s="2">
        <v>45800</v>
      </c>
      <c r="C6924" s="1" t="s">
        <v>5895</v>
      </c>
      <c r="D6924" s="1" t="s">
        <v>3079</v>
      </c>
      <c r="E6924" s="1" t="s">
        <v>56</v>
      </c>
      <c r="F6924" s="1" t="s">
        <v>57</v>
      </c>
      <c r="G6924" s="1" t="s">
        <v>120</v>
      </c>
      <c r="H6924" s="1" t="s">
        <v>146</v>
      </c>
      <c r="I6924">
        <v>4</v>
      </c>
      <c r="J6924">
        <v>800</v>
      </c>
      <c r="K6924" s="7">
        <v>0</v>
      </c>
      <c r="L6924">
        <v>3200</v>
      </c>
      <c r="M6924">
        <v>536.86</v>
      </c>
      <c r="N6924" s="7">
        <f>IFERROR(Sales_Data[[#This Row],[Profit]]/Sales_Data[[#This Row],[Sales]],0)</f>
        <v>0.16776874999999999</v>
      </c>
      <c r="O6924" s="7" t="str">
        <f>TEXT(Sales_Data[[#This Row],[Order_Date]],"mmm")</f>
        <v>May</v>
      </c>
      <c r="P6924" s="9" t="str">
        <f>TEXT(Sales_Data[[#This Row],[Order_Date]],"yyyy")</f>
        <v>2025</v>
      </c>
      <c r="Q6924" s="9" t="str">
        <f t="shared" si="108"/>
        <v>Existing</v>
      </c>
      <c r="R6924" s="1" t="s">
        <v>73</v>
      </c>
    </row>
    <row r="6925" spans="1:18" x14ac:dyDescent="0.35">
      <c r="A6925" s="1" t="s">
        <v>11654</v>
      </c>
      <c r="B6925" s="2">
        <v>45873</v>
      </c>
      <c r="C6925" s="1" t="s">
        <v>10195</v>
      </c>
      <c r="D6925" s="1" t="s">
        <v>8768</v>
      </c>
      <c r="E6925" s="1" t="s">
        <v>32</v>
      </c>
      <c r="F6925" s="1" t="s">
        <v>33</v>
      </c>
      <c r="G6925" s="1" t="s">
        <v>42</v>
      </c>
      <c r="H6925" s="1" t="s">
        <v>102</v>
      </c>
      <c r="I6925">
        <v>5</v>
      </c>
      <c r="J6925">
        <v>25000</v>
      </c>
      <c r="K6925" s="7">
        <v>0.1</v>
      </c>
      <c r="L6925">
        <v>112500</v>
      </c>
      <c r="M6925">
        <v>27284.78</v>
      </c>
      <c r="N6925" s="7">
        <f>IFERROR(Sales_Data[[#This Row],[Profit]]/Sales_Data[[#This Row],[Sales]],0)</f>
        <v>0.24253137777777778</v>
      </c>
      <c r="O6925" s="7" t="str">
        <f>TEXT(Sales_Data[[#This Row],[Order_Date]],"mmm")</f>
        <v>Aug</v>
      </c>
      <c r="P6925" s="9" t="str">
        <f>TEXT(Sales_Data[[#This Row],[Order_Date]],"yyyy")</f>
        <v>2025</v>
      </c>
      <c r="Q6925" s="9" t="str">
        <f t="shared" si="108"/>
        <v>Existing</v>
      </c>
      <c r="R6925" s="1" t="s">
        <v>73</v>
      </c>
    </row>
    <row r="6926" spans="1:18" x14ac:dyDescent="0.35">
      <c r="A6926" s="1" t="s">
        <v>11655</v>
      </c>
      <c r="B6926" s="2">
        <v>45998</v>
      </c>
      <c r="C6926" s="1" t="s">
        <v>1506</v>
      </c>
      <c r="D6926" s="1" t="s">
        <v>2107</v>
      </c>
      <c r="E6926" s="1" t="s">
        <v>71</v>
      </c>
      <c r="F6926" s="1" t="s">
        <v>33</v>
      </c>
      <c r="G6926" s="1" t="s">
        <v>18</v>
      </c>
      <c r="H6926" s="1" t="s">
        <v>292</v>
      </c>
      <c r="I6926">
        <v>3</v>
      </c>
      <c r="J6926">
        <v>500</v>
      </c>
      <c r="K6926" s="7">
        <v>0.15</v>
      </c>
      <c r="L6926">
        <v>1275</v>
      </c>
      <c r="M6926">
        <v>151.28</v>
      </c>
      <c r="N6926" s="7">
        <f>IFERROR(Sales_Data[[#This Row],[Profit]]/Sales_Data[[#This Row],[Sales]],0)</f>
        <v>0.11865098039215687</v>
      </c>
      <c r="O6926" s="7" t="str">
        <f>TEXT(Sales_Data[[#This Row],[Order_Date]],"mmm")</f>
        <v>Dec</v>
      </c>
      <c r="P6926" s="9" t="str">
        <f>TEXT(Sales_Data[[#This Row],[Order_Date]],"yyyy")</f>
        <v>2025</v>
      </c>
      <c r="Q6926" s="9" t="str">
        <f t="shared" si="108"/>
        <v>Existing</v>
      </c>
      <c r="R6926" s="1" t="s">
        <v>36</v>
      </c>
    </row>
    <row r="6927" spans="1:18" x14ac:dyDescent="0.35">
      <c r="A6927" s="1" t="s">
        <v>11656</v>
      </c>
      <c r="B6927" s="2">
        <v>45925</v>
      </c>
      <c r="C6927" s="1" t="s">
        <v>5209</v>
      </c>
      <c r="D6927" s="1" t="s">
        <v>1399</v>
      </c>
      <c r="E6927" s="1" t="s">
        <v>135</v>
      </c>
      <c r="F6927" s="1" t="s">
        <v>136</v>
      </c>
      <c r="G6927" s="1" t="s">
        <v>42</v>
      </c>
      <c r="H6927" s="1" t="s">
        <v>63</v>
      </c>
      <c r="I6927">
        <v>1</v>
      </c>
      <c r="J6927">
        <v>4500</v>
      </c>
      <c r="K6927" s="7">
        <v>0.1</v>
      </c>
      <c r="L6927">
        <v>4050</v>
      </c>
      <c r="M6927">
        <v>498.58</v>
      </c>
      <c r="N6927" s="7">
        <f>IFERROR(Sales_Data[[#This Row],[Profit]]/Sales_Data[[#This Row],[Sales]],0)</f>
        <v>0.12310617283950617</v>
      </c>
      <c r="O6927" s="7" t="str">
        <f>TEXT(Sales_Data[[#This Row],[Order_Date]],"mmm")</f>
        <v>Sep</v>
      </c>
      <c r="P6927" s="9" t="str">
        <f>TEXT(Sales_Data[[#This Row],[Order_Date]],"yyyy")</f>
        <v>2025</v>
      </c>
      <c r="Q6927" s="9" t="str">
        <f t="shared" si="108"/>
        <v>New</v>
      </c>
      <c r="R6927" s="1" t="s">
        <v>64</v>
      </c>
    </row>
    <row r="6928" spans="1:18" x14ac:dyDescent="0.35">
      <c r="A6928" s="1" t="s">
        <v>11657</v>
      </c>
      <c r="B6928" s="2">
        <v>45860</v>
      </c>
      <c r="C6928" s="1" t="s">
        <v>2256</v>
      </c>
      <c r="D6928" s="1" t="s">
        <v>3102</v>
      </c>
      <c r="E6928" s="1" t="s">
        <v>71</v>
      </c>
      <c r="F6928" s="1" t="s">
        <v>33</v>
      </c>
      <c r="G6928" s="1" t="s">
        <v>18</v>
      </c>
      <c r="H6928" s="1" t="s">
        <v>292</v>
      </c>
      <c r="I6928">
        <v>2</v>
      </c>
      <c r="J6928">
        <v>500</v>
      </c>
      <c r="K6928" s="7">
        <v>0.15</v>
      </c>
      <c r="L6928">
        <v>850</v>
      </c>
      <c r="M6928">
        <v>188.76</v>
      </c>
      <c r="N6928" s="7">
        <f>IFERROR(Sales_Data[[#This Row],[Profit]]/Sales_Data[[#This Row],[Sales]],0)</f>
        <v>0.2220705882352941</v>
      </c>
      <c r="O6928" s="7" t="str">
        <f>TEXT(Sales_Data[[#This Row],[Order_Date]],"mmm")</f>
        <v>Jul</v>
      </c>
      <c r="P6928" s="9" t="str">
        <f>TEXT(Sales_Data[[#This Row],[Order_Date]],"yyyy")</f>
        <v>2025</v>
      </c>
      <c r="Q6928" s="9" t="str">
        <f t="shared" si="108"/>
        <v>Existing</v>
      </c>
      <c r="R6928" s="1" t="s">
        <v>28</v>
      </c>
    </row>
    <row r="6929" spans="1:18" x14ac:dyDescent="0.35">
      <c r="A6929" s="1" t="s">
        <v>11658</v>
      </c>
      <c r="B6929" s="2">
        <v>45890</v>
      </c>
      <c r="C6929" s="1" t="s">
        <v>8119</v>
      </c>
      <c r="D6929" s="1" t="s">
        <v>799</v>
      </c>
      <c r="E6929" s="1" t="s">
        <v>56</v>
      </c>
      <c r="F6929" s="1" t="s">
        <v>57</v>
      </c>
      <c r="G6929" s="1" t="s">
        <v>26</v>
      </c>
      <c r="H6929" s="1" t="s">
        <v>27</v>
      </c>
      <c r="I6929">
        <v>2</v>
      </c>
      <c r="J6929">
        <v>1200</v>
      </c>
      <c r="K6929" s="7">
        <v>0.1</v>
      </c>
      <c r="L6929">
        <v>2160</v>
      </c>
      <c r="M6929">
        <v>208.79</v>
      </c>
      <c r="N6929" s="7">
        <f>IFERROR(Sales_Data[[#This Row],[Profit]]/Sales_Data[[#This Row],[Sales]],0)</f>
        <v>9.6662037037037032E-2</v>
      </c>
      <c r="O6929" s="7" t="str">
        <f>TEXT(Sales_Data[[#This Row],[Order_Date]],"mmm")</f>
        <v>Aug</v>
      </c>
      <c r="P6929" s="9" t="str">
        <f>TEXT(Sales_Data[[#This Row],[Order_Date]],"yyyy")</f>
        <v>2025</v>
      </c>
      <c r="Q6929" s="9" t="str">
        <f t="shared" si="108"/>
        <v>Existing</v>
      </c>
      <c r="R6929" s="1" t="s">
        <v>20</v>
      </c>
    </row>
    <row r="6930" spans="1:18" x14ac:dyDescent="0.35">
      <c r="A6930" s="1" t="s">
        <v>11659</v>
      </c>
      <c r="B6930" s="2">
        <v>46000</v>
      </c>
      <c r="C6930" s="1" t="s">
        <v>4330</v>
      </c>
      <c r="D6930" s="1" t="s">
        <v>2282</v>
      </c>
      <c r="E6930" s="1" t="s">
        <v>62</v>
      </c>
      <c r="F6930" s="1" t="s">
        <v>41</v>
      </c>
      <c r="G6930" s="1" t="s">
        <v>42</v>
      </c>
      <c r="H6930" s="1" t="s">
        <v>112</v>
      </c>
      <c r="I6930">
        <v>4</v>
      </c>
      <c r="J6930">
        <v>2500</v>
      </c>
      <c r="K6930" s="7">
        <v>0</v>
      </c>
      <c r="L6930">
        <v>10000</v>
      </c>
      <c r="M6930">
        <v>1764.03</v>
      </c>
      <c r="N6930" s="7">
        <f>IFERROR(Sales_Data[[#This Row],[Profit]]/Sales_Data[[#This Row],[Sales]],0)</f>
        <v>0.176403</v>
      </c>
      <c r="O6930" s="7" t="str">
        <f>TEXT(Sales_Data[[#This Row],[Order_Date]],"mmm")</f>
        <v>Dec</v>
      </c>
      <c r="P6930" s="9" t="str">
        <f>TEXT(Sales_Data[[#This Row],[Order_Date]],"yyyy")</f>
        <v>2025</v>
      </c>
      <c r="Q6930" s="9" t="str">
        <f t="shared" si="108"/>
        <v>Existing</v>
      </c>
      <c r="R6930" s="1" t="s">
        <v>36</v>
      </c>
    </row>
    <row r="6931" spans="1:18" x14ac:dyDescent="0.35">
      <c r="A6931" s="1" t="s">
        <v>11660</v>
      </c>
      <c r="B6931" s="2">
        <v>45845</v>
      </c>
      <c r="C6931" s="1" t="s">
        <v>11661</v>
      </c>
      <c r="D6931" s="1" t="s">
        <v>5259</v>
      </c>
      <c r="E6931" s="1" t="s">
        <v>62</v>
      </c>
      <c r="F6931" s="1" t="s">
        <v>41</v>
      </c>
      <c r="G6931" s="1" t="s">
        <v>34</v>
      </c>
      <c r="H6931" s="1" t="s">
        <v>35</v>
      </c>
      <c r="I6931">
        <v>1</v>
      </c>
      <c r="J6931">
        <v>9000</v>
      </c>
      <c r="K6931" s="7">
        <v>0.2</v>
      </c>
      <c r="L6931">
        <v>7200</v>
      </c>
      <c r="M6931">
        <v>756.49</v>
      </c>
      <c r="N6931" s="7">
        <f>IFERROR(Sales_Data[[#This Row],[Profit]]/Sales_Data[[#This Row],[Sales]],0)</f>
        <v>0.10506805555555555</v>
      </c>
      <c r="O6931" s="7" t="str">
        <f>TEXT(Sales_Data[[#This Row],[Order_Date]],"mmm")</f>
        <v>Jul</v>
      </c>
      <c r="P6931" s="9" t="str">
        <f>TEXT(Sales_Data[[#This Row],[Order_Date]],"yyyy")</f>
        <v>2025</v>
      </c>
      <c r="Q6931" s="9" t="str">
        <f t="shared" si="108"/>
        <v>New</v>
      </c>
      <c r="R6931" s="1" t="s">
        <v>64</v>
      </c>
    </row>
    <row r="6932" spans="1:18" x14ac:dyDescent="0.35">
      <c r="A6932" s="1" t="s">
        <v>11662</v>
      </c>
      <c r="B6932" s="2">
        <v>45834</v>
      </c>
      <c r="C6932" s="1" t="s">
        <v>11663</v>
      </c>
      <c r="D6932" s="1" t="s">
        <v>7056</v>
      </c>
      <c r="E6932" s="1" t="s">
        <v>17</v>
      </c>
      <c r="F6932" s="1" t="s">
        <v>17</v>
      </c>
      <c r="G6932" s="1" t="s">
        <v>34</v>
      </c>
      <c r="H6932" s="1" t="s">
        <v>153</v>
      </c>
      <c r="I6932">
        <v>2</v>
      </c>
      <c r="J6932">
        <v>7000</v>
      </c>
      <c r="K6932" s="7">
        <v>0.15</v>
      </c>
      <c r="L6932">
        <v>11900</v>
      </c>
      <c r="M6932">
        <v>1554.29</v>
      </c>
      <c r="N6932" s="7">
        <f>IFERROR(Sales_Data[[#This Row],[Profit]]/Sales_Data[[#This Row],[Sales]],0)</f>
        <v>0.1306126050420168</v>
      </c>
      <c r="O6932" s="7" t="str">
        <f>TEXT(Sales_Data[[#This Row],[Order_Date]],"mmm")</f>
        <v>Jun</v>
      </c>
      <c r="P6932" s="9" t="str">
        <f>TEXT(Sales_Data[[#This Row],[Order_Date]],"yyyy")</f>
        <v>2025</v>
      </c>
      <c r="Q6932" s="9" t="str">
        <f t="shared" si="108"/>
        <v>Existing</v>
      </c>
      <c r="R6932" s="1" t="s">
        <v>28</v>
      </c>
    </row>
    <row r="6933" spans="1:18" x14ac:dyDescent="0.35">
      <c r="A6933" s="1" t="s">
        <v>11664</v>
      </c>
      <c r="B6933" s="2">
        <v>45873</v>
      </c>
      <c r="C6933" s="1" t="s">
        <v>10741</v>
      </c>
      <c r="D6933" s="1" t="s">
        <v>4189</v>
      </c>
      <c r="E6933" s="1" t="s">
        <v>62</v>
      </c>
      <c r="F6933" s="1" t="s">
        <v>41</v>
      </c>
      <c r="G6933" s="1" t="s">
        <v>120</v>
      </c>
      <c r="H6933" s="1" t="s">
        <v>143</v>
      </c>
      <c r="I6933">
        <v>1</v>
      </c>
      <c r="J6933">
        <v>1800</v>
      </c>
      <c r="K6933" s="7">
        <v>0</v>
      </c>
      <c r="L6933">
        <v>1800</v>
      </c>
      <c r="M6933">
        <v>238.55</v>
      </c>
      <c r="N6933" s="7">
        <f>IFERROR(Sales_Data[[#This Row],[Profit]]/Sales_Data[[#This Row],[Sales]],0)</f>
        <v>0.13252777777777777</v>
      </c>
      <c r="O6933" s="7" t="str">
        <f>TEXT(Sales_Data[[#This Row],[Order_Date]],"mmm")</f>
        <v>Aug</v>
      </c>
      <c r="P6933" s="9" t="str">
        <f>TEXT(Sales_Data[[#This Row],[Order_Date]],"yyyy")</f>
        <v>2025</v>
      </c>
      <c r="Q6933" s="9" t="str">
        <f t="shared" si="108"/>
        <v>New</v>
      </c>
      <c r="R6933" s="1" t="s">
        <v>36</v>
      </c>
    </row>
    <row r="6934" spans="1:18" x14ac:dyDescent="0.35">
      <c r="A6934" s="1" t="s">
        <v>11665</v>
      </c>
      <c r="B6934" s="2">
        <v>45915</v>
      </c>
      <c r="C6934" s="1" t="s">
        <v>4191</v>
      </c>
      <c r="D6934" s="1" t="s">
        <v>1938</v>
      </c>
      <c r="E6934" s="1" t="s">
        <v>32</v>
      </c>
      <c r="F6934" s="1" t="s">
        <v>33</v>
      </c>
      <c r="G6934" s="1" t="s">
        <v>26</v>
      </c>
      <c r="H6934" s="1" t="s">
        <v>128</v>
      </c>
      <c r="I6934">
        <v>1</v>
      </c>
      <c r="J6934">
        <v>900</v>
      </c>
      <c r="K6934" s="7">
        <v>0</v>
      </c>
      <c r="L6934">
        <v>900</v>
      </c>
      <c r="M6934">
        <v>123</v>
      </c>
      <c r="N6934" s="7">
        <f>IFERROR(Sales_Data[[#This Row],[Profit]]/Sales_Data[[#This Row],[Sales]],0)</f>
        <v>0.13666666666666666</v>
      </c>
      <c r="O6934" s="7" t="str">
        <f>TEXT(Sales_Data[[#This Row],[Order_Date]],"mmm")</f>
        <v>Sep</v>
      </c>
      <c r="P6934" s="9" t="str">
        <f>TEXT(Sales_Data[[#This Row],[Order_Date]],"yyyy")</f>
        <v>2025</v>
      </c>
      <c r="Q6934" s="9" t="str">
        <f t="shared" si="108"/>
        <v>New</v>
      </c>
      <c r="R6934" s="1" t="s">
        <v>36</v>
      </c>
    </row>
    <row r="6935" spans="1:18" x14ac:dyDescent="0.35">
      <c r="A6935" s="1" t="s">
        <v>11666</v>
      </c>
      <c r="B6935" s="2">
        <v>45662</v>
      </c>
      <c r="C6935" s="1" t="s">
        <v>5604</v>
      </c>
      <c r="D6935" s="1" t="s">
        <v>11667</v>
      </c>
      <c r="E6935" s="1" t="s">
        <v>32</v>
      </c>
      <c r="F6935" s="1" t="s">
        <v>33</v>
      </c>
      <c r="G6935" s="1" t="s">
        <v>120</v>
      </c>
      <c r="H6935" s="1" t="s">
        <v>146</v>
      </c>
      <c r="I6935">
        <v>5</v>
      </c>
      <c r="J6935">
        <v>800</v>
      </c>
      <c r="K6935" s="7">
        <v>0.15</v>
      </c>
      <c r="L6935">
        <v>3400</v>
      </c>
      <c r="M6935">
        <v>286.52999999999997</v>
      </c>
      <c r="N6935" s="7">
        <f>IFERROR(Sales_Data[[#This Row],[Profit]]/Sales_Data[[#This Row],[Sales]],0)</f>
        <v>8.4273529411764692E-2</v>
      </c>
      <c r="O6935" s="7" t="str">
        <f>TEXT(Sales_Data[[#This Row],[Order_Date]],"mmm")</f>
        <v>Jan</v>
      </c>
      <c r="P6935" s="9" t="str">
        <f>TEXT(Sales_Data[[#This Row],[Order_Date]],"yyyy")</f>
        <v>2025</v>
      </c>
      <c r="Q6935" s="9" t="str">
        <f t="shared" si="108"/>
        <v>Existing</v>
      </c>
      <c r="R6935" s="1" t="s">
        <v>28</v>
      </c>
    </row>
    <row r="6936" spans="1:18" x14ac:dyDescent="0.35">
      <c r="A6936" s="1" t="s">
        <v>11668</v>
      </c>
      <c r="B6936" s="2">
        <v>45883</v>
      </c>
      <c r="C6936" s="1" t="s">
        <v>5504</v>
      </c>
      <c r="D6936" s="1" t="s">
        <v>8393</v>
      </c>
      <c r="E6936" s="1" t="s">
        <v>62</v>
      </c>
      <c r="F6936" s="1" t="s">
        <v>41</v>
      </c>
      <c r="G6936" s="1" t="s">
        <v>18</v>
      </c>
      <c r="H6936" s="1" t="s">
        <v>19</v>
      </c>
      <c r="I6936">
        <v>4</v>
      </c>
      <c r="J6936">
        <v>700</v>
      </c>
      <c r="K6936" s="7">
        <v>0.1</v>
      </c>
      <c r="L6936">
        <v>2520</v>
      </c>
      <c r="M6936">
        <v>404.22</v>
      </c>
      <c r="N6936" s="7">
        <f>IFERROR(Sales_Data[[#This Row],[Profit]]/Sales_Data[[#This Row],[Sales]],0)</f>
        <v>0.16040476190476191</v>
      </c>
      <c r="O6936" s="7" t="str">
        <f>TEXT(Sales_Data[[#This Row],[Order_Date]],"mmm")</f>
        <v>Aug</v>
      </c>
      <c r="P6936" s="9" t="str">
        <f>TEXT(Sales_Data[[#This Row],[Order_Date]],"yyyy")</f>
        <v>2025</v>
      </c>
      <c r="Q6936" s="9" t="str">
        <f t="shared" si="108"/>
        <v>Existing</v>
      </c>
      <c r="R6936" s="1" t="s">
        <v>64</v>
      </c>
    </row>
    <row r="6937" spans="1:18" x14ac:dyDescent="0.35">
      <c r="A6937" s="1" t="s">
        <v>11669</v>
      </c>
      <c r="B6937" s="2">
        <v>45745</v>
      </c>
      <c r="C6937" s="1" t="s">
        <v>660</v>
      </c>
      <c r="D6937" s="1" t="s">
        <v>4730</v>
      </c>
      <c r="E6937" s="1" t="s">
        <v>106</v>
      </c>
      <c r="F6937" s="1" t="s">
        <v>33</v>
      </c>
      <c r="G6937" s="1" t="s">
        <v>34</v>
      </c>
      <c r="H6937" s="1" t="s">
        <v>107</v>
      </c>
      <c r="I6937">
        <v>1</v>
      </c>
      <c r="J6937">
        <v>6500</v>
      </c>
      <c r="K6937" s="7">
        <v>0</v>
      </c>
      <c r="L6937">
        <v>6500</v>
      </c>
      <c r="M6937">
        <v>1129.8800000000001</v>
      </c>
      <c r="N6937" s="7">
        <f>IFERROR(Sales_Data[[#This Row],[Profit]]/Sales_Data[[#This Row],[Sales]],0)</f>
        <v>0.17382769230769232</v>
      </c>
      <c r="O6937" s="7" t="str">
        <f>TEXT(Sales_Data[[#This Row],[Order_Date]],"mmm")</f>
        <v>Mar</v>
      </c>
      <c r="P6937" s="9" t="str">
        <f>TEXT(Sales_Data[[#This Row],[Order_Date]],"yyyy")</f>
        <v>2025</v>
      </c>
      <c r="Q6937" s="9" t="str">
        <f t="shared" si="108"/>
        <v>New</v>
      </c>
      <c r="R6937" s="1" t="s">
        <v>73</v>
      </c>
    </row>
    <row r="6938" spans="1:18" x14ac:dyDescent="0.35">
      <c r="A6938" s="1" t="s">
        <v>11670</v>
      </c>
      <c r="B6938" s="2">
        <v>45662</v>
      </c>
      <c r="C6938" s="1" t="s">
        <v>995</v>
      </c>
      <c r="D6938" s="1" t="s">
        <v>11671</v>
      </c>
      <c r="E6938" s="1" t="s">
        <v>135</v>
      </c>
      <c r="F6938" s="1" t="s">
        <v>136</v>
      </c>
      <c r="G6938" s="1" t="s">
        <v>18</v>
      </c>
      <c r="H6938" s="1" t="s">
        <v>131</v>
      </c>
      <c r="I6938">
        <v>2</v>
      </c>
      <c r="J6938">
        <v>1500</v>
      </c>
      <c r="K6938" s="7">
        <v>0</v>
      </c>
      <c r="L6938">
        <v>3000</v>
      </c>
      <c r="M6938">
        <v>268.88</v>
      </c>
      <c r="N6938" s="7">
        <f>IFERROR(Sales_Data[[#This Row],[Profit]]/Sales_Data[[#This Row],[Sales]],0)</f>
        <v>8.962666666666666E-2</v>
      </c>
      <c r="O6938" s="7" t="str">
        <f>TEXT(Sales_Data[[#This Row],[Order_Date]],"mmm")</f>
        <v>Jan</v>
      </c>
      <c r="P6938" s="9" t="str">
        <f>TEXT(Sales_Data[[#This Row],[Order_Date]],"yyyy")</f>
        <v>2025</v>
      </c>
      <c r="Q6938" s="9" t="str">
        <f t="shared" si="108"/>
        <v>Existing</v>
      </c>
      <c r="R6938" s="1" t="s">
        <v>28</v>
      </c>
    </row>
    <row r="6939" spans="1:18" x14ac:dyDescent="0.35">
      <c r="A6939" s="1" t="s">
        <v>11672</v>
      </c>
      <c r="B6939" s="2">
        <v>45982</v>
      </c>
      <c r="C6939" s="1" t="s">
        <v>2776</v>
      </c>
      <c r="D6939" s="1" t="s">
        <v>3758</v>
      </c>
      <c r="E6939" s="1" t="s">
        <v>56</v>
      </c>
      <c r="F6939" s="1" t="s">
        <v>57</v>
      </c>
      <c r="G6939" s="1" t="s">
        <v>120</v>
      </c>
      <c r="H6939" s="1" t="s">
        <v>143</v>
      </c>
      <c r="I6939">
        <v>4</v>
      </c>
      <c r="J6939">
        <v>1800</v>
      </c>
      <c r="K6939" s="7">
        <v>0</v>
      </c>
      <c r="L6939">
        <v>7200</v>
      </c>
      <c r="M6939">
        <v>787.63</v>
      </c>
      <c r="N6939" s="7">
        <f>IFERROR(Sales_Data[[#This Row],[Profit]]/Sales_Data[[#This Row],[Sales]],0)</f>
        <v>0.10939305555555555</v>
      </c>
      <c r="O6939" s="7" t="str">
        <f>TEXT(Sales_Data[[#This Row],[Order_Date]],"mmm")</f>
        <v>Nov</v>
      </c>
      <c r="P6939" s="9" t="str">
        <f>TEXT(Sales_Data[[#This Row],[Order_Date]],"yyyy")</f>
        <v>2025</v>
      </c>
      <c r="Q6939" s="9" t="str">
        <f t="shared" si="108"/>
        <v>Existing</v>
      </c>
      <c r="R6939" s="1" t="s">
        <v>28</v>
      </c>
    </row>
    <row r="6940" spans="1:18" x14ac:dyDescent="0.35">
      <c r="A6940" s="1" t="s">
        <v>11673</v>
      </c>
      <c r="B6940" s="2">
        <v>45701</v>
      </c>
      <c r="C6940" s="1" t="s">
        <v>237</v>
      </c>
      <c r="D6940" s="1" t="s">
        <v>3918</v>
      </c>
      <c r="E6940" s="1" t="s">
        <v>135</v>
      </c>
      <c r="F6940" s="1" t="s">
        <v>136</v>
      </c>
      <c r="G6940" s="1" t="s">
        <v>26</v>
      </c>
      <c r="H6940" s="1" t="s">
        <v>27</v>
      </c>
      <c r="I6940">
        <v>4</v>
      </c>
      <c r="J6940">
        <v>1200</v>
      </c>
      <c r="K6940" s="7">
        <v>0</v>
      </c>
      <c r="L6940">
        <v>4800</v>
      </c>
      <c r="M6940">
        <v>754.8</v>
      </c>
      <c r="N6940" s="7">
        <f>IFERROR(Sales_Data[[#This Row],[Profit]]/Sales_Data[[#This Row],[Sales]],0)</f>
        <v>0.15725</v>
      </c>
      <c r="O6940" s="7" t="str">
        <f>TEXT(Sales_Data[[#This Row],[Order_Date]],"mmm")</f>
        <v>Feb</v>
      </c>
      <c r="P6940" s="9" t="str">
        <f>TEXT(Sales_Data[[#This Row],[Order_Date]],"yyyy")</f>
        <v>2025</v>
      </c>
      <c r="Q6940" s="9" t="str">
        <f t="shared" si="108"/>
        <v>Existing</v>
      </c>
      <c r="R6940" s="1" t="s">
        <v>28</v>
      </c>
    </row>
    <row r="6941" spans="1:18" x14ac:dyDescent="0.35">
      <c r="A6941" s="1" t="s">
        <v>11674</v>
      </c>
      <c r="B6941" s="2">
        <v>45809</v>
      </c>
      <c r="C6941" s="1" t="s">
        <v>904</v>
      </c>
      <c r="D6941" s="1" t="s">
        <v>1378</v>
      </c>
      <c r="E6941" s="1" t="s">
        <v>24</v>
      </c>
      <c r="F6941" s="1" t="s">
        <v>25</v>
      </c>
      <c r="G6941" s="1" t="s">
        <v>120</v>
      </c>
      <c r="H6941" s="1" t="s">
        <v>121</v>
      </c>
      <c r="I6941">
        <v>3</v>
      </c>
      <c r="J6941">
        <v>2800</v>
      </c>
      <c r="K6941" s="7">
        <v>0.15</v>
      </c>
      <c r="L6941">
        <v>7140</v>
      </c>
      <c r="M6941">
        <v>1516.06</v>
      </c>
      <c r="N6941" s="7">
        <f>IFERROR(Sales_Data[[#This Row],[Profit]]/Sales_Data[[#This Row],[Sales]],0)</f>
        <v>0.21233333333333332</v>
      </c>
      <c r="O6941" s="7" t="str">
        <f>TEXT(Sales_Data[[#This Row],[Order_Date]],"mmm")</f>
        <v>Jun</v>
      </c>
      <c r="P6941" s="9" t="str">
        <f>TEXT(Sales_Data[[#This Row],[Order_Date]],"yyyy")</f>
        <v>2025</v>
      </c>
      <c r="Q6941" s="9" t="str">
        <f t="shared" si="108"/>
        <v>Existing</v>
      </c>
      <c r="R6941" s="1" t="s">
        <v>36</v>
      </c>
    </row>
    <row r="6942" spans="1:18" x14ac:dyDescent="0.35">
      <c r="A6942" s="1" t="s">
        <v>11675</v>
      </c>
      <c r="B6942" s="2">
        <v>45658</v>
      </c>
      <c r="C6942" s="1" t="s">
        <v>6900</v>
      </c>
      <c r="D6942" s="1" t="s">
        <v>5976</v>
      </c>
      <c r="E6942" s="1" t="s">
        <v>111</v>
      </c>
      <c r="F6942" s="1" t="s">
        <v>33</v>
      </c>
      <c r="G6942" s="1" t="s">
        <v>34</v>
      </c>
      <c r="H6942" s="1" t="s">
        <v>107</v>
      </c>
      <c r="I6942">
        <v>4</v>
      </c>
      <c r="J6942">
        <v>6500</v>
      </c>
      <c r="K6942" s="7">
        <v>0.15</v>
      </c>
      <c r="L6942">
        <v>22100</v>
      </c>
      <c r="M6942">
        <v>5103.7</v>
      </c>
      <c r="N6942" s="7">
        <f>IFERROR(Sales_Data[[#This Row],[Profit]]/Sales_Data[[#This Row],[Sales]],0)</f>
        <v>0.23093665158371041</v>
      </c>
      <c r="O6942" s="7" t="str">
        <f>TEXT(Sales_Data[[#This Row],[Order_Date]],"mmm")</f>
        <v>Jan</v>
      </c>
      <c r="P6942" s="9" t="str">
        <f>TEXT(Sales_Data[[#This Row],[Order_Date]],"yyyy")</f>
        <v>2025</v>
      </c>
      <c r="Q6942" s="9" t="str">
        <f t="shared" si="108"/>
        <v>Existing</v>
      </c>
      <c r="R6942" s="1" t="s">
        <v>64</v>
      </c>
    </row>
    <row r="6943" spans="1:18" x14ac:dyDescent="0.35">
      <c r="A6943" s="1" t="s">
        <v>11676</v>
      </c>
      <c r="B6943" s="2">
        <v>45768</v>
      </c>
      <c r="C6943" s="1" t="s">
        <v>6567</v>
      </c>
      <c r="D6943" s="1" t="s">
        <v>4457</v>
      </c>
      <c r="E6943" s="1" t="s">
        <v>111</v>
      </c>
      <c r="F6943" s="1" t="s">
        <v>33</v>
      </c>
      <c r="G6943" s="1" t="s">
        <v>120</v>
      </c>
      <c r="H6943" s="1" t="s">
        <v>146</v>
      </c>
      <c r="I6943">
        <v>2</v>
      </c>
      <c r="J6943">
        <v>800</v>
      </c>
      <c r="K6943" s="7">
        <v>0</v>
      </c>
      <c r="L6943">
        <v>1600</v>
      </c>
      <c r="M6943">
        <v>173.76</v>
      </c>
      <c r="N6943" s="7">
        <f>IFERROR(Sales_Data[[#This Row],[Profit]]/Sales_Data[[#This Row],[Sales]],0)</f>
        <v>0.10859999999999999</v>
      </c>
      <c r="O6943" s="7" t="str">
        <f>TEXT(Sales_Data[[#This Row],[Order_Date]],"mmm")</f>
        <v>Apr</v>
      </c>
      <c r="P6943" s="9" t="str">
        <f>TEXT(Sales_Data[[#This Row],[Order_Date]],"yyyy")</f>
        <v>2025</v>
      </c>
      <c r="Q6943" s="9" t="str">
        <f t="shared" si="108"/>
        <v>Existing</v>
      </c>
      <c r="R6943" s="1" t="s">
        <v>28</v>
      </c>
    </row>
    <row r="6944" spans="1:18" x14ac:dyDescent="0.35">
      <c r="A6944" s="1" t="s">
        <v>11677</v>
      </c>
      <c r="B6944" s="2">
        <v>45743</v>
      </c>
      <c r="C6944" s="1" t="s">
        <v>10512</v>
      </c>
      <c r="D6944" s="1" t="s">
        <v>2149</v>
      </c>
      <c r="E6944" s="1" t="s">
        <v>135</v>
      </c>
      <c r="F6944" s="1" t="s">
        <v>136</v>
      </c>
      <c r="G6944" s="1" t="s">
        <v>34</v>
      </c>
      <c r="H6944" s="1" t="s">
        <v>77</v>
      </c>
      <c r="I6944">
        <v>4</v>
      </c>
      <c r="J6944">
        <v>22000</v>
      </c>
      <c r="K6944" s="7">
        <v>0.05</v>
      </c>
      <c r="L6944">
        <v>83600</v>
      </c>
      <c r="M6944">
        <v>20349.39</v>
      </c>
      <c r="N6944" s="7">
        <f>IFERROR(Sales_Data[[#This Row],[Profit]]/Sales_Data[[#This Row],[Sales]],0)</f>
        <v>0.24341375598086123</v>
      </c>
      <c r="O6944" s="7" t="str">
        <f>TEXT(Sales_Data[[#This Row],[Order_Date]],"mmm")</f>
        <v>Mar</v>
      </c>
      <c r="P6944" s="9" t="str">
        <f>TEXT(Sales_Data[[#This Row],[Order_Date]],"yyyy")</f>
        <v>2025</v>
      </c>
      <c r="Q6944" s="9" t="str">
        <f t="shared" si="108"/>
        <v>Existing</v>
      </c>
      <c r="R6944" s="1" t="s">
        <v>36</v>
      </c>
    </row>
    <row r="6945" spans="1:18" x14ac:dyDescent="0.35">
      <c r="A6945" s="1" t="s">
        <v>11678</v>
      </c>
      <c r="B6945" s="2">
        <v>45827</v>
      </c>
      <c r="C6945" s="1" t="s">
        <v>8751</v>
      </c>
      <c r="D6945" s="1" t="s">
        <v>500</v>
      </c>
      <c r="E6945" s="1" t="s">
        <v>40</v>
      </c>
      <c r="F6945" s="1" t="s">
        <v>41</v>
      </c>
      <c r="G6945" s="1" t="s">
        <v>120</v>
      </c>
      <c r="H6945" s="1" t="s">
        <v>143</v>
      </c>
      <c r="I6945">
        <v>3</v>
      </c>
      <c r="J6945">
        <v>1800</v>
      </c>
      <c r="K6945" s="7">
        <v>0</v>
      </c>
      <c r="L6945">
        <v>5400</v>
      </c>
      <c r="M6945">
        <v>903.46</v>
      </c>
      <c r="N6945" s="7">
        <f>IFERROR(Sales_Data[[#This Row],[Profit]]/Sales_Data[[#This Row],[Sales]],0)</f>
        <v>0.1673074074074074</v>
      </c>
      <c r="O6945" s="7" t="str">
        <f>TEXT(Sales_Data[[#This Row],[Order_Date]],"mmm")</f>
        <v>Jun</v>
      </c>
      <c r="P6945" s="9" t="str">
        <f>TEXT(Sales_Data[[#This Row],[Order_Date]],"yyyy")</f>
        <v>2025</v>
      </c>
      <c r="Q6945" s="9" t="str">
        <f t="shared" si="108"/>
        <v>Existing</v>
      </c>
      <c r="R6945" s="1" t="s">
        <v>73</v>
      </c>
    </row>
    <row r="6946" spans="1:18" x14ac:dyDescent="0.35">
      <c r="A6946" s="1" t="s">
        <v>11679</v>
      </c>
      <c r="B6946" s="2">
        <v>45667</v>
      </c>
      <c r="C6946" s="1" t="s">
        <v>4335</v>
      </c>
      <c r="D6946" s="1" t="s">
        <v>1281</v>
      </c>
      <c r="E6946" s="1" t="s">
        <v>86</v>
      </c>
      <c r="F6946" s="1" t="s">
        <v>25</v>
      </c>
      <c r="G6946" s="1" t="s">
        <v>26</v>
      </c>
      <c r="H6946" s="1" t="s">
        <v>58</v>
      </c>
      <c r="I6946">
        <v>3</v>
      </c>
      <c r="J6946">
        <v>1400</v>
      </c>
      <c r="K6946" s="7">
        <v>0.05</v>
      </c>
      <c r="L6946">
        <v>3990</v>
      </c>
      <c r="M6946">
        <v>784.8</v>
      </c>
      <c r="N6946" s="7">
        <f>IFERROR(Sales_Data[[#This Row],[Profit]]/Sales_Data[[#This Row],[Sales]],0)</f>
        <v>0.19669172932330825</v>
      </c>
      <c r="O6946" s="7" t="str">
        <f>TEXT(Sales_Data[[#This Row],[Order_Date]],"mmm")</f>
        <v>Jan</v>
      </c>
      <c r="P6946" s="9" t="str">
        <f>TEXT(Sales_Data[[#This Row],[Order_Date]],"yyyy")</f>
        <v>2025</v>
      </c>
      <c r="Q6946" s="9" t="str">
        <f t="shared" si="108"/>
        <v>Existing</v>
      </c>
      <c r="R6946" s="1" t="s">
        <v>28</v>
      </c>
    </row>
    <row r="6947" spans="1:18" x14ac:dyDescent="0.35">
      <c r="A6947" s="1" t="s">
        <v>11680</v>
      </c>
      <c r="B6947" s="2">
        <v>45921</v>
      </c>
      <c r="C6947" s="1" t="s">
        <v>11681</v>
      </c>
      <c r="D6947" s="1" t="s">
        <v>3751</v>
      </c>
      <c r="E6947" s="1" t="s">
        <v>51</v>
      </c>
      <c r="F6947" s="1" t="s">
        <v>52</v>
      </c>
      <c r="G6947" s="1" t="s">
        <v>42</v>
      </c>
      <c r="H6947" s="1" t="s">
        <v>112</v>
      </c>
      <c r="I6947">
        <v>1</v>
      </c>
      <c r="J6947">
        <v>2500</v>
      </c>
      <c r="K6947" s="7">
        <v>0</v>
      </c>
      <c r="L6947">
        <v>2500</v>
      </c>
      <c r="M6947">
        <v>234.82</v>
      </c>
      <c r="N6947" s="7">
        <f>IFERROR(Sales_Data[[#This Row],[Profit]]/Sales_Data[[#This Row],[Sales]],0)</f>
        <v>9.3927999999999998E-2</v>
      </c>
      <c r="O6947" s="7" t="str">
        <f>TEXT(Sales_Data[[#This Row],[Order_Date]],"mmm")</f>
        <v>Sep</v>
      </c>
      <c r="P6947" s="9" t="str">
        <f>TEXT(Sales_Data[[#This Row],[Order_Date]],"yyyy")</f>
        <v>2025</v>
      </c>
      <c r="Q6947" s="9" t="str">
        <f t="shared" si="108"/>
        <v>New</v>
      </c>
      <c r="R6947" s="1" t="s">
        <v>28</v>
      </c>
    </row>
    <row r="6948" spans="1:18" x14ac:dyDescent="0.35">
      <c r="A6948" s="1" t="s">
        <v>11682</v>
      </c>
      <c r="B6948" s="2">
        <v>45836</v>
      </c>
      <c r="C6948" s="1" t="s">
        <v>4968</v>
      </c>
      <c r="D6948" s="1" t="s">
        <v>319</v>
      </c>
      <c r="E6948" s="1" t="s">
        <v>40</v>
      </c>
      <c r="F6948" s="1" t="s">
        <v>41</v>
      </c>
      <c r="G6948" s="1" t="s">
        <v>18</v>
      </c>
      <c r="H6948" s="1" t="s">
        <v>292</v>
      </c>
      <c r="I6948">
        <v>1</v>
      </c>
      <c r="J6948">
        <v>500</v>
      </c>
      <c r="K6948" s="7">
        <v>0.1</v>
      </c>
      <c r="L6948">
        <v>450</v>
      </c>
      <c r="M6948">
        <v>65.86</v>
      </c>
      <c r="N6948" s="7">
        <f>IFERROR(Sales_Data[[#This Row],[Profit]]/Sales_Data[[#This Row],[Sales]],0)</f>
        <v>0.14635555555555554</v>
      </c>
      <c r="O6948" s="7" t="str">
        <f>TEXT(Sales_Data[[#This Row],[Order_Date]],"mmm")</f>
        <v>Jun</v>
      </c>
      <c r="P6948" s="9" t="str">
        <f>TEXT(Sales_Data[[#This Row],[Order_Date]],"yyyy")</f>
        <v>2025</v>
      </c>
      <c r="Q6948" s="9" t="str">
        <f t="shared" si="108"/>
        <v>New</v>
      </c>
      <c r="R6948" s="1" t="s">
        <v>73</v>
      </c>
    </row>
    <row r="6949" spans="1:18" x14ac:dyDescent="0.35">
      <c r="A6949" s="1" t="s">
        <v>11683</v>
      </c>
      <c r="B6949" s="2">
        <v>45666</v>
      </c>
      <c r="C6949" s="1" t="s">
        <v>8397</v>
      </c>
      <c r="D6949" s="1" t="s">
        <v>11684</v>
      </c>
      <c r="E6949" s="1" t="s">
        <v>56</v>
      </c>
      <c r="F6949" s="1" t="s">
        <v>57</v>
      </c>
      <c r="G6949" s="1" t="s">
        <v>34</v>
      </c>
      <c r="H6949" s="1" t="s">
        <v>77</v>
      </c>
      <c r="I6949">
        <v>4</v>
      </c>
      <c r="J6949">
        <v>22000</v>
      </c>
      <c r="K6949" s="7">
        <v>0.05</v>
      </c>
      <c r="L6949">
        <v>83600</v>
      </c>
      <c r="M6949">
        <v>16253.02</v>
      </c>
      <c r="N6949" s="7">
        <f>IFERROR(Sales_Data[[#This Row],[Profit]]/Sales_Data[[#This Row],[Sales]],0)</f>
        <v>0.1944141148325359</v>
      </c>
      <c r="O6949" s="7" t="str">
        <f>TEXT(Sales_Data[[#This Row],[Order_Date]],"mmm")</f>
        <v>Jan</v>
      </c>
      <c r="P6949" s="9" t="str">
        <f>TEXT(Sales_Data[[#This Row],[Order_Date]],"yyyy")</f>
        <v>2025</v>
      </c>
      <c r="Q6949" s="9" t="str">
        <f t="shared" si="108"/>
        <v>Existing</v>
      </c>
      <c r="R6949" s="1" t="s">
        <v>28</v>
      </c>
    </row>
    <row r="6950" spans="1:18" x14ac:dyDescent="0.35">
      <c r="A6950" s="1" t="s">
        <v>11685</v>
      </c>
      <c r="B6950" s="2">
        <v>45967</v>
      </c>
      <c r="C6950" s="1" t="s">
        <v>175</v>
      </c>
      <c r="D6950" s="1" t="s">
        <v>3768</v>
      </c>
      <c r="E6950" s="1" t="s">
        <v>111</v>
      </c>
      <c r="F6950" s="1" t="s">
        <v>33</v>
      </c>
      <c r="G6950" s="1" t="s">
        <v>26</v>
      </c>
      <c r="H6950" s="1" t="s">
        <v>58</v>
      </c>
      <c r="I6950">
        <v>3</v>
      </c>
      <c r="J6950">
        <v>1400</v>
      </c>
      <c r="K6950" s="7">
        <v>0.15</v>
      </c>
      <c r="L6950">
        <v>3570</v>
      </c>
      <c r="M6950">
        <v>529.86</v>
      </c>
      <c r="N6950" s="7">
        <f>IFERROR(Sales_Data[[#This Row],[Profit]]/Sales_Data[[#This Row],[Sales]],0)</f>
        <v>0.14842016806722688</v>
      </c>
      <c r="O6950" s="7" t="str">
        <f>TEXT(Sales_Data[[#This Row],[Order_Date]],"mmm")</f>
        <v>Nov</v>
      </c>
      <c r="P6950" s="9" t="str">
        <f>TEXT(Sales_Data[[#This Row],[Order_Date]],"yyyy")</f>
        <v>2025</v>
      </c>
      <c r="Q6950" s="9" t="str">
        <f t="shared" si="108"/>
        <v>Existing</v>
      </c>
      <c r="R6950" s="1" t="s">
        <v>36</v>
      </c>
    </row>
    <row r="6951" spans="1:18" x14ac:dyDescent="0.35">
      <c r="A6951" s="1" t="s">
        <v>11686</v>
      </c>
      <c r="B6951" s="2">
        <v>45809</v>
      </c>
      <c r="C6951" s="1" t="s">
        <v>1401</v>
      </c>
      <c r="D6951" s="1" t="s">
        <v>2961</v>
      </c>
      <c r="E6951" s="1" t="s">
        <v>24</v>
      </c>
      <c r="F6951" s="1" t="s">
        <v>25</v>
      </c>
      <c r="G6951" s="1" t="s">
        <v>18</v>
      </c>
      <c r="H6951" s="1" t="s">
        <v>72</v>
      </c>
      <c r="I6951">
        <v>3</v>
      </c>
      <c r="J6951">
        <v>350</v>
      </c>
      <c r="K6951" s="7">
        <v>0.05</v>
      </c>
      <c r="L6951">
        <v>998</v>
      </c>
      <c r="M6951">
        <v>213.69</v>
      </c>
      <c r="N6951" s="7">
        <f>IFERROR(Sales_Data[[#This Row],[Profit]]/Sales_Data[[#This Row],[Sales]],0)</f>
        <v>0.21411823647294589</v>
      </c>
      <c r="O6951" s="7" t="str">
        <f>TEXT(Sales_Data[[#This Row],[Order_Date]],"mmm")</f>
        <v>Jun</v>
      </c>
      <c r="P6951" s="9" t="str">
        <f>TEXT(Sales_Data[[#This Row],[Order_Date]],"yyyy")</f>
        <v>2025</v>
      </c>
      <c r="Q6951" s="9" t="str">
        <f t="shared" si="108"/>
        <v>Existing</v>
      </c>
      <c r="R6951" s="1" t="s">
        <v>73</v>
      </c>
    </row>
    <row r="6952" spans="1:18" x14ac:dyDescent="0.35">
      <c r="A6952" s="1" t="s">
        <v>11687</v>
      </c>
      <c r="B6952" s="2">
        <v>45995</v>
      </c>
      <c r="C6952" s="1" t="s">
        <v>9081</v>
      </c>
      <c r="D6952" s="1" t="s">
        <v>5286</v>
      </c>
      <c r="E6952" s="1" t="s">
        <v>56</v>
      </c>
      <c r="F6952" s="1" t="s">
        <v>57</v>
      </c>
      <c r="G6952" s="1" t="s">
        <v>42</v>
      </c>
      <c r="H6952" s="1" t="s">
        <v>102</v>
      </c>
      <c r="I6952">
        <v>3</v>
      </c>
      <c r="J6952">
        <v>25000</v>
      </c>
      <c r="K6952" s="7">
        <v>0</v>
      </c>
      <c r="L6952">
        <v>75000</v>
      </c>
      <c r="M6952">
        <v>12813.97</v>
      </c>
      <c r="N6952" s="7">
        <f>IFERROR(Sales_Data[[#This Row],[Profit]]/Sales_Data[[#This Row],[Sales]],0)</f>
        <v>0.17085293333333332</v>
      </c>
      <c r="O6952" s="7" t="str">
        <f>TEXT(Sales_Data[[#This Row],[Order_Date]],"mmm")</f>
        <v>Dec</v>
      </c>
      <c r="P6952" s="9" t="str">
        <f>TEXT(Sales_Data[[#This Row],[Order_Date]],"yyyy")</f>
        <v>2025</v>
      </c>
      <c r="Q6952" s="9" t="str">
        <f t="shared" si="108"/>
        <v>Existing</v>
      </c>
      <c r="R6952" s="1" t="s">
        <v>28</v>
      </c>
    </row>
    <row r="6953" spans="1:18" x14ac:dyDescent="0.35">
      <c r="A6953" s="1" t="s">
        <v>11688</v>
      </c>
      <c r="B6953" s="2">
        <v>46010</v>
      </c>
      <c r="C6953" s="1" t="s">
        <v>8857</v>
      </c>
      <c r="D6953" s="1" t="s">
        <v>9787</v>
      </c>
      <c r="E6953" s="1" t="s">
        <v>51</v>
      </c>
      <c r="F6953" s="1" t="s">
        <v>52</v>
      </c>
      <c r="G6953" s="1" t="s">
        <v>42</v>
      </c>
      <c r="H6953" s="1" t="s">
        <v>102</v>
      </c>
      <c r="I6953">
        <v>4</v>
      </c>
      <c r="J6953">
        <v>25000</v>
      </c>
      <c r="K6953" s="7">
        <v>0.1</v>
      </c>
      <c r="L6953">
        <v>90000</v>
      </c>
      <c r="M6953">
        <v>15333.88</v>
      </c>
      <c r="N6953" s="7">
        <f>IFERROR(Sales_Data[[#This Row],[Profit]]/Sales_Data[[#This Row],[Sales]],0)</f>
        <v>0.17037644444444444</v>
      </c>
      <c r="O6953" s="7" t="str">
        <f>TEXT(Sales_Data[[#This Row],[Order_Date]],"mmm")</f>
        <v>Dec</v>
      </c>
      <c r="P6953" s="9" t="str">
        <f>TEXT(Sales_Data[[#This Row],[Order_Date]],"yyyy")</f>
        <v>2025</v>
      </c>
      <c r="Q6953" s="9" t="str">
        <f t="shared" si="108"/>
        <v>Existing</v>
      </c>
      <c r="R6953" s="1" t="s">
        <v>64</v>
      </c>
    </row>
    <row r="6954" spans="1:18" x14ac:dyDescent="0.35">
      <c r="A6954" s="1" t="s">
        <v>11689</v>
      </c>
      <c r="B6954" s="2">
        <v>45840</v>
      </c>
      <c r="C6954" s="1" t="s">
        <v>7708</v>
      </c>
      <c r="D6954" s="1" t="s">
        <v>1127</v>
      </c>
      <c r="E6954" s="1" t="s">
        <v>119</v>
      </c>
      <c r="F6954" s="1" t="s">
        <v>33</v>
      </c>
      <c r="G6954" s="1" t="s">
        <v>18</v>
      </c>
      <c r="H6954" s="1" t="s">
        <v>72</v>
      </c>
      <c r="I6954">
        <v>2</v>
      </c>
      <c r="J6954">
        <v>350</v>
      </c>
      <c r="K6954" s="7">
        <v>0.05</v>
      </c>
      <c r="L6954">
        <v>665</v>
      </c>
      <c r="M6954">
        <v>97.28</v>
      </c>
      <c r="N6954" s="7">
        <f>IFERROR(Sales_Data[[#This Row],[Profit]]/Sales_Data[[#This Row],[Sales]],0)</f>
        <v>0.1462857142857143</v>
      </c>
      <c r="O6954" s="7" t="str">
        <f>TEXT(Sales_Data[[#This Row],[Order_Date]],"mmm")</f>
        <v>Jul</v>
      </c>
      <c r="P6954" s="9" t="str">
        <f>TEXT(Sales_Data[[#This Row],[Order_Date]],"yyyy")</f>
        <v>2025</v>
      </c>
      <c r="Q6954" s="9" t="str">
        <f t="shared" si="108"/>
        <v>Existing</v>
      </c>
      <c r="R6954" s="1" t="s">
        <v>28</v>
      </c>
    </row>
    <row r="6955" spans="1:18" x14ac:dyDescent="0.35">
      <c r="A6955" s="1" t="s">
        <v>11690</v>
      </c>
      <c r="B6955" s="2">
        <v>45853</v>
      </c>
      <c r="C6955" s="1" t="s">
        <v>1490</v>
      </c>
      <c r="D6955" s="1" t="s">
        <v>5086</v>
      </c>
      <c r="E6955" s="1" t="s">
        <v>86</v>
      </c>
      <c r="F6955" s="1" t="s">
        <v>25</v>
      </c>
      <c r="G6955" s="1" t="s">
        <v>34</v>
      </c>
      <c r="H6955" s="1" t="s">
        <v>153</v>
      </c>
      <c r="I6955">
        <v>2</v>
      </c>
      <c r="J6955">
        <v>7000</v>
      </c>
      <c r="K6955" s="7">
        <v>0.05</v>
      </c>
      <c r="L6955">
        <v>13300</v>
      </c>
      <c r="M6955">
        <v>1682.34</v>
      </c>
      <c r="N6955" s="7">
        <f>IFERROR(Sales_Data[[#This Row],[Profit]]/Sales_Data[[#This Row],[Sales]],0)</f>
        <v>0.12649172932330827</v>
      </c>
      <c r="O6955" s="7" t="str">
        <f>TEXT(Sales_Data[[#This Row],[Order_Date]],"mmm")</f>
        <v>Jul</v>
      </c>
      <c r="P6955" s="9" t="str">
        <f>TEXT(Sales_Data[[#This Row],[Order_Date]],"yyyy")</f>
        <v>2025</v>
      </c>
      <c r="Q6955" s="9" t="str">
        <f t="shared" si="108"/>
        <v>Existing</v>
      </c>
      <c r="R6955" s="1" t="s">
        <v>36</v>
      </c>
    </row>
    <row r="6956" spans="1:18" x14ac:dyDescent="0.35">
      <c r="A6956" s="1" t="s">
        <v>11691</v>
      </c>
      <c r="B6956" s="2">
        <v>45678</v>
      </c>
      <c r="C6956" s="1" t="s">
        <v>10034</v>
      </c>
      <c r="D6956" s="1" t="s">
        <v>999</v>
      </c>
      <c r="E6956" s="1" t="s">
        <v>17</v>
      </c>
      <c r="F6956" s="1" t="s">
        <v>17</v>
      </c>
      <c r="G6956" s="1" t="s">
        <v>42</v>
      </c>
      <c r="H6956" s="1" t="s">
        <v>43</v>
      </c>
      <c r="I6956">
        <v>5</v>
      </c>
      <c r="J6956">
        <v>18000</v>
      </c>
      <c r="K6956" s="7">
        <v>0.05</v>
      </c>
      <c r="L6956">
        <v>85500</v>
      </c>
      <c r="M6956">
        <v>17569.63</v>
      </c>
      <c r="N6956" s="7">
        <f>IFERROR(Sales_Data[[#This Row],[Profit]]/Sales_Data[[#This Row],[Sales]],0)</f>
        <v>0.20549274853801172</v>
      </c>
      <c r="O6956" s="7" t="str">
        <f>TEXT(Sales_Data[[#This Row],[Order_Date]],"mmm")</f>
        <v>Jan</v>
      </c>
      <c r="P6956" s="9" t="str">
        <f>TEXT(Sales_Data[[#This Row],[Order_Date]],"yyyy")</f>
        <v>2025</v>
      </c>
      <c r="Q6956" s="9" t="str">
        <f t="shared" si="108"/>
        <v>Existing</v>
      </c>
      <c r="R6956" s="1" t="s">
        <v>28</v>
      </c>
    </row>
    <row r="6957" spans="1:18" x14ac:dyDescent="0.35">
      <c r="A6957" s="1" t="s">
        <v>11692</v>
      </c>
      <c r="B6957" s="2">
        <v>45770</v>
      </c>
      <c r="C6957" s="1" t="s">
        <v>8808</v>
      </c>
      <c r="D6957" s="1" t="s">
        <v>3158</v>
      </c>
      <c r="E6957" s="1" t="s">
        <v>111</v>
      </c>
      <c r="F6957" s="1" t="s">
        <v>33</v>
      </c>
      <c r="G6957" s="1" t="s">
        <v>42</v>
      </c>
      <c r="H6957" s="1" t="s">
        <v>63</v>
      </c>
      <c r="I6957">
        <v>1</v>
      </c>
      <c r="J6957">
        <v>4500</v>
      </c>
      <c r="K6957" s="7">
        <v>0.1</v>
      </c>
      <c r="L6957">
        <v>4050</v>
      </c>
      <c r="M6957">
        <v>568.22</v>
      </c>
      <c r="N6957" s="7">
        <f>IFERROR(Sales_Data[[#This Row],[Profit]]/Sales_Data[[#This Row],[Sales]],0)</f>
        <v>0.14030123456790125</v>
      </c>
      <c r="O6957" s="7" t="str">
        <f>TEXT(Sales_Data[[#This Row],[Order_Date]],"mmm")</f>
        <v>Apr</v>
      </c>
      <c r="P6957" s="9" t="str">
        <f>TEXT(Sales_Data[[#This Row],[Order_Date]],"yyyy")</f>
        <v>2025</v>
      </c>
      <c r="Q6957" s="9" t="str">
        <f t="shared" si="108"/>
        <v>New</v>
      </c>
      <c r="R6957" s="1" t="s">
        <v>36</v>
      </c>
    </row>
    <row r="6958" spans="1:18" x14ac:dyDescent="0.35">
      <c r="A6958" s="1" t="s">
        <v>11693</v>
      </c>
      <c r="B6958" s="2">
        <v>45855</v>
      </c>
      <c r="C6958" s="1" t="s">
        <v>3321</v>
      </c>
      <c r="D6958" s="1" t="s">
        <v>9136</v>
      </c>
      <c r="E6958" s="1" t="s">
        <v>111</v>
      </c>
      <c r="F6958" s="1" t="s">
        <v>33</v>
      </c>
      <c r="G6958" s="1" t="s">
        <v>26</v>
      </c>
      <c r="H6958" s="1" t="s">
        <v>82</v>
      </c>
      <c r="I6958">
        <v>2</v>
      </c>
      <c r="J6958">
        <v>450</v>
      </c>
      <c r="K6958" s="7">
        <v>0.05</v>
      </c>
      <c r="L6958">
        <v>855</v>
      </c>
      <c r="M6958">
        <v>152.31</v>
      </c>
      <c r="N6958" s="7">
        <f>IFERROR(Sales_Data[[#This Row],[Profit]]/Sales_Data[[#This Row],[Sales]],0)</f>
        <v>0.17814035087719299</v>
      </c>
      <c r="O6958" s="7" t="str">
        <f>TEXT(Sales_Data[[#This Row],[Order_Date]],"mmm")</f>
        <v>Jul</v>
      </c>
      <c r="P6958" s="9" t="str">
        <f>TEXT(Sales_Data[[#This Row],[Order_Date]],"yyyy")</f>
        <v>2025</v>
      </c>
      <c r="Q6958" s="9" t="str">
        <f t="shared" si="108"/>
        <v>Existing</v>
      </c>
      <c r="R6958" s="1" t="s">
        <v>73</v>
      </c>
    </row>
    <row r="6959" spans="1:18" x14ac:dyDescent="0.35">
      <c r="A6959" s="1" t="s">
        <v>11694</v>
      </c>
      <c r="B6959" s="2">
        <v>45875</v>
      </c>
      <c r="C6959" s="1" t="s">
        <v>8951</v>
      </c>
      <c r="D6959" s="1" t="s">
        <v>3815</v>
      </c>
      <c r="E6959" s="1" t="s">
        <v>17</v>
      </c>
      <c r="F6959" s="1" t="s">
        <v>17</v>
      </c>
      <c r="G6959" s="1" t="s">
        <v>120</v>
      </c>
      <c r="H6959" s="1" t="s">
        <v>143</v>
      </c>
      <c r="I6959">
        <v>5</v>
      </c>
      <c r="J6959">
        <v>1800</v>
      </c>
      <c r="K6959" s="7">
        <v>0.1</v>
      </c>
      <c r="L6959">
        <v>8100</v>
      </c>
      <c r="M6959">
        <v>1206.99</v>
      </c>
      <c r="N6959" s="7">
        <f>IFERROR(Sales_Data[[#This Row],[Profit]]/Sales_Data[[#This Row],[Sales]],0)</f>
        <v>0.14901111111111112</v>
      </c>
      <c r="O6959" s="7" t="str">
        <f>TEXT(Sales_Data[[#This Row],[Order_Date]],"mmm")</f>
        <v>Aug</v>
      </c>
      <c r="P6959" s="9" t="str">
        <f>TEXT(Sales_Data[[#This Row],[Order_Date]],"yyyy")</f>
        <v>2025</v>
      </c>
      <c r="Q6959" s="9" t="str">
        <f t="shared" si="108"/>
        <v>Existing</v>
      </c>
      <c r="R6959" s="1" t="s">
        <v>64</v>
      </c>
    </row>
    <row r="6960" spans="1:18" x14ac:dyDescent="0.35">
      <c r="A6960" s="1" t="s">
        <v>11695</v>
      </c>
      <c r="B6960" s="2">
        <v>45813</v>
      </c>
      <c r="C6960" s="1" t="s">
        <v>1809</v>
      </c>
      <c r="D6960" s="1" t="s">
        <v>860</v>
      </c>
      <c r="E6960" s="1" t="s">
        <v>51</v>
      </c>
      <c r="F6960" s="1" t="s">
        <v>52</v>
      </c>
      <c r="G6960" s="1" t="s">
        <v>34</v>
      </c>
      <c r="H6960" s="1" t="s">
        <v>153</v>
      </c>
      <c r="I6960">
        <v>1</v>
      </c>
      <c r="J6960">
        <v>7000</v>
      </c>
      <c r="K6960" s="7">
        <v>0.1</v>
      </c>
      <c r="L6960">
        <v>6300</v>
      </c>
      <c r="M6960">
        <v>1111.72</v>
      </c>
      <c r="N6960" s="7">
        <f>IFERROR(Sales_Data[[#This Row],[Profit]]/Sales_Data[[#This Row],[Sales]],0)</f>
        <v>0.17646349206349207</v>
      </c>
      <c r="O6960" s="7" t="str">
        <f>TEXT(Sales_Data[[#This Row],[Order_Date]],"mmm")</f>
        <v>Jun</v>
      </c>
      <c r="P6960" s="9" t="str">
        <f>TEXT(Sales_Data[[#This Row],[Order_Date]],"yyyy")</f>
        <v>2025</v>
      </c>
      <c r="Q6960" s="9" t="str">
        <f t="shared" si="108"/>
        <v>New</v>
      </c>
      <c r="R6960" s="1" t="s">
        <v>64</v>
      </c>
    </row>
    <row r="6961" spans="1:18" x14ac:dyDescent="0.35">
      <c r="A6961" s="1" t="s">
        <v>11696</v>
      </c>
      <c r="B6961" s="2">
        <v>45962</v>
      </c>
      <c r="C6961" s="1" t="s">
        <v>607</v>
      </c>
      <c r="D6961" s="1" t="s">
        <v>285</v>
      </c>
      <c r="E6961" s="1" t="s">
        <v>106</v>
      </c>
      <c r="F6961" s="1" t="s">
        <v>33</v>
      </c>
      <c r="G6961" s="1" t="s">
        <v>26</v>
      </c>
      <c r="H6961" s="1" t="s">
        <v>82</v>
      </c>
      <c r="I6961">
        <v>4</v>
      </c>
      <c r="J6961">
        <v>450</v>
      </c>
      <c r="K6961" s="7">
        <v>0.05</v>
      </c>
      <c r="L6961">
        <v>1710</v>
      </c>
      <c r="M6961">
        <v>262.82</v>
      </c>
      <c r="N6961" s="7">
        <f>IFERROR(Sales_Data[[#This Row],[Profit]]/Sales_Data[[#This Row],[Sales]],0)</f>
        <v>0.15369590643274852</v>
      </c>
      <c r="O6961" s="7" t="str">
        <f>TEXT(Sales_Data[[#This Row],[Order_Date]],"mmm")</f>
        <v>Nov</v>
      </c>
      <c r="P6961" s="9" t="str">
        <f>TEXT(Sales_Data[[#This Row],[Order_Date]],"yyyy")</f>
        <v>2025</v>
      </c>
      <c r="Q6961" s="9" t="str">
        <f t="shared" si="108"/>
        <v>Existing</v>
      </c>
      <c r="R6961" s="1" t="s">
        <v>28</v>
      </c>
    </row>
    <row r="6962" spans="1:18" x14ac:dyDescent="0.35">
      <c r="A6962" s="1" t="s">
        <v>11697</v>
      </c>
      <c r="B6962" s="2">
        <v>45924</v>
      </c>
      <c r="C6962" s="1" t="s">
        <v>11698</v>
      </c>
      <c r="D6962" s="1" t="s">
        <v>793</v>
      </c>
      <c r="E6962" s="1" t="s">
        <v>71</v>
      </c>
      <c r="F6962" s="1" t="s">
        <v>33</v>
      </c>
      <c r="G6962" s="1" t="s">
        <v>26</v>
      </c>
      <c r="H6962" s="1" t="s">
        <v>82</v>
      </c>
      <c r="I6962">
        <v>5</v>
      </c>
      <c r="J6962">
        <v>450</v>
      </c>
      <c r="K6962" s="7">
        <v>0</v>
      </c>
      <c r="L6962">
        <v>2250</v>
      </c>
      <c r="M6962">
        <v>446.09</v>
      </c>
      <c r="N6962" s="7">
        <f>IFERROR(Sales_Data[[#This Row],[Profit]]/Sales_Data[[#This Row],[Sales]],0)</f>
        <v>0.1982622222222222</v>
      </c>
      <c r="O6962" s="7" t="str">
        <f>TEXT(Sales_Data[[#This Row],[Order_Date]],"mmm")</f>
        <v>Sep</v>
      </c>
      <c r="P6962" s="9" t="str">
        <f>TEXT(Sales_Data[[#This Row],[Order_Date]],"yyyy")</f>
        <v>2025</v>
      </c>
      <c r="Q6962" s="9" t="str">
        <f t="shared" si="108"/>
        <v>Existing</v>
      </c>
      <c r="R6962" s="1" t="s">
        <v>73</v>
      </c>
    </row>
    <row r="6963" spans="1:18" x14ac:dyDescent="0.35">
      <c r="A6963" s="1" t="s">
        <v>11699</v>
      </c>
      <c r="B6963" s="2">
        <v>45795</v>
      </c>
      <c r="C6963" s="1" t="s">
        <v>6956</v>
      </c>
      <c r="D6963" s="1" t="s">
        <v>8200</v>
      </c>
      <c r="E6963" s="1" t="s">
        <v>160</v>
      </c>
      <c r="F6963" s="1" t="s">
        <v>161</v>
      </c>
      <c r="G6963" s="1" t="s">
        <v>18</v>
      </c>
      <c r="H6963" s="1" t="s">
        <v>292</v>
      </c>
      <c r="I6963">
        <v>3</v>
      </c>
      <c r="J6963">
        <v>500</v>
      </c>
      <c r="K6963" s="7">
        <v>0.15</v>
      </c>
      <c r="L6963">
        <v>1275</v>
      </c>
      <c r="M6963">
        <v>214.21</v>
      </c>
      <c r="N6963" s="7">
        <f>IFERROR(Sales_Data[[#This Row],[Profit]]/Sales_Data[[#This Row],[Sales]],0)</f>
        <v>0.16800784313725492</v>
      </c>
      <c r="O6963" s="7" t="str">
        <f>TEXT(Sales_Data[[#This Row],[Order_Date]],"mmm")</f>
        <v>May</v>
      </c>
      <c r="P6963" s="9" t="str">
        <f>TEXT(Sales_Data[[#This Row],[Order_Date]],"yyyy")</f>
        <v>2025</v>
      </c>
      <c r="Q6963" s="9" t="str">
        <f t="shared" si="108"/>
        <v>Existing</v>
      </c>
      <c r="R6963" s="1" t="s">
        <v>73</v>
      </c>
    </row>
    <row r="6964" spans="1:18" x14ac:dyDescent="0.35">
      <c r="A6964" s="1" t="s">
        <v>11700</v>
      </c>
      <c r="B6964" s="2">
        <v>45895</v>
      </c>
      <c r="C6964" s="1" t="s">
        <v>123</v>
      </c>
      <c r="D6964" s="1" t="s">
        <v>7809</v>
      </c>
      <c r="E6964" s="1" t="s">
        <v>160</v>
      </c>
      <c r="F6964" s="1" t="s">
        <v>161</v>
      </c>
      <c r="G6964" s="1" t="s">
        <v>42</v>
      </c>
      <c r="H6964" s="1" t="s">
        <v>47</v>
      </c>
      <c r="I6964">
        <v>3</v>
      </c>
      <c r="J6964">
        <v>55000</v>
      </c>
      <c r="K6964" s="7">
        <v>0.1</v>
      </c>
      <c r="L6964">
        <v>148500</v>
      </c>
      <c r="M6964">
        <v>12371.22</v>
      </c>
      <c r="N6964" s="7">
        <f>IFERROR(Sales_Data[[#This Row],[Profit]]/Sales_Data[[#This Row],[Sales]],0)</f>
        <v>8.3307878787878778E-2</v>
      </c>
      <c r="O6964" s="7" t="str">
        <f>TEXT(Sales_Data[[#This Row],[Order_Date]],"mmm")</f>
        <v>Aug</v>
      </c>
      <c r="P6964" s="9" t="str">
        <f>TEXT(Sales_Data[[#This Row],[Order_Date]],"yyyy")</f>
        <v>2025</v>
      </c>
      <c r="Q6964" s="9" t="str">
        <f t="shared" si="108"/>
        <v>Existing</v>
      </c>
      <c r="R6964" s="1" t="s">
        <v>73</v>
      </c>
    </row>
    <row r="6965" spans="1:18" x14ac:dyDescent="0.35">
      <c r="A6965" s="1" t="s">
        <v>11701</v>
      </c>
      <c r="B6965" s="2">
        <v>45849</v>
      </c>
      <c r="C6965" s="1" t="s">
        <v>3536</v>
      </c>
      <c r="D6965" s="1" t="s">
        <v>6119</v>
      </c>
      <c r="E6965" s="1" t="s">
        <v>17</v>
      </c>
      <c r="F6965" s="1" t="s">
        <v>17</v>
      </c>
      <c r="G6965" s="1" t="s">
        <v>18</v>
      </c>
      <c r="H6965" s="1" t="s">
        <v>19</v>
      </c>
      <c r="I6965">
        <v>4</v>
      </c>
      <c r="J6965">
        <v>700</v>
      </c>
      <c r="K6965" s="7">
        <v>0</v>
      </c>
      <c r="L6965">
        <v>2800</v>
      </c>
      <c r="M6965">
        <v>397.92</v>
      </c>
      <c r="N6965" s="7">
        <f>IFERROR(Sales_Data[[#This Row],[Profit]]/Sales_Data[[#This Row],[Sales]],0)</f>
        <v>0.14211428571428572</v>
      </c>
      <c r="O6965" s="7" t="str">
        <f>TEXT(Sales_Data[[#This Row],[Order_Date]],"mmm")</f>
        <v>Jul</v>
      </c>
      <c r="P6965" s="9" t="str">
        <f>TEXT(Sales_Data[[#This Row],[Order_Date]],"yyyy")</f>
        <v>2025</v>
      </c>
      <c r="Q6965" s="9" t="str">
        <f t="shared" si="108"/>
        <v>Existing</v>
      </c>
      <c r="R6965" s="1" t="s">
        <v>20</v>
      </c>
    </row>
    <row r="6966" spans="1:18" x14ac:dyDescent="0.35">
      <c r="A6966" s="1" t="s">
        <v>11702</v>
      </c>
      <c r="B6966" s="2">
        <v>45734</v>
      </c>
      <c r="C6966" s="1" t="s">
        <v>5261</v>
      </c>
      <c r="D6966" s="1" t="s">
        <v>2337</v>
      </c>
      <c r="E6966" s="1" t="s">
        <v>40</v>
      </c>
      <c r="F6966" s="1" t="s">
        <v>41</v>
      </c>
      <c r="G6966" s="1" t="s">
        <v>120</v>
      </c>
      <c r="H6966" s="1" t="s">
        <v>146</v>
      </c>
      <c r="I6966">
        <v>2</v>
      </c>
      <c r="J6966">
        <v>800</v>
      </c>
      <c r="K6966" s="7">
        <v>0</v>
      </c>
      <c r="L6966">
        <v>1600</v>
      </c>
      <c r="M6966">
        <v>349.14</v>
      </c>
      <c r="N6966" s="7">
        <f>IFERROR(Sales_Data[[#This Row],[Profit]]/Sales_Data[[#This Row],[Sales]],0)</f>
        <v>0.2182125</v>
      </c>
      <c r="O6966" s="7" t="str">
        <f>TEXT(Sales_Data[[#This Row],[Order_Date]],"mmm")</f>
        <v>Mar</v>
      </c>
      <c r="P6966" s="9" t="str">
        <f>TEXT(Sales_Data[[#This Row],[Order_Date]],"yyyy")</f>
        <v>2025</v>
      </c>
      <c r="Q6966" s="9" t="str">
        <f t="shared" si="108"/>
        <v>Existing</v>
      </c>
      <c r="R6966" s="1" t="s">
        <v>73</v>
      </c>
    </row>
    <row r="6967" spans="1:18" x14ac:dyDescent="0.35">
      <c r="A6967" s="1" t="s">
        <v>11703</v>
      </c>
      <c r="B6967" s="2">
        <v>45787</v>
      </c>
      <c r="C6967" s="1" t="s">
        <v>117</v>
      </c>
      <c r="D6967" s="1" t="s">
        <v>6352</v>
      </c>
      <c r="E6967" s="1" t="s">
        <v>40</v>
      </c>
      <c r="F6967" s="1" t="s">
        <v>41</v>
      </c>
      <c r="G6967" s="1" t="s">
        <v>26</v>
      </c>
      <c r="H6967" s="1" t="s">
        <v>128</v>
      </c>
      <c r="I6967">
        <v>5</v>
      </c>
      <c r="J6967">
        <v>900</v>
      </c>
      <c r="K6967" s="7">
        <v>0.15</v>
      </c>
      <c r="L6967">
        <v>3825</v>
      </c>
      <c r="M6967">
        <v>746.64</v>
      </c>
      <c r="N6967" s="7">
        <f>IFERROR(Sales_Data[[#This Row],[Profit]]/Sales_Data[[#This Row],[Sales]],0)</f>
        <v>0.19519999999999998</v>
      </c>
      <c r="O6967" s="7" t="str">
        <f>TEXT(Sales_Data[[#This Row],[Order_Date]],"mmm")</f>
        <v>May</v>
      </c>
      <c r="P6967" s="9" t="str">
        <f>TEXT(Sales_Data[[#This Row],[Order_Date]],"yyyy")</f>
        <v>2025</v>
      </c>
      <c r="Q6967" s="9" t="str">
        <f t="shared" si="108"/>
        <v>Existing</v>
      </c>
      <c r="R6967" s="1" t="s">
        <v>28</v>
      </c>
    </row>
    <row r="6968" spans="1:18" x14ac:dyDescent="0.35">
      <c r="A6968" s="1" t="s">
        <v>11704</v>
      </c>
      <c r="B6968" s="2">
        <v>45943</v>
      </c>
      <c r="C6968" s="1" t="s">
        <v>392</v>
      </c>
      <c r="D6968" s="1" t="s">
        <v>7509</v>
      </c>
      <c r="E6968" s="1" t="s">
        <v>160</v>
      </c>
      <c r="F6968" s="1" t="s">
        <v>161</v>
      </c>
      <c r="G6968" s="1" t="s">
        <v>18</v>
      </c>
      <c r="H6968" s="1" t="s">
        <v>292</v>
      </c>
      <c r="I6968">
        <v>3</v>
      </c>
      <c r="J6968">
        <v>500</v>
      </c>
      <c r="K6968" s="7">
        <v>0</v>
      </c>
      <c r="L6968">
        <v>1500</v>
      </c>
      <c r="M6968">
        <v>186.89</v>
      </c>
      <c r="N6968" s="7">
        <f>IFERROR(Sales_Data[[#This Row],[Profit]]/Sales_Data[[#This Row],[Sales]],0)</f>
        <v>0.12459333333333332</v>
      </c>
      <c r="O6968" s="7" t="str">
        <f>TEXT(Sales_Data[[#This Row],[Order_Date]],"mmm")</f>
        <v>Oct</v>
      </c>
      <c r="P6968" s="9" t="str">
        <f>TEXT(Sales_Data[[#This Row],[Order_Date]],"yyyy")</f>
        <v>2025</v>
      </c>
      <c r="Q6968" s="9" t="str">
        <f t="shared" si="108"/>
        <v>Existing</v>
      </c>
      <c r="R6968" s="1" t="s">
        <v>73</v>
      </c>
    </row>
    <row r="6969" spans="1:18" x14ac:dyDescent="0.35">
      <c r="A6969" s="1" t="s">
        <v>11705</v>
      </c>
      <c r="B6969" s="2">
        <v>46017</v>
      </c>
      <c r="C6969" s="1" t="s">
        <v>6744</v>
      </c>
      <c r="D6969" s="1" t="s">
        <v>181</v>
      </c>
      <c r="E6969" s="1" t="s">
        <v>32</v>
      </c>
      <c r="F6969" s="1" t="s">
        <v>33</v>
      </c>
      <c r="G6969" s="1" t="s">
        <v>120</v>
      </c>
      <c r="H6969" s="1" t="s">
        <v>143</v>
      </c>
      <c r="I6969">
        <v>3</v>
      </c>
      <c r="J6969">
        <v>1800</v>
      </c>
      <c r="K6969" s="7">
        <v>0.2</v>
      </c>
      <c r="L6969">
        <v>4320</v>
      </c>
      <c r="M6969">
        <v>738.32</v>
      </c>
      <c r="N6969" s="7">
        <f>IFERROR(Sales_Data[[#This Row],[Profit]]/Sales_Data[[#This Row],[Sales]],0)</f>
        <v>0.17090740740740742</v>
      </c>
      <c r="O6969" s="7" t="str">
        <f>TEXT(Sales_Data[[#This Row],[Order_Date]],"mmm")</f>
        <v>Dec</v>
      </c>
      <c r="P6969" s="9" t="str">
        <f>TEXT(Sales_Data[[#This Row],[Order_Date]],"yyyy")</f>
        <v>2025</v>
      </c>
      <c r="Q6969" s="9" t="str">
        <f t="shared" si="108"/>
        <v>Existing</v>
      </c>
      <c r="R6969" s="1" t="s">
        <v>36</v>
      </c>
    </row>
    <row r="6970" spans="1:18" x14ac:dyDescent="0.35">
      <c r="A6970" s="1" t="s">
        <v>11706</v>
      </c>
      <c r="B6970" s="2">
        <v>45962</v>
      </c>
      <c r="C6970" s="1" t="s">
        <v>9965</v>
      </c>
      <c r="D6970" s="1" t="s">
        <v>2890</v>
      </c>
      <c r="E6970" s="1" t="s">
        <v>40</v>
      </c>
      <c r="F6970" s="1" t="s">
        <v>41</v>
      </c>
      <c r="G6970" s="1" t="s">
        <v>26</v>
      </c>
      <c r="H6970" s="1" t="s">
        <v>128</v>
      </c>
      <c r="I6970">
        <v>5</v>
      </c>
      <c r="J6970">
        <v>900</v>
      </c>
      <c r="K6970" s="7">
        <v>0.1</v>
      </c>
      <c r="L6970">
        <v>4050</v>
      </c>
      <c r="M6970">
        <v>450.24</v>
      </c>
      <c r="N6970" s="7">
        <f>IFERROR(Sales_Data[[#This Row],[Profit]]/Sales_Data[[#This Row],[Sales]],0)</f>
        <v>0.11117037037037038</v>
      </c>
      <c r="O6970" s="7" t="str">
        <f>TEXT(Sales_Data[[#This Row],[Order_Date]],"mmm")</f>
        <v>Nov</v>
      </c>
      <c r="P6970" s="9" t="str">
        <f>TEXT(Sales_Data[[#This Row],[Order_Date]],"yyyy")</f>
        <v>2025</v>
      </c>
      <c r="Q6970" s="9" t="str">
        <f t="shared" si="108"/>
        <v>Existing</v>
      </c>
      <c r="R6970" s="1" t="s">
        <v>73</v>
      </c>
    </row>
    <row r="6971" spans="1:18" x14ac:dyDescent="0.35">
      <c r="A6971" s="1" t="s">
        <v>11707</v>
      </c>
      <c r="B6971" s="2">
        <v>45803</v>
      </c>
      <c r="C6971" s="1" t="s">
        <v>4173</v>
      </c>
      <c r="D6971" s="1" t="s">
        <v>6928</v>
      </c>
      <c r="E6971" s="1" t="s">
        <v>86</v>
      </c>
      <c r="F6971" s="1" t="s">
        <v>25</v>
      </c>
      <c r="G6971" s="1" t="s">
        <v>42</v>
      </c>
      <c r="H6971" s="1" t="s">
        <v>47</v>
      </c>
      <c r="I6971">
        <v>1</v>
      </c>
      <c r="J6971">
        <v>55000</v>
      </c>
      <c r="K6971" s="7">
        <v>0.15</v>
      </c>
      <c r="L6971">
        <v>46750</v>
      </c>
      <c r="M6971">
        <v>5652.47</v>
      </c>
      <c r="N6971" s="7">
        <f>IFERROR(Sales_Data[[#This Row],[Profit]]/Sales_Data[[#This Row],[Sales]],0)</f>
        <v>0.12090844919786096</v>
      </c>
      <c r="O6971" s="7" t="str">
        <f>TEXT(Sales_Data[[#This Row],[Order_Date]],"mmm")</f>
        <v>May</v>
      </c>
      <c r="P6971" s="9" t="str">
        <f>TEXT(Sales_Data[[#This Row],[Order_Date]],"yyyy")</f>
        <v>2025</v>
      </c>
      <c r="Q6971" s="9" t="str">
        <f t="shared" si="108"/>
        <v>New</v>
      </c>
      <c r="R6971" s="1" t="s">
        <v>20</v>
      </c>
    </row>
    <row r="6972" spans="1:18" x14ac:dyDescent="0.35">
      <c r="A6972" s="1" t="s">
        <v>11708</v>
      </c>
      <c r="B6972" s="2">
        <v>45947</v>
      </c>
      <c r="C6972" s="1" t="s">
        <v>6933</v>
      </c>
      <c r="D6972" s="1" t="s">
        <v>1890</v>
      </c>
      <c r="E6972" s="1" t="s">
        <v>106</v>
      </c>
      <c r="F6972" s="1" t="s">
        <v>33</v>
      </c>
      <c r="G6972" s="1" t="s">
        <v>42</v>
      </c>
      <c r="H6972" s="1" t="s">
        <v>43</v>
      </c>
      <c r="I6972">
        <v>5</v>
      </c>
      <c r="J6972">
        <v>18000</v>
      </c>
      <c r="K6972" s="7">
        <v>0</v>
      </c>
      <c r="L6972">
        <v>90000</v>
      </c>
      <c r="M6972">
        <v>8673.74</v>
      </c>
      <c r="N6972" s="7">
        <f>IFERROR(Sales_Data[[#This Row],[Profit]]/Sales_Data[[#This Row],[Sales]],0)</f>
        <v>9.6374888888888885E-2</v>
      </c>
      <c r="O6972" s="7" t="str">
        <f>TEXT(Sales_Data[[#This Row],[Order_Date]],"mmm")</f>
        <v>Oct</v>
      </c>
      <c r="P6972" s="9" t="str">
        <f>TEXT(Sales_Data[[#This Row],[Order_Date]],"yyyy")</f>
        <v>2025</v>
      </c>
      <c r="Q6972" s="9" t="str">
        <f t="shared" si="108"/>
        <v>Existing</v>
      </c>
      <c r="R6972" s="1" t="s">
        <v>28</v>
      </c>
    </row>
    <row r="6973" spans="1:18" x14ac:dyDescent="0.35">
      <c r="A6973" s="1" t="s">
        <v>11709</v>
      </c>
      <c r="B6973" s="2">
        <v>45906</v>
      </c>
      <c r="C6973" s="1" t="s">
        <v>3375</v>
      </c>
      <c r="D6973" s="1" t="s">
        <v>10872</v>
      </c>
      <c r="E6973" s="1" t="s">
        <v>51</v>
      </c>
      <c r="F6973" s="1" t="s">
        <v>52</v>
      </c>
      <c r="G6973" s="1" t="s">
        <v>120</v>
      </c>
      <c r="H6973" s="1" t="s">
        <v>121</v>
      </c>
      <c r="I6973">
        <v>2</v>
      </c>
      <c r="J6973">
        <v>2800</v>
      </c>
      <c r="K6973" s="7">
        <v>0</v>
      </c>
      <c r="L6973">
        <v>5600</v>
      </c>
      <c r="M6973">
        <v>732.44</v>
      </c>
      <c r="N6973" s="7">
        <f>IFERROR(Sales_Data[[#This Row],[Profit]]/Sales_Data[[#This Row],[Sales]],0)</f>
        <v>0.13079285714285716</v>
      </c>
      <c r="O6973" s="7" t="str">
        <f>TEXT(Sales_Data[[#This Row],[Order_Date]],"mmm")</f>
        <v>Sep</v>
      </c>
      <c r="P6973" s="9" t="str">
        <f>TEXT(Sales_Data[[#This Row],[Order_Date]],"yyyy")</f>
        <v>2025</v>
      </c>
      <c r="Q6973" s="9" t="str">
        <f t="shared" si="108"/>
        <v>Existing</v>
      </c>
      <c r="R6973" s="1" t="s">
        <v>73</v>
      </c>
    </row>
    <row r="6974" spans="1:18" x14ac:dyDescent="0.35">
      <c r="A6974" s="1" t="s">
        <v>11710</v>
      </c>
      <c r="B6974" s="2">
        <v>45823</v>
      </c>
      <c r="C6974" s="1" t="s">
        <v>2538</v>
      </c>
      <c r="D6974" s="1" t="s">
        <v>2159</v>
      </c>
      <c r="E6974" s="1" t="s">
        <v>135</v>
      </c>
      <c r="F6974" s="1" t="s">
        <v>136</v>
      </c>
      <c r="G6974" s="1" t="s">
        <v>26</v>
      </c>
      <c r="H6974" s="1" t="s">
        <v>128</v>
      </c>
      <c r="I6974">
        <v>2</v>
      </c>
      <c r="J6974">
        <v>900</v>
      </c>
      <c r="K6974" s="7">
        <v>0.05</v>
      </c>
      <c r="L6974">
        <v>1710</v>
      </c>
      <c r="M6974">
        <v>232.35</v>
      </c>
      <c r="N6974" s="7">
        <f>IFERROR(Sales_Data[[#This Row],[Profit]]/Sales_Data[[#This Row],[Sales]],0)</f>
        <v>0.13587719298245612</v>
      </c>
      <c r="O6974" s="7" t="str">
        <f>TEXT(Sales_Data[[#This Row],[Order_Date]],"mmm")</f>
        <v>Jun</v>
      </c>
      <c r="P6974" s="9" t="str">
        <f>TEXT(Sales_Data[[#This Row],[Order_Date]],"yyyy")</f>
        <v>2025</v>
      </c>
      <c r="Q6974" s="9" t="str">
        <f t="shared" si="108"/>
        <v>Existing</v>
      </c>
      <c r="R6974" s="1" t="s">
        <v>64</v>
      </c>
    </row>
    <row r="6975" spans="1:18" x14ac:dyDescent="0.35">
      <c r="A6975" s="1" t="s">
        <v>11711</v>
      </c>
      <c r="B6975" s="2">
        <v>45866</v>
      </c>
      <c r="C6975" s="1" t="s">
        <v>550</v>
      </c>
      <c r="D6975" s="1" t="s">
        <v>4009</v>
      </c>
      <c r="E6975" s="1" t="s">
        <v>71</v>
      </c>
      <c r="F6975" s="1" t="s">
        <v>33</v>
      </c>
      <c r="G6975" s="1" t="s">
        <v>34</v>
      </c>
      <c r="H6975" s="1" t="s">
        <v>77</v>
      </c>
      <c r="I6975">
        <v>1</v>
      </c>
      <c r="J6975">
        <v>22000</v>
      </c>
      <c r="K6975" s="7">
        <v>0</v>
      </c>
      <c r="L6975">
        <v>22000</v>
      </c>
      <c r="M6975">
        <v>2028.26</v>
      </c>
      <c r="N6975" s="7">
        <f>IFERROR(Sales_Data[[#This Row],[Profit]]/Sales_Data[[#This Row],[Sales]],0)</f>
        <v>9.2193636363636366E-2</v>
      </c>
      <c r="O6975" s="7" t="str">
        <f>TEXT(Sales_Data[[#This Row],[Order_Date]],"mmm")</f>
        <v>Jul</v>
      </c>
      <c r="P6975" s="9" t="str">
        <f>TEXT(Sales_Data[[#This Row],[Order_Date]],"yyyy")</f>
        <v>2025</v>
      </c>
      <c r="Q6975" s="9" t="str">
        <f t="shared" si="108"/>
        <v>New</v>
      </c>
      <c r="R6975" s="1" t="s">
        <v>36</v>
      </c>
    </row>
    <row r="6976" spans="1:18" x14ac:dyDescent="0.35">
      <c r="A6976" s="1" t="s">
        <v>11712</v>
      </c>
      <c r="B6976" s="2">
        <v>45760</v>
      </c>
      <c r="C6976" s="1" t="s">
        <v>10804</v>
      </c>
      <c r="D6976" s="1" t="s">
        <v>6879</v>
      </c>
      <c r="E6976" s="1" t="s">
        <v>135</v>
      </c>
      <c r="F6976" s="1" t="s">
        <v>136</v>
      </c>
      <c r="G6976" s="1" t="s">
        <v>26</v>
      </c>
      <c r="H6976" s="1" t="s">
        <v>128</v>
      </c>
      <c r="I6976">
        <v>3</v>
      </c>
      <c r="J6976">
        <v>900</v>
      </c>
      <c r="K6976" s="7">
        <v>0.1</v>
      </c>
      <c r="L6976">
        <v>2430</v>
      </c>
      <c r="M6976">
        <v>419.65</v>
      </c>
      <c r="N6976" s="7">
        <f>IFERROR(Sales_Data[[#This Row],[Profit]]/Sales_Data[[#This Row],[Sales]],0)</f>
        <v>0.1726954732510288</v>
      </c>
      <c r="O6976" s="7" t="str">
        <f>TEXT(Sales_Data[[#This Row],[Order_Date]],"mmm")</f>
        <v>Apr</v>
      </c>
      <c r="P6976" s="9" t="str">
        <f>TEXT(Sales_Data[[#This Row],[Order_Date]],"yyyy")</f>
        <v>2025</v>
      </c>
      <c r="Q6976" s="9" t="str">
        <f t="shared" si="108"/>
        <v>Existing</v>
      </c>
      <c r="R6976" s="1" t="s">
        <v>64</v>
      </c>
    </row>
    <row r="6977" spans="1:18" x14ac:dyDescent="0.35">
      <c r="A6977" s="1" t="s">
        <v>11713</v>
      </c>
      <c r="B6977" s="2">
        <v>45921</v>
      </c>
      <c r="C6977" s="1" t="s">
        <v>5097</v>
      </c>
      <c r="D6977" s="1" t="s">
        <v>10650</v>
      </c>
      <c r="E6977" s="1" t="s">
        <v>71</v>
      </c>
      <c r="F6977" s="1" t="s">
        <v>33</v>
      </c>
      <c r="G6977" s="1" t="s">
        <v>26</v>
      </c>
      <c r="H6977" s="1" t="s">
        <v>82</v>
      </c>
      <c r="I6977">
        <v>2</v>
      </c>
      <c r="J6977">
        <v>450</v>
      </c>
      <c r="K6977" s="7">
        <v>0</v>
      </c>
      <c r="L6977">
        <v>900</v>
      </c>
      <c r="M6977">
        <v>223.08</v>
      </c>
      <c r="N6977" s="7">
        <f>IFERROR(Sales_Data[[#This Row],[Profit]]/Sales_Data[[#This Row],[Sales]],0)</f>
        <v>0.24786666666666668</v>
      </c>
      <c r="O6977" s="7" t="str">
        <f>TEXT(Sales_Data[[#This Row],[Order_Date]],"mmm")</f>
        <v>Sep</v>
      </c>
      <c r="P6977" s="9" t="str">
        <f>TEXT(Sales_Data[[#This Row],[Order_Date]],"yyyy")</f>
        <v>2025</v>
      </c>
      <c r="Q6977" s="9" t="str">
        <f t="shared" si="108"/>
        <v>Existing</v>
      </c>
      <c r="R6977" s="1" t="s">
        <v>73</v>
      </c>
    </row>
    <row r="6978" spans="1:18" x14ac:dyDescent="0.35">
      <c r="A6978" s="1" t="s">
        <v>11714</v>
      </c>
      <c r="B6978" s="2">
        <v>45831</v>
      </c>
      <c r="C6978" s="1" t="s">
        <v>11715</v>
      </c>
      <c r="D6978" s="1" t="s">
        <v>9942</v>
      </c>
      <c r="E6978" s="1" t="s">
        <v>135</v>
      </c>
      <c r="F6978" s="1" t="s">
        <v>136</v>
      </c>
      <c r="G6978" s="1" t="s">
        <v>26</v>
      </c>
      <c r="H6978" s="1" t="s">
        <v>27</v>
      </c>
      <c r="I6978">
        <v>4</v>
      </c>
      <c r="J6978">
        <v>1200</v>
      </c>
      <c r="K6978" s="7">
        <v>0.1</v>
      </c>
      <c r="L6978">
        <v>4320</v>
      </c>
      <c r="M6978">
        <v>960.9</v>
      </c>
      <c r="N6978" s="7">
        <f>IFERROR(Sales_Data[[#This Row],[Profit]]/Sales_Data[[#This Row],[Sales]],0)</f>
        <v>0.22243055555555555</v>
      </c>
      <c r="O6978" s="7" t="str">
        <f>TEXT(Sales_Data[[#This Row],[Order_Date]],"mmm")</f>
        <v>Jun</v>
      </c>
      <c r="P6978" s="9" t="str">
        <f>TEXT(Sales_Data[[#This Row],[Order_Date]],"yyyy")</f>
        <v>2025</v>
      </c>
      <c r="Q6978" s="9" t="str">
        <f t="shared" ref="Q6978:Q7041" si="109">IF(I6978&gt;1,"Existing","New")</f>
        <v>Existing</v>
      </c>
      <c r="R6978" s="1" t="s">
        <v>36</v>
      </c>
    </row>
    <row r="6979" spans="1:18" x14ac:dyDescent="0.35">
      <c r="A6979" s="1" t="s">
        <v>11716</v>
      </c>
      <c r="B6979" s="2">
        <v>45909</v>
      </c>
      <c r="C6979" s="1" t="s">
        <v>3708</v>
      </c>
      <c r="D6979" s="1" t="s">
        <v>7189</v>
      </c>
      <c r="E6979" s="1" t="s">
        <v>106</v>
      </c>
      <c r="F6979" s="1" t="s">
        <v>33</v>
      </c>
      <c r="G6979" s="1" t="s">
        <v>26</v>
      </c>
      <c r="H6979" s="1" t="s">
        <v>82</v>
      </c>
      <c r="I6979">
        <v>2</v>
      </c>
      <c r="J6979">
        <v>450</v>
      </c>
      <c r="K6979" s="7">
        <v>0.05</v>
      </c>
      <c r="L6979">
        <v>855</v>
      </c>
      <c r="M6979">
        <v>150.72999999999999</v>
      </c>
      <c r="N6979" s="7">
        <f>IFERROR(Sales_Data[[#This Row],[Profit]]/Sales_Data[[#This Row],[Sales]],0)</f>
        <v>0.17629239766081869</v>
      </c>
      <c r="O6979" s="7" t="str">
        <f>TEXT(Sales_Data[[#This Row],[Order_Date]],"mmm")</f>
        <v>Sep</v>
      </c>
      <c r="P6979" s="9" t="str">
        <f>TEXT(Sales_Data[[#This Row],[Order_Date]],"yyyy")</f>
        <v>2025</v>
      </c>
      <c r="Q6979" s="9" t="str">
        <f t="shared" si="109"/>
        <v>Existing</v>
      </c>
      <c r="R6979" s="1" t="s">
        <v>73</v>
      </c>
    </row>
    <row r="6980" spans="1:18" x14ac:dyDescent="0.35">
      <c r="A6980" s="1" t="s">
        <v>11717</v>
      </c>
      <c r="B6980" s="2">
        <v>45788</v>
      </c>
      <c r="C6980" s="1" t="s">
        <v>5250</v>
      </c>
      <c r="D6980" s="1" t="s">
        <v>164</v>
      </c>
      <c r="E6980" s="1" t="s">
        <v>17</v>
      </c>
      <c r="F6980" s="1" t="s">
        <v>17</v>
      </c>
      <c r="G6980" s="1" t="s">
        <v>42</v>
      </c>
      <c r="H6980" s="1" t="s">
        <v>102</v>
      </c>
      <c r="I6980">
        <v>1</v>
      </c>
      <c r="J6980">
        <v>25000</v>
      </c>
      <c r="K6980" s="7">
        <v>0.15</v>
      </c>
      <c r="L6980">
        <v>21250</v>
      </c>
      <c r="M6980">
        <v>1861.01</v>
      </c>
      <c r="N6980" s="7">
        <f>IFERROR(Sales_Data[[#This Row],[Profit]]/Sales_Data[[#This Row],[Sales]],0)</f>
        <v>8.7576941176470594E-2</v>
      </c>
      <c r="O6980" s="7" t="str">
        <f>TEXT(Sales_Data[[#This Row],[Order_Date]],"mmm")</f>
        <v>May</v>
      </c>
      <c r="P6980" s="9" t="str">
        <f>TEXT(Sales_Data[[#This Row],[Order_Date]],"yyyy")</f>
        <v>2025</v>
      </c>
      <c r="Q6980" s="9" t="str">
        <f t="shared" si="109"/>
        <v>New</v>
      </c>
      <c r="R6980" s="1" t="s">
        <v>28</v>
      </c>
    </row>
    <row r="6981" spans="1:18" x14ac:dyDescent="0.35">
      <c r="A6981" s="1" t="s">
        <v>11718</v>
      </c>
      <c r="B6981" s="2">
        <v>45673</v>
      </c>
      <c r="C6981" s="1" t="s">
        <v>6304</v>
      </c>
      <c r="D6981" s="1" t="s">
        <v>2825</v>
      </c>
      <c r="E6981" s="1" t="s">
        <v>32</v>
      </c>
      <c r="F6981" s="1" t="s">
        <v>33</v>
      </c>
      <c r="G6981" s="1" t="s">
        <v>42</v>
      </c>
      <c r="H6981" s="1" t="s">
        <v>63</v>
      </c>
      <c r="I6981">
        <v>1</v>
      </c>
      <c r="J6981">
        <v>4500</v>
      </c>
      <c r="K6981" s="7">
        <v>0</v>
      </c>
      <c r="L6981">
        <v>4500</v>
      </c>
      <c r="M6981">
        <v>448.36</v>
      </c>
      <c r="N6981" s="7">
        <f>IFERROR(Sales_Data[[#This Row],[Profit]]/Sales_Data[[#This Row],[Sales]],0)</f>
        <v>9.9635555555555561E-2</v>
      </c>
      <c r="O6981" s="7" t="str">
        <f>TEXT(Sales_Data[[#This Row],[Order_Date]],"mmm")</f>
        <v>Jan</v>
      </c>
      <c r="P6981" s="9" t="str">
        <f>TEXT(Sales_Data[[#This Row],[Order_Date]],"yyyy")</f>
        <v>2025</v>
      </c>
      <c r="Q6981" s="9" t="str">
        <f t="shared" si="109"/>
        <v>New</v>
      </c>
      <c r="R6981" s="1" t="s">
        <v>28</v>
      </c>
    </row>
    <row r="6982" spans="1:18" x14ac:dyDescent="0.35">
      <c r="A6982" s="1" t="s">
        <v>11719</v>
      </c>
      <c r="B6982" s="2">
        <v>45929</v>
      </c>
      <c r="C6982" s="1" t="s">
        <v>4781</v>
      </c>
      <c r="D6982" s="1" t="s">
        <v>7509</v>
      </c>
      <c r="E6982" s="1" t="s">
        <v>106</v>
      </c>
      <c r="F6982" s="1" t="s">
        <v>33</v>
      </c>
      <c r="G6982" s="1" t="s">
        <v>18</v>
      </c>
      <c r="H6982" s="1" t="s">
        <v>292</v>
      </c>
      <c r="I6982">
        <v>2</v>
      </c>
      <c r="J6982">
        <v>500</v>
      </c>
      <c r="K6982" s="7">
        <v>0</v>
      </c>
      <c r="L6982">
        <v>1000</v>
      </c>
      <c r="M6982">
        <v>99.84</v>
      </c>
      <c r="N6982" s="7">
        <f>IFERROR(Sales_Data[[#This Row],[Profit]]/Sales_Data[[#This Row],[Sales]],0)</f>
        <v>9.9839999999999998E-2</v>
      </c>
      <c r="O6982" s="7" t="str">
        <f>TEXT(Sales_Data[[#This Row],[Order_Date]],"mmm")</f>
        <v>Sep</v>
      </c>
      <c r="P6982" s="9" t="str">
        <f>TEXT(Sales_Data[[#This Row],[Order_Date]],"yyyy")</f>
        <v>2025</v>
      </c>
      <c r="Q6982" s="9" t="str">
        <f t="shared" si="109"/>
        <v>Existing</v>
      </c>
      <c r="R6982" s="1" t="s">
        <v>20</v>
      </c>
    </row>
    <row r="6983" spans="1:18" x14ac:dyDescent="0.35">
      <c r="A6983" s="1" t="s">
        <v>11720</v>
      </c>
      <c r="B6983" s="2">
        <v>45988</v>
      </c>
      <c r="C6983" s="1" t="s">
        <v>7587</v>
      </c>
      <c r="D6983" s="1" t="s">
        <v>9196</v>
      </c>
      <c r="E6983" s="1" t="s">
        <v>32</v>
      </c>
      <c r="F6983" s="1" t="s">
        <v>33</v>
      </c>
      <c r="G6983" s="1" t="s">
        <v>42</v>
      </c>
      <c r="H6983" s="1" t="s">
        <v>63</v>
      </c>
      <c r="I6983">
        <v>2</v>
      </c>
      <c r="J6983">
        <v>4500</v>
      </c>
      <c r="K6983" s="7">
        <v>0.05</v>
      </c>
      <c r="L6983">
        <v>8550</v>
      </c>
      <c r="M6983">
        <v>1441.53</v>
      </c>
      <c r="N6983" s="7">
        <f>IFERROR(Sales_Data[[#This Row],[Profit]]/Sales_Data[[#This Row],[Sales]],0)</f>
        <v>0.1686</v>
      </c>
      <c r="O6983" s="7" t="str">
        <f>TEXT(Sales_Data[[#This Row],[Order_Date]],"mmm")</f>
        <v>Nov</v>
      </c>
      <c r="P6983" s="9" t="str">
        <f>TEXT(Sales_Data[[#This Row],[Order_Date]],"yyyy")</f>
        <v>2025</v>
      </c>
      <c r="Q6983" s="9" t="str">
        <f t="shared" si="109"/>
        <v>Existing</v>
      </c>
      <c r="R6983" s="1" t="s">
        <v>36</v>
      </c>
    </row>
    <row r="6984" spans="1:18" x14ac:dyDescent="0.35">
      <c r="A6984" s="1" t="s">
        <v>11721</v>
      </c>
      <c r="B6984" s="2">
        <v>45685</v>
      </c>
      <c r="C6984" s="1" t="s">
        <v>4901</v>
      </c>
      <c r="D6984" s="1" t="s">
        <v>554</v>
      </c>
      <c r="E6984" s="1" t="s">
        <v>17</v>
      </c>
      <c r="F6984" s="1" t="s">
        <v>17</v>
      </c>
      <c r="G6984" s="1" t="s">
        <v>34</v>
      </c>
      <c r="H6984" s="1" t="s">
        <v>107</v>
      </c>
      <c r="I6984">
        <v>2</v>
      </c>
      <c r="J6984">
        <v>6500</v>
      </c>
      <c r="K6984" s="7">
        <v>0</v>
      </c>
      <c r="L6984">
        <v>13000</v>
      </c>
      <c r="M6984">
        <v>3014.2</v>
      </c>
      <c r="N6984" s="7">
        <f>IFERROR(Sales_Data[[#This Row],[Profit]]/Sales_Data[[#This Row],[Sales]],0)</f>
        <v>0.23186153846153845</v>
      </c>
      <c r="O6984" s="7" t="str">
        <f>TEXT(Sales_Data[[#This Row],[Order_Date]],"mmm")</f>
        <v>Jan</v>
      </c>
      <c r="P6984" s="9" t="str">
        <f>TEXT(Sales_Data[[#This Row],[Order_Date]],"yyyy")</f>
        <v>2025</v>
      </c>
      <c r="Q6984" s="9" t="str">
        <f t="shared" si="109"/>
        <v>Existing</v>
      </c>
      <c r="R6984" s="1" t="s">
        <v>20</v>
      </c>
    </row>
    <row r="6985" spans="1:18" x14ac:dyDescent="0.35">
      <c r="A6985" s="1" t="s">
        <v>11722</v>
      </c>
      <c r="B6985" s="2">
        <v>45721</v>
      </c>
      <c r="C6985" s="1" t="s">
        <v>6963</v>
      </c>
      <c r="D6985" s="1" t="s">
        <v>2827</v>
      </c>
      <c r="E6985" s="1" t="s">
        <v>24</v>
      </c>
      <c r="F6985" s="1" t="s">
        <v>25</v>
      </c>
      <c r="G6985" s="1" t="s">
        <v>42</v>
      </c>
      <c r="H6985" s="1" t="s">
        <v>47</v>
      </c>
      <c r="I6985">
        <v>1</v>
      </c>
      <c r="J6985">
        <v>55000</v>
      </c>
      <c r="K6985" s="7">
        <v>0.15</v>
      </c>
      <c r="L6985">
        <v>46750</v>
      </c>
      <c r="M6985">
        <v>5583.65</v>
      </c>
      <c r="N6985" s="7">
        <f>IFERROR(Sales_Data[[#This Row],[Profit]]/Sales_Data[[#This Row],[Sales]],0)</f>
        <v>0.11943636363636363</v>
      </c>
      <c r="O6985" s="7" t="str">
        <f>TEXT(Sales_Data[[#This Row],[Order_Date]],"mmm")</f>
        <v>Mar</v>
      </c>
      <c r="P6985" s="9" t="str">
        <f>TEXT(Sales_Data[[#This Row],[Order_Date]],"yyyy")</f>
        <v>2025</v>
      </c>
      <c r="Q6985" s="9" t="str">
        <f t="shared" si="109"/>
        <v>New</v>
      </c>
      <c r="R6985" s="1" t="s">
        <v>64</v>
      </c>
    </row>
    <row r="6986" spans="1:18" x14ac:dyDescent="0.35">
      <c r="A6986" s="1" t="s">
        <v>11723</v>
      </c>
      <c r="B6986" s="2">
        <v>45943</v>
      </c>
      <c r="C6986" s="1" t="s">
        <v>3639</v>
      </c>
      <c r="D6986" s="1" t="s">
        <v>3386</v>
      </c>
      <c r="E6986" s="1" t="s">
        <v>135</v>
      </c>
      <c r="F6986" s="1" t="s">
        <v>136</v>
      </c>
      <c r="G6986" s="1" t="s">
        <v>34</v>
      </c>
      <c r="H6986" s="1" t="s">
        <v>153</v>
      </c>
      <c r="I6986">
        <v>2</v>
      </c>
      <c r="J6986">
        <v>7000</v>
      </c>
      <c r="K6986" s="7">
        <v>0.05</v>
      </c>
      <c r="L6986">
        <v>13300</v>
      </c>
      <c r="M6986">
        <v>1952.32</v>
      </c>
      <c r="N6986" s="7">
        <f>IFERROR(Sales_Data[[#This Row],[Profit]]/Sales_Data[[#This Row],[Sales]],0)</f>
        <v>0.14679097744360903</v>
      </c>
      <c r="O6986" s="7" t="str">
        <f>TEXT(Sales_Data[[#This Row],[Order_Date]],"mmm")</f>
        <v>Oct</v>
      </c>
      <c r="P6986" s="9" t="str">
        <f>TEXT(Sales_Data[[#This Row],[Order_Date]],"yyyy")</f>
        <v>2025</v>
      </c>
      <c r="Q6986" s="9" t="str">
        <f t="shared" si="109"/>
        <v>Existing</v>
      </c>
      <c r="R6986" s="1" t="s">
        <v>64</v>
      </c>
    </row>
    <row r="6987" spans="1:18" x14ac:dyDescent="0.35">
      <c r="A6987" s="1" t="s">
        <v>11724</v>
      </c>
      <c r="B6987" s="2">
        <v>45736</v>
      </c>
      <c r="C6987" s="1" t="s">
        <v>4058</v>
      </c>
      <c r="D6987" s="1" t="s">
        <v>672</v>
      </c>
      <c r="E6987" s="1" t="s">
        <v>160</v>
      </c>
      <c r="F6987" s="1" t="s">
        <v>161</v>
      </c>
      <c r="G6987" s="1" t="s">
        <v>120</v>
      </c>
      <c r="H6987" s="1" t="s">
        <v>146</v>
      </c>
      <c r="I6987">
        <v>1</v>
      </c>
      <c r="J6987">
        <v>800</v>
      </c>
      <c r="K6987" s="7">
        <v>0.15</v>
      </c>
      <c r="L6987">
        <v>680</v>
      </c>
      <c r="M6987">
        <v>76.709999999999994</v>
      </c>
      <c r="N6987" s="7">
        <f>IFERROR(Sales_Data[[#This Row],[Profit]]/Sales_Data[[#This Row],[Sales]],0)</f>
        <v>0.11280882352941175</v>
      </c>
      <c r="O6987" s="7" t="str">
        <f>TEXT(Sales_Data[[#This Row],[Order_Date]],"mmm")</f>
        <v>Mar</v>
      </c>
      <c r="P6987" s="9" t="str">
        <f>TEXT(Sales_Data[[#This Row],[Order_Date]],"yyyy")</f>
        <v>2025</v>
      </c>
      <c r="Q6987" s="9" t="str">
        <f t="shared" si="109"/>
        <v>New</v>
      </c>
      <c r="R6987" s="1" t="s">
        <v>36</v>
      </c>
    </row>
    <row r="6988" spans="1:18" x14ac:dyDescent="0.35">
      <c r="A6988" s="1" t="s">
        <v>11725</v>
      </c>
      <c r="B6988" s="2">
        <v>46000</v>
      </c>
      <c r="C6988" s="1" t="s">
        <v>3725</v>
      </c>
      <c r="D6988" s="1" t="s">
        <v>250</v>
      </c>
      <c r="E6988" s="1" t="s">
        <v>81</v>
      </c>
      <c r="F6988" s="1" t="s">
        <v>33</v>
      </c>
      <c r="G6988" s="1" t="s">
        <v>42</v>
      </c>
      <c r="H6988" s="1" t="s">
        <v>43</v>
      </c>
      <c r="I6988">
        <v>2</v>
      </c>
      <c r="J6988">
        <v>18000</v>
      </c>
      <c r="K6988" s="7">
        <v>0.05</v>
      </c>
      <c r="L6988">
        <v>34200</v>
      </c>
      <c r="M6988">
        <v>5581.29</v>
      </c>
      <c r="N6988" s="7">
        <f>IFERROR(Sales_Data[[#This Row],[Profit]]/Sales_Data[[#This Row],[Sales]],0)</f>
        <v>0.16319561403508773</v>
      </c>
      <c r="O6988" s="7" t="str">
        <f>TEXT(Sales_Data[[#This Row],[Order_Date]],"mmm")</f>
        <v>Dec</v>
      </c>
      <c r="P6988" s="9" t="str">
        <f>TEXT(Sales_Data[[#This Row],[Order_Date]],"yyyy")</f>
        <v>2025</v>
      </c>
      <c r="Q6988" s="9" t="str">
        <f t="shared" si="109"/>
        <v>Existing</v>
      </c>
      <c r="R6988" s="1" t="s">
        <v>20</v>
      </c>
    </row>
    <row r="6989" spans="1:18" x14ac:dyDescent="0.35">
      <c r="A6989" s="1" t="s">
        <v>11726</v>
      </c>
      <c r="B6989" s="2">
        <v>45881</v>
      </c>
      <c r="C6989" s="1" t="s">
        <v>585</v>
      </c>
      <c r="D6989" s="1" t="s">
        <v>11727</v>
      </c>
      <c r="E6989" s="1" t="s">
        <v>81</v>
      </c>
      <c r="F6989" s="1" t="s">
        <v>33</v>
      </c>
      <c r="G6989" s="1" t="s">
        <v>120</v>
      </c>
      <c r="H6989" s="1" t="s">
        <v>143</v>
      </c>
      <c r="I6989">
        <v>5</v>
      </c>
      <c r="J6989">
        <v>1800</v>
      </c>
      <c r="K6989" s="7">
        <v>0.1</v>
      </c>
      <c r="L6989">
        <v>8100</v>
      </c>
      <c r="M6989">
        <v>1017.05</v>
      </c>
      <c r="N6989" s="7">
        <f>IFERROR(Sales_Data[[#This Row],[Profit]]/Sales_Data[[#This Row],[Sales]],0)</f>
        <v>0.12556172839506172</v>
      </c>
      <c r="O6989" s="7" t="str">
        <f>TEXT(Sales_Data[[#This Row],[Order_Date]],"mmm")</f>
        <v>Aug</v>
      </c>
      <c r="P6989" s="9" t="str">
        <f>TEXT(Sales_Data[[#This Row],[Order_Date]],"yyyy")</f>
        <v>2025</v>
      </c>
      <c r="Q6989" s="9" t="str">
        <f t="shared" si="109"/>
        <v>Existing</v>
      </c>
      <c r="R6989" s="1" t="s">
        <v>73</v>
      </c>
    </row>
    <row r="6990" spans="1:18" x14ac:dyDescent="0.35">
      <c r="A6990" s="1" t="s">
        <v>11728</v>
      </c>
      <c r="B6990" s="2">
        <v>46013</v>
      </c>
      <c r="C6990" s="1" t="s">
        <v>809</v>
      </c>
      <c r="D6990" s="1" t="s">
        <v>1522</v>
      </c>
      <c r="E6990" s="1" t="s">
        <v>135</v>
      </c>
      <c r="F6990" s="1" t="s">
        <v>136</v>
      </c>
      <c r="G6990" s="1" t="s">
        <v>42</v>
      </c>
      <c r="H6990" s="1" t="s">
        <v>47</v>
      </c>
      <c r="I6990">
        <v>2</v>
      </c>
      <c r="J6990">
        <v>55000</v>
      </c>
      <c r="K6990" s="7">
        <v>0.2</v>
      </c>
      <c r="L6990">
        <v>88000</v>
      </c>
      <c r="M6990">
        <v>18936.849999999999</v>
      </c>
      <c r="N6990" s="7">
        <f>IFERROR(Sales_Data[[#This Row],[Profit]]/Sales_Data[[#This Row],[Sales]],0)</f>
        <v>0.21519147727272725</v>
      </c>
      <c r="O6990" s="7" t="str">
        <f>TEXT(Sales_Data[[#This Row],[Order_Date]],"mmm")</f>
        <v>Dec</v>
      </c>
      <c r="P6990" s="9" t="str">
        <f>TEXT(Sales_Data[[#This Row],[Order_Date]],"yyyy")</f>
        <v>2025</v>
      </c>
      <c r="Q6990" s="9" t="str">
        <f t="shared" si="109"/>
        <v>Existing</v>
      </c>
      <c r="R6990" s="1" t="s">
        <v>73</v>
      </c>
    </row>
    <row r="6991" spans="1:18" x14ac:dyDescent="0.35">
      <c r="A6991" s="1" t="s">
        <v>11729</v>
      </c>
      <c r="B6991" s="2">
        <v>45672</v>
      </c>
      <c r="C6991" s="1" t="s">
        <v>5627</v>
      </c>
      <c r="D6991" s="1" t="s">
        <v>1080</v>
      </c>
      <c r="E6991" s="1" t="s">
        <v>135</v>
      </c>
      <c r="F6991" s="1" t="s">
        <v>136</v>
      </c>
      <c r="G6991" s="1" t="s">
        <v>34</v>
      </c>
      <c r="H6991" s="1" t="s">
        <v>153</v>
      </c>
      <c r="I6991">
        <v>1</v>
      </c>
      <c r="J6991">
        <v>7000</v>
      </c>
      <c r="K6991" s="7">
        <v>0.05</v>
      </c>
      <c r="L6991">
        <v>6650</v>
      </c>
      <c r="M6991">
        <v>1315.81</v>
      </c>
      <c r="N6991" s="7">
        <f>IFERROR(Sales_Data[[#This Row],[Profit]]/Sales_Data[[#This Row],[Sales]],0)</f>
        <v>0.19786616541353383</v>
      </c>
      <c r="O6991" s="7" t="str">
        <f>TEXT(Sales_Data[[#This Row],[Order_Date]],"mmm")</f>
        <v>Jan</v>
      </c>
      <c r="P6991" s="9" t="str">
        <f>TEXT(Sales_Data[[#This Row],[Order_Date]],"yyyy")</f>
        <v>2025</v>
      </c>
      <c r="Q6991" s="9" t="str">
        <f t="shared" si="109"/>
        <v>New</v>
      </c>
      <c r="R6991" s="1" t="s">
        <v>64</v>
      </c>
    </row>
    <row r="6992" spans="1:18" x14ac:dyDescent="0.35">
      <c r="A6992" s="1" t="s">
        <v>11730</v>
      </c>
      <c r="B6992" s="2">
        <v>45749</v>
      </c>
      <c r="C6992" s="1" t="s">
        <v>1109</v>
      </c>
      <c r="D6992" s="1" t="s">
        <v>11731</v>
      </c>
      <c r="E6992" s="1" t="s">
        <v>81</v>
      </c>
      <c r="F6992" s="1" t="s">
        <v>33</v>
      </c>
      <c r="G6992" s="1" t="s">
        <v>120</v>
      </c>
      <c r="H6992" s="1" t="s">
        <v>217</v>
      </c>
      <c r="I6992">
        <v>3</v>
      </c>
      <c r="J6992">
        <v>3200</v>
      </c>
      <c r="K6992" s="7">
        <v>0.1</v>
      </c>
      <c r="L6992">
        <v>8640</v>
      </c>
      <c r="M6992">
        <v>1454.83</v>
      </c>
      <c r="N6992" s="7">
        <f>IFERROR(Sales_Data[[#This Row],[Profit]]/Sales_Data[[#This Row],[Sales]],0)</f>
        <v>0.16838310185185185</v>
      </c>
      <c r="O6992" s="7" t="str">
        <f>TEXT(Sales_Data[[#This Row],[Order_Date]],"mmm")</f>
        <v>Apr</v>
      </c>
      <c r="P6992" s="9" t="str">
        <f>TEXT(Sales_Data[[#This Row],[Order_Date]],"yyyy")</f>
        <v>2025</v>
      </c>
      <c r="Q6992" s="9" t="str">
        <f t="shared" si="109"/>
        <v>Existing</v>
      </c>
      <c r="R6992" s="1" t="s">
        <v>36</v>
      </c>
    </row>
    <row r="6993" spans="1:18" x14ac:dyDescent="0.35">
      <c r="A6993" s="1" t="s">
        <v>11732</v>
      </c>
      <c r="B6993" s="2">
        <v>45840</v>
      </c>
      <c r="C6993" s="1" t="s">
        <v>3501</v>
      </c>
      <c r="D6993" s="1" t="s">
        <v>5732</v>
      </c>
      <c r="E6993" s="1" t="s">
        <v>111</v>
      </c>
      <c r="F6993" s="1" t="s">
        <v>33</v>
      </c>
      <c r="G6993" s="1" t="s">
        <v>26</v>
      </c>
      <c r="H6993" s="1" t="s">
        <v>27</v>
      </c>
      <c r="I6993">
        <v>4</v>
      </c>
      <c r="J6993">
        <v>1200</v>
      </c>
      <c r="K6993" s="7">
        <v>0</v>
      </c>
      <c r="L6993">
        <v>4800</v>
      </c>
      <c r="M6993">
        <v>549.69000000000005</v>
      </c>
      <c r="N6993" s="7">
        <f>IFERROR(Sales_Data[[#This Row],[Profit]]/Sales_Data[[#This Row],[Sales]],0)</f>
        <v>0.11451875000000002</v>
      </c>
      <c r="O6993" s="7" t="str">
        <f>TEXT(Sales_Data[[#This Row],[Order_Date]],"mmm")</f>
        <v>Jul</v>
      </c>
      <c r="P6993" s="9" t="str">
        <f>TEXT(Sales_Data[[#This Row],[Order_Date]],"yyyy")</f>
        <v>2025</v>
      </c>
      <c r="Q6993" s="9" t="str">
        <f t="shared" si="109"/>
        <v>Existing</v>
      </c>
      <c r="R6993" s="1" t="s">
        <v>36</v>
      </c>
    </row>
    <row r="6994" spans="1:18" x14ac:dyDescent="0.35">
      <c r="A6994" s="1" t="s">
        <v>11733</v>
      </c>
      <c r="B6994" s="2">
        <v>45760</v>
      </c>
      <c r="C6994" s="1" t="s">
        <v>3230</v>
      </c>
      <c r="D6994" s="1" t="s">
        <v>4176</v>
      </c>
      <c r="E6994" s="1" t="s">
        <v>51</v>
      </c>
      <c r="F6994" s="1" t="s">
        <v>52</v>
      </c>
      <c r="G6994" s="1" t="s">
        <v>42</v>
      </c>
      <c r="H6994" s="1" t="s">
        <v>102</v>
      </c>
      <c r="I6994">
        <v>5</v>
      </c>
      <c r="J6994">
        <v>25000</v>
      </c>
      <c r="K6994" s="7">
        <v>0.05</v>
      </c>
      <c r="L6994">
        <v>118750</v>
      </c>
      <c r="M6994">
        <v>14221.2</v>
      </c>
      <c r="N6994" s="7">
        <f>IFERROR(Sales_Data[[#This Row],[Profit]]/Sales_Data[[#This Row],[Sales]],0)</f>
        <v>0.11975747368421054</v>
      </c>
      <c r="O6994" s="7" t="str">
        <f>TEXT(Sales_Data[[#This Row],[Order_Date]],"mmm")</f>
        <v>Apr</v>
      </c>
      <c r="P6994" s="9" t="str">
        <f>TEXT(Sales_Data[[#This Row],[Order_Date]],"yyyy")</f>
        <v>2025</v>
      </c>
      <c r="Q6994" s="9" t="str">
        <f t="shared" si="109"/>
        <v>Existing</v>
      </c>
      <c r="R6994" s="1" t="s">
        <v>64</v>
      </c>
    </row>
    <row r="6995" spans="1:18" x14ac:dyDescent="0.35">
      <c r="A6995" s="1" t="s">
        <v>11734</v>
      </c>
      <c r="B6995" s="2">
        <v>45659</v>
      </c>
      <c r="C6995" s="1" t="s">
        <v>1950</v>
      </c>
      <c r="D6995" s="1" t="s">
        <v>9471</v>
      </c>
      <c r="E6995" s="1" t="s">
        <v>40</v>
      </c>
      <c r="F6995" s="1" t="s">
        <v>41</v>
      </c>
      <c r="G6995" s="1" t="s">
        <v>42</v>
      </c>
      <c r="H6995" s="1" t="s">
        <v>102</v>
      </c>
      <c r="I6995">
        <v>2</v>
      </c>
      <c r="J6995">
        <v>25000</v>
      </c>
      <c r="K6995" s="7">
        <v>0.05</v>
      </c>
      <c r="L6995">
        <v>47500</v>
      </c>
      <c r="M6995">
        <v>10979.9</v>
      </c>
      <c r="N6995" s="7">
        <f>IFERROR(Sales_Data[[#This Row],[Profit]]/Sales_Data[[#This Row],[Sales]],0)</f>
        <v>0.2311557894736842</v>
      </c>
      <c r="O6995" s="7" t="str">
        <f>TEXT(Sales_Data[[#This Row],[Order_Date]],"mmm")</f>
        <v>Jan</v>
      </c>
      <c r="P6995" s="9" t="str">
        <f>TEXT(Sales_Data[[#This Row],[Order_Date]],"yyyy")</f>
        <v>2025</v>
      </c>
      <c r="Q6995" s="9" t="str">
        <f t="shared" si="109"/>
        <v>Existing</v>
      </c>
      <c r="R6995" s="1" t="s">
        <v>36</v>
      </c>
    </row>
    <row r="6996" spans="1:18" x14ac:dyDescent="0.35">
      <c r="A6996" s="1" t="s">
        <v>11735</v>
      </c>
      <c r="B6996" s="2">
        <v>45791</v>
      </c>
      <c r="C6996" s="1" t="s">
        <v>3365</v>
      </c>
      <c r="D6996" s="1" t="s">
        <v>447</v>
      </c>
      <c r="E6996" s="1" t="s">
        <v>56</v>
      </c>
      <c r="F6996" s="1" t="s">
        <v>57</v>
      </c>
      <c r="G6996" s="1" t="s">
        <v>42</v>
      </c>
      <c r="H6996" s="1" t="s">
        <v>43</v>
      </c>
      <c r="I6996">
        <v>2</v>
      </c>
      <c r="J6996">
        <v>18000</v>
      </c>
      <c r="K6996" s="7">
        <v>0.05</v>
      </c>
      <c r="L6996">
        <v>34200</v>
      </c>
      <c r="M6996">
        <v>4475.2700000000004</v>
      </c>
      <c r="N6996" s="7">
        <f>IFERROR(Sales_Data[[#This Row],[Profit]]/Sales_Data[[#This Row],[Sales]],0)</f>
        <v>0.13085584795321639</v>
      </c>
      <c r="O6996" s="7" t="str">
        <f>TEXT(Sales_Data[[#This Row],[Order_Date]],"mmm")</f>
        <v>May</v>
      </c>
      <c r="P6996" s="9" t="str">
        <f>TEXT(Sales_Data[[#This Row],[Order_Date]],"yyyy")</f>
        <v>2025</v>
      </c>
      <c r="Q6996" s="9" t="str">
        <f t="shared" si="109"/>
        <v>Existing</v>
      </c>
      <c r="R6996" s="1" t="s">
        <v>73</v>
      </c>
    </row>
    <row r="6997" spans="1:18" x14ac:dyDescent="0.35">
      <c r="A6997" s="1" t="s">
        <v>11736</v>
      </c>
      <c r="B6997" s="2">
        <v>45867</v>
      </c>
      <c r="C6997" s="1" t="s">
        <v>10216</v>
      </c>
      <c r="D6997" s="1" t="s">
        <v>1435</v>
      </c>
      <c r="E6997" s="1" t="s">
        <v>17</v>
      </c>
      <c r="F6997" s="1" t="s">
        <v>17</v>
      </c>
      <c r="G6997" s="1" t="s">
        <v>42</v>
      </c>
      <c r="H6997" s="1" t="s">
        <v>112</v>
      </c>
      <c r="I6997">
        <v>1</v>
      </c>
      <c r="J6997">
        <v>2500</v>
      </c>
      <c r="K6997" s="7">
        <v>0.15</v>
      </c>
      <c r="L6997">
        <v>2125</v>
      </c>
      <c r="M6997">
        <v>272.95999999999998</v>
      </c>
      <c r="N6997" s="7">
        <f>IFERROR(Sales_Data[[#This Row],[Profit]]/Sales_Data[[#This Row],[Sales]],0)</f>
        <v>0.12845176470588235</v>
      </c>
      <c r="O6997" s="7" t="str">
        <f>TEXT(Sales_Data[[#This Row],[Order_Date]],"mmm")</f>
        <v>Jul</v>
      </c>
      <c r="P6997" s="9" t="str">
        <f>TEXT(Sales_Data[[#This Row],[Order_Date]],"yyyy")</f>
        <v>2025</v>
      </c>
      <c r="Q6997" s="9" t="str">
        <f t="shared" si="109"/>
        <v>New</v>
      </c>
      <c r="R6997" s="1" t="s">
        <v>28</v>
      </c>
    </row>
    <row r="6998" spans="1:18" x14ac:dyDescent="0.35">
      <c r="A6998" s="1" t="s">
        <v>11737</v>
      </c>
      <c r="B6998" s="2">
        <v>45838</v>
      </c>
      <c r="C6998" s="1" t="s">
        <v>1605</v>
      </c>
      <c r="D6998" s="1" t="s">
        <v>2987</v>
      </c>
      <c r="E6998" s="1" t="s">
        <v>56</v>
      </c>
      <c r="F6998" s="1" t="s">
        <v>57</v>
      </c>
      <c r="G6998" s="1" t="s">
        <v>120</v>
      </c>
      <c r="H6998" s="1" t="s">
        <v>121</v>
      </c>
      <c r="I6998">
        <v>4</v>
      </c>
      <c r="J6998">
        <v>2800</v>
      </c>
      <c r="K6998" s="7">
        <v>0.05</v>
      </c>
      <c r="L6998">
        <v>10640</v>
      </c>
      <c r="M6998">
        <v>1302.69</v>
      </c>
      <c r="N6998" s="7">
        <f>IFERROR(Sales_Data[[#This Row],[Profit]]/Sales_Data[[#This Row],[Sales]],0)</f>
        <v>0.12243327067669174</v>
      </c>
      <c r="O6998" s="7" t="str">
        <f>TEXT(Sales_Data[[#This Row],[Order_Date]],"mmm")</f>
        <v>Jun</v>
      </c>
      <c r="P6998" s="9" t="str">
        <f>TEXT(Sales_Data[[#This Row],[Order_Date]],"yyyy")</f>
        <v>2025</v>
      </c>
      <c r="Q6998" s="9" t="str">
        <f t="shared" si="109"/>
        <v>Existing</v>
      </c>
      <c r="R6998" s="1" t="s">
        <v>73</v>
      </c>
    </row>
    <row r="6999" spans="1:18" x14ac:dyDescent="0.35">
      <c r="A6999" s="1" t="s">
        <v>11738</v>
      </c>
      <c r="B6999" s="2">
        <v>45807</v>
      </c>
      <c r="C6999" s="1" t="s">
        <v>8559</v>
      </c>
      <c r="D6999" s="1" t="s">
        <v>3336</v>
      </c>
      <c r="E6999" s="1" t="s">
        <v>106</v>
      </c>
      <c r="F6999" s="1" t="s">
        <v>33</v>
      </c>
      <c r="G6999" s="1" t="s">
        <v>42</v>
      </c>
      <c r="H6999" s="1" t="s">
        <v>112</v>
      </c>
      <c r="I6999">
        <v>2</v>
      </c>
      <c r="J6999">
        <v>2500</v>
      </c>
      <c r="K6999" s="7">
        <v>0</v>
      </c>
      <c r="L6999">
        <v>5000</v>
      </c>
      <c r="M6999">
        <v>1227.3800000000001</v>
      </c>
      <c r="N6999" s="7">
        <f>IFERROR(Sales_Data[[#This Row],[Profit]]/Sales_Data[[#This Row],[Sales]],0)</f>
        <v>0.24547600000000003</v>
      </c>
      <c r="O6999" s="7" t="str">
        <f>TEXT(Sales_Data[[#This Row],[Order_Date]],"mmm")</f>
        <v>May</v>
      </c>
      <c r="P6999" s="9" t="str">
        <f>TEXT(Sales_Data[[#This Row],[Order_Date]],"yyyy")</f>
        <v>2025</v>
      </c>
      <c r="Q6999" s="9" t="str">
        <f t="shared" si="109"/>
        <v>Existing</v>
      </c>
      <c r="R6999" s="1" t="s">
        <v>28</v>
      </c>
    </row>
    <row r="7000" spans="1:18" x14ac:dyDescent="0.35">
      <c r="A7000" s="1" t="s">
        <v>11739</v>
      </c>
      <c r="B7000" s="2">
        <v>45686</v>
      </c>
      <c r="C7000" s="1" t="s">
        <v>4713</v>
      </c>
      <c r="D7000" s="1" t="s">
        <v>4347</v>
      </c>
      <c r="E7000" s="1" t="s">
        <v>86</v>
      </c>
      <c r="F7000" s="1" t="s">
        <v>25</v>
      </c>
      <c r="G7000" s="1" t="s">
        <v>42</v>
      </c>
      <c r="H7000" s="1" t="s">
        <v>43</v>
      </c>
      <c r="I7000">
        <v>5</v>
      </c>
      <c r="J7000">
        <v>18000</v>
      </c>
      <c r="K7000" s="7">
        <v>0</v>
      </c>
      <c r="L7000">
        <v>90000</v>
      </c>
      <c r="M7000">
        <v>22230.26</v>
      </c>
      <c r="N7000" s="7">
        <f>IFERROR(Sales_Data[[#This Row],[Profit]]/Sales_Data[[#This Row],[Sales]],0)</f>
        <v>0.24700288888888888</v>
      </c>
      <c r="O7000" s="7" t="str">
        <f>TEXT(Sales_Data[[#This Row],[Order_Date]],"mmm")</f>
        <v>Jan</v>
      </c>
      <c r="P7000" s="9" t="str">
        <f>TEXT(Sales_Data[[#This Row],[Order_Date]],"yyyy")</f>
        <v>2025</v>
      </c>
      <c r="Q7000" s="9" t="str">
        <f t="shared" si="109"/>
        <v>Existing</v>
      </c>
      <c r="R7000" s="1" t="s">
        <v>64</v>
      </c>
    </row>
    <row r="7001" spans="1:18" x14ac:dyDescent="0.35">
      <c r="A7001" s="1" t="s">
        <v>11740</v>
      </c>
      <c r="B7001" s="2">
        <v>45930</v>
      </c>
      <c r="C7001" s="1" t="s">
        <v>2605</v>
      </c>
      <c r="D7001" s="1" t="s">
        <v>734</v>
      </c>
      <c r="E7001" s="1" t="s">
        <v>81</v>
      </c>
      <c r="F7001" s="1" t="s">
        <v>33</v>
      </c>
      <c r="G7001" s="1" t="s">
        <v>26</v>
      </c>
      <c r="H7001" s="1" t="s">
        <v>27</v>
      </c>
      <c r="I7001">
        <v>1</v>
      </c>
      <c r="J7001">
        <v>1200</v>
      </c>
      <c r="K7001" s="7">
        <v>0.15</v>
      </c>
      <c r="L7001">
        <v>1020</v>
      </c>
      <c r="M7001">
        <v>253.73</v>
      </c>
      <c r="N7001" s="7">
        <f>IFERROR(Sales_Data[[#This Row],[Profit]]/Sales_Data[[#This Row],[Sales]],0)</f>
        <v>0.24875490196078431</v>
      </c>
      <c r="O7001" s="7" t="str">
        <f>TEXT(Sales_Data[[#This Row],[Order_Date]],"mmm")</f>
        <v>Sep</v>
      </c>
      <c r="P7001" s="9" t="str">
        <f>TEXT(Sales_Data[[#This Row],[Order_Date]],"yyyy")</f>
        <v>2025</v>
      </c>
      <c r="Q7001" s="9" t="str">
        <f t="shared" si="109"/>
        <v>New</v>
      </c>
      <c r="R7001" s="1" t="s">
        <v>28</v>
      </c>
    </row>
    <row r="7002" spans="1:18" x14ac:dyDescent="0.35">
      <c r="A7002" s="1" t="s">
        <v>11741</v>
      </c>
      <c r="B7002" s="2">
        <v>46014</v>
      </c>
      <c r="C7002" s="1" t="s">
        <v>4588</v>
      </c>
      <c r="D7002" s="1" t="s">
        <v>1144</v>
      </c>
      <c r="E7002" s="1" t="s">
        <v>81</v>
      </c>
      <c r="F7002" s="1" t="s">
        <v>33</v>
      </c>
      <c r="G7002" s="1" t="s">
        <v>120</v>
      </c>
      <c r="H7002" s="1" t="s">
        <v>146</v>
      </c>
      <c r="I7002">
        <v>4</v>
      </c>
      <c r="J7002">
        <v>800</v>
      </c>
      <c r="K7002" s="7">
        <v>0.15</v>
      </c>
      <c r="L7002">
        <v>2720</v>
      </c>
      <c r="M7002">
        <v>517.91</v>
      </c>
      <c r="N7002" s="7">
        <f>IFERROR(Sales_Data[[#This Row],[Profit]]/Sales_Data[[#This Row],[Sales]],0)</f>
        <v>0.19040808823529409</v>
      </c>
      <c r="O7002" s="7" t="str">
        <f>TEXT(Sales_Data[[#This Row],[Order_Date]],"mmm")</f>
        <v>Dec</v>
      </c>
      <c r="P7002" s="9" t="str">
        <f>TEXT(Sales_Data[[#This Row],[Order_Date]],"yyyy")</f>
        <v>2025</v>
      </c>
      <c r="Q7002" s="9" t="str">
        <f t="shared" si="109"/>
        <v>Existing</v>
      </c>
      <c r="R7002" s="1" t="s">
        <v>73</v>
      </c>
    </row>
    <row r="7003" spans="1:18" x14ac:dyDescent="0.35">
      <c r="A7003" s="1" t="s">
        <v>11742</v>
      </c>
      <c r="B7003" s="2">
        <v>45800</v>
      </c>
      <c r="C7003" s="1" t="s">
        <v>406</v>
      </c>
      <c r="D7003" s="1" t="s">
        <v>11743</v>
      </c>
      <c r="E7003" s="1" t="s">
        <v>135</v>
      </c>
      <c r="F7003" s="1" t="s">
        <v>136</v>
      </c>
      <c r="G7003" s="1" t="s">
        <v>26</v>
      </c>
      <c r="H7003" s="1" t="s">
        <v>82</v>
      </c>
      <c r="I7003">
        <v>3</v>
      </c>
      <c r="J7003">
        <v>450</v>
      </c>
      <c r="K7003" s="7">
        <v>0</v>
      </c>
      <c r="L7003">
        <v>1350</v>
      </c>
      <c r="M7003">
        <v>210.16</v>
      </c>
      <c r="N7003" s="7">
        <f>IFERROR(Sales_Data[[#This Row],[Profit]]/Sales_Data[[#This Row],[Sales]],0)</f>
        <v>0.15567407407407408</v>
      </c>
      <c r="O7003" s="7" t="str">
        <f>TEXT(Sales_Data[[#This Row],[Order_Date]],"mmm")</f>
        <v>May</v>
      </c>
      <c r="P7003" s="9" t="str">
        <f>TEXT(Sales_Data[[#This Row],[Order_Date]],"yyyy")</f>
        <v>2025</v>
      </c>
      <c r="Q7003" s="9" t="str">
        <f t="shared" si="109"/>
        <v>Existing</v>
      </c>
      <c r="R7003" s="1" t="s">
        <v>28</v>
      </c>
    </row>
    <row r="7004" spans="1:18" x14ac:dyDescent="0.35">
      <c r="A7004" s="1" t="s">
        <v>11744</v>
      </c>
      <c r="B7004" s="2">
        <v>45841</v>
      </c>
      <c r="C7004" s="1" t="s">
        <v>7951</v>
      </c>
      <c r="D7004" s="1" t="s">
        <v>348</v>
      </c>
      <c r="E7004" s="1" t="s">
        <v>17</v>
      </c>
      <c r="F7004" s="1" t="s">
        <v>17</v>
      </c>
      <c r="G7004" s="1" t="s">
        <v>26</v>
      </c>
      <c r="H7004" s="1" t="s">
        <v>82</v>
      </c>
      <c r="I7004">
        <v>2</v>
      </c>
      <c r="J7004">
        <v>450</v>
      </c>
      <c r="K7004" s="7">
        <v>0.1</v>
      </c>
      <c r="L7004">
        <v>810</v>
      </c>
      <c r="M7004">
        <v>121.31</v>
      </c>
      <c r="N7004" s="7">
        <f>IFERROR(Sales_Data[[#This Row],[Profit]]/Sales_Data[[#This Row],[Sales]],0)</f>
        <v>0.14976543209876544</v>
      </c>
      <c r="O7004" s="7" t="str">
        <f>TEXT(Sales_Data[[#This Row],[Order_Date]],"mmm")</f>
        <v>Jul</v>
      </c>
      <c r="P7004" s="9" t="str">
        <f>TEXT(Sales_Data[[#This Row],[Order_Date]],"yyyy")</f>
        <v>2025</v>
      </c>
      <c r="Q7004" s="9" t="str">
        <f t="shared" si="109"/>
        <v>Existing</v>
      </c>
      <c r="R7004" s="1" t="s">
        <v>28</v>
      </c>
    </row>
    <row r="7005" spans="1:18" x14ac:dyDescent="0.35">
      <c r="A7005" s="1" t="s">
        <v>11745</v>
      </c>
      <c r="B7005" s="2">
        <v>45820</v>
      </c>
      <c r="C7005" s="1" t="s">
        <v>409</v>
      </c>
      <c r="D7005" s="1" t="s">
        <v>8422</v>
      </c>
      <c r="E7005" s="1" t="s">
        <v>24</v>
      </c>
      <c r="F7005" s="1" t="s">
        <v>25</v>
      </c>
      <c r="G7005" s="1" t="s">
        <v>34</v>
      </c>
      <c r="H7005" s="1" t="s">
        <v>77</v>
      </c>
      <c r="I7005">
        <v>3</v>
      </c>
      <c r="J7005">
        <v>22000</v>
      </c>
      <c r="K7005" s="7">
        <v>0.05</v>
      </c>
      <c r="L7005">
        <v>62700</v>
      </c>
      <c r="M7005">
        <v>14691.22</v>
      </c>
      <c r="N7005" s="7">
        <f>IFERROR(Sales_Data[[#This Row],[Profit]]/Sales_Data[[#This Row],[Sales]],0)</f>
        <v>0.23430972886762361</v>
      </c>
      <c r="O7005" s="7" t="str">
        <f>TEXT(Sales_Data[[#This Row],[Order_Date]],"mmm")</f>
        <v>Jun</v>
      </c>
      <c r="P7005" s="9" t="str">
        <f>TEXT(Sales_Data[[#This Row],[Order_Date]],"yyyy")</f>
        <v>2025</v>
      </c>
      <c r="Q7005" s="9" t="str">
        <f t="shared" si="109"/>
        <v>Existing</v>
      </c>
      <c r="R7005" s="1" t="s">
        <v>20</v>
      </c>
    </row>
    <row r="7006" spans="1:18" x14ac:dyDescent="0.35">
      <c r="A7006" s="1" t="s">
        <v>11746</v>
      </c>
      <c r="B7006" s="2">
        <v>45674</v>
      </c>
      <c r="C7006" s="1" t="s">
        <v>10567</v>
      </c>
      <c r="D7006" s="1" t="s">
        <v>7799</v>
      </c>
      <c r="E7006" s="1" t="s">
        <v>119</v>
      </c>
      <c r="F7006" s="1" t="s">
        <v>33</v>
      </c>
      <c r="G7006" s="1" t="s">
        <v>18</v>
      </c>
      <c r="H7006" s="1" t="s">
        <v>72</v>
      </c>
      <c r="I7006">
        <v>5</v>
      </c>
      <c r="J7006">
        <v>350</v>
      </c>
      <c r="K7006" s="7">
        <v>0.05</v>
      </c>
      <c r="L7006">
        <v>1662</v>
      </c>
      <c r="M7006">
        <v>153.15</v>
      </c>
      <c r="N7006" s="7">
        <f>IFERROR(Sales_Data[[#This Row],[Profit]]/Sales_Data[[#This Row],[Sales]],0)</f>
        <v>9.2148014440433218E-2</v>
      </c>
      <c r="O7006" s="7" t="str">
        <f>TEXT(Sales_Data[[#This Row],[Order_Date]],"mmm")</f>
        <v>Jan</v>
      </c>
      <c r="P7006" s="9" t="str">
        <f>TEXT(Sales_Data[[#This Row],[Order_Date]],"yyyy")</f>
        <v>2025</v>
      </c>
      <c r="Q7006" s="9" t="str">
        <f t="shared" si="109"/>
        <v>Existing</v>
      </c>
      <c r="R7006" s="1" t="s">
        <v>20</v>
      </c>
    </row>
    <row r="7007" spans="1:18" x14ac:dyDescent="0.35">
      <c r="A7007" s="1" t="s">
        <v>11747</v>
      </c>
      <c r="B7007" s="2">
        <v>45789</v>
      </c>
      <c r="C7007" s="1" t="s">
        <v>558</v>
      </c>
      <c r="D7007" s="1" t="s">
        <v>3216</v>
      </c>
      <c r="E7007" s="1" t="s">
        <v>71</v>
      </c>
      <c r="F7007" s="1" t="s">
        <v>33</v>
      </c>
      <c r="G7007" s="1" t="s">
        <v>42</v>
      </c>
      <c r="H7007" s="1" t="s">
        <v>112</v>
      </c>
      <c r="I7007">
        <v>1</v>
      </c>
      <c r="J7007">
        <v>2500</v>
      </c>
      <c r="K7007" s="7">
        <v>0.05</v>
      </c>
      <c r="L7007">
        <v>2375</v>
      </c>
      <c r="M7007">
        <v>563.17999999999995</v>
      </c>
      <c r="N7007" s="7">
        <f>IFERROR(Sales_Data[[#This Row],[Profit]]/Sales_Data[[#This Row],[Sales]],0)</f>
        <v>0.23712842105263157</v>
      </c>
      <c r="O7007" s="7" t="str">
        <f>TEXT(Sales_Data[[#This Row],[Order_Date]],"mmm")</f>
        <v>May</v>
      </c>
      <c r="P7007" s="9" t="str">
        <f>TEXT(Sales_Data[[#This Row],[Order_Date]],"yyyy")</f>
        <v>2025</v>
      </c>
      <c r="Q7007" s="9" t="str">
        <f t="shared" si="109"/>
        <v>New</v>
      </c>
      <c r="R7007" s="1" t="s">
        <v>64</v>
      </c>
    </row>
    <row r="7008" spans="1:18" x14ac:dyDescent="0.35">
      <c r="A7008" s="1" t="s">
        <v>11748</v>
      </c>
      <c r="B7008" s="2">
        <v>45738</v>
      </c>
      <c r="C7008" s="1" t="s">
        <v>30</v>
      </c>
      <c r="D7008" s="1" t="s">
        <v>2396</v>
      </c>
      <c r="E7008" s="1" t="s">
        <v>51</v>
      </c>
      <c r="F7008" s="1" t="s">
        <v>52</v>
      </c>
      <c r="G7008" s="1" t="s">
        <v>26</v>
      </c>
      <c r="H7008" s="1" t="s">
        <v>58</v>
      </c>
      <c r="I7008">
        <v>3</v>
      </c>
      <c r="J7008">
        <v>1400</v>
      </c>
      <c r="K7008" s="7">
        <v>0.1</v>
      </c>
      <c r="L7008">
        <v>3780</v>
      </c>
      <c r="M7008">
        <v>915.38</v>
      </c>
      <c r="N7008" s="7">
        <f>IFERROR(Sales_Data[[#This Row],[Profit]]/Sales_Data[[#This Row],[Sales]],0)</f>
        <v>0.24216402116402116</v>
      </c>
      <c r="O7008" s="7" t="str">
        <f>TEXT(Sales_Data[[#This Row],[Order_Date]],"mmm")</f>
        <v>Mar</v>
      </c>
      <c r="P7008" s="9" t="str">
        <f>TEXT(Sales_Data[[#This Row],[Order_Date]],"yyyy")</f>
        <v>2025</v>
      </c>
      <c r="Q7008" s="9" t="str">
        <f t="shared" si="109"/>
        <v>Existing</v>
      </c>
      <c r="R7008" s="1" t="s">
        <v>20</v>
      </c>
    </row>
    <row r="7009" spans="1:18" x14ac:dyDescent="0.35">
      <c r="A7009" s="1" t="s">
        <v>11749</v>
      </c>
      <c r="B7009" s="2">
        <v>45720</v>
      </c>
      <c r="C7009" s="1" t="s">
        <v>4349</v>
      </c>
      <c r="D7009" s="1" t="s">
        <v>6533</v>
      </c>
      <c r="E7009" s="1" t="s">
        <v>86</v>
      </c>
      <c r="F7009" s="1" t="s">
        <v>25</v>
      </c>
      <c r="G7009" s="1" t="s">
        <v>120</v>
      </c>
      <c r="H7009" s="1" t="s">
        <v>121</v>
      </c>
      <c r="I7009">
        <v>3</v>
      </c>
      <c r="J7009">
        <v>2800</v>
      </c>
      <c r="K7009" s="7">
        <v>0.1</v>
      </c>
      <c r="L7009">
        <v>7560</v>
      </c>
      <c r="M7009">
        <v>1115.5999999999999</v>
      </c>
      <c r="N7009" s="7">
        <f>IFERROR(Sales_Data[[#This Row],[Profit]]/Sales_Data[[#This Row],[Sales]],0)</f>
        <v>0.14756613756613757</v>
      </c>
      <c r="O7009" s="7" t="str">
        <f>TEXT(Sales_Data[[#This Row],[Order_Date]],"mmm")</f>
        <v>Mar</v>
      </c>
      <c r="P7009" s="9" t="str">
        <f>TEXT(Sales_Data[[#This Row],[Order_Date]],"yyyy")</f>
        <v>2025</v>
      </c>
      <c r="Q7009" s="9" t="str">
        <f t="shared" si="109"/>
        <v>Existing</v>
      </c>
      <c r="R7009" s="1" t="s">
        <v>20</v>
      </c>
    </row>
    <row r="7010" spans="1:18" x14ac:dyDescent="0.35">
      <c r="A7010" s="1" t="s">
        <v>11750</v>
      </c>
      <c r="B7010" s="2">
        <v>45912</v>
      </c>
      <c r="C7010" s="1" t="s">
        <v>709</v>
      </c>
      <c r="D7010" s="1" t="s">
        <v>6954</v>
      </c>
      <c r="E7010" s="1" t="s">
        <v>111</v>
      </c>
      <c r="F7010" s="1" t="s">
        <v>33</v>
      </c>
      <c r="G7010" s="1" t="s">
        <v>18</v>
      </c>
      <c r="H7010" s="1" t="s">
        <v>131</v>
      </c>
      <c r="I7010">
        <v>2</v>
      </c>
      <c r="J7010">
        <v>1500</v>
      </c>
      <c r="K7010" s="7">
        <v>0.15</v>
      </c>
      <c r="L7010">
        <v>2550</v>
      </c>
      <c r="M7010">
        <v>220.21</v>
      </c>
      <c r="N7010" s="7">
        <f>IFERROR(Sales_Data[[#This Row],[Profit]]/Sales_Data[[#This Row],[Sales]],0)</f>
        <v>8.6356862745098045E-2</v>
      </c>
      <c r="O7010" s="7" t="str">
        <f>TEXT(Sales_Data[[#This Row],[Order_Date]],"mmm")</f>
        <v>Sep</v>
      </c>
      <c r="P7010" s="9" t="str">
        <f>TEXT(Sales_Data[[#This Row],[Order_Date]],"yyyy")</f>
        <v>2025</v>
      </c>
      <c r="Q7010" s="9" t="str">
        <f t="shared" si="109"/>
        <v>Existing</v>
      </c>
      <c r="R7010" s="1" t="s">
        <v>20</v>
      </c>
    </row>
    <row r="7011" spans="1:18" x14ac:dyDescent="0.35">
      <c r="A7011" s="1" t="s">
        <v>11751</v>
      </c>
      <c r="B7011" s="2">
        <v>45981</v>
      </c>
      <c r="C7011" s="1" t="s">
        <v>3733</v>
      </c>
      <c r="D7011" s="1" t="s">
        <v>2636</v>
      </c>
      <c r="E7011" s="1" t="s">
        <v>71</v>
      </c>
      <c r="F7011" s="1" t="s">
        <v>33</v>
      </c>
      <c r="G7011" s="1" t="s">
        <v>34</v>
      </c>
      <c r="H7011" s="1" t="s">
        <v>153</v>
      </c>
      <c r="I7011">
        <v>5</v>
      </c>
      <c r="J7011">
        <v>7000</v>
      </c>
      <c r="K7011" s="7">
        <v>0.05</v>
      </c>
      <c r="L7011">
        <v>33250</v>
      </c>
      <c r="M7011">
        <v>6900.13</v>
      </c>
      <c r="N7011" s="7">
        <f>IFERROR(Sales_Data[[#This Row],[Profit]]/Sales_Data[[#This Row],[Sales]],0)</f>
        <v>0.20752270676691731</v>
      </c>
      <c r="O7011" s="7" t="str">
        <f>TEXT(Sales_Data[[#This Row],[Order_Date]],"mmm")</f>
        <v>Nov</v>
      </c>
      <c r="P7011" s="9" t="str">
        <f>TEXT(Sales_Data[[#This Row],[Order_Date]],"yyyy")</f>
        <v>2025</v>
      </c>
      <c r="Q7011" s="9" t="str">
        <f t="shared" si="109"/>
        <v>Existing</v>
      </c>
      <c r="R7011" s="1" t="s">
        <v>64</v>
      </c>
    </row>
    <row r="7012" spans="1:18" x14ac:dyDescent="0.35">
      <c r="A7012" s="1" t="s">
        <v>11752</v>
      </c>
      <c r="B7012" s="2">
        <v>45722</v>
      </c>
      <c r="C7012" s="1" t="s">
        <v>3998</v>
      </c>
      <c r="D7012" s="1" t="s">
        <v>11753</v>
      </c>
      <c r="E7012" s="1" t="s">
        <v>56</v>
      </c>
      <c r="F7012" s="1" t="s">
        <v>57</v>
      </c>
      <c r="G7012" s="1" t="s">
        <v>42</v>
      </c>
      <c r="H7012" s="1" t="s">
        <v>43</v>
      </c>
      <c r="I7012">
        <v>2</v>
      </c>
      <c r="J7012">
        <v>18000</v>
      </c>
      <c r="K7012" s="7">
        <v>0.15</v>
      </c>
      <c r="L7012">
        <v>30600</v>
      </c>
      <c r="M7012">
        <v>2677.11</v>
      </c>
      <c r="N7012" s="7">
        <f>IFERROR(Sales_Data[[#This Row],[Profit]]/Sales_Data[[#This Row],[Sales]],0)</f>
        <v>8.7487254901960784E-2</v>
      </c>
      <c r="O7012" s="7" t="str">
        <f>TEXT(Sales_Data[[#This Row],[Order_Date]],"mmm")</f>
        <v>Mar</v>
      </c>
      <c r="P7012" s="9" t="str">
        <f>TEXT(Sales_Data[[#This Row],[Order_Date]],"yyyy")</f>
        <v>2025</v>
      </c>
      <c r="Q7012" s="9" t="str">
        <f t="shared" si="109"/>
        <v>Existing</v>
      </c>
      <c r="R7012" s="1" t="s">
        <v>73</v>
      </c>
    </row>
    <row r="7013" spans="1:18" x14ac:dyDescent="0.35">
      <c r="A7013" s="1" t="s">
        <v>11754</v>
      </c>
      <c r="B7013" s="2">
        <v>45945</v>
      </c>
      <c r="C7013" s="1" t="s">
        <v>3270</v>
      </c>
      <c r="D7013" s="1" t="s">
        <v>1359</v>
      </c>
      <c r="E7013" s="1" t="s">
        <v>24</v>
      </c>
      <c r="F7013" s="1" t="s">
        <v>25</v>
      </c>
      <c r="G7013" s="1" t="s">
        <v>34</v>
      </c>
      <c r="H7013" s="1" t="s">
        <v>35</v>
      </c>
      <c r="I7013">
        <v>5</v>
      </c>
      <c r="J7013">
        <v>9000</v>
      </c>
      <c r="K7013" s="7">
        <v>0.2</v>
      </c>
      <c r="L7013">
        <v>36000</v>
      </c>
      <c r="M7013">
        <v>6761.95</v>
      </c>
      <c r="N7013" s="7">
        <f>IFERROR(Sales_Data[[#This Row],[Profit]]/Sales_Data[[#This Row],[Sales]],0)</f>
        <v>0.18783194444444443</v>
      </c>
      <c r="O7013" s="7" t="str">
        <f>TEXT(Sales_Data[[#This Row],[Order_Date]],"mmm")</f>
        <v>Oct</v>
      </c>
      <c r="P7013" s="9" t="str">
        <f>TEXT(Sales_Data[[#This Row],[Order_Date]],"yyyy")</f>
        <v>2025</v>
      </c>
      <c r="Q7013" s="9" t="str">
        <f t="shared" si="109"/>
        <v>Existing</v>
      </c>
      <c r="R7013" s="1" t="s">
        <v>28</v>
      </c>
    </row>
    <row r="7014" spans="1:18" x14ac:dyDescent="0.35">
      <c r="A7014" s="1" t="s">
        <v>11755</v>
      </c>
      <c r="B7014" s="2">
        <v>45974</v>
      </c>
      <c r="C7014" s="1" t="s">
        <v>3150</v>
      </c>
      <c r="D7014" s="1" t="s">
        <v>2679</v>
      </c>
      <c r="E7014" s="1" t="s">
        <v>71</v>
      </c>
      <c r="F7014" s="1" t="s">
        <v>33</v>
      </c>
      <c r="G7014" s="1" t="s">
        <v>42</v>
      </c>
      <c r="H7014" s="1" t="s">
        <v>47</v>
      </c>
      <c r="I7014">
        <v>5</v>
      </c>
      <c r="J7014">
        <v>55000</v>
      </c>
      <c r="K7014" s="7">
        <v>0.05</v>
      </c>
      <c r="L7014">
        <v>261250</v>
      </c>
      <c r="M7014">
        <v>52706.15</v>
      </c>
      <c r="N7014" s="7">
        <f>IFERROR(Sales_Data[[#This Row],[Profit]]/Sales_Data[[#This Row],[Sales]],0)</f>
        <v>0.20174602870813399</v>
      </c>
      <c r="O7014" s="7" t="str">
        <f>TEXT(Sales_Data[[#This Row],[Order_Date]],"mmm")</f>
        <v>Nov</v>
      </c>
      <c r="P7014" s="9" t="str">
        <f>TEXT(Sales_Data[[#This Row],[Order_Date]],"yyyy")</f>
        <v>2025</v>
      </c>
      <c r="Q7014" s="9" t="str">
        <f t="shared" si="109"/>
        <v>Existing</v>
      </c>
      <c r="R7014" s="1" t="s">
        <v>20</v>
      </c>
    </row>
    <row r="7015" spans="1:18" x14ac:dyDescent="0.35">
      <c r="A7015" s="1" t="s">
        <v>11756</v>
      </c>
      <c r="B7015" s="2">
        <v>45829</v>
      </c>
      <c r="C7015" s="1" t="s">
        <v>114</v>
      </c>
      <c r="D7015" s="1" t="s">
        <v>11757</v>
      </c>
      <c r="E7015" s="1" t="s">
        <v>160</v>
      </c>
      <c r="F7015" s="1" t="s">
        <v>161</v>
      </c>
      <c r="G7015" s="1" t="s">
        <v>26</v>
      </c>
      <c r="H7015" s="1" t="s">
        <v>128</v>
      </c>
      <c r="I7015">
        <v>4</v>
      </c>
      <c r="J7015">
        <v>900</v>
      </c>
      <c r="K7015" s="7">
        <v>0.05</v>
      </c>
      <c r="L7015">
        <v>3420</v>
      </c>
      <c r="M7015">
        <v>744.44</v>
      </c>
      <c r="N7015" s="7">
        <f>IFERROR(Sales_Data[[#This Row],[Profit]]/Sales_Data[[#This Row],[Sales]],0)</f>
        <v>0.21767251461988305</v>
      </c>
      <c r="O7015" s="7" t="str">
        <f>TEXT(Sales_Data[[#This Row],[Order_Date]],"mmm")</f>
        <v>Jun</v>
      </c>
      <c r="P7015" s="9" t="str">
        <f>TEXT(Sales_Data[[#This Row],[Order_Date]],"yyyy")</f>
        <v>2025</v>
      </c>
      <c r="Q7015" s="9" t="str">
        <f t="shared" si="109"/>
        <v>Existing</v>
      </c>
      <c r="R7015" s="1" t="s">
        <v>20</v>
      </c>
    </row>
    <row r="7016" spans="1:18" x14ac:dyDescent="0.35">
      <c r="A7016" s="1" t="s">
        <v>11758</v>
      </c>
      <c r="B7016" s="2">
        <v>45932</v>
      </c>
      <c r="C7016" s="1" t="s">
        <v>7175</v>
      </c>
      <c r="D7016" s="1" t="s">
        <v>11759</v>
      </c>
      <c r="E7016" s="1" t="s">
        <v>32</v>
      </c>
      <c r="F7016" s="1" t="s">
        <v>33</v>
      </c>
      <c r="G7016" s="1" t="s">
        <v>26</v>
      </c>
      <c r="H7016" s="1" t="s">
        <v>58</v>
      </c>
      <c r="I7016">
        <v>3</v>
      </c>
      <c r="J7016">
        <v>1400</v>
      </c>
      <c r="K7016" s="7">
        <v>0.1</v>
      </c>
      <c r="L7016">
        <v>3780</v>
      </c>
      <c r="M7016">
        <v>401.44</v>
      </c>
      <c r="N7016" s="7">
        <f>IFERROR(Sales_Data[[#This Row],[Profit]]/Sales_Data[[#This Row],[Sales]],0)</f>
        <v>0.1062010582010582</v>
      </c>
      <c r="O7016" s="7" t="str">
        <f>TEXT(Sales_Data[[#This Row],[Order_Date]],"mmm")</f>
        <v>Oct</v>
      </c>
      <c r="P7016" s="9" t="str">
        <f>TEXT(Sales_Data[[#This Row],[Order_Date]],"yyyy")</f>
        <v>2025</v>
      </c>
      <c r="Q7016" s="9" t="str">
        <f t="shared" si="109"/>
        <v>Existing</v>
      </c>
      <c r="R7016" s="1" t="s">
        <v>36</v>
      </c>
    </row>
    <row r="7017" spans="1:18" x14ac:dyDescent="0.35">
      <c r="A7017" s="1" t="s">
        <v>11760</v>
      </c>
      <c r="B7017" s="2">
        <v>45716</v>
      </c>
      <c r="C7017" s="1" t="s">
        <v>5198</v>
      </c>
      <c r="D7017" s="1" t="s">
        <v>6545</v>
      </c>
      <c r="E7017" s="1" t="s">
        <v>71</v>
      </c>
      <c r="F7017" s="1" t="s">
        <v>33</v>
      </c>
      <c r="G7017" s="1" t="s">
        <v>34</v>
      </c>
      <c r="H7017" s="1" t="s">
        <v>107</v>
      </c>
      <c r="I7017">
        <v>1</v>
      </c>
      <c r="J7017">
        <v>6500</v>
      </c>
      <c r="K7017" s="7">
        <v>0</v>
      </c>
      <c r="L7017">
        <v>6500</v>
      </c>
      <c r="M7017">
        <v>780.84</v>
      </c>
      <c r="N7017" s="7">
        <f>IFERROR(Sales_Data[[#This Row],[Profit]]/Sales_Data[[#This Row],[Sales]],0)</f>
        <v>0.12012923076923078</v>
      </c>
      <c r="O7017" s="7" t="str">
        <f>TEXT(Sales_Data[[#This Row],[Order_Date]],"mmm")</f>
        <v>Feb</v>
      </c>
      <c r="P7017" s="9" t="str">
        <f>TEXT(Sales_Data[[#This Row],[Order_Date]],"yyyy")</f>
        <v>2025</v>
      </c>
      <c r="Q7017" s="9" t="str">
        <f t="shared" si="109"/>
        <v>New</v>
      </c>
      <c r="R7017" s="1" t="s">
        <v>36</v>
      </c>
    </row>
    <row r="7018" spans="1:18" x14ac:dyDescent="0.35">
      <c r="A7018" s="1" t="s">
        <v>11761</v>
      </c>
      <c r="B7018" s="2">
        <v>45834</v>
      </c>
      <c r="C7018" s="1" t="s">
        <v>11428</v>
      </c>
      <c r="D7018" s="1" t="s">
        <v>3353</v>
      </c>
      <c r="E7018" s="1" t="s">
        <v>56</v>
      </c>
      <c r="F7018" s="1" t="s">
        <v>57</v>
      </c>
      <c r="G7018" s="1" t="s">
        <v>120</v>
      </c>
      <c r="H7018" s="1" t="s">
        <v>143</v>
      </c>
      <c r="I7018">
        <v>1</v>
      </c>
      <c r="J7018">
        <v>1800</v>
      </c>
      <c r="K7018" s="7">
        <v>0</v>
      </c>
      <c r="L7018">
        <v>1800</v>
      </c>
      <c r="M7018">
        <v>435.04</v>
      </c>
      <c r="N7018" s="7">
        <f>IFERROR(Sales_Data[[#This Row],[Profit]]/Sales_Data[[#This Row],[Sales]],0)</f>
        <v>0.2416888888888889</v>
      </c>
      <c r="O7018" s="7" t="str">
        <f>TEXT(Sales_Data[[#This Row],[Order_Date]],"mmm")</f>
        <v>Jun</v>
      </c>
      <c r="P7018" s="9" t="str">
        <f>TEXT(Sales_Data[[#This Row],[Order_Date]],"yyyy")</f>
        <v>2025</v>
      </c>
      <c r="Q7018" s="9" t="str">
        <f t="shared" si="109"/>
        <v>New</v>
      </c>
      <c r="R7018" s="1" t="s">
        <v>28</v>
      </c>
    </row>
    <row r="7019" spans="1:18" x14ac:dyDescent="0.35">
      <c r="A7019" s="1" t="s">
        <v>11762</v>
      </c>
      <c r="B7019" s="2">
        <v>45817</v>
      </c>
      <c r="C7019" s="1" t="s">
        <v>1917</v>
      </c>
      <c r="D7019" s="1" t="s">
        <v>1488</v>
      </c>
      <c r="E7019" s="1" t="s">
        <v>62</v>
      </c>
      <c r="F7019" s="1" t="s">
        <v>41</v>
      </c>
      <c r="G7019" s="1" t="s">
        <v>26</v>
      </c>
      <c r="H7019" s="1" t="s">
        <v>27</v>
      </c>
      <c r="I7019">
        <v>1</v>
      </c>
      <c r="J7019">
        <v>1200</v>
      </c>
      <c r="K7019" s="7">
        <v>0.05</v>
      </c>
      <c r="L7019">
        <v>1140</v>
      </c>
      <c r="M7019">
        <v>241.38</v>
      </c>
      <c r="N7019" s="7">
        <f>IFERROR(Sales_Data[[#This Row],[Profit]]/Sales_Data[[#This Row],[Sales]],0)</f>
        <v>0.21173684210526317</v>
      </c>
      <c r="O7019" s="7" t="str">
        <f>TEXT(Sales_Data[[#This Row],[Order_Date]],"mmm")</f>
        <v>Jun</v>
      </c>
      <c r="P7019" s="9" t="str">
        <f>TEXT(Sales_Data[[#This Row],[Order_Date]],"yyyy")</f>
        <v>2025</v>
      </c>
      <c r="Q7019" s="9" t="str">
        <f t="shared" si="109"/>
        <v>New</v>
      </c>
      <c r="R7019" s="1" t="s">
        <v>20</v>
      </c>
    </row>
    <row r="7020" spans="1:18" x14ac:dyDescent="0.35">
      <c r="A7020" s="1" t="s">
        <v>11763</v>
      </c>
      <c r="B7020" s="2">
        <v>45997</v>
      </c>
      <c r="C7020" s="1" t="s">
        <v>6451</v>
      </c>
      <c r="D7020" s="1" t="s">
        <v>5140</v>
      </c>
      <c r="E7020" s="1" t="s">
        <v>106</v>
      </c>
      <c r="F7020" s="1" t="s">
        <v>33</v>
      </c>
      <c r="G7020" s="1" t="s">
        <v>18</v>
      </c>
      <c r="H7020" s="1" t="s">
        <v>292</v>
      </c>
      <c r="I7020">
        <v>5</v>
      </c>
      <c r="J7020">
        <v>500</v>
      </c>
      <c r="K7020" s="7">
        <v>0.1</v>
      </c>
      <c r="L7020">
        <v>2250</v>
      </c>
      <c r="M7020">
        <v>415.99</v>
      </c>
      <c r="N7020" s="7">
        <f>IFERROR(Sales_Data[[#This Row],[Profit]]/Sales_Data[[#This Row],[Sales]],0)</f>
        <v>0.18488444444444446</v>
      </c>
      <c r="O7020" s="7" t="str">
        <f>TEXT(Sales_Data[[#This Row],[Order_Date]],"mmm")</f>
        <v>Dec</v>
      </c>
      <c r="P7020" s="9" t="str">
        <f>TEXT(Sales_Data[[#This Row],[Order_Date]],"yyyy")</f>
        <v>2025</v>
      </c>
      <c r="Q7020" s="9" t="str">
        <f t="shared" si="109"/>
        <v>Existing</v>
      </c>
      <c r="R7020" s="1" t="s">
        <v>28</v>
      </c>
    </row>
    <row r="7021" spans="1:18" x14ac:dyDescent="0.35">
      <c r="A7021" s="1" t="s">
        <v>11764</v>
      </c>
      <c r="B7021" s="2">
        <v>45938</v>
      </c>
      <c r="C7021" s="1" t="s">
        <v>3175</v>
      </c>
      <c r="D7021" s="1" t="s">
        <v>2391</v>
      </c>
      <c r="E7021" s="1" t="s">
        <v>86</v>
      </c>
      <c r="F7021" s="1" t="s">
        <v>25</v>
      </c>
      <c r="G7021" s="1" t="s">
        <v>18</v>
      </c>
      <c r="H7021" s="1" t="s">
        <v>19</v>
      </c>
      <c r="I7021">
        <v>4</v>
      </c>
      <c r="J7021">
        <v>700</v>
      </c>
      <c r="K7021" s="7">
        <v>0.1</v>
      </c>
      <c r="L7021">
        <v>2520</v>
      </c>
      <c r="M7021">
        <v>463.13</v>
      </c>
      <c r="N7021" s="7">
        <f>IFERROR(Sales_Data[[#This Row],[Profit]]/Sales_Data[[#This Row],[Sales]],0)</f>
        <v>0.18378174603174602</v>
      </c>
      <c r="O7021" s="7" t="str">
        <f>TEXT(Sales_Data[[#This Row],[Order_Date]],"mmm")</f>
        <v>Oct</v>
      </c>
      <c r="P7021" s="9" t="str">
        <f>TEXT(Sales_Data[[#This Row],[Order_Date]],"yyyy")</f>
        <v>2025</v>
      </c>
      <c r="Q7021" s="9" t="str">
        <f t="shared" si="109"/>
        <v>Existing</v>
      </c>
      <c r="R7021" s="1" t="s">
        <v>64</v>
      </c>
    </row>
    <row r="7022" spans="1:18" x14ac:dyDescent="0.35">
      <c r="A7022" s="1" t="s">
        <v>11765</v>
      </c>
      <c r="B7022" s="2">
        <v>45830</v>
      </c>
      <c r="C7022" s="1" t="s">
        <v>8717</v>
      </c>
      <c r="D7022" s="1" t="s">
        <v>1073</v>
      </c>
      <c r="E7022" s="1" t="s">
        <v>51</v>
      </c>
      <c r="F7022" s="1" t="s">
        <v>52</v>
      </c>
      <c r="G7022" s="1" t="s">
        <v>26</v>
      </c>
      <c r="H7022" s="1" t="s">
        <v>58</v>
      </c>
      <c r="I7022">
        <v>4</v>
      </c>
      <c r="J7022">
        <v>1400</v>
      </c>
      <c r="K7022" s="7">
        <v>0.1</v>
      </c>
      <c r="L7022">
        <v>5040</v>
      </c>
      <c r="M7022">
        <v>724.13</v>
      </c>
      <c r="N7022" s="7">
        <f>IFERROR(Sales_Data[[#This Row],[Profit]]/Sales_Data[[#This Row],[Sales]],0)</f>
        <v>0.14367658730158731</v>
      </c>
      <c r="O7022" s="7" t="str">
        <f>TEXT(Sales_Data[[#This Row],[Order_Date]],"mmm")</f>
        <v>Jun</v>
      </c>
      <c r="P7022" s="9" t="str">
        <f>TEXT(Sales_Data[[#This Row],[Order_Date]],"yyyy")</f>
        <v>2025</v>
      </c>
      <c r="Q7022" s="9" t="str">
        <f t="shared" si="109"/>
        <v>Existing</v>
      </c>
      <c r="R7022" s="1" t="s">
        <v>28</v>
      </c>
    </row>
    <row r="7023" spans="1:18" x14ac:dyDescent="0.35">
      <c r="A7023" s="1" t="s">
        <v>11766</v>
      </c>
      <c r="B7023" s="2">
        <v>45868</v>
      </c>
      <c r="C7023" s="1" t="s">
        <v>10509</v>
      </c>
      <c r="D7023" s="1" t="s">
        <v>2928</v>
      </c>
      <c r="E7023" s="1" t="s">
        <v>71</v>
      </c>
      <c r="F7023" s="1" t="s">
        <v>33</v>
      </c>
      <c r="G7023" s="1" t="s">
        <v>42</v>
      </c>
      <c r="H7023" s="1" t="s">
        <v>63</v>
      </c>
      <c r="I7023">
        <v>4</v>
      </c>
      <c r="J7023">
        <v>4500</v>
      </c>
      <c r="K7023" s="7">
        <v>0.1</v>
      </c>
      <c r="L7023">
        <v>16200</v>
      </c>
      <c r="M7023">
        <v>1865.46</v>
      </c>
      <c r="N7023" s="7">
        <f>IFERROR(Sales_Data[[#This Row],[Profit]]/Sales_Data[[#This Row],[Sales]],0)</f>
        <v>0.11515185185185185</v>
      </c>
      <c r="O7023" s="7" t="str">
        <f>TEXT(Sales_Data[[#This Row],[Order_Date]],"mmm")</f>
        <v>Jul</v>
      </c>
      <c r="P7023" s="9" t="str">
        <f>TEXT(Sales_Data[[#This Row],[Order_Date]],"yyyy")</f>
        <v>2025</v>
      </c>
      <c r="Q7023" s="9" t="str">
        <f t="shared" si="109"/>
        <v>Existing</v>
      </c>
      <c r="R7023" s="1" t="s">
        <v>73</v>
      </c>
    </row>
    <row r="7024" spans="1:18" x14ac:dyDescent="0.35">
      <c r="A7024" s="1" t="s">
        <v>11767</v>
      </c>
      <c r="B7024" s="2">
        <v>45679</v>
      </c>
      <c r="C7024" s="1" t="s">
        <v>3715</v>
      </c>
      <c r="D7024" s="1" t="s">
        <v>5315</v>
      </c>
      <c r="E7024" s="1" t="s">
        <v>62</v>
      </c>
      <c r="F7024" s="1" t="s">
        <v>41</v>
      </c>
      <c r="G7024" s="1" t="s">
        <v>26</v>
      </c>
      <c r="H7024" s="1" t="s">
        <v>58</v>
      </c>
      <c r="I7024">
        <v>1</v>
      </c>
      <c r="J7024">
        <v>1400</v>
      </c>
      <c r="K7024" s="7">
        <v>0.1</v>
      </c>
      <c r="L7024">
        <v>1260</v>
      </c>
      <c r="M7024">
        <v>221.62</v>
      </c>
      <c r="N7024" s="7">
        <f>IFERROR(Sales_Data[[#This Row],[Profit]]/Sales_Data[[#This Row],[Sales]],0)</f>
        <v>0.1758888888888889</v>
      </c>
      <c r="O7024" s="7" t="str">
        <f>TEXT(Sales_Data[[#This Row],[Order_Date]],"mmm")</f>
        <v>Jan</v>
      </c>
      <c r="P7024" s="9" t="str">
        <f>TEXT(Sales_Data[[#This Row],[Order_Date]],"yyyy")</f>
        <v>2025</v>
      </c>
      <c r="Q7024" s="9" t="str">
        <f t="shared" si="109"/>
        <v>New</v>
      </c>
      <c r="R7024" s="1" t="s">
        <v>73</v>
      </c>
    </row>
    <row r="7025" spans="1:18" x14ac:dyDescent="0.35">
      <c r="A7025" s="1" t="s">
        <v>11768</v>
      </c>
      <c r="B7025" s="2">
        <v>45734</v>
      </c>
      <c r="C7025" s="1" t="s">
        <v>668</v>
      </c>
      <c r="D7025" s="1" t="s">
        <v>2033</v>
      </c>
      <c r="E7025" s="1" t="s">
        <v>135</v>
      </c>
      <c r="F7025" s="1" t="s">
        <v>136</v>
      </c>
      <c r="G7025" s="1" t="s">
        <v>42</v>
      </c>
      <c r="H7025" s="1" t="s">
        <v>47</v>
      </c>
      <c r="I7025">
        <v>4</v>
      </c>
      <c r="J7025">
        <v>55000</v>
      </c>
      <c r="K7025" s="7">
        <v>0.05</v>
      </c>
      <c r="L7025">
        <v>209000</v>
      </c>
      <c r="M7025">
        <v>19583.240000000002</v>
      </c>
      <c r="N7025" s="7">
        <f>IFERROR(Sales_Data[[#This Row],[Profit]]/Sales_Data[[#This Row],[Sales]],0)</f>
        <v>9.3699712918660291E-2</v>
      </c>
      <c r="O7025" s="7" t="str">
        <f>TEXT(Sales_Data[[#This Row],[Order_Date]],"mmm")</f>
        <v>Mar</v>
      </c>
      <c r="P7025" s="9" t="str">
        <f>TEXT(Sales_Data[[#This Row],[Order_Date]],"yyyy")</f>
        <v>2025</v>
      </c>
      <c r="Q7025" s="9" t="str">
        <f t="shared" si="109"/>
        <v>Existing</v>
      </c>
      <c r="R7025" s="1" t="s">
        <v>36</v>
      </c>
    </row>
    <row r="7026" spans="1:18" x14ac:dyDescent="0.35">
      <c r="A7026" s="1" t="s">
        <v>11769</v>
      </c>
      <c r="B7026" s="2">
        <v>45913</v>
      </c>
      <c r="C7026" s="1" t="s">
        <v>1574</v>
      </c>
      <c r="D7026" s="1" t="s">
        <v>1098</v>
      </c>
      <c r="E7026" s="1" t="s">
        <v>56</v>
      </c>
      <c r="F7026" s="1" t="s">
        <v>57</v>
      </c>
      <c r="G7026" s="1" t="s">
        <v>42</v>
      </c>
      <c r="H7026" s="1" t="s">
        <v>63</v>
      </c>
      <c r="I7026">
        <v>5</v>
      </c>
      <c r="J7026">
        <v>4500</v>
      </c>
      <c r="K7026" s="7">
        <v>0.15</v>
      </c>
      <c r="L7026">
        <v>19125</v>
      </c>
      <c r="M7026">
        <v>2116.19</v>
      </c>
      <c r="N7026" s="7">
        <f>IFERROR(Sales_Data[[#This Row],[Profit]]/Sales_Data[[#This Row],[Sales]],0)</f>
        <v>0.11065045751633987</v>
      </c>
      <c r="O7026" s="7" t="str">
        <f>TEXT(Sales_Data[[#This Row],[Order_Date]],"mmm")</f>
        <v>Sep</v>
      </c>
      <c r="P7026" s="9" t="str">
        <f>TEXT(Sales_Data[[#This Row],[Order_Date]],"yyyy")</f>
        <v>2025</v>
      </c>
      <c r="Q7026" s="9" t="str">
        <f t="shared" si="109"/>
        <v>Existing</v>
      </c>
      <c r="R7026" s="1" t="s">
        <v>73</v>
      </c>
    </row>
    <row r="7027" spans="1:18" x14ac:dyDescent="0.35">
      <c r="A7027" s="1" t="s">
        <v>11770</v>
      </c>
      <c r="B7027" s="2">
        <v>45680</v>
      </c>
      <c r="C7027" s="1" t="s">
        <v>4465</v>
      </c>
      <c r="D7027" s="1" t="s">
        <v>9593</v>
      </c>
      <c r="E7027" s="1" t="s">
        <v>51</v>
      </c>
      <c r="F7027" s="1" t="s">
        <v>52</v>
      </c>
      <c r="G7027" s="1" t="s">
        <v>120</v>
      </c>
      <c r="H7027" s="1" t="s">
        <v>143</v>
      </c>
      <c r="I7027">
        <v>2</v>
      </c>
      <c r="J7027">
        <v>1800</v>
      </c>
      <c r="K7027" s="7">
        <v>0</v>
      </c>
      <c r="L7027">
        <v>3600</v>
      </c>
      <c r="M7027">
        <v>582.02</v>
      </c>
      <c r="N7027" s="7">
        <f>IFERROR(Sales_Data[[#This Row],[Profit]]/Sales_Data[[#This Row],[Sales]],0)</f>
        <v>0.16167222222222222</v>
      </c>
      <c r="O7027" s="7" t="str">
        <f>TEXT(Sales_Data[[#This Row],[Order_Date]],"mmm")</f>
        <v>Jan</v>
      </c>
      <c r="P7027" s="9" t="str">
        <f>TEXT(Sales_Data[[#This Row],[Order_Date]],"yyyy")</f>
        <v>2025</v>
      </c>
      <c r="Q7027" s="9" t="str">
        <f t="shared" si="109"/>
        <v>Existing</v>
      </c>
      <c r="R7027" s="1" t="s">
        <v>20</v>
      </c>
    </row>
    <row r="7028" spans="1:18" x14ac:dyDescent="0.35">
      <c r="A7028" s="1" t="s">
        <v>11771</v>
      </c>
      <c r="B7028" s="2">
        <v>45752</v>
      </c>
      <c r="C7028" s="1" t="s">
        <v>8286</v>
      </c>
      <c r="D7028" s="1" t="s">
        <v>3027</v>
      </c>
      <c r="E7028" s="1" t="s">
        <v>135</v>
      </c>
      <c r="F7028" s="1" t="s">
        <v>136</v>
      </c>
      <c r="G7028" s="1" t="s">
        <v>18</v>
      </c>
      <c r="H7028" s="1" t="s">
        <v>19</v>
      </c>
      <c r="I7028">
        <v>2</v>
      </c>
      <c r="J7028">
        <v>700</v>
      </c>
      <c r="K7028" s="7">
        <v>0.05</v>
      </c>
      <c r="L7028">
        <v>1330</v>
      </c>
      <c r="M7028">
        <v>220.01</v>
      </c>
      <c r="N7028" s="7">
        <f>IFERROR(Sales_Data[[#This Row],[Profit]]/Sales_Data[[#This Row],[Sales]],0)</f>
        <v>0.16542105263157894</v>
      </c>
      <c r="O7028" s="7" t="str">
        <f>TEXT(Sales_Data[[#This Row],[Order_Date]],"mmm")</f>
        <v>Apr</v>
      </c>
      <c r="P7028" s="9" t="str">
        <f>TEXT(Sales_Data[[#This Row],[Order_Date]],"yyyy")</f>
        <v>2025</v>
      </c>
      <c r="Q7028" s="9" t="str">
        <f t="shared" si="109"/>
        <v>Existing</v>
      </c>
      <c r="R7028" s="1" t="s">
        <v>36</v>
      </c>
    </row>
    <row r="7029" spans="1:18" x14ac:dyDescent="0.35">
      <c r="A7029" s="1" t="s">
        <v>11772</v>
      </c>
      <c r="B7029" s="2">
        <v>45862</v>
      </c>
      <c r="C7029" s="1" t="s">
        <v>3335</v>
      </c>
      <c r="D7029" s="1" t="s">
        <v>10139</v>
      </c>
      <c r="E7029" s="1" t="s">
        <v>81</v>
      </c>
      <c r="F7029" s="1" t="s">
        <v>33</v>
      </c>
      <c r="G7029" s="1" t="s">
        <v>120</v>
      </c>
      <c r="H7029" s="1" t="s">
        <v>146</v>
      </c>
      <c r="I7029">
        <v>2</v>
      </c>
      <c r="J7029">
        <v>800</v>
      </c>
      <c r="K7029" s="7">
        <v>0.1</v>
      </c>
      <c r="L7029">
        <v>1440</v>
      </c>
      <c r="M7029">
        <v>279.5</v>
      </c>
      <c r="N7029" s="7">
        <f>IFERROR(Sales_Data[[#This Row],[Profit]]/Sales_Data[[#This Row],[Sales]],0)</f>
        <v>0.19409722222222223</v>
      </c>
      <c r="O7029" s="7" t="str">
        <f>TEXT(Sales_Data[[#This Row],[Order_Date]],"mmm")</f>
        <v>Jul</v>
      </c>
      <c r="P7029" s="9" t="str">
        <f>TEXT(Sales_Data[[#This Row],[Order_Date]],"yyyy")</f>
        <v>2025</v>
      </c>
      <c r="Q7029" s="9" t="str">
        <f t="shared" si="109"/>
        <v>Existing</v>
      </c>
      <c r="R7029" s="1" t="s">
        <v>64</v>
      </c>
    </row>
    <row r="7030" spans="1:18" x14ac:dyDescent="0.35">
      <c r="A7030" s="1" t="s">
        <v>11773</v>
      </c>
      <c r="B7030" s="2">
        <v>45872</v>
      </c>
      <c r="C7030" s="1" t="s">
        <v>5034</v>
      </c>
      <c r="D7030" s="1" t="s">
        <v>8291</v>
      </c>
      <c r="E7030" s="1" t="s">
        <v>111</v>
      </c>
      <c r="F7030" s="1" t="s">
        <v>33</v>
      </c>
      <c r="G7030" s="1" t="s">
        <v>34</v>
      </c>
      <c r="H7030" s="1" t="s">
        <v>35</v>
      </c>
      <c r="I7030">
        <v>3</v>
      </c>
      <c r="J7030">
        <v>9000</v>
      </c>
      <c r="K7030" s="7">
        <v>0</v>
      </c>
      <c r="L7030">
        <v>27000</v>
      </c>
      <c r="M7030">
        <v>5812.6</v>
      </c>
      <c r="N7030" s="7">
        <f>IFERROR(Sales_Data[[#This Row],[Profit]]/Sales_Data[[#This Row],[Sales]],0)</f>
        <v>0.21528148148148149</v>
      </c>
      <c r="O7030" s="7" t="str">
        <f>TEXT(Sales_Data[[#This Row],[Order_Date]],"mmm")</f>
        <v>Aug</v>
      </c>
      <c r="P7030" s="9" t="str">
        <f>TEXT(Sales_Data[[#This Row],[Order_Date]],"yyyy")</f>
        <v>2025</v>
      </c>
      <c r="Q7030" s="9" t="str">
        <f t="shared" si="109"/>
        <v>Existing</v>
      </c>
      <c r="R7030" s="1" t="s">
        <v>28</v>
      </c>
    </row>
    <row r="7031" spans="1:18" x14ac:dyDescent="0.35">
      <c r="A7031" s="1" t="s">
        <v>11774</v>
      </c>
      <c r="B7031" s="2">
        <v>45874</v>
      </c>
      <c r="C7031" s="1" t="s">
        <v>2642</v>
      </c>
      <c r="D7031" s="1" t="s">
        <v>3466</v>
      </c>
      <c r="E7031" s="1" t="s">
        <v>160</v>
      </c>
      <c r="F7031" s="1" t="s">
        <v>161</v>
      </c>
      <c r="G7031" s="1" t="s">
        <v>120</v>
      </c>
      <c r="H7031" s="1" t="s">
        <v>121</v>
      </c>
      <c r="I7031">
        <v>5</v>
      </c>
      <c r="J7031">
        <v>2800</v>
      </c>
      <c r="K7031" s="7">
        <v>0.1</v>
      </c>
      <c r="L7031">
        <v>12600</v>
      </c>
      <c r="M7031">
        <v>1609.39</v>
      </c>
      <c r="N7031" s="7">
        <f>IFERROR(Sales_Data[[#This Row],[Profit]]/Sales_Data[[#This Row],[Sales]],0)</f>
        <v>0.12772936507936508</v>
      </c>
      <c r="O7031" s="7" t="str">
        <f>TEXT(Sales_Data[[#This Row],[Order_Date]],"mmm")</f>
        <v>Aug</v>
      </c>
      <c r="P7031" s="9" t="str">
        <f>TEXT(Sales_Data[[#This Row],[Order_Date]],"yyyy")</f>
        <v>2025</v>
      </c>
      <c r="Q7031" s="9" t="str">
        <f t="shared" si="109"/>
        <v>Existing</v>
      </c>
      <c r="R7031" s="1" t="s">
        <v>73</v>
      </c>
    </row>
    <row r="7032" spans="1:18" x14ac:dyDescent="0.35">
      <c r="A7032" s="1" t="s">
        <v>11775</v>
      </c>
      <c r="B7032" s="2">
        <v>45686</v>
      </c>
      <c r="C7032" s="1" t="s">
        <v>7079</v>
      </c>
      <c r="D7032" s="1" t="s">
        <v>10334</v>
      </c>
      <c r="E7032" s="1" t="s">
        <v>32</v>
      </c>
      <c r="F7032" s="1" t="s">
        <v>33</v>
      </c>
      <c r="G7032" s="1" t="s">
        <v>18</v>
      </c>
      <c r="H7032" s="1" t="s">
        <v>292</v>
      </c>
      <c r="I7032">
        <v>3</v>
      </c>
      <c r="J7032">
        <v>500</v>
      </c>
      <c r="K7032" s="7">
        <v>0.15</v>
      </c>
      <c r="L7032">
        <v>1275</v>
      </c>
      <c r="M7032">
        <v>291.8</v>
      </c>
      <c r="N7032" s="7">
        <f>IFERROR(Sales_Data[[#This Row],[Profit]]/Sales_Data[[#This Row],[Sales]],0)</f>
        <v>0.22886274509803922</v>
      </c>
      <c r="O7032" s="7" t="str">
        <f>TEXT(Sales_Data[[#This Row],[Order_Date]],"mmm")</f>
        <v>Jan</v>
      </c>
      <c r="P7032" s="9" t="str">
        <f>TEXT(Sales_Data[[#This Row],[Order_Date]],"yyyy")</f>
        <v>2025</v>
      </c>
      <c r="Q7032" s="9" t="str">
        <f t="shared" si="109"/>
        <v>Existing</v>
      </c>
      <c r="R7032" s="1" t="s">
        <v>28</v>
      </c>
    </row>
    <row r="7033" spans="1:18" x14ac:dyDescent="0.35">
      <c r="A7033" s="1" t="s">
        <v>11776</v>
      </c>
      <c r="B7033" s="2">
        <v>45883</v>
      </c>
      <c r="C7033" s="1" t="s">
        <v>10820</v>
      </c>
      <c r="D7033" s="1" t="s">
        <v>5574</v>
      </c>
      <c r="E7033" s="1" t="s">
        <v>56</v>
      </c>
      <c r="F7033" s="1" t="s">
        <v>57</v>
      </c>
      <c r="G7033" s="1" t="s">
        <v>34</v>
      </c>
      <c r="H7033" s="1" t="s">
        <v>153</v>
      </c>
      <c r="I7033">
        <v>1</v>
      </c>
      <c r="J7033">
        <v>7000</v>
      </c>
      <c r="K7033" s="7">
        <v>0.2</v>
      </c>
      <c r="L7033">
        <v>5600</v>
      </c>
      <c r="M7033">
        <v>1111.1199999999999</v>
      </c>
      <c r="N7033" s="7">
        <f>IFERROR(Sales_Data[[#This Row],[Profit]]/Sales_Data[[#This Row],[Sales]],0)</f>
        <v>0.19841428571428568</v>
      </c>
      <c r="O7033" s="7" t="str">
        <f>TEXT(Sales_Data[[#This Row],[Order_Date]],"mmm")</f>
        <v>Aug</v>
      </c>
      <c r="P7033" s="9" t="str">
        <f>TEXT(Sales_Data[[#This Row],[Order_Date]],"yyyy")</f>
        <v>2025</v>
      </c>
      <c r="Q7033" s="9" t="str">
        <f t="shared" si="109"/>
        <v>New</v>
      </c>
      <c r="R7033" s="1" t="s">
        <v>73</v>
      </c>
    </row>
    <row r="7034" spans="1:18" x14ac:dyDescent="0.35">
      <c r="A7034" s="1" t="s">
        <v>11777</v>
      </c>
      <c r="B7034" s="2">
        <v>45799</v>
      </c>
      <c r="C7034" s="1" t="s">
        <v>10195</v>
      </c>
      <c r="D7034" s="1" t="s">
        <v>10710</v>
      </c>
      <c r="E7034" s="1" t="s">
        <v>81</v>
      </c>
      <c r="F7034" s="1" t="s">
        <v>33</v>
      </c>
      <c r="G7034" s="1" t="s">
        <v>120</v>
      </c>
      <c r="H7034" s="1" t="s">
        <v>146</v>
      </c>
      <c r="I7034">
        <v>3</v>
      </c>
      <c r="J7034">
        <v>800</v>
      </c>
      <c r="K7034" s="7">
        <v>0</v>
      </c>
      <c r="L7034">
        <v>2400</v>
      </c>
      <c r="M7034">
        <v>400.07</v>
      </c>
      <c r="N7034" s="7">
        <f>IFERROR(Sales_Data[[#This Row],[Profit]]/Sales_Data[[#This Row],[Sales]],0)</f>
        <v>0.16669583333333332</v>
      </c>
      <c r="O7034" s="7" t="str">
        <f>TEXT(Sales_Data[[#This Row],[Order_Date]],"mmm")</f>
        <v>May</v>
      </c>
      <c r="P7034" s="9" t="str">
        <f>TEXT(Sales_Data[[#This Row],[Order_Date]],"yyyy")</f>
        <v>2025</v>
      </c>
      <c r="Q7034" s="9" t="str">
        <f t="shared" si="109"/>
        <v>Existing</v>
      </c>
      <c r="R7034" s="1" t="s">
        <v>20</v>
      </c>
    </row>
    <row r="7035" spans="1:18" x14ac:dyDescent="0.35">
      <c r="A7035" s="1" t="s">
        <v>11778</v>
      </c>
      <c r="B7035" s="2">
        <v>45867</v>
      </c>
      <c r="C7035" s="1" t="s">
        <v>8857</v>
      </c>
      <c r="D7035" s="1" t="s">
        <v>10242</v>
      </c>
      <c r="E7035" s="1" t="s">
        <v>111</v>
      </c>
      <c r="F7035" s="1" t="s">
        <v>33</v>
      </c>
      <c r="G7035" s="1" t="s">
        <v>34</v>
      </c>
      <c r="H7035" s="1" t="s">
        <v>77</v>
      </c>
      <c r="I7035">
        <v>2</v>
      </c>
      <c r="J7035">
        <v>22000</v>
      </c>
      <c r="K7035" s="7">
        <v>0.1</v>
      </c>
      <c r="L7035">
        <v>39600</v>
      </c>
      <c r="M7035">
        <v>3526.84</v>
      </c>
      <c r="N7035" s="7">
        <f>IFERROR(Sales_Data[[#This Row],[Profit]]/Sales_Data[[#This Row],[Sales]],0)</f>
        <v>8.9061616161616161E-2</v>
      </c>
      <c r="O7035" s="7" t="str">
        <f>TEXT(Sales_Data[[#This Row],[Order_Date]],"mmm")</f>
        <v>Jul</v>
      </c>
      <c r="P7035" s="9" t="str">
        <f>TEXT(Sales_Data[[#This Row],[Order_Date]],"yyyy")</f>
        <v>2025</v>
      </c>
      <c r="Q7035" s="9" t="str">
        <f t="shared" si="109"/>
        <v>Existing</v>
      </c>
      <c r="R7035" s="1" t="s">
        <v>73</v>
      </c>
    </row>
    <row r="7036" spans="1:18" x14ac:dyDescent="0.35">
      <c r="A7036" s="1" t="s">
        <v>11779</v>
      </c>
      <c r="B7036" s="2">
        <v>45689</v>
      </c>
      <c r="C7036" s="1" t="s">
        <v>561</v>
      </c>
      <c r="D7036" s="1" t="s">
        <v>2665</v>
      </c>
      <c r="E7036" s="1" t="s">
        <v>81</v>
      </c>
      <c r="F7036" s="1" t="s">
        <v>33</v>
      </c>
      <c r="G7036" s="1" t="s">
        <v>26</v>
      </c>
      <c r="H7036" s="1" t="s">
        <v>27</v>
      </c>
      <c r="I7036">
        <v>4</v>
      </c>
      <c r="J7036">
        <v>1200</v>
      </c>
      <c r="K7036" s="7">
        <v>0.05</v>
      </c>
      <c r="L7036">
        <v>4560</v>
      </c>
      <c r="M7036">
        <v>845.33</v>
      </c>
      <c r="N7036" s="7">
        <f>IFERROR(Sales_Data[[#This Row],[Profit]]/Sales_Data[[#This Row],[Sales]],0)</f>
        <v>0.1853793859649123</v>
      </c>
      <c r="O7036" s="7" t="str">
        <f>TEXT(Sales_Data[[#This Row],[Order_Date]],"mmm")</f>
        <v>Feb</v>
      </c>
      <c r="P7036" s="9" t="str">
        <f>TEXT(Sales_Data[[#This Row],[Order_Date]],"yyyy")</f>
        <v>2025</v>
      </c>
      <c r="Q7036" s="9" t="str">
        <f t="shared" si="109"/>
        <v>Existing</v>
      </c>
      <c r="R7036" s="1" t="s">
        <v>64</v>
      </c>
    </row>
    <row r="7037" spans="1:18" x14ac:dyDescent="0.35">
      <c r="A7037" s="1" t="s">
        <v>11780</v>
      </c>
      <c r="B7037" s="2">
        <v>45848</v>
      </c>
      <c r="C7037" s="1" t="s">
        <v>11781</v>
      </c>
      <c r="D7037" s="1" t="s">
        <v>11142</v>
      </c>
      <c r="E7037" s="1" t="s">
        <v>56</v>
      </c>
      <c r="F7037" s="1" t="s">
        <v>57</v>
      </c>
      <c r="G7037" s="1" t="s">
        <v>18</v>
      </c>
      <c r="H7037" s="1" t="s">
        <v>72</v>
      </c>
      <c r="I7037">
        <v>2</v>
      </c>
      <c r="J7037">
        <v>350</v>
      </c>
      <c r="K7037" s="7">
        <v>0.1</v>
      </c>
      <c r="L7037">
        <v>630</v>
      </c>
      <c r="M7037">
        <v>74</v>
      </c>
      <c r="N7037" s="7">
        <f>IFERROR(Sales_Data[[#This Row],[Profit]]/Sales_Data[[#This Row],[Sales]],0)</f>
        <v>0.11746031746031746</v>
      </c>
      <c r="O7037" s="7" t="str">
        <f>TEXT(Sales_Data[[#This Row],[Order_Date]],"mmm")</f>
        <v>Jul</v>
      </c>
      <c r="P7037" s="9" t="str">
        <f>TEXT(Sales_Data[[#This Row],[Order_Date]],"yyyy")</f>
        <v>2025</v>
      </c>
      <c r="Q7037" s="9" t="str">
        <f t="shared" si="109"/>
        <v>Existing</v>
      </c>
      <c r="R7037" s="1" t="s">
        <v>36</v>
      </c>
    </row>
    <row r="7038" spans="1:18" x14ac:dyDescent="0.35">
      <c r="A7038" s="1" t="s">
        <v>11782</v>
      </c>
      <c r="B7038" s="2">
        <v>45883</v>
      </c>
      <c r="C7038" s="1" t="s">
        <v>9564</v>
      </c>
      <c r="D7038" s="1" t="s">
        <v>401</v>
      </c>
      <c r="E7038" s="1" t="s">
        <v>56</v>
      </c>
      <c r="F7038" s="1" t="s">
        <v>57</v>
      </c>
      <c r="G7038" s="1" t="s">
        <v>42</v>
      </c>
      <c r="H7038" s="1" t="s">
        <v>43</v>
      </c>
      <c r="I7038">
        <v>2</v>
      </c>
      <c r="J7038">
        <v>18000</v>
      </c>
      <c r="K7038" s="7">
        <v>0.15</v>
      </c>
      <c r="L7038">
        <v>30600</v>
      </c>
      <c r="M7038">
        <v>6884.35</v>
      </c>
      <c r="N7038" s="7">
        <f>IFERROR(Sales_Data[[#This Row],[Profit]]/Sales_Data[[#This Row],[Sales]],0)</f>
        <v>0.22497875816993465</v>
      </c>
      <c r="O7038" s="7" t="str">
        <f>TEXT(Sales_Data[[#This Row],[Order_Date]],"mmm")</f>
        <v>Aug</v>
      </c>
      <c r="P7038" s="9" t="str">
        <f>TEXT(Sales_Data[[#This Row],[Order_Date]],"yyyy")</f>
        <v>2025</v>
      </c>
      <c r="Q7038" s="9" t="str">
        <f t="shared" si="109"/>
        <v>Existing</v>
      </c>
      <c r="R7038" s="1" t="s">
        <v>28</v>
      </c>
    </row>
    <row r="7039" spans="1:18" x14ac:dyDescent="0.35">
      <c r="A7039" s="1" t="s">
        <v>11783</v>
      </c>
      <c r="B7039" s="2">
        <v>45899</v>
      </c>
      <c r="C7039" s="1" t="s">
        <v>6827</v>
      </c>
      <c r="D7039" s="1" t="s">
        <v>7941</v>
      </c>
      <c r="E7039" s="1" t="s">
        <v>86</v>
      </c>
      <c r="F7039" s="1" t="s">
        <v>25</v>
      </c>
      <c r="G7039" s="1" t="s">
        <v>120</v>
      </c>
      <c r="H7039" s="1" t="s">
        <v>121</v>
      </c>
      <c r="I7039">
        <v>4</v>
      </c>
      <c r="J7039">
        <v>2800</v>
      </c>
      <c r="K7039" s="7">
        <v>0.05</v>
      </c>
      <c r="L7039">
        <v>10640</v>
      </c>
      <c r="M7039">
        <v>2570.0500000000002</v>
      </c>
      <c r="N7039" s="7">
        <f>IFERROR(Sales_Data[[#This Row],[Profit]]/Sales_Data[[#This Row],[Sales]],0)</f>
        <v>0.24154605263157897</v>
      </c>
      <c r="O7039" s="7" t="str">
        <f>TEXT(Sales_Data[[#This Row],[Order_Date]],"mmm")</f>
        <v>Aug</v>
      </c>
      <c r="P7039" s="9" t="str">
        <f>TEXT(Sales_Data[[#This Row],[Order_Date]],"yyyy")</f>
        <v>2025</v>
      </c>
      <c r="Q7039" s="9" t="str">
        <f t="shared" si="109"/>
        <v>Existing</v>
      </c>
      <c r="R7039" s="1" t="s">
        <v>28</v>
      </c>
    </row>
    <row r="7040" spans="1:18" x14ac:dyDescent="0.35">
      <c r="A7040" s="1" t="s">
        <v>11784</v>
      </c>
      <c r="B7040" s="2">
        <v>45975</v>
      </c>
      <c r="C7040" s="1" t="s">
        <v>6585</v>
      </c>
      <c r="D7040" s="1" t="s">
        <v>8985</v>
      </c>
      <c r="E7040" s="1" t="s">
        <v>40</v>
      </c>
      <c r="F7040" s="1" t="s">
        <v>41</v>
      </c>
      <c r="G7040" s="1" t="s">
        <v>26</v>
      </c>
      <c r="H7040" s="1" t="s">
        <v>82</v>
      </c>
      <c r="I7040">
        <v>4</v>
      </c>
      <c r="J7040">
        <v>450</v>
      </c>
      <c r="K7040" s="7">
        <v>0</v>
      </c>
      <c r="L7040">
        <v>1800</v>
      </c>
      <c r="M7040">
        <v>277.10000000000002</v>
      </c>
      <c r="N7040" s="7">
        <f>IFERROR(Sales_Data[[#This Row],[Profit]]/Sales_Data[[#This Row],[Sales]],0)</f>
        <v>0.15394444444444447</v>
      </c>
      <c r="O7040" s="7" t="str">
        <f>TEXT(Sales_Data[[#This Row],[Order_Date]],"mmm")</f>
        <v>Nov</v>
      </c>
      <c r="P7040" s="9" t="str">
        <f>TEXT(Sales_Data[[#This Row],[Order_Date]],"yyyy")</f>
        <v>2025</v>
      </c>
      <c r="Q7040" s="9" t="str">
        <f t="shared" si="109"/>
        <v>Existing</v>
      </c>
      <c r="R7040" s="1" t="s">
        <v>36</v>
      </c>
    </row>
    <row r="7041" spans="1:18" x14ac:dyDescent="0.35">
      <c r="A7041" s="1" t="s">
        <v>11785</v>
      </c>
      <c r="B7041" s="2">
        <v>45804</v>
      </c>
      <c r="C7041" s="1" t="s">
        <v>8562</v>
      </c>
      <c r="D7041" s="1" t="s">
        <v>919</v>
      </c>
      <c r="E7041" s="1" t="s">
        <v>62</v>
      </c>
      <c r="F7041" s="1" t="s">
        <v>41</v>
      </c>
      <c r="G7041" s="1" t="s">
        <v>18</v>
      </c>
      <c r="H7041" s="1" t="s">
        <v>72</v>
      </c>
      <c r="I7041">
        <v>3</v>
      </c>
      <c r="J7041">
        <v>350</v>
      </c>
      <c r="K7041" s="7">
        <v>0.2</v>
      </c>
      <c r="L7041">
        <v>840</v>
      </c>
      <c r="M7041">
        <v>134.69999999999999</v>
      </c>
      <c r="N7041" s="7">
        <f>IFERROR(Sales_Data[[#This Row],[Profit]]/Sales_Data[[#This Row],[Sales]],0)</f>
        <v>0.16035714285714284</v>
      </c>
      <c r="O7041" s="7" t="str">
        <f>TEXT(Sales_Data[[#This Row],[Order_Date]],"mmm")</f>
        <v>May</v>
      </c>
      <c r="P7041" s="9" t="str">
        <f>TEXT(Sales_Data[[#This Row],[Order_Date]],"yyyy")</f>
        <v>2025</v>
      </c>
      <c r="Q7041" s="9" t="str">
        <f t="shared" si="109"/>
        <v>Existing</v>
      </c>
      <c r="R7041" s="1" t="s">
        <v>28</v>
      </c>
    </row>
    <row r="7042" spans="1:18" x14ac:dyDescent="0.35">
      <c r="A7042" s="1" t="s">
        <v>11786</v>
      </c>
      <c r="B7042" s="2">
        <v>45955</v>
      </c>
      <c r="C7042" s="1" t="s">
        <v>2092</v>
      </c>
      <c r="D7042" s="1" t="s">
        <v>4497</v>
      </c>
      <c r="E7042" s="1" t="s">
        <v>119</v>
      </c>
      <c r="F7042" s="1" t="s">
        <v>33</v>
      </c>
      <c r="G7042" s="1" t="s">
        <v>34</v>
      </c>
      <c r="H7042" s="1" t="s">
        <v>77</v>
      </c>
      <c r="I7042">
        <v>3</v>
      </c>
      <c r="J7042">
        <v>22000</v>
      </c>
      <c r="K7042" s="7">
        <v>0</v>
      </c>
      <c r="L7042">
        <v>66000</v>
      </c>
      <c r="M7042">
        <v>14793.37</v>
      </c>
      <c r="N7042" s="7">
        <f>IFERROR(Sales_Data[[#This Row],[Profit]]/Sales_Data[[#This Row],[Sales]],0)</f>
        <v>0.2241419696969697</v>
      </c>
      <c r="O7042" s="7" t="str">
        <f>TEXT(Sales_Data[[#This Row],[Order_Date]],"mmm")</f>
        <v>Oct</v>
      </c>
      <c r="P7042" s="9" t="str">
        <f>TEXT(Sales_Data[[#This Row],[Order_Date]],"yyyy")</f>
        <v>2025</v>
      </c>
      <c r="Q7042" s="9" t="str">
        <f t="shared" ref="Q7042:Q7105" si="110">IF(I7042&gt;1,"Existing","New")</f>
        <v>Existing</v>
      </c>
      <c r="R7042" s="1" t="s">
        <v>73</v>
      </c>
    </row>
    <row r="7043" spans="1:18" x14ac:dyDescent="0.35">
      <c r="A7043" s="1" t="s">
        <v>11787</v>
      </c>
      <c r="B7043" s="2">
        <v>45892</v>
      </c>
      <c r="C7043" s="1" t="s">
        <v>8947</v>
      </c>
      <c r="D7043" s="1" t="s">
        <v>4654</v>
      </c>
      <c r="E7043" s="1" t="s">
        <v>51</v>
      </c>
      <c r="F7043" s="1" t="s">
        <v>52</v>
      </c>
      <c r="G7043" s="1" t="s">
        <v>120</v>
      </c>
      <c r="H7043" s="1" t="s">
        <v>121</v>
      </c>
      <c r="I7043">
        <v>5</v>
      </c>
      <c r="J7043">
        <v>2800</v>
      </c>
      <c r="K7043" s="7">
        <v>0.1</v>
      </c>
      <c r="L7043">
        <v>12600</v>
      </c>
      <c r="M7043">
        <v>2426.91</v>
      </c>
      <c r="N7043" s="7">
        <f>IFERROR(Sales_Data[[#This Row],[Profit]]/Sales_Data[[#This Row],[Sales]],0)</f>
        <v>0.19261190476190476</v>
      </c>
      <c r="O7043" s="7" t="str">
        <f>TEXT(Sales_Data[[#This Row],[Order_Date]],"mmm")</f>
        <v>Aug</v>
      </c>
      <c r="P7043" s="9" t="str">
        <f>TEXT(Sales_Data[[#This Row],[Order_Date]],"yyyy")</f>
        <v>2025</v>
      </c>
      <c r="Q7043" s="9" t="str">
        <f t="shared" si="110"/>
        <v>Existing</v>
      </c>
      <c r="R7043" s="1" t="s">
        <v>28</v>
      </c>
    </row>
    <row r="7044" spans="1:18" x14ac:dyDescent="0.35">
      <c r="A7044" s="1" t="s">
        <v>11788</v>
      </c>
      <c r="B7044" s="2">
        <v>45659</v>
      </c>
      <c r="C7044" s="1" t="s">
        <v>1112</v>
      </c>
      <c r="D7044" s="1" t="s">
        <v>1278</v>
      </c>
      <c r="E7044" s="1" t="s">
        <v>71</v>
      </c>
      <c r="F7044" s="1" t="s">
        <v>33</v>
      </c>
      <c r="G7044" s="1" t="s">
        <v>120</v>
      </c>
      <c r="H7044" s="1" t="s">
        <v>217</v>
      </c>
      <c r="I7044">
        <v>5</v>
      </c>
      <c r="J7044">
        <v>3200</v>
      </c>
      <c r="K7044" s="7">
        <v>0.1</v>
      </c>
      <c r="L7044">
        <v>14400</v>
      </c>
      <c r="M7044">
        <v>2889.63</v>
      </c>
      <c r="N7044" s="7">
        <f>IFERROR(Sales_Data[[#This Row],[Profit]]/Sales_Data[[#This Row],[Sales]],0)</f>
        <v>0.20066875000000001</v>
      </c>
      <c r="O7044" s="7" t="str">
        <f>TEXT(Sales_Data[[#This Row],[Order_Date]],"mmm")</f>
        <v>Jan</v>
      </c>
      <c r="P7044" s="9" t="str">
        <f>TEXT(Sales_Data[[#This Row],[Order_Date]],"yyyy")</f>
        <v>2025</v>
      </c>
      <c r="Q7044" s="9" t="str">
        <f t="shared" si="110"/>
        <v>Existing</v>
      </c>
      <c r="R7044" s="1" t="s">
        <v>28</v>
      </c>
    </row>
    <row r="7045" spans="1:18" x14ac:dyDescent="0.35">
      <c r="A7045" s="1" t="s">
        <v>11789</v>
      </c>
      <c r="B7045" s="2">
        <v>45735</v>
      </c>
      <c r="C7045" s="1" t="s">
        <v>4849</v>
      </c>
      <c r="D7045" s="1" t="s">
        <v>421</v>
      </c>
      <c r="E7045" s="1" t="s">
        <v>32</v>
      </c>
      <c r="F7045" s="1" t="s">
        <v>33</v>
      </c>
      <c r="G7045" s="1" t="s">
        <v>120</v>
      </c>
      <c r="H7045" s="1" t="s">
        <v>217</v>
      </c>
      <c r="I7045">
        <v>3</v>
      </c>
      <c r="J7045">
        <v>3200</v>
      </c>
      <c r="K7045" s="7">
        <v>0.15</v>
      </c>
      <c r="L7045">
        <v>8160</v>
      </c>
      <c r="M7045">
        <v>1707.18</v>
      </c>
      <c r="N7045" s="7">
        <f>IFERROR(Sales_Data[[#This Row],[Profit]]/Sales_Data[[#This Row],[Sales]],0)</f>
        <v>0.20921323529411764</v>
      </c>
      <c r="O7045" s="7" t="str">
        <f>TEXT(Sales_Data[[#This Row],[Order_Date]],"mmm")</f>
        <v>Mar</v>
      </c>
      <c r="P7045" s="9" t="str">
        <f>TEXT(Sales_Data[[#This Row],[Order_Date]],"yyyy")</f>
        <v>2025</v>
      </c>
      <c r="Q7045" s="9" t="str">
        <f t="shared" si="110"/>
        <v>Existing</v>
      </c>
      <c r="R7045" s="1" t="s">
        <v>64</v>
      </c>
    </row>
    <row r="7046" spans="1:18" x14ac:dyDescent="0.35">
      <c r="A7046" s="1" t="s">
        <v>11790</v>
      </c>
      <c r="B7046" s="2">
        <v>45705</v>
      </c>
      <c r="C7046" s="1" t="s">
        <v>8276</v>
      </c>
      <c r="D7046" s="1" t="s">
        <v>6824</v>
      </c>
      <c r="E7046" s="1" t="s">
        <v>32</v>
      </c>
      <c r="F7046" s="1" t="s">
        <v>33</v>
      </c>
      <c r="G7046" s="1" t="s">
        <v>120</v>
      </c>
      <c r="H7046" s="1" t="s">
        <v>121</v>
      </c>
      <c r="I7046">
        <v>4</v>
      </c>
      <c r="J7046">
        <v>2800</v>
      </c>
      <c r="K7046" s="7">
        <v>0</v>
      </c>
      <c r="L7046">
        <v>11200</v>
      </c>
      <c r="M7046">
        <v>2005.53</v>
      </c>
      <c r="N7046" s="7">
        <f>IFERROR(Sales_Data[[#This Row],[Profit]]/Sales_Data[[#This Row],[Sales]],0)</f>
        <v>0.17906517857142856</v>
      </c>
      <c r="O7046" s="7" t="str">
        <f>TEXT(Sales_Data[[#This Row],[Order_Date]],"mmm")</f>
        <v>Feb</v>
      </c>
      <c r="P7046" s="9" t="str">
        <f>TEXT(Sales_Data[[#This Row],[Order_Date]],"yyyy")</f>
        <v>2025</v>
      </c>
      <c r="Q7046" s="9" t="str">
        <f t="shared" si="110"/>
        <v>Existing</v>
      </c>
      <c r="R7046" s="1" t="s">
        <v>73</v>
      </c>
    </row>
    <row r="7047" spans="1:18" x14ac:dyDescent="0.35">
      <c r="A7047" s="1" t="s">
        <v>11791</v>
      </c>
      <c r="B7047" s="2">
        <v>45773</v>
      </c>
      <c r="C7047" s="1" t="s">
        <v>186</v>
      </c>
      <c r="D7047" s="1" t="s">
        <v>9640</v>
      </c>
      <c r="E7047" s="1" t="s">
        <v>56</v>
      </c>
      <c r="F7047" s="1" t="s">
        <v>57</v>
      </c>
      <c r="G7047" s="1" t="s">
        <v>26</v>
      </c>
      <c r="H7047" s="1" t="s">
        <v>82</v>
      </c>
      <c r="I7047">
        <v>2</v>
      </c>
      <c r="J7047">
        <v>450</v>
      </c>
      <c r="K7047" s="7">
        <v>0.1</v>
      </c>
      <c r="L7047">
        <v>810</v>
      </c>
      <c r="M7047">
        <v>160.99</v>
      </c>
      <c r="N7047" s="7">
        <f>IFERROR(Sales_Data[[#This Row],[Profit]]/Sales_Data[[#This Row],[Sales]],0)</f>
        <v>0.19875308641975309</v>
      </c>
      <c r="O7047" s="7" t="str">
        <f>TEXT(Sales_Data[[#This Row],[Order_Date]],"mmm")</f>
        <v>Apr</v>
      </c>
      <c r="P7047" s="9" t="str">
        <f>TEXT(Sales_Data[[#This Row],[Order_Date]],"yyyy")</f>
        <v>2025</v>
      </c>
      <c r="Q7047" s="9" t="str">
        <f t="shared" si="110"/>
        <v>Existing</v>
      </c>
      <c r="R7047" s="1" t="s">
        <v>28</v>
      </c>
    </row>
    <row r="7048" spans="1:18" x14ac:dyDescent="0.35">
      <c r="A7048" s="1" t="s">
        <v>11792</v>
      </c>
      <c r="B7048" s="2">
        <v>45895</v>
      </c>
      <c r="C7048" s="1" t="s">
        <v>6067</v>
      </c>
      <c r="D7048" s="1" t="s">
        <v>9708</v>
      </c>
      <c r="E7048" s="1" t="s">
        <v>32</v>
      </c>
      <c r="F7048" s="1" t="s">
        <v>33</v>
      </c>
      <c r="G7048" s="1" t="s">
        <v>26</v>
      </c>
      <c r="H7048" s="1" t="s">
        <v>82</v>
      </c>
      <c r="I7048">
        <v>1</v>
      </c>
      <c r="J7048">
        <v>450</v>
      </c>
      <c r="K7048" s="7">
        <v>0.15</v>
      </c>
      <c r="L7048">
        <v>382</v>
      </c>
      <c r="M7048">
        <v>70.06</v>
      </c>
      <c r="N7048" s="7">
        <f>IFERROR(Sales_Data[[#This Row],[Profit]]/Sales_Data[[#This Row],[Sales]],0)</f>
        <v>0.18340314136125654</v>
      </c>
      <c r="O7048" s="7" t="str">
        <f>TEXT(Sales_Data[[#This Row],[Order_Date]],"mmm")</f>
        <v>Aug</v>
      </c>
      <c r="P7048" s="9" t="str">
        <f>TEXT(Sales_Data[[#This Row],[Order_Date]],"yyyy")</f>
        <v>2025</v>
      </c>
      <c r="Q7048" s="9" t="str">
        <f t="shared" si="110"/>
        <v>New</v>
      </c>
      <c r="R7048" s="1" t="s">
        <v>64</v>
      </c>
    </row>
    <row r="7049" spans="1:18" x14ac:dyDescent="0.35">
      <c r="A7049" s="1" t="s">
        <v>11793</v>
      </c>
      <c r="B7049" s="2">
        <v>45686</v>
      </c>
      <c r="C7049" s="1" t="s">
        <v>2685</v>
      </c>
      <c r="D7049" s="1" t="s">
        <v>2735</v>
      </c>
      <c r="E7049" s="1" t="s">
        <v>24</v>
      </c>
      <c r="F7049" s="1" t="s">
        <v>25</v>
      </c>
      <c r="G7049" s="1" t="s">
        <v>18</v>
      </c>
      <c r="H7049" s="1" t="s">
        <v>292</v>
      </c>
      <c r="I7049">
        <v>3</v>
      </c>
      <c r="J7049">
        <v>500</v>
      </c>
      <c r="K7049" s="7">
        <v>0.1</v>
      </c>
      <c r="L7049">
        <v>1350</v>
      </c>
      <c r="M7049">
        <v>123.12</v>
      </c>
      <c r="N7049" s="7">
        <f>IFERROR(Sales_Data[[#This Row],[Profit]]/Sales_Data[[#This Row],[Sales]],0)</f>
        <v>9.1200000000000003E-2</v>
      </c>
      <c r="O7049" s="7" t="str">
        <f>TEXT(Sales_Data[[#This Row],[Order_Date]],"mmm")</f>
        <v>Jan</v>
      </c>
      <c r="P7049" s="9" t="str">
        <f>TEXT(Sales_Data[[#This Row],[Order_Date]],"yyyy")</f>
        <v>2025</v>
      </c>
      <c r="Q7049" s="9" t="str">
        <f t="shared" si="110"/>
        <v>Existing</v>
      </c>
      <c r="R7049" s="1" t="s">
        <v>28</v>
      </c>
    </row>
    <row r="7050" spans="1:18" x14ac:dyDescent="0.35">
      <c r="A7050" s="1" t="s">
        <v>11794</v>
      </c>
      <c r="B7050" s="2">
        <v>45813</v>
      </c>
      <c r="C7050" s="1" t="s">
        <v>3809</v>
      </c>
      <c r="D7050" s="1" t="s">
        <v>4752</v>
      </c>
      <c r="E7050" s="1" t="s">
        <v>135</v>
      </c>
      <c r="F7050" s="1" t="s">
        <v>136</v>
      </c>
      <c r="G7050" s="1" t="s">
        <v>42</v>
      </c>
      <c r="H7050" s="1" t="s">
        <v>112</v>
      </c>
      <c r="I7050">
        <v>2</v>
      </c>
      <c r="J7050">
        <v>2500</v>
      </c>
      <c r="K7050" s="7">
        <v>0.1</v>
      </c>
      <c r="L7050">
        <v>4500</v>
      </c>
      <c r="M7050">
        <v>1124.53</v>
      </c>
      <c r="N7050" s="7">
        <f>IFERROR(Sales_Data[[#This Row],[Profit]]/Sales_Data[[#This Row],[Sales]],0)</f>
        <v>0.24989555555555554</v>
      </c>
      <c r="O7050" s="7" t="str">
        <f>TEXT(Sales_Data[[#This Row],[Order_Date]],"mmm")</f>
        <v>Jun</v>
      </c>
      <c r="P7050" s="9" t="str">
        <f>TEXT(Sales_Data[[#This Row],[Order_Date]],"yyyy")</f>
        <v>2025</v>
      </c>
      <c r="Q7050" s="9" t="str">
        <f t="shared" si="110"/>
        <v>Existing</v>
      </c>
      <c r="R7050" s="1" t="s">
        <v>36</v>
      </c>
    </row>
    <row r="7051" spans="1:18" x14ac:dyDescent="0.35">
      <c r="A7051" s="1" t="s">
        <v>11795</v>
      </c>
      <c r="B7051" s="2">
        <v>45839</v>
      </c>
      <c r="C7051" s="1" t="s">
        <v>10731</v>
      </c>
      <c r="D7051" s="1" t="s">
        <v>2075</v>
      </c>
      <c r="E7051" s="1" t="s">
        <v>71</v>
      </c>
      <c r="F7051" s="1" t="s">
        <v>33</v>
      </c>
      <c r="G7051" s="1" t="s">
        <v>26</v>
      </c>
      <c r="H7051" s="1" t="s">
        <v>27</v>
      </c>
      <c r="I7051">
        <v>4</v>
      </c>
      <c r="J7051">
        <v>1200</v>
      </c>
      <c r="K7051" s="7">
        <v>0.2</v>
      </c>
      <c r="L7051">
        <v>3840</v>
      </c>
      <c r="M7051">
        <v>853.39</v>
      </c>
      <c r="N7051" s="7">
        <f>IFERROR(Sales_Data[[#This Row],[Profit]]/Sales_Data[[#This Row],[Sales]],0)</f>
        <v>0.22223697916666665</v>
      </c>
      <c r="O7051" s="7" t="str">
        <f>TEXT(Sales_Data[[#This Row],[Order_Date]],"mmm")</f>
        <v>Jul</v>
      </c>
      <c r="P7051" s="9" t="str">
        <f>TEXT(Sales_Data[[#This Row],[Order_Date]],"yyyy")</f>
        <v>2025</v>
      </c>
      <c r="Q7051" s="9" t="str">
        <f t="shared" si="110"/>
        <v>Existing</v>
      </c>
      <c r="R7051" s="1" t="s">
        <v>36</v>
      </c>
    </row>
    <row r="7052" spans="1:18" x14ac:dyDescent="0.35">
      <c r="A7052" s="1" t="s">
        <v>11796</v>
      </c>
      <c r="B7052" s="2">
        <v>45878</v>
      </c>
      <c r="C7052" s="1" t="s">
        <v>879</v>
      </c>
      <c r="D7052" s="1" t="s">
        <v>1027</v>
      </c>
      <c r="E7052" s="1" t="s">
        <v>86</v>
      </c>
      <c r="F7052" s="1" t="s">
        <v>25</v>
      </c>
      <c r="G7052" s="1" t="s">
        <v>42</v>
      </c>
      <c r="H7052" s="1" t="s">
        <v>63</v>
      </c>
      <c r="I7052">
        <v>4</v>
      </c>
      <c r="J7052">
        <v>4500</v>
      </c>
      <c r="K7052" s="7">
        <v>0.05</v>
      </c>
      <c r="L7052">
        <v>17100</v>
      </c>
      <c r="M7052">
        <v>1709.48</v>
      </c>
      <c r="N7052" s="7">
        <f>IFERROR(Sales_Data[[#This Row],[Profit]]/Sales_Data[[#This Row],[Sales]],0)</f>
        <v>9.9969590643274861E-2</v>
      </c>
      <c r="O7052" s="7" t="str">
        <f>TEXT(Sales_Data[[#This Row],[Order_Date]],"mmm")</f>
        <v>Aug</v>
      </c>
      <c r="P7052" s="9" t="str">
        <f>TEXT(Sales_Data[[#This Row],[Order_Date]],"yyyy")</f>
        <v>2025</v>
      </c>
      <c r="Q7052" s="9" t="str">
        <f t="shared" si="110"/>
        <v>Existing</v>
      </c>
      <c r="R7052" s="1" t="s">
        <v>20</v>
      </c>
    </row>
    <row r="7053" spans="1:18" x14ac:dyDescent="0.35">
      <c r="A7053" s="1" t="s">
        <v>11797</v>
      </c>
      <c r="B7053" s="2">
        <v>45807</v>
      </c>
      <c r="C7053" s="1" t="s">
        <v>505</v>
      </c>
      <c r="D7053" s="1" t="s">
        <v>1797</v>
      </c>
      <c r="E7053" s="1" t="s">
        <v>111</v>
      </c>
      <c r="F7053" s="1" t="s">
        <v>33</v>
      </c>
      <c r="G7053" s="1" t="s">
        <v>120</v>
      </c>
      <c r="H7053" s="1" t="s">
        <v>143</v>
      </c>
      <c r="I7053">
        <v>4</v>
      </c>
      <c r="J7053">
        <v>1800</v>
      </c>
      <c r="K7053" s="7">
        <v>0.2</v>
      </c>
      <c r="L7053">
        <v>5760</v>
      </c>
      <c r="M7053">
        <v>1377.67</v>
      </c>
      <c r="N7053" s="7">
        <f>IFERROR(Sales_Data[[#This Row],[Profit]]/Sales_Data[[#This Row],[Sales]],0)</f>
        <v>0.23917881944444447</v>
      </c>
      <c r="O7053" s="7" t="str">
        <f>TEXT(Sales_Data[[#This Row],[Order_Date]],"mmm")</f>
        <v>May</v>
      </c>
      <c r="P7053" s="9" t="str">
        <f>TEXT(Sales_Data[[#This Row],[Order_Date]],"yyyy")</f>
        <v>2025</v>
      </c>
      <c r="Q7053" s="9" t="str">
        <f t="shared" si="110"/>
        <v>Existing</v>
      </c>
      <c r="R7053" s="1" t="s">
        <v>20</v>
      </c>
    </row>
    <row r="7054" spans="1:18" x14ac:dyDescent="0.35">
      <c r="A7054" s="1" t="s">
        <v>11798</v>
      </c>
      <c r="B7054" s="2">
        <v>45976</v>
      </c>
      <c r="C7054" s="1" t="s">
        <v>3634</v>
      </c>
      <c r="D7054" s="1" t="s">
        <v>8582</v>
      </c>
      <c r="E7054" s="1" t="s">
        <v>40</v>
      </c>
      <c r="F7054" s="1" t="s">
        <v>41</v>
      </c>
      <c r="G7054" s="1" t="s">
        <v>18</v>
      </c>
      <c r="H7054" s="1" t="s">
        <v>131</v>
      </c>
      <c r="I7054">
        <v>5</v>
      </c>
      <c r="J7054">
        <v>1500</v>
      </c>
      <c r="K7054" s="7">
        <v>0.05</v>
      </c>
      <c r="L7054">
        <v>7125</v>
      </c>
      <c r="M7054">
        <v>1303.1199999999999</v>
      </c>
      <c r="N7054" s="7">
        <f>IFERROR(Sales_Data[[#This Row],[Profit]]/Sales_Data[[#This Row],[Sales]],0)</f>
        <v>0.18289403508771929</v>
      </c>
      <c r="O7054" s="7" t="str">
        <f>TEXT(Sales_Data[[#This Row],[Order_Date]],"mmm")</f>
        <v>Nov</v>
      </c>
      <c r="P7054" s="9" t="str">
        <f>TEXT(Sales_Data[[#This Row],[Order_Date]],"yyyy")</f>
        <v>2025</v>
      </c>
      <c r="Q7054" s="9" t="str">
        <f t="shared" si="110"/>
        <v>Existing</v>
      </c>
      <c r="R7054" s="1" t="s">
        <v>28</v>
      </c>
    </row>
    <row r="7055" spans="1:18" x14ac:dyDescent="0.35">
      <c r="A7055" s="1" t="s">
        <v>11799</v>
      </c>
      <c r="B7055" s="2">
        <v>45685</v>
      </c>
      <c r="C7055" s="1" t="s">
        <v>2623</v>
      </c>
      <c r="D7055" s="1" t="s">
        <v>807</v>
      </c>
      <c r="E7055" s="1" t="s">
        <v>71</v>
      </c>
      <c r="F7055" s="1" t="s">
        <v>33</v>
      </c>
      <c r="G7055" s="1" t="s">
        <v>42</v>
      </c>
      <c r="H7055" s="1" t="s">
        <v>63</v>
      </c>
      <c r="I7055">
        <v>3</v>
      </c>
      <c r="J7055">
        <v>4500</v>
      </c>
      <c r="K7055" s="7">
        <v>0.1</v>
      </c>
      <c r="L7055">
        <v>12150</v>
      </c>
      <c r="M7055">
        <v>1008.42</v>
      </c>
      <c r="N7055" s="7">
        <f>IFERROR(Sales_Data[[#This Row],[Profit]]/Sales_Data[[#This Row],[Sales]],0)</f>
        <v>8.2997530864197533E-2</v>
      </c>
      <c r="O7055" s="7" t="str">
        <f>TEXT(Sales_Data[[#This Row],[Order_Date]],"mmm")</f>
        <v>Jan</v>
      </c>
      <c r="P7055" s="9" t="str">
        <f>TEXT(Sales_Data[[#This Row],[Order_Date]],"yyyy")</f>
        <v>2025</v>
      </c>
      <c r="Q7055" s="9" t="str">
        <f t="shared" si="110"/>
        <v>Existing</v>
      </c>
      <c r="R7055" s="1" t="s">
        <v>73</v>
      </c>
    </row>
    <row r="7056" spans="1:18" x14ac:dyDescent="0.35">
      <c r="A7056" s="1" t="s">
        <v>11800</v>
      </c>
      <c r="B7056" s="2">
        <v>46002</v>
      </c>
      <c r="C7056" s="1" t="s">
        <v>4935</v>
      </c>
      <c r="D7056" s="1" t="s">
        <v>6413</v>
      </c>
      <c r="E7056" s="1" t="s">
        <v>62</v>
      </c>
      <c r="F7056" s="1" t="s">
        <v>41</v>
      </c>
      <c r="G7056" s="1" t="s">
        <v>34</v>
      </c>
      <c r="H7056" s="1" t="s">
        <v>153</v>
      </c>
      <c r="I7056">
        <v>1</v>
      </c>
      <c r="J7056">
        <v>7000</v>
      </c>
      <c r="K7056" s="7">
        <v>0</v>
      </c>
      <c r="L7056">
        <v>7000</v>
      </c>
      <c r="M7056">
        <v>1017.04</v>
      </c>
      <c r="N7056" s="7">
        <f>IFERROR(Sales_Data[[#This Row],[Profit]]/Sales_Data[[#This Row],[Sales]],0)</f>
        <v>0.14529142857142857</v>
      </c>
      <c r="O7056" s="7" t="str">
        <f>TEXT(Sales_Data[[#This Row],[Order_Date]],"mmm")</f>
        <v>Dec</v>
      </c>
      <c r="P7056" s="9" t="str">
        <f>TEXT(Sales_Data[[#This Row],[Order_Date]],"yyyy")</f>
        <v>2025</v>
      </c>
      <c r="Q7056" s="9" t="str">
        <f t="shared" si="110"/>
        <v>New</v>
      </c>
      <c r="R7056" s="1" t="s">
        <v>28</v>
      </c>
    </row>
    <row r="7057" spans="1:18" x14ac:dyDescent="0.35">
      <c r="A7057" s="1" t="s">
        <v>11801</v>
      </c>
      <c r="B7057" s="2">
        <v>45798</v>
      </c>
      <c r="C7057" s="1" t="s">
        <v>2148</v>
      </c>
      <c r="D7057" s="1" t="s">
        <v>8557</v>
      </c>
      <c r="E7057" s="1" t="s">
        <v>51</v>
      </c>
      <c r="F7057" s="1" t="s">
        <v>52</v>
      </c>
      <c r="G7057" s="1" t="s">
        <v>18</v>
      </c>
      <c r="H7057" s="1" t="s">
        <v>292</v>
      </c>
      <c r="I7057">
        <v>2</v>
      </c>
      <c r="J7057">
        <v>500</v>
      </c>
      <c r="K7057" s="7">
        <v>0.1</v>
      </c>
      <c r="L7057">
        <v>900</v>
      </c>
      <c r="M7057">
        <v>195.4</v>
      </c>
      <c r="N7057" s="7">
        <f>IFERROR(Sales_Data[[#This Row],[Profit]]/Sales_Data[[#This Row],[Sales]],0)</f>
        <v>0.21711111111111112</v>
      </c>
      <c r="O7057" s="7" t="str">
        <f>TEXT(Sales_Data[[#This Row],[Order_Date]],"mmm")</f>
        <v>May</v>
      </c>
      <c r="P7057" s="9" t="str">
        <f>TEXT(Sales_Data[[#This Row],[Order_Date]],"yyyy")</f>
        <v>2025</v>
      </c>
      <c r="Q7057" s="9" t="str">
        <f t="shared" si="110"/>
        <v>Existing</v>
      </c>
      <c r="R7057" s="1" t="s">
        <v>28</v>
      </c>
    </row>
    <row r="7058" spans="1:18" x14ac:dyDescent="0.35">
      <c r="A7058" s="1" t="s">
        <v>11802</v>
      </c>
      <c r="B7058" s="2">
        <v>45709</v>
      </c>
      <c r="C7058" s="1" t="s">
        <v>3787</v>
      </c>
      <c r="D7058" s="1" t="s">
        <v>390</v>
      </c>
      <c r="E7058" s="1" t="s">
        <v>56</v>
      </c>
      <c r="F7058" s="1" t="s">
        <v>57</v>
      </c>
      <c r="G7058" s="1" t="s">
        <v>42</v>
      </c>
      <c r="H7058" s="1" t="s">
        <v>102</v>
      </c>
      <c r="I7058">
        <v>1</v>
      </c>
      <c r="J7058">
        <v>25000</v>
      </c>
      <c r="K7058" s="7">
        <v>0</v>
      </c>
      <c r="L7058">
        <v>25000</v>
      </c>
      <c r="M7058">
        <v>2102.04</v>
      </c>
      <c r="N7058" s="7">
        <f>IFERROR(Sales_Data[[#This Row],[Profit]]/Sales_Data[[#This Row],[Sales]],0)</f>
        <v>8.4081599999999992E-2</v>
      </c>
      <c r="O7058" s="7" t="str">
        <f>TEXT(Sales_Data[[#This Row],[Order_Date]],"mmm")</f>
        <v>Feb</v>
      </c>
      <c r="P7058" s="9" t="str">
        <f>TEXT(Sales_Data[[#This Row],[Order_Date]],"yyyy")</f>
        <v>2025</v>
      </c>
      <c r="Q7058" s="9" t="str">
        <f t="shared" si="110"/>
        <v>New</v>
      </c>
      <c r="R7058" s="1" t="s">
        <v>64</v>
      </c>
    </row>
    <row r="7059" spans="1:18" x14ac:dyDescent="0.35">
      <c r="A7059" s="1" t="s">
        <v>11803</v>
      </c>
      <c r="B7059" s="2">
        <v>45661</v>
      </c>
      <c r="C7059" s="1" t="s">
        <v>1075</v>
      </c>
      <c r="D7059" s="1" t="s">
        <v>6600</v>
      </c>
      <c r="E7059" s="1" t="s">
        <v>81</v>
      </c>
      <c r="F7059" s="1" t="s">
        <v>33</v>
      </c>
      <c r="G7059" s="1" t="s">
        <v>42</v>
      </c>
      <c r="H7059" s="1" t="s">
        <v>102</v>
      </c>
      <c r="I7059">
        <v>3</v>
      </c>
      <c r="J7059">
        <v>25000</v>
      </c>
      <c r="K7059" s="7">
        <v>0.05</v>
      </c>
      <c r="L7059">
        <v>71250</v>
      </c>
      <c r="M7059">
        <v>5893.34</v>
      </c>
      <c r="N7059" s="7">
        <f>IFERROR(Sales_Data[[#This Row],[Profit]]/Sales_Data[[#This Row],[Sales]],0)</f>
        <v>8.271354385964913E-2</v>
      </c>
      <c r="O7059" s="7" t="str">
        <f>TEXT(Sales_Data[[#This Row],[Order_Date]],"mmm")</f>
        <v>Jan</v>
      </c>
      <c r="P7059" s="9" t="str">
        <f>TEXT(Sales_Data[[#This Row],[Order_Date]],"yyyy")</f>
        <v>2025</v>
      </c>
      <c r="Q7059" s="9" t="str">
        <f t="shared" si="110"/>
        <v>Existing</v>
      </c>
      <c r="R7059" s="1" t="s">
        <v>20</v>
      </c>
    </row>
    <row r="7060" spans="1:18" x14ac:dyDescent="0.35">
      <c r="A7060" s="1" t="s">
        <v>11804</v>
      </c>
      <c r="B7060" s="2">
        <v>45892</v>
      </c>
      <c r="C7060" s="1" t="s">
        <v>374</v>
      </c>
      <c r="D7060" s="1" t="s">
        <v>7634</v>
      </c>
      <c r="E7060" s="1" t="s">
        <v>24</v>
      </c>
      <c r="F7060" s="1" t="s">
        <v>25</v>
      </c>
      <c r="G7060" s="1" t="s">
        <v>26</v>
      </c>
      <c r="H7060" s="1" t="s">
        <v>27</v>
      </c>
      <c r="I7060">
        <v>2</v>
      </c>
      <c r="J7060">
        <v>1200</v>
      </c>
      <c r="K7060" s="7">
        <v>0.2</v>
      </c>
      <c r="L7060">
        <v>1920</v>
      </c>
      <c r="M7060">
        <v>181.69</v>
      </c>
      <c r="N7060" s="7">
        <f>IFERROR(Sales_Data[[#This Row],[Profit]]/Sales_Data[[#This Row],[Sales]],0)</f>
        <v>9.4630208333333327E-2</v>
      </c>
      <c r="O7060" s="7" t="str">
        <f>TEXT(Sales_Data[[#This Row],[Order_Date]],"mmm")</f>
        <v>Aug</v>
      </c>
      <c r="P7060" s="9" t="str">
        <f>TEXT(Sales_Data[[#This Row],[Order_Date]],"yyyy")</f>
        <v>2025</v>
      </c>
      <c r="Q7060" s="9" t="str">
        <f t="shared" si="110"/>
        <v>Existing</v>
      </c>
      <c r="R7060" s="1" t="s">
        <v>28</v>
      </c>
    </row>
    <row r="7061" spans="1:18" x14ac:dyDescent="0.35">
      <c r="A7061" s="1" t="s">
        <v>11805</v>
      </c>
      <c r="B7061" s="2">
        <v>45950</v>
      </c>
      <c r="C7061" s="1" t="s">
        <v>11806</v>
      </c>
      <c r="D7061" s="1" t="s">
        <v>1359</v>
      </c>
      <c r="E7061" s="1" t="s">
        <v>86</v>
      </c>
      <c r="F7061" s="1" t="s">
        <v>25</v>
      </c>
      <c r="G7061" s="1" t="s">
        <v>42</v>
      </c>
      <c r="H7061" s="1" t="s">
        <v>63</v>
      </c>
      <c r="I7061">
        <v>1</v>
      </c>
      <c r="J7061">
        <v>4500</v>
      </c>
      <c r="K7061" s="7">
        <v>0</v>
      </c>
      <c r="L7061">
        <v>4500</v>
      </c>
      <c r="M7061">
        <v>806.8</v>
      </c>
      <c r="N7061" s="7">
        <f>IFERROR(Sales_Data[[#This Row],[Profit]]/Sales_Data[[#This Row],[Sales]],0)</f>
        <v>0.17928888888888889</v>
      </c>
      <c r="O7061" s="7" t="str">
        <f>TEXT(Sales_Data[[#This Row],[Order_Date]],"mmm")</f>
        <v>Oct</v>
      </c>
      <c r="P7061" s="9" t="str">
        <f>TEXT(Sales_Data[[#This Row],[Order_Date]],"yyyy")</f>
        <v>2025</v>
      </c>
      <c r="Q7061" s="9" t="str">
        <f t="shared" si="110"/>
        <v>New</v>
      </c>
      <c r="R7061" s="1" t="s">
        <v>36</v>
      </c>
    </row>
    <row r="7062" spans="1:18" x14ac:dyDescent="0.35">
      <c r="A7062" s="1" t="s">
        <v>11807</v>
      </c>
      <c r="B7062" s="2">
        <v>45716</v>
      </c>
      <c r="C7062" s="1" t="s">
        <v>7726</v>
      </c>
      <c r="D7062" s="1" t="s">
        <v>11808</v>
      </c>
      <c r="E7062" s="1" t="s">
        <v>106</v>
      </c>
      <c r="F7062" s="1" t="s">
        <v>33</v>
      </c>
      <c r="G7062" s="1" t="s">
        <v>26</v>
      </c>
      <c r="H7062" s="1" t="s">
        <v>128</v>
      </c>
      <c r="I7062">
        <v>5</v>
      </c>
      <c r="J7062">
        <v>900</v>
      </c>
      <c r="K7062" s="7">
        <v>0.15</v>
      </c>
      <c r="L7062">
        <v>3825</v>
      </c>
      <c r="M7062">
        <v>895.8</v>
      </c>
      <c r="N7062" s="7">
        <f>IFERROR(Sales_Data[[#This Row],[Profit]]/Sales_Data[[#This Row],[Sales]],0)</f>
        <v>0.23419607843137255</v>
      </c>
      <c r="O7062" s="7" t="str">
        <f>TEXT(Sales_Data[[#This Row],[Order_Date]],"mmm")</f>
        <v>Feb</v>
      </c>
      <c r="P7062" s="9" t="str">
        <f>TEXT(Sales_Data[[#This Row],[Order_Date]],"yyyy")</f>
        <v>2025</v>
      </c>
      <c r="Q7062" s="9" t="str">
        <f t="shared" si="110"/>
        <v>Existing</v>
      </c>
      <c r="R7062" s="1" t="s">
        <v>36</v>
      </c>
    </row>
    <row r="7063" spans="1:18" x14ac:dyDescent="0.35">
      <c r="A7063" s="1" t="s">
        <v>11809</v>
      </c>
      <c r="B7063" s="2">
        <v>45865</v>
      </c>
      <c r="C7063" s="1" t="s">
        <v>10036</v>
      </c>
      <c r="D7063" s="1" t="s">
        <v>4284</v>
      </c>
      <c r="E7063" s="1" t="s">
        <v>119</v>
      </c>
      <c r="F7063" s="1" t="s">
        <v>33</v>
      </c>
      <c r="G7063" s="1" t="s">
        <v>42</v>
      </c>
      <c r="H7063" s="1" t="s">
        <v>43</v>
      </c>
      <c r="I7063">
        <v>1</v>
      </c>
      <c r="J7063">
        <v>18000</v>
      </c>
      <c r="K7063" s="7">
        <v>0</v>
      </c>
      <c r="L7063">
        <v>18000</v>
      </c>
      <c r="M7063">
        <v>3199.16</v>
      </c>
      <c r="N7063" s="7">
        <f>IFERROR(Sales_Data[[#This Row],[Profit]]/Sales_Data[[#This Row],[Sales]],0)</f>
        <v>0.17773111111111109</v>
      </c>
      <c r="O7063" s="7" t="str">
        <f>TEXT(Sales_Data[[#This Row],[Order_Date]],"mmm")</f>
        <v>Jul</v>
      </c>
      <c r="P7063" s="9" t="str">
        <f>TEXT(Sales_Data[[#This Row],[Order_Date]],"yyyy")</f>
        <v>2025</v>
      </c>
      <c r="Q7063" s="9" t="str">
        <f t="shared" si="110"/>
        <v>New</v>
      </c>
      <c r="R7063" s="1" t="s">
        <v>73</v>
      </c>
    </row>
    <row r="7064" spans="1:18" x14ac:dyDescent="0.35">
      <c r="A7064" s="1" t="s">
        <v>11810</v>
      </c>
      <c r="B7064" s="2">
        <v>45943</v>
      </c>
      <c r="C7064" s="1" t="s">
        <v>104</v>
      </c>
      <c r="D7064" s="1" t="s">
        <v>10892</v>
      </c>
      <c r="E7064" s="1" t="s">
        <v>51</v>
      </c>
      <c r="F7064" s="1" t="s">
        <v>52</v>
      </c>
      <c r="G7064" s="1" t="s">
        <v>18</v>
      </c>
      <c r="H7064" s="1" t="s">
        <v>19</v>
      </c>
      <c r="I7064">
        <v>5</v>
      </c>
      <c r="J7064">
        <v>700</v>
      </c>
      <c r="K7064" s="7">
        <v>0</v>
      </c>
      <c r="L7064">
        <v>3500</v>
      </c>
      <c r="M7064">
        <v>854.77</v>
      </c>
      <c r="N7064" s="7">
        <f>IFERROR(Sales_Data[[#This Row],[Profit]]/Sales_Data[[#This Row],[Sales]],0)</f>
        <v>0.24421999999999999</v>
      </c>
      <c r="O7064" s="7" t="str">
        <f>TEXT(Sales_Data[[#This Row],[Order_Date]],"mmm")</f>
        <v>Oct</v>
      </c>
      <c r="P7064" s="9" t="str">
        <f>TEXT(Sales_Data[[#This Row],[Order_Date]],"yyyy")</f>
        <v>2025</v>
      </c>
      <c r="Q7064" s="9" t="str">
        <f t="shared" si="110"/>
        <v>Existing</v>
      </c>
      <c r="R7064" s="1" t="s">
        <v>20</v>
      </c>
    </row>
    <row r="7065" spans="1:18" x14ac:dyDescent="0.35">
      <c r="A7065" s="1" t="s">
        <v>11811</v>
      </c>
      <c r="B7065" s="2">
        <v>45833</v>
      </c>
      <c r="C7065" s="1" t="s">
        <v>1049</v>
      </c>
      <c r="D7065" s="1" t="s">
        <v>6411</v>
      </c>
      <c r="E7065" s="1" t="s">
        <v>62</v>
      </c>
      <c r="F7065" s="1" t="s">
        <v>41</v>
      </c>
      <c r="G7065" s="1" t="s">
        <v>42</v>
      </c>
      <c r="H7065" s="1" t="s">
        <v>47</v>
      </c>
      <c r="I7065">
        <v>5</v>
      </c>
      <c r="J7065">
        <v>55000</v>
      </c>
      <c r="K7065" s="7">
        <v>0</v>
      </c>
      <c r="L7065">
        <v>275000</v>
      </c>
      <c r="M7065">
        <v>25397.46</v>
      </c>
      <c r="N7065" s="7">
        <f>IFERROR(Sales_Data[[#This Row],[Profit]]/Sales_Data[[#This Row],[Sales]],0)</f>
        <v>9.2354400000000003E-2</v>
      </c>
      <c r="O7065" s="7" t="str">
        <f>TEXT(Sales_Data[[#This Row],[Order_Date]],"mmm")</f>
        <v>Jun</v>
      </c>
      <c r="P7065" s="9" t="str">
        <f>TEXT(Sales_Data[[#This Row],[Order_Date]],"yyyy")</f>
        <v>2025</v>
      </c>
      <c r="Q7065" s="9" t="str">
        <f t="shared" si="110"/>
        <v>Existing</v>
      </c>
      <c r="R7065" s="1" t="s">
        <v>20</v>
      </c>
    </row>
    <row r="7066" spans="1:18" x14ac:dyDescent="0.35">
      <c r="A7066" s="1" t="s">
        <v>11812</v>
      </c>
      <c r="B7066" s="2">
        <v>45999</v>
      </c>
      <c r="C7066" s="1" t="s">
        <v>2077</v>
      </c>
      <c r="D7066" s="1" t="s">
        <v>3498</v>
      </c>
      <c r="E7066" s="1" t="s">
        <v>119</v>
      </c>
      <c r="F7066" s="1" t="s">
        <v>33</v>
      </c>
      <c r="G7066" s="1" t="s">
        <v>26</v>
      </c>
      <c r="H7066" s="1" t="s">
        <v>82</v>
      </c>
      <c r="I7066">
        <v>4</v>
      </c>
      <c r="J7066">
        <v>450</v>
      </c>
      <c r="K7066" s="7">
        <v>0.1</v>
      </c>
      <c r="L7066">
        <v>1620</v>
      </c>
      <c r="M7066">
        <v>390.48</v>
      </c>
      <c r="N7066" s="7">
        <f>IFERROR(Sales_Data[[#This Row],[Profit]]/Sales_Data[[#This Row],[Sales]],0)</f>
        <v>0.24103703703703705</v>
      </c>
      <c r="O7066" s="7" t="str">
        <f>TEXT(Sales_Data[[#This Row],[Order_Date]],"mmm")</f>
        <v>Dec</v>
      </c>
      <c r="P7066" s="9" t="str">
        <f>TEXT(Sales_Data[[#This Row],[Order_Date]],"yyyy")</f>
        <v>2025</v>
      </c>
      <c r="Q7066" s="9" t="str">
        <f t="shared" si="110"/>
        <v>Existing</v>
      </c>
      <c r="R7066" s="1" t="s">
        <v>20</v>
      </c>
    </row>
    <row r="7067" spans="1:18" x14ac:dyDescent="0.35">
      <c r="A7067" s="1" t="s">
        <v>11813</v>
      </c>
      <c r="B7067" s="2">
        <v>45719</v>
      </c>
      <c r="C7067" s="1" t="s">
        <v>11814</v>
      </c>
      <c r="D7067" s="1" t="s">
        <v>2223</v>
      </c>
      <c r="E7067" s="1" t="s">
        <v>106</v>
      </c>
      <c r="F7067" s="1" t="s">
        <v>33</v>
      </c>
      <c r="G7067" s="1" t="s">
        <v>26</v>
      </c>
      <c r="H7067" s="1" t="s">
        <v>27</v>
      </c>
      <c r="I7067">
        <v>4</v>
      </c>
      <c r="J7067">
        <v>1200</v>
      </c>
      <c r="K7067" s="7">
        <v>0</v>
      </c>
      <c r="L7067">
        <v>4800</v>
      </c>
      <c r="M7067">
        <v>988.3</v>
      </c>
      <c r="N7067" s="7">
        <f>IFERROR(Sales_Data[[#This Row],[Profit]]/Sales_Data[[#This Row],[Sales]],0)</f>
        <v>0.20589583333333333</v>
      </c>
      <c r="O7067" s="7" t="str">
        <f>TEXT(Sales_Data[[#This Row],[Order_Date]],"mmm")</f>
        <v>Mar</v>
      </c>
      <c r="P7067" s="9" t="str">
        <f>TEXT(Sales_Data[[#This Row],[Order_Date]],"yyyy")</f>
        <v>2025</v>
      </c>
      <c r="Q7067" s="9" t="str">
        <f t="shared" si="110"/>
        <v>Existing</v>
      </c>
      <c r="R7067" s="1" t="s">
        <v>20</v>
      </c>
    </row>
    <row r="7068" spans="1:18" x14ac:dyDescent="0.35">
      <c r="A7068" s="1" t="s">
        <v>11815</v>
      </c>
      <c r="B7068" s="2">
        <v>45901</v>
      </c>
      <c r="C7068" s="1" t="s">
        <v>2673</v>
      </c>
      <c r="D7068" s="1" t="s">
        <v>9863</v>
      </c>
      <c r="E7068" s="1" t="s">
        <v>135</v>
      </c>
      <c r="F7068" s="1" t="s">
        <v>136</v>
      </c>
      <c r="G7068" s="1" t="s">
        <v>34</v>
      </c>
      <c r="H7068" s="1" t="s">
        <v>153</v>
      </c>
      <c r="I7068">
        <v>1</v>
      </c>
      <c r="J7068">
        <v>7000</v>
      </c>
      <c r="K7068" s="7">
        <v>0</v>
      </c>
      <c r="L7068">
        <v>7000</v>
      </c>
      <c r="M7068">
        <v>802.37</v>
      </c>
      <c r="N7068" s="7">
        <f>IFERROR(Sales_Data[[#This Row],[Profit]]/Sales_Data[[#This Row],[Sales]],0)</f>
        <v>0.11462428571428572</v>
      </c>
      <c r="O7068" s="7" t="str">
        <f>TEXT(Sales_Data[[#This Row],[Order_Date]],"mmm")</f>
        <v>Sep</v>
      </c>
      <c r="P7068" s="9" t="str">
        <f>TEXT(Sales_Data[[#This Row],[Order_Date]],"yyyy")</f>
        <v>2025</v>
      </c>
      <c r="Q7068" s="9" t="str">
        <f t="shared" si="110"/>
        <v>New</v>
      </c>
      <c r="R7068" s="1" t="s">
        <v>36</v>
      </c>
    </row>
    <row r="7069" spans="1:18" x14ac:dyDescent="0.35">
      <c r="A7069" s="1" t="s">
        <v>11816</v>
      </c>
      <c r="B7069" s="2">
        <v>46006</v>
      </c>
      <c r="C7069" s="1" t="s">
        <v>6151</v>
      </c>
      <c r="D7069" s="1" t="s">
        <v>5004</v>
      </c>
      <c r="E7069" s="1" t="s">
        <v>111</v>
      </c>
      <c r="F7069" s="1" t="s">
        <v>33</v>
      </c>
      <c r="G7069" s="1" t="s">
        <v>26</v>
      </c>
      <c r="H7069" s="1" t="s">
        <v>58</v>
      </c>
      <c r="I7069">
        <v>3</v>
      </c>
      <c r="J7069">
        <v>1400</v>
      </c>
      <c r="K7069" s="7">
        <v>0.15</v>
      </c>
      <c r="L7069">
        <v>3570</v>
      </c>
      <c r="M7069">
        <v>516.26</v>
      </c>
      <c r="N7069" s="7">
        <f>IFERROR(Sales_Data[[#This Row],[Profit]]/Sales_Data[[#This Row],[Sales]],0)</f>
        <v>0.14461064425770309</v>
      </c>
      <c r="O7069" s="7" t="str">
        <f>TEXT(Sales_Data[[#This Row],[Order_Date]],"mmm")</f>
        <v>Dec</v>
      </c>
      <c r="P7069" s="9" t="str">
        <f>TEXT(Sales_Data[[#This Row],[Order_Date]],"yyyy")</f>
        <v>2025</v>
      </c>
      <c r="Q7069" s="9" t="str">
        <f t="shared" si="110"/>
        <v>Existing</v>
      </c>
      <c r="R7069" s="1" t="s">
        <v>64</v>
      </c>
    </row>
    <row r="7070" spans="1:18" x14ac:dyDescent="0.35">
      <c r="A7070" s="1" t="s">
        <v>11817</v>
      </c>
      <c r="B7070" s="2">
        <v>45782</v>
      </c>
      <c r="C7070" s="1" t="s">
        <v>5744</v>
      </c>
      <c r="D7070" s="1" t="s">
        <v>390</v>
      </c>
      <c r="E7070" s="1" t="s">
        <v>40</v>
      </c>
      <c r="F7070" s="1" t="s">
        <v>41</v>
      </c>
      <c r="G7070" s="1" t="s">
        <v>42</v>
      </c>
      <c r="H7070" s="1" t="s">
        <v>47</v>
      </c>
      <c r="I7070">
        <v>4</v>
      </c>
      <c r="J7070">
        <v>55000</v>
      </c>
      <c r="K7070" s="7">
        <v>0.15</v>
      </c>
      <c r="L7070">
        <v>187000</v>
      </c>
      <c r="M7070">
        <v>44884.32</v>
      </c>
      <c r="N7070" s="7">
        <f>IFERROR(Sales_Data[[#This Row],[Profit]]/Sales_Data[[#This Row],[Sales]],0)</f>
        <v>0.24002310160427806</v>
      </c>
      <c r="O7070" s="7" t="str">
        <f>TEXT(Sales_Data[[#This Row],[Order_Date]],"mmm")</f>
        <v>May</v>
      </c>
      <c r="P7070" s="9" t="str">
        <f>TEXT(Sales_Data[[#This Row],[Order_Date]],"yyyy")</f>
        <v>2025</v>
      </c>
      <c r="Q7070" s="9" t="str">
        <f t="shared" si="110"/>
        <v>Existing</v>
      </c>
      <c r="R7070" s="1" t="s">
        <v>73</v>
      </c>
    </row>
    <row r="7071" spans="1:18" x14ac:dyDescent="0.35">
      <c r="A7071" s="1" t="s">
        <v>11818</v>
      </c>
      <c r="B7071" s="2">
        <v>45792</v>
      </c>
      <c r="C7071" s="1" t="s">
        <v>2405</v>
      </c>
      <c r="D7071" s="1" t="s">
        <v>2299</v>
      </c>
      <c r="E7071" s="1" t="s">
        <v>106</v>
      </c>
      <c r="F7071" s="1" t="s">
        <v>33</v>
      </c>
      <c r="G7071" s="1" t="s">
        <v>120</v>
      </c>
      <c r="H7071" s="1" t="s">
        <v>217</v>
      </c>
      <c r="I7071">
        <v>3</v>
      </c>
      <c r="J7071">
        <v>3200</v>
      </c>
      <c r="K7071" s="7">
        <v>0.1</v>
      </c>
      <c r="L7071">
        <v>8640</v>
      </c>
      <c r="M7071">
        <v>1597.22</v>
      </c>
      <c r="N7071" s="7">
        <f>IFERROR(Sales_Data[[#This Row],[Profit]]/Sales_Data[[#This Row],[Sales]],0)</f>
        <v>0.18486342592592592</v>
      </c>
      <c r="O7071" s="7" t="str">
        <f>TEXT(Sales_Data[[#This Row],[Order_Date]],"mmm")</f>
        <v>May</v>
      </c>
      <c r="P7071" s="9" t="str">
        <f>TEXT(Sales_Data[[#This Row],[Order_Date]],"yyyy")</f>
        <v>2025</v>
      </c>
      <c r="Q7071" s="9" t="str">
        <f t="shared" si="110"/>
        <v>Existing</v>
      </c>
      <c r="R7071" s="1" t="s">
        <v>73</v>
      </c>
    </row>
    <row r="7072" spans="1:18" x14ac:dyDescent="0.35">
      <c r="A7072" s="1" t="s">
        <v>11819</v>
      </c>
      <c r="B7072" s="2">
        <v>45775</v>
      </c>
      <c r="C7072" s="1" t="s">
        <v>11820</v>
      </c>
      <c r="D7072" s="1" t="s">
        <v>2983</v>
      </c>
      <c r="E7072" s="1" t="s">
        <v>40</v>
      </c>
      <c r="F7072" s="1" t="s">
        <v>41</v>
      </c>
      <c r="G7072" s="1" t="s">
        <v>42</v>
      </c>
      <c r="H7072" s="1" t="s">
        <v>47</v>
      </c>
      <c r="I7072">
        <v>1</v>
      </c>
      <c r="J7072">
        <v>55000</v>
      </c>
      <c r="K7072" s="7">
        <v>0.15</v>
      </c>
      <c r="L7072">
        <v>46750</v>
      </c>
      <c r="M7072">
        <v>5223.4399999999996</v>
      </c>
      <c r="N7072" s="7">
        <f>IFERROR(Sales_Data[[#This Row],[Profit]]/Sales_Data[[#This Row],[Sales]],0)</f>
        <v>0.11173133689839572</v>
      </c>
      <c r="O7072" s="7" t="str">
        <f>TEXT(Sales_Data[[#This Row],[Order_Date]],"mmm")</f>
        <v>Apr</v>
      </c>
      <c r="P7072" s="9" t="str">
        <f>TEXT(Sales_Data[[#This Row],[Order_Date]],"yyyy")</f>
        <v>2025</v>
      </c>
      <c r="Q7072" s="9" t="str">
        <f t="shared" si="110"/>
        <v>New</v>
      </c>
      <c r="R7072" s="1" t="s">
        <v>28</v>
      </c>
    </row>
    <row r="7073" spans="1:18" x14ac:dyDescent="0.35">
      <c r="A7073" s="1" t="s">
        <v>11821</v>
      </c>
      <c r="B7073" s="2">
        <v>45938</v>
      </c>
      <c r="C7073" s="1" t="s">
        <v>8286</v>
      </c>
      <c r="D7073" s="1" t="s">
        <v>5967</v>
      </c>
      <c r="E7073" s="1" t="s">
        <v>56</v>
      </c>
      <c r="F7073" s="1" t="s">
        <v>57</v>
      </c>
      <c r="G7073" s="1" t="s">
        <v>42</v>
      </c>
      <c r="H7073" s="1" t="s">
        <v>63</v>
      </c>
      <c r="I7073">
        <v>1</v>
      </c>
      <c r="J7073">
        <v>4500</v>
      </c>
      <c r="K7073" s="7">
        <v>0.1</v>
      </c>
      <c r="L7073">
        <v>4050</v>
      </c>
      <c r="M7073">
        <v>356.02</v>
      </c>
      <c r="N7073" s="7">
        <f>IFERROR(Sales_Data[[#This Row],[Profit]]/Sales_Data[[#This Row],[Sales]],0)</f>
        <v>8.7906172839506164E-2</v>
      </c>
      <c r="O7073" s="7" t="str">
        <f>TEXT(Sales_Data[[#This Row],[Order_Date]],"mmm")</f>
        <v>Oct</v>
      </c>
      <c r="P7073" s="9" t="str">
        <f>TEXT(Sales_Data[[#This Row],[Order_Date]],"yyyy")</f>
        <v>2025</v>
      </c>
      <c r="Q7073" s="9" t="str">
        <f t="shared" si="110"/>
        <v>New</v>
      </c>
      <c r="R7073" s="1" t="s">
        <v>28</v>
      </c>
    </row>
    <row r="7074" spans="1:18" x14ac:dyDescent="0.35">
      <c r="A7074" s="1" t="s">
        <v>11822</v>
      </c>
      <c r="B7074" s="2">
        <v>45712</v>
      </c>
      <c r="C7074" s="1" t="s">
        <v>4411</v>
      </c>
      <c r="D7074" s="1" t="s">
        <v>852</v>
      </c>
      <c r="E7074" s="1" t="s">
        <v>111</v>
      </c>
      <c r="F7074" s="1" t="s">
        <v>33</v>
      </c>
      <c r="G7074" s="1" t="s">
        <v>34</v>
      </c>
      <c r="H7074" s="1" t="s">
        <v>107</v>
      </c>
      <c r="I7074">
        <v>1</v>
      </c>
      <c r="J7074">
        <v>6500</v>
      </c>
      <c r="K7074" s="7">
        <v>0.2</v>
      </c>
      <c r="L7074">
        <v>5200</v>
      </c>
      <c r="M7074">
        <v>1295.52</v>
      </c>
      <c r="N7074" s="7">
        <f>IFERROR(Sales_Data[[#This Row],[Profit]]/Sales_Data[[#This Row],[Sales]],0)</f>
        <v>0.24913846153846153</v>
      </c>
      <c r="O7074" s="7" t="str">
        <f>TEXT(Sales_Data[[#This Row],[Order_Date]],"mmm")</f>
        <v>Feb</v>
      </c>
      <c r="P7074" s="9" t="str">
        <f>TEXT(Sales_Data[[#This Row],[Order_Date]],"yyyy")</f>
        <v>2025</v>
      </c>
      <c r="Q7074" s="9" t="str">
        <f t="shared" si="110"/>
        <v>New</v>
      </c>
      <c r="R7074" s="1" t="s">
        <v>28</v>
      </c>
    </row>
    <row r="7075" spans="1:18" x14ac:dyDescent="0.35">
      <c r="A7075" s="1" t="s">
        <v>11823</v>
      </c>
      <c r="B7075" s="2">
        <v>46006</v>
      </c>
      <c r="C7075" s="1" t="s">
        <v>2955</v>
      </c>
      <c r="D7075" s="1" t="s">
        <v>8985</v>
      </c>
      <c r="E7075" s="1" t="s">
        <v>160</v>
      </c>
      <c r="F7075" s="1" t="s">
        <v>161</v>
      </c>
      <c r="G7075" s="1" t="s">
        <v>34</v>
      </c>
      <c r="H7075" s="1" t="s">
        <v>107</v>
      </c>
      <c r="I7075">
        <v>4</v>
      </c>
      <c r="J7075">
        <v>6500</v>
      </c>
      <c r="K7075" s="7">
        <v>0.05</v>
      </c>
      <c r="L7075">
        <v>24700</v>
      </c>
      <c r="M7075">
        <v>3634.77</v>
      </c>
      <c r="N7075" s="7">
        <f>IFERROR(Sales_Data[[#This Row],[Profit]]/Sales_Data[[#This Row],[Sales]],0)</f>
        <v>0.14715668016194333</v>
      </c>
      <c r="O7075" s="7" t="str">
        <f>TEXT(Sales_Data[[#This Row],[Order_Date]],"mmm")</f>
        <v>Dec</v>
      </c>
      <c r="P7075" s="9" t="str">
        <f>TEXT(Sales_Data[[#This Row],[Order_Date]],"yyyy")</f>
        <v>2025</v>
      </c>
      <c r="Q7075" s="9" t="str">
        <f t="shared" si="110"/>
        <v>Existing</v>
      </c>
      <c r="R7075" s="1" t="s">
        <v>64</v>
      </c>
    </row>
    <row r="7076" spans="1:18" x14ac:dyDescent="0.35">
      <c r="A7076" s="1" t="s">
        <v>11824</v>
      </c>
      <c r="B7076" s="2">
        <v>45746</v>
      </c>
      <c r="C7076" s="1" t="s">
        <v>347</v>
      </c>
      <c r="D7076" s="1" t="s">
        <v>3751</v>
      </c>
      <c r="E7076" s="1" t="s">
        <v>81</v>
      </c>
      <c r="F7076" s="1" t="s">
        <v>33</v>
      </c>
      <c r="G7076" s="1" t="s">
        <v>18</v>
      </c>
      <c r="H7076" s="1" t="s">
        <v>292</v>
      </c>
      <c r="I7076">
        <v>5</v>
      </c>
      <c r="J7076">
        <v>500</v>
      </c>
      <c r="K7076" s="7">
        <v>0.05</v>
      </c>
      <c r="L7076">
        <v>2375</v>
      </c>
      <c r="M7076">
        <v>199.13</v>
      </c>
      <c r="N7076" s="7">
        <f>IFERROR(Sales_Data[[#This Row],[Profit]]/Sales_Data[[#This Row],[Sales]],0)</f>
        <v>8.3844210526315785E-2</v>
      </c>
      <c r="O7076" s="7" t="str">
        <f>TEXT(Sales_Data[[#This Row],[Order_Date]],"mmm")</f>
        <v>Mar</v>
      </c>
      <c r="P7076" s="9" t="str">
        <f>TEXT(Sales_Data[[#This Row],[Order_Date]],"yyyy")</f>
        <v>2025</v>
      </c>
      <c r="Q7076" s="9" t="str">
        <f t="shared" si="110"/>
        <v>Existing</v>
      </c>
      <c r="R7076" s="1" t="s">
        <v>73</v>
      </c>
    </row>
    <row r="7077" spans="1:18" x14ac:dyDescent="0.35">
      <c r="A7077" s="1" t="s">
        <v>11825</v>
      </c>
      <c r="B7077" s="2">
        <v>45839</v>
      </c>
      <c r="C7077" s="1" t="s">
        <v>3917</v>
      </c>
      <c r="D7077" s="1" t="s">
        <v>9406</v>
      </c>
      <c r="E7077" s="1" t="s">
        <v>106</v>
      </c>
      <c r="F7077" s="1" t="s">
        <v>33</v>
      </c>
      <c r="G7077" s="1" t="s">
        <v>42</v>
      </c>
      <c r="H7077" s="1" t="s">
        <v>112</v>
      </c>
      <c r="I7077">
        <v>5</v>
      </c>
      <c r="J7077">
        <v>2500</v>
      </c>
      <c r="K7077" s="7">
        <v>0</v>
      </c>
      <c r="L7077">
        <v>12500</v>
      </c>
      <c r="M7077">
        <v>1105.96</v>
      </c>
      <c r="N7077" s="7">
        <f>IFERROR(Sales_Data[[#This Row],[Profit]]/Sales_Data[[#This Row],[Sales]],0)</f>
        <v>8.8476800000000008E-2</v>
      </c>
      <c r="O7077" s="7" t="str">
        <f>TEXT(Sales_Data[[#This Row],[Order_Date]],"mmm")</f>
        <v>Jul</v>
      </c>
      <c r="P7077" s="9" t="str">
        <f>TEXT(Sales_Data[[#This Row],[Order_Date]],"yyyy")</f>
        <v>2025</v>
      </c>
      <c r="Q7077" s="9" t="str">
        <f t="shared" si="110"/>
        <v>Existing</v>
      </c>
      <c r="R7077" s="1" t="s">
        <v>64</v>
      </c>
    </row>
    <row r="7078" spans="1:18" x14ac:dyDescent="0.35">
      <c r="A7078" s="1" t="s">
        <v>11826</v>
      </c>
      <c r="B7078" s="2">
        <v>45874</v>
      </c>
      <c r="C7078" s="1" t="s">
        <v>2570</v>
      </c>
      <c r="D7078" s="1" t="s">
        <v>4984</v>
      </c>
      <c r="E7078" s="1" t="s">
        <v>32</v>
      </c>
      <c r="F7078" s="1" t="s">
        <v>33</v>
      </c>
      <c r="G7078" s="1" t="s">
        <v>18</v>
      </c>
      <c r="H7078" s="1" t="s">
        <v>292</v>
      </c>
      <c r="I7078">
        <v>5</v>
      </c>
      <c r="J7078">
        <v>500</v>
      </c>
      <c r="K7078" s="7">
        <v>0.15</v>
      </c>
      <c r="L7078">
        <v>2125</v>
      </c>
      <c r="M7078">
        <v>383.35</v>
      </c>
      <c r="N7078" s="7">
        <f>IFERROR(Sales_Data[[#This Row],[Profit]]/Sales_Data[[#This Row],[Sales]],0)</f>
        <v>0.1804</v>
      </c>
      <c r="O7078" s="7" t="str">
        <f>TEXT(Sales_Data[[#This Row],[Order_Date]],"mmm")</f>
        <v>Aug</v>
      </c>
      <c r="P7078" s="9" t="str">
        <f>TEXT(Sales_Data[[#This Row],[Order_Date]],"yyyy")</f>
        <v>2025</v>
      </c>
      <c r="Q7078" s="9" t="str">
        <f t="shared" si="110"/>
        <v>Existing</v>
      </c>
      <c r="R7078" s="1" t="s">
        <v>28</v>
      </c>
    </row>
    <row r="7079" spans="1:18" x14ac:dyDescent="0.35">
      <c r="A7079" s="1" t="s">
        <v>11827</v>
      </c>
      <c r="B7079" s="2">
        <v>45931</v>
      </c>
      <c r="C7079" s="1" t="s">
        <v>7469</v>
      </c>
      <c r="D7079" s="1" t="s">
        <v>3079</v>
      </c>
      <c r="E7079" s="1" t="s">
        <v>119</v>
      </c>
      <c r="F7079" s="1" t="s">
        <v>33</v>
      </c>
      <c r="G7079" s="1" t="s">
        <v>18</v>
      </c>
      <c r="H7079" s="1" t="s">
        <v>131</v>
      </c>
      <c r="I7079">
        <v>1</v>
      </c>
      <c r="J7079">
        <v>1500</v>
      </c>
      <c r="K7079" s="7">
        <v>0.1</v>
      </c>
      <c r="L7079">
        <v>1350</v>
      </c>
      <c r="M7079">
        <v>170.78</v>
      </c>
      <c r="N7079" s="7">
        <f>IFERROR(Sales_Data[[#This Row],[Profit]]/Sales_Data[[#This Row],[Sales]],0)</f>
        <v>0.1265037037037037</v>
      </c>
      <c r="O7079" s="7" t="str">
        <f>TEXT(Sales_Data[[#This Row],[Order_Date]],"mmm")</f>
        <v>Oct</v>
      </c>
      <c r="P7079" s="9" t="str">
        <f>TEXT(Sales_Data[[#This Row],[Order_Date]],"yyyy")</f>
        <v>2025</v>
      </c>
      <c r="Q7079" s="9" t="str">
        <f t="shared" si="110"/>
        <v>New</v>
      </c>
      <c r="R7079" s="1" t="s">
        <v>64</v>
      </c>
    </row>
    <row r="7080" spans="1:18" x14ac:dyDescent="0.35">
      <c r="A7080" s="1" t="s">
        <v>11828</v>
      </c>
      <c r="B7080" s="2">
        <v>45794</v>
      </c>
      <c r="C7080" s="1" t="s">
        <v>2595</v>
      </c>
      <c r="D7080" s="1" t="s">
        <v>3414</v>
      </c>
      <c r="E7080" s="1" t="s">
        <v>119</v>
      </c>
      <c r="F7080" s="1" t="s">
        <v>33</v>
      </c>
      <c r="G7080" s="1" t="s">
        <v>26</v>
      </c>
      <c r="H7080" s="1" t="s">
        <v>27</v>
      </c>
      <c r="I7080">
        <v>3</v>
      </c>
      <c r="J7080">
        <v>1200</v>
      </c>
      <c r="K7080" s="7">
        <v>0.1</v>
      </c>
      <c r="L7080">
        <v>3240</v>
      </c>
      <c r="M7080">
        <v>692.95</v>
      </c>
      <c r="N7080" s="7">
        <f>IFERROR(Sales_Data[[#This Row],[Profit]]/Sales_Data[[#This Row],[Sales]],0)</f>
        <v>0.21387345679012348</v>
      </c>
      <c r="O7080" s="7" t="str">
        <f>TEXT(Sales_Data[[#This Row],[Order_Date]],"mmm")</f>
        <v>May</v>
      </c>
      <c r="P7080" s="9" t="str">
        <f>TEXT(Sales_Data[[#This Row],[Order_Date]],"yyyy")</f>
        <v>2025</v>
      </c>
      <c r="Q7080" s="9" t="str">
        <f t="shared" si="110"/>
        <v>Existing</v>
      </c>
      <c r="R7080" s="1" t="s">
        <v>36</v>
      </c>
    </row>
    <row r="7081" spans="1:18" x14ac:dyDescent="0.35">
      <c r="A7081" s="1" t="s">
        <v>11829</v>
      </c>
      <c r="B7081" s="2">
        <v>45947</v>
      </c>
      <c r="C7081" s="1" t="s">
        <v>7356</v>
      </c>
      <c r="D7081" s="1" t="s">
        <v>2111</v>
      </c>
      <c r="E7081" s="1" t="s">
        <v>106</v>
      </c>
      <c r="F7081" s="1" t="s">
        <v>33</v>
      </c>
      <c r="G7081" s="1" t="s">
        <v>18</v>
      </c>
      <c r="H7081" s="1" t="s">
        <v>19</v>
      </c>
      <c r="I7081">
        <v>1</v>
      </c>
      <c r="J7081">
        <v>700</v>
      </c>
      <c r="K7081" s="7">
        <v>0.1</v>
      </c>
      <c r="L7081">
        <v>630</v>
      </c>
      <c r="M7081">
        <v>50.62</v>
      </c>
      <c r="N7081" s="7">
        <f>IFERROR(Sales_Data[[#This Row],[Profit]]/Sales_Data[[#This Row],[Sales]],0)</f>
        <v>8.0349206349206351E-2</v>
      </c>
      <c r="O7081" s="7" t="str">
        <f>TEXT(Sales_Data[[#This Row],[Order_Date]],"mmm")</f>
        <v>Oct</v>
      </c>
      <c r="P7081" s="9" t="str">
        <f>TEXT(Sales_Data[[#This Row],[Order_Date]],"yyyy")</f>
        <v>2025</v>
      </c>
      <c r="Q7081" s="9" t="str">
        <f t="shared" si="110"/>
        <v>New</v>
      </c>
      <c r="R7081" s="1" t="s">
        <v>28</v>
      </c>
    </row>
    <row r="7082" spans="1:18" x14ac:dyDescent="0.35">
      <c r="A7082" s="1" t="s">
        <v>11830</v>
      </c>
      <c r="B7082" s="2">
        <v>45715</v>
      </c>
      <c r="C7082" s="1" t="s">
        <v>3501</v>
      </c>
      <c r="D7082" s="1" t="s">
        <v>11831</v>
      </c>
      <c r="E7082" s="1" t="s">
        <v>111</v>
      </c>
      <c r="F7082" s="1" t="s">
        <v>33</v>
      </c>
      <c r="G7082" s="1" t="s">
        <v>26</v>
      </c>
      <c r="H7082" s="1" t="s">
        <v>128</v>
      </c>
      <c r="I7082">
        <v>2</v>
      </c>
      <c r="J7082">
        <v>900</v>
      </c>
      <c r="K7082" s="7">
        <v>0</v>
      </c>
      <c r="L7082">
        <v>1800</v>
      </c>
      <c r="M7082">
        <v>360.28</v>
      </c>
      <c r="N7082" s="7">
        <f>IFERROR(Sales_Data[[#This Row],[Profit]]/Sales_Data[[#This Row],[Sales]],0)</f>
        <v>0.20015555555555553</v>
      </c>
      <c r="O7082" s="7" t="str">
        <f>TEXT(Sales_Data[[#This Row],[Order_Date]],"mmm")</f>
        <v>Feb</v>
      </c>
      <c r="P7082" s="9" t="str">
        <f>TEXT(Sales_Data[[#This Row],[Order_Date]],"yyyy")</f>
        <v>2025</v>
      </c>
      <c r="Q7082" s="9" t="str">
        <f t="shared" si="110"/>
        <v>Existing</v>
      </c>
      <c r="R7082" s="1" t="s">
        <v>20</v>
      </c>
    </row>
    <row r="7083" spans="1:18" x14ac:dyDescent="0.35">
      <c r="A7083" s="1" t="s">
        <v>11832</v>
      </c>
      <c r="B7083" s="2">
        <v>45965</v>
      </c>
      <c r="C7083" s="1" t="s">
        <v>4492</v>
      </c>
      <c r="D7083" s="1" t="s">
        <v>3886</v>
      </c>
      <c r="E7083" s="1" t="s">
        <v>62</v>
      </c>
      <c r="F7083" s="1" t="s">
        <v>41</v>
      </c>
      <c r="G7083" s="1" t="s">
        <v>42</v>
      </c>
      <c r="H7083" s="1" t="s">
        <v>102</v>
      </c>
      <c r="I7083">
        <v>1</v>
      </c>
      <c r="J7083">
        <v>25000</v>
      </c>
      <c r="K7083" s="7">
        <v>0.05</v>
      </c>
      <c r="L7083">
        <v>23750</v>
      </c>
      <c r="M7083">
        <v>4424.3900000000003</v>
      </c>
      <c r="N7083" s="7">
        <f>IFERROR(Sales_Data[[#This Row],[Profit]]/Sales_Data[[#This Row],[Sales]],0)</f>
        <v>0.1862901052631579</v>
      </c>
      <c r="O7083" s="7" t="str">
        <f>TEXT(Sales_Data[[#This Row],[Order_Date]],"mmm")</f>
        <v>Nov</v>
      </c>
      <c r="P7083" s="9" t="str">
        <f>TEXT(Sales_Data[[#This Row],[Order_Date]],"yyyy")</f>
        <v>2025</v>
      </c>
      <c r="Q7083" s="9" t="str">
        <f t="shared" si="110"/>
        <v>New</v>
      </c>
      <c r="R7083" s="1" t="s">
        <v>73</v>
      </c>
    </row>
    <row r="7084" spans="1:18" x14ac:dyDescent="0.35">
      <c r="A7084" s="1" t="s">
        <v>11833</v>
      </c>
      <c r="B7084" s="2">
        <v>45991</v>
      </c>
      <c r="C7084" s="1" t="s">
        <v>11332</v>
      </c>
      <c r="D7084" s="1" t="s">
        <v>6884</v>
      </c>
      <c r="E7084" s="1" t="s">
        <v>62</v>
      </c>
      <c r="F7084" s="1" t="s">
        <v>41</v>
      </c>
      <c r="G7084" s="1" t="s">
        <v>18</v>
      </c>
      <c r="H7084" s="1" t="s">
        <v>292</v>
      </c>
      <c r="I7084">
        <v>4</v>
      </c>
      <c r="J7084">
        <v>500</v>
      </c>
      <c r="K7084" s="7">
        <v>0.1</v>
      </c>
      <c r="L7084">
        <v>1800</v>
      </c>
      <c r="M7084">
        <v>279.45999999999998</v>
      </c>
      <c r="N7084" s="7">
        <f>IFERROR(Sales_Data[[#This Row],[Profit]]/Sales_Data[[#This Row],[Sales]],0)</f>
        <v>0.15525555555555554</v>
      </c>
      <c r="O7084" s="7" t="str">
        <f>TEXT(Sales_Data[[#This Row],[Order_Date]],"mmm")</f>
        <v>Nov</v>
      </c>
      <c r="P7084" s="9" t="str">
        <f>TEXT(Sales_Data[[#This Row],[Order_Date]],"yyyy")</f>
        <v>2025</v>
      </c>
      <c r="Q7084" s="9" t="str">
        <f t="shared" si="110"/>
        <v>Existing</v>
      </c>
      <c r="R7084" s="1" t="s">
        <v>64</v>
      </c>
    </row>
    <row r="7085" spans="1:18" x14ac:dyDescent="0.35">
      <c r="A7085" s="1" t="s">
        <v>11834</v>
      </c>
      <c r="B7085" s="2">
        <v>45956</v>
      </c>
      <c r="C7085" s="1" t="s">
        <v>2377</v>
      </c>
      <c r="D7085" s="1" t="s">
        <v>999</v>
      </c>
      <c r="E7085" s="1" t="s">
        <v>24</v>
      </c>
      <c r="F7085" s="1" t="s">
        <v>25</v>
      </c>
      <c r="G7085" s="1" t="s">
        <v>34</v>
      </c>
      <c r="H7085" s="1" t="s">
        <v>35</v>
      </c>
      <c r="I7085">
        <v>2</v>
      </c>
      <c r="J7085">
        <v>9000</v>
      </c>
      <c r="K7085" s="7">
        <v>0.1</v>
      </c>
      <c r="L7085">
        <v>16200</v>
      </c>
      <c r="M7085">
        <v>2300.23</v>
      </c>
      <c r="N7085" s="7">
        <f>IFERROR(Sales_Data[[#This Row],[Profit]]/Sales_Data[[#This Row],[Sales]],0)</f>
        <v>0.14198950617283951</v>
      </c>
      <c r="O7085" s="7" t="str">
        <f>TEXT(Sales_Data[[#This Row],[Order_Date]],"mmm")</f>
        <v>Oct</v>
      </c>
      <c r="P7085" s="9" t="str">
        <f>TEXT(Sales_Data[[#This Row],[Order_Date]],"yyyy")</f>
        <v>2025</v>
      </c>
      <c r="Q7085" s="9" t="str">
        <f t="shared" si="110"/>
        <v>Existing</v>
      </c>
      <c r="R7085" s="1" t="s">
        <v>20</v>
      </c>
    </row>
    <row r="7086" spans="1:18" x14ac:dyDescent="0.35">
      <c r="A7086" s="1" t="s">
        <v>11835</v>
      </c>
      <c r="B7086" s="2">
        <v>45749</v>
      </c>
      <c r="C7086" s="1" t="s">
        <v>9798</v>
      </c>
      <c r="D7086" s="1" t="s">
        <v>3795</v>
      </c>
      <c r="E7086" s="1" t="s">
        <v>51</v>
      </c>
      <c r="F7086" s="1" t="s">
        <v>52</v>
      </c>
      <c r="G7086" s="1" t="s">
        <v>34</v>
      </c>
      <c r="H7086" s="1" t="s">
        <v>107</v>
      </c>
      <c r="I7086">
        <v>1</v>
      </c>
      <c r="J7086">
        <v>6500</v>
      </c>
      <c r="K7086" s="7">
        <v>0.1</v>
      </c>
      <c r="L7086">
        <v>5850</v>
      </c>
      <c r="M7086">
        <v>1245.57</v>
      </c>
      <c r="N7086" s="7">
        <f>IFERROR(Sales_Data[[#This Row],[Profit]]/Sales_Data[[#This Row],[Sales]],0)</f>
        <v>0.2129179487179487</v>
      </c>
      <c r="O7086" s="7" t="str">
        <f>TEXT(Sales_Data[[#This Row],[Order_Date]],"mmm")</f>
        <v>Apr</v>
      </c>
      <c r="P7086" s="9" t="str">
        <f>TEXT(Sales_Data[[#This Row],[Order_Date]],"yyyy")</f>
        <v>2025</v>
      </c>
      <c r="Q7086" s="9" t="str">
        <f t="shared" si="110"/>
        <v>New</v>
      </c>
      <c r="R7086" s="1" t="s">
        <v>20</v>
      </c>
    </row>
    <row r="7087" spans="1:18" x14ac:dyDescent="0.35">
      <c r="A7087" s="1" t="s">
        <v>11836</v>
      </c>
      <c r="B7087" s="2">
        <v>45950</v>
      </c>
      <c r="C7087" s="1" t="s">
        <v>11837</v>
      </c>
      <c r="D7087" s="1" t="s">
        <v>2038</v>
      </c>
      <c r="E7087" s="1" t="s">
        <v>119</v>
      </c>
      <c r="F7087" s="1" t="s">
        <v>33</v>
      </c>
      <c r="G7087" s="1" t="s">
        <v>26</v>
      </c>
      <c r="H7087" s="1" t="s">
        <v>58</v>
      </c>
      <c r="I7087">
        <v>2</v>
      </c>
      <c r="J7087">
        <v>1400</v>
      </c>
      <c r="K7087" s="7">
        <v>0.05</v>
      </c>
      <c r="L7087">
        <v>2660</v>
      </c>
      <c r="M7087">
        <v>331.53</v>
      </c>
      <c r="N7087" s="7">
        <f>IFERROR(Sales_Data[[#This Row],[Profit]]/Sales_Data[[#This Row],[Sales]],0)</f>
        <v>0.12463533834586465</v>
      </c>
      <c r="O7087" s="7" t="str">
        <f>TEXT(Sales_Data[[#This Row],[Order_Date]],"mmm")</f>
        <v>Oct</v>
      </c>
      <c r="P7087" s="9" t="str">
        <f>TEXT(Sales_Data[[#This Row],[Order_Date]],"yyyy")</f>
        <v>2025</v>
      </c>
      <c r="Q7087" s="9" t="str">
        <f t="shared" si="110"/>
        <v>Existing</v>
      </c>
      <c r="R7087" s="1" t="s">
        <v>20</v>
      </c>
    </row>
    <row r="7088" spans="1:18" x14ac:dyDescent="0.35">
      <c r="A7088" s="1" t="s">
        <v>11838</v>
      </c>
      <c r="B7088" s="2">
        <v>45754</v>
      </c>
      <c r="C7088" s="1" t="s">
        <v>11839</v>
      </c>
      <c r="D7088" s="1" t="s">
        <v>11840</v>
      </c>
      <c r="E7088" s="1" t="s">
        <v>119</v>
      </c>
      <c r="F7088" s="1" t="s">
        <v>33</v>
      </c>
      <c r="G7088" s="1" t="s">
        <v>26</v>
      </c>
      <c r="H7088" s="1" t="s">
        <v>82</v>
      </c>
      <c r="I7088">
        <v>2</v>
      </c>
      <c r="J7088">
        <v>450</v>
      </c>
      <c r="K7088" s="7">
        <v>0.05</v>
      </c>
      <c r="L7088">
        <v>855</v>
      </c>
      <c r="M7088">
        <v>151.65</v>
      </c>
      <c r="N7088" s="7">
        <f>IFERROR(Sales_Data[[#This Row],[Profit]]/Sales_Data[[#This Row],[Sales]],0)</f>
        <v>0.17736842105263159</v>
      </c>
      <c r="O7088" s="7" t="str">
        <f>TEXT(Sales_Data[[#This Row],[Order_Date]],"mmm")</f>
        <v>Apr</v>
      </c>
      <c r="P7088" s="9" t="str">
        <f>TEXT(Sales_Data[[#This Row],[Order_Date]],"yyyy")</f>
        <v>2025</v>
      </c>
      <c r="Q7088" s="9" t="str">
        <f t="shared" si="110"/>
        <v>Existing</v>
      </c>
      <c r="R7088" s="1" t="s">
        <v>28</v>
      </c>
    </row>
    <row r="7089" spans="1:18" x14ac:dyDescent="0.35">
      <c r="A7089" s="1" t="s">
        <v>11841</v>
      </c>
      <c r="B7089" s="2">
        <v>45966</v>
      </c>
      <c r="C7089" s="1" t="s">
        <v>11842</v>
      </c>
      <c r="D7089" s="1" t="s">
        <v>5657</v>
      </c>
      <c r="E7089" s="1" t="s">
        <v>106</v>
      </c>
      <c r="F7089" s="1" t="s">
        <v>33</v>
      </c>
      <c r="G7089" s="1" t="s">
        <v>120</v>
      </c>
      <c r="H7089" s="1" t="s">
        <v>146</v>
      </c>
      <c r="I7089">
        <v>1</v>
      </c>
      <c r="J7089">
        <v>800</v>
      </c>
      <c r="K7089" s="7">
        <v>0</v>
      </c>
      <c r="L7089">
        <v>800</v>
      </c>
      <c r="M7089">
        <v>138.97</v>
      </c>
      <c r="N7089" s="7">
        <f>IFERROR(Sales_Data[[#This Row],[Profit]]/Sales_Data[[#This Row],[Sales]],0)</f>
        <v>0.17371249999999999</v>
      </c>
      <c r="O7089" s="7" t="str">
        <f>TEXT(Sales_Data[[#This Row],[Order_Date]],"mmm")</f>
        <v>Nov</v>
      </c>
      <c r="P7089" s="9" t="str">
        <f>TEXT(Sales_Data[[#This Row],[Order_Date]],"yyyy")</f>
        <v>2025</v>
      </c>
      <c r="Q7089" s="9" t="str">
        <f t="shared" si="110"/>
        <v>New</v>
      </c>
      <c r="R7089" s="1" t="s">
        <v>36</v>
      </c>
    </row>
    <row r="7090" spans="1:18" x14ac:dyDescent="0.35">
      <c r="A7090" s="1" t="s">
        <v>11843</v>
      </c>
      <c r="B7090" s="2">
        <v>45993</v>
      </c>
      <c r="C7090" s="1" t="s">
        <v>5647</v>
      </c>
      <c r="D7090" s="1" t="s">
        <v>11172</v>
      </c>
      <c r="E7090" s="1" t="s">
        <v>86</v>
      </c>
      <c r="F7090" s="1" t="s">
        <v>25</v>
      </c>
      <c r="G7090" s="1" t="s">
        <v>120</v>
      </c>
      <c r="H7090" s="1" t="s">
        <v>143</v>
      </c>
      <c r="I7090">
        <v>3</v>
      </c>
      <c r="J7090">
        <v>1800</v>
      </c>
      <c r="K7090" s="7">
        <v>0.1</v>
      </c>
      <c r="L7090">
        <v>4860</v>
      </c>
      <c r="M7090">
        <v>586.6</v>
      </c>
      <c r="N7090" s="7">
        <f>IFERROR(Sales_Data[[#This Row],[Profit]]/Sales_Data[[#This Row],[Sales]],0)</f>
        <v>0.12069958847736625</v>
      </c>
      <c r="O7090" s="7" t="str">
        <f>TEXT(Sales_Data[[#This Row],[Order_Date]],"mmm")</f>
        <v>Dec</v>
      </c>
      <c r="P7090" s="9" t="str">
        <f>TEXT(Sales_Data[[#This Row],[Order_Date]],"yyyy")</f>
        <v>2025</v>
      </c>
      <c r="Q7090" s="9" t="str">
        <f t="shared" si="110"/>
        <v>Existing</v>
      </c>
      <c r="R7090" s="1" t="s">
        <v>36</v>
      </c>
    </row>
    <row r="7091" spans="1:18" x14ac:dyDescent="0.35">
      <c r="A7091" s="1" t="s">
        <v>11844</v>
      </c>
      <c r="B7091" s="2">
        <v>45769</v>
      </c>
      <c r="C7091" s="1" t="s">
        <v>3494</v>
      </c>
      <c r="D7091" s="1" t="s">
        <v>6728</v>
      </c>
      <c r="E7091" s="1" t="s">
        <v>32</v>
      </c>
      <c r="F7091" s="1" t="s">
        <v>33</v>
      </c>
      <c r="G7091" s="1" t="s">
        <v>34</v>
      </c>
      <c r="H7091" s="1" t="s">
        <v>77</v>
      </c>
      <c r="I7091">
        <v>3</v>
      </c>
      <c r="J7091">
        <v>22000</v>
      </c>
      <c r="K7091" s="7">
        <v>0.05</v>
      </c>
      <c r="L7091">
        <v>62700</v>
      </c>
      <c r="M7091">
        <v>5231.1499999999996</v>
      </c>
      <c r="N7091" s="7">
        <f>IFERROR(Sales_Data[[#This Row],[Profit]]/Sales_Data[[#This Row],[Sales]],0)</f>
        <v>8.3431419457735245E-2</v>
      </c>
      <c r="O7091" s="7" t="str">
        <f>TEXT(Sales_Data[[#This Row],[Order_Date]],"mmm")</f>
        <v>Apr</v>
      </c>
      <c r="P7091" s="9" t="str">
        <f>TEXT(Sales_Data[[#This Row],[Order_Date]],"yyyy")</f>
        <v>2025</v>
      </c>
      <c r="Q7091" s="9" t="str">
        <f t="shared" si="110"/>
        <v>Existing</v>
      </c>
      <c r="R7091" s="1" t="s">
        <v>64</v>
      </c>
    </row>
    <row r="7092" spans="1:18" x14ac:dyDescent="0.35">
      <c r="A7092" s="1" t="s">
        <v>11845</v>
      </c>
      <c r="B7092" s="2">
        <v>46001</v>
      </c>
      <c r="C7092" s="1" t="s">
        <v>1289</v>
      </c>
      <c r="D7092" s="1" t="s">
        <v>11840</v>
      </c>
      <c r="E7092" s="1" t="s">
        <v>32</v>
      </c>
      <c r="F7092" s="1" t="s">
        <v>33</v>
      </c>
      <c r="G7092" s="1" t="s">
        <v>34</v>
      </c>
      <c r="H7092" s="1" t="s">
        <v>35</v>
      </c>
      <c r="I7092">
        <v>3</v>
      </c>
      <c r="J7092">
        <v>9000</v>
      </c>
      <c r="K7092" s="7">
        <v>0.1</v>
      </c>
      <c r="L7092">
        <v>24300</v>
      </c>
      <c r="M7092">
        <v>2835.66</v>
      </c>
      <c r="N7092" s="7">
        <f>IFERROR(Sales_Data[[#This Row],[Profit]]/Sales_Data[[#This Row],[Sales]],0)</f>
        <v>0.11669382716049383</v>
      </c>
      <c r="O7092" s="7" t="str">
        <f>TEXT(Sales_Data[[#This Row],[Order_Date]],"mmm")</f>
        <v>Dec</v>
      </c>
      <c r="P7092" s="9" t="str">
        <f>TEXT(Sales_Data[[#This Row],[Order_Date]],"yyyy")</f>
        <v>2025</v>
      </c>
      <c r="Q7092" s="9" t="str">
        <f t="shared" si="110"/>
        <v>Existing</v>
      </c>
      <c r="R7092" s="1" t="s">
        <v>36</v>
      </c>
    </row>
    <row r="7093" spans="1:18" x14ac:dyDescent="0.35">
      <c r="A7093" s="1" t="s">
        <v>11846</v>
      </c>
      <c r="B7093" s="2">
        <v>45999</v>
      </c>
      <c r="C7093" s="1" t="s">
        <v>8411</v>
      </c>
      <c r="D7093" s="1" t="s">
        <v>7352</v>
      </c>
      <c r="E7093" s="1" t="s">
        <v>135</v>
      </c>
      <c r="F7093" s="1" t="s">
        <v>136</v>
      </c>
      <c r="G7093" s="1" t="s">
        <v>18</v>
      </c>
      <c r="H7093" s="1" t="s">
        <v>72</v>
      </c>
      <c r="I7093">
        <v>5</v>
      </c>
      <c r="J7093">
        <v>350</v>
      </c>
      <c r="K7093" s="7">
        <v>0.15</v>
      </c>
      <c r="L7093">
        <v>1488</v>
      </c>
      <c r="M7093">
        <v>329.6</v>
      </c>
      <c r="N7093" s="7">
        <f>IFERROR(Sales_Data[[#This Row],[Profit]]/Sales_Data[[#This Row],[Sales]],0)</f>
        <v>0.22150537634408604</v>
      </c>
      <c r="O7093" s="7" t="str">
        <f>TEXT(Sales_Data[[#This Row],[Order_Date]],"mmm")</f>
        <v>Dec</v>
      </c>
      <c r="P7093" s="9" t="str">
        <f>TEXT(Sales_Data[[#This Row],[Order_Date]],"yyyy")</f>
        <v>2025</v>
      </c>
      <c r="Q7093" s="9" t="str">
        <f t="shared" si="110"/>
        <v>Existing</v>
      </c>
      <c r="R7093" s="1" t="s">
        <v>36</v>
      </c>
    </row>
    <row r="7094" spans="1:18" x14ac:dyDescent="0.35">
      <c r="A7094" s="1" t="s">
        <v>11847</v>
      </c>
      <c r="B7094" s="2">
        <v>45695</v>
      </c>
      <c r="C7094" s="1" t="s">
        <v>2519</v>
      </c>
      <c r="D7094" s="1" t="s">
        <v>5712</v>
      </c>
      <c r="E7094" s="1" t="s">
        <v>111</v>
      </c>
      <c r="F7094" s="1" t="s">
        <v>33</v>
      </c>
      <c r="G7094" s="1" t="s">
        <v>26</v>
      </c>
      <c r="H7094" s="1" t="s">
        <v>27</v>
      </c>
      <c r="I7094">
        <v>1</v>
      </c>
      <c r="J7094">
        <v>1200</v>
      </c>
      <c r="K7094" s="7">
        <v>0.1</v>
      </c>
      <c r="L7094">
        <v>1080</v>
      </c>
      <c r="M7094">
        <v>191.09</v>
      </c>
      <c r="N7094" s="7">
        <f>IFERROR(Sales_Data[[#This Row],[Profit]]/Sales_Data[[#This Row],[Sales]],0)</f>
        <v>0.1769351851851852</v>
      </c>
      <c r="O7094" s="7" t="str">
        <f>TEXT(Sales_Data[[#This Row],[Order_Date]],"mmm")</f>
        <v>Feb</v>
      </c>
      <c r="P7094" s="9" t="str">
        <f>TEXT(Sales_Data[[#This Row],[Order_Date]],"yyyy")</f>
        <v>2025</v>
      </c>
      <c r="Q7094" s="9" t="str">
        <f t="shared" si="110"/>
        <v>New</v>
      </c>
      <c r="R7094" s="1" t="s">
        <v>64</v>
      </c>
    </row>
    <row r="7095" spans="1:18" x14ac:dyDescent="0.35">
      <c r="A7095" s="1" t="s">
        <v>11848</v>
      </c>
      <c r="B7095" s="2">
        <v>45842</v>
      </c>
      <c r="C7095" s="1" t="s">
        <v>5611</v>
      </c>
      <c r="D7095" s="1" t="s">
        <v>7352</v>
      </c>
      <c r="E7095" s="1" t="s">
        <v>106</v>
      </c>
      <c r="F7095" s="1" t="s">
        <v>33</v>
      </c>
      <c r="G7095" s="1" t="s">
        <v>34</v>
      </c>
      <c r="H7095" s="1" t="s">
        <v>107</v>
      </c>
      <c r="I7095">
        <v>3</v>
      </c>
      <c r="J7095">
        <v>6500</v>
      </c>
      <c r="K7095" s="7">
        <v>0.15</v>
      </c>
      <c r="L7095">
        <v>16575</v>
      </c>
      <c r="M7095">
        <v>2084.5300000000002</v>
      </c>
      <c r="N7095" s="7">
        <f>IFERROR(Sales_Data[[#This Row],[Profit]]/Sales_Data[[#This Row],[Sales]],0)</f>
        <v>0.1257634992458522</v>
      </c>
      <c r="O7095" s="7" t="str">
        <f>TEXT(Sales_Data[[#This Row],[Order_Date]],"mmm")</f>
        <v>Jul</v>
      </c>
      <c r="P7095" s="9" t="str">
        <f>TEXT(Sales_Data[[#This Row],[Order_Date]],"yyyy")</f>
        <v>2025</v>
      </c>
      <c r="Q7095" s="9" t="str">
        <f t="shared" si="110"/>
        <v>Existing</v>
      </c>
      <c r="R7095" s="1" t="s">
        <v>28</v>
      </c>
    </row>
    <row r="7096" spans="1:18" x14ac:dyDescent="0.35">
      <c r="A7096" s="1" t="s">
        <v>11849</v>
      </c>
      <c r="B7096" s="2">
        <v>45958</v>
      </c>
      <c r="C7096" s="1" t="s">
        <v>2186</v>
      </c>
      <c r="D7096" s="1" t="s">
        <v>11850</v>
      </c>
      <c r="E7096" s="1" t="s">
        <v>32</v>
      </c>
      <c r="F7096" s="1" t="s">
        <v>33</v>
      </c>
      <c r="G7096" s="1" t="s">
        <v>42</v>
      </c>
      <c r="H7096" s="1" t="s">
        <v>43</v>
      </c>
      <c r="I7096">
        <v>1</v>
      </c>
      <c r="J7096">
        <v>18000</v>
      </c>
      <c r="K7096" s="7">
        <v>0.05</v>
      </c>
      <c r="L7096">
        <v>17100</v>
      </c>
      <c r="M7096">
        <v>2067.35</v>
      </c>
      <c r="N7096" s="7">
        <f>IFERROR(Sales_Data[[#This Row],[Profit]]/Sales_Data[[#This Row],[Sales]],0)</f>
        <v>0.12089766081871345</v>
      </c>
      <c r="O7096" s="7" t="str">
        <f>TEXT(Sales_Data[[#This Row],[Order_Date]],"mmm")</f>
        <v>Oct</v>
      </c>
      <c r="P7096" s="9" t="str">
        <f>TEXT(Sales_Data[[#This Row],[Order_Date]],"yyyy")</f>
        <v>2025</v>
      </c>
      <c r="Q7096" s="9" t="str">
        <f t="shared" si="110"/>
        <v>New</v>
      </c>
      <c r="R7096" s="1" t="s">
        <v>28</v>
      </c>
    </row>
    <row r="7097" spans="1:18" x14ac:dyDescent="0.35">
      <c r="A7097" s="1" t="s">
        <v>11851</v>
      </c>
      <c r="B7097" s="2">
        <v>45752</v>
      </c>
      <c r="C7097" s="1" t="s">
        <v>8011</v>
      </c>
      <c r="D7097" s="1" t="s">
        <v>3435</v>
      </c>
      <c r="E7097" s="1" t="s">
        <v>40</v>
      </c>
      <c r="F7097" s="1" t="s">
        <v>41</v>
      </c>
      <c r="G7097" s="1" t="s">
        <v>34</v>
      </c>
      <c r="H7097" s="1" t="s">
        <v>77</v>
      </c>
      <c r="I7097">
        <v>4</v>
      </c>
      <c r="J7097">
        <v>22000</v>
      </c>
      <c r="K7097" s="7">
        <v>0.2</v>
      </c>
      <c r="L7097">
        <v>70400</v>
      </c>
      <c r="M7097">
        <v>6173.9</v>
      </c>
      <c r="N7097" s="7">
        <f>IFERROR(Sales_Data[[#This Row],[Profit]]/Sales_Data[[#This Row],[Sales]],0)</f>
        <v>8.7697443181818172E-2</v>
      </c>
      <c r="O7097" s="7" t="str">
        <f>TEXT(Sales_Data[[#This Row],[Order_Date]],"mmm")</f>
        <v>Apr</v>
      </c>
      <c r="P7097" s="9" t="str">
        <f>TEXT(Sales_Data[[#This Row],[Order_Date]],"yyyy")</f>
        <v>2025</v>
      </c>
      <c r="Q7097" s="9" t="str">
        <f t="shared" si="110"/>
        <v>Existing</v>
      </c>
      <c r="R7097" s="1" t="s">
        <v>36</v>
      </c>
    </row>
    <row r="7098" spans="1:18" x14ac:dyDescent="0.35">
      <c r="A7098" s="1" t="s">
        <v>11852</v>
      </c>
      <c r="B7098" s="2">
        <v>45759</v>
      </c>
      <c r="C7098" s="1" t="s">
        <v>10902</v>
      </c>
      <c r="D7098" s="1" t="s">
        <v>4569</v>
      </c>
      <c r="E7098" s="1" t="s">
        <v>56</v>
      </c>
      <c r="F7098" s="1" t="s">
        <v>57</v>
      </c>
      <c r="G7098" s="1" t="s">
        <v>18</v>
      </c>
      <c r="H7098" s="1" t="s">
        <v>292</v>
      </c>
      <c r="I7098">
        <v>4</v>
      </c>
      <c r="J7098">
        <v>500</v>
      </c>
      <c r="K7098" s="7">
        <v>0.05</v>
      </c>
      <c r="L7098">
        <v>1900</v>
      </c>
      <c r="M7098">
        <v>160.9</v>
      </c>
      <c r="N7098" s="7">
        <f>IFERROR(Sales_Data[[#This Row],[Profit]]/Sales_Data[[#This Row],[Sales]],0)</f>
        <v>8.4684210526315792E-2</v>
      </c>
      <c r="O7098" s="7" t="str">
        <f>TEXT(Sales_Data[[#This Row],[Order_Date]],"mmm")</f>
        <v>Apr</v>
      </c>
      <c r="P7098" s="9" t="str">
        <f>TEXT(Sales_Data[[#This Row],[Order_Date]],"yyyy")</f>
        <v>2025</v>
      </c>
      <c r="Q7098" s="9" t="str">
        <f t="shared" si="110"/>
        <v>Existing</v>
      </c>
      <c r="R7098" s="1" t="s">
        <v>36</v>
      </c>
    </row>
    <row r="7099" spans="1:18" x14ac:dyDescent="0.35">
      <c r="A7099" s="1" t="s">
        <v>11853</v>
      </c>
      <c r="B7099" s="2">
        <v>45789</v>
      </c>
      <c r="C7099" s="1" t="s">
        <v>1129</v>
      </c>
      <c r="D7099" s="1" t="s">
        <v>5849</v>
      </c>
      <c r="E7099" s="1" t="s">
        <v>135</v>
      </c>
      <c r="F7099" s="1" t="s">
        <v>136</v>
      </c>
      <c r="G7099" s="1" t="s">
        <v>120</v>
      </c>
      <c r="H7099" s="1" t="s">
        <v>143</v>
      </c>
      <c r="I7099">
        <v>4</v>
      </c>
      <c r="J7099">
        <v>1800</v>
      </c>
      <c r="K7099" s="7">
        <v>0</v>
      </c>
      <c r="L7099">
        <v>7200</v>
      </c>
      <c r="M7099">
        <v>1555.34</v>
      </c>
      <c r="N7099" s="7">
        <f>IFERROR(Sales_Data[[#This Row],[Profit]]/Sales_Data[[#This Row],[Sales]],0)</f>
        <v>0.21601944444444443</v>
      </c>
      <c r="O7099" s="7" t="str">
        <f>TEXT(Sales_Data[[#This Row],[Order_Date]],"mmm")</f>
        <v>May</v>
      </c>
      <c r="P7099" s="9" t="str">
        <f>TEXT(Sales_Data[[#This Row],[Order_Date]],"yyyy")</f>
        <v>2025</v>
      </c>
      <c r="Q7099" s="9" t="str">
        <f t="shared" si="110"/>
        <v>Existing</v>
      </c>
      <c r="R7099" s="1" t="s">
        <v>36</v>
      </c>
    </row>
    <row r="7100" spans="1:18" x14ac:dyDescent="0.35">
      <c r="A7100" s="1" t="s">
        <v>11854</v>
      </c>
      <c r="B7100" s="2">
        <v>45679</v>
      </c>
      <c r="C7100" s="1" t="s">
        <v>4698</v>
      </c>
      <c r="D7100" s="1" t="s">
        <v>4695</v>
      </c>
      <c r="E7100" s="1" t="s">
        <v>17</v>
      </c>
      <c r="F7100" s="1" t="s">
        <v>17</v>
      </c>
      <c r="G7100" s="1" t="s">
        <v>34</v>
      </c>
      <c r="H7100" s="1" t="s">
        <v>77</v>
      </c>
      <c r="I7100">
        <v>3</v>
      </c>
      <c r="J7100">
        <v>22000</v>
      </c>
      <c r="K7100" s="7">
        <v>0</v>
      </c>
      <c r="L7100">
        <v>66000</v>
      </c>
      <c r="M7100">
        <v>13627.73</v>
      </c>
      <c r="N7100" s="7">
        <f>IFERROR(Sales_Data[[#This Row],[Profit]]/Sales_Data[[#This Row],[Sales]],0)</f>
        <v>0.20648075757575757</v>
      </c>
      <c r="O7100" s="7" t="str">
        <f>TEXT(Sales_Data[[#This Row],[Order_Date]],"mmm")</f>
        <v>Jan</v>
      </c>
      <c r="P7100" s="9" t="str">
        <f>TEXT(Sales_Data[[#This Row],[Order_Date]],"yyyy")</f>
        <v>2025</v>
      </c>
      <c r="Q7100" s="9" t="str">
        <f t="shared" si="110"/>
        <v>Existing</v>
      </c>
      <c r="R7100" s="1" t="s">
        <v>36</v>
      </c>
    </row>
    <row r="7101" spans="1:18" x14ac:dyDescent="0.35">
      <c r="A7101" s="1" t="s">
        <v>11855</v>
      </c>
      <c r="B7101" s="2">
        <v>45963</v>
      </c>
      <c r="C7101" s="1" t="s">
        <v>1670</v>
      </c>
      <c r="D7101" s="1" t="s">
        <v>11856</v>
      </c>
      <c r="E7101" s="1" t="s">
        <v>32</v>
      </c>
      <c r="F7101" s="1" t="s">
        <v>33</v>
      </c>
      <c r="G7101" s="1" t="s">
        <v>34</v>
      </c>
      <c r="H7101" s="1" t="s">
        <v>35</v>
      </c>
      <c r="I7101">
        <v>1</v>
      </c>
      <c r="J7101">
        <v>9000</v>
      </c>
      <c r="K7101" s="7">
        <v>0.05</v>
      </c>
      <c r="L7101">
        <v>8550</v>
      </c>
      <c r="M7101">
        <v>1969.25</v>
      </c>
      <c r="N7101" s="7">
        <f>IFERROR(Sales_Data[[#This Row],[Profit]]/Sales_Data[[#This Row],[Sales]],0)</f>
        <v>0.23032163742690059</v>
      </c>
      <c r="O7101" s="7" t="str">
        <f>TEXT(Sales_Data[[#This Row],[Order_Date]],"mmm")</f>
        <v>Nov</v>
      </c>
      <c r="P7101" s="9" t="str">
        <f>TEXT(Sales_Data[[#This Row],[Order_Date]],"yyyy")</f>
        <v>2025</v>
      </c>
      <c r="Q7101" s="9" t="str">
        <f t="shared" si="110"/>
        <v>New</v>
      </c>
      <c r="R7101" s="1" t="s">
        <v>64</v>
      </c>
    </row>
    <row r="7102" spans="1:18" x14ac:dyDescent="0.35">
      <c r="A7102" s="1" t="s">
        <v>11857</v>
      </c>
      <c r="B7102" s="2">
        <v>45817</v>
      </c>
      <c r="C7102" s="1" t="s">
        <v>2760</v>
      </c>
      <c r="D7102" s="1" t="s">
        <v>3899</v>
      </c>
      <c r="E7102" s="1" t="s">
        <v>40</v>
      </c>
      <c r="F7102" s="1" t="s">
        <v>41</v>
      </c>
      <c r="G7102" s="1" t="s">
        <v>34</v>
      </c>
      <c r="H7102" s="1" t="s">
        <v>35</v>
      </c>
      <c r="I7102">
        <v>1</v>
      </c>
      <c r="J7102">
        <v>9000</v>
      </c>
      <c r="K7102" s="7">
        <v>0</v>
      </c>
      <c r="L7102">
        <v>9000</v>
      </c>
      <c r="M7102">
        <v>1699.15</v>
      </c>
      <c r="N7102" s="7">
        <f>IFERROR(Sales_Data[[#This Row],[Profit]]/Sales_Data[[#This Row],[Sales]],0)</f>
        <v>0.18879444444444446</v>
      </c>
      <c r="O7102" s="7" t="str">
        <f>TEXT(Sales_Data[[#This Row],[Order_Date]],"mmm")</f>
        <v>Jun</v>
      </c>
      <c r="P7102" s="9" t="str">
        <f>TEXT(Sales_Data[[#This Row],[Order_Date]],"yyyy")</f>
        <v>2025</v>
      </c>
      <c r="Q7102" s="9" t="str">
        <f t="shared" si="110"/>
        <v>New</v>
      </c>
      <c r="R7102" s="1" t="s">
        <v>20</v>
      </c>
    </row>
    <row r="7103" spans="1:18" x14ac:dyDescent="0.35">
      <c r="A7103" s="1" t="s">
        <v>11858</v>
      </c>
      <c r="B7103" s="2">
        <v>45703</v>
      </c>
      <c r="C7103" s="1" t="s">
        <v>163</v>
      </c>
      <c r="D7103" s="1" t="s">
        <v>7392</v>
      </c>
      <c r="E7103" s="1" t="s">
        <v>135</v>
      </c>
      <c r="F7103" s="1" t="s">
        <v>136</v>
      </c>
      <c r="G7103" s="1" t="s">
        <v>42</v>
      </c>
      <c r="H7103" s="1" t="s">
        <v>47</v>
      </c>
      <c r="I7103">
        <v>3</v>
      </c>
      <c r="J7103">
        <v>55000</v>
      </c>
      <c r="K7103" s="7">
        <v>0.05</v>
      </c>
      <c r="L7103">
        <v>156750</v>
      </c>
      <c r="M7103">
        <v>31141.79</v>
      </c>
      <c r="N7103" s="7">
        <f>IFERROR(Sales_Data[[#This Row],[Profit]]/Sales_Data[[#This Row],[Sales]],0)</f>
        <v>0.19867170653907495</v>
      </c>
      <c r="O7103" s="7" t="str">
        <f>TEXT(Sales_Data[[#This Row],[Order_Date]],"mmm")</f>
        <v>Feb</v>
      </c>
      <c r="P7103" s="9" t="str">
        <f>TEXT(Sales_Data[[#This Row],[Order_Date]],"yyyy")</f>
        <v>2025</v>
      </c>
      <c r="Q7103" s="9" t="str">
        <f t="shared" si="110"/>
        <v>Existing</v>
      </c>
      <c r="R7103" s="1" t="s">
        <v>64</v>
      </c>
    </row>
    <row r="7104" spans="1:18" x14ac:dyDescent="0.35">
      <c r="A7104" s="1" t="s">
        <v>11859</v>
      </c>
      <c r="B7104" s="2">
        <v>45786</v>
      </c>
      <c r="C7104" s="1" t="s">
        <v>6320</v>
      </c>
      <c r="D7104" s="1" t="s">
        <v>1147</v>
      </c>
      <c r="E7104" s="1" t="s">
        <v>81</v>
      </c>
      <c r="F7104" s="1" t="s">
        <v>33</v>
      </c>
      <c r="G7104" s="1" t="s">
        <v>34</v>
      </c>
      <c r="H7104" s="1" t="s">
        <v>153</v>
      </c>
      <c r="I7104">
        <v>2</v>
      </c>
      <c r="J7104">
        <v>7000</v>
      </c>
      <c r="K7104" s="7">
        <v>0.15</v>
      </c>
      <c r="L7104">
        <v>11900</v>
      </c>
      <c r="M7104">
        <v>2297.0700000000002</v>
      </c>
      <c r="N7104" s="7">
        <f>IFERROR(Sales_Data[[#This Row],[Profit]]/Sales_Data[[#This Row],[Sales]],0)</f>
        <v>0.1930310924369748</v>
      </c>
      <c r="O7104" s="7" t="str">
        <f>TEXT(Sales_Data[[#This Row],[Order_Date]],"mmm")</f>
        <v>May</v>
      </c>
      <c r="P7104" s="9" t="str">
        <f>TEXT(Sales_Data[[#This Row],[Order_Date]],"yyyy")</f>
        <v>2025</v>
      </c>
      <c r="Q7104" s="9" t="str">
        <f t="shared" si="110"/>
        <v>Existing</v>
      </c>
      <c r="R7104" s="1" t="s">
        <v>28</v>
      </c>
    </row>
    <row r="7105" spans="1:18" x14ac:dyDescent="0.35">
      <c r="A7105" s="1" t="s">
        <v>11860</v>
      </c>
      <c r="B7105" s="2">
        <v>45821</v>
      </c>
      <c r="C7105" s="1" t="s">
        <v>631</v>
      </c>
      <c r="D7105" s="1" t="s">
        <v>3685</v>
      </c>
      <c r="E7105" s="1" t="s">
        <v>51</v>
      </c>
      <c r="F7105" s="1" t="s">
        <v>52</v>
      </c>
      <c r="G7105" s="1" t="s">
        <v>42</v>
      </c>
      <c r="H7105" s="1" t="s">
        <v>102</v>
      </c>
      <c r="I7105">
        <v>3</v>
      </c>
      <c r="J7105">
        <v>25000</v>
      </c>
      <c r="K7105" s="7">
        <v>0.05</v>
      </c>
      <c r="L7105">
        <v>71250</v>
      </c>
      <c r="M7105">
        <v>17539.45</v>
      </c>
      <c r="N7105" s="7">
        <f>IFERROR(Sales_Data[[#This Row],[Profit]]/Sales_Data[[#This Row],[Sales]],0)</f>
        <v>0.24616771929824563</v>
      </c>
      <c r="O7105" s="7" t="str">
        <f>TEXT(Sales_Data[[#This Row],[Order_Date]],"mmm")</f>
        <v>Jun</v>
      </c>
      <c r="P7105" s="9" t="str">
        <f>TEXT(Sales_Data[[#This Row],[Order_Date]],"yyyy")</f>
        <v>2025</v>
      </c>
      <c r="Q7105" s="9" t="str">
        <f t="shared" si="110"/>
        <v>Existing</v>
      </c>
      <c r="R7105" s="1" t="s">
        <v>28</v>
      </c>
    </row>
    <row r="7106" spans="1:18" x14ac:dyDescent="0.35">
      <c r="A7106" s="1" t="s">
        <v>11861</v>
      </c>
      <c r="B7106" s="2">
        <v>45966</v>
      </c>
      <c r="C7106" s="1" t="s">
        <v>406</v>
      </c>
      <c r="D7106" s="1" t="s">
        <v>5767</v>
      </c>
      <c r="E7106" s="1" t="s">
        <v>51</v>
      </c>
      <c r="F7106" s="1" t="s">
        <v>52</v>
      </c>
      <c r="G7106" s="1" t="s">
        <v>26</v>
      </c>
      <c r="H7106" s="1" t="s">
        <v>27</v>
      </c>
      <c r="I7106">
        <v>2</v>
      </c>
      <c r="J7106">
        <v>1200</v>
      </c>
      <c r="K7106" s="7">
        <v>0</v>
      </c>
      <c r="L7106">
        <v>2400</v>
      </c>
      <c r="M7106">
        <v>474.79</v>
      </c>
      <c r="N7106" s="7">
        <f>IFERROR(Sales_Data[[#This Row],[Profit]]/Sales_Data[[#This Row],[Sales]],0)</f>
        <v>0.19782916666666667</v>
      </c>
      <c r="O7106" s="7" t="str">
        <f>TEXT(Sales_Data[[#This Row],[Order_Date]],"mmm")</f>
        <v>Nov</v>
      </c>
      <c r="P7106" s="9" t="str">
        <f>TEXT(Sales_Data[[#This Row],[Order_Date]],"yyyy")</f>
        <v>2025</v>
      </c>
      <c r="Q7106" s="9" t="str">
        <f t="shared" ref="Q7106:Q7169" si="111">IF(I7106&gt;1,"Existing","New")</f>
        <v>Existing</v>
      </c>
      <c r="R7106" s="1" t="s">
        <v>64</v>
      </c>
    </row>
    <row r="7107" spans="1:18" x14ac:dyDescent="0.35">
      <c r="A7107" s="1" t="s">
        <v>11862</v>
      </c>
      <c r="B7107" s="2">
        <v>45910</v>
      </c>
      <c r="C7107" s="1" t="s">
        <v>756</v>
      </c>
      <c r="D7107" s="1" t="s">
        <v>5995</v>
      </c>
      <c r="E7107" s="1" t="s">
        <v>81</v>
      </c>
      <c r="F7107" s="1" t="s">
        <v>33</v>
      </c>
      <c r="G7107" s="1" t="s">
        <v>26</v>
      </c>
      <c r="H7107" s="1" t="s">
        <v>128</v>
      </c>
      <c r="I7107">
        <v>1</v>
      </c>
      <c r="J7107">
        <v>900</v>
      </c>
      <c r="K7107" s="7">
        <v>0.15</v>
      </c>
      <c r="L7107">
        <v>765</v>
      </c>
      <c r="M7107">
        <v>116.57</v>
      </c>
      <c r="N7107" s="7">
        <f>IFERROR(Sales_Data[[#This Row],[Profit]]/Sales_Data[[#This Row],[Sales]],0)</f>
        <v>0.15237908496732025</v>
      </c>
      <c r="O7107" s="7" t="str">
        <f>TEXT(Sales_Data[[#This Row],[Order_Date]],"mmm")</f>
        <v>Sep</v>
      </c>
      <c r="P7107" s="9" t="str">
        <f>TEXT(Sales_Data[[#This Row],[Order_Date]],"yyyy")</f>
        <v>2025</v>
      </c>
      <c r="Q7107" s="9" t="str">
        <f t="shared" si="111"/>
        <v>New</v>
      </c>
      <c r="R7107" s="1" t="s">
        <v>36</v>
      </c>
    </row>
    <row r="7108" spans="1:18" x14ac:dyDescent="0.35">
      <c r="A7108" s="1" t="s">
        <v>11863</v>
      </c>
      <c r="B7108" s="2">
        <v>45915</v>
      </c>
      <c r="C7108" s="1" t="s">
        <v>10379</v>
      </c>
      <c r="D7108" s="1" t="s">
        <v>3331</v>
      </c>
      <c r="E7108" s="1" t="s">
        <v>135</v>
      </c>
      <c r="F7108" s="1" t="s">
        <v>136</v>
      </c>
      <c r="G7108" s="1" t="s">
        <v>42</v>
      </c>
      <c r="H7108" s="1" t="s">
        <v>43</v>
      </c>
      <c r="I7108">
        <v>2</v>
      </c>
      <c r="J7108">
        <v>18000</v>
      </c>
      <c r="K7108" s="7">
        <v>0</v>
      </c>
      <c r="L7108">
        <v>36000</v>
      </c>
      <c r="M7108">
        <v>4998.41</v>
      </c>
      <c r="N7108" s="7">
        <f>IFERROR(Sales_Data[[#This Row],[Profit]]/Sales_Data[[#This Row],[Sales]],0)</f>
        <v>0.13884472222222222</v>
      </c>
      <c r="O7108" s="7" t="str">
        <f>TEXT(Sales_Data[[#This Row],[Order_Date]],"mmm")</f>
        <v>Sep</v>
      </c>
      <c r="P7108" s="9" t="str">
        <f>TEXT(Sales_Data[[#This Row],[Order_Date]],"yyyy")</f>
        <v>2025</v>
      </c>
      <c r="Q7108" s="9" t="str">
        <f t="shared" si="111"/>
        <v>Existing</v>
      </c>
      <c r="R7108" s="1" t="s">
        <v>73</v>
      </c>
    </row>
    <row r="7109" spans="1:18" x14ac:dyDescent="0.35">
      <c r="A7109" s="1" t="s">
        <v>11864</v>
      </c>
      <c r="B7109" s="2">
        <v>45855</v>
      </c>
      <c r="C7109" s="1" t="s">
        <v>3963</v>
      </c>
      <c r="D7109" s="1" t="s">
        <v>11865</v>
      </c>
      <c r="E7109" s="1" t="s">
        <v>71</v>
      </c>
      <c r="F7109" s="1" t="s">
        <v>33</v>
      </c>
      <c r="G7109" s="1" t="s">
        <v>42</v>
      </c>
      <c r="H7109" s="1" t="s">
        <v>43</v>
      </c>
      <c r="I7109">
        <v>2</v>
      </c>
      <c r="J7109">
        <v>18000</v>
      </c>
      <c r="K7109" s="7">
        <v>0.15</v>
      </c>
      <c r="L7109">
        <v>30600</v>
      </c>
      <c r="M7109">
        <v>4779.54</v>
      </c>
      <c r="N7109" s="7">
        <f>IFERROR(Sales_Data[[#This Row],[Profit]]/Sales_Data[[#This Row],[Sales]],0)</f>
        <v>0.15619411764705882</v>
      </c>
      <c r="O7109" s="7" t="str">
        <f>TEXT(Sales_Data[[#This Row],[Order_Date]],"mmm")</f>
        <v>Jul</v>
      </c>
      <c r="P7109" s="9" t="str">
        <f>TEXT(Sales_Data[[#This Row],[Order_Date]],"yyyy")</f>
        <v>2025</v>
      </c>
      <c r="Q7109" s="9" t="str">
        <f t="shared" si="111"/>
        <v>Existing</v>
      </c>
      <c r="R7109" s="1" t="s">
        <v>64</v>
      </c>
    </row>
    <row r="7110" spans="1:18" x14ac:dyDescent="0.35">
      <c r="A7110" s="1" t="s">
        <v>11866</v>
      </c>
      <c r="B7110" s="2">
        <v>45882</v>
      </c>
      <c r="C7110" s="1" t="s">
        <v>1154</v>
      </c>
      <c r="D7110" s="1" t="s">
        <v>993</v>
      </c>
      <c r="E7110" s="1" t="s">
        <v>81</v>
      </c>
      <c r="F7110" s="1" t="s">
        <v>33</v>
      </c>
      <c r="G7110" s="1" t="s">
        <v>42</v>
      </c>
      <c r="H7110" s="1" t="s">
        <v>63</v>
      </c>
      <c r="I7110">
        <v>4</v>
      </c>
      <c r="J7110">
        <v>4500</v>
      </c>
      <c r="K7110" s="7">
        <v>0</v>
      </c>
      <c r="L7110">
        <v>18000</v>
      </c>
      <c r="M7110">
        <v>3033.22</v>
      </c>
      <c r="N7110" s="7">
        <f>IFERROR(Sales_Data[[#This Row],[Profit]]/Sales_Data[[#This Row],[Sales]],0)</f>
        <v>0.1685122222222222</v>
      </c>
      <c r="O7110" s="7" t="str">
        <f>TEXT(Sales_Data[[#This Row],[Order_Date]],"mmm")</f>
        <v>Aug</v>
      </c>
      <c r="P7110" s="9" t="str">
        <f>TEXT(Sales_Data[[#This Row],[Order_Date]],"yyyy")</f>
        <v>2025</v>
      </c>
      <c r="Q7110" s="9" t="str">
        <f t="shared" si="111"/>
        <v>Existing</v>
      </c>
      <c r="R7110" s="1" t="s">
        <v>36</v>
      </c>
    </row>
    <row r="7111" spans="1:18" x14ac:dyDescent="0.35">
      <c r="A7111" s="1" t="s">
        <v>11867</v>
      </c>
      <c r="B7111" s="2">
        <v>45696</v>
      </c>
      <c r="C7111" s="1" t="s">
        <v>6832</v>
      </c>
      <c r="D7111" s="1" t="s">
        <v>2285</v>
      </c>
      <c r="E7111" s="1" t="s">
        <v>86</v>
      </c>
      <c r="F7111" s="1" t="s">
        <v>25</v>
      </c>
      <c r="G7111" s="1" t="s">
        <v>120</v>
      </c>
      <c r="H7111" s="1" t="s">
        <v>143</v>
      </c>
      <c r="I7111">
        <v>5</v>
      </c>
      <c r="J7111">
        <v>1800</v>
      </c>
      <c r="K7111" s="7">
        <v>0.05</v>
      </c>
      <c r="L7111">
        <v>8550</v>
      </c>
      <c r="M7111">
        <v>861.83</v>
      </c>
      <c r="N7111" s="7">
        <f>IFERROR(Sales_Data[[#This Row],[Profit]]/Sales_Data[[#This Row],[Sales]],0)</f>
        <v>0.10079883040935673</v>
      </c>
      <c r="O7111" s="7" t="str">
        <f>TEXT(Sales_Data[[#This Row],[Order_Date]],"mmm")</f>
        <v>Feb</v>
      </c>
      <c r="P7111" s="9" t="str">
        <f>TEXT(Sales_Data[[#This Row],[Order_Date]],"yyyy")</f>
        <v>2025</v>
      </c>
      <c r="Q7111" s="9" t="str">
        <f t="shared" si="111"/>
        <v>Existing</v>
      </c>
      <c r="R7111" s="1" t="s">
        <v>73</v>
      </c>
    </row>
    <row r="7112" spans="1:18" x14ac:dyDescent="0.35">
      <c r="A7112" s="1" t="s">
        <v>11868</v>
      </c>
      <c r="B7112" s="2">
        <v>45934</v>
      </c>
      <c r="C7112" s="1" t="s">
        <v>6089</v>
      </c>
      <c r="D7112" s="1" t="s">
        <v>9495</v>
      </c>
      <c r="E7112" s="1" t="s">
        <v>56</v>
      </c>
      <c r="F7112" s="1" t="s">
        <v>57</v>
      </c>
      <c r="G7112" s="1" t="s">
        <v>26</v>
      </c>
      <c r="H7112" s="1" t="s">
        <v>27</v>
      </c>
      <c r="I7112">
        <v>1</v>
      </c>
      <c r="J7112">
        <v>1200</v>
      </c>
      <c r="K7112" s="7">
        <v>0.1</v>
      </c>
      <c r="L7112">
        <v>1080</v>
      </c>
      <c r="M7112">
        <v>208.85</v>
      </c>
      <c r="N7112" s="7">
        <f>IFERROR(Sales_Data[[#This Row],[Profit]]/Sales_Data[[#This Row],[Sales]],0)</f>
        <v>0.19337962962962962</v>
      </c>
      <c r="O7112" s="7" t="str">
        <f>TEXT(Sales_Data[[#This Row],[Order_Date]],"mmm")</f>
        <v>Oct</v>
      </c>
      <c r="P7112" s="9" t="str">
        <f>TEXT(Sales_Data[[#This Row],[Order_Date]],"yyyy")</f>
        <v>2025</v>
      </c>
      <c r="Q7112" s="9" t="str">
        <f t="shared" si="111"/>
        <v>New</v>
      </c>
      <c r="R7112" s="1" t="s">
        <v>64</v>
      </c>
    </row>
    <row r="7113" spans="1:18" x14ac:dyDescent="0.35">
      <c r="A7113" s="1" t="s">
        <v>11869</v>
      </c>
      <c r="B7113" s="2">
        <v>45916</v>
      </c>
      <c r="C7113" s="1" t="s">
        <v>895</v>
      </c>
      <c r="D7113" s="1" t="s">
        <v>1001</v>
      </c>
      <c r="E7113" s="1" t="s">
        <v>51</v>
      </c>
      <c r="F7113" s="1" t="s">
        <v>52</v>
      </c>
      <c r="G7113" s="1" t="s">
        <v>26</v>
      </c>
      <c r="H7113" s="1" t="s">
        <v>82</v>
      </c>
      <c r="I7113">
        <v>2</v>
      </c>
      <c r="J7113">
        <v>450</v>
      </c>
      <c r="K7113" s="7">
        <v>0.1</v>
      </c>
      <c r="L7113">
        <v>810</v>
      </c>
      <c r="M7113">
        <v>73.91</v>
      </c>
      <c r="N7113" s="7">
        <f>IFERROR(Sales_Data[[#This Row],[Profit]]/Sales_Data[[#This Row],[Sales]],0)</f>
        <v>9.1246913580246905E-2</v>
      </c>
      <c r="O7113" s="7" t="str">
        <f>TEXT(Sales_Data[[#This Row],[Order_Date]],"mmm")</f>
        <v>Sep</v>
      </c>
      <c r="P7113" s="9" t="str">
        <f>TEXT(Sales_Data[[#This Row],[Order_Date]],"yyyy")</f>
        <v>2025</v>
      </c>
      <c r="Q7113" s="9" t="str">
        <f t="shared" si="111"/>
        <v>Existing</v>
      </c>
      <c r="R7113" s="1" t="s">
        <v>28</v>
      </c>
    </row>
    <row r="7114" spans="1:18" x14ac:dyDescent="0.35">
      <c r="A7114" s="1" t="s">
        <v>11870</v>
      </c>
      <c r="B7114" s="2">
        <v>45939</v>
      </c>
      <c r="C7114" s="1" t="s">
        <v>11871</v>
      </c>
      <c r="D7114" s="1" t="s">
        <v>4016</v>
      </c>
      <c r="E7114" s="1" t="s">
        <v>160</v>
      </c>
      <c r="F7114" s="1" t="s">
        <v>161</v>
      </c>
      <c r="G7114" s="1" t="s">
        <v>26</v>
      </c>
      <c r="H7114" s="1" t="s">
        <v>82</v>
      </c>
      <c r="I7114">
        <v>2</v>
      </c>
      <c r="J7114">
        <v>450</v>
      </c>
      <c r="K7114" s="7">
        <v>0.15</v>
      </c>
      <c r="L7114">
        <v>765</v>
      </c>
      <c r="M7114">
        <v>70.239999999999995</v>
      </c>
      <c r="N7114" s="7">
        <f>IFERROR(Sales_Data[[#This Row],[Profit]]/Sales_Data[[#This Row],[Sales]],0)</f>
        <v>9.1816993464052282E-2</v>
      </c>
      <c r="O7114" s="7" t="str">
        <f>TEXT(Sales_Data[[#This Row],[Order_Date]],"mmm")</f>
        <v>Oct</v>
      </c>
      <c r="P7114" s="9" t="str">
        <f>TEXT(Sales_Data[[#This Row],[Order_Date]],"yyyy")</f>
        <v>2025</v>
      </c>
      <c r="Q7114" s="9" t="str">
        <f t="shared" si="111"/>
        <v>Existing</v>
      </c>
      <c r="R7114" s="1" t="s">
        <v>73</v>
      </c>
    </row>
    <row r="7115" spans="1:18" x14ac:dyDescent="0.35">
      <c r="A7115" s="1" t="s">
        <v>11872</v>
      </c>
      <c r="B7115" s="2">
        <v>45990</v>
      </c>
      <c r="C7115" s="1" t="s">
        <v>945</v>
      </c>
      <c r="D7115" s="1" t="s">
        <v>11873</v>
      </c>
      <c r="E7115" s="1" t="s">
        <v>51</v>
      </c>
      <c r="F7115" s="1" t="s">
        <v>52</v>
      </c>
      <c r="G7115" s="1" t="s">
        <v>18</v>
      </c>
      <c r="H7115" s="1" t="s">
        <v>131</v>
      </c>
      <c r="I7115">
        <v>3</v>
      </c>
      <c r="J7115">
        <v>1500</v>
      </c>
      <c r="K7115" s="7">
        <v>0.1</v>
      </c>
      <c r="L7115">
        <v>4050</v>
      </c>
      <c r="M7115">
        <v>983.66</v>
      </c>
      <c r="N7115" s="7">
        <f>IFERROR(Sales_Data[[#This Row],[Profit]]/Sales_Data[[#This Row],[Sales]],0)</f>
        <v>0.24287901234567899</v>
      </c>
      <c r="O7115" s="7" t="str">
        <f>TEXT(Sales_Data[[#This Row],[Order_Date]],"mmm")</f>
        <v>Nov</v>
      </c>
      <c r="P7115" s="9" t="str">
        <f>TEXT(Sales_Data[[#This Row],[Order_Date]],"yyyy")</f>
        <v>2025</v>
      </c>
      <c r="Q7115" s="9" t="str">
        <f t="shared" si="111"/>
        <v>Existing</v>
      </c>
      <c r="R7115" s="1" t="s">
        <v>28</v>
      </c>
    </row>
    <row r="7116" spans="1:18" x14ac:dyDescent="0.35">
      <c r="A7116" s="1" t="s">
        <v>11874</v>
      </c>
      <c r="B7116" s="2">
        <v>45937</v>
      </c>
      <c r="C7116" s="1" t="s">
        <v>2886</v>
      </c>
      <c r="D7116" s="1" t="s">
        <v>5388</v>
      </c>
      <c r="E7116" s="1" t="s">
        <v>51</v>
      </c>
      <c r="F7116" s="1" t="s">
        <v>52</v>
      </c>
      <c r="G7116" s="1" t="s">
        <v>120</v>
      </c>
      <c r="H7116" s="1" t="s">
        <v>143</v>
      </c>
      <c r="I7116">
        <v>3</v>
      </c>
      <c r="J7116">
        <v>1800</v>
      </c>
      <c r="K7116" s="7">
        <v>0</v>
      </c>
      <c r="L7116">
        <v>5400</v>
      </c>
      <c r="M7116">
        <v>743.79</v>
      </c>
      <c r="N7116" s="7">
        <f>IFERROR(Sales_Data[[#This Row],[Profit]]/Sales_Data[[#This Row],[Sales]],0)</f>
        <v>0.13773888888888888</v>
      </c>
      <c r="O7116" s="7" t="str">
        <f>TEXT(Sales_Data[[#This Row],[Order_Date]],"mmm")</f>
        <v>Oct</v>
      </c>
      <c r="P7116" s="9" t="str">
        <f>TEXT(Sales_Data[[#This Row],[Order_Date]],"yyyy")</f>
        <v>2025</v>
      </c>
      <c r="Q7116" s="9" t="str">
        <f t="shared" si="111"/>
        <v>Existing</v>
      </c>
      <c r="R7116" s="1" t="s">
        <v>36</v>
      </c>
    </row>
    <row r="7117" spans="1:18" x14ac:dyDescent="0.35">
      <c r="A7117" s="1" t="s">
        <v>11875</v>
      </c>
      <c r="B7117" s="2">
        <v>45858</v>
      </c>
      <c r="C7117" s="1" t="s">
        <v>9740</v>
      </c>
      <c r="D7117" s="1" t="s">
        <v>4434</v>
      </c>
      <c r="E7117" s="1" t="s">
        <v>56</v>
      </c>
      <c r="F7117" s="1" t="s">
        <v>57</v>
      </c>
      <c r="G7117" s="1" t="s">
        <v>42</v>
      </c>
      <c r="H7117" s="1" t="s">
        <v>63</v>
      </c>
      <c r="I7117">
        <v>2</v>
      </c>
      <c r="J7117">
        <v>4500</v>
      </c>
      <c r="K7117" s="7">
        <v>0.2</v>
      </c>
      <c r="L7117">
        <v>7200</v>
      </c>
      <c r="M7117">
        <v>1011.02</v>
      </c>
      <c r="N7117" s="7">
        <f>IFERROR(Sales_Data[[#This Row],[Profit]]/Sales_Data[[#This Row],[Sales]],0)</f>
        <v>0.14041944444444443</v>
      </c>
      <c r="O7117" s="7" t="str">
        <f>TEXT(Sales_Data[[#This Row],[Order_Date]],"mmm")</f>
        <v>Jul</v>
      </c>
      <c r="P7117" s="9" t="str">
        <f>TEXT(Sales_Data[[#This Row],[Order_Date]],"yyyy")</f>
        <v>2025</v>
      </c>
      <c r="Q7117" s="9" t="str">
        <f t="shared" si="111"/>
        <v>Existing</v>
      </c>
      <c r="R7117" s="1" t="s">
        <v>20</v>
      </c>
    </row>
    <row r="7118" spans="1:18" x14ac:dyDescent="0.35">
      <c r="A7118" s="1" t="s">
        <v>11876</v>
      </c>
      <c r="B7118" s="2">
        <v>45791</v>
      </c>
      <c r="C7118" s="1" t="s">
        <v>4736</v>
      </c>
      <c r="D7118" s="1" t="s">
        <v>2507</v>
      </c>
      <c r="E7118" s="1" t="s">
        <v>17</v>
      </c>
      <c r="F7118" s="1" t="s">
        <v>17</v>
      </c>
      <c r="G7118" s="1" t="s">
        <v>42</v>
      </c>
      <c r="H7118" s="1" t="s">
        <v>47</v>
      </c>
      <c r="I7118">
        <v>1</v>
      </c>
      <c r="J7118">
        <v>55000</v>
      </c>
      <c r="K7118" s="7">
        <v>0.1</v>
      </c>
      <c r="L7118">
        <v>49500</v>
      </c>
      <c r="M7118">
        <v>5918.24</v>
      </c>
      <c r="N7118" s="7">
        <f>IFERROR(Sales_Data[[#This Row],[Profit]]/Sales_Data[[#This Row],[Sales]],0)</f>
        <v>0.11956040404040404</v>
      </c>
      <c r="O7118" s="7" t="str">
        <f>TEXT(Sales_Data[[#This Row],[Order_Date]],"mmm")</f>
        <v>May</v>
      </c>
      <c r="P7118" s="9" t="str">
        <f>TEXT(Sales_Data[[#This Row],[Order_Date]],"yyyy")</f>
        <v>2025</v>
      </c>
      <c r="Q7118" s="9" t="str">
        <f t="shared" si="111"/>
        <v>New</v>
      </c>
      <c r="R7118" s="1" t="s">
        <v>36</v>
      </c>
    </row>
    <row r="7119" spans="1:18" x14ac:dyDescent="0.35">
      <c r="A7119" s="1" t="s">
        <v>11877</v>
      </c>
      <c r="B7119" s="2">
        <v>45978</v>
      </c>
      <c r="C7119" s="1" t="s">
        <v>3409</v>
      </c>
      <c r="D7119" s="1" t="s">
        <v>1038</v>
      </c>
      <c r="E7119" s="1" t="s">
        <v>24</v>
      </c>
      <c r="F7119" s="1" t="s">
        <v>25</v>
      </c>
      <c r="G7119" s="1" t="s">
        <v>42</v>
      </c>
      <c r="H7119" s="1" t="s">
        <v>112</v>
      </c>
      <c r="I7119">
        <v>5</v>
      </c>
      <c r="J7119">
        <v>2500</v>
      </c>
      <c r="K7119" s="7">
        <v>0.2</v>
      </c>
      <c r="L7119">
        <v>10000</v>
      </c>
      <c r="M7119">
        <v>928.67</v>
      </c>
      <c r="N7119" s="7">
        <f>IFERROR(Sales_Data[[#This Row],[Profit]]/Sales_Data[[#This Row],[Sales]],0)</f>
        <v>9.2866999999999991E-2</v>
      </c>
      <c r="O7119" s="7" t="str">
        <f>TEXT(Sales_Data[[#This Row],[Order_Date]],"mmm")</f>
        <v>Nov</v>
      </c>
      <c r="P7119" s="9" t="str">
        <f>TEXT(Sales_Data[[#This Row],[Order_Date]],"yyyy")</f>
        <v>2025</v>
      </c>
      <c r="Q7119" s="9" t="str">
        <f t="shared" si="111"/>
        <v>Existing</v>
      </c>
      <c r="R7119" s="1" t="s">
        <v>73</v>
      </c>
    </row>
    <row r="7120" spans="1:18" x14ac:dyDescent="0.35">
      <c r="A7120" s="1" t="s">
        <v>11878</v>
      </c>
      <c r="B7120" s="2">
        <v>45814</v>
      </c>
      <c r="C7120" s="1" t="s">
        <v>1972</v>
      </c>
      <c r="D7120" s="1" t="s">
        <v>4661</v>
      </c>
      <c r="E7120" s="1" t="s">
        <v>56</v>
      </c>
      <c r="F7120" s="1" t="s">
        <v>57</v>
      </c>
      <c r="G7120" s="1" t="s">
        <v>42</v>
      </c>
      <c r="H7120" s="1" t="s">
        <v>43</v>
      </c>
      <c r="I7120">
        <v>3</v>
      </c>
      <c r="J7120">
        <v>18000</v>
      </c>
      <c r="K7120" s="7">
        <v>0</v>
      </c>
      <c r="L7120">
        <v>54000</v>
      </c>
      <c r="M7120">
        <v>8671.09</v>
      </c>
      <c r="N7120" s="7">
        <f>IFERROR(Sales_Data[[#This Row],[Profit]]/Sales_Data[[#This Row],[Sales]],0)</f>
        <v>0.16057574074074074</v>
      </c>
      <c r="O7120" s="7" t="str">
        <f>TEXT(Sales_Data[[#This Row],[Order_Date]],"mmm")</f>
        <v>Jun</v>
      </c>
      <c r="P7120" s="9" t="str">
        <f>TEXT(Sales_Data[[#This Row],[Order_Date]],"yyyy")</f>
        <v>2025</v>
      </c>
      <c r="Q7120" s="9" t="str">
        <f t="shared" si="111"/>
        <v>Existing</v>
      </c>
      <c r="R7120" s="1" t="s">
        <v>20</v>
      </c>
    </row>
    <row r="7121" spans="1:18" x14ac:dyDescent="0.35">
      <c r="A7121" s="1" t="s">
        <v>11879</v>
      </c>
      <c r="B7121" s="2">
        <v>45828</v>
      </c>
      <c r="C7121" s="1" t="s">
        <v>8715</v>
      </c>
      <c r="D7121" s="1" t="s">
        <v>877</v>
      </c>
      <c r="E7121" s="1" t="s">
        <v>62</v>
      </c>
      <c r="F7121" s="1" t="s">
        <v>41</v>
      </c>
      <c r="G7121" s="1" t="s">
        <v>26</v>
      </c>
      <c r="H7121" s="1" t="s">
        <v>58</v>
      </c>
      <c r="I7121">
        <v>1</v>
      </c>
      <c r="J7121">
        <v>1400</v>
      </c>
      <c r="K7121" s="7">
        <v>0</v>
      </c>
      <c r="L7121">
        <v>1400</v>
      </c>
      <c r="M7121">
        <v>212.06</v>
      </c>
      <c r="N7121" s="7">
        <f>IFERROR(Sales_Data[[#This Row],[Profit]]/Sales_Data[[#This Row],[Sales]],0)</f>
        <v>0.15147142857142856</v>
      </c>
      <c r="O7121" s="7" t="str">
        <f>TEXT(Sales_Data[[#This Row],[Order_Date]],"mmm")</f>
        <v>Jun</v>
      </c>
      <c r="P7121" s="9" t="str">
        <f>TEXT(Sales_Data[[#This Row],[Order_Date]],"yyyy")</f>
        <v>2025</v>
      </c>
      <c r="Q7121" s="9" t="str">
        <f t="shared" si="111"/>
        <v>New</v>
      </c>
      <c r="R7121" s="1" t="s">
        <v>36</v>
      </c>
    </row>
    <row r="7122" spans="1:18" x14ac:dyDescent="0.35">
      <c r="A7122" s="1" t="s">
        <v>11880</v>
      </c>
      <c r="B7122" s="2">
        <v>45809</v>
      </c>
      <c r="C7122" s="1" t="s">
        <v>3004</v>
      </c>
      <c r="D7122" s="1" t="s">
        <v>2275</v>
      </c>
      <c r="E7122" s="1" t="s">
        <v>51</v>
      </c>
      <c r="F7122" s="1" t="s">
        <v>52</v>
      </c>
      <c r="G7122" s="1" t="s">
        <v>42</v>
      </c>
      <c r="H7122" s="1" t="s">
        <v>102</v>
      </c>
      <c r="I7122">
        <v>4</v>
      </c>
      <c r="J7122">
        <v>25000</v>
      </c>
      <c r="K7122" s="7">
        <v>0</v>
      </c>
      <c r="L7122">
        <v>100000</v>
      </c>
      <c r="M7122">
        <v>20851.560000000001</v>
      </c>
      <c r="N7122" s="7">
        <f>IFERROR(Sales_Data[[#This Row],[Profit]]/Sales_Data[[#This Row],[Sales]],0)</f>
        <v>0.20851560000000002</v>
      </c>
      <c r="O7122" s="7" t="str">
        <f>TEXT(Sales_Data[[#This Row],[Order_Date]],"mmm")</f>
        <v>Jun</v>
      </c>
      <c r="P7122" s="9" t="str">
        <f>TEXT(Sales_Data[[#This Row],[Order_Date]],"yyyy")</f>
        <v>2025</v>
      </c>
      <c r="Q7122" s="9" t="str">
        <f t="shared" si="111"/>
        <v>Existing</v>
      </c>
      <c r="R7122" s="1" t="s">
        <v>73</v>
      </c>
    </row>
    <row r="7123" spans="1:18" x14ac:dyDescent="0.35">
      <c r="A7123" s="1" t="s">
        <v>11881</v>
      </c>
      <c r="B7123" s="2">
        <v>45683</v>
      </c>
      <c r="C7123" s="1" t="s">
        <v>3245</v>
      </c>
      <c r="D7123" s="1" t="s">
        <v>1995</v>
      </c>
      <c r="E7123" s="1" t="s">
        <v>62</v>
      </c>
      <c r="F7123" s="1" t="s">
        <v>41</v>
      </c>
      <c r="G7123" s="1" t="s">
        <v>34</v>
      </c>
      <c r="H7123" s="1" t="s">
        <v>107</v>
      </c>
      <c r="I7123">
        <v>1</v>
      </c>
      <c r="J7123">
        <v>6500</v>
      </c>
      <c r="K7123" s="7">
        <v>0.1</v>
      </c>
      <c r="L7123">
        <v>5850</v>
      </c>
      <c r="M7123">
        <v>955.84</v>
      </c>
      <c r="N7123" s="7">
        <f>IFERROR(Sales_Data[[#This Row],[Profit]]/Sales_Data[[#This Row],[Sales]],0)</f>
        <v>0.163391452991453</v>
      </c>
      <c r="O7123" s="7" t="str">
        <f>TEXT(Sales_Data[[#This Row],[Order_Date]],"mmm")</f>
        <v>Jan</v>
      </c>
      <c r="P7123" s="9" t="str">
        <f>TEXT(Sales_Data[[#This Row],[Order_Date]],"yyyy")</f>
        <v>2025</v>
      </c>
      <c r="Q7123" s="9" t="str">
        <f t="shared" si="111"/>
        <v>New</v>
      </c>
      <c r="R7123" s="1" t="s">
        <v>64</v>
      </c>
    </row>
    <row r="7124" spans="1:18" x14ac:dyDescent="0.35">
      <c r="A7124" s="1" t="s">
        <v>11882</v>
      </c>
      <c r="B7124" s="2">
        <v>45766</v>
      </c>
      <c r="C7124" s="1" t="s">
        <v>10509</v>
      </c>
      <c r="D7124" s="1" t="s">
        <v>7323</v>
      </c>
      <c r="E7124" s="1" t="s">
        <v>119</v>
      </c>
      <c r="F7124" s="1" t="s">
        <v>33</v>
      </c>
      <c r="G7124" s="1" t="s">
        <v>26</v>
      </c>
      <c r="H7124" s="1" t="s">
        <v>82</v>
      </c>
      <c r="I7124">
        <v>1</v>
      </c>
      <c r="J7124">
        <v>450</v>
      </c>
      <c r="K7124" s="7">
        <v>0.2</v>
      </c>
      <c r="L7124">
        <v>360</v>
      </c>
      <c r="M7124">
        <v>81.7</v>
      </c>
      <c r="N7124" s="7">
        <f>IFERROR(Sales_Data[[#This Row],[Profit]]/Sales_Data[[#This Row],[Sales]],0)</f>
        <v>0.22694444444444445</v>
      </c>
      <c r="O7124" s="7" t="str">
        <f>TEXT(Sales_Data[[#This Row],[Order_Date]],"mmm")</f>
        <v>Apr</v>
      </c>
      <c r="P7124" s="9" t="str">
        <f>TEXT(Sales_Data[[#This Row],[Order_Date]],"yyyy")</f>
        <v>2025</v>
      </c>
      <c r="Q7124" s="9" t="str">
        <f t="shared" si="111"/>
        <v>New</v>
      </c>
      <c r="R7124" s="1" t="s">
        <v>20</v>
      </c>
    </row>
    <row r="7125" spans="1:18" x14ac:dyDescent="0.35">
      <c r="A7125" s="1" t="s">
        <v>11883</v>
      </c>
      <c r="B7125" s="2">
        <v>45907</v>
      </c>
      <c r="C7125" s="1" t="s">
        <v>6291</v>
      </c>
      <c r="D7125" s="1" t="s">
        <v>554</v>
      </c>
      <c r="E7125" s="1" t="s">
        <v>86</v>
      </c>
      <c r="F7125" s="1" t="s">
        <v>25</v>
      </c>
      <c r="G7125" s="1" t="s">
        <v>34</v>
      </c>
      <c r="H7125" s="1" t="s">
        <v>77</v>
      </c>
      <c r="I7125">
        <v>4</v>
      </c>
      <c r="J7125">
        <v>22000</v>
      </c>
      <c r="K7125" s="7">
        <v>0.1</v>
      </c>
      <c r="L7125">
        <v>79200</v>
      </c>
      <c r="M7125">
        <v>8271.7000000000007</v>
      </c>
      <c r="N7125" s="7">
        <f>IFERROR(Sales_Data[[#This Row],[Profit]]/Sales_Data[[#This Row],[Sales]],0)</f>
        <v>0.10444065656565657</v>
      </c>
      <c r="O7125" s="7" t="str">
        <f>TEXT(Sales_Data[[#This Row],[Order_Date]],"mmm")</f>
        <v>Sep</v>
      </c>
      <c r="P7125" s="9" t="str">
        <f>TEXT(Sales_Data[[#This Row],[Order_Date]],"yyyy")</f>
        <v>2025</v>
      </c>
      <c r="Q7125" s="9" t="str">
        <f t="shared" si="111"/>
        <v>Existing</v>
      </c>
      <c r="R7125" s="1" t="s">
        <v>36</v>
      </c>
    </row>
    <row r="7126" spans="1:18" x14ac:dyDescent="0.35">
      <c r="A7126" s="1" t="s">
        <v>11884</v>
      </c>
      <c r="B7126" s="2">
        <v>45786</v>
      </c>
      <c r="C7126" s="1" t="s">
        <v>2855</v>
      </c>
      <c r="D7126" s="1" t="s">
        <v>3853</v>
      </c>
      <c r="E7126" s="1" t="s">
        <v>160</v>
      </c>
      <c r="F7126" s="1" t="s">
        <v>161</v>
      </c>
      <c r="G7126" s="1" t="s">
        <v>26</v>
      </c>
      <c r="H7126" s="1" t="s">
        <v>128</v>
      </c>
      <c r="I7126">
        <v>1</v>
      </c>
      <c r="J7126">
        <v>900</v>
      </c>
      <c r="K7126" s="7">
        <v>0.1</v>
      </c>
      <c r="L7126">
        <v>810</v>
      </c>
      <c r="M7126">
        <v>151.36000000000001</v>
      </c>
      <c r="N7126" s="7">
        <f>IFERROR(Sales_Data[[#This Row],[Profit]]/Sales_Data[[#This Row],[Sales]],0)</f>
        <v>0.18686419753086422</v>
      </c>
      <c r="O7126" s="7" t="str">
        <f>TEXT(Sales_Data[[#This Row],[Order_Date]],"mmm")</f>
        <v>May</v>
      </c>
      <c r="P7126" s="9" t="str">
        <f>TEXT(Sales_Data[[#This Row],[Order_Date]],"yyyy")</f>
        <v>2025</v>
      </c>
      <c r="Q7126" s="9" t="str">
        <f t="shared" si="111"/>
        <v>New</v>
      </c>
      <c r="R7126" s="1" t="s">
        <v>73</v>
      </c>
    </row>
    <row r="7127" spans="1:18" x14ac:dyDescent="0.35">
      <c r="A7127" s="1" t="s">
        <v>11885</v>
      </c>
      <c r="B7127" s="2">
        <v>45675</v>
      </c>
      <c r="C7127" s="1" t="s">
        <v>1234</v>
      </c>
      <c r="D7127" s="1" t="s">
        <v>2634</v>
      </c>
      <c r="E7127" s="1" t="s">
        <v>40</v>
      </c>
      <c r="F7127" s="1" t="s">
        <v>41</v>
      </c>
      <c r="G7127" s="1" t="s">
        <v>26</v>
      </c>
      <c r="H7127" s="1" t="s">
        <v>58</v>
      </c>
      <c r="I7127">
        <v>3</v>
      </c>
      <c r="J7127">
        <v>1400</v>
      </c>
      <c r="K7127" s="7">
        <v>0.1</v>
      </c>
      <c r="L7127">
        <v>3780</v>
      </c>
      <c r="M7127">
        <v>897.97</v>
      </c>
      <c r="N7127" s="7">
        <f>IFERROR(Sales_Data[[#This Row],[Profit]]/Sales_Data[[#This Row],[Sales]],0)</f>
        <v>0.23755820105820105</v>
      </c>
      <c r="O7127" s="7" t="str">
        <f>TEXT(Sales_Data[[#This Row],[Order_Date]],"mmm")</f>
        <v>Jan</v>
      </c>
      <c r="P7127" s="9" t="str">
        <f>TEXT(Sales_Data[[#This Row],[Order_Date]],"yyyy")</f>
        <v>2025</v>
      </c>
      <c r="Q7127" s="9" t="str">
        <f t="shared" si="111"/>
        <v>Existing</v>
      </c>
      <c r="R7127" s="1" t="s">
        <v>64</v>
      </c>
    </row>
    <row r="7128" spans="1:18" x14ac:dyDescent="0.35">
      <c r="A7128" s="1" t="s">
        <v>11886</v>
      </c>
      <c r="B7128" s="2">
        <v>45890</v>
      </c>
      <c r="C7128" s="1" t="s">
        <v>100</v>
      </c>
      <c r="D7128" s="1" t="s">
        <v>1041</v>
      </c>
      <c r="E7128" s="1" t="s">
        <v>106</v>
      </c>
      <c r="F7128" s="1" t="s">
        <v>33</v>
      </c>
      <c r="G7128" s="1" t="s">
        <v>18</v>
      </c>
      <c r="H7128" s="1" t="s">
        <v>19</v>
      </c>
      <c r="I7128">
        <v>2</v>
      </c>
      <c r="J7128">
        <v>700</v>
      </c>
      <c r="K7128" s="7">
        <v>0.15</v>
      </c>
      <c r="L7128">
        <v>1190</v>
      </c>
      <c r="M7128">
        <v>260.83999999999997</v>
      </c>
      <c r="N7128" s="7">
        <f>IFERROR(Sales_Data[[#This Row],[Profit]]/Sales_Data[[#This Row],[Sales]],0)</f>
        <v>0.21919327731092436</v>
      </c>
      <c r="O7128" s="7" t="str">
        <f>TEXT(Sales_Data[[#This Row],[Order_Date]],"mmm")</f>
        <v>Aug</v>
      </c>
      <c r="P7128" s="9" t="str">
        <f>TEXT(Sales_Data[[#This Row],[Order_Date]],"yyyy")</f>
        <v>2025</v>
      </c>
      <c r="Q7128" s="9" t="str">
        <f t="shared" si="111"/>
        <v>Existing</v>
      </c>
      <c r="R7128" s="1" t="s">
        <v>64</v>
      </c>
    </row>
    <row r="7129" spans="1:18" x14ac:dyDescent="0.35">
      <c r="A7129" s="1" t="s">
        <v>11887</v>
      </c>
      <c r="B7129" s="2">
        <v>45897</v>
      </c>
      <c r="C7129" s="1" t="s">
        <v>7093</v>
      </c>
      <c r="D7129" s="1" t="s">
        <v>2393</v>
      </c>
      <c r="E7129" s="1" t="s">
        <v>56</v>
      </c>
      <c r="F7129" s="1" t="s">
        <v>57</v>
      </c>
      <c r="G7129" s="1" t="s">
        <v>26</v>
      </c>
      <c r="H7129" s="1" t="s">
        <v>82</v>
      </c>
      <c r="I7129">
        <v>5</v>
      </c>
      <c r="J7129">
        <v>450</v>
      </c>
      <c r="K7129" s="7">
        <v>0</v>
      </c>
      <c r="L7129">
        <v>2250</v>
      </c>
      <c r="M7129">
        <v>312.74</v>
      </c>
      <c r="N7129" s="7">
        <f>IFERROR(Sales_Data[[#This Row],[Profit]]/Sales_Data[[#This Row],[Sales]],0)</f>
        <v>0.13899555555555557</v>
      </c>
      <c r="O7129" s="7" t="str">
        <f>TEXT(Sales_Data[[#This Row],[Order_Date]],"mmm")</f>
        <v>Aug</v>
      </c>
      <c r="P7129" s="9" t="str">
        <f>TEXT(Sales_Data[[#This Row],[Order_Date]],"yyyy")</f>
        <v>2025</v>
      </c>
      <c r="Q7129" s="9" t="str">
        <f t="shared" si="111"/>
        <v>Existing</v>
      </c>
      <c r="R7129" s="1" t="s">
        <v>28</v>
      </c>
    </row>
    <row r="7130" spans="1:18" x14ac:dyDescent="0.35">
      <c r="A7130" s="1" t="s">
        <v>11888</v>
      </c>
      <c r="B7130" s="2">
        <v>46007</v>
      </c>
      <c r="C7130" s="1" t="s">
        <v>2749</v>
      </c>
      <c r="D7130" s="1" t="s">
        <v>6498</v>
      </c>
      <c r="E7130" s="1" t="s">
        <v>111</v>
      </c>
      <c r="F7130" s="1" t="s">
        <v>33</v>
      </c>
      <c r="G7130" s="1" t="s">
        <v>42</v>
      </c>
      <c r="H7130" s="1" t="s">
        <v>63</v>
      </c>
      <c r="I7130">
        <v>2</v>
      </c>
      <c r="J7130">
        <v>4500</v>
      </c>
      <c r="K7130" s="7">
        <v>0.05</v>
      </c>
      <c r="L7130">
        <v>8550</v>
      </c>
      <c r="M7130">
        <v>1368.57</v>
      </c>
      <c r="N7130" s="7">
        <f>IFERROR(Sales_Data[[#This Row],[Profit]]/Sales_Data[[#This Row],[Sales]],0)</f>
        <v>0.16006666666666666</v>
      </c>
      <c r="O7130" s="7" t="str">
        <f>TEXT(Sales_Data[[#This Row],[Order_Date]],"mmm")</f>
        <v>Dec</v>
      </c>
      <c r="P7130" s="9" t="str">
        <f>TEXT(Sales_Data[[#This Row],[Order_Date]],"yyyy")</f>
        <v>2025</v>
      </c>
      <c r="Q7130" s="9" t="str">
        <f t="shared" si="111"/>
        <v>Existing</v>
      </c>
      <c r="R7130" s="1" t="s">
        <v>28</v>
      </c>
    </row>
    <row r="7131" spans="1:18" x14ac:dyDescent="0.35">
      <c r="A7131" s="1" t="s">
        <v>11889</v>
      </c>
      <c r="B7131" s="2">
        <v>45774</v>
      </c>
      <c r="C7131" s="1" t="s">
        <v>6640</v>
      </c>
      <c r="D7131" s="1" t="s">
        <v>1915</v>
      </c>
      <c r="E7131" s="1" t="s">
        <v>71</v>
      </c>
      <c r="F7131" s="1" t="s">
        <v>33</v>
      </c>
      <c r="G7131" s="1" t="s">
        <v>120</v>
      </c>
      <c r="H7131" s="1" t="s">
        <v>146</v>
      </c>
      <c r="I7131">
        <v>3</v>
      </c>
      <c r="J7131">
        <v>800</v>
      </c>
      <c r="K7131" s="7">
        <v>0</v>
      </c>
      <c r="L7131">
        <v>2400</v>
      </c>
      <c r="M7131">
        <v>572.42999999999995</v>
      </c>
      <c r="N7131" s="7">
        <f>IFERROR(Sales_Data[[#This Row],[Profit]]/Sales_Data[[#This Row],[Sales]],0)</f>
        <v>0.23851249999999999</v>
      </c>
      <c r="O7131" s="7" t="str">
        <f>TEXT(Sales_Data[[#This Row],[Order_Date]],"mmm")</f>
        <v>Apr</v>
      </c>
      <c r="P7131" s="9" t="str">
        <f>TEXT(Sales_Data[[#This Row],[Order_Date]],"yyyy")</f>
        <v>2025</v>
      </c>
      <c r="Q7131" s="9" t="str">
        <f t="shared" si="111"/>
        <v>Existing</v>
      </c>
      <c r="R7131" s="1" t="s">
        <v>28</v>
      </c>
    </row>
    <row r="7132" spans="1:18" x14ac:dyDescent="0.35">
      <c r="A7132" s="1" t="s">
        <v>11890</v>
      </c>
      <c r="B7132" s="2">
        <v>45993</v>
      </c>
      <c r="C7132" s="1" t="s">
        <v>6900</v>
      </c>
      <c r="D7132" s="1" t="s">
        <v>11415</v>
      </c>
      <c r="E7132" s="1" t="s">
        <v>51</v>
      </c>
      <c r="F7132" s="1" t="s">
        <v>52</v>
      </c>
      <c r="G7132" s="1" t="s">
        <v>18</v>
      </c>
      <c r="H7132" s="1" t="s">
        <v>19</v>
      </c>
      <c r="I7132">
        <v>2</v>
      </c>
      <c r="J7132">
        <v>700</v>
      </c>
      <c r="K7132" s="7">
        <v>0.1</v>
      </c>
      <c r="L7132">
        <v>1260</v>
      </c>
      <c r="M7132">
        <v>235.65</v>
      </c>
      <c r="N7132" s="7">
        <f>IFERROR(Sales_Data[[#This Row],[Profit]]/Sales_Data[[#This Row],[Sales]],0)</f>
        <v>0.18702380952380954</v>
      </c>
      <c r="O7132" s="7" t="str">
        <f>TEXT(Sales_Data[[#This Row],[Order_Date]],"mmm")</f>
        <v>Dec</v>
      </c>
      <c r="P7132" s="9" t="str">
        <f>TEXT(Sales_Data[[#This Row],[Order_Date]],"yyyy")</f>
        <v>2025</v>
      </c>
      <c r="Q7132" s="9" t="str">
        <f t="shared" si="111"/>
        <v>Existing</v>
      </c>
      <c r="R7132" s="1" t="s">
        <v>28</v>
      </c>
    </row>
    <row r="7133" spans="1:18" x14ac:dyDescent="0.35">
      <c r="A7133" s="1" t="s">
        <v>11891</v>
      </c>
      <c r="B7133" s="2">
        <v>45839</v>
      </c>
      <c r="C7133" s="1" t="s">
        <v>1828</v>
      </c>
      <c r="D7133" s="1" t="s">
        <v>6258</v>
      </c>
      <c r="E7133" s="1" t="s">
        <v>56</v>
      </c>
      <c r="F7133" s="1" t="s">
        <v>57</v>
      </c>
      <c r="G7133" s="1" t="s">
        <v>42</v>
      </c>
      <c r="H7133" s="1" t="s">
        <v>102</v>
      </c>
      <c r="I7133">
        <v>4</v>
      </c>
      <c r="J7133">
        <v>25000</v>
      </c>
      <c r="K7133" s="7">
        <v>0.15</v>
      </c>
      <c r="L7133">
        <v>85000</v>
      </c>
      <c r="M7133">
        <v>17364.78</v>
      </c>
      <c r="N7133" s="7">
        <f>IFERROR(Sales_Data[[#This Row],[Profit]]/Sales_Data[[#This Row],[Sales]],0)</f>
        <v>0.20429152941176471</v>
      </c>
      <c r="O7133" s="7" t="str">
        <f>TEXT(Sales_Data[[#This Row],[Order_Date]],"mmm")</f>
        <v>Jul</v>
      </c>
      <c r="P7133" s="9" t="str">
        <f>TEXT(Sales_Data[[#This Row],[Order_Date]],"yyyy")</f>
        <v>2025</v>
      </c>
      <c r="Q7133" s="9" t="str">
        <f t="shared" si="111"/>
        <v>Existing</v>
      </c>
      <c r="R7133" s="1" t="s">
        <v>73</v>
      </c>
    </row>
    <row r="7134" spans="1:18" x14ac:dyDescent="0.35">
      <c r="A7134" s="1" t="s">
        <v>11892</v>
      </c>
      <c r="B7134" s="2">
        <v>45881</v>
      </c>
      <c r="C7134" s="1" t="s">
        <v>3335</v>
      </c>
      <c r="D7134" s="1" t="s">
        <v>8435</v>
      </c>
      <c r="E7134" s="1" t="s">
        <v>24</v>
      </c>
      <c r="F7134" s="1" t="s">
        <v>25</v>
      </c>
      <c r="G7134" s="1" t="s">
        <v>26</v>
      </c>
      <c r="H7134" s="1" t="s">
        <v>58</v>
      </c>
      <c r="I7134">
        <v>4</v>
      </c>
      <c r="J7134">
        <v>1400</v>
      </c>
      <c r="K7134" s="7">
        <v>0.15</v>
      </c>
      <c r="L7134">
        <v>4760</v>
      </c>
      <c r="M7134">
        <v>830.89</v>
      </c>
      <c r="N7134" s="7">
        <f>IFERROR(Sales_Data[[#This Row],[Profit]]/Sales_Data[[#This Row],[Sales]],0)</f>
        <v>0.17455672268907563</v>
      </c>
      <c r="O7134" s="7" t="str">
        <f>TEXT(Sales_Data[[#This Row],[Order_Date]],"mmm")</f>
        <v>Aug</v>
      </c>
      <c r="P7134" s="9" t="str">
        <f>TEXT(Sales_Data[[#This Row],[Order_Date]],"yyyy")</f>
        <v>2025</v>
      </c>
      <c r="Q7134" s="9" t="str">
        <f t="shared" si="111"/>
        <v>Existing</v>
      </c>
      <c r="R7134" s="1" t="s">
        <v>73</v>
      </c>
    </row>
    <row r="7135" spans="1:18" x14ac:dyDescent="0.35">
      <c r="A7135" s="1" t="s">
        <v>11893</v>
      </c>
      <c r="B7135" s="2">
        <v>45908</v>
      </c>
      <c r="C7135" s="1" t="s">
        <v>1529</v>
      </c>
      <c r="D7135" s="1" t="s">
        <v>2634</v>
      </c>
      <c r="E7135" s="1" t="s">
        <v>86</v>
      </c>
      <c r="F7135" s="1" t="s">
        <v>25</v>
      </c>
      <c r="G7135" s="1" t="s">
        <v>26</v>
      </c>
      <c r="H7135" s="1" t="s">
        <v>58</v>
      </c>
      <c r="I7135">
        <v>1</v>
      </c>
      <c r="J7135">
        <v>1400</v>
      </c>
      <c r="K7135" s="7">
        <v>0.05</v>
      </c>
      <c r="L7135">
        <v>1330</v>
      </c>
      <c r="M7135">
        <v>160.62</v>
      </c>
      <c r="N7135" s="7">
        <f>IFERROR(Sales_Data[[#This Row],[Profit]]/Sales_Data[[#This Row],[Sales]],0)</f>
        <v>0.12076691729323309</v>
      </c>
      <c r="O7135" s="7" t="str">
        <f>TEXT(Sales_Data[[#This Row],[Order_Date]],"mmm")</f>
        <v>Sep</v>
      </c>
      <c r="P7135" s="9" t="str">
        <f>TEXT(Sales_Data[[#This Row],[Order_Date]],"yyyy")</f>
        <v>2025</v>
      </c>
      <c r="Q7135" s="9" t="str">
        <f t="shared" si="111"/>
        <v>New</v>
      </c>
      <c r="R7135" s="1" t="s">
        <v>36</v>
      </c>
    </row>
    <row r="7136" spans="1:18" x14ac:dyDescent="0.35">
      <c r="A7136" s="1" t="s">
        <v>11894</v>
      </c>
      <c r="B7136" s="2">
        <v>45659</v>
      </c>
      <c r="C7136" s="1" t="s">
        <v>484</v>
      </c>
      <c r="D7136" s="1" t="s">
        <v>5597</v>
      </c>
      <c r="E7136" s="1" t="s">
        <v>81</v>
      </c>
      <c r="F7136" s="1" t="s">
        <v>33</v>
      </c>
      <c r="G7136" s="1" t="s">
        <v>26</v>
      </c>
      <c r="H7136" s="1" t="s">
        <v>128</v>
      </c>
      <c r="I7136">
        <v>2</v>
      </c>
      <c r="J7136">
        <v>900</v>
      </c>
      <c r="K7136" s="7">
        <v>0</v>
      </c>
      <c r="L7136">
        <v>1800</v>
      </c>
      <c r="M7136">
        <v>364.66</v>
      </c>
      <c r="N7136" s="7">
        <f>IFERROR(Sales_Data[[#This Row],[Profit]]/Sales_Data[[#This Row],[Sales]],0)</f>
        <v>0.2025888888888889</v>
      </c>
      <c r="O7136" s="7" t="str">
        <f>TEXT(Sales_Data[[#This Row],[Order_Date]],"mmm")</f>
        <v>Jan</v>
      </c>
      <c r="P7136" s="9" t="str">
        <f>TEXT(Sales_Data[[#This Row],[Order_Date]],"yyyy")</f>
        <v>2025</v>
      </c>
      <c r="Q7136" s="9" t="str">
        <f t="shared" si="111"/>
        <v>Existing</v>
      </c>
      <c r="R7136" s="1" t="s">
        <v>64</v>
      </c>
    </row>
    <row r="7137" spans="1:18" x14ac:dyDescent="0.35">
      <c r="A7137" s="1" t="s">
        <v>11895</v>
      </c>
      <c r="B7137" s="2">
        <v>45961</v>
      </c>
      <c r="C7137" s="1" t="s">
        <v>1779</v>
      </c>
      <c r="D7137" s="1" t="s">
        <v>6658</v>
      </c>
      <c r="E7137" s="1" t="s">
        <v>111</v>
      </c>
      <c r="F7137" s="1" t="s">
        <v>33</v>
      </c>
      <c r="G7137" s="1" t="s">
        <v>120</v>
      </c>
      <c r="H7137" s="1" t="s">
        <v>217</v>
      </c>
      <c r="I7137">
        <v>2</v>
      </c>
      <c r="J7137">
        <v>3200</v>
      </c>
      <c r="K7137" s="7">
        <v>0.15</v>
      </c>
      <c r="L7137">
        <v>5440</v>
      </c>
      <c r="M7137">
        <v>452.25</v>
      </c>
      <c r="N7137" s="7">
        <f>IFERROR(Sales_Data[[#This Row],[Profit]]/Sales_Data[[#This Row],[Sales]],0)</f>
        <v>8.3134191176470584E-2</v>
      </c>
      <c r="O7137" s="7" t="str">
        <f>TEXT(Sales_Data[[#This Row],[Order_Date]],"mmm")</f>
        <v>Oct</v>
      </c>
      <c r="P7137" s="9" t="str">
        <f>TEXT(Sales_Data[[#This Row],[Order_Date]],"yyyy")</f>
        <v>2025</v>
      </c>
      <c r="Q7137" s="9" t="str">
        <f t="shared" si="111"/>
        <v>Existing</v>
      </c>
      <c r="R7137" s="1" t="s">
        <v>36</v>
      </c>
    </row>
    <row r="7138" spans="1:18" x14ac:dyDescent="0.35">
      <c r="A7138" s="1" t="s">
        <v>11896</v>
      </c>
      <c r="B7138" s="2">
        <v>45732</v>
      </c>
      <c r="C7138" s="1" t="s">
        <v>4333</v>
      </c>
      <c r="D7138" s="1" t="s">
        <v>7667</v>
      </c>
      <c r="E7138" s="1" t="s">
        <v>160</v>
      </c>
      <c r="F7138" s="1" t="s">
        <v>161</v>
      </c>
      <c r="G7138" s="1" t="s">
        <v>26</v>
      </c>
      <c r="H7138" s="1" t="s">
        <v>128</v>
      </c>
      <c r="I7138">
        <v>5</v>
      </c>
      <c r="J7138">
        <v>900</v>
      </c>
      <c r="K7138" s="7">
        <v>0.15</v>
      </c>
      <c r="L7138">
        <v>3825</v>
      </c>
      <c r="M7138">
        <v>659.32</v>
      </c>
      <c r="N7138" s="7">
        <f>IFERROR(Sales_Data[[#This Row],[Profit]]/Sales_Data[[#This Row],[Sales]],0)</f>
        <v>0.17237124183006539</v>
      </c>
      <c r="O7138" s="7" t="str">
        <f>TEXT(Sales_Data[[#This Row],[Order_Date]],"mmm")</f>
        <v>Mar</v>
      </c>
      <c r="P7138" s="9" t="str">
        <f>TEXT(Sales_Data[[#This Row],[Order_Date]],"yyyy")</f>
        <v>2025</v>
      </c>
      <c r="Q7138" s="9" t="str">
        <f t="shared" si="111"/>
        <v>Existing</v>
      </c>
      <c r="R7138" s="1" t="s">
        <v>73</v>
      </c>
    </row>
    <row r="7139" spans="1:18" x14ac:dyDescent="0.35">
      <c r="A7139" s="1" t="s">
        <v>11897</v>
      </c>
      <c r="B7139" s="2">
        <v>45817</v>
      </c>
      <c r="C7139" s="1" t="s">
        <v>4773</v>
      </c>
      <c r="D7139" s="1" t="s">
        <v>8406</v>
      </c>
      <c r="E7139" s="1" t="s">
        <v>32</v>
      </c>
      <c r="F7139" s="1" t="s">
        <v>33</v>
      </c>
      <c r="G7139" s="1" t="s">
        <v>120</v>
      </c>
      <c r="H7139" s="1" t="s">
        <v>217</v>
      </c>
      <c r="I7139">
        <v>5</v>
      </c>
      <c r="J7139">
        <v>3200</v>
      </c>
      <c r="K7139" s="7">
        <v>0</v>
      </c>
      <c r="L7139">
        <v>16000</v>
      </c>
      <c r="M7139">
        <v>2711.72</v>
      </c>
      <c r="N7139" s="7">
        <f>IFERROR(Sales_Data[[#This Row],[Profit]]/Sales_Data[[#This Row],[Sales]],0)</f>
        <v>0.16948249999999998</v>
      </c>
      <c r="O7139" s="7" t="str">
        <f>TEXT(Sales_Data[[#This Row],[Order_Date]],"mmm")</f>
        <v>Jun</v>
      </c>
      <c r="P7139" s="9" t="str">
        <f>TEXT(Sales_Data[[#This Row],[Order_Date]],"yyyy")</f>
        <v>2025</v>
      </c>
      <c r="Q7139" s="9" t="str">
        <f t="shared" si="111"/>
        <v>Existing</v>
      </c>
      <c r="R7139" s="1" t="s">
        <v>36</v>
      </c>
    </row>
    <row r="7140" spans="1:18" x14ac:dyDescent="0.35">
      <c r="A7140" s="1" t="s">
        <v>11898</v>
      </c>
      <c r="B7140" s="2">
        <v>45746</v>
      </c>
      <c r="C7140" s="1" t="s">
        <v>11899</v>
      </c>
      <c r="D7140" s="1" t="s">
        <v>3604</v>
      </c>
      <c r="E7140" s="1" t="s">
        <v>40</v>
      </c>
      <c r="F7140" s="1" t="s">
        <v>41</v>
      </c>
      <c r="G7140" s="1" t="s">
        <v>26</v>
      </c>
      <c r="H7140" s="1" t="s">
        <v>58</v>
      </c>
      <c r="I7140">
        <v>3</v>
      </c>
      <c r="J7140">
        <v>1400</v>
      </c>
      <c r="K7140" s="7">
        <v>0.05</v>
      </c>
      <c r="L7140">
        <v>3990</v>
      </c>
      <c r="M7140">
        <v>437.85</v>
      </c>
      <c r="N7140" s="7">
        <f>IFERROR(Sales_Data[[#This Row],[Profit]]/Sales_Data[[#This Row],[Sales]],0)</f>
        <v>0.10973684210526316</v>
      </c>
      <c r="O7140" s="7" t="str">
        <f>TEXT(Sales_Data[[#This Row],[Order_Date]],"mmm")</f>
        <v>Mar</v>
      </c>
      <c r="P7140" s="9" t="str">
        <f>TEXT(Sales_Data[[#This Row],[Order_Date]],"yyyy")</f>
        <v>2025</v>
      </c>
      <c r="Q7140" s="9" t="str">
        <f t="shared" si="111"/>
        <v>Existing</v>
      </c>
      <c r="R7140" s="1" t="s">
        <v>20</v>
      </c>
    </row>
    <row r="7141" spans="1:18" x14ac:dyDescent="0.35">
      <c r="A7141" s="1" t="s">
        <v>11900</v>
      </c>
      <c r="B7141" s="2">
        <v>45921</v>
      </c>
      <c r="C7141" s="1" t="s">
        <v>9372</v>
      </c>
      <c r="D7141" s="1" t="s">
        <v>4641</v>
      </c>
      <c r="E7141" s="1" t="s">
        <v>32</v>
      </c>
      <c r="F7141" s="1" t="s">
        <v>33</v>
      </c>
      <c r="G7141" s="1" t="s">
        <v>120</v>
      </c>
      <c r="H7141" s="1" t="s">
        <v>217</v>
      </c>
      <c r="I7141">
        <v>1</v>
      </c>
      <c r="J7141">
        <v>3200</v>
      </c>
      <c r="K7141" s="7">
        <v>0.05</v>
      </c>
      <c r="L7141">
        <v>3040</v>
      </c>
      <c r="M7141">
        <v>391.44</v>
      </c>
      <c r="N7141" s="7">
        <f>IFERROR(Sales_Data[[#This Row],[Profit]]/Sales_Data[[#This Row],[Sales]],0)</f>
        <v>0.12876315789473683</v>
      </c>
      <c r="O7141" s="7" t="str">
        <f>TEXT(Sales_Data[[#This Row],[Order_Date]],"mmm")</f>
        <v>Sep</v>
      </c>
      <c r="P7141" s="9" t="str">
        <f>TEXT(Sales_Data[[#This Row],[Order_Date]],"yyyy")</f>
        <v>2025</v>
      </c>
      <c r="Q7141" s="9" t="str">
        <f t="shared" si="111"/>
        <v>New</v>
      </c>
      <c r="R7141" s="1" t="s">
        <v>64</v>
      </c>
    </row>
    <row r="7142" spans="1:18" x14ac:dyDescent="0.35">
      <c r="A7142" s="1" t="s">
        <v>11901</v>
      </c>
      <c r="B7142" s="2">
        <v>45674</v>
      </c>
      <c r="C7142" s="1" t="s">
        <v>1917</v>
      </c>
      <c r="D7142" s="1" t="s">
        <v>922</v>
      </c>
      <c r="E7142" s="1" t="s">
        <v>86</v>
      </c>
      <c r="F7142" s="1" t="s">
        <v>25</v>
      </c>
      <c r="G7142" s="1" t="s">
        <v>34</v>
      </c>
      <c r="H7142" s="1" t="s">
        <v>77</v>
      </c>
      <c r="I7142">
        <v>1</v>
      </c>
      <c r="J7142">
        <v>22000</v>
      </c>
      <c r="K7142" s="7">
        <v>0.15</v>
      </c>
      <c r="L7142">
        <v>18700</v>
      </c>
      <c r="M7142">
        <v>3301.25</v>
      </c>
      <c r="N7142" s="7">
        <f>IFERROR(Sales_Data[[#This Row],[Profit]]/Sales_Data[[#This Row],[Sales]],0)</f>
        <v>0.17653743315508022</v>
      </c>
      <c r="O7142" s="7" t="str">
        <f>TEXT(Sales_Data[[#This Row],[Order_Date]],"mmm")</f>
        <v>Jan</v>
      </c>
      <c r="P7142" s="9" t="str">
        <f>TEXT(Sales_Data[[#This Row],[Order_Date]],"yyyy")</f>
        <v>2025</v>
      </c>
      <c r="Q7142" s="9" t="str">
        <f t="shared" si="111"/>
        <v>New</v>
      </c>
      <c r="R7142" s="1" t="s">
        <v>73</v>
      </c>
    </row>
    <row r="7143" spans="1:18" x14ac:dyDescent="0.35">
      <c r="A7143" s="1" t="s">
        <v>11902</v>
      </c>
      <c r="B7143" s="2">
        <v>45810</v>
      </c>
      <c r="C7143" s="1" t="s">
        <v>362</v>
      </c>
      <c r="D7143" s="1" t="s">
        <v>8975</v>
      </c>
      <c r="E7143" s="1" t="s">
        <v>119</v>
      </c>
      <c r="F7143" s="1" t="s">
        <v>33</v>
      </c>
      <c r="G7143" s="1" t="s">
        <v>34</v>
      </c>
      <c r="H7143" s="1" t="s">
        <v>35</v>
      </c>
      <c r="I7143">
        <v>5</v>
      </c>
      <c r="J7143">
        <v>9000</v>
      </c>
      <c r="K7143" s="7">
        <v>0.15</v>
      </c>
      <c r="L7143">
        <v>38250</v>
      </c>
      <c r="M7143">
        <v>4425.2</v>
      </c>
      <c r="N7143" s="7">
        <f>IFERROR(Sales_Data[[#This Row],[Profit]]/Sales_Data[[#This Row],[Sales]],0)</f>
        <v>0.11569150326797385</v>
      </c>
      <c r="O7143" s="7" t="str">
        <f>TEXT(Sales_Data[[#This Row],[Order_Date]],"mmm")</f>
        <v>Jun</v>
      </c>
      <c r="P7143" s="9" t="str">
        <f>TEXT(Sales_Data[[#This Row],[Order_Date]],"yyyy")</f>
        <v>2025</v>
      </c>
      <c r="Q7143" s="9" t="str">
        <f t="shared" si="111"/>
        <v>Existing</v>
      </c>
      <c r="R7143" s="1" t="s">
        <v>28</v>
      </c>
    </row>
    <row r="7144" spans="1:18" x14ac:dyDescent="0.35">
      <c r="A7144" s="1" t="s">
        <v>11903</v>
      </c>
      <c r="B7144" s="2">
        <v>45854</v>
      </c>
      <c r="C7144" s="1" t="s">
        <v>1355</v>
      </c>
      <c r="D7144" s="1" t="s">
        <v>946</v>
      </c>
      <c r="E7144" s="1" t="s">
        <v>86</v>
      </c>
      <c r="F7144" s="1" t="s">
        <v>25</v>
      </c>
      <c r="G7144" s="1" t="s">
        <v>26</v>
      </c>
      <c r="H7144" s="1" t="s">
        <v>82</v>
      </c>
      <c r="I7144">
        <v>3</v>
      </c>
      <c r="J7144">
        <v>450</v>
      </c>
      <c r="K7144" s="7">
        <v>0.15</v>
      </c>
      <c r="L7144">
        <v>1148</v>
      </c>
      <c r="M7144">
        <v>204.49</v>
      </c>
      <c r="N7144" s="7">
        <f>IFERROR(Sales_Data[[#This Row],[Profit]]/Sales_Data[[#This Row],[Sales]],0)</f>
        <v>0.17812717770034844</v>
      </c>
      <c r="O7144" s="7" t="str">
        <f>TEXT(Sales_Data[[#This Row],[Order_Date]],"mmm")</f>
        <v>Jul</v>
      </c>
      <c r="P7144" s="9" t="str">
        <f>TEXT(Sales_Data[[#This Row],[Order_Date]],"yyyy")</f>
        <v>2025</v>
      </c>
      <c r="Q7144" s="9" t="str">
        <f t="shared" si="111"/>
        <v>Existing</v>
      </c>
      <c r="R7144" s="1" t="s">
        <v>36</v>
      </c>
    </row>
    <row r="7145" spans="1:18" x14ac:dyDescent="0.35">
      <c r="A7145" s="1" t="s">
        <v>11904</v>
      </c>
      <c r="B7145" s="2">
        <v>45660</v>
      </c>
      <c r="C7145" s="1" t="s">
        <v>11905</v>
      </c>
      <c r="D7145" s="1" t="s">
        <v>2727</v>
      </c>
      <c r="E7145" s="1" t="s">
        <v>81</v>
      </c>
      <c r="F7145" s="1" t="s">
        <v>33</v>
      </c>
      <c r="G7145" s="1" t="s">
        <v>18</v>
      </c>
      <c r="H7145" s="1" t="s">
        <v>292</v>
      </c>
      <c r="I7145">
        <v>5</v>
      </c>
      <c r="J7145">
        <v>500</v>
      </c>
      <c r="K7145" s="7">
        <v>0.1</v>
      </c>
      <c r="L7145">
        <v>2250</v>
      </c>
      <c r="M7145">
        <v>436.4</v>
      </c>
      <c r="N7145" s="7">
        <f>IFERROR(Sales_Data[[#This Row],[Profit]]/Sales_Data[[#This Row],[Sales]],0)</f>
        <v>0.19395555555555555</v>
      </c>
      <c r="O7145" s="7" t="str">
        <f>TEXT(Sales_Data[[#This Row],[Order_Date]],"mmm")</f>
        <v>Jan</v>
      </c>
      <c r="P7145" s="9" t="str">
        <f>TEXT(Sales_Data[[#This Row],[Order_Date]],"yyyy")</f>
        <v>2025</v>
      </c>
      <c r="Q7145" s="9" t="str">
        <f t="shared" si="111"/>
        <v>Existing</v>
      </c>
      <c r="R7145" s="1" t="s">
        <v>73</v>
      </c>
    </row>
    <row r="7146" spans="1:18" x14ac:dyDescent="0.35">
      <c r="A7146" s="1" t="s">
        <v>11906</v>
      </c>
      <c r="B7146" s="2">
        <v>45765</v>
      </c>
      <c r="C7146" s="1" t="s">
        <v>4286</v>
      </c>
      <c r="D7146" s="1" t="s">
        <v>10242</v>
      </c>
      <c r="E7146" s="1" t="s">
        <v>32</v>
      </c>
      <c r="F7146" s="1" t="s">
        <v>33</v>
      </c>
      <c r="G7146" s="1" t="s">
        <v>120</v>
      </c>
      <c r="H7146" s="1" t="s">
        <v>121</v>
      </c>
      <c r="I7146">
        <v>2</v>
      </c>
      <c r="J7146">
        <v>2800</v>
      </c>
      <c r="K7146" s="7">
        <v>0</v>
      </c>
      <c r="L7146">
        <v>5600</v>
      </c>
      <c r="M7146">
        <v>1371.25</v>
      </c>
      <c r="N7146" s="7">
        <f>IFERROR(Sales_Data[[#This Row],[Profit]]/Sales_Data[[#This Row],[Sales]],0)</f>
        <v>0.24486607142857142</v>
      </c>
      <c r="O7146" s="7" t="str">
        <f>TEXT(Sales_Data[[#This Row],[Order_Date]],"mmm")</f>
        <v>Apr</v>
      </c>
      <c r="P7146" s="9" t="str">
        <f>TEXT(Sales_Data[[#This Row],[Order_Date]],"yyyy")</f>
        <v>2025</v>
      </c>
      <c r="Q7146" s="9" t="str">
        <f t="shared" si="111"/>
        <v>Existing</v>
      </c>
      <c r="R7146" s="1" t="s">
        <v>73</v>
      </c>
    </row>
    <row r="7147" spans="1:18" x14ac:dyDescent="0.35">
      <c r="A7147" s="1" t="s">
        <v>11907</v>
      </c>
      <c r="B7147" s="2">
        <v>45981</v>
      </c>
      <c r="C7147" s="1" t="s">
        <v>3452</v>
      </c>
      <c r="D7147" s="1" t="s">
        <v>3446</v>
      </c>
      <c r="E7147" s="1" t="s">
        <v>81</v>
      </c>
      <c r="F7147" s="1" t="s">
        <v>33</v>
      </c>
      <c r="G7147" s="1" t="s">
        <v>120</v>
      </c>
      <c r="H7147" s="1" t="s">
        <v>217</v>
      </c>
      <c r="I7147">
        <v>4</v>
      </c>
      <c r="J7147">
        <v>3200</v>
      </c>
      <c r="K7147" s="7">
        <v>0</v>
      </c>
      <c r="L7147">
        <v>12800</v>
      </c>
      <c r="M7147">
        <v>1089.32</v>
      </c>
      <c r="N7147" s="7">
        <f>IFERROR(Sales_Data[[#This Row],[Profit]]/Sales_Data[[#This Row],[Sales]],0)</f>
        <v>8.5103125000000002E-2</v>
      </c>
      <c r="O7147" s="7" t="str">
        <f>TEXT(Sales_Data[[#This Row],[Order_Date]],"mmm")</f>
        <v>Nov</v>
      </c>
      <c r="P7147" s="9" t="str">
        <f>TEXT(Sales_Data[[#This Row],[Order_Date]],"yyyy")</f>
        <v>2025</v>
      </c>
      <c r="Q7147" s="9" t="str">
        <f t="shared" si="111"/>
        <v>Existing</v>
      </c>
      <c r="R7147" s="1" t="s">
        <v>28</v>
      </c>
    </row>
    <row r="7148" spans="1:18" x14ac:dyDescent="0.35">
      <c r="A7148" s="1" t="s">
        <v>11908</v>
      </c>
      <c r="B7148" s="2">
        <v>45960</v>
      </c>
      <c r="C7148" s="1" t="s">
        <v>2763</v>
      </c>
      <c r="D7148" s="1" t="s">
        <v>6531</v>
      </c>
      <c r="E7148" s="1" t="s">
        <v>24</v>
      </c>
      <c r="F7148" s="1" t="s">
        <v>25</v>
      </c>
      <c r="G7148" s="1" t="s">
        <v>26</v>
      </c>
      <c r="H7148" s="1" t="s">
        <v>58</v>
      </c>
      <c r="I7148">
        <v>1</v>
      </c>
      <c r="J7148">
        <v>1400</v>
      </c>
      <c r="K7148" s="7">
        <v>0.15</v>
      </c>
      <c r="L7148">
        <v>1190</v>
      </c>
      <c r="M7148">
        <v>139.52000000000001</v>
      </c>
      <c r="N7148" s="7">
        <f>IFERROR(Sales_Data[[#This Row],[Profit]]/Sales_Data[[#This Row],[Sales]],0)</f>
        <v>0.1172436974789916</v>
      </c>
      <c r="O7148" s="7" t="str">
        <f>TEXT(Sales_Data[[#This Row],[Order_Date]],"mmm")</f>
        <v>Oct</v>
      </c>
      <c r="P7148" s="9" t="str">
        <f>TEXT(Sales_Data[[#This Row],[Order_Date]],"yyyy")</f>
        <v>2025</v>
      </c>
      <c r="Q7148" s="9" t="str">
        <f t="shared" si="111"/>
        <v>New</v>
      </c>
      <c r="R7148" s="1" t="s">
        <v>20</v>
      </c>
    </row>
    <row r="7149" spans="1:18" x14ac:dyDescent="0.35">
      <c r="A7149" s="1" t="s">
        <v>11909</v>
      </c>
      <c r="B7149" s="2">
        <v>45815</v>
      </c>
      <c r="C7149" s="1" t="s">
        <v>2428</v>
      </c>
      <c r="D7149" s="1" t="s">
        <v>3591</v>
      </c>
      <c r="E7149" s="1" t="s">
        <v>119</v>
      </c>
      <c r="F7149" s="1" t="s">
        <v>33</v>
      </c>
      <c r="G7149" s="1" t="s">
        <v>120</v>
      </c>
      <c r="H7149" s="1" t="s">
        <v>217</v>
      </c>
      <c r="I7149">
        <v>2</v>
      </c>
      <c r="J7149">
        <v>3200</v>
      </c>
      <c r="K7149" s="7">
        <v>0</v>
      </c>
      <c r="L7149">
        <v>6400</v>
      </c>
      <c r="M7149">
        <v>1394.4</v>
      </c>
      <c r="N7149" s="7">
        <f>IFERROR(Sales_Data[[#This Row],[Profit]]/Sales_Data[[#This Row],[Sales]],0)</f>
        <v>0.21787500000000001</v>
      </c>
      <c r="O7149" s="7" t="str">
        <f>TEXT(Sales_Data[[#This Row],[Order_Date]],"mmm")</f>
        <v>Jun</v>
      </c>
      <c r="P7149" s="9" t="str">
        <f>TEXT(Sales_Data[[#This Row],[Order_Date]],"yyyy")</f>
        <v>2025</v>
      </c>
      <c r="Q7149" s="9" t="str">
        <f t="shared" si="111"/>
        <v>Existing</v>
      </c>
      <c r="R7149" s="1" t="s">
        <v>20</v>
      </c>
    </row>
    <row r="7150" spans="1:18" x14ac:dyDescent="0.35">
      <c r="A7150" s="1" t="s">
        <v>11910</v>
      </c>
      <c r="B7150" s="2">
        <v>45797</v>
      </c>
      <c r="C7150" s="1" t="s">
        <v>1017</v>
      </c>
      <c r="D7150" s="1" t="s">
        <v>4563</v>
      </c>
      <c r="E7150" s="1" t="s">
        <v>62</v>
      </c>
      <c r="F7150" s="1" t="s">
        <v>41</v>
      </c>
      <c r="G7150" s="1" t="s">
        <v>18</v>
      </c>
      <c r="H7150" s="1" t="s">
        <v>19</v>
      </c>
      <c r="I7150">
        <v>3</v>
      </c>
      <c r="J7150">
        <v>700</v>
      </c>
      <c r="K7150" s="7">
        <v>0</v>
      </c>
      <c r="L7150">
        <v>2100</v>
      </c>
      <c r="M7150">
        <v>475.63</v>
      </c>
      <c r="N7150" s="7">
        <f>IFERROR(Sales_Data[[#This Row],[Profit]]/Sales_Data[[#This Row],[Sales]],0)</f>
        <v>0.22649047619047619</v>
      </c>
      <c r="O7150" s="7" t="str">
        <f>TEXT(Sales_Data[[#This Row],[Order_Date]],"mmm")</f>
        <v>May</v>
      </c>
      <c r="P7150" s="9" t="str">
        <f>TEXT(Sales_Data[[#This Row],[Order_Date]],"yyyy")</f>
        <v>2025</v>
      </c>
      <c r="Q7150" s="9" t="str">
        <f t="shared" si="111"/>
        <v>Existing</v>
      </c>
      <c r="R7150" s="1" t="s">
        <v>73</v>
      </c>
    </row>
    <row r="7151" spans="1:18" x14ac:dyDescent="0.35">
      <c r="A7151" s="1" t="s">
        <v>11911</v>
      </c>
      <c r="B7151" s="2">
        <v>45783</v>
      </c>
      <c r="C7151" s="1" t="s">
        <v>5175</v>
      </c>
      <c r="D7151" s="1" t="s">
        <v>2273</v>
      </c>
      <c r="E7151" s="1" t="s">
        <v>86</v>
      </c>
      <c r="F7151" s="1" t="s">
        <v>25</v>
      </c>
      <c r="G7151" s="1" t="s">
        <v>42</v>
      </c>
      <c r="H7151" s="1" t="s">
        <v>102</v>
      </c>
      <c r="I7151">
        <v>4</v>
      </c>
      <c r="J7151">
        <v>25000</v>
      </c>
      <c r="K7151" s="7">
        <v>0.05</v>
      </c>
      <c r="L7151">
        <v>95000</v>
      </c>
      <c r="M7151">
        <v>23156.720000000001</v>
      </c>
      <c r="N7151" s="7">
        <f>IFERROR(Sales_Data[[#This Row],[Profit]]/Sales_Data[[#This Row],[Sales]],0)</f>
        <v>0.24375494736842107</v>
      </c>
      <c r="O7151" s="7" t="str">
        <f>TEXT(Sales_Data[[#This Row],[Order_Date]],"mmm")</f>
        <v>May</v>
      </c>
      <c r="P7151" s="9" t="str">
        <f>TEXT(Sales_Data[[#This Row],[Order_Date]],"yyyy")</f>
        <v>2025</v>
      </c>
      <c r="Q7151" s="9" t="str">
        <f t="shared" si="111"/>
        <v>Existing</v>
      </c>
      <c r="R7151" s="1" t="s">
        <v>73</v>
      </c>
    </row>
    <row r="7152" spans="1:18" x14ac:dyDescent="0.35">
      <c r="A7152" s="1" t="s">
        <v>11912</v>
      </c>
      <c r="B7152" s="2">
        <v>45745</v>
      </c>
      <c r="C7152" s="1" t="s">
        <v>3888</v>
      </c>
      <c r="D7152" s="1" t="s">
        <v>4350</v>
      </c>
      <c r="E7152" s="1" t="s">
        <v>56</v>
      </c>
      <c r="F7152" s="1" t="s">
        <v>57</v>
      </c>
      <c r="G7152" s="1" t="s">
        <v>34</v>
      </c>
      <c r="H7152" s="1" t="s">
        <v>35</v>
      </c>
      <c r="I7152">
        <v>4</v>
      </c>
      <c r="J7152">
        <v>9000</v>
      </c>
      <c r="K7152" s="7">
        <v>0.05</v>
      </c>
      <c r="L7152">
        <v>34200</v>
      </c>
      <c r="M7152">
        <v>7743.49</v>
      </c>
      <c r="N7152" s="7">
        <f>IFERROR(Sales_Data[[#This Row],[Profit]]/Sales_Data[[#This Row],[Sales]],0)</f>
        <v>0.22641783625730993</v>
      </c>
      <c r="O7152" s="7" t="str">
        <f>TEXT(Sales_Data[[#This Row],[Order_Date]],"mmm")</f>
        <v>Mar</v>
      </c>
      <c r="P7152" s="9" t="str">
        <f>TEXT(Sales_Data[[#This Row],[Order_Date]],"yyyy")</f>
        <v>2025</v>
      </c>
      <c r="Q7152" s="9" t="str">
        <f t="shared" si="111"/>
        <v>Existing</v>
      </c>
      <c r="R7152" s="1" t="s">
        <v>73</v>
      </c>
    </row>
    <row r="7153" spans="1:18" x14ac:dyDescent="0.35">
      <c r="A7153" s="1" t="s">
        <v>11913</v>
      </c>
      <c r="B7153" s="2">
        <v>45756</v>
      </c>
      <c r="C7153" s="1" t="s">
        <v>5890</v>
      </c>
      <c r="D7153" s="1" t="s">
        <v>207</v>
      </c>
      <c r="E7153" s="1" t="s">
        <v>40</v>
      </c>
      <c r="F7153" s="1" t="s">
        <v>41</v>
      </c>
      <c r="G7153" s="1" t="s">
        <v>120</v>
      </c>
      <c r="H7153" s="1" t="s">
        <v>217</v>
      </c>
      <c r="I7153">
        <v>5</v>
      </c>
      <c r="J7153">
        <v>3200</v>
      </c>
      <c r="K7153" s="7">
        <v>0.1</v>
      </c>
      <c r="L7153">
        <v>14400</v>
      </c>
      <c r="M7153">
        <v>1244.78</v>
      </c>
      <c r="N7153" s="7">
        <f>IFERROR(Sales_Data[[#This Row],[Profit]]/Sales_Data[[#This Row],[Sales]],0)</f>
        <v>8.6443055555555551E-2</v>
      </c>
      <c r="O7153" s="7" t="str">
        <f>TEXT(Sales_Data[[#This Row],[Order_Date]],"mmm")</f>
        <v>Apr</v>
      </c>
      <c r="P7153" s="9" t="str">
        <f>TEXT(Sales_Data[[#This Row],[Order_Date]],"yyyy")</f>
        <v>2025</v>
      </c>
      <c r="Q7153" s="9" t="str">
        <f t="shared" si="111"/>
        <v>Existing</v>
      </c>
      <c r="R7153" s="1" t="s">
        <v>28</v>
      </c>
    </row>
    <row r="7154" spans="1:18" x14ac:dyDescent="0.35">
      <c r="A7154" s="1" t="s">
        <v>11914</v>
      </c>
      <c r="B7154" s="2">
        <v>45894</v>
      </c>
      <c r="C7154" s="1" t="s">
        <v>5533</v>
      </c>
      <c r="D7154" s="1" t="s">
        <v>3424</v>
      </c>
      <c r="E7154" s="1" t="s">
        <v>119</v>
      </c>
      <c r="F7154" s="1" t="s">
        <v>33</v>
      </c>
      <c r="G7154" s="1" t="s">
        <v>34</v>
      </c>
      <c r="H7154" s="1" t="s">
        <v>153</v>
      </c>
      <c r="I7154">
        <v>2</v>
      </c>
      <c r="J7154">
        <v>7000</v>
      </c>
      <c r="K7154" s="7">
        <v>0.1</v>
      </c>
      <c r="L7154">
        <v>12600</v>
      </c>
      <c r="M7154">
        <v>1877.48</v>
      </c>
      <c r="N7154" s="7">
        <f>IFERROR(Sales_Data[[#This Row],[Profit]]/Sales_Data[[#This Row],[Sales]],0)</f>
        <v>0.1490063492063492</v>
      </c>
      <c r="O7154" s="7" t="str">
        <f>TEXT(Sales_Data[[#This Row],[Order_Date]],"mmm")</f>
        <v>Aug</v>
      </c>
      <c r="P7154" s="9" t="str">
        <f>TEXT(Sales_Data[[#This Row],[Order_Date]],"yyyy")</f>
        <v>2025</v>
      </c>
      <c r="Q7154" s="9" t="str">
        <f t="shared" si="111"/>
        <v>Existing</v>
      </c>
      <c r="R7154" s="1" t="s">
        <v>64</v>
      </c>
    </row>
    <row r="7155" spans="1:18" x14ac:dyDescent="0.35">
      <c r="A7155" s="1" t="s">
        <v>11915</v>
      </c>
      <c r="B7155" s="2">
        <v>45702</v>
      </c>
      <c r="C7155" s="1" t="s">
        <v>625</v>
      </c>
      <c r="D7155" s="1" t="s">
        <v>11916</v>
      </c>
      <c r="E7155" s="1" t="s">
        <v>81</v>
      </c>
      <c r="F7155" s="1" t="s">
        <v>33</v>
      </c>
      <c r="G7155" s="1" t="s">
        <v>42</v>
      </c>
      <c r="H7155" s="1" t="s">
        <v>63</v>
      </c>
      <c r="I7155">
        <v>1</v>
      </c>
      <c r="J7155">
        <v>4500</v>
      </c>
      <c r="K7155" s="7">
        <v>0</v>
      </c>
      <c r="L7155">
        <v>4500</v>
      </c>
      <c r="M7155">
        <v>749.19</v>
      </c>
      <c r="N7155" s="7">
        <f>IFERROR(Sales_Data[[#This Row],[Profit]]/Sales_Data[[#This Row],[Sales]],0)</f>
        <v>0.16648666666666667</v>
      </c>
      <c r="O7155" s="7" t="str">
        <f>TEXT(Sales_Data[[#This Row],[Order_Date]],"mmm")</f>
        <v>Feb</v>
      </c>
      <c r="P7155" s="9" t="str">
        <f>TEXT(Sales_Data[[#This Row],[Order_Date]],"yyyy")</f>
        <v>2025</v>
      </c>
      <c r="Q7155" s="9" t="str">
        <f t="shared" si="111"/>
        <v>New</v>
      </c>
      <c r="R7155" s="1" t="s">
        <v>73</v>
      </c>
    </row>
    <row r="7156" spans="1:18" x14ac:dyDescent="0.35">
      <c r="A7156" s="1" t="s">
        <v>11917</v>
      </c>
      <c r="B7156" s="2">
        <v>46003</v>
      </c>
      <c r="C7156" s="1" t="s">
        <v>3821</v>
      </c>
      <c r="D7156" s="1" t="s">
        <v>424</v>
      </c>
      <c r="E7156" s="1" t="s">
        <v>71</v>
      </c>
      <c r="F7156" s="1" t="s">
        <v>33</v>
      </c>
      <c r="G7156" s="1" t="s">
        <v>18</v>
      </c>
      <c r="H7156" s="1" t="s">
        <v>131</v>
      </c>
      <c r="I7156">
        <v>2</v>
      </c>
      <c r="J7156">
        <v>1500</v>
      </c>
      <c r="K7156" s="7">
        <v>0.1</v>
      </c>
      <c r="L7156">
        <v>2700</v>
      </c>
      <c r="M7156">
        <v>509.69</v>
      </c>
      <c r="N7156" s="7">
        <f>IFERROR(Sales_Data[[#This Row],[Profit]]/Sales_Data[[#This Row],[Sales]],0)</f>
        <v>0.18877407407407407</v>
      </c>
      <c r="O7156" s="7" t="str">
        <f>TEXT(Sales_Data[[#This Row],[Order_Date]],"mmm")</f>
        <v>Dec</v>
      </c>
      <c r="P7156" s="9" t="str">
        <f>TEXT(Sales_Data[[#This Row],[Order_Date]],"yyyy")</f>
        <v>2025</v>
      </c>
      <c r="Q7156" s="9" t="str">
        <f t="shared" si="111"/>
        <v>Existing</v>
      </c>
      <c r="R7156" s="1" t="s">
        <v>36</v>
      </c>
    </row>
    <row r="7157" spans="1:18" x14ac:dyDescent="0.35">
      <c r="A7157" s="1" t="s">
        <v>11918</v>
      </c>
      <c r="B7157" s="2">
        <v>45839</v>
      </c>
      <c r="C7157" s="1" t="s">
        <v>237</v>
      </c>
      <c r="D7157" s="1" t="s">
        <v>6505</v>
      </c>
      <c r="E7157" s="1" t="s">
        <v>62</v>
      </c>
      <c r="F7157" s="1" t="s">
        <v>41</v>
      </c>
      <c r="G7157" s="1" t="s">
        <v>26</v>
      </c>
      <c r="H7157" s="1" t="s">
        <v>128</v>
      </c>
      <c r="I7157">
        <v>4</v>
      </c>
      <c r="J7157">
        <v>900</v>
      </c>
      <c r="K7157" s="7">
        <v>0.05</v>
      </c>
      <c r="L7157">
        <v>3420</v>
      </c>
      <c r="M7157">
        <v>498.35</v>
      </c>
      <c r="N7157" s="7">
        <f>IFERROR(Sales_Data[[#This Row],[Profit]]/Sales_Data[[#This Row],[Sales]],0)</f>
        <v>0.14571637426900585</v>
      </c>
      <c r="O7157" s="7" t="str">
        <f>TEXT(Sales_Data[[#This Row],[Order_Date]],"mmm")</f>
        <v>Jul</v>
      </c>
      <c r="P7157" s="9" t="str">
        <f>TEXT(Sales_Data[[#This Row],[Order_Date]],"yyyy")</f>
        <v>2025</v>
      </c>
      <c r="Q7157" s="9" t="str">
        <f t="shared" si="111"/>
        <v>Existing</v>
      </c>
      <c r="R7157" s="1" t="s">
        <v>64</v>
      </c>
    </row>
    <row r="7158" spans="1:18" x14ac:dyDescent="0.35">
      <c r="A7158" s="1" t="s">
        <v>11919</v>
      </c>
      <c r="B7158" s="2">
        <v>45752</v>
      </c>
      <c r="C7158" s="1" t="s">
        <v>11920</v>
      </c>
      <c r="D7158" s="1" t="s">
        <v>1122</v>
      </c>
      <c r="E7158" s="1" t="s">
        <v>106</v>
      </c>
      <c r="F7158" s="1" t="s">
        <v>33</v>
      </c>
      <c r="G7158" s="1" t="s">
        <v>42</v>
      </c>
      <c r="H7158" s="1" t="s">
        <v>43</v>
      </c>
      <c r="I7158">
        <v>5</v>
      </c>
      <c r="J7158">
        <v>18000</v>
      </c>
      <c r="K7158" s="7">
        <v>0</v>
      </c>
      <c r="L7158">
        <v>90000</v>
      </c>
      <c r="M7158">
        <v>11114.02</v>
      </c>
      <c r="N7158" s="7">
        <f>IFERROR(Sales_Data[[#This Row],[Profit]]/Sales_Data[[#This Row],[Sales]],0)</f>
        <v>0.12348911111111112</v>
      </c>
      <c r="O7158" s="7" t="str">
        <f>TEXT(Sales_Data[[#This Row],[Order_Date]],"mmm")</f>
        <v>Apr</v>
      </c>
      <c r="P7158" s="9" t="str">
        <f>TEXT(Sales_Data[[#This Row],[Order_Date]],"yyyy")</f>
        <v>2025</v>
      </c>
      <c r="Q7158" s="9" t="str">
        <f t="shared" si="111"/>
        <v>Existing</v>
      </c>
      <c r="R7158" s="1" t="s">
        <v>28</v>
      </c>
    </row>
    <row r="7159" spans="1:18" x14ac:dyDescent="0.35">
      <c r="A7159" s="1" t="s">
        <v>11921</v>
      </c>
      <c r="B7159" s="2">
        <v>45854</v>
      </c>
      <c r="C7159" s="1" t="s">
        <v>3948</v>
      </c>
      <c r="D7159" s="1" t="s">
        <v>11453</v>
      </c>
      <c r="E7159" s="1" t="s">
        <v>51</v>
      </c>
      <c r="F7159" s="1" t="s">
        <v>52</v>
      </c>
      <c r="G7159" s="1" t="s">
        <v>42</v>
      </c>
      <c r="H7159" s="1" t="s">
        <v>102</v>
      </c>
      <c r="I7159">
        <v>2</v>
      </c>
      <c r="J7159">
        <v>25000</v>
      </c>
      <c r="K7159" s="7">
        <v>0</v>
      </c>
      <c r="L7159">
        <v>50000</v>
      </c>
      <c r="M7159">
        <v>9239.66</v>
      </c>
      <c r="N7159" s="7">
        <f>IFERROR(Sales_Data[[#This Row],[Profit]]/Sales_Data[[#This Row],[Sales]],0)</f>
        <v>0.18479319999999999</v>
      </c>
      <c r="O7159" s="7" t="str">
        <f>TEXT(Sales_Data[[#This Row],[Order_Date]],"mmm")</f>
        <v>Jul</v>
      </c>
      <c r="P7159" s="9" t="str">
        <f>TEXT(Sales_Data[[#This Row],[Order_Date]],"yyyy")</f>
        <v>2025</v>
      </c>
      <c r="Q7159" s="9" t="str">
        <f t="shared" si="111"/>
        <v>Existing</v>
      </c>
      <c r="R7159" s="1" t="s">
        <v>73</v>
      </c>
    </row>
    <row r="7160" spans="1:18" x14ac:dyDescent="0.35">
      <c r="A7160" s="1" t="s">
        <v>11922</v>
      </c>
      <c r="B7160" s="2">
        <v>45733</v>
      </c>
      <c r="C7160" s="1" t="s">
        <v>4903</v>
      </c>
      <c r="D7160" s="1" t="s">
        <v>461</v>
      </c>
      <c r="E7160" s="1" t="s">
        <v>24</v>
      </c>
      <c r="F7160" s="1" t="s">
        <v>25</v>
      </c>
      <c r="G7160" s="1" t="s">
        <v>34</v>
      </c>
      <c r="H7160" s="1" t="s">
        <v>77</v>
      </c>
      <c r="I7160">
        <v>1</v>
      </c>
      <c r="J7160">
        <v>22000</v>
      </c>
      <c r="K7160" s="7">
        <v>0.15</v>
      </c>
      <c r="L7160">
        <v>18700</v>
      </c>
      <c r="M7160">
        <v>1761.53</v>
      </c>
      <c r="N7160" s="7">
        <f>IFERROR(Sales_Data[[#This Row],[Profit]]/Sales_Data[[#This Row],[Sales]],0)</f>
        <v>9.4199465240641711E-2</v>
      </c>
      <c r="O7160" s="7" t="str">
        <f>TEXT(Sales_Data[[#This Row],[Order_Date]],"mmm")</f>
        <v>Mar</v>
      </c>
      <c r="P7160" s="9" t="str">
        <f>TEXT(Sales_Data[[#This Row],[Order_Date]],"yyyy")</f>
        <v>2025</v>
      </c>
      <c r="Q7160" s="9" t="str">
        <f t="shared" si="111"/>
        <v>New</v>
      </c>
      <c r="R7160" s="1" t="s">
        <v>73</v>
      </c>
    </row>
    <row r="7161" spans="1:18" x14ac:dyDescent="0.35">
      <c r="A7161" s="1" t="s">
        <v>11923</v>
      </c>
      <c r="B7161" s="2">
        <v>45950</v>
      </c>
      <c r="C7161" s="1" t="s">
        <v>4643</v>
      </c>
      <c r="D7161" s="1" t="s">
        <v>3873</v>
      </c>
      <c r="E7161" s="1" t="s">
        <v>32</v>
      </c>
      <c r="F7161" s="1" t="s">
        <v>33</v>
      </c>
      <c r="G7161" s="1" t="s">
        <v>120</v>
      </c>
      <c r="H7161" s="1" t="s">
        <v>217</v>
      </c>
      <c r="I7161">
        <v>4</v>
      </c>
      <c r="J7161">
        <v>3200</v>
      </c>
      <c r="K7161" s="7">
        <v>0.2</v>
      </c>
      <c r="L7161">
        <v>10240</v>
      </c>
      <c r="M7161">
        <v>1806.19</v>
      </c>
      <c r="N7161" s="7">
        <f>IFERROR(Sales_Data[[#This Row],[Profit]]/Sales_Data[[#This Row],[Sales]],0)</f>
        <v>0.1763857421875</v>
      </c>
      <c r="O7161" s="7" t="str">
        <f>TEXT(Sales_Data[[#This Row],[Order_Date]],"mmm")</f>
        <v>Oct</v>
      </c>
      <c r="P7161" s="9" t="str">
        <f>TEXT(Sales_Data[[#This Row],[Order_Date]],"yyyy")</f>
        <v>2025</v>
      </c>
      <c r="Q7161" s="9" t="str">
        <f t="shared" si="111"/>
        <v>Existing</v>
      </c>
      <c r="R7161" s="1" t="s">
        <v>73</v>
      </c>
    </row>
    <row r="7162" spans="1:18" x14ac:dyDescent="0.35">
      <c r="A7162" s="1" t="s">
        <v>11924</v>
      </c>
      <c r="B7162" s="2">
        <v>45727</v>
      </c>
      <c r="C7162" s="1" t="s">
        <v>1473</v>
      </c>
      <c r="D7162" s="1" t="s">
        <v>3537</v>
      </c>
      <c r="E7162" s="1" t="s">
        <v>56</v>
      </c>
      <c r="F7162" s="1" t="s">
        <v>57</v>
      </c>
      <c r="G7162" s="1" t="s">
        <v>120</v>
      </c>
      <c r="H7162" s="1" t="s">
        <v>217</v>
      </c>
      <c r="I7162">
        <v>2</v>
      </c>
      <c r="J7162">
        <v>3200</v>
      </c>
      <c r="K7162" s="7">
        <v>0.15</v>
      </c>
      <c r="L7162">
        <v>5440</v>
      </c>
      <c r="M7162">
        <v>484.88</v>
      </c>
      <c r="N7162" s="7">
        <f>IFERROR(Sales_Data[[#This Row],[Profit]]/Sales_Data[[#This Row],[Sales]],0)</f>
        <v>8.9132352941176468E-2</v>
      </c>
      <c r="O7162" s="7" t="str">
        <f>TEXT(Sales_Data[[#This Row],[Order_Date]],"mmm")</f>
        <v>Mar</v>
      </c>
      <c r="P7162" s="9" t="str">
        <f>TEXT(Sales_Data[[#This Row],[Order_Date]],"yyyy")</f>
        <v>2025</v>
      </c>
      <c r="Q7162" s="9" t="str">
        <f t="shared" si="111"/>
        <v>Existing</v>
      </c>
      <c r="R7162" s="1" t="s">
        <v>28</v>
      </c>
    </row>
    <row r="7163" spans="1:18" x14ac:dyDescent="0.35">
      <c r="A7163" s="1" t="s">
        <v>11925</v>
      </c>
      <c r="B7163" s="2">
        <v>45660</v>
      </c>
      <c r="C7163" s="1" t="s">
        <v>10731</v>
      </c>
      <c r="D7163" s="1" t="s">
        <v>9118</v>
      </c>
      <c r="E7163" s="1" t="s">
        <v>51</v>
      </c>
      <c r="F7163" s="1" t="s">
        <v>52</v>
      </c>
      <c r="G7163" s="1" t="s">
        <v>26</v>
      </c>
      <c r="H7163" s="1" t="s">
        <v>128</v>
      </c>
      <c r="I7163">
        <v>1</v>
      </c>
      <c r="J7163">
        <v>900</v>
      </c>
      <c r="K7163" s="7">
        <v>0.2</v>
      </c>
      <c r="L7163">
        <v>720</v>
      </c>
      <c r="M7163">
        <v>117.7</v>
      </c>
      <c r="N7163" s="7">
        <f>IFERROR(Sales_Data[[#This Row],[Profit]]/Sales_Data[[#This Row],[Sales]],0)</f>
        <v>0.16347222222222221</v>
      </c>
      <c r="O7163" s="7" t="str">
        <f>TEXT(Sales_Data[[#This Row],[Order_Date]],"mmm")</f>
        <v>Jan</v>
      </c>
      <c r="P7163" s="9" t="str">
        <f>TEXT(Sales_Data[[#This Row],[Order_Date]],"yyyy")</f>
        <v>2025</v>
      </c>
      <c r="Q7163" s="9" t="str">
        <f t="shared" si="111"/>
        <v>New</v>
      </c>
      <c r="R7163" s="1" t="s">
        <v>64</v>
      </c>
    </row>
    <row r="7164" spans="1:18" x14ac:dyDescent="0.35">
      <c r="A7164" s="1" t="s">
        <v>11926</v>
      </c>
      <c r="B7164" s="2">
        <v>45926</v>
      </c>
      <c r="C7164" s="1" t="s">
        <v>1077</v>
      </c>
      <c r="D7164" s="1" t="s">
        <v>2867</v>
      </c>
      <c r="E7164" s="1" t="s">
        <v>17</v>
      </c>
      <c r="F7164" s="1" t="s">
        <v>17</v>
      </c>
      <c r="G7164" s="1" t="s">
        <v>120</v>
      </c>
      <c r="H7164" s="1" t="s">
        <v>143</v>
      </c>
      <c r="I7164">
        <v>5</v>
      </c>
      <c r="J7164">
        <v>1800</v>
      </c>
      <c r="K7164" s="7">
        <v>0.2</v>
      </c>
      <c r="L7164">
        <v>7200</v>
      </c>
      <c r="M7164">
        <v>1475.43</v>
      </c>
      <c r="N7164" s="7">
        <f>IFERROR(Sales_Data[[#This Row],[Profit]]/Sales_Data[[#This Row],[Sales]],0)</f>
        <v>0.20492083333333333</v>
      </c>
      <c r="O7164" s="7" t="str">
        <f>TEXT(Sales_Data[[#This Row],[Order_Date]],"mmm")</f>
        <v>Sep</v>
      </c>
      <c r="P7164" s="9" t="str">
        <f>TEXT(Sales_Data[[#This Row],[Order_Date]],"yyyy")</f>
        <v>2025</v>
      </c>
      <c r="Q7164" s="9" t="str">
        <f t="shared" si="111"/>
        <v>Existing</v>
      </c>
      <c r="R7164" s="1" t="s">
        <v>73</v>
      </c>
    </row>
    <row r="7165" spans="1:18" x14ac:dyDescent="0.35">
      <c r="A7165" s="1" t="s">
        <v>11927</v>
      </c>
      <c r="B7165" s="2">
        <v>45703</v>
      </c>
      <c r="C7165" s="1" t="s">
        <v>91</v>
      </c>
      <c r="D7165" s="1" t="s">
        <v>4925</v>
      </c>
      <c r="E7165" s="1" t="s">
        <v>51</v>
      </c>
      <c r="F7165" s="1" t="s">
        <v>52</v>
      </c>
      <c r="G7165" s="1" t="s">
        <v>120</v>
      </c>
      <c r="H7165" s="1" t="s">
        <v>146</v>
      </c>
      <c r="I7165">
        <v>5</v>
      </c>
      <c r="J7165">
        <v>800</v>
      </c>
      <c r="K7165" s="7">
        <v>0.05</v>
      </c>
      <c r="L7165">
        <v>3800</v>
      </c>
      <c r="M7165">
        <v>508</v>
      </c>
      <c r="N7165" s="7">
        <f>IFERROR(Sales_Data[[#This Row],[Profit]]/Sales_Data[[#This Row],[Sales]],0)</f>
        <v>0.13368421052631579</v>
      </c>
      <c r="O7165" s="7" t="str">
        <f>TEXT(Sales_Data[[#This Row],[Order_Date]],"mmm")</f>
        <v>Feb</v>
      </c>
      <c r="P7165" s="9" t="str">
        <f>TEXT(Sales_Data[[#This Row],[Order_Date]],"yyyy")</f>
        <v>2025</v>
      </c>
      <c r="Q7165" s="9" t="str">
        <f t="shared" si="111"/>
        <v>Existing</v>
      </c>
      <c r="R7165" s="1" t="s">
        <v>73</v>
      </c>
    </row>
    <row r="7166" spans="1:18" x14ac:dyDescent="0.35">
      <c r="A7166" s="1" t="s">
        <v>11928</v>
      </c>
      <c r="B7166" s="2">
        <v>45803</v>
      </c>
      <c r="C7166" s="1" t="s">
        <v>828</v>
      </c>
      <c r="D7166" s="1" t="s">
        <v>3632</v>
      </c>
      <c r="E7166" s="1" t="s">
        <v>40</v>
      </c>
      <c r="F7166" s="1" t="s">
        <v>41</v>
      </c>
      <c r="G7166" s="1" t="s">
        <v>18</v>
      </c>
      <c r="H7166" s="1" t="s">
        <v>131</v>
      </c>
      <c r="I7166">
        <v>5</v>
      </c>
      <c r="J7166">
        <v>1500</v>
      </c>
      <c r="K7166" s="7">
        <v>0.2</v>
      </c>
      <c r="L7166">
        <v>6000</v>
      </c>
      <c r="M7166">
        <v>609.55999999999995</v>
      </c>
      <c r="N7166" s="7">
        <f>IFERROR(Sales_Data[[#This Row],[Profit]]/Sales_Data[[#This Row],[Sales]],0)</f>
        <v>0.10159333333333333</v>
      </c>
      <c r="O7166" s="7" t="str">
        <f>TEXT(Sales_Data[[#This Row],[Order_Date]],"mmm")</f>
        <v>May</v>
      </c>
      <c r="P7166" s="9" t="str">
        <f>TEXT(Sales_Data[[#This Row],[Order_Date]],"yyyy")</f>
        <v>2025</v>
      </c>
      <c r="Q7166" s="9" t="str">
        <f t="shared" si="111"/>
        <v>Existing</v>
      </c>
      <c r="R7166" s="1" t="s">
        <v>64</v>
      </c>
    </row>
    <row r="7167" spans="1:18" x14ac:dyDescent="0.35">
      <c r="A7167" s="1" t="s">
        <v>11929</v>
      </c>
      <c r="B7167" s="2">
        <v>45720</v>
      </c>
      <c r="C7167" s="1" t="s">
        <v>9312</v>
      </c>
      <c r="D7167" s="1" t="s">
        <v>11930</v>
      </c>
      <c r="E7167" s="1" t="s">
        <v>40</v>
      </c>
      <c r="F7167" s="1" t="s">
        <v>41</v>
      </c>
      <c r="G7167" s="1" t="s">
        <v>120</v>
      </c>
      <c r="H7167" s="1" t="s">
        <v>217</v>
      </c>
      <c r="I7167">
        <v>2</v>
      </c>
      <c r="J7167">
        <v>3200</v>
      </c>
      <c r="K7167" s="7">
        <v>0</v>
      </c>
      <c r="L7167">
        <v>6400</v>
      </c>
      <c r="M7167">
        <v>733.87</v>
      </c>
      <c r="N7167" s="7">
        <f>IFERROR(Sales_Data[[#This Row],[Profit]]/Sales_Data[[#This Row],[Sales]],0)</f>
        <v>0.1146671875</v>
      </c>
      <c r="O7167" s="7" t="str">
        <f>TEXT(Sales_Data[[#This Row],[Order_Date]],"mmm")</f>
        <v>Mar</v>
      </c>
      <c r="P7167" s="9" t="str">
        <f>TEXT(Sales_Data[[#This Row],[Order_Date]],"yyyy")</f>
        <v>2025</v>
      </c>
      <c r="Q7167" s="9" t="str">
        <f t="shared" si="111"/>
        <v>Existing</v>
      </c>
      <c r="R7167" s="1" t="s">
        <v>20</v>
      </c>
    </row>
    <row r="7168" spans="1:18" x14ac:dyDescent="0.35">
      <c r="A7168" s="1" t="s">
        <v>11931</v>
      </c>
      <c r="B7168" s="2">
        <v>45858</v>
      </c>
      <c r="C7168" s="1" t="s">
        <v>3809</v>
      </c>
      <c r="D7168" s="1" t="s">
        <v>8321</v>
      </c>
      <c r="E7168" s="1" t="s">
        <v>51</v>
      </c>
      <c r="F7168" s="1" t="s">
        <v>52</v>
      </c>
      <c r="G7168" s="1" t="s">
        <v>42</v>
      </c>
      <c r="H7168" s="1" t="s">
        <v>47</v>
      </c>
      <c r="I7168">
        <v>1</v>
      </c>
      <c r="J7168">
        <v>55000</v>
      </c>
      <c r="K7168" s="7">
        <v>0.15</v>
      </c>
      <c r="L7168">
        <v>46750</v>
      </c>
      <c r="M7168">
        <v>7008.62</v>
      </c>
      <c r="N7168" s="7">
        <f>IFERROR(Sales_Data[[#This Row],[Profit]]/Sales_Data[[#This Row],[Sales]],0)</f>
        <v>0.14991700534759358</v>
      </c>
      <c r="O7168" s="7" t="str">
        <f>TEXT(Sales_Data[[#This Row],[Order_Date]],"mmm")</f>
        <v>Jul</v>
      </c>
      <c r="P7168" s="9" t="str">
        <f>TEXT(Sales_Data[[#This Row],[Order_Date]],"yyyy")</f>
        <v>2025</v>
      </c>
      <c r="Q7168" s="9" t="str">
        <f t="shared" si="111"/>
        <v>New</v>
      </c>
      <c r="R7168" s="1" t="s">
        <v>64</v>
      </c>
    </row>
    <row r="7169" spans="1:18" x14ac:dyDescent="0.35">
      <c r="A7169" s="1" t="s">
        <v>11932</v>
      </c>
      <c r="B7169" s="2">
        <v>45664</v>
      </c>
      <c r="C7169" s="1" t="s">
        <v>11933</v>
      </c>
      <c r="D7169" s="1" t="s">
        <v>497</v>
      </c>
      <c r="E7169" s="1" t="s">
        <v>86</v>
      </c>
      <c r="F7169" s="1" t="s">
        <v>25</v>
      </c>
      <c r="G7169" s="1" t="s">
        <v>26</v>
      </c>
      <c r="H7169" s="1" t="s">
        <v>58</v>
      </c>
      <c r="I7169">
        <v>3</v>
      </c>
      <c r="J7169">
        <v>1400</v>
      </c>
      <c r="K7169" s="7">
        <v>0.15</v>
      </c>
      <c r="L7169">
        <v>3570</v>
      </c>
      <c r="M7169">
        <v>555.29999999999995</v>
      </c>
      <c r="N7169" s="7">
        <f>IFERROR(Sales_Data[[#This Row],[Profit]]/Sales_Data[[#This Row],[Sales]],0)</f>
        <v>0.15554621848739494</v>
      </c>
      <c r="O7169" s="7" t="str">
        <f>TEXT(Sales_Data[[#This Row],[Order_Date]],"mmm")</f>
        <v>Jan</v>
      </c>
      <c r="P7169" s="9" t="str">
        <f>TEXT(Sales_Data[[#This Row],[Order_Date]],"yyyy")</f>
        <v>2025</v>
      </c>
      <c r="Q7169" s="9" t="str">
        <f t="shared" si="111"/>
        <v>Existing</v>
      </c>
      <c r="R7169" s="1" t="s">
        <v>73</v>
      </c>
    </row>
    <row r="7170" spans="1:18" x14ac:dyDescent="0.35">
      <c r="A7170" s="1" t="s">
        <v>11934</v>
      </c>
      <c r="B7170" s="2">
        <v>45659</v>
      </c>
      <c r="C7170" s="1" t="s">
        <v>5830</v>
      </c>
      <c r="D7170" s="1" t="s">
        <v>6737</v>
      </c>
      <c r="E7170" s="1" t="s">
        <v>24</v>
      </c>
      <c r="F7170" s="1" t="s">
        <v>25</v>
      </c>
      <c r="G7170" s="1" t="s">
        <v>26</v>
      </c>
      <c r="H7170" s="1" t="s">
        <v>128</v>
      </c>
      <c r="I7170">
        <v>3</v>
      </c>
      <c r="J7170">
        <v>900</v>
      </c>
      <c r="K7170" s="7">
        <v>0.05</v>
      </c>
      <c r="L7170">
        <v>2565</v>
      </c>
      <c r="M7170">
        <v>567.04</v>
      </c>
      <c r="N7170" s="7">
        <f>IFERROR(Sales_Data[[#This Row],[Profit]]/Sales_Data[[#This Row],[Sales]],0)</f>
        <v>0.22106822612085769</v>
      </c>
      <c r="O7170" s="7" t="str">
        <f>TEXT(Sales_Data[[#This Row],[Order_Date]],"mmm")</f>
        <v>Jan</v>
      </c>
      <c r="P7170" s="9" t="str">
        <f>TEXT(Sales_Data[[#This Row],[Order_Date]],"yyyy")</f>
        <v>2025</v>
      </c>
      <c r="Q7170" s="9" t="str">
        <f t="shared" ref="Q7170:Q7233" si="112">IF(I7170&gt;1,"Existing","New")</f>
        <v>Existing</v>
      </c>
      <c r="R7170" s="1" t="s">
        <v>64</v>
      </c>
    </row>
    <row r="7171" spans="1:18" x14ac:dyDescent="0.35">
      <c r="A7171" s="1" t="s">
        <v>11935</v>
      </c>
      <c r="B7171" s="2">
        <v>45941</v>
      </c>
      <c r="C7171" s="1" t="s">
        <v>2006</v>
      </c>
      <c r="D7171" s="1" t="s">
        <v>6600</v>
      </c>
      <c r="E7171" s="1" t="s">
        <v>24</v>
      </c>
      <c r="F7171" s="1" t="s">
        <v>25</v>
      </c>
      <c r="G7171" s="1" t="s">
        <v>26</v>
      </c>
      <c r="H7171" s="1" t="s">
        <v>82</v>
      </c>
      <c r="I7171">
        <v>1</v>
      </c>
      <c r="J7171">
        <v>450</v>
      </c>
      <c r="K7171" s="7">
        <v>0.15</v>
      </c>
      <c r="L7171">
        <v>382</v>
      </c>
      <c r="M7171">
        <v>90.24</v>
      </c>
      <c r="N7171" s="7">
        <f>IFERROR(Sales_Data[[#This Row],[Profit]]/Sales_Data[[#This Row],[Sales]],0)</f>
        <v>0.23623036649214657</v>
      </c>
      <c r="O7171" s="7" t="str">
        <f>TEXT(Sales_Data[[#This Row],[Order_Date]],"mmm")</f>
        <v>Oct</v>
      </c>
      <c r="P7171" s="9" t="str">
        <f>TEXT(Sales_Data[[#This Row],[Order_Date]],"yyyy")</f>
        <v>2025</v>
      </c>
      <c r="Q7171" s="9" t="str">
        <f t="shared" si="112"/>
        <v>New</v>
      </c>
      <c r="R7171" s="1" t="s">
        <v>36</v>
      </c>
    </row>
    <row r="7172" spans="1:18" x14ac:dyDescent="0.35">
      <c r="A7172" s="1" t="s">
        <v>11936</v>
      </c>
      <c r="B7172" s="2">
        <v>45970</v>
      </c>
      <c r="C7172" s="1" t="s">
        <v>6296</v>
      </c>
      <c r="D7172" s="1" t="s">
        <v>85</v>
      </c>
      <c r="E7172" s="1" t="s">
        <v>111</v>
      </c>
      <c r="F7172" s="1" t="s">
        <v>33</v>
      </c>
      <c r="G7172" s="1" t="s">
        <v>26</v>
      </c>
      <c r="H7172" s="1" t="s">
        <v>27</v>
      </c>
      <c r="I7172">
        <v>4</v>
      </c>
      <c r="J7172">
        <v>1200</v>
      </c>
      <c r="K7172" s="7">
        <v>0.1</v>
      </c>
      <c r="L7172">
        <v>4320</v>
      </c>
      <c r="M7172">
        <v>1000.93</v>
      </c>
      <c r="N7172" s="7">
        <f>IFERROR(Sales_Data[[#This Row],[Profit]]/Sales_Data[[#This Row],[Sales]],0)</f>
        <v>0.23169675925925926</v>
      </c>
      <c r="O7172" s="7" t="str">
        <f>TEXT(Sales_Data[[#This Row],[Order_Date]],"mmm")</f>
        <v>Nov</v>
      </c>
      <c r="P7172" s="9" t="str">
        <f>TEXT(Sales_Data[[#This Row],[Order_Date]],"yyyy")</f>
        <v>2025</v>
      </c>
      <c r="Q7172" s="9" t="str">
        <f t="shared" si="112"/>
        <v>Existing</v>
      </c>
      <c r="R7172" s="1" t="s">
        <v>28</v>
      </c>
    </row>
    <row r="7173" spans="1:18" x14ac:dyDescent="0.35">
      <c r="A7173" s="1" t="s">
        <v>11937</v>
      </c>
      <c r="B7173" s="2">
        <v>45794</v>
      </c>
      <c r="C7173" s="1" t="s">
        <v>1245</v>
      </c>
      <c r="D7173" s="1" t="s">
        <v>5637</v>
      </c>
      <c r="E7173" s="1" t="s">
        <v>51</v>
      </c>
      <c r="F7173" s="1" t="s">
        <v>52</v>
      </c>
      <c r="G7173" s="1" t="s">
        <v>26</v>
      </c>
      <c r="H7173" s="1" t="s">
        <v>58</v>
      </c>
      <c r="I7173">
        <v>5</v>
      </c>
      <c r="J7173">
        <v>1400</v>
      </c>
      <c r="K7173" s="7">
        <v>0.1</v>
      </c>
      <c r="L7173">
        <v>6300</v>
      </c>
      <c r="M7173">
        <v>1099.58</v>
      </c>
      <c r="N7173" s="7">
        <f>IFERROR(Sales_Data[[#This Row],[Profit]]/Sales_Data[[#This Row],[Sales]],0)</f>
        <v>0.17453650793650793</v>
      </c>
      <c r="O7173" s="7" t="str">
        <f>TEXT(Sales_Data[[#This Row],[Order_Date]],"mmm")</f>
        <v>May</v>
      </c>
      <c r="P7173" s="9" t="str">
        <f>TEXT(Sales_Data[[#This Row],[Order_Date]],"yyyy")</f>
        <v>2025</v>
      </c>
      <c r="Q7173" s="9" t="str">
        <f t="shared" si="112"/>
        <v>Existing</v>
      </c>
      <c r="R7173" s="1" t="s">
        <v>36</v>
      </c>
    </row>
    <row r="7174" spans="1:18" x14ac:dyDescent="0.35">
      <c r="A7174" s="1" t="s">
        <v>11938</v>
      </c>
      <c r="B7174" s="2">
        <v>45920</v>
      </c>
      <c r="C7174" s="1" t="s">
        <v>4713</v>
      </c>
      <c r="D7174" s="1" t="s">
        <v>11939</v>
      </c>
      <c r="E7174" s="1" t="s">
        <v>111</v>
      </c>
      <c r="F7174" s="1" t="s">
        <v>33</v>
      </c>
      <c r="G7174" s="1" t="s">
        <v>42</v>
      </c>
      <c r="H7174" s="1" t="s">
        <v>112</v>
      </c>
      <c r="I7174">
        <v>1</v>
      </c>
      <c r="J7174">
        <v>2500</v>
      </c>
      <c r="K7174" s="7">
        <v>0.1</v>
      </c>
      <c r="L7174">
        <v>2250</v>
      </c>
      <c r="M7174">
        <v>505.68</v>
      </c>
      <c r="N7174" s="7">
        <f>IFERROR(Sales_Data[[#This Row],[Profit]]/Sales_Data[[#This Row],[Sales]],0)</f>
        <v>0.22474666666666668</v>
      </c>
      <c r="O7174" s="7" t="str">
        <f>TEXT(Sales_Data[[#This Row],[Order_Date]],"mmm")</f>
        <v>Sep</v>
      </c>
      <c r="P7174" s="9" t="str">
        <f>TEXT(Sales_Data[[#This Row],[Order_Date]],"yyyy")</f>
        <v>2025</v>
      </c>
      <c r="Q7174" s="9" t="str">
        <f t="shared" si="112"/>
        <v>New</v>
      </c>
      <c r="R7174" s="1" t="s">
        <v>73</v>
      </c>
    </row>
    <row r="7175" spans="1:18" x14ac:dyDescent="0.35">
      <c r="A7175" s="1" t="s">
        <v>11940</v>
      </c>
      <c r="B7175" s="2">
        <v>45895</v>
      </c>
      <c r="C7175" s="1" t="s">
        <v>3343</v>
      </c>
      <c r="D7175" s="1" t="s">
        <v>9866</v>
      </c>
      <c r="E7175" s="1" t="s">
        <v>24</v>
      </c>
      <c r="F7175" s="1" t="s">
        <v>25</v>
      </c>
      <c r="G7175" s="1" t="s">
        <v>42</v>
      </c>
      <c r="H7175" s="1" t="s">
        <v>47</v>
      </c>
      <c r="I7175">
        <v>4</v>
      </c>
      <c r="J7175">
        <v>55000</v>
      </c>
      <c r="K7175" s="7">
        <v>0</v>
      </c>
      <c r="L7175">
        <v>220000</v>
      </c>
      <c r="M7175">
        <v>50708.15</v>
      </c>
      <c r="N7175" s="7">
        <f>IFERROR(Sales_Data[[#This Row],[Profit]]/Sales_Data[[#This Row],[Sales]],0)</f>
        <v>0.23049159090909091</v>
      </c>
      <c r="O7175" s="7" t="str">
        <f>TEXT(Sales_Data[[#This Row],[Order_Date]],"mmm")</f>
        <v>Aug</v>
      </c>
      <c r="P7175" s="9" t="str">
        <f>TEXT(Sales_Data[[#This Row],[Order_Date]],"yyyy")</f>
        <v>2025</v>
      </c>
      <c r="Q7175" s="9" t="str">
        <f t="shared" si="112"/>
        <v>Existing</v>
      </c>
      <c r="R7175" s="1" t="s">
        <v>36</v>
      </c>
    </row>
    <row r="7176" spans="1:18" x14ac:dyDescent="0.35">
      <c r="A7176" s="1" t="s">
        <v>11941</v>
      </c>
      <c r="B7176" s="2">
        <v>45731</v>
      </c>
      <c r="C7176" s="1" t="s">
        <v>5647</v>
      </c>
      <c r="D7176" s="1" t="s">
        <v>8879</v>
      </c>
      <c r="E7176" s="1" t="s">
        <v>17</v>
      </c>
      <c r="F7176" s="1" t="s">
        <v>17</v>
      </c>
      <c r="G7176" s="1" t="s">
        <v>120</v>
      </c>
      <c r="H7176" s="1" t="s">
        <v>143</v>
      </c>
      <c r="I7176">
        <v>5</v>
      </c>
      <c r="J7176">
        <v>1800</v>
      </c>
      <c r="K7176" s="7">
        <v>0</v>
      </c>
      <c r="L7176">
        <v>9000</v>
      </c>
      <c r="M7176">
        <v>1368.09</v>
      </c>
      <c r="N7176" s="7">
        <f>IFERROR(Sales_Data[[#This Row],[Profit]]/Sales_Data[[#This Row],[Sales]],0)</f>
        <v>0.15200999999999998</v>
      </c>
      <c r="O7176" s="7" t="str">
        <f>TEXT(Sales_Data[[#This Row],[Order_Date]],"mmm")</f>
        <v>Mar</v>
      </c>
      <c r="P7176" s="9" t="str">
        <f>TEXT(Sales_Data[[#This Row],[Order_Date]],"yyyy")</f>
        <v>2025</v>
      </c>
      <c r="Q7176" s="9" t="str">
        <f t="shared" si="112"/>
        <v>Existing</v>
      </c>
      <c r="R7176" s="1" t="s">
        <v>28</v>
      </c>
    </row>
    <row r="7177" spans="1:18" x14ac:dyDescent="0.35">
      <c r="A7177" s="1" t="s">
        <v>11942</v>
      </c>
      <c r="B7177" s="2">
        <v>46017</v>
      </c>
      <c r="C7177" s="1" t="s">
        <v>5435</v>
      </c>
      <c r="D7177" s="1" t="s">
        <v>7060</v>
      </c>
      <c r="E7177" s="1" t="s">
        <v>86</v>
      </c>
      <c r="F7177" s="1" t="s">
        <v>25</v>
      </c>
      <c r="G7177" s="1" t="s">
        <v>26</v>
      </c>
      <c r="H7177" s="1" t="s">
        <v>27</v>
      </c>
      <c r="I7177">
        <v>3</v>
      </c>
      <c r="J7177">
        <v>1200</v>
      </c>
      <c r="K7177" s="7">
        <v>0.1</v>
      </c>
      <c r="L7177">
        <v>3240</v>
      </c>
      <c r="M7177">
        <v>674.33</v>
      </c>
      <c r="N7177" s="7">
        <f>IFERROR(Sales_Data[[#This Row],[Profit]]/Sales_Data[[#This Row],[Sales]],0)</f>
        <v>0.20812654320987656</v>
      </c>
      <c r="O7177" s="7" t="str">
        <f>TEXT(Sales_Data[[#This Row],[Order_Date]],"mmm")</f>
        <v>Dec</v>
      </c>
      <c r="P7177" s="9" t="str">
        <f>TEXT(Sales_Data[[#This Row],[Order_Date]],"yyyy")</f>
        <v>2025</v>
      </c>
      <c r="Q7177" s="9" t="str">
        <f t="shared" si="112"/>
        <v>Existing</v>
      </c>
      <c r="R7177" s="1" t="s">
        <v>36</v>
      </c>
    </row>
    <row r="7178" spans="1:18" x14ac:dyDescent="0.35">
      <c r="A7178" s="1" t="s">
        <v>11943</v>
      </c>
      <c r="B7178" s="2">
        <v>45669</v>
      </c>
      <c r="C7178" s="1" t="s">
        <v>1017</v>
      </c>
      <c r="D7178" s="1" t="s">
        <v>2747</v>
      </c>
      <c r="E7178" s="1" t="s">
        <v>81</v>
      </c>
      <c r="F7178" s="1" t="s">
        <v>33</v>
      </c>
      <c r="G7178" s="1" t="s">
        <v>42</v>
      </c>
      <c r="H7178" s="1" t="s">
        <v>112</v>
      </c>
      <c r="I7178">
        <v>3</v>
      </c>
      <c r="J7178">
        <v>2500</v>
      </c>
      <c r="K7178" s="7">
        <v>0</v>
      </c>
      <c r="L7178">
        <v>7500</v>
      </c>
      <c r="M7178">
        <v>1869.71</v>
      </c>
      <c r="N7178" s="7">
        <f>IFERROR(Sales_Data[[#This Row],[Profit]]/Sales_Data[[#This Row],[Sales]],0)</f>
        <v>0.24929466666666666</v>
      </c>
      <c r="O7178" s="7" t="str">
        <f>TEXT(Sales_Data[[#This Row],[Order_Date]],"mmm")</f>
        <v>Jan</v>
      </c>
      <c r="P7178" s="9" t="str">
        <f>TEXT(Sales_Data[[#This Row],[Order_Date]],"yyyy")</f>
        <v>2025</v>
      </c>
      <c r="Q7178" s="9" t="str">
        <f t="shared" si="112"/>
        <v>Existing</v>
      </c>
      <c r="R7178" s="1" t="s">
        <v>64</v>
      </c>
    </row>
    <row r="7179" spans="1:18" x14ac:dyDescent="0.35">
      <c r="A7179" s="1" t="s">
        <v>11944</v>
      </c>
      <c r="B7179" s="2">
        <v>45983</v>
      </c>
      <c r="C7179" s="1" t="s">
        <v>8429</v>
      </c>
      <c r="D7179" s="1" t="s">
        <v>5874</v>
      </c>
      <c r="E7179" s="1" t="s">
        <v>71</v>
      </c>
      <c r="F7179" s="1" t="s">
        <v>33</v>
      </c>
      <c r="G7179" s="1" t="s">
        <v>34</v>
      </c>
      <c r="H7179" s="1" t="s">
        <v>107</v>
      </c>
      <c r="I7179">
        <v>1</v>
      </c>
      <c r="J7179">
        <v>6500</v>
      </c>
      <c r="K7179" s="7">
        <v>0</v>
      </c>
      <c r="L7179">
        <v>6500</v>
      </c>
      <c r="M7179">
        <v>1391.59</v>
      </c>
      <c r="N7179" s="7">
        <f>IFERROR(Sales_Data[[#This Row],[Profit]]/Sales_Data[[#This Row],[Sales]],0)</f>
        <v>0.21409076923076922</v>
      </c>
      <c r="O7179" s="7" t="str">
        <f>TEXT(Sales_Data[[#This Row],[Order_Date]],"mmm")</f>
        <v>Nov</v>
      </c>
      <c r="P7179" s="9" t="str">
        <f>TEXT(Sales_Data[[#This Row],[Order_Date]],"yyyy")</f>
        <v>2025</v>
      </c>
      <c r="Q7179" s="9" t="str">
        <f t="shared" si="112"/>
        <v>New</v>
      </c>
      <c r="R7179" s="1" t="s">
        <v>36</v>
      </c>
    </row>
    <row r="7180" spans="1:18" x14ac:dyDescent="0.35">
      <c r="A7180" s="1" t="s">
        <v>11945</v>
      </c>
      <c r="B7180" s="2">
        <v>45837</v>
      </c>
      <c r="C7180" s="1" t="s">
        <v>2269</v>
      </c>
      <c r="D7180" s="1" t="s">
        <v>3957</v>
      </c>
      <c r="E7180" s="1" t="s">
        <v>86</v>
      </c>
      <c r="F7180" s="1" t="s">
        <v>25</v>
      </c>
      <c r="G7180" s="1" t="s">
        <v>26</v>
      </c>
      <c r="H7180" s="1" t="s">
        <v>82</v>
      </c>
      <c r="I7180">
        <v>4</v>
      </c>
      <c r="J7180">
        <v>450</v>
      </c>
      <c r="K7180" s="7">
        <v>0.05</v>
      </c>
      <c r="L7180">
        <v>1710</v>
      </c>
      <c r="M7180">
        <v>181.1</v>
      </c>
      <c r="N7180" s="7">
        <f>IFERROR(Sales_Data[[#This Row],[Profit]]/Sales_Data[[#This Row],[Sales]],0)</f>
        <v>0.105906432748538</v>
      </c>
      <c r="O7180" s="7" t="str">
        <f>TEXT(Sales_Data[[#This Row],[Order_Date]],"mmm")</f>
        <v>Jun</v>
      </c>
      <c r="P7180" s="9" t="str">
        <f>TEXT(Sales_Data[[#This Row],[Order_Date]],"yyyy")</f>
        <v>2025</v>
      </c>
      <c r="Q7180" s="9" t="str">
        <f t="shared" si="112"/>
        <v>Existing</v>
      </c>
      <c r="R7180" s="1" t="s">
        <v>36</v>
      </c>
    </row>
    <row r="7181" spans="1:18" x14ac:dyDescent="0.35">
      <c r="A7181" s="1" t="s">
        <v>11946</v>
      </c>
      <c r="B7181" s="2">
        <v>45693</v>
      </c>
      <c r="C7181" s="1" t="s">
        <v>6959</v>
      </c>
      <c r="D7181" s="1" t="s">
        <v>8377</v>
      </c>
      <c r="E7181" s="1" t="s">
        <v>86</v>
      </c>
      <c r="F7181" s="1" t="s">
        <v>25</v>
      </c>
      <c r="G7181" s="1" t="s">
        <v>18</v>
      </c>
      <c r="H7181" s="1" t="s">
        <v>292</v>
      </c>
      <c r="I7181">
        <v>4</v>
      </c>
      <c r="J7181">
        <v>500</v>
      </c>
      <c r="K7181" s="7">
        <v>0</v>
      </c>
      <c r="L7181">
        <v>2000</v>
      </c>
      <c r="M7181">
        <v>438.9</v>
      </c>
      <c r="N7181" s="7">
        <f>IFERROR(Sales_Data[[#This Row],[Profit]]/Sales_Data[[#This Row],[Sales]],0)</f>
        <v>0.21944999999999998</v>
      </c>
      <c r="O7181" s="7" t="str">
        <f>TEXT(Sales_Data[[#This Row],[Order_Date]],"mmm")</f>
        <v>Feb</v>
      </c>
      <c r="P7181" s="9" t="str">
        <f>TEXT(Sales_Data[[#This Row],[Order_Date]],"yyyy")</f>
        <v>2025</v>
      </c>
      <c r="Q7181" s="9" t="str">
        <f t="shared" si="112"/>
        <v>Existing</v>
      </c>
      <c r="R7181" s="1" t="s">
        <v>73</v>
      </c>
    </row>
    <row r="7182" spans="1:18" x14ac:dyDescent="0.35">
      <c r="A7182" s="1" t="s">
        <v>11947</v>
      </c>
      <c r="B7182" s="2">
        <v>45839</v>
      </c>
      <c r="C7182" s="1" t="s">
        <v>6183</v>
      </c>
      <c r="D7182" s="1" t="s">
        <v>2183</v>
      </c>
      <c r="E7182" s="1" t="s">
        <v>86</v>
      </c>
      <c r="F7182" s="1" t="s">
        <v>25</v>
      </c>
      <c r="G7182" s="1" t="s">
        <v>34</v>
      </c>
      <c r="H7182" s="1" t="s">
        <v>35</v>
      </c>
      <c r="I7182">
        <v>5</v>
      </c>
      <c r="J7182">
        <v>9000</v>
      </c>
      <c r="K7182" s="7">
        <v>0.05</v>
      </c>
      <c r="L7182">
        <v>42750</v>
      </c>
      <c r="M7182">
        <v>7507.86</v>
      </c>
      <c r="N7182" s="7">
        <f>IFERROR(Sales_Data[[#This Row],[Profit]]/Sales_Data[[#This Row],[Sales]],0)</f>
        <v>0.17562245614035088</v>
      </c>
      <c r="O7182" s="7" t="str">
        <f>TEXT(Sales_Data[[#This Row],[Order_Date]],"mmm")</f>
        <v>Jul</v>
      </c>
      <c r="P7182" s="9" t="str">
        <f>TEXT(Sales_Data[[#This Row],[Order_Date]],"yyyy")</f>
        <v>2025</v>
      </c>
      <c r="Q7182" s="9" t="str">
        <f t="shared" si="112"/>
        <v>Existing</v>
      </c>
      <c r="R7182" s="1" t="s">
        <v>20</v>
      </c>
    </row>
    <row r="7183" spans="1:18" x14ac:dyDescent="0.35">
      <c r="A7183" s="1" t="s">
        <v>11948</v>
      </c>
      <c r="B7183" s="2">
        <v>45987</v>
      </c>
      <c r="C7183" s="1" t="s">
        <v>4141</v>
      </c>
      <c r="D7183" s="1" t="s">
        <v>5956</v>
      </c>
      <c r="E7183" s="1" t="s">
        <v>71</v>
      </c>
      <c r="F7183" s="1" t="s">
        <v>33</v>
      </c>
      <c r="G7183" s="1" t="s">
        <v>26</v>
      </c>
      <c r="H7183" s="1" t="s">
        <v>82</v>
      </c>
      <c r="I7183">
        <v>4</v>
      </c>
      <c r="J7183">
        <v>450</v>
      </c>
      <c r="K7183" s="7">
        <v>0.05</v>
      </c>
      <c r="L7183">
        <v>1710</v>
      </c>
      <c r="M7183">
        <v>380.25</v>
      </c>
      <c r="N7183" s="7">
        <f>IFERROR(Sales_Data[[#This Row],[Profit]]/Sales_Data[[#This Row],[Sales]],0)</f>
        <v>0.22236842105263158</v>
      </c>
      <c r="O7183" s="7" t="str">
        <f>TEXT(Sales_Data[[#This Row],[Order_Date]],"mmm")</f>
        <v>Nov</v>
      </c>
      <c r="P7183" s="9" t="str">
        <f>TEXT(Sales_Data[[#This Row],[Order_Date]],"yyyy")</f>
        <v>2025</v>
      </c>
      <c r="Q7183" s="9" t="str">
        <f t="shared" si="112"/>
        <v>Existing</v>
      </c>
      <c r="R7183" s="1" t="s">
        <v>64</v>
      </c>
    </row>
    <row r="7184" spans="1:18" x14ac:dyDescent="0.35">
      <c r="A7184" s="1" t="s">
        <v>11949</v>
      </c>
      <c r="B7184" s="2">
        <v>45769</v>
      </c>
      <c r="C7184" s="1" t="s">
        <v>5549</v>
      </c>
      <c r="D7184" s="1" t="s">
        <v>863</v>
      </c>
      <c r="E7184" s="1" t="s">
        <v>106</v>
      </c>
      <c r="F7184" s="1" t="s">
        <v>33</v>
      </c>
      <c r="G7184" s="1" t="s">
        <v>26</v>
      </c>
      <c r="H7184" s="1" t="s">
        <v>27</v>
      </c>
      <c r="I7184">
        <v>4</v>
      </c>
      <c r="J7184">
        <v>1200</v>
      </c>
      <c r="K7184" s="7">
        <v>0.05</v>
      </c>
      <c r="L7184">
        <v>4560</v>
      </c>
      <c r="M7184">
        <v>975</v>
      </c>
      <c r="N7184" s="7">
        <f>IFERROR(Sales_Data[[#This Row],[Profit]]/Sales_Data[[#This Row],[Sales]],0)</f>
        <v>0.21381578947368421</v>
      </c>
      <c r="O7184" s="7" t="str">
        <f>TEXT(Sales_Data[[#This Row],[Order_Date]],"mmm")</f>
        <v>Apr</v>
      </c>
      <c r="P7184" s="9" t="str">
        <f>TEXT(Sales_Data[[#This Row],[Order_Date]],"yyyy")</f>
        <v>2025</v>
      </c>
      <c r="Q7184" s="9" t="str">
        <f t="shared" si="112"/>
        <v>Existing</v>
      </c>
      <c r="R7184" s="1" t="s">
        <v>36</v>
      </c>
    </row>
    <row r="7185" spans="1:18" x14ac:dyDescent="0.35">
      <c r="A7185" s="1" t="s">
        <v>11950</v>
      </c>
      <c r="B7185" s="2">
        <v>45930</v>
      </c>
      <c r="C7185" s="1" t="s">
        <v>2310</v>
      </c>
      <c r="D7185" s="1" t="s">
        <v>9881</v>
      </c>
      <c r="E7185" s="1" t="s">
        <v>111</v>
      </c>
      <c r="F7185" s="1" t="s">
        <v>33</v>
      </c>
      <c r="G7185" s="1" t="s">
        <v>120</v>
      </c>
      <c r="H7185" s="1" t="s">
        <v>143</v>
      </c>
      <c r="I7185">
        <v>1</v>
      </c>
      <c r="J7185">
        <v>1800</v>
      </c>
      <c r="K7185" s="7">
        <v>0</v>
      </c>
      <c r="L7185">
        <v>1800</v>
      </c>
      <c r="M7185">
        <v>449.9</v>
      </c>
      <c r="N7185" s="7">
        <f>IFERROR(Sales_Data[[#This Row],[Profit]]/Sales_Data[[#This Row],[Sales]],0)</f>
        <v>0.24994444444444444</v>
      </c>
      <c r="O7185" s="7" t="str">
        <f>TEXT(Sales_Data[[#This Row],[Order_Date]],"mmm")</f>
        <v>Sep</v>
      </c>
      <c r="P7185" s="9" t="str">
        <f>TEXT(Sales_Data[[#This Row],[Order_Date]],"yyyy")</f>
        <v>2025</v>
      </c>
      <c r="Q7185" s="9" t="str">
        <f t="shared" si="112"/>
        <v>New</v>
      </c>
      <c r="R7185" s="1" t="s">
        <v>64</v>
      </c>
    </row>
    <row r="7186" spans="1:18" x14ac:dyDescent="0.35">
      <c r="A7186" s="1" t="s">
        <v>11951</v>
      </c>
      <c r="B7186" s="2">
        <v>45799</v>
      </c>
      <c r="C7186" s="1" t="s">
        <v>10673</v>
      </c>
      <c r="D7186" s="1" t="s">
        <v>3506</v>
      </c>
      <c r="E7186" s="1" t="s">
        <v>106</v>
      </c>
      <c r="F7186" s="1" t="s">
        <v>33</v>
      </c>
      <c r="G7186" s="1" t="s">
        <v>18</v>
      </c>
      <c r="H7186" s="1" t="s">
        <v>19</v>
      </c>
      <c r="I7186">
        <v>1</v>
      </c>
      <c r="J7186">
        <v>700</v>
      </c>
      <c r="K7186" s="7">
        <v>0.1</v>
      </c>
      <c r="L7186">
        <v>630</v>
      </c>
      <c r="M7186">
        <v>139.85</v>
      </c>
      <c r="N7186" s="7">
        <f>IFERROR(Sales_Data[[#This Row],[Profit]]/Sales_Data[[#This Row],[Sales]],0)</f>
        <v>0.22198412698412698</v>
      </c>
      <c r="O7186" s="7" t="str">
        <f>TEXT(Sales_Data[[#This Row],[Order_Date]],"mmm")</f>
        <v>May</v>
      </c>
      <c r="P7186" s="9" t="str">
        <f>TEXT(Sales_Data[[#This Row],[Order_Date]],"yyyy")</f>
        <v>2025</v>
      </c>
      <c r="Q7186" s="9" t="str">
        <f t="shared" si="112"/>
        <v>New</v>
      </c>
      <c r="R7186" s="1" t="s">
        <v>20</v>
      </c>
    </row>
    <row r="7187" spans="1:18" x14ac:dyDescent="0.35">
      <c r="A7187" s="1" t="s">
        <v>11952</v>
      </c>
      <c r="B7187" s="2">
        <v>45824</v>
      </c>
      <c r="C7187" s="1" t="s">
        <v>3011</v>
      </c>
      <c r="D7187" s="1" t="s">
        <v>8422</v>
      </c>
      <c r="E7187" s="1" t="s">
        <v>32</v>
      </c>
      <c r="F7187" s="1" t="s">
        <v>33</v>
      </c>
      <c r="G7187" s="1" t="s">
        <v>26</v>
      </c>
      <c r="H7187" s="1" t="s">
        <v>58</v>
      </c>
      <c r="I7187">
        <v>3</v>
      </c>
      <c r="J7187">
        <v>1400</v>
      </c>
      <c r="K7187" s="7">
        <v>0.1</v>
      </c>
      <c r="L7187">
        <v>3780</v>
      </c>
      <c r="M7187">
        <v>869.9</v>
      </c>
      <c r="N7187" s="7">
        <f>IFERROR(Sales_Data[[#This Row],[Profit]]/Sales_Data[[#This Row],[Sales]],0)</f>
        <v>0.23013227513227513</v>
      </c>
      <c r="O7187" s="7" t="str">
        <f>TEXT(Sales_Data[[#This Row],[Order_Date]],"mmm")</f>
        <v>Jun</v>
      </c>
      <c r="P7187" s="9" t="str">
        <f>TEXT(Sales_Data[[#This Row],[Order_Date]],"yyyy")</f>
        <v>2025</v>
      </c>
      <c r="Q7187" s="9" t="str">
        <f t="shared" si="112"/>
        <v>Existing</v>
      </c>
      <c r="R7187" s="1" t="s">
        <v>36</v>
      </c>
    </row>
    <row r="7188" spans="1:18" x14ac:dyDescent="0.35">
      <c r="A7188" s="1" t="s">
        <v>11953</v>
      </c>
      <c r="B7188" s="2">
        <v>45660</v>
      </c>
      <c r="C7188" s="1" t="s">
        <v>1584</v>
      </c>
      <c r="D7188" s="1" t="s">
        <v>1869</v>
      </c>
      <c r="E7188" s="1" t="s">
        <v>24</v>
      </c>
      <c r="F7188" s="1" t="s">
        <v>25</v>
      </c>
      <c r="G7188" s="1" t="s">
        <v>120</v>
      </c>
      <c r="H7188" s="1" t="s">
        <v>217</v>
      </c>
      <c r="I7188">
        <v>5</v>
      </c>
      <c r="J7188">
        <v>3200</v>
      </c>
      <c r="K7188" s="7">
        <v>0.05</v>
      </c>
      <c r="L7188">
        <v>15200</v>
      </c>
      <c r="M7188">
        <v>1458.46</v>
      </c>
      <c r="N7188" s="7">
        <f>IFERROR(Sales_Data[[#This Row],[Profit]]/Sales_Data[[#This Row],[Sales]],0)</f>
        <v>9.595131578947369E-2</v>
      </c>
      <c r="O7188" s="7" t="str">
        <f>TEXT(Sales_Data[[#This Row],[Order_Date]],"mmm")</f>
        <v>Jan</v>
      </c>
      <c r="P7188" s="9" t="str">
        <f>TEXT(Sales_Data[[#This Row],[Order_Date]],"yyyy")</f>
        <v>2025</v>
      </c>
      <c r="Q7188" s="9" t="str">
        <f t="shared" si="112"/>
        <v>Existing</v>
      </c>
      <c r="R7188" s="1" t="s">
        <v>36</v>
      </c>
    </row>
    <row r="7189" spans="1:18" x14ac:dyDescent="0.35">
      <c r="A7189" s="1" t="s">
        <v>11954</v>
      </c>
      <c r="B7189" s="2">
        <v>45896</v>
      </c>
      <c r="C7189" s="1" t="s">
        <v>11955</v>
      </c>
      <c r="D7189" s="1" t="s">
        <v>5206</v>
      </c>
      <c r="E7189" s="1" t="s">
        <v>160</v>
      </c>
      <c r="F7189" s="1" t="s">
        <v>161</v>
      </c>
      <c r="G7189" s="1" t="s">
        <v>42</v>
      </c>
      <c r="H7189" s="1" t="s">
        <v>63</v>
      </c>
      <c r="I7189">
        <v>2</v>
      </c>
      <c r="J7189">
        <v>4500</v>
      </c>
      <c r="K7189" s="7">
        <v>0.1</v>
      </c>
      <c r="L7189">
        <v>8100</v>
      </c>
      <c r="M7189">
        <v>1475.13</v>
      </c>
      <c r="N7189" s="7">
        <f>IFERROR(Sales_Data[[#This Row],[Profit]]/Sales_Data[[#This Row],[Sales]],0)</f>
        <v>0.18211481481481484</v>
      </c>
      <c r="O7189" s="7" t="str">
        <f>TEXT(Sales_Data[[#This Row],[Order_Date]],"mmm")</f>
        <v>Aug</v>
      </c>
      <c r="P7189" s="9" t="str">
        <f>TEXT(Sales_Data[[#This Row],[Order_Date]],"yyyy")</f>
        <v>2025</v>
      </c>
      <c r="Q7189" s="9" t="str">
        <f t="shared" si="112"/>
        <v>Existing</v>
      </c>
      <c r="R7189" s="1" t="s">
        <v>20</v>
      </c>
    </row>
    <row r="7190" spans="1:18" x14ac:dyDescent="0.35">
      <c r="A7190" s="1" t="s">
        <v>11956</v>
      </c>
      <c r="B7190" s="2">
        <v>45808</v>
      </c>
      <c r="C7190" s="1" t="s">
        <v>8175</v>
      </c>
      <c r="D7190" s="1" t="s">
        <v>7205</v>
      </c>
      <c r="E7190" s="1" t="s">
        <v>81</v>
      </c>
      <c r="F7190" s="1" t="s">
        <v>33</v>
      </c>
      <c r="G7190" s="1" t="s">
        <v>34</v>
      </c>
      <c r="H7190" s="1" t="s">
        <v>35</v>
      </c>
      <c r="I7190">
        <v>3</v>
      </c>
      <c r="J7190">
        <v>9000</v>
      </c>
      <c r="K7190" s="7">
        <v>0</v>
      </c>
      <c r="L7190">
        <v>27000</v>
      </c>
      <c r="M7190">
        <v>6314.48</v>
      </c>
      <c r="N7190" s="7">
        <f>IFERROR(Sales_Data[[#This Row],[Profit]]/Sales_Data[[#This Row],[Sales]],0)</f>
        <v>0.23386962962962962</v>
      </c>
      <c r="O7190" s="7" t="str">
        <f>TEXT(Sales_Data[[#This Row],[Order_Date]],"mmm")</f>
        <v>May</v>
      </c>
      <c r="P7190" s="9" t="str">
        <f>TEXT(Sales_Data[[#This Row],[Order_Date]],"yyyy")</f>
        <v>2025</v>
      </c>
      <c r="Q7190" s="9" t="str">
        <f t="shared" si="112"/>
        <v>Existing</v>
      </c>
      <c r="R7190" s="1" t="s">
        <v>36</v>
      </c>
    </row>
    <row r="7191" spans="1:18" x14ac:dyDescent="0.35">
      <c r="A7191" s="1" t="s">
        <v>11957</v>
      </c>
      <c r="B7191" s="2">
        <v>45991</v>
      </c>
      <c r="C7191" s="1" t="s">
        <v>4625</v>
      </c>
      <c r="D7191" s="1" t="s">
        <v>6990</v>
      </c>
      <c r="E7191" s="1" t="s">
        <v>56</v>
      </c>
      <c r="F7191" s="1" t="s">
        <v>57</v>
      </c>
      <c r="G7191" s="1" t="s">
        <v>26</v>
      </c>
      <c r="H7191" s="1" t="s">
        <v>58</v>
      </c>
      <c r="I7191">
        <v>5</v>
      </c>
      <c r="J7191">
        <v>1400</v>
      </c>
      <c r="K7191" s="7">
        <v>0</v>
      </c>
      <c r="L7191">
        <v>7000</v>
      </c>
      <c r="M7191">
        <v>1313.68</v>
      </c>
      <c r="N7191" s="7">
        <f>IFERROR(Sales_Data[[#This Row],[Profit]]/Sales_Data[[#This Row],[Sales]],0)</f>
        <v>0.18766857142857143</v>
      </c>
      <c r="O7191" s="7" t="str">
        <f>TEXT(Sales_Data[[#This Row],[Order_Date]],"mmm")</f>
        <v>Nov</v>
      </c>
      <c r="P7191" s="9" t="str">
        <f>TEXT(Sales_Data[[#This Row],[Order_Date]],"yyyy")</f>
        <v>2025</v>
      </c>
      <c r="Q7191" s="9" t="str">
        <f t="shared" si="112"/>
        <v>Existing</v>
      </c>
      <c r="R7191" s="1" t="s">
        <v>20</v>
      </c>
    </row>
    <row r="7192" spans="1:18" x14ac:dyDescent="0.35">
      <c r="A7192" s="1" t="s">
        <v>11958</v>
      </c>
      <c r="B7192" s="2">
        <v>45900</v>
      </c>
      <c r="C7192" s="1" t="s">
        <v>6266</v>
      </c>
      <c r="D7192" s="1" t="s">
        <v>6404</v>
      </c>
      <c r="E7192" s="1" t="s">
        <v>56</v>
      </c>
      <c r="F7192" s="1" t="s">
        <v>57</v>
      </c>
      <c r="G7192" s="1" t="s">
        <v>120</v>
      </c>
      <c r="H7192" s="1" t="s">
        <v>146</v>
      </c>
      <c r="I7192">
        <v>2</v>
      </c>
      <c r="J7192">
        <v>800</v>
      </c>
      <c r="K7192" s="7">
        <v>0.1</v>
      </c>
      <c r="L7192">
        <v>1440</v>
      </c>
      <c r="M7192">
        <v>265.49</v>
      </c>
      <c r="N7192" s="7">
        <f>IFERROR(Sales_Data[[#This Row],[Profit]]/Sales_Data[[#This Row],[Sales]],0)</f>
        <v>0.18436805555555555</v>
      </c>
      <c r="O7192" s="7" t="str">
        <f>TEXT(Sales_Data[[#This Row],[Order_Date]],"mmm")</f>
        <v>Aug</v>
      </c>
      <c r="P7192" s="9" t="str">
        <f>TEXT(Sales_Data[[#This Row],[Order_Date]],"yyyy")</f>
        <v>2025</v>
      </c>
      <c r="Q7192" s="9" t="str">
        <f t="shared" si="112"/>
        <v>Existing</v>
      </c>
      <c r="R7192" s="1" t="s">
        <v>36</v>
      </c>
    </row>
    <row r="7193" spans="1:18" x14ac:dyDescent="0.35">
      <c r="A7193" s="1" t="s">
        <v>11959</v>
      </c>
      <c r="B7193" s="2">
        <v>45933</v>
      </c>
      <c r="C7193" s="1" t="s">
        <v>4465</v>
      </c>
      <c r="D7193" s="1" t="s">
        <v>7457</v>
      </c>
      <c r="E7193" s="1" t="s">
        <v>24</v>
      </c>
      <c r="F7193" s="1" t="s">
        <v>25</v>
      </c>
      <c r="G7193" s="1" t="s">
        <v>42</v>
      </c>
      <c r="H7193" s="1" t="s">
        <v>102</v>
      </c>
      <c r="I7193">
        <v>3</v>
      </c>
      <c r="J7193">
        <v>25000</v>
      </c>
      <c r="K7193" s="7">
        <v>0.1</v>
      </c>
      <c r="L7193">
        <v>67500</v>
      </c>
      <c r="M7193">
        <v>16749.45</v>
      </c>
      <c r="N7193" s="7">
        <f>IFERROR(Sales_Data[[#This Row],[Profit]]/Sales_Data[[#This Row],[Sales]],0)</f>
        <v>0.24814</v>
      </c>
      <c r="O7193" s="7" t="str">
        <f>TEXT(Sales_Data[[#This Row],[Order_Date]],"mmm")</f>
        <v>Oct</v>
      </c>
      <c r="P7193" s="9" t="str">
        <f>TEXT(Sales_Data[[#This Row],[Order_Date]],"yyyy")</f>
        <v>2025</v>
      </c>
      <c r="Q7193" s="9" t="str">
        <f t="shared" si="112"/>
        <v>Existing</v>
      </c>
      <c r="R7193" s="1" t="s">
        <v>20</v>
      </c>
    </row>
    <row r="7194" spans="1:18" x14ac:dyDescent="0.35">
      <c r="A7194" s="1" t="s">
        <v>11960</v>
      </c>
      <c r="B7194" s="2">
        <v>45749</v>
      </c>
      <c r="C7194" s="1" t="s">
        <v>4411</v>
      </c>
      <c r="D7194" s="1" t="s">
        <v>1130</v>
      </c>
      <c r="E7194" s="1" t="s">
        <v>86</v>
      </c>
      <c r="F7194" s="1" t="s">
        <v>25</v>
      </c>
      <c r="G7194" s="1" t="s">
        <v>42</v>
      </c>
      <c r="H7194" s="1" t="s">
        <v>112</v>
      </c>
      <c r="I7194">
        <v>4</v>
      </c>
      <c r="J7194">
        <v>2500</v>
      </c>
      <c r="K7194" s="7">
        <v>0.05</v>
      </c>
      <c r="L7194">
        <v>9500</v>
      </c>
      <c r="M7194">
        <v>1010.29</v>
      </c>
      <c r="N7194" s="7">
        <f>IFERROR(Sales_Data[[#This Row],[Profit]]/Sales_Data[[#This Row],[Sales]],0)</f>
        <v>0.10634631578947368</v>
      </c>
      <c r="O7194" s="7" t="str">
        <f>TEXT(Sales_Data[[#This Row],[Order_Date]],"mmm")</f>
        <v>Apr</v>
      </c>
      <c r="P7194" s="9" t="str">
        <f>TEXT(Sales_Data[[#This Row],[Order_Date]],"yyyy")</f>
        <v>2025</v>
      </c>
      <c r="Q7194" s="9" t="str">
        <f t="shared" si="112"/>
        <v>Existing</v>
      </c>
      <c r="R7194" s="1" t="s">
        <v>20</v>
      </c>
    </row>
    <row r="7195" spans="1:18" x14ac:dyDescent="0.35">
      <c r="A7195" s="1" t="s">
        <v>11961</v>
      </c>
      <c r="B7195" s="2">
        <v>46001</v>
      </c>
      <c r="C7195" s="1" t="s">
        <v>10985</v>
      </c>
      <c r="D7195" s="1" t="s">
        <v>3073</v>
      </c>
      <c r="E7195" s="1" t="s">
        <v>40</v>
      </c>
      <c r="F7195" s="1" t="s">
        <v>41</v>
      </c>
      <c r="G7195" s="1" t="s">
        <v>34</v>
      </c>
      <c r="H7195" s="1" t="s">
        <v>107</v>
      </c>
      <c r="I7195">
        <v>1</v>
      </c>
      <c r="J7195">
        <v>6500</v>
      </c>
      <c r="K7195" s="7">
        <v>0.1</v>
      </c>
      <c r="L7195">
        <v>5850</v>
      </c>
      <c r="M7195">
        <v>1326.25</v>
      </c>
      <c r="N7195" s="7">
        <f>IFERROR(Sales_Data[[#This Row],[Profit]]/Sales_Data[[#This Row],[Sales]],0)</f>
        <v>0.22670940170940171</v>
      </c>
      <c r="O7195" s="7" t="str">
        <f>TEXT(Sales_Data[[#This Row],[Order_Date]],"mmm")</f>
        <v>Dec</v>
      </c>
      <c r="P7195" s="9" t="str">
        <f>TEXT(Sales_Data[[#This Row],[Order_Date]],"yyyy")</f>
        <v>2025</v>
      </c>
      <c r="Q7195" s="9" t="str">
        <f t="shared" si="112"/>
        <v>New</v>
      </c>
      <c r="R7195" s="1" t="s">
        <v>20</v>
      </c>
    </row>
    <row r="7196" spans="1:18" x14ac:dyDescent="0.35">
      <c r="A7196" s="1" t="s">
        <v>11962</v>
      </c>
      <c r="B7196" s="2">
        <v>45893</v>
      </c>
      <c r="C7196" s="1" t="s">
        <v>4349</v>
      </c>
      <c r="D7196" s="1" t="s">
        <v>1609</v>
      </c>
      <c r="E7196" s="1" t="s">
        <v>160</v>
      </c>
      <c r="F7196" s="1" t="s">
        <v>161</v>
      </c>
      <c r="G7196" s="1" t="s">
        <v>120</v>
      </c>
      <c r="H7196" s="1" t="s">
        <v>143</v>
      </c>
      <c r="I7196">
        <v>3</v>
      </c>
      <c r="J7196">
        <v>1800</v>
      </c>
      <c r="K7196" s="7">
        <v>0.1</v>
      </c>
      <c r="L7196">
        <v>4860</v>
      </c>
      <c r="M7196">
        <v>891.23</v>
      </c>
      <c r="N7196" s="7">
        <f>IFERROR(Sales_Data[[#This Row],[Profit]]/Sales_Data[[#This Row],[Sales]],0)</f>
        <v>0.18338065843621398</v>
      </c>
      <c r="O7196" s="7" t="str">
        <f>TEXT(Sales_Data[[#This Row],[Order_Date]],"mmm")</f>
        <v>Aug</v>
      </c>
      <c r="P7196" s="9" t="str">
        <f>TEXT(Sales_Data[[#This Row],[Order_Date]],"yyyy")</f>
        <v>2025</v>
      </c>
      <c r="Q7196" s="9" t="str">
        <f t="shared" si="112"/>
        <v>Existing</v>
      </c>
      <c r="R7196" s="1" t="s">
        <v>64</v>
      </c>
    </row>
    <row r="7197" spans="1:18" x14ac:dyDescent="0.35">
      <c r="A7197" s="1" t="s">
        <v>11963</v>
      </c>
      <c r="B7197" s="2">
        <v>45830</v>
      </c>
      <c r="C7197" s="1" t="s">
        <v>1953</v>
      </c>
      <c r="D7197" s="1" t="s">
        <v>2128</v>
      </c>
      <c r="E7197" s="1" t="s">
        <v>40</v>
      </c>
      <c r="F7197" s="1" t="s">
        <v>41</v>
      </c>
      <c r="G7197" s="1" t="s">
        <v>42</v>
      </c>
      <c r="H7197" s="1" t="s">
        <v>47</v>
      </c>
      <c r="I7197">
        <v>3</v>
      </c>
      <c r="J7197">
        <v>55000</v>
      </c>
      <c r="K7197" s="7">
        <v>0</v>
      </c>
      <c r="L7197">
        <v>165000</v>
      </c>
      <c r="M7197">
        <v>32977.879999999997</v>
      </c>
      <c r="N7197" s="7">
        <f>IFERROR(Sales_Data[[#This Row],[Profit]]/Sales_Data[[#This Row],[Sales]],0)</f>
        <v>0.19986593939393937</v>
      </c>
      <c r="O7197" s="7" t="str">
        <f>TEXT(Sales_Data[[#This Row],[Order_Date]],"mmm")</f>
        <v>Jun</v>
      </c>
      <c r="P7197" s="9" t="str">
        <f>TEXT(Sales_Data[[#This Row],[Order_Date]],"yyyy")</f>
        <v>2025</v>
      </c>
      <c r="Q7197" s="9" t="str">
        <f t="shared" si="112"/>
        <v>Existing</v>
      </c>
      <c r="R7197" s="1" t="s">
        <v>64</v>
      </c>
    </row>
    <row r="7198" spans="1:18" x14ac:dyDescent="0.35">
      <c r="A7198" s="1" t="s">
        <v>11964</v>
      </c>
      <c r="B7198" s="2">
        <v>45943</v>
      </c>
      <c r="C7198" s="1" t="s">
        <v>11965</v>
      </c>
      <c r="D7198" s="1" t="s">
        <v>11966</v>
      </c>
      <c r="E7198" s="1" t="s">
        <v>17</v>
      </c>
      <c r="F7198" s="1" t="s">
        <v>17</v>
      </c>
      <c r="G7198" s="1" t="s">
        <v>34</v>
      </c>
      <c r="H7198" s="1" t="s">
        <v>77</v>
      </c>
      <c r="I7198">
        <v>3</v>
      </c>
      <c r="J7198">
        <v>22000</v>
      </c>
      <c r="K7198" s="7">
        <v>0</v>
      </c>
      <c r="L7198">
        <v>66000</v>
      </c>
      <c r="M7198">
        <v>11133.23</v>
      </c>
      <c r="N7198" s="7">
        <f>IFERROR(Sales_Data[[#This Row],[Profit]]/Sales_Data[[#This Row],[Sales]],0)</f>
        <v>0.16868530303030302</v>
      </c>
      <c r="O7198" s="7" t="str">
        <f>TEXT(Sales_Data[[#This Row],[Order_Date]],"mmm")</f>
        <v>Oct</v>
      </c>
      <c r="P7198" s="9" t="str">
        <f>TEXT(Sales_Data[[#This Row],[Order_Date]],"yyyy")</f>
        <v>2025</v>
      </c>
      <c r="Q7198" s="9" t="str">
        <f t="shared" si="112"/>
        <v>Existing</v>
      </c>
      <c r="R7198" s="1" t="s">
        <v>73</v>
      </c>
    </row>
    <row r="7199" spans="1:18" x14ac:dyDescent="0.35">
      <c r="A7199" s="1" t="s">
        <v>11967</v>
      </c>
      <c r="B7199" s="2">
        <v>45673</v>
      </c>
      <c r="C7199" s="1" t="s">
        <v>4526</v>
      </c>
      <c r="D7199" s="1" t="s">
        <v>8724</v>
      </c>
      <c r="E7199" s="1" t="s">
        <v>71</v>
      </c>
      <c r="F7199" s="1" t="s">
        <v>33</v>
      </c>
      <c r="G7199" s="1" t="s">
        <v>34</v>
      </c>
      <c r="H7199" s="1" t="s">
        <v>153</v>
      </c>
      <c r="I7199">
        <v>2</v>
      </c>
      <c r="J7199">
        <v>7000</v>
      </c>
      <c r="K7199" s="7">
        <v>0.1</v>
      </c>
      <c r="L7199">
        <v>12600</v>
      </c>
      <c r="M7199">
        <v>1173.8499999999999</v>
      </c>
      <c r="N7199" s="7">
        <f>IFERROR(Sales_Data[[#This Row],[Profit]]/Sales_Data[[#This Row],[Sales]],0)</f>
        <v>9.3162698412698405E-2</v>
      </c>
      <c r="O7199" s="7" t="str">
        <f>TEXT(Sales_Data[[#This Row],[Order_Date]],"mmm")</f>
        <v>Jan</v>
      </c>
      <c r="P7199" s="9" t="str">
        <f>TEXT(Sales_Data[[#This Row],[Order_Date]],"yyyy")</f>
        <v>2025</v>
      </c>
      <c r="Q7199" s="9" t="str">
        <f t="shared" si="112"/>
        <v>Existing</v>
      </c>
      <c r="R7199" s="1" t="s">
        <v>28</v>
      </c>
    </row>
    <row r="7200" spans="1:18" x14ac:dyDescent="0.35">
      <c r="A7200" s="1" t="s">
        <v>11968</v>
      </c>
      <c r="B7200" s="2">
        <v>45712</v>
      </c>
      <c r="C7200" s="1" t="s">
        <v>2024</v>
      </c>
      <c r="D7200" s="1" t="s">
        <v>1500</v>
      </c>
      <c r="E7200" s="1" t="s">
        <v>62</v>
      </c>
      <c r="F7200" s="1" t="s">
        <v>41</v>
      </c>
      <c r="G7200" s="1" t="s">
        <v>26</v>
      </c>
      <c r="H7200" s="1" t="s">
        <v>82</v>
      </c>
      <c r="I7200">
        <v>5</v>
      </c>
      <c r="J7200">
        <v>450</v>
      </c>
      <c r="K7200" s="7">
        <v>0.05</v>
      </c>
      <c r="L7200">
        <v>2138</v>
      </c>
      <c r="M7200">
        <v>449.03</v>
      </c>
      <c r="N7200" s="7">
        <f>IFERROR(Sales_Data[[#This Row],[Profit]]/Sales_Data[[#This Row],[Sales]],0)</f>
        <v>0.21002338634237605</v>
      </c>
      <c r="O7200" s="7" t="str">
        <f>TEXT(Sales_Data[[#This Row],[Order_Date]],"mmm")</f>
        <v>Feb</v>
      </c>
      <c r="P7200" s="9" t="str">
        <f>TEXT(Sales_Data[[#This Row],[Order_Date]],"yyyy")</f>
        <v>2025</v>
      </c>
      <c r="Q7200" s="9" t="str">
        <f t="shared" si="112"/>
        <v>Existing</v>
      </c>
      <c r="R7200" s="1" t="s">
        <v>20</v>
      </c>
    </row>
    <row r="7201" spans="1:18" x14ac:dyDescent="0.35">
      <c r="A7201" s="1" t="s">
        <v>11969</v>
      </c>
      <c r="B7201" s="2">
        <v>45727</v>
      </c>
      <c r="C7201" s="1" t="s">
        <v>463</v>
      </c>
      <c r="D7201" s="1" t="s">
        <v>7049</v>
      </c>
      <c r="E7201" s="1" t="s">
        <v>62</v>
      </c>
      <c r="F7201" s="1" t="s">
        <v>41</v>
      </c>
      <c r="G7201" s="1" t="s">
        <v>34</v>
      </c>
      <c r="H7201" s="1" t="s">
        <v>107</v>
      </c>
      <c r="I7201">
        <v>2</v>
      </c>
      <c r="J7201">
        <v>6500</v>
      </c>
      <c r="K7201" s="7">
        <v>0.1</v>
      </c>
      <c r="L7201">
        <v>11700</v>
      </c>
      <c r="M7201">
        <v>2705.76</v>
      </c>
      <c r="N7201" s="7">
        <f>IFERROR(Sales_Data[[#This Row],[Profit]]/Sales_Data[[#This Row],[Sales]],0)</f>
        <v>0.23126153846153849</v>
      </c>
      <c r="O7201" s="7" t="str">
        <f>TEXT(Sales_Data[[#This Row],[Order_Date]],"mmm")</f>
        <v>Mar</v>
      </c>
      <c r="P7201" s="9" t="str">
        <f>TEXT(Sales_Data[[#This Row],[Order_Date]],"yyyy")</f>
        <v>2025</v>
      </c>
      <c r="Q7201" s="9" t="str">
        <f t="shared" si="112"/>
        <v>Existing</v>
      </c>
      <c r="R7201" s="1" t="s">
        <v>20</v>
      </c>
    </row>
    <row r="7202" spans="1:18" x14ac:dyDescent="0.35">
      <c r="A7202" s="1" t="s">
        <v>11970</v>
      </c>
      <c r="B7202" s="2">
        <v>45798</v>
      </c>
      <c r="C7202" s="1" t="s">
        <v>11899</v>
      </c>
      <c r="D7202" s="1" t="s">
        <v>2732</v>
      </c>
      <c r="E7202" s="1" t="s">
        <v>81</v>
      </c>
      <c r="F7202" s="1" t="s">
        <v>33</v>
      </c>
      <c r="G7202" s="1" t="s">
        <v>120</v>
      </c>
      <c r="H7202" s="1" t="s">
        <v>143</v>
      </c>
      <c r="I7202">
        <v>1</v>
      </c>
      <c r="J7202">
        <v>1800</v>
      </c>
      <c r="K7202" s="7">
        <v>0.15</v>
      </c>
      <c r="L7202">
        <v>1530</v>
      </c>
      <c r="M7202">
        <v>144.94</v>
      </c>
      <c r="N7202" s="7">
        <f>IFERROR(Sales_Data[[#This Row],[Profit]]/Sales_Data[[#This Row],[Sales]],0)</f>
        <v>9.4732026143790851E-2</v>
      </c>
      <c r="O7202" s="7" t="str">
        <f>TEXT(Sales_Data[[#This Row],[Order_Date]],"mmm")</f>
        <v>May</v>
      </c>
      <c r="P7202" s="9" t="str">
        <f>TEXT(Sales_Data[[#This Row],[Order_Date]],"yyyy")</f>
        <v>2025</v>
      </c>
      <c r="Q7202" s="9" t="str">
        <f t="shared" si="112"/>
        <v>New</v>
      </c>
      <c r="R7202" s="1" t="s">
        <v>36</v>
      </c>
    </row>
    <row r="7203" spans="1:18" x14ac:dyDescent="0.35">
      <c r="A7203" s="1" t="s">
        <v>11971</v>
      </c>
      <c r="B7203" s="2">
        <v>45769</v>
      </c>
      <c r="C7203" s="1" t="s">
        <v>1490</v>
      </c>
      <c r="D7203" s="1" t="s">
        <v>10355</v>
      </c>
      <c r="E7203" s="1" t="s">
        <v>40</v>
      </c>
      <c r="F7203" s="1" t="s">
        <v>41</v>
      </c>
      <c r="G7203" s="1" t="s">
        <v>34</v>
      </c>
      <c r="H7203" s="1" t="s">
        <v>77</v>
      </c>
      <c r="I7203">
        <v>2</v>
      </c>
      <c r="J7203">
        <v>22000</v>
      </c>
      <c r="K7203" s="7">
        <v>0.05</v>
      </c>
      <c r="L7203">
        <v>41800</v>
      </c>
      <c r="M7203">
        <v>5951.37</v>
      </c>
      <c r="N7203" s="7">
        <f>IFERROR(Sales_Data[[#This Row],[Profit]]/Sales_Data[[#This Row],[Sales]],0)</f>
        <v>0.14237727272727271</v>
      </c>
      <c r="O7203" s="7" t="str">
        <f>TEXT(Sales_Data[[#This Row],[Order_Date]],"mmm")</f>
        <v>Apr</v>
      </c>
      <c r="P7203" s="9" t="str">
        <f>TEXT(Sales_Data[[#This Row],[Order_Date]],"yyyy")</f>
        <v>2025</v>
      </c>
      <c r="Q7203" s="9" t="str">
        <f t="shared" si="112"/>
        <v>Existing</v>
      </c>
      <c r="R7203" s="1" t="s">
        <v>36</v>
      </c>
    </row>
    <row r="7204" spans="1:18" x14ac:dyDescent="0.35">
      <c r="A7204" s="1" t="s">
        <v>11972</v>
      </c>
      <c r="B7204" s="2">
        <v>45937</v>
      </c>
      <c r="C7204" s="1" t="s">
        <v>8286</v>
      </c>
      <c r="D7204" s="1" t="s">
        <v>7273</v>
      </c>
      <c r="E7204" s="1" t="s">
        <v>62</v>
      </c>
      <c r="F7204" s="1" t="s">
        <v>41</v>
      </c>
      <c r="G7204" s="1" t="s">
        <v>18</v>
      </c>
      <c r="H7204" s="1" t="s">
        <v>131</v>
      </c>
      <c r="I7204">
        <v>4</v>
      </c>
      <c r="J7204">
        <v>1500</v>
      </c>
      <c r="K7204" s="7">
        <v>0.1</v>
      </c>
      <c r="L7204">
        <v>5400</v>
      </c>
      <c r="M7204">
        <v>1349.06</v>
      </c>
      <c r="N7204" s="7">
        <f>IFERROR(Sales_Data[[#This Row],[Profit]]/Sales_Data[[#This Row],[Sales]],0)</f>
        <v>0.24982592592592592</v>
      </c>
      <c r="O7204" s="7" t="str">
        <f>TEXT(Sales_Data[[#This Row],[Order_Date]],"mmm")</f>
        <v>Oct</v>
      </c>
      <c r="P7204" s="9" t="str">
        <f>TEXT(Sales_Data[[#This Row],[Order_Date]],"yyyy")</f>
        <v>2025</v>
      </c>
      <c r="Q7204" s="9" t="str">
        <f t="shared" si="112"/>
        <v>Existing</v>
      </c>
      <c r="R7204" s="1" t="s">
        <v>20</v>
      </c>
    </row>
    <row r="7205" spans="1:18" x14ac:dyDescent="0.35">
      <c r="A7205" s="1" t="s">
        <v>11973</v>
      </c>
      <c r="B7205" s="2">
        <v>45766</v>
      </c>
      <c r="C7205" s="1" t="s">
        <v>535</v>
      </c>
      <c r="D7205" s="1" t="s">
        <v>2579</v>
      </c>
      <c r="E7205" s="1" t="s">
        <v>86</v>
      </c>
      <c r="F7205" s="1" t="s">
        <v>25</v>
      </c>
      <c r="G7205" s="1" t="s">
        <v>26</v>
      </c>
      <c r="H7205" s="1" t="s">
        <v>27</v>
      </c>
      <c r="I7205">
        <v>5</v>
      </c>
      <c r="J7205">
        <v>1200</v>
      </c>
      <c r="K7205" s="7">
        <v>0</v>
      </c>
      <c r="L7205">
        <v>6000</v>
      </c>
      <c r="M7205">
        <v>1413.28</v>
      </c>
      <c r="N7205" s="7">
        <f>IFERROR(Sales_Data[[#This Row],[Profit]]/Sales_Data[[#This Row],[Sales]],0)</f>
        <v>0.23554666666666665</v>
      </c>
      <c r="O7205" s="7" t="str">
        <f>TEXT(Sales_Data[[#This Row],[Order_Date]],"mmm")</f>
        <v>Apr</v>
      </c>
      <c r="P7205" s="9" t="str">
        <f>TEXT(Sales_Data[[#This Row],[Order_Date]],"yyyy")</f>
        <v>2025</v>
      </c>
      <c r="Q7205" s="9" t="str">
        <f t="shared" si="112"/>
        <v>Existing</v>
      </c>
      <c r="R7205" s="1" t="s">
        <v>28</v>
      </c>
    </row>
    <row r="7206" spans="1:18" x14ac:dyDescent="0.35">
      <c r="A7206" s="1" t="s">
        <v>11974</v>
      </c>
      <c r="B7206" s="2">
        <v>45735</v>
      </c>
      <c r="C7206" s="1" t="s">
        <v>8751</v>
      </c>
      <c r="D7206" s="1" t="s">
        <v>3853</v>
      </c>
      <c r="E7206" s="1" t="s">
        <v>24</v>
      </c>
      <c r="F7206" s="1" t="s">
        <v>25</v>
      </c>
      <c r="G7206" s="1" t="s">
        <v>42</v>
      </c>
      <c r="H7206" s="1" t="s">
        <v>47</v>
      </c>
      <c r="I7206">
        <v>3</v>
      </c>
      <c r="J7206">
        <v>55000</v>
      </c>
      <c r="K7206" s="7">
        <v>0.05</v>
      </c>
      <c r="L7206">
        <v>156750</v>
      </c>
      <c r="M7206">
        <v>21067.69</v>
      </c>
      <c r="N7206" s="7">
        <f>IFERROR(Sales_Data[[#This Row],[Profit]]/Sales_Data[[#This Row],[Sales]],0)</f>
        <v>0.1344031259968102</v>
      </c>
      <c r="O7206" s="7" t="str">
        <f>TEXT(Sales_Data[[#This Row],[Order_Date]],"mmm")</f>
        <v>Mar</v>
      </c>
      <c r="P7206" s="9" t="str">
        <f>TEXT(Sales_Data[[#This Row],[Order_Date]],"yyyy")</f>
        <v>2025</v>
      </c>
      <c r="Q7206" s="9" t="str">
        <f t="shared" si="112"/>
        <v>Existing</v>
      </c>
      <c r="R7206" s="1" t="s">
        <v>73</v>
      </c>
    </row>
    <row r="7207" spans="1:18" x14ac:dyDescent="0.35">
      <c r="A7207" s="1" t="s">
        <v>11975</v>
      </c>
      <c r="B7207" s="2">
        <v>45845</v>
      </c>
      <c r="C7207" s="1" t="s">
        <v>6855</v>
      </c>
      <c r="D7207" s="1" t="s">
        <v>4954</v>
      </c>
      <c r="E7207" s="1" t="s">
        <v>32</v>
      </c>
      <c r="F7207" s="1" t="s">
        <v>33</v>
      </c>
      <c r="G7207" s="1" t="s">
        <v>18</v>
      </c>
      <c r="H7207" s="1" t="s">
        <v>72</v>
      </c>
      <c r="I7207">
        <v>2</v>
      </c>
      <c r="J7207">
        <v>350</v>
      </c>
      <c r="K7207" s="7">
        <v>0.15</v>
      </c>
      <c r="L7207">
        <v>595</v>
      </c>
      <c r="M7207">
        <v>119.86</v>
      </c>
      <c r="N7207" s="7">
        <f>IFERROR(Sales_Data[[#This Row],[Profit]]/Sales_Data[[#This Row],[Sales]],0)</f>
        <v>0.20144537815126051</v>
      </c>
      <c r="O7207" s="7" t="str">
        <f>TEXT(Sales_Data[[#This Row],[Order_Date]],"mmm")</f>
        <v>Jul</v>
      </c>
      <c r="P7207" s="9" t="str">
        <f>TEXT(Sales_Data[[#This Row],[Order_Date]],"yyyy")</f>
        <v>2025</v>
      </c>
      <c r="Q7207" s="9" t="str">
        <f t="shared" si="112"/>
        <v>Existing</v>
      </c>
      <c r="R7207" s="1" t="s">
        <v>73</v>
      </c>
    </row>
    <row r="7208" spans="1:18" x14ac:dyDescent="0.35">
      <c r="A7208" s="1" t="s">
        <v>11976</v>
      </c>
      <c r="B7208" s="2">
        <v>45876</v>
      </c>
      <c r="C7208" s="1" t="s">
        <v>10206</v>
      </c>
      <c r="D7208" s="1" t="s">
        <v>4980</v>
      </c>
      <c r="E7208" s="1" t="s">
        <v>51</v>
      </c>
      <c r="F7208" s="1" t="s">
        <v>52</v>
      </c>
      <c r="G7208" s="1" t="s">
        <v>26</v>
      </c>
      <c r="H7208" s="1" t="s">
        <v>128</v>
      </c>
      <c r="I7208">
        <v>2</v>
      </c>
      <c r="J7208">
        <v>900</v>
      </c>
      <c r="K7208" s="7">
        <v>0</v>
      </c>
      <c r="L7208">
        <v>1800</v>
      </c>
      <c r="M7208">
        <v>393.83</v>
      </c>
      <c r="N7208" s="7">
        <f>IFERROR(Sales_Data[[#This Row],[Profit]]/Sales_Data[[#This Row],[Sales]],0)</f>
        <v>0.21879444444444443</v>
      </c>
      <c r="O7208" s="7" t="str">
        <f>TEXT(Sales_Data[[#This Row],[Order_Date]],"mmm")</f>
        <v>Aug</v>
      </c>
      <c r="P7208" s="9" t="str">
        <f>TEXT(Sales_Data[[#This Row],[Order_Date]],"yyyy")</f>
        <v>2025</v>
      </c>
      <c r="Q7208" s="9" t="str">
        <f t="shared" si="112"/>
        <v>Existing</v>
      </c>
      <c r="R7208" s="1" t="s">
        <v>73</v>
      </c>
    </row>
    <row r="7209" spans="1:18" x14ac:dyDescent="0.35">
      <c r="A7209" s="1" t="s">
        <v>11977</v>
      </c>
      <c r="B7209" s="2">
        <v>45710</v>
      </c>
      <c r="C7209" s="1" t="s">
        <v>9620</v>
      </c>
      <c r="D7209" s="1" t="s">
        <v>1469</v>
      </c>
      <c r="E7209" s="1" t="s">
        <v>56</v>
      </c>
      <c r="F7209" s="1" t="s">
        <v>57</v>
      </c>
      <c r="G7209" s="1" t="s">
        <v>42</v>
      </c>
      <c r="H7209" s="1" t="s">
        <v>112</v>
      </c>
      <c r="I7209">
        <v>3</v>
      </c>
      <c r="J7209">
        <v>2500</v>
      </c>
      <c r="K7209" s="7">
        <v>0.05</v>
      </c>
      <c r="L7209">
        <v>7125</v>
      </c>
      <c r="M7209">
        <v>1291.94</v>
      </c>
      <c r="N7209" s="7">
        <f>IFERROR(Sales_Data[[#This Row],[Profit]]/Sales_Data[[#This Row],[Sales]],0)</f>
        <v>0.18132491228070177</v>
      </c>
      <c r="O7209" s="7" t="str">
        <f>TEXT(Sales_Data[[#This Row],[Order_Date]],"mmm")</f>
        <v>Feb</v>
      </c>
      <c r="P7209" s="9" t="str">
        <f>TEXT(Sales_Data[[#This Row],[Order_Date]],"yyyy")</f>
        <v>2025</v>
      </c>
      <c r="Q7209" s="9" t="str">
        <f t="shared" si="112"/>
        <v>Existing</v>
      </c>
      <c r="R7209" s="1" t="s">
        <v>73</v>
      </c>
    </row>
    <row r="7210" spans="1:18" x14ac:dyDescent="0.35">
      <c r="A7210" s="1" t="s">
        <v>11978</v>
      </c>
      <c r="B7210" s="2">
        <v>45852</v>
      </c>
      <c r="C7210" s="1" t="s">
        <v>2568</v>
      </c>
      <c r="D7210" s="1" t="s">
        <v>7051</v>
      </c>
      <c r="E7210" s="1" t="s">
        <v>40</v>
      </c>
      <c r="F7210" s="1" t="s">
        <v>41</v>
      </c>
      <c r="G7210" s="1" t="s">
        <v>120</v>
      </c>
      <c r="H7210" s="1" t="s">
        <v>143</v>
      </c>
      <c r="I7210">
        <v>3</v>
      </c>
      <c r="J7210">
        <v>1800</v>
      </c>
      <c r="K7210" s="7">
        <v>0.05</v>
      </c>
      <c r="L7210">
        <v>5130</v>
      </c>
      <c r="M7210">
        <v>1150.3499999999999</v>
      </c>
      <c r="N7210" s="7">
        <f>IFERROR(Sales_Data[[#This Row],[Profit]]/Sales_Data[[#This Row],[Sales]],0)</f>
        <v>0.22423976608187132</v>
      </c>
      <c r="O7210" s="7" t="str">
        <f>TEXT(Sales_Data[[#This Row],[Order_Date]],"mmm")</f>
        <v>Jul</v>
      </c>
      <c r="P7210" s="9" t="str">
        <f>TEXT(Sales_Data[[#This Row],[Order_Date]],"yyyy")</f>
        <v>2025</v>
      </c>
      <c r="Q7210" s="9" t="str">
        <f t="shared" si="112"/>
        <v>Existing</v>
      </c>
      <c r="R7210" s="1" t="s">
        <v>20</v>
      </c>
    </row>
    <row r="7211" spans="1:18" x14ac:dyDescent="0.35">
      <c r="A7211" s="1" t="s">
        <v>11979</v>
      </c>
      <c r="B7211" s="2">
        <v>45917</v>
      </c>
      <c r="C7211" s="1" t="s">
        <v>386</v>
      </c>
      <c r="D7211" s="1" t="s">
        <v>2064</v>
      </c>
      <c r="E7211" s="1" t="s">
        <v>135</v>
      </c>
      <c r="F7211" s="1" t="s">
        <v>136</v>
      </c>
      <c r="G7211" s="1" t="s">
        <v>26</v>
      </c>
      <c r="H7211" s="1" t="s">
        <v>128</v>
      </c>
      <c r="I7211">
        <v>1</v>
      </c>
      <c r="J7211">
        <v>900</v>
      </c>
      <c r="K7211" s="7">
        <v>0.15</v>
      </c>
      <c r="L7211">
        <v>765</v>
      </c>
      <c r="M7211">
        <v>179.04</v>
      </c>
      <c r="N7211" s="7">
        <f>IFERROR(Sales_Data[[#This Row],[Profit]]/Sales_Data[[#This Row],[Sales]],0)</f>
        <v>0.2340392156862745</v>
      </c>
      <c r="O7211" s="7" t="str">
        <f>TEXT(Sales_Data[[#This Row],[Order_Date]],"mmm")</f>
        <v>Sep</v>
      </c>
      <c r="P7211" s="9" t="str">
        <f>TEXT(Sales_Data[[#This Row],[Order_Date]],"yyyy")</f>
        <v>2025</v>
      </c>
      <c r="Q7211" s="9" t="str">
        <f t="shared" si="112"/>
        <v>New</v>
      </c>
      <c r="R7211" s="1" t="s">
        <v>20</v>
      </c>
    </row>
    <row r="7212" spans="1:18" x14ac:dyDescent="0.35">
      <c r="A7212" s="1" t="s">
        <v>11980</v>
      </c>
      <c r="B7212" s="2">
        <v>45695</v>
      </c>
      <c r="C7212" s="1" t="s">
        <v>6169</v>
      </c>
      <c r="D7212" s="1" t="s">
        <v>7873</v>
      </c>
      <c r="E7212" s="1" t="s">
        <v>56</v>
      </c>
      <c r="F7212" s="1" t="s">
        <v>57</v>
      </c>
      <c r="G7212" s="1" t="s">
        <v>42</v>
      </c>
      <c r="H7212" s="1" t="s">
        <v>43</v>
      </c>
      <c r="I7212">
        <v>1</v>
      </c>
      <c r="J7212">
        <v>18000</v>
      </c>
      <c r="K7212" s="7">
        <v>0.1</v>
      </c>
      <c r="L7212">
        <v>16200</v>
      </c>
      <c r="M7212">
        <v>2277.48</v>
      </c>
      <c r="N7212" s="7">
        <f>IFERROR(Sales_Data[[#This Row],[Profit]]/Sales_Data[[#This Row],[Sales]],0)</f>
        <v>0.14058518518518517</v>
      </c>
      <c r="O7212" s="7" t="str">
        <f>TEXT(Sales_Data[[#This Row],[Order_Date]],"mmm")</f>
        <v>Feb</v>
      </c>
      <c r="P7212" s="9" t="str">
        <f>TEXT(Sales_Data[[#This Row],[Order_Date]],"yyyy")</f>
        <v>2025</v>
      </c>
      <c r="Q7212" s="9" t="str">
        <f t="shared" si="112"/>
        <v>New</v>
      </c>
      <c r="R7212" s="1" t="s">
        <v>73</v>
      </c>
    </row>
    <row r="7213" spans="1:18" x14ac:dyDescent="0.35">
      <c r="A7213" s="1" t="s">
        <v>11981</v>
      </c>
      <c r="B7213" s="2">
        <v>45949</v>
      </c>
      <c r="C7213" s="1" t="s">
        <v>7528</v>
      </c>
      <c r="D7213" s="1" t="s">
        <v>2463</v>
      </c>
      <c r="E7213" s="1" t="s">
        <v>119</v>
      </c>
      <c r="F7213" s="1" t="s">
        <v>33</v>
      </c>
      <c r="G7213" s="1" t="s">
        <v>42</v>
      </c>
      <c r="H7213" s="1" t="s">
        <v>112</v>
      </c>
      <c r="I7213">
        <v>2</v>
      </c>
      <c r="J7213">
        <v>2500</v>
      </c>
      <c r="K7213" s="7">
        <v>0.15</v>
      </c>
      <c r="L7213">
        <v>4250</v>
      </c>
      <c r="M7213">
        <v>927.7</v>
      </c>
      <c r="N7213" s="7">
        <f>IFERROR(Sales_Data[[#This Row],[Profit]]/Sales_Data[[#This Row],[Sales]],0)</f>
        <v>0.21828235294117648</v>
      </c>
      <c r="O7213" s="7" t="str">
        <f>TEXT(Sales_Data[[#This Row],[Order_Date]],"mmm")</f>
        <v>Oct</v>
      </c>
      <c r="P7213" s="9" t="str">
        <f>TEXT(Sales_Data[[#This Row],[Order_Date]],"yyyy")</f>
        <v>2025</v>
      </c>
      <c r="Q7213" s="9" t="str">
        <f t="shared" si="112"/>
        <v>Existing</v>
      </c>
      <c r="R7213" s="1" t="s">
        <v>36</v>
      </c>
    </row>
    <row r="7214" spans="1:18" x14ac:dyDescent="0.35">
      <c r="A7214" s="1" t="s">
        <v>11982</v>
      </c>
      <c r="B7214" s="2">
        <v>45843</v>
      </c>
      <c r="C7214" s="1" t="s">
        <v>2375</v>
      </c>
      <c r="D7214" s="1" t="s">
        <v>3346</v>
      </c>
      <c r="E7214" s="1" t="s">
        <v>40</v>
      </c>
      <c r="F7214" s="1" t="s">
        <v>41</v>
      </c>
      <c r="G7214" s="1" t="s">
        <v>42</v>
      </c>
      <c r="H7214" s="1" t="s">
        <v>112</v>
      </c>
      <c r="I7214">
        <v>5</v>
      </c>
      <c r="J7214">
        <v>2500</v>
      </c>
      <c r="K7214" s="7">
        <v>0.05</v>
      </c>
      <c r="L7214">
        <v>11875</v>
      </c>
      <c r="M7214">
        <v>1726.08</v>
      </c>
      <c r="N7214" s="7">
        <f>IFERROR(Sales_Data[[#This Row],[Profit]]/Sales_Data[[#This Row],[Sales]],0)</f>
        <v>0.1453541052631579</v>
      </c>
      <c r="O7214" s="7" t="str">
        <f>TEXT(Sales_Data[[#This Row],[Order_Date]],"mmm")</f>
        <v>Jul</v>
      </c>
      <c r="P7214" s="9" t="str">
        <f>TEXT(Sales_Data[[#This Row],[Order_Date]],"yyyy")</f>
        <v>2025</v>
      </c>
      <c r="Q7214" s="9" t="str">
        <f t="shared" si="112"/>
        <v>Existing</v>
      </c>
      <c r="R7214" s="1" t="s">
        <v>28</v>
      </c>
    </row>
    <row r="7215" spans="1:18" x14ac:dyDescent="0.35">
      <c r="A7215" s="1" t="s">
        <v>11983</v>
      </c>
      <c r="B7215" s="2">
        <v>45745</v>
      </c>
      <c r="C7215" s="1" t="s">
        <v>3557</v>
      </c>
      <c r="D7215" s="1" t="s">
        <v>1104</v>
      </c>
      <c r="E7215" s="1" t="s">
        <v>86</v>
      </c>
      <c r="F7215" s="1" t="s">
        <v>25</v>
      </c>
      <c r="G7215" s="1" t="s">
        <v>26</v>
      </c>
      <c r="H7215" s="1" t="s">
        <v>27</v>
      </c>
      <c r="I7215">
        <v>1</v>
      </c>
      <c r="J7215">
        <v>1200</v>
      </c>
      <c r="K7215" s="7">
        <v>0</v>
      </c>
      <c r="L7215">
        <v>1200</v>
      </c>
      <c r="M7215">
        <v>288.54000000000002</v>
      </c>
      <c r="N7215" s="7">
        <f>IFERROR(Sales_Data[[#This Row],[Profit]]/Sales_Data[[#This Row],[Sales]],0)</f>
        <v>0.24045000000000002</v>
      </c>
      <c r="O7215" s="7" t="str">
        <f>TEXT(Sales_Data[[#This Row],[Order_Date]],"mmm")</f>
        <v>Mar</v>
      </c>
      <c r="P7215" s="9" t="str">
        <f>TEXT(Sales_Data[[#This Row],[Order_Date]],"yyyy")</f>
        <v>2025</v>
      </c>
      <c r="Q7215" s="9" t="str">
        <f t="shared" si="112"/>
        <v>New</v>
      </c>
      <c r="R7215" s="1" t="s">
        <v>36</v>
      </c>
    </row>
    <row r="7216" spans="1:18" x14ac:dyDescent="0.35">
      <c r="A7216" s="1" t="s">
        <v>11984</v>
      </c>
      <c r="B7216" s="2">
        <v>45821</v>
      </c>
      <c r="C7216" s="1" t="s">
        <v>8469</v>
      </c>
      <c r="D7216" s="1" t="s">
        <v>5754</v>
      </c>
      <c r="E7216" s="1" t="s">
        <v>62</v>
      </c>
      <c r="F7216" s="1" t="s">
        <v>41</v>
      </c>
      <c r="G7216" s="1" t="s">
        <v>42</v>
      </c>
      <c r="H7216" s="1" t="s">
        <v>63</v>
      </c>
      <c r="I7216">
        <v>3</v>
      </c>
      <c r="J7216">
        <v>4500</v>
      </c>
      <c r="K7216" s="7">
        <v>0</v>
      </c>
      <c r="L7216">
        <v>13500</v>
      </c>
      <c r="M7216">
        <v>1181.6600000000001</v>
      </c>
      <c r="N7216" s="7">
        <f>IFERROR(Sales_Data[[#This Row],[Profit]]/Sales_Data[[#This Row],[Sales]],0)</f>
        <v>8.7530370370370369E-2</v>
      </c>
      <c r="O7216" s="7" t="str">
        <f>TEXT(Sales_Data[[#This Row],[Order_Date]],"mmm")</f>
        <v>Jun</v>
      </c>
      <c r="P7216" s="9" t="str">
        <f>TEXT(Sales_Data[[#This Row],[Order_Date]],"yyyy")</f>
        <v>2025</v>
      </c>
      <c r="Q7216" s="9" t="str">
        <f t="shared" si="112"/>
        <v>Existing</v>
      </c>
      <c r="R7216" s="1" t="s">
        <v>73</v>
      </c>
    </row>
    <row r="7217" spans="1:18" x14ac:dyDescent="0.35">
      <c r="A7217" s="1" t="s">
        <v>11985</v>
      </c>
      <c r="B7217" s="2">
        <v>45872</v>
      </c>
      <c r="C7217" s="1" t="s">
        <v>717</v>
      </c>
      <c r="D7217" s="1" t="s">
        <v>10287</v>
      </c>
      <c r="E7217" s="1" t="s">
        <v>119</v>
      </c>
      <c r="F7217" s="1" t="s">
        <v>33</v>
      </c>
      <c r="G7217" s="1" t="s">
        <v>42</v>
      </c>
      <c r="H7217" s="1" t="s">
        <v>63</v>
      </c>
      <c r="I7217">
        <v>3</v>
      </c>
      <c r="J7217">
        <v>4500</v>
      </c>
      <c r="K7217" s="7">
        <v>0.05</v>
      </c>
      <c r="L7217">
        <v>12825</v>
      </c>
      <c r="M7217">
        <v>1591.23</v>
      </c>
      <c r="N7217" s="7">
        <f>IFERROR(Sales_Data[[#This Row],[Profit]]/Sales_Data[[#This Row],[Sales]],0)</f>
        <v>0.12407251461988304</v>
      </c>
      <c r="O7217" s="7" t="str">
        <f>TEXT(Sales_Data[[#This Row],[Order_Date]],"mmm")</f>
        <v>Aug</v>
      </c>
      <c r="P7217" s="9" t="str">
        <f>TEXT(Sales_Data[[#This Row],[Order_Date]],"yyyy")</f>
        <v>2025</v>
      </c>
      <c r="Q7217" s="9" t="str">
        <f t="shared" si="112"/>
        <v>Existing</v>
      </c>
      <c r="R7217" s="1" t="s">
        <v>20</v>
      </c>
    </row>
    <row r="7218" spans="1:18" x14ac:dyDescent="0.35">
      <c r="A7218" s="1" t="s">
        <v>11986</v>
      </c>
      <c r="B7218" s="2">
        <v>45738</v>
      </c>
      <c r="C7218" s="1" t="s">
        <v>3651</v>
      </c>
      <c r="D7218" s="1" t="s">
        <v>10262</v>
      </c>
      <c r="E7218" s="1" t="s">
        <v>32</v>
      </c>
      <c r="F7218" s="1" t="s">
        <v>33</v>
      </c>
      <c r="G7218" s="1" t="s">
        <v>34</v>
      </c>
      <c r="H7218" s="1" t="s">
        <v>35</v>
      </c>
      <c r="I7218">
        <v>3</v>
      </c>
      <c r="J7218">
        <v>9000</v>
      </c>
      <c r="K7218" s="7">
        <v>0.1</v>
      </c>
      <c r="L7218">
        <v>24300</v>
      </c>
      <c r="M7218">
        <v>4259.21</v>
      </c>
      <c r="N7218" s="7">
        <f>IFERROR(Sales_Data[[#This Row],[Profit]]/Sales_Data[[#This Row],[Sales]],0)</f>
        <v>0.17527613168724279</v>
      </c>
      <c r="O7218" s="7" t="str">
        <f>TEXT(Sales_Data[[#This Row],[Order_Date]],"mmm")</f>
        <v>Mar</v>
      </c>
      <c r="P7218" s="9" t="str">
        <f>TEXT(Sales_Data[[#This Row],[Order_Date]],"yyyy")</f>
        <v>2025</v>
      </c>
      <c r="Q7218" s="9" t="str">
        <f t="shared" si="112"/>
        <v>Existing</v>
      </c>
      <c r="R7218" s="1" t="s">
        <v>64</v>
      </c>
    </row>
    <row r="7219" spans="1:18" x14ac:dyDescent="0.35">
      <c r="A7219" s="1" t="s">
        <v>11987</v>
      </c>
      <c r="B7219" s="2">
        <v>45849</v>
      </c>
      <c r="C7219" s="1" t="s">
        <v>3676</v>
      </c>
      <c r="D7219" s="1" t="s">
        <v>3624</v>
      </c>
      <c r="E7219" s="1" t="s">
        <v>24</v>
      </c>
      <c r="F7219" s="1" t="s">
        <v>25</v>
      </c>
      <c r="G7219" s="1" t="s">
        <v>34</v>
      </c>
      <c r="H7219" s="1" t="s">
        <v>107</v>
      </c>
      <c r="I7219">
        <v>3</v>
      </c>
      <c r="J7219">
        <v>6500</v>
      </c>
      <c r="K7219" s="7">
        <v>0</v>
      </c>
      <c r="L7219">
        <v>19500</v>
      </c>
      <c r="M7219">
        <v>2386.83</v>
      </c>
      <c r="N7219" s="7">
        <f>IFERROR(Sales_Data[[#This Row],[Profit]]/Sales_Data[[#This Row],[Sales]],0)</f>
        <v>0.12240153846153846</v>
      </c>
      <c r="O7219" s="7" t="str">
        <f>TEXT(Sales_Data[[#This Row],[Order_Date]],"mmm")</f>
        <v>Jul</v>
      </c>
      <c r="P7219" s="9" t="str">
        <f>TEXT(Sales_Data[[#This Row],[Order_Date]],"yyyy")</f>
        <v>2025</v>
      </c>
      <c r="Q7219" s="9" t="str">
        <f t="shared" si="112"/>
        <v>Existing</v>
      </c>
      <c r="R7219" s="1" t="s">
        <v>28</v>
      </c>
    </row>
    <row r="7220" spans="1:18" x14ac:dyDescent="0.35">
      <c r="A7220" s="1" t="s">
        <v>11988</v>
      </c>
      <c r="B7220" s="2">
        <v>45759</v>
      </c>
      <c r="C7220" s="1" t="s">
        <v>11989</v>
      </c>
      <c r="D7220" s="1" t="s">
        <v>223</v>
      </c>
      <c r="E7220" s="1" t="s">
        <v>135</v>
      </c>
      <c r="F7220" s="1" t="s">
        <v>136</v>
      </c>
      <c r="G7220" s="1" t="s">
        <v>42</v>
      </c>
      <c r="H7220" s="1" t="s">
        <v>102</v>
      </c>
      <c r="I7220">
        <v>4</v>
      </c>
      <c r="J7220">
        <v>25000</v>
      </c>
      <c r="K7220" s="7">
        <v>0</v>
      </c>
      <c r="L7220">
        <v>100000</v>
      </c>
      <c r="M7220">
        <v>11074.42</v>
      </c>
      <c r="N7220" s="7">
        <f>IFERROR(Sales_Data[[#This Row],[Profit]]/Sales_Data[[#This Row],[Sales]],0)</f>
        <v>0.1107442</v>
      </c>
      <c r="O7220" s="7" t="str">
        <f>TEXT(Sales_Data[[#This Row],[Order_Date]],"mmm")</f>
        <v>Apr</v>
      </c>
      <c r="P7220" s="9" t="str">
        <f>TEXT(Sales_Data[[#This Row],[Order_Date]],"yyyy")</f>
        <v>2025</v>
      </c>
      <c r="Q7220" s="9" t="str">
        <f t="shared" si="112"/>
        <v>Existing</v>
      </c>
      <c r="R7220" s="1" t="s">
        <v>20</v>
      </c>
    </row>
    <row r="7221" spans="1:18" x14ac:dyDescent="0.35">
      <c r="A7221" s="1" t="s">
        <v>11990</v>
      </c>
      <c r="B7221" s="2">
        <v>45883</v>
      </c>
      <c r="C7221" s="1" t="s">
        <v>1730</v>
      </c>
      <c r="D7221" s="1" t="s">
        <v>6190</v>
      </c>
      <c r="E7221" s="1" t="s">
        <v>86</v>
      </c>
      <c r="F7221" s="1" t="s">
        <v>25</v>
      </c>
      <c r="G7221" s="1" t="s">
        <v>26</v>
      </c>
      <c r="H7221" s="1" t="s">
        <v>82</v>
      </c>
      <c r="I7221">
        <v>2</v>
      </c>
      <c r="J7221">
        <v>450</v>
      </c>
      <c r="K7221" s="7">
        <v>0</v>
      </c>
      <c r="L7221">
        <v>900</v>
      </c>
      <c r="M7221">
        <v>107.83</v>
      </c>
      <c r="N7221" s="7">
        <f>IFERROR(Sales_Data[[#This Row],[Profit]]/Sales_Data[[#This Row],[Sales]],0)</f>
        <v>0.1198111111111111</v>
      </c>
      <c r="O7221" s="7" t="str">
        <f>TEXT(Sales_Data[[#This Row],[Order_Date]],"mmm")</f>
        <v>Aug</v>
      </c>
      <c r="P7221" s="9" t="str">
        <f>TEXT(Sales_Data[[#This Row],[Order_Date]],"yyyy")</f>
        <v>2025</v>
      </c>
      <c r="Q7221" s="9" t="str">
        <f t="shared" si="112"/>
        <v>Existing</v>
      </c>
      <c r="R7221" s="1" t="s">
        <v>36</v>
      </c>
    </row>
    <row r="7222" spans="1:18" x14ac:dyDescent="0.35">
      <c r="A7222" s="1" t="s">
        <v>11991</v>
      </c>
      <c r="B7222" s="2">
        <v>45685</v>
      </c>
      <c r="C7222" s="1" t="s">
        <v>6733</v>
      </c>
      <c r="D7222" s="1" t="s">
        <v>2801</v>
      </c>
      <c r="E7222" s="1" t="s">
        <v>32</v>
      </c>
      <c r="F7222" s="1" t="s">
        <v>33</v>
      </c>
      <c r="G7222" s="1" t="s">
        <v>34</v>
      </c>
      <c r="H7222" s="1" t="s">
        <v>35</v>
      </c>
      <c r="I7222">
        <v>1</v>
      </c>
      <c r="J7222">
        <v>9000</v>
      </c>
      <c r="K7222" s="7">
        <v>0.1</v>
      </c>
      <c r="L7222">
        <v>8100</v>
      </c>
      <c r="M7222">
        <v>1411.26</v>
      </c>
      <c r="N7222" s="7">
        <f>IFERROR(Sales_Data[[#This Row],[Profit]]/Sales_Data[[#This Row],[Sales]],0)</f>
        <v>0.17422962962962962</v>
      </c>
      <c r="O7222" s="7" t="str">
        <f>TEXT(Sales_Data[[#This Row],[Order_Date]],"mmm")</f>
        <v>Jan</v>
      </c>
      <c r="P7222" s="9" t="str">
        <f>TEXT(Sales_Data[[#This Row],[Order_Date]],"yyyy")</f>
        <v>2025</v>
      </c>
      <c r="Q7222" s="9" t="str">
        <f t="shared" si="112"/>
        <v>New</v>
      </c>
      <c r="R7222" s="1" t="s">
        <v>20</v>
      </c>
    </row>
    <row r="7223" spans="1:18" x14ac:dyDescent="0.35">
      <c r="A7223" s="1" t="s">
        <v>11992</v>
      </c>
      <c r="B7223" s="2">
        <v>45870</v>
      </c>
      <c r="C7223" s="1" t="s">
        <v>5179</v>
      </c>
      <c r="D7223" s="1" t="s">
        <v>67</v>
      </c>
      <c r="E7223" s="1" t="s">
        <v>135</v>
      </c>
      <c r="F7223" s="1" t="s">
        <v>136</v>
      </c>
      <c r="G7223" s="1" t="s">
        <v>42</v>
      </c>
      <c r="H7223" s="1" t="s">
        <v>47</v>
      </c>
      <c r="I7223">
        <v>5</v>
      </c>
      <c r="J7223">
        <v>55000</v>
      </c>
      <c r="K7223" s="7">
        <v>0.2</v>
      </c>
      <c r="L7223">
        <v>220000</v>
      </c>
      <c r="M7223">
        <v>31823.29</v>
      </c>
      <c r="N7223" s="7">
        <f>IFERROR(Sales_Data[[#This Row],[Profit]]/Sales_Data[[#This Row],[Sales]],0)</f>
        <v>0.14465131818181817</v>
      </c>
      <c r="O7223" s="7" t="str">
        <f>TEXT(Sales_Data[[#This Row],[Order_Date]],"mmm")</f>
        <v>Aug</v>
      </c>
      <c r="P7223" s="9" t="str">
        <f>TEXT(Sales_Data[[#This Row],[Order_Date]],"yyyy")</f>
        <v>2025</v>
      </c>
      <c r="Q7223" s="9" t="str">
        <f t="shared" si="112"/>
        <v>Existing</v>
      </c>
      <c r="R7223" s="1" t="s">
        <v>28</v>
      </c>
    </row>
    <row r="7224" spans="1:18" x14ac:dyDescent="0.35">
      <c r="A7224" s="1" t="s">
        <v>11993</v>
      </c>
      <c r="B7224" s="2">
        <v>45992</v>
      </c>
      <c r="C7224" s="1" t="s">
        <v>6428</v>
      </c>
      <c r="D7224" s="1" t="s">
        <v>2708</v>
      </c>
      <c r="E7224" s="1" t="s">
        <v>56</v>
      </c>
      <c r="F7224" s="1" t="s">
        <v>57</v>
      </c>
      <c r="G7224" s="1" t="s">
        <v>26</v>
      </c>
      <c r="H7224" s="1" t="s">
        <v>27</v>
      </c>
      <c r="I7224">
        <v>1</v>
      </c>
      <c r="J7224">
        <v>1200</v>
      </c>
      <c r="K7224" s="7">
        <v>0.15</v>
      </c>
      <c r="L7224">
        <v>1020</v>
      </c>
      <c r="M7224">
        <v>209.02</v>
      </c>
      <c r="N7224" s="7">
        <f>IFERROR(Sales_Data[[#This Row],[Profit]]/Sales_Data[[#This Row],[Sales]],0)</f>
        <v>0.20492156862745098</v>
      </c>
      <c r="O7224" s="7" t="str">
        <f>TEXT(Sales_Data[[#This Row],[Order_Date]],"mmm")</f>
        <v>Dec</v>
      </c>
      <c r="P7224" s="9" t="str">
        <f>TEXT(Sales_Data[[#This Row],[Order_Date]],"yyyy")</f>
        <v>2025</v>
      </c>
      <c r="Q7224" s="9" t="str">
        <f t="shared" si="112"/>
        <v>New</v>
      </c>
      <c r="R7224" s="1" t="s">
        <v>64</v>
      </c>
    </row>
    <row r="7225" spans="1:18" x14ac:dyDescent="0.35">
      <c r="A7225" s="1" t="s">
        <v>11994</v>
      </c>
      <c r="B7225" s="2">
        <v>45899</v>
      </c>
      <c r="C7225" s="1" t="s">
        <v>2612</v>
      </c>
      <c r="D7225" s="1" t="s">
        <v>8627</v>
      </c>
      <c r="E7225" s="1" t="s">
        <v>40</v>
      </c>
      <c r="F7225" s="1" t="s">
        <v>41</v>
      </c>
      <c r="G7225" s="1" t="s">
        <v>42</v>
      </c>
      <c r="H7225" s="1" t="s">
        <v>63</v>
      </c>
      <c r="I7225">
        <v>3</v>
      </c>
      <c r="J7225">
        <v>4500</v>
      </c>
      <c r="K7225" s="7">
        <v>0.05</v>
      </c>
      <c r="L7225">
        <v>12825</v>
      </c>
      <c r="M7225">
        <v>1686.24</v>
      </c>
      <c r="N7225" s="7">
        <f>IFERROR(Sales_Data[[#This Row],[Profit]]/Sales_Data[[#This Row],[Sales]],0)</f>
        <v>0.13148070175438598</v>
      </c>
      <c r="O7225" s="7" t="str">
        <f>TEXT(Sales_Data[[#This Row],[Order_Date]],"mmm")</f>
        <v>Aug</v>
      </c>
      <c r="P7225" s="9" t="str">
        <f>TEXT(Sales_Data[[#This Row],[Order_Date]],"yyyy")</f>
        <v>2025</v>
      </c>
      <c r="Q7225" s="9" t="str">
        <f t="shared" si="112"/>
        <v>Existing</v>
      </c>
      <c r="R7225" s="1" t="s">
        <v>64</v>
      </c>
    </row>
    <row r="7226" spans="1:18" x14ac:dyDescent="0.35">
      <c r="A7226" s="1" t="s">
        <v>11995</v>
      </c>
      <c r="B7226" s="2">
        <v>45759</v>
      </c>
      <c r="C7226" s="1" t="s">
        <v>696</v>
      </c>
      <c r="D7226" s="1" t="s">
        <v>3420</v>
      </c>
      <c r="E7226" s="1" t="s">
        <v>17</v>
      </c>
      <c r="F7226" s="1" t="s">
        <v>17</v>
      </c>
      <c r="G7226" s="1" t="s">
        <v>42</v>
      </c>
      <c r="H7226" s="1" t="s">
        <v>47</v>
      </c>
      <c r="I7226">
        <v>2</v>
      </c>
      <c r="J7226">
        <v>55000</v>
      </c>
      <c r="K7226" s="7">
        <v>0</v>
      </c>
      <c r="L7226">
        <v>110000</v>
      </c>
      <c r="M7226">
        <v>15429.24</v>
      </c>
      <c r="N7226" s="7">
        <f>IFERROR(Sales_Data[[#This Row],[Profit]]/Sales_Data[[#This Row],[Sales]],0)</f>
        <v>0.14026581818181819</v>
      </c>
      <c r="O7226" s="7" t="str">
        <f>TEXT(Sales_Data[[#This Row],[Order_Date]],"mmm")</f>
        <v>Apr</v>
      </c>
      <c r="P7226" s="9" t="str">
        <f>TEXT(Sales_Data[[#This Row],[Order_Date]],"yyyy")</f>
        <v>2025</v>
      </c>
      <c r="Q7226" s="9" t="str">
        <f t="shared" si="112"/>
        <v>Existing</v>
      </c>
      <c r="R7226" s="1" t="s">
        <v>20</v>
      </c>
    </row>
    <row r="7227" spans="1:18" x14ac:dyDescent="0.35">
      <c r="A7227" s="1" t="s">
        <v>11996</v>
      </c>
      <c r="B7227" s="2">
        <v>45705</v>
      </c>
      <c r="C7227" s="1" t="s">
        <v>5715</v>
      </c>
      <c r="D7227" s="1" t="s">
        <v>5015</v>
      </c>
      <c r="E7227" s="1" t="s">
        <v>32</v>
      </c>
      <c r="F7227" s="1" t="s">
        <v>33</v>
      </c>
      <c r="G7227" s="1" t="s">
        <v>42</v>
      </c>
      <c r="H7227" s="1" t="s">
        <v>43</v>
      </c>
      <c r="I7227">
        <v>1</v>
      </c>
      <c r="J7227">
        <v>18000</v>
      </c>
      <c r="K7227" s="7">
        <v>0.1</v>
      </c>
      <c r="L7227">
        <v>16200</v>
      </c>
      <c r="M7227">
        <v>3432.58</v>
      </c>
      <c r="N7227" s="7">
        <f>IFERROR(Sales_Data[[#This Row],[Profit]]/Sales_Data[[#This Row],[Sales]],0)</f>
        <v>0.21188765432098766</v>
      </c>
      <c r="O7227" s="7" t="str">
        <f>TEXT(Sales_Data[[#This Row],[Order_Date]],"mmm")</f>
        <v>Feb</v>
      </c>
      <c r="P7227" s="9" t="str">
        <f>TEXT(Sales_Data[[#This Row],[Order_Date]],"yyyy")</f>
        <v>2025</v>
      </c>
      <c r="Q7227" s="9" t="str">
        <f t="shared" si="112"/>
        <v>New</v>
      </c>
      <c r="R7227" s="1" t="s">
        <v>64</v>
      </c>
    </row>
    <row r="7228" spans="1:18" x14ac:dyDescent="0.35">
      <c r="A7228" s="1" t="s">
        <v>11997</v>
      </c>
      <c r="B7228" s="2">
        <v>45880</v>
      </c>
      <c r="C7228" s="1" t="s">
        <v>11998</v>
      </c>
      <c r="D7228" s="1" t="s">
        <v>11999</v>
      </c>
      <c r="E7228" s="1" t="s">
        <v>40</v>
      </c>
      <c r="F7228" s="1" t="s">
        <v>41</v>
      </c>
      <c r="G7228" s="1" t="s">
        <v>18</v>
      </c>
      <c r="H7228" s="1" t="s">
        <v>131</v>
      </c>
      <c r="I7228">
        <v>3</v>
      </c>
      <c r="J7228">
        <v>1500</v>
      </c>
      <c r="K7228" s="7">
        <v>0.1</v>
      </c>
      <c r="L7228">
        <v>4050</v>
      </c>
      <c r="M7228">
        <v>611.36</v>
      </c>
      <c r="N7228" s="7">
        <f>IFERROR(Sales_Data[[#This Row],[Profit]]/Sales_Data[[#This Row],[Sales]],0)</f>
        <v>0.15095308641975308</v>
      </c>
      <c r="O7228" s="7" t="str">
        <f>TEXT(Sales_Data[[#This Row],[Order_Date]],"mmm")</f>
        <v>Aug</v>
      </c>
      <c r="P7228" s="9" t="str">
        <f>TEXT(Sales_Data[[#This Row],[Order_Date]],"yyyy")</f>
        <v>2025</v>
      </c>
      <c r="Q7228" s="9" t="str">
        <f t="shared" si="112"/>
        <v>Existing</v>
      </c>
      <c r="R7228" s="1" t="s">
        <v>36</v>
      </c>
    </row>
    <row r="7229" spans="1:18" x14ac:dyDescent="0.35">
      <c r="A7229" s="1" t="s">
        <v>12000</v>
      </c>
      <c r="B7229" s="2">
        <v>45849</v>
      </c>
      <c r="C7229" s="1" t="s">
        <v>9704</v>
      </c>
      <c r="D7229" s="1" t="s">
        <v>3093</v>
      </c>
      <c r="E7229" s="1" t="s">
        <v>111</v>
      </c>
      <c r="F7229" s="1" t="s">
        <v>33</v>
      </c>
      <c r="G7229" s="1" t="s">
        <v>42</v>
      </c>
      <c r="H7229" s="1" t="s">
        <v>63</v>
      </c>
      <c r="I7229">
        <v>5</v>
      </c>
      <c r="J7229">
        <v>4500</v>
      </c>
      <c r="K7229" s="7">
        <v>0.1</v>
      </c>
      <c r="L7229">
        <v>20250</v>
      </c>
      <c r="M7229">
        <v>3159.79</v>
      </c>
      <c r="N7229" s="7">
        <f>IFERROR(Sales_Data[[#This Row],[Profit]]/Sales_Data[[#This Row],[Sales]],0)</f>
        <v>0.15603901234567902</v>
      </c>
      <c r="O7229" s="7" t="str">
        <f>TEXT(Sales_Data[[#This Row],[Order_Date]],"mmm")</f>
        <v>Jul</v>
      </c>
      <c r="P7229" s="9" t="str">
        <f>TEXT(Sales_Data[[#This Row],[Order_Date]],"yyyy")</f>
        <v>2025</v>
      </c>
      <c r="Q7229" s="9" t="str">
        <f t="shared" si="112"/>
        <v>Existing</v>
      </c>
      <c r="R7229" s="1" t="s">
        <v>28</v>
      </c>
    </row>
    <row r="7230" spans="1:18" x14ac:dyDescent="0.35">
      <c r="A7230" s="1" t="s">
        <v>12001</v>
      </c>
      <c r="B7230" s="2">
        <v>45695</v>
      </c>
      <c r="C7230" s="1" t="s">
        <v>4330</v>
      </c>
      <c r="D7230" s="1" t="s">
        <v>1183</v>
      </c>
      <c r="E7230" s="1" t="s">
        <v>106</v>
      </c>
      <c r="F7230" s="1" t="s">
        <v>33</v>
      </c>
      <c r="G7230" s="1" t="s">
        <v>120</v>
      </c>
      <c r="H7230" s="1" t="s">
        <v>217</v>
      </c>
      <c r="I7230">
        <v>4</v>
      </c>
      <c r="J7230">
        <v>3200</v>
      </c>
      <c r="K7230" s="7">
        <v>0.05</v>
      </c>
      <c r="L7230">
        <v>12160</v>
      </c>
      <c r="M7230">
        <v>2230.48</v>
      </c>
      <c r="N7230" s="7">
        <f>IFERROR(Sales_Data[[#This Row],[Profit]]/Sales_Data[[#This Row],[Sales]],0)</f>
        <v>0.18342763157894737</v>
      </c>
      <c r="O7230" s="7" t="str">
        <f>TEXT(Sales_Data[[#This Row],[Order_Date]],"mmm")</f>
        <v>Feb</v>
      </c>
      <c r="P7230" s="9" t="str">
        <f>TEXT(Sales_Data[[#This Row],[Order_Date]],"yyyy")</f>
        <v>2025</v>
      </c>
      <c r="Q7230" s="9" t="str">
        <f t="shared" si="112"/>
        <v>Existing</v>
      </c>
      <c r="R7230" s="1" t="s">
        <v>28</v>
      </c>
    </row>
    <row r="7231" spans="1:18" x14ac:dyDescent="0.35">
      <c r="A7231" s="1" t="s">
        <v>12002</v>
      </c>
      <c r="B7231" s="2">
        <v>45999</v>
      </c>
      <c r="C7231" s="1" t="s">
        <v>4019</v>
      </c>
      <c r="D7231" s="1" t="s">
        <v>6419</v>
      </c>
      <c r="E7231" s="1" t="s">
        <v>119</v>
      </c>
      <c r="F7231" s="1" t="s">
        <v>33</v>
      </c>
      <c r="G7231" s="1" t="s">
        <v>120</v>
      </c>
      <c r="H7231" s="1" t="s">
        <v>143</v>
      </c>
      <c r="I7231">
        <v>3</v>
      </c>
      <c r="J7231">
        <v>1800</v>
      </c>
      <c r="K7231" s="7">
        <v>0.05</v>
      </c>
      <c r="L7231">
        <v>5130</v>
      </c>
      <c r="M7231">
        <v>826.04</v>
      </c>
      <c r="N7231" s="7">
        <f>IFERROR(Sales_Data[[#This Row],[Profit]]/Sales_Data[[#This Row],[Sales]],0)</f>
        <v>0.1610214424951267</v>
      </c>
      <c r="O7231" s="7" t="str">
        <f>TEXT(Sales_Data[[#This Row],[Order_Date]],"mmm")</f>
        <v>Dec</v>
      </c>
      <c r="P7231" s="9" t="str">
        <f>TEXT(Sales_Data[[#This Row],[Order_Date]],"yyyy")</f>
        <v>2025</v>
      </c>
      <c r="Q7231" s="9" t="str">
        <f t="shared" si="112"/>
        <v>Existing</v>
      </c>
      <c r="R7231" s="1" t="s">
        <v>64</v>
      </c>
    </row>
    <row r="7232" spans="1:18" x14ac:dyDescent="0.35">
      <c r="A7232" s="1" t="s">
        <v>12003</v>
      </c>
      <c r="B7232" s="2">
        <v>45784</v>
      </c>
      <c r="C7232" s="1" t="s">
        <v>2182</v>
      </c>
      <c r="D7232" s="1" t="s">
        <v>6318</v>
      </c>
      <c r="E7232" s="1" t="s">
        <v>62</v>
      </c>
      <c r="F7232" s="1" t="s">
        <v>41</v>
      </c>
      <c r="G7232" s="1" t="s">
        <v>42</v>
      </c>
      <c r="H7232" s="1" t="s">
        <v>102</v>
      </c>
      <c r="I7232">
        <v>1</v>
      </c>
      <c r="J7232">
        <v>25000</v>
      </c>
      <c r="K7232" s="7">
        <v>0.2</v>
      </c>
      <c r="L7232">
        <v>20000</v>
      </c>
      <c r="M7232">
        <v>1666.95</v>
      </c>
      <c r="N7232" s="7">
        <f>IFERROR(Sales_Data[[#This Row],[Profit]]/Sales_Data[[#This Row],[Sales]],0)</f>
        <v>8.3347500000000005E-2</v>
      </c>
      <c r="O7232" s="7" t="str">
        <f>TEXT(Sales_Data[[#This Row],[Order_Date]],"mmm")</f>
        <v>May</v>
      </c>
      <c r="P7232" s="9" t="str">
        <f>TEXT(Sales_Data[[#This Row],[Order_Date]],"yyyy")</f>
        <v>2025</v>
      </c>
      <c r="Q7232" s="9" t="str">
        <f t="shared" si="112"/>
        <v>New</v>
      </c>
      <c r="R7232" s="1" t="s">
        <v>36</v>
      </c>
    </row>
    <row r="7233" spans="1:18" x14ac:dyDescent="0.35">
      <c r="A7233" s="1" t="s">
        <v>12004</v>
      </c>
      <c r="B7233" s="2">
        <v>45768</v>
      </c>
      <c r="C7233" s="1" t="s">
        <v>547</v>
      </c>
      <c r="D7233" s="1" t="s">
        <v>2870</v>
      </c>
      <c r="E7233" s="1" t="s">
        <v>62</v>
      </c>
      <c r="F7233" s="1" t="s">
        <v>41</v>
      </c>
      <c r="G7233" s="1" t="s">
        <v>120</v>
      </c>
      <c r="H7233" s="1" t="s">
        <v>121</v>
      </c>
      <c r="I7233">
        <v>4</v>
      </c>
      <c r="J7233">
        <v>2800</v>
      </c>
      <c r="K7233" s="7">
        <v>0</v>
      </c>
      <c r="L7233">
        <v>11200</v>
      </c>
      <c r="M7233">
        <v>2504.4299999999998</v>
      </c>
      <c r="N7233" s="7">
        <f>IFERROR(Sales_Data[[#This Row],[Profit]]/Sales_Data[[#This Row],[Sales]],0)</f>
        <v>0.22360982142857141</v>
      </c>
      <c r="O7233" s="7" t="str">
        <f>TEXT(Sales_Data[[#This Row],[Order_Date]],"mmm")</f>
        <v>Apr</v>
      </c>
      <c r="P7233" s="9" t="str">
        <f>TEXT(Sales_Data[[#This Row],[Order_Date]],"yyyy")</f>
        <v>2025</v>
      </c>
      <c r="Q7233" s="9" t="str">
        <f t="shared" si="112"/>
        <v>Existing</v>
      </c>
      <c r="R7233" s="1" t="s">
        <v>73</v>
      </c>
    </row>
    <row r="7234" spans="1:18" x14ac:dyDescent="0.35">
      <c r="A7234" s="1" t="s">
        <v>12005</v>
      </c>
      <c r="B7234" s="2">
        <v>45838</v>
      </c>
      <c r="C7234" s="1" t="s">
        <v>1997</v>
      </c>
      <c r="D7234" s="1" t="s">
        <v>2695</v>
      </c>
      <c r="E7234" s="1" t="s">
        <v>51</v>
      </c>
      <c r="F7234" s="1" t="s">
        <v>52</v>
      </c>
      <c r="G7234" s="1" t="s">
        <v>42</v>
      </c>
      <c r="H7234" s="1" t="s">
        <v>112</v>
      </c>
      <c r="I7234">
        <v>1</v>
      </c>
      <c r="J7234">
        <v>2500</v>
      </c>
      <c r="K7234" s="7">
        <v>0.15</v>
      </c>
      <c r="L7234">
        <v>2125</v>
      </c>
      <c r="M7234">
        <v>515.72</v>
      </c>
      <c r="N7234" s="7">
        <f>IFERROR(Sales_Data[[#This Row],[Profit]]/Sales_Data[[#This Row],[Sales]],0)</f>
        <v>0.24269176470588236</v>
      </c>
      <c r="O7234" s="7" t="str">
        <f>TEXT(Sales_Data[[#This Row],[Order_Date]],"mmm")</f>
        <v>Jun</v>
      </c>
      <c r="P7234" s="9" t="str">
        <f>TEXT(Sales_Data[[#This Row],[Order_Date]],"yyyy")</f>
        <v>2025</v>
      </c>
      <c r="Q7234" s="9" t="str">
        <f t="shared" ref="Q7234:Q7297" si="113">IF(I7234&gt;1,"Existing","New")</f>
        <v>New</v>
      </c>
      <c r="R7234" s="1" t="s">
        <v>20</v>
      </c>
    </row>
    <row r="7235" spans="1:18" x14ac:dyDescent="0.35">
      <c r="A7235" s="1" t="s">
        <v>12006</v>
      </c>
      <c r="B7235" s="2">
        <v>46017</v>
      </c>
      <c r="C7235" s="1" t="s">
        <v>11191</v>
      </c>
      <c r="D7235" s="1" t="s">
        <v>4024</v>
      </c>
      <c r="E7235" s="1" t="s">
        <v>62</v>
      </c>
      <c r="F7235" s="1" t="s">
        <v>41</v>
      </c>
      <c r="G7235" s="1" t="s">
        <v>26</v>
      </c>
      <c r="H7235" s="1" t="s">
        <v>128</v>
      </c>
      <c r="I7235">
        <v>4</v>
      </c>
      <c r="J7235">
        <v>900</v>
      </c>
      <c r="K7235" s="7">
        <v>0.05</v>
      </c>
      <c r="L7235">
        <v>3420</v>
      </c>
      <c r="M7235">
        <v>638</v>
      </c>
      <c r="N7235" s="7">
        <f>IFERROR(Sales_Data[[#This Row],[Profit]]/Sales_Data[[#This Row],[Sales]],0)</f>
        <v>0.18654970760233919</v>
      </c>
      <c r="O7235" s="7" t="str">
        <f>TEXT(Sales_Data[[#This Row],[Order_Date]],"mmm")</f>
        <v>Dec</v>
      </c>
      <c r="P7235" s="9" t="str">
        <f>TEXT(Sales_Data[[#This Row],[Order_Date]],"yyyy")</f>
        <v>2025</v>
      </c>
      <c r="Q7235" s="9" t="str">
        <f t="shared" si="113"/>
        <v>Existing</v>
      </c>
      <c r="R7235" s="1" t="s">
        <v>73</v>
      </c>
    </row>
    <row r="7236" spans="1:18" x14ac:dyDescent="0.35">
      <c r="A7236" s="1" t="s">
        <v>12007</v>
      </c>
      <c r="B7236" s="2">
        <v>46002</v>
      </c>
      <c r="C7236" s="1" t="s">
        <v>8723</v>
      </c>
      <c r="D7236" s="1" t="s">
        <v>4331</v>
      </c>
      <c r="E7236" s="1" t="s">
        <v>111</v>
      </c>
      <c r="F7236" s="1" t="s">
        <v>33</v>
      </c>
      <c r="G7236" s="1" t="s">
        <v>42</v>
      </c>
      <c r="H7236" s="1" t="s">
        <v>63</v>
      </c>
      <c r="I7236">
        <v>2</v>
      </c>
      <c r="J7236">
        <v>4500</v>
      </c>
      <c r="K7236" s="7">
        <v>0.05</v>
      </c>
      <c r="L7236">
        <v>8550</v>
      </c>
      <c r="M7236">
        <v>1434.7</v>
      </c>
      <c r="N7236" s="7">
        <f>IFERROR(Sales_Data[[#This Row],[Profit]]/Sales_Data[[#This Row],[Sales]],0)</f>
        <v>0.16780116959064328</v>
      </c>
      <c r="O7236" s="7" t="str">
        <f>TEXT(Sales_Data[[#This Row],[Order_Date]],"mmm")</f>
        <v>Dec</v>
      </c>
      <c r="P7236" s="9" t="str">
        <f>TEXT(Sales_Data[[#This Row],[Order_Date]],"yyyy")</f>
        <v>2025</v>
      </c>
      <c r="Q7236" s="9" t="str">
        <f t="shared" si="113"/>
        <v>Existing</v>
      </c>
      <c r="R7236" s="1" t="s">
        <v>20</v>
      </c>
    </row>
    <row r="7237" spans="1:18" x14ac:dyDescent="0.35">
      <c r="A7237" s="1" t="s">
        <v>12008</v>
      </c>
      <c r="B7237" s="2">
        <v>45838</v>
      </c>
      <c r="C7237" s="1" t="s">
        <v>7225</v>
      </c>
      <c r="D7237" s="1" t="s">
        <v>12009</v>
      </c>
      <c r="E7237" s="1" t="s">
        <v>71</v>
      </c>
      <c r="F7237" s="1" t="s">
        <v>33</v>
      </c>
      <c r="G7237" s="1" t="s">
        <v>120</v>
      </c>
      <c r="H7237" s="1" t="s">
        <v>146</v>
      </c>
      <c r="I7237">
        <v>2</v>
      </c>
      <c r="J7237">
        <v>800</v>
      </c>
      <c r="K7237" s="7">
        <v>0.05</v>
      </c>
      <c r="L7237">
        <v>1520</v>
      </c>
      <c r="M7237">
        <v>193.62</v>
      </c>
      <c r="N7237" s="7">
        <f>IFERROR(Sales_Data[[#This Row],[Profit]]/Sales_Data[[#This Row],[Sales]],0)</f>
        <v>0.12738157894736843</v>
      </c>
      <c r="O7237" s="7" t="str">
        <f>TEXT(Sales_Data[[#This Row],[Order_Date]],"mmm")</f>
        <v>Jun</v>
      </c>
      <c r="P7237" s="9" t="str">
        <f>TEXT(Sales_Data[[#This Row],[Order_Date]],"yyyy")</f>
        <v>2025</v>
      </c>
      <c r="Q7237" s="9" t="str">
        <f t="shared" si="113"/>
        <v>Existing</v>
      </c>
      <c r="R7237" s="1" t="s">
        <v>64</v>
      </c>
    </row>
    <row r="7238" spans="1:18" x14ac:dyDescent="0.35">
      <c r="A7238" s="1" t="s">
        <v>12010</v>
      </c>
      <c r="B7238" s="2">
        <v>45694</v>
      </c>
      <c r="C7238" s="1" t="s">
        <v>9071</v>
      </c>
      <c r="D7238" s="1" t="s">
        <v>202</v>
      </c>
      <c r="E7238" s="1" t="s">
        <v>106</v>
      </c>
      <c r="F7238" s="1" t="s">
        <v>33</v>
      </c>
      <c r="G7238" s="1" t="s">
        <v>42</v>
      </c>
      <c r="H7238" s="1" t="s">
        <v>47</v>
      </c>
      <c r="I7238">
        <v>4</v>
      </c>
      <c r="J7238">
        <v>55000</v>
      </c>
      <c r="K7238" s="7">
        <v>0.15</v>
      </c>
      <c r="L7238">
        <v>187000</v>
      </c>
      <c r="M7238">
        <v>41328.6</v>
      </c>
      <c r="N7238" s="7">
        <f>IFERROR(Sales_Data[[#This Row],[Profit]]/Sales_Data[[#This Row],[Sales]],0)</f>
        <v>0.22100855614973261</v>
      </c>
      <c r="O7238" s="7" t="str">
        <f>TEXT(Sales_Data[[#This Row],[Order_Date]],"mmm")</f>
        <v>Feb</v>
      </c>
      <c r="P7238" s="9" t="str">
        <f>TEXT(Sales_Data[[#This Row],[Order_Date]],"yyyy")</f>
        <v>2025</v>
      </c>
      <c r="Q7238" s="9" t="str">
        <f t="shared" si="113"/>
        <v>Existing</v>
      </c>
      <c r="R7238" s="1" t="s">
        <v>36</v>
      </c>
    </row>
    <row r="7239" spans="1:18" x14ac:dyDescent="0.35">
      <c r="A7239" s="1" t="s">
        <v>12011</v>
      </c>
      <c r="B7239" s="2">
        <v>45903</v>
      </c>
      <c r="C7239" s="1" t="s">
        <v>622</v>
      </c>
      <c r="D7239" s="1" t="s">
        <v>1271</v>
      </c>
      <c r="E7239" s="1" t="s">
        <v>119</v>
      </c>
      <c r="F7239" s="1" t="s">
        <v>33</v>
      </c>
      <c r="G7239" s="1" t="s">
        <v>42</v>
      </c>
      <c r="H7239" s="1" t="s">
        <v>112</v>
      </c>
      <c r="I7239">
        <v>2</v>
      </c>
      <c r="J7239">
        <v>2500</v>
      </c>
      <c r="K7239" s="7">
        <v>0</v>
      </c>
      <c r="L7239">
        <v>5000</v>
      </c>
      <c r="M7239">
        <v>416.94</v>
      </c>
      <c r="N7239" s="7">
        <f>IFERROR(Sales_Data[[#This Row],[Profit]]/Sales_Data[[#This Row],[Sales]],0)</f>
        <v>8.3388000000000004E-2</v>
      </c>
      <c r="O7239" s="7" t="str">
        <f>TEXT(Sales_Data[[#This Row],[Order_Date]],"mmm")</f>
        <v>Sep</v>
      </c>
      <c r="P7239" s="9" t="str">
        <f>TEXT(Sales_Data[[#This Row],[Order_Date]],"yyyy")</f>
        <v>2025</v>
      </c>
      <c r="Q7239" s="9" t="str">
        <f t="shared" si="113"/>
        <v>Existing</v>
      </c>
      <c r="R7239" s="1" t="s">
        <v>64</v>
      </c>
    </row>
    <row r="7240" spans="1:18" x14ac:dyDescent="0.35">
      <c r="A7240" s="1" t="s">
        <v>12012</v>
      </c>
      <c r="B7240" s="2">
        <v>45659</v>
      </c>
      <c r="C7240" s="1" t="s">
        <v>6048</v>
      </c>
      <c r="D7240" s="1" t="s">
        <v>4024</v>
      </c>
      <c r="E7240" s="1" t="s">
        <v>106</v>
      </c>
      <c r="F7240" s="1" t="s">
        <v>33</v>
      </c>
      <c r="G7240" s="1" t="s">
        <v>42</v>
      </c>
      <c r="H7240" s="1" t="s">
        <v>102</v>
      </c>
      <c r="I7240">
        <v>4</v>
      </c>
      <c r="J7240">
        <v>25000</v>
      </c>
      <c r="K7240" s="7">
        <v>0.05</v>
      </c>
      <c r="L7240">
        <v>95000</v>
      </c>
      <c r="M7240">
        <v>22226.39</v>
      </c>
      <c r="N7240" s="7">
        <f>IFERROR(Sales_Data[[#This Row],[Profit]]/Sales_Data[[#This Row],[Sales]],0)</f>
        <v>0.233962</v>
      </c>
      <c r="O7240" s="7" t="str">
        <f>TEXT(Sales_Data[[#This Row],[Order_Date]],"mmm")</f>
        <v>Jan</v>
      </c>
      <c r="P7240" s="9" t="str">
        <f>TEXT(Sales_Data[[#This Row],[Order_Date]],"yyyy")</f>
        <v>2025</v>
      </c>
      <c r="Q7240" s="9" t="str">
        <f t="shared" si="113"/>
        <v>Existing</v>
      </c>
      <c r="R7240" s="1" t="s">
        <v>28</v>
      </c>
    </row>
    <row r="7241" spans="1:18" x14ac:dyDescent="0.35">
      <c r="A7241" s="1" t="s">
        <v>12013</v>
      </c>
      <c r="B7241" s="2">
        <v>45667</v>
      </c>
      <c r="C7241" s="1" t="s">
        <v>1115</v>
      </c>
      <c r="D7241" s="1" t="s">
        <v>6471</v>
      </c>
      <c r="E7241" s="1" t="s">
        <v>56</v>
      </c>
      <c r="F7241" s="1" t="s">
        <v>57</v>
      </c>
      <c r="G7241" s="1" t="s">
        <v>26</v>
      </c>
      <c r="H7241" s="1" t="s">
        <v>82</v>
      </c>
      <c r="I7241">
        <v>3</v>
      </c>
      <c r="J7241">
        <v>450</v>
      </c>
      <c r="K7241" s="7">
        <v>0.1</v>
      </c>
      <c r="L7241">
        <v>1215</v>
      </c>
      <c r="M7241">
        <v>138.35</v>
      </c>
      <c r="N7241" s="7">
        <f>IFERROR(Sales_Data[[#This Row],[Profit]]/Sales_Data[[#This Row],[Sales]],0)</f>
        <v>0.11386831275720165</v>
      </c>
      <c r="O7241" s="7" t="str">
        <f>TEXT(Sales_Data[[#This Row],[Order_Date]],"mmm")</f>
        <v>Jan</v>
      </c>
      <c r="P7241" s="9" t="str">
        <f>TEXT(Sales_Data[[#This Row],[Order_Date]],"yyyy")</f>
        <v>2025</v>
      </c>
      <c r="Q7241" s="9" t="str">
        <f t="shared" si="113"/>
        <v>Existing</v>
      </c>
      <c r="R7241" s="1" t="s">
        <v>64</v>
      </c>
    </row>
    <row r="7242" spans="1:18" x14ac:dyDescent="0.35">
      <c r="A7242" s="1" t="s">
        <v>12014</v>
      </c>
      <c r="B7242" s="2">
        <v>45670</v>
      </c>
      <c r="C7242" s="1" t="s">
        <v>2766</v>
      </c>
      <c r="D7242" s="1" t="s">
        <v>6979</v>
      </c>
      <c r="E7242" s="1" t="s">
        <v>17</v>
      </c>
      <c r="F7242" s="1" t="s">
        <v>17</v>
      </c>
      <c r="G7242" s="1" t="s">
        <v>26</v>
      </c>
      <c r="H7242" s="1" t="s">
        <v>58</v>
      </c>
      <c r="I7242">
        <v>3</v>
      </c>
      <c r="J7242">
        <v>1400</v>
      </c>
      <c r="K7242" s="7">
        <v>0.1</v>
      </c>
      <c r="L7242">
        <v>3780</v>
      </c>
      <c r="M7242">
        <v>596.61</v>
      </c>
      <c r="N7242" s="7">
        <f>IFERROR(Sales_Data[[#This Row],[Profit]]/Sales_Data[[#This Row],[Sales]],0)</f>
        <v>0.15783333333333333</v>
      </c>
      <c r="O7242" s="7" t="str">
        <f>TEXT(Sales_Data[[#This Row],[Order_Date]],"mmm")</f>
        <v>Jan</v>
      </c>
      <c r="P7242" s="9" t="str">
        <f>TEXT(Sales_Data[[#This Row],[Order_Date]],"yyyy")</f>
        <v>2025</v>
      </c>
      <c r="Q7242" s="9" t="str">
        <f t="shared" si="113"/>
        <v>Existing</v>
      </c>
      <c r="R7242" s="1" t="s">
        <v>36</v>
      </c>
    </row>
    <row r="7243" spans="1:18" x14ac:dyDescent="0.35">
      <c r="A7243" s="1" t="s">
        <v>12015</v>
      </c>
      <c r="B7243" s="2">
        <v>45803</v>
      </c>
      <c r="C7243" s="1" t="s">
        <v>4340</v>
      </c>
      <c r="D7243" s="1" t="s">
        <v>8525</v>
      </c>
      <c r="E7243" s="1" t="s">
        <v>40</v>
      </c>
      <c r="F7243" s="1" t="s">
        <v>41</v>
      </c>
      <c r="G7243" s="1" t="s">
        <v>34</v>
      </c>
      <c r="H7243" s="1" t="s">
        <v>107</v>
      </c>
      <c r="I7243">
        <v>3</v>
      </c>
      <c r="J7243">
        <v>6500</v>
      </c>
      <c r="K7243" s="7">
        <v>0</v>
      </c>
      <c r="L7243">
        <v>19500</v>
      </c>
      <c r="M7243">
        <v>3444.48</v>
      </c>
      <c r="N7243" s="7">
        <f>IFERROR(Sales_Data[[#This Row],[Profit]]/Sales_Data[[#This Row],[Sales]],0)</f>
        <v>0.17663999999999999</v>
      </c>
      <c r="O7243" s="7" t="str">
        <f>TEXT(Sales_Data[[#This Row],[Order_Date]],"mmm")</f>
        <v>May</v>
      </c>
      <c r="P7243" s="9" t="str">
        <f>TEXT(Sales_Data[[#This Row],[Order_Date]],"yyyy")</f>
        <v>2025</v>
      </c>
      <c r="Q7243" s="9" t="str">
        <f t="shared" si="113"/>
        <v>Existing</v>
      </c>
      <c r="R7243" s="1" t="s">
        <v>64</v>
      </c>
    </row>
    <row r="7244" spans="1:18" x14ac:dyDescent="0.35">
      <c r="A7244" s="1" t="s">
        <v>12016</v>
      </c>
      <c r="B7244" s="2">
        <v>45780</v>
      </c>
      <c r="C7244" s="1" t="s">
        <v>1658</v>
      </c>
      <c r="D7244" s="1" t="s">
        <v>2463</v>
      </c>
      <c r="E7244" s="1" t="s">
        <v>111</v>
      </c>
      <c r="F7244" s="1" t="s">
        <v>33</v>
      </c>
      <c r="G7244" s="1" t="s">
        <v>42</v>
      </c>
      <c r="H7244" s="1" t="s">
        <v>63</v>
      </c>
      <c r="I7244">
        <v>4</v>
      </c>
      <c r="J7244">
        <v>4500</v>
      </c>
      <c r="K7244" s="7">
        <v>0.05</v>
      </c>
      <c r="L7244">
        <v>17100</v>
      </c>
      <c r="M7244">
        <v>2313.04</v>
      </c>
      <c r="N7244" s="7">
        <f>IFERROR(Sales_Data[[#This Row],[Profit]]/Sales_Data[[#This Row],[Sales]],0)</f>
        <v>0.13526549707602339</v>
      </c>
      <c r="O7244" s="7" t="str">
        <f>TEXT(Sales_Data[[#This Row],[Order_Date]],"mmm")</f>
        <v>May</v>
      </c>
      <c r="P7244" s="9" t="str">
        <f>TEXT(Sales_Data[[#This Row],[Order_Date]],"yyyy")</f>
        <v>2025</v>
      </c>
      <c r="Q7244" s="9" t="str">
        <f t="shared" si="113"/>
        <v>Existing</v>
      </c>
      <c r="R7244" s="1" t="s">
        <v>20</v>
      </c>
    </row>
    <row r="7245" spans="1:18" x14ac:dyDescent="0.35">
      <c r="A7245" s="1" t="s">
        <v>12017</v>
      </c>
      <c r="B7245" s="2">
        <v>45931</v>
      </c>
      <c r="C7245" s="1" t="s">
        <v>2623</v>
      </c>
      <c r="D7245" s="1" t="s">
        <v>1412</v>
      </c>
      <c r="E7245" s="1" t="s">
        <v>111</v>
      </c>
      <c r="F7245" s="1" t="s">
        <v>33</v>
      </c>
      <c r="G7245" s="1" t="s">
        <v>120</v>
      </c>
      <c r="H7245" s="1" t="s">
        <v>146</v>
      </c>
      <c r="I7245">
        <v>2</v>
      </c>
      <c r="J7245">
        <v>800</v>
      </c>
      <c r="K7245" s="7">
        <v>0.1</v>
      </c>
      <c r="L7245">
        <v>1440</v>
      </c>
      <c r="M7245">
        <v>190.37</v>
      </c>
      <c r="N7245" s="7">
        <f>IFERROR(Sales_Data[[#This Row],[Profit]]/Sales_Data[[#This Row],[Sales]],0)</f>
        <v>0.13220138888888888</v>
      </c>
      <c r="O7245" s="7" t="str">
        <f>TEXT(Sales_Data[[#This Row],[Order_Date]],"mmm")</f>
        <v>Oct</v>
      </c>
      <c r="P7245" s="9" t="str">
        <f>TEXT(Sales_Data[[#This Row],[Order_Date]],"yyyy")</f>
        <v>2025</v>
      </c>
      <c r="Q7245" s="9" t="str">
        <f t="shared" si="113"/>
        <v>Existing</v>
      </c>
      <c r="R7245" s="1" t="s">
        <v>73</v>
      </c>
    </row>
    <row r="7246" spans="1:18" x14ac:dyDescent="0.35">
      <c r="A7246" s="1" t="s">
        <v>12018</v>
      </c>
      <c r="B7246" s="2">
        <v>45685</v>
      </c>
      <c r="C7246" s="1" t="s">
        <v>1043</v>
      </c>
      <c r="D7246" s="1" t="s">
        <v>5009</v>
      </c>
      <c r="E7246" s="1" t="s">
        <v>86</v>
      </c>
      <c r="F7246" s="1" t="s">
        <v>25</v>
      </c>
      <c r="G7246" s="1" t="s">
        <v>42</v>
      </c>
      <c r="H7246" s="1" t="s">
        <v>47</v>
      </c>
      <c r="I7246">
        <v>5</v>
      </c>
      <c r="J7246">
        <v>55000</v>
      </c>
      <c r="K7246" s="7">
        <v>0.05</v>
      </c>
      <c r="L7246">
        <v>261250</v>
      </c>
      <c r="M7246">
        <v>60701.440000000002</v>
      </c>
      <c r="N7246" s="7">
        <f>IFERROR(Sales_Data[[#This Row],[Profit]]/Sales_Data[[#This Row],[Sales]],0)</f>
        <v>0.23235000956937801</v>
      </c>
      <c r="O7246" s="7" t="str">
        <f>TEXT(Sales_Data[[#This Row],[Order_Date]],"mmm")</f>
        <v>Jan</v>
      </c>
      <c r="P7246" s="9" t="str">
        <f>TEXT(Sales_Data[[#This Row],[Order_Date]],"yyyy")</f>
        <v>2025</v>
      </c>
      <c r="Q7246" s="9" t="str">
        <f t="shared" si="113"/>
        <v>Existing</v>
      </c>
      <c r="R7246" s="1" t="s">
        <v>36</v>
      </c>
    </row>
    <row r="7247" spans="1:18" x14ac:dyDescent="0.35">
      <c r="A7247" s="1" t="s">
        <v>12019</v>
      </c>
      <c r="B7247" s="2">
        <v>45973</v>
      </c>
      <c r="C7247" s="1" t="s">
        <v>3220</v>
      </c>
      <c r="D7247" s="1" t="s">
        <v>2951</v>
      </c>
      <c r="E7247" s="1" t="s">
        <v>111</v>
      </c>
      <c r="F7247" s="1" t="s">
        <v>33</v>
      </c>
      <c r="G7247" s="1" t="s">
        <v>42</v>
      </c>
      <c r="H7247" s="1" t="s">
        <v>47</v>
      </c>
      <c r="I7247">
        <v>1</v>
      </c>
      <c r="J7247">
        <v>55000</v>
      </c>
      <c r="K7247" s="7">
        <v>0.1</v>
      </c>
      <c r="L7247">
        <v>49500</v>
      </c>
      <c r="M7247">
        <v>7756.32</v>
      </c>
      <c r="N7247" s="7">
        <f>IFERROR(Sales_Data[[#This Row],[Profit]]/Sales_Data[[#This Row],[Sales]],0)</f>
        <v>0.15669333333333332</v>
      </c>
      <c r="O7247" s="7" t="str">
        <f>TEXT(Sales_Data[[#This Row],[Order_Date]],"mmm")</f>
        <v>Nov</v>
      </c>
      <c r="P7247" s="9" t="str">
        <f>TEXT(Sales_Data[[#This Row],[Order_Date]],"yyyy")</f>
        <v>2025</v>
      </c>
      <c r="Q7247" s="9" t="str">
        <f t="shared" si="113"/>
        <v>New</v>
      </c>
      <c r="R7247" s="1" t="s">
        <v>73</v>
      </c>
    </row>
    <row r="7248" spans="1:18" x14ac:dyDescent="0.35">
      <c r="A7248" s="1" t="s">
        <v>12020</v>
      </c>
      <c r="B7248" s="2">
        <v>45661</v>
      </c>
      <c r="C7248" s="1" t="s">
        <v>3536</v>
      </c>
      <c r="D7248" s="1" t="s">
        <v>2434</v>
      </c>
      <c r="E7248" s="1" t="s">
        <v>51</v>
      </c>
      <c r="F7248" s="1" t="s">
        <v>52</v>
      </c>
      <c r="G7248" s="1" t="s">
        <v>26</v>
      </c>
      <c r="H7248" s="1" t="s">
        <v>82</v>
      </c>
      <c r="I7248">
        <v>4</v>
      </c>
      <c r="J7248">
        <v>450</v>
      </c>
      <c r="K7248" s="7">
        <v>0.1</v>
      </c>
      <c r="L7248">
        <v>1620</v>
      </c>
      <c r="M7248">
        <v>267.23</v>
      </c>
      <c r="N7248" s="7">
        <f>IFERROR(Sales_Data[[#This Row],[Profit]]/Sales_Data[[#This Row],[Sales]],0)</f>
        <v>0.16495679012345679</v>
      </c>
      <c r="O7248" s="7" t="str">
        <f>TEXT(Sales_Data[[#This Row],[Order_Date]],"mmm")</f>
        <v>Jan</v>
      </c>
      <c r="P7248" s="9" t="str">
        <f>TEXT(Sales_Data[[#This Row],[Order_Date]],"yyyy")</f>
        <v>2025</v>
      </c>
      <c r="Q7248" s="9" t="str">
        <f t="shared" si="113"/>
        <v>Existing</v>
      </c>
      <c r="R7248" s="1" t="s">
        <v>36</v>
      </c>
    </row>
    <row r="7249" spans="1:18" x14ac:dyDescent="0.35">
      <c r="A7249" s="1" t="s">
        <v>12021</v>
      </c>
      <c r="B7249" s="2">
        <v>45748</v>
      </c>
      <c r="C7249" s="1" t="s">
        <v>7459</v>
      </c>
      <c r="D7249" s="1" t="s">
        <v>4539</v>
      </c>
      <c r="E7249" s="1" t="s">
        <v>106</v>
      </c>
      <c r="F7249" s="1" t="s">
        <v>33</v>
      </c>
      <c r="G7249" s="1" t="s">
        <v>26</v>
      </c>
      <c r="H7249" s="1" t="s">
        <v>128</v>
      </c>
      <c r="I7249">
        <v>5</v>
      </c>
      <c r="J7249">
        <v>900</v>
      </c>
      <c r="K7249" s="7">
        <v>0.15</v>
      </c>
      <c r="L7249">
        <v>3825</v>
      </c>
      <c r="M7249">
        <v>787</v>
      </c>
      <c r="N7249" s="7">
        <f>IFERROR(Sales_Data[[#This Row],[Profit]]/Sales_Data[[#This Row],[Sales]],0)</f>
        <v>0.20575163398692811</v>
      </c>
      <c r="O7249" s="7" t="str">
        <f>TEXT(Sales_Data[[#This Row],[Order_Date]],"mmm")</f>
        <v>Apr</v>
      </c>
      <c r="P7249" s="9" t="str">
        <f>TEXT(Sales_Data[[#This Row],[Order_Date]],"yyyy")</f>
        <v>2025</v>
      </c>
      <c r="Q7249" s="9" t="str">
        <f t="shared" si="113"/>
        <v>Existing</v>
      </c>
      <c r="R7249" s="1" t="s">
        <v>36</v>
      </c>
    </row>
    <row r="7250" spans="1:18" x14ac:dyDescent="0.35">
      <c r="A7250" s="1" t="s">
        <v>12022</v>
      </c>
      <c r="B7250" s="2">
        <v>45870</v>
      </c>
      <c r="C7250" s="1" t="s">
        <v>4125</v>
      </c>
      <c r="D7250" s="1" t="s">
        <v>2366</v>
      </c>
      <c r="E7250" s="1" t="s">
        <v>32</v>
      </c>
      <c r="F7250" s="1" t="s">
        <v>33</v>
      </c>
      <c r="G7250" s="1" t="s">
        <v>120</v>
      </c>
      <c r="H7250" s="1" t="s">
        <v>146</v>
      </c>
      <c r="I7250">
        <v>5</v>
      </c>
      <c r="J7250">
        <v>800</v>
      </c>
      <c r="K7250" s="7">
        <v>0</v>
      </c>
      <c r="L7250">
        <v>4000</v>
      </c>
      <c r="M7250">
        <v>893.99</v>
      </c>
      <c r="N7250" s="7">
        <f>IFERROR(Sales_Data[[#This Row],[Profit]]/Sales_Data[[#This Row],[Sales]],0)</f>
        <v>0.22349750000000002</v>
      </c>
      <c r="O7250" s="7" t="str">
        <f>TEXT(Sales_Data[[#This Row],[Order_Date]],"mmm")</f>
        <v>Aug</v>
      </c>
      <c r="P7250" s="9" t="str">
        <f>TEXT(Sales_Data[[#This Row],[Order_Date]],"yyyy")</f>
        <v>2025</v>
      </c>
      <c r="Q7250" s="9" t="str">
        <f t="shared" si="113"/>
        <v>Existing</v>
      </c>
      <c r="R7250" s="1" t="s">
        <v>73</v>
      </c>
    </row>
    <row r="7251" spans="1:18" x14ac:dyDescent="0.35">
      <c r="A7251" s="1" t="s">
        <v>12023</v>
      </c>
      <c r="B7251" s="2">
        <v>45978</v>
      </c>
      <c r="C7251" s="1" t="s">
        <v>8594</v>
      </c>
      <c r="D7251" s="1" t="s">
        <v>5240</v>
      </c>
      <c r="E7251" s="1" t="s">
        <v>86</v>
      </c>
      <c r="F7251" s="1" t="s">
        <v>25</v>
      </c>
      <c r="G7251" s="1" t="s">
        <v>34</v>
      </c>
      <c r="H7251" s="1" t="s">
        <v>107</v>
      </c>
      <c r="I7251">
        <v>5</v>
      </c>
      <c r="J7251">
        <v>6500</v>
      </c>
      <c r="K7251" s="7">
        <v>0.1</v>
      </c>
      <c r="L7251">
        <v>29250</v>
      </c>
      <c r="M7251">
        <v>6993.55</v>
      </c>
      <c r="N7251" s="7">
        <f>IFERROR(Sales_Data[[#This Row],[Profit]]/Sales_Data[[#This Row],[Sales]],0)</f>
        <v>0.2390957264957265</v>
      </c>
      <c r="O7251" s="7" t="str">
        <f>TEXT(Sales_Data[[#This Row],[Order_Date]],"mmm")</f>
        <v>Nov</v>
      </c>
      <c r="P7251" s="9" t="str">
        <f>TEXT(Sales_Data[[#This Row],[Order_Date]],"yyyy")</f>
        <v>2025</v>
      </c>
      <c r="Q7251" s="9" t="str">
        <f t="shared" si="113"/>
        <v>Existing</v>
      </c>
      <c r="R7251" s="1" t="s">
        <v>73</v>
      </c>
    </row>
    <row r="7252" spans="1:18" x14ac:dyDescent="0.35">
      <c r="A7252" s="1" t="s">
        <v>12024</v>
      </c>
      <c r="B7252" s="2">
        <v>45901</v>
      </c>
      <c r="C7252" s="1" t="s">
        <v>1519</v>
      </c>
      <c r="D7252" s="1" t="s">
        <v>3889</v>
      </c>
      <c r="E7252" s="1" t="s">
        <v>111</v>
      </c>
      <c r="F7252" s="1" t="s">
        <v>33</v>
      </c>
      <c r="G7252" s="1" t="s">
        <v>42</v>
      </c>
      <c r="H7252" s="1" t="s">
        <v>63</v>
      </c>
      <c r="I7252">
        <v>3</v>
      </c>
      <c r="J7252">
        <v>4500</v>
      </c>
      <c r="K7252" s="7">
        <v>0.15</v>
      </c>
      <c r="L7252">
        <v>11475</v>
      </c>
      <c r="M7252">
        <v>2754.48</v>
      </c>
      <c r="N7252" s="7">
        <f>IFERROR(Sales_Data[[#This Row],[Profit]]/Sales_Data[[#This Row],[Sales]],0)</f>
        <v>0.24004183006535948</v>
      </c>
      <c r="O7252" s="7" t="str">
        <f>TEXT(Sales_Data[[#This Row],[Order_Date]],"mmm")</f>
        <v>Sep</v>
      </c>
      <c r="P7252" s="9" t="str">
        <f>TEXT(Sales_Data[[#This Row],[Order_Date]],"yyyy")</f>
        <v>2025</v>
      </c>
      <c r="Q7252" s="9" t="str">
        <f t="shared" si="113"/>
        <v>Existing</v>
      </c>
      <c r="R7252" s="1" t="s">
        <v>73</v>
      </c>
    </row>
    <row r="7253" spans="1:18" x14ac:dyDescent="0.35">
      <c r="A7253" s="1" t="s">
        <v>12025</v>
      </c>
      <c r="B7253" s="2">
        <v>45850</v>
      </c>
      <c r="C7253" s="1" t="s">
        <v>12026</v>
      </c>
      <c r="D7253" s="1" t="s">
        <v>6262</v>
      </c>
      <c r="E7253" s="1" t="s">
        <v>160</v>
      </c>
      <c r="F7253" s="1" t="s">
        <v>161</v>
      </c>
      <c r="G7253" s="1" t="s">
        <v>42</v>
      </c>
      <c r="H7253" s="1" t="s">
        <v>43</v>
      </c>
      <c r="I7253">
        <v>5</v>
      </c>
      <c r="J7253">
        <v>18000</v>
      </c>
      <c r="K7253" s="7">
        <v>0.05</v>
      </c>
      <c r="L7253">
        <v>85500</v>
      </c>
      <c r="M7253">
        <v>16730.5</v>
      </c>
      <c r="N7253" s="7">
        <f>IFERROR(Sales_Data[[#This Row],[Profit]]/Sales_Data[[#This Row],[Sales]],0)</f>
        <v>0.19567836257309942</v>
      </c>
      <c r="O7253" s="7" t="str">
        <f>TEXT(Sales_Data[[#This Row],[Order_Date]],"mmm")</f>
        <v>Jul</v>
      </c>
      <c r="P7253" s="9" t="str">
        <f>TEXT(Sales_Data[[#This Row],[Order_Date]],"yyyy")</f>
        <v>2025</v>
      </c>
      <c r="Q7253" s="9" t="str">
        <f t="shared" si="113"/>
        <v>Existing</v>
      </c>
      <c r="R7253" s="1" t="s">
        <v>36</v>
      </c>
    </row>
    <row r="7254" spans="1:18" x14ac:dyDescent="0.35">
      <c r="A7254" s="1" t="s">
        <v>12027</v>
      </c>
      <c r="B7254" s="2">
        <v>45994</v>
      </c>
      <c r="C7254" s="1" t="s">
        <v>1091</v>
      </c>
      <c r="D7254" s="1" t="s">
        <v>2571</v>
      </c>
      <c r="E7254" s="1" t="s">
        <v>71</v>
      </c>
      <c r="F7254" s="1" t="s">
        <v>33</v>
      </c>
      <c r="G7254" s="1" t="s">
        <v>120</v>
      </c>
      <c r="H7254" s="1" t="s">
        <v>143</v>
      </c>
      <c r="I7254">
        <v>4</v>
      </c>
      <c r="J7254">
        <v>1800</v>
      </c>
      <c r="K7254" s="7">
        <v>0.1</v>
      </c>
      <c r="L7254">
        <v>6480</v>
      </c>
      <c r="M7254">
        <v>1481.83</v>
      </c>
      <c r="N7254" s="7">
        <f>IFERROR(Sales_Data[[#This Row],[Profit]]/Sales_Data[[#This Row],[Sales]],0)</f>
        <v>0.22867746913580245</v>
      </c>
      <c r="O7254" s="7" t="str">
        <f>TEXT(Sales_Data[[#This Row],[Order_Date]],"mmm")</f>
        <v>Dec</v>
      </c>
      <c r="P7254" s="9" t="str">
        <f>TEXT(Sales_Data[[#This Row],[Order_Date]],"yyyy")</f>
        <v>2025</v>
      </c>
      <c r="Q7254" s="9" t="str">
        <f t="shared" si="113"/>
        <v>Existing</v>
      </c>
      <c r="R7254" s="1" t="s">
        <v>20</v>
      </c>
    </row>
    <row r="7255" spans="1:18" x14ac:dyDescent="0.35">
      <c r="A7255" s="1" t="s">
        <v>12028</v>
      </c>
      <c r="B7255" s="2">
        <v>45734</v>
      </c>
      <c r="C7255" s="1" t="s">
        <v>10846</v>
      </c>
      <c r="D7255" s="1" t="s">
        <v>2030</v>
      </c>
      <c r="E7255" s="1" t="s">
        <v>56</v>
      </c>
      <c r="F7255" s="1" t="s">
        <v>57</v>
      </c>
      <c r="G7255" s="1" t="s">
        <v>42</v>
      </c>
      <c r="H7255" s="1" t="s">
        <v>63</v>
      </c>
      <c r="I7255">
        <v>5</v>
      </c>
      <c r="J7255">
        <v>4500</v>
      </c>
      <c r="K7255" s="7">
        <v>0.15</v>
      </c>
      <c r="L7255">
        <v>19125</v>
      </c>
      <c r="M7255">
        <v>3678.09</v>
      </c>
      <c r="N7255" s="7">
        <f>IFERROR(Sales_Data[[#This Row],[Profit]]/Sales_Data[[#This Row],[Sales]],0)</f>
        <v>0.19231843137254903</v>
      </c>
      <c r="O7255" s="7" t="str">
        <f>TEXT(Sales_Data[[#This Row],[Order_Date]],"mmm")</f>
        <v>Mar</v>
      </c>
      <c r="P7255" s="9" t="str">
        <f>TEXT(Sales_Data[[#This Row],[Order_Date]],"yyyy")</f>
        <v>2025</v>
      </c>
      <c r="Q7255" s="9" t="str">
        <f t="shared" si="113"/>
        <v>Existing</v>
      </c>
      <c r="R7255" s="1" t="s">
        <v>36</v>
      </c>
    </row>
    <row r="7256" spans="1:18" x14ac:dyDescent="0.35">
      <c r="A7256" s="1" t="s">
        <v>12029</v>
      </c>
      <c r="B7256" s="2">
        <v>45701</v>
      </c>
      <c r="C7256" s="1" t="s">
        <v>1364</v>
      </c>
      <c r="D7256" s="1" t="s">
        <v>5722</v>
      </c>
      <c r="E7256" s="1" t="s">
        <v>106</v>
      </c>
      <c r="F7256" s="1" t="s">
        <v>33</v>
      </c>
      <c r="G7256" s="1" t="s">
        <v>34</v>
      </c>
      <c r="H7256" s="1" t="s">
        <v>77</v>
      </c>
      <c r="I7256">
        <v>2</v>
      </c>
      <c r="J7256">
        <v>22000</v>
      </c>
      <c r="K7256" s="7">
        <v>0.1</v>
      </c>
      <c r="L7256">
        <v>39600</v>
      </c>
      <c r="M7256">
        <v>6321.46</v>
      </c>
      <c r="N7256" s="7">
        <f>IFERROR(Sales_Data[[#This Row],[Profit]]/Sales_Data[[#This Row],[Sales]],0)</f>
        <v>0.15963282828282829</v>
      </c>
      <c r="O7256" s="7" t="str">
        <f>TEXT(Sales_Data[[#This Row],[Order_Date]],"mmm")</f>
        <v>Feb</v>
      </c>
      <c r="P7256" s="9" t="str">
        <f>TEXT(Sales_Data[[#This Row],[Order_Date]],"yyyy")</f>
        <v>2025</v>
      </c>
      <c r="Q7256" s="9" t="str">
        <f t="shared" si="113"/>
        <v>Existing</v>
      </c>
      <c r="R7256" s="1" t="s">
        <v>64</v>
      </c>
    </row>
    <row r="7257" spans="1:18" x14ac:dyDescent="0.35">
      <c r="A7257" s="1" t="s">
        <v>12030</v>
      </c>
      <c r="B7257" s="2">
        <v>45659</v>
      </c>
      <c r="C7257" s="1" t="s">
        <v>5947</v>
      </c>
      <c r="D7257" s="1" t="s">
        <v>3886</v>
      </c>
      <c r="E7257" s="1" t="s">
        <v>56</v>
      </c>
      <c r="F7257" s="1" t="s">
        <v>57</v>
      </c>
      <c r="G7257" s="1" t="s">
        <v>42</v>
      </c>
      <c r="H7257" s="1" t="s">
        <v>63</v>
      </c>
      <c r="I7257">
        <v>5</v>
      </c>
      <c r="J7257">
        <v>4500</v>
      </c>
      <c r="K7257" s="7">
        <v>0.1</v>
      </c>
      <c r="L7257">
        <v>20250</v>
      </c>
      <c r="M7257">
        <v>2476.5</v>
      </c>
      <c r="N7257" s="7">
        <f>IFERROR(Sales_Data[[#This Row],[Profit]]/Sales_Data[[#This Row],[Sales]],0)</f>
        <v>0.12229629629629629</v>
      </c>
      <c r="O7257" s="7" t="str">
        <f>TEXT(Sales_Data[[#This Row],[Order_Date]],"mmm")</f>
        <v>Jan</v>
      </c>
      <c r="P7257" s="9" t="str">
        <f>TEXT(Sales_Data[[#This Row],[Order_Date]],"yyyy")</f>
        <v>2025</v>
      </c>
      <c r="Q7257" s="9" t="str">
        <f t="shared" si="113"/>
        <v>Existing</v>
      </c>
      <c r="R7257" s="1" t="s">
        <v>64</v>
      </c>
    </row>
    <row r="7258" spans="1:18" x14ac:dyDescent="0.35">
      <c r="A7258" s="1" t="s">
        <v>12031</v>
      </c>
      <c r="B7258" s="2">
        <v>46017</v>
      </c>
      <c r="C7258" s="1" t="s">
        <v>10482</v>
      </c>
      <c r="D7258" s="1" t="s">
        <v>4636</v>
      </c>
      <c r="E7258" s="1" t="s">
        <v>119</v>
      </c>
      <c r="F7258" s="1" t="s">
        <v>33</v>
      </c>
      <c r="G7258" s="1" t="s">
        <v>42</v>
      </c>
      <c r="H7258" s="1" t="s">
        <v>63</v>
      </c>
      <c r="I7258">
        <v>5</v>
      </c>
      <c r="J7258">
        <v>4500</v>
      </c>
      <c r="K7258" s="7">
        <v>0.1</v>
      </c>
      <c r="L7258">
        <v>20250</v>
      </c>
      <c r="M7258">
        <v>2100.8200000000002</v>
      </c>
      <c r="N7258" s="7">
        <f>IFERROR(Sales_Data[[#This Row],[Profit]]/Sales_Data[[#This Row],[Sales]],0)</f>
        <v>0.10374419753086421</v>
      </c>
      <c r="O7258" s="7" t="str">
        <f>TEXT(Sales_Data[[#This Row],[Order_Date]],"mmm")</f>
        <v>Dec</v>
      </c>
      <c r="P7258" s="9" t="str">
        <f>TEXT(Sales_Data[[#This Row],[Order_Date]],"yyyy")</f>
        <v>2025</v>
      </c>
      <c r="Q7258" s="9" t="str">
        <f t="shared" si="113"/>
        <v>Existing</v>
      </c>
      <c r="R7258" s="1" t="s">
        <v>64</v>
      </c>
    </row>
    <row r="7259" spans="1:18" x14ac:dyDescent="0.35">
      <c r="A7259" s="1" t="s">
        <v>12032</v>
      </c>
      <c r="B7259" s="2">
        <v>45679</v>
      </c>
      <c r="C7259" s="1" t="s">
        <v>1063</v>
      </c>
      <c r="D7259" s="1" t="s">
        <v>12033</v>
      </c>
      <c r="E7259" s="1" t="s">
        <v>119</v>
      </c>
      <c r="F7259" s="1" t="s">
        <v>33</v>
      </c>
      <c r="G7259" s="1" t="s">
        <v>26</v>
      </c>
      <c r="H7259" s="1" t="s">
        <v>27</v>
      </c>
      <c r="I7259">
        <v>4</v>
      </c>
      <c r="J7259">
        <v>1200</v>
      </c>
      <c r="K7259" s="7">
        <v>0</v>
      </c>
      <c r="L7259">
        <v>4800</v>
      </c>
      <c r="M7259">
        <v>634.26</v>
      </c>
      <c r="N7259" s="7">
        <f>IFERROR(Sales_Data[[#This Row],[Profit]]/Sales_Data[[#This Row],[Sales]],0)</f>
        <v>0.13213749999999999</v>
      </c>
      <c r="O7259" s="7" t="str">
        <f>TEXT(Sales_Data[[#This Row],[Order_Date]],"mmm")</f>
        <v>Jan</v>
      </c>
      <c r="P7259" s="9" t="str">
        <f>TEXT(Sales_Data[[#This Row],[Order_Date]],"yyyy")</f>
        <v>2025</v>
      </c>
      <c r="Q7259" s="9" t="str">
        <f t="shared" si="113"/>
        <v>Existing</v>
      </c>
      <c r="R7259" s="1" t="s">
        <v>36</v>
      </c>
    </row>
    <row r="7260" spans="1:18" x14ac:dyDescent="0.35">
      <c r="A7260" s="1" t="s">
        <v>12034</v>
      </c>
      <c r="B7260" s="2">
        <v>45665</v>
      </c>
      <c r="C7260" s="1" t="s">
        <v>3750</v>
      </c>
      <c r="D7260" s="1" t="s">
        <v>7493</v>
      </c>
      <c r="E7260" s="1" t="s">
        <v>24</v>
      </c>
      <c r="F7260" s="1" t="s">
        <v>25</v>
      </c>
      <c r="G7260" s="1" t="s">
        <v>42</v>
      </c>
      <c r="H7260" s="1" t="s">
        <v>63</v>
      </c>
      <c r="I7260">
        <v>5</v>
      </c>
      <c r="J7260">
        <v>4500</v>
      </c>
      <c r="K7260" s="7">
        <v>0.05</v>
      </c>
      <c r="L7260">
        <v>21375</v>
      </c>
      <c r="M7260">
        <v>3480.34</v>
      </c>
      <c r="N7260" s="7">
        <f>IFERROR(Sales_Data[[#This Row],[Profit]]/Sales_Data[[#This Row],[Sales]],0)</f>
        <v>0.16282292397660819</v>
      </c>
      <c r="O7260" s="7" t="str">
        <f>TEXT(Sales_Data[[#This Row],[Order_Date]],"mmm")</f>
        <v>Jan</v>
      </c>
      <c r="P7260" s="9" t="str">
        <f>TEXT(Sales_Data[[#This Row],[Order_Date]],"yyyy")</f>
        <v>2025</v>
      </c>
      <c r="Q7260" s="9" t="str">
        <f t="shared" si="113"/>
        <v>Existing</v>
      </c>
      <c r="R7260" s="1" t="s">
        <v>36</v>
      </c>
    </row>
    <row r="7261" spans="1:18" x14ac:dyDescent="0.35">
      <c r="A7261" s="1" t="s">
        <v>12035</v>
      </c>
      <c r="B7261" s="2">
        <v>45805</v>
      </c>
      <c r="C7261" s="1" t="s">
        <v>4562</v>
      </c>
      <c r="D7261" s="1" t="s">
        <v>5763</v>
      </c>
      <c r="E7261" s="1" t="s">
        <v>119</v>
      </c>
      <c r="F7261" s="1" t="s">
        <v>33</v>
      </c>
      <c r="G7261" s="1" t="s">
        <v>42</v>
      </c>
      <c r="H7261" s="1" t="s">
        <v>102</v>
      </c>
      <c r="I7261">
        <v>3</v>
      </c>
      <c r="J7261">
        <v>25000</v>
      </c>
      <c r="K7261" s="7">
        <v>0.05</v>
      </c>
      <c r="L7261">
        <v>71250</v>
      </c>
      <c r="M7261">
        <v>16985.07</v>
      </c>
      <c r="N7261" s="7">
        <f>IFERROR(Sales_Data[[#This Row],[Profit]]/Sales_Data[[#This Row],[Sales]],0)</f>
        <v>0.23838694736842106</v>
      </c>
      <c r="O7261" s="7" t="str">
        <f>TEXT(Sales_Data[[#This Row],[Order_Date]],"mmm")</f>
        <v>May</v>
      </c>
      <c r="P7261" s="9" t="str">
        <f>TEXT(Sales_Data[[#This Row],[Order_Date]],"yyyy")</f>
        <v>2025</v>
      </c>
      <c r="Q7261" s="9" t="str">
        <f t="shared" si="113"/>
        <v>Existing</v>
      </c>
      <c r="R7261" s="1" t="s">
        <v>28</v>
      </c>
    </row>
    <row r="7262" spans="1:18" x14ac:dyDescent="0.35">
      <c r="A7262" s="1" t="s">
        <v>12036</v>
      </c>
      <c r="B7262" s="2">
        <v>45933</v>
      </c>
      <c r="C7262" s="1" t="s">
        <v>8061</v>
      </c>
      <c r="D7262" s="1" t="s">
        <v>205</v>
      </c>
      <c r="E7262" s="1" t="s">
        <v>62</v>
      </c>
      <c r="F7262" s="1" t="s">
        <v>41</v>
      </c>
      <c r="G7262" s="1" t="s">
        <v>34</v>
      </c>
      <c r="H7262" s="1" t="s">
        <v>77</v>
      </c>
      <c r="I7262">
        <v>1</v>
      </c>
      <c r="J7262">
        <v>22000</v>
      </c>
      <c r="K7262" s="7">
        <v>0</v>
      </c>
      <c r="L7262">
        <v>22000</v>
      </c>
      <c r="M7262">
        <v>2405.5300000000002</v>
      </c>
      <c r="N7262" s="7">
        <f>IFERROR(Sales_Data[[#This Row],[Profit]]/Sales_Data[[#This Row],[Sales]],0)</f>
        <v>0.10934227272727273</v>
      </c>
      <c r="O7262" s="7" t="str">
        <f>TEXT(Sales_Data[[#This Row],[Order_Date]],"mmm")</f>
        <v>Oct</v>
      </c>
      <c r="P7262" s="9" t="str">
        <f>TEXT(Sales_Data[[#This Row],[Order_Date]],"yyyy")</f>
        <v>2025</v>
      </c>
      <c r="Q7262" s="9" t="str">
        <f t="shared" si="113"/>
        <v>New</v>
      </c>
      <c r="R7262" s="1" t="s">
        <v>64</v>
      </c>
    </row>
    <row r="7263" spans="1:18" x14ac:dyDescent="0.35">
      <c r="A7263" s="1" t="s">
        <v>12037</v>
      </c>
      <c r="B7263" s="2">
        <v>45895</v>
      </c>
      <c r="C7263" s="1" t="s">
        <v>1398</v>
      </c>
      <c r="D7263" s="1" t="s">
        <v>5872</v>
      </c>
      <c r="E7263" s="1" t="s">
        <v>86</v>
      </c>
      <c r="F7263" s="1" t="s">
        <v>25</v>
      </c>
      <c r="G7263" s="1" t="s">
        <v>42</v>
      </c>
      <c r="H7263" s="1" t="s">
        <v>47</v>
      </c>
      <c r="I7263">
        <v>4</v>
      </c>
      <c r="J7263">
        <v>55000</v>
      </c>
      <c r="K7263" s="7">
        <v>0.15</v>
      </c>
      <c r="L7263">
        <v>187000</v>
      </c>
      <c r="M7263">
        <v>30890.02</v>
      </c>
      <c r="N7263" s="7">
        <f>IFERROR(Sales_Data[[#This Row],[Profit]]/Sales_Data[[#This Row],[Sales]],0)</f>
        <v>0.16518727272727274</v>
      </c>
      <c r="O7263" s="7" t="str">
        <f>TEXT(Sales_Data[[#This Row],[Order_Date]],"mmm")</f>
        <v>Aug</v>
      </c>
      <c r="P7263" s="9" t="str">
        <f>TEXT(Sales_Data[[#This Row],[Order_Date]],"yyyy")</f>
        <v>2025</v>
      </c>
      <c r="Q7263" s="9" t="str">
        <f t="shared" si="113"/>
        <v>Existing</v>
      </c>
      <c r="R7263" s="1" t="s">
        <v>28</v>
      </c>
    </row>
    <row r="7264" spans="1:18" x14ac:dyDescent="0.35">
      <c r="A7264" s="1" t="s">
        <v>12038</v>
      </c>
      <c r="B7264" s="2">
        <v>45839</v>
      </c>
      <c r="C7264" s="1" t="s">
        <v>885</v>
      </c>
      <c r="D7264" s="1" t="s">
        <v>1956</v>
      </c>
      <c r="E7264" s="1" t="s">
        <v>160</v>
      </c>
      <c r="F7264" s="1" t="s">
        <v>161</v>
      </c>
      <c r="G7264" s="1" t="s">
        <v>42</v>
      </c>
      <c r="H7264" s="1" t="s">
        <v>63</v>
      </c>
      <c r="I7264">
        <v>5</v>
      </c>
      <c r="J7264">
        <v>4500</v>
      </c>
      <c r="K7264" s="7">
        <v>0</v>
      </c>
      <c r="L7264">
        <v>22500</v>
      </c>
      <c r="M7264">
        <v>2618.92</v>
      </c>
      <c r="N7264" s="7">
        <f>IFERROR(Sales_Data[[#This Row],[Profit]]/Sales_Data[[#This Row],[Sales]],0)</f>
        <v>0.11639644444444444</v>
      </c>
      <c r="O7264" s="7" t="str">
        <f>TEXT(Sales_Data[[#This Row],[Order_Date]],"mmm")</f>
        <v>Jul</v>
      </c>
      <c r="P7264" s="9" t="str">
        <f>TEXT(Sales_Data[[#This Row],[Order_Date]],"yyyy")</f>
        <v>2025</v>
      </c>
      <c r="Q7264" s="9" t="str">
        <f t="shared" si="113"/>
        <v>Existing</v>
      </c>
      <c r="R7264" s="1" t="s">
        <v>36</v>
      </c>
    </row>
    <row r="7265" spans="1:18" x14ac:dyDescent="0.35">
      <c r="A7265" s="1" t="s">
        <v>12039</v>
      </c>
      <c r="B7265" s="2">
        <v>45689</v>
      </c>
      <c r="C7265" s="1" t="s">
        <v>2916</v>
      </c>
      <c r="D7265" s="1" t="s">
        <v>85</v>
      </c>
      <c r="E7265" s="1" t="s">
        <v>17</v>
      </c>
      <c r="F7265" s="1" t="s">
        <v>17</v>
      </c>
      <c r="G7265" s="1" t="s">
        <v>34</v>
      </c>
      <c r="H7265" s="1" t="s">
        <v>107</v>
      </c>
      <c r="I7265">
        <v>3</v>
      </c>
      <c r="J7265">
        <v>6500</v>
      </c>
      <c r="K7265" s="7">
        <v>0.15</v>
      </c>
      <c r="L7265">
        <v>16575</v>
      </c>
      <c r="M7265">
        <v>4023.06</v>
      </c>
      <c r="N7265" s="7">
        <f>IFERROR(Sales_Data[[#This Row],[Profit]]/Sales_Data[[#This Row],[Sales]],0)</f>
        <v>0.2427185520361991</v>
      </c>
      <c r="O7265" s="7" t="str">
        <f>TEXT(Sales_Data[[#This Row],[Order_Date]],"mmm")</f>
        <v>Feb</v>
      </c>
      <c r="P7265" s="9" t="str">
        <f>TEXT(Sales_Data[[#This Row],[Order_Date]],"yyyy")</f>
        <v>2025</v>
      </c>
      <c r="Q7265" s="9" t="str">
        <f t="shared" si="113"/>
        <v>Existing</v>
      </c>
      <c r="R7265" s="1" t="s">
        <v>20</v>
      </c>
    </row>
    <row r="7266" spans="1:18" x14ac:dyDescent="0.35">
      <c r="A7266" s="1" t="s">
        <v>12040</v>
      </c>
      <c r="B7266" s="2">
        <v>45778</v>
      </c>
      <c r="C7266" s="1" t="s">
        <v>1738</v>
      </c>
      <c r="D7266" s="1" t="s">
        <v>2097</v>
      </c>
      <c r="E7266" s="1" t="s">
        <v>56</v>
      </c>
      <c r="F7266" s="1" t="s">
        <v>57</v>
      </c>
      <c r="G7266" s="1" t="s">
        <v>42</v>
      </c>
      <c r="H7266" s="1" t="s">
        <v>112</v>
      </c>
      <c r="I7266">
        <v>1</v>
      </c>
      <c r="J7266">
        <v>2500</v>
      </c>
      <c r="K7266" s="7">
        <v>0.1</v>
      </c>
      <c r="L7266">
        <v>2250</v>
      </c>
      <c r="M7266">
        <v>269.35000000000002</v>
      </c>
      <c r="N7266" s="7">
        <f>IFERROR(Sales_Data[[#This Row],[Profit]]/Sales_Data[[#This Row],[Sales]],0)</f>
        <v>0.11971111111111112</v>
      </c>
      <c r="O7266" s="7" t="str">
        <f>TEXT(Sales_Data[[#This Row],[Order_Date]],"mmm")</f>
        <v>May</v>
      </c>
      <c r="P7266" s="9" t="str">
        <f>TEXT(Sales_Data[[#This Row],[Order_Date]],"yyyy")</f>
        <v>2025</v>
      </c>
      <c r="Q7266" s="9" t="str">
        <f t="shared" si="113"/>
        <v>New</v>
      </c>
      <c r="R7266" s="1" t="s">
        <v>64</v>
      </c>
    </row>
    <row r="7267" spans="1:18" x14ac:dyDescent="0.35">
      <c r="A7267" s="1" t="s">
        <v>12041</v>
      </c>
      <c r="B7267" s="2">
        <v>45788</v>
      </c>
      <c r="C7267" s="1" t="s">
        <v>3920</v>
      </c>
      <c r="D7267" s="1" t="s">
        <v>4888</v>
      </c>
      <c r="E7267" s="1" t="s">
        <v>160</v>
      </c>
      <c r="F7267" s="1" t="s">
        <v>161</v>
      </c>
      <c r="G7267" s="1" t="s">
        <v>120</v>
      </c>
      <c r="H7267" s="1" t="s">
        <v>143</v>
      </c>
      <c r="I7267">
        <v>3</v>
      </c>
      <c r="J7267">
        <v>1800</v>
      </c>
      <c r="K7267" s="7">
        <v>0</v>
      </c>
      <c r="L7267">
        <v>5400</v>
      </c>
      <c r="M7267">
        <v>672.85</v>
      </c>
      <c r="N7267" s="7">
        <f>IFERROR(Sales_Data[[#This Row],[Profit]]/Sales_Data[[#This Row],[Sales]],0)</f>
        <v>0.12460185185185185</v>
      </c>
      <c r="O7267" s="7" t="str">
        <f>TEXT(Sales_Data[[#This Row],[Order_Date]],"mmm")</f>
        <v>May</v>
      </c>
      <c r="P7267" s="9" t="str">
        <f>TEXT(Sales_Data[[#This Row],[Order_Date]],"yyyy")</f>
        <v>2025</v>
      </c>
      <c r="Q7267" s="9" t="str">
        <f t="shared" si="113"/>
        <v>Existing</v>
      </c>
      <c r="R7267" s="1" t="s">
        <v>36</v>
      </c>
    </row>
    <row r="7268" spans="1:18" x14ac:dyDescent="0.35">
      <c r="A7268" s="1" t="s">
        <v>12042</v>
      </c>
      <c r="B7268" s="2">
        <v>45910</v>
      </c>
      <c r="C7268" s="1" t="s">
        <v>12043</v>
      </c>
      <c r="D7268" s="1" t="s">
        <v>11543</v>
      </c>
      <c r="E7268" s="1" t="s">
        <v>24</v>
      </c>
      <c r="F7268" s="1" t="s">
        <v>25</v>
      </c>
      <c r="G7268" s="1" t="s">
        <v>18</v>
      </c>
      <c r="H7268" s="1" t="s">
        <v>131</v>
      </c>
      <c r="I7268">
        <v>1</v>
      </c>
      <c r="J7268">
        <v>1500</v>
      </c>
      <c r="K7268" s="7">
        <v>0.05</v>
      </c>
      <c r="L7268">
        <v>1425</v>
      </c>
      <c r="M7268">
        <v>149.26</v>
      </c>
      <c r="N7268" s="7">
        <f>IFERROR(Sales_Data[[#This Row],[Profit]]/Sales_Data[[#This Row],[Sales]],0)</f>
        <v>0.10474385964912281</v>
      </c>
      <c r="O7268" s="7" t="str">
        <f>TEXT(Sales_Data[[#This Row],[Order_Date]],"mmm")</f>
        <v>Sep</v>
      </c>
      <c r="P7268" s="9" t="str">
        <f>TEXT(Sales_Data[[#This Row],[Order_Date]],"yyyy")</f>
        <v>2025</v>
      </c>
      <c r="Q7268" s="9" t="str">
        <f t="shared" si="113"/>
        <v>New</v>
      </c>
      <c r="R7268" s="1" t="s">
        <v>28</v>
      </c>
    </row>
    <row r="7269" spans="1:18" x14ac:dyDescent="0.35">
      <c r="A7269" s="1" t="s">
        <v>12044</v>
      </c>
      <c r="B7269" s="2">
        <v>45718</v>
      </c>
      <c r="C7269" s="1" t="s">
        <v>5496</v>
      </c>
      <c r="D7269" s="1" t="s">
        <v>5384</v>
      </c>
      <c r="E7269" s="1" t="s">
        <v>51</v>
      </c>
      <c r="F7269" s="1" t="s">
        <v>52</v>
      </c>
      <c r="G7269" s="1" t="s">
        <v>42</v>
      </c>
      <c r="H7269" s="1" t="s">
        <v>63</v>
      </c>
      <c r="I7269">
        <v>1</v>
      </c>
      <c r="J7269">
        <v>4500</v>
      </c>
      <c r="K7269" s="7">
        <v>0</v>
      </c>
      <c r="L7269">
        <v>4500</v>
      </c>
      <c r="M7269">
        <v>748.15</v>
      </c>
      <c r="N7269" s="7">
        <f>IFERROR(Sales_Data[[#This Row],[Profit]]/Sales_Data[[#This Row],[Sales]],0)</f>
        <v>0.16625555555555555</v>
      </c>
      <c r="O7269" s="7" t="str">
        <f>TEXT(Sales_Data[[#This Row],[Order_Date]],"mmm")</f>
        <v>Mar</v>
      </c>
      <c r="P7269" s="9" t="str">
        <f>TEXT(Sales_Data[[#This Row],[Order_Date]],"yyyy")</f>
        <v>2025</v>
      </c>
      <c r="Q7269" s="9" t="str">
        <f t="shared" si="113"/>
        <v>New</v>
      </c>
      <c r="R7269" s="1" t="s">
        <v>20</v>
      </c>
    </row>
    <row r="7270" spans="1:18" x14ac:dyDescent="0.35">
      <c r="A7270" s="1" t="s">
        <v>12045</v>
      </c>
      <c r="B7270" s="2">
        <v>45741</v>
      </c>
      <c r="C7270" s="1" t="s">
        <v>6881</v>
      </c>
      <c r="D7270" s="1" t="s">
        <v>6026</v>
      </c>
      <c r="E7270" s="1" t="s">
        <v>56</v>
      </c>
      <c r="F7270" s="1" t="s">
        <v>57</v>
      </c>
      <c r="G7270" s="1" t="s">
        <v>120</v>
      </c>
      <c r="H7270" s="1" t="s">
        <v>143</v>
      </c>
      <c r="I7270">
        <v>2</v>
      </c>
      <c r="J7270">
        <v>1800</v>
      </c>
      <c r="K7270" s="7">
        <v>0.1</v>
      </c>
      <c r="L7270">
        <v>3240</v>
      </c>
      <c r="M7270">
        <v>724.08</v>
      </c>
      <c r="N7270" s="7">
        <f>IFERROR(Sales_Data[[#This Row],[Profit]]/Sales_Data[[#This Row],[Sales]],0)</f>
        <v>0.2234814814814815</v>
      </c>
      <c r="O7270" s="7" t="str">
        <f>TEXT(Sales_Data[[#This Row],[Order_Date]],"mmm")</f>
        <v>Mar</v>
      </c>
      <c r="P7270" s="9" t="str">
        <f>TEXT(Sales_Data[[#This Row],[Order_Date]],"yyyy")</f>
        <v>2025</v>
      </c>
      <c r="Q7270" s="9" t="str">
        <f t="shared" si="113"/>
        <v>Existing</v>
      </c>
      <c r="R7270" s="1" t="s">
        <v>36</v>
      </c>
    </row>
    <row r="7271" spans="1:18" x14ac:dyDescent="0.35">
      <c r="A7271" s="1" t="s">
        <v>12046</v>
      </c>
      <c r="B7271" s="2">
        <v>45823</v>
      </c>
      <c r="C7271" s="1" t="s">
        <v>1286</v>
      </c>
      <c r="D7271" s="1" t="s">
        <v>4093</v>
      </c>
      <c r="E7271" s="1" t="s">
        <v>81</v>
      </c>
      <c r="F7271" s="1" t="s">
        <v>33</v>
      </c>
      <c r="G7271" s="1" t="s">
        <v>120</v>
      </c>
      <c r="H7271" s="1" t="s">
        <v>143</v>
      </c>
      <c r="I7271">
        <v>5</v>
      </c>
      <c r="J7271">
        <v>1800</v>
      </c>
      <c r="K7271" s="7">
        <v>0</v>
      </c>
      <c r="L7271">
        <v>9000</v>
      </c>
      <c r="M7271">
        <v>1480.52</v>
      </c>
      <c r="N7271" s="7">
        <f>IFERROR(Sales_Data[[#This Row],[Profit]]/Sales_Data[[#This Row],[Sales]],0)</f>
        <v>0.16450222222222222</v>
      </c>
      <c r="O7271" s="7" t="str">
        <f>TEXT(Sales_Data[[#This Row],[Order_Date]],"mmm")</f>
        <v>Jun</v>
      </c>
      <c r="P7271" s="9" t="str">
        <f>TEXT(Sales_Data[[#This Row],[Order_Date]],"yyyy")</f>
        <v>2025</v>
      </c>
      <c r="Q7271" s="9" t="str">
        <f t="shared" si="113"/>
        <v>Existing</v>
      </c>
      <c r="R7271" s="1" t="s">
        <v>73</v>
      </c>
    </row>
    <row r="7272" spans="1:18" x14ac:dyDescent="0.35">
      <c r="A7272" s="1" t="s">
        <v>12047</v>
      </c>
      <c r="B7272" s="2">
        <v>45949</v>
      </c>
      <c r="C7272" s="1" t="s">
        <v>6296</v>
      </c>
      <c r="D7272" s="1" t="s">
        <v>12048</v>
      </c>
      <c r="E7272" s="1" t="s">
        <v>51</v>
      </c>
      <c r="F7272" s="1" t="s">
        <v>52</v>
      </c>
      <c r="G7272" s="1" t="s">
        <v>120</v>
      </c>
      <c r="H7272" s="1" t="s">
        <v>146</v>
      </c>
      <c r="I7272">
        <v>4</v>
      </c>
      <c r="J7272">
        <v>800</v>
      </c>
      <c r="K7272" s="7">
        <v>0.1</v>
      </c>
      <c r="L7272">
        <v>2880</v>
      </c>
      <c r="M7272">
        <v>642.94000000000005</v>
      </c>
      <c r="N7272" s="7">
        <f>IFERROR(Sales_Data[[#This Row],[Profit]]/Sales_Data[[#This Row],[Sales]],0)</f>
        <v>0.22324305555555557</v>
      </c>
      <c r="O7272" s="7" t="str">
        <f>TEXT(Sales_Data[[#This Row],[Order_Date]],"mmm")</f>
        <v>Oct</v>
      </c>
      <c r="P7272" s="9" t="str">
        <f>TEXT(Sales_Data[[#This Row],[Order_Date]],"yyyy")</f>
        <v>2025</v>
      </c>
      <c r="Q7272" s="9" t="str">
        <f t="shared" si="113"/>
        <v>Existing</v>
      </c>
      <c r="R7272" s="1" t="s">
        <v>20</v>
      </c>
    </row>
    <row r="7273" spans="1:18" x14ac:dyDescent="0.35">
      <c r="A7273" s="1" t="s">
        <v>12049</v>
      </c>
      <c r="B7273" s="2">
        <v>45722</v>
      </c>
      <c r="C7273" s="1" t="s">
        <v>8456</v>
      </c>
      <c r="D7273" s="1" t="s">
        <v>2588</v>
      </c>
      <c r="E7273" s="1" t="s">
        <v>86</v>
      </c>
      <c r="F7273" s="1" t="s">
        <v>25</v>
      </c>
      <c r="G7273" s="1" t="s">
        <v>18</v>
      </c>
      <c r="H7273" s="1" t="s">
        <v>72</v>
      </c>
      <c r="I7273">
        <v>1</v>
      </c>
      <c r="J7273">
        <v>350</v>
      </c>
      <c r="K7273" s="7">
        <v>0.05</v>
      </c>
      <c r="L7273">
        <v>332</v>
      </c>
      <c r="M7273">
        <v>32.17</v>
      </c>
      <c r="N7273" s="7">
        <f>IFERROR(Sales_Data[[#This Row],[Profit]]/Sales_Data[[#This Row],[Sales]],0)</f>
        <v>9.6897590361445782E-2</v>
      </c>
      <c r="O7273" s="7" t="str">
        <f>TEXT(Sales_Data[[#This Row],[Order_Date]],"mmm")</f>
        <v>Mar</v>
      </c>
      <c r="P7273" s="9" t="str">
        <f>TEXT(Sales_Data[[#This Row],[Order_Date]],"yyyy")</f>
        <v>2025</v>
      </c>
      <c r="Q7273" s="9" t="str">
        <f t="shared" si="113"/>
        <v>New</v>
      </c>
      <c r="R7273" s="1" t="s">
        <v>36</v>
      </c>
    </row>
    <row r="7274" spans="1:18" x14ac:dyDescent="0.35">
      <c r="A7274" s="1" t="s">
        <v>12050</v>
      </c>
      <c r="B7274" s="2">
        <v>45898</v>
      </c>
      <c r="C7274" s="1" t="s">
        <v>10567</v>
      </c>
      <c r="D7274" s="1" t="s">
        <v>7869</v>
      </c>
      <c r="E7274" s="1" t="s">
        <v>111</v>
      </c>
      <c r="F7274" s="1" t="s">
        <v>33</v>
      </c>
      <c r="G7274" s="1" t="s">
        <v>26</v>
      </c>
      <c r="H7274" s="1" t="s">
        <v>27</v>
      </c>
      <c r="I7274">
        <v>1</v>
      </c>
      <c r="J7274">
        <v>1200</v>
      </c>
      <c r="K7274" s="7">
        <v>0.1</v>
      </c>
      <c r="L7274">
        <v>1080</v>
      </c>
      <c r="M7274">
        <v>145.44</v>
      </c>
      <c r="N7274" s="7">
        <f>IFERROR(Sales_Data[[#This Row],[Profit]]/Sales_Data[[#This Row],[Sales]],0)</f>
        <v>0.13466666666666666</v>
      </c>
      <c r="O7274" s="7" t="str">
        <f>TEXT(Sales_Data[[#This Row],[Order_Date]],"mmm")</f>
        <v>Aug</v>
      </c>
      <c r="P7274" s="9" t="str">
        <f>TEXT(Sales_Data[[#This Row],[Order_Date]],"yyyy")</f>
        <v>2025</v>
      </c>
      <c r="Q7274" s="9" t="str">
        <f t="shared" si="113"/>
        <v>New</v>
      </c>
      <c r="R7274" s="1" t="s">
        <v>20</v>
      </c>
    </row>
    <row r="7275" spans="1:18" x14ac:dyDescent="0.35">
      <c r="A7275" s="1" t="s">
        <v>12051</v>
      </c>
      <c r="B7275" s="2">
        <v>45892</v>
      </c>
      <c r="C7275" s="1" t="s">
        <v>930</v>
      </c>
      <c r="D7275" s="1" t="s">
        <v>3800</v>
      </c>
      <c r="E7275" s="1" t="s">
        <v>24</v>
      </c>
      <c r="F7275" s="1" t="s">
        <v>25</v>
      </c>
      <c r="G7275" s="1" t="s">
        <v>34</v>
      </c>
      <c r="H7275" s="1" t="s">
        <v>77</v>
      </c>
      <c r="I7275">
        <v>1</v>
      </c>
      <c r="J7275">
        <v>22000</v>
      </c>
      <c r="K7275" s="7">
        <v>0.05</v>
      </c>
      <c r="L7275">
        <v>20900</v>
      </c>
      <c r="M7275">
        <v>4332.8</v>
      </c>
      <c r="N7275" s="7">
        <f>IFERROR(Sales_Data[[#This Row],[Profit]]/Sales_Data[[#This Row],[Sales]],0)</f>
        <v>0.207311004784689</v>
      </c>
      <c r="O7275" s="7" t="str">
        <f>TEXT(Sales_Data[[#This Row],[Order_Date]],"mmm")</f>
        <v>Aug</v>
      </c>
      <c r="P7275" s="9" t="str">
        <f>TEXT(Sales_Data[[#This Row],[Order_Date]],"yyyy")</f>
        <v>2025</v>
      </c>
      <c r="Q7275" s="9" t="str">
        <f t="shared" si="113"/>
        <v>New</v>
      </c>
      <c r="R7275" s="1" t="s">
        <v>20</v>
      </c>
    </row>
    <row r="7276" spans="1:18" x14ac:dyDescent="0.35">
      <c r="A7276" s="1" t="s">
        <v>12052</v>
      </c>
      <c r="B7276" s="2">
        <v>45700</v>
      </c>
      <c r="C7276" s="1" t="s">
        <v>499</v>
      </c>
      <c r="D7276" s="1" t="s">
        <v>9747</v>
      </c>
      <c r="E7276" s="1" t="s">
        <v>24</v>
      </c>
      <c r="F7276" s="1" t="s">
        <v>25</v>
      </c>
      <c r="G7276" s="1" t="s">
        <v>26</v>
      </c>
      <c r="H7276" s="1" t="s">
        <v>27</v>
      </c>
      <c r="I7276">
        <v>4</v>
      </c>
      <c r="J7276">
        <v>1200</v>
      </c>
      <c r="K7276" s="7">
        <v>0</v>
      </c>
      <c r="L7276">
        <v>4800</v>
      </c>
      <c r="M7276">
        <v>1012.31</v>
      </c>
      <c r="N7276" s="7">
        <f>IFERROR(Sales_Data[[#This Row],[Profit]]/Sales_Data[[#This Row],[Sales]],0)</f>
        <v>0.21089791666666666</v>
      </c>
      <c r="O7276" s="7" t="str">
        <f>TEXT(Sales_Data[[#This Row],[Order_Date]],"mmm")</f>
        <v>Feb</v>
      </c>
      <c r="P7276" s="9" t="str">
        <f>TEXT(Sales_Data[[#This Row],[Order_Date]],"yyyy")</f>
        <v>2025</v>
      </c>
      <c r="Q7276" s="9" t="str">
        <f t="shared" si="113"/>
        <v>Existing</v>
      </c>
      <c r="R7276" s="1" t="s">
        <v>20</v>
      </c>
    </row>
    <row r="7277" spans="1:18" x14ac:dyDescent="0.35">
      <c r="A7277" s="1" t="s">
        <v>12053</v>
      </c>
      <c r="B7277" s="2">
        <v>45912</v>
      </c>
      <c r="C7277" s="1" t="s">
        <v>2872</v>
      </c>
      <c r="D7277" s="1" t="s">
        <v>2171</v>
      </c>
      <c r="E7277" s="1" t="s">
        <v>17</v>
      </c>
      <c r="F7277" s="1" t="s">
        <v>17</v>
      </c>
      <c r="G7277" s="1" t="s">
        <v>42</v>
      </c>
      <c r="H7277" s="1" t="s">
        <v>63</v>
      </c>
      <c r="I7277">
        <v>5</v>
      </c>
      <c r="J7277">
        <v>4500</v>
      </c>
      <c r="K7277" s="7">
        <v>0.15</v>
      </c>
      <c r="L7277">
        <v>19125</v>
      </c>
      <c r="M7277">
        <v>4639.29</v>
      </c>
      <c r="N7277" s="7">
        <f>IFERROR(Sales_Data[[#This Row],[Profit]]/Sales_Data[[#This Row],[Sales]],0)</f>
        <v>0.24257725490196078</v>
      </c>
      <c r="O7277" s="7" t="str">
        <f>TEXT(Sales_Data[[#This Row],[Order_Date]],"mmm")</f>
        <v>Sep</v>
      </c>
      <c r="P7277" s="9" t="str">
        <f>TEXT(Sales_Data[[#This Row],[Order_Date]],"yyyy")</f>
        <v>2025</v>
      </c>
      <c r="Q7277" s="9" t="str">
        <f t="shared" si="113"/>
        <v>Existing</v>
      </c>
      <c r="R7277" s="1" t="s">
        <v>73</v>
      </c>
    </row>
    <row r="7278" spans="1:18" x14ac:dyDescent="0.35">
      <c r="A7278" s="1" t="s">
        <v>12054</v>
      </c>
      <c r="B7278" s="2">
        <v>45802</v>
      </c>
      <c r="C7278" s="1" t="s">
        <v>2238</v>
      </c>
      <c r="D7278" s="1" t="s">
        <v>10231</v>
      </c>
      <c r="E7278" s="1" t="s">
        <v>106</v>
      </c>
      <c r="F7278" s="1" t="s">
        <v>33</v>
      </c>
      <c r="G7278" s="1" t="s">
        <v>42</v>
      </c>
      <c r="H7278" s="1" t="s">
        <v>102</v>
      </c>
      <c r="I7278">
        <v>4</v>
      </c>
      <c r="J7278">
        <v>25000</v>
      </c>
      <c r="K7278" s="7">
        <v>0</v>
      </c>
      <c r="L7278">
        <v>100000</v>
      </c>
      <c r="M7278">
        <v>19765.599999999999</v>
      </c>
      <c r="N7278" s="7">
        <f>IFERROR(Sales_Data[[#This Row],[Profit]]/Sales_Data[[#This Row],[Sales]],0)</f>
        <v>0.197656</v>
      </c>
      <c r="O7278" s="7" t="str">
        <f>TEXT(Sales_Data[[#This Row],[Order_Date]],"mmm")</f>
        <v>May</v>
      </c>
      <c r="P7278" s="9" t="str">
        <f>TEXT(Sales_Data[[#This Row],[Order_Date]],"yyyy")</f>
        <v>2025</v>
      </c>
      <c r="Q7278" s="9" t="str">
        <f t="shared" si="113"/>
        <v>Existing</v>
      </c>
      <c r="R7278" s="1" t="s">
        <v>20</v>
      </c>
    </row>
    <row r="7279" spans="1:18" x14ac:dyDescent="0.35">
      <c r="A7279" s="1" t="s">
        <v>12055</v>
      </c>
      <c r="B7279" s="2">
        <v>45937</v>
      </c>
      <c r="C7279" s="1" t="s">
        <v>3164</v>
      </c>
      <c r="D7279" s="1" t="s">
        <v>170</v>
      </c>
      <c r="E7279" s="1" t="s">
        <v>51</v>
      </c>
      <c r="F7279" s="1" t="s">
        <v>52</v>
      </c>
      <c r="G7279" s="1" t="s">
        <v>120</v>
      </c>
      <c r="H7279" s="1" t="s">
        <v>217</v>
      </c>
      <c r="I7279">
        <v>3</v>
      </c>
      <c r="J7279">
        <v>3200</v>
      </c>
      <c r="K7279" s="7">
        <v>0.1</v>
      </c>
      <c r="L7279">
        <v>8640</v>
      </c>
      <c r="M7279">
        <v>1370.12</v>
      </c>
      <c r="N7279" s="7">
        <f>IFERROR(Sales_Data[[#This Row],[Profit]]/Sales_Data[[#This Row],[Sales]],0)</f>
        <v>0.15857870370370369</v>
      </c>
      <c r="O7279" s="7" t="str">
        <f>TEXT(Sales_Data[[#This Row],[Order_Date]],"mmm")</f>
        <v>Oct</v>
      </c>
      <c r="P7279" s="9" t="str">
        <f>TEXT(Sales_Data[[#This Row],[Order_Date]],"yyyy")</f>
        <v>2025</v>
      </c>
      <c r="Q7279" s="9" t="str">
        <f t="shared" si="113"/>
        <v>Existing</v>
      </c>
      <c r="R7279" s="1" t="s">
        <v>28</v>
      </c>
    </row>
    <row r="7280" spans="1:18" x14ac:dyDescent="0.35">
      <c r="A7280" s="1" t="s">
        <v>12056</v>
      </c>
      <c r="B7280" s="2">
        <v>45868</v>
      </c>
      <c r="C7280" s="1" t="s">
        <v>3545</v>
      </c>
      <c r="D7280" s="1" t="s">
        <v>12057</v>
      </c>
      <c r="E7280" s="1" t="s">
        <v>71</v>
      </c>
      <c r="F7280" s="1" t="s">
        <v>33</v>
      </c>
      <c r="G7280" s="1" t="s">
        <v>120</v>
      </c>
      <c r="H7280" s="1" t="s">
        <v>217</v>
      </c>
      <c r="I7280">
        <v>5</v>
      </c>
      <c r="J7280">
        <v>3200</v>
      </c>
      <c r="K7280" s="7">
        <v>0</v>
      </c>
      <c r="L7280">
        <v>16000</v>
      </c>
      <c r="M7280">
        <v>1607.86</v>
      </c>
      <c r="N7280" s="7">
        <f>IFERROR(Sales_Data[[#This Row],[Profit]]/Sales_Data[[#This Row],[Sales]],0)</f>
        <v>0.10049124999999999</v>
      </c>
      <c r="O7280" s="7" t="str">
        <f>TEXT(Sales_Data[[#This Row],[Order_Date]],"mmm")</f>
        <v>Jul</v>
      </c>
      <c r="P7280" s="9" t="str">
        <f>TEXT(Sales_Data[[#This Row],[Order_Date]],"yyyy")</f>
        <v>2025</v>
      </c>
      <c r="Q7280" s="9" t="str">
        <f t="shared" si="113"/>
        <v>Existing</v>
      </c>
      <c r="R7280" s="1" t="s">
        <v>20</v>
      </c>
    </row>
    <row r="7281" spans="1:18" x14ac:dyDescent="0.35">
      <c r="A7281" s="1" t="s">
        <v>12058</v>
      </c>
      <c r="B7281" s="2">
        <v>45965</v>
      </c>
      <c r="C7281" s="1" t="s">
        <v>725</v>
      </c>
      <c r="D7281" s="1" t="s">
        <v>4957</v>
      </c>
      <c r="E7281" s="1" t="s">
        <v>106</v>
      </c>
      <c r="F7281" s="1" t="s">
        <v>33</v>
      </c>
      <c r="G7281" s="1" t="s">
        <v>34</v>
      </c>
      <c r="H7281" s="1" t="s">
        <v>35</v>
      </c>
      <c r="I7281">
        <v>5</v>
      </c>
      <c r="J7281">
        <v>9000</v>
      </c>
      <c r="K7281" s="7">
        <v>0.05</v>
      </c>
      <c r="L7281">
        <v>42750</v>
      </c>
      <c r="M7281">
        <v>3421.96</v>
      </c>
      <c r="N7281" s="7">
        <f>IFERROR(Sales_Data[[#This Row],[Profit]]/Sales_Data[[#This Row],[Sales]],0)</f>
        <v>8.004584795321637E-2</v>
      </c>
      <c r="O7281" s="7" t="str">
        <f>TEXT(Sales_Data[[#This Row],[Order_Date]],"mmm")</f>
        <v>Nov</v>
      </c>
      <c r="P7281" s="9" t="str">
        <f>TEXT(Sales_Data[[#This Row],[Order_Date]],"yyyy")</f>
        <v>2025</v>
      </c>
      <c r="Q7281" s="9" t="str">
        <f t="shared" si="113"/>
        <v>Existing</v>
      </c>
      <c r="R7281" s="1" t="s">
        <v>28</v>
      </c>
    </row>
    <row r="7282" spans="1:18" x14ac:dyDescent="0.35">
      <c r="A7282" s="1" t="s">
        <v>12059</v>
      </c>
      <c r="B7282" s="2">
        <v>45659</v>
      </c>
      <c r="C7282" s="1" t="s">
        <v>4274</v>
      </c>
      <c r="D7282" s="1" t="s">
        <v>8293</v>
      </c>
      <c r="E7282" s="1" t="s">
        <v>86</v>
      </c>
      <c r="F7282" s="1" t="s">
        <v>25</v>
      </c>
      <c r="G7282" s="1" t="s">
        <v>120</v>
      </c>
      <c r="H7282" s="1" t="s">
        <v>121</v>
      </c>
      <c r="I7282">
        <v>5</v>
      </c>
      <c r="J7282">
        <v>2800</v>
      </c>
      <c r="K7282" s="7">
        <v>0.1</v>
      </c>
      <c r="L7282">
        <v>12600</v>
      </c>
      <c r="M7282">
        <v>2419.66</v>
      </c>
      <c r="N7282" s="7">
        <f>IFERROR(Sales_Data[[#This Row],[Profit]]/Sales_Data[[#This Row],[Sales]],0)</f>
        <v>0.19203650793650792</v>
      </c>
      <c r="O7282" s="7" t="str">
        <f>TEXT(Sales_Data[[#This Row],[Order_Date]],"mmm")</f>
        <v>Jan</v>
      </c>
      <c r="P7282" s="9" t="str">
        <f>TEXT(Sales_Data[[#This Row],[Order_Date]],"yyyy")</f>
        <v>2025</v>
      </c>
      <c r="Q7282" s="9" t="str">
        <f t="shared" si="113"/>
        <v>Existing</v>
      </c>
      <c r="R7282" s="1" t="s">
        <v>73</v>
      </c>
    </row>
    <row r="7283" spans="1:18" x14ac:dyDescent="0.35">
      <c r="A7283" s="1" t="s">
        <v>12060</v>
      </c>
      <c r="B7283" s="2">
        <v>45700</v>
      </c>
      <c r="C7283" s="1" t="s">
        <v>463</v>
      </c>
      <c r="D7283" s="1" t="s">
        <v>2645</v>
      </c>
      <c r="E7283" s="1" t="s">
        <v>62</v>
      </c>
      <c r="F7283" s="1" t="s">
        <v>41</v>
      </c>
      <c r="G7283" s="1" t="s">
        <v>42</v>
      </c>
      <c r="H7283" s="1" t="s">
        <v>112</v>
      </c>
      <c r="I7283">
        <v>4</v>
      </c>
      <c r="J7283">
        <v>2500</v>
      </c>
      <c r="K7283" s="7">
        <v>0</v>
      </c>
      <c r="L7283">
        <v>10000</v>
      </c>
      <c r="M7283">
        <v>2024.46</v>
      </c>
      <c r="N7283" s="7">
        <f>IFERROR(Sales_Data[[#This Row],[Profit]]/Sales_Data[[#This Row],[Sales]],0)</f>
        <v>0.20244600000000001</v>
      </c>
      <c r="O7283" s="7" t="str">
        <f>TEXT(Sales_Data[[#This Row],[Order_Date]],"mmm")</f>
        <v>Feb</v>
      </c>
      <c r="P7283" s="9" t="str">
        <f>TEXT(Sales_Data[[#This Row],[Order_Date]],"yyyy")</f>
        <v>2025</v>
      </c>
      <c r="Q7283" s="9" t="str">
        <f t="shared" si="113"/>
        <v>Existing</v>
      </c>
      <c r="R7283" s="1" t="s">
        <v>73</v>
      </c>
    </row>
    <row r="7284" spans="1:18" x14ac:dyDescent="0.35">
      <c r="A7284" s="1" t="s">
        <v>12061</v>
      </c>
      <c r="B7284" s="2">
        <v>45717</v>
      </c>
      <c r="C7284" s="1" t="s">
        <v>12062</v>
      </c>
      <c r="D7284" s="1" t="s">
        <v>6280</v>
      </c>
      <c r="E7284" s="1" t="s">
        <v>86</v>
      </c>
      <c r="F7284" s="1" t="s">
        <v>25</v>
      </c>
      <c r="G7284" s="1" t="s">
        <v>34</v>
      </c>
      <c r="H7284" s="1" t="s">
        <v>153</v>
      </c>
      <c r="I7284">
        <v>1</v>
      </c>
      <c r="J7284">
        <v>7000</v>
      </c>
      <c r="K7284" s="7">
        <v>0.1</v>
      </c>
      <c r="L7284">
        <v>6300</v>
      </c>
      <c r="M7284">
        <v>945.22</v>
      </c>
      <c r="N7284" s="7">
        <f>IFERROR(Sales_Data[[#This Row],[Profit]]/Sales_Data[[#This Row],[Sales]],0)</f>
        <v>0.15003492063492063</v>
      </c>
      <c r="O7284" s="7" t="str">
        <f>TEXT(Sales_Data[[#This Row],[Order_Date]],"mmm")</f>
        <v>Mar</v>
      </c>
      <c r="P7284" s="9" t="str">
        <f>TEXT(Sales_Data[[#This Row],[Order_Date]],"yyyy")</f>
        <v>2025</v>
      </c>
      <c r="Q7284" s="9" t="str">
        <f t="shared" si="113"/>
        <v>New</v>
      </c>
      <c r="R7284" s="1" t="s">
        <v>36</v>
      </c>
    </row>
    <row r="7285" spans="1:18" x14ac:dyDescent="0.35">
      <c r="A7285" s="1" t="s">
        <v>12063</v>
      </c>
      <c r="B7285" s="2">
        <v>45769</v>
      </c>
      <c r="C7285" s="1" t="s">
        <v>1687</v>
      </c>
      <c r="D7285" s="1" t="s">
        <v>2636</v>
      </c>
      <c r="E7285" s="1" t="s">
        <v>32</v>
      </c>
      <c r="F7285" s="1" t="s">
        <v>33</v>
      </c>
      <c r="G7285" s="1" t="s">
        <v>26</v>
      </c>
      <c r="H7285" s="1" t="s">
        <v>82</v>
      </c>
      <c r="I7285">
        <v>4</v>
      </c>
      <c r="J7285">
        <v>450</v>
      </c>
      <c r="K7285" s="7">
        <v>0.1</v>
      </c>
      <c r="L7285">
        <v>1620</v>
      </c>
      <c r="M7285">
        <v>233.65</v>
      </c>
      <c r="N7285" s="7">
        <f>IFERROR(Sales_Data[[#This Row],[Profit]]/Sales_Data[[#This Row],[Sales]],0)</f>
        <v>0.14422839506172841</v>
      </c>
      <c r="O7285" s="7" t="str">
        <f>TEXT(Sales_Data[[#This Row],[Order_Date]],"mmm")</f>
        <v>Apr</v>
      </c>
      <c r="P7285" s="9" t="str">
        <f>TEXT(Sales_Data[[#This Row],[Order_Date]],"yyyy")</f>
        <v>2025</v>
      </c>
      <c r="Q7285" s="9" t="str">
        <f t="shared" si="113"/>
        <v>Existing</v>
      </c>
      <c r="R7285" s="1" t="s">
        <v>20</v>
      </c>
    </row>
    <row r="7286" spans="1:18" x14ac:dyDescent="0.35">
      <c r="A7286" s="1" t="s">
        <v>12064</v>
      </c>
      <c r="B7286" s="2">
        <v>45914</v>
      </c>
      <c r="C7286" s="1" t="s">
        <v>6293</v>
      </c>
      <c r="D7286" s="1" t="s">
        <v>5480</v>
      </c>
      <c r="E7286" s="1" t="s">
        <v>81</v>
      </c>
      <c r="F7286" s="1" t="s">
        <v>33</v>
      </c>
      <c r="G7286" s="1" t="s">
        <v>18</v>
      </c>
      <c r="H7286" s="1" t="s">
        <v>19</v>
      </c>
      <c r="I7286">
        <v>3</v>
      </c>
      <c r="J7286">
        <v>700</v>
      </c>
      <c r="K7286" s="7">
        <v>0.1</v>
      </c>
      <c r="L7286">
        <v>1890</v>
      </c>
      <c r="M7286">
        <v>366.34</v>
      </c>
      <c r="N7286" s="7">
        <f>IFERROR(Sales_Data[[#This Row],[Profit]]/Sales_Data[[#This Row],[Sales]],0)</f>
        <v>0.19383068783068783</v>
      </c>
      <c r="O7286" s="7" t="str">
        <f>TEXT(Sales_Data[[#This Row],[Order_Date]],"mmm")</f>
        <v>Sep</v>
      </c>
      <c r="P7286" s="9" t="str">
        <f>TEXT(Sales_Data[[#This Row],[Order_Date]],"yyyy")</f>
        <v>2025</v>
      </c>
      <c r="Q7286" s="9" t="str">
        <f t="shared" si="113"/>
        <v>Existing</v>
      </c>
      <c r="R7286" s="1" t="s">
        <v>36</v>
      </c>
    </row>
    <row r="7287" spans="1:18" x14ac:dyDescent="0.35">
      <c r="A7287" s="1" t="s">
        <v>12065</v>
      </c>
      <c r="B7287" s="2">
        <v>45756</v>
      </c>
      <c r="C7287" s="1" t="s">
        <v>4240</v>
      </c>
      <c r="D7287" s="1" t="s">
        <v>993</v>
      </c>
      <c r="E7287" s="1" t="s">
        <v>32</v>
      </c>
      <c r="F7287" s="1" t="s">
        <v>33</v>
      </c>
      <c r="G7287" s="1" t="s">
        <v>42</v>
      </c>
      <c r="H7287" s="1" t="s">
        <v>43</v>
      </c>
      <c r="I7287">
        <v>2</v>
      </c>
      <c r="J7287">
        <v>18000</v>
      </c>
      <c r="K7287" s="7">
        <v>0.2</v>
      </c>
      <c r="L7287">
        <v>28800</v>
      </c>
      <c r="M7287">
        <v>6211.74</v>
      </c>
      <c r="N7287" s="7">
        <f>IFERROR(Sales_Data[[#This Row],[Profit]]/Sales_Data[[#This Row],[Sales]],0)</f>
        <v>0.21568541666666666</v>
      </c>
      <c r="O7287" s="7" t="str">
        <f>TEXT(Sales_Data[[#This Row],[Order_Date]],"mmm")</f>
        <v>Apr</v>
      </c>
      <c r="P7287" s="9" t="str">
        <f>TEXT(Sales_Data[[#This Row],[Order_Date]],"yyyy")</f>
        <v>2025</v>
      </c>
      <c r="Q7287" s="9" t="str">
        <f t="shared" si="113"/>
        <v>Existing</v>
      </c>
      <c r="R7287" s="1" t="s">
        <v>73</v>
      </c>
    </row>
    <row r="7288" spans="1:18" x14ac:dyDescent="0.35">
      <c r="A7288" s="1" t="s">
        <v>12066</v>
      </c>
      <c r="B7288" s="2">
        <v>45796</v>
      </c>
      <c r="C7288" s="1" t="s">
        <v>1945</v>
      </c>
      <c r="D7288" s="1" t="s">
        <v>9724</v>
      </c>
      <c r="E7288" s="1" t="s">
        <v>111</v>
      </c>
      <c r="F7288" s="1" t="s">
        <v>33</v>
      </c>
      <c r="G7288" s="1" t="s">
        <v>120</v>
      </c>
      <c r="H7288" s="1" t="s">
        <v>217</v>
      </c>
      <c r="I7288">
        <v>4</v>
      </c>
      <c r="J7288">
        <v>3200</v>
      </c>
      <c r="K7288" s="7">
        <v>0</v>
      </c>
      <c r="L7288">
        <v>12800</v>
      </c>
      <c r="M7288">
        <v>1580.14</v>
      </c>
      <c r="N7288" s="7">
        <f>IFERROR(Sales_Data[[#This Row],[Profit]]/Sales_Data[[#This Row],[Sales]],0)</f>
        <v>0.12344843750000001</v>
      </c>
      <c r="O7288" s="7" t="str">
        <f>TEXT(Sales_Data[[#This Row],[Order_Date]],"mmm")</f>
        <v>May</v>
      </c>
      <c r="P7288" s="9" t="str">
        <f>TEXT(Sales_Data[[#This Row],[Order_Date]],"yyyy")</f>
        <v>2025</v>
      </c>
      <c r="Q7288" s="9" t="str">
        <f t="shared" si="113"/>
        <v>Existing</v>
      </c>
      <c r="R7288" s="1" t="s">
        <v>73</v>
      </c>
    </row>
    <row r="7289" spans="1:18" x14ac:dyDescent="0.35">
      <c r="A7289" s="1" t="s">
        <v>12067</v>
      </c>
      <c r="B7289" s="2">
        <v>45984</v>
      </c>
      <c r="C7289" s="1" t="s">
        <v>10078</v>
      </c>
      <c r="D7289" s="1" t="s">
        <v>2366</v>
      </c>
      <c r="E7289" s="1" t="s">
        <v>119</v>
      </c>
      <c r="F7289" s="1" t="s">
        <v>33</v>
      </c>
      <c r="G7289" s="1" t="s">
        <v>42</v>
      </c>
      <c r="H7289" s="1" t="s">
        <v>47</v>
      </c>
      <c r="I7289">
        <v>5</v>
      </c>
      <c r="J7289">
        <v>55000</v>
      </c>
      <c r="K7289" s="7">
        <v>0.15</v>
      </c>
      <c r="L7289">
        <v>233750</v>
      </c>
      <c r="M7289">
        <v>39834.410000000003</v>
      </c>
      <c r="N7289" s="7">
        <f>IFERROR(Sales_Data[[#This Row],[Profit]]/Sales_Data[[#This Row],[Sales]],0)</f>
        <v>0.17041458823529412</v>
      </c>
      <c r="O7289" s="7" t="str">
        <f>TEXT(Sales_Data[[#This Row],[Order_Date]],"mmm")</f>
        <v>Nov</v>
      </c>
      <c r="P7289" s="9" t="str">
        <f>TEXT(Sales_Data[[#This Row],[Order_Date]],"yyyy")</f>
        <v>2025</v>
      </c>
      <c r="Q7289" s="9" t="str">
        <f t="shared" si="113"/>
        <v>Existing</v>
      </c>
      <c r="R7289" s="1" t="s">
        <v>64</v>
      </c>
    </row>
    <row r="7290" spans="1:18" x14ac:dyDescent="0.35">
      <c r="A7290" s="1" t="s">
        <v>12068</v>
      </c>
      <c r="B7290" s="2">
        <v>45881</v>
      </c>
      <c r="C7290" s="1" t="s">
        <v>7451</v>
      </c>
      <c r="D7290" s="1" t="s">
        <v>2598</v>
      </c>
      <c r="E7290" s="1" t="s">
        <v>119</v>
      </c>
      <c r="F7290" s="1" t="s">
        <v>33</v>
      </c>
      <c r="G7290" s="1" t="s">
        <v>26</v>
      </c>
      <c r="H7290" s="1" t="s">
        <v>27</v>
      </c>
      <c r="I7290">
        <v>5</v>
      </c>
      <c r="J7290">
        <v>1200</v>
      </c>
      <c r="K7290" s="7">
        <v>0.1</v>
      </c>
      <c r="L7290">
        <v>5400</v>
      </c>
      <c r="M7290">
        <v>909.87</v>
      </c>
      <c r="N7290" s="7">
        <f>IFERROR(Sales_Data[[#This Row],[Profit]]/Sales_Data[[#This Row],[Sales]],0)</f>
        <v>0.16849444444444445</v>
      </c>
      <c r="O7290" s="7" t="str">
        <f>TEXT(Sales_Data[[#This Row],[Order_Date]],"mmm")</f>
        <v>Aug</v>
      </c>
      <c r="P7290" s="9" t="str">
        <f>TEXT(Sales_Data[[#This Row],[Order_Date]],"yyyy")</f>
        <v>2025</v>
      </c>
      <c r="Q7290" s="9" t="str">
        <f t="shared" si="113"/>
        <v>Existing</v>
      </c>
      <c r="R7290" s="1" t="s">
        <v>20</v>
      </c>
    </row>
    <row r="7291" spans="1:18" x14ac:dyDescent="0.35">
      <c r="A7291" s="1" t="s">
        <v>12069</v>
      </c>
      <c r="B7291" s="2">
        <v>45763</v>
      </c>
      <c r="C7291" s="1" t="s">
        <v>145</v>
      </c>
      <c r="D7291" s="1" t="s">
        <v>5868</v>
      </c>
      <c r="E7291" s="1" t="s">
        <v>56</v>
      </c>
      <c r="F7291" s="1" t="s">
        <v>57</v>
      </c>
      <c r="G7291" s="1" t="s">
        <v>34</v>
      </c>
      <c r="H7291" s="1" t="s">
        <v>35</v>
      </c>
      <c r="I7291">
        <v>2</v>
      </c>
      <c r="J7291">
        <v>9000</v>
      </c>
      <c r="K7291" s="7">
        <v>0</v>
      </c>
      <c r="L7291">
        <v>18000</v>
      </c>
      <c r="M7291">
        <v>1690.7</v>
      </c>
      <c r="N7291" s="7">
        <f>IFERROR(Sales_Data[[#This Row],[Profit]]/Sales_Data[[#This Row],[Sales]],0)</f>
        <v>9.3927777777777777E-2</v>
      </c>
      <c r="O7291" s="7" t="str">
        <f>TEXT(Sales_Data[[#This Row],[Order_Date]],"mmm")</f>
        <v>Apr</v>
      </c>
      <c r="P7291" s="9" t="str">
        <f>TEXT(Sales_Data[[#This Row],[Order_Date]],"yyyy")</f>
        <v>2025</v>
      </c>
      <c r="Q7291" s="9" t="str">
        <f t="shared" si="113"/>
        <v>Existing</v>
      </c>
      <c r="R7291" s="1" t="s">
        <v>20</v>
      </c>
    </row>
    <row r="7292" spans="1:18" x14ac:dyDescent="0.35">
      <c r="A7292" s="1" t="s">
        <v>12070</v>
      </c>
      <c r="B7292" s="2">
        <v>45830</v>
      </c>
      <c r="C7292" s="1" t="s">
        <v>3834</v>
      </c>
      <c r="D7292" s="1" t="s">
        <v>9881</v>
      </c>
      <c r="E7292" s="1" t="s">
        <v>40</v>
      </c>
      <c r="F7292" s="1" t="s">
        <v>41</v>
      </c>
      <c r="G7292" s="1" t="s">
        <v>42</v>
      </c>
      <c r="H7292" s="1" t="s">
        <v>112</v>
      </c>
      <c r="I7292">
        <v>3</v>
      </c>
      <c r="J7292">
        <v>2500</v>
      </c>
      <c r="K7292" s="7">
        <v>0.2</v>
      </c>
      <c r="L7292">
        <v>6000</v>
      </c>
      <c r="M7292">
        <v>748.07</v>
      </c>
      <c r="N7292" s="7">
        <f>IFERROR(Sales_Data[[#This Row],[Profit]]/Sales_Data[[#This Row],[Sales]],0)</f>
        <v>0.12467833333333334</v>
      </c>
      <c r="O7292" s="7" t="str">
        <f>TEXT(Sales_Data[[#This Row],[Order_Date]],"mmm")</f>
        <v>Jun</v>
      </c>
      <c r="P7292" s="9" t="str">
        <f>TEXT(Sales_Data[[#This Row],[Order_Date]],"yyyy")</f>
        <v>2025</v>
      </c>
      <c r="Q7292" s="9" t="str">
        <f t="shared" si="113"/>
        <v>Existing</v>
      </c>
      <c r="R7292" s="1" t="s">
        <v>73</v>
      </c>
    </row>
    <row r="7293" spans="1:18" x14ac:dyDescent="0.35">
      <c r="A7293" s="1" t="s">
        <v>12071</v>
      </c>
      <c r="B7293" s="2">
        <v>45661</v>
      </c>
      <c r="C7293" s="1" t="s">
        <v>2105</v>
      </c>
      <c r="D7293" s="1" t="s">
        <v>2943</v>
      </c>
      <c r="E7293" s="1" t="s">
        <v>40</v>
      </c>
      <c r="F7293" s="1" t="s">
        <v>41</v>
      </c>
      <c r="G7293" s="1" t="s">
        <v>120</v>
      </c>
      <c r="H7293" s="1" t="s">
        <v>121</v>
      </c>
      <c r="I7293">
        <v>1</v>
      </c>
      <c r="J7293">
        <v>2800</v>
      </c>
      <c r="K7293" s="7">
        <v>0.05</v>
      </c>
      <c r="L7293">
        <v>2660</v>
      </c>
      <c r="M7293">
        <v>256.08999999999997</v>
      </c>
      <c r="N7293" s="7">
        <f>IFERROR(Sales_Data[[#This Row],[Profit]]/Sales_Data[[#This Row],[Sales]],0)</f>
        <v>9.6274436090225554E-2</v>
      </c>
      <c r="O7293" s="7" t="str">
        <f>TEXT(Sales_Data[[#This Row],[Order_Date]],"mmm")</f>
        <v>Jan</v>
      </c>
      <c r="P7293" s="9" t="str">
        <f>TEXT(Sales_Data[[#This Row],[Order_Date]],"yyyy")</f>
        <v>2025</v>
      </c>
      <c r="Q7293" s="9" t="str">
        <f t="shared" si="113"/>
        <v>New</v>
      </c>
      <c r="R7293" s="1" t="s">
        <v>36</v>
      </c>
    </row>
    <row r="7294" spans="1:18" x14ac:dyDescent="0.35">
      <c r="A7294" s="1" t="s">
        <v>12072</v>
      </c>
      <c r="B7294" s="2">
        <v>46010</v>
      </c>
      <c r="C7294" s="1" t="s">
        <v>1880</v>
      </c>
      <c r="D7294" s="1" t="s">
        <v>6474</v>
      </c>
      <c r="E7294" s="1" t="s">
        <v>17</v>
      </c>
      <c r="F7294" s="1" t="s">
        <v>17</v>
      </c>
      <c r="G7294" s="1" t="s">
        <v>34</v>
      </c>
      <c r="H7294" s="1" t="s">
        <v>107</v>
      </c>
      <c r="I7294">
        <v>2</v>
      </c>
      <c r="J7294">
        <v>6500</v>
      </c>
      <c r="K7294" s="7">
        <v>0</v>
      </c>
      <c r="L7294">
        <v>13000</v>
      </c>
      <c r="M7294">
        <v>2128.46</v>
      </c>
      <c r="N7294" s="7">
        <f>IFERROR(Sales_Data[[#This Row],[Profit]]/Sales_Data[[#This Row],[Sales]],0)</f>
        <v>0.16372769230769232</v>
      </c>
      <c r="O7294" s="7" t="str">
        <f>TEXT(Sales_Data[[#This Row],[Order_Date]],"mmm")</f>
        <v>Dec</v>
      </c>
      <c r="P7294" s="9" t="str">
        <f>TEXT(Sales_Data[[#This Row],[Order_Date]],"yyyy")</f>
        <v>2025</v>
      </c>
      <c r="Q7294" s="9" t="str">
        <f t="shared" si="113"/>
        <v>Existing</v>
      </c>
      <c r="R7294" s="1" t="s">
        <v>64</v>
      </c>
    </row>
    <row r="7295" spans="1:18" x14ac:dyDescent="0.35">
      <c r="A7295" s="1" t="s">
        <v>12073</v>
      </c>
      <c r="B7295" s="2">
        <v>45757</v>
      </c>
      <c r="C7295" s="1" t="s">
        <v>12074</v>
      </c>
      <c r="D7295" s="1" t="s">
        <v>1456</v>
      </c>
      <c r="E7295" s="1" t="s">
        <v>56</v>
      </c>
      <c r="F7295" s="1" t="s">
        <v>57</v>
      </c>
      <c r="G7295" s="1" t="s">
        <v>34</v>
      </c>
      <c r="H7295" s="1" t="s">
        <v>107</v>
      </c>
      <c r="I7295">
        <v>3</v>
      </c>
      <c r="J7295">
        <v>6500</v>
      </c>
      <c r="K7295" s="7">
        <v>0.15</v>
      </c>
      <c r="L7295">
        <v>16575</v>
      </c>
      <c r="M7295">
        <v>3818.17</v>
      </c>
      <c r="N7295" s="7">
        <f>IFERROR(Sales_Data[[#This Row],[Profit]]/Sales_Data[[#This Row],[Sales]],0)</f>
        <v>0.23035716440422324</v>
      </c>
      <c r="O7295" s="7" t="str">
        <f>TEXT(Sales_Data[[#This Row],[Order_Date]],"mmm")</f>
        <v>Apr</v>
      </c>
      <c r="P7295" s="9" t="str">
        <f>TEXT(Sales_Data[[#This Row],[Order_Date]],"yyyy")</f>
        <v>2025</v>
      </c>
      <c r="Q7295" s="9" t="str">
        <f t="shared" si="113"/>
        <v>Existing</v>
      </c>
      <c r="R7295" s="1" t="s">
        <v>64</v>
      </c>
    </row>
    <row r="7296" spans="1:18" x14ac:dyDescent="0.35">
      <c r="A7296" s="1" t="s">
        <v>12075</v>
      </c>
      <c r="B7296" s="2">
        <v>45889</v>
      </c>
      <c r="C7296" s="1" t="s">
        <v>6335</v>
      </c>
      <c r="D7296" s="1" t="s">
        <v>9593</v>
      </c>
      <c r="E7296" s="1" t="s">
        <v>40</v>
      </c>
      <c r="F7296" s="1" t="s">
        <v>41</v>
      </c>
      <c r="G7296" s="1" t="s">
        <v>120</v>
      </c>
      <c r="H7296" s="1" t="s">
        <v>121</v>
      </c>
      <c r="I7296">
        <v>2</v>
      </c>
      <c r="J7296">
        <v>2800</v>
      </c>
      <c r="K7296" s="7">
        <v>0.05</v>
      </c>
      <c r="L7296">
        <v>5320</v>
      </c>
      <c r="M7296">
        <v>464.35</v>
      </c>
      <c r="N7296" s="7">
        <f>IFERROR(Sales_Data[[#This Row],[Profit]]/Sales_Data[[#This Row],[Sales]],0)</f>
        <v>8.7283834586466172E-2</v>
      </c>
      <c r="O7296" s="7" t="str">
        <f>TEXT(Sales_Data[[#This Row],[Order_Date]],"mmm")</f>
        <v>Aug</v>
      </c>
      <c r="P7296" s="9" t="str">
        <f>TEXT(Sales_Data[[#This Row],[Order_Date]],"yyyy")</f>
        <v>2025</v>
      </c>
      <c r="Q7296" s="9" t="str">
        <f t="shared" si="113"/>
        <v>Existing</v>
      </c>
      <c r="R7296" s="1" t="s">
        <v>20</v>
      </c>
    </row>
    <row r="7297" spans="1:18" x14ac:dyDescent="0.35">
      <c r="A7297" s="1" t="s">
        <v>12076</v>
      </c>
      <c r="B7297" s="2">
        <v>45865</v>
      </c>
      <c r="C7297" s="1" t="s">
        <v>12077</v>
      </c>
      <c r="D7297" s="1" t="s">
        <v>11348</v>
      </c>
      <c r="E7297" s="1" t="s">
        <v>86</v>
      </c>
      <c r="F7297" s="1" t="s">
        <v>25</v>
      </c>
      <c r="G7297" s="1" t="s">
        <v>34</v>
      </c>
      <c r="H7297" s="1" t="s">
        <v>35</v>
      </c>
      <c r="I7297">
        <v>5</v>
      </c>
      <c r="J7297">
        <v>9000</v>
      </c>
      <c r="K7297" s="7">
        <v>0.15</v>
      </c>
      <c r="L7297">
        <v>38250</v>
      </c>
      <c r="M7297">
        <v>9487.27</v>
      </c>
      <c r="N7297" s="7">
        <f>IFERROR(Sales_Data[[#This Row],[Profit]]/Sales_Data[[#This Row],[Sales]],0)</f>
        <v>0.24803320261437908</v>
      </c>
      <c r="O7297" s="7" t="str">
        <f>TEXT(Sales_Data[[#This Row],[Order_Date]],"mmm")</f>
        <v>Jul</v>
      </c>
      <c r="P7297" s="9" t="str">
        <f>TEXT(Sales_Data[[#This Row],[Order_Date]],"yyyy")</f>
        <v>2025</v>
      </c>
      <c r="Q7297" s="9" t="str">
        <f t="shared" si="113"/>
        <v>Existing</v>
      </c>
      <c r="R7297" s="1" t="s">
        <v>20</v>
      </c>
    </row>
    <row r="7298" spans="1:18" x14ac:dyDescent="0.35">
      <c r="A7298" s="1" t="s">
        <v>12078</v>
      </c>
      <c r="B7298" s="2">
        <v>45996</v>
      </c>
      <c r="C7298" s="1" t="s">
        <v>3852</v>
      </c>
      <c r="D7298" s="1" t="s">
        <v>3758</v>
      </c>
      <c r="E7298" s="1" t="s">
        <v>17</v>
      </c>
      <c r="F7298" s="1" t="s">
        <v>17</v>
      </c>
      <c r="G7298" s="1" t="s">
        <v>120</v>
      </c>
      <c r="H7298" s="1" t="s">
        <v>146</v>
      </c>
      <c r="I7298">
        <v>1</v>
      </c>
      <c r="J7298">
        <v>800</v>
      </c>
      <c r="K7298" s="7">
        <v>0.1</v>
      </c>
      <c r="L7298">
        <v>720</v>
      </c>
      <c r="M7298">
        <v>105.53</v>
      </c>
      <c r="N7298" s="7">
        <f>IFERROR(Sales_Data[[#This Row],[Profit]]/Sales_Data[[#This Row],[Sales]],0)</f>
        <v>0.14656944444444445</v>
      </c>
      <c r="O7298" s="7" t="str">
        <f>TEXT(Sales_Data[[#This Row],[Order_Date]],"mmm")</f>
        <v>Dec</v>
      </c>
      <c r="P7298" s="9" t="str">
        <f>TEXT(Sales_Data[[#This Row],[Order_Date]],"yyyy")</f>
        <v>2025</v>
      </c>
      <c r="Q7298" s="9" t="str">
        <f t="shared" ref="Q7298:Q7361" si="114">IF(I7298&gt;1,"Existing","New")</f>
        <v>New</v>
      </c>
      <c r="R7298" s="1" t="s">
        <v>36</v>
      </c>
    </row>
    <row r="7299" spans="1:18" x14ac:dyDescent="0.35">
      <c r="A7299" s="1" t="s">
        <v>12079</v>
      </c>
      <c r="B7299" s="2">
        <v>45670</v>
      </c>
      <c r="C7299" s="1" t="s">
        <v>1447</v>
      </c>
      <c r="D7299" s="1" t="s">
        <v>12080</v>
      </c>
      <c r="E7299" s="1" t="s">
        <v>160</v>
      </c>
      <c r="F7299" s="1" t="s">
        <v>161</v>
      </c>
      <c r="G7299" s="1" t="s">
        <v>42</v>
      </c>
      <c r="H7299" s="1" t="s">
        <v>43</v>
      </c>
      <c r="I7299">
        <v>3</v>
      </c>
      <c r="J7299">
        <v>18000</v>
      </c>
      <c r="K7299" s="7">
        <v>0.1</v>
      </c>
      <c r="L7299">
        <v>48600</v>
      </c>
      <c r="M7299">
        <v>10188.25</v>
      </c>
      <c r="N7299" s="7">
        <f>IFERROR(Sales_Data[[#This Row],[Profit]]/Sales_Data[[#This Row],[Sales]],0)</f>
        <v>0.20963477366255143</v>
      </c>
      <c r="O7299" s="7" t="str">
        <f>TEXT(Sales_Data[[#This Row],[Order_Date]],"mmm")</f>
        <v>Jan</v>
      </c>
      <c r="P7299" s="9" t="str">
        <f>TEXT(Sales_Data[[#This Row],[Order_Date]],"yyyy")</f>
        <v>2025</v>
      </c>
      <c r="Q7299" s="9" t="str">
        <f t="shared" si="114"/>
        <v>Existing</v>
      </c>
      <c r="R7299" s="1" t="s">
        <v>20</v>
      </c>
    </row>
    <row r="7300" spans="1:18" x14ac:dyDescent="0.35">
      <c r="A7300" s="1" t="s">
        <v>12081</v>
      </c>
      <c r="B7300" s="2">
        <v>45712</v>
      </c>
      <c r="C7300" s="1" t="s">
        <v>5258</v>
      </c>
      <c r="D7300" s="1" t="s">
        <v>958</v>
      </c>
      <c r="E7300" s="1" t="s">
        <v>40</v>
      </c>
      <c r="F7300" s="1" t="s">
        <v>41</v>
      </c>
      <c r="G7300" s="1" t="s">
        <v>120</v>
      </c>
      <c r="H7300" s="1" t="s">
        <v>143</v>
      </c>
      <c r="I7300">
        <v>5</v>
      </c>
      <c r="J7300">
        <v>1800</v>
      </c>
      <c r="K7300" s="7">
        <v>0</v>
      </c>
      <c r="L7300">
        <v>9000</v>
      </c>
      <c r="M7300">
        <v>797.16</v>
      </c>
      <c r="N7300" s="7">
        <f>IFERROR(Sales_Data[[#This Row],[Profit]]/Sales_Data[[#This Row],[Sales]],0)</f>
        <v>8.8573333333333323E-2</v>
      </c>
      <c r="O7300" s="7" t="str">
        <f>TEXT(Sales_Data[[#This Row],[Order_Date]],"mmm")</f>
        <v>Feb</v>
      </c>
      <c r="P7300" s="9" t="str">
        <f>TEXT(Sales_Data[[#This Row],[Order_Date]],"yyyy")</f>
        <v>2025</v>
      </c>
      <c r="Q7300" s="9" t="str">
        <f t="shared" si="114"/>
        <v>Existing</v>
      </c>
      <c r="R7300" s="1" t="s">
        <v>20</v>
      </c>
    </row>
    <row r="7301" spans="1:18" x14ac:dyDescent="0.35">
      <c r="A7301" s="1" t="s">
        <v>12082</v>
      </c>
      <c r="B7301" s="2">
        <v>45912</v>
      </c>
      <c r="C7301" s="1" t="s">
        <v>5097</v>
      </c>
      <c r="D7301" s="1" t="s">
        <v>2139</v>
      </c>
      <c r="E7301" s="1" t="s">
        <v>40</v>
      </c>
      <c r="F7301" s="1" t="s">
        <v>41</v>
      </c>
      <c r="G7301" s="1" t="s">
        <v>34</v>
      </c>
      <c r="H7301" s="1" t="s">
        <v>35</v>
      </c>
      <c r="I7301">
        <v>3</v>
      </c>
      <c r="J7301">
        <v>9000</v>
      </c>
      <c r="K7301" s="7">
        <v>0.1</v>
      </c>
      <c r="L7301">
        <v>24300</v>
      </c>
      <c r="M7301">
        <v>2133.2199999999998</v>
      </c>
      <c r="N7301" s="7">
        <f>IFERROR(Sales_Data[[#This Row],[Profit]]/Sales_Data[[#This Row],[Sales]],0)</f>
        <v>8.7786831275720151E-2</v>
      </c>
      <c r="O7301" s="7" t="str">
        <f>TEXT(Sales_Data[[#This Row],[Order_Date]],"mmm")</f>
        <v>Sep</v>
      </c>
      <c r="P7301" s="9" t="str">
        <f>TEXT(Sales_Data[[#This Row],[Order_Date]],"yyyy")</f>
        <v>2025</v>
      </c>
      <c r="Q7301" s="9" t="str">
        <f t="shared" si="114"/>
        <v>Existing</v>
      </c>
      <c r="R7301" s="1" t="s">
        <v>20</v>
      </c>
    </row>
    <row r="7302" spans="1:18" x14ac:dyDescent="0.35">
      <c r="A7302" s="1" t="s">
        <v>12083</v>
      </c>
      <c r="B7302" s="2">
        <v>45736</v>
      </c>
      <c r="C7302" s="1" t="s">
        <v>3308</v>
      </c>
      <c r="D7302" s="1" t="s">
        <v>4418</v>
      </c>
      <c r="E7302" s="1" t="s">
        <v>71</v>
      </c>
      <c r="F7302" s="1" t="s">
        <v>33</v>
      </c>
      <c r="G7302" s="1" t="s">
        <v>120</v>
      </c>
      <c r="H7302" s="1" t="s">
        <v>146</v>
      </c>
      <c r="I7302">
        <v>2</v>
      </c>
      <c r="J7302">
        <v>800</v>
      </c>
      <c r="K7302" s="7">
        <v>0.05</v>
      </c>
      <c r="L7302">
        <v>1520</v>
      </c>
      <c r="M7302">
        <v>319.79000000000002</v>
      </c>
      <c r="N7302" s="7">
        <f>IFERROR(Sales_Data[[#This Row],[Profit]]/Sales_Data[[#This Row],[Sales]],0)</f>
        <v>0.21038815789473686</v>
      </c>
      <c r="O7302" s="7" t="str">
        <f>TEXT(Sales_Data[[#This Row],[Order_Date]],"mmm")</f>
        <v>Mar</v>
      </c>
      <c r="P7302" s="9" t="str">
        <f>TEXT(Sales_Data[[#This Row],[Order_Date]],"yyyy")</f>
        <v>2025</v>
      </c>
      <c r="Q7302" s="9" t="str">
        <f t="shared" si="114"/>
        <v>Existing</v>
      </c>
      <c r="R7302" s="1" t="s">
        <v>64</v>
      </c>
    </row>
    <row r="7303" spans="1:18" x14ac:dyDescent="0.35">
      <c r="A7303" s="1" t="s">
        <v>12084</v>
      </c>
      <c r="B7303" s="2">
        <v>45944</v>
      </c>
      <c r="C7303" s="1" t="s">
        <v>5541</v>
      </c>
      <c r="D7303" s="1" t="s">
        <v>476</v>
      </c>
      <c r="E7303" s="1" t="s">
        <v>81</v>
      </c>
      <c r="F7303" s="1" t="s">
        <v>33</v>
      </c>
      <c r="G7303" s="1" t="s">
        <v>34</v>
      </c>
      <c r="H7303" s="1" t="s">
        <v>107</v>
      </c>
      <c r="I7303">
        <v>2</v>
      </c>
      <c r="J7303">
        <v>6500</v>
      </c>
      <c r="K7303" s="7">
        <v>0.15</v>
      </c>
      <c r="L7303">
        <v>11050</v>
      </c>
      <c r="M7303">
        <v>956.59</v>
      </c>
      <c r="N7303" s="7">
        <f>IFERROR(Sales_Data[[#This Row],[Profit]]/Sales_Data[[#This Row],[Sales]],0)</f>
        <v>8.6569230769230773E-2</v>
      </c>
      <c r="O7303" s="7" t="str">
        <f>TEXT(Sales_Data[[#This Row],[Order_Date]],"mmm")</f>
        <v>Oct</v>
      </c>
      <c r="P7303" s="9" t="str">
        <f>TEXT(Sales_Data[[#This Row],[Order_Date]],"yyyy")</f>
        <v>2025</v>
      </c>
      <c r="Q7303" s="9" t="str">
        <f t="shared" si="114"/>
        <v>Existing</v>
      </c>
      <c r="R7303" s="1" t="s">
        <v>73</v>
      </c>
    </row>
    <row r="7304" spans="1:18" x14ac:dyDescent="0.35">
      <c r="A7304" s="1" t="s">
        <v>12085</v>
      </c>
      <c r="B7304" s="2">
        <v>45818</v>
      </c>
      <c r="C7304" s="1" t="s">
        <v>6741</v>
      </c>
      <c r="D7304" s="1" t="s">
        <v>390</v>
      </c>
      <c r="E7304" s="1" t="s">
        <v>81</v>
      </c>
      <c r="F7304" s="1" t="s">
        <v>33</v>
      </c>
      <c r="G7304" s="1" t="s">
        <v>42</v>
      </c>
      <c r="H7304" s="1" t="s">
        <v>63</v>
      </c>
      <c r="I7304">
        <v>2</v>
      </c>
      <c r="J7304">
        <v>4500</v>
      </c>
      <c r="K7304" s="7">
        <v>0.15</v>
      </c>
      <c r="L7304">
        <v>7650</v>
      </c>
      <c r="M7304">
        <v>1797.62</v>
      </c>
      <c r="N7304" s="7">
        <f>IFERROR(Sales_Data[[#This Row],[Profit]]/Sales_Data[[#This Row],[Sales]],0)</f>
        <v>0.2349830065359477</v>
      </c>
      <c r="O7304" s="7" t="str">
        <f>TEXT(Sales_Data[[#This Row],[Order_Date]],"mmm")</f>
        <v>Jun</v>
      </c>
      <c r="P7304" s="9" t="str">
        <f>TEXT(Sales_Data[[#This Row],[Order_Date]],"yyyy")</f>
        <v>2025</v>
      </c>
      <c r="Q7304" s="9" t="str">
        <f t="shared" si="114"/>
        <v>Existing</v>
      </c>
      <c r="R7304" s="1" t="s">
        <v>73</v>
      </c>
    </row>
    <row r="7305" spans="1:18" x14ac:dyDescent="0.35">
      <c r="A7305" s="1" t="s">
        <v>12086</v>
      </c>
      <c r="B7305" s="2">
        <v>45834</v>
      </c>
      <c r="C7305" s="1" t="s">
        <v>1647</v>
      </c>
      <c r="D7305" s="1" t="s">
        <v>2613</v>
      </c>
      <c r="E7305" s="1" t="s">
        <v>24</v>
      </c>
      <c r="F7305" s="1" t="s">
        <v>25</v>
      </c>
      <c r="G7305" s="1" t="s">
        <v>26</v>
      </c>
      <c r="H7305" s="1" t="s">
        <v>82</v>
      </c>
      <c r="I7305">
        <v>2</v>
      </c>
      <c r="J7305">
        <v>450</v>
      </c>
      <c r="K7305" s="7">
        <v>0.05</v>
      </c>
      <c r="L7305">
        <v>855</v>
      </c>
      <c r="M7305">
        <v>175.4</v>
      </c>
      <c r="N7305" s="7">
        <f>IFERROR(Sales_Data[[#This Row],[Profit]]/Sales_Data[[#This Row],[Sales]],0)</f>
        <v>0.20514619883040935</v>
      </c>
      <c r="O7305" s="7" t="str">
        <f>TEXT(Sales_Data[[#This Row],[Order_Date]],"mmm")</f>
        <v>Jun</v>
      </c>
      <c r="P7305" s="9" t="str">
        <f>TEXT(Sales_Data[[#This Row],[Order_Date]],"yyyy")</f>
        <v>2025</v>
      </c>
      <c r="Q7305" s="9" t="str">
        <f t="shared" si="114"/>
        <v>Existing</v>
      </c>
      <c r="R7305" s="1" t="s">
        <v>73</v>
      </c>
    </row>
    <row r="7306" spans="1:18" x14ac:dyDescent="0.35">
      <c r="A7306" s="1" t="s">
        <v>12087</v>
      </c>
      <c r="B7306" s="2">
        <v>45784</v>
      </c>
      <c r="C7306" s="1" t="s">
        <v>4112</v>
      </c>
      <c r="D7306" s="1" t="s">
        <v>4284</v>
      </c>
      <c r="E7306" s="1" t="s">
        <v>32</v>
      </c>
      <c r="F7306" s="1" t="s">
        <v>33</v>
      </c>
      <c r="G7306" s="1" t="s">
        <v>120</v>
      </c>
      <c r="H7306" s="1" t="s">
        <v>121</v>
      </c>
      <c r="I7306">
        <v>1</v>
      </c>
      <c r="J7306">
        <v>2800</v>
      </c>
      <c r="K7306" s="7">
        <v>0.1</v>
      </c>
      <c r="L7306">
        <v>2520</v>
      </c>
      <c r="M7306">
        <v>586.28</v>
      </c>
      <c r="N7306" s="7">
        <f>IFERROR(Sales_Data[[#This Row],[Profit]]/Sales_Data[[#This Row],[Sales]],0)</f>
        <v>0.23265079365079364</v>
      </c>
      <c r="O7306" s="7" t="str">
        <f>TEXT(Sales_Data[[#This Row],[Order_Date]],"mmm")</f>
        <v>May</v>
      </c>
      <c r="P7306" s="9" t="str">
        <f>TEXT(Sales_Data[[#This Row],[Order_Date]],"yyyy")</f>
        <v>2025</v>
      </c>
      <c r="Q7306" s="9" t="str">
        <f t="shared" si="114"/>
        <v>New</v>
      </c>
      <c r="R7306" s="1" t="s">
        <v>73</v>
      </c>
    </row>
    <row r="7307" spans="1:18" x14ac:dyDescent="0.35">
      <c r="A7307" s="1" t="s">
        <v>12088</v>
      </c>
      <c r="B7307" s="2">
        <v>45687</v>
      </c>
      <c r="C7307" s="1" t="s">
        <v>8397</v>
      </c>
      <c r="D7307" s="1" t="s">
        <v>922</v>
      </c>
      <c r="E7307" s="1" t="s">
        <v>86</v>
      </c>
      <c r="F7307" s="1" t="s">
        <v>25</v>
      </c>
      <c r="G7307" s="1" t="s">
        <v>18</v>
      </c>
      <c r="H7307" s="1" t="s">
        <v>131</v>
      </c>
      <c r="I7307">
        <v>1</v>
      </c>
      <c r="J7307">
        <v>1500</v>
      </c>
      <c r="K7307" s="7">
        <v>0.15</v>
      </c>
      <c r="L7307">
        <v>1275</v>
      </c>
      <c r="M7307">
        <v>132.53</v>
      </c>
      <c r="N7307" s="7">
        <f>IFERROR(Sales_Data[[#This Row],[Profit]]/Sales_Data[[#This Row],[Sales]],0)</f>
        <v>0.10394509803921569</v>
      </c>
      <c r="O7307" s="7" t="str">
        <f>TEXT(Sales_Data[[#This Row],[Order_Date]],"mmm")</f>
        <v>Jan</v>
      </c>
      <c r="P7307" s="9" t="str">
        <f>TEXT(Sales_Data[[#This Row],[Order_Date]],"yyyy")</f>
        <v>2025</v>
      </c>
      <c r="Q7307" s="9" t="str">
        <f t="shared" si="114"/>
        <v>New</v>
      </c>
      <c r="R7307" s="1" t="s">
        <v>28</v>
      </c>
    </row>
    <row r="7308" spans="1:18" x14ac:dyDescent="0.35">
      <c r="A7308" s="1" t="s">
        <v>12089</v>
      </c>
      <c r="B7308" s="2">
        <v>45865</v>
      </c>
      <c r="C7308" s="1" t="s">
        <v>1673</v>
      </c>
      <c r="D7308" s="1" t="s">
        <v>5313</v>
      </c>
      <c r="E7308" s="1" t="s">
        <v>17</v>
      </c>
      <c r="F7308" s="1" t="s">
        <v>17</v>
      </c>
      <c r="G7308" s="1" t="s">
        <v>120</v>
      </c>
      <c r="H7308" s="1" t="s">
        <v>143</v>
      </c>
      <c r="I7308">
        <v>3</v>
      </c>
      <c r="J7308">
        <v>1800</v>
      </c>
      <c r="K7308" s="7">
        <v>0.05</v>
      </c>
      <c r="L7308">
        <v>5130</v>
      </c>
      <c r="M7308">
        <v>527.02</v>
      </c>
      <c r="N7308" s="7">
        <f>IFERROR(Sales_Data[[#This Row],[Profit]]/Sales_Data[[#This Row],[Sales]],0)</f>
        <v>0.10273294346978556</v>
      </c>
      <c r="O7308" s="7" t="str">
        <f>TEXT(Sales_Data[[#This Row],[Order_Date]],"mmm")</f>
        <v>Jul</v>
      </c>
      <c r="P7308" s="9" t="str">
        <f>TEXT(Sales_Data[[#This Row],[Order_Date]],"yyyy")</f>
        <v>2025</v>
      </c>
      <c r="Q7308" s="9" t="str">
        <f t="shared" si="114"/>
        <v>Existing</v>
      </c>
      <c r="R7308" s="1" t="s">
        <v>64</v>
      </c>
    </row>
    <row r="7309" spans="1:18" x14ac:dyDescent="0.35">
      <c r="A7309" s="1" t="s">
        <v>12090</v>
      </c>
      <c r="B7309" s="2">
        <v>45981</v>
      </c>
      <c r="C7309" s="1" t="s">
        <v>3023</v>
      </c>
      <c r="D7309" s="1" t="s">
        <v>11999</v>
      </c>
      <c r="E7309" s="1" t="s">
        <v>160</v>
      </c>
      <c r="F7309" s="1" t="s">
        <v>161</v>
      </c>
      <c r="G7309" s="1" t="s">
        <v>120</v>
      </c>
      <c r="H7309" s="1" t="s">
        <v>217</v>
      </c>
      <c r="I7309">
        <v>3</v>
      </c>
      <c r="J7309">
        <v>3200</v>
      </c>
      <c r="K7309" s="7">
        <v>0</v>
      </c>
      <c r="L7309">
        <v>9600</v>
      </c>
      <c r="M7309">
        <v>1505.32</v>
      </c>
      <c r="N7309" s="7">
        <f>IFERROR(Sales_Data[[#This Row],[Profit]]/Sales_Data[[#This Row],[Sales]],0)</f>
        <v>0.15680416666666666</v>
      </c>
      <c r="O7309" s="7" t="str">
        <f>TEXT(Sales_Data[[#This Row],[Order_Date]],"mmm")</f>
        <v>Nov</v>
      </c>
      <c r="P7309" s="9" t="str">
        <f>TEXT(Sales_Data[[#This Row],[Order_Date]],"yyyy")</f>
        <v>2025</v>
      </c>
      <c r="Q7309" s="9" t="str">
        <f t="shared" si="114"/>
        <v>Existing</v>
      </c>
      <c r="R7309" s="1" t="s">
        <v>28</v>
      </c>
    </row>
    <row r="7310" spans="1:18" x14ac:dyDescent="0.35">
      <c r="A7310" s="1" t="s">
        <v>12091</v>
      </c>
      <c r="B7310" s="2">
        <v>45927</v>
      </c>
      <c r="C7310" s="1" t="s">
        <v>1721</v>
      </c>
      <c r="D7310" s="1" t="s">
        <v>599</v>
      </c>
      <c r="E7310" s="1" t="s">
        <v>71</v>
      </c>
      <c r="F7310" s="1" t="s">
        <v>33</v>
      </c>
      <c r="G7310" s="1" t="s">
        <v>42</v>
      </c>
      <c r="H7310" s="1" t="s">
        <v>112</v>
      </c>
      <c r="I7310">
        <v>2</v>
      </c>
      <c r="J7310">
        <v>2500</v>
      </c>
      <c r="K7310" s="7">
        <v>0.1</v>
      </c>
      <c r="L7310">
        <v>4500</v>
      </c>
      <c r="M7310">
        <v>823.7</v>
      </c>
      <c r="N7310" s="7">
        <f>IFERROR(Sales_Data[[#This Row],[Profit]]/Sales_Data[[#This Row],[Sales]],0)</f>
        <v>0.18304444444444445</v>
      </c>
      <c r="O7310" s="7" t="str">
        <f>TEXT(Sales_Data[[#This Row],[Order_Date]],"mmm")</f>
        <v>Sep</v>
      </c>
      <c r="P7310" s="9" t="str">
        <f>TEXT(Sales_Data[[#This Row],[Order_Date]],"yyyy")</f>
        <v>2025</v>
      </c>
      <c r="Q7310" s="9" t="str">
        <f t="shared" si="114"/>
        <v>Existing</v>
      </c>
      <c r="R7310" s="1" t="s">
        <v>20</v>
      </c>
    </row>
    <row r="7311" spans="1:18" x14ac:dyDescent="0.35">
      <c r="A7311" s="1" t="s">
        <v>12092</v>
      </c>
      <c r="B7311" s="2">
        <v>45791</v>
      </c>
      <c r="C7311" s="1" t="s">
        <v>7682</v>
      </c>
      <c r="D7311" s="1" t="s">
        <v>8619</v>
      </c>
      <c r="E7311" s="1" t="s">
        <v>32</v>
      </c>
      <c r="F7311" s="1" t="s">
        <v>33</v>
      </c>
      <c r="G7311" s="1" t="s">
        <v>34</v>
      </c>
      <c r="H7311" s="1" t="s">
        <v>77</v>
      </c>
      <c r="I7311">
        <v>5</v>
      </c>
      <c r="J7311">
        <v>22000</v>
      </c>
      <c r="K7311" s="7">
        <v>0</v>
      </c>
      <c r="L7311">
        <v>110000</v>
      </c>
      <c r="M7311">
        <v>22074.19</v>
      </c>
      <c r="N7311" s="7">
        <f>IFERROR(Sales_Data[[#This Row],[Profit]]/Sales_Data[[#This Row],[Sales]],0)</f>
        <v>0.20067445454545454</v>
      </c>
      <c r="O7311" s="7" t="str">
        <f>TEXT(Sales_Data[[#This Row],[Order_Date]],"mmm")</f>
        <v>May</v>
      </c>
      <c r="P7311" s="9" t="str">
        <f>TEXT(Sales_Data[[#This Row],[Order_Date]],"yyyy")</f>
        <v>2025</v>
      </c>
      <c r="Q7311" s="9" t="str">
        <f t="shared" si="114"/>
        <v>Existing</v>
      </c>
      <c r="R7311" s="1" t="s">
        <v>36</v>
      </c>
    </row>
    <row r="7312" spans="1:18" x14ac:dyDescent="0.35">
      <c r="A7312" s="1" t="s">
        <v>12093</v>
      </c>
      <c r="B7312" s="2">
        <v>45850</v>
      </c>
      <c r="C7312" s="1" t="s">
        <v>7325</v>
      </c>
      <c r="D7312" s="1" t="s">
        <v>3637</v>
      </c>
      <c r="E7312" s="1" t="s">
        <v>86</v>
      </c>
      <c r="F7312" s="1" t="s">
        <v>25</v>
      </c>
      <c r="G7312" s="1" t="s">
        <v>42</v>
      </c>
      <c r="H7312" s="1" t="s">
        <v>43</v>
      </c>
      <c r="I7312">
        <v>4</v>
      </c>
      <c r="J7312">
        <v>18000</v>
      </c>
      <c r="K7312" s="7">
        <v>0.05</v>
      </c>
      <c r="L7312">
        <v>68400</v>
      </c>
      <c r="M7312">
        <v>6684.76</v>
      </c>
      <c r="N7312" s="7">
        <f>IFERROR(Sales_Data[[#This Row],[Profit]]/Sales_Data[[#This Row],[Sales]],0)</f>
        <v>9.7730409356725154E-2</v>
      </c>
      <c r="O7312" s="7" t="str">
        <f>TEXT(Sales_Data[[#This Row],[Order_Date]],"mmm")</f>
        <v>Jul</v>
      </c>
      <c r="P7312" s="9" t="str">
        <f>TEXT(Sales_Data[[#This Row],[Order_Date]],"yyyy")</f>
        <v>2025</v>
      </c>
      <c r="Q7312" s="9" t="str">
        <f t="shared" si="114"/>
        <v>Existing</v>
      </c>
      <c r="R7312" s="1" t="s">
        <v>20</v>
      </c>
    </row>
    <row r="7313" spans="1:18" x14ac:dyDescent="0.35">
      <c r="A7313" s="1" t="s">
        <v>12094</v>
      </c>
      <c r="B7313" s="2">
        <v>45982</v>
      </c>
      <c r="C7313" s="1" t="s">
        <v>10494</v>
      </c>
      <c r="D7313" s="1" t="s">
        <v>9856</v>
      </c>
      <c r="E7313" s="1" t="s">
        <v>86</v>
      </c>
      <c r="F7313" s="1" t="s">
        <v>25</v>
      </c>
      <c r="G7313" s="1" t="s">
        <v>34</v>
      </c>
      <c r="H7313" s="1" t="s">
        <v>153</v>
      </c>
      <c r="I7313">
        <v>4</v>
      </c>
      <c r="J7313">
        <v>7000</v>
      </c>
      <c r="K7313" s="7">
        <v>0.1</v>
      </c>
      <c r="L7313">
        <v>25200</v>
      </c>
      <c r="M7313">
        <v>3515.66</v>
      </c>
      <c r="N7313" s="7">
        <f>IFERROR(Sales_Data[[#This Row],[Profit]]/Sales_Data[[#This Row],[Sales]],0)</f>
        <v>0.13951031746031745</v>
      </c>
      <c r="O7313" s="7" t="str">
        <f>TEXT(Sales_Data[[#This Row],[Order_Date]],"mmm")</f>
        <v>Nov</v>
      </c>
      <c r="P7313" s="9" t="str">
        <f>TEXT(Sales_Data[[#This Row],[Order_Date]],"yyyy")</f>
        <v>2025</v>
      </c>
      <c r="Q7313" s="9" t="str">
        <f t="shared" si="114"/>
        <v>Existing</v>
      </c>
      <c r="R7313" s="1" t="s">
        <v>28</v>
      </c>
    </row>
    <row r="7314" spans="1:18" x14ac:dyDescent="0.35">
      <c r="A7314" s="1" t="s">
        <v>12095</v>
      </c>
      <c r="B7314" s="2">
        <v>45946</v>
      </c>
      <c r="C7314" s="1" t="s">
        <v>3152</v>
      </c>
      <c r="D7314" s="1" t="s">
        <v>4929</v>
      </c>
      <c r="E7314" s="1" t="s">
        <v>106</v>
      </c>
      <c r="F7314" s="1" t="s">
        <v>33</v>
      </c>
      <c r="G7314" s="1" t="s">
        <v>18</v>
      </c>
      <c r="H7314" s="1" t="s">
        <v>292</v>
      </c>
      <c r="I7314">
        <v>2</v>
      </c>
      <c r="J7314">
        <v>500</v>
      </c>
      <c r="K7314" s="7">
        <v>0.1</v>
      </c>
      <c r="L7314">
        <v>900</v>
      </c>
      <c r="M7314">
        <v>112.9</v>
      </c>
      <c r="N7314" s="7">
        <f>IFERROR(Sales_Data[[#This Row],[Profit]]/Sales_Data[[#This Row],[Sales]],0)</f>
        <v>0.12544444444444444</v>
      </c>
      <c r="O7314" s="7" t="str">
        <f>TEXT(Sales_Data[[#This Row],[Order_Date]],"mmm")</f>
        <v>Oct</v>
      </c>
      <c r="P7314" s="9" t="str">
        <f>TEXT(Sales_Data[[#This Row],[Order_Date]],"yyyy")</f>
        <v>2025</v>
      </c>
      <c r="Q7314" s="9" t="str">
        <f t="shared" si="114"/>
        <v>Existing</v>
      </c>
      <c r="R7314" s="1" t="s">
        <v>36</v>
      </c>
    </row>
    <row r="7315" spans="1:18" x14ac:dyDescent="0.35">
      <c r="A7315" s="1" t="s">
        <v>12096</v>
      </c>
      <c r="B7315" s="2">
        <v>45744</v>
      </c>
      <c r="C7315" s="1" t="s">
        <v>9164</v>
      </c>
      <c r="D7315" s="1" t="s">
        <v>4234</v>
      </c>
      <c r="E7315" s="1" t="s">
        <v>81</v>
      </c>
      <c r="F7315" s="1" t="s">
        <v>33</v>
      </c>
      <c r="G7315" s="1" t="s">
        <v>42</v>
      </c>
      <c r="H7315" s="1" t="s">
        <v>112</v>
      </c>
      <c r="I7315">
        <v>3</v>
      </c>
      <c r="J7315">
        <v>2500</v>
      </c>
      <c r="K7315" s="7">
        <v>0.1</v>
      </c>
      <c r="L7315">
        <v>6750</v>
      </c>
      <c r="M7315">
        <v>1420.33</v>
      </c>
      <c r="N7315" s="7">
        <f>IFERROR(Sales_Data[[#This Row],[Profit]]/Sales_Data[[#This Row],[Sales]],0)</f>
        <v>0.21041925925925925</v>
      </c>
      <c r="O7315" s="7" t="str">
        <f>TEXT(Sales_Data[[#This Row],[Order_Date]],"mmm")</f>
        <v>Mar</v>
      </c>
      <c r="P7315" s="9" t="str">
        <f>TEXT(Sales_Data[[#This Row],[Order_Date]],"yyyy")</f>
        <v>2025</v>
      </c>
      <c r="Q7315" s="9" t="str">
        <f t="shared" si="114"/>
        <v>Existing</v>
      </c>
      <c r="R7315" s="1" t="s">
        <v>28</v>
      </c>
    </row>
    <row r="7316" spans="1:18" x14ac:dyDescent="0.35">
      <c r="A7316" s="1" t="s">
        <v>12097</v>
      </c>
      <c r="B7316" s="2">
        <v>45968</v>
      </c>
      <c r="C7316" s="1" t="s">
        <v>2642</v>
      </c>
      <c r="D7316" s="1" t="s">
        <v>1887</v>
      </c>
      <c r="E7316" s="1" t="s">
        <v>51</v>
      </c>
      <c r="F7316" s="1" t="s">
        <v>52</v>
      </c>
      <c r="G7316" s="1" t="s">
        <v>42</v>
      </c>
      <c r="H7316" s="1" t="s">
        <v>47</v>
      </c>
      <c r="I7316">
        <v>5</v>
      </c>
      <c r="J7316">
        <v>55000</v>
      </c>
      <c r="K7316" s="7">
        <v>0</v>
      </c>
      <c r="L7316">
        <v>275000</v>
      </c>
      <c r="M7316">
        <v>66550.259999999995</v>
      </c>
      <c r="N7316" s="7">
        <f>IFERROR(Sales_Data[[#This Row],[Profit]]/Sales_Data[[#This Row],[Sales]],0)</f>
        <v>0.24200094545454542</v>
      </c>
      <c r="O7316" s="7" t="str">
        <f>TEXT(Sales_Data[[#This Row],[Order_Date]],"mmm")</f>
        <v>Nov</v>
      </c>
      <c r="P7316" s="9" t="str">
        <f>TEXT(Sales_Data[[#This Row],[Order_Date]],"yyyy")</f>
        <v>2025</v>
      </c>
      <c r="Q7316" s="9" t="str">
        <f t="shared" si="114"/>
        <v>Existing</v>
      </c>
      <c r="R7316" s="1" t="s">
        <v>73</v>
      </c>
    </row>
    <row r="7317" spans="1:18" x14ac:dyDescent="0.35">
      <c r="A7317" s="1" t="s">
        <v>12098</v>
      </c>
      <c r="B7317" s="2">
        <v>46016</v>
      </c>
      <c r="C7317" s="1" t="s">
        <v>431</v>
      </c>
      <c r="D7317" s="1" t="s">
        <v>2963</v>
      </c>
      <c r="E7317" s="1" t="s">
        <v>24</v>
      </c>
      <c r="F7317" s="1" t="s">
        <v>25</v>
      </c>
      <c r="G7317" s="1" t="s">
        <v>34</v>
      </c>
      <c r="H7317" s="1" t="s">
        <v>107</v>
      </c>
      <c r="I7317">
        <v>5</v>
      </c>
      <c r="J7317">
        <v>6500</v>
      </c>
      <c r="K7317" s="7">
        <v>0</v>
      </c>
      <c r="L7317">
        <v>32500</v>
      </c>
      <c r="M7317">
        <v>5360.48</v>
      </c>
      <c r="N7317" s="7">
        <f>IFERROR(Sales_Data[[#This Row],[Profit]]/Sales_Data[[#This Row],[Sales]],0)</f>
        <v>0.16493784615384613</v>
      </c>
      <c r="O7317" s="7" t="str">
        <f>TEXT(Sales_Data[[#This Row],[Order_Date]],"mmm")</f>
        <v>Dec</v>
      </c>
      <c r="P7317" s="9" t="str">
        <f>TEXT(Sales_Data[[#This Row],[Order_Date]],"yyyy")</f>
        <v>2025</v>
      </c>
      <c r="Q7317" s="9" t="str">
        <f t="shared" si="114"/>
        <v>Existing</v>
      </c>
      <c r="R7317" s="1" t="s">
        <v>73</v>
      </c>
    </row>
    <row r="7318" spans="1:18" x14ac:dyDescent="0.35">
      <c r="A7318" s="1" t="s">
        <v>12099</v>
      </c>
      <c r="B7318" s="2">
        <v>45810</v>
      </c>
      <c r="C7318" s="1" t="s">
        <v>3145</v>
      </c>
      <c r="D7318" s="1" t="s">
        <v>5286</v>
      </c>
      <c r="E7318" s="1" t="s">
        <v>119</v>
      </c>
      <c r="F7318" s="1" t="s">
        <v>33</v>
      </c>
      <c r="G7318" s="1" t="s">
        <v>120</v>
      </c>
      <c r="H7318" s="1" t="s">
        <v>121</v>
      </c>
      <c r="I7318">
        <v>2</v>
      </c>
      <c r="J7318">
        <v>2800</v>
      </c>
      <c r="K7318" s="7">
        <v>0.15</v>
      </c>
      <c r="L7318">
        <v>4760</v>
      </c>
      <c r="M7318">
        <v>455.19</v>
      </c>
      <c r="N7318" s="7">
        <f>IFERROR(Sales_Data[[#This Row],[Profit]]/Sales_Data[[#This Row],[Sales]],0)</f>
        <v>9.5628151260504196E-2</v>
      </c>
      <c r="O7318" s="7" t="str">
        <f>TEXT(Sales_Data[[#This Row],[Order_Date]],"mmm")</f>
        <v>Jun</v>
      </c>
      <c r="P7318" s="9" t="str">
        <f>TEXT(Sales_Data[[#This Row],[Order_Date]],"yyyy")</f>
        <v>2025</v>
      </c>
      <c r="Q7318" s="9" t="str">
        <f t="shared" si="114"/>
        <v>Existing</v>
      </c>
      <c r="R7318" s="1" t="s">
        <v>20</v>
      </c>
    </row>
    <row r="7319" spans="1:18" x14ac:dyDescent="0.35">
      <c r="A7319" s="1" t="s">
        <v>12100</v>
      </c>
      <c r="B7319" s="2">
        <v>46017</v>
      </c>
      <c r="C7319" s="1" t="s">
        <v>3175</v>
      </c>
      <c r="D7319" s="1" t="s">
        <v>700</v>
      </c>
      <c r="E7319" s="1" t="s">
        <v>160</v>
      </c>
      <c r="F7319" s="1" t="s">
        <v>161</v>
      </c>
      <c r="G7319" s="1" t="s">
        <v>34</v>
      </c>
      <c r="H7319" s="1" t="s">
        <v>153</v>
      </c>
      <c r="I7319">
        <v>1</v>
      </c>
      <c r="J7319">
        <v>7000</v>
      </c>
      <c r="K7319" s="7">
        <v>0.1</v>
      </c>
      <c r="L7319">
        <v>6300</v>
      </c>
      <c r="M7319">
        <v>1158.26</v>
      </c>
      <c r="N7319" s="7">
        <f>IFERROR(Sales_Data[[#This Row],[Profit]]/Sales_Data[[#This Row],[Sales]],0)</f>
        <v>0.18385079365079365</v>
      </c>
      <c r="O7319" s="7" t="str">
        <f>TEXT(Sales_Data[[#This Row],[Order_Date]],"mmm")</f>
        <v>Dec</v>
      </c>
      <c r="P7319" s="9" t="str">
        <f>TEXT(Sales_Data[[#This Row],[Order_Date]],"yyyy")</f>
        <v>2025</v>
      </c>
      <c r="Q7319" s="9" t="str">
        <f t="shared" si="114"/>
        <v>New</v>
      </c>
      <c r="R7319" s="1" t="s">
        <v>28</v>
      </c>
    </row>
    <row r="7320" spans="1:18" x14ac:dyDescent="0.35">
      <c r="A7320" s="1" t="s">
        <v>12101</v>
      </c>
      <c r="B7320" s="2">
        <v>45854</v>
      </c>
      <c r="C7320" s="1" t="s">
        <v>10295</v>
      </c>
      <c r="D7320" s="1" t="s">
        <v>7819</v>
      </c>
      <c r="E7320" s="1" t="s">
        <v>106</v>
      </c>
      <c r="F7320" s="1" t="s">
        <v>33</v>
      </c>
      <c r="G7320" s="1" t="s">
        <v>18</v>
      </c>
      <c r="H7320" s="1" t="s">
        <v>131</v>
      </c>
      <c r="I7320">
        <v>2</v>
      </c>
      <c r="J7320">
        <v>1500</v>
      </c>
      <c r="K7320" s="7">
        <v>0.1</v>
      </c>
      <c r="L7320">
        <v>2700</v>
      </c>
      <c r="M7320">
        <v>383.86</v>
      </c>
      <c r="N7320" s="7">
        <f>IFERROR(Sales_Data[[#This Row],[Profit]]/Sales_Data[[#This Row],[Sales]],0)</f>
        <v>0.14217037037037036</v>
      </c>
      <c r="O7320" s="7" t="str">
        <f>TEXT(Sales_Data[[#This Row],[Order_Date]],"mmm")</f>
        <v>Jul</v>
      </c>
      <c r="P7320" s="9" t="str">
        <f>TEXT(Sales_Data[[#This Row],[Order_Date]],"yyyy")</f>
        <v>2025</v>
      </c>
      <c r="Q7320" s="9" t="str">
        <f t="shared" si="114"/>
        <v>Existing</v>
      </c>
      <c r="R7320" s="1" t="s">
        <v>20</v>
      </c>
    </row>
    <row r="7321" spans="1:18" x14ac:dyDescent="0.35">
      <c r="A7321" s="1" t="s">
        <v>12102</v>
      </c>
      <c r="B7321" s="2">
        <v>45859</v>
      </c>
      <c r="C7321" s="1" t="s">
        <v>4081</v>
      </c>
      <c r="D7321" s="1" t="s">
        <v>1001</v>
      </c>
      <c r="E7321" s="1" t="s">
        <v>62</v>
      </c>
      <c r="F7321" s="1" t="s">
        <v>41</v>
      </c>
      <c r="G7321" s="1" t="s">
        <v>18</v>
      </c>
      <c r="H7321" s="1" t="s">
        <v>292</v>
      </c>
      <c r="I7321">
        <v>2</v>
      </c>
      <c r="J7321">
        <v>500</v>
      </c>
      <c r="K7321" s="7">
        <v>0.1</v>
      </c>
      <c r="L7321">
        <v>900</v>
      </c>
      <c r="M7321">
        <v>156.59</v>
      </c>
      <c r="N7321" s="7">
        <f>IFERROR(Sales_Data[[#This Row],[Profit]]/Sales_Data[[#This Row],[Sales]],0)</f>
        <v>0.17398888888888889</v>
      </c>
      <c r="O7321" s="7" t="str">
        <f>TEXT(Sales_Data[[#This Row],[Order_Date]],"mmm")</f>
        <v>Jul</v>
      </c>
      <c r="P7321" s="9" t="str">
        <f>TEXT(Sales_Data[[#This Row],[Order_Date]],"yyyy")</f>
        <v>2025</v>
      </c>
      <c r="Q7321" s="9" t="str">
        <f t="shared" si="114"/>
        <v>Existing</v>
      </c>
      <c r="R7321" s="1" t="s">
        <v>73</v>
      </c>
    </row>
    <row r="7322" spans="1:18" x14ac:dyDescent="0.35">
      <c r="A7322" s="1" t="s">
        <v>12103</v>
      </c>
      <c r="B7322" s="2">
        <v>45856</v>
      </c>
      <c r="C7322" s="1" t="s">
        <v>2796</v>
      </c>
      <c r="D7322" s="1" t="s">
        <v>10355</v>
      </c>
      <c r="E7322" s="1" t="s">
        <v>71</v>
      </c>
      <c r="F7322" s="1" t="s">
        <v>33</v>
      </c>
      <c r="G7322" s="1" t="s">
        <v>42</v>
      </c>
      <c r="H7322" s="1" t="s">
        <v>112</v>
      </c>
      <c r="I7322">
        <v>4</v>
      </c>
      <c r="J7322">
        <v>2500</v>
      </c>
      <c r="K7322" s="7">
        <v>0</v>
      </c>
      <c r="L7322">
        <v>10000</v>
      </c>
      <c r="M7322">
        <v>1636.66</v>
      </c>
      <c r="N7322" s="7">
        <f>IFERROR(Sales_Data[[#This Row],[Profit]]/Sales_Data[[#This Row],[Sales]],0)</f>
        <v>0.16366600000000001</v>
      </c>
      <c r="O7322" s="7" t="str">
        <f>TEXT(Sales_Data[[#This Row],[Order_Date]],"mmm")</f>
        <v>Jul</v>
      </c>
      <c r="P7322" s="9" t="str">
        <f>TEXT(Sales_Data[[#This Row],[Order_Date]],"yyyy")</f>
        <v>2025</v>
      </c>
      <c r="Q7322" s="9" t="str">
        <f t="shared" si="114"/>
        <v>Existing</v>
      </c>
      <c r="R7322" s="1" t="s">
        <v>28</v>
      </c>
    </row>
    <row r="7323" spans="1:18" x14ac:dyDescent="0.35">
      <c r="A7323" s="1" t="s">
        <v>12104</v>
      </c>
      <c r="B7323" s="2">
        <v>45888</v>
      </c>
      <c r="C7323" s="1" t="s">
        <v>5672</v>
      </c>
      <c r="D7323" s="1" t="s">
        <v>3942</v>
      </c>
      <c r="E7323" s="1" t="s">
        <v>17</v>
      </c>
      <c r="F7323" s="1" t="s">
        <v>17</v>
      </c>
      <c r="G7323" s="1" t="s">
        <v>42</v>
      </c>
      <c r="H7323" s="1" t="s">
        <v>63</v>
      </c>
      <c r="I7323">
        <v>5</v>
      </c>
      <c r="J7323">
        <v>4500</v>
      </c>
      <c r="K7323" s="7">
        <v>0</v>
      </c>
      <c r="L7323">
        <v>22500</v>
      </c>
      <c r="M7323">
        <v>1875.49</v>
      </c>
      <c r="N7323" s="7">
        <f>IFERROR(Sales_Data[[#This Row],[Profit]]/Sales_Data[[#This Row],[Sales]],0)</f>
        <v>8.3355111111111116E-2</v>
      </c>
      <c r="O7323" s="7" t="str">
        <f>TEXT(Sales_Data[[#This Row],[Order_Date]],"mmm")</f>
        <v>Aug</v>
      </c>
      <c r="P7323" s="9" t="str">
        <f>TEXT(Sales_Data[[#This Row],[Order_Date]],"yyyy")</f>
        <v>2025</v>
      </c>
      <c r="Q7323" s="9" t="str">
        <f t="shared" si="114"/>
        <v>Existing</v>
      </c>
      <c r="R7323" s="1" t="s">
        <v>20</v>
      </c>
    </row>
    <row r="7324" spans="1:18" x14ac:dyDescent="0.35">
      <c r="A7324" s="1" t="s">
        <v>12105</v>
      </c>
      <c r="B7324" s="2">
        <v>45962</v>
      </c>
      <c r="C7324" s="1" t="s">
        <v>930</v>
      </c>
      <c r="D7324" s="1" t="s">
        <v>2963</v>
      </c>
      <c r="E7324" s="1" t="s">
        <v>111</v>
      </c>
      <c r="F7324" s="1" t="s">
        <v>33</v>
      </c>
      <c r="G7324" s="1" t="s">
        <v>18</v>
      </c>
      <c r="H7324" s="1" t="s">
        <v>292</v>
      </c>
      <c r="I7324">
        <v>4</v>
      </c>
      <c r="J7324">
        <v>500</v>
      </c>
      <c r="K7324" s="7">
        <v>0</v>
      </c>
      <c r="L7324">
        <v>2000</v>
      </c>
      <c r="M7324">
        <v>474.12</v>
      </c>
      <c r="N7324" s="7">
        <f>IFERROR(Sales_Data[[#This Row],[Profit]]/Sales_Data[[#This Row],[Sales]],0)</f>
        <v>0.23705999999999999</v>
      </c>
      <c r="O7324" s="7" t="str">
        <f>TEXT(Sales_Data[[#This Row],[Order_Date]],"mmm")</f>
        <v>Nov</v>
      </c>
      <c r="P7324" s="9" t="str">
        <f>TEXT(Sales_Data[[#This Row],[Order_Date]],"yyyy")</f>
        <v>2025</v>
      </c>
      <c r="Q7324" s="9" t="str">
        <f t="shared" si="114"/>
        <v>Existing</v>
      </c>
      <c r="R7324" s="1" t="s">
        <v>20</v>
      </c>
    </row>
    <row r="7325" spans="1:18" x14ac:dyDescent="0.35">
      <c r="A7325" s="1" t="s">
        <v>12106</v>
      </c>
      <c r="B7325" s="2">
        <v>46009</v>
      </c>
      <c r="C7325" s="1" t="s">
        <v>7977</v>
      </c>
      <c r="D7325" s="1" t="s">
        <v>2750</v>
      </c>
      <c r="E7325" s="1" t="s">
        <v>135</v>
      </c>
      <c r="F7325" s="1" t="s">
        <v>136</v>
      </c>
      <c r="G7325" s="1" t="s">
        <v>26</v>
      </c>
      <c r="H7325" s="1" t="s">
        <v>58</v>
      </c>
      <c r="I7325">
        <v>2</v>
      </c>
      <c r="J7325">
        <v>1400</v>
      </c>
      <c r="K7325" s="7">
        <v>0.05</v>
      </c>
      <c r="L7325">
        <v>2660</v>
      </c>
      <c r="M7325">
        <v>321.10000000000002</v>
      </c>
      <c r="N7325" s="7">
        <f>IFERROR(Sales_Data[[#This Row],[Profit]]/Sales_Data[[#This Row],[Sales]],0)</f>
        <v>0.12071428571428572</v>
      </c>
      <c r="O7325" s="7" t="str">
        <f>TEXT(Sales_Data[[#This Row],[Order_Date]],"mmm")</f>
        <v>Dec</v>
      </c>
      <c r="P7325" s="9" t="str">
        <f>TEXT(Sales_Data[[#This Row],[Order_Date]],"yyyy")</f>
        <v>2025</v>
      </c>
      <c r="Q7325" s="9" t="str">
        <f t="shared" si="114"/>
        <v>Existing</v>
      </c>
      <c r="R7325" s="1" t="s">
        <v>73</v>
      </c>
    </row>
    <row r="7326" spans="1:18" x14ac:dyDescent="0.35">
      <c r="A7326" s="1" t="s">
        <v>12107</v>
      </c>
      <c r="B7326" s="2">
        <v>45794</v>
      </c>
      <c r="C7326" s="1" t="s">
        <v>3730</v>
      </c>
      <c r="D7326" s="1" t="s">
        <v>12108</v>
      </c>
      <c r="E7326" s="1" t="s">
        <v>135</v>
      </c>
      <c r="F7326" s="1" t="s">
        <v>136</v>
      </c>
      <c r="G7326" s="1" t="s">
        <v>18</v>
      </c>
      <c r="H7326" s="1" t="s">
        <v>19</v>
      </c>
      <c r="I7326">
        <v>1</v>
      </c>
      <c r="J7326">
        <v>700</v>
      </c>
      <c r="K7326" s="7">
        <v>0.05</v>
      </c>
      <c r="L7326">
        <v>665</v>
      </c>
      <c r="M7326">
        <v>137.1</v>
      </c>
      <c r="N7326" s="7">
        <f>IFERROR(Sales_Data[[#This Row],[Profit]]/Sales_Data[[#This Row],[Sales]],0)</f>
        <v>0.20616541353383458</v>
      </c>
      <c r="O7326" s="7" t="str">
        <f>TEXT(Sales_Data[[#This Row],[Order_Date]],"mmm")</f>
        <v>May</v>
      </c>
      <c r="P7326" s="9" t="str">
        <f>TEXT(Sales_Data[[#This Row],[Order_Date]],"yyyy")</f>
        <v>2025</v>
      </c>
      <c r="Q7326" s="9" t="str">
        <f t="shared" si="114"/>
        <v>New</v>
      </c>
      <c r="R7326" s="1" t="s">
        <v>20</v>
      </c>
    </row>
    <row r="7327" spans="1:18" x14ac:dyDescent="0.35">
      <c r="A7327" s="1" t="s">
        <v>12109</v>
      </c>
      <c r="B7327" s="2">
        <v>45967</v>
      </c>
      <c r="C7327" s="1" t="s">
        <v>699</v>
      </c>
      <c r="D7327" s="1" t="s">
        <v>6503</v>
      </c>
      <c r="E7327" s="1" t="s">
        <v>32</v>
      </c>
      <c r="F7327" s="1" t="s">
        <v>33</v>
      </c>
      <c r="G7327" s="1" t="s">
        <v>34</v>
      </c>
      <c r="H7327" s="1" t="s">
        <v>35</v>
      </c>
      <c r="I7327">
        <v>2</v>
      </c>
      <c r="J7327">
        <v>9000</v>
      </c>
      <c r="K7327" s="7">
        <v>0.1</v>
      </c>
      <c r="L7327">
        <v>16200</v>
      </c>
      <c r="M7327">
        <v>3107.22</v>
      </c>
      <c r="N7327" s="7">
        <f>IFERROR(Sales_Data[[#This Row],[Profit]]/Sales_Data[[#This Row],[Sales]],0)</f>
        <v>0.1918037037037037</v>
      </c>
      <c r="O7327" s="7" t="str">
        <f>TEXT(Sales_Data[[#This Row],[Order_Date]],"mmm")</f>
        <v>Nov</v>
      </c>
      <c r="P7327" s="9" t="str">
        <f>TEXT(Sales_Data[[#This Row],[Order_Date]],"yyyy")</f>
        <v>2025</v>
      </c>
      <c r="Q7327" s="9" t="str">
        <f t="shared" si="114"/>
        <v>Existing</v>
      </c>
      <c r="R7327" s="1" t="s">
        <v>28</v>
      </c>
    </row>
    <row r="7328" spans="1:18" x14ac:dyDescent="0.35">
      <c r="A7328" s="1" t="s">
        <v>12110</v>
      </c>
      <c r="B7328" s="2">
        <v>45661</v>
      </c>
      <c r="C7328" s="1" t="s">
        <v>3460</v>
      </c>
      <c r="D7328" s="1" t="s">
        <v>11831</v>
      </c>
      <c r="E7328" s="1" t="s">
        <v>135</v>
      </c>
      <c r="F7328" s="1" t="s">
        <v>136</v>
      </c>
      <c r="G7328" s="1" t="s">
        <v>18</v>
      </c>
      <c r="H7328" s="1" t="s">
        <v>72</v>
      </c>
      <c r="I7328">
        <v>3</v>
      </c>
      <c r="J7328">
        <v>350</v>
      </c>
      <c r="K7328" s="7">
        <v>0.05</v>
      </c>
      <c r="L7328">
        <v>998</v>
      </c>
      <c r="M7328">
        <v>205.46</v>
      </c>
      <c r="N7328" s="7">
        <f>IFERROR(Sales_Data[[#This Row],[Profit]]/Sales_Data[[#This Row],[Sales]],0)</f>
        <v>0.20587174348697396</v>
      </c>
      <c r="O7328" s="7" t="str">
        <f>TEXT(Sales_Data[[#This Row],[Order_Date]],"mmm")</f>
        <v>Jan</v>
      </c>
      <c r="P7328" s="9" t="str">
        <f>TEXT(Sales_Data[[#This Row],[Order_Date]],"yyyy")</f>
        <v>2025</v>
      </c>
      <c r="Q7328" s="9" t="str">
        <f t="shared" si="114"/>
        <v>Existing</v>
      </c>
      <c r="R7328" s="1" t="s">
        <v>64</v>
      </c>
    </row>
    <row r="7329" spans="1:18" x14ac:dyDescent="0.35">
      <c r="A7329" s="1" t="s">
        <v>12111</v>
      </c>
      <c r="B7329" s="2">
        <v>45978</v>
      </c>
      <c r="C7329" s="1" t="s">
        <v>11920</v>
      </c>
      <c r="D7329" s="1" t="s">
        <v>381</v>
      </c>
      <c r="E7329" s="1" t="s">
        <v>17</v>
      </c>
      <c r="F7329" s="1" t="s">
        <v>17</v>
      </c>
      <c r="G7329" s="1" t="s">
        <v>42</v>
      </c>
      <c r="H7329" s="1" t="s">
        <v>43</v>
      </c>
      <c r="I7329">
        <v>4</v>
      </c>
      <c r="J7329">
        <v>18000</v>
      </c>
      <c r="K7329" s="7">
        <v>0.1</v>
      </c>
      <c r="L7329">
        <v>64800</v>
      </c>
      <c r="M7329">
        <v>10510.92</v>
      </c>
      <c r="N7329" s="7">
        <f>IFERROR(Sales_Data[[#This Row],[Profit]]/Sales_Data[[#This Row],[Sales]],0)</f>
        <v>0.16220555555555555</v>
      </c>
      <c r="O7329" s="7" t="str">
        <f>TEXT(Sales_Data[[#This Row],[Order_Date]],"mmm")</f>
        <v>Nov</v>
      </c>
      <c r="P7329" s="9" t="str">
        <f>TEXT(Sales_Data[[#This Row],[Order_Date]],"yyyy")</f>
        <v>2025</v>
      </c>
      <c r="Q7329" s="9" t="str">
        <f t="shared" si="114"/>
        <v>Existing</v>
      </c>
      <c r="R7329" s="1" t="s">
        <v>36</v>
      </c>
    </row>
    <row r="7330" spans="1:18" x14ac:dyDescent="0.35">
      <c r="A7330" s="1" t="s">
        <v>12112</v>
      </c>
      <c r="B7330" s="2">
        <v>45967</v>
      </c>
      <c r="C7330" s="1" t="s">
        <v>1569</v>
      </c>
      <c r="D7330" s="1" t="s">
        <v>6455</v>
      </c>
      <c r="E7330" s="1" t="s">
        <v>62</v>
      </c>
      <c r="F7330" s="1" t="s">
        <v>41</v>
      </c>
      <c r="G7330" s="1" t="s">
        <v>26</v>
      </c>
      <c r="H7330" s="1" t="s">
        <v>58</v>
      </c>
      <c r="I7330">
        <v>1</v>
      </c>
      <c r="J7330">
        <v>1400</v>
      </c>
      <c r="K7330" s="7">
        <v>0.1</v>
      </c>
      <c r="L7330">
        <v>1260</v>
      </c>
      <c r="M7330">
        <v>293.39999999999998</v>
      </c>
      <c r="N7330" s="7">
        <f>IFERROR(Sales_Data[[#This Row],[Profit]]/Sales_Data[[#This Row],[Sales]],0)</f>
        <v>0.23285714285714285</v>
      </c>
      <c r="O7330" s="7" t="str">
        <f>TEXT(Sales_Data[[#This Row],[Order_Date]],"mmm")</f>
        <v>Nov</v>
      </c>
      <c r="P7330" s="9" t="str">
        <f>TEXT(Sales_Data[[#This Row],[Order_Date]],"yyyy")</f>
        <v>2025</v>
      </c>
      <c r="Q7330" s="9" t="str">
        <f t="shared" si="114"/>
        <v>New</v>
      </c>
      <c r="R7330" s="1" t="s">
        <v>36</v>
      </c>
    </row>
    <row r="7331" spans="1:18" x14ac:dyDescent="0.35">
      <c r="A7331" s="1" t="s">
        <v>12113</v>
      </c>
      <c r="B7331" s="2">
        <v>45881</v>
      </c>
      <c r="C7331" s="1" t="s">
        <v>1450</v>
      </c>
      <c r="D7331" s="1" t="s">
        <v>1047</v>
      </c>
      <c r="E7331" s="1" t="s">
        <v>135</v>
      </c>
      <c r="F7331" s="1" t="s">
        <v>136</v>
      </c>
      <c r="G7331" s="1" t="s">
        <v>34</v>
      </c>
      <c r="H7331" s="1" t="s">
        <v>35</v>
      </c>
      <c r="I7331">
        <v>4</v>
      </c>
      <c r="J7331">
        <v>9000</v>
      </c>
      <c r="K7331" s="7">
        <v>0</v>
      </c>
      <c r="L7331">
        <v>36000</v>
      </c>
      <c r="M7331">
        <v>8224.16</v>
      </c>
      <c r="N7331" s="7">
        <f>IFERROR(Sales_Data[[#This Row],[Profit]]/Sales_Data[[#This Row],[Sales]],0)</f>
        <v>0.2284488888888889</v>
      </c>
      <c r="O7331" s="7" t="str">
        <f>TEXT(Sales_Data[[#This Row],[Order_Date]],"mmm")</f>
        <v>Aug</v>
      </c>
      <c r="P7331" s="9" t="str">
        <f>TEXT(Sales_Data[[#This Row],[Order_Date]],"yyyy")</f>
        <v>2025</v>
      </c>
      <c r="Q7331" s="9" t="str">
        <f t="shared" si="114"/>
        <v>Existing</v>
      </c>
      <c r="R7331" s="1" t="s">
        <v>36</v>
      </c>
    </row>
    <row r="7332" spans="1:18" x14ac:dyDescent="0.35">
      <c r="A7332" s="1" t="s">
        <v>12114</v>
      </c>
      <c r="B7332" s="2">
        <v>45988</v>
      </c>
      <c r="C7332" s="1" t="s">
        <v>5115</v>
      </c>
      <c r="D7332" s="1" t="s">
        <v>3102</v>
      </c>
      <c r="E7332" s="1" t="s">
        <v>160</v>
      </c>
      <c r="F7332" s="1" t="s">
        <v>161</v>
      </c>
      <c r="G7332" s="1" t="s">
        <v>18</v>
      </c>
      <c r="H7332" s="1" t="s">
        <v>72</v>
      </c>
      <c r="I7332">
        <v>4</v>
      </c>
      <c r="J7332">
        <v>350</v>
      </c>
      <c r="K7332" s="7">
        <v>0.1</v>
      </c>
      <c r="L7332">
        <v>1260</v>
      </c>
      <c r="M7332">
        <v>228.47</v>
      </c>
      <c r="N7332" s="7">
        <f>IFERROR(Sales_Data[[#This Row],[Profit]]/Sales_Data[[#This Row],[Sales]],0)</f>
        <v>0.18132539682539683</v>
      </c>
      <c r="O7332" s="7" t="str">
        <f>TEXT(Sales_Data[[#This Row],[Order_Date]],"mmm")</f>
        <v>Nov</v>
      </c>
      <c r="P7332" s="9" t="str">
        <f>TEXT(Sales_Data[[#This Row],[Order_Date]],"yyyy")</f>
        <v>2025</v>
      </c>
      <c r="Q7332" s="9" t="str">
        <f t="shared" si="114"/>
        <v>Existing</v>
      </c>
      <c r="R7332" s="1" t="s">
        <v>20</v>
      </c>
    </row>
    <row r="7333" spans="1:18" x14ac:dyDescent="0.35">
      <c r="A7333" s="1" t="s">
        <v>12115</v>
      </c>
      <c r="B7333" s="2">
        <v>45890</v>
      </c>
      <c r="C7333" s="1" t="s">
        <v>1132</v>
      </c>
      <c r="D7333" s="1" t="s">
        <v>241</v>
      </c>
      <c r="E7333" s="1" t="s">
        <v>119</v>
      </c>
      <c r="F7333" s="1" t="s">
        <v>33</v>
      </c>
      <c r="G7333" s="1" t="s">
        <v>26</v>
      </c>
      <c r="H7333" s="1" t="s">
        <v>128</v>
      </c>
      <c r="I7333">
        <v>3</v>
      </c>
      <c r="J7333">
        <v>900</v>
      </c>
      <c r="K7333" s="7">
        <v>0</v>
      </c>
      <c r="L7333">
        <v>2700</v>
      </c>
      <c r="M7333">
        <v>240.18</v>
      </c>
      <c r="N7333" s="7">
        <f>IFERROR(Sales_Data[[#This Row],[Profit]]/Sales_Data[[#This Row],[Sales]],0)</f>
        <v>8.8955555555555552E-2</v>
      </c>
      <c r="O7333" s="7" t="str">
        <f>TEXT(Sales_Data[[#This Row],[Order_Date]],"mmm")</f>
        <v>Aug</v>
      </c>
      <c r="P7333" s="9" t="str">
        <f>TEXT(Sales_Data[[#This Row],[Order_Date]],"yyyy")</f>
        <v>2025</v>
      </c>
      <c r="Q7333" s="9" t="str">
        <f t="shared" si="114"/>
        <v>Existing</v>
      </c>
      <c r="R7333" s="1" t="s">
        <v>28</v>
      </c>
    </row>
    <row r="7334" spans="1:18" x14ac:dyDescent="0.35">
      <c r="A7334" s="1" t="s">
        <v>12116</v>
      </c>
      <c r="B7334" s="2">
        <v>45676</v>
      </c>
      <c r="C7334" s="1" t="s">
        <v>11837</v>
      </c>
      <c r="D7334" s="1" t="s">
        <v>3079</v>
      </c>
      <c r="E7334" s="1" t="s">
        <v>32</v>
      </c>
      <c r="F7334" s="1" t="s">
        <v>33</v>
      </c>
      <c r="G7334" s="1" t="s">
        <v>42</v>
      </c>
      <c r="H7334" s="1" t="s">
        <v>47</v>
      </c>
      <c r="I7334">
        <v>2</v>
      </c>
      <c r="J7334">
        <v>55000</v>
      </c>
      <c r="K7334" s="7">
        <v>0.2</v>
      </c>
      <c r="L7334">
        <v>88000</v>
      </c>
      <c r="M7334">
        <v>13011.33</v>
      </c>
      <c r="N7334" s="7">
        <f>IFERROR(Sales_Data[[#This Row],[Profit]]/Sales_Data[[#This Row],[Sales]],0)</f>
        <v>0.14785602272727272</v>
      </c>
      <c r="O7334" s="7" t="str">
        <f>TEXT(Sales_Data[[#This Row],[Order_Date]],"mmm")</f>
        <v>Jan</v>
      </c>
      <c r="P7334" s="9" t="str">
        <f>TEXT(Sales_Data[[#This Row],[Order_Date]],"yyyy")</f>
        <v>2025</v>
      </c>
      <c r="Q7334" s="9" t="str">
        <f t="shared" si="114"/>
        <v>Existing</v>
      </c>
      <c r="R7334" s="1" t="s">
        <v>20</v>
      </c>
    </row>
    <row r="7335" spans="1:18" x14ac:dyDescent="0.35">
      <c r="A7335" s="1" t="s">
        <v>12117</v>
      </c>
      <c r="B7335" s="2">
        <v>46011</v>
      </c>
      <c r="C7335" s="1" t="s">
        <v>3168</v>
      </c>
      <c r="D7335" s="1" t="s">
        <v>3635</v>
      </c>
      <c r="E7335" s="1" t="s">
        <v>106</v>
      </c>
      <c r="F7335" s="1" t="s">
        <v>33</v>
      </c>
      <c r="G7335" s="1" t="s">
        <v>42</v>
      </c>
      <c r="H7335" s="1" t="s">
        <v>47</v>
      </c>
      <c r="I7335">
        <v>4</v>
      </c>
      <c r="J7335">
        <v>55000</v>
      </c>
      <c r="K7335" s="7">
        <v>0.1</v>
      </c>
      <c r="L7335">
        <v>198000</v>
      </c>
      <c r="M7335">
        <v>21550.07</v>
      </c>
      <c r="N7335" s="7">
        <f>IFERROR(Sales_Data[[#This Row],[Profit]]/Sales_Data[[#This Row],[Sales]],0)</f>
        <v>0.10883873737373737</v>
      </c>
      <c r="O7335" s="7" t="str">
        <f>TEXT(Sales_Data[[#This Row],[Order_Date]],"mmm")</f>
        <v>Dec</v>
      </c>
      <c r="P7335" s="9" t="str">
        <f>TEXT(Sales_Data[[#This Row],[Order_Date]],"yyyy")</f>
        <v>2025</v>
      </c>
      <c r="Q7335" s="9" t="str">
        <f t="shared" si="114"/>
        <v>Existing</v>
      </c>
      <c r="R7335" s="1" t="s">
        <v>28</v>
      </c>
    </row>
    <row r="7336" spans="1:18" x14ac:dyDescent="0.35">
      <c r="A7336" s="1" t="s">
        <v>12118</v>
      </c>
      <c r="B7336" s="2">
        <v>45713</v>
      </c>
      <c r="C7336" s="1" t="s">
        <v>12119</v>
      </c>
      <c r="D7336" s="1" t="s">
        <v>9471</v>
      </c>
      <c r="E7336" s="1" t="s">
        <v>160</v>
      </c>
      <c r="F7336" s="1" t="s">
        <v>161</v>
      </c>
      <c r="G7336" s="1" t="s">
        <v>18</v>
      </c>
      <c r="H7336" s="1" t="s">
        <v>19</v>
      </c>
      <c r="I7336">
        <v>1</v>
      </c>
      <c r="J7336">
        <v>700</v>
      </c>
      <c r="K7336" s="7">
        <v>0.1</v>
      </c>
      <c r="L7336">
        <v>630</v>
      </c>
      <c r="M7336">
        <v>82.03</v>
      </c>
      <c r="N7336" s="7">
        <f>IFERROR(Sales_Data[[#This Row],[Profit]]/Sales_Data[[#This Row],[Sales]],0)</f>
        <v>0.13020634920634921</v>
      </c>
      <c r="O7336" s="7" t="str">
        <f>TEXT(Sales_Data[[#This Row],[Order_Date]],"mmm")</f>
        <v>Feb</v>
      </c>
      <c r="P7336" s="9" t="str">
        <f>TEXT(Sales_Data[[#This Row],[Order_Date]],"yyyy")</f>
        <v>2025</v>
      </c>
      <c r="Q7336" s="9" t="str">
        <f t="shared" si="114"/>
        <v>New</v>
      </c>
      <c r="R7336" s="1" t="s">
        <v>73</v>
      </c>
    </row>
    <row r="7337" spans="1:18" x14ac:dyDescent="0.35">
      <c r="A7337" s="1" t="s">
        <v>12120</v>
      </c>
      <c r="B7337" s="2">
        <v>45718</v>
      </c>
      <c r="C7337" s="1" t="s">
        <v>3430</v>
      </c>
      <c r="D7337" s="1" t="s">
        <v>1799</v>
      </c>
      <c r="E7337" s="1" t="s">
        <v>86</v>
      </c>
      <c r="F7337" s="1" t="s">
        <v>25</v>
      </c>
      <c r="G7337" s="1" t="s">
        <v>26</v>
      </c>
      <c r="H7337" s="1" t="s">
        <v>27</v>
      </c>
      <c r="I7337">
        <v>5</v>
      </c>
      <c r="J7337">
        <v>1200</v>
      </c>
      <c r="K7337" s="7">
        <v>0.1</v>
      </c>
      <c r="L7337">
        <v>5400</v>
      </c>
      <c r="M7337">
        <v>455.98</v>
      </c>
      <c r="N7337" s="7">
        <f>IFERROR(Sales_Data[[#This Row],[Profit]]/Sales_Data[[#This Row],[Sales]],0)</f>
        <v>8.4440740740740747E-2</v>
      </c>
      <c r="O7337" s="7" t="str">
        <f>TEXT(Sales_Data[[#This Row],[Order_Date]],"mmm")</f>
        <v>Mar</v>
      </c>
      <c r="P7337" s="9" t="str">
        <f>TEXT(Sales_Data[[#This Row],[Order_Date]],"yyyy")</f>
        <v>2025</v>
      </c>
      <c r="Q7337" s="9" t="str">
        <f t="shared" si="114"/>
        <v>Existing</v>
      </c>
      <c r="R7337" s="1" t="s">
        <v>20</v>
      </c>
    </row>
    <row r="7338" spans="1:18" x14ac:dyDescent="0.35">
      <c r="A7338" s="1" t="s">
        <v>12121</v>
      </c>
      <c r="B7338" s="2">
        <v>45660</v>
      </c>
      <c r="C7338" s="1" t="s">
        <v>12122</v>
      </c>
      <c r="D7338" s="1" t="s">
        <v>11055</v>
      </c>
      <c r="E7338" s="1" t="s">
        <v>51</v>
      </c>
      <c r="F7338" s="1" t="s">
        <v>52</v>
      </c>
      <c r="G7338" s="1" t="s">
        <v>26</v>
      </c>
      <c r="H7338" s="1" t="s">
        <v>128</v>
      </c>
      <c r="I7338">
        <v>5</v>
      </c>
      <c r="J7338">
        <v>900</v>
      </c>
      <c r="K7338" s="7">
        <v>0.05</v>
      </c>
      <c r="L7338">
        <v>4275</v>
      </c>
      <c r="M7338">
        <v>904.96</v>
      </c>
      <c r="N7338" s="7">
        <f>IFERROR(Sales_Data[[#This Row],[Profit]]/Sales_Data[[#This Row],[Sales]],0)</f>
        <v>0.21168654970760234</v>
      </c>
      <c r="O7338" s="7" t="str">
        <f>TEXT(Sales_Data[[#This Row],[Order_Date]],"mmm")</f>
        <v>Jan</v>
      </c>
      <c r="P7338" s="9" t="str">
        <f>TEXT(Sales_Data[[#This Row],[Order_Date]],"yyyy")</f>
        <v>2025</v>
      </c>
      <c r="Q7338" s="9" t="str">
        <f t="shared" si="114"/>
        <v>Existing</v>
      </c>
      <c r="R7338" s="1" t="s">
        <v>64</v>
      </c>
    </row>
    <row r="7339" spans="1:18" x14ac:dyDescent="0.35">
      <c r="A7339" s="1" t="s">
        <v>12123</v>
      </c>
      <c r="B7339" s="2">
        <v>45690</v>
      </c>
      <c r="C7339" s="1" t="s">
        <v>1839</v>
      </c>
      <c r="D7339" s="1" t="s">
        <v>2737</v>
      </c>
      <c r="E7339" s="1" t="s">
        <v>40</v>
      </c>
      <c r="F7339" s="1" t="s">
        <v>41</v>
      </c>
      <c r="G7339" s="1" t="s">
        <v>34</v>
      </c>
      <c r="H7339" s="1" t="s">
        <v>107</v>
      </c>
      <c r="I7339">
        <v>1</v>
      </c>
      <c r="J7339">
        <v>6500</v>
      </c>
      <c r="K7339" s="7">
        <v>0.05</v>
      </c>
      <c r="L7339">
        <v>6175</v>
      </c>
      <c r="M7339">
        <v>621.9</v>
      </c>
      <c r="N7339" s="7">
        <f>IFERROR(Sales_Data[[#This Row],[Profit]]/Sales_Data[[#This Row],[Sales]],0)</f>
        <v>0.10071255060728744</v>
      </c>
      <c r="O7339" s="7" t="str">
        <f>TEXT(Sales_Data[[#This Row],[Order_Date]],"mmm")</f>
        <v>Feb</v>
      </c>
      <c r="P7339" s="9" t="str">
        <f>TEXT(Sales_Data[[#This Row],[Order_Date]],"yyyy")</f>
        <v>2025</v>
      </c>
      <c r="Q7339" s="9" t="str">
        <f t="shared" si="114"/>
        <v>New</v>
      </c>
      <c r="R7339" s="1" t="s">
        <v>73</v>
      </c>
    </row>
    <row r="7340" spans="1:18" x14ac:dyDescent="0.35">
      <c r="A7340" s="1" t="s">
        <v>12124</v>
      </c>
      <c r="B7340" s="2">
        <v>45839</v>
      </c>
      <c r="C7340" s="1" t="s">
        <v>3190</v>
      </c>
      <c r="D7340" s="1" t="s">
        <v>6792</v>
      </c>
      <c r="E7340" s="1" t="s">
        <v>24</v>
      </c>
      <c r="F7340" s="1" t="s">
        <v>25</v>
      </c>
      <c r="G7340" s="1" t="s">
        <v>34</v>
      </c>
      <c r="H7340" s="1" t="s">
        <v>153</v>
      </c>
      <c r="I7340">
        <v>1</v>
      </c>
      <c r="J7340">
        <v>7000</v>
      </c>
      <c r="K7340" s="7">
        <v>0.2</v>
      </c>
      <c r="L7340">
        <v>5600</v>
      </c>
      <c r="M7340">
        <v>1292.33</v>
      </c>
      <c r="N7340" s="7">
        <f>IFERROR(Sales_Data[[#This Row],[Profit]]/Sales_Data[[#This Row],[Sales]],0)</f>
        <v>0.23077321428571426</v>
      </c>
      <c r="O7340" s="7" t="str">
        <f>TEXT(Sales_Data[[#This Row],[Order_Date]],"mmm")</f>
        <v>Jul</v>
      </c>
      <c r="P7340" s="9" t="str">
        <f>TEXT(Sales_Data[[#This Row],[Order_Date]],"yyyy")</f>
        <v>2025</v>
      </c>
      <c r="Q7340" s="9" t="str">
        <f t="shared" si="114"/>
        <v>New</v>
      </c>
      <c r="R7340" s="1" t="s">
        <v>36</v>
      </c>
    </row>
    <row r="7341" spans="1:18" x14ac:dyDescent="0.35">
      <c r="A7341" s="1" t="s">
        <v>12125</v>
      </c>
      <c r="B7341" s="2">
        <v>45934</v>
      </c>
      <c r="C7341" s="1" t="s">
        <v>8951</v>
      </c>
      <c r="D7341" s="1" t="s">
        <v>2459</v>
      </c>
      <c r="E7341" s="1" t="s">
        <v>106</v>
      </c>
      <c r="F7341" s="1" t="s">
        <v>33</v>
      </c>
      <c r="G7341" s="1" t="s">
        <v>26</v>
      </c>
      <c r="H7341" s="1" t="s">
        <v>27</v>
      </c>
      <c r="I7341">
        <v>3</v>
      </c>
      <c r="J7341">
        <v>1200</v>
      </c>
      <c r="K7341" s="7">
        <v>0.05</v>
      </c>
      <c r="L7341">
        <v>3420</v>
      </c>
      <c r="M7341">
        <v>565.63</v>
      </c>
      <c r="N7341" s="7">
        <f>IFERROR(Sales_Data[[#This Row],[Profit]]/Sales_Data[[#This Row],[Sales]],0)</f>
        <v>0.16538888888888889</v>
      </c>
      <c r="O7341" s="7" t="str">
        <f>TEXT(Sales_Data[[#This Row],[Order_Date]],"mmm")</f>
        <v>Oct</v>
      </c>
      <c r="P7341" s="9" t="str">
        <f>TEXT(Sales_Data[[#This Row],[Order_Date]],"yyyy")</f>
        <v>2025</v>
      </c>
      <c r="Q7341" s="9" t="str">
        <f t="shared" si="114"/>
        <v>Existing</v>
      </c>
      <c r="R7341" s="1" t="s">
        <v>73</v>
      </c>
    </row>
    <row r="7342" spans="1:18" x14ac:dyDescent="0.35">
      <c r="A7342" s="1" t="s">
        <v>12126</v>
      </c>
      <c r="B7342" s="2">
        <v>45772</v>
      </c>
      <c r="C7342" s="1" t="s">
        <v>8286</v>
      </c>
      <c r="D7342" s="1" t="s">
        <v>7399</v>
      </c>
      <c r="E7342" s="1" t="s">
        <v>86</v>
      </c>
      <c r="F7342" s="1" t="s">
        <v>25</v>
      </c>
      <c r="G7342" s="1" t="s">
        <v>34</v>
      </c>
      <c r="H7342" s="1" t="s">
        <v>153</v>
      </c>
      <c r="I7342">
        <v>3</v>
      </c>
      <c r="J7342">
        <v>7000</v>
      </c>
      <c r="K7342" s="7">
        <v>0.2</v>
      </c>
      <c r="L7342">
        <v>16800</v>
      </c>
      <c r="M7342">
        <v>2602.0300000000002</v>
      </c>
      <c r="N7342" s="7">
        <f>IFERROR(Sales_Data[[#This Row],[Profit]]/Sales_Data[[#This Row],[Sales]],0)</f>
        <v>0.15488273809523811</v>
      </c>
      <c r="O7342" s="7" t="str">
        <f>TEXT(Sales_Data[[#This Row],[Order_Date]],"mmm")</f>
        <v>Apr</v>
      </c>
      <c r="P7342" s="9" t="str">
        <f>TEXT(Sales_Data[[#This Row],[Order_Date]],"yyyy")</f>
        <v>2025</v>
      </c>
      <c r="Q7342" s="9" t="str">
        <f t="shared" si="114"/>
        <v>Existing</v>
      </c>
      <c r="R7342" s="1" t="s">
        <v>28</v>
      </c>
    </row>
    <row r="7343" spans="1:18" x14ac:dyDescent="0.35">
      <c r="A7343" s="1" t="s">
        <v>12127</v>
      </c>
      <c r="B7343" s="2">
        <v>45995</v>
      </c>
      <c r="C7343" s="1" t="s">
        <v>4205</v>
      </c>
      <c r="D7343" s="1" t="s">
        <v>4341</v>
      </c>
      <c r="E7343" s="1" t="s">
        <v>17</v>
      </c>
      <c r="F7343" s="1" t="s">
        <v>17</v>
      </c>
      <c r="G7343" s="1" t="s">
        <v>120</v>
      </c>
      <c r="H7343" s="1" t="s">
        <v>217</v>
      </c>
      <c r="I7343">
        <v>2</v>
      </c>
      <c r="J7343">
        <v>3200</v>
      </c>
      <c r="K7343" s="7">
        <v>0.05</v>
      </c>
      <c r="L7343">
        <v>6080</v>
      </c>
      <c r="M7343">
        <v>635.1</v>
      </c>
      <c r="N7343" s="7">
        <f>IFERROR(Sales_Data[[#This Row],[Profit]]/Sales_Data[[#This Row],[Sales]],0)</f>
        <v>0.10445723684210527</v>
      </c>
      <c r="O7343" s="7" t="str">
        <f>TEXT(Sales_Data[[#This Row],[Order_Date]],"mmm")</f>
        <v>Dec</v>
      </c>
      <c r="P7343" s="9" t="str">
        <f>TEXT(Sales_Data[[#This Row],[Order_Date]],"yyyy")</f>
        <v>2025</v>
      </c>
      <c r="Q7343" s="9" t="str">
        <f t="shared" si="114"/>
        <v>Existing</v>
      </c>
      <c r="R7343" s="1" t="s">
        <v>20</v>
      </c>
    </row>
    <row r="7344" spans="1:18" x14ac:dyDescent="0.35">
      <c r="A7344" s="1" t="s">
        <v>12128</v>
      </c>
      <c r="B7344" s="2">
        <v>45807</v>
      </c>
      <c r="C7344" s="1" t="s">
        <v>5020</v>
      </c>
      <c r="D7344" s="1" t="s">
        <v>3979</v>
      </c>
      <c r="E7344" s="1" t="s">
        <v>56</v>
      </c>
      <c r="F7344" s="1" t="s">
        <v>57</v>
      </c>
      <c r="G7344" s="1" t="s">
        <v>120</v>
      </c>
      <c r="H7344" s="1" t="s">
        <v>217</v>
      </c>
      <c r="I7344">
        <v>4</v>
      </c>
      <c r="J7344">
        <v>3200</v>
      </c>
      <c r="K7344" s="7">
        <v>0</v>
      </c>
      <c r="L7344">
        <v>12800</v>
      </c>
      <c r="M7344">
        <v>1071.6400000000001</v>
      </c>
      <c r="N7344" s="7">
        <f>IFERROR(Sales_Data[[#This Row],[Profit]]/Sales_Data[[#This Row],[Sales]],0)</f>
        <v>8.3721875000000001E-2</v>
      </c>
      <c r="O7344" s="7" t="str">
        <f>TEXT(Sales_Data[[#This Row],[Order_Date]],"mmm")</f>
        <v>May</v>
      </c>
      <c r="P7344" s="9" t="str">
        <f>TEXT(Sales_Data[[#This Row],[Order_Date]],"yyyy")</f>
        <v>2025</v>
      </c>
      <c r="Q7344" s="9" t="str">
        <f t="shared" si="114"/>
        <v>Existing</v>
      </c>
      <c r="R7344" s="1" t="s">
        <v>36</v>
      </c>
    </row>
    <row r="7345" spans="1:18" x14ac:dyDescent="0.35">
      <c r="A7345" s="1" t="s">
        <v>12129</v>
      </c>
      <c r="B7345" s="2">
        <v>45848</v>
      </c>
      <c r="C7345" s="1" t="s">
        <v>7474</v>
      </c>
      <c r="D7345" s="1" t="s">
        <v>3306</v>
      </c>
      <c r="E7345" s="1" t="s">
        <v>51</v>
      </c>
      <c r="F7345" s="1" t="s">
        <v>52</v>
      </c>
      <c r="G7345" s="1" t="s">
        <v>120</v>
      </c>
      <c r="H7345" s="1" t="s">
        <v>146</v>
      </c>
      <c r="I7345">
        <v>1</v>
      </c>
      <c r="J7345">
        <v>800</v>
      </c>
      <c r="K7345" s="7">
        <v>0.15</v>
      </c>
      <c r="L7345">
        <v>680</v>
      </c>
      <c r="M7345">
        <v>74.44</v>
      </c>
      <c r="N7345" s="7">
        <f>IFERROR(Sales_Data[[#This Row],[Profit]]/Sales_Data[[#This Row],[Sales]],0)</f>
        <v>0.10947058823529411</v>
      </c>
      <c r="O7345" s="7" t="str">
        <f>TEXT(Sales_Data[[#This Row],[Order_Date]],"mmm")</f>
        <v>Jul</v>
      </c>
      <c r="P7345" s="9" t="str">
        <f>TEXT(Sales_Data[[#This Row],[Order_Date]],"yyyy")</f>
        <v>2025</v>
      </c>
      <c r="Q7345" s="9" t="str">
        <f t="shared" si="114"/>
        <v>New</v>
      </c>
      <c r="R7345" s="1" t="s">
        <v>64</v>
      </c>
    </row>
    <row r="7346" spans="1:18" x14ac:dyDescent="0.35">
      <c r="A7346" s="1" t="s">
        <v>12130</v>
      </c>
      <c r="B7346" s="2">
        <v>45865</v>
      </c>
      <c r="C7346" s="1" t="s">
        <v>4776</v>
      </c>
      <c r="D7346" s="1" t="s">
        <v>8158</v>
      </c>
      <c r="E7346" s="1" t="s">
        <v>86</v>
      </c>
      <c r="F7346" s="1" t="s">
        <v>25</v>
      </c>
      <c r="G7346" s="1" t="s">
        <v>120</v>
      </c>
      <c r="H7346" s="1" t="s">
        <v>121</v>
      </c>
      <c r="I7346">
        <v>4</v>
      </c>
      <c r="J7346">
        <v>2800</v>
      </c>
      <c r="K7346" s="7">
        <v>0.1</v>
      </c>
      <c r="L7346">
        <v>10080</v>
      </c>
      <c r="M7346">
        <v>1176.73</v>
      </c>
      <c r="N7346" s="7">
        <f>IFERROR(Sales_Data[[#This Row],[Profit]]/Sales_Data[[#This Row],[Sales]],0)</f>
        <v>0.1167390873015873</v>
      </c>
      <c r="O7346" s="7" t="str">
        <f>TEXT(Sales_Data[[#This Row],[Order_Date]],"mmm")</f>
        <v>Jul</v>
      </c>
      <c r="P7346" s="9" t="str">
        <f>TEXT(Sales_Data[[#This Row],[Order_Date]],"yyyy")</f>
        <v>2025</v>
      </c>
      <c r="Q7346" s="9" t="str">
        <f t="shared" si="114"/>
        <v>Existing</v>
      </c>
      <c r="R7346" s="1" t="s">
        <v>28</v>
      </c>
    </row>
    <row r="7347" spans="1:18" x14ac:dyDescent="0.35">
      <c r="A7347" s="1" t="s">
        <v>12131</v>
      </c>
      <c r="B7347" s="2">
        <v>45997</v>
      </c>
      <c r="C7347" s="1" t="s">
        <v>2225</v>
      </c>
      <c r="D7347" s="1" t="s">
        <v>2036</v>
      </c>
      <c r="E7347" s="1" t="s">
        <v>40</v>
      </c>
      <c r="F7347" s="1" t="s">
        <v>41</v>
      </c>
      <c r="G7347" s="1" t="s">
        <v>34</v>
      </c>
      <c r="H7347" s="1" t="s">
        <v>107</v>
      </c>
      <c r="I7347">
        <v>1</v>
      </c>
      <c r="J7347">
        <v>6500</v>
      </c>
      <c r="K7347" s="7">
        <v>0.15</v>
      </c>
      <c r="L7347">
        <v>5525</v>
      </c>
      <c r="M7347">
        <v>1073.05</v>
      </c>
      <c r="N7347" s="7">
        <f>IFERROR(Sales_Data[[#This Row],[Profit]]/Sales_Data[[#This Row],[Sales]],0)</f>
        <v>0.19421719457013573</v>
      </c>
      <c r="O7347" s="7" t="str">
        <f>TEXT(Sales_Data[[#This Row],[Order_Date]],"mmm")</f>
        <v>Dec</v>
      </c>
      <c r="P7347" s="9" t="str">
        <f>TEXT(Sales_Data[[#This Row],[Order_Date]],"yyyy")</f>
        <v>2025</v>
      </c>
      <c r="Q7347" s="9" t="str">
        <f t="shared" si="114"/>
        <v>New</v>
      </c>
      <c r="R7347" s="1" t="s">
        <v>73</v>
      </c>
    </row>
    <row r="7348" spans="1:18" x14ac:dyDescent="0.35">
      <c r="A7348" s="1" t="s">
        <v>12132</v>
      </c>
      <c r="B7348" s="2">
        <v>45695</v>
      </c>
      <c r="C7348" s="1" t="s">
        <v>3557</v>
      </c>
      <c r="D7348" s="1" t="s">
        <v>12133</v>
      </c>
      <c r="E7348" s="1" t="s">
        <v>86</v>
      </c>
      <c r="F7348" s="1" t="s">
        <v>25</v>
      </c>
      <c r="G7348" s="1" t="s">
        <v>120</v>
      </c>
      <c r="H7348" s="1" t="s">
        <v>146</v>
      </c>
      <c r="I7348">
        <v>4</v>
      </c>
      <c r="J7348">
        <v>800</v>
      </c>
      <c r="K7348" s="7">
        <v>0.1</v>
      </c>
      <c r="L7348">
        <v>2880</v>
      </c>
      <c r="M7348">
        <v>543.29999999999995</v>
      </c>
      <c r="N7348" s="7">
        <f>IFERROR(Sales_Data[[#This Row],[Profit]]/Sales_Data[[#This Row],[Sales]],0)</f>
        <v>0.18864583333333332</v>
      </c>
      <c r="O7348" s="7" t="str">
        <f>TEXT(Sales_Data[[#This Row],[Order_Date]],"mmm")</f>
        <v>Feb</v>
      </c>
      <c r="P7348" s="9" t="str">
        <f>TEXT(Sales_Data[[#This Row],[Order_Date]],"yyyy")</f>
        <v>2025</v>
      </c>
      <c r="Q7348" s="9" t="str">
        <f t="shared" si="114"/>
        <v>Existing</v>
      </c>
      <c r="R7348" s="1" t="s">
        <v>20</v>
      </c>
    </row>
    <row r="7349" spans="1:18" x14ac:dyDescent="0.35">
      <c r="A7349" s="1" t="s">
        <v>12134</v>
      </c>
      <c r="B7349" s="2">
        <v>45849</v>
      </c>
      <c r="C7349" s="1" t="s">
        <v>4019</v>
      </c>
      <c r="D7349" s="1" t="s">
        <v>1310</v>
      </c>
      <c r="E7349" s="1" t="s">
        <v>81</v>
      </c>
      <c r="F7349" s="1" t="s">
        <v>33</v>
      </c>
      <c r="G7349" s="1" t="s">
        <v>18</v>
      </c>
      <c r="H7349" s="1" t="s">
        <v>292</v>
      </c>
      <c r="I7349">
        <v>4</v>
      </c>
      <c r="J7349">
        <v>500</v>
      </c>
      <c r="K7349" s="7">
        <v>0.05</v>
      </c>
      <c r="L7349">
        <v>1900</v>
      </c>
      <c r="M7349">
        <v>361.26</v>
      </c>
      <c r="N7349" s="7">
        <f>IFERROR(Sales_Data[[#This Row],[Profit]]/Sales_Data[[#This Row],[Sales]],0)</f>
        <v>0.19013684210526316</v>
      </c>
      <c r="O7349" s="7" t="str">
        <f>TEXT(Sales_Data[[#This Row],[Order_Date]],"mmm")</f>
        <v>Jul</v>
      </c>
      <c r="P7349" s="9" t="str">
        <f>TEXT(Sales_Data[[#This Row],[Order_Date]],"yyyy")</f>
        <v>2025</v>
      </c>
      <c r="Q7349" s="9" t="str">
        <f t="shared" si="114"/>
        <v>Existing</v>
      </c>
      <c r="R7349" s="1" t="s">
        <v>20</v>
      </c>
    </row>
    <row r="7350" spans="1:18" x14ac:dyDescent="0.35">
      <c r="A7350" s="1" t="s">
        <v>12135</v>
      </c>
      <c r="B7350" s="2">
        <v>45865</v>
      </c>
      <c r="C7350" s="1" t="s">
        <v>7557</v>
      </c>
      <c r="D7350" s="1" t="s">
        <v>1480</v>
      </c>
      <c r="E7350" s="1" t="s">
        <v>119</v>
      </c>
      <c r="F7350" s="1" t="s">
        <v>33</v>
      </c>
      <c r="G7350" s="1" t="s">
        <v>26</v>
      </c>
      <c r="H7350" s="1" t="s">
        <v>128</v>
      </c>
      <c r="I7350">
        <v>1</v>
      </c>
      <c r="J7350">
        <v>900</v>
      </c>
      <c r="K7350" s="7">
        <v>0.1</v>
      </c>
      <c r="L7350">
        <v>810</v>
      </c>
      <c r="M7350">
        <v>154.78</v>
      </c>
      <c r="N7350" s="7">
        <f>IFERROR(Sales_Data[[#This Row],[Profit]]/Sales_Data[[#This Row],[Sales]],0)</f>
        <v>0.19108641975308643</v>
      </c>
      <c r="O7350" s="7" t="str">
        <f>TEXT(Sales_Data[[#This Row],[Order_Date]],"mmm")</f>
        <v>Jul</v>
      </c>
      <c r="P7350" s="9" t="str">
        <f>TEXT(Sales_Data[[#This Row],[Order_Date]],"yyyy")</f>
        <v>2025</v>
      </c>
      <c r="Q7350" s="9" t="str">
        <f t="shared" si="114"/>
        <v>New</v>
      </c>
      <c r="R7350" s="1" t="s">
        <v>36</v>
      </c>
    </row>
    <row r="7351" spans="1:18" x14ac:dyDescent="0.35">
      <c r="A7351" s="1" t="s">
        <v>12136</v>
      </c>
      <c r="B7351" s="2">
        <v>45851</v>
      </c>
      <c r="C7351" s="1" t="s">
        <v>8150</v>
      </c>
      <c r="D7351" s="1" t="s">
        <v>2436</v>
      </c>
      <c r="E7351" s="1" t="s">
        <v>119</v>
      </c>
      <c r="F7351" s="1" t="s">
        <v>33</v>
      </c>
      <c r="G7351" s="1" t="s">
        <v>120</v>
      </c>
      <c r="H7351" s="1" t="s">
        <v>146</v>
      </c>
      <c r="I7351">
        <v>4</v>
      </c>
      <c r="J7351">
        <v>800</v>
      </c>
      <c r="K7351" s="7">
        <v>0</v>
      </c>
      <c r="L7351">
        <v>3200</v>
      </c>
      <c r="M7351">
        <v>738.48</v>
      </c>
      <c r="N7351" s="7">
        <f>IFERROR(Sales_Data[[#This Row],[Profit]]/Sales_Data[[#This Row],[Sales]],0)</f>
        <v>0.23077500000000001</v>
      </c>
      <c r="O7351" s="7" t="str">
        <f>TEXT(Sales_Data[[#This Row],[Order_Date]],"mmm")</f>
        <v>Jul</v>
      </c>
      <c r="P7351" s="9" t="str">
        <f>TEXT(Sales_Data[[#This Row],[Order_Date]],"yyyy")</f>
        <v>2025</v>
      </c>
      <c r="Q7351" s="9" t="str">
        <f t="shared" si="114"/>
        <v>Existing</v>
      </c>
      <c r="R7351" s="1" t="s">
        <v>28</v>
      </c>
    </row>
    <row r="7352" spans="1:18" x14ac:dyDescent="0.35">
      <c r="A7352" s="1" t="s">
        <v>12137</v>
      </c>
      <c r="B7352" s="2">
        <v>45700</v>
      </c>
      <c r="C7352" s="1" t="s">
        <v>3116</v>
      </c>
      <c r="D7352" s="1" t="s">
        <v>12138</v>
      </c>
      <c r="E7352" s="1" t="s">
        <v>56</v>
      </c>
      <c r="F7352" s="1" t="s">
        <v>57</v>
      </c>
      <c r="G7352" s="1" t="s">
        <v>26</v>
      </c>
      <c r="H7352" s="1" t="s">
        <v>27</v>
      </c>
      <c r="I7352">
        <v>2</v>
      </c>
      <c r="J7352">
        <v>1200</v>
      </c>
      <c r="K7352" s="7">
        <v>0</v>
      </c>
      <c r="L7352">
        <v>2400</v>
      </c>
      <c r="M7352">
        <v>289.14999999999998</v>
      </c>
      <c r="N7352" s="7">
        <f>IFERROR(Sales_Data[[#This Row],[Profit]]/Sales_Data[[#This Row],[Sales]],0)</f>
        <v>0.12047916666666665</v>
      </c>
      <c r="O7352" s="7" t="str">
        <f>TEXT(Sales_Data[[#This Row],[Order_Date]],"mmm")</f>
        <v>Feb</v>
      </c>
      <c r="P7352" s="9" t="str">
        <f>TEXT(Sales_Data[[#This Row],[Order_Date]],"yyyy")</f>
        <v>2025</v>
      </c>
      <c r="Q7352" s="9" t="str">
        <f t="shared" si="114"/>
        <v>Existing</v>
      </c>
      <c r="R7352" s="1" t="s">
        <v>36</v>
      </c>
    </row>
    <row r="7353" spans="1:18" x14ac:dyDescent="0.35">
      <c r="A7353" s="1" t="s">
        <v>12139</v>
      </c>
      <c r="B7353" s="2">
        <v>45864</v>
      </c>
      <c r="C7353" s="1" t="s">
        <v>4627</v>
      </c>
      <c r="D7353" s="1" t="s">
        <v>2136</v>
      </c>
      <c r="E7353" s="1" t="s">
        <v>119</v>
      </c>
      <c r="F7353" s="1" t="s">
        <v>33</v>
      </c>
      <c r="G7353" s="1" t="s">
        <v>42</v>
      </c>
      <c r="H7353" s="1" t="s">
        <v>63</v>
      </c>
      <c r="I7353">
        <v>3</v>
      </c>
      <c r="J7353">
        <v>4500</v>
      </c>
      <c r="K7353" s="7">
        <v>0.05</v>
      </c>
      <c r="L7353">
        <v>12825</v>
      </c>
      <c r="M7353">
        <v>1331.38</v>
      </c>
      <c r="N7353" s="7">
        <f>IFERROR(Sales_Data[[#This Row],[Profit]]/Sales_Data[[#This Row],[Sales]],0)</f>
        <v>0.10381130604288499</v>
      </c>
      <c r="O7353" s="7" t="str">
        <f>TEXT(Sales_Data[[#This Row],[Order_Date]],"mmm")</f>
        <v>Jul</v>
      </c>
      <c r="P7353" s="9" t="str">
        <f>TEXT(Sales_Data[[#This Row],[Order_Date]],"yyyy")</f>
        <v>2025</v>
      </c>
      <c r="Q7353" s="9" t="str">
        <f t="shared" si="114"/>
        <v>Existing</v>
      </c>
      <c r="R7353" s="1" t="s">
        <v>28</v>
      </c>
    </row>
    <row r="7354" spans="1:18" x14ac:dyDescent="0.35">
      <c r="A7354" s="1" t="s">
        <v>12140</v>
      </c>
      <c r="B7354" s="2">
        <v>46001</v>
      </c>
      <c r="C7354" s="1" t="s">
        <v>6016</v>
      </c>
      <c r="D7354" s="1" t="s">
        <v>3921</v>
      </c>
      <c r="E7354" s="1" t="s">
        <v>81</v>
      </c>
      <c r="F7354" s="1" t="s">
        <v>33</v>
      </c>
      <c r="G7354" s="1" t="s">
        <v>120</v>
      </c>
      <c r="H7354" s="1" t="s">
        <v>146</v>
      </c>
      <c r="I7354">
        <v>5</v>
      </c>
      <c r="J7354">
        <v>800</v>
      </c>
      <c r="K7354" s="7">
        <v>0.1</v>
      </c>
      <c r="L7354">
        <v>3600</v>
      </c>
      <c r="M7354">
        <v>790.68</v>
      </c>
      <c r="N7354" s="7">
        <f>IFERROR(Sales_Data[[#This Row],[Profit]]/Sales_Data[[#This Row],[Sales]],0)</f>
        <v>0.21963333333333332</v>
      </c>
      <c r="O7354" s="7" t="str">
        <f>TEXT(Sales_Data[[#This Row],[Order_Date]],"mmm")</f>
        <v>Dec</v>
      </c>
      <c r="P7354" s="9" t="str">
        <f>TEXT(Sales_Data[[#This Row],[Order_Date]],"yyyy")</f>
        <v>2025</v>
      </c>
      <c r="Q7354" s="9" t="str">
        <f t="shared" si="114"/>
        <v>Existing</v>
      </c>
      <c r="R7354" s="1" t="s">
        <v>20</v>
      </c>
    </row>
    <row r="7355" spans="1:18" x14ac:dyDescent="0.35">
      <c r="A7355" s="1" t="s">
        <v>12141</v>
      </c>
      <c r="B7355" s="2">
        <v>45741</v>
      </c>
      <c r="C7355" s="1" t="s">
        <v>5630</v>
      </c>
      <c r="D7355" s="1" t="s">
        <v>9755</v>
      </c>
      <c r="E7355" s="1" t="s">
        <v>56</v>
      </c>
      <c r="F7355" s="1" t="s">
        <v>57</v>
      </c>
      <c r="G7355" s="1" t="s">
        <v>42</v>
      </c>
      <c r="H7355" s="1" t="s">
        <v>63</v>
      </c>
      <c r="I7355">
        <v>2</v>
      </c>
      <c r="J7355">
        <v>4500</v>
      </c>
      <c r="K7355" s="7">
        <v>0.1</v>
      </c>
      <c r="L7355">
        <v>8100</v>
      </c>
      <c r="M7355">
        <v>1182.76</v>
      </c>
      <c r="N7355" s="7">
        <f>IFERROR(Sales_Data[[#This Row],[Profit]]/Sales_Data[[#This Row],[Sales]],0)</f>
        <v>0.14601975308641976</v>
      </c>
      <c r="O7355" s="7" t="str">
        <f>TEXT(Sales_Data[[#This Row],[Order_Date]],"mmm")</f>
        <v>Mar</v>
      </c>
      <c r="P7355" s="9" t="str">
        <f>TEXT(Sales_Data[[#This Row],[Order_Date]],"yyyy")</f>
        <v>2025</v>
      </c>
      <c r="Q7355" s="9" t="str">
        <f t="shared" si="114"/>
        <v>Existing</v>
      </c>
      <c r="R7355" s="1" t="s">
        <v>28</v>
      </c>
    </row>
    <row r="7356" spans="1:18" x14ac:dyDescent="0.35">
      <c r="A7356" s="1" t="s">
        <v>12142</v>
      </c>
      <c r="B7356" s="2">
        <v>46002</v>
      </c>
      <c r="C7356" s="1" t="s">
        <v>2281</v>
      </c>
      <c r="D7356" s="1" t="s">
        <v>2600</v>
      </c>
      <c r="E7356" s="1" t="s">
        <v>32</v>
      </c>
      <c r="F7356" s="1" t="s">
        <v>33</v>
      </c>
      <c r="G7356" s="1" t="s">
        <v>34</v>
      </c>
      <c r="H7356" s="1" t="s">
        <v>107</v>
      </c>
      <c r="I7356">
        <v>5</v>
      </c>
      <c r="J7356">
        <v>6500</v>
      </c>
      <c r="K7356" s="7">
        <v>0.1</v>
      </c>
      <c r="L7356">
        <v>29250</v>
      </c>
      <c r="M7356">
        <v>3141.99</v>
      </c>
      <c r="N7356" s="7">
        <f>IFERROR(Sales_Data[[#This Row],[Profit]]/Sales_Data[[#This Row],[Sales]],0)</f>
        <v>0.10741846153846153</v>
      </c>
      <c r="O7356" s="7" t="str">
        <f>TEXT(Sales_Data[[#This Row],[Order_Date]],"mmm")</f>
        <v>Dec</v>
      </c>
      <c r="P7356" s="9" t="str">
        <f>TEXT(Sales_Data[[#This Row],[Order_Date]],"yyyy")</f>
        <v>2025</v>
      </c>
      <c r="Q7356" s="9" t="str">
        <f t="shared" si="114"/>
        <v>Existing</v>
      </c>
      <c r="R7356" s="1" t="s">
        <v>64</v>
      </c>
    </row>
    <row r="7357" spans="1:18" x14ac:dyDescent="0.35">
      <c r="A7357" s="1" t="s">
        <v>12143</v>
      </c>
      <c r="B7357" s="2">
        <v>45906</v>
      </c>
      <c r="C7357" s="1" t="s">
        <v>5226</v>
      </c>
      <c r="D7357" s="1" t="s">
        <v>1138</v>
      </c>
      <c r="E7357" s="1" t="s">
        <v>81</v>
      </c>
      <c r="F7357" s="1" t="s">
        <v>33</v>
      </c>
      <c r="G7357" s="1" t="s">
        <v>18</v>
      </c>
      <c r="H7357" s="1" t="s">
        <v>72</v>
      </c>
      <c r="I7357">
        <v>5</v>
      </c>
      <c r="J7357">
        <v>350</v>
      </c>
      <c r="K7357" s="7">
        <v>0</v>
      </c>
      <c r="L7357">
        <v>1750</v>
      </c>
      <c r="M7357">
        <v>175.88</v>
      </c>
      <c r="N7357" s="7">
        <f>IFERROR(Sales_Data[[#This Row],[Profit]]/Sales_Data[[#This Row],[Sales]],0)</f>
        <v>0.10050285714285714</v>
      </c>
      <c r="O7357" s="7" t="str">
        <f>TEXT(Sales_Data[[#This Row],[Order_Date]],"mmm")</f>
        <v>Sep</v>
      </c>
      <c r="P7357" s="9" t="str">
        <f>TEXT(Sales_Data[[#This Row],[Order_Date]],"yyyy")</f>
        <v>2025</v>
      </c>
      <c r="Q7357" s="9" t="str">
        <f t="shared" si="114"/>
        <v>Existing</v>
      </c>
      <c r="R7357" s="1" t="s">
        <v>73</v>
      </c>
    </row>
    <row r="7358" spans="1:18" x14ac:dyDescent="0.35">
      <c r="A7358" s="1" t="s">
        <v>12144</v>
      </c>
      <c r="B7358" s="2">
        <v>45964</v>
      </c>
      <c r="C7358" s="1" t="s">
        <v>564</v>
      </c>
      <c r="D7358" s="1" t="s">
        <v>7667</v>
      </c>
      <c r="E7358" s="1" t="s">
        <v>119</v>
      </c>
      <c r="F7358" s="1" t="s">
        <v>33</v>
      </c>
      <c r="G7358" s="1" t="s">
        <v>42</v>
      </c>
      <c r="H7358" s="1" t="s">
        <v>43</v>
      </c>
      <c r="I7358">
        <v>1</v>
      </c>
      <c r="J7358">
        <v>18000</v>
      </c>
      <c r="K7358" s="7">
        <v>0.05</v>
      </c>
      <c r="L7358">
        <v>17100</v>
      </c>
      <c r="M7358">
        <v>2578.2199999999998</v>
      </c>
      <c r="N7358" s="7">
        <f>IFERROR(Sales_Data[[#This Row],[Profit]]/Sales_Data[[#This Row],[Sales]],0)</f>
        <v>0.15077309941520467</v>
      </c>
      <c r="O7358" s="7" t="str">
        <f>TEXT(Sales_Data[[#This Row],[Order_Date]],"mmm")</f>
        <v>Nov</v>
      </c>
      <c r="P7358" s="9" t="str">
        <f>TEXT(Sales_Data[[#This Row],[Order_Date]],"yyyy")</f>
        <v>2025</v>
      </c>
      <c r="Q7358" s="9" t="str">
        <f t="shared" si="114"/>
        <v>New</v>
      </c>
      <c r="R7358" s="1" t="s">
        <v>20</v>
      </c>
    </row>
    <row r="7359" spans="1:18" x14ac:dyDescent="0.35">
      <c r="A7359" s="1" t="s">
        <v>12145</v>
      </c>
      <c r="B7359" s="2">
        <v>45675</v>
      </c>
      <c r="C7359" s="1" t="s">
        <v>6484</v>
      </c>
      <c r="D7359" s="1" t="s">
        <v>5375</v>
      </c>
      <c r="E7359" s="1" t="s">
        <v>119</v>
      </c>
      <c r="F7359" s="1" t="s">
        <v>33</v>
      </c>
      <c r="G7359" s="1" t="s">
        <v>18</v>
      </c>
      <c r="H7359" s="1" t="s">
        <v>292</v>
      </c>
      <c r="I7359">
        <v>3</v>
      </c>
      <c r="J7359">
        <v>500</v>
      </c>
      <c r="K7359" s="7">
        <v>0.1</v>
      </c>
      <c r="L7359">
        <v>1350</v>
      </c>
      <c r="M7359">
        <v>233.79</v>
      </c>
      <c r="N7359" s="7">
        <f>IFERROR(Sales_Data[[#This Row],[Profit]]/Sales_Data[[#This Row],[Sales]],0)</f>
        <v>0.17317777777777776</v>
      </c>
      <c r="O7359" s="7" t="str">
        <f>TEXT(Sales_Data[[#This Row],[Order_Date]],"mmm")</f>
        <v>Jan</v>
      </c>
      <c r="P7359" s="9" t="str">
        <f>TEXT(Sales_Data[[#This Row],[Order_Date]],"yyyy")</f>
        <v>2025</v>
      </c>
      <c r="Q7359" s="9" t="str">
        <f t="shared" si="114"/>
        <v>Existing</v>
      </c>
      <c r="R7359" s="1" t="s">
        <v>64</v>
      </c>
    </row>
    <row r="7360" spans="1:18" x14ac:dyDescent="0.35">
      <c r="A7360" s="1" t="s">
        <v>12146</v>
      </c>
      <c r="B7360" s="2">
        <v>45908</v>
      </c>
      <c r="C7360" s="1" t="s">
        <v>5619</v>
      </c>
      <c r="D7360" s="1" t="s">
        <v>6794</v>
      </c>
      <c r="E7360" s="1" t="s">
        <v>119</v>
      </c>
      <c r="F7360" s="1" t="s">
        <v>33</v>
      </c>
      <c r="G7360" s="1" t="s">
        <v>42</v>
      </c>
      <c r="H7360" s="1" t="s">
        <v>112</v>
      </c>
      <c r="I7360">
        <v>4</v>
      </c>
      <c r="J7360">
        <v>2500</v>
      </c>
      <c r="K7360" s="7">
        <v>0.05</v>
      </c>
      <c r="L7360">
        <v>9500</v>
      </c>
      <c r="M7360">
        <v>1261.05</v>
      </c>
      <c r="N7360" s="7">
        <f>IFERROR(Sales_Data[[#This Row],[Profit]]/Sales_Data[[#This Row],[Sales]],0)</f>
        <v>0.13274210526315788</v>
      </c>
      <c r="O7360" s="7" t="str">
        <f>TEXT(Sales_Data[[#This Row],[Order_Date]],"mmm")</f>
        <v>Sep</v>
      </c>
      <c r="P7360" s="9" t="str">
        <f>TEXT(Sales_Data[[#This Row],[Order_Date]],"yyyy")</f>
        <v>2025</v>
      </c>
      <c r="Q7360" s="9" t="str">
        <f t="shared" si="114"/>
        <v>Existing</v>
      </c>
      <c r="R7360" s="1" t="s">
        <v>28</v>
      </c>
    </row>
    <row r="7361" spans="1:18" x14ac:dyDescent="0.35">
      <c r="A7361" s="1" t="s">
        <v>12147</v>
      </c>
      <c r="B7361" s="2">
        <v>45714</v>
      </c>
      <c r="C7361" s="1" t="s">
        <v>1658</v>
      </c>
      <c r="D7361" s="1" t="s">
        <v>5170</v>
      </c>
      <c r="E7361" s="1" t="s">
        <v>32</v>
      </c>
      <c r="F7361" s="1" t="s">
        <v>33</v>
      </c>
      <c r="G7361" s="1" t="s">
        <v>120</v>
      </c>
      <c r="H7361" s="1" t="s">
        <v>217</v>
      </c>
      <c r="I7361">
        <v>4</v>
      </c>
      <c r="J7361">
        <v>3200</v>
      </c>
      <c r="K7361" s="7">
        <v>0</v>
      </c>
      <c r="L7361">
        <v>12800</v>
      </c>
      <c r="M7361">
        <v>2969.92</v>
      </c>
      <c r="N7361" s="7">
        <f>IFERROR(Sales_Data[[#This Row],[Profit]]/Sales_Data[[#This Row],[Sales]],0)</f>
        <v>0.23202500000000001</v>
      </c>
      <c r="O7361" s="7" t="str">
        <f>TEXT(Sales_Data[[#This Row],[Order_Date]],"mmm")</f>
        <v>Feb</v>
      </c>
      <c r="P7361" s="9" t="str">
        <f>TEXT(Sales_Data[[#This Row],[Order_Date]],"yyyy")</f>
        <v>2025</v>
      </c>
      <c r="Q7361" s="9" t="str">
        <f t="shared" si="114"/>
        <v>Existing</v>
      </c>
      <c r="R7361" s="1" t="s">
        <v>20</v>
      </c>
    </row>
    <row r="7362" spans="1:18" x14ac:dyDescent="0.35">
      <c r="A7362" s="1" t="s">
        <v>12148</v>
      </c>
      <c r="B7362" s="2">
        <v>45764</v>
      </c>
      <c r="C7362" s="1" t="s">
        <v>4306</v>
      </c>
      <c r="D7362" s="1" t="s">
        <v>3514</v>
      </c>
      <c r="E7362" s="1" t="s">
        <v>56</v>
      </c>
      <c r="F7362" s="1" t="s">
        <v>57</v>
      </c>
      <c r="G7362" s="1" t="s">
        <v>42</v>
      </c>
      <c r="H7362" s="1" t="s">
        <v>63</v>
      </c>
      <c r="I7362">
        <v>2</v>
      </c>
      <c r="J7362">
        <v>4500</v>
      </c>
      <c r="K7362" s="7">
        <v>0.2</v>
      </c>
      <c r="L7362">
        <v>7200</v>
      </c>
      <c r="M7362">
        <v>1565.52</v>
      </c>
      <c r="N7362" s="7">
        <f>IFERROR(Sales_Data[[#This Row],[Profit]]/Sales_Data[[#This Row],[Sales]],0)</f>
        <v>0.21743333333333334</v>
      </c>
      <c r="O7362" s="7" t="str">
        <f>TEXT(Sales_Data[[#This Row],[Order_Date]],"mmm")</f>
        <v>Apr</v>
      </c>
      <c r="P7362" s="9" t="str">
        <f>TEXT(Sales_Data[[#This Row],[Order_Date]],"yyyy")</f>
        <v>2025</v>
      </c>
      <c r="Q7362" s="9" t="str">
        <f t="shared" ref="Q7362:Q7425" si="115">IF(I7362&gt;1,"Existing","New")</f>
        <v>Existing</v>
      </c>
      <c r="R7362" s="1" t="s">
        <v>73</v>
      </c>
    </row>
    <row r="7363" spans="1:18" x14ac:dyDescent="0.35">
      <c r="A7363" s="1" t="s">
        <v>12149</v>
      </c>
      <c r="B7363" s="2">
        <v>45906</v>
      </c>
      <c r="C7363" s="1" t="s">
        <v>817</v>
      </c>
      <c r="D7363" s="1" t="s">
        <v>11155</v>
      </c>
      <c r="E7363" s="1" t="s">
        <v>111</v>
      </c>
      <c r="F7363" s="1" t="s">
        <v>33</v>
      </c>
      <c r="G7363" s="1" t="s">
        <v>120</v>
      </c>
      <c r="H7363" s="1" t="s">
        <v>143</v>
      </c>
      <c r="I7363">
        <v>3</v>
      </c>
      <c r="J7363">
        <v>1800</v>
      </c>
      <c r="K7363" s="7">
        <v>0.1</v>
      </c>
      <c r="L7363">
        <v>4860</v>
      </c>
      <c r="M7363">
        <v>414.82</v>
      </c>
      <c r="N7363" s="7">
        <f>IFERROR(Sales_Data[[#This Row],[Profit]]/Sales_Data[[#This Row],[Sales]],0)</f>
        <v>8.5353909465020569E-2</v>
      </c>
      <c r="O7363" s="7" t="str">
        <f>TEXT(Sales_Data[[#This Row],[Order_Date]],"mmm")</f>
        <v>Sep</v>
      </c>
      <c r="P7363" s="9" t="str">
        <f>TEXT(Sales_Data[[#This Row],[Order_Date]],"yyyy")</f>
        <v>2025</v>
      </c>
      <c r="Q7363" s="9" t="str">
        <f t="shared" si="115"/>
        <v>Existing</v>
      </c>
      <c r="R7363" s="1" t="s">
        <v>28</v>
      </c>
    </row>
    <row r="7364" spans="1:18" x14ac:dyDescent="0.35">
      <c r="A7364" s="1" t="s">
        <v>12150</v>
      </c>
      <c r="B7364" s="2">
        <v>45708</v>
      </c>
      <c r="C7364" s="1" t="s">
        <v>7678</v>
      </c>
      <c r="D7364" s="1" t="s">
        <v>9845</v>
      </c>
      <c r="E7364" s="1" t="s">
        <v>106</v>
      </c>
      <c r="F7364" s="1" t="s">
        <v>33</v>
      </c>
      <c r="G7364" s="1" t="s">
        <v>34</v>
      </c>
      <c r="H7364" s="1" t="s">
        <v>35</v>
      </c>
      <c r="I7364">
        <v>1</v>
      </c>
      <c r="J7364">
        <v>9000</v>
      </c>
      <c r="K7364" s="7">
        <v>0.05</v>
      </c>
      <c r="L7364">
        <v>8550</v>
      </c>
      <c r="M7364">
        <v>1935.94</v>
      </c>
      <c r="N7364" s="7">
        <f>IFERROR(Sales_Data[[#This Row],[Profit]]/Sales_Data[[#This Row],[Sales]],0)</f>
        <v>0.22642573099415206</v>
      </c>
      <c r="O7364" s="7" t="str">
        <f>TEXT(Sales_Data[[#This Row],[Order_Date]],"mmm")</f>
        <v>Feb</v>
      </c>
      <c r="P7364" s="9" t="str">
        <f>TEXT(Sales_Data[[#This Row],[Order_Date]],"yyyy")</f>
        <v>2025</v>
      </c>
      <c r="Q7364" s="9" t="str">
        <f t="shared" si="115"/>
        <v>New</v>
      </c>
      <c r="R7364" s="1" t="s">
        <v>28</v>
      </c>
    </row>
    <row r="7365" spans="1:18" x14ac:dyDescent="0.35">
      <c r="A7365" s="1" t="s">
        <v>12151</v>
      </c>
      <c r="B7365" s="2">
        <v>45697</v>
      </c>
      <c r="C7365" s="1" t="s">
        <v>8347</v>
      </c>
      <c r="D7365" s="1" t="s">
        <v>12152</v>
      </c>
      <c r="E7365" s="1" t="s">
        <v>56</v>
      </c>
      <c r="F7365" s="1" t="s">
        <v>57</v>
      </c>
      <c r="G7365" s="1" t="s">
        <v>42</v>
      </c>
      <c r="H7365" s="1" t="s">
        <v>47</v>
      </c>
      <c r="I7365">
        <v>4</v>
      </c>
      <c r="J7365">
        <v>55000</v>
      </c>
      <c r="K7365" s="7">
        <v>0</v>
      </c>
      <c r="L7365">
        <v>220000</v>
      </c>
      <c r="M7365">
        <v>21909.88</v>
      </c>
      <c r="N7365" s="7">
        <f>IFERROR(Sales_Data[[#This Row],[Profit]]/Sales_Data[[#This Row],[Sales]],0)</f>
        <v>9.9590363636363644E-2</v>
      </c>
      <c r="O7365" s="7" t="str">
        <f>TEXT(Sales_Data[[#This Row],[Order_Date]],"mmm")</f>
        <v>Feb</v>
      </c>
      <c r="P7365" s="9" t="str">
        <f>TEXT(Sales_Data[[#This Row],[Order_Date]],"yyyy")</f>
        <v>2025</v>
      </c>
      <c r="Q7365" s="9" t="str">
        <f t="shared" si="115"/>
        <v>Existing</v>
      </c>
      <c r="R7365" s="1" t="s">
        <v>73</v>
      </c>
    </row>
    <row r="7366" spans="1:18" x14ac:dyDescent="0.35">
      <c r="A7366" s="1" t="s">
        <v>12153</v>
      </c>
      <c r="B7366" s="2">
        <v>45892</v>
      </c>
      <c r="C7366" s="1" t="s">
        <v>6585</v>
      </c>
      <c r="D7366" s="1" t="s">
        <v>6130</v>
      </c>
      <c r="E7366" s="1" t="s">
        <v>32</v>
      </c>
      <c r="F7366" s="1" t="s">
        <v>33</v>
      </c>
      <c r="G7366" s="1" t="s">
        <v>18</v>
      </c>
      <c r="H7366" s="1" t="s">
        <v>131</v>
      </c>
      <c r="I7366">
        <v>4</v>
      </c>
      <c r="J7366">
        <v>1500</v>
      </c>
      <c r="K7366" s="7">
        <v>0.2</v>
      </c>
      <c r="L7366">
        <v>4800</v>
      </c>
      <c r="M7366">
        <v>555.62</v>
      </c>
      <c r="N7366" s="7">
        <f>IFERROR(Sales_Data[[#This Row],[Profit]]/Sales_Data[[#This Row],[Sales]],0)</f>
        <v>0.11575416666666667</v>
      </c>
      <c r="O7366" s="7" t="str">
        <f>TEXT(Sales_Data[[#This Row],[Order_Date]],"mmm")</f>
        <v>Aug</v>
      </c>
      <c r="P7366" s="9" t="str">
        <f>TEXT(Sales_Data[[#This Row],[Order_Date]],"yyyy")</f>
        <v>2025</v>
      </c>
      <c r="Q7366" s="9" t="str">
        <f t="shared" si="115"/>
        <v>Existing</v>
      </c>
      <c r="R7366" s="1" t="s">
        <v>28</v>
      </c>
    </row>
    <row r="7367" spans="1:18" x14ac:dyDescent="0.35">
      <c r="A7367" s="1" t="s">
        <v>12154</v>
      </c>
      <c r="B7367" s="2">
        <v>45940</v>
      </c>
      <c r="C7367" s="1" t="s">
        <v>1268</v>
      </c>
      <c r="D7367" s="1" t="s">
        <v>12155</v>
      </c>
      <c r="E7367" s="1" t="s">
        <v>111</v>
      </c>
      <c r="F7367" s="1" t="s">
        <v>33</v>
      </c>
      <c r="G7367" s="1" t="s">
        <v>26</v>
      </c>
      <c r="H7367" s="1" t="s">
        <v>58</v>
      </c>
      <c r="I7367">
        <v>4</v>
      </c>
      <c r="J7367">
        <v>1400</v>
      </c>
      <c r="K7367" s="7">
        <v>0.1</v>
      </c>
      <c r="L7367">
        <v>5040</v>
      </c>
      <c r="M7367">
        <v>1162.24</v>
      </c>
      <c r="N7367" s="7">
        <f>IFERROR(Sales_Data[[#This Row],[Profit]]/Sales_Data[[#This Row],[Sales]],0)</f>
        <v>0.23060317460317462</v>
      </c>
      <c r="O7367" s="7" t="str">
        <f>TEXT(Sales_Data[[#This Row],[Order_Date]],"mmm")</f>
        <v>Oct</v>
      </c>
      <c r="P7367" s="9" t="str">
        <f>TEXT(Sales_Data[[#This Row],[Order_Date]],"yyyy")</f>
        <v>2025</v>
      </c>
      <c r="Q7367" s="9" t="str">
        <f t="shared" si="115"/>
        <v>Existing</v>
      </c>
      <c r="R7367" s="1" t="s">
        <v>73</v>
      </c>
    </row>
    <row r="7368" spans="1:18" x14ac:dyDescent="0.35">
      <c r="A7368" s="1" t="s">
        <v>12156</v>
      </c>
      <c r="B7368" s="2">
        <v>45693</v>
      </c>
      <c r="C7368" s="1" t="s">
        <v>30</v>
      </c>
      <c r="D7368" s="1" t="s">
        <v>467</v>
      </c>
      <c r="E7368" s="1" t="s">
        <v>86</v>
      </c>
      <c r="F7368" s="1" t="s">
        <v>25</v>
      </c>
      <c r="G7368" s="1" t="s">
        <v>18</v>
      </c>
      <c r="H7368" s="1" t="s">
        <v>19</v>
      </c>
      <c r="I7368">
        <v>5</v>
      </c>
      <c r="J7368">
        <v>700</v>
      </c>
      <c r="K7368" s="7">
        <v>0.05</v>
      </c>
      <c r="L7368">
        <v>3325</v>
      </c>
      <c r="M7368">
        <v>827.72</v>
      </c>
      <c r="N7368" s="7">
        <f>IFERROR(Sales_Data[[#This Row],[Profit]]/Sales_Data[[#This Row],[Sales]],0)</f>
        <v>0.24893834586466165</v>
      </c>
      <c r="O7368" s="7" t="str">
        <f>TEXT(Sales_Data[[#This Row],[Order_Date]],"mmm")</f>
        <v>Feb</v>
      </c>
      <c r="P7368" s="9" t="str">
        <f>TEXT(Sales_Data[[#This Row],[Order_Date]],"yyyy")</f>
        <v>2025</v>
      </c>
      <c r="Q7368" s="9" t="str">
        <f t="shared" si="115"/>
        <v>Existing</v>
      </c>
      <c r="R7368" s="1" t="s">
        <v>73</v>
      </c>
    </row>
    <row r="7369" spans="1:18" x14ac:dyDescent="0.35">
      <c r="A7369" s="1" t="s">
        <v>12157</v>
      </c>
      <c r="B7369" s="2">
        <v>45674</v>
      </c>
      <c r="C7369" s="1" t="s">
        <v>1182</v>
      </c>
      <c r="D7369" s="1" t="s">
        <v>1012</v>
      </c>
      <c r="E7369" s="1" t="s">
        <v>17</v>
      </c>
      <c r="F7369" s="1" t="s">
        <v>17</v>
      </c>
      <c r="G7369" s="1" t="s">
        <v>18</v>
      </c>
      <c r="H7369" s="1" t="s">
        <v>292</v>
      </c>
      <c r="I7369">
        <v>4</v>
      </c>
      <c r="J7369">
        <v>500</v>
      </c>
      <c r="K7369" s="7">
        <v>0.1</v>
      </c>
      <c r="L7369">
        <v>1800</v>
      </c>
      <c r="M7369">
        <v>228.3</v>
      </c>
      <c r="N7369" s="7">
        <f>IFERROR(Sales_Data[[#This Row],[Profit]]/Sales_Data[[#This Row],[Sales]],0)</f>
        <v>0.12683333333333335</v>
      </c>
      <c r="O7369" s="7" t="str">
        <f>TEXT(Sales_Data[[#This Row],[Order_Date]],"mmm")</f>
        <v>Jan</v>
      </c>
      <c r="P7369" s="9" t="str">
        <f>TEXT(Sales_Data[[#This Row],[Order_Date]],"yyyy")</f>
        <v>2025</v>
      </c>
      <c r="Q7369" s="9" t="str">
        <f t="shared" si="115"/>
        <v>Existing</v>
      </c>
      <c r="R7369" s="1" t="s">
        <v>20</v>
      </c>
    </row>
    <row r="7370" spans="1:18" x14ac:dyDescent="0.35">
      <c r="A7370" s="1" t="s">
        <v>12158</v>
      </c>
      <c r="B7370" s="2">
        <v>45965</v>
      </c>
      <c r="C7370" s="1" t="s">
        <v>3248</v>
      </c>
      <c r="D7370" s="1" t="s">
        <v>4846</v>
      </c>
      <c r="E7370" s="1" t="s">
        <v>119</v>
      </c>
      <c r="F7370" s="1" t="s">
        <v>33</v>
      </c>
      <c r="G7370" s="1" t="s">
        <v>26</v>
      </c>
      <c r="H7370" s="1" t="s">
        <v>27</v>
      </c>
      <c r="I7370">
        <v>5</v>
      </c>
      <c r="J7370">
        <v>1200</v>
      </c>
      <c r="K7370" s="7">
        <v>0.1</v>
      </c>
      <c r="L7370">
        <v>5400</v>
      </c>
      <c r="M7370">
        <v>1115.1500000000001</v>
      </c>
      <c r="N7370" s="7">
        <f>IFERROR(Sales_Data[[#This Row],[Profit]]/Sales_Data[[#This Row],[Sales]],0)</f>
        <v>0.20650925925925928</v>
      </c>
      <c r="O7370" s="7" t="str">
        <f>TEXT(Sales_Data[[#This Row],[Order_Date]],"mmm")</f>
        <v>Nov</v>
      </c>
      <c r="P7370" s="9" t="str">
        <f>TEXT(Sales_Data[[#This Row],[Order_Date]],"yyyy")</f>
        <v>2025</v>
      </c>
      <c r="Q7370" s="9" t="str">
        <f t="shared" si="115"/>
        <v>Existing</v>
      </c>
      <c r="R7370" s="1" t="s">
        <v>73</v>
      </c>
    </row>
    <row r="7371" spans="1:18" x14ac:dyDescent="0.35">
      <c r="A7371" s="1" t="s">
        <v>12159</v>
      </c>
      <c r="B7371" s="2">
        <v>45991</v>
      </c>
      <c r="C7371" s="1" t="s">
        <v>3316</v>
      </c>
      <c r="D7371" s="1" t="s">
        <v>3249</v>
      </c>
      <c r="E7371" s="1" t="s">
        <v>81</v>
      </c>
      <c r="F7371" s="1" t="s">
        <v>33</v>
      </c>
      <c r="G7371" s="1" t="s">
        <v>34</v>
      </c>
      <c r="H7371" s="1" t="s">
        <v>35</v>
      </c>
      <c r="I7371">
        <v>2</v>
      </c>
      <c r="J7371">
        <v>9000</v>
      </c>
      <c r="K7371" s="7">
        <v>0</v>
      </c>
      <c r="L7371">
        <v>18000</v>
      </c>
      <c r="M7371">
        <v>4290.0600000000004</v>
      </c>
      <c r="N7371" s="7">
        <f>IFERROR(Sales_Data[[#This Row],[Profit]]/Sales_Data[[#This Row],[Sales]],0)</f>
        <v>0.2383366666666667</v>
      </c>
      <c r="O7371" s="7" t="str">
        <f>TEXT(Sales_Data[[#This Row],[Order_Date]],"mmm")</f>
        <v>Nov</v>
      </c>
      <c r="P7371" s="9" t="str">
        <f>TEXT(Sales_Data[[#This Row],[Order_Date]],"yyyy")</f>
        <v>2025</v>
      </c>
      <c r="Q7371" s="9" t="str">
        <f t="shared" si="115"/>
        <v>Existing</v>
      </c>
      <c r="R7371" s="1" t="s">
        <v>64</v>
      </c>
    </row>
    <row r="7372" spans="1:18" x14ac:dyDescent="0.35">
      <c r="A7372" s="1" t="s">
        <v>12160</v>
      </c>
      <c r="B7372" s="2">
        <v>45761</v>
      </c>
      <c r="C7372" s="1" t="s">
        <v>5333</v>
      </c>
      <c r="D7372" s="1" t="s">
        <v>4229</v>
      </c>
      <c r="E7372" s="1" t="s">
        <v>71</v>
      </c>
      <c r="F7372" s="1" t="s">
        <v>33</v>
      </c>
      <c r="G7372" s="1" t="s">
        <v>34</v>
      </c>
      <c r="H7372" s="1" t="s">
        <v>107</v>
      </c>
      <c r="I7372">
        <v>5</v>
      </c>
      <c r="J7372">
        <v>6500</v>
      </c>
      <c r="K7372" s="7">
        <v>0.05</v>
      </c>
      <c r="L7372">
        <v>30875</v>
      </c>
      <c r="M7372">
        <v>7190.74</v>
      </c>
      <c r="N7372" s="7">
        <f>IFERROR(Sales_Data[[#This Row],[Profit]]/Sales_Data[[#This Row],[Sales]],0)</f>
        <v>0.23289846153846153</v>
      </c>
      <c r="O7372" s="7" t="str">
        <f>TEXT(Sales_Data[[#This Row],[Order_Date]],"mmm")</f>
        <v>Apr</v>
      </c>
      <c r="P7372" s="9" t="str">
        <f>TEXT(Sales_Data[[#This Row],[Order_Date]],"yyyy")</f>
        <v>2025</v>
      </c>
      <c r="Q7372" s="9" t="str">
        <f t="shared" si="115"/>
        <v>Existing</v>
      </c>
      <c r="R7372" s="1" t="s">
        <v>36</v>
      </c>
    </row>
    <row r="7373" spans="1:18" x14ac:dyDescent="0.35">
      <c r="A7373" s="1" t="s">
        <v>12161</v>
      </c>
      <c r="B7373" s="2">
        <v>45877</v>
      </c>
      <c r="C7373" s="1" t="s">
        <v>9977</v>
      </c>
      <c r="D7373" s="1" t="s">
        <v>1347</v>
      </c>
      <c r="E7373" s="1" t="s">
        <v>24</v>
      </c>
      <c r="F7373" s="1" t="s">
        <v>25</v>
      </c>
      <c r="G7373" s="1" t="s">
        <v>42</v>
      </c>
      <c r="H7373" s="1" t="s">
        <v>47</v>
      </c>
      <c r="I7373">
        <v>5</v>
      </c>
      <c r="J7373">
        <v>55000</v>
      </c>
      <c r="K7373" s="7">
        <v>0</v>
      </c>
      <c r="L7373">
        <v>275000</v>
      </c>
      <c r="M7373">
        <v>24685.56</v>
      </c>
      <c r="N7373" s="7">
        <f>IFERROR(Sales_Data[[#This Row],[Profit]]/Sales_Data[[#This Row],[Sales]],0)</f>
        <v>8.9765672727272733E-2</v>
      </c>
      <c r="O7373" s="7" t="str">
        <f>TEXT(Sales_Data[[#This Row],[Order_Date]],"mmm")</f>
        <v>Aug</v>
      </c>
      <c r="P7373" s="9" t="str">
        <f>TEXT(Sales_Data[[#This Row],[Order_Date]],"yyyy")</f>
        <v>2025</v>
      </c>
      <c r="Q7373" s="9" t="str">
        <f t="shared" si="115"/>
        <v>Existing</v>
      </c>
      <c r="R7373" s="1" t="s">
        <v>73</v>
      </c>
    </row>
    <row r="7374" spans="1:18" x14ac:dyDescent="0.35">
      <c r="A7374" s="1" t="s">
        <v>12162</v>
      </c>
      <c r="B7374" s="2">
        <v>45850</v>
      </c>
      <c r="C7374" s="1" t="s">
        <v>1177</v>
      </c>
      <c r="D7374" s="1" t="s">
        <v>3341</v>
      </c>
      <c r="E7374" s="1" t="s">
        <v>106</v>
      </c>
      <c r="F7374" s="1" t="s">
        <v>33</v>
      </c>
      <c r="G7374" s="1" t="s">
        <v>120</v>
      </c>
      <c r="H7374" s="1" t="s">
        <v>143</v>
      </c>
      <c r="I7374">
        <v>1</v>
      </c>
      <c r="J7374">
        <v>1800</v>
      </c>
      <c r="K7374" s="7">
        <v>0.15</v>
      </c>
      <c r="L7374">
        <v>1530</v>
      </c>
      <c r="M7374">
        <v>162.75</v>
      </c>
      <c r="N7374" s="7">
        <f>IFERROR(Sales_Data[[#This Row],[Profit]]/Sales_Data[[#This Row],[Sales]],0)</f>
        <v>0.10637254901960784</v>
      </c>
      <c r="O7374" s="7" t="str">
        <f>TEXT(Sales_Data[[#This Row],[Order_Date]],"mmm")</f>
        <v>Jul</v>
      </c>
      <c r="P7374" s="9" t="str">
        <f>TEXT(Sales_Data[[#This Row],[Order_Date]],"yyyy")</f>
        <v>2025</v>
      </c>
      <c r="Q7374" s="9" t="str">
        <f t="shared" si="115"/>
        <v>New</v>
      </c>
      <c r="R7374" s="1" t="s">
        <v>36</v>
      </c>
    </row>
    <row r="7375" spans="1:18" x14ac:dyDescent="0.35">
      <c r="A7375" s="1" t="s">
        <v>12163</v>
      </c>
      <c r="B7375" s="2">
        <v>45881</v>
      </c>
      <c r="C7375" s="1" t="s">
        <v>3809</v>
      </c>
      <c r="D7375" s="1" t="s">
        <v>2103</v>
      </c>
      <c r="E7375" s="1" t="s">
        <v>32</v>
      </c>
      <c r="F7375" s="1" t="s">
        <v>33</v>
      </c>
      <c r="G7375" s="1" t="s">
        <v>34</v>
      </c>
      <c r="H7375" s="1" t="s">
        <v>77</v>
      </c>
      <c r="I7375">
        <v>2</v>
      </c>
      <c r="J7375">
        <v>22000</v>
      </c>
      <c r="K7375" s="7">
        <v>0</v>
      </c>
      <c r="L7375">
        <v>44000</v>
      </c>
      <c r="M7375">
        <v>6680.17</v>
      </c>
      <c r="N7375" s="7">
        <f>IFERROR(Sales_Data[[#This Row],[Profit]]/Sales_Data[[#This Row],[Sales]],0)</f>
        <v>0.15182204545454545</v>
      </c>
      <c r="O7375" s="7" t="str">
        <f>TEXT(Sales_Data[[#This Row],[Order_Date]],"mmm")</f>
        <v>Aug</v>
      </c>
      <c r="P7375" s="9" t="str">
        <f>TEXT(Sales_Data[[#This Row],[Order_Date]],"yyyy")</f>
        <v>2025</v>
      </c>
      <c r="Q7375" s="9" t="str">
        <f t="shared" si="115"/>
        <v>Existing</v>
      </c>
      <c r="R7375" s="1" t="s">
        <v>73</v>
      </c>
    </row>
    <row r="7376" spans="1:18" x14ac:dyDescent="0.35">
      <c r="A7376" s="1" t="s">
        <v>12164</v>
      </c>
      <c r="B7376" s="2">
        <v>45770</v>
      </c>
      <c r="C7376" s="1" t="s">
        <v>7837</v>
      </c>
      <c r="D7376" s="1" t="s">
        <v>3702</v>
      </c>
      <c r="E7376" s="1" t="s">
        <v>71</v>
      </c>
      <c r="F7376" s="1" t="s">
        <v>33</v>
      </c>
      <c r="G7376" s="1" t="s">
        <v>120</v>
      </c>
      <c r="H7376" s="1" t="s">
        <v>121</v>
      </c>
      <c r="I7376">
        <v>3</v>
      </c>
      <c r="J7376">
        <v>2800</v>
      </c>
      <c r="K7376" s="7">
        <v>0.05</v>
      </c>
      <c r="L7376">
        <v>7980</v>
      </c>
      <c r="M7376">
        <v>1383.4</v>
      </c>
      <c r="N7376" s="7">
        <f>IFERROR(Sales_Data[[#This Row],[Profit]]/Sales_Data[[#This Row],[Sales]],0)</f>
        <v>0.17335839598997496</v>
      </c>
      <c r="O7376" s="7" t="str">
        <f>TEXT(Sales_Data[[#This Row],[Order_Date]],"mmm")</f>
        <v>Apr</v>
      </c>
      <c r="P7376" s="9" t="str">
        <f>TEXT(Sales_Data[[#This Row],[Order_Date]],"yyyy")</f>
        <v>2025</v>
      </c>
      <c r="Q7376" s="9" t="str">
        <f t="shared" si="115"/>
        <v>Existing</v>
      </c>
      <c r="R7376" s="1" t="s">
        <v>28</v>
      </c>
    </row>
    <row r="7377" spans="1:18" x14ac:dyDescent="0.35">
      <c r="A7377" s="1" t="s">
        <v>12165</v>
      </c>
      <c r="B7377" s="2">
        <v>45826</v>
      </c>
      <c r="C7377" s="1" t="s">
        <v>2385</v>
      </c>
      <c r="D7377" s="1" t="s">
        <v>4412</v>
      </c>
      <c r="E7377" s="1" t="s">
        <v>24</v>
      </c>
      <c r="F7377" s="1" t="s">
        <v>25</v>
      </c>
      <c r="G7377" s="1" t="s">
        <v>18</v>
      </c>
      <c r="H7377" s="1" t="s">
        <v>72</v>
      </c>
      <c r="I7377">
        <v>2</v>
      </c>
      <c r="J7377">
        <v>350</v>
      </c>
      <c r="K7377" s="7">
        <v>0.15</v>
      </c>
      <c r="L7377">
        <v>595</v>
      </c>
      <c r="M7377">
        <v>108.83</v>
      </c>
      <c r="N7377" s="7">
        <f>IFERROR(Sales_Data[[#This Row],[Profit]]/Sales_Data[[#This Row],[Sales]],0)</f>
        <v>0.18290756302521008</v>
      </c>
      <c r="O7377" s="7" t="str">
        <f>TEXT(Sales_Data[[#This Row],[Order_Date]],"mmm")</f>
        <v>Jun</v>
      </c>
      <c r="P7377" s="9" t="str">
        <f>TEXT(Sales_Data[[#This Row],[Order_Date]],"yyyy")</f>
        <v>2025</v>
      </c>
      <c r="Q7377" s="9" t="str">
        <f t="shared" si="115"/>
        <v>Existing</v>
      </c>
      <c r="R7377" s="1" t="s">
        <v>28</v>
      </c>
    </row>
    <row r="7378" spans="1:18" x14ac:dyDescent="0.35">
      <c r="A7378" s="1" t="s">
        <v>12166</v>
      </c>
      <c r="B7378" s="2">
        <v>45778</v>
      </c>
      <c r="C7378" s="1" t="s">
        <v>3026</v>
      </c>
      <c r="D7378" s="1" t="s">
        <v>8968</v>
      </c>
      <c r="E7378" s="1" t="s">
        <v>56</v>
      </c>
      <c r="F7378" s="1" t="s">
        <v>57</v>
      </c>
      <c r="G7378" s="1" t="s">
        <v>42</v>
      </c>
      <c r="H7378" s="1" t="s">
        <v>112</v>
      </c>
      <c r="I7378">
        <v>5</v>
      </c>
      <c r="J7378">
        <v>2500</v>
      </c>
      <c r="K7378" s="7">
        <v>0</v>
      </c>
      <c r="L7378">
        <v>12500</v>
      </c>
      <c r="M7378">
        <v>3017.18</v>
      </c>
      <c r="N7378" s="7">
        <f>IFERROR(Sales_Data[[#This Row],[Profit]]/Sales_Data[[#This Row],[Sales]],0)</f>
        <v>0.24137439999999999</v>
      </c>
      <c r="O7378" s="7" t="str">
        <f>TEXT(Sales_Data[[#This Row],[Order_Date]],"mmm")</f>
        <v>May</v>
      </c>
      <c r="P7378" s="9" t="str">
        <f>TEXT(Sales_Data[[#This Row],[Order_Date]],"yyyy")</f>
        <v>2025</v>
      </c>
      <c r="Q7378" s="9" t="str">
        <f t="shared" si="115"/>
        <v>Existing</v>
      </c>
      <c r="R7378" s="1" t="s">
        <v>36</v>
      </c>
    </row>
    <row r="7379" spans="1:18" x14ac:dyDescent="0.35">
      <c r="A7379" s="1" t="s">
        <v>12167</v>
      </c>
      <c r="B7379" s="2">
        <v>45741</v>
      </c>
      <c r="C7379" s="1" t="s">
        <v>12168</v>
      </c>
      <c r="D7379" s="1" t="s">
        <v>1432</v>
      </c>
      <c r="E7379" s="1" t="s">
        <v>56</v>
      </c>
      <c r="F7379" s="1" t="s">
        <v>57</v>
      </c>
      <c r="G7379" s="1" t="s">
        <v>42</v>
      </c>
      <c r="H7379" s="1" t="s">
        <v>47</v>
      </c>
      <c r="I7379">
        <v>4</v>
      </c>
      <c r="J7379">
        <v>55000</v>
      </c>
      <c r="K7379" s="7">
        <v>0.1</v>
      </c>
      <c r="L7379">
        <v>198000</v>
      </c>
      <c r="M7379">
        <v>39377.19</v>
      </c>
      <c r="N7379" s="7">
        <f>IFERROR(Sales_Data[[#This Row],[Profit]]/Sales_Data[[#This Row],[Sales]],0)</f>
        <v>0.19887469696969698</v>
      </c>
      <c r="O7379" s="7" t="str">
        <f>TEXT(Sales_Data[[#This Row],[Order_Date]],"mmm")</f>
        <v>Mar</v>
      </c>
      <c r="P7379" s="9" t="str">
        <f>TEXT(Sales_Data[[#This Row],[Order_Date]],"yyyy")</f>
        <v>2025</v>
      </c>
      <c r="Q7379" s="9" t="str">
        <f t="shared" si="115"/>
        <v>Existing</v>
      </c>
      <c r="R7379" s="1" t="s">
        <v>28</v>
      </c>
    </row>
    <row r="7380" spans="1:18" x14ac:dyDescent="0.35">
      <c r="A7380" s="1" t="s">
        <v>12169</v>
      </c>
      <c r="B7380" s="2">
        <v>45865</v>
      </c>
      <c r="C7380" s="1" t="s">
        <v>8429</v>
      </c>
      <c r="D7380" s="1" t="s">
        <v>11628</v>
      </c>
      <c r="E7380" s="1" t="s">
        <v>32</v>
      </c>
      <c r="F7380" s="1" t="s">
        <v>33</v>
      </c>
      <c r="G7380" s="1" t="s">
        <v>34</v>
      </c>
      <c r="H7380" s="1" t="s">
        <v>107</v>
      </c>
      <c r="I7380">
        <v>3</v>
      </c>
      <c r="J7380">
        <v>6500</v>
      </c>
      <c r="K7380" s="7">
        <v>0</v>
      </c>
      <c r="L7380">
        <v>19500</v>
      </c>
      <c r="M7380">
        <v>3034.18</v>
      </c>
      <c r="N7380" s="7">
        <f>IFERROR(Sales_Data[[#This Row],[Profit]]/Sales_Data[[#This Row],[Sales]],0)</f>
        <v>0.15559897435897435</v>
      </c>
      <c r="O7380" s="7" t="str">
        <f>TEXT(Sales_Data[[#This Row],[Order_Date]],"mmm")</f>
        <v>Jul</v>
      </c>
      <c r="P7380" s="9" t="str">
        <f>TEXT(Sales_Data[[#This Row],[Order_Date]],"yyyy")</f>
        <v>2025</v>
      </c>
      <c r="Q7380" s="9" t="str">
        <f t="shared" si="115"/>
        <v>Existing</v>
      </c>
      <c r="R7380" s="1" t="s">
        <v>36</v>
      </c>
    </row>
    <row r="7381" spans="1:18" x14ac:dyDescent="0.35">
      <c r="A7381" s="1" t="s">
        <v>12170</v>
      </c>
      <c r="B7381" s="2">
        <v>45691</v>
      </c>
      <c r="C7381" s="1" t="s">
        <v>10660</v>
      </c>
      <c r="D7381" s="1" t="s">
        <v>1032</v>
      </c>
      <c r="E7381" s="1" t="s">
        <v>135</v>
      </c>
      <c r="F7381" s="1" t="s">
        <v>136</v>
      </c>
      <c r="G7381" s="1" t="s">
        <v>42</v>
      </c>
      <c r="H7381" s="1" t="s">
        <v>47</v>
      </c>
      <c r="I7381">
        <v>5</v>
      </c>
      <c r="J7381">
        <v>55000</v>
      </c>
      <c r="K7381" s="7">
        <v>0.1</v>
      </c>
      <c r="L7381">
        <v>247500</v>
      </c>
      <c r="M7381">
        <v>27718.59</v>
      </c>
      <c r="N7381" s="7">
        <f>IFERROR(Sales_Data[[#This Row],[Profit]]/Sales_Data[[#This Row],[Sales]],0)</f>
        <v>0.11199430303030303</v>
      </c>
      <c r="O7381" s="7" t="str">
        <f>TEXT(Sales_Data[[#This Row],[Order_Date]],"mmm")</f>
        <v>Feb</v>
      </c>
      <c r="P7381" s="9" t="str">
        <f>TEXT(Sales_Data[[#This Row],[Order_Date]],"yyyy")</f>
        <v>2025</v>
      </c>
      <c r="Q7381" s="9" t="str">
        <f t="shared" si="115"/>
        <v>Existing</v>
      </c>
      <c r="R7381" s="1" t="s">
        <v>20</v>
      </c>
    </row>
    <row r="7382" spans="1:18" x14ac:dyDescent="0.35">
      <c r="A7382" s="1" t="s">
        <v>12171</v>
      </c>
      <c r="B7382" s="2">
        <v>45732</v>
      </c>
      <c r="C7382" s="1" t="s">
        <v>9628</v>
      </c>
      <c r="D7382" s="1" t="s">
        <v>12172</v>
      </c>
      <c r="E7382" s="1" t="s">
        <v>86</v>
      </c>
      <c r="F7382" s="1" t="s">
        <v>25</v>
      </c>
      <c r="G7382" s="1" t="s">
        <v>120</v>
      </c>
      <c r="H7382" s="1" t="s">
        <v>121</v>
      </c>
      <c r="I7382">
        <v>5</v>
      </c>
      <c r="J7382">
        <v>2800</v>
      </c>
      <c r="K7382" s="7">
        <v>0</v>
      </c>
      <c r="L7382">
        <v>14000</v>
      </c>
      <c r="M7382">
        <v>2441.48</v>
      </c>
      <c r="N7382" s="7">
        <f>IFERROR(Sales_Data[[#This Row],[Profit]]/Sales_Data[[#This Row],[Sales]],0)</f>
        <v>0.17439142857142859</v>
      </c>
      <c r="O7382" s="7" t="str">
        <f>TEXT(Sales_Data[[#This Row],[Order_Date]],"mmm")</f>
        <v>Mar</v>
      </c>
      <c r="P7382" s="9" t="str">
        <f>TEXT(Sales_Data[[#This Row],[Order_Date]],"yyyy")</f>
        <v>2025</v>
      </c>
      <c r="Q7382" s="9" t="str">
        <f t="shared" si="115"/>
        <v>Existing</v>
      </c>
      <c r="R7382" s="1" t="s">
        <v>20</v>
      </c>
    </row>
    <row r="7383" spans="1:18" x14ac:dyDescent="0.35">
      <c r="A7383" s="1" t="s">
        <v>12173</v>
      </c>
      <c r="B7383" s="2">
        <v>45812</v>
      </c>
      <c r="C7383" s="1" t="s">
        <v>8075</v>
      </c>
      <c r="D7383" s="1" t="s">
        <v>4164</v>
      </c>
      <c r="E7383" s="1" t="s">
        <v>40</v>
      </c>
      <c r="F7383" s="1" t="s">
        <v>41</v>
      </c>
      <c r="G7383" s="1" t="s">
        <v>26</v>
      </c>
      <c r="H7383" s="1" t="s">
        <v>27</v>
      </c>
      <c r="I7383">
        <v>5</v>
      </c>
      <c r="J7383">
        <v>1200</v>
      </c>
      <c r="K7383" s="7">
        <v>0</v>
      </c>
      <c r="L7383">
        <v>6000</v>
      </c>
      <c r="M7383">
        <v>1210.45</v>
      </c>
      <c r="N7383" s="7">
        <f>IFERROR(Sales_Data[[#This Row],[Profit]]/Sales_Data[[#This Row],[Sales]],0)</f>
        <v>0.20174166666666668</v>
      </c>
      <c r="O7383" s="7" t="str">
        <f>TEXT(Sales_Data[[#This Row],[Order_Date]],"mmm")</f>
        <v>Jun</v>
      </c>
      <c r="P7383" s="9" t="str">
        <f>TEXT(Sales_Data[[#This Row],[Order_Date]],"yyyy")</f>
        <v>2025</v>
      </c>
      <c r="Q7383" s="9" t="str">
        <f t="shared" si="115"/>
        <v>Existing</v>
      </c>
      <c r="R7383" s="1" t="s">
        <v>20</v>
      </c>
    </row>
    <row r="7384" spans="1:18" x14ac:dyDescent="0.35">
      <c r="A7384" s="1" t="s">
        <v>12174</v>
      </c>
      <c r="B7384" s="2">
        <v>45888</v>
      </c>
      <c r="C7384" s="1" t="s">
        <v>10384</v>
      </c>
      <c r="D7384" s="1" t="s">
        <v>7040</v>
      </c>
      <c r="E7384" s="1" t="s">
        <v>160</v>
      </c>
      <c r="F7384" s="1" t="s">
        <v>161</v>
      </c>
      <c r="G7384" s="1" t="s">
        <v>18</v>
      </c>
      <c r="H7384" s="1" t="s">
        <v>131</v>
      </c>
      <c r="I7384">
        <v>1</v>
      </c>
      <c r="J7384">
        <v>1500</v>
      </c>
      <c r="K7384" s="7">
        <v>0</v>
      </c>
      <c r="L7384">
        <v>1500</v>
      </c>
      <c r="M7384">
        <v>277.75</v>
      </c>
      <c r="N7384" s="7">
        <f>IFERROR(Sales_Data[[#This Row],[Profit]]/Sales_Data[[#This Row],[Sales]],0)</f>
        <v>0.18516666666666667</v>
      </c>
      <c r="O7384" s="7" t="str">
        <f>TEXT(Sales_Data[[#This Row],[Order_Date]],"mmm")</f>
        <v>Aug</v>
      </c>
      <c r="P7384" s="9" t="str">
        <f>TEXT(Sales_Data[[#This Row],[Order_Date]],"yyyy")</f>
        <v>2025</v>
      </c>
      <c r="Q7384" s="9" t="str">
        <f t="shared" si="115"/>
        <v>New</v>
      </c>
      <c r="R7384" s="1" t="s">
        <v>73</v>
      </c>
    </row>
    <row r="7385" spans="1:18" x14ac:dyDescent="0.35">
      <c r="A7385" s="1" t="s">
        <v>12175</v>
      </c>
      <c r="B7385" s="2">
        <v>46021</v>
      </c>
      <c r="C7385" s="1" t="s">
        <v>1636</v>
      </c>
      <c r="D7385" s="1" t="s">
        <v>1488</v>
      </c>
      <c r="E7385" s="1" t="s">
        <v>51</v>
      </c>
      <c r="F7385" s="1" t="s">
        <v>52</v>
      </c>
      <c r="G7385" s="1" t="s">
        <v>26</v>
      </c>
      <c r="H7385" s="1" t="s">
        <v>128</v>
      </c>
      <c r="I7385">
        <v>4</v>
      </c>
      <c r="J7385">
        <v>900</v>
      </c>
      <c r="K7385" s="7">
        <v>0.1</v>
      </c>
      <c r="L7385">
        <v>3240</v>
      </c>
      <c r="M7385">
        <v>650.17999999999995</v>
      </c>
      <c r="N7385" s="7">
        <f>IFERROR(Sales_Data[[#This Row],[Profit]]/Sales_Data[[#This Row],[Sales]],0)</f>
        <v>0.20067283950617282</v>
      </c>
      <c r="O7385" s="7" t="str">
        <f>TEXT(Sales_Data[[#This Row],[Order_Date]],"mmm")</f>
        <v>Dec</v>
      </c>
      <c r="P7385" s="9" t="str">
        <f>TEXT(Sales_Data[[#This Row],[Order_Date]],"yyyy")</f>
        <v>2025</v>
      </c>
      <c r="Q7385" s="9" t="str">
        <f t="shared" si="115"/>
        <v>Existing</v>
      </c>
      <c r="R7385" s="1" t="s">
        <v>20</v>
      </c>
    </row>
    <row r="7386" spans="1:18" x14ac:dyDescent="0.35">
      <c r="A7386" s="1" t="s">
        <v>12176</v>
      </c>
      <c r="B7386" s="2">
        <v>45744</v>
      </c>
      <c r="C7386" s="1" t="s">
        <v>2006</v>
      </c>
      <c r="D7386" s="1" t="s">
        <v>8893</v>
      </c>
      <c r="E7386" s="1" t="s">
        <v>32</v>
      </c>
      <c r="F7386" s="1" t="s">
        <v>33</v>
      </c>
      <c r="G7386" s="1" t="s">
        <v>42</v>
      </c>
      <c r="H7386" s="1" t="s">
        <v>102</v>
      </c>
      <c r="I7386">
        <v>1</v>
      </c>
      <c r="J7386">
        <v>25000</v>
      </c>
      <c r="K7386" s="7">
        <v>0.1</v>
      </c>
      <c r="L7386">
        <v>22500</v>
      </c>
      <c r="M7386">
        <v>4601.16</v>
      </c>
      <c r="N7386" s="7">
        <f>IFERROR(Sales_Data[[#This Row],[Profit]]/Sales_Data[[#This Row],[Sales]],0)</f>
        <v>0.20449599999999998</v>
      </c>
      <c r="O7386" s="7" t="str">
        <f>TEXT(Sales_Data[[#This Row],[Order_Date]],"mmm")</f>
        <v>Mar</v>
      </c>
      <c r="P7386" s="9" t="str">
        <f>TEXT(Sales_Data[[#This Row],[Order_Date]],"yyyy")</f>
        <v>2025</v>
      </c>
      <c r="Q7386" s="9" t="str">
        <f t="shared" si="115"/>
        <v>New</v>
      </c>
      <c r="R7386" s="1" t="s">
        <v>28</v>
      </c>
    </row>
    <row r="7387" spans="1:18" x14ac:dyDescent="0.35">
      <c r="A7387" s="1" t="s">
        <v>12177</v>
      </c>
      <c r="B7387" s="2">
        <v>45921</v>
      </c>
      <c r="C7387" s="1" t="s">
        <v>7148</v>
      </c>
      <c r="D7387" s="1" t="s">
        <v>2740</v>
      </c>
      <c r="E7387" s="1" t="s">
        <v>40</v>
      </c>
      <c r="F7387" s="1" t="s">
        <v>41</v>
      </c>
      <c r="G7387" s="1" t="s">
        <v>42</v>
      </c>
      <c r="H7387" s="1" t="s">
        <v>43</v>
      </c>
      <c r="I7387">
        <v>5</v>
      </c>
      <c r="J7387">
        <v>18000</v>
      </c>
      <c r="K7387" s="7">
        <v>0.1</v>
      </c>
      <c r="L7387">
        <v>81000</v>
      </c>
      <c r="M7387">
        <v>14538.53</v>
      </c>
      <c r="N7387" s="7">
        <f>IFERROR(Sales_Data[[#This Row],[Profit]]/Sales_Data[[#This Row],[Sales]],0)</f>
        <v>0.17948802469135802</v>
      </c>
      <c r="O7387" s="7" t="str">
        <f>TEXT(Sales_Data[[#This Row],[Order_Date]],"mmm")</f>
        <v>Sep</v>
      </c>
      <c r="P7387" s="9" t="str">
        <f>TEXT(Sales_Data[[#This Row],[Order_Date]],"yyyy")</f>
        <v>2025</v>
      </c>
      <c r="Q7387" s="9" t="str">
        <f t="shared" si="115"/>
        <v>Existing</v>
      </c>
      <c r="R7387" s="1" t="s">
        <v>73</v>
      </c>
    </row>
    <row r="7388" spans="1:18" x14ac:dyDescent="0.35">
      <c r="A7388" s="1" t="s">
        <v>12178</v>
      </c>
      <c r="B7388" s="2">
        <v>45950</v>
      </c>
      <c r="C7388" s="1" t="s">
        <v>9308</v>
      </c>
      <c r="D7388" s="1" t="s">
        <v>1511</v>
      </c>
      <c r="E7388" s="1" t="s">
        <v>106</v>
      </c>
      <c r="F7388" s="1" t="s">
        <v>33</v>
      </c>
      <c r="G7388" s="1" t="s">
        <v>42</v>
      </c>
      <c r="H7388" s="1" t="s">
        <v>102</v>
      </c>
      <c r="I7388">
        <v>3</v>
      </c>
      <c r="J7388">
        <v>25000</v>
      </c>
      <c r="K7388" s="7">
        <v>0</v>
      </c>
      <c r="L7388">
        <v>75000</v>
      </c>
      <c r="M7388">
        <v>9885.26</v>
      </c>
      <c r="N7388" s="7">
        <f>IFERROR(Sales_Data[[#This Row],[Profit]]/Sales_Data[[#This Row],[Sales]],0)</f>
        <v>0.13180346666666667</v>
      </c>
      <c r="O7388" s="7" t="str">
        <f>TEXT(Sales_Data[[#This Row],[Order_Date]],"mmm")</f>
        <v>Oct</v>
      </c>
      <c r="P7388" s="9" t="str">
        <f>TEXT(Sales_Data[[#This Row],[Order_Date]],"yyyy")</f>
        <v>2025</v>
      </c>
      <c r="Q7388" s="9" t="str">
        <f t="shared" si="115"/>
        <v>Existing</v>
      </c>
      <c r="R7388" s="1" t="s">
        <v>20</v>
      </c>
    </row>
    <row r="7389" spans="1:18" x14ac:dyDescent="0.35">
      <c r="A7389" s="1" t="s">
        <v>12179</v>
      </c>
      <c r="B7389" s="2">
        <v>45925</v>
      </c>
      <c r="C7389" s="1" t="s">
        <v>927</v>
      </c>
      <c r="D7389" s="1" t="s">
        <v>524</v>
      </c>
      <c r="E7389" s="1" t="s">
        <v>135</v>
      </c>
      <c r="F7389" s="1" t="s">
        <v>136</v>
      </c>
      <c r="G7389" s="1" t="s">
        <v>34</v>
      </c>
      <c r="H7389" s="1" t="s">
        <v>153</v>
      </c>
      <c r="I7389">
        <v>5</v>
      </c>
      <c r="J7389">
        <v>7000</v>
      </c>
      <c r="K7389" s="7">
        <v>0</v>
      </c>
      <c r="L7389">
        <v>35000</v>
      </c>
      <c r="M7389">
        <v>6231.93</v>
      </c>
      <c r="N7389" s="7">
        <f>IFERROR(Sales_Data[[#This Row],[Profit]]/Sales_Data[[#This Row],[Sales]],0)</f>
        <v>0.17805514285714286</v>
      </c>
      <c r="O7389" s="7" t="str">
        <f>TEXT(Sales_Data[[#This Row],[Order_Date]],"mmm")</f>
        <v>Sep</v>
      </c>
      <c r="P7389" s="9" t="str">
        <f>TEXT(Sales_Data[[#This Row],[Order_Date]],"yyyy")</f>
        <v>2025</v>
      </c>
      <c r="Q7389" s="9" t="str">
        <f t="shared" si="115"/>
        <v>Existing</v>
      </c>
      <c r="R7389" s="1" t="s">
        <v>73</v>
      </c>
    </row>
    <row r="7390" spans="1:18" x14ac:dyDescent="0.35">
      <c r="A7390" s="1" t="s">
        <v>12180</v>
      </c>
      <c r="B7390" s="2">
        <v>45890</v>
      </c>
      <c r="C7390" s="1" t="s">
        <v>5231</v>
      </c>
      <c r="D7390" s="1" t="s">
        <v>6600</v>
      </c>
      <c r="E7390" s="1" t="s">
        <v>40</v>
      </c>
      <c r="F7390" s="1" t="s">
        <v>41</v>
      </c>
      <c r="G7390" s="1" t="s">
        <v>120</v>
      </c>
      <c r="H7390" s="1" t="s">
        <v>143</v>
      </c>
      <c r="I7390">
        <v>1</v>
      </c>
      <c r="J7390">
        <v>1800</v>
      </c>
      <c r="K7390" s="7">
        <v>0</v>
      </c>
      <c r="L7390">
        <v>1800</v>
      </c>
      <c r="M7390">
        <v>338.53</v>
      </c>
      <c r="N7390" s="7">
        <f>IFERROR(Sales_Data[[#This Row],[Profit]]/Sales_Data[[#This Row],[Sales]],0)</f>
        <v>0.1880722222222222</v>
      </c>
      <c r="O7390" s="7" t="str">
        <f>TEXT(Sales_Data[[#This Row],[Order_Date]],"mmm")</f>
        <v>Aug</v>
      </c>
      <c r="P7390" s="9" t="str">
        <f>TEXT(Sales_Data[[#This Row],[Order_Date]],"yyyy")</f>
        <v>2025</v>
      </c>
      <c r="Q7390" s="9" t="str">
        <f t="shared" si="115"/>
        <v>New</v>
      </c>
      <c r="R7390" s="1" t="s">
        <v>73</v>
      </c>
    </row>
    <row r="7391" spans="1:18" x14ac:dyDescent="0.35">
      <c r="A7391" s="1" t="s">
        <v>12181</v>
      </c>
      <c r="B7391" s="2">
        <v>46008</v>
      </c>
      <c r="C7391" s="1" t="s">
        <v>2552</v>
      </c>
      <c r="D7391" s="1" t="s">
        <v>5567</v>
      </c>
      <c r="E7391" s="1" t="s">
        <v>111</v>
      </c>
      <c r="F7391" s="1" t="s">
        <v>33</v>
      </c>
      <c r="G7391" s="1" t="s">
        <v>42</v>
      </c>
      <c r="H7391" s="1" t="s">
        <v>63</v>
      </c>
      <c r="I7391">
        <v>4</v>
      </c>
      <c r="J7391">
        <v>4500</v>
      </c>
      <c r="K7391" s="7">
        <v>0.15</v>
      </c>
      <c r="L7391">
        <v>15300</v>
      </c>
      <c r="M7391">
        <v>2306.9899999999998</v>
      </c>
      <c r="N7391" s="7">
        <f>IFERROR(Sales_Data[[#This Row],[Profit]]/Sales_Data[[#This Row],[Sales]],0)</f>
        <v>0.15078366013071895</v>
      </c>
      <c r="O7391" s="7" t="str">
        <f>TEXT(Sales_Data[[#This Row],[Order_Date]],"mmm")</f>
        <v>Dec</v>
      </c>
      <c r="P7391" s="9" t="str">
        <f>TEXT(Sales_Data[[#This Row],[Order_Date]],"yyyy")</f>
        <v>2025</v>
      </c>
      <c r="Q7391" s="9" t="str">
        <f t="shared" si="115"/>
        <v>Existing</v>
      </c>
      <c r="R7391" s="1" t="s">
        <v>64</v>
      </c>
    </row>
    <row r="7392" spans="1:18" x14ac:dyDescent="0.35">
      <c r="A7392" s="1" t="s">
        <v>12182</v>
      </c>
      <c r="B7392" s="2">
        <v>45974</v>
      </c>
      <c r="C7392" s="1" t="s">
        <v>4959</v>
      </c>
      <c r="D7392" s="1" t="s">
        <v>1067</v>
      </c>
      <c r="E7392" s="1" t="s">
        <v>160</v>
      </c>
      <c r="F7392" s="1" t="s">
        <v>161</v>
      </c>
      <c r="G7392" s="1" t="s">
        <v>42</v>
      </c>
      <c r="H7392" s="1" t="s">
        <v>63</v>
      </c>
      <c r="I7392">
        <v>1</v>
      </c>
      <c r="J7392">
        <v>4500</v>
      </c>
      <c r="K7392" s="7">
        <v>0.15</v>
      </c>
      <c r="L7392">
        <v>3825</v>
      </c>
      <c r="M7392">
        <v>537.59</v>
      </c>
      <c r="N7392" s="7">
        <f>IFERROR(Sales_Data[[#This Row],[Profit]]/Sales_Data[[#This Row],[Sales]],0)</f>
        <v>0.14054640522875816</v>
      </c>
      <c r="O7392" s="7" t="str">
        <f>TEXT(Sales_Data[[#This Row],[Order_Date]],"mmm")</f>
        <v>Nov</v>
      </c>
      <c r="P7392" s="9" t="str">
        <f>TEXT(Sales_Data[[#This Row],[Order_Date]],"yyyy")</f>
        <v>2025</v>
      </c>
      <c r="Q7392" s="9" t="str">
        <f t="shared" si="115"/>
        <v>New</v>
      </c>
      <c r="R7392" s="1" t="s">
        <v>28</v>
      </c>
    </row>
    <row r="7393" spans="1:18" x14ac:dyDescent="0.35">
      <c r="A7393" s="1" t="s">
        <v>12183</v>
      </c>
      <c r="B7393" s="2">
        <v>45896</v>
      </c>
      <c r="C7393" s="1" t="s">
        <v>12184</v>
      </c>
      <c r="D7393" s="1" t="s">
        <v>8879</v>
      </c>
      <c r="E7393" s="1" t="s">
        <v>111</v>
      </c>
      <c r="F7393" s="1" t="s">
        <v>33</v>
      </c>
      <c r="G7393" s="1" t="s">
        <v>42</v>
      </c>
      <c r="H7393" s="1" t="s">
        <v>112</v>
      </c>
      <c r="I7393">
        <v>1</v>
      </c>
      <c r="J7393">
        <v>2500</v>
      </c>
      <c r="K7393" s="7">
        <v>0.1</v>
      </c>
      <c r="L7393">
        <v>2250</v>
      </c>
      <c r="M7393">
        <v>208.47</v>
      </c>
      <c r="N7393" s="7">
        <f>IFERROR(Sales_Data[[#This Row],[Profit]]/Sales_Data[[#This Row],[Sales]],0)</f>
        <v>9.2653333333333338E-2</v>
      </c>
      <c r="O7393" s="7" t="str">
        <f>TEXT(Sales_Data[[#This Row],[Order_Date]],"mmm")</f>
        <v>Aug</v>
      </c>
      <c r="P7393" s="9" t="str">
        <f>TEXT(Sales_Data[[#This Row],[Order_Date]],"yyyy")</f>
        <v>2025</v>
      </c>
      <c r="Q7393" s="9" t="str">
        <f t="shared" si="115"/>
        <v>New</v>
      </c>
      <c r="R7393" s="1" t="s">
        <v>28</v>
      </c>
    </row>
    <row r="7394" spans="1:18" x14ac:dyDescent="0.35">
      <c r="A7394" s="1" t="s">
        <v>12185</v>
      </c>
      <c r="B7394" s="2">
        <v>45722</v>
      </c>
      <c r="C7394" s="1" t="s">
        <v>7087</v>
      </c>
      <c r="D7394" s="1" t="s">
        <v>10770</v>
      </c>
      <c r="E7394" s="1" t="s">
        <v>40</v>
      </c>
      <c r="F7394" s="1" t="s">
        <v>41</v>
      </c>
      <c r="G7394" s="1" t="s">
        <v>42</v>
      </c>
      <c r="H7394" s="1" t="s">
        <v>63</v>
      </c>
      <c r="I7394">
        <v>1</v>
      </c>
      <c r="J7394">
        <v>4500</v>
      </c>
      <c r="K7394" s="7">
        <v>0.1</v>
      </c>
      <c r="L7394">
        <v>4050</v>
      </c>
      <c r="M7394">
        <v>326.77</v>
      </c>
      <c r="N7394" s="7">
        <f>IFERROR(Sales_Data[[#This Row],[Profit]]/Sales_Data[[#This Row],[Sales]],0)</f>
        <v>8.068395061728395E-2</v>
      </c>
      <c r="O7394" s="7" t="str">
        <f>TEXT(Sales_Data[[#This Row],[Order_Date]],"mmm")</f>
        <v>Mar</v>
      </c>
      <c r="P7394" s="9" t="str">
        <f>TEXT(Sales_Data[[#This Row],[Order_Date]],"yyyy")</f>
        <v>2025</v>
      </c>
      <c r="Q7394" s="9" t="str">
        <f t="shared" si="115"/>
        <v>New</v>
      </c>
      <c r="R7394" s="1" t="s">
        <v>64</v>
      </c>
    </row>
    <row r="7395" spans="1:18" x14ac:dyDescent="0.35">
      <c r="A7395" s="1" t="s">
        <v>12186</v>
      </c>
      <c r="B7395" s="2">
        <v>45870</v>
      </c>
      <c r="C7395" s="1" t="s">
        <v>6700</v>
      </c>
      <c r="D7395" s="1" t="s">
        <v>444</v>
      </c>
      <c r="E7395" s="1" t="s">
        <v>81</v>
      </c>
      <c r="F7395" s="1" t="s">
        <v>33</v>
      </c>
      <c r="G7395" s="1" t="s">
        <v>34</v>
      </c>
      <c r="H7395" s="1" t="s">
        <v>77</v>
      </c>
      <c r="I7395">
        <v>4</v>
      </c>
      <c r="J7395">
        <v>22000</v>
      </c>
      <c r="K7395" s="7">
        <v>0.15</v>
      </c>
      <c r="L7395">
        <v>74800</v>
      </c>
      <c r="M7395">
        <v>10635.43</v>
      </c>
      <c r="N7395" s="7">
        <f>IFERROR(Sales_Data[[#This Row],[Profit]]/Sales_Data[[#This Row],[Sales]],0)</f>
        <v>0.14218489304812834</v>
      </c>
      <c r="O7395" s="7" t="str">
        <f>TEXT(Sales_Data[[#This Row],[Order_Date]],"mmm")</f>
        <v>Aug</v>
      </c>
      <c r="P7395" s="9" t="str">
        <f>TEXT(Sales_Data[[#This Row],[Order_Date]],"yyyy")</f>
        <v>2025</v>
      </c>
      <c r="Q7395" s="9" t="str">
        <f t="shared" si="115"/>
        <v>Existing</v>
      </c>
      <c r="R7395" s="1" t="s">
        <v>20</v>
      </c>
    </row>
    <row r="7396" spans="1:18" x14ac:dyDescent="0.35">
      <c r="A7396" s="1" t="s">
        <v>12187</v>
      </c>
      <c r="B7396" s="2">
        <v>45793</v>
      </c>
      <c r="C7396" s="1" t="s">
        <v>6835</v>
      </c>
      <c r="D7396" s="1" t="s">
        <v>6026</v>
      </c>
      <c r="E7396" s="1" t="s">
        <v>51</v>
      </c>
      <c r="F7396" s="1" t="s">
        <v>52</v>
      </c>
      <c r="G7396" s="1" t="s">
        <v>42</v>
      </c>
      <c r="H7396" s="1" t="s">
        <v>63</v>
      </c>
      <c r="I7396">
        <v>5</v>
      </c>
      <c r="J7396">
        <v>4500</v>
      </c>
      <c r="K7396" s="7">
        <v>0.15</v>
      </c>
      <c r="L7396">
        <v>19125</v>
      </c>
      <c r="M7396">
        <v>2823.72</v>
      </c>
      <c r="N7396" s="7">
        <f>IFERROR(Sales_Data[[#This Row],[Profit]]/Sales_Data[[#This Row],[Sales]],0)</f>
        <v>0.14764549019607842</v>
      </c>
      <c r="O7396" s="7" t="str">
        <f>TEXT(Sales_Data[[#This Row],[Order_Date]],"mmm")</f>
        <v>May</v>
      </c>
      <c r="P7396" s="9" t="str">
        <f>TEXT(Sales_Data[[#This Row],[Order_Date]],"yyyy")</f>
        <v>2025</v>
      </c>
      <c r="Q7396" s="9" t="str">
        <f t="shared" si="115"/>
        <v>Existing</v>
      </c>
      <c r="R7396" s="1" t="s">
        <v>36</v>
      </c>
    </row>
    <row r="7397" spans="1:18" x14ac:dyDescent="0.35">
      <c r="A7397" s="1" t="s">
        <v>12188</v>
      </c>
      <c r="B7397" s="2">
        <v>45943</v>
      </c>
      <c r="C7397" s="1" t="s">
        <v>12189</v>
      </c>
      <c r="D7397" s="1" t="s">
        <v>8650</v>
      </c>
      <c r="E7397" s="1" t="s">
        <v>71</v>
      </c>
      <c r="F7397" s="1" t="s">
        <v>33</v>
      </c>
      <c r="G7397" s="1" t="s">
        <v>42</v>
      </c>
      <c r="H7397" s="1" t="s">
        <v>112</v>
      </c>
      <c r="I7397">
        <v>3</v>
      </c>
      <c r="J7397">
        <v>2500</v>
      </c>
      <c r="K7397" s="7">
        <v>0</v>
      </c>
      <c r="L7397">
        <v>7500</v>
      </c>
      <c r="M7397">
        <v>1696.44</v>
      </c>
      <c r="N7397" s="7">
        <f>IFERROR(Sales_Data[[#This Row],[Profit]]/Sales_Data[[#This Row],[Sales]],0)</f>
        <v>0.226192</v>
      </c>
      <c r="O7397" s="7" t="str">
        <f>TEXT(Sales_Data[[#This Row],[Order_Date]],"mmm")</f>
        <v>Oct</v>
      </c>
      <c r="P7397" s="9" t="str">
        <f>TEXT(Sales_Data[[#This Row],[Order_Date]],"yyyy")</f>
        <v>2025</v>
      </c>
      <c r="Q7397" s="9" t="str">
        <f t="shared" si="115"/>
        <v>Existing</v>
      </c>
      <c r="R7397" s="1" t="s">
        <v>64</v>
      </c>
    </row>
    <row r="7398" spans="1:18" x14ac:dyDescent="0.35">
      <c r="A7398" s="1" t="s">
        <v>12190</v>
      </c>
      <c r="B7398" s="2">
        <v>45976</v>
      </c>
      <c r="C7398" s="1" t="s">
        <v>5057</v>
      </c>
      <c r="D7398" s="1" t="s">
        <v>3723</v>
      </c>
      <c r="E7398" s="1" t="s">
        <v>24</v>
      </c>
      <c r="F7398" s="1" t="s">
        <v>25</v>
      </c>
      <c r="G7398" s="1" t="s">
        <v>18</v>
      </c>
      <c r="H7398" s="1" t="s">
        <v>131</v>
      </c>
      <c r="I7398">
        <v>1</v>
      </c>
      <c r="J7398">
        <v>1500</v>
      </c>
      <c r="K7398" s="7">
        <v>0.05</v>
      </c>
      <c r="L7398">
        <v>1425</v>
      </c>
      <c r="M7398">
        <v>336.41</v>
      </c>
      <c r="N7398" s="7">
        <f>IFERROR(Sales_Data[[#This Row],[Profit]]/Sales_Data[[#This Row],[Sales]],0)</f>
        <v>0.23607719298245616</v>
      </c>
      <c r="O7398" s="7" t="str">
        <f>TEXT(Sales_Data[[#This Row],[Order_Date]],"mmm")</f>
        <v>Nov</v>
      </c>
      <c r="P7398" s="9" t="str">
        <f>TEXT(Sales_Data[[#This Row],[Order_Date]],"yyyy")</f>
        <v>2025</v>
      </c>
      <c r="Q7398" s="9" t="str">
        <f t="shared" si="115"/>
        <v>New</v>
      </c>
      <c r="R7398" s="1" t="s">
        <v>64</v>
      </c>
    </row>
    <row r="7399" spans="1:18" x14ac:dyDescent="0.35">
      <c r="A7399" s="1" t="s">
        <v>12191</v>
      </c>
      <c r="B7399" s="2">
        <v>45867</v>
      </c>
      <c r="C7399" s="1" t="s">
        <v>5650</v>
      </c>
      <c r="D7399" s="1" t="s">
        <v>4617</v>
      </c>
      <c r="E7399" s="1" t="s">
        <v>17</v>
      </c>
      <c r="F7399" s="1" t="s">
        <v>17</v>
      </c>
      <c r="G7399" s="1" t="s">
        <v>34</v>
      </c>
      <c r="H7399" s="1" t="s">
        <v>153</v>
      </c>
      <c r="I7399">
        <v>4</v>
      </c>
      <c r="J7399">
        <v>7000</v>
      </c>
      <c r="K7399" s="7">
        <v>0</v>
      </c>
      <c r="L7399">
        <v>28000</v>
      </c>
      <c r="M7399">
        <v>3137.18</v>
      </c>
      <c r="N7399" s="7">
        <f>IFERROR(Sales_Data[[#This Row],[Profit]]/Sales_Data[[#This Row],[Sales]],0)</f>
        <v>0.11204214285714285</v>
      </c>
      <c r="O7399" s="7" t="str">
        <f>TEXT(Sales_Data[[#This Row],[Order_Date]],"mmm")</f>
        <v>Jul</v>
      </c>
      <c r="P7399" s="9" t="str">
        <f>TEXT(Sales_Data[[#This Row],[Order_Date]],"yyyy")</f>
        <v>2025</v>
      </c>
      <c r="Q7399" s="9" t="str">
        <f t="shared" si="115"/>
        <v>Existing</v>
      </c>
      <c r="R7399" s="1" t="s">
        <v>64</v>
      </c>
    </row>
    <row r="7400" spans="1:18" x14ac:dyDescent="0.35">
      <c r="A7400" s="1" t="s">
        <v>12192</v>
      </c>
      <c r="B7400" s="2">
        <v>45868</v>
      </c>
      <c r="C7400" s="1" t="s">
        <v>948</v>
      </c>
      <c r="D7400" s="1" t="s">
        <v>2275</v>
      </c>
      <c r="E7400" s="1" t="s">
        <v>62</v>
      </c>
      <c r="F7400" s="1" t="s">
        <v>41</v>
      </c>
      <c r="G7400" s="1" t="s">
        <v>42</v>
      </c>
      <c r="H7400" s="1" t="s">
        <v>47</v>
      </c>
      <c r="I7400">
        <v>3</v>
      </c>
      <c r="J7400">
        <v>55000</v>
      </c>
      <c r="K7400" s="7">
        <v>0</v>
      </c>
      <c r="L7400">
        <v>165000</v>
      </c>
      <c r="M7400">
        <v>17642.830000000002</v>
      </c>
      <c r="N7400" s="7">
        <f>IFERROR(Sales_Data[[#This Row],[Profit]]/Sales_Data[[#This Row],[Sales]],0)</f>
        <v>0.10692624242424244</v>
      </c>
      <c r="O7400" s="7" t="str">
        <f>TEXT(Sales_Data[[#This Row],[Order_Date]],"mmm")</f>
        <v>Jul</v>
      </c>
      <c r="P7400" s="9" t="str">
        <f>TEXT(Sales_Data[[#This Row],[Order_Date]],"yyyy")</f>
        <v>2025</v>
      </c>
      <c r="Q7400" s="9" t="str">
        <f t="shared" si="115"/>
        <v>Existing</v>
      </c>
      <c r="R7400" s="1" t="s">
        <v>64</v>
      </c>
    </row>
    <row r="7401" spans="1:18" x14ac:dyDescent="0.35">
      <c r="A7401" s="1" t="s">
        <v>12193</v>
      </c>
      <c r="B7401" s="2">
        <v>45849</v>
      </c>
      <c r="C7401" s="1" t="s">
        <v>426</v>
      </c>
      <c r="D7401" s="1" t="s">
        <v>467</v>
      </c>
      <c r="E7401" s="1" t="s">
        <v>111</v>
      </c>
      <c r="F7401" s="1" t="s">
        <v>33</v>
      </c>
      <c r="G7401" s="1" t="s">
        <v>26</v>
      </c>
      <c r="H7401" s="1" t="s">
        <v>27</v>
      </c>
      <c r="I7401">
        <v>5</v>
      </c>
      <c r="J7401">
        <v>1200</v>
      </c>
      <c r="K7401" s="7">
        <v>0.15</v>
      </c>
      <c r="L7401">
        <v>5100</v>
      </c>
      <c r="M7401">
        <v>1208.23</v>
      </c>
      <c r="N7401" s="7">
        <f>IFERROR(Sales_Data[[#This Row],[Profit]]/Sales_Data[[#This Row],[Sales]],0)</f>
        <v>0.23690784313725491</v>
      </c>
      <c r="O7401" s="7" t="str">
        <f>TEXT(Sales_Data[[#This Row],[Order_Date]],"mmm")</f>
        <v>Jul</v>
      </c>
      <c r="P7401" s="9" t="str">
        <f>TEXT(Sales_Data[[#This Row],[Order_Date]],"yyyy")</f>
        <v>2025</v>
      </c>
      <c r="Q7401" s="9" t="str">
        <f t="shared" si="115"/>
        <v>Existing</v>
      </c>
      <c r="R7401" s="1" t="s">
        <v>64</v>
      </c>
    </row>
    <row r="7402" spans="1:18" x14ac:dyDescent="0.35">
      <c r="A7402" s="1" t="s">
        <v>12194</v>
      </c>
      <c r="B7402" s="2">
        <v>45910</v>
      </c>
      <c r="C7402" s="1" t="s">
        <v>4927</v>
      </c>
      <c r="D7402" s="1" t="s">
        <v>4229</v>
      </c>
      <c r="E7402" s="1" t="s">
        <v>51</v>
      </c>
      <c r="F7402" s="1" t="s">
        <v>52</v>
      </c>
      <c r="G7402" s="1" t="s">
        <v>120</v>
      </c>
      <c r="H7402" s="1" t="s">
        <v>146</v>
      </c>
      <c r="I7402">
        <v>5</v>
      </c>
      <c r="J7402">
        <v>800</v>
      </c>
      <c r="K7402" s="7">
        <v>0</v>
      </c>
      <c r="L7402">
        <v>4000</v>
      </c>
      <c r="M7402">
        <v>620.83000000000004</v>
      </c>
      <c r="N7402" s="7">
        <f>IFERROR(Sales_Data[[#This Row],[Profit]]/Sales_Data[[#This Row],[Sales]],0)</f>
        <v>0.1552075</v>
      </c>
      <c r="O7402" s="7" t="str">
        <f>TEXT(Sales_Data[[#This Row],[Order_Date]],"mmm")</f>
        <v>Sep</v>
      </c>
      <c r="P7402" s="9" t="str">
        <f>TEXT(Sales_Data[[#This Row],[Order_Date]],"yyyy")</f>
        <v>2025</v>
      </c>
      <c r="Q7402" s="9" t="str">
        <f t="shared" si="115"/>
        <v>Existing</v>
      </c>
      <c r="R7402" s="1" t="s">
        <v>28</v>
      </c>
    </row>
    <row r="7403" spans="1:18" x14ac:dyDescent="0.35">
      <c r="A7403" s="1" t="s">
        <v>12195</v>
      </c>
      <c r="B7403" s="2">
        <v>45919</v>
      </c>
      <c r="C7403" s="1" t="s">
        <v>5333</v>
      </c>
      <c r="D7403" s="1" t="s">
        <v>4822</v>
      </c>
      <c r="E7403" s="1" t="s">
        <v>119</v>
      </c>
      <c r="F7403" s="1" t="s">
        <v>33</v>
      </c>
      <c r="G7403" s="1" t="s">
        <v>26</v>
      </c>
      <c r="H7403" s="1" t="s">
        <v>128</v>
      </c>
      <c r="I7403">
        <v>3</v>
      </c>
      <c r="J7403">
        <v>900</v>
      </c>
      <c r="K7403" s="7">
        <v>0</v>
      </c>
      <c r="L7403">
        <v>2700</v>
      </c>
      <c r="M7403">
        <v>612.29999999999995</v>
      </c>
      <c r="N7403" s="7">
        <f>IFERROR(Sales_Data[[#This Row],[Profit]]/Sales_Data[[#This Row],[Sales]],0)</f>
        <v>0.22677777777777777</v>
      </c>
      <c r="O7403" s="7" t="str">
        <f>TEXT(Sales_Data[[#This Row],[Order_Date]],"mmm")</f>
        <v>Sep</v>
      </c>
      <c r="P7403" s="9" t="str">
        <f>TEXT(Sales_Data[[#This Row],[Order_Date]],"yyyy")</f>
        <v>2025</v>
      </c>
      <c r="Q7403" s="9" t="str">
        <f t="shared" si="115"/>
        <v>Existing</v>
      </c>
      <c r="R7403" s="1" t="s">
        <v>64</v>
      </c>
    </row>
    <row r="7404" spans="1:18" x14ac:dyDescent="0.35">
      <c r="A7404" s="1" t="s">
        <v>12196</v>
      </c>
      <c r="B7404" s="2">
        <v>45866</v>
      </c>
      <c r="C7404" s="1" t="s">
        <v>7987</v>
      </c>
      <c r="D7404" s="1" t="s">
        <v>8099</v>
      </c>
      <c r="E7404" s="1" t="s">
        <v>86</v>
      </c>
      <c r="F7404" s="1" t="s">
        <v>25</v>
      </c>
      <c r="G7404" s="1" t="s">
        <v>120</v>
      </c>
      <c r="H7404" s="1" t="s">
        <v>217</v>
      </c>
      <c r="I7404">
        <v>5</v>
      </c>
      <c r="J7404">
        <v>3200</v>
      </c>
      <c r="K7404" s="7">
        <v>0</v>
      </c>
      <c r="L7404">
        <v>16000</v>
      </c>
      <c r="M7404">
        <v>3861.99</v>
      </c>
      <c r="N7404" s="7">
        <f>IFERROR(Sales_Data[[#This Row],[Profit]]/Sales_Data[[#This Row],[Sales]],0)</f>
        <v>0.24137437499999997</v>
      </c>
      <c r="O7404" s="7" t="str">
        <f>TEXT(Sales_Data[[#This Row],[Order_Date]],"mmm")</f>
        <v>Jul</v>
      </c>
      <c r="P7404" s="9" t="str">
        <f>TEXT(Sales_Data[[#This Row],[Order_Date]],"yyyy")</f>
        <v>2025</v>
      </c>
      <c r="Q7404" s="9" t="str">
        <f t="shared" si="115"/>
        <v>Existing</v>
      </c>
      <c r="R7404" s="1" t="s">
        <v>73</v>
      </c>
    </row>
    <row r="7405" spans="1:18" x14ac:dyDescent="0.35">
      <c r="A7405" s="1" t="s">
        <v>12197</v>
      </c>
      <c r="B7405" s="2">
        <v>45816</v>
      </c>
      <c r="C7405" s="1" t="s">
        <v>9564</v>
      </c>
      <c r="D7405" s="1" t="s">
        <v>5082</v>
      </c>
      <c r="E7405" s="1" t="s">
        <v>86</v>
      </c>
      <c r="F7405" s="1" t="s">
        <v>25</v>
      </c>
      <c r="G7405" s="1" t="s">
        <v>26</v>
      </c>
      <c r="H7405" s="1" t="s">
        <v>58</v>
      </c>
      <c r="I7405">
        <v>4</v>
      </c>
      <c r="J7405">
        <v>1400</v>
      </c>
      <c r="K7405" s="7">
        <v>0.05</v>
      </c>
      <c r="L7405">
        <v>5320</v>
      </c>
      <c r="M7405">
        <v>1301.4100000000001</v>
      </c>
      <c r="N7405" s="7">
        <f>IFERROR(Sales_Data[[#This Row],[Profit]]/Sales_Data[[#This Row],[Sales]],0)</f>
        <v>0.24462593984962408</v>
      </c>
      <c r="O7405" s="7" t="str">
        <f>TEXT(Sales_Data[[#This Row],[Order_Date]],"mmm")</f>
        <v>Jun</v>
      </c>
      <c r="P7405" s="9" t="str">
        <f>TEXT(Sales_Data[[#This Row],[Order_Date]],"yyyy")</f>
        <v>2025</v>
      </c>
      <c r="Q7405" s="9" t="str">
        <f t="shared" si="115"/>
        <v>Existing</v>
      </c>
      <c r="R7405" s="1" t="s">
        <v>28</v>
      </c>
    </row>
    <row r="7406" spans="1:18" x14ac:dyDescent="0.35">
      <c r="A7406" s="1" t="s">
        <v>12198</v>
      </c>
      <c r="B7406" s="2">
        <v>45813</v>
      </c>
      <c r="C7406" s="1" t="s">
        <v>6618</v>
      </c>
      <c r="D7406" s="1" t="s">
        <v>8975</v>
      </c>
      <c r="E7406" s="1" t="s">
        <v>81</v>
      </c>
      <c r="F7406" s="1" t="s">
        <v>33</v>
      </c>
      <c r="G7406" s="1" t="s">
        <v>26</v>
      </c>
      <c r="H7406" s="1" t="s">
        <v>128</v>
      </c>
      <c r="I7406">
        <v>1</v>
      </c>
      <c r="J7406">
        <v>900</v>
      </c>
      <c r="K7406" s="7">
        <v>0.15</v>
      </c>
      <c r="L7406">
        <v>765</v>
      </c>
      <c r="M7406">
        <v>168.47</v>
      </c>
      <c r="N7406" s="7">
        <f>IFERROR(Sales_Data[[#This Row],[Profit]]/Sales_Data[[#This Row],[Sales]],0)</f>
        <v>0.22022222222222221</v>
      </c>
      <c r="O7406" s="7" t="str">
        <f>TEXT(Sales_Data[[#This Row],[Order_Date]],"mmm")</f>
        <v>Jun</v>
      </c>
      <c r="P7406" s="9" t="str">
        <f>TEXT(Sales_Data[[#This Row],[Order_Date]],"yyyy")</f>
        <v>2025</v>
      </c>
      <c r="Q7406" s="9" t="str">
        <f t="shared" si="115"/>
        <v>New</v>
      </c>
      <c r="R7406" s="1" t="s">
        <v>73</v>
      </c>
    </row>
    <row r="7407" spans="1:18" x14ac:dyDescent="0.35">
      <c r="A7407" s="1" t="s">
        <v>12199</v>
      </c>
      <c r="B7407" s="2">
        <v>45719</v>
      </c>
      <c r="C7407" s="1" t="s">
        <v>1961</v>
      </c>
      <c r="D7407" s="1" t="s">
        <v>12048</v>
      </c>
      <c r="E7407" s="1" t="s">
        <v>71</v>
      </c>
      <c r="F7407" s="1" t="s">
        <v>33</v>
      </c>
      <c r="G7407" s="1" t="s">
        <v>26</v>
      </c>
      <c r="H7407" s="1" t="s">
        <v>82</v>
      </c>
      <c r="I7407">
        <v>3</v>
      </c>
      <c r="J7407">
        <v>450</v>
      </c>
      <c r="K7407" s="7">
        <v>0.05</v>
      </c>
      <c r="L7407">
        <v>1282</v>
      </c>
      <c r="M7407">
        <v>235.94</v>
      </c>
      <c r="N7407" s="7">
        <f>IFERROR(Sales_Data[[#This Row],[Profit]]/Sales_Data[[#This Row],[Sales]],0)</f>
        <v>0.1840405616224649</v>
      </c>
      <c r="O7407" s="7" t="str">
        <f>TEXT(Sales_Data[[#This Row],[Order_Date]],"mmm")</f>
        <v>Mar</v>
      </c>
      <c r="P7407" s="9" t="str">
        <f>TEXT(Sales_Data[[#This Row],[Order_Date]],"yyyy")</f>
        <v>2025</v>
      </c>
      <c r="Q7407" s="9" t="str">
        <f t="shared" si="115"/>
        <v>Existing</v>
      </c>
      <c r="R7407" s="1" t="s">
        <v>73</v>
      </c>
    </row>
    <row r="7408" spans="1:18" x14ac:dyDescent="0.35">
      <c r="A7408" s="1" t="s">
        <v>12200</v>
      </c>
      <c r="B7408" s="2">
        <v>45749</v>
      </c>
      <c r="C7408" s="1" t="s">
        <v>722</v>
      </c>
      <c r="D7408" s="1" t="s">
        <v>156</v>
      </c>
      <c r="E7408" s="1" t="s">
        <v>40</v>
      </c>
      <c r="F7408" s="1" t="s">
        <v>41</v>
      </c>
      <c r="G7408" s="1" t="s">
        <v>42</v>
      </c>
      <c r="H7408" s="1" t="s">
        <v>43</v>
      </c>
      <c r="I7408">
        <v>5</v>
      </c>
      <c r="J7408">
        <v>18000</v>
      </c>
      <c r="K7408" s="7">
        <v>0.1</v>
      </c>
      <c r="L7408">
        <v>81000</v>
      </c>
      <c r="M7408">
        <v>12942.3</v>
      </c>
      <c r="N7408" s="7">
        <f>IFERROR(Sales_Data[[#This Row],[Profit]]/Sales_Data[[#This Row],[Sales]],0)</f>
        <v>0.15978148148148147</v>
      </c>
      <c r="O7408" s="7" t="str">
        <f>TEXT(Sales_Data[[#This Row],[Order_Date]],"mmm")</f>
        <v>Apr</v>
      </c>
      <c r="P7408" s="9" t="str">
        <f>TEXT(Sales_Data[[#This Row],[Order_Date]],"yyyy")</f>
        <v>2025</v>
      </c>
      <c r="Q7408" s="9" t="str">
        <f t="shared" si="115"/>
        <v>Existing</v>
      </c>
      <c r="R7408" s="1" t="s">
        <v>73</v>
      </c>
    </row>
    <row r="7409" spans="1:18" x14ac:dyDescent="0.35">
      <c r="A7409" s="1" t="s">
        <v>12201</v>
      </c>
      <c r="B7409" s="2">
        <v>45870</v>
      </c>
      <c r="C7409" s="1" t="s">
        <v>4833</v>
      </c>
      <c r="D7409" s="1" t="s">
        <v>8606</v>
      </c>
      <c r="E7409" s="1" t="s">
        <v>56</v>
      </c>
      <c r="F7409" s="1" t="s">
        <v>57</v>
      </c>
      <c r="G7409" s="1" t="s">
        <v>120</v>
      </c>
      <c r="H7409" s="1" t="s">
        <v>121</v>
      </c>
      <c r="I7409">
        <v>2</v>
      </c>
      <c r="J7409">
        <v>2800</v>
      </c>
      <c r="K7409" s="7">
        <v>0.1</v>
      </c>
      <c r="L7409">
        <v>5040</v>
      </c>
      <c r="M7409">
        <v>903.85</v>
      </c>
      <c r="N7409" s="7">
        <f>IFERROR(Sales_Data[[#This Row],[Profit]]/Sales_Data[[#This Row],[Sales]],0)</f>
        <v>0.17933531746031747</v>
      </c>
      <c r="O7409" s="7" t="str">
        <f>TEXT(Sales_Data[[#This Row],[Order_Date]],"mmm")</f>
        <v>Aug</v>
      </c>
      <c r="P7409" s="9" t="str">
        <f>TEXT(Sales_Data[[#This Row],[Order_Date]],"yyyy")</f>
        <v>2025</v>
      </c>
      <c r="Q7409" s="9" t="str">
        <f t="shared" si="115"/>
        <v>Existing</v>
      </c>
      <c r="R7409" s="1" t="s">
        <v>64</v>
      </c>
    </row>
    <row r="7410" spans="1:18" x14ac:dyDescent="0.35">
      <c r="A7410" s="1" t="s">
        <v>12202</v>
      </c>
      <c r="B7410" s="2">
        <v>45879</v>
      </c>
      <c r="C7410" s="1" t="s">
        <v>8229</v>
      </c>
      <c r="D7410" s="1" t="s">
        <v>5015</v>
      </c>
      <c r="E7410" s="1" t="s">
        <v>71</v>
      </c>
      <c r="F7410" s="1" t="s">
        <v>33</v>
      </c>
      <c r="G7410" s="1" t="s">
        <v>34</v>
      </c>
      <c r="H7410" s="1" t="s">
        <v>107</v>
      </c>
      <c r="I7410">
        <v>1</v>
      </c>
      <c r="J7410">
        <v>6500</v>
      </c>
      <c r="K7410" s="7">
        <v>0</v>
      </c>
      <c r="L7410">
        <v>6500</v>
      </c>
      <c r="M7410">
        <v>599.21</v>
      </c>
      <c r="N7410" s="7">
        <f>IFERROR(Sales_Data[[#This Row],[Profit]]/Sales_Data[[#This Row],[Sales]],0)</f>
        <v>9.2186153846153848E-2</v>
      </c>
      <c r="O7410" s="7" t="str">
        <f>TEXT(Sales_Data[[#This Row],[Order_Date]],"mmm")</f>
        <v>Aug</v>
      </c>
      <c r="P7410" s="9" t="str">
        <f>TEXT(Sales_Data[[#This Row],[Order_Date]],"yyyy")</f>
        <v>2025</v>
      </c>
      <c r="Q7410" s="9" t="str">
        <f t="shared" si="115"/>
        <v>New</v>
      </c>
      <c r="R7410" s="1" t="s">
        <v>20</v>
      </c>
    </row>
    <row r="7411" spans="1:18" x14ac:dyDescent="0.35">
      <c r="A7411" s="1" t="s">
        <v>12203</v>
      </c>
      <c r="B7411" s="2">
        <v>45820</v>
      </c>
      <c r="C7411" s="1" t="s">
        <v>2976</v>
      </c>
      <c r="D7411" s="1" t="s">
        <v>3949</v>
      </c>
      <c r="E7411" s="1" t="s">
        <v>56</v>
      </c>
      <c r="F7411" s="1" t="s">
        <v>57</v>
      </c>
      <c r="G7411" s="1" t="s">
        <v>26</v>
      </c>
      <c r="H7411" s="1" t="s">
        <v>58</v>
      </c>
      <c r="I7411">
        <v>2</v>
      </c>
      <c r="J7411">
        <v>1400</v>
      </c>
      <c r="K7411" s="7">
        <v>0.2</v>
      </c>
      <c r="L7411">
        <v>2240</v>
      </c>
      <c r="M7411">
        <v>515.6</v>
      </c>
      <c r="N7411" s="7">
        <f>IFERROR(Sales_Data[[#This Row],[Profit]]/Sales_Data[[#This Row],[Sales]],0)</f>
        <v>0.23017857142857143</v>
      </c>
      <c r="O7411" s="7" t="str">
        <f>TEXT(Sales_Data[[#This Row],[Order_Date]],"mmm")</f>
        <v>Jun</v>
      </c>
      <c r="P7411" s="9" t="str">
        <f>TEXT(Sales_Data[[#This Row],[Order_Date]],"yyyy")</f>
        <v>2025</v>
      </c>
      <c r="Q7411" s="9" t="str">
        <f t="shared" si="115"/>
        <v>Existing</v>
      </c>
      <c r="R7411" s="1" t="s">
        <v>73</v>
      </c>
    </row>
    <row r="7412" spans="1:18" x14ac:dyDescent="0.35">
      <c r="A7412" s="1" t="s">
        <v>12204</v>
      </c>
      <c r="B7412" s="2">
        <v>45808</v>
      </c>
      <c r="C7412" s="1" t="s">
        <v>885</v>
      </c>
      <c r="D7412" s="1" t="s">
        <v>3111</v>
      </c>
      <c r="E7412" s="1" t="s">
        <v>160</v>
      </c>
      <c r="F7412" s="1" t="s">
        <v>161</v>
      </c>
      <c r="G7412" s="1" t="s">
        <v>26</v>
      </c>
      <c r="H7412" s="1" t="s">
        <v>27</v>
      </c>
      <c r="I7412">
        <v>2</v>
      </c>
      <c r="J7412">
        <v>1200</v>
      </c>
      <c r="K7412" s="7">
        <v>0</v>
      </c>
      <c r="L7412">
        <v>2400</v>
      </c>
      <c r="M7412">
        <v>479.09</v>
      </c>
      <c r="N7412" s="7">
        <f>IFERROR(Sales_Data[[#This Row],[Profit]]/Sales_Data[[#This Row],[Sales]],0)</f>
        <v>0.19962083333333333</v>
      </c>
      <c r="O7412" s="7" t="str">
        <f>TEXT(Sales_Data[[#This Row],[Order_Date]],"mmm")</f>
        <v>May</v>
      </c>
      <c r="P7412" s="9" t="str">
        <f>TEXT(Sales_Data[[#This Row],[Order_Date]],"yyyy")</f>
        <v>2025</v>
      </c>
      <c r="Q7412" s="9" t="str">
        <f t="shared" si="115"/>
        <v>Existing</v>
      </c>
      <c r="R7412" s="1" t="s">
        <v>20</v>
      </c>
    </row>
    <row r="7413" spans="1:18" x14ac:dyDescent="0.35">
      <c r="A7413" s="1" t="s">
        <v>12205</v>
      </c>
      <c r="B7413" s="2">
        <v>45890</v>
      </c>
      <c r="C7413" s="1" t="s">
        <v>332</v>
      </c>
      <c r="D7413" s="1" t="s">
        <v>2624</v>
      </c>
      <c r="E7413" s="1" t="s">
        <v>24</v>
      </c>
      <c r="F7413" s="1" t="s">
        <v>25</v>
      </c>
      <c r="G7413" s="1" t="s">
        <v>26</v>
      </c>
      <c r="H7413" s="1" t="s">
        <v>128</v>
      </c>
      <c r="I7413">
        <v>2</v>
      </c>
      <c r="J7413">
        <v>900</v>
      </c>
      <c r="K7413" s="7">
        <v>0.1</v>
      </c>
      <c r="L7413">
        <v>1620</v>
      </c>
      <c r="M7413">
        <v>386.9</v>
      </c>
      <c r="N7413" s="7">
        <f>IFERROR(Sales_Data[[#This Row],[Profit]]/Sales_Data[[#This Row],[Sales]],0)</f>
        <v>0.23882716049382716</v>
      </c>
      <c r="O7413" s="7" t="str">
        <f>TEXT(Sales_Data[[#This Row],[Order_Date]],"mmm")</f>
        <v>Aug</v>
      </c>
      <c r="P7413" s="9" t="str">
        <f>TEXT(Sales_Data[[#This Row],[Order_Date]],"yyyy")</f>
        <v>2025</v>
      </c>
      <c r="Q7413" s="9" t="str">
        <f t="shared" si="115"/>
        <v>Existing</v>
      </c>
      <c r="R7413" s="1" t="s">
        <v>64</v>
      </c>
    </row>
    <row r="7414" spans="1:18" x14ac:dyDescent="0.35">
      <c r="A7414" s="1" t="s">
        <v>12206</v>
      </c>
      <c r="B7414" s="2">
        <v>45900</v>
      </c>
      <c r="C7414" s="1" t="s">
        <v>4492</v>
      </c>
      <c r="D7414" s="1" t="s">
        <v>2136</v>
      </c>
      <c r="E7414" s="1" t="s">
        <v>17</v>
      </c>
      <c r="F7414" s="1" t="s">
        <v>17</v>
      </c>
      <c r="G7414" s="1" t="s">
        <v>120</v>
      </c>
      <c r="H7414" s="1" t="s">
        <v>146</v>
      </c>
      <c r="I7414">
        <v>5</v>
      </c>
      <c r="J7414">
        <v>800</v>
      </c>
      <c r="K7414" s="7">
        <v>0.1</v>
      </c>
      <c r="L7414">
        <v>3600</v>
      </c>
      <c r="M7414">
        <v>576.05999999999995</v>
      </c>
      <c r="N7414" s="7">
        <f>IFERROR(Sales_Data[[#This Row],[Profit]]/Sales_Data[[#This Row],[Sales]],0)</f>
        <v>0.16001666666666664</v>
      </c>
      <c r="O7414" s="7" t="str">
        <f>TEXT(Sales_Data[[#This Row],[Order_Date]],"mmm")</f>
        <v>Aug</v>
      </c>
      <c r="P7414" s="9" t="str">
        <f>TEXT(Sales_Data[[#This Row],[Order_Date]],"yyyy")</f>
        <v>2025</v>
      </c>
      <c r="Q7414" s="9" t="str">
        <f t="shared" si="115"/>
        <v>Existing</v>
      </c>
      <c r="R7414" s="1" t="s">
        <v>28</v>
      </c>
    </row>
    <row r="7415" spans="1:18" x14ac:dyDescent="0.35">
      <c r="A7415" s="1" t="s">
        <v>12207</v>
      </c>
      <c r="B7415" s="2">
        <v>45869</v>
      </c>
      <c r="C7415" s="1" t="s">
        <v>4109</v>
      </c>
      <c r="D7415" s="1" t="s">
        <v>1024</v>
      </c>
      <c r="E7415" s="1" t="s">
        <v>135</v>
      </c>
      <c r="F7415" s="1" t="s">
        <v>136</v>
      </c>
      <c r="G7415" s="1" t="s">
        <v>34</v>
      </c>
      <c r="H7415" s="1" t="s">
        <v>153</v>
      </c>
      <c r="I7415">
        <v>2</v>
      </c>
      <c r="J7415">
        <v>7000</v>
      </c>
      <c r="K7415" s="7">
        <v>0</v>
      </c>
      <c r="L7415">
        <v>14000</v>
      </c>
      <c r="M7415">
        <v>1156.1500000000001</v>
      </c>
      <c r="N7415" s="7">
        <f>IFERROR(Sales_Data[[#This Row],[Profit]]/Sales_Data[[#This Row],[Sales]],0)</f>
        <v>8.2582142857142868E-2</v>
      </c>
      <c r="O7415" s="7" t="str">
        <f>TEXT(Sales_Data[[#This Row],[Order_Date]],"mmm")</f>
        <v>Jul</v>
      </c>
      <c r="P7415" s="9" t="str">
        <f>TEXT(Sales_Data[[#This Row],[Order_Date]],"yyyy")</f>
        <v>2025</v>
      </c>
      <c r="Q7415" s="9" t="str">
        <f t="shared" si="115"/>
        <v>Existing</v>
      </c>
      <c r="R7415" s="1" t="s">
        <v>73</v>
      </c>
    </row>
    <row r="7416" spans="1:18" x14ac:dyDescent="0.35">
      <c r="A7416" s="1" t="s">
        <v>12208</v>
      </c>
      <c r="B7416" s="2">
        <v>45771</v>
      </c>
      <c r="C7416" s="1" t="s">
        <v>1309</v>
      </c>
      <c r="D7416" s="1" t="s">
        <v>5633</v>
      </c>
      <c r="E7416" s="1" t="s">
        <v>106</v>
      </c>
      <c r="F7416" s="1" t="s">
        <v>33</v>
      </c>
      <c r="G7416" s="1" t="s">
        <v>26</v>
      </c>
      <c r="H7416" s="1" t="s">
        <v>27</v>
      </c>
      <c r="I7416">
        <v>1</v>
      </c>
      <c r="J7416">
        <v>1200</v>
      </c>
      <c r="K7416" s="7">
        <v>0</v>
      </c>
      <c r="L7416">
        <v>1200</v>
      </c>
      <c r="M7416">
        <v>196.45</v>
      </c>
      <c r="N7416" s="7">
        <f>IFERROR(Sales_Data[[#This Row],[Profit]]/Sales_Data[[#This Row],[Sales]],0)</f>
        <v>0.16370833333333332</v>
      </c>
      <c r="O7416" s="7" t="str">
        <f>TEXT(Sales_Data[[#This Row],[Order_Date]],"mmm")</f>
        <v>Apr</v>
      </c>
      <c r="P7416" s="9" t="str">
        <f>TEXT(Sales_Data[[#This Row],[Order_Date]],"yyyy")</f>
        <v>2025</v>
      </c>
      <c r="Q7416" s="9" t="str">
        <f t="shared" si="115"/>
        <v>New</v>
      </c>
      <c r="R7416" s="1" t="s">
        <v>28</v>
      </c>
    </row>
    <row r="7417" spans="1:18" x14ac:dyDescent="0.35">
      <c r="A7417" s="1" t="s">
        <v>12209</v>
      </c>
      <c r="B7417" s="2">
        <v>45843</v>
      </c>
      <c r="C7417" s="1" t="s">
        <v>3473</v>
      </c>
      <c r="D7417" s="1" t="s">
        <v>3466</v>
      </c>
      <c r="E7417" s="1" t="s">
        <v>86</v>
      </c>
      <c r="F7417" s="1" t="s">
        <v>25</v>
      </c>
      <c r="G7417" s="1" t="s">
        <v>42</v>
      </c>
      <c r="H7417" s="1" t="s">
        <v>47</v>
      </c>
      <c r="I7417">
        <v>4</v>
      </c>
      <c r="J7417">
        <v>55000</v>
      </c>
      <c r="K7417" s="7">
        <v>0.1</v>
      </c>
      <c r="L7417">
        <v>198000</v>
      </c>
      <c r="M7417">
        <v>47939.18</v>
      </c>
      <c r="N7417" s="7">
        <f>IFERROR(Sales_Data[[#This Row],[Profit]]/Sales_Data[[#This Row],[Sales]],0)</f>
        <v>0.2421170707070707</v>
      </c>
      <c r="O7417" s="7" t="str">
        <f>TEXT(Sales_Data[[#This Row],[Order_Date]],"mmm")</f>
        <v>Jul</v>
      </c>
      <c r="P7417" s="9" t="str">
        <f>TEXT(Sales_Data[[#This Row],[Order_Date]],"yyyy")</f>
        <v>2025</v>
      </c>
      <c r="Q7417" s="9" t="str">
        <f t="shared" si="115"/>
        <v>Existing</v>
      </c>
      <c r="R7417" s="1" t="s">
        <v>28</v>
      </c>
    </row>
    <row r="7418" spans="1:18" x14ac:dyDescent="0.35">
      <c r="A7418" s="1" t="s">
        <v>12210</v>
      </c>
      <c r="B7418" s="2">
        <v>45940</v>
      </c>
      <c r="C7418" s="1" t="s">
        <v>4459</v>
      </c>
      <c r="D7418" s="1" t="s">
        <v>3894</v>
      </c>
      <c r="E7418" s="1" t="s">
        <v>71</v>
      </c>
      <c r="F7418" s="1" t="s">
        <v>33</v>
      </c>
      <c r="G7418" s="1" t="s">
        <v>18</v>
      </c>
      <c r="H7418" s="1" t="s">
        <v>72</v>
      </c>
      <c r="I7418">
        <v>5</v>
      </c>
      <c r="J7418">
        <v>350</v>
      </c>
      <c r="K7418" s="7">
        <v>0.15</v>
      </c>
      <c r="L7418">
        <v>1488</v>
      </c>
      <c r="M7418">
        <v>201.55</v>
      </c>
      <c r="N7418" s="7">
        <f>IFERROR(Sales_Data[[#This Row],[Profit]]/Sales_Data[[#This Row],[Sales]],0)</f>
        <v>0.13545026881720432</v>
      </c>
      <c r="O7418" s="7" t="str">
        <f>TEXT(Sales_Data[[#This Row],[Order_Date]],"mmm")</f>
        <v>Oct</v>
      </c>
      <c r="P7418" s="9" t="str">
        <f>TEXT(Sales_Data[[#This Row],[Order_Date]],"yyyy")</f>
        <v>2025</v>
      </c>
      <c r="Q7418" s="9" t="str">
        <f t="shared" si="115"/>
        <v>Existing</v>
      </c>
      <c r="R7418" s="1" t="s">
        <v>73</v>
      </c>
    </row>
    <row r="7419" spans="1:18" x14ac:dyDescent="0.35">
      <c r="A7419" s="1" t="s">
        <v>12211</v>
      </c>
      <c r="B7419" s="2">
        <v>45899</v>
      </c>
      <c r="C7419" s="1" t="s">
        <v>1698</v>
      </c>
      <c r="D7419" s="1" t="s">
        <v>9583</v>
      </c>
      <c r="E7419" s="1" t="s">
        <v>111</v>
      </c>
      <c r="F7419" s="1" t="s">
        <v>33</v>
      </c>
      <c r="G7419" s="1" t="s">
        <v>42</v>
      </c>
      <c r="H7419" s="1" t="s">
        <v>47</v>
      </c>
      <c r="I7419">
        <v>2</v>
      </c>
      <c r="J7419">
        <v>55000</v>
      </c>
      <c r="K7419" s="7">
        <v>0</v>
      </c>
      <c r="L7419">
        <v>110000</v>
      </c>
      <c r="M7419">
        <v>8952.76</v>
      </c>
      <c r="N7419" s="7">
        <f>IFERROR(Sales_Data[[#This Row],[Profit]]/Sales_Data[[#This Row],[Sales]],0)</f>
        <v>8.1388727272727279E-2</v>
      </c>
      <c r="O7419" s="7" t="str">
        <f>TEXT(Sales_Data[[#This Row],[Order_Date]],"mmm")</f>
        <v>Aug</v>
      </c>
      <c r="P7419" s="9" t="str">
        <f>TEXT(Sales_Data[[#This Row],[Order_Date]],"yyyy")</f>
        <v>2025</v>
      </c>
      <c r="Q7419" s="9" t="str">
        <f t="shared" si="115"/>
        <v>Existing</v>
      </c>
      <c r="R7419" s="1" t="s">
        <v>20</v>
      </c>
    </row>
    <row r="7420" spans="1:18" x14ac:dyDescent="0.35">
      <c r="A7420" s="1" t="s">
        <v>12212</v>
      </c>
      <c r="B7420" s="2">
        <v>45770</v>
      </c>
      <c r="C7420" s="1" t="s">
        <v>7073</v>
      </c>
      <c r="D7420" s="1" t="s">
        <v>12213</v>
      </c>
      <c r="E7420" s="1" t="s">
        <v>56</v>
      </c>
      <c r="F7420" s="1" t="s">
        <v>57</v>
      </c>
      <c r="G7420" s="1" t="s">
        <v>26</v>
      </c>
      <c r="H7420" s="1" t="s">
        <v>27</v>
      </c>
      <c r="I7420">
        <v>3</v>
      </c>
      <c r="J7420">
        <v>1200</v>
      </c>
      <c r="K7420" s="7">
        <v>0.05</v>
      </c>
      <c r="L7420">
        <v>3420</v>
      </c>
      <c r="M7420">
        <v>446.47</v>
      </c>
      <c r="N7420" s="7">
        <f>IFERROR(Sales_Data[[#This Row],[Profit]]/Sales_Data[[#This Row],[Sales]],0)</f>
        <v>0.13054678362573099</v>
      </c>
      <c r="O7420" s="7" t="str">
        <f>TEXT(Sales_Data[[#This Row],[Order_Date]],"mmm")</f>
        <v>Apr</v>
      </c>
      <c r="P7420" s="9" t="str">
        <f>TEXT(Sales_Data[[#This Row],[Order_Date]],"yyyy")</f>
        <v>2025</v>
      </c>
      <c r="Q7420" s="9" t="str">
        <f t="shared" si="115"/>
        <v>Existing</v>
      </c>
      <c r="R7420" s="1" t="s">
        <v>28</v>
      </c>
    </row>
    <row r="7421" spans="1:18" x14ac:dyDescent="0.35">
      <c r="A7421" s="1" t="s">
        <v>12214</v>
      </c>
      <c r="B7421" s="2">
        <v>45765</v>
      </c>
      <c r="C7421" s="1" t="s">
        <v>6293</v>
      </c>
      <c r="D7421" s="1" t="s">
        <v>12215</v>
      </c>
      <c r="E7421" s="1" t="s">
        <v>62</v>
      </c>
      <c r="F7421" s="1" t="s">
        <v>41</v>
      </c>
      <c r="G7421" s="1" t="s">
        <v>18</v>
      </c>
      <c r="H7421" s="1" t="s">
        <v>19</v>
      </c>
      <c r="I7421">
        <v>3</v>
      </c>
      <c r="J7421">
        <v>700</v>
      </c>
      <c r="K7421" s="7">
        <v>0.1</v>
      </c>
      <c r="L7421">
        <v>1890</v>
      </c>
      <c r="M7421">
        <v>373.08</v>
      </c>
      <c r="N7421" s="7">
        <f>IFERROR(Sales_Data[[#This Row],[Profit]]/Sales_Data[[#This Row],[Sales]],0)</f>
        <v>0.19739682539682538</v>
      </c>
      <c r="O7421" s="7" t="str">
        <f>TEXT(Sales_Data[[#This Row],[Order_Date]],"mmm")</f>
        <v>Apr</v>
      </c>
      <c r="P7421" s="9" t="str">
        <f>TEXT(Sales_Data[[#This Row],[Order_Date]],"yyyy")</f>
        <v>2025</v>
      </c>
      <c r="Q7421" s="9" t="str">
        <f t="shared" si="115"/>
        <v>Existing</v>
      </c>
      <c r="R7421" s="1" t="s">
        <v>20</v>
      </c>
    </row>
    <row r="7422" spans="1:18" x14ac:dyDescent="0.35">
      <c r="A7422" s="1" t="s">
        <v>12216</v>
      </c>
      <c r="B7422" s="2">
        <v>45659</v>
      </c>
      <c r="C7422" s="1" t="s">
        <v>2195</v>
      </c>
      <c r="D7422" s="1" t="s">
        <v>565</v>
      </c>
      <c r="E7422" s="1" t="s">
        <v>160</v>
      </c>
      <c r="F7422" s="1" t="s">
        <v>161</v>
      </c>
      <c r="G7422" s="1" t="s">
        <v>42</v>
      </c>
      <c r="H7422" s="1" t="s">
        <v>47</v>
      </c>
      <c r="I7422">
        <v>3</v>
      </c>
      <c r="J7422">
        <v>55000</v>
      </c>
      <c r="K7422" s="7">
        <v>0.05</v>
      </c>
      <c r="L7422">
        <v>156750</v>
      </c>
      <c r="M7422">
        <v>12910.86</v>
      </c>
      <c r="N7422" s="7">
        <f>IFERROR(Sales_Data[[#This Row],[Profit]]/Sales_Data[[#This Row],[Sales]],0)</f>
        <v>8.2365933014354076E-2</v>
      </c>
      <c r="O7422" s="7" t="str">
        <f>TEXT(Sales_Data[[#This Row],[Order_Date]],"mmm")</f>
        <v>Jan</v>
      </c>
      <c r="P7422" s="9" t="str">
        <f>TEXT(Sales_Data[[#This Row],[Order_Date]],"yyyy")</f>
        <v>2025</v>
      </c>
      <c r="Q7422" s="9" t="str">
        <f t="shared" si="115"/>
        <v>Existing</v>
      </c>
      <c r="R7422" s="1" t="s">
        <v>28</v>
      </c>
    </row>
    <row r="7423" spans="1:18" x14ac:dyDescent="0.35">
      <c r="A7423" s="1" t="s">
        <v>12217</v>
      </c>
      <c r="B7423" s="2">
        <v>46016</v>
      </c>
      <c r="C7423" s="1" t="s">
        <v>75</v>
      </c>
      <c r="D7423" s="1" t="s">
        <v>2325</v>
      </c>
      <c r="E7423" s="1" t="s">
        <v>160</v>
      </c>
      <c r="F7423" s="1" t="s">
        <v>161</v>
      </c>
      <c r="G7423" s="1" t="s">
        <v>26</v>
      </c>
      <c r="H7423" s="1" t="s">
        <v>82</v>
      </c>
      <c r="I7423">
        <v>4</v>
      </c>
      <c r="J7423">
        <v>450</v>
      </c>
      <c r="K7423" s="7">
        <v>0.05</v>
      </c>
      <c r="L7423">
        <v>1710</v>
      </c>
      <c r="M7423">
        <v>303.77</v>
      </c>
      <c r="N7423" s="7">
        <f>IFERROR(Sales_Data[[#This Row],[Profit]]/Sales_Data[[#This Row],[Sales]],0)</f>
        <v>0.17764327485380116</v>
      </c>
      <c r="O7423" s="7" t="str">
        <f>TEXT(Sales_Data[[#This Row],[Order_Date]],"mmm")</f>
        <v>Dec</v>
      </c>
      <c r="P7423" s="9" t="str">
        <f>TEXT(Sales_Data[[#This Row],[Order_Date]],"yyyy")</f>
        <v>2025</v>
      </c>
      <c r="Q7423" s="9" t="str">
        <f t="shared" si="115"/>
        <v>Existing</v>
      </c>
      <c r="R7423" s="1" t="s">
        <v>28</v>
      </c>
    </row>
    <row r="7424" spans="1:18" x14ac:dyDescent="0.35">
      <c r="A7424" s="1" t="s">
        <v>12218</v>
      </c>
      <c r="B7424" s="2">
        <v>45851</v>
      </c>
      <c r="C7424" s="1" t="s">
        <v>10488</v>
      </c>
      <c r="D7424" s="1" t="s">
        <v>4183</v>
      </c>
      <c r="E7424" s="1" t="s">
        <v>135</v>
      </c>
      <c r="F7424" s="1" t="s">
        <v>136</v>
      </c>
      <c r="G7424" s="1" t="s">
        <v>42</v>
      </c>
      <c r="H7424" s="1" t="s">
        <v>112</v>
      </c>
      <c r="I7424">
        <v>5</v>
      </c>
      <c r="J7424">
        <v>2500</v>
      </c>
      <c r="K7424" s="7">
        <v>0</v>
      </c>
      <c r="L7424">
        <v>12500</v>
      </c>
      <c r="M7424">
        <v>2556.0100000000002</v>
      </c>
      <c r="N7424" s="7">
        <f>IFERROR(Sales_Data[[#This Row],[Profit]]/Sales_Data[[#This Row],[Sales]],0)</f>
        <v>0.20448080000000002</v>
      </c>
      <c r="O7424" s="7" t="str">
        <f>TEXT(Sales_Data[[#This Row],[Order_Date]],"mmm")</f>
        <v>Jul</v>
      </c>
      <c r="P7424" s="9" t="str">
        <f>TEXT(Sales_Data[[#This Row],[Order_Date]],"yyyy")</f>
        <v>2025</v>
      </c>
      <c r="Q7424" s="9" t="str">
        <f t="shared" si="115"/>
        <v>Existing</v>
      </c>
      <c r="R7424" s="1" t="s">
        <v>20</v>
      </c>
    </row>
    <row r="7425" spans="1:18" x14ac:dyDescent="0.35">
      <c r="A7425" s="1" t="s">
        <v>12219</v>
      </c>
      <c r="B7425" s="2">
        <v>45688</v>
      </c>
      <c r="C7425" s="1" t="s">
        <v>801</v>
      </c>
      <c r="D7425" s="1" t="s">
        <v>7308</v>
      </c>
      <c r="E7425" s="1" t="s">
        <v>71</v>
      </c>
      <c r="F7425" s="1" t="s">
        <v>33</v>
      </c>
      <c r="G7425" s="1" t="s">
        <v>18</v>
      </c>
      <c r="H7425" s="1" t="s">
        <v>292</v>
      </c>
      <c r="I7425">
        <v>2</v>
      </c>
      <c r="J7425">
        <v>500</v>
      </c>
      <c r="K7425" s="7">
        <v>0</v>
      </c>
      <c r="L7425">
        <v>1000</v>
      </c>
      <c r="M7425">
        <v>218.16</v>
      </c>
      <c r="N7425" s="7">
        <f>IFERROR(Sales_Data[[#This Row],[Profit]]/Sales_Data[[#This Row],[Sales]],0)</f>
        <v>0.21815999999999999</v>
      </c>
      <c r="O7425" s="7" t="str">
        <f>TEXT(Sales_Data[[#This Row],[Order_Date]],"mmm")</f>
        <v>Jan</v>
      </c>
      <c r="P7425" s="9" t="str">
        <f>TEXT(Sales_Data[[#This Row],[Order_Date]],"yyyy")</f>
        <v>2025</v>
      </c>
      <c r="Q7425" s="9" t="str">
        <f t="shared" si="115"/>
        <v>Existing</v>
      </c>
      <c r="R7425" s="1" t="s">
        <v>20</v>
      </c>
    </row>
    <row r="7426" spans="1:18" x14ac:dyDescent="0.35">
      <c r="A7426" s="1" t="s">
        <v>12220</v>
      </c>
      <c r="B7426" s="2">
        <v>45690</v>
      </c>
      <c r="C7426" s="1" t="s">
        <v>7073</v>
      </c>
      <c r="D7426" s="1" t="s">
        <v>2075</v>
      </c>
      <c r="E7426" s="1" t="s">
        <v>86</v>
      </c>
      <c r="F7426" s="1" t="s">
        <v>25</v>
      </c>
      <c r="G7426" s="1" t="s">
        <v>26</v>
      </c>
      <c r="H7426" s="1" t="s">
        <v>58</v>
      </c>
      <c r="I7426">
        <v>2</v>
      </c>
      <c r="J7426">
        <v>1400</v>
      </c>
      <c r="K7426" s="7">
        <v>0.15</v>
      </c>
      <c r="L7426">
        <v>2380</v>
      </c>
      <c r="M7426">
        <v>451.02</v>
      </c>
      <c r="N7426" s="7">
        <f>IFERROR(Sales_Data[[#This Row],[Profit]]/Sales_Data[[#This Row],[Sales]],0)</f>
        <v>0.18950420168067225</v>
      </c>
      <c r="O7426" s="7" t="str">
        <f>TEXT(Sales_Data[[#This Row],[Order_Date]],"mmm")</f>
        <v>Feb</v>
      </c>
      <c r="P7426" s="9" t="str">
        <f>TEXT(Sales_Data[[#This Row],[Order_Date]],"yyyy")</f>
        <v>2025</v>
      </c>
      <c r="Q7426" s="9" t="str">
        <f t="shared" ref="Q7426:Q7489" si="116">IF(I7426&gt;1,"Existing","New")</f>
        <v>Existing</v>
      </c>
      <c r="R7426" s="1" t="s">
        <v>64</v>
      </c>
    </row>
    <row r="7427" spans="1:18" x14ac:dyDescent="0.35">
      <c r="A7427" s="1" t="s">
        <v>12221</v>
      </c>
      <c r="B7427" s="2">
        <v>45729</v>
      </c>
      <c r="C7427" s="1" t="s">
        <v>11438</v>
      </c>
      <c r="D7427" s="1" t="s">
        <v>4499</v>
      </c>
      <c r="E7427" s="1" t="s">
        <v>32</v>
      </c>
      <c r="F7427" s="1" t="s">
        <v>33</v>
      </c>
      <c r="G7427" s="1" t="s">
        <v>26</v>
      </c>
      <c r="H7427" s="1" t="s">
        <v>128</v>
      </c>
      <c r="I7427">
        <v>5</v>
      </c>
      <c r="J7427">
        <v>900</v>
      </c>
      <c r="K7427" s="7">
        <v>0.05</v>
      </c>
      <c r="L7427">
        <v>4275</v>
      </c>
      <c r="M7427">
        <v>1018.89</v>
      </c>
      <c r="N7427" s="7">
        <f>IFERROR(Sales_Data[[#This Row],[Profit]]/Sales_Data[[#This Row],[Sales]],0)</f>
        <v>0.23833684210526315</v>
      </c>
      <c r="O7427" s="7" t="str">
        <f>TEXT(Sales_Data[[#This Row],[Order_Date]],"mmm")</f>
        <v>Mar</v>
      </c>
      <c r="P7427" s="9" t="str">
        <f>TEXT(Sales_Data[[#This Row],[Order_Date]],"yyyy")</f>
        <v>2025</v>
      </c>
      <c r="Q7427" s="9" t="str">
        <f t="shared" si="116"/>
        <v>Existing</v>
      </c>
      <c r="R7427" s="1" t="s">
        <v>73</v>
      </c>
    </row>
    <row r="7428" spans="1:18" x14ac:dyDescent="0.35">
      <c r="A7428" s="1" t="s">
        <v>12222</v>
      </c>
      <c r="B7428" s="2">
        <v>45661</v>
      </c>
      <c r="C7428" s="1" t="s">
        <v>412</v>
      </c>
      <c r="D7428" s="1" t="s">
        <v>1284</v>
      </c>
      <c r="E7428" s="1" t="s">
        <v>17</v>
      </c>
      <c r="F7428" s="1" t="s">
        <v>17</v>
      </c>
      <c r="G7428" s="1" t="s">
        <v>34</v>
      </c>
      <c r="H7428" s="1" t="s">
        <v>35</v>
      </c>
      <c r="I7428">
        <v>4</v>
      </c>
      <c r="J7428">
        <v>9000</v>
      </c>
      <c r="K7428" s="7">
        <v>0.15</v>
      </c>
      <c r="L7428">
        <v>30600</v>
      </c>
      <c r="M7428">
        <v>4136.2299999999996</v>
      </c>
      <c r="N7428" s="7">
        <f>IFERROR(Sales_Data[[#This Row],[Profit]]/Sales_Data[[#This Row],[Sales]],0)</f>
        <v>0.13517091503267972</v>
      </c>
      <c r="O7428" s="7" t="str">
        <f>TEXT(Sales_Data[[#This Row],[Order_Date]],"mmm")</f>
        <v>Jan</v>
      </c>
      <c r="P7428" s="9" t="str">
        <f>TEXT(Sales_Data[[#This Row],[Order_Date]],"yyyy")</f>
        <v>2025</v>
      </c>
      <c r="Q7428" s="9" t="str">
        <f t="shared" si="116"/>
        <v>Existing</v>
      </c>
      <c r="R7428" s="1" t="s">
        <v>28</v>
      </c>
    </row>
    <row r="7429" spans="1:18" x14ac:dyDescent="0.35">
      <c r="A7429" s="1" t="s">
        <v>12223</v>
      </c>
      <c r="B7429" s="2">
        <v>45672</v>
      </c>
      <c r="C7429" s="1" t="s">
        <v>4304</v>
      </c>
      <c r="D7429" s="1" t="s">
        <v>12224</v>
      </c>
      <c r="E7429" s="1" t="s">
        <v>71</v>
      </c>
      <c r="F7429" s="1" t="s">
        <v>33</v>
      </c>
      <c r="G7429" s="1" t="s">
        <v>18</v>
      </c>
      <c r="H7429" s="1" t="s">
        <v>72</v>
      </c>
      <c r="I7429">
        <v>3</v>
      </c>
      <c r="J7429">
        <v>350</v>
      </c>
      <c r="K7429" s="7">
        <v>0.05</v>
      </c>
      <c r="L7429">
        <v>998</v>
      </c>
      <c r="M7429">
        <v>101.7</v>
      </c>
      <c r="N7429" s="7">
        <f>IFERROR(Sales_Data[[#This Row],[Profit]]/Sales_Data[[#This Row],[Sales]],0)</f>
        <v>0.10190380761523046</v>
      </c>
      <c r="O7429" s="7" t="str">
        <f>TEXT(Sales_Data[[#This Row],[Order_Date]],"mmm")</f>
        <v>Jan</v>
      </c>
      <c r="P7429" s="9" t="str">
        <f>TEXT(Sales_Data[[#This Row],[Order_Date]],"yyyy")</f>
        <v>2025</v>
      </c>
      <c r="Q7429" s="9" t="str">
        <f t="shared" si="116"/>
        <v>Existing</v>
      </c>
      <c r="R7429" s="1" t="s">
        <v>64</v>
      </c>
    </row>
    <row r="7430" spans="1:18" x14ac:dyDescent="0.35">
      <c r="A7430" s="1" t="s">
        <v>12225</v>
      </c>
      <c r="B7430" s="2">
        <v>45838</v>
      </c>
      <c r="C7430" s="1" t="s">
        <v>12226</v>
      </c>
      <c r="D7430" s="1" t="s">
        <v>115</v>
      </c>
      <c r="E7430" s="1" t="s">
        <v>111</v>
      </c>
      <c r="F7430" s="1" t="s">
        <v>33</v>
      </c>
      <c r="G7430" s="1" t="s">
        <v>26</v>
      </c>
      <c r="H7430" s="1" t="s">
        <v>82</v>
      </c>
      <c r="I7430">
        <v>2</v>
      </c>
      <c r="J7430">
        <v>450</v>
      </c>
      <c r="K7430" s="7">
        <v>0.05</v>
      </c>
      <c r="L7430">
        <v>855</v>
      </c>
      <c r="M7430">
        <v>89.72</v>
      </c>
      <c r="N7430" s="7">
        <f>IFERROR(Sales_Data[[#This Row],[Profit]]/Sales_Data[[#This Row],[Sales]],0)</f>
        <v>0.10493567251461988</v>
      </c>
      <c r="O7430" s="7" t="str">
        <f>TEXT(Sales_Data[[#This Row],[Order_Date]],"mmm")</f>
        <v>Jun</v>
      </c>
      <c r="P7430" s="9" t="str">
        <f>TEXT(Sales_Data[[#This Row],[Order_Date]],"yyyy")</f>
        <v>2025</v>
      </c>
      <c r="Q7430" s="9" t="str">
        <f t="shared" si="116"/>
        <v>Existing</v>
      </c>
      <c r="R7430" s="1" t="s">
        <v>36</v>
      </c>
    </row>
    <row r="7431" spans="1:18" x14ac:dyDescent="0.35">
      <c r="A7431" s="1" t="s">
        <v>12227</v>
      </c>
      <c r="B7431" s="2">
        <v>45672</v>
      </c>
      <c r="C7431" s="1" t="s">
        <v>7200</v>
      </c>
      <c r="D7431" s="1" t="s">
        <v>10207</v>
      </c>
      <c r="E7431" s="1" t="s">
        <v>40</v>
      </c>
      <c r="F7431" s="1" t="s">
        <v>41</v>
      </c>
      <c r="G7431" s="1" t="s">
        <v>42</v>
      </c>
      <c r="H7431" s="1" t="s">
        <v>43</v>
      </c>
      <c r="I7431">
        <v>1</v>
      </c>
      <c r="J7431">
        <v>18000</v>
      </c>
      <c r="K7431" s="7">
        <v>0.05</v>
      </c>
      <c r="L7431">
        <v>17100</v>
      </c>
      <c r="M7431">
        <v>3673.67</v>
      </c>
      <c r="N7431" s="7">
        <f>IFERROR(Sales_Data[[#This Row],[Profit]]/Sales_Data[[#This Row],[Sales]],0)</f>
        <v>0.2148345029239766</v>
      </c>
      <c r="O7431" s="7" t="str">
        <f>TEXT(Sales_Data[[#This Row],[Order_Date]],"mmm")</f>
        <v>Jan</v>
      </c>
      <c r="P7431" s="9" t="str">
        <f>TEXT(Sales_Data[[#This Row],[Order_Date]],"yyyy")</f>
        <v>2025</v>
      </c>
      <c r="Q7431" s="9" t="str">
        <f t="shared" si="116"/>
        <v>New</v>
      </c>
      <c r="R7431" s="1" t="s">
        <v>36</v>
      </c>
    </row>
    <row r="7432" spans="1:18" x14ac:dyDescent="0.35">
      <c r="A7432" s="1" t="s">
        <v>12228</v>
      </c>
      <c r="B7432" s="2">
        <v>45974</v>
      </c>
      <c r="C7432" s="1" t="s">
        <v>4554</v>
      </c>
      <c r="D7432" s="1" t="s">
        <v>31</v>
      </c>
      <c r="E7432" s="1" t="s">
        <v>56</v>
      </c>
      <c r="F7432" s="1" t="s">
        <v>57</v>
      </c>
      <c r="G7432" s="1" t="s">
        <v>26</v>
      </c>
      <c r="H7432" s="1" t="s">
        <v>58</v>
      </c>
      <c r="I7432">
        <v>3</v>
      </c>
      <c r="J7432">
        <v>1400</v>
      </c>
      <c r="K7432" s="7">
        <v>0.15</v>
      </c>
      <c r="L7432">
        <v>3570</v>
      </c>
      <c r="M7432">
        <v>370.88</v>
      </c>
      <c r="N7432" s="7">
        <f>IFERROR(Sales_Data[[#This Row],[Profit]]/Sales_Data[[#This Row],[Sales]],0)</f>
        <v>0.10388795518207283</v>
      </c>
      <c r="O7432" s="7" t="str">
        <f>TEXT(Sales_Data[[#This Row],[Order_Date]],"mmm")</f>
        <v>Nov</v>
      </c>
      <c r="P7432" s="9" t="str">
        <f>TEXT(Sales_Data[[#This Row],[Order_Date]],"yyyy")</f>
        <v>2025</v>
      </c>
      <c r="Q7432" s="9" t="str">
        <f t="shared" si="116"/>
        <v>Existing</v>
      </c>
      <c r="R7432" s="1" t="s">
        <v>73</v>
      </c>
    </row>
    <row r="7433" spans="1:18" x14ac:dyDescent="0.35">
      <c r="A7433" s="1" t="s">
        <v>12229</v>
      </c>
      <c r="B7433" s="2">
        <v>45770</v>
      </c>
      <c r="C7433" s="1" t="s">
        <v>5878</v>
      </c>
      <c r="D7433" s="1" t="s">
        <v>852</v>
      </c>
      <c r="E7433" s="1" t="s">
        <v>62</v>
      </c>
      <c r="F7433" s="1" t="s">
        <v>41</v>
      </c>
      <c r="G7433" s="1" t="s">
        <v>120</v>
      </c>
      <c r="H7433" s="1" t="s">
        <v>217</v>
      </c>
      <c r="I7433">
        <v>2</v>
      </c>
      <c r="J7433">
        <v>3200</v>
      </c>
      <c r="K7433" s="7">
        <v>0.05</v>
      </c>
      <c r="L7433">
        <v>6080</v>
      </c>
      <c r="M7433">
        <v>782.95</v>
      </c>
      <c r="N7433" s="7">
        <f>IFERROR(Sales_Data[[#This Row],[Profit]]/Sales_Data[[#This Row],[Sales]],0)</f>
        <v>0.12877467105263157</v>
      </c>
      <c r="O7433" s="7" t="str">
        <f>TEXT(Sales_Data[[#This Row],[Order_Date]],"mmm")</f>
        <v>Apr</v>
      </c>
      <c r="P7433" s="9" t="str">
        <f>TEXT(Sales_Data[[#This Row],[Order_Date]],"yyyy")</f>
        <v>2025</v>
      </c>
      <c r="Q7433" s="9" t="str">
        <f t="shared" si="116"/>
        <v>Existing</v>
      </c>
      <c r="R7433" s="1" t="s">
        <v>36</v>
      </c>
    </row>
    <row r="7434" spans="1:18" x14ac:dyDescent="0.35">
      <c r="A7434" s="1" t="s">
        <v>12230</v>
      </c>
      <c r="B7434" s="2">
        <v>45958</v>
      </c>
      <c r="C7434" s="1" t="s">
        <v>5415</v>
      </c>
      <c r="D7434" s="1" t="s">
        <v>6571</v>
      </c>
      <c r="E7434" s="1" t="s">
        <v>160</v>
      </c>
      <c r="F7434" s="1" t="s">
        <v>161</v>
      </c>
      <c r="G7434" s="1" t="s">
        <v>26</v>
      </c>
      <c r="H7434" s="1" t="s">
        <v>58</v>
      </c>
      <c r="I7434">
        <v>1</v>
      </c>
      <c r="J7434">
        <v>1400</v>
      </c>
      <c r="K7434" s="7">
        <v>0.05</v>
      </c>
      <c r="L7434">
        <v>1330</v>
      </c>
      <c r="M7434">
        <v>189.96</v>
      </c>
      <c r="N7434" s="7">
        <f>IFERROR(Sales_Data[[#This Row],[Profit]]/Sales_Data[[#This Row],[Sales]],0)</f>
        <v>0.14282706766917294</v>
      </c>
      <c r="O7434" s="7" t="str">
        <f>TEXT(Sales_Data[[#This Row],[Order_Date]],"mmm")</f>
        <v>Oct</v>
      </c>
      <c r="P7434" s="9" t="str">
        <f>TEXT(Sales_Data[[#This Row],[Order_Date]],"yyyy")</f>
        <v>2025</v>
      </c>
      <c r="Q7434" s="9" t="str">
        <f t="shared" si="116"/>
        <v>New</v>
      </c>
      <c r="R7434" s="1" t="s">
        <v>73</v>
      </c>
    </row>
    <row r="7435" spans="1:18" x14ac:dyDescent="0.35">
      <c r="A7435" s="1" t="s">
        <v>12231</v>
      </c>
      <c r="B7435" s="2">
        <v>45934</v>
      </c>
      <c r="C7435" s="1" t="s">
        <v>8689</v>
      </c>
      <c r="D7435" s="1" t="s">
        <v>629</v>
      </c>
      <c r="E7435" s="1" t="s">
        <v>56</v>
      </c>
      <c r="F7435" s="1" t="s">
        <v>57</v>
      </c>
      <c r="G7435" s="1" t="s">
        <v>42</v>
      </c>
      <c r="H7435" s="1" t="s">
        <v>63</v>
      </c>
      <c r="I7435">
        <v>5</v>
      </c>
      <c r="J7435">
        <v>4500</v>
      </c>
      <c r="K7435" s="7">
        <v>0.15</v>
      </c>
      <c r="L7435">
        <v>19125</v>
      </c>
      <c r="M7435">
        <v>2389.84</v>
      </c>
      <c r="N7435" s="7">
        <f>IFERROR(Sales_Data[[#This Row],[Profit]]/Sales_Data[[#This Row],[Sales]],0)</f>
        <v>0.12495895424836602</v>
      </c>
      <c r="O7435" s="7" t="str">
        <f>TEXT(Sales_Data[[#This Row],[Order_Date]],"mmm")</f>
        <v>Oct</v>
      </c>
      <c r="P7435" s="9" t="str">
        <f>TEXT(Sales_Data[[#This Row],[Order_Date]],"yyyy")</f>
        <v>2025</v>
      </c>
      <c r="Q7435" s="9" t="str">
        <f t="shared" si="116"/>
        <v>Existing</v>
      </c>
      <c r="R7435" s="1" t="s">
        <v>64</v>
      </c>
    </row>
    <row r="7436" spans="1:18" x14ac:dyDescent="0.35">
      <c r="A7436" s="1" t="s">
        <v>12232</v>
      </c>
      <c r="B7436" s="2">
        <v>45689</v>
      </c>
      <c r="C7436" s="1" t="s">
        <v>5394</v>
      </c>
      <c r="D7436" s="1" t="s">
        <v>3685</v>
      </c>
      <c r="E7436" s="1" t="s">
        <v>135</v>
      </c>
      <c r="F7436" s="1" t="s">
        <v>136</v>
      </c>
      <c r="G7436" s="1" t="s">
        <v>18</v>
      </c>
      <c r="H7436" s="1" t="s">
        <v>72</v>
      </c>
      <c r="I7436">
        <v>2</v>
      </c>
      <c r="J7436">
        <v>350</v>
      </c>
      <c r="K7436" s="7">
        <v>0.05</v>
      </c>
      <c r="L7436">
        <v>665</v>
      </c>
      <c r="M7436">
        <v>56.52</v>
      </c>
      <c r="N7436" s="7">
        <f>IFERROR(Sales_Data[[#This Row],[Profit]]/Sales_Data[[#This Row],[Sales]],0)</f>
        <v>8.4992481203007522E-2</v>
      </c>
      <c r="O7436" s="7" t="str">
        <f>TEXT(Sales_Data[[#This Row],[Order_Date]],"mmm")</f>
        <v>Feb</v>
      </c>
      <c r="P7436" s="9" t="str">
        <f>TEXT(Sales_Data[[#This Row],[Order_Date]],"yyyy")</f>
        <v>2025</v>
      </c>
      <c r="Q7436" s="9" t="str">
        <f t="shared" si="116"/>
        <v>Existing</v>
      </c>
      <c r="R7436" s="1" t="s">
        <v>36</v>
      </c>
    </row>
    <row r="7437" spans="1:18" x14ac:dyDescent="0.35">
      <c r="A7437" s="1" t="s">
        <v>12233</v>
      </c>
      <c r="B7437" s="2">
        <v>45846</v>
      </c>
      <c r="C7437" s="1" t="s">
        <v>8762</v>
      </c>
      <c r="D7437" s="1" t="s">
        <v>506</v>
      </c>
      <c r="E7437" s="1" t="s">
        <v>51</v>
      </c>
      <c r="F7437" s="1" t="s">
        <v>52</v>
      </c>
      <c r="G7437" s="1" t="s">
        <v>26</v>
      </c>
      <c r="H7437" s="1" t="s">
        <v>27</v>
      </c>
      <c r="I7437">
        <v>1</v>
      </c>
      <c r="J7437">
        <v>1200</v>
      </c>
      <c r="K7437" s="7">
        <v>0.05</v>
      </c>
      <c r="L7437">
        <v>1140</v>
      </c>
      <c r="M7437">
        <v>112.17</v>
      </c>
      <c r="N7437" s="7">
        <f>IFERROR(Sales_Data[[#This Row],[Profit]]/Sales_Data[[#This Row],[Sales]],0)</f>
        <v>9.8394736842105271E-2</v>
      </c>
      <c r="O7437" s="7" t="str">
        <f>TEXT(Sales_Data[[#This Row],[Order_Date]],"mmm")</f>
        <v>Jul</v>
      </c>
      <c r="P7437" s="9" t="str">
        <f>TEXT(Sales_Data[[#This Row],[Order_Date]],"yyyy")</f>
        <v>2025</v>
      </c>
      <c r="Q7437" s="9" t="str">
        <f t="shared" si="116"/>
        <v>New</v>
      </c>
      <c r="R7437" s="1" t="s">
        <v>20</v>
      </c>
    </row>
    <row r="7438" spans="1:18" x14ac:dyDescent="0.35">
      <c r="A7438" s="1" t="s">
        <v>12234</v>
      </c>
      <c r="B7438" s="2">
        <v>45815</v>
      </c>
      <c r="C7438" s="1" t="s">
        <v>6301</v>
      </c>
      <c r="D7438" s="1" t="s">
        <v>2546</v>
      </c>
      <c r="E7438" s="1" t="s">
        <v>71</v>
      </c>
      <c r="F7438" s="1" t="s">
        <v>33</v>
      </c>
      <c r="G7438" s="1" t="s">
        <v>18</v>
      </c>
      <c r="H7438" s="1" t="s">
        <v>292</v>
      </c>
      <c r="I7438">
        <v>3</v>
      </c>
      <c r="J7438">
        <v>500</v>
      </c>
      <c r="K7438" s="7">
        <v>0.05</v>
      </c>
      <c r="L7438">
        <v>1425</v>
      </c>
      <c r="M7438">
        <v>271.81</v>
      </c>
      <c r="N7438" s="7">
        <f>IFERROR(Sales_Data[[#This Row],[Profit]]/Sales_Data[[#This Row],[Sales]],0)</f>
        <v>0.1907438596491228</v>
      </c>
      <c r="O7438" s="7" t="str">
        <f>TEXT(Sales_Data[[#This Row],[Order_Date]],"mmm")</f>
        <v>Jun</v>
      </c>
      <c r="P7438" s="9" t="str">
        <f>TEXT(Sales_Data[[#This Row],[Order_Date]],"yyyy")</f>
        <v>2025</v>
      </c>
      <c r="Q7438" s="9" t="str">
        <f t="shared" si="116"/>
        <v>Existing</v>
      </c>
      <c r="R7438" s="1" t="s">
        <v>28</v>
      </c>
    </row>
    <row r="7439" spans="1:18" x14ac:dyDescent="0.35">
      <c r="A7439" s="1" t="s">
        <v>12235</v>
      </c>
      <c r="B7439" s="2">
        <v>45779</v>
      </c>
      <c r="C7439" s="1" t="s">
        <v>7321</v>
      </c>
      <c r="D7439" s="1" t="s">
        <v>61</v>
      </c>
      <c r="E7439" s="1" t="s">
        <v>71</v>
      </c>
      <c r="F7439" s="1" t="s">
        <v>33</v>
      </c>
      <c r="G7439" s="1" t="s">
        <v>120</v>
      </c>
      <c r="H7439" s="1" t="s">
        <v>143</v>
      </c>
      <c r="I7439">
        <v>3</v>
      </c>
      <c r="J7439">
        <v>1800</v>
      </c>
      <c r="K7439" s="7">
        <v>0.05</v>
      </c>
      <c r="L7439">
        <v>5130</v>
      </c>
      <c r="M7439">
        <v>502.79</v>
      </c>
      <c r="N7439" s="7">
        <f>IFERROR(Sales_Data[[#This Row],[Profit]]/Sales_Data[[#This Row],[Sales]],0)</f>
        <v>9.8009746588693963E-2</v>
      </c>
      <c r="O7439" s="7" t="str">
        <f>TEXT(Sales_Data[[#This Row],[Order_Date]],"mmm")</f>
        <v>May</v>
      </c>
      <c r="P7439" s="9" t="str">
        <f>TEXT(Sales_Data[[#This Row],[Order_Date]],"yyyy")</f>
        <v>2025</v>
      </c>
      <c r="Q7439" s="9" t="str">
        <f t="shared" si="116"/>
        <v>Existing</v>
      </c>
      <c r="R7439" s="1" t="s">
        <v>64</v>
      </c>
    </row>
    <row r="7440" spans="1:18" x14ac:dyDescent="0.35">
      <c r="A7440" s="1" t="s">
        <v>12236</v>
      </c>
      <c r="B7440" s="2">
        <v>45896</v>
      </c>
      <c r="C7440" s="1" t="s">
        <v>6596</v>
      </c>
      <c r="D7440" s="1" t="s">
        <v>5015</v>
      </c>
      <c r="E7440" s="1" t="s">
        <v>106</v>
      </c>
      <c r="F7440" s="1" t="s">
        <v>33</v>
      </c>
      <c r="G7440" s="1" t="s">
        <v>26</v>
      </c>
      <c r="H7440" s="1" t="s">
        <v>82</v>
      </c>
      <c r="I7440">
        <v>5</v>
      </c>
      <c r="J7440">
        <v>450</v>
      </c>
      <c r="K7440" s="7">
        <v>0.1</v>
      </c>
      <c r="L7440">
        <v>2025</v>
      </c>
      <c r="M7440">
        <v>381.34</v>
      </c>
      <c r="N7440" s="7">
        <f>IFERROR(Sales_Data[[#This Row],[Profit]]/Sales_Data[[#This Row],[Sales]],0)</f>
        <v>0.18831604938271604</v>
      </c>
      <c r="O7440" s="7" t="str">
        <f>TEXT(Sales_Data[[#This Row],[Order_Date]],"mmm")</f>
        <v>Aug</v>
      </c>
      <c r="P7440" s="9" t="str">
        <f>TEXT(Sales_Data[[#This Row],[Order_Date]],"yyyy")</f>
        <v>2025</v>
      </c>
      <c r="Q7440" s="9" t="str">
        <f t="shared" si="116"/>
        <v>Existing</v>
      </c>
      <c r="R7440" s="1" t="s">
        <v>28</v>
      </c>
    </row>
    <row r="7441" spans="1:18" x14ac:dyDescent="0.35">
      <c r="A7441" s="1" t="s">
        <v>12237</v>
      </c>
      <c r="B7441" s="2">
        <v>45772</v>
      </c>
      <c r="C7441" s="1" t="s">
        <v>3954</v>
      </c>
      <c r="D7441" s="1" t="s">
        <v>7149</v>
      </c>
      <c r="E7441" s="1" t="s">
        <v>160</v>
      </c>
      <c r="F7441" s="1" t="s">
        <v>161</v>
      </c>
      <c r="G7441" s="1" t="s">
        <v>42</v>
      </c>
      <c r="H7441" s="1" t="s">
        <v>63</v>
      </c>
      <c r="I7441">
        <v>1</v>
      </c>
      <c r="J7441">
        <v>4500</v>
      </c>
      <c r="K7441" s="7">
        <v>0.1</v>
      </c>
      <c r="L7441">
        <v>4050</v>
      </c>
      <c r="M7441">
        <v>1001.23</v>
      </c>
      <c r="N7441" s="7">
        <f>IFERROR(Sales_Data[[#This Row],[Profit]]/Sales_Data[[#This Row],[Sales]],0)</f>
        <v>0.24721728395061729</v>
      </c>
      <c r="O7441" s="7" t="str">
        <f>TEXT(Sales_Data[[#This Row],[Order_Date]],"mmm")</f>
        <v>Apr</v>
      </c>
      <c r="P7441" s="9" t="str">
        <f>TEXT(Sales_Data[[#This Row],[Order_Date]],"yyyy")</f>
        <v>2025</v>
      </c>
      <c r="Q7441" s="9" t="str">
        <f t="shared" si="116"/>
        <v>New</v>
      </c>
      <c r="R7441" s="1" t="s">
        <v>73</v>
      </c>
    </row>
    <row r="7442" spans="1:18" x14ac:dyDescent="0.35">
      <c r="A7442" s="1" t="s">
        <v>12238</v>
      </c>
      <c r="B7442" s="2">
        <v>45805</v>
      </c>
      <c r="C7442" s="1" t="s">
        <v>1031</v>
      </c>
      <c r="D7442" s="1" t="s">
        <v>424</v>
      </c>
      <c r="E7442" s="1" t="s">
        <v>106</v>
      </c>
      <c r="F7442" s="1" t="s">
        <v>33</v>
      </c>
      <c r="G7442" s="1" t="s">
        <v>42</v>
      </c>
      <c r="H7442" s="1" t="s">
        <v>112</v>
      </c>
      <c r="I7442">
        <v>5</v>
      </c>
      <c r="J7442">
        <v>2500</v>
      </c>
      <c r="K7442" s="7">
        <v>0.2</v>
      </c>
      <c r="L7442">
        <v>10000</v>
      </c>
      <c r="M7442">
        <v>2333.62</v>
      </c>
      <c r="N7442" s="7">
        <f>IFERROR(Sales_Data[[#This Row],[Profit]]/Sales_Data[[#This Row],[Sales]],0)</f>
        <v>0.23336199999999999</v>
      </c>
      <c r="O7442" s="7" t="str">
        <f>TEXT(Sales_Data[[#This Row],[Order_Date]],"mmm")</f>
        <v>May</v>
      </c>
      <c r="P7442" s="9" t="str">
        <f>TEXT(Sales_Data[[#This Row],[Order_Date]],"yyyy")</f>
        <v>2025</v>
      </c>
      <c r="Q7442" s="9" t="str">
        <f t="shared" si="116"/>
        <v>Existing</v>
      </c>
      <c r="R7442" s="1" t="s">
        <v>36</v>
      </c>
    </row>
    <row r="7443" spans="1:18" x14ac:dyDescent="0.35">
      <c r="A7443" s="1" t="s">
        <v>12239</v>
      </c>
      <c r="B7443" s="2">
        <v>45707</v>
      </c>
      <c r="C7443" s="1" t="s">
        <v>2382</v>
      </c>
      <c r="D7443" s="1" t="s">
        <v>8168</v>
      </c>
      <c r="E7443" s="1" t="s">
        <v>111</v>
      </c>
      <c r="F7443" s="1" t="s">
        <v>33</v>
      </c>
      <c r="G7443" s="1" t="s">
        <v>42</v>
      </c>
      <c r="H7443" s="1" t="s">
        <v>43</v>
      </c>
      <c r="I7443">
        <v>4</v>
      </c>
      <c r="J7443">
        <v>18000</v>
      </c>
      <c r="K7443" s="7">
        <v>0</v>
      </c>
      <c r="L7443">
        <v>72000</v>
      </c>
      <c r="M7443">
        <v>8535.2800000000007</v>
      </c>
      <c r="N7443" s="7">
        <f>IFERROR(Sales_Data[[#This Row],[Profit]]/Sales_Data[[#This Row],[Sales]],0)</f>
        <v>0.11854555555555557</v>
      </c>
      <c r="O7443" s="7" t="str">
        <f>TEXT(Sales_Data[[#This Row],[Order_Date]],"mmm")</f>
        <v>Feb</v>
      </c>
      <c r="P7443" s="9" t="str">
        <f>TEXT(Sales_Data[[#This Row],[Order_Date]],"yyyy")</f>
        <v>2025</v>
      </c>
      <c r="Q7443" s="9" t="str">
        <f t="shared" si="116"/>
        <v>Existing</v>
      </c>
      <c r="R7443" s="1" t="s">
        <v>73</v>
      </c>
    </row>
    <row r="7444" spans="1:18" x14ac:dyDescent="0.35">
      <c r="A7444" s="1" t="s">
        <v>12240</v>
      </c>
      <c r="B7444" s="2">
        <v>45661</v>
      </c>
      <c r="C7444" s="1" t="s">
        <v>11546</v>
      </c>
      <c r="D7444" s="1" t="s">
        <v>6777</v>
      </c>
      <c r="E7444" s="1" t="s">
        <v>40</v>
      </c>
      <c r="F7444" s="1" t="s">
        <v>41</v>
      </c>
      <c r="G7444" s="1" t="s">
        <v>34</v>
      </c>
      <c r="H7444" s="1" t="s">
        <v>153</v>
      </c>
      <c r="I7444">
        <v>2</v>
      </c>
      <c r="J7444">
        <v>7000</v>
      </c>
      <c r="K7444" s="7">
        <v>0.1</v>
      </c>
      <c r="L7444">
        <v>12600</v>
      </c>
      <c r="M7444">
        <v>1170.55</v>
      </c>
      <c r="N7444" s="7">
        <f>IFERROR(Sales_Data[[#This Row],[Profit]]/Sales_Data[[#This Row],[Sales]],0)</f>
        <v>9.290079365079365E-2</v>
      </c>
      <c r="O7444" s="7" t="str">
        <f>TEXT(Sales_Data[[#This Row],[Order_Date]],"mmm")</f>
        <v>Jan</v>
      </c>
      <c r="P7444" s="9" t="str">
        <f>TEXT(Sales_Data[[#This Row],[Order_Date]],"yyyy")</f>
        <v>2025</v>
      </c>
      <c r="Q7444" s="9" t="str">
        <f t="shared" si="116"/>
        <v>Existing</v>
      </c>
      <c r="R7444" s="1" t="s">
        <v>73</v>
      </c>
    </row>
    <row r="7445" spans="1:18" x14ac:dyDescent="0.35">
      <c r="A7445" s="1" t="s">
        <v>12241</v>
      </c>
      <c r="B7445" s="2">
        <v>45742</v>
      </c>
      <c r="C7445" s="1" t="s">
        <v>529</v>
      </c>
      <c r="D7445" s="1" t="s">
        <v>5072</v>
      </c>
      <c r="E7445" s="1" t="s">
        <v>32</v>
      </c>
      <c r="F7445" s="1" t="s">
        <v>33</v>
      </c>
      <c r="G7445" s="1" t="s">
        <v>42</v>
      </c>
      <c r="H7445" s="1" t="s">
        <v>43</v>
      </c>
      <c r="I7445">
        <v>5</v>
      </c>
      <c r="J7445">
        <v>18000</v>
      </c>
      <c r="K7445" s="7">
        <v>0.05</v>
      </c>
      <c r="L7445">
        <v>85500</v>
      </c>
      <c r="M7445">
        <v>7427.19</v>
      </c>
      <c r="N7445" s="7">
        <f>IFERROR(Sales_Data[[#This Row],[Profit]]/Sales_Data[[#This Row],[Sales]],0)</f>
        <v>8.6867719298245605E-2</v>
      </c>
      <c r="O7445" s="7" t="str">
        <f>TEXT(Sales_Data[[#This Row],[Order_Date]],"mmm")</f>
        <v>Mar</v>
      </c>
      <c r="P7445" s="9" t="str">
        <f>TEXT(Sales_Data[[#This Row],[Order_Date]],"yyyy")</f>
        <v>2025</v>
      </c>
      <c r="Q7445" s="9" t="str">
        <f t="shared" si="116"/>
        <v>Existing</v>
      </c>
      <c r="R7445" s="1" t="s">
        <v>64</v>
      </c>
    </row>
    <row r="7446" spans="1:18" x14ac:dyDescent="0.35">
      <c r="A7446" s="1" t="s">
        <v>12242</v>
      </c>
      <c r="B7446" s="2">
        <v>45914</v>
      </c>
      <c r="C7446" s="1" t="s">
        <v>3581</v>
      </c>
      <c r="D7446" s="1" t="s">
        <v>1347</v>
      </c>
      <c r="E7446" s="1" t="s">
        <v>106</v>
      </c>
      <c r="F7446" s="1" t="s">
        <v>33</v>
      </c>
      <c r="G7446" s="1" t="s">
        <v>34</v>
      </c>
      <c r="H7446" s="1" t="s">
        <v>35</v>
      </c>
      <c r="I7446">
        <v>4</v>
      </c>
      <c r="J7446">
        <v>9000</v>
      </c>
      <c r="K7446" s="7">
        <v>0</v>
      </c>
      <c r="L7446">
        <v>36000</v>
      </c>
      <c r="M7446">
        <v>5841.4</v>
      </c>
      <c r="N7446" s="7">
        <f>IFERROR(Sales_Data[[#This Row],[Profit]]/Sales_Data[[#This Row],[Sales]],0)</f>
        <v>0.16226111111111111</v>
      </c>
      <c r="O7446" s="7" t="str">
        <f>TEXT(Sales_Data[[#This Row],[Order_Date]],"mmm")</f>
        <v>Sep</v>
      </c>
      <c r="P7446" s="9" t="str">
        <f>TEXT(Sales_Data[[#This Row],[Order_Date]],"yyyy")</f>
        <v>2025</v>
      </c>
      <c r="Q7446" s="9" t="str">
        <f t="shared" si="116"/>
        <v>Existing</v>
      </c>
      <c r="R7446" s="1" t="s">
        <v>20</v>
      </c>
    </row>
    <row r="7447" spans="1:18" x14ac:dyDescent="0.35">
      <c r="A7447" s="1" t="s">
        <v>12243</v>
      </c>
      <c r="B7447" s="2">
        <v>45979</v>
      </c>
      <c r="C7447" s="1" t="s">
        <v>5344</v>
      </c>
      <c r="D7447" s="1" t="s">
        <v>6146</v>
      </c>
      <c r="E7447" s="1" t="s">
        <v>62</v>
      </c>
      <c r="F7447" s="1" t="s">
        <v>41</v>
      </c>
      <c r="G7447" s="1" t="s">
        <v>42</v>
      </c>
      <c r="H7447" s="1" t="s">
        <v>43</v>
      </c>
      <c r="I7447">
        <v>2</v>
      </c>
      <c r="J7447">
        <v>18000</v>
      </c>
      <c r="K7447" s="7">
        <v>0.1</v>
      </c>
      <c r="L7447">
        <v>32400</v>
      </c>
      <c r="M7447">
        <v>3168.12</v>
      </c>
      <c r="N7447" s="7">
        <f>IFERROR(Sales_Data[[#This Row],[Profit]]/Sales_Data[[#This Row],[Sales]],0)</f>
        <v>9.7781481481481483E-2</v>
      </c>
      <c r="O7447" s="7" t="str">
        <f>TEXT(Sales_Data[[#This Row],[Order_Date]],"mmm")</f>
        <v>Nov</v>
      </c>
      <c r="P7447" s="9" t="str">
        <f>TEXT(Sales_Data[[#This Row],[Order_Date]],"yyyy")</f>
        <v>2025</v>
      </c>
      <c r="Q7447" s="9" t="str">
        <f t="shared" si="116"/>
        <v>Existing</v>
      </c>
      <c r="R7447" s="1" t="s">
        <v>20</v>
      </c>
    </row>
    <row r="7448" spans="1:18" x14ac:dyDescent="0.35">
      <c r="A7448" s="1" t="s">
        <v>12244</v>
      </c>
      <c r="B7448" s="2">
        <v>45947</v>
      </c>
      <c r="C7448" s="1" t="s">
        <v>7983</v>
      </c>
      <c r="D7448" s="1" t="s">
        <v>2355</v>
      </c>
      <c r="E7448" s="1" t="s">
        <v>119</v>
      </c>
      <c r="F7448" s="1" t="s">
        <v>33</v>
      </c>
      <c r="G7448" s="1" t="s">
        <v>42</v>
      </c>
      <c r="H7448" s="1" t="s">
        <v>47</v>
      </c>
      <c r="I7448">
        <v>3</v>
      </c>
      <c r="J7448">
        <v>55000</v>
      </c>
      <c r="K7448" s="7">
        <v>0.1</v>
      </c>
      <c r="L7448">
        <v>148500</v>
      </c>
      <c r="M7448">
        <v>22564.85</v>
      </c>
      <c r="N7448" s="7">
        <f>IFERROR(Sales_Data[[#This Row],[Profit]]/Sales_Data[[#This Row],[Sales]],0)</f>
        <v>0.15195185185185184</v>
      </c>
      <c r="O7448" s="7" t="str">
        <f>TEXT(Sales_Data[[#This Row],[Order_Date]],"mmm")</f>
        <v>Oct</v>
      </c>
      <c r="P7448" s="9" t="str">
        <f>TEXT(Sales_Data[[#This Row],[Order_Date]],"yyyy")</f>
        <v>2025</v>
      </c>
      <c r="Q7448" s="9" t="str">
        <f t="shared" si="116"/>
        <v>Existing</v>
      </c>
      <c r="R7448" s="1" t="s">
        <v>28</v>
      </c>
    </row>
    <row r="7449" spans="1:18" x14ac:dyDescent="0.35">
      <c r="A7449" s="1" t="s">
        <v>12245</v>
      </c>
      <c r="B7449" s="2">
        <v>45683</v>
      </c>
      <c r="C7449" s="1" t="s">
        <v>97</v>
      </c>
      <c r="D7449" s="1" t="s">
        <v>6531</v>
      </c>
      <c r="E7449" s="1" t="s">
        <v>71</v>
      </c>
      <c r="F7449" s="1" t="s">
        <v>33</v>
      </c>
      <c r="G7449" s="1" t="s">
        <v>26</v>
      </c>
      <c r="H7449" s="1" t="s">
        <v>82</v>
      </c>
      <c r="I7449">
        <v>1</v>
      </c>
      <c r="J7449">
        <v>450</v>
      </c>
      <c r="K7449" s="7">
        <v>0.1</v>
      </c>
      <c r="L7449">
        <v>405</v>
      </c>
      <c r="M7449">
        <v>50.2</v>
      </c>
      <c r="N7449" s="7">
        <f>IFERROR(Sales_Data[[#This Row],[Profit]]/Sales_Data[[#This Row],[Sales]],0)</f>
        <v>0.12395061728395063</v>
      </c>
      <c r="O7449" s="7" t="str">
        <f>TEXT(Sales_Data[[#This Row],[Order_Date]],"mmm")</f>
        <v>Jan</v>
      </c>
      <c r="P7449" s="9" t="str">
        <f>TEXT(Sales_Data[[#This Row],[Order_Date]],"yyyy")</f>
        <v>2025</v>
      </c>
      <c r="Q7449" s="9" t="str">
        <f t="shared" si="116"/>
        <v>New</v>
      </c>
      <c r="R7449" s="1" t="s">
        <v>28</v>
      </c>
    </row>
    <row r="7450" spans="1:18" x14ac:dyDescent="0.35">
      <c r="A7450" s="1" t="s">
        <v>12246</v>
      </c>
      <c r="B7450" s="2">
        <v>45855</v>
      </c>
      <c r="C7450" s="1" t="s">
        <v>9737</v>
      </c>
      <c r="D7450" s="1" t="s">
        <v>3325</v>
      </c>
      <c r="E7450" s="1" t="s">
        <v>17</v>
      </c>
      <c r="F7450" s="1" t="s">
        <v>17</v>
      </c>
      <c r="G7450" s="1" t="s">
        <v>34</v>
      </c>
      <c r="H7450" s="1" t="s">
        <v>77</v>
      </c>
      <c r="I7450">
        <v>4</v>
      </c>
      <c r="J7450">
        <v>22000</v>
      </c>
      <c r="K7450" s="7">
        <v>0.2</v>
      </c>
      <c r="L7450">
        <v>70400</v>
      </c>
      <c r="M7450">
        <v>8553.2800000000007</v>
      </c>
      <c r="N7450" s="7">
        <f>IFERROR(Sales_Data[[#This Row],[Profit]]/Sales_Data[[#This Row],[Sales]],0)</f>
        <v>0.12149545454545456</v>
      </c>
      <c r="O7450" s="7" t="str">
        <f>TEXT(Sales_Data[[#This Row],[Order_Date]],"mmm")</f>
        <v>Jul</v>
      </c>
      <c r="P7450" s="9" t="str">
        <f>TEXT(Sales_Data[[#This Row],[Order_Date]],"yyyy")</f>
        <v>2025</v>
      </c>
      <c r="Q7450" s="9" t="str">
        <f t="shared" si="116"/>
        <v>Existing</v>
      </c>
      <c r="R7450" s="1" t="s">
        <v>73</v>
      </c>
    </row>
    <row r="7451" spans="1:18" x14ac:dyDescent="0.35">
      <c r="A7451" s="1" t="s">
        <v>12247</v>
      </c>
      <c r="B7451" s="2">
        <v>45730</v>
      </c>
      <c r="C7451" s="1" t="s">
        <v>2754</v>
      </c>
      <c r="D7451" s="1" t="s">
        <v>6227</v>
      </c>
      <c r="E7451" s="1" t="s">
        <v>17</v>
      </c>
      <c r="F7451" s="1" t="s">
        <v>17</v>
      </c>
      <c r="G7451" s="1" t="s">
        <v>18</v>
      </c>
      <c r="H7451" s="1" t="s">
        <v>131</v>
      </c>
      <c r="I7451">
        <v>5</v>
      </c>
      <c r="J7451">
        <v>1500</v>
      </c>
      <c r="K7451" s="7">
        <v>0.05</v>
      </c>
      <c r="L7451">
        <v>7125</v>
      </c>
      <c r="M7451">
        <v>1554.65</v>
      </c>
      <c r="N7451" s="7">
        <f>IFERROR(Sales_Data[[#This Row],[Profit]]/Sales_Data[[#This Row],[Sales]],0)</f>
        <v>0.21819649122807019</v>
      </c>
      <c r="O7451" s="7" t="str">
        <f>TEXT(Sales_Data[[#This Row],[Order_Date]],"mmm")</f>
        <v>Mar</v>
      </c>
      <c r="P7451" s="9" t="str">
        <f>TEXT(Sales_Data[[#This Row],[Order_Date]],"yyyy")</f>
        <v>2025</v>
      </c>
      <c r="Q7451" s="9" t="str">
        <f t="shared" si="116"/>
        <v>Existing</v>
      </c>
      <c r="R7451" s="1" t="s">
        <v>20</v>
      </c>
    </row>
    <row r="7452" spans="1:18" x14ac:dyDescent="0.35">
      <c r="A7452" s="1" t="s">
        <v>12248</v>
      </c>
      <c r="B7452" s="2">
        <v>45772</v>
      </c>
      <c r="C7452" s="1" t="s">
        <v>10683</v>
      </c>
      <c r="D7452" s="1" t="s">
        <v>1734</v>
      </c>
      <c r="E7452" s="1" t="s">
        <v>24</v>
      </c>
      <c r="F7452" s="1" t="s">
        <v>25</v>
      </c>
      <c r="G7452" s="1" t="s">
        <v>120</v>
      </c>
      <c r="H7452" s="1" t="s">
        <v>217</v>
      </c>
      <c r="I7452">
        <v>1</v>
      </c>
      <c r="J7452">
        <v>3200</v>
      </c>
      <c r="K7452" s="7">
        <v>0.1</v>
      </c>
      <c r="L7452">
        <v>2880</v>
      </c>
      <c r="M7452">
        <v>703.42</v>
      </c>
      <c r="N7452" s="7">
        <f>IFERROR(Sales_Data[[#This Row],[Profit]]/Sales_Data[[#This Row],[Sales]],0)</f>
        <v>0.24424305555555553</v>
      </c>
      <c r="O7452" s="7" t="str">
        <f>TEXT(Sales_Data[[#This Row],[Order_Date]],"mmm")</f>
        <v>Apr</v>
      </c>
      <c r="P7452" s="9" t="str">
        <f>TEXT(Sales_Data[[#This Row],[Order_Date]],"yyyy")</f>
        <v>2025</v>
      </c>
      <c r="Q7452" s="9" t="str">
        <f t="shared" si="116"/>
        <v>New</v>
      </c>
      <c r="R7452" s="1" t="s">
        <v>64</v>
      </c>
    </row>
    <row r="7453" spans="1:18" x14ac:dyDescent="0.35">
      <c r="A7453" s="1" t="s">
        <v>12249</v>
      </c>
      <c r="B7453" s="2">
        <v>45865</v>
      </c>
      <c r="C7453" s="1" t="s">
        <v>228</v>
      </c>
      <c r="D7453" s="1" t="s">
        <v>5674</v>
      </c>
      <c r="E7453" s="1" t="s">
        <v>24</v>
      </c>
      <c r="F7453" s="1" t="s">
        <v>25</v>
      </c>
      <c r="G7453" s="1" t="s">
        <v>42</v>
      </c>
      <c r="H7453" s="1" t="s">
        <v>43</v>
      </c>
      <c r="I7453">
        <v>5</v>
      </c>
      <c r="J7453">
        <v>18000</v>
      </c>
      <c r="K7453" s="7">
        <v>0.15</v>
      </c>
      <c r="L7453">
        <v>76500</v>
      </c>
      <c r="M7453">
        <v>12995.65</v>
      </c>
      <c r="N7453" s="7">
        <f>IFERROR(Sales_Data[[#This Row],[Profit]]/Sales_Data[[#This Row],[Sales]],0)</f>
        <v>0.16987777777777777</v>
      </c>
      <c r="O7453" s="7" t="str">
        <f>TEXT(Sales_Data[[#This Row],[Order_Date]],"mmm")</f>
        <v>Jul</v>
      </c>
      <c r="P7453" s="9" t="str">
        <f>TEXT(Sales_Data[[#This Row],[Order_Date]],"yyyy")</f>
        <v>2025</v>
      </c>
      <c r="Q7453" s="9" t="str">
        <f t="shared" si="116"/>
        <v>Existing</v>
      </c>
      <c r="R7453" s="1" t="s">
        <v>73</v>
      </c>
    </row>
    <row r="7454" spans="1:18" x14ac:dyDescent="0.35">
      <c r="A7454" s="1" t="s">
        <v>12250</v>
      </c>
      <c r="B7454" s="2">
        <v>45957</v>
      </c>
      <c r="C7454" s="1" t="s">
        <v>8397</v>
      </c>
      <c r="D7454" s="1" t="s">
        <v>4883</v>
      </c>
      <c r="E7454" s="1" t="s">
        <v>111</v>
      </c>
      <c r="F7454" s="1" t="s">
        <v>33</v>
      </c>
      <c r="G7454" s="1" t="s">
        <v>26</v>
      </c>
      <c r="H7454" s="1" t="s">
        <v>27</v>
      </c>
      <c r="I7454">
        <v>5</v>
      </c>
      <c r="J7454">
        <v>1200</v>
      </c>
      <c r="K7454" s="7">
        <v>0.05</v>
      </c>
      <c r="L7454">
        <v>5700</v>
      </c>
      <c r="M7454">
        <v>1411.42</v>
      </c>
      <c r="N7454" s="7">
        <f>IFERROR(Sales_Data[[#This Row],[Profit]]/Sales_Data[[#This Row],[Sales]],0)</f>
        <v>0.24761754385964913</v>
      </c>
      <c r="O7454" s="7" t="str">
        <f>TEXT(Sales_Data[[#This Row],[Order_Date]],"mmm")</f>
        <v>Oct</v>
      </c>
      <c r="P7454" s="9" t="str">
        <f>TEXT(Sales_Data[[#This Row],[Order_Date]],"yyyy")</f>
        <v>2025</v>
      </c>
      <c r="Q7454" s="9" t="str">
        <f t="shared" si="116"/>
        <v>Existing</v>
      </c>
      <c r="R7454" s="1" t="s">
        <v>64</v>
      </c>
    </row>
    <row r="7455" spans="1:18" x14ac:dyDescent="0.35">
      <c r="A7455" s="1" t="s">
        <v>12251</v>
      </c>
      <c r="B7455" s="2">
        <v>45750</v>
      </c>
      <c r="C7455" s="1" t="s">
        <v>2661</v>
      </c>
      <c r="D7455" s="1" t="s">
        <v>12252</v>
      </c>
      <c r="E7455" s="1" t="s">
        <v>86</v>
      </c>
      <c r="F7455" s="1" t="s">
        <v>25</v>
      </c>
      <c r="G7455" s="1" t="s">
        <v>34</v>
      </c>
      <c r="H7455" s="1" t="s">
        <v>77</v>
      </c>
      <c r="I7455">
        <v>5</v>
      </c>
      <c r="J7455">
        <v>22000</v>
      </c>
      <c r="K7455" s="7">
        <v>0.05</v>
      </c>
      <c r="L7455">
        <v>104500</v>
      </c>
      <c r="M7455">
        <v>20319.28</v>
      </c>
      <c r="N7455" s="7">
        <f>IFERROR(Sales_Data[[#This Row],[Profit]]/Sales_Data[[#This Row],[Sales]],0)</f>
        <v>0.19444287081339712</v>
      </c>
      <c r="O7455" s="7" t="str">
        <f>TEXT(Sales_Data[[#This Row],[Order_Date]],"mmm")</f>
        <v>Apr</v>
      </c>
      <c r="P7455" s="9" t="str">
        <f>TEXT(Sales_Data[[#This Row],[Order_Date]],"yyyy")</f>
        <v>2025</v>
      </c>
      <c r="Q7455" s="9" t="str">
        <f t="shared" si="116"/>
        <v>Existing</v>
      </c>
      <c r="R7455" s="1" t="s">
        <v>28</v>
      </c>
    </row>
    <row r="7456" spans="1:18" x14ac:dyDescent="0.35">
      <c r="A7456" s="1" t="s">
        <v>12253</v>
      </c>
      <c r="B7456" s="2">
        <v>45914</v>
      </c>
      <c r="C7456" s="1" t="s">
        <v>616</v>
      </c>
      <c r="D7456" s="1" t="s">
        <v>7085</v>
      </c>
      <c r="E7456" s="1" t="s">
        <v>24</v>
      </c>
      <c r="F7456" s="1" t="s">
        <v>25</v>
      </c>
      <c r="G7456" s="1" t="s">
        <v>34</v>
      </c>
      <c r="H7456" s="1" t="s">
        <v>35</v>
      </c>
      <c r="I7456">
        <v>4</v>
      </c>
      <c r="J7456">
        <v>9000</v>
      </c>
      <c r="K7456" s="7">
        <v>0.1</v>
      </c>
      <c r="L7456">
        <v>32400</v>
      </c>
      <c r="M7456">
        <v>2700.95</v>
      </c>
      <c r="N7456" s="7">
        <f>IFERROR(Sales_Data[[#This Row],[Profit]]/Sales_Data[[#This Row],[Sales]],0)</f>
        <v>8.3362654320987647E-2</v>
      </c>
      <c r="O7456" s="7" t="str">
        <f>TEXT(Sales_Data[[#This Row],[Order_Date]],"mmm")</f>
        <v>Sep</v>
      </c>
      <c r="P7456" s="9" t="str">
        <f>TEXT(Sales_Data[[#This Row],[Order_Date]],"yyyy")</f>
        <v>2025</v>
      </c>
      <c r="Q7456" s="9" t="str">
        <f t="shared" si="116"/>
        <v>Existing</v>
      </c>
      <c r="R7456" s="1" t="s">
        <v>20</v>
      </c>
    </row>
    <row r="7457" spans="1:18" x14ac:dyDescent="0.35">
      <c r="A7457" s="1" t="s">
        <v>12254</v>
      </c>
      <c r="B7457" s="2">
        <v>45886</v>
      </c>
      <c r="C7457" s="1" t="s">
        <v>2590</v>
      </c>
      <c r="D7457" s="1" t="s">
        <v>953</v>
      </c>
      <c r="E7457" s="1" t="s">
        <v>135</v>
      </c>
      <c r="F7457" s="1" t="s">
        <v>136</v>
      </c>
      <c r="G7457" s="1" t="s">
        <v>18</v>
      </c>
      <c r="H7457" s="1" t="s">
        <v>131</v>
      </c>
      <c r="I7457">
        <v>5</v>
      </c>
      <c r="J7457">
        <v>1500</v>
      </c>
      <c r="K7457" s="7">
        <v>0.05</v>
      </c>
      <c r="L7457">
        <v>7125</v>
      </c>
      <c r="M7457">
        <v>1386.61</v>
      </c>
      <c r="N7457" s="7">
        <f>IFERROR(Sales_Data[[#This Row],[Profit]]/Sales_Data[[#This Row],[Sales]],0)</f>
        <v>0.19461192982456138</v>
      </c>
      <c r="O7457" s="7" t="str">
        <f>TEXT(Sales_Data[[#This Row],[Order_Date]],"mmm")</f>
        <v>Aug</v>
      </c>
      <c r="P7457" s="9" t="str">
        <f>TEXT(Sales_Data[[#This Row],[Order_Date]],"yyyy")</f>
        <v>2025</v>
      </c>
      <c r="Q7457" s="9" t="str">
        <f t="shared" si="116"/>
        <v>Existing</v>
      </c>
      <c r="R7457" s="1" t="s">
        <v>20</v>
      </c>
    </row>
    <row r="7458" spans="1:18" x14ac:dyDescent="0.35">
      <c r="A7458" s="1" t="s">
        <v>12255</v>
      </c>
      <c r="B7458" s="2">
        <v>45746</v>
      </c>
      <c r="C7458" s="1" t="s">
        <v>222</v>
      </c>
      <c r="D7458" s="1" t="s">
        <v>1004</v>
      </c>
      <c r="E7458" s="1" t="s">
        <v>17</v>
      </c>
      <c r="F7458" s="1" t="s">
        <v>17</v>
      </c>
      <c r="G7458" s="1" t="s">
        <v>26</v>
      </c>
      <c r="H7458" s="1" t="s">
        <v>82</v>
      </c>
      <c r="I7458">
        <v>3</v>
      </c>
      <c r="J7458">
        <v>450</v>
      </c>
      <c r="K7458" s="7">
        <v>0</v>
      </c>
      <c r="L7458">
        <v>1350</v>
      </c>
      <c r="M7458">
        <v>324.48</v>
      </c>
      <c r="N7458" s="7">
        <f>IFERROR(Sales_Data[[#This Row],[Profit]]/Sales_Data[[#This Row],[Sales]],0)</f>
        <v>0.24035555555555557</v>
      </c>
      <c r="O7458" s="7" t="str">
        <f>TEXT(Sales_Data[[#This Row],[Order_Date]],"mmm")</f>
        <v>Mar</v>
      </c>
      <c r="P7458" s="9" t="str">
        <f>TEXT(Sales_Data[[#This Row],[Order_Date]],"yyyy")</f>
        <v>2025</v>
      </c>
      <c r="Q7458" s="9" t="str">
        <f t="shared" si="116"/>
        <v>Existing</v>
      </c>
      <c r="R7458" s="1" t="s">
        <v>20</v>
      </c>
    </row>
    <row r="7459" spans="1:18" x14ac:dyDescent="0.35">
      <c r="A7459" s="1" t="s">
        <v>12256</v>
      </c>
      <c r="B7459" s="2">
        <v>45804</v>
      </c>
      <c r="C7459" s="1" t="s">
        <v>1055</v>
      </c>
      <c r="D7459" s="1" t="s">
        <v>4999</v>
      </c>
      <c r="E7459" s="1" t="s">
        <v>56</v>
      </c>
      <c r="F7459" s="1" t="s">
        <v>57</v>
      </c>
      <c r="G7459" s="1" t="s">
        <v>42</v>
      </c>
      <c r="H7459" s="1" t="s">
        <v>47</v>
      </c>
      <c r="I7459">
        <v>5</v>
      </c>
      <c r="J7459">
        <v>55000</v>
      </c>
      <c r="K7459" s="7">
        <v>0.05</v>
      </c>
      <c r="L7459">
        <v>261250</v>
      </c>
      <c r="M7459">
        <v>43637.22</v>
      </c>
      <c r="N7459" s="7">
        <f>IFERROR(Sales_Data[[#This Row],[Profit]]/Sales_Data[[#This Row],[Sales]],0)</f>
        <v>0.16703242105263158</v>
      </c>
      <c r="O7459" s="7" t="str">
        <f>TEXT(Sales_Data[[#This Row],[Order_Date]],"mmm")</f>
        <v>May</v>
      </c>
      <c r="P7459" s="9" t="str">
        <f>TEXT(Sales_Data[[#This Row],[Order_Date]],"yyyy")</f>
        <v>2025</v>
      </c>
      <c r="Q7459" s="9" t="str">
        <f t="shared" si="116"/>
        <v>Existing</v>
      </c>
      <c r="R7459" s="1" t="s">
        <v>20</v>
      </c>
    </row>
    <row r="7460" spans="1:18" x14ac:dyDescent="0.35">
      <c r="A7460" s="1" t="s">
        <v>12257</v>
      </c>
      <c r="B7460" s="2">
        <v>45870</v>
      </c>
      <c r="C7460" s="1" t="s">
        <v>7321</v>
      </c>
      <c r="D7460" s="1" t="s">
        <v>12215</v>
      </c>
      <c r="E7460" s="1" t="s">
        <v>81</v>
      </c>
      <c r="F7460" s="1" t="s">
        <v>33</v>
      </c>
      <c r="G7460" s="1" t="s">
        <v>120</v>
      </c>
      <c r="H7460" s="1" t="s">
        <v>121</v>
      </c>
      <c r="I7460">
        <v>2</v>
      </c>
      <c r="J7460">
        <v>2800</v>
      </c>
      <c r="K7460" s="7">
        <v>0.1</v>
      </c>
      <c r="L7460">
        <v>5040</v>
      </c>
      <c r="M7460">
        <v>843.58</v>
      </c>
      <c r="N7460" s="7">
        <f>IFERROR(Sales_Data[[#This Row],[Profit]]/Sales_Data[[#This Row],[Sales]],0)</f>
        <v>0.16737698412698412</v>
      </c>
      <c r="O7460" s="7" t="str">
        <f>TEXT(Sales_Data[[#This Row],[Order_Date]],"mmm")</f>
        <v>Aug</v>
      </c>
      <c r="P7460" s="9" t="str">
        <f>TEXT(Sales_Data[[#This Row],[Order_Date]],"yyyy")</f>
        <v>2025</v>
      </c>
      <c r="Q7460" s="9" t="str">
        <f t="shared" si="116"/>
        <v>Existing</v>
      </c>
      <c r="R7460" s="1" t="s">
        <v>28</v>
      </c>
    </row>
    <row r="7461" spans="1:18" x14ac:dyDescent="0.35">
      <c r="A7461" s="1" t="s">
        <v>12258</v>
      </c>
      <c r="B7461" s="2">
        <v>45751</v>
      </c>
      <c r="C7461" s="1" t="s">
        <v>5571</v>
      </c>
      <c r="D7461" s="1" t="s">
        <v>2120</v>
      </c>
      <c r="E7461" s="1" t="s">
        <v>62</v>
      </c>
      <c r="F7461" s="1" t="s">
        <v>41</v>
      </c>
      <c r="G7461" s="1" t="s">
        <v>42</v>
      </c>
      <c r="H7461" s="1" t="s">
        <v>47</v>
      </c>
      <c r="I7461">
        <v>5</v>
      </c>
      <c r="J7461">
        <v>55000</v>
      </c>
      <c r="K7461" s="7">
        <v>0.15</v>
      </c>
      <c r="L7461">
        <v>233750</v>
      </c>
      <c r="M7461">
        <v>56569.32</v>
      </c>
      <c r="N7461" s="7">
        <f>IFERROR(Sales_Data[[#This Row],[Profit]]/Sales_Data[[#This Row],[Sales]],0)</f>
        <v>0.24200778609625667</v>
      </c>
      <c r="O7461" s="7" t="str">
        <f>TEXT(Sales_Data[[#This Row],[Order_Date]],"mmm")</f>
        <v>Apr</v>
      </c>
      <c r="P7461" s="9" t="str">
        <f>TEXT(Sales_Data[[#This Row],[Order_Date]],"yyyy")</f>
        <v>2025</v>
      </c>
      <c r="Q7461" s="9" t="str">
        <f t="shared" si="116"/>
        <v>Existing</v>
      </c>
      <c r="R7461" s="1" t="s">
        <v>36</v>
      </c>
    </row>
    <row r="7462" spans="1:18" x14ac:dyDescent="0.35">
      <c r="A7462" s="1" t="s">
        <v>12259</v>
      </c>
      <c r="B7462" s="2">
        <v>45780</v>
      </c>
      <c r="C7462" s="1" t="s">
        <v>4387</v>
      </c>
      <c r="D7462" s="1" t="s">
        <v>8740</v>
      </c>
      <c r="E7462" s="1" t="s">
        <v>119</v>
      </c>
      <c r="F7462" s="1" t="s">
        <v>33</v>
      </c>
      <c r="G7462" s="1" t="s">
        <v>42</v>
      </c>
      <c r="H7462" s="1" t="s">
        <v>112</v>
      </c>
      <c r="I7462">
        <v>4</v>
      </c>
      <c r="J7462">
        <v>2500</v>
      </c>
      <c r="K7462" s="7">
        <v>0.05</v>
      </c>
      <c r="L7462">
        <v>9500</v>
      </c>
      <c r="M7462">
        <v>1172.5999999999999</v>
      </c>
      <c r="N7462" s="7">
        <f>IFERROR(Sales_Data[[#This Row],[Profit]]/Sales_Data[[#This Row],[Sales]],0)</f>
        <v>0.12343157894736841</v>
      </c>
      <c r="O7462" s="7" t="str">
        <f>TEXT(Sales_Data[[#This Row],[Order_Date]],"mmm")</f>
        <v>May</v>
      </c>
      <c r="P7462" s="9" t="str">
        <f>TEXT(Sales_Data[[#This Row],[Order_Date]],"yyyy")</f>
        <v>2025</v>
      </c>
      <c r="Q7462" s="9" t="str">
        <f t="shared" si="116"/>
        <v>Existing</v>
      </c>
      <c r="R7462" s="1" t="s">
        <v>36</v>
      </c>
    </row>
    <row r="7463" spans="1:18" x14ac:dyDescent="0.35">
      <c r="A7463" s="1" t="s">
        <v>12260</v>
      </c>
      <c r="B7463" s="2">
        <v>46003</v>
      </c>
      <c r="C7463" s="1" t="s">
        <v>2440</v>
      </c>
      <c r="D7463" s="1" t="s">
        <v>5567</v>
      </c>
      <c r="E7463" s="1" t="s">
        <v>111</v>
      </c>
      <c r="F7463" s="1" t="s">
        <v>33</v>
      </c>
      <c r="G7463" s="1" t="s">
        <v>42</v>
      </c>
      <c r="H7463" s="1" t="s">
        <v>112</v>
      </c>
      <c r="I7463">
        <v>2</v>
      </c>
      <c r="J7463">
        <v>2500</v>
      </c>
      <c r="K7463" s="7">
        <v>0.05</v>
      </c>
      <c r="L7463">
        <v>4750</v>
      </c>
      <c r="M7463">
        <v>485.61</v>
      </c>
      <c r="N7463" s="7">
        <f>IFERROR(Sales_Data[[#This Row],[Profit]]/Sales_Data[[#This Row],[Sales]],0)</f>
        <v>0.10223368421052632</v>
      </c>
      <c r="O7463" s="7" t="str">
        <f>TEXT(Sales_Data[[#This Row],[Order_Date]],"mmm")</f>
        <v>Dec</v>
      </c>
      <c r="P7463" s="9" t="str">
        <f>TEXT(Sales_Data[[#This Row],[Order_Date]],"yyyy")</f>
        <v>2025</v>
      </c>
      <c r="Q7463" s="9" t="str">
        <f t="shared" si="116"/>
        <v>Existing</v>
      </c>
      <c r="R7463" s="1" t="s">
        <v>20</v>
      </c>
    </row>
    <row r="7464" spans="1:18" x14ac:dyDescent="0.35">
      <c r="A7464" s="1" t="s">
        <v>12261</v>
      </c>
      <c r="B7464" s="2">
        <v>45932</v>
      </c>
      <c r="C7464" s="1" t="s">
        <v>3411</v>
      </c>
      <c r="D7464" s="1" t="s">
        <v>6627</v>
      </c>
      <c r="E7464" s="1" t="s">
        <v>106</v>
      </c>
      <c r="F7464" s="1" t="s">
        <v>33</v>
      </c>
      <c r="G7464" s="1" t="s">
        <v>42</v>
      </c>
      <c r="H7464" s="1" t="s">
        <v>102</v>
      </c>
      <c r="I7464">
        <v>5</v>
      </c>
      <c r="J7464">
        <v>25000</v>
      </c>
      <c r="K7464" s="7">
        <v>0.1</v>
      </c>
      <c r="L7464">
        <v>112500</v>
      </c>
      <c r="M7464">
        <v>18267.330000000002</v>
      </c>
      <c r="N7464" s="7">
        <f>IFERROR(Sales_Data[[#This Row],[Profit]]/Sales_Data[[#This Row],[Sales]],0)</f>
        <v>0.16237626666666669</v>
      </c>
      <c r="O7464" s="7" t="str">
        <f>TEXT(Sales_Data[[#This Row],[Order_Date]],"mmm")</f>
        <v>Oct</v>
      </c>
      <c r="P7464" s="9" t="str">
        <f>TEXT(Sales_Data[[#This Row],[Order_Date]],"yyyy")</f>
        <v>2025</v>
      </c>
      <c r="Q7464" s="9" t="str">
        <f t="shared" si="116"/>
        <v>Existing</v>
      </c>
      <c r="R7464" s="1" t="s">
        <v>28</v>
      </c>
    </row>
    <row r="7465" spans="1:18" x14ac:dyDescent="0.35">
      <c r="A7465" s="1" t="s">
        <v>12262</v>
      </c>
      <c r="B7465" s="2">
        <v>45732</v>
      </c>
      <c r="C7465" s="1" t="s">
        <v>104</v>
      </c>
      <c r="D7465" s="1" t="s">
        <v>2727</v>
      </c>
      <c r="E7465" s="1" t="s">
        <v>17</v>
      </c>
      <c r="F7465" s="1" t="s">
        <v>17</v>
      </c>
      <c r="G7465" s="1" t="s">
        <v>120</v>
      </c>
      <c r="H7465" s="1" t="s">
        <v>143</v>
      </c>
      <c r="I7465">
        <v>3</v>
      </c>
      <c r="J7465">
        <v>1800</v>
      </c>
      <c r="K7465" s="7">
        <v>0</v>
      </c>
      <c r="L7465">
        <v>5400</v>
      </c>
      <c r="M7465">
        <v>1056.8800000000001</v>
      </c>
      <c r="N7465" s="7">
        <f>IFERROR(Sales_Data[[#This Row],[Profit]]/Sales_Data[[#This Row],[Sales]],0)</f>
        <v>0.19571851851851854</v>
      </c>
      <c r="O7465" s="7" t="str">
        <f>TEXT(Sales_Data[[#This Row],[Order_Date]],"mmm")</f>
        <v>Mar</v>
      </c>
      <c r="P7465" s="9" t="str">
        <f>TEXT(Sales_Data[[#This Row],[Order_Date]],"yyyy")</f>
        <v>2025</v>
      </c>
      <c r="Q7465" s="9" t="str">
        <f t="shared" si="116"/>
        <v>Existing</v>
      </c>
      <c r="R7465" s="1" t="s">
        <v>64</v>
      </c>
    </row>
    <row r="7466" spans="1:18" x14ac:dyDescent="0.35">
      <c r="A7466" s="1" t="s">
        <v>12263</v>
      </c>
      <c r="B7466" s="2">
        <v>46021</v>
      </c>
      <c r="C7466" s="1" t="s">
        <v>6596</v>
      </c>
      <c r="D7466" s="1" t="s">
        <v>115</v>
      </c>
      <c r="E7466" s="1" t="s">
        <v>119</v>
      </c>
      <c r="F7466" s="1" t="s">
        <v>33</v>
      </c>
      <c r="G7466" s="1" t="s">
        <v>26</v>
      </c>
      <c r="H7466" s="1" t="s">
        <v>27</v>
      </c>
      <c r="I7466">
        <v>4</v>
      </c>
      <c r="J7466">
        <v>1200</v>
      </c>
      <c r="K7466" s="7">
        <v>0.15</v>
      </c>
      <c r="L7466">
        <v>4080</v>
      </c>
      <c r="M7466">
        <v>400.16</v>
      </c>
      <c r="N7466" s="7">
        <f>IFERROR(Sales_Data[[#This Row],[Profit]]/Sales_Data[[#This Row],[Sales]],0)</f>
        <v>9.8078431372549027E-2</v>
      </c>
      <c r="O7466" s="7" t="str">
        <f>TEXT(Sales_Data[[#This Row],[Order_Date]],"mmm")</f>
        <v>Dec</v>
      </c>
      <c r="P7466" s="9" t="str">
        <f>TEXT(Sales_Data[[#This Row],[Order_Date]],"yyyy")</f>
        <v>2025</v>
      </c>
      <c r="Q7466" s="9" t="str">
        <f t="shared" si="116"/>
        <v>Existing</v>
      </c>
      <c r="R7466" s="1" t="s">
        <v>28</v>
      </c>
    </row>
    <row r="7467" spans="1:18" x14ac:dyDescent="0.35">
      <c r="A7467" s="1" t="s">
        <v>12264</v>
      </c>
      <c r="B7467" s="2">
        <v>45761</v>
      </c>
      <c r="C7467" s="1" t="s">
        <v>8766</v>
      </c>
      <c r="D7467" s="1" t="s">
        <v>6591</v>
      </c>
      <c r="E7467" s="1" t="s">
        <v>135</v>
      </c>
      <c r="F7467" s="1" t="s">
        <v>136</v>
      </c>
      <c r="G7467" s="1" t="s">
        <v>34</v>
      </c>
      <c r="H7467" s="1" t="s">
        <v>153</v>
      </c>
      <c r="I7467">
        <v>2</v>
      </c>
      <c r="J7467">
        <v>7000</v>
      </c>
      <c r="K7467" s="7">
        <v>0.1</v>
      </c>
      <c r="L7467">
        <v>12600</v>
      </c>
      <c r="M7467">
        <v>2867.04</v>
      </c>
      <c r="N7467" s="7">
        <f>IFERROR(Sales_Data[[#This Row],[Profit]]/Sales_Data[[#This Row],[Sales]],0)</f>
        <v>0.22754285714285713</v>
      </c>
      <c r="O7467" s="7" t="str">
        <f>TEXT(Sales_Data[[#This Row],[Order_Date]],"mmm")</f>
        <v>Apr</v>
      </c>
      <c r="P7467" s="9" t="str">
        <f>TEXT(Sales_Data[[#This Row],[Order_Date]],"yyyy")</f>
        <v>2025</v>
      </c>
      <c r="Q7467" s="9" t="str">
        <f t="shared" si="116"/>
        <v>Existing</v>
      </c>
      <c r="R7467" s="1" t="s">
        <v>36</v>
      </c>
    </row>
    <row r="7468" spans="1:18" x14ac:dyDescent="0.35">
      <c r="A7468" s="1" t="s">
        <v>12265</v>
      </c>
      <c r="B7468" s="2">
        <v>45859</v>
      </c>
      <c r="C7468" s="1" t="s">
        <v>7325</v>
      </c>
      <c r="D7468" s="1" t="s">
        <v>4061</v>
      </c>
      <c r="E7468" s="1" t="s">
        <v>135</v>
      </c>
      <c r="F7468" s="1" t="s">
        <v>136</v>
      </c>
      <c r="G7468" s="1" t="s">
        <v>26</v>
      </c>
      <c r="H7468" s="1" t="s">
        <v>128</v>
      </c>
      <c r="I7468">
        <v>2</v>
      </c>
      <c r="J7468">
        <v>900</v>
      </c>
      <c r="K7468" s="7">
        <v>0.05</v>
      </c>
      <c r="L7468">
        <v>1710</v>
      </c>
      <c r="M7468">
        <v>223.31</v>
      </c>
      <c r="N7468" s="7">
        <f>IFERROR(Sales_Data[[#This Row],[Profit]]/Sales_Data[[#This Row],[Sales]],0)</f>
        <v>0.13059064327485381</v>
      </c>
      <c r="O7468" s="7" t="str">
        <f>TEXT(Sales_Data[[#This Row],[Order_Date]],"mmm")</f>
        <v>Jul</v>
      </c>
      <c r="P7468" s="9" t="str">
        <f>TEXT(Sales_Data[[#This Row],[Order_Date]],"yyyy")</f>
        <v>2025</v>
      </c>
      <c r="Q7468" s="9" t="str">
        <f t="shared" si="116"/>
        <v>Existing</v>
      </c>
      <c r="R7468" s="1" t="s">
        <v>64</v>
      </c>
    </row>
    <row r="7469" spans="1:18" x14ac:dyDescent="0.35">
      <c r="A7469" s="1" t="s">
        <v>12266</v>
      </c>
      <c r="B7469" s="2">
        <v>45795</v>
      </c>
      <c r="C7469" s="1" t="s">
        <v>2016</v>
      </c>
      <c r="D7469" s="1" t="s">
        <v>3306</v>
      </c>
      <c r="E7469" s="1" t="s">
        <v>86</v>
      </c>
      <c r="F7469" s="1" t="s">
        <v>25</v>
      </c>
      <c r="G7469" s="1" t="s">
        <v>34</v>
      </c>
      <c r="H7469" s="1" t="s">
        <v>107</v>
      </c>
      <c r="I7469">
        <v>2</v>
      </c>
      <c r="J7469">
        <v>6500</v>
      </c>
      <c r="K7469" s="7">
        <v>0</v>
      </c>
      <c r="L7469">
        <v>13000</v>
      </c>
      <c r="M7469">
        <v>2315.98</v>
      </c>
      <c r="N7469" s="7">
        <f>IFERROR(Sales_Data[[#This Row],[Profit]]/Sales_Data[[#This Row],[Sales]],0)</f>
        <v>0.17815230769230769</v>
      </c>
      <c r="O7469" s="7" t="str">
        <f>TEXT(Sales_Data[[#This Row],[Order_Date]],"mmm")</f>
        <v>May</v>
      </c>
      <c r="P7469" s="9" t="str">
        <f>TEXT(Sales_Data[[#This Row],[Order_Date]],"yyyy")</f>
        <v>2025</v>
      </c>
      <c r="Q7469" s="9" t="str">
        <f t="shared" si="116"/>
        <v>Existing</v>
      </c>
      <c r="R7469" s="1" t="s">
        <v>64</v>
      </c>
    </row>
    <row r="7470" spans="1:18" x14ac:dyDescent="0.35">
      <c r="A7470" s="1" t="s">
        <v>12267</v>
      </c>
      <c r="B7470" s="2">
        <v>46009</v>
      </c>
      <c r="C7470" s="1" t="s">
        <v>4380</v>
      </c>
      <c r="D7470" s="1" t="s">
        <v>1869</v>
      </c>
      <c r="E7470" s="1" t="s">
        <v>111</v>
      </c>
      <c r="F7470" s="1" t="s">
        <v>33</v>
      </c>
      <c r="G7470" s="1" t="s">
        <v>26</v>
      </c>
      <c r="H7470" s="1" t="s">
        <v>27</v>
      </c>
      <c r="I7470">
        <v>4</v>
      </c>
      <c r="J7470">
        <v>1200</v>
      </c>
      <c r="K7470" s="7">
        <v>0</v>
      </c>
      <c r="L7470">
        <v>4800</v>
      </c>
      <c r="M7470">
        <v>1079.02</v>
      </c>
      <c r="N7470" s="7">
        <f>IFERROR(Sales_Data[[#This Row],[Profit]]/Sales_Data[[#This Row],[Sales]],0)</f>
        <v>0.22479583333333333</v>
      </c>
      <c r="O7470" s="7" t="str">
        <f>TEXT(Sales_Data[[#This Row],[Order_Date]],"mmm")</f>
        <v>Dec</v>
      </c>
      <c r="P7470" s="9" t="str">
        <f>TEXT(Sales_Data[[#This Row],[Order_Date]],"yyyy")</f>
        <v>2025</v>
      </c>
      <c r="Q7470" s="9" t="str">
        <f t="shared" si="116"/>
        <v>Existing</v>
      </c>
      <c r="R7470" s="1" t="s">
        <v>73</v>
      </c>
    </row>
    <row r="7471" spans="1:18" x14ac:dyDescent="0.35">
      <c r="A7471" s="1" t="s">
        <v>12268</v>
      </c>
      <c r="B7471" s="2">
        <v>45922</v>
      </c>
      <c r="C7471" s="1" t="s">
        <v>3157</v>
      </c>
      <c r="D7471" s="1" t="s">
        <v>313</v>
      </c>
      <c r="E7471" s="1" t="s">
        <v>111</v>
      </c>
      <c r="F7471" s="1" t="s">
        <v>33</v>
      </c>
      <c r="G7471" s="1" t="s">
        <v>120</v>
      </c>
      <c r="H7471" s="1" t="s">
        <v>217</v>
      </c>
      <c r="I7471">
        <v>1</v>
      </c>
      <c r="J7471">
        <v>3200</v>
      </c>
      <c r="K7471" s="7">
        <v>0.05</v>
      </c>
      <c r="L7471">
        <v>3040</v>
      </c>
      <c r="M7471">
        <v>351.86</v>
      </c>
      <c r="N7471" s="7">
        <f>IFERROR(Sales_Data[[#This Row],[Profit]]/Sales_Data[[#This Row],[Sales]],0)</f>
        <v>0.11574342105263158</v>
      </c>
      <c r="O7471" s="7" t="str">
        <f>TEXT(Sales_Data[[#This Row],[Order_Date]],"mmm")</f>
        <v>Sep</v>
      </c>
      <c r="P7471" s="9" t="str">
        <f>TEXT(Sales_Data[[#This Row],[Order_Date]],"yyyy")</f>
        <v>2025</v>
      </c>
      <c r="Q7471" s="9" t="str">
        <f t="shared" si="116"/>
        <v>New</v>
      </c>
      <c r="R7471" s="1" t="s">
        <v>20</v>
      </c>
    </row>
    <row r="7472" spans="1:18" x14ac:dyDescent="0.35">
      <c r="A7472" s="1" t="s">
        <v>12269</v>
      </c>
      <c r="B7472" s="2">
        <v>45865</v>
      </c>
      <c r="C7472" s="1" t="s">
        <v>1361</v>
      </c>
      <c r="D7472" s="1" t="s">
        <v>664</v>
      </c>
      <c r="E7472" s="1" t="s">
        <v>17</v>
      </c>
      <c r="F7472" s="1" t="s">
        <v>17</v>
      </c>
      <c r="G7472" s="1" t="s">
        <v>26</v>
      </c>
      <c r="H7472" s="1" t="s">
        <v>58</v>
      </c>
      <c r="I7472">
        <v>4</v>
      </c>
      <c r="J7472">
        <v>1400</v>
      </c>
      <c r="K7472" s="7">
        <v>0.2</v>
      </c>
      <c r="L7472">
        <v>4480</v>
      </c>
      <c r="M7472">
        <v>833.53</v>
      </c>
      <c r="N7472" s="7">
        <f>IFERROR(Sales_Data[[#This Row],[Profit]]/Sales_Data[[#This Row],[Sales]],0)</f>
        <v>0.18605580357142856</v>
      </c>
      <c r="O7472" s="7" t="str">
        <f>TEXT(Sales_Data[[#This Row],[Order_Date]],"mmm")</f>
        <v>Jul</v>
      </c>
      <c r="P7472" s="9" t="str">
        <f>TEXT(Sales_Data[[#This Row],[Order_Date]],"yyyy")</f>
        <v>2025</v>
      </c>
      <c r="Q7472" s="9" t="str">
        <f t="shared" si="116"/>
        <v>Existing</v>
      </c>
      <c r="R7472" s="1" t="s">
        <v>28</v>
      </c>
    </row>
    <row r="7473" spans="1:18" x14ac:dyDescent="0.35">
      <c r="A7473" s="1" t="s">
        <v>12270</v>
      </c>
      <c r="B7473" s="2">
        <v>45799</v>
      </c>
      <c r="C7473" s="1" t="s">
        <v>2882</v>
      </c>
      <c r="D7473" s="1" t="s">
        <v>1180</v>
      </c>
      <c r="E7473" s="1" t="s">
        <v>135</v>
      </c>
      <c r="F7473" s="1" t="s">
        <v>136</v>
      </c>
      <c r="G7473" s="1" t="s">
        <v>42</v>
      </c>
      <c r="H7473" s="1" t="s">
        <v>63</v>
      </c>
      <c r="I7473">
        <v>5</v>
      </c>
      <c r="J7473">
        <v>4500</v>
      </c>
      <c r="K7473" s="7">
        <v>0.05</v>
      </c>
      <c r="L7473">
        <v>21375</v>
      </c>
      <c r="M7473">
        <v>5212.22</v>
      </c>
      <c r="N7473" s="7">
        <f>IFERROR(Sales_Data[[#This Row],[Profit]]/Sales_Data[[#This Row],[Sales]],0)</f>
        <v>0.24384654970760236</v>
      </c>
      <c r="O7473" s="7" t="str">
        <f>TEXT(Sales_Data[[#This Row],[Order_Date]],"mmm")</f>
        <v>May</v>
      </c>
      <c r="P7473" s="9" t="str">
        <f>TEXT(Sales_Data[[#This Row],[Order_Date]],"yyyy")</f>
        <v>2025</v>
      </c>
      <c r="Q7473" s="9" t="str">
        <f t="shared" si="116"/>
        <v>Existing</v>
      </c>
      <c r="R7473" s="1" t="s">
        <v>36</v>
      </c>
    </row>
    <row r="7474" spans="1:18" x14ac:dyDescent="0.35">
      <c r="A7474" s="1" t="s">
        <v>12271</v>
      </c>
      <c r="B7474" s="2">
        <v>45741</v>
      </c>
      <c r="C7474" s="1" t="s">
        <v>3528</v>
      </c>
      <c r="D7474" s="1" t="s">
        <v>6550</v>
      </c>
      <c r="E7474" s="1" t="s">
        <v>17</v>
      </c>
      <c r="F7474" s="1" t="s">
        <v>17</v>
      </c>
      <c r="G7474" s="1" t="s">
        <v>42</v>
      </c>
      <c r="H7474" s="1" t="s">
        <v>63</v>
      </c>
      <c r="I7474">
        <v>3</v>
      </c>
      <c r="J7474">
        <v>4500</v>
      </c>
      <c r="K7474" s="7">
        <v>0.15</v>
      </c>
      <c r="L7474">
        <v>11475</v>
      </c>
      <c r="M7474">
        <v>1656.26</v>
      </c>
      <c r="N7474" s="7">
        <f>IFERROR(Sales_Data[[#This Row],[Profit]]/Sales_Data[[#This Row],[Sales]],0)</f>
        <v>0.14433638344226579</v>
      </c>
      <c r="O7474" s="7" t="str">
        <f>TEXT(Sales_Data[[#This Row],[Order_Date]],"mmm")</f>
        <v>Mar</v>
      </c>
      <c r="P7474" s="9" t="str">
        <f>TEXT(Sales_Data[[#This Row],[Order_Date]],"yyyy")</f>
        <v>2025</v>
      </c>
      <c r="Q7474" s="9" t="str">
        <f t="shared" si="116"/>
        <v>Existing</v>
      </c>
      <c r="R7474" s="1" t="s">
        <v>20</v>
      </c>
    </row>
    <row r="7475" spans="1:18" x14ac:dyDescent="0.35">
      <c r="A7475" s="1" t="s">
        <v>12272</v>
      </c>
      <c r="B7475" s="2">
        <v>45845</v>
      </c>
      <c r="C7475" s="1" t="s">
        <v>3978</v>
      </c>
      <c r="D7475" s="1" t="s">
        <v>5375</v>
      </c>
      <c r="E7475" s="1" t="s">
        <v>56</v>
      </c>
      <c r="F7475" s="1" t="s">
        <v>57</v>
      </c>
      <c r="G7475" s="1" t="s">
        <v>26</v>
      </c>
      <c r="H7475" s="1" t="s">
        <v>82</v>
      </c>
      <c r="I7475">
        <v>2</v>
      </c>
      <c r="J7475">
        <v>450</v>
      </c>
      <c r="K7475" s="7">
        <v>0.1</v>
      </c>
      <c r="L7475">
        <v>810</v>
      </c>
      <c r="M7475">
        <v>163.61000000000001</v>
      </c>
      <c r="N7475" s="7">
        <f>IFERROR(Sales_Data[[#This Row],[Profit]]/Sales_Data[[#This Row],[Sales]],0)</f>
        <v>0.20198765432098767</v>
      </c>
      <c r="O7475" s="7" t="str">
        <f>TEXT(Sales_Data[[#This Row],[Order_Date]],"mmm")</f>
        <v>Jul</v>
      </c>
      <c r="P7475" s="9" t="str">
        <f>TEXT(Sales_Data[[#This Row],[Order_Date]],"yyyy")</f>
        <v>2025</v>
      </c>
      <c r="Q7475" s="9" t="str">
        <f t="shared" si="116"/>
        <v>Existing</v>
      </c>
      <c r="R7475" s="1" t="s">
        <v>36</v>
      </c>
    </row>
    <row r="7476" spans="1:18" x14ac:dyDescent="0.35">
      <c r="A7476" s="1" t="s">
        <v>12273</v>
      </c>
      <c r="B7476" s="2">
        <v>45832</v>
      </c>
      <c r="C7476" s="1" t="s">
        <v>1955</v>
      </c>
      <c r="D7476" s="1" t="s">
        <v>6830</v>
      </c>
      <c r="E7476" s="1" t="s">
        <v>71</v>
      </c>
      <c r="F7476" s="1" t="s">
        <v>33</v>
      </c>
      <c r="G7476" s="1" t="s">
        <v>26</v>
      </c>
      <c r="H7476" s="1" t="s">
        <v>58</v>
      </c>
      <c r="I7476">
        <v>3</v>
      </c>
      <c r="J7476">
        <v>1400</v>
      </c>
      <c r="K7476" s="7">
        <v>0.05</v>
      </c>
      <c r="L7476">
        <v>3990</v>
      </c>
      <c r="M7476">
        <v>396.96</v>
      </c>
      <c r="N7476" s="7">
        <f>IFERROR(Sales_Data[[#This Row],[Profit]]/Sales_Data[[#This Row],[Sales]],0)</f>
        <v>9.9488721804511279E-2</v>
      </c>
      <c r="O7476" s="7" t="str">
        <f>TEXT(Sales_Data[[#This Row],[Order_Date]],"mmm")</f>
        <v>Jun</v>
      </c>
      <c r="P7476" s="9" t="str">
        <f>TEXT(Sales_Data[[#This Row],[Order_Date]],"yyyy")</f>
        <v>2025</v>
      </c>
      <c r="Q7476" s="9" t="str">
        <f t="shared" si="116"/>
        <v>Existing</v>
      </c>
      <c r="R7476" s="1" t="s">
        <v>36</v>
      </c>
    </row>
    <row r="7477" spans="1:18" x14ac:dyDescent="0.35">
      <c r="A7477" s="1" t="s">
        <v>12274</v>
      </c>
      <c r="B7477" s="2">
        <v>46014</v>
      </c>
      <c r="C7477" s="1" t="s">
        <v>7759</v>
      </c>
      <c r="D7477" s="1" t="s">
        <v>5116</v>
      </c>
      <c r="E7477" s="1" t="s">
        <v>17</v>
      </c>
      <c r="F7477" s="1" t="s">
        <v>17</v>
      </c>
      <c r="G7477" s="1" t="s">
        <v>42</v>
      </c>
      <c r="H7477" s="1" t="s">
        <v>47</v>
      </c>
      <c r="I7477">
        <v>5</v>
      </c>
      <c r="J7477">
        <v>55000</v>
      </c>
      <c r="K7477" s="7">
        <v>0.1</v>
      </c>
      <c r="L7477">
        <v>247500</v>
      </c>
      <c r="M7477">
        <v>24862.05</v>
      </c>
      <c r="N7477" s="7">
        <f>IFERROR(Sales_Data[[#This Row],[Profit]]/Sales_Data[[#This Row],[Sales]],0)</f>
        <v>0.10045272727272726</v>
      </c>
      <c r="O7477" s="7" t="str">
        <f>TEXT(Sales_Data[[#This Row],[Order_Date]],"mmm")</f>
        <v>Dec</v>
      </c>
      <c r="P7477" s="9" t="str">
        <f>TEXT(Sales_Data[[#This Row],[Order_Date]],"yyyy")</f>
        <v>2025</v>
      </c>
      <c r="Q7477" s="9" t="str">
        <f t="shared" si="116"/>
        <v>Existing</v>
      </c>
      <c r="R7477" s="1" t="s">
        <v>36</v>
      </c>
    </row>
    <row r="7478" spans="1:18" x14ac:dyDescent="0.35">
      <c r="A7478" s="1" t="s">
        <v>12275</v>
      </c>
      <c r="B7478" s="2">
        <v>45716</v>
      </c>
      <c r="C7478" s="1" t="s">
        <v>4240</v>
      </c>
      <c r="D7478" s="1" t="s">
        <v>5807</v>
      </c>
      <c r="E7478" s="1" t="s">
        <v>86</v>
      </c>
      <c r="F7478" s="1" t="s">
        <v>25</v>
      </c>
      <c r="G7478" s="1" t="s">
        <v>120</v>
      </c>
      <c r="H7478" s="1" t="s">
        <v>121</v>
      </c>
      <c r="I7478">
        <v>2</v>
      </c>
      <c r="J7478">
        <v>2800</v>
      </c>
      <c r="K7478" s="7">
        <v>0.15</v>
      </c>
      <c r="L7478">
        <v>4760</v>
      </c>
      <c r="M7478">
        <v>863.59</v>
      </c>
      <c r="N7478" s="7">
        <f>IFERROR(Sales_Data[[#This Row],[Profit]]/Sales_Data[[#This Row],[Sales]],0)</f>
        <v>0.1814264705882353</v>
      </c>
      <c r="O7478" s="7" t="str">
        <f>TEXT(Sales_Data[[#This Row],[Order_Date]],"mmm")</f>
        <v>Feb</v>
      </c>
      <c r="P7478" s="9" t="str">
        <f>TEXT(Sales_Data[[#This Row],[Order_Date]],"yyyy")</f>
        <v>2025</v>
      </c>
      <c r="Q7478" s="9" t="str">
        <f t="shared" si="116"/>
        <v>Existing</v>
      </c>
      <c r="R7478" s="1" t="s">
        <v>20</v>
      </c>
    </row>
    <row r="7479" spans="1:18" x14ac:dyDescent="0.35">
      <c r="A7479" s="1" t="s">
        <v>12276</v>
      </c>
      <c r="B7479" s="2">
        <v>45857</v>
      </c>
      <c r="C7479" s="1" t="s">
        <v>2770</v>
      </c>
      <c r="D7479" s="1" t="s">
        <v>11568</v>
      </c>
      <c r="E7479" s="1" t="s">
        <v>32</v>
      </c>
      <c r="F7479" s="1" t="s">
        <v>33</v>
      </c>
      <c r="G7479" s="1" t="s">
        <v>42</v>
      </c>
      <c r="H7479" s="1" t="s">
        <v>47</v>
      </c>
      <c r="I7479">
        <v>4</v>
      </c>
      <c r="J7479">
        <v>55000</v>
      </c>
      <c r="K7479" s="7">
        <v>0.05</v>
      </c>
      <c r="L7479">
        <v>209000</v>
      </c>
      <c r="M7479">
        <v>33560.39</v>
      </c>
      <c r="N7479" s="7">
        <f>IFERROR(Sales_Data[[#This Row],[Profit]]/Sales_Data[[#This Row],[Sales]],0)</f>
        <v>0.16057602870813398</v>
      </c>
      <c r="O7479" s="7" t="str">
        <f>TEXT(Sales_Data[[#This Row],[Order_Date]],"mmm")</f>
        <v>Jul</v>
      </c>
      <c r="P7479" s="9" t="str">
        <f>TEXT(Sales_Data[[#This Row],[Order_Date]],"yyyy")</f>
        <v>2025</v>
      </c>
      <c r="Q7479" s="9" t="str">
        <f t="shared" si="116"/>
        <v>Existing</v>
      </c>
      <c r="R7479" s="1" t="s">
        <v>28</v>
      </c>
    </row>
    <row r="7480" spans="1:18" x14ac:dyDescent="0.35">
      <c r="A7480" s="1" t="s">
        <v>12277</v>
      </c>
      <c r="B7480" s="2">
        <v>45715</v>
      </c>
      <c r="C7480" s="1" t="s">
        <v>2345</v>
      </c>
      <c r="D7480" s="1" t="s">
        <v>4795</v>
      </c>
      <c r="E7480" s="1" t="s">
        <v>17</v>
      </c>
      <c r="F7480" s="1" t="s">
        <v>17</v>
      </c>
      <c r="G7480" s="1" t="s">
        <v>42</v>
      </c>
      <c r="H7480" s="1" t="s">
        <v>112</v>
      </c>
      <c r="I7480">
        <v>3</v>
      </c>
      <c r="J7480">
        <v>2500</v>
      </c>
      <c r="K7480" s="7">
        <v>0.05</v>
      </c>
      <c r="L7480">
        <v>7125</v>
      </c>
      <c r="M7480">
        <v>1063.5999999999999</v>
      </c>
      <c r="N7480" s="7">
        <f>IFERROR(Sales_Data[[#This Row],[Profit]]/Sales_Data[[#This Row],[Sales]],0)</f>
        <v>0.14927719298245612</v>
      </c>
      <c r="O7480" s="7" t="str">
        <f>TEXT(Sales_Data[[#This Row],[Order_Date]],"mmm")</f>
        <v>Feb</v>
      </c>
      <c r="P7480" s="9" t="str">
        <f>TEXT(Sales_Data[[#This Row],[Order_Date]],"yyyy")</f>
        <v>2025</v>
      </c>
      <c r="Q7480" s="9" t="str">
        <f t="shared" si="116"/>
        <v>Existing</v>
      </c>
      <c r="R7480" s="1" t="s">
        <v>64</v>
      </c>
    </row>
    <row r="7481" spans="1:18" x14ac:dyDescent="0.35">
      <c r="A7481" s="1" t="s">
        <v>12278</v>
      </c>
      <c r="B7481" s="2">
        <v>45805</v>
      </c>
      <c r="C7481" s="1" t="s">
        <v>2681</v>
      </c>
      <c r="D7481" s="1" t="s">
        <v>702</v>
      </c>
      <c r="E7481" s="1" t="s">
        <v>160</v>
      </c>
      <c r="F7481" s="1" t="s">
        <v>161</v>
      </c>
      <c r="G7481" s="1" t="s">
        <v>34</v>
      </c>
      <c r="H7481" s="1" t="s">
        <v>77</v>
      </c>
      <c r="I7481">
        <v>5</v>
      </c>
      <c r="J7481">
        <v>22000</v>
      </c>
      <c r="K7481" s="7">
        <v>0</v>
      </c>
      <c r="L7481">
        <v>110000</v>
      </c>
      <c r="M7481">
        <v>13649.29</v>
      </c>
      <c r="N7481" s="7">
        <f>IFERROR(Sales_Data[[#This Row],[Profit]]/Sales_Data[[#This Row],[Sales]],0)</f>
        <v>0.12408445454545455</v>
      </c>
      <c r="O7481" s="7" t="str">
        <f>TEXT(Sales_Data[[#This Row],[Order_Date]],"mmm")</f>
        <v>May</v>
      </c>
      <c r="P7481" s="9" t="str">
        <f>TEXT(Sales_Data[[#This Row],[Order_Date]],"yyyy")</f>
        <v>2025</v>
      </c>
      <c r="Q7481" s="9" t="str">
        <f t="shared" si="116"/>
        <v>Existing</v>
      </c>
      <c r="R7481" s="1" t="s">
        <v>64</v>
      </c>
    </row>
    <row r="7482" spans="1:18" x14ac:dyDescent="0.35">
      <c r="A7482" s="1" t="s">
        <v>12279</v>
      </c>
      <c r="B7482" s="2">
        <v>45858</v>
      </c>
      <c r="C7482" s="1" t="s">
        <v>4487</v>
      </c>
      <c r="D7482" s="1" t="s">
        <v>8163</v>
      </c>
      <c r="E7482" s="1" t="s">
        <v>51</v>
      </c>
      <c r="F7482" s="1" t="s">
        <v>52</v>
      </c>
      <c r="G7482" s="1" t="s">
        <v>26</v>
      </c>
      <c r="H7482" s="1" t="s">
        <v>128</v>
      </c>
      <c r="I7482">
        <v>2</v>
      </c>
      <c r="J7482">
        <v>900</v>
      </c>
      <c r="K7482" s="7">
        <v>0.15</v>
      </c>
      <c r="L7482">
        <v>1530</v>
      </c>
      <c r="M7482">
        <v>181.06</v>
      </c>
      <c r="N7482" s="7">
        <f>IFERROR(Sales_Data[[#This Row],[Profit]]/Sales_Data[[#This Row],[Sales]],0)</f>
        <v>0.11833986928104576</v>
      </c>
      <c r="O7482" s="7" t="str">
        <f>TEXT(Sales_Data[[#This Row],[Order_Date]],"mmm")</f>
        <v>Jul</v>
      </c>
      <c r="P7482" s="9" t="str">
        <f>TEXT(Sales_Data[[#This Row],[Order_Date]],"yyyy")</f>
        <v>2025</v>
      </c>
      <c r="Q7482" s="9" t="str">
        <f t="shared" si="116"/>
        <v>Existing</v>
      </c>
      <c r="R7482" s="1" t="s">
        <v>36</v>
      </c>
    </row>
    <row r="7483" spans="1:18" x14ac:dyDescent="0.35">
      <c r="A7483" s="1" t="s">
        <v>12280</v>
      </c>
      <c r="B7483" s="2">
        <v>45863</v>
      </c>
      <c r="C7483" s="1" t="s">
        <v>9759</v>
      </c>
      <c r="D7483" s="1" t="s">
        <v>12281</v>
      </c>
      <c r="E7483" s="1" t="s">
        <v>40</v>
      </c>
      <c r="F7483" s="1" t="s">
        <v>41</v>
      </c>
      <c r="G7483" s="1" t="s">
        <v>120</v>
      </c>
      <c r="H7483" s="1" t="s">
        <v>143</v>
      </c>
      <c r="I7483">
        <v>2</v>
      </c>
      <c r="J7483">
        <v>1800</v>
      </c>
      <c r="K7483" s="7">
        <v>0.05</v>
      </c>
      <c r="L7483">
        <v>3420</v>
      </c>
      <c r="M7483">
        <v>451.16</v>
      </c>
      <c r="N7483" s="7">
        <f>IFERROR(Sales_Data[[#This Row],[Profit]]/Sales_Data[[#This Row],[Sales]],0)</f>
        <v>0.13191812865497077</v>
      </c>
      <c r="O7483" s="7" t="str">
        <f>TEXT(Sales_Data[[#This Row],[Order_Date]],"mmm")</f>
        <v>Jul</v>
      </c>
      <c r="P7483" s="9" t="str">
        <f>TEXT(Sales_Data[[#This Row],[Order_Date]],"yyyy")</f>
        <v>2025</v>
      </c>
      <c r="Q7483" s="9" t="str">
        <f t="shared" si="116"/>
        <v>Existing</v>
      </c>
      <c r="R7483" s="1" t="s">
        <v>20</v>
      </c>
    </row>
    <row r="7484" spans="1:18" x14ac:dyDescent="0.35">
      <c r="A7484" s="1" t="s">
        <v>12282</v>
      </c>
      <c r="B7484" s="2">
        <v>45869</v>
      </c>
      <c r="C7484" s="1" t="s">
        <v>1058</v>
      </c>
      <c r="D7484" s="1" t="s">
        <v>10231</v>
      </c>
      <c r="E7484" s="1" t="s">
        <v>24</v>
      </c>
      <c r="F7484" s="1" t="s">
        <v>25</v>
      </c>
      <c r="G7484" s="1" t="s">
        <v>26</v>
      </c>
      <c r="H7484" s="1" t="s">
        <v>82</v>
      </c>
      <c r="I7484">
        <v>3</v>
      </c>
      <c r="J7484">
        <v>450</v>
      </c>
      <c r="K7484" s="7">
        <v>0</v>
      </c>
      <c r="L7484">
        <v>1350</v>
      </c>
      <c r="M7484">
        <v>325.27999999999997</v>
      </c>
      <c r="N7484" s="7">
        <f>IFERROR(Sales_Data[[#This Row],[Profit]]/Sales_Data[[#This Row],[Sales]],0)</f>
        <v>0.24094814814814813</v>
      </c>
      <c r="O7484" s="7" t="str">
        <f>TEXT(Sales_Data[[#This Row],[Order_Date]],"mmm")</f>
        <v>Jul</v>
      </c>
      <c r="P7484" s="9" t="str">
        <f>TEXT(Sales_Data[[#This Row],[Order_Date]],"yyyy")</f>
        <v>2025</v>
      </c>
      <c r="Q7484" s="9" t="str">
        <f t="shared" si="116"/>
        <v>Existing</v>
      </c>
      <c r="R7484" s="1" t="s">
        <v>36</v>
      </c>
    </row>
    <row r="7485" spans="1:18" x14ac:dyDescent="0.35">
      <c r="A7485" s="1" t="s">
        <v>12283</v>
      </c>
      <c r="B7485" s="2">
        <v>45892</v>
      </c>
      <c r="C7485" s="1" t="s">
        <v>12284</v>
      </c>
      <c r="D7485" s="1" t="s">
        <v>1322</v>
      </c>
      <c r="E7485" s="1" t="s">
        <v>160</v>
      </c>
      <c r="F7485" s="1" t="s">
        <v>161</v>
      </c>
      <c r="G7485" s="1" t="s">
        <v>42</v>
      </c>
      <c r="H7485" s="1" t="s">
        <v>102</v>
      </c>
      <c r="I7485">
        <v>5</v>
      </c>
      <c r="J7485">
        <v>25000</v>
      </c>
      <c r="K7485" s="7">
        <v>0</v>
      </c>
      <c r="L7485">
        <v>125000</v>
      </c>
      <c r="M7485">
        <v>21936.53</v>
      </c>
      <c r="N7485" s="7">
        <f>IFERROR(Sales_Data[[#This Row],[Profit]]/Sales_Data[[#This Row],[Sales]],0)</f>
        <v>0.17549223999999999</v>
      </c>
      <c r="O7485" s="7" t="str">
        <f>TEXT(Sales_Data[[#This Row],[Order_Date]],"mmm")</f>
        <v>Aug</v>
      </c>
      <c r="P7485" s="9" t="str">
        <f>TEXT(Sales_Data[[#This Row],[Order_Date]],"yyyy")</f>
        <v>2025</v>
      </c>
      <c r="Q7485" s="9" t="str">
        <f t="shared" si="116"/>
        <v>Existing</v>
      </c>
      <c r="R7485" s="1" t="s">
        <v>36</v>
      </c>
    </row>
    <row r="7486" spans="1:18" x14ac:dyDescent="0.35">
      <c r="A7486" s="1" t="s">
        <v>12285</v>
      </c>
      <c r="B7486" s="2">
        <v>45955</v>
      </c>
      <c r="C7486" s="1" t="s">
        <v>2200</v>
      </c>
      <c r="D7486" s="1" t="s">
        <v>7049</v>
      </c>
      <c r="E7486" s="1" t="s">
        <v>86</v>
      </c>
      <c r="F7486" s="1" t="s">
        <v>25</v>
      </c>
      <c r="G7486" s="1" t="s">
        <v>42</v>
      </c>
      <c r="H7486" s="1" t="s">
        <v>102</v>
      </c>
      <c r="I7486">
        <v>1</v>
      </c>
      <c r="J7486">
        <v>25000</v>
      </c>
      <c r="K7486" s="7">
        <v>0.15</v>
      </c>
      <c r="L7486">
        <v>21250</v>
      </c>
      <c r="M7486">
        <v>2132.85</v>
      </c>
      <c r="N7486" s="7">
        <f>IFERROR(Sales_Data[[#This Row],[Profit]]/Sales_Data[[#This Row],[Sales]],0)</f>
        <v>0.10036941176470587</v>
      </c>
      <c r="O7486" s="7" t="str">
        <f>TEXT(Sales_Data[[#This Row],[Order_Date]],"mmm")</f>
        <v>Oct</v>
      </c>
      <c r="P7486" s="9" t="str">
        <f>TEXT(Sales_Data[[#This Row],[Order_Date]],"yyyy")</f>
        <v>2025</v>
      </c>
      <c r="Q7486" s="9" t="str">
        <f t="shared" si="116"/>
        <v>New</v>
      </c>
      <c r="R7486" s="1" t="s">
        <v>20</v>
      </c>
    </row>
    <row r="7487" spans="1:18" x14ac:dyDescent="0.35">
      <c r="A7487" s="1" t="s">
        <v>12286</v>
      </c>
      <c r="B7487" s="2">
        <v>45831</v>
      </c>
      <c r="C7487" s="1" t="s">
        <v>7012</v>
      </c>
      <c r="D7487" s="1" t="s">
        <v>12287</v>
      </c>
      <c r="E7487" s="1" t="s">
        <v>119</v>
      </c>
      <c r="F7487" s="1" t="s">
        <v>33</v>
      </c>
      <c r="G7487" s="1" t="s">
        <v>18</v>
      </c>
      <c r="H7487" s="1" t="s">
        <v>19</v>
      </c>
      <c r="I7487">
        <v>2</v>
      </c>
      <c r="J7487">
        <v>700</v>
      </c>
      <c r="K7487" s="7">
        <v>0.15</v>
      </c>
      <c r="L7487">
        <v>1190</v>
      </c>
      <c r="M7487">
        <v>294.97000000000003</v>
      </c>
      <c r="N7487" s="7">
        <f>IFERROR(Sales_Data[[#This Row],[Profit]]/Sales_Data[[#This Row],[Sales]],0)</f>
        <v>0.24787394957983194</v>
      </c>
      <c r="O7487" s="7" t="str">
        <f>TEXT(Sales_Data[[#This Row],[Order_Date]],"mmm")</f>
        <v>Jun</v>
      </c>
      <c r="P7487" s="9" t="str">
        <f>TEXT(Sales_Data[[#This Row],[Order_Date]],"yyyy")</f>
        <v>2025</v>
      </c>
      <c r="Q7487" s="9" t="str">
        <f t="shared" si="116"/>
        <v>Existing</v>
      </c>
      <c r="R7487" s="1" t="s">
        <v>73</v>
      </c>
    </row>
    <row r="7488" spans="1:18" x14ac:dyDescent="0.35">
      <c r="A7488" s="1" t="s">
        <v>12288</v>
      </c>
      <c r="B7488" s="2">
        <v>46003</v>
      </c>
      <c r="C7488" s="1" t="s">
        <v>4045</v>
      </c>
      <c r="D7488" s="1" t="s">
        <v>9069</v>
      </c>
      <c r="E7488" s="1" t="s">
        <v>135</v>
      </c>
      <c r="F7488" s="1" t="s">
        <v>136</v>
      </c>
      <c r="G7488" s="1" t="s">
        <v>120</v>
      </c>
      <c r="H7488" s="1" t="s">
        <v>143</v>
      </c>
      <c r="I7488">
        <v>5</v>
      </c>
      <c r="J7488">
        <v>1800</v>
      </c>
      <c r="K7488" s="7">
        <v>0.15</v>
      </c>
      <c r="L7488">
        <v>7650</v>
      </c>
      <c r="M7488">
        <v>1314.07</v>
      </c>
      <c r="N7488" s="7">
        <f>IFERROR(Sales_Data[[#This Row],[Profit]]/Sales_Data[[#This Row],[Sales]],0)</f>
        <v>0.17177385620915031</v>
      </c>
      <c r="O7488" s="7" t="str">
        <f>TEXT(Sales_Data[[#This Row],[Order_Date]],"mmm")</f>
        <v>Dec</v>
      </c>
      <c r="P7488" s="9" t="str">
        <f>TEXT(Sales_Data[[#This Row],[Order_Date]],"yyyy")</f>
        <v>2025</v>
      </c>
      <c r="Q7488" s="9" t="str">
        <f t="shared" si="116"/>
        <v>Existing</v>
      </c>
      <c r="R7488" s="1" t="s">
        <v>64</v>
      </c>
    </row>
    <row r="7489" spans="1:18" x14ac:dyDescent="0.35">
      <c r="A7489" s="1" t="s">
        <v>12289</v>
      </c>
      <c r="B7489" s="2">
        <v>45694</v>
      </c>
      <c r="C7489" s="1" t="s">
        <v>8947</v>
      </c>
      <c r="D7489" s="1" t="s">
        <v>2841</v>
      </c>
      <c r="E7489" s="1" t="s">
        <v>51</v>
      </c>
      <c r="F7489" s="1" t="s">
        <v>52</v>
      </c>
      <c r="G7489" s="1" t="s">
        <v>42</v>
      </c>
      <c r="H7489" s="1" t="s">
        <v>102</v>
      </c>
      <c r="I7489">
        <v>2</v>
      </c>
      <c r="J7489">
        <v>25000</v>
      </c>
      <c r="K7489" s="7">
        <v>0.1</v>
      </c>
      <c r="L7489">
        <v>45000</v>
      </c>
      <c r="M7489">
        <v>4793.87</v>
      </c>
      <c r="N7489" s="7">
        <f>IFERROR(Sales_Data[[#This Row],[Profit]]/Sales_Data[[#This Row],[Sales]],0)</f>
        <v>0.10653044444444444</v>
      </c>
      <c r="O7489" s="7" t="str">
        <f>TEXT(Sales_Data[[#This Row],[Order_Date]],"mmm")</f>
        <v>Feb</v>
      </c>
      <c r="P7489" s="9" t="str">
        <f>TEXT(Sales_Data[[#This Row],[Order_Date]],"yyyy")</f>
        <v>2025</v>
      </c>
      <c r="Q7489" s="9" t="str">
        <f t="shared" si="116"/>
        <v>Existing</v>
      </c>
      <c r="R7489" s="1" t="s">
        <v>28</v>
      </c>
    </row>
    <row r="7490" spans="1:18" x14ac:dyDescent="0.35">
      <c r="A7490" s="1" t="s">
        <v>12290</v>
      </c>
      <c r="B7490" s="2">
        <v>45889</v>
      </c>
      <c r="C7490" s="1" t="s">
        <v>11320</v>
      </c>
      <c r="D7490" s="1" t="s">
        <v>3102</v>
      </c>
      <c r="E7490" s="1" t="s">
        <v>111</v>
      </c>
      <c r="F7490" s="1" t="s">
        <v>33</v>
      </c>
      <c r="G7490" s="1" t="s">
        <v>120</v>
      </c>
      <c r="H7490" s="1" t="s">
        <v>143</v>
      </c>
      <c r="I7490">
        <v>4</v>
      </c>
      <c r="J7490">
        <v>1800</v>
      </c>
      <c r="K7490" s="7">
        <v>0.1</v>
      </c>
      <c r="L7490">
        <v>6480</v>
      </c>
      <c r="M7490">
        <v>1268.33</v>
      </c>
      <c r="N7490" s="7">
        <f>IFERROR(Sales_Data[[#This Row],[Profit]]/Sales_Data[[#This Row],[Sales]],0)</f>
        <v>0.19572993827160493</v>
      </c>
      <c r="O7490" s="7" t="str">
        <f>TEXT(Sales_Data[[#This Row],[Order_Date]],"mmm")</f>
        <v>Aug</v>
      </c>
      <c r="P7490" s="9" t="str">
        <f>TEXT(Sales_Data[[#This Row],[Order_Date]],"yyyy")</f>
        <v>2025</v>
      </c>
      <c r="Q7490" s="9" t="str">
        <f t="shared" ref="Q7490:Q7553" si="117">IF(I7490&gt;1,"Existing","New")</f>
        <v>Existing</v>
      </c>
      <c r="R7490" s="1" t="s">
        <v>36</v>
      </c>
    </row>
    <row r="7491" spans="1:18" x14ac:dyDescent="0.35">
      <c r="A7491" s="1" t="s">
        <v>12291</v>
      </c>
      <c r="B7491" s="2">
        <v>45925</v>
      </c>
      <c r="C7491" s="1" t="s">
        <v>7994</v>
      </c>
      <c r="D7491" s="1" t="s">
        <v>1313</v>
      </c>
      <c r="E7491" s="1" t="s">
        <v>86</v>
      </c>
      <c r="F7491" s="1" t="s">
        <v>25</v>
      </c>
      <c r="G7491" s="1" t="s">
        <v>120</v>
      </c>
      <c r="H7491" s="1" t="s">
        <v>146</v>
      </c>
      <c r="I7491">
        <v>2</v>
      </c>
      <c r="J7491">
        <v>800</v>
      </c>
      <c r="K7491" s="7">
        <v>0</v>
      </c>
      <c r="L7491">
        <v>1600</v>
      </c>
      <c r="M7491">
        <v>185.79</v>
      </c>
      <c r="N7491" s="7">
        <f>IFERROR(Sales_Data[[#This Row],[Profit]]/Sales_Data[[#This Row],[Sales]],0)</f>
        <v>0.11611874999999999</v>
      </c>
      <c r="O7491" s="7" t="str">
        <f>TEXT(Sales_Data[[#This Row],[Order_Date]],"mmm")</f>
        <v>Sep</v>
      </c>
      <c r="P7491" s="9" t="str">
        <f>TEXT(Sales_Data[[#This Row],[Order_Date]],"yyyy")</f>
        <v>2025</v>
      </c>
      <c r="Q7491" s="9" t="str">
        <f t="shared" si="117"/>
        <v>Existing</v>
      </c>
      <c r="R7491" s="1" t="s">
        <v>20</v>
      </c>
    </row>
    <row r="7492" spans="1:18" x14ac:dyDescent="0.35">
      <c r="A7492" s="1" t="s">
        <v>12292</v>
      </c>
      <c r="B7492" s="2">
        <v>45997</v>
      </c>
      <c r="C7492" s="1" t="s">
        <v>258</v>
      </c>
      <c r="D7492" s="1" t="s">
        <v>4865</v>
      </c>
      <c r="E7492" s="1" t="s">
        <v>119</v>
      </c>
      <c r="F7492" s="1" t="s">
        <v>33</v>
      </c>
      <c r="G7492" s="1" t="s">
        <v>34</v>
      </c>
      <c r="H7492" s="1" t="s">
        <v>77</v>
      </c>
      <c r="I7492">
        <v>3</v>
      </c>
      <c r="J7492">
        <v>22000</v>
      </c>
      <c r="K7492" s="7">
        <v>0</v>
      </c>
      <c r="L7492">
        <v>66000</v>
      </c>
      <c r="M7492">
        <v>5303.78</v>
      </c>
      <c r="N7492" s="7">
        <f>IFERROR(Sales_Data[[#This Row],[Profit]]/Sales_Data[[#This Row],[Sales]],0)</f>
        <v>8.0360303030303032E-2</v>
      </c>
      <c r="O7492" s="7" t="str">
        <f>TEXT(Sales_Data[[#This Row],[Order_Date]],"mmm")</f>
        <v>Dec</v>
      </c>
      <c r="P7492" s="9" t="str">
        <f>TEXT(Sales_Data[[#This Row],[Order_Date]],"yyyy")</f>
        <v>2025</v>
      </c>
      <c r="Q7492" s="9" t="str">
        <f t="shared" si="117"/>
        <v>Existing</v>
      </c>
      <c r="R7492" s="1" t="s">
        <v>64</v>
      </c>
    </row>
    <row r="7493" spans="1:18" x14ac:dyDescent="0.35">
      <c r="A7493" s="1" t="s">
        <v>12293</v>
      </c>
      <c r="B7493" s="2">
        <v>45795</v>
      </c>
      <c r="C7493" s="1" t="s">
        <v>12294</v>
      </c>
      <c r="D7493" s="1" t="s">
        <v>7665</v>
      </c>
      <c r="E7493" s="1" t="s">
        <v>56</v>
      </c>
      <c r="F7493" s="1" t="s">
        <v>57</v>
      </c>
      <c r="G7493" s="1" t="s">
        <v>26</v>
      </c>
      <c r="H7493" s="1" t="s">
        <v>27</v>
      </c>
      <c r="I7493">
        <v>3</v>
      </c>
      <c r="J7493">
        <v>1200</v>
      </c>
      <c r="K7493" s="7">
        <v>0.1</v>
      </c>
      <c r="L7493">
        <v>3240</v>
      </c>
      <c r="M7493">
        <v>644.47</v>
      </c>
      <c r="N7493" s="7">
        <f>IFERROR(Sales_Data[[#This Row],[Profit]]/Sales_Data[[#This Row],[Sales]],0)</f>
        <v>0.1989104938271605</v>
      </c>
      <c r="O7493" s="7" t="str">
        <f>TEXT(Sales_Data[[#This Row],[Order_Date]],"mmm")</f>
        <v>May</v>
      </c>
      <c r="P7493" s="9" t="str">
        <f>TEXT(Sales_Data[[#This Row],[Order_Date]],"yyyy")</f>
        <v>2025</v>
      </c>
      <c r="Q7493" s="9" t="str">
        <f t="shared" si="117"/>
        <v>Existing</v>
      </c>
      <c r="R7493" s="1" t="s">
        <v>20</v>
      </c>
    </row>
    <row r="7494" spans="1:18" x14ac:dyDescent="0.35">
      <c r="A7494" s="1" t="s">
        <v>12295</v>
      </c>
      <c r="B7494" s="2">
        <v>45914</v>
      </c>
      <c r="C7494" s="1" t="s">
        <v>12296</v>
      </c>
      <c r="D7494" s="1" t="s">
        <v>9651</v>
      </c>
      <c r="E7494" s="1" t="s">
        <v>62</v>
      </c>
      <c r="F7494" s="1" t="s">
        <v>41</v>
      </c>
      <c r="G7494" s="1" t="s">
        <v>42</v>
      </c>
      <c r="H7494" s="1" t="s">
        <v>43</v>
      </c>
      <c r="I7494">
        <v>4</v>
      </c>
      <c r="J7494">
        <v>18000</v>
      </c>
      <c r="K7494" s="7">
        <v>0.15</v>
      </c>
      <c r="L7494">
        <v>61200</v>
      </c>
      <c r="M7494">
        <v>11559.95</v>
      </c>
      <c r="N7494" s="7">
        <f>IFERROR(Sales_Data[[#This Row],[Profit]]/Sales_Data[[#This Row],[Sales]],0)</f>
        <v>0.18888807189542484</v>
      </c>
      <c r="O7494" s="7" t="str">
        <f>TEXT(Sales_Data[[#This Row],[Order_Date]],"mmm")</f>
        <v>Sep</v>
      </c>
      <c r="P7494" s="9" t="str">
        <f>TEXT(Sales_Data[[#This Row],[Order_Date]],"yyyy")</f>
        <v>2025</v>
      </c>
      <c r="Q7494" s="9" t="str">
        <f t="shared" si="117"/>
        <v>Existing</v>
      </c>
      <c r="R7494" s="1" t="s">
        <v>28</v>
      </c>
    </row>
    <row r="7495" spans="1:18" x14ac:dyDescent="0.35">
      <c r="A7495" s="1" t="s">
        <v>12297</v>
      </c>
      <c r="B7495" s="2">
        <v>45705</v>
      </c>
      <c r="C7495" s="1" t="s">
        <v>4946</v>
      </c>
      <c r="D7495" s="1" t="s">
        <v>2369</v>
      </c>
      <c r="E7495" s="1" t="s">
        <v>24</v>
      </c>
      <c r="F7495" s="1" t="s">
        <v>25</v>
      </c>
      <c r="G7495" s="1" t="s">
        <v>34</v>
      </c>
      <c r="H7495" s="1" t="s">
        <v>77</v>
      </c>
      <c r="I7495">
        <v>5</v>
      </c>
      <c r="J7495">
        <v>22000</v>
      </c>
      <c r="K7495" s="7">
        <v>0.1</v>
      </c>
      <c r="L7495">
        <v>99000</v>
      </c>
      <c r="M7495">
        <v>14568.26</v>
      </c>
      <c r="N7495" s="7">
        <f>IFERROR(Sales_Data[[#This Row],[Profit]]/Sales_Data[[#This Row],[Sales]],0)</f>
        <v>0.1471541414141414</v>
      </c>
      <c r="O7495" s="7" t="str">
        <f>TEXT(Sales_Data[[#This Row],[Order_Date]],"mmm")</f>
        <v>Feb</v>
      </c>
      <c r="P7495" s="9" t="str">
        <f>TEXT(Sales_Data[[#This Row],[Order_Date]],"yyyy")</f>
        <v>2025</v>
      </c>
      <c r="Q7495" s="9" t="str">
        <f t="shared" si="117"/>
        <v>Existing</v>
      </c>
      <c r="R7495" s="1" t="s">
        <v>73</v>
      </c>
    </row>
    <row r="7496" spans="1:18" x14ac:dyDescent="0.35">
      <c r="A7496" s="1" t="s">
        <v>12298</v>
      </c>
      <c r="B7496" s="2">
        <v>45679</v>
      </c>
      <c r="C7496" s="1" t="s">
        <v>942</v>
      </c>
      <c r="D7496" s="1" t="s">
        <v>2193</v>
      </c>
      <c r="E7496" s="1" t="s">
        <v>51</v>
      </c>
      <c r="F7496" s="1" t="s">
        <v>52</v>
      </c>
      <c r="G7496" s="1" t="s">
        <v>26</v>
      </c>
      <c r="H7496" s="1" t="s">
        <v>128</v>
      </c>
      <c r="I7496">
        <v>4</v>
      </c>
      <c r="J7496">
        <v>900</v>
      </c>
      <c r="K7496" s="7">
        <v>0.05</v>
      </c>
      <c r="L7496">
        <v>3420</v>
      </c>
      <c r="M7496">
        <v>535.69000000000005</v>
      </c>
      <c r="N7496" s="7">
        <f>IFERROR(Sales_Data[[#This Row],[Profit]]/Sales_Data[[#This Row],[Sales]],0)</f>
        <v>0.15663450292397663</v>
      </c>
      <c r="O7496" s="7" t="str">
        <f>TEXT(Sales_Data[[#This Row],[Order_Date]],"mmm")</f>
        <v>Jan</v>
      </c>
      <c r="P7496" s="9" t="str">
        <f>TEXT(Sales_Data[[#This Row],[Order_Date]],"yyyy")</f>
        <v>2025</v>
      </c>
      <c r="Q7496" s="9" t="str">
        <f t="shared" si="117"/>
        <v>Existing</v>
      </c>
      <c r="R7496" s="1" t="s">
        <v>28</v>
      </c>
    </row>
    <row r="7497" spans="1:18" x14ac:dyDescent="0.35">
      <c r="A7497" s="1" t="s">
        <v>12299</v>
      </c>
      <c r="B7497" s="2">
        <v>45922</v>
      </c>
      <c r="C7497" s="1" t="s">
        <v>4533</v>
      </c>
      <c r="D7497" s="1" t="s">
        <v>10872</v>
      </c>
      <c r="E7497" s="1" t="s">
        <v>111</v>
      </c>
      <c r="F7497" s="1" t="s">
        <v>33</v>
      </c>
      <c r="G7497" s="1" t="s">
        <v>42</v>
      </c>
      <c r="H7497" s="1" t="s">
        <v>43</v>
      </c>
      <c r="I7497">
        <v>2</v>
      </c>
      <c r="J7497">
        <v>18000</v>
      </c>
      <c r="K7497" s="7">
        <v>0.05</v>
      </c>
      <c r="L7497">
        <v>34200</v>
      </c>
      <c r="M7497">
        <v>7201.98</v>
      </c>
      <c r="N7497" s="7">
        <f>IFERROR(Sales_Data[[#This Row],[Profit]]/Sales_Data[[#This Row],[Sales]],0)</f>
        <v>0.21058421052631579</v>
      </c>
      <c r="O7497" s="7" t="str">
        <f>TEXT(Sales_Data[[#This Row],[Order_Date]],"mmm")</f>
        <v>Sep</v>
      </c>
      <c r="P7497" s="9" t="str">
        <f>TEXT(Sales_Data[[#This Row],[Order_Date]],"yyyy")</f>
        <v>2025</v>
      </c>
      <c r="Q7497" s="9" t="str">
        <f t="shared" si="117"/>
        <v>Existing</v>
      </c>
      <c r="R7497" s="1" t="s">
        <v>20</v>
      </c>
    </row>
    <row r="7498" spans="1:18" x14ac:dyDescent="0.35">
      <c r="A7498" s="1" t="s">
        <v>12300</v>
      </c>
      <c r="B7498" s="2">
        <v>45880</v>
      </c>
      <c r="C7498" s="1" t="s">
        <v>6358</v>
      </c>
      <c r="D7498" s="1" t="s">
        <v>2355</v>
      </c>
      <c r="E7498" s="1" t="s">
        <v>62</v>
      </c>
      <c r="F7498" s="1" t="s">
        <v>41</v>
      </c>
      <c r="G7498" s="1" t="s">
        <v>26</v>
      </c>
      <c r="H7498" s="1" t="s">
        <v>27</v>
      </c>
      <c r="I7498">
        <v>2</v>
      </c>
      <c r="J7498">
        <v>1200</v>
      </c>
      <c r="K7498" s="7">
        <v>0.15</v>
      </c>
      <c r="L7498">
        <v>2040</v>
      </c>
      <c r="M7498">
        <v>215.14</v>
      </c>
      <c r="N7498" s="7">
        <f>IFERROR(Sales_Data[[#This Row],[Profit]]/Sales_Data[[#This Row],[Sales]],0)</f>
        <v>0.10546078431372548</v>
      </c>
      <c r="O7498" s="7" t="str">
        <f>TEXT(Sales_Data[[#This Row],[Order_Date]],"mmm")</f>
        <v>Aug</v>
      </c>
      <c r="P7498" s="9" t="str">
        <f>TEXT(Sales_Data[[#This Row],[Order_Date]],"yyyy")</f>
        <v>2025</v>
      </c>
      <c r="Q7498" s="9" t="str">
        <f t="shared" si="117"/>
        <v>Existing</v>
      </c>
      <c r="R7498" s="1" t="s">
        <v>73</v>
      </c>
    </row>
    <row r="7499" spans="1:18" x14ac:dyDescent="0.35">
      <c r="A7499" s="1" t="s">
        <v>12301</v>
      </c>
      <c r="B7499" s="2">
        <v>45995</v>
      </c>
      <c r="C7499" s="1" t="s">
        <v>2515</v>
      </c>
      <c r="D7499" s="1" t="s">
        <v>3737</v>
      </c>
      <c r="E7499" s="1" t="s">
        <v>81</v>
      </c>
      <c r="F7499" s="1" t="s">
        <v>33</v>
      </c>
      <c r="G7499" s="1" t="s">
        <v>120</v>
      </c>
      <c r="H7499" s="1" t="s">
        <v>121</v>
      </c>
      <c r="I7499">
        <v>3</v>
      </c>
      <c r="J7499">
        <v>2800</v>
      </c>
      <c r="K7499" s="7">
        <v>0</v>
      </c>
      <c r="L7499">
        <v>8400</v>
      </c>
      <c r="M7499">
        <v>2062.1</v>
      </c>
      <c r="N7499" s="7">
        <f>IFERROR(Sales_Data[[#This Row],[Profit]]/Sales_Data[[#This Row],[Sales]],0)</f>
        <v>0.24548809523809523</v>
      </c>
      <c r="O7499" s="7" t="str">
        <f>TEXT(Sales_Data[[#This Row],[Order_Date]],"mmm")</f>
        <v>Dec</v>
      </c>
      <c r="P7499" s="9" t="str">
        <f>TEXT(Sales_Data[[#This Row],[Order_Date]],"yyyy")</f>
        <v>2025</v>
      </c>
      <c r="Q7499" s="9" t="str">
        <f t="shared" si="117"/>
        <v>Existing</v>
      </c>
      <c r="R7499" s="1" t="s">
        <v>36</v>
      </c>
    </row>
    <row r="7500" spans="1:18" x14ac:dyDescent="0.35">
      <c r="A7500" s="1" t="s">
        <v>12302</v>
      </c>
      <c r="B7500" s="2">
        <v>45734</v>
      </c>
      <c r="C7500" s="1" t="s">
        <v>3998</v>
      </c>
      <c r="D7500" s="1" t="s">
        <v>8956</v>
      </c>
      <c r="E7500" s="1" t="s">
        <v>160</v>
      </c>
      <c r="F7500" s="1" t="s">
        <v>161</v>
      </c>
      <c r="G7500" s="1" t="s">
        <v>18</v>
      </c>
      <c r="H7500" s="1" t="s">
        <v>292</v>
      </c>
      <c r="I7500">
        <v>5</v>
      </c>
      <c r="J7500">
        <v>500</v>
      </c>
      <c r="K7500" s="7">
        <v>0</v>
      </c>
      <c r="L7500">
        <v>2500</v>
      </c>
      <c r="M7500">
        <v>544.13</v>
      </c>
      <c r="N7500" s="7">
        <f>IFERROR(Sales_Data[[#This Row],[Profit]]/Sales_Data[[#This Row],[Sales]],0)</f>
        <v>0.21765199999999998</v>
      </c>
      <c r="O7500" s="7" t="str">
        <f>TEXT(Sales_Data[[#This Row],[Order_Date]],"mmm")</f>
        <v>Mar</v>
      </c>
      <c r="P7500" s="9" t="str">
        <f>TEXT(Sales_Data[[#This Row],[Order_Date]],"yyyy")</f>
        <v>2025</v>
      </c>
      <c r="Q7500" s="9" t="str">
        <f t="shared" si="117"/>
        <v>Existing</v>
      </c>
      <c r="R7500" s="1" t="s">
        <v>64</v>
      </c>
    </row>
    <row r="7501" spans="1:18" x14ac:dyDescent="0.35">
      <c r="A7501" s="1" t="s">
        <v>12303</v>
      </c>
      <c r="B7501" s="2">
        <v>45928</v>
      </c>
      <c r="C7501" s="1" t="s">
        <v>75</v>
      </c>
      <c r="D7501" s="1" t="s">
        <v>6792</v>
      </c>
      <c r="E7501" s="1" t="s">
        <v>119</v>
      </c>
      <c r="F7501" s="1" t="s">
        <v>33</v>
      </c>
      <c r="G7501" s="1" t="s">
        <v>18</v>
      </c>
      <c r="H7501" s="1" t="s">
        <v>131</v>
      </c>
      <c r="I7501">
        <v>3</v>
      </c>
      <c r="J7501">
        <v>1500</v>
      </c>
      <c r="K7501" s="7">
        <v>0.05</v>
      </c>
      <c r="L7501">
        <v>4275</v>
      </c>
      <c r="M7501">
        <v>378.39</v>
      </c>
      <c r="N7501" s="7">
        <f>IFERROR(Sales_Data[[#This Row],[Profit]]/Sales_Data[[#This Row],[Sales]],0)</f>
        <v>8.8512280701754389E-2</v>
      </c>
      <c r="O7501" s="7" t="str">
        <f>TEXT(Sales_Data[[#This Row],[Order_Date]],"mmm")</f>
        <v>Sep</v>
      </c>
      <c r="P7501" s="9" t="str">
        <f>TEXT(Sales_Data[[#This Row],[Order_Date]],"yyyy")</f>
        <v>2025</v>
      </c>
      <c r="Q7501" s="9" t="str">
        <f t="shared" si="117"/>
        <v>Existing</v>
      </c>
      <c r="R7501" s="1" t="s">
        <v>64</v>
      </c>
    </row>
    <row r="7502" spans="1:18" x14ac:dyDescent="0.35">
      <c r="A7502" s="1" t="s">
        <v>12304</v>
      </c>
      <c r="B7502" s="2">
        <v>45857</v>
      </c>
      <c r="C7502" s="1" t="s">
        <v>5477</v>
      </c>
      <c r="D7502" s="1" t="s">
        <v>9055</v>
      </c>
      <c r="E7502" s="1" t="s">
        <v>71</v>
      </c>
      <c r="F7502" s="1" t="s">
        <v>33</v>
      </c>
      <c r="G7502" s="1" t="s">
        <v>120</v>
      </c>
      <c r="H7502" s="1" t="s">
        <v>146</v>
      </c>
      <c r="I7502">
        <v>3</v>
      </c>
      <c r="J7502">
        <v>800</v>
      </c>
      <c r="K7502" s="7">
        <v>0</v>
      </c>
      <c r="L7502">
        <v>2400</v>
      </c>
      <c r="M7502">
        <v>273.44</v>
      </c>
      <c r="N7502" s="7">
        <f>IFERROR(Sales_Data[[#This Row],[Profit]]/Sales_Data[[#This Row],[Sales]],0)</f>
        <v>0.11393333333333333</v>
      </c>
      <c r="O7502" s="7" t="str">
        <f>TEXT(Sales_Data[[#This Row],[Order_Date]],"mmm")</f>
        <v>Jul</v>
      </c>
      <c r="P7502" s="9" t="str">
        <f>TEXT(Sales_Data[[#This Row],[Order_Date]],"yyyy")</f>
        <v>2025</v>
      </c>
      <c r="Q7502" s="9" t="str">
        <f t="shared" si="117"/>
        <v>Existing</v>
      </c>
      <c r="R7502" s="1" t="s">
        <v>36</v>
      </c>
    </row>
    <row r="7503" spans="1:18" x14ac:dyDescent="0.35">
      <c r="A7503" s="1" t="s">
        <v>12305</v>
      </c>
      <c r="B7503" s="2">
        <v>45686</v>
      </c>
      <c r="C7503" s="1" t="s">
        <v>5374</v>
      </c>
      <c r="D7503" s="1" t="s">
        <v>98</v>
      </c>
      <c r="E7503" s="1" t="s">
        <v>56</v>
      </c>
      <c r="F7503" s="1" t="s">
        <v>57</v>
      </c>
      <c r="G7503" s="1" t="s">
        <v>42</v>
      </c>
      <c r="H7503" s="1" t="s">
        <v>102</v>
      </c>
      <c r="I7503">
        <v>5</v>
      </c>
      <c r="J7503">
        <v>25000</v>
      </c>
      <c r="K7503" s="7">
        <v>0.05</v>
      </c>
      <c r="L7503">
        <v>118750</v>
      </c>
      <c r="M7503">
        <v>19908.650000000001</v>
      </c>
      <c r="N7503" s="7">
        <f>IFERROR(Sales_Data[[#This Row],[Profit]]/Sales_Data[[#This Row],[Sales]],0)</f>
        <v>0.16765178947368423</v>
      </c>
      <c r="O7503" s="7" t="str">
        <f>TEXT(Sales_Data[[#This Row],[Order_Date]],"mmm")</f>
        <v>Jan</v>
      </c>
      <c r="P7503" s="9" t="str">
        <f>TEXT(Sales_Data[[#This Row],[Order_Date]],"yyyy")</f>
        <v>2025</v>
      </c>
      <c r="Q7503" s="9" t="str">
        <f t="shared" si="117"/>
        <v>Existing</v>
      </c>
      <c r="R7503" s="1" t="s">
        <v>73</v>
      </c>
    </row>
    <row r="7504" spans="1:18" x14ac:dyDescent="0.35">
      <c r="A7504" s="1" t="s">
        <v>12306</v>
      </c>
      <c r="B7504" s="2">
        <v>45809</v>
      </c>
      <c r="C7504" s="1" t="s">
        <v>9928</v>
      </c>
      <c r="D7504" s="1" t="s">
        <v>9481</v>
      </c>
      <c r="E7504" s="1" t="s">
        <v>81</v>
      </c>
      <c r="F7504" s="1" t="s">
        <v>33</v>
      </c>
      <c r="G7504" s="1" t="s">
        <v>34</v>
      </c>
      <c r="H7504" s="1" t="s">
        <v>153</v>
      </c>
      <c r="I7504">
        <v>3</v>
      </c>
      <c r="J7504">
        <v>7000</v>
      </c>
      <c r="K7504" s="7">
        <v>0.05</v>
      </c>
      <c r="L7504">
        <v>19950</v>
      </c>
      <c r="M7504">
        <v>2374.48</v>
      </c>
      <c r="N7504" s="7">
        <f>IFERROR(Sales_Data[[#This Row],[Profit]]/Sales_Data[[#This Row],[Sales]],0)</f>
        <v>0.11902155388471178</v>
      </c>
      <c r="O7504" s="7" t="str">
        <f>TEXT(Sales_Data[[#This Row],[Order_Date]],"mmm")</f>
        <v>Jun</v>
      </c>
      <c r="P7504" s="9" t="str">
        <f>TEXT(Sales_Data[[#This Row],[Order_Date]],"yyyy")</f>
        <v>2025</v>
      </c>
      <c r="Q7504" s="9" t="str">
        <f t="shared" si="117"/>
        <v>Existing</v>
      </c>
      <c r="R7504" s="1" t="s">
        <v>28</v>
      </c>
    </row>
    <row r="7505" spans="1:18" x14ac:dyDescent="0.35">
      <c r="A7505" s="1" t="s">
        <v>12307</v>
      </c>
      <c r="B7505" s="2">
        <v>46019</v>
      </c>
      <c r="C7505" s="1" t="s">
        <v>921</v>
      </c>
      <c r="D7505" s="1" t="s">
        <v>684</v>
      </c>
      <c r="E7505" s="1" t="s">
        <v>40</v>
      </c>
      <c r="F7505" s="1" t="s">
        <v>41</v>
      </c>
      <c r="G7505" s="1" t="s">
        <v>18</v>
      </c>
      <c r="H7505" s="1" t="s">
        <v>72</v>
      </c>
      <c r="I7505">
        <v>2</v>
      </c>
      <c r="J7505">
        <v>350</v>
      </c>
      <c r="K7505" s="7">
        <v>0.15</v>
      </c>
      <c r="L7505">
        <v>595</v>
      </c>
      <c r="M7505">
        <v>70.930000000000007</v>
      </c>
      <c r="N7505" s="7">
        <f>IFERROR(Sales_Data[[#This Row],[Profit]]/Sales_Data[[#This Row],[Sales]],0)</f>
        <v>0.11921008403361345</v>
      </c>
      <c r="O7505" s="7" t="str">
        <f>TEXT(Sales_Data[[#This Row],[Order_Date]],"mmm")</f>
        <v>Dec</v>
      </c>
      <c r="P7505" s="9" t="str">
        <f>TEXT(Sales_Data[[#This Row],[Order_Date]],"yyyy")</f>
        <v>2025</v>
      </c>
      <c r="Q7505" s="9" t="str">
        <f t="shared" si="117"/>
        <v>Existing</v>
      </c>
      <c r="R7505" s="1" t="s">
        <v>73</v>
      </c>
    </row>
    <row r="7506" spans="1:18" x14ac:dyDescent="0.35">
      <c r="A7506" s="1" t="s">
        <v>12308</v>
      </c>
      <c r="B7506" s="2">
        <v>45691</v>
      </c>
      <c r="C7506" s="1" t="s">
        <v>4849</v>
      </c>
      <c r="D7506" s="1" t="s">
        <v>4904</v>
      </c>
      <c r="E7506" s="1" t="s">
        <v>111</v>
      </c>
      <c r="F7506" s="1" t="s">
        <v>33</v>
      </c>
      <c r="G7506" s="1" t="s">
        <v>18</v>
      </c>
      <c r="H7506" s="1" t="s">
        <v>292</v>
      </c>
      <c r="I7506">
        <v>4</v>
      </c>
      <c r="J7506">
        <v>500</v>
      </c>
      <c r="K7506" s="7">
        <v>0</v>
      </c>
      <c r="L7506">
        <v>2000</v>
      </c>
      <c r="M7506">
        <v>384.61</v>
      </c>
      <c r="N7506" s="7">
        <f>IFERROR(Sales_Data[[#This Row],[Profit]]/Sales_Data[[#This Row],[Sales]],0)</f>
        <v>0.192305</v>
      </c>
      <c r="O7506" s="7" t="str">
        <f>TEXT(Sales_Data[[#This Row],[Order_Date]],"mmm")</f>
        <v>Feb</v>
      </c>
      <c r="P7506" s="9" t="str">
        <f>TEXT(Sales_Data[[#This Row],[Order_Date]],"yyyy")</f>
        <v>2025</v>
      </c>
      <c r="Q7506" s="9" t="str">
        <f t="shared" si="117"/>
        <v>Existing</v>
      </c>
      <c r="R7506" s="1" t="s">
        <v>73</v>
      </c>
    </row>
    <row r="7507" spans="1:18" x14ac:dyDescent="0.35">
      <c r="A7507" s="1" t="s">
        <v>12309</v>
      </c>
      <c r="B7507" s="2">
        <v>45699</v>
      </c>
      <c r="C7507" s="1" t="s">
        <v>2560</v>
      </c>
      <c r="D7507" s="1" t="s">
        <v>6619</v>
      </c>
      <c r="E7507" s="1" t="s">
        <v>135</v>
      </c>
      <c r="F7507" s="1" t="s">
        <v>136</v>
      </c>
      <c r="G7507" s="1" t="s">
        <v>120</v>
      </c>
      <c r="H7507" s="1" t="s">
        <v>146</v>
      </c>
      <c r="I7507">
        <v>3</v>
      </c>
      <c r="J7507">
        <v>800</v>
      </c>
      <c r="K7507" s="7">
        <v>0</v>
      </c>
      <c r="L7507">
        <v>2400</v>
      </c>
      <c r="M7507">
        <v>407.45</v>
      </c>
      <c r="N7507" s="7">
        <f>IFERROR(Sales_Data[[#This Row],[Profit]]/Sales_Data[[#This Row],[Sales]],0)</f>
        <v>0.16977083333333332</v>
      </c>
      <c r="O7507" s="7" t="str">
        <f>TEXT(Sales_Data[[#This Row],[Order_Date]],"mmm")</f>
        <v>Feb</v>
      </c>
      <c r="P7507" s="9" t="str">
        <f>TEXT(Sales_Data[[#This Row],[Order_Date]],"yyyy")</f>
        <v>2025</v>
      </c>
      <c r="Q7507" s="9" t="str">
        <f t="shared" si="117"/>
        <v>Existing</v>
      </c>
      <c r="R7507" s="1" t="s">
        <v>64</v>
      </c>
    </row>
    <row r="7508" spans="1:18" x14ac:dyDescent="0.35">
      <c r="A7508" s="1" t="s">
        <v>12310</v>
      </c>
      <c r="B7508" s="2">
        <v>45801</v>
      </c>
      <c r="C7508" s="1" t="s">
        <v>5075</v>
      </c>
      <c r="D7508" s="1" t="s">
        <v>6170</v>
      </c>
      <c r="E7508" s="1" t="s">
        <v>135</v>
      </c>
      <c r="F7508" s="1" t="s">
        <v>136</v>
      </c>
      <c r="G7508" s="1" t="s">
        <v>26</v>
      </c>
      <c r="H7508" s="1" t="s">
        <v>128</v>
      </c>
      <c r="I7508">
        <v>4</v>
      </c>
      <c r="J7508">
        <v>900</v>
      </c>
      <c r="K7508" s="7">
        <v>0.05</v>
      </c>
      <c r="L7508">
        <v>3420</v>
      </c>
      <c r="M7508">
        <v>365.17</v>
      </c>
      <c r="N7508" s="7">
        <f>IFERROR(Sales_Data[[#This Row],[Profit]]/Sales_Data[[#This Row],[Sales]],0)</f>
        <v>0.10677485380116959</v>
      </c>
      <c r="O7508" s="7" t="str">
        <f>TEXT(Sales_Data[[#This Row],[Order_Date]],"mmm")</f>
        <v>May</v>
      </c>
      <c r="P7508" s="9" t="str">
        <f>TEXT(Sales_Data[[#This Row],[Order_Date]],"yyyy")</f>
        <v>2025</v>
      </c>
      <c r="Q7508" s="9" t="str">
        <f t="shared" si="117"/>
        <v>Existing</v>
      </c>
      <c r="R7508" s="1" t="s">
        <v>64</v>
      </c>
    </row>
    <row r="7509" spans="1:18" x14ac:dyDescent="0.35">
      <c r="A7509" s="1" t="s">
        <v>12311</v>
      </c>
      <c r="B7509" s="2">
        <v>45809</v>
      </c>
      <c r="C7509" s="1" t="s">
        <v>5796</v>
      </c>
      <c r="D7509" s="1" t="s">
        <v>4601</v>
      </c>
      <c r="E7509" s="1" t="s">
        <v>135</v>
      </c>
      <c r="F7509" s="1" t="s">
        <v>136</v>
      </c>
      <c r="G7509" s="1" t="s">
        <v>120</v>
      </c>
      <c r="H7509" s="1" t="s">
        <v>143</v>
      </c>
      <c r="I7509">
        <v>1</v>
      </c>
      <c r="J7509">
        <v>1800</v>
      </c>
      <c r="K7509" s="7">
        <v>0.05</v>
      </c>
      <c r="L7509">
        <v>1710</v>
      </c>
      <c r="M7509">
        <v>274.83999999999997</v>
      </c>
      <c r="N7509" s="7">
        <f>IFERROR(Sales_Data[[#This Row],[Profit]]/Sales_Data[[#This Row],[Sales]],0)</f>
        <v>0.16072514619883038</v>
      </c>
      <c r="O7509" s="7" t="str">
        <f>TEXT(Sales_Data[[#This Row],[Order_Date]],"mmm")</f>
        <v>Jun</v>
      </c>
      <c r="P7509" s="9" t="str">
        <f>TEXT(Sales_Data[[#This Row],[Order_Date]],"yyyy")</f>
        <v>2025</v>
      </c>
      <c r="Q7509" s="9" t="str">
        <f t="shared" si="117"/>
        <v>New</v>
      </c>
      <c r="R7509" s="1" t="s">
        <v>64</v>
      </c>
    </row>
    <row r="7510" spans="1:18" x14ac:dyDescent="0.35">
      <c r="A7510" s="1" t="s">
        <v>12312</v>
      </c>
      <c r="B7510" s="2">
        <v>45851</v>
      </c>
      <c r="C7510" s="1" t="s">
        <v>5641</v>
      </c>
      <c r="D7510" s="1" t="s">
        <v>763</v>
      </c>
      <c r="E7510" s="1" t="s">
        <v>62</v>
      </c>
      <c r="F7510" s="1" t="s">
        <v>41</v>
      </c>
      <c r="G7510" s="1" t="s">
        <v>26</v>
      </c>
      <c r="H7510" s="1" t="s">
        <v>27</v>
      </c>
      <c r="I7510">
        <v>2</v>
      </c>
      <c r="J7510">
        <v>1200</v>
      </c>
      <c r="K7510" s="7">
        <v>0</v>
      </c>
      <c r="L7510">
        <v>2400</v>
      </c>
      <c r="M7510">
        <v>464.88</v>
      </c>
      <c r="N7510" s="7">
        <f>IFERROR(Sales_Data[[#This Row],[Profit]]/Sales_Data[[#This Row],[Sales]],0)</f>
        <v>0.19370000000000001</v>
      </c>
      <c r="O7510" s="7" t="str">
        <f>TEXT(Sales_Data[[#This Row],[Order_Date]],"mmm")</f>
        <v>Jul</v>
      </c>
      <c r="P7510" s="9" t="str">
        <f>TEXT(Sales_Data[[#This Row],[Order_Date]],"yyyy")</f>
        <v>2025</v>
      </c>
      <c r="Q7510" s="9" t="str">
        <f t="shared" si="117"/>
        <v>Existing</v>
      </c>
      <c r="R7510" s="1" t="s">
        <v>73</v>
      </c>
    </row>
    <row r="7511" spans="1:18" x14ac:dyDescent="0.35">
      <c r="A7511" s="1" t="s">
        <v>12313</v>
      </c>
      <c r="B7511" s="2">
        <v>45970</v>
      </c>
      <c r="C7511" s="1" t="s">
        <v>8429</v>
      </c>
      <c r="D7511" s="1" t="s">
        <v>664</v>
      </c>
      <c r="E7511" s="1" t="s">
        <v>86</v>
      </c>
      <c r="F7511" s="1" t="s">
        <v>25</v>
      </c>
      <c r="G7511" s="1" t="s">
        <v>18</v>
      </c>
      <c r="H7511" s="1" t="s">
        <v>19</v>
      </c>
      <c r="I7511">
        <v>5</v>
      </c>
      <c r="J7511">
        <v>700</v>
      </c>
      <c r="K7511" s="7">
        <v>0.1</v>
      </c>
      <c r="L7511">
        <v>3150</v>
      </c>
      <c r="M7511">
        <v>653.98</v>
      </c>
      <c r="N7511" s="7">
        <f>IFERROR(Sales_Data[[#This Row],[Profit]]/Sales_Data[[#This Row],[Sales]],0)</f>
        <v>0.20761269841269842</v>
      </c>
      <c r="O7511" s="7" t="str">
        <f>TEXT(Sales_Data[[#This Row],[Order_Date]],"mmm")</f>
        <v>Nov</v>
      </c>
      <c r="P7511" s="9" t="str">
        <f>TEXT(Sales_Data[[#This Row],[Order_Date]],"yyyy")</f>
        <v>2025</v>
      </c>
      <c r="Q7511" s="9" t="str">
        <f t="shared" si="117"/>
        <v>Existing</v>
      </c>
      <c r="R7511" s="1" t="s">
        <v>28</v>
      </c>
    </row>
    <row r="7512" spans="1:18" x14ac:dyDescent="0.35">
      <c r="A7512" s="1" t="s">
        <v>12314</v>
      </c>
      <c r="B7512" s="2">
        <v>45739</v>
      </c>
      <c r="C7512" s="1" t="s">
        <v>725</v>
      </c>
      <c r="D7512" s="1" t="s">
        <v>9277</v>
      </c>
      <c r="E7512" s="1" t="s">
        <v>106</v>
      </c>
      <c r="F7512" s="1" t="s">
        <v>33</v>
      </c>
      <c r="G7512" s="1" t="s">
        <v>42</v>
      </c>
      <c r="H7512" s="1" t="s">
        <v>112</v>
      </c>
      <c r="I7512">
        <v>5</v>
      </c>
      <c r="J7512">
        <v>2500</v>
      </c>
      <c r="K7512" s="7">
        <v>0.1</v>
      </c>
      <c r="L7512">
        <v>11250</v>
      </c>
      <c r="M7512">
        <v>2653.64</v>
      </c>
      <c r="N7512" s="7">
        <f>IFERROR(Sales_Data[[#This Row],[Profit]]/Sales_Data[[#This Row],[Sales]],0)</f>
        <v>0.23587911111111109</v>
      </c>
      <c r="O7512" s="7" t="str">
        <f>TEXT(Sales_Data[[#This Row],[Order_Date]],"mmm")</f>
        <v>Mar</v>
      </c>
      <c r="P7512" s="9" t="str">
        <f>TEXT(Sales_Data[[#This Row],[Order_Date]],"yyyy")</f>
        <v>2025</v>
      </c>
      <c r="Q7512" s="9" t="str">
        <f t="shared" si="117"/>
        <v>Existing</v>
      </c>
      <c r="R7512" s="1" t="s">
        <v>28</v>
      </c>
    </row>
    <row r="7513" spans="1:18" x14ac:dyDescent="0.35">
      <c r="A7513" s="1" t="s">
        <v>12315</v>
      </c>
      <c r="B7513" s="2">
        <v>45865</v>
      </c>
      <c r="C7513" s="1" t="s">
        <v>4698</v>
      </c>
      <c r="D7513" s="1" t="s">
        <v>1141</v>
      </c>
      <c r="E7513" s="1" t="s">
        <v>111</v>
      </c>
      <c r="F7513" s="1" t="s">
        <v>33</v>
      </c>
      <c r="G7513" s="1" t="s">
        <v>120</v>
      </c>
      <c r="H7513" s="1" t="s">
        <v>121</v>
      </c>
      <c r="I7513">
        <v>4</v>
      </c>
      <c r="J7513">
        <v>2800</v>
      </c>
      <c r="K7513" s="7">
        <v>0.1</v>
      </c>
      <c r="L7513">
        <v>10080</v>
      </c>
      <c r="M7513">
        <v>2383.4499999999998</v>
      </c>
      <c r="N7513" s="7">
        <f>IFERROR(Sales_Data[[#This Row],[Profit]]/Sales_Data[[#This Row],[Sales]],0)</f>
        <v>0.23645337301587299</v>
      </c>
      <c r="O7513" s="7" t="str">
        <f>TEXT(Sales_Data[[#This Row],[Order_Date]],"mmm")</f>
        <v>Jul</v>
      </c>
      <c r="P7513" s="9" t="str">
        <f>TEXT(Sales_Data[[#This Row],[Order_Date]],"yyyy")</f>
        <v>2025</v>
      </c>
      <c r="Q7513" s="9" t="str">
        <f t="shared" si="117"/>
        <v>Existing</v>
      </c>
      <c r="R7513" s="1" t="s">
        <v>28</v>
      </c>
    </row>
    <row r="7514" spans="1:18" x14ac:dyDescent="0.35">
      <c r="A7514" s="1" t="s">
        <v>12316</v>
      </c>
      <c r="B7514" s="2">
        <v>45799</v>
      </c>
      <c r="C7514" s="1" t="s">
        <v>739</v>
      </c>
      <c r="D7514" s="1" t="s">
        <v>2329</v>
      </c>
      <c r="E7514" s="1" t="s">
        <v>86</v>
      </c>
      <c r="F7514" s="1" t="s">
        <v>25</v>
      </c>
      <c r="G7514" s="1" t="s">
        <v>42</v>
      </c>
      <c r="H7514" s="1" t="s">
        <v>47</v>
      </c>
      <c r="I7514">
        <v>4</v>
      </c>
      <c r="J7514">
        <v>55000</v>
      </c>
      <c r="K7514" s="7">
        <v>0.1</v>
      </c>
      <c r="L7514">
        <v>198000</v>
      </c>
      <c r="M7514">
        <v>31375.37</v>
      </c>
      <c r="N7514" s="7">
        <f>IFERROR(Sales_Data[[#This Row],[Profit]]/Sales_Data[[#This Row],[Sales]],0)</f>
        <v>0.15846146464646463</v>
      </c>
      <c r="O7514" s="7" t="str">
        <f>TEXT(Sales_Data[[#This Row],[Order_Date]],"mmm")</f>
        <v>May</v>
      </c>
      <c r="P7514" s="9" t="str">
        <f>TEXT(Sales_Data[[#This Row],[Order_Date]],"yyyy")</f>
        <v>2025</v>
      </c>
      <c r="Q7514" s="9" t="str">
        <f t="shared" si="117"/>
        <v>Existing</v>
      </c>
      <c r="R7514" s="1" t="s">
        <v>20</v>
      </c>
    </row>
    <row r="7515" spans="1:18" x14ac:dyDescent="0.35">
      <c r="A7515" s="1" t="s">
        <v>12317</v>
      </c>
      <c r="B7515" s="2">
        <v>45699</v>
      </c>
      <c r="C7515" s="1" t="s">
        <v>7684</v>
      </c>
      <c r="D7515" s="1" t="s">
        <v>3361</v>
      </c>
      <c r="E7515" s="1" t="s">
        <v>24</v>
      </c>
      <c r="F7515" s="1" t="s">
        <v>25</v>
      </c>
      <c r="G7515" s="1" t="s">
        <v>120</v>
      </c>
      <c r="H7515" s="1" t="s">
        <v>143</v>
      </c>
      <c r="I7515">
        <v>5</v>
      </c>
      <c r="J7515">
        <v>1800</v>
      </c>
      <c r="K7515" s="7">
        <v>0</v>
      </c>
      <c r="L7515">
        <v>9000</v>
      </c>
      <c r="M7515">
        <v>1784.51</v>
      </c>
      <c r="N7515" s="7">
        <f>IFERROR(Sales_Data[[#This Row],[Profit]]/Sales_Data[[#This Row],[Sales]],0)</f>
        <v>0.19827888888888889</v>
      </c>
      <c r="O7515" s="7" t="str">
        <f>TEXT(Sales_Data[[#This Row],[Order_Date]],"mmm")</f>
        <v>Feb</v>
      </c>
      <c r="P7515" s="9" t="str">
        <f>TEXT(Sales_Data[[#This Row],[Order_Date]],"yyyy")</f>
        <v>2025</v>
      </c>
      <c r="Q7515" s="9" t="str">
        <f t="shared" si="117"/>
        <v>Existing</v>
      </c>
      <c r="R7515" s="1" t="s">
        <v>36</v>
      </c>
    </row>
    <row r="7516" spans="1:18" x14ac:dyDescent="0.35">
      <c r="A7516" s="1" t="s">
        <v>12318</v>
      </c>
      <c r="B7516" s="2">
        <v>45703</v>
      </c>
      <c r="C7516" s="1" t="s">
        <v>3274</v>
      </c>
      <c r="D7516" s="1" t="s">
        <v>2275</v>
      </c>
      <c r="E7516" s="1" t="s">
        <v>106</v>
      </c>
      <c r="F7516" s="1" t="s">
        <v>33</v>
      </c>
      <c r="G7516" s="1" t="s">
        <v>120</v>
      </c>
      <c r="H7516" s="1" t="s">
        <v>121</v>
      </c>
      <c r="I7516">
        <v>2</v>
      </c>
      <c r="J7516">
        <v>2800</v>
      </c>
      <c r="K7516" s="7">
        <v>0</v>
      </c>
      <c r="L7516">
        <v>5600</v>
      </c>
      <c r="M7516">
        <v>605.23</v>
      </c>
      <c r="N7516" s="7">
        <f>IFERROR(Sales_Data[[#This Row],[Profit]]/Sales_Data[[#This Row],[Sales]],0)</f>
        <v>0.10807678571428572</v>
      </c>
      <c r="O7516" s="7" t="str">
        <f>TEXT(Sales_Data[[#This Row],[Order_Date]],"mmm")</f>
        <v>Feb</v>
      </c>
      <c r="P7516" s="9" t="str">
        <f>TEXT(Sales_Data[[#This Row],[Order_Date]],"yyyy")</f>
        <v>2025</v>
      </c>
      <c r="Q7516" s="9" t="str">
        <f t="shared" si="117"/>
        <v>Existing</v>
      </c>
      <c r="R7516" s="1" t="s">
        <v>64</v>
      </c>
    </row>
    <row r="7517" spans="1:18" x14ac:dyDescent="0.35">
      <c r="A7517" s="1" t="s">
        <v>12319</v>
      </c>
      <c r="B7517" s="2">
        <v>45812</v>
      </c>
      <c r="C7517" s="1" t="s">
        <v>3026</v>
      </c>
      <c r="D7517" s="1" t="s">
        <v>1271</v>
      </c>
      <c r="E7517" s="1" t="s">
        <v>32</v>
      </c>
      <c r="F7517" s="1" t="s">
        <v>33</v>
      </c>
      <c r="G7517" s="1" t="s">
        <v>120</v>
      </c>
      <c r="H7517" s="1" t="s">
        <v>143</v>
      </c>
      <c r="I7517">
        <v>3</v>
      </c>
      <c r="J7517">
        <v>1800</v>
      </c>
      <c r="K7517" s="7">
        <v>0.15</v>
      </c>
      <c r="L7517">
        <v>4590</v>
      </c>
      <c r="M7517">
        <v>996.55</v>
      </c>
      <c r="N7517" s="7">
        <f>IFERROR(Sales_Data[[#This Row],[Profit]]/Sales_Data[[#This Row],[Sales]],0)</f>
        <v>0.21711328976034858</v>
      </c>
      <c r="O7517" s="7" t="str">
        <f>TEXT(Sales_Data[[#This Row],[Order_Date]],"mmm")</f>
        <v>Jun</v>
      </c>
      <c r="P7517" s="9" t="str">
        <f>TEXT(Sales_Data[[#This Row],[Order_Date]],"yyyy")</f>
        <v>2025</v>
      </c>
      <c r="Q7517" s="9" t="str">
        <f t="shared" si="117"/>
        <v>Existing</v>
      </c>
      <c r="R7517" s="1" t="s">
        <v>28</v>
      </c>
    </row>
    <row r="7518" spans="1:18" x14ac:dyDescent="0.35">
      <c r="A7518" s="1" t="s">
        <v>12320</v>
      </c>
      <c r="B7518" s="2">
        <v>45899</v>
      </c>
      <c r="C7518" s="1" t="s">
        <v>8229</v>
      </c>
      <c r="D7518" s="1" t="s">
        <v>8316</v>
      </c>
      <c r="E7518" s="1" t="s">
        <v>62</v>
      </c>
      <c r="F7518" s="1" t="s">
        <v>41</v>
      </c>
      <c r="G7518" s="1" t="s">
        <v>42</v>
      </c>
      <c r="H7518" s="1" t="s">
        <v>47</v>
      </c>
      <c r="I7518">
        <v>3</v>
      </c>
      <c r="J7518">
        <v>55000</v>
      </c>
      <c r="K7518" s="7">
        <v>0.05</v>
      </c>
      <c r="L7518">
        <v>156750</v>
      </c>
      <c r="M7518">
        <v>37651.54</v>
      </c>
      <c r="N7518" s="7">
        <f>IFERROR(Sales_Data[[#This Row],[Profit]]/Sales_Data[[#This Row],[Sales]],0)</f>
        <v>0.24020121212121212</v>
      </c>
      <c r="O7518" s="7" t="str">
        <f>TEXT(Sales_Data[[#This Row],[Order_Date]],"mmm")</f>
        <v>Aug</v>
      </c>
      <c r="P7518" s="9" t="str">
        <f>TEXT(Sales_Data[[#This Row],[Order_Date]],"yyyy")</f>
        <v>2025</v>
      </c>
      <c r="Q7518" s="9" t="str">
        <f t="shared" si="117"/>
        <v>Existing</v>
      </c>
      <c r="R7518" s="1" t="s">
        <v>64</v>
      </c>
    </row>
    <row r="7519" spans="1:18" x14ac:dyDescent="0.35">
      <c r="A7519" s="1" t="s">
        <v>12321</v>
      </c>
      <c r="B7519" s="2">
        <v>45784</v>
      </c>
      <c r="C7519" s="1" t="s">
        <v>12322</v>
      </c>
      <c r="D7519" s="1" t="s">
        <v>661</v>
      </c>
      <c r="E7519" s="1" t="s">
        <v>119</v>
      </c>
      <c r="F7519" s="1" t="s">
        <v>33</v>
      </c>
      <c r="G7519" s="1" t="s">
        <v>42</v>
      </c>
      <c r="H7519" s="1" t="s">
        <v>47</v>
      </c>
      <c r="I7519">
        <v>4</v>
      </c>
      <c r="J7519">
        <v>55000</v>
      </c>
      <c r="K7519" s="7">
        <v>0.15</v>
      </c>
      <c r="L7519">
        <v>187000</v>
      </c>
      <c r="M7519">
        <v>43635.14</v>
      </c>
      <c r="N7519" s="7">
        <f>IFERROR(Sales_Data[[#This Row],[Profit]]/Sales_Data[[#This Row],[Sales]],0)</f>
        <v>0.2333429946524064</v>
      </c>
      <c r="O7519" s="7" t="str">
        <f>TEXT(Sales_Data[[#This Row],[Order_Date]],"mmm")</f>
        <v>May</v>
      </c>
      <c r="P7519" s="9" t="str">
        <f>TEXT(Sales_Data[[#This Row],[Order_Date]],"yyyy")</f>
        <v>2025</v>
      </c>
      <c r="Q7519" s="9" t="str">
        <f t="shared" si="117"/>
        <v>Existing</v>
      </c>
      <c r="R7519" s="1" t="s">
        <v>64</v>
      </c>
    </row>
    <row r="7520" spans="1:18" x14ac:dyDescent="0.35">
      <c r="A7520" s="1" t="s">
        <v>12323</v>
      </c>
      <c r="B7520" s="2">
        <v>45734</v>
      </c>
      <c r="C7520" s="1" t="s">
        <v>10114</v>
      </c>
      <c r="D7520" s="1" t="s">
        <v>5615</v>
      </c>
      <c r="E7520" s="1" t="s">
        <v>119</v>
      </c>
      <c r="F7520" s="1" t="s">
        <v>33</v>
      </c>
      <c r="G7520" s="1" t="s">
        <v>120</v>
      </c>
      <c r="H7520" s="1" t="s">
        <v>143</v>
      </c>
      <c r="I7520">
        <v>1</v>
      </c>
      <c r="J7520">
        <v>1800</v>
      </c>
      <c r="K7520" s="7">
        <v>0.1</v>
      </c>
      <c r="L7520">
        <v>1620</v>
      </c>
      <c r="M7520">
        <v>361.03</v>
      </c>
      <c r="N7520" s="7">
        <f>IFERROR(Sales_Data[[#This Row],[Profit]]/Sales_Data[[#This Row],[Sales]],0)</f>
        <v>0.22285802469135801</v>
      </c>
      <c r="O7520" s="7" t="str">
        <f>TEXT(Sales_Data[[#This Row],[Order_Date]],"mmm")</f>
        <v>Mar</v>
      </c>
      <c r="P7520" s="9" t="str">
        <f>TEXT(Sales_Data[[#This Row],[Order_Date]],"yyyy")</f>
        <v>2025</v>
      </c>
      <c r="Q7520" s="9" t="str">
        <f t="shared" si="117"/>
        <v>New</v>
      </c>
      <c r="R7520" s="1" t="s">
        <v>73</v>
      </c>
    </row>
    <row r="7521" spans="1:18" x14ac:dyDescent="0.35">
      <c r="A7521" s="1" t="s">
        <v>12324</v>
      </c>
      <c r="B7521" s="2">
        <v>45894</v>
      </c>
      <c r="C7521" s="1" t="s">
        <v>2334</v>
      </c>
      <c r="D7521" s="1" t="s">
        <v>7049</v>
      </c>
      <c r="E7521" s="1" t="s">
        <v>51</v>
      </c>
      <c r="F7521" s="1" t="s">
        <v>52</v>
      </c>
      <c r="G7521" s="1" t="s">
        <v>18</v>
      </c>
      <c r="H7521" s="1" t="s">
        <v>19</v>
      </c>
      <c r="I7521">
        <v>5</v>
      </c>
      <c r="J7521">
        <v>700</v>
      </c>
      <c r="K7521" s="7">
        <v>0.05</v>
      </c>
      <c r="L7521">
        <v>3325</v>
      </c>
      <c r="M7521">
        <v>401.33</v>
      </c>
      <c r="N7521" s="7">
        <f>IFERROR(Sales_Data[[#This Row],[Profit]]/Sales_Data[[#This Row],[Sales]],0)</f>
        <v>0.12070075187969924</v>
      </c>
      <c r="O7521" s="7" t="str">
        <f>TEXT(Sales_Data[[#This Row],[Order_Date]],"mmm")</f>
        <v>Aug</v>
      </c>
      <c r="P7521" s="9" t="str">
        <f>TEXT(Sales_Data[[#This Row],[Order_Date]],"yyyy")</f>
        <v>2025</v>
      </c>
      <c r="Q7521" s="9" t="str">
        <f t="shared" si="117"/>
        <v>Existing</v>
      </c>
      <c r="R7521" s="1" t="s">
        <v>20</v>
      </c>
    </row>
    <row r="7522" spans="1:18" x14ac:dyDescent="0.35">
      <c r="A7522" s="1" t="s">
        <v>12325</v>
      </c>
      <c r="B7522" s="2">
        <v>45992</v>
      </c>
      <c r="C7522" s="1" t="s">
        <v>10155</v>
      </c>
      <c r="D7522" s="1" t="s">
        <v>4300</v>
      </c>
      <c r="E7522" s="1" t="s">
        <v>160</v>
      </c>
      <c r="F7522" s="1" t="s">
        <v>161</v>
      </c>
      <c r="G7522" s="1" t="s">
        <v>26</v>
      </c>
      <c r="H7522" s="1" t="s">
        <v>82</v>
      </c>
      <c r="I7522">
        <v>4</v>
      </c>
      <c r="J7522">
        <v>450</v>
      </c>
      <c r="K7522" s="7">
        <v>0.05</v>
      </c>
      <c r="L7522">
        <v>1710</v>
      </c>
      <c r="M7522">
        <v>311.82</v>
      </c>
      <c r="N7522" s="7">
        <f>IFERROR(Sales_Data[[#This Row],[Profit]]/Sales_Data[[#This Row],[Sales]],0)</f>
        <v>0.18235087719298246</v>
      </c>
      <c r="O7522" s="7" t="str">
        <f>TEXT(Sales_Data[[#This Row],[Order_Date]],"mmm")</f>
        <v>Dec</v>
      </c>
      <c r="P7522" s="9" t="str">
        <f>TEXT(Sales_Data[[#This Row],[Order_Date]],"yyyy")</f>
        <v>2025</v>
      </c>
      <c r="Q7522" s="9" t="str">
        <f t="shared" si="117"/>
        <v>Existing</v>
      </c>
      <c r="R7522" s="1" t="s">
        <v>64</v>
      </c>
    </row>
    <row r="7523" spans="1:18" x14ac:dyDescent="0.35">
      <c r="A7523" s="1" t="s">
        <v>12326</v>
      </c>
      <c r="B7523" s="2">
        <v>45776</v>
      </c>
      <c r="C7523" s="1" t="s">
        <v>4801</v>
      </c>
      <c r="D7523" s="1" t="s">
        <v>3405</v>
      </c>
      <c r="E7523" s="1" t="s">
        <v>62</v>
      </c>
      <c r="F7523" s="1" t="s">
        <v>41</v>
      </c>
      <c r="G7523" s="1" t="s">
        <v>42</v>
      </c>
      <c r="H7523" s="1" t="s">
        <v>63</v>
      </c>
      <c r="I7523">
        <v>4</v>
      </c>
      <c r="J7523">
        <v>4500</v>
      </c>
      <c r="K7523" s="7">
        <v>0.1</v>
      </c>
      <c r="L7523">
        <v>16200</v>
      </c>
      <c r="M7523">
        <v>1448.33</v>
      </c>
      <c r="N7523" s="7">
        <f>IFERROR(Sales_Data[[#This Row],[Profit]]/Sales_Data[[#This Row],[Sales]],0)</f>
        <v>8.9403086419753086E-2</v>
      </c>
      <c r="O7523" s="7" t="str">
        <f>TEXT(Sales_Data[[#This Row],[Order_Date]],"mmm")</f>
        <v>Apr</v>
      </c>
      <c r="P7523" s="9" t="str">
        <f>TEXT(Sales_Data[[#This Row],[Order_Date]],"yyyy")</f>
        <v>2025</v>
      </c>
      <c r="Q7523" s="9" t="str">
        <f t="shared" si="117"/>
        <v>Existing</v>
      </c>
      <c r="R7523" s="1" t="s">
        <v>36</v>
      </c>
    </row>
    <row r="7524" spans="1:18" x14ac:dyDescent="0.35">
      <c r="A7524" s="1" t="s">
        <v>12327</v>
      </c>
      <c r="B7524" s="2">
        <v>45770</v>
      </c>
      <c r="C7524" s="1" t="s">
        <v>5266</v>
      </c>
      <c r="D7524" s="1" t="s">
        <v>8805</v>
      </c>
      <c r="E7524" s="1" t="s">
        <v>106</v>
      </c>
      <c r="F7524" s="1" t="s">
        <v>33</v>
      </c>
      <c r="G7524" s="1" t="s">
        <v>26</v>
      </c>
      <c r="H7524" s="1" t="s">
        <v>27</v>
      </c>
      <c r="I7524">
        <v>2</v>
      </c>
      <c r="J7524">
        <v>1200</v>
      </c>
      <c r="K7524" s="7">
        <v>0.05</v>
      </c>
      <c r="L7524">
        <v>2280</v>
      </c>
      <c r="M7524">
        <v>300.57</v>
      </c>
      <c r="N7524" s="7">
        <f>IFERROR(Sales_Data[[#This Row],[Profit]]/Sales_Data[[#This Row],[Sales]],0)</f>
        <v>0.13182894736842105</v>
      </c>
      <c r="O7524" s="7" t="str">
        <f>TEXT(Sales_Data[[#This Row],[Order_Date]],"mmm")</f>
        <v>Apr</v>
      </c>
      <c r="P7524" s="9" t="str">
        <f>TEXT(Sales_Data[[#This Row],[Order_Date]],"yyyy")</f>
        <v>2025</v>
      </c>
      <c r="Q7524" s="9" t="str">
        <f t="shared" si="117"/>
        <v>Existing</v>
      </c>
      <c r="R7524" s="1" t="s">
        <v>64</v>
      </c>
    </row>
    <row r="7525" spans="1:18" x14ac:dyDescent="0.35">
      <c r="A7525" s="1" t="s">
        <v>12328</v>
      </c>
      <c r="B7525" s="2">
        <v>45896</v>
      </c>
      <c r="C7525" s="1" t="s">
        <v>1408</v>
      </c>
      <c r="D7525" s="1" t="s">
        <v>3420</v>
      </c>
      <c r="E7525" s="1" t="s">
        <v>32</v>
      </c>
      <c r="F7525" s="1" t="s">
        <v>33</v>
      </c>
      <c r="G7525" s="1" t="s">
        <v>26</v>
      </c>
      <c r="H7525" s="1" t="s">
        <v>128</v>
      </c>
      <c r="I7525">
        <v>4</v>
      </c>
      <c r="J7525">
        <v>900</v>
      </c>
      <c r="K7525" s="7">
        <v>0</v>
      </c>
      <c r="L7525">
        <v>3600</v>
      </c>
      <c r="M7525">
        <v>752.42</v>
      </c>
      <c r="N7525" s="7">
        <f>IFERROR(Sales_Data[[#This Row],[Profit]]/Sales_Data[[#This Row],[Sales]],0)</f>
        <v>0.20900555555555556</v>
      </c>
      <c r="O7525" s="7" t="str">
        <f>TEXT(Sales_Data[[#This Row],[Order_Date]],"mmm")</f>
        <v>Aug</v>
      </c>
      <c r="P7525" s="9" t="str">
        <f>TEXT(Sales_Data[[#This Row],[Order_Date]],"yyyy")</f>
        <v>2025</v>
      </c>
      <c r="Q7525" s="9" t="str">
        <f t="shared" si="117"/>
        <v>Existing</v>
      </c>
      <c r="R7525" s="1" t="s">
        <v>64</v>
      </c>
    </row>
    <row r="7526" spans="1:18" x14ac:dyDescent="0.35">
      <c r="A7526" s="1" t="s">
        <v>12329</v>
      </c>
      <c r="B7526" s="2">
        <v>46019</v>
      </c>
      <c r="C7526" s="1" t="s">
        <v>12330</v>
      </c>
      <c r="D7526" s="1" t="s">
        <v>7144</v>
      </c>
      <c r="E7526" s="1" t="s">
        <v>86</v>
      </c>
      <c r="F7526" s="1" t="s">
        <v>25</v>
      </c>
      <c r="G7526" s="1" t="s">
        <v>26</v>
      </c>
      <c r="H7526" s="1" t="s">
        <v>27</v>
      </c>
      <c r="I7526">
        <v>5</v>
      </c>
      <c r="J7526">
        <v>1200</v>
      </c>
      <c r="K7526" s="7">
        <v>0.05</v>
      </c>
      <c r="L7526">
        <v>5700</v>
      </c>
      <c r="M7526">
        <v>1327.45</v>
      </c>
      <c r="N7526" s="7">
        <f>IFERROR(Sales_Data[[#This Row],[Profit]]/Sales_Data[[#This Row],[Sales]],0)</f>
        <v>0.2328859649122807</v>
      </c>
      <c r="O7526" s="7" t="str">
        <f>TEXT(Sales_Data[[#This Row],[Order_Date]],"mmm")</f>
        <v>Dec</v>
      </c>
      <c r="P7526" s="9" t="str">
        <f>TEXT(Sales_Data[[#This Row],[Order_Date]],"yyyy")</f>
        <v>2025</v>
      </c>
      <c r="Q7526" s="9" t="str">
        <f t="shared" si="117"/>
        <v>Existing</v>
      </c>
      <c r="R7526" s="1" t="s">
        <v>36</v>
      </c>
    </row>
    <row r="7527" spans="1:18" x14ac:dyDescent="0.35">
      <c r="A7527" s="1" t="s">
        <v>12331</v>
      </c>
      <c r="B7527" s="2">
        <v>45972</v>
      </c>
      <c r="C7527" s="1" t="s">
        <v>9737</v>
      </c>
      <c r="D7527" s="1" t="s">
        <v>8702</v>
      </c>
      <c r="E7527" s="1" t="s">
        <v>119</v>
      </c>
      <c r="F7527" s="1" t="s">
        <v>33</v>
      </c>
      <c r="G7527" s="1" t="s">
        <v>120</v>
      </c>
      <c r="H7527" s="1" t="s">
        <v>146</v>
      </c>
      <c r="I7527">
        <v>3</v>
      </c>
      <c r="J7527">
        <v>800</v>
      </c>
      <c r="K7527" s="7">
        <v>0</v>
      </c>
      <c r="L7527">
        <v>2400</v>
      </c>
      <c r="M7527">
        <v>262.04000000000002</v>
      </c>
      <c r="N7527" s="7">
        <f>IFERROR(Sales_Data[[#This Row],[Profit]]/Sales_Data[[#This Row],[Sales]],0)</f>
        <v>0.10918333333333334</v>
      </c>
      <c r="O7527" s="7" t="str">
        <f>TEXT(Sales_Data[[#This Row],[Order_Date]],"mmm")</f>
        <v>Nov</v>
      </c>
      <c r="P7527" s="9" t="str">
        <f>TEXT(Sales_Data[[#This Row],[Order_Date]],"yyyy")</f>
        <v>2025</v>
      </c>
      <c r="Q7527" s="9" t="str">
        <f t="shared" si="117"/>
        <v>Existing</v>
      </c>
      <c r="R7527" s="1" t="s">
        <v>36</v>
      </c>
    </row>
    <row r="7528" spans="1:18" x14ac:dyDescent="0.35">
      <c r="A7528" s="1" t="s">
        <v>12332</v>
      </c>
      <c r="B7528" s="2">
        <v>45906</v>
      </c>
      <c r="C7528" s="1" t="s">
        <v>2542</v>
      </c>
      <c r="D7528" s="1" t="s">
        <v>12172</v>
      </c>
      <c r="E7528" s="1" t="s">
        <v>111</v>
      </c>
      <c r="F7528" s="1" t="s">
        <v>33</v>
      </c>
      <c r="G7528" s="1" t="s">
        <v>42</v>
      </c>
      <c r="H7528" s="1" t="s">
        <v>43</v>
      </c>
      <c r="I7528">
        <v>2</v>
      </c>
      <c r="J7528">
        <v>18000</v>
      </c>
      <c r="K7528" s="7">
        <v>0.05</v>
      </c>
      <c r="L7528">
        <v>34200</v>
      </c>
      <c r="M7528">
        <v>7185.92</v>
      </c>
      <c r="N7528" s="7">
        <f>IFERROR(Sales_Data[[#This Row],[Profit]]/Sales_Data[[#This Row],[Sales]],0)</f>
        <v>0.21011461988304095</v>
      </c>
      <c r="O7528" s="7" t="str">
        <f>TEXT(Sales_Data[[#This Row],[Order_Date]],"mmm")</f>
        <v>Sep</v>
      </c>
      <c r="P7528" s="9" t="str">
        <f>TEXT(Sales_Data[[#This Row],[Order_Date]],"yyyy")</f>
        <v>2025</v>
      </c>
      <c r="Q7528" s="9" t="str">
        <f t="shared" si="117"/>
        <v>Existing</v>
      </c>
      <c r="R7528" s="1" t="s">
        <v>36</v>
      </c>
    </row>
    <row r="7529" spans="1:18" x14ac:dyDescent="0.35">
      <c r="A7529" s="1" t="s">
        <v>12333</v>
      </c>
      <c r="B7529" s="2">
        <v>45742</v>
      </c>
      <c r="C7529" s="1" t="s">
        <v>8888</v>
      </c>
      <c r="D7529" s="1" t="s">
        <v>5095</v>
      </c>
      <c r="E7529" s="1" t="s">
        <v>40</v>
      </c>
      <c r="F7529" s="1" t="s">
        <v>41</v>
      </c>
      <c r="G7529" s="1" t="s">
        <v>18</v>
      </c>
      <c r="H7529" s="1" t="s">
        <v>72</v>
      </c>
      <c r="I7529">
        <v>4</v>
      </c>
      <c r="J7529">
        <v>350</v>
      </c>
      <c r="K7529" s="7">
        <v>0.15</v>
      </c>
      <c r="L7529">
        <v>1190</v>
      </c>
      <c r="M7529">
        <v>198.1</v>
      </c>
      <c r="N7529" s="7">
        <f>IFERROR(Sales_Data[[#This Row],[Profit]]/Sales_Data[[#This Row],[Sales]],0)</f>
        <v>0.16647058823529412</v>
      </c>
      <c r="O7529" s="7" t="str">
        <f>TEXT(Sales_Data[[#This Row],[Order_Date]],"mmm")</f>
        <v>Mar</v>
      </c>
      <c r="P7529" s="9" t="str">
        <f>TEXT(Sales_Data[[#This Row],[Order_Date]],"yyyy")</f>
        <v>2025</v>
      </c>
      <c r="Q7529" s="9" t="str">
        <f t="shared" si="117"/>
        <v>Existing</v>
      </c>
      <c r="R7529" s="1" t="s">
        <v>73</v>
      </c>
    </row>
    <row r="7530" spans="1:18" x14ac:dyDescent="0.35">
      <c r="A7530" s="1" t="s">
        <v>12334</v>
      </c>
      <c r="B7530" s="2">
        <v>45910</v>
      </c>
      <c r="C7530" s="1" t="s">
        <v>2813</v>
      </c>
      <c r="D7530" s="1" t="s">
        <v>7118</v>
      </c>
      <c r="E7530" s="1" t="s">
        <v>119</v>
      </c>
      <c r="F7530" s="1" t="s">
        <v>33</v>
      </c>
      <c r="G7530" s="1" t="s">
        <v>34</v>
      </c>
      <c r="H7530" s="1" t="s">
        <v>153</v>
      </c>
      <c r="I7530">
        <v>2</v>
      </c>
      <c r="J7530">
        <v>7000</v>
      </c>
      <c r="K7530" s="7">
        <v>0.05</v>
      </c>
      <c r="L7530">
        <v>13300</v>
      </c>
      <c r="M7530">
        <v>2103.67</v>
      </c>
      <c r="N7530" s="7">
        <f>IFERROR(Sales_Data[[#This Row],[Profit]]/Sales_Data[[#This Row],[Sales]],0)</f>
        <v>0.15817067669172932</v>
      </c>
      <c r="O7530" s="7" t="str">
        <f>TEXT(Sales_Data[[#This Row],[Order_Date]],"mmm")</f>
        <v>Sep</v>
      </c>
      <c r="P7530" s="9" t="str">
        <f>TEXT(Sales_Data[[#This Row],[Order_Date]],"yyyy")</f>
        <v>2025</v>
      </c>
      <c r="Q7530" s="9" t="str">
        <f t="shared" si="117"/>
        <v>Existing</v>
      </c>
      <c r="R7530" s="1" t="s">
        <v>64</v>
      </c>
    </row>
    <row r="7531" spans="1:18" x14ac:dyDescent="0.35">
      <c r="A7531" s="1" t="s">
        <v>12335</v>
      </c>
      <c r="B7531" s="2">
        <v>46006</v>
      </c>
      <c r="C7531" s="1" t="s">
        <v>12336</v>
      </c>
      <c r="D7531" s="1" t="s">
        <v>6239</v>
      </c>
      <c r="E7531" s="1" t="s">
        <v>32</v>
      </c>
      <c r="F7531" s="1" t="s">
        <v>33</v>
      </c>
      <c r="G7531" s="1" t="s">
        <v>42</v>
      </c>
      <c r="H7531" s="1" t="s">
        <v>63</v>
      </c>
      <c r="I7531">
        <v>1</v>
      </c>
      <c r="J7531">
        <v>4500</v>
      </c>
      <c r="K7531" s="7">
        <v>0.15</v>
      </c>
      <c r="L7531">
        <v>3825</v>
      </c>
      <c r="M7531">
        <v>666.9</v>
      </c>
      <c r="N7531" s="7">
        <f>IFERROR(Sales_Data[[#This Row],[Profit]]/Sales_Data[[#This Row],[Sales]],0)</f>
        <v>0.17435294117647057</v>
      </c>
      <c r="O7531" s="7" t="str">
        <f>TEXT(Sales_Data[[#This Row],[Order_Date]],"mmm")</f>
        <v>Dec</v>
      </c>
      <c r="P7531" s="9" t="str">
        <f>TEXT(Sales_Data[[#This Row],[Order_Date]],"yyyy")</f>
        <v>2025</v>
      </c>
      <c r="Q7531" s="9" t="str">
        <f t="shared" si="117"/>
        <v>New</v>
      </c>
      <c r="R7531" s="1" t="s">
        <v>73</v>
      </c>
    </row>
    <row r="7532" spans="1:18" x14ac:dyDescent="0.35">
      <c r="A7532" s="1" t="s">
        <v>12337</v>
      </c>
      <c r="B7532" s="2">
        <v>46021</v>
      </c>
      <c r="C7532" s="1" t="s">
        <v>8751</v>
      </c>
      <c r="D7532" s="1" t="s">
        <v>5189</v>
      </c>
      <c r="E7532" s="1" t="s">
        <v>111</v>
      </c>
      <c r="F7532" s="1" t="s">
        <v>33</v>
      </c>
      <c r="G7532" s="1" t="s">
        <v>120</v>
      </c>
      <c r="H7532" s="1" t="s">
        <v>143</v>
      </c>
      <c r="I7532">
        <v>2</v>
      </c>
      <c r="J7532">
        <v>1800</v>
      </c>
      <c r="K7532" s="7">
        <v>0.1</v>
      </c>
      <c r="L7532">
        <v>3240</v>
      </c>
      <c r="M7532">
        <v>700.19</v>
      </c>
      <c r="N7532" s="7">
        <f>IFERROR(Sales_Data[[#This Row],[Profit]]/Sales_Data[[#This Row],[Sales]],0)</f>
        <v>0.21610802469135804</v>
      </c>
      <c r="O7532" s="7" t="str">
        <f>TEXT(Sales_Data[[#This Row],[Order_Date]],"mmm")</f>
        <v>Dec</v>
      </c>
      <c r="P7532" s="9" t="str">
        <f>TEXT(Sales_Data[[#This Row],[Order_Date]],"yyyy")</f>
        <v>2025</v>
      </c>
      <c r="Q7532" s="9" t="str">
        <f t="shared" si="117"/>
        <v>Existing</v>
      </c>
      <c r="R7532" s="1" t="s">
        <v>64</v>
      </c>
    </row>
    <row r="7533" spans="1:18" x14ac:dyDescent="0.35">
      <c r="A7533" s="1" t="s">
        <v>12338</v>
      </c>
      <c r="B7533" s="2">
        <v>45819</v>
      </c>
      <c r="C7533" s="1" t="s">
        <v>2119</v>
      </c>
      <c r="D7533" s="1" t="s">
        <v>2273</v>
      </c>
      <c r="E7533" s="1" t="s">
        <v>135</v>
      </c>
      <c r="F7533" s="1" t="s">
        <v>136</v>
      </c>
      <c r="G7533" s="1" t="s">
        <v>26</v>
      </c>
      <c r="H7533" s="1" t="s">
        <v>58</v>
      </c>
      <c r="I7533">
        <v>4</v>
      </c>
      <c r="J7533">
        <v>1400</v>
      </c>
      <c r="K7533" s="7">
        <v>0.05</v>
      </c>
      <c r="L7533">
        <v>5320</v>
      </c>
      <c r="M7533">
        <v>1256.3800000000001</v>
      </c>
      <c r="N7533" s="7">
        <f>IFERROR(Sales_Data[[#This Row],[Profit]]/Sales_Data[[#This Row],[Sales]],0)</f>
        <v>0.23616165413533838</v>
      </c>
      <c r="O7533" s="7" t="str">
        <f>TEXT(Sales_Data[[#This Row],[Order_Date]],"mmm")</f>
        <v>Jun</v>
      </c>
      <c r="P7533" s="9" t="str">
        <f>TEXT(Sales_Data[[#This Row],[Order_Date]],"yyyy")</f>
        <v>2025</v>
      </c>
      <c r="Q7533" s="9" t="str">
        <f t="shared" si="117"/>
        <v>Existing</v>
      </c>
      <c r="R7533" s="1" t="s">
        <v>36</v>
      </c>
    </row>
    <row r="7534" spans="1:18" x14ac:dyDescent="0.35">
      <c r="A7534" s="1" t="s">
        <v>12339</v>
      </c>
      <c r="B7534" s="2">
        <v>45885</v>
      </c>
      <c r="C7534" s="1" t="s">
        <v>1252</v>
      </c>
      <c r="D7534" s="1" t="s">
        <v>3975</v>
      </c>
      <c r="E7534" s="1" t="s">
        <v>32</v>
      </c>
      <c r="F7534" s="1" t="s">
        <v>33</v>
      </c>
      <c r="G7534" s="1" t="s">
        <v>34</v>
      </c>
      <c r="H7534" s="1" t="s">
        <v>35</v>
      </c>
      <c r="I7534">
        <v>1</v>
      </c>
      <c r="J7534">
        <v>9000</v>
      </c>
      <c r="K7534" s="7">
        <v>0.1</v>
      </c>
      <c r="L7534">
        <v>8100</v>
      </c>
      <c r="M7534">
        <v>1061.6600000000001</v>
      </c>
      <c r="N7534" s="7">
        <f>IFERROR(Sales_Data[[#This Row],[Profit]]/Sales_Data[[#This Row],[Sales]],0)</f>
        <v>0.13106913580246915</v>
      </c>
      <c r="O7534" s="7" t="str">
        <f>TEXT(Sales_Data[[#This Row],[Order_Date]],"mmm")</f>
        <v>Aug</v>
      </c>
      <c r="P7534" s="9" t="str">
        <f>TEXT(Sales_Data[[#This Row],[Order_Date]],"yyyy")</f>
        <v>2025</v>
      </c>
      <c r="Q7534" s="9" t="str">
        <f t="shared" si="117"/>
        <v>New</v>
      </c>
      <c r="R7534" s="1" t="s">
        <v>64</v>
      </c>
    </row>
    <row r="7535" spans="1:18" x14ac:dyDescent="0.35">
      <c r="A7535" s="1" t="s">
        <v>12340</v>
      </c>
      <c r="B7535" s="2">
        <v>45767</v>
      </c>
      <c r="C7535" s="1" t="s">
        <v>5715</v>
      </c>
      <c r="D7535" s="1" t="s">
        <v>2600</v>
      </c>
      <c r="E7535" s="1" t="s">
        <v>119</v>
      </c>
      <c r="F7535" s="1" t="s">
        <v>33</v>
      </c>
      <c r="G7535" s="1" t="s">
        <v>18</v>
      </c>
      <c r="H7535" s="1" t="s">
        <v>131</v>
      </c>
      <c r="I7535">
        <v>5</v>
      </c>
      <c r="J7535">
        <v>1500</v>
      </c>
      <c r="K7535" s="7">
        <v>0.05</v>
      </c>
      <c r="L7535">
        <v>7125</v>
      </c>
      <c r="M7535">
        <v>1143.79</v>
      </c>
      <c r="N7535" s="7">
        <f>IFERROR(Sales_Data[[#This Row],[Profit]]/Sales_Data[[#This Row],[Sales]],0)</f>
        <v>0.16053192982456141</v>
      </c>
      <c r="O7535" s="7" t="str">
        <f>TEXT(Sales_Data[[#This Row],[Order_Date]],"mmm")</f>
        <v>Apr</v>
      </c>
      <c r="P7535" s="9" t="str">
        <f>TEXT(Sales_Data[[#This Row],[Order_Date]],"yyyy")</f>
        <v>2025</v>
      </c>
      <c r="Q7535" s="9" t="str">
        <f t="shared" si="117"/>
        <v>Existing</v>
      </c>
      <c r="R7535" s="1" t="s">
        <v>20</v>
      </c>
    </row>
    <row r="7536" spans="1:18" x14ac:dyDescent="0.35">
      <c r="A7536" s="1" t="s">
        <v>12341</v>
      </c>
      <c r="B7536" s="2">
        <v>45930</v>
      </c>
      <c r="C7536" s="1" t="s">
        <v>6428</v>
      </c>
      <c r="D7536" s="1" t="s">
        <v>10324</v>
      </c>
      <c r="E7536" s="1" t="s">
        <v>135</v>
      </c>
      <c r="F7536" s="1" t="s">
        <v>136</v>
      </c>
      <c r="G7536" s="1" t="s">
        <v>26</v>
      </c>
      <c r="H7536" s="1" t="s">
        <v>82</v>
      </c>
      <c r="I7536">
        <v>5</v>
      </c>
      <c r="J7536">
        <v>450</v>
      </c>
      <c r="K7536" s="7">
        <v>0.2</v>
      </c>
      <c r="L7536">
        <v>1800</v>
      </c>
      <c r="M7536">
        <v>446.15</v>
      </c>
      <c r="N7536" s="7">
        <f>IFERROR(Sales_Data[[#This Row],[Profit]]/Sales_Data[[#This Row],[Sales]],0)</f>
        <v>0.24786111111111109</v>
      </c>
      <c r="O7536" s="7" t="str">
        <f>TEXT(Sales_Data[[#This Row],[Order_Date]],"mmm")</f>
        <v>Sep</v>
      </c>
      <c r="P7536" s="9" t="str">
        <f>TEXT(Sales_Data[[#This Row],[Order_Date]],"yyyy")</f>
        <v>2025</v>
      </c>
      <c r="Q7536" s="9" t="str">
        <f t="shared" si="117"/>
        <v>Existing</v>
      </c>
      <c r="R7536" s="1" t="s">
        <v>64</v>
      </c>
    </row>
    <row r="7537" spans="1:18" x14ac:dyDescent="0.35">
      <c r="A7537" s="1" t="s">
        <v>12342</v>
      </c>
      <c r="B7537" s="2">
        <v>45945</v>
      </c>
      <c r="C7537" s="1" t="s">
        <v>1695</v>
      </c>
      <c r="D7537" s="1" t="s">
        <v>241</v>
      </c>
      <c r="E7537" s="1" t="s">
        <v>40</v>
      </c>
      <c r="F7537" s="1" t="s">
        <v>41</v>
      </c>
      <c r="G7537" s="1" t="s">
        <v>120</v>
      </c>
      <c r="H7537" s="1" t="s">
        <v>217</v>
      </c>
      <c r="I7537">
        <v>4</v>
      </c>
      <c r="J7537">
        <v>3200</v>
      </c>
      <c r="K7537" s="7">
        <v>0</v>
      </c>
      <c r="L7537">
        <v>12800</v>
      </c>
      <c r="M7537">
        <v>1441.58</v>
      </c>
      <c r="N7537" s="7">
        <f>IFERROR(Sales_Data[[#This Row],[Profit]]/Sales_Data[[#This Row],[Sales]],0)</f>
        <v>0.11262343749999999</v>
      </c>
      <c r="O7537" s="7" t="str">
        <f>TEXT(Sales_Data[[#This Row],[Order_Date]],"mmm")</f>
        <v>Oct</v>
      </c>
      <c r="P7537" s="9" t="str">
        <f>TEXT(Sales_Data[[#This Row],[Order_Date]],"yyyy")</f>
        <v>2025</v>
      </c>
      <c r="Q7537" s="9" t="str">
        <f t="shared" si="117"/>
        <v>Existing</v>
      </c>
      <c r="R7537" s="1" t="s">
        <v>64</v>
      </c>
    </row>
    <row r="7538" spans="1:18" x14ac:dyDescent="0.35">
      <c r="A7538" s="1" t="s">
        <v>12343</v>
      </c>
      <c r="B7538" s="2">
        <v>45662</v>
      </c>
      <c r="C7538" s="1" t="s">
        <v>945</v>
      </c>
      <c r="D7538" s="1" t="s">
        <v>7957</v>
      </c>
      <c r="E7538" s="1" t="s">
        <v>62</v>
      </c>
      <c r="F7538" s="1" t="s">
        <v>41</v>
      </c>
      <c r="G7538" s="1" t="s">
        <v>42</v>
      </c>
      <c r="H7538" s="1" t="s">
        <v>47</v>
      </c>
      <c r="I7538">
        <v>3</v>
      </c>
      <c r="J7538">
        <v>55000</v>
      </c>
      <c r="K7538" s="7">
        <v>0</v>
      </c>
      <c r="L7538">
        <v>165000</v>
      </c>
      <c r="M7538">
        <v>15225.75</v>
      </c>
      <c r="N7538" s="7">
        <f>IFERROR(Sales_Data[[#This Row],[Profit]]/Sales_Data[[#This Row],[Sales]],0)</f>
        <v>9.2277272727272722E-2</v>
      </c>
      <c r="O7538" s="7" t="str">
        <f>TEXT(Sales_Data[[#This Row],[Order_Date]],"mmm")</f>
        <v>Jan</v>
      </c>
      <c r="P7538" s="9" t="str">
        <f>TEXT(Sales_Data[[#This Row],[Order_Date]],"yyyy")</f>
        <v>2025</v>
      </c>
      <c r="Q7538" s="9" t="str">
        <f t="shared" si="117"/>
        <v>Existing</v>
      </c>
      <c r="R7538" s="1" t="s">
        <v>64</v>
      </c>
    </row>
    <row r="7539" spans="1:18" x14ac:dyDescent="0.35">
      <c r="A7539" s="1" t="s">
        <v>12344</v>
      </c>
      <c r="B7539" s="2">
        <v>45855</v>
      </c>
      <c r="C7539" s="1" t="s">
        <v>6096</v>
      </c>
      <c r="D7539" s="1" t="s">
        <v>4416</v>
      </c>
      <c r="E7539" s="1" t="s">
        <v>81</v>
      </c>
      <c r="F7539" s="1" t="s">
        <v>33</v>
      </c>
      <c r="G7539" s="1" t="s">
        <v>26</v>
      </c>
      <c r="H7539" s="1" t="s">
        <v>58</v>
      </c>
      <c r="I7539">
        <v>1</v>
      </c>
      <c r="J7539">
        <v>1400</v>
      </c>
      <c r="K7539" s="7">
        <v>0.15</v>
      </c>
      <c r="L7539">
        <v>1190</v>
      </c>
      <c r="M7539">
        <v>171.39</v>
      </c>
      <c r="N7539" s="7">
        <f>IFERROR(Sales_Data[[#This Row],[Profit]]/Sales_Data[[#This Row],[Sales]],0)</f>
        <v>0.1440252100840336</v>
      </c>
      <c r="O7539" s="7" t="str">
        <f>TEXT(Sales_Data[[#This Row],[Order_Date]],"mmm")</f>
        <v>Jul</v>
      </c>
      <c r="P7539" s="9" t="str">
        <f>TEXT(Sales_Data[[#This Row],[Order_Date]],"yyyy")</f>
        <v>2025</v>
      </c>
      <c r="Q7539" s="9" t="str">
        <f t="shared" si="117"/>
        <v>New</v>
      </c>
      <c r="R7539" s="1" t="s">
        <v>20</v>
      </c>
    </row>
    <row r="7540" spans="1:18" x14ac:dyDescent="0.35">
      <c r="A7540" s="1" t="s">
        <v>12345</v>
      </c>
      <c r="B7540" s="2">
        <v>45999</v>
      </c>
      <c r="C7540" s="1" t="s">
        <v>707</v>
      </c>
      <c r="D7540" s="1" t="s">
        <v>6884</v>
      </c>
      <c r="E7540" s="1" t="s">
        <v>51</v>
      </c>
      <c r="F7540" s="1" t="s">
        <v>52</v>
      </c>
      <c r="G7540" s="1" t="s">
        <v>120</v>
      </c>
      <c r="H7540" s="1" t="s">
        <v>143</v>
      </c>
      <c r="I7540">
        <v>2</v>
      </c>
      <c r="J7540">
        <v>1800</v>
      </c>
      <c r="K7540" s="7">
        <v>0.15</v>
      </c>
      <c r="L7540">
        <v>3060</v>
      </c>
      <c r="M7540">
        <v>750.15</v>
      </c>
      <c r="N7540" s="7">
        <f>IFERROR(Sales_Data[[#This Row],[Profit]]/Sales_Data[[#This Row],[Sales]],0)</f>
        <v>0.24514705882352941</v>
      </c>
      <c r="O7540" s="7" t="str">
        <f>TEXT(Sales_Data[[#This Row],[Order_Date]],"mmm")</f>
        <v>Dec</v>
      </c>
      <c r="P7540" s="9" t="str">
        <f>TEXT(Sales_Data[[#This Row],[Order_Date]],"yyyy")</f>
        <v>2025</v>
      </c>
      <c r="Q7540" s="9" t="str">
        <f t="shared" si="117"/>
        <v>Existing</v>
      </c>
      <c r="R7540" s="1" t="s">
        <v>36</v>
      </c>
    </row>
    <row r="7541" spans="1:18" x14ac:dyDescent="0.35">
      <c r="A7541" s="1" t="s">
        <v>12346</v>
      </c>
      <c r="B7541" s="2">
        <v>45905</v>
      </c>
      <c r="C7541" s="1" t="s">
        <v>12347</v>
      </c>
      <c r="D7541" s="1" t="s">
        <v>8740</v>
      </c>
      <c r="E7541" s="1" t="s">
        <v>119</v>
      </c>
      <c r="F7541" s="1" t="s">
        <v>33</v>
      </c>
      <c r="G7541" s="1" t="s">
        <v>120</v>
      </c>
      <c r="H7541" s="1" t="s">
        <v>121</v>
      </c>
      <c r="I7541">
        <v>2</v>
      </c>
      <c r="J7541">
        <v>2800</v>
      </c>
      <c r="K7541" s="7">
        <v>0.2</v>
      </c>
      <c r="L7541">
        <v>4480</v>
      </c>
      <c r="M7541">
        <v>596.48</v>
      </c>
      <c r="N7541" s="7">
        <f>IFERROR(Sales_Data[[#This Row],[Profit]]/Sales_Data[[#This Row],[Sales]],0)</f>
        <v>0.13314285714285715</v>
      </c>
      <c r="O7541" s="7" t="str">
        <f>TEXT(Sales_Data[[#This Row],[Order_Date]],"mmm")</f>
        <v>Sep</v>
      </c>
      <c r="P7541" s="9" t="str">
        <f>TEXT(Sales_Data[[#This Row],[Order_Date]],"yyyy")</f>
        <v>2025</v>
      </c>
      <c r="Q7541" s="9" t="str">
        <f t="shared" si="117"/>
        <v>Existing</v>
      </c>
      <c r="R7541" s="1" t="s">
        <v>20</v>
      </c>
    </row>
    <row r="7542" spans="1:18" x14ac:dyDescent="0.35">
      <c r="A7542" s="1" t="s">
        <v>12348</v>
      </c>
      <c r="B7542" s="2">
        <v>45937</v>
      </c>
      <c r="C7542" s="1" t="s">
        <v>8286</v>
      </c>
      <c r="D7542" s="1" t="s">
        <v>2553</v>
      </c>
      <c r="E7542" s="1" t="s">
        <v>17</v>
      </c>
      <c r="F7542" s="1" t="s">
        <v>17</v>
      </c>
      <c r="G7542" s="1" t="s">
        <v>42</v>
      </c>
      <c r="H7542" s="1" t="s">
        <v>43</v>
      </c>
      <c r="I7542">
        <v>4</v>
      </c>
      <c r="J7542">
        <v>18000</v>
      </c>
      <c r="K7542" s="7">
        <v>0.15</v>
      </c>
      <c r="L7542">
        <v>61200</v>
      </c>
      <c r="M7542">
        <v>6918.03</v>
      </c>
      <c r="N7542" s="7">
        <f>IFERROR(Sales_Data[[#This Row],[Profit]]/Sales_Data[[#This Row],[Sales]],0)</f>
        <v>0.11303970588235293</v>
      </c>
      <c r="O7542" s="7" t="str">
        <f>TEXT(Sales_Data[[#This Row],[Order_Date]],"mmm")</f>
        <v>Oct</v>
      </c>
      <c r="P7542" s="9" t="str">
        <f>TEXT(Sales_Data[[#This Row],[Order_Date]],"yyyy")</f>
        <v>2025</v>
      </c>
      <c r="Q7542" s="9" t="str">
        <f t="shared" si="117"/>
        <v>Existing</v>
      </c>
      <c r="R7542" s="1" t="s">
        <v>20</v>
      </c>
    </row>
    <row r="7543" spans="1:18" x14ac:dyDescent="0.35">
      <c r="A7543" s="1" t="s">
        <v>12349</v>
      </c>
      <c r="B7543" s="2">
        <v>45695</v>
      </c>
      <c r="C7543" s="1" t="s">
        <v>7194</v>
      </c>
      <c r="D7543" s="1" t="s">
        <v>4174</v>
      </c>
      <c r="E7543" s="1" t="s">
        <v>51</v>
      </c>
      <c r="F7543" s="1" t="s">
        <v>52</v>
      </c>
      <c r="G7543" s="1" t="s">
        <v>34</v>
      </c>
      <c r="H7543" s="1" t="s">
        <v>153</v>
      </c>
      <c r="I7543">
        <v>5</v>
      </c>
      <c r="J7543">
        <v>7000</v>
      </c>
      <c r="K7543" s="7">
        <v>0.1</v>
      </c>
      <c r="L7543">
        <v>31500</v>
      </c>
      <c r="M7543">
        <v>3253.38</v>
      </c>
      <c r="N7543" s="7">
        <f>IFERROR(Sales_Data[[#This Row],[Profit]]/Sales_Data[[#This Row],[Sales]],0)</f>
        <v>0.10328190476190477</v>
      </c>
      <c r="O7543" s="7" t="str">
        <f>TEXT(Sales_Data[[#This Row],[Order_Date]],"mmm")</f>
        <v>Feb</v>
      </c>
      <c r="P7543" s="9" t="str">
        <f>TEXT(Sales_Data[[#This Row],[Order_Date]],"yyyy")</f>
        <v>2025</v>
      </c>
      <c r="Q7543" s="9" t="str">
        <f t="shared" si="117"/>
        <v>Existing</v>
      </c>
      <c r="R7543" s="1" t="s">
        <v>64</v>
      </c>
    </row>
    <row r="7544" spans="1:18" x14ac:dyDescent="0.35">
      <c r="A7544" s="1" t="s">
        <v>12350</v>
      </c>
      <c r="B7544" s="2">
        <v>45911</v>
      </c>
      <c r="C7544" s="1" t="s">
        <v>10542</v>
      </c>
      <c r="D7544" s="1" t="s">
        <v>4503</v>
      </c>
      <c r="E7544" s="1" t="s">
        <v>71</v>
      </c>
      <c r="F7544" s="1" t="s">
        <v>33</v>
      </c>
      <c r="G7544" s="1" t="s">
        <v>120</v>
      </c>
      <c r="H7544" s="1" t="s">
        <v>146</v>
      </c>
      <c r="I7544">
        <v>2</v>
      </c>
      <c r="J7544">
        <v>800</v>
      </c>
      <c r="K7544" s="7">
        <v>0.05</v>
      </c>
      <c r="L7544">
        <v>1520</v>
      </c>
      <c r="M7544">
        <v>277.60000000000002</v>
      </c>
      <c r="N7544" s="7">
        <f>IFERROR(Sales_Data[[#This Row],[Profit]]/Sales_Data[[#This Row],[Sales]],0)</f>
        <v>0.18263157894736842</v>
      </c>
      <c r="O7544" s="7" t="str">
        <f>TEXT(Sales_Data[[#This Row],[Order_Date]],"mmm")</f>
        <v>Sep</v>
      </c>
      <c r="P7544" s="9" t="str">
        <f>TEXT(Sales_Data[[#This Row],[Order_Date]],"yyyy")</f>
        <v>2025</v>
      </c>
      <c r="Q7544" s="9" t="str">
        <f t="shared" si="117"/>
        <v>Existing</v>
      </c>
      <c r="R7544" s="1" t="s">
        <v>73</v>
      </c>
    </row>
    <row r="7545" spans="1:18" x14ac:dyDescent="0.35">
      <c r="A7545" s="1" t="s">
        <v>12351</v>
      </c>
      <c r="B7545" s="2">
        <v>45938</v>
      </c>
      <c r="C7545" s="1" t="s">
        <v>11546</v>
      </c>
      <c r="D7545" s="1" t="s">
        <v>372</v>
      </c>
      <c r="E7545" s="1" t="s">
        <v>24</v>
      </c>
      <c r="F7545" s="1" t="s">
        <v>25</v>
      </c>
      <c r="G7545" s="1" t="s">
        <v>42</v>
      </c>
      <c r="H7545" s="1" t="s">
        <v>112</v>
      </c>
      <c r="I7545">
        <v>4</v>
      </c>
      <c r="J7545">
        <v>2500</v>
      </c>
      <c r="K7545" s="7">
        <v>0.15</v>
      </c>
      <c r="L7545">
        <v>8500</v>
      </c>
      <c r="M7545">
        <v>839.91</v>
      </c>
      <c r="N7545" s="7">
        <f>IFERROR(Sales_Data[[#This Row],[Profit]]/Sales_Data[[#This Row],[Sales]],0)</f>
        <v>9.8812941176470589E-2</v>
      </c>
      <c r="O7545" s="7" t="str">
        <f>TEXT(Sales_Data[[#This Row],[Order_Date]],"mmm")</f>
        <v>Oct</v>
      </c>
      <c r="P7545" s="9" t="str">
        <f>TEXT(Sales_Data[[#This Row],[Order_Date]],"yyyy")</f>
        <v>2025</v>
      </c>
      <c r="Q7545" s="9" t="str">
        <f t="shared" si="117"/>
        <v>Existing</v>
      </c>
      <c r="R7545" s="1" t="s">
        <v>64</v>
      </c>
    </row>
    <row r="7546" spans="1:18" x14ac:dyDescent="0.35">
      <c r="A7546" s="1" t="s">
        <v>12352</v>
      </c>
      <c r="B7546" s="2">
        <v>45951</v>
      </c>
      <c r="C7546" s="1" t="s">
        <v>596</v>
      </c>
      <c r="D7546" s="1" t="s">
        <v>1338</v>
      </c>
      <c r="E7546" s="1" t="s">
        <v>111</v>
      </c>
      <c r="F7546" s="1" t="s">
        <v>33</v>
      </c>
      <c r="G7546" s="1" t="s">
        <v>34</v>
      </c>
      <c r="H7546" s="1" t="s">
        <v>153</v>
      </c>
      <c r="I7546">
        <v>3</v>
      </c>
      <c r="J7546">
        <v>7000</v>
      </c>
      <c r="K7546" s="7">
        <v>0.05</v>
      </c>
      <c r="L7546">
        <v>19950</v>
      </c>
      <c r="M7546">
        <v>2722.02</v>
      </c>
      <c r="N7546" s="7">
        <f>IFERROR(Sales_Data[[#This Row],[Profit]]/Sales_Data[[#This Row],[Sales]],0)</f>
        <v>0.13644210526315789</v>
      </c>
      <c r="O7546" s="7" t="str">
        <f>TEXT(Sales_Data[[#This Row],[Order_Date]],"mmm")</f>
        <v>Oct</v>
      </c>
      <c r="P7546" s="9" t="str">
        <f>TEXT(Sales_Data[[#This Row],[Order_Date]],"yyyy")</f>
        <v>2025</v>
      </c>
      <c r="Q7546" s="9" t="str">
        <f t="shared" si="117"/>
        <v>Existing</v>
      </c>
      <c r="R7546" s="1" t="s">
        <v>36</v>
      </c>
    </row>
    <row r="7547" spans="1:18" x14ac:dyDescent="0.35">
      <c r="A7547" s="1" t="s">
        <v>12353</v>
      </c>
      <c r="B7547" s="2">
        <v>45701</v>
      </c>
      <c r="C7547" s="1" t="s">
        <v>674</v>
      </c>
      <c r="D7547" s="1" t="s">
        <v>2282</v>
      </c>
      <c r="E7547" s="1" t="s">
        <v>86</v>
      </c>
      <c r="F7547" s="1" t="s">
        <v>25</v>
      </c>
      <c r="G7547" s="1" t="s">
        <v>42</v>
      </c>
      <c r="H7547" s="1" t="s">
        <v>63</v>
      </c>
      <c r="I7547">
        <v>4</v>
      </c>
      <c r="J7547">
        <v>4500</v>
      </c>
      <c r="K7547" s="7">
        <v>0.1</v>
      </c>
      <c r="L7547">
        <v>16200</v>
      </c>
      <c r="M7547">
        <v>3396</v>
      </c>
      <c r="N7547" s="7">
        <f>IFERROR(Sales_Data[[#This Row],[Profit]]/Sales_Data[[#This Row],[Sales]],0)</f>
        <v>0.20962962962962964</v>
      </c>
      <c r="O7547" s="7" t="str">
        <f>TEXT(Sales_Data[[#This Row],[Order_Date]],"mmm")</f>
        <v>Feb</v>
      </c>
      <c r="P7547" s="9" t="str">
        <f>TEXT(Sales_Data[[#This Row],[Order_Date]],"yyyy")</f>
        <v>2025</v>
      </c>
      <c r="Q7547" s="9" t="str">
        <f t="shared" si="117"/>
        <v>Existing</v>
      </c>
      <c r="R7547" s="1" t="s">
        <v>20</v>
      </c>
    </row>
    <row r="7548" spans="1:18" x14ac:dyDescent="0.35">
      <c r="A7548" s="1" t="s">
        <v>12354</v>
      </c>
      <c r="B7548" s="2">
        <v>45715</v>
      </c>
      <c r="C7548" s="1" t="s">
        <v>5130</v>
      </c>
      <c r="D7548" s="1" t="s">
        <v>565</v>
      </c>
      <c r="E7548" s="1" t="s">
        <v>24</v>
      </c>
      <c r="F7548" s="1" t="s">
        <v>25</v>
      </c>
      <c r="G7548" s="1" t="s">
        <v>26</v>
      </c>
      <c r="H7548" s="1" t="s">
        <v>58</v>
      </c>
      <c r="I7548">
        <v>1</v>
      </c>
      <c r="J7548">
        <v>1400</v>
      </c>
      <c r="K7548" s="7">
        <v>0.1</v>
      </c>
      <c r="L7548">
        <v>1260</v>
      </c>
      <c r="M7548">
        <v>181.7</v>
      </c>
      <c r="N7548" s="7">
        <f>IFERROR(Sales_Data[[#This Row],[Profit]]/Sales_Data[[#This Row],[Sales]],0)</f>
        <v>0.1442063492063492</v>
      </c>
      <c r="O7548" s="7" t="str">
        <f>TEXT(Sales_Data[[#This Row],[Order_Date]],"mmm")</f>
        <v>Feb</v>
      </c>
      <c r="P7548" s="9" t="str">
        <f>TEXT(Sales_Data[[#This Row],[Order_Date]],"yyyy")</f>
        <v>2025</v>
      </c>
      <c r="Q7548" s="9" t="str">
        <f t="shared" si="117"/>
        <v>New</v>
      </c>
      <c r="R7548" s="1" t="s">
        <v>36</v>
      </c>
    </row>
    <row r="7549" spans="1:18" x14ac:dyDescent="0.35">
      <c r="A7549" s="1" t="s">
        <v>12355</v>
      </c>
      <c r="B7549" s="2">
        <v>45965</v>
      </c>
      <c r="C7549" s="1" t="s">
        <v>3491</v>
      </c>
      <c r="D7549" s="1" t="s">
        <v>1517</v>
      </c>
      <c r="E7549" s="1" t="s">
        <v>17</v>
      </c>
      <c r="F7549" s="1" t="s">
        <v>17</v>
      </c>
      <c r="G7549" s="1" t="s">
        <v>26</v>
      </c>
      <c r="H7549" s="1" t="s">
        <v>82</v>
      </c>
      <c r="I7549">
        <v>2</v>
      </c>
      <c r="J7549">
        <v>450</v>
      </c>
      <c r="K7549" s="7">
        <v>0.05</v>
      </c>
      <c r="L7549">
        <v>855</v>
      </c>
      <c r="M7549">
        <v>203.44</v>
      </c>
      <c r="N7549" s="7">
        <f>IFERROR(Sales_Data[[#This Row],[Profit]]/Sales_Data[[#This Row],[Sales]],0)</f>
        <v>0.23794152046783626</v>
      </c>
      <c r="O7549" s="7" t="str">
        <f>TEXT(Sales_Data[[#This Row],[Order_Date]],"mmm")</f>
        <v>Nov</v>
      </c>
      <c r="P7549" s="9" t="str">
        <f>TEXT(Sales_Data[[#This Row],[Order_Date]],"yyyy")</f>
        <v>2025</v>
      </c>
      <c r="Q7549" s="9" t="str">
        <f t="shared" si="117"/>
        <v>Existing</v>
      </c>
      <c r="R7549" s="1" t="s">
        <v>20</v>
      </c>
    </row>
    <row r="7550" spans="1:18" x14ac:dyDescent="0.35">
      <c r="A7550" s="1" t="s">
        <v>12356</v>
      </c>
      <c r="B7550" s="2">
        <v>45714</v>
      </c>
      <c r="C7550" s="1" t="s">
        <v>1157</v>
      </c>
      <c r="D7550" s="1" t="s">
        <v>4873</v>
      </c>
      <c r="E7550" s="1" t="s">
        <v>106</v>
      </c>
      <c r="F7550" s="1" t="s">
        <v>33</v>
      </c>
      <c r="G7550" s="1" t="s">
        <v>120</v>
      </c>
      <c r="H7550" s="1" t="s">
        <v>121</v>
      </c>
      <c r="I7550">
        <v>5</v>
      </c>
      <c r="J7550">
        <v>2800</v>
      </c>
      <c r="K7550" s="7">
        <v>0.1</v>
      </c>
      <c r="L7550">
        <v>12600</v>
      </c>
      <c r="M7550">
        <v>2537.86</v>
      </c>
      <c r="N7550" s="7">
        <f>IFERROR(Sales_Data[[#This Row],[Profit]]/Sales_Data[[#This Row],[Sales]],0)</f>
        <v>0.20141746031746033</v>
      </c>
      <c r="O7550" s="7" t="str">
        <f>TEXT(Sales_Data[[#This Row],[Order_Date]],"mmm")</f>
        <v>Feb</v>
      </c>
      <c r="P7550" s="9" t="str">
        <f>TEXT(Sales_Data[[#This Row],[Order_Date]],"yyyy")</f>
        <v>2025</v>
      </c>
      <c r="Q7550" s="9" t="str">
        <f t="shared" si="117"/>
        <v>Existing</v>
      </c>
      <c r="R7550" s="1" t="s">
        <v>20</v>
      </c>
    </row>
    <row r="7551" spans="1:18" x14ac:dyDescent="0.35">
      <c r="A7551" s="1" t="s">
        <v>12357</v>
      </c>
      <c r="B7551" s="2">
        <v>45681</v>
      </c>
      <c r="C7551" s="1" t="s">
        <v>3411</v>
      </c>
      <c r="D7551" s="1" t="s">
        <v>908</v>
      </c>
      <c r="E7551" s="1" t="s">
        <v>40</v>
      </c>
      <c r="F7551" s="1" t="s">
        <v>41</v>
      </c>
      <c r="G7551" s="1" t="s">
        <v>42</v>
      </c>
      <c r="H7551" s="1" t="s">
        <v>102</v>
      </c>
      <c r="I7551">
        <v>3</v>
      </c>
      <c r="J7551">
        <v>25000</v>
      </c>
      <c r="K7551" s="7">
        <v>0.15</v>
      </c>
      <c r="L7551">
        <v>63750</v>
      </c>
      <c r="M7551">
        <v>6937.39</v>
      </c>
      <c r="N7551" s="7">
        <f>IFERROR(Sales_Data[[#This Row],[Profit]]/Sales_Data[[#This Row],[Sales]],0)</f>
        <v>0.10882180392156864</v>
      </c>
      <c r="O7551" s="7" t="str">
        <f>TEXT(Sales_Data[[#This Row],[Order_Date]],"mmm")</f>
        <v>Jan</v>
      </c>
      <c r="P7551" s="9" t="str">
        <f>TEXT(Sales_Data[[#This Row],[Order_Date]],"yyyy")</f>
        <v>2025</v>
      </c>
      <c r="Q7551" s="9" t="str">
        <f t="shared" si="117"/>
        <v>Existing</v>
      </c>
      <c r="R7551" s="1" t="s">
        <v>20</v>
      </c>
    </row>
    <row r="7552" spans="1:18" x14ac:dyDescent="0.35">
      <c r="A7552" s="1" t="s">
        <v>12358</v>
      </c>
      <c r="B7552" s="2">
        <v>45941</v>
      </c>
      <c r="C7552" s="1" t="s">
        <v>5188</v>
      </c>
      <c r="D7552" s="1" t="s">
        <v>5716</v>
      </c>
      <c r="E7552" s="1" t="s">
        <v>40</v>
      </c>
      <c r="F7552" s="1" t="s">
        <v>41</v>
      </c>
      <c r="G7552" s="1" t="s">
        <v>120</v>
      </c>
      <c r="H7552" s="1" t="s">
        <v>143</v>
      </c>
      <c r="I7552">
        <v>2</v>
      </c>
      <c r="J7552">
        <v>1800</v>
      </c>
      <c r="K7552" s="7">
        <v>0</v>
      </c>
      <c r="L7552">
        <v>3600</v>
      </c>
      <c r="M7552">
        <v>734.33</v>
      </c>
      <c r="N7552" s="7">
        <f>IFERROR(Sales_Data[[#This Row],[Profit]]/Sales_Data[[#This Row],[Sales]],0)</f>
        <v>0.20398055555555555</v>
      </c>
      <c r="O7552" s="7" t="str">
        <f>TEXT(Sales_Data[[#This Row],[Order_Date]],"mmm")</f>
        <v>Oct</v>
      </c>
      <c r="P7552" s="9" t="str">
        <f>TEXT(Sales_Data[[#This Row],[Order_Date]],"yyyy")</f>
        <v>2025</v>
      </c>
      <c r="Q7552" s="9" t="str">
        <f t="shared" si="117"/>
        <v>Existing</v>
      </c>
      <c r="R7552" s="1" t="s">
        <v>28</v>
      </c>
    </row>
    <row r="7553" spans="1:18" x14ac:dyDescent="0.35">
      <c r="A7553" s="1" t="s">
        <v>12359</v>
      </c>
      <c r="B7553" s="2">
        <v>46001</v>
      </c>
      <c r="C7553" s="1" t="s">
        <v>344</v>
      </c>
      <c r="D7553" s="1" t="s">
        <v>9150</v>
      </c>
      <c r="E7553" s="1" t="s">
        <v>56</v>
      </c>
      <c r="F7553" s="1" t="s">
        <v>57</v>
      </c>
      <c r="G7553" s="1" t="s">
        <v>42</v>
      </c>
      <c r="H7553" s="1" t="s">
        <v>43</v>
      </c>
      <c r="I7553">
        <v>5</v>
      </c>
      <c r="J7553">
        <v>18000</v>
      </c>
      <c r="K7553" s="7">
        <v>0.05</v>
      </c>
      <c r="L7553">
        <v>85500</v>
      </c>
      <c r="M7553">
        <v>14809.36</v>
      </c>
      <c r="N7553" s="7">
        <f>IFERROR(Sales_Data[[#This Row],[Profit]]/Sales_Data[[#This Row],[Sales]],0)</f>
        <v>0.17320888888888888</v>
      </c>
      <c r="O7553" s="7" t="str">
        <f>TEXT(Sales_Data[[#This Row],[Order_Date]],"mmm")</f>
        <v>Dec</v>
      </c>
      <c r="P7553" s="9" t="str">
        <f>TEXT(Sales_Data[[#This Row],[Order_Date]],"yyyy")</f>
        <v>2025</v>
      </c>
      <c r="Q7553" s="9" t="str">
        <f t="shared" si="117"/>
        <v>Existing</v>
      </c>
      <c r="R7553" s="1" t="s">
        <v>73</v>
      </c>
    </row>
    <row r="7554" spans="1:18" x14ac:dyDescent="0.35">
      <c r="A7554" s="1" t="s">
        <v>12360</v>
      </c>
      <c r="B7554" s="2">
        <v>45923</v>
      </c>
      <c r="C7554" s="1" t="s">
        <v>169</v>
      </c>
      <c r="D7554" s="1" t="s">
        <v>1130</v>
      </c>
      <c r="E7554" s="1" t="s">
        <v>51</v>
      </c>
      <c r="F7554" s="1" t="s">
        <v>52</v>
      </c>
      <c r="G7554" s="1" t="s">
        <v>120</v>
      </c>
      <c r="H7554" s="1" t="s">
        <v>121</v>
      </c>
      <c r="I7554">
        <v>2</v>
      </c>
      <c r="J7554">
        <v>2800</v>
      </c>
      <c r="K7554" s="7">
        <v>0.05</v>
      </c>
      <c r="L7554">
        <v>5320</v>
      </c>
      <c r="M7554">
        <v>583.34</v>
      </c>
      <c r="N7554" s="7">
        <f>IFERROR(Sales_Data[[#This Row],[Profit]]/Sales_Data[[#This Row],[Sales]],0)</f>
        <v>0.10965037593984964</v>
      </c>
      <c r="O7554" s="7" t="str">
        <f>TEXT(Sales_Data[[#This Row],[Order_Date]],"mmm")</f>
        <v>Sep</v>
      </c>
      <c r="P7554" s="9" t="str">
        <f>TEXT(Sales_Data[[#This Row],[Order_Date]],"yyyy")</f>
        <v>2025</v>
      </c>
      <c r="Q7554" s="9" t="str">
        <f t="shared" ref="Q7554:Q7617" si="118">IF(I7554&gt;1,"Existing","New")</f>
        <v>Existing</v>
      </c>
      <c r="R7554" s="1" t="s">
        <v>20</v>
      </c>
    </row>
    <row r="7555" spans="1:18" x14ac:dyDescent="0.35">
      <c r="A7555" s="1" t="s">
        <v>12361</v>
      </c>
      <c r="B7555" s="2">
        <v>46014</v>
      </c>
      <c r="C7555" s="1" t="s">
        <v>845</v>
      </c>
      <c r="D7555" s="1" t="s">
        <v>4607</v>
      </c>
      <c r="E7555" s="1" t="s">
        <v>106</v>
      </c>
      <c r="F7555" s="1" t="s">
        <v>33</v>
      </c>
      <c r="G7555" s="1" t="s">
        <v>18</v>
      </c>
      <c r="H7555" s="1" t="s">
        <v>72</v>
      </c>
      <c r="I7555">
        <v>3</v>
      </c>
      <c r="J7555">
        <v>350</v>
      </c>
      <c r="K7555" s="7">
        <v>0.05</v>
      </c>
      <c r="L7555">
        <v>998</v>
      </c>
      <c r="M7555">
        <v>212.71</v>
      </c>
      <c r="N7555" s="7">
        <f>IFERROR(Sales_Data[[#This Row],[Profit]]/Sales_Data[[#This Row],[Sales]],0)</f>
        <v>0.21313627254509018</v>
      </c>
      <c r="O7555" s="7" t="str">
        <f>TEXT(Sales_Data[[#This Row],[Order_Date]],"mmm")</f>
        <v>Dec</v>
      </c>
      <c r="P7555" s="9" t="str">
        <f>TEXT(Sales_Data[[#This Row],[Order_Date]],"yyyy")</f>
        <v>2025</v>
      </c>
      <c r="Q7555" s="9" t="str">
        <f t="shared" si="118"/>
        <v>Existing</v>
      </c>
      <c r="R7555" s="1" t="s">
        <v>28</v>
      </c>
    </row>
    <row r="7556" spans="1:18" x14ac:dyDescent="0.35">
      <c r="A7556" s="1" t="s">
        <v>12362</v>
      </c>
      <c r="B7556" s="2">
        <v>45919</v>
      </c>
      <c r="C7556" s="1" t="s">
        <v>3375</v>
      </c>
      <c r="D7556" s="1" t="s">
        <v>7183</v>
      </c>
      <c r="E7556" s="1" t="s">
        <v>81</v>
      </c>
      <c r="F7556" s="1" t="s">
        <v>33</v>
      </c>
      <c r="G7556" s="1" t="s">
        <v>26</v>
      </c>
      <c r="H7556" s="1" t="s">
        <v>27</v>
      </c>
      <c r="I7556">
        <v>1</v>
      </c>
      <c r="J7556">
        <v>1200</v>
      </c>
      <c r="K7556" s="7">
        <v>0</v>
      </c>
      <c r="L7556">
        <v>1200</v>
      </c>
      <c r="M7556">
        <v>190.62</v>
      </c>
      <c r="N7556" s="7">
        <f>IFERROR(Sales_Data[[#This Row],[Profit]]/Sales_Data[[#This Row],[Sales]],0)</f>
        <v>0.15884999999999999</v>
      </c>
      <c r="O7556" s="7" t="str">
        <f>TEXT(Sales_Data[[#This Row],[Order_Date]],"mmm")</f>
        <v>Sep</v>
      </c>
      <c r="P7556" s="9" t="str">
        <f>TEXT(Sales_Data[[#This Row],[Order_Date]],"yyyy")</f>
        <v>2025</v>
      </c>
      <c r="Q7556" s="9" t="str">
        <f t="shared" si="118"/>
        <v>New</v>
      </c>
      <c r="R7556" s="1" t="s">
        <v>36</v>
      </c>
    </row>
    <row r="7557" spans="1:18" x14ac:dyDescent="0.35">
      <c r="A7557" s="1" t="s">
        <v>12363</v>
      </c>
      <c r="B7557" s="2">
        <v>45792</v>
      </c>
      <c r="C7557" s="1" t="s">
        <v>5457</v>
      </c>
      <c r="D7557" s="1" t="s">
        <v>9534</v>
      </c>
      <c r="E7557" s="1" t="s">
        <v>160</v>
      </c>
      <c r="F7557" s="1" t="s">
        <v>161</v>
      </c>
      <c r="G7557" s="1" t="s">
        <v>34</v>
      </c>
      <c r="H7557" s="1" t="s">
        <v>35</v>
      </c>
      <c r="I7557">
        <v>2</v>
      </c>
      <c r="J7557">
        <v>9000</v>
      </c>
      <c r="K7557" s="7">
        <v>0.2</v>
      </c>
      <c r="L7557">
        <v>14400</v>
      </c>
      <c r="M7557">
        <v>1864.21</v>
      </c>
      <c r="N7557" s="7">
        <f>IFERROR(Sales_Data[[#This Row],[Profit]]/Sales_Data[[#This Row],[Sales]],0)</f>
        <v>0.12945902777777779</v>
      </c>
      <c r="O7557" s="7" t="str">
        <f>TEXT(Sales_Data[[#This Row],[Order_Date]],"mmm")</f>
        <v>May</v>
      </c>
      <c r="P7557" s="9" t="str">
        <f>TEXT(Sales_Data[[#This Row],[Order_Date]],"yyyy")</f>
        <v>2025</v>
      </c>
      <c r="Q7557" s="9" t="str">
        <f t="shared" si="118"/>
        <v>Existing</v>
      </c>
      <c r="R7557" s="1" t="s">
        <v>28</v>
      </c>
    </row>
    <row r="7558" spans="1:18" x14ac:dyDescent="0.35">
      <c r="A7558" s="1" t="s">
        <v>12364</v>
      </c>
      <c r="B7558" s="2">
        <v>45834</v>
      </c>
      <c r="C7558" s="1" t="s">
        <v>1999</v>
      </c>
      <c r="D7558" s="1" t="s">
        <v>4873</v>
      </c>
      <c r="E7558" s="1" t="s">
        <v>17</v>
      </c>
      <c r="F7558" s="1" t="s">
        <v>17</v>
      </c>
      <c r="G7558" s="1" t="s">
        <v>120</v>
      </c>
      <c r="H7558" s="1" t="s">
        <v>217</v>
      </c>
      <c r="I7558">
        <v>5</v>
      </c>
      <c r="J7558">
        <v>3200</v>
      </c>
      <c r="K7558" s="7">
        <v>0</v>
      </c>
      <c r="L7558">
        <v>16000</v>
      </c>
      <c r="M7558">
        <v>1475.52</v>
      </c>
      <c r="N7558" s="7">
        <f>IFERROR(Sales_Data[[#This Row],[Profit]]/Sales_Data[[#This Row],[Sales]],0)</f>
        <v>9.2219999999999996E-2</v>
      </c>
      <c r="O7558" s="7" t="str">
        <f>TEXT(Sales_Data[[#This Row],[Order_Date]],"mmm")</f>
        <v>Jun</v>
      </c>
      <c r="P7558" s="9" t="str">
        <f>TEXT(Sales_Data[[#This Row],[Order_Date]],"yyyy")</f>
        <v>2025</v>
      </c>
      <c r="Q7558" s="9" t="str">
        <f t="shared" si="118"/>
        <v>Existing</v>
      </c>
      <c r="R7558" s="1" t="s">
        <v>20</v>
      </c>
    </row>
    <row r="7559" spans="1:18" x14ac:dyDescent="0.35">
      <c r="A7559" s="1" t="s">
        <v>12365</v>
      </c>
      <c r="B7559" s="2">
        <v>45834</v>
      </c>
      <c r="C7559" s="1" t="s">
        <v>9526</v>
      </c>
      <c r="D7559" s="1" t="s">
        <v>2311</v>
      </c>
      <c r="E7559" s="1" t="s">
        <v>32</v>
      </c>
      <c r="F7559" s="1" t="s">
        <v>33</v>
      </c>
      <c r="G7559" s="1" t="s">
        <v>120</v>
      </c>
      <c r="H7559" s="1" t="s">
        <v>217</v>
      </c>
      <c r="I7559">
        <v>1</v>
      </c>
      <c r="J7559">
        <v>3200</v>
      </c>
      <c r="K7559" s="7">
        <v>0</v>
      </c>
      <c r="L7559">
        <v>3200</v>
      </c>
      <c r="M7559">
        <v>661.85</v>
      </c>
      <c r="N7559" s="7">
        <f>IFERROR(Sales_Data[[#This Row],[Profit]]/Sales_Data[[#This Row],[Sales]],0)</f>
        <v>0.206828125</v>
      </c>
      <c r="O7559" s="7" t="str">
        <f>TEXT(Sales_Data[[#This Row],[Order_Date]],"mmm")</f>
        <v>Jun</v>
      </c>
      <c r="P7559" s="9" t="str">
        <f>TEXT(Sales_Data[[#This Row],[Order_Date]],"yyyy")</f>
        <v>2025</v>
      </c>
      <c r="Q7559" s="9" t="str">
        <f t="shared" si="118"/>
        <v>New</v>
      </c>
      <c r="R7559" s="1" t="s">
        <v>36</v>
      </c>
    </row>
    <row r="7560" spans="1:18" x14ac:dyDescent="0.35">
      <c r="A7560" s="1" t="s">
        <v>12366</v>
      </c>
      <c r="B7560" s="2">
        <v>45789</v>
      </c>
      <c r="C7560" s="1" t="s">
        <v>1352</v>
      </c>
      <c r="D7560" s="1" t="s">
        <v>1520</v>
      </c>
      <c r="E7560" s="1" t="s">
        <v>86</v>
      </c>
      <c r="F7560" s="1" t="s">
        <v>25</v>
      </c>
      <c r="G7560" s="1" t="s">
        <v>42</v>
      </c>
      <c r="H7560" s="1" t="s">
        <v>102</v>
      </c>
      <c r="I7560">
        <v>4</v>
      </c>
      <c r="J7560">
        <v>25000</v>
      </c>
      <c r="K7560" s="7">
        <v>0</v>
      </c>
      <c r="L7560">
        <v>100000</v>
      </c>
      <c r="M7560">
        <v>14547.9</v>
      </c>
      <c r="N7560" s="7">
        <f>IFERROR(Sales_Data[[#This Row],[Profit]]/Sales_Data[[#This Row],[Sales]],0)</f>
        <v>0.145479</v>
      </c>
      <c r="O7560" s="7" t="str">
        <f>TEXT(Sales_Data[[#This Row],[Order_Date]],"mmm")</f>
        <v>May</v>
      </c>
      <c r="P7560" s="9" t="str">
        <f>TEXT(Sales_Data[[#This Row],[Order_Date]],"yyyy")</f>
        <v>2025</v>
      </c>
      <c r="Q7560" s="9" t="str">
        <f t="shared" si="118"/>
        <v>Existing</v>
      </c>
      <c r="R7560" s="1" t="s">
        <v>28</v>
      </c>
    </row>
    <row r="7561" spans="1:18" x14ac:dyDescent="0.35">
      <c r="A7561" s="1" t="s">
        <v>12367</v>
      </c>
      <c r="B7561" s="2">
        <v>45934</v>
      </c>
      <c r="C7561" s="1" t="s">
        <v>6844</v>
      </c>
      <c r="D7561" s="1" t="s">
        <v>11329</v>
      </c>
      <c r="E7561" s="1" t="s">
        <v>111</v>
      </c>
      <c r="F7561" s="1" t="s">
        <v>33</v>
      </c>
      <c r="G7561" s="1" t="s">
        <v>120</v>
      </c>
      <c r="H7561" s="1" t="s">
        <v>143</v>
      </c>
      <c r="I7561">
        <v>2</v>
      </c>
      <c r="J7561">
        <v>1800</v>
      </c>
      <c r="K7561" s="7">
        <v>0.05</v>
      </c>
      <c r="L7561">
        <v>3420</v>
      </c>
      <c r="M7561">
        <v>435.3</v>
      </c>
      <c r="N7561" s="7">
        <f>IFERROR(Sales_Data[[#This Row],[Profit]]/Sales_Data[[#This Row],[Sales]],0)</f>
        <v>0.12728070175438597</v>
      </c>
      <c r="O7561" s="7" t="str">
        <f>TEXT(Sales_Data[[#This Row],[Order_Date]],"mmm")</f>
        <v>Oct</v>
      </c>
      <c r="P7561" s="9" t="str">
        <f>TEXT(Sales_Data[[#This Row],[Order_Date]],"yyyy")</f>
        <v>2025</v>
      </c>
      <c r="Q7561" s="9" t="str">
        <f t="shared" si="118"/>
        <v>Existing</v>
      </c>
      <c r="R7561" s="1" t="s">
        <v>28</v>
      </c>
    </row>
    <row r="7562" spans="1:18" x14ac:dyDescent="0.35">
      <c r="A7562" s="1" t="s">
        <v>12368</v>
      </c>
      <c r="B7562" s="2">
        <v>45831</v>
      </c>
      <c r="C7562" s="1" t="s">
        <v>2803</v>
      </c>
      <c r="D7562" s="1" t="s">
        <v>12369</v>
      </c>
      <c r="E7562" s="1" t="s">
        <v>51</v>
      </c>
      <c r="F7562" s="1" t="s">
        <v>52</v>
      </c>
      <c r="G7562" s="1" t="s">
        <v>42</v>
      </c>
      <c r="H7562" s="1" t="s">
        <v>43</v>
      </c>
      <c r="I7562">
        <v>4</v>
      </c>
      <c r="J7562">
        <v>18000</v>
      </c>
      <c r="K7562" s="7">
        <v>0</v>
      </c>
      <c r="L7562">
        <v>72000</v>
      </c>
      <c r="M7562">
        <v>7206.83</v>
      </c>
      <c r="N7562" s="7">
        <f>IFERROR(Sales_Data[[#This Row],[Profit]]/Sales_Data[[#This Row],[Sales]],0)</f>
        <v>0.10009486111111111</v>
      </c>
      <c r="O7562" s="7" t="str">
        <f>TEXT(Sales_Data[[#This Row],[Order_Date]],"mmm")</f>
        <v>Jun</v>
      </c>
      <c r="P7562" s="9" t="str">
        <f>TEXT(Sales_Data[[#This Row],[Order_Date]],"yyyy")</f>
        <v>2025</v>
      </c>
      <c r="Q7562" s="9" t="str">
        <f t="shared" si="118"/>
        <v>Existing</v>
      </c>
      <c r="R7562" s="1" t="s">
        <v>36</v>
      </c>
    </row>
    <row r="7563" spans="1:18" x14ac:dyDescent="0.35">
      <c r="A7563" s="1" t="s">
        <v>12370</v>
      </c>
      <c r="B7563" s="2">
        <v>45782</v>
      </c>
      <c r="C7563" s="1" t="s">
        <v>2955</v>
      </c>
      <c r="D7563" s="1" t="s">
        <v>539</v>
      </c>
      <c r="E7563" s="1" t="s">
        <v>17</v>
      </c>
      <c r="F7563" s="1" t="s">
        <v>17</v>
      </c>
      <c r="G7563" s="1" t="s">
        <v>42</v>
      </c>
      <c r="H7563" s="1" t="s">
        <v>112</v>
      </c>
      <c r="I7563">
        <v>4</v>
      </c>
      <c r="J7563">
        <v>2500</v>
      </c>
      <c r="K7563" s="7">
        <v>0</v>
      </c>
      <c r="L7563">
        <v>10000</v>
      </c>
      <c r="M7563">
        <v>2400.4299999999998</v>
      </c>
      <c r="N7563" s="7">
        <f>IFERROR(Sales_Data[[#This Row],[Profit]]/Sales_Data[[#This Row],[Sales]],0)</f>
        <v>0.24004299999999998</v>
      </c>
      <c r="O7563" s="7" t="str">
        <f>TEXT(Sales_Data[[#This Row],[Order_Date]],"mmm")</f>
        <v>May</v>
      </c>
      <c r="P7563" s="9" t="str">
        <f>TEXT(Sales_Data[[#This Row],[Order_Date]],"yyyy")</f>
        <v>2025</v>
      </c>
      <c r="Q7563" s="9" t="str">
        <f t="shared" si="118"/>
        <v>Existing</v>
      </c>
      <c r="R7563" s="1" t="s">
        <v>36</v>
      </c>
    </row>
    <row r="7564" spans="1:18" x14ac:dyDescent="0.35">
      <c r="A7564" s="1" t="s">
        <v>12371</v>
      </c>
      <c r="B7564" s="2">
        <v>45876</v>
      </c>
      <c r="C7564" s="1" t="s">
        <v>12372</v>
      </c>
      <c r="D7564" s="1" t="s">
        <v>288</v>
      </c>
      <c r="E7564" s="1" t="s">
        <v>119</v>
      </c>
      <c r="F7564" s="1" t="s">
        <v>33</v>
      </c>
      <c r="G7564" s="1" t="s">
        <v>18</v>
      </c>
      <c r="H7564" s="1" t="s">
        <v>72</v>
      </c>
      <c r="I7564">
        <v>5</v>
      </c>
      <c r="J7564">
        <v>350</v>
      </c>
      <c r="K7564" s="7">
        <v>0.1</v>
      </c>
      <c r="L7564">
        <v>1575</v>
      </c>
      <c r="M7564">
        <v>347.11</v>
      </c>
      <c r="N7564" s="7">
        <f>IFERROR(Sales_Data[[#This Row],[Profit]]/Sales_Data[[#This Row],[Sales]],0)</f>
        <v>0.2203873015873016</v>
      </c>
      <c r="O7564" s="7" t="str">
        <f>TEXT(Sales_Data[[#This Row],[Order_Date]],"mmm")</f>
        <v>Aug</v>
      </c>
      <c r="P7564" s="9" t="str">
        <f>TEXT(Sales_Data[[#This Row],[Order_Date]],"yyyy")</f>
        <v>2025</v>
      </c>
      <c r="Q7564" s="9" t="str">
        <f t="shared" si="118"/>
        <v>Existing</v>
      </c>
      <c r="R7564" s="1" t="s">
        <v>73</v>
      </c>
    </row>
    <row r="7565" spans="1:18" x14ac:dyDescent="0.35">
      <c r="A7565" s="1" t="s">
        <v>12373</v>
      </c>
      <c r="B7565" s="2">
        <v>45695</v>
      </c>
      <c r="C7565" s="1" t="s">
        <v>4054</v>
      </c>
      <c r="D7565" s="1" t="s">
        <v>880</v>
      </c>
      <c r="E7565" s="1" t="s">
        <v>86</v>
      </c>
      <c r="F7565" s="1" t="s">
        <v>25</v>
      </c>
      <c r="G7565" s="1" t="s">
        <v>26</v>
      </c>
      <c r="H7565" s="1" t="s">
        <v>27</v>
      </c>
      <c r="I7565">
        <v>2</v>
      </c>
      <c r="J7565">
        <v>1200</v>
      </c>
      <c r="K7565" s="7">
        <v>0.1</v>
      </c>
      <c r="L7565">
        <v>2160</v>
      </c>
      <c r="M7565">
        <v>417.32</v>
      </c>
      <c r="N7565" s="7">
        <f>IFERROR(Sales_Data[[#This Row],[Profit]]/Sales_Data[[#This Row],[Sales]],0)</f>
        <v>0.19320370370370371</v>
      </c>
      <c r="O7565" s="7" t="str">
        <f>TEXT(Sales_Data[[#This Row],[Order_Date]],"mmm")</f>
        <v>Feb</v>
      </c>
      <c r="P7565" s="9" t="str">
        <f>TEXT(Sales_Data[[#This Row],[Order_Date]],"yyyy")</f>
        <v>2025</v>
      </c>
      <c r="Q7565" s="9" t="str">
        <f t="shared" si="118"/>
        <v>Existing</v>
      </c>
      <c r="R7565" s="1" t="s">
        <v>28</v>
      </c>
    </row>
    <row r="7566" spans="1:18" x14ac:dyDescent="0.35">
      <c r="A7566" s="1" t="s">
        <v>12374</v>
      </c>
      <c r="B7566" s="2">
        <v>45897</v>
      </c>
      <c r="C7566" s="1" t="s">
        <v>1789</v>
      </c>
      <c r="D7566" s="1" t="s">
        <v>3674</v>
      </c>
      <c r="E7566" s="1" t="s">
        <v>119</v>
      </c>
      <c r="F7566" s="1" t="s">
        <v>33</v>
      </c>
      <c r="G7566" s="1" t="s">
        <v>34</v>
      </c>
      <c r="H7566" s="1" t="s">
        <v>107</v>
      </c>
      <c r="I7566">
        <v>4</v>
      </c>
      <c r="J7566">
        <v>6500</v>
      </c>
      <c r="K7566" s="7">
        <v>0</v>
      </c>
      <c r="L7566">
        <v>26000</v>
      </c>
      <c r="M7566">
        <v>2871.08</v>
      </c>
      <c r="N7566" s="7">
        <f>IFERROR(Sales_Data[[#This Row],[Profit]]/Sales_Data[[#This Row],[Sales]],0)</f>
        <v>0.11042615384615384</v>
      </c>
      <c r="O7566" s="7" t="str">
        <f>TEXT(Sales_Data[[#This Row],[Order_Date]],"mmm")</f>
        <v>Aug</v>
      </c>
      <c r="P7566" s="9" t="str">
        <f>TEXT(Sales_Data[[#This Row],[Order_Date]],"yyyy")</f>
        <v>2025</v>
      </c>
      <c r="Q7566" s="9" t="str">
        <f t="shared" si="118"/>
        <v>Existing</v>
      </c>
      <c r="R7566" s="1" t="s">
        <v>28</v>
      </c>
    </row>
    <row r="7567" spans="1:18" x14ac:dyDescent="0.35">
      <c r="A7567" s="1" t="s">
        <v>12375</v>
      </c>
      <c r="B7567" s="2">
        <v>45908</v>
      </c>
      <c r="C7567" s="1" t="s">
        <v>3379</v>
      </c>
      <c r="D7567" s="1" t="s">
        <v>7493</v>
      </c>
      <c r="E7567" s="1" t="s">
        <v>111</v>
      </c>
      <c r="F7567" s="1" t="s">
        <v>33</v>
      </c>
      <c r="G7567" s="1" t="s">
        <v>34</v>
      </c>
      <c r="H7567" s="1" t="s">
        <v>35</v>
      </c>
      <c r="I7567">
        <v>3</v>
      </c>
      <c r="J7567">
        <v>9000</v>
      </c>
      <c r="K7567" s="7">
        <v>0.05</v>
      </c>
      <c r="L7567">
        <v>25650</v>
      </c>
      <c r="M7567">
        <v>2803.36</v>
      </c>
      <c r="N7567" s="7">
        <f>IFERROR(Sales_Data[[#This Row],[Profit]]/Sales_Data[[#This Row],[Sales]],0)</f>
        <v>0.10929278752436648</v>
      </c>
      <c r="O7567" s="7" t="str">
        <f>TEXT(Sales_Data[[#This Row],[Order_Date]],"mmm")</f>
        <v>Sep</v>
      </c>
      <c r="P7567" s="9" t="str">
        <f>TEXT(Sales_Data[[#This Row],[Order_Date]],"yyyy")</f>
        <v>2025</v>
      </c>
      <c r="Q7567" s="9" t="str">
        <f t="shared" si="118"/>
        <v>Existing</v>
      </c>
      <c r="R7567" s="1" t="s">
        <v>73</v>
      </c>
    </row>
    <row r="7568" spans="1:18" x14ac:dyDescent="0.35">
      <c r="A7568" s="1" t="s">
        <v>12376</v>
      </c>
      <c r="B7568" s="2">
        <v>45792</v>
      </c>
      <c r="C7568" s="1" t="s">
        <v>2100</v>
      </c>
      <c r="D7568" s="1" t="s">
        <v>6615</v>
      </c>
      <c r="E7568" s="1" t="s">
        <v>111</v>
      </c>
      <c r="F7568" s="1" t="s">
        <v>33</v>
      </c>
      <c r="G7568" s="1" t="s">
        <v>26</v>
      </c>
      <c r="H7568" s="1" t="s">
        <v>128</v>
      </c>
      <c r="I7568">
        <v>2</v>
      </c>
      <c r="J7568">
        <v>900</v>
      </c>
      <c r="K7568" s="7">
        <v>0.2</v>
      </c>
      <c r="L7568">
        <v>1440</v>
      </c>
      <c r="M7568">
        <v>134.11000000000001</v>
      </c>
      <c r="N7568" s="7">
        <f>IFERROR(Sales_Data[[#This Row],[Profit]]/Sales_Data[[#This Row],[Sales]],0)</f>
        <v>9.3131944444444448E-2</v>
      </c>
      <c r="O7568" s="7" t="str">
        <f>TEXT(Sales_Data[[#This Row],[Order_Date]],"mmm")</f>
        <v>May</v>
      </c>
      <c r="P7568" s="9" t="str">
        <f>TEXT(Sales_Data[[#This Row],[Order_Date]],"yyyy")</f>
        <v>2025</v>
      </c>
      <c r="Q7568" s="9" t="str">
        <f t="shared" si="118"/>
        <v>Existing</v>
      </c>
      <c r="R7568" s="1" t="s">
        <v>64</v>
      </c>
    </row>
    <row r="7569" spans="1:18" x14ac:dyDescent="0.35">
      <c r="A7569" s="1" t="s">
        <v>12377</v>
      </c>
      <c r="B7569" s="2">
        <v>45681</v>
      </c>
      <c r="C7569" s="1" t="s">
        <v>10314</v>
      </c>
      <c r="D7569" s="1" t="s">
        <v>5874</v>
      </c>
      <c r="E7569" s="1" t="s">
        <v>24</v>
      </c>
      <c r="F7569" s="1" t="s">
        <v>25</v>
      </c>
      <c r="G7569" s="1" t="s">
        <v>34</v>
      </c>
      <c r="H7569" s="1" t="s">
        <v>153</v>
      </c>
      <c r="I7569">
        <v>4</v>
      </c>
      <c r="J7569">
        <v>7000</v>
      </c>
      <c r="K7569" s="7">
        <v>0.05</v>
      </c>
      <c r="L7569">
        <v>26600</v>
      </c>
      <c r="M7569">
        <v>2911.84</v>
      </c>
      <c r="N7569" s="7">
        <f>IFERROR(Sales_Data[[#This Row],[Profit]]/Sales_Data[[#This Row],[Sales]],0)</f>
        <v>0.10946766917293234</v>
      </c>
      <c r="O7569" s="7" t="str">
        <f>TEXT(Sales_Data[[#This Row],[Order_Date]],"mmm")</f>
        <v>Jan</v>
      </c>
      <c r="P7569" s="9" t="str">
        <f>TEXT(Sales_Data[[#This Row],[Order_Date]],"yyyy")</f>
        <v>2025</v>
      </c>
      <c r="Q7569" s="9" t="str">
        <f t="shared" si="118"/>
        <v>Existing</v>
      </c>
      <c r="R7569" s="1" t="s">
        <v>36</v>
      </c>
    </row>
    <row r="7570" spans="1:18" x14ac:dyDescent="0.35">
      <c r="A7570" s="1" t="s">
        <v>12378</v>
      </c>
      <c r="B7570" s="2">
        <v>45932</v>
      </c>
      <c r="C7570" s="1" t="s">
        <v>12379</v>
      </c>
      <c r="D7570" s="1" t="s">
        <v>2111</v>
      </c>
      <c r="E7570" s="1" t="s">
        <v>40</v>
      </c>
      <c r="F7570" s="1" t="s">
        <v>41</v>
      </c>
      <c r="G7570" s="1" t="s">
        <v>34</v>
      </c>
      <c r="H7570" s="1" t="s">
        <v>107</v>
      </c>
      <c r="I7570">
        <v>3</v>
      </c>
      <c r="J7570">
        <v>6500</v>
      </c>
      <c r="K7570" s="7">
        <v>0.05</v>
      </c>
      <c r="L7570">
        <v>18525</v>
      </c>
      <c r="M7570">
        <v>2496.34</v>
      </c>
      <c r="N7570" s="7">
        <f>IFERROR(Sales_Data[[#This Row],[Profit]]/Sales_Data[[#This Row],[Sales]],0)</f>
        <v>0.13475519568151148</v>
      </c>
      <c r="O7570" s="7" t="str">
        <f>TEXT(Sales_Data[[#This Row],[Order_Date]],"mmm")</f>
        <v>Oct</v>
      </c>
      <c r="P7570" s="9" t="str">
        <f>TEXT(Sales_Data[[#This Row],[Order_Date]],"yyyy")</f>
        <v>2025</v>
      </c>
      <c r="Q7570" s="9" t="str">
        <f t="shared" si="118"/>
        <v>Existing</v>
      </c>
      <c r="R7570" s="1" t="s">
        <v>36</v>
      </c>
    </row>
    <row r="7571" spans="1:18" x14ac:dyDescent="0.35">
      <c r="A7571" s="1" t="s">
        <v>12380</v>
      </c>
      <c r="B7571" s="2">
        <v>45913</v>
      </c>
      <c r="C7571" s="1" t="s">
        <v>1535</v>
      </c>
      <c r="D7571" s="1" t="s">
        <v>12381</v>
      </c>
      <c r="E7571" s="1" t="s">
        <v>86</v>
      </c>
      <c r="F7571" s="1" t="s">
        <v>25</v>
      </c>
      <c r="G7571" s="1" t="s">
        <v>34</v>
      </c>
      <c r="H7571" s="1" t="s">
        <v>77</v>
      </c>
      <c r="I7571">
        <v>5</v>
      </c>
      <c r="J7571">
        <v>22000</v>
      </c>
      <c r="K7571" s="7">
        <v>0.15</v>
      </c>
      <c r="L7571">
        <v>93500</v>
      </c>
      <c r="M7571">
        <v>15076.32</v>
      </c>
      <c r="N7571" s="7">
        <f>IFERROR(Sales_Data[[#This Row],[Profit]]/Sales_Data[[#This Row],[Sales]],0)</f>
        <v>0.161244064171123</v>
      </c>
      <c r="O7571" s="7" t="str">
        <f>TEXT(Sales_Data[[#This Row],[Order_Date]],"mmm")</f>
        <v>Sep</v>
      </c>
      <c r="P7571" s="9" t="str">
        <f>TEXT(Sales_Data[[#This Row],[Order_Date]],"yyyy")</f>
        <v>2025</v>
      </c>
      <c r="Q7571" s="9" t="str">
        <f t="shared" si="118"/>
        <v>Existing</v>
      </c>
      <c r="R7571" s="1" t="s">
        <v>64</v>
      </c>
    </row>
    <row r="7572" spans="1:18" x14ac:dyDescent="0.35">
      <c r="A7572" s="1" t="s">
        <v>12382</v>
      </c>
      <c r="B7572" s="2">
        <v>45924</v>
      </c>
      <c r="C7572" s="1" t="s">
        <v>1687</v>
      </c>
      <c r="D7572" s="1" t="s">
        <v>1786</v>
      </c>
      <c r="E7572" s="1" t="s">
        <v>51</v>
      </c>
      <c r="F7572" s="1" t="s">
        <v>52</v>
      </c>
      <c r="G7572" s="1" t="s">
        <v>120</v>
      </c>
      <c r="H7572" s="1" t="s">
        <v>217</v>
      </c>
      <c r="I7572">
        <v>2</v>
      </c>
      <c r="J7572">
        <v>3200</v>
      </c>
      <c r="K7572" s="7">
        <v>0.05</v>
      </c>
      <c r="L7572">
        <v>6080</v>
      </c>
      <c r="M7572">
        <v>816.76</v>
      </c>
      <c r="N7572" s="7">
        <f>IFERROR(Sales_Data[[#This Row],[Profit]]/Sales_Data[[#This Row],[Sales]],0)</f>
        <v>0.13433552631578946</v>
      </c>
      <c r="O7572" s="7" t="str">
        <f>TEXT(Sales_Data[[#This Row],[Order_Date]],"mmm")</f>
        <v>Sep</v>
      </c>
      <c r="P7572" s="9" t="str">
        <f>TEXT(Sales_Data[[#This Row],[Order_Date]],"yyyy")</f>
        <v>2025</v>
      </c>
      <c r="Q7572" s="9" t="str">
        <f t="shared" si="118"/>
        <v>Existing</v>
      </c>
      <c r="R7572" s="1" t="s">
        <v>20</v>
      </c>
    </row>
    <row r="7573" spans="1:18" x14ac:dyDescent="0.35">
      <c r="A7573" s="1" t="s">
        <v>12383</v>
      </c>
      <c r="B7573" s="2">
        <v>45930</v>
      </c>
      <c r="C7573" s="1" t="s">
        <v>1466</v>
      </c>
      <c r="D7573" s="1" t="s">
        <v>1493</v>
      </c>
      <c r="E7573" s="1" t="s">
        <v>24</v>
      </c>
      <c r="F7573" s="1" t="s">
        <v>25</v>
      </c>
      <c r="G7573" s="1" t="s">
        <v>34</v>
      </c>
      <c r="H7573" s="1" t="s">
        <v>77</v>
      </c>
      <c r="I7573">
        <v>1</v>
      </c>
      <c r="J7573">
        <v>22000</v>
      </c>
      <c r="K7573" s="7">
        <v>0.05</v>
      </c>
      <c r="L7573">
        <v>20900</v>
      </c>
      <c r="M7573">
        <v>4021.67</v>
      </c>
      <c r="N7573" s="7">
        <f>IFERROR(Sales_Data[[#This Row],[Profit]]/Sales_Data[[#This Row],[Sales]],0)</f>
        <v>0.19242440191387561</v>
      </c>
      <c r="O7573" s="7" t="str">
        <f>TEXT(Sales_Data[[#This Row],[Order_Date]],"mmm")</f>
        <v>Sep</v>
      </c>
      <c r="P7573" s="9" t="str">
        <f>TEXT(Sales_Data[[#This Row],[Order_Date]],"yyyy")</f>
        <v>2025</v>
      </c>
      <c r="Q7573" s="9" t="str">
        <f t="shared" si="118"/>
        <v>New</v>
      </c>
      <c r="R7573" s="1" t="s">
        <v>73</v>
      </c>
    </row>
    <row r="7574" spans="1:18" x14ac:dyDescent="0.35">
      <c r="A7574" s="1" t="s">
        <v>12384</v>
      </c>
      <c r="B7574" s="2">
        <v>45742</v>
      </c>
      <c r="C7574" s="1" t="s">
        <v>1806</v>
      </c>
      <c r="D7574" s="1" t="s">
        <v>1491</v>
      </c>
      <c r="E7574" s="1" t="s">
        <v>71</v>
      </c>
      <c r="F7574" s="1" t="s">
        <v>33</v>
      </c>
      <c r="G7574" s="1" t="s">
        <v>18</v>
      </c>
      <c r="H7574" s="1" t="s">
        <v>131</v>
      </c>
      <c r="I7574">
        <v>5</v>
      </c>
      <c r="J7574">
        <v>1500</v>
      </c>
      <c r="K7574" s="7">
        <v>0</v>
      </c>
      <c r="L7574">
        <v>7500</v>
      </c>
      <c r="M7574">
        <v>1084.06</v>
      </c>
      <c r="N7574" s="7">
        <f>IFERROR(Sales_Data[[#This Row],[Profit]]/Sales_Data[[#This Row],[Sales]],0)</f>
        <v>0.14454133333333333</v>
      </c>
      <c r="O7574" s="7" t="str">
        <f>TEXT(Sales_Data[[#This Row],[Order_Date]],"mmm")</f>
        <v>Mar</v>
      </c>
      <c r="P7574" s="9" t="str">
        <f>TEXT(Sales_Data[[#This Row],[Order_Date]],"yyyy")</f>
        <v>2025</v>
      </c>
      <c r="Q7574" s="9" t="str">
        <f t="shared" si="118"/>
        <v>Existing</v>
      </c>
      <c r="R7574" s="1" t="s">
        <v>28</v>
      </c>
    </row>
    <row r="7575" spans="1:18" x14ac:dyDescent="0.35">
      <c r="A7575" s="1" t="s">
        <v>12385</v>
      </c>
      <c r="B7575" s="2">
        <v>45928</v>
      </c>
      <c r="C7575" s="1" t="s">
        <v>8974</v>
      </c>
      <c r="D7575" s="1" t="s">
        <v>1044</v>
      </c>
      <c r="E7575" s="1" t="s">
        <v>160</v>
      </c>
      <c r="F7575" s="1" t="s">
        <v>161</v>
      </c>
      <c r="G7575" s="1" t="s">
        <v>26</v>
      </c>
      <c r="H7575" s="1" t="s">
        <v>82</v>
      </c>
      <c r="I7575">
        <v>1</v>
      </c>
      <c r="J7575">
        <v>450</v>
      </c>
      <c r="K7575" s="7">
        <v>0</v>
      </c>
      <c r="L7575">
        <v>450</v>
      </c>
      <c r="M7575">
        <v>106.81</v>
      </c>
      <c r="N7575" s="7">
        <f>IFERROR(Sales_Data[[#This Row],[Profit]]/Sales_Data[[#This Row],[Sales]],0)</f>
        <v>0.23735555555555557</v>
      </c>
      <c r="O7575" s="7" t="str">
        <f>TEXT(Sales_Data[[#This Row],[Order_Date]],"mmm")</f>
        <v>Sep</v>
      </c>
      <c r="P7575" s="9" t="str">
        <f>TEXT(Sales_Data[[#This Row],[Order_Date]],"yyyy")</f>
        <v>2025</v>
      </c>
      <c r="Q7575" s="9" t="str">
        <f t="shared" si="118"/>
        <v>New</v>
      </c>
      <c r="R7575" s="1" t="s">
        <v>73</v>
      </c>
    </row>
    <row r="7576" spans="1:18" x14ac:dyDescent="0.35">
      <c r="A7576" s="1" t="s">
        <v>12386</v>
      </c>
      <c r="B7576" s="2">
        <v>45928</v>
      </c>
      <c r="C7576" s="1" t="s">
        <v>2278</v>
      </c>
      <c r="D7576" s="1" t="s">
        <v>4517</v>
      </c>
      <c r="E7576" s="1" t="s">
        <v>86</v>
      </c>
      <c r="F7576" s="1" t="s">
        <v>25</v>
      </c>
      <c r="G7576" s="1" t="s">
        <v>34</v>
      </c>
      <c r="H7576" s="1" t="s">
        <v>35</v>
      </c>
      <c r="I7576">
        <v>4</v>
      </c>
      <c r="J7576">
        <v>9000</v>
      </c>
      <c r="K7576" s="7">
        <v>0</v>
      </c>
      <c r="L7576">
        <v>36000</v>
      </c>
      <c r="M7576">
        <v>4596.78</v>
      </c>
      <c r="N7576" s="7">
        <f>IFERROR(Sales_Data[[#This Row],[Profit]]/Sales_Data[[#This Row],[Sales]],0)</f>
        <v>0.12768833333333332</v>
      </c>
      <c r="O7576" s="7" t="str">
        <f>TEXT(Sales_Data[[#This Row],[Order_Date]],"mmm")</f>
        <v>Sep</v>
      </c>
      <c r="P7576" s="9" t="str">
        <f>TEXT(Sales_Data[[#This Row],[Order_Date]],"yyyy")</f>
        <v>2025</v>
      </c>
      <c r="Q7576" s="9" t="str">
        <f t="shared" si="118"/>
        <v>Existing</v>
      </c>
      <c r="R7576" s="1" t="s">
        <v>64</v>
      </c>
    </row>
    <row r="7577" spans="1:18" x14ac:dyDescent="0.35">
      <c r="A7577" s="1" t="s">
        <v>12387</v>
      </c>
      <c r="B7577" s="2">
        <v>45847</v>
      </c>
      <c r="C7577" s="1" t="s">
        <v>7477</v>
      </c>
      <c r="D7577" s="1" t="s">
        <v>8022</v>
      </c>
      <c r="E7577" s="1" t="s">
        <v>135</v>
      </c>
      <c r="F7577" s="1" t="s">
        <v>136</v>
      </c>
      <c r="G7577" s="1" t="s">
        <v>26</v>
      </c>
      <c r="H7577" s="1" t="s">
        <v>27</v>
      </c>
      <c r="I7577">
        <v>1</v>
      </c>
      <c r="J7577">
        <v>1200</v>
      </c>
      <c r="K7577" s="7">
        <v>0</v>
      </c>
      <c r="L7577">
        <v>1200</v>
      </c>
      <c r="M7577">
        <v>109.61</v>
      </c>
      <c r="N7577" s="7">
        <f>IFERROR(Sales_Data[[#This Row],[Profit]]/Sales_Data[[#This Row],[Sales]],0)</f>
        <v>9.1341666666666668E-2</v>
      </c>
      <c r="O7577" s="7" t="str">
        <f>TEXT(Sales_Data[[#This Row],[Order_Date]],"mmm")</f>
        <v>Jul</v>
      </c>
      <c r="P7577" s="9" t="str">
        <f>TEXT(Sales_Data[[#This Row],[Order_Date]],"yyyy")</f>
        <v>2025</v>
      </c>
      <c r="Q7577" s="9" t="str">
        <f t="shared" si="118"/>
        <v>New</v>
      </c>
      <c r="R7577" s="1" t="s">
        <v>36</v>
      </c>
    </row>
    <row r="7578" spans="1:18" x14ac:dyDescent="0.35">
      <c r="A7578" s="1" t="s">
        <v>12388</v>
      </c>
      <c r="B7578" s="2">
        <v>45672</v>
      </c>
      <c r="C7578" s="1" t="s">
        <v>561</v>
      </c>
      <c r="D7578" s="1" t="s">
        <v>1943</v>
      </c>
      <c r="E7578" s="1" t="s">
        <v>86</v>
      </c>
      <c r="F7578" s="1" t="s">
        <v>25</v>
      </c>
      <c r="G7578" s="1" t="s">
        <v>120</v>
      </c>
      <c r="H7578" s="1" t="s">
        <v>121</v>
      </c>
      <c r="I7578">
        <v>2</v>
      </c>
      <c r="J7578">
        <v>2800</v>
      </c>
      <c r="K7578" s="7">
        <v>0.05</v>
      </c>
      <c r="L7578">
        <v>5320</v>
      </c>
      <c r="M7578">
        <v>555.21</v>
      </c>
      <c r="N7578" s="7">
        <f>IFERROR(Sales_Data[[#This Row],[Profit]]/Sales_Data[[#This Row],[Sales]],0)</f>
        <v>0.10436278195488723</v>
      </c>
      <c r="O7578" s="7" t="str">
        <f>TEXT(Sales_Data[[#This Row],[Order_Date]],"mmm")</f>
        <v>Jan</v>
      </c>
      <c r="P7578" s="9" t="str">
        <f>TEXT(Sales_Data[[#This Row],[Order_Date]],"yyyy")</f>
        <v>2025</v>
      </c>
      <c r="Q7578" s="9" t="str">
        <f t="shared" si="118"/>
        <v>Existing</v>
      </c>
      <c r="R7578" s="1" t="s">
        <v>20</v>
      </c>
    </row>
    <row r="7579" spans="1:18" x14ac:dyDescent="0.35">
      <c r="A7579" s="1" t="s">
        <v>12389</v>
      </c>
      <c r="B7579" s="2">
        <v>45951</v>
      </c>
      <c r="C7579" s="1" t="s">
        <v>742</v>
      </c>
      <c r="D7579" s="1" t="s">
        <v>687</v>
      </c>
      <c r="E7579" s="1" t="s">
        <v>111</v>
      </c>
      <c r="F7579" s="1" t="s">
        <v>33</v>
      </c>
      <c r="G7579" s="1" t="s">
        <v>18</v>
      </c>
      <c r="H7579" s="1" t="s">
        <v>72</v>
      </c>
      <c r="I7579">
        <v>2</v>
      </c>
      <c r="J7579">
        <v>350</v>
      </c>
      <c r="K7579" s="7">
        <v>0.05</v>
      </c>
      <c r="L7579">
        <v>665</v>
      </c>
      <c r="M7579">
        <v>161.28</v>
      </c>
      <c r="N7579" s="7">
        <f>IFERROR(Sales_Data[[#This Row],[Profit]]/Sales_Data[[#This Row],[Sales]],0)</f>
        <v>0.24252631578947367</v>
      </c>
      <c r="O7579" s="7" t="str">
        <f>TEXT(Sales_Data[[#This Row],[Order_Date]],"mmm")</f>
        <v>Oct</v>
      </c>
      <c r="P7579" s="9" t="str">
        <f>TEXT(Sales_Data[[#This Row],[Order_Date]],"yyyy")</f>
        <v>2025</v>
      </c>
      <c r="Q7579" s="9" t="str">
        <f t="shared" si="118"/>
        <v>Existing</v>
      </c>
      <c r="R7579" s="1" t="s">
        <v>36</v>
      </c>
    </row>
    <row r="7580" spans="1:18" x14ac:dyDescent="0.35">
      <c r="A7580" s="1" t="s">
        <v>12390</v>
      </c>
      <c r="B7580" s="2">
        <v>45697</v>
      </c>
      <c r="C7580" s="1" t="s">
        <v>3357</v>
      </c>
      <c r="D7580" s="1" t="s">
        <v>9136</v>
      </c>
      <c r="E7580" s="1" t="s">
        <v>51</v>
      </c>
      <c r="F7580" s="1" t="s">
        <v>52</v>
      </c>
      <c r="G7580" s="1" t="s">
        <v>26</v>
      </c>
      <c r="H7580" s="1" t="s">
        <v>27</v>
      </c>
      <c r="I7580">
        <v>2</v>
      </c>
      <c r="J7580">
        <v>1200</v>
      </c>
      <c r="K7580" s="7">
        <v>0.05</v>
      </c>
      <c r="L7580">
        <v>2280</v>
      </c>
      <c r="M7580">
        <v>537.58000000000004</v>
      </c>
      <c r="N7580" s="7">
        <f>IFERROR(Sales_Data[[#This Row],[Profit]]/Sales_Data[[#This Row],[Sales]],0)</f>
        <v>0.23578070175438598</v>
      </c>
      <c r="O7580" s="7" t="str">
        <f>TEXT(Sales_Data[[#This Row],[Order_Date]],"mmm")</f>
        <v>Feb</v>
      </c>
      <c r="P7580" s="9" t="str">
        <f>TEXT(Sales_Data[[#This Row],[Order_Date]],"yyyy")</f>
        <v>2025</v>
      </c>
      <c r="Q7580" s="9" t="str">
        <f t="shared" si="118"/>
        <v>Existing</v>
      </c>
      <c r="R7580" s="1" t="s">
        <v>64</v>
      </c>
    </row>
    <row r="7581" spans="1:18" x14ac:dyDescent="0.35">
      <c r="A7581" s="1" t="s">
        <v>12391</v>
      </c>
      <c r="B7581" s="2">
        <v>45700</v>
      </c>
      <c r="C7581" s="1" t="s">
        <v>4106</v>
      </c>
      <c r="D7581" s="1" t="s">
        <v>6371</v>
      </c>
      <c r="E7581" s="1" t="s">
        <v>135</v>
      </c>
      <c r="F7581" s="1" t="s">
        <v>136</v>
      </c>
      <c r="G7581" s="1" t="s">
        <v>42</v>
      </c>
      <c r="H7581" s="1" t="s">
        <v>112</v>
      </c>
      <c r="I7581">
        <v>4</v>
      </c>
      <c r="J7581">
        <v>2500</v>
      </c>
      <c r="K7581" s="7">
        <v>0.15</v>
      </c>
      <c r="L7581">
        <v>8500</v>
      </c>
      <c r="M7581">
        <v>967.17</v>
      </c>
      <c r="N7581" s="7">
        <f>IFERROR(Sales_Data[[#This Row],[Profit]]/Sales_Data[[#This Row],[Sales]],0)</f>
        <v>0.11378470588235294</v>
      </c>
      <c r="O7581" s="7" t="str">
        <f>TEXT(Sales_Data[[#This Row],[Order_Date]],"mmm")</f>
        <v>Feb</v>
      </c>
      <c r="P7581" s="9" t="str">
        <f>TEXT(Sales_Data[[#This Row],[Order_Date]],"yyyy")</f>
        <v>2025</v>
      </c>
      <c r="Q7581" s="9" t="str">
        <f t="shared" si="118"/>
        <v>Existing</v>
      </c>
      <c r="R7581" s="1" t="s">
        <v>64</v>
      </c>
    </row>
    <row r="7582" spans="1:18" x14ac:dyDescent="0.35">
      <c r="A7582" s="1" t="s">
        <v>12392</v>
      </c>
      <c r="B7582" s="2">
        <v>45890</v>
      </c>
      <c r="C7582" s="1" t="s">
        <v>7759</v>
      </c>
      <c r="D7582" s="1" t="s">
        <v>339</v>
      </c>
      <c r="E7582" s="1" t="s">
        <v>81</v>
      </c>
      <c r="F7582" s="1" t="s">
        <v>33</v>
      </c>
      <c r="G7582" s="1" t="s">
        <v>34</v>
      </c>
      <c r="H7582" s="1" t="s">
        <v>107</v>
      </c>
      <c r="I7582">
        <v>2</v>
      </c>
      <c r="J7582">
        <v>6500</v>
      </c>
      <c r="K7582" s="7">
        <v>0.05</v>
      </c>
      <c r="L7582">
        <v>12350</v>
      </c>
      <c r="M7582">
        <v>1834.58</v>
      </c>
      <c r="N7582" s="7">
        <f>IFERROR(Sales_Data[[#This Row],[Profit]]/Sales_Data[[#This Row],[Sales]],0)</f>
        <v>0.148548987854251</v>
      </c>
      <c r="O7582" s="7" t="str">
        <f>TEXT(Sales_Data[[#This Row],[Order_Date]],"mmm")</f>
        <v>Aug</v>
      </c>
      <c r="P7582" s="9" t="str">
        <f>TEXT(Sales_Data[[#This Row],[Order_Date]],"yyyy")</f>
        <v>2025</v>
      </c>
      <c r="Q7582" s="9" t="str">
        <f t="shared" si="118"/>
        <v>Existing</v>
      </c>
      <c r="R7582" s="1" t="s">
        <v>20</v>
      </c>
    </row>
    <row r="7583" spans="1:18" x14ac:dyDescent="0.35">
      <c r="A7583" s="1" t="s">
        <v>12393</v>
      </c>
      <c r="B7583" s="2">
        <v>45731</v>
      </c>
      <c r="C7583" s="1" t="s">
        <v>3787</v>
      </c>
      <c r="D7583" s="1" t="s">
        <v>749</v>
      </c>
      <c r="E7583" s="1" t="s">
        <v>135</v>
      </c>
      <c r="F7583" s="1" t="s">
        <v>136</v>
      </c>
      <c r="G7583" s="1" t="s">
        <v>42</v>
      </c>
      <c r="H7583" s="1" t="s">
        <v>47</v>
      </c>
      <c r="I7583">
        <v>1</v>
      </c>
      <c r="J7583">
        <v>55000</v>
      </c>
      <c r="K7583" s="7">
        <v>0</v>
      </c>
      <c r="L7583">
        <v>55000</v>
      </c>
      <c r="M7583">
        <v>7955.47</v>
      </c>
      <c r="N7583" s="7">
        <f>IFERROR(Sales_Data[[#This Row],[Profit]]/Sales_Data[[#This Row],[Sales]],0)</f>
        <v>0.1446449090909091</v>
      </c>
      <c r="O7583" s="7" t="str">
        <f>TEXT(Sales_Data[[#This Row],[Order_Date]],"mmm")</f>
        <v>Mar</v>
      </c>
      <c r="P7583" s="9" t="str">
        <f>TEXT(Sales_Data[[#This Row],[Order_Date]],"yyyy")</f>
        <v>2025</v>
      </c>
      <c r="Q7583" s="9" t="str">
        <f t="shared" si="118"/>
        <v>New</v>
      </c>
      <c r="R7583" s="1" t="s">
        <v>20</v>
      </c>
    </row>
    <row r="7584" spans="1:18" x14ac:dyDescent="0.35">
      <c r="A7584" s="1" t="s">
        <v>12394</v>
      </c>
      <c r="B7584" s="2">
        <v>45692</v>
      </c>
      <c r="C7584" s="1" t="s">
        <v>6537</v>
      </c>
      <c r="D7584" s="1" t="s">
        <v>6156</v>
      </c>
      <c r="E7584" s="1" t="s">
        <v>81</v>
      </c>
      <c r="F7584" s="1" t="s">
        <v>33</v>
      </c>
      <c r="G7584" s="1" t="s">
        <v>120</v>
      </c>
      <c r="H7584" s="1" t="s">
        <v>146</v>
      </c>
      <c r="I7584">
        <v>4</v>
      </c>
      <c r="J7584">
        <v>800</v>
      </c>
      <c r="K7584" s="7">
        <v>0</v>
      </c>
      <c r="L7584">
        <v>3200</v>
      </c>
      <c r="M7584">
        <v>411.43</v>
      </c>
      <c r="N7584" s="7">
        <f>IFERROR(Sales_Data[[#This Row],[Profit]]/Sales_Data[[#This Row],[Sales]],0)</f>
        <v>0.128571875</v>
      </c>
      <c r="O7584" s="7" t="str">
        <f>TEXT(Sales_Data[[#This Row],[Order_Date]],"mmm")</f>
        <v>Feb</v>
      </c>
      <c r="P7584" s="9" t="str">
        <f>TEXT(Sales_Data[[#This Row],[Order_Date]],"yyyy")</f>
        <v>2025</v>
      </c>
      <c r="Q7584" s="9" t="str">
        <f t="shared" si="118"/>
        <v>Existing</v>
      </c>
      <c r="R7584" s="1" t="s">
        <v>64</v>
      </c>
    </row>
    <row r="7585" spans="1:18" x14ac:dyDescent="0.35">
      <c r="A7585" s="1" t="s">
        <v>12395</v>
      </c>
      <c r="B7585" s="2">
        <v>45830</v>
      </c>
      <c r="C7585" s="1" t="s">
        <v>9071</v>
      </c>
      <c r="D7585" s="1" t="s">
        <v>640</v>
      </c>
      <c r="E7585" s="1" t="s">
        <v>71</v>
      </c>
      <c r="F7585" s="1" t="s">
        <v>33</v>
      </c>
      <c r="G7585" s="1" t="s">
        <v>120</v>
      </c>
      <c r="H7585" s="1" t="s">
        <v>146</v>
      </c>
      <c r="I7585">
        <v>5</v>
      </c>
      <c r="J7585">
        <v>800</v>
      </c>
      <c r="K7585" s="7">
        <v>0</v>
      </c>
      <c r="L7585">
        <v>4000</v>
      </c>
      <c r="M7585">
        <v>848.38</v>
      </c>
      <c r="N7585" s="7">
        <f>IFERROR(Sales_Data[[#This Row],[Profit]]/Sales_Data[[#This Row],[Sales]],0)</f>
        <v>0.21209500000000001</v>
      </c>
      <c r="O7585" s="7" t="str">
        <f>TEXT(Sales_Data[[#This Row],[Order_Date]],"mmm")</f>
        <v>Jun</v>
      </c>
      <c r="P7585" s="9" t="str">
        <f>TEXT(Sales_Data[[#This Row],[Order_Date]],"yyyy")</f>
        <v>2025</v>
      </c>
      <c r="Q7585" s="9" t="str">
        <f t="shared" si="118"/>
        <v>Existing</v>
      </c>
      <c r="R7585" s="1" t="s">
        <v>36</v>
      </c>
    </row>
    <row r="7586" spans="1:18" x14ac:dyDescent="0.35">
      <c r="A7586" s="1" t="s">
        <v>12396</v>
      </c>
      <c r="B7586" s="2">
        <v>45814</v>
      </c>
      <c r="C7586" s="1" t="s">
        <v>12397</v>
      </c>
      <c r="D7586" s="1" t="s">
        <v>2363</v>
      </c>
      <c r="E7586" s="1" t="s">
        <v>40</v>
      </c>
      <c r="F7586" s="1" t="s">
        <v>41</v>
      </c>
      <c r="G7586" s="1" t="s">
        <v>18</v>
      </c>
      <c r="H7586" s="1" t="s">
        <v>131</v>
      </c>
      <c r="I7586">
        <v>1</v>
      </c>
      <c r="J7586">
        <v>1500</v>
      </c>
      <c r="K7586" s="7">
        <v>0.05</v>
      </c>
      <c r="L7586">
        <v>1425</v>
      </c>
      <c r="M7586">
        <v>348.79</v>
      </c>
      <c r="N7586" s="7">
        <f>IFERROR(Sales_Data[[#This Row],[Profit]]/Sales_Data[[#This Row],[Sales]],0)</f>
        <v>0.24476491228070177</v>
      </c>
      <c r="O7586" s="7" t="str">
        <f>TEXT(Sales_Data[[#This Row],[Order_Date]],"mmm")</f>
        <v>Jun</v>
      </c>
      <c r="P7586" s="9" t="str">
        <f>TEXT(Sales_Data[[#This Row],[Order_Date]],"yyyy")</f>
        <v>2025</v>
      </c>
      <c r="Q7586" s="9" t="str">
        <f t="shared" si="118"/>
        <v>New</v>
      </c>
      <c r="R7586" s="1" t="s">
        <v>20</v>
      </c>
    </row>
    <row r="7587" spans="1:18" x14ac:dyDescent="0.35">
      <c r="A7587" s="1" t="s">
        <v>12398</v>
      </c>
      <c r="B7587" s="2">
        <v>45825</v>
      </c>
      <c r="C7587" s="1" t="s">
        <v>94</v>
      </c>
      <c r="D7587" s="1" t="s">
        <v>1970</v>
      </c>
      <c r="E7587" s="1" t="s">
        <v>17</v>
      </c>
      <c r="F7587" s="1" t="s">
        <v>17</v>
      </c>
      <c r="G7587" s="1" t="s">
        <v>120</v>
      </c>
      <c r="H7587" s="1" t="s">
        <v>121</v>
      </c>
      <c r="I7587">
        <v>3</v>
      </c>
      <c r="J7587">
        <v>2800</v>
      </c>
      <c r="K7587" s="7">
        <v>0.05</v>
      </c>
      <c r="L7587">
        <v>7980</v>
      </c>
      <c r="M7587">
        <v>1969.65</v>
      </c>
      <c r="N7587" s="7">
        <f>IFERROR(Sales_Data[[#This Row],[Profit]]/Sales_Data[[#This Row],[Sales]],0)</f>
        <v>0.24682330827067669</v>
      </c>
      <c r="O7587" s="7" t="str">
        <f>TEXT(Sales_Data[[#This Row],[Order_Date]],"mmm")</f>
        <v>Jun</v>
      </c>
      <c r="P7587" s="9" t="str">
        <f>TEXT(Sales_Data[[#This Row],[Order_Date]],"yyyy")</f>
        <v>2025</v>
      </c>
      <c r="Q7587" s="9" t="str">
        <f t="shared" si="118"/>
        <v>Existing</v>
      </c>
      <c r="R7587" s="1" t="s">
        <v>73</v>
      </c>
    </row>
    <row r="7588" spans="1:18" x14ac:dyDescent="0.35">
      <c r="A7588" s="1" t="s">
        <v>12399</v>
      </c>
      <c r="B7588" s="2">
        <v>45898</v>
      </c>
      <c r="C7588" s="1" t="s">
        <v>2452</v>
      </c>
      <c r="D7588" s="1" t="s">
        <v>4891</v>
      </c>
      <c r="E7588" s="1" t="s">
        <v>32</v>
      </c>
      <c r="F7588" s="1" t="s">
        <v>33</v>
      </c>
      <c r="G7588" s="1" t="s">
        <v>26</v>
      </c>
      <c r="H7588" s="1" t="s">
        <v>27</v>
      </c>
      <c r="I7588">
        <v>3</v>
      </c>
      <c r="J7588">
        <v>1200</v>
      </c>
      <c r="K7588" s="7">
        <v>0.15</v>
      </c>
      <c r="L7588">
        <v>3060</v>
      </c>
      <c r="M7588">
        <v>312.7</v>
      </c>
      <c r="N7588" s="7">
        <f>IFERROR(Sales_Data[[#This Row],[Profit]]/Sales_Data[[#This Row],[Sales]],0)</f>
        <v>0.10218954248366012</v>
      </c>
      <c r="O7588" s="7" t="str">
        <f>TEXT(Sales_Data[[#This Row],[Order_Date]],"mmm")</f>
        <v>Aug</v>
      </c>
      <c r="P7588" s="9" t="str">
        <f>TEXT(Sales_Data[[#This Row],[Order_Date]],"yyyy")</f>
        <v>2025</v>
      </c>
      <c r="Q7588" s="9" t="str">
        <f t="shared" si="118"/>
        <v>Existing</v>
      </c>
      <c r="R7588" s="1" t="s">
        <v>64</v>
      </c>
    </row>
    <row r="7589" spans="1:18" x14ac:dyDescent="0.35">
      <c r="A7589" s="1" t="s">
        <v>12400</v>
      </c>
      <c r="B7589" s="2">
        <v>45739</v>
      </c>
      <c r="C7589" s="1" t="s">
        <v>5477</v>
      </c>
      <c r="D7589" s="1" t="s">
        <v>5092</v>
      </c>
      <c r="E7589" s="1" t="s">
        <v>135</v>
      </c>
      <c r="F7589" s="1" t="s">
        <v>136</v>
      </c>
      <c r="G7589" s="1" t="s">
        <v>26</v>
      </c>
      <c r="H7589" s="1" t="s">
        <v>27</v>
      </c>
      <c r="I7589">
        <v>1</v>
      </c>
      <c r="J7589">
        <v>1200</v>
      </c>
      <c r="K7589" s="7">
        <v>0.2</v>
      </c>
      <c r="L7589">
        <v>960</v>
      </c>
      <c r="M7589">
        <v>189.05</v>
      </c>
      <c r="N7589" s="7">
        <f>IFERROR(Sales_Data[[#This Row],[Profit]]/Sales_Data[[#This Row],[Sales]],0)</f>
        <v>0.19692708333333334</v>
      </c>
      <c r="O7589" s="7" t="str">
        <f>TEXT(Sales_Data[[#This Row],[Order_Date]],"mmm")</f>
        <v>Mar</v>
      </c>
      <c r="P7589" s="9" t="str">
        <f>TEXT(Sales_Data[[#This Row],[Order_Date]],"yyyy")</f>
        <v>2025</v>
      </c>
      <c r="Q7589" s="9" t="str">
        <f t="shared" si="118"/>
        <v>New</v>
      </c>
      <c r="R7589" s="1" t="s">
        <v>28</v>
      </c>
    </row>
    <row r="7590" spans="1:18" x14ac:dyDescent="0.35">
      <c r="A7590" s="1" t="s">
        <v>12401</v>
      </c>
      <c r="B7590" s="2">
        <v>45980</v>
      </c>
      <c r="C7590" s="1" t="s">
        <v>4485</v>
      </c>
      <c r="D7590" s="1" t="s">
        <v>12287</v>
      </c>
      <c r="E7590" s="1" t="s">
        <v>160</v>
      </c>
      <c r="F7590" s="1" t="s">
        <v>161</v>
      </c>
      <c r="G7590" s="1" t="s">
        <v>42</v>
      </c>
      <c r="H7590" s="1" t="s">
        <v>102</v>
      </c>
      <c r="I7590">
        <v>2</v>
      </c>
      <c r="J7590">
        <v>25000</v>
      </c>
      <c r="K7590" s="7">
        <v>0</v>
      </c>
      <c r="L7590">
        <v>50000</v>
      </c>
      <c r="M7590">
        <v>8629.26</v>
      </c>
      <c r="N7590" s="7">
        <f>IFERROR(Sales_Data[[#This Row],[Profit]]/Sales_Data[[#This Row],[Sales]],0)</f>
        <v>0.17258519999999999</v>
      </c>
      <c r="O7590" s="7" t="str">
        <f>TEXT(Sales_Data[[#This Row],[Order_Date]],"mmm")</f>
        <v>Nov</v>
      </c>
      <c r="P7590" s="9" t="str">
        <f>TEXT(Sales_Data[[#This Row],[Order_Date]],"yyyy")</f>
        <v>2025</v>
      </c>
      <c r="Q7590" s="9" t="str">
        <f t="shared" si="118"/>
        <v>Existing</v>
      </c>
      <c r="R7590" s="1" t="s">
        <v>36</v>
      </c>
    </row>
    <row r="7591" spans="1:18" x14ac:dyDescent="0.35">
      <c r="A7591" s="1" t="s">
        <v>12402</v>
      </c>
      <c r="B7591" s="2">
        <v>45803</v>
      </c>
      <c r="C7591" s="1" t="s">
        <v>9180</v>
      </c>
      <c r="D7591" s="1" t="s">
        <v>5537</v>
      </c>
      <c r="E7591" s="1" t="s">
        <v>119</v>
      </c>
      <c r="F7591" s="1" t="s">
        <v>33</v>
      </c>
      <c r="G7591" s="1" t="s">
        <v>120</v>
      </c>
      <c r="H7591" s="1" t="s">
        <v>146</v>
      </c>
      <c r="I7591">
        <v>4</v>
      </c>
      <c r="J7591">
        <v>800</v>
      </c>
      <c r="K7591" s="7">
        <v>0.15</v>
      </c>
      <c r="L7591">
        <v>2720</v>
      </c>
      <c r="M7591">
        <v>504.3</v>
      </c>
      <c r="N7591" s="7">
        <f>IFERROR(Sales_Data[[#This Row],[Profit]]/Sales_Data[[#This Row],[Sales]],0)</f>
        <v>0.18540441176470587</v>
      </c>
      <c r="O7591" s="7" t="str">
        <f>TEXT(Sales_Data[[#This Row],[Order_Date]],"mmm")</f>
        <v>May</v>
      </c>
      <c r="P7591" s="9" t="str">
        <f>TEXT(Sales_Data[[#This Row],[Order_Date]],"yyyy")</f>
        <v>2025</v>
      </c>
      <c r="Q7591" s="9" t="str">
        <f t="shared" si="118"/>
        <v>Existing</v>
      </c>
      <c r="R7591" s="1" t="s">
        <v>28</v>
      </c>
    </row>
    <row r="7592" spans="1:18" x14ac:dyDescent="0.35">
      <c r="A7592" s="1" t="s">
        <v>12403</v>
      </c>
      <c r="B7592" s="2">
        <v>45825</v>
      </c>
      <c r="C7592" s="1" t="s">
        <v>751</v>
      </c>
      <c r="D7592" s="1" t="s">
        <v>11568</v>
      </c>
      <c r="E7592" s="1" t="s">
        <v>135</v>
      </c>
      <c r="F7592" s="1" t="s">
        <v>136</v>
      </c>
      <c r="G7592" s="1" t="s">
        <v>34</v>
      </c>
      <c r="H7592" s="1" t="s">
        <v>77</v>
      </c>
      <c r="I7592">
        <v>1</v>
      </c>
      <c r="J7592">
        <v>22000</v>
      </c>
      <c r="K7592" s="7">
        <v>0.05</v>
      </c>
      <c r="L7592">
        <v>20900</v>
      </c>
      <c r="M7592">
        <v>5086.6899999999996</v>
      </c>
      <c r="N7592" s="7">
        <f>IFERROR(Sales_Data[[#This Row],[Profit]]/Sales_Data[[#This Row],[Sales]],0)</f>
        <v>0.24338229665071767</v>
      </c>
      <c r="O7592" s="7" t="str">
        <f>TEXT(Sales_Data[[#This Row],[Order_Date]],"mmm")</f>
        <v>Jun</v>
      </c>
      <c r="P7592" s="9" t="str">
        <f>TEXT(Sales_Data[[#This Row],[Order_Date]],"yyyy")</f>
        <v>2025</v>
      </c>
      <c r="Q7592" s="9" t="str">
        <f t="shared" si="118"/>
        <v>New</v>
      </c>
      <c r="R7592" s="1" t="s">
        <v>64</v>
      </c>
    </row>
    <row r="7593" spans="1:18" x14ac:dyDescent="0.35">
      <c r="A7593" s="1" t="s">
        <v>12404</v>
      </c>
      <c r="B7593" s="2">
        <v>45944</v>
      </c>
      <c r="C7593" s="1" t="s">
        <v>12405</v>
      </c>
      <c r="D7593" s="1" t="s">
        <v>1253</v>
      </c>
      <c r="E7593" s="1" t="s">
        <v>111</v>
      </c>
      <c r="F7593" s="1" t="s">
        <v>33</v>
      </c>
      <c r="G7593" s="1" t="s">
        <v>18</v>
      </c>
      <c r="H7593" s="1" t="s">
        <v>19</v>
      </c>
      <c r="I7593">
        <v>1</v>
      </c>
      <c r="J7593">
        <v>700</v>
      </c>
      <c r="K7593" s="7">
        <v>0.1</v>
      </c>
      <c r="L7593">
        <v>630</v>
      </c>
      <c r="M7593">
        <v>108.52</v>
      </c>
      <c r="N7593" s="7">
        <f>IFERROR(Sales_Data[[#This Row],[Profit]]/Sales_Data[[#This Row],[Sales]],0)</f>
        <v>0.17225396825396824</v>
      </c>
      <c r="O7593" s="7" t="str">
        <f>TEXT(Sales_Data[[#This Row],[Order_Date]],"mmm")</f>
        <v>Oct</v>
      </c>
      <c r="P7593" s="9" t="str">
        <f>TEXT(Sales_Data[[#This Row],[Order_Date]],"yyyy")</f>
        <v>2025</v>
      </c>
      <c r="Q7593" s="9" t="str">
        <f t="shared" si="118"/>
        <v>New</v>
      </c>
      <c r="R7593" s="1" t="s">
        <v>73</v>
      </c>
    </row>
    <row r="7594" spans="1:18" x14ac:dyDescent="0.35">
      <c r="A7594" s="1" t="s">
        <v>12406</v>
      </c>
      <c r="B7594" s="2">
        <v>45753</v>
      </c>
      <c r="C7594" s="1" t="s">
        <v>3116</v>
      </c>
      <c r="D7594" s="1" t="s">
        <v>1001</v>
      </c>
      <c r="E7594" s="1" t="s">
        <v>51</v>
      </c>
      <c r="F7594" s="1" t="s">
        <v>52</v>
      </c>
      <c r="G7594" s="1" t="s">
        <v>42</v>
      </c>
      <c r="H7594" s="1" t="s">
        <v>63</v>
      </c>
      <c r="I7594">
        <v>5</v>
      </c>
      <c r="J7594">
        <v>4500</v>
      </c>
      <c r="K7594" s="7">
        <v>0</v>
      </c>
      <c r="L7594">
        <v>22500</v>
      </c>
      <c r="M7594">
        <v>3954.66</v>
      </c>
      <c r="N7594" s="7">
        <f>IFERROR(Sales_Data[[#This Row],[Profit]]/Sales_Data[[#This Row],[Sales]],0)</f>
        <v>0.17576266666666665</v>
      </c>
      <c r="O7594" s="7" t="str">
        <f>TEXT(Sales_Data[[#This Row],[Order_Date]],"mmm")</f>
        <v>Apr</v>
      </c>
      <c r="P7594" s="9" t="str">
        <f>TEXT(Sales_Data[[#This Row],[Order_Date]],"yyyy")</f>
        <v>2025</v>
      </c>
      <c r="Q7594" s="9" t="str">
        <f t="shared" si="118"/>
        <v>Existing</v>
      </c>
      <c r="R7594" s="1" t="s">
        <v>20</v>
      </c>
    </row>
    <row r="7595" spans="1:18" x14ac:dyDescent="0.35">
      <c r="A7595" s="1" t="s">
        <v>12407</v>
      </c>
      <c r="B7595" s="2">
        <v>46020</v>
      </c>
      <c r="C7595" s="1" t="s">
        <v>3988</v>
      </c>
      <c r="D7595" s="1" t="s">
        <v>295</v>
      </c>
      <c r="E7595" s="1" t="s">
        <v>81</v>
      </c>
      <c r="F7595" s="1" t="s">
        <v>33</v>
      </c>
      <c r="G7595" s="1" t="s">
        <v>26</v>
      </c>
      <c r="H7595" s="1" t="s">
        <v>58</v>
      </c>
      <c r="I7595">
        <v>2</v>
      </c>
      <c r="J7595">
        <v>1400</v>
      </c>
      <c r="K7595" s="7">
        <v>0.15</v>
      </c>
      <c r="L7595">
        <v>2380</v>
      </c>
      <c r="M7595">
        <v>427.88</v>
      </c>
      <c r="N7595" s="7">
        <f>IFERROR(Sales_Data[[#This Row],[Profit]]/Sales_Data[[#This Row],[Sales]],0)</f>
        <v>0.17978151260504202</v>
      </c>
      <c r="O7595" s="7" t="str">
        <f>TEXT(Sales_Data[[#This Row],[Order_Date]],"mmm")</f>
        <v>Dec</v>
      </c>
      <c r="P7595" s="9" t="str">
        <f>TEXT(Sales_Data[[#This Row],[Order_Date]],"yyyy")</f>
        <v>2025</v>
      </c>
      <c r="Q7595" s="9" t="str">
        <f t="shared" si="118"/>
        <v>Existing</v>
      </c>
      <c r="R7595" s="1" t="s">
        <v>28</v>
      </c>
    </row>
    <row r="7596" spans="1:18" x14ac:dyDescent="0.35">
      <c r="A7596" s="1" t="s">
        <v>12408</v>
      </c>
      <c r="B7596" s="2">
        <v>45961</v>
      </c>
      <c r="C7596" s="1" t="s">
        <v>7511</v>
      </c>
      <c r="D7596" s="1" t="s">
        <v>6879</v>
      </c>
      <c r="E7596" s="1" t="s">
        <v>40</v>
      </c>
      <c r="F7596" s="1" t="s">
        <v>41</v>
      </c>
      <c r="G7596" s="1" t="s">
        <v>120</v>
      </c>
      <c r="H7596" s="1" t="s">
        <v>143</v>
      </c>
      <c r="I7596">
        <v>1</v>
      </c>
      <c r="J7596">
        <v>1800</v>
      </c>
      <c r="K7596" s="7">
        <v>0.05</v>
      </c>
      <c r="L7596">
        <v>1710</v>
      </c>
      <c r="M7596">
        <v>207.46</v>
      </c>
      <c r="N7596" s="7">
        <f>IFERROR(Sales_Data[[#This Row],[Profit]]/Sales_Data[[#This Row],[Sales]],0)</f>
        <v>0.12132163742690059</v>
      </c>
      <c r="O7596" s="7" t="str">
        <f>TEXT(Sales_Data[[#This Row],[Order_Date]],"mmm")</f>
        <v>Oct</v>
      </c>
      <c r="P7596" s="9" t="str">
        <f>TEXT(Sales_Data[[#This Row],[Order_Date]],"yyyy")</f>
        <v>2025</v>
      </c>
      <c r="Q7596" s="9" t="str">
        <f t="shared" si="118"/>
        <v>New</v>
      </c>
      <c r="R7596" s="1" t="s">
        <v>36</v>
      </c>
    </row>
    <row r="7597" spans="1:18" x14ac:dyDescent="0.35">
      <c r="A7597" s="1" t="s">
        <v>12409</v>
      </c>
      <c r="B7597" s="2">
        <v>45717</v>
      </c>
      <c r="C7597" s="1" t="s">
        <v>6814</v>
      </c>
      <c r="D7597" s="1" t="s">
        <v>4954</v>
      </c>
      <c r="E7597" s="1" t="s">
        <v>86</v>
      </c>
      <c r="F7597" s="1" t="s">
        <v>25</v>
      </c>
      <c r="G7597" s="1" t="s">
        <v>42</v>
      </c>
      <c r="H7597" s="1" t="s">
        <v>43</v>
      </c>
      <c r="I7597">
        <v>5</v>
      </c>
      <c r="J7597">
        <v>18000</v>
      </c>
      <c r="K7597" s="7">
        <v>0</v>
      </c>
      <c r="L7597">
        <v>90000</v>
      </c>
      <c r="M7597">
        <v>15093.92</v>
      </c>
      <c r="N7597" s="7">
        <f>IFERROR(Sales_Data[[#This Row],[Profit]]/Sales_Data[[#This Row],[Sales]],0)</f>
        <v>0.16771022222222223</v>
      </c>
      <c r="O7597" s="7" t="str">
        <f>TEXT(Sales_Data[[#This Row],[Order_Date]],"mmm")</f>
        <v>Mar</v>
      </c>
      <c r="P7597" s="9" t="str">
        <f>TEXT(Sales_Data[[#This Row],[Order_Date]],"yyyy")</f>
        <v>2025</v>
      </c>
      <c r="Q7597" s="9" t="str">
        <f t="shared" si="118"/>
        <v>Existing</v>
      </c>
      <c r="R7597" s="1" t="s">
        <v>20</v>
      </c>
    </row>
    <row r="7598" spans="1:18" x14ac:dyDescent="0.35">
      <c r="A7598" s="1" t="s">
        <v>12410</v>
      </c>
      <c r="B7598" s="2">
        <v>45680</v>
      </c>
      <c r="C7598" s="1" t="s">
        <v>3468</v>
      </c>
      <c r="D7598" s="1" t="s">
        <v>3604</v>
      </c>
      <c r="E7598" s="1" t="s">
        <v>160</v>
      </c>
      <c r="F7598" s="1" t="s">
        <v>161</v>
      </c>
      <c r="G7598" s="1" t="s">
        <v>120</v>
      </c>
      <c r="H7598" s="1" t="s">
        <v>143</v>
      </c>
      <c r="I7598">
        <v>3</v>
      </c>
      <c r="J7598">
        <v>1800</v>
      </c>
      <c r="K7598" s="7">
        <v>0.1</v>
      </c>
      <c r="L7598">
        <v>4860</v>
      </c>
      <c r="M7598">
        <v>863.71</v>
      </c>
      <c r="N7598" s="7">
        <f>IFERROR(Sales_Data[[#This Row],[Profit]]/Sales_Data[[#This Row],[Sales]],0)</f>
        <v>0.17771810699588478</v>
      </c>
      <c r="O7598" s="7" t="str">
        <f>TEXT(Sales_Data[[#This Row],[Order_Date]],"mmm")</f>
        <v>Jan</v>
      </c>
      <c r="P7598" s="9" t="str">
        <f>TEXT(Sales_Data[[#This Row],[Order_Date]],"yyyy")</f>
        <v>2025</v>
      </c>
      <c r="Q7598" s="9" t="str">
        <f t="shared" si="118"/>
        <v>Existing</v>
      </c>
      <c r="R7598" s="1" t="s">
        <v>20</v>
      </c>
    </row>
    <row r="7599" spans="1:18" x14ac:dyDescent="0.35">
      <c r="A7599" s="1" t="s">
        <v>12411</v>
      </c>
      <c r="B7599" s="2">
        <v>45660</v>
      </c>
      <c r="C7599" s="1" t="s">
        <v>511</v>
      </c>
      <c r="D7599" s="1" t="s">
        <v>6645</v>
      </c>
      <c r="E7599" s="1" t="s">
        <v>86</v>
      </c>
      <c r="F7599" s="1" t="s">
        <v>25</v>
      </c>
      <c r="G7599" s="1" t="s">
        <v>18</v>
      </c>
      <c r="H7599" s="1" t="s">
        <v>72</v>
      </c>
      <c r="I7599">
        <v>5</v>
      </c>
      <c r="J7599">
        <v>350</v>
      </c>
      <c r="K7599" s="7">
        <v>0.1</v>
      </c>
      <c r="L7599">
        <v>1575</v>
      </c>
      <c r="M7599">
        <v>267.49</v>
      </c>
      <c r="N7599" s="7">
        <f>IFERROR(Sales_Data[[#This Row],[Profit]]/Sales_Data[[#This Row],[Sales]],0)</f>
        <v>0.16983492063492064</v>
      </c>
      <c r="O7599" s="7" t="str">
        <f>TEXT(Sales_Data[[#This Row],[Order_Date]],"mmm")</f>
        <v>Jan</v>
      </c>
      <c r="P7599" s="9" t="str">
        <f>TEXT(Sales_Data[[#This Row],[Order_Date]],"yyyy")</f>
        <v>2025</v>
      </c>
      <c r="Q7599" s="9" t="str">
        <f t="shared" si="118"/>
        <v>Existing</v>
      </c>
      <c r="R7599" s="1" t="s">
        <v>28</v>
      </c>
    </row>
    <row r="7600" spans="1:18" x14ac:dyDescent="0.35">
      <c r="A7600" s="1" t="s">
        <v>12412</v>
      </c>
      <c r="B7600" s="2">
        <v>45843</v>
      </c>
      <c r="C7600" s="1" t="s">
        <v>3242</v>
      </c>
      <c r="D7600" s="1" t="s">
        <v>9579</v>
      </c>
      <c r="E7600" s="1" t="s">
        <v>40</v>
      </c>
      <c r="F7600" s="1" t="s">
        <v>41</v>
      </c>
      <c r="G7600" s="1" t="s">
        <v>120</v>
      </c>
      <c r="H7600" s="1" t="s">
        <v>121</v>
      </c>
      <c r="I7600">
        <v>5</v>
      </c>
      <c r="J7600">
        <v>2800</v>
      </c>
      <c r="K7600" s="7">
        <v>0</v>
      </c>
      <c r="L7600">
        <v>14000</v>
      </c>
      <c r="M7600">
        <v>1286.8</v>
      </c>
      <c r="N7600" s="7">
        <f>IFERROR(Sales_Data[[#This Row],[Profit]]/Sales_Data[[#This Row],[Sales]],0)</f>
        <v>9.1914285714285712E-2</v>
      </c>
      <c r="O7600" s="7" t="str">
        <f>TEXT(Sales_Data[[#This Row],[Order_Date]],"mmm")</f>
        <v>Jul</v>
      </c>
      <c r="P7600" s="9" t="str">
        <f>TEXT(Sales_Data[[#This Row],[Order_Date]],"yyyy")</f>
        <v>2025</v>
      </c>
      <c r="Q7600" s="9" t="str">
        <f t="shared" si="118"/>
        <v>Existing</v>
      </c>
      <c r="R7600" s="1" t="s">
        <v>20</v>
      </c>
    </row>
    <row r="7601" spans="1:18" x14ac:dyDescent="0.35">
      <c r="A7601" s="1" t="s">
        <v>12413</v>
      </c>
      <c r="B7601" s="2">
        <v>45977</v>
      </c>
      <c r="C7601" s="1" t="s">
        <v>1370</v>
      </c>
      <c r="D7601" s="1" t="s">
        <v>6262</v>
      </c>
      <c r="E7601" s="1" t="s">
        <v>106</v>
      </c>
      <c r="F7601" s="1" t="s">
        <v>33</v>
      </c>
      <c r="G7601" s="1" t="s">
        <v>42</v>
      </c>
      <c r="H7601" s="1" t="s">
        <v>47</v>
      </c>
      <c r="I7601">
        <v>5</v>
      </c>
      <c r="J7601">
        <v>55000</v>
      </c>
      <c r="K7601" s="7">
        <v>0</v>
      </c>
      <c r="L7601">
        <v>275000</v>
      </c>
      <c r="M7601">
        <v>32571.62</v>
      </c>
      <c r="N7601" s="7">
        <f>IFERROR(Sales_Data[[#This Row],[Profit]]/Sales_Data[[#This Row],[Sales]],0)</f>
        <v>0.11844225454545454</v>
      </c>
      <c r="O7601" s="7" t="str">
        <f>TEXT(Sales_Data[[#This Row],[Order_Date]],"mmm")</f>
        <v>Nov</v>
      </c>
      <c r="P7601" s="9" t="str">
        <f>TEXT(Sales_Data[[#This Row],[Order_Date]],"yyyy")</f>
        <v>2025</v>
      </c>
      <c r="Q7601" s="9" t="str">
        <f t="shared" si="118"/>
        <v>Existing</v>
      </c>
      <c r="R7601" s="1" t="s">
        <v>20</v>
      </c>
    </row>
    <row r="7602" spans="1:18" x14ac:dyDescent="0.35">
      <c r="A7602" s="1" t="s">
        <v>12414</v>
      </c>
      <c r="B7602" s="2">
        <v>45889</v>
      </c>
      <c r="C7602" s="1" t="s">
        <v>1431</v>
      </c>
      <c r="D7602" s="1" t="s">
        <v>993</v>
      </c>
      <c r="E7602" s="1" t="s">
        <v>135</v>
      </c>
      <c r="F7602" s="1" t="s">
        <v>136</v>
      </c>
      <c r="G7602" s="1" t="s">
        <v>34</v>
      </c>
      <c r="H7602" s="1" t="s">
        <v>153</v>
      </c>
      <c r="I7602">
        <v>1</v>
      </c>
      <c r="J7602">
        <v>7000</v>
      </c>
      <c r="K7602" s="7">
        <v>0</v>
      </c>
      <c r="L7602">
        <v>7000</v>
      </c>
      <c r="M7602">
        <v>1403.27</v>
      </c>
      <c r="N7602" s="7">
        <f>IFERROR(Sales_Data[[#This Row],[Profit]]/Sales_Data[[#This Row],[Sales]],0)</f>
        <v>0.20046714285714284</v>
      </c>
      <c r="O7602" s="7" t="str">
        <f>TEXT(Sales_Data[[#This Row],[Order_Date]],"mmm")</f>
        <v>Aug</v>
      </c>
      <c r="P7602" s="9" t="str">
        <f>TEXT(Sales_Data[[#This Row],[Order_Date]],"yyyy")</f>
        <v>2025</v>
      </c>
      <c r="Q7602" s="9" t="str">
        <f t="shared" si="118"/>
        <v>New</v>
      </c>
      <c r="R7602" s="1" t="s">
        <v>20</v>
      </c>
    </row>
    <row r="7603" spans="1:18" x14ac:dyDescent="0.35">
      <c r="A7603" s="1" t="s">
        <v>12415</v>
      </c>
      <c r="B7603" s="2">
        <v>45715</v>
      </c>
      <c r="C7603" s="1" t="s">
        <v>6523</v>
      </c>
      <c r="D7603" s="1" t="s">
        <v>3514</v>
      </c>
      <c r="E7603" s="1" t="s">
        <v>56</v>
      </c>
      <c r="F7603" s="1" t="s">
        <v>57</v>
      </c>
      <c r="G7603" s="1" t="s">
        <v>26</v>
      </c>
      <c r="H7603" s="1" t="s">
        <v>128</v>
      </c>
      <c r="I7603">
        <v>4</v>
      </c>
      <c r="J7603">
        <v>900</v>
      </c>
      <c r="K7603" s="7">
        <v>0</v>
      </c>
      <c r="L7603">
        <v>3600</v>
      </c>
      <c r="M7603">
        <v>768.59</v>
      </c>
      <c r="N7603" s="7">
        <f>IFERROR(Sales_Data[[#This Row],[Profit]]/Sales_Data[[#This Row],[Sales]],0)</f>
        <v>0.21349722222222223</v>
      </c>
      <c r="O7603" s="7" t="str">
        <f>TEXT(Sales_Data[[#This Row],[Order_Date]],"mmm")</f>
        <v>Feb</v>
      </c>
      <c r="P7603" s="9" t="str">
        <f>TEXT(Sales_Data[[#This Row],[Order_Date]],"yyyy")</f>
        <v>2025</v>
      </c>
      <c r="Q7603" s="9" t="str">
        <f t="shared" si="118"/>
        <v>Existing</v>
      </c>
      <c r="R7603" s="1" t="s">
        <v>36</v>
      </c>
    </row>
    <row r="7604" spans="1:18" x14ac:dyDescent="0.35">
      <c r="A7604" s="1" t="s">
        <v>12416</v>
      </c>
      <c r="B7604" s="2">
        <v>45960</v>
      </c>
      <c r="C7604" s="1" t="s">
        <v>8351</v>
      </c>
      <c r="D7604" s="1" t="s">
        <v>12417</v>
      </c>
      <c r="E7604" s="1" t="s">
        <v>111</v>
      </c>
      <c r="F7604" s="1" t="s">
        <v>33</v>
      </c>
      <c r="G7604" s="1" t="s">
        <v>42</v>
      </c>
      <c r="H7604" s="1" t="s">
        <v>112</v>
      </c>
      <c r="I7604">
        <v>4</v>
      </c>
      <c r="J7604">
        <v>2500</v>
      </c>
      <c r="K7604" s="7">
        <v>0.05</v>
      </c>
      <c r="L7604">
        <v>9500</v>
      </c>
      <c r="M7604">
        <v>1778.7</v>
      </c>
      <c r="N7604" s="7">
        <f>IFERROR(Sales_Data[[#This Row],[Profit]]/Sales_Data[[#This Row],[Sales]],0)</f>
        <v>0.18723157894736842</v>
      </c>
      <c r="O7604" s="7" t="str">
        <f>TEXT(Sales_Data[[#This Row],[Order_Date]],"mmm")</f>
        <v>Oct</v>
      </c>
      <c r="P7604" s="9" t="str">
        <f>TEXT(Sales_Data[[#This Row],[Order_Date]],"yyyy")</f>
        <v>2025</v>
      </c>
      <c r="Q7604" s="9" t="str">
        <f t="shared" si="118"/>
        <v>Existing</v>
      </c>
      <c r="R7604" s="1" t="s">
        <v>28</v>
      </c>
    </row>
    <row r="7605" spans="1:18" x14ac:dyDescent="0.35">
      <c r="A7605" s="1" t="s">
        <v>12418</v>
      </c>
      <c r="B7605" s="2">
        <v>45816</v>
      </c>
      <c r="C7605" s="1" t="s">
        <v>261</v>
      </c>
      <c r="D7605" s="1" t="s">
        <v>889</v>
      </c>
      <c r="E7605" s="1" t="s">
        <v>51</v>
      </c>
      <c r="F7605" s="1" t="s">
        <v>52</v>
      </c>
      <c r="G7605" s="1" t="s">
        <v>34</v>
      </c>
      <c r="H7605" s="1" t="s">
        <v>77</v>
      </c>
      <c r="I7605">
        <v>4</v>
      </c>
      <c r="J7605">
        <v>22000</v>
      </c>
      <c r="K7605" s="7">
        <v>0.05</v>
      </c>
      <c r="L7605">
        <v>83600</v>
      </c>
      <c r="M7605">
        <v>14216.9</v>
      </c>
      <c r="N7605" s="7">
        <f>IFERROR(Sales_Data[[#This Row],[Profit]]/Sales_Data[[#This Row],[Sales]],0)</f>
        <v>0.17005861244019138</v>
      </c>
      <c r="O7605" s="7" t="str">
        <f>TEXT(Sales_Data[[#This Row],[Order_Date]],"mmm")</f>
        <v>Jun</v>
      </c>
      <c r="P7605" s="9" t="str">
        <f>TEXT(Sales_Data[[#This Row],[Order_Date]],"yyyy")</f>
        <v>2025</v>
      </c>
      <c r="Q7605" s="9" t="str">
        <f t="shared" si="118"/>
        <v>Existing</v>
      </c>
      <c r="R7605" s="1" t="s">
        <v>64</v>
      </c>
    </row>
    <row r="7606" spans="1:18" x14ac:dyDescent="0.35">
      <c r="A7606" s="1" t="s">
        <v>12419</v>
      </c>
      <c r="B7606" s="2">
        <v>45697</v>
      </c>
      <c r="C7606" s="1" t="s">
        <v>8370</v>
      </c>
      <c r="D7606" s="1" t="s">
        <v>3014</v>
      </c>
      <c r="E7606" s="1" t="s">
        <v>51</v>
      </c>
      <c r="F7606" s="1" t="s">
        <v>52</v>
      </c>
      <c r="G7606" s="1" t="s">
        <v>18</v>
      </c>
      <c r="H7606" s="1" t="s">
        <v>292</v>
      </c>
      <c r="I7606">
        <v>5</v>
      </c>
      <c r="J7606">
        <v>500</v>
      </c>
      <c r="K7606" s="7">
        <v>0.05</v>
      </c>
      <c r="L7606">
        <v>2375</v>
      </c>
      <c r="M7606">
        <v>414.73</v>
      </c>
      <c r="N7606" s="7">
        <f>IFERROR(Sales_Data[[#This Row],[Profit]]/Sales_Data[[#This Row],[Sales]],0)</f>
        <v>0.17462315789473684</v>
      </c>
      <c r="O7606" s="7" t="str">
        <f>TEXT(Sales_Data[[#This Row],[Order_Date]],"mmm")</f>
        <v>Feb</v>
      </c>
      <c r="P7606" s="9" t="str">
        <f>TEXT(Sales_Data[[#This Row],[Order_Date]],"yyyy")</f>
        <v>2025</v>
      </c>
      <c r="Q7606" s="9" t="str">
        <f t="shared" si="118"/>
        <v>Existing</v>
      </c>
      <c r="R7606" s="1" t="s">
        <v>73</v>
      </c>
    </row>
    <row r="7607" spans="1:18" x14ac:dyDescent="0.35">
      <c r="A7607" s="1" t="s">
        <v>12420</v>
      </c>
      <c r="B7607" s="2">
        <v>45702</v>
      </c>
      <c r="C7607" s="1" t="s">
        <v>2794</v>
      </c>
      <c r="D7607" s="1" t="s">
        <v>2520</v>
      </c>
      <c r="E7607" s="1" t="s">
        <v>135</v>
      </c>
      <c r="F7607" s="1" t="s">
        <v>136</v>
      </c>
      <c r="G7607" s="1" t="s">
        <v>18</v>
      </c>
      <c r="H7607" s="1" t="s">
        <v>19</v>
      </c>
      <c r="I7607">
        <v>2</v>
      </c>
      <c r="J7607">
        <v>700</v>
      </c>
      <c r="K7607" s="7">
        <v>0.15</v>
      </c>
      <c r="L7607">
        <v>1190</v>
      </c>
      <c r="M7607">
        <v>225.68</v>
      </c>
      <c r="N7607" s="7">
        <f>IFERROR(Sales_Data[[#This Row],[Profit]]/Sales_Data[[#This Row],[Sales]],0)</f>
        <v>0.18964705882352942</v>
      </c>
      <c r="O7607" s="7" t="str">
        <f>TEXT(Sales_Data[[#This Row],[Order_Date]],"mmm")</f>
        <v>Feb</v>
      </c>
      <c r="P7607" s="9" t="str">
        <f>TEXT(Sales_Data[[#This Row],[Order_Date]],"yyyy")</f>
        <v>2025</v>
      </c>
      <c r="Q7607" s="9" t="str">
        <f t="shared" si="118"/>
        <v>Existing</v>
      </c>
      <c r="R7607" s="1" t="s">
        <v>36</v>
      </c>
    </row>
    <row r="7608" spans="1:18" x14ac:dyDescent="0.35">
      <c r="A7608" s="1" t="s">
        <v>12421</v>
      </c>
      <c r="B7608" s="2">
        <v>45836</v>
      </c>
      <c r="C7608" s="1" t="s">
        <v>8261</v>
      </c>
      <c r="D7608" s="1" t="s">
        <v>1448</v>
      </c>
      <c r="E7608" s="1" t="s">
        <v>40</v>
      </c>
      <c r="F7608" s="1" t="s">
        <v>41</v>
      </c>
      <c r="G7608" s="1" t="s">
        <v>26</v>
      </c>
      <c r="H7608" s="1" t="s">
        <v>82</v>
      </c>
      <c r="I7608">
        <v>2</v>
      </c>
      <c r="J7608">
        <v>450</v>
      </c>
      <c r="K7608" s="7">
        <v>0.15</v>
      </c>
      <c r="L7608">
        <v>765</v>
      </c>
      <c r="M7608">
        <v>149.38999999999999</v>
      </c>
      <c r="N7608" s="7">
        <f>IFERROR(Sales_Data[[#This Row],[Profit]]/Sales_Data[[#This Row],[Sales]],0)</f>
        <v>0.19528104575163396</v>
      </c>
      <c r="O7608" s="7" t="str">
        <f>TEXT(Sales_Data[[#This Row],[Order_Date]],"mmm")</f>
        <v>Jun</v>
      </c>
      <c r="P7608" s="9" t="str">
        <f>TEXT(Sales_Data[[#This Row],[Order_Date]],"yyyy")</f>
        <v>2025</v>
      </c>
      <c r="Q7608" s="9" t="str">
        <f t="shared" si="118"/>
        <v>Existing</v>
      </c>
      <c r="R7608" s="1" t="s">
        <v>73</v>
      </c>
    </row>
    <row r="7609" spans="1:18" x14ac:dyDescent="0.35">
      <c r="A7609" s="1" t="s">
        <v>12422</v>
      </c>
      <c r="B7609" s="2">
        <v>45798</v>
      </c>
      <c r="C7609" s="1" t="s">
        <v>553</v>
      </c>
      <c r="D7609" s="1" t="s">
        <v>3471</v>
      </c>
      <c r="E7609" s="1" t="s">
        <v>24</v>
      </c>
      <c r="F7609" s="1" t="s">
        <v>25</v>
      </c>
      <c r="G7609" s="1" t="s">
        <v>42</v>
      </c>
      <c r="H7609" s="1" t="s">
        <v>112</v>
      </c>
      <c r="I7609">
        <v>5</v>
      </c>
      <c r="J7609">
        <v>2500</v>
      </c>
      <c r="K7609" s="7">
        <v>0.1</v>
      </c>
      <c r="L7609">
        <v>11250</v>
      </c>
      <c r="M7609">
        <v>2756.23</v>
      </c>
      <c r="N7609" s="7">
        <f>IFERROR(Sales_Data[[#This Row],[Profit]]/Sales_Data[[#This Row],[Sales]],0)</f>
        <v>0.24499822222222223</v>
      </c>
      <c r="O7609" s="7" t="str">
        <f>TEXT(Sales_Data[[#This Row],[Order_Date]],"mmm")</f>
        <v>May</v>
      </c>
      <c r="P7609" s="9" t="str">
        <f>TEXT(Sales_Data[[#This Row],[Order_Date]],"yyyy")</f>
        <v>2025</v>
      </c>
      <c r="Q7609" s="9" t="str">
        <f t="shared" si="118"/>
        <v>Existing</v>
      </c>
      <c r="R7609" s="1" t="s">
        <v>73</v>
      </c>
    </row>
    <row r="7610" spans="1:18" x14ac:dyDescent="0.35">
      <c r="A7610" s="1" t="s">
        <v>12423</v>
      </c>
      <c r="B7610" s="2">
        <v>45828</v>
      </c>
      <c r="C7610" s="1" t="s">
        <v>5341</v>
      </c>
      <c r="D7610" s="1" t="s">
        <v>11179</v>
      </c>
      <c r="E7610" s="1" t="s">
        <v>160</v>
      </c>
      <c r="F7610" s="1" t="s">
        <v>161</v>
      </c>
      <c r="G7610" s="1" t="s">
        <v>26</v>
      </c>
      <c r="H7610" s="1" t="s">
        <v>27</v>
      </c>
      <c r="I7610">
        <v>1</v>
      </c>
      <c r="J7610">
        <v>1200</v>
      </c>
      <c r="K7610" s="7">
        <v>0.1</v>
      </c>
      <c r="L7610">
        <v>1080</v>
      </c>
      <c r="M7610">
        <v>109.16</v>
      </c>
      <c r="N7610" s="7">
        <f>IFERROR(Sales_Data[[#This Row],[Profit]]/Sales_Data[[#This Row],[Sales]],0)</f>
        <v>0.10107407407407407</v>
      </c>
      <c r="O7610" s="7" t="str">
        <f>TEXT(Sales_Data[[#This Row],[Order_Date]],"mmm")</f>
        <v>Jun</v>
      </c>
      <c r="P7610" s="9" t="str">
        <f>TEXT(Sales_Data[[#This Row],[Order_Date]],"yyyy")</f>
        <v>2025</v>
      </c>
      <c r="Q7610" s="9" t="str">
        <f t="shared" si="118"/>
        <v>New</v>
      </c>
      <c r="R7610" s="1" t="s">
        <v>20</v>
      </c>
    </row>
    <row r="7611" spans="1:18" x14ac:dyDescent="0.35">
      <c r="A7611" s="1" t="s">
        <v>12424</v>
      </c>
      <c r="B7611" s="2">
        <v>45826</v>
      </c>
      <c r="C7611" s="1" t="s">
        <v>2573</v>
      </c>
      <c r="D7611" s="1" t="s">
        <v>4132</v>
      </c>
      <c r="E7611" s="1" t="s">
        <v>135</v>
      </c>
      <c r="F7611" s="1" t="s">
        <v>136</v>
      </c>
      <c r="G7611" s="1" t="s">
        <v>42</v>
      </c>
      <c r="H7611" s="1" t="s">
        <v>43</v>
      </c>
      <c r="I7611">
        <v>4</v>
      </c>
      <c r="J7611">
        <v>18000</v>
      </c>
      <c r="K7611" s="7">
        <v>0.2</v>
      </c>
      <c r="L7611">
        <v>57600</v>
      </c>
      <c r="M7611">
        <v>6927.03</v>
      </c>
      <c r="N7611" s="7">
        <f>IFERROR(Sales_Data[[#This Row],[Profit]]/Sales_Data[[#This Row],[Sales]],0)</f>
        <v>0.1202609375</v>
      </c>
      <c r="O7611" s="7" t="str">
        <f>TEXT(Sales_Data[[#This Row],[Order_Date]],"mmm")</f>
        <v>Jun</v>
      </c>
      <c r="P7611" s="9" t="str">
        <f>TEXT(Sales_Data[[#This Row],[Order_Date]],"yyyy")</f>
        <v>2025</v>
      </c>
      <c r="Q7611" s="9" t="str">
        <f t="shared" si="118"/>
        <v>Existing</v>
      </c>
      <c r="R7611" s="1" t="s">
        <v>36</v>
      </c>
    </row>
    <row r="7612" spans="1:18" x14ac:dyDescent="0.35">
      <c r="A7612" s="1" t="s">
        <v>12425</v>
      </c>
      <c r="B7612" s="2">
        <v>45713</v>
      </c>
      <c r="C7612" s="1" t="s">
        <v>3419</v>
      </c>
      <c r="D7612" s="1" t="s">
        <v>852</v>
      </c>
      <c r="E7612" s="1" t="s">
        <v>56</v>
      </c>
      <c r="F7612" s="1" t="s">
        <v>57</v>
      </c>
      <c r="G7612" s="1" t="s">
        <v>18</v>
      </c>
      <c r="H7612" s="1" t="s">
        <v>72</v>
      </c>
      <c r="I7612">
        <v>1</v>
      </c>
      <c r="J7612">
        <v>350</v>
      </c>
      <c r="K7612" s="7">
        <v>0</v>
      </c>
      <c r="L7612">
        <v>350</v>
      </c>
      <c r="M7612">
        <v>68.55</v>
      </c>
      <c r="N7612" s="7">
        <f>IFERROR(Sales_Data[[#This Row],[Profit]]/Sales_Data[[#This Row],[Sales]],0)</f>
        <v>0.19585714285714284</v>
      </c>
      <c r="O7612" s="7" t="str">
        <f>TEXT(Sales_Data[[#This Row],[Order_Date]],"mmm")</f>
        <v>Feb</v>
      </c>
      <c r="P7612" s="9" t="str">
        <f>TEXT(Sales_Data[[#This Row],[Order_Date]],"yyyy")</f>
        <v>2025</v>
      </c>
      <c r="Q7612" s="9" t="str">
        <f t="shared" si="118"/>
        <v>New</v>
      </c>
      <c r="R7612" s="1" t="s">
        <v>36</v>
      </c>
    </row>
    <row r="7613" spans="1:18" x14ac:dyDescent="0.35">
      <c r="A7613" s="1" t="s">
        <v>12426</v>
      </c>
      <c r="B7613" s="2">
        <v>45850</v>
      </c>
      <c r="C7613" s="1" t="s">
        <v>2995</v>
      </c>
      <c r="D7613" s="1" t="s">
        <v>5375</v>
      </c>
      <c r="E7613" s="1" t="s">
        <v>24</v>
      </c>
      <c r="F7613" s="1" t="s">
        <v>25</v>
      </c>
      <c r="G7613" s="1" t="s">
        <v>42</v>
      </c>
      <c r="H7613" s="1" t="s">
        <v>102</v>
      </c>
      <c r="I7613">
        <v>3</v>
      </c>
      <c r="J7613">
        <v>25000</v>
      </c>
      <c r="K7613" s="7">
        <v>0.05</v>
      </c>
      <c r="L7613">
        <v>71250</v>
      </c>
      <c r="M7613">
        <v>9136.24</v>
      </c>
      <c r="N7613" s="7">
        <f>IFERROR(Sales_Data[[#This Row],[Profit]]/Sales_Data[[#This Row],[Sales]],0)</f>
        <v>0.12822792982456141</v>
      </c>
      <c r="O7613" s="7" t="str">
        <f>TEXT(Sales_Data[[#This Row],[Order_Date]],"mmm")</f>
        <v>Jul</v>
      </c>
      <c r="P7613" s="9" t="str">
        <f>TEXT(Sales_Data[[#This Row],[Order_Date]],"yyyy")</f>
        <v>2025</v>
      </c>
      <c r="Q7613" s="9" t="str">
        <f t="shared" si="118"/>
        <v>Existing</v>
      </c>
      <c r="R7613" s="1" t="s">
        <v>73</v>
      </c>
    </row>
    <row r="7614" spans="1:18" x14ac:dyDescent="0.35">
      <c r="A7614" s="1" t="s">
        <v>12427</v>
      </c>
      <c r="B7614" s="2">
        <v>45691</v>
      </c>
      <c r="C7614" s="1" t="s">
        <v>1718</v>
      </c>
      <c r="D7614" s="1" t="s">
        <v>831</v>
      </c>
      <c r="E7614" s="1" t="s">
        <v>40</v>
      </c>
      <c r="F7614" s="1" t="s">
        <v>41</v>
      </c>
      <c r="G7614" s="1" t="s">
        <v>42</v>
      </c>
      <c r="H7614" s="1" t="s">
        <v>47</v>
      </c>
      <c r="I7614">
        <v>1</v>
      </c>
      <c r="J7614">
        <v>55000</v>
      </c>
      <c r="K7614" s="7">
        <v>0.05</v>
      </c>
      <c r="L7614">
        <v>52250</v>
      </c>
      <c r="M7614">
        <v>9195.9699999999993</v>
      </c>
      <c r="N7614" s="7">
        <f>IFERROR(Sales_Data[[#This Row],[Profit]]/Sales_Data[[#This Row],[Sales]],0)</f>
        <v>0.17599942583732056</v>
      </c>
      <c r="O7614" s="7" t="str">
        <f>TEXT(Sales_Data[[#This Row],[Order_Date]],"mmm")</f>
        <v>Feb</v>
      </c>
      <c r="P7614" s="9" t="str">
        <f>TEXT(Sales_Data[[#This Row],[Order_Date]],"yyyy")</f>
        <v>2025</v>
      </c>
      <c r="Q7614" s="9" t="str">
        <f t="shared" si="118"/>
        <v>New</v>
      </c>
      <c r="R7614" s="1" t="s">
        <v>20</v>
      </c>
    </row>
    <row r="7615" spans="1:18" x14ac:dyDescent="0.35">
      <c r="A7615" s="1" t="s">
        <v>12428</v>
      </c>
      <c r="B7615" s="2">
        <v>45705</v>
      </c>
      <c r="C7615" s="1" t="s">
        <v>7148</v>
      </c>
      <c r="D7615" s="1" t="s">
        <v>7118</v>
      </c>
      <c r="E7615" s="1" t="s">
        <v>119</v>
      </c>
      <c r="F7615" s="1" t="s">
        <v>33</v>
      </c>
      <c r="G7615" s="1" t="s">
        <v>34</v>
      </c>
      <c r="H7615" s="1" t="s">
        <v>153</v>
      </c>
      <c r="I7615">
        <v>4</v>
      </c>
      <c r="J7615">
        <v>7000</v>
      </c>
      <c r="K7615" s="7">
        <v>0.2</v>
      </c>
      <c r="L7615">
        <v>22400</v>
      </c>
      <c r="M7615">
        <v>3745.79</v>
      </c>
      <c r="N7615" s="7">
        <f>IFERROR(Sales_Data[[#This Row],[Profit]]/Sales_Data[[#This Row],[Sales]],0)</f>
        <v>0.16722276785714285</v>
      </c>
      <c r="O7615" s="7" t="str">
        <f>TEXT(Sales_Data[[#This Row],[Order_Date]],"mmm")</f>
        <v>Feb</v>
      </c>
      <c r="P7615" s="9" t="str">
        <f>TEXT(Sales_Data[[#This Row],[Order_Date]],"yyyy")</f>
        <v>2025</v>
      </c>
      <c r="Q7615" s="9" t="str">
        <f t="shared" si="118"/>
        <v>Existing</v>
      </c>
      <c r="R7615" s="1" t="s">
        <v>20</v>
      </c>
    </row>
    <row r="7616" spans="1:18" x14ac:dyDescent="0.35">
      <c r="A7616" s="1" t="s">
        <v>12429</v>
      </c>
      <c r="B7616" s="2">
        <v>45969</v>
      </c>
      <c r="C7616" s="1" t="s">
        <v>3847</v>
      </c>
      <c r="D7616" s="1" t="s">
        <v>2980</v>
      </c>
      <c r="E7616" s="1" t="s">
        <v>56</v>
      </c>
      <c r="F7616" s="1" t="s">
        <v>57</v>
      </c>
      <c r="G7616" s="1" t="s">
        <v>34</v>
      </c>
      <c r="H7616" s="1" t="s">
        <v>153</v>
      </c>
      <c r="I7616">
        <v>1</v>
      </c>
      <c r="J7616">
        <v>7000</v>
      </c>
      <c r="K7616" s="7">
        <v>0</v>
      </c>
      <c r="L7616">
        <v>7000</v>
      </c>
      <c r="M7616">
        <v>1241.44</v>
      </c>
      <c r="N7616" s="7">
        <f>IFERROR(Sales_Data[[#This Row],[Profit]]/Sales_Data[[#This Row],[Sales]],0)</f>
        <v>0.17734857142857144</v>
      </c>
      <c r="O7616" s="7" t="str">
        <f>TEXT(Sales_Data[[#This Row],[Order_Date]],"mmm")</f>
        <v>Nov</v>
      </c>
      <c r="P7616" s="9" t="str">
        <f>TEXT(Sales_Data[[#This Row],[Order_Date]],"yyyy")</f>
        <v>2025</v>
      </c>
      <c r="Q7616" s="9" t="str">
        <f t="shared" si="118"/>
        <v>New</v>
      </c>
      <c r="R7616" s="1" t="s">
        <v>36</v>
      </c>
    </row>
    <row r="7617" spans="1:18" x14ac:dyDescent="0.35">
      <c r="A7617" s="1" t="s">
        <v>12430</v>
      </c>
      <c r="B7617" s="2">
        <v>45893</v>
      </c>
      <c r="C7617" s="1" t="s">
        <v>9974</v>
      </c>
      <c r="D7617" s="1" t="s">
        <v>3309</v>
      </c>
      <c r="E7617" s="1" t="s">
        <v>119</v>
      </c>
      <c r="F7617" s="1" t="s">
        <v>33</v>
      </c>
      <c r="G7617" s="1" t="s">
        <v>42</v>
      </c>
      <c r="H7617" s="1" t="s">
        <v>47</v>
      </c>
      <c r="I7617">
        <v>4</v>
      </c>
      <c r="J7617">
        <v>55000</v>
      </c>
      <c r="K7617" s="7">
        <v>0</v>
      </c>
      <c r="L7617">
        <v>220000</v>
      </c>
      <c r="M7617">
        <v>31493.48</v>
      </c>
      <c r="N7617" s="7">
        <f>IFERROR(Sales_Data[[#This Row],[Profit]]/Sales_Data[[#This Row],[Sales]],0)</f>
        <v>0.14315218181818182</v>
      </c>
      <c r="O7617" s="7" t="str">
        <f>TEXT(Sales_Data[[#This Row],[Order_Date]],"mmm")</f>
        <v>Aug</v>
      </c>
      <c r="P7617" s="9" t="str">
        <f>TEXT(Sales_Data[[#This Row],[Order_Date]],"yyyy")</f>
        <v>2025</v>
      </c>
      <c r="Q7617" s="9" t="str">
        <f t="shared" si="118"/>
        <v>Existing</v>
      </c>
      <c r="R7617" s="1" t="s">
        <v>36</v>
      </c>
    </row>
    <row r="7618" spans="1:18" x14ac:dyDescent="0.35">
      <c r="A7618" s="1" t="s">
        <v>12431</v>
      </c>
      <c r="B7618" s="2">
        <v>46004</v>
      </c>
      <c r="C7618" s="1" t="s">
        <v>1806</v>
      </c>
      <c r="D7618" s="1" t="s">
        <v>4499</v>
      </c>
      <c r="E7618" s="1" t="s">
        <v>71</v>
      </c>
      <c r="F7618" s="1" t="s">
        <v>33</v>
      </c>
      <c r="G7618" s="1" t="s">
        <v>42</v>
      </c>
      <c r="H7618" s="1" t="s">
        <v>43</v>
      </c>
      <c r="I7618">
        <v>2</v>
      </c>
      <c r="J7618">
        <v>18000</v>
      </c>
      <c r="K7618" s="7">
        <v>0</v>
      </c>
      <c r="L7618">
        <v>36000</v>
      </c>
      <c r="M7618">
        <v>4291.01</v>
      </c>
      <c r="N7618" s="7">
        <f>IFERROR(Sales_Data[[#This Row],[Profit]]/Sales_Data[[#This Row],[Sales]],0)</f>
        <v>0.11919472222222223</v>
      </c>
      <c r="O7618" s="7" t="str">
        <f>TEXT(Sales_Data[[#This Row],[Order_Date]],"mmm")</f>
        <v>Dec</v>
      </c>
      <c r="P7618" s="9" t="str">
        <f>TEXT(Sales_Data[[#This Row],[Order_Date]],"yyyy")</f>
        <v>2025</v>
      </c>
      <c r="Q7618" s="9" t="str">
        <f t="shared" ref="Q7618:Q7681" si="119">IF(I7618&gt;1,"Existing","New")</f>
        <v>Existing</v>
      </c>
      <c r="R7618" s="1" t="s">
        <v>73</v>
      </c>
    </row>
    <row r="7619" spans="1:18" x14ac:dyDescent="0.35">
      <c r="A7619" s="1" t="s">
        <v>12432</v>
      </c>
      <c r="B7619" s="2">
        <v>45662</v>
      </c>
      <c r="C7619" s="1" t="s">
        <v>918</v>
      </c>
      <c r="D7619" s="1" t="s">
        <v>6485</v>
      </c>
      <c r="E7619" s="1" t="s">
        <v>135</v>
      </c>
      <c r="F7619" s="1" t="s">
        <v>136</v>
      </c>
      <c r="G7619" s="1" t="s">
        <v>34</v>
      </c>
      <c r="H7619" s="1" t="s">
        <v>35</v>
      </c>
      <c r="I7619">
        <v>5</v>
      </c>
      <c r="J7619">
        <v>9000</v>
      </c>
      <c r="K7619" s="7">
        <v>0.05</v>
      </c>
      <c r="L7619">
        <v>42750</v>
      </c>
      <c r="M7619">
        <v>5537.22</v>
      </c>
      <c r="N7619" s="7">
        <f>IFERROR(Sales_Data[[#This Row],[Profit]]/Sales_Data[[#This Row],[Sales]],0)</f>
        <v>0.12952561403508772</v>
      </c>
      <c r="O7619" s="7" t="str">
        <f>TEXT(Sales_Data[[#This Row],[Order_Date]],"mmm")</f>
        <v>Jan</v>
      </c>
      <c r="P7619" s="9" t="str">
        <f>TEXT(Sales_Data[[#This Row],[Order_Date]],"yyyy")</f>
        <v>2025</v>
      </c>
      <c r="Q7619" s="9" t="str">
        <f t="shared" si="119"/>
        <v>Existing</v>
      </c>
      <c r="R7619" s="1" t="s">
        <v>73</v>
      </c>
    </row>
    <row r="7620" spans="1:18" x14ac:dyDescent="0.35">
      <c r="A7620" s="1" t="s">
        <v>12433</v>
      </c>
      <c r="B7620" s="2">
        <v>45889</v>
      </c>
      <c r="C7620" s="1" t="s">
        <v>6585</v>
      </c>
      <c r="D7620" s="1" t="s">
        <v>3979</v>
      </c>
      <c r="E7620" s="1" t="s">
        <v>111</v>
      </c>
      <c r="F7620" s="1" t="s">
        <v>33</v>
      </c>
      <c r="G7620" s="1" t="s">
        <v>42</v>
      </c>
      <c r="H7620" s="1" t="s">
        <v>47</v>
      </c>
      <c r="I7620">
        <v>4</v>
      </c>
      <c r="J7620">
        <v>55000</v>
      </c>
      <c r="K7620" s="7">
        <v>0.15</v>
      </c>
      <c r="L7620">
        <v>187000</v>
      </c>
      <c r="M7620">
        <v>23410</v>
      </c>
      <c r="N7620" s="7">
        <f>IFERROR(Sales_Data[[#This Row],[Profit]]/Sales_Data[[#This Row],[Sales]],0)</f>
        <v>0.12518716577540107</v>
      </c>
      <c r="O7620" s="7" t="str">
        <f>TEXT(Sales_Data[[#This Row],[Order_Date]],"mmm")</f>
        <v>Aug</v>
      </c>
      <c r="P7620" s="9" t="str">
        <f>TEXT(Sales_Data[[#This Row],[Order_Date]],"yyyy")</f>
        <v>2025</v>
      </c>
      <c r="Q7620" s="9" t="str">
        <f t="shared" si="119"/>
        <v>Existing</v>
      </c>
      <c r="R7620" s="1" t="s">
        <v>20</v>
      </c>
    </row>
    <row r="7621" spans="1:18" x14ac:dyDescent="0.35">
      <c r="A7621" s="1" t="s">
        <v>12434</v>
      </c>
      <c r="B7621" s="2">
        <v>45950</v>
      </c>
      <c r="C7621" s="1" t="s">
        <v>7329</v>
      </c>
      <c r="D7621" s="1" t="s">
        <v>4222</v>
      </c>
      <c r="E7621" s="1" t="s">
        <v>24</v>
      </c>
      <c r="F7621" s="1" t="s">
        <v>25</v>
      </c>
      <c r="G7621" s="1" t="s">
        <v>42</v>
      </c>
      <c r="H7621" s="1" t="s">
        <v>43</v>
      </c>
      <c r="I7621">
        <v>4</v>
      </c>
      <c r="J7621">
        <v>18000</v>
      </c>
      <c r="K7621" s="7">
        <v>0.15</v>
      </c>
      <c r="L7621">
        <v>61200</v>
      </c>
      <c r="M7621">
        <v>5443.65</v>
      </c>
      <c r="N7621" s="7">
        <f>IFERROR(Sales_Data[[#This Row],[Profit]]/Sales_Data[[#This Row],[Sales]],0)</f>
        <v>8.8948529411764704E-2</v>
      </c>
      <c r="O7621" s="7" t="str">
        <f>TEXT(Sales_Data[[#This Row],[Order_Date]],"mmm")</f>
        <v>Oct</v>
      </c>
      <c r="P7621" s="9" t="str">
        <f>TEXT(Sales_Data[[#This Row],[Order_Date]],"yyyy")</f>
        <v>2025</v>
      </c>
      <c r="Q7621" s="9" t="str">
        <f t="shared" si="119"/>
        <v>Existing</v>
      </c>
      <c r="R7621" s="1" t="s">
        <v>36</v>
      </c>
    </row>
    <row r="7622" spans="1:18" x14ac:dyDescent="0.35">
      <c r="A7622" s="1" t="s">
        <v>12435</v>
      </c>
      <c r="B7622" s="2">
        <v>45957</v>
      </c>
      <c r="C7622" s="1" t="s">
        <v>3483</v>
      </c>
      <c r="D7622" s="1" t="s">
        <v>1313</v>
      </c>
      <c r="E7622" s="1" t="s">
        <v>119</v>
      </c>
      <c r="F7622" s="1" t="s">
        <v>33</v>
      </c>
      <c r="G7622" s="1" t="s">
        <v>26</v>
      </c>
      <c r="H7622" s="1" t="s">
        <v>27</v>
      </c>
      <c r="I7622">
        <v>1</v>
      </c>
      <c r="J7622">
        <v>1200</v>
      </c>
      <c r="K7622" s="7">
        <v>0.1</v>
      </c>
      <c r="L7622">
        <v>1080</v>
      </c>
      <c r="M7622">
        <v>169.99</v>
      </c>
      <c r="N7622" s="7">
        <f>IFERROR(Sales_Data[[#This Row],[Profit]]/Sales_Data[[#This Row],[Sales]],0)</f>
        <v>0.15739814814814815</v>
      </c>
      <c r="O7622" s="7" t="str">
        <f>TEXT(Sales_Data[[#This Row],[Order_Date]],"mmm")</f>
        <v>Oct</v>
      </c>
      <c r="P7622" s="9" t="str">
        <f>TEXT(Sales_Data[[#This Row],[Order_Date]],"yyyy")</f>
        <v>2025</v>
      </c>
      <c r="Q7622" s="9" t="str">
        <f t="shared" si="119"/>
        <v>New</v>
      </c>
      <c r="R7622" s="1" t="s">
        <v>64</v>
      </c>
    </row>
    <row r="7623" spans="1:18" x14ac:dyDescent="0.35">
      <c r="A7623" s="1" t="s">
        <v>12436</v>
      </c>
      <c r="B7623" s="2">
        <v>45718</v>
      </c>
      <c r="C7623" s="1" t="s">
        <v>622</v>
      </c>
      <c r="D7623" s="1" t="s">
        <v>2502</v>
      </c>
      <c r="E7623" s="1" t="s">
        <v>111</v>
      </c>
      <c r="F7623" s="1" t="s">
        <v>33</v>
      </c>
      <c r="G7623" s="1" t="s">
        <v>26</v>
      </c>
      <c r="H7623" s="1" t="s">
        <v>58</v>
      </c>
      <c r="I7623">
        <v>5</v>
      </c>
      <c r="J7623">
        <v>1400</v>
      </c>
      <c r="K7623" s="7">
        <v>0.1</v>
      </c>
      <c r="L7623">
        <v>6300</v>
      </c>
      <c r="M7623">
        <v>707.62</v>
      </c>
      <c r="N7623" s="7">
        <f>IFERROR(Sales_Data[[#This Row],[Profit]]/Sales_Data[[#This Row],[Sales]],0)</f>
        <v>0.11232063492063492</v>
      </c>
      <c r="O7623" s="7" t="str">
        <f>TEXT(Sales_Data[[#This Row],[Order_Date]],"mmm")</f>
        <v>Mar</v>
      </c>
      <c r="P7623" s="9" t="str">
        <f>TEXT(Sales_Data[[#This Row],[Order_Date]],"yyyy")</f>
        <v>2025</v>
      </c>
      <c r="Q7623" s="9" t="str">
        <f t="shared" si="119"/>
        <v>Existing</v>
      </c>
      <c r="R7623" s="1" t="s">
        <v>28</v>
      </c>
    </row>
    <row r="7624" spans="1:18" x14ac:dyDescent="0.35">
      <c r="A7624" s="1" t="s">
        <v>12437</v>
      </c>
      <c r="B7624" s="2">
        <v>45817</v>
      </c>
      <c r="C7624" s="1" t="s">
        <v>6931</v>
      </c>
      <c r="D7624" s="1" t="s">
        <v>7382</v>
      </c>
      <c r="E7624" s="1" t="s">
        <v>40</v>
      </c>
      <c r="F7624" s="1" t="s">
        <v>41</v>
      </c>
      <c r="G7624" s="1" t="s">
        <v>34</v>
      </c>
      <c r="H7624" s="1" t="s">
        <v>153</v>
      </c>
      <c r="I7624">
        <v>1</v>
      </c>
      <c r="J7624">
        <v>7000</v>
      </c>
      <c r="K7624" s="7">
        <v>0.1</v>
      </c>
      <c r="L7624">
        <v>6300</v>
      </c>
      <c r="M7624">
        <v>722.76</v>
      </c>
      <c r="N7624" s="7">
        <f>IFERROR(Sales_Data[[#This Row],[Profit]]/Sales_Data[[#This Row],[Sales]],0)</f>
        <v>0.11472380952380952</v>
      </c>
      <c r="O7624" s="7" t="str">
        <f>TEXT(Sales_Data[[#This Row],[Order_Date]],"mmm")</f>
        <v>Jun</v>
      </c>
      <c r="P7624" s="9" t="str">
        <f>TEXT(Sales_Data[[#This Row],[Order_Date]],"yyyy")</f>
        <v>2025</v>
      </c>
      <c r="Q7624" s="9" t="str">
        <f t="shared" si="119"/>
        <v>New</v>
      </c>
      <c r="R7624" s="1" t="s">
        <v>64</v>
      </c>
    </row>
    <row r="7625" spans="1:18" x14ac:dyDescent="0.35">
      <c r="A7625" s="1" t="s">
        <v>12438</v>
      </c>
      <c r="B7625" s="2">
        <v>45678</v>
      </c>
      <c r="C7625" s="1" t="s">
        <v>6859</v>
      </c>
      <c r="D7625" s="1" t="s">
        <v>788</v>
      </c>
      <c r="E7625" s="1" t="s">
        <v>56</v>
      </c>
      <c r="F7625" s="1" t="s">
        <v>57</v>
      </c>
      <c r="G7625" s="1" t="s">
        <v>42</v>
      </c>
      <c r="H7625" s="1" t="s">
        <v>102</v>
      </c>
      <c r="I7625">
        <v>3</v>
      </c>
      <c r="J7625">
        <v>25000</v>
      </c>
      <c r="K7625" s="7">
        <v>0</v>
      </c>
      <c r="L7625">
        <v>75000</v>
      </c>
      <c r="M7625">
        <v>17273.64</v>
      </c>
      <c r="N7625" s="7">
        <f>IFERROR(Sales_Data[[#This Row],[Profit]]/Sales_Data[[#This Row],[Sales]],0)</f>
        <v>0.2303152</v>
      </c>
      <c r="O7625" s="7" t="str">
        <f>TEXT(Sales_Data[[#This Row],[Order_Date]],"mmm")</f>
        <v>Jan</v>
      </c>
      <c r="P7625" s="9" t="str">
        <f>TEXT(Sales_Data[[#This Row],[Order_Date]],"yyyy")</f>
        <v>2025</v>
      </c>
      <c r="Q7625" s="9" t="str">
        <f t="shared" si="119"/>
        <v>Existing</v>
      </c>
      <c r="R7625" s="1" t="s">
        <v>20</v>
      </c>
    </row>
    <row r="7626" spans="1:18" x14ac:dyDescent="0.35">
      <c r="A7626" s="1" t="s">
        <v>12439</v>
      </c>
      <c r="B7626" s="2">
        <v>45800</v>
      </c>
      <c r="C7626" s="1" t="s">
        <v>2681</v>
      </c>
      <c r="D7626" s="1" t="s">
        <v>5954</v>
      </c>
      <c r="E7626" s="1" t="s">
        <v>106</v>
      </c>
      <c r="F7626" s="1" t="s">
        <v>33</v>
      </c>
      <c r="G7626" s="1" t="s">
        <v>26</v>
      </c>
      <c r="H7626" s="1" t="s">
        <v>128</v>
      </c>
      <c r="I7626">
        <v>4</v>
      </c>
      <c r="J7626">
        <v>900</v>
      </c>
      <c r="K7626" s="7">
        <v>0.1</v>
      </c>
      <c r="L7626">
        <v>3240</v>
      </c>
      <c r="M7626">
        <v>734.4</v>
      </c>
      <c r="N7626" s="7">
        <f>IFERROR(Sales_Data[[#This Row],[Profit]]/Sales_Data[[#This Row],[Sales]],0)</f>
        <v>0.22666666666666666</v>
      </c>
      <c r="O7626" s="7" t="str">
        <f>TEXT(Sales_Data[[#This Row],[Order_Date]],"mmm")</f>
        <v>May</v>
      </c>
      <c r="P7626" s="9" t="str">
        <f>TEXT(Sales_Data[[#This Row],[Order_Date]],"yyyy")</f>
        <v>2025</v>
      </c>
      <c r="Q7626" s="9" t="str">
        <f t="shared" si="119"/>
        <v>Existing</v>
      </c>
      <c r="R7626" s="1" t="s">
        <v>64</v>
      </c>
    </row>
    <row r="7627" spans="1:18" x14ac:dyDescent="0.35">
      <c r="A7627" s="1" t="s">
        <v>12440</v>
      </c>
      <c r="B7627" s="2">
        <v>45658</v>
      </c>
      <c r="C7627" s="1" t="s">
        <v>2497</v>
      </c>
      <c r="D7627" s="1" t="s">
        <v>1731</v>
      </c>
      <c r="E7627" s="1" t="s">
        <v>106</v>
      </c>
      <c r="F7627" s="1" t="s">
        <v>33</v>
      </c>
      <c r="G7627" s="1" t="s">
        <v>26</v>
      </c>
      <c r="H7627" s="1" t="s">
        <v>58</v>
      </c>
      <c r="I7627">
        <v>1</v>
      </c>
      <c r="J7627">
        <v>1400</v>
      </c>
      <c r="K7627" s="7">
        <v>0.05</v>
      </c>
      <c r="L7627">
        <v>1330</v>
      </c>
      <c r="M7627">
        <v>229.29</v>
      </c>
      <c r="N7627" s="7">
        <f>IFERROR(Sales_Data[[#This Row],[Profit]]/Sales_Data[[#This Row],[Sales]],0)</f>
        <v>0.1723984962406015</v>
      </c>
      <c r="O7627" s="7" t="str">
        <f>TEXT(Sales_Data[[#This Row],[Order_Date]],"mmm")</f>
        <v>Jan</v>
      </c>
      <c r="P7627" s="9" t="str">
        <f>TEXT(Sales_Data[[#This Row],[Order_Date]],"yyyy")</f>
        <v>2025</v>
      </c>
      <c r="Q7627" s="9" t="str">
        <f t="shared" si="119"/>
        <v>New</v>
      </c>
      <c r="R7627" s="1" t="s">
        <v>36</v>
      </c>
    </row>
    <row r="7628" spans="1:18" x14ac:dyDescent="0.35">
      <c r="A7628" s="1" t="s">
        <v>12441</v>
      </c>
      <c r="B7628" s="2">
        <v>45698</v>
      </c>
      <c r="C7628" s="1" t="s">
        <v>3013</v>
      </c>
      <c r="D7628" s="1" t="s">
        <v>4026</v>
      </c>
      <c r="E7628" s="1" t="s">
        <v>17</v>
      </c>
      <c r="F7628" s="1" t="s">
        <v>17</v>
      </c>
      <c r="G7628" s="1" t="s">
        <v>26</v>
      </c>
      <c r="H7628" s="1" t="s">
        <v>58</v>
      </c>
      <c r="I7628">
        <v>5</v>
      </c>
      <c r="J7628">
        <v>1400</v>
      </c>
      <c r="K7628" s="7">
        <v>0</v>
      </c>
      <c r="L7628">
        <v>7000</v>
      </c>
      <c r="M7628">
        <v>1662.62</v>
      </c>
      <c r="N7628" s="7">
        <f>IFERROR(Sales_Data[[#This Row],[Profit]]/Sales_Data[[#This Row],[Sales]],0)</f>
        <v>0.23751714285714284</v>
      </c>
      <c r="O7628" s="7" t="str">
        <f>TEXT(Sales_Data[[#This Row],[Order_Date]],"mmm")</f>
        <v>Feb</v>
      </c>
      <c r="P7628" s="9" t="str">
        <f>TEXT(Sales_Data[[#This Row],[Order_Date]],"yyyy")</f>
        <v>2025</v>
      </c>
      <c r="Q7628" s="9" t="str">
        <f t="shared" si="119"/>
        <v>Existing</v>
      </c>
      <c r="R7628" s="1" t="s">
        <v>28</v>
      </c>
    </row>
    <row r="7629" spans="1:18" x14ac:dyDescent="0.35">
      <c r="A7629" s="1" t="s">
        <v>12442</v>
      </c>
      <c r="B7629" s="2">
        <v>45953</v>
      </c>
      <c r="C7629" s="1" t="s">
        <v>5250</v>
      </c>
      <c r="D7629" s="1" t="s">
        <v>3539</v>
      </c>
      <c r="E7629" s="1" t="s">
        <v>71</v>
      </c>
      <c r="F7629" s="1" t="s">
        <v>33</v>
      </c>
      <c r="G7629" s="1" t="s">
        <v>34</v>
      </c>
      <c r="H7629" s="1" t="s">
        <v>77</v>
      </c>
      <c r="I7629">
        <v>3</v>
      </c>
      <c r="J7629">
        <v>22000</v>
      </c>
      <c r="K7629" s="7">
        <v>0.05</v>
      </c>
      <c r="L7629">
        <v>62700</v>
      </c>
      <c r="M7629">
        <v>6230.81</v>
      </c>
      <c r="N7629" s="7">
        <f>IFERROR(Sales_Data[[#This Row],[Profit]]/Sales_Data[[#This Row],[Sales]],0)</f>
        <v>9.9374960127591713E-2</v>
      </c>
      <c r="O7629" s="7" t="str">
        <f>TEXT(Sales_Data[[#This Row],[Order_Date]],"mmm")</f>
        <v>Oct</v>
      </c>
      <c r="P7629" s="9" t="str">
        <f>TEXT(Sales_Data[[#This Row],[Order_Date]],"yyyy")</f>
        <v>2025</v>
      </c>
      <c r="Q7629" s="9" t="str">
        <f t="shared" si="119"/>
        <v>Existing</v>
      </c>
      <c r="R7629" s="1" t="s">
        <v>64</v>
      </c>
    </row>
    <row r="7630" spans="1:18" x14ac:dyDescent="0.35">
      <c r="A7630" s="1" t="s">
        <v>12443</v>
      </c>
      <c r="B7630" s="2">
        <v>46001</v>
      </c>
      <c r="C7630" s="1" t="s">
        <v>9301</v>
      </c>
      <c r="D7630" s="1" t="s">
        <v>12444</v>
      </c>
      <c r="E7630" s="1" t="s">
        <v>135</v>
      </c>
      <c r="F7630" s="1" t="s">
        <v>136</v>
      </c>
      <c r="G7630" s="1" t="s">
        <v>34</v>
      </c>
      <c r="H7630" s="1" t="s">
        <v>77</v>
      </c>
      <c r="I7630">
        <v>1</v>
      </c>
      <c r="J7630">
        <v>22000</v>
      </c>
      <c r="K7630" s="7">
        <v>0.1</v>
      </c>
      <c r="L7630">
        <v>19800</v>
      </c>
      <c r="M7630">
        <v>2660.12</v>
      </c>
      <c r="N7630" s="7">
        <f>IFERROR(Sales_Data[[#This Row],[Profit]]/Sales_Data[[#This Row],[Sales]],0)</f>
        <v>0.13434949494949494</v>
      </c>
      <c r="O7630" s="7" t="str">
        <f>TEXT(Sales_Data[[#This Row],[Order_Date]],"mmm")</f>
        <v>Dec</v>
      </c>
      <c r="P7630" s="9" t="str">
        <f>TEXT(Sales_Data[[#This Row],[Order_Date]],"yyyy")</f>
        <v>2025</v>
      </c>
      <c r="Q7630" s="9" t="str">
        <f t="shared" si="119"/>
        <v>New</v>
      </c>
      <c r="R7630" s="1" t="s">
        <v>20</v>
      </c>
    </row>
    <row r="7631" spans="1:18" x14ac:dyDescent="0.35">
      <c r="A7631" s="1" t="s">
        <v>12445</v>
      </c>
      <c r="B7631" s="2">
        <v>45806</v>
      </c>
      <c r="C7631" s="1" t="s">
        <v>5748</v>
      </c>
      <c r="D7631" s="1" t="s">
        <v>4686</v>
      </c>
      <c r="E7631" s="1" t="s">
        <v>81</v>
      </c>
      <c r="F7631" s="1" t="s">
        <v>33</v>
      </c>
      <c r="G7631" s="1" t="s">
        <v>34</v>
      </c>
      <c r="H7631" s="1" t="s">
        <v>35</v>
      </c>
      <c r="I7631">
        <v>1</v>
      </c>
      <c r="J7631">
        <v>9000</v>
      </c>
      <c r="K7631" s="7">
        <v>0.1</v>
      </c>
      <c r="L7631">
        <v>8100</v>
      </c>
      <c r="M7631">
        <v>848.07</v>
      </c>
      <c r="N7631" s="7">
        <f>IFERROR(Sales_Data[[#This Row],[Profit]]/Sales_Data[[#This Row],[Sales]],0)</f>
        <v>0.1047</v>
      </c>
      <c r="O7631" s="7" t="str">
        <f>TEXT(Sales_Data[[#This Row],[Order_Date]],"mmm")</f>
        <v>May</v>
      </c>
      <c r="P7631" s="9" t="str">
        <f>TEXT(Sales_Data[[#This Row],[Order_Date]],"yyyy")</f>
        <v>2025</v>
      </c>
      <c r="Q7631" s="9" t="str">
        <f t="shared" si="119"/>
        <v>New</v>
      </c>
      <c r="R7631" s="1" t="s">
        <v>28</v>
      </c>
    </row>
    <row r="7632" spans="1:18" x14ac:dyDescent="0.35">
      <c r="A7632" s="1" t="s">
        <v>12446</v>
      </c>
      <c r="B7632" s="2">
        <v>45929</v>
      </c>
      <c r="C7632" s="1" t="s">
        <v>10007</v>
      </c>
      <c r="D7632" s="1" t="s">
        <v>6055</v>
      </c>
      <c r="E7632" s="1" t="s">
        <v>24</v>
      </c>
      <c r="F7632" s="1" t="s">
        <v>25</v>
      </c>
      <c r="G7632" s="1" t="s">
        <v>26</v>
      </c>
      <c r="H7632" s="1" t="s">
        <v>128</v>
      </c>
      <c r="I7632">
        <v>5</v>
      </c>
      <c r="J7632">
        <v>900</v>
      </c>
      <c r="K7632" s="7">
        <v>0.1</v>
      </c>
      <c r="L7632">
        <v>4050</v>
      </c>
      <c r="M7632">
        <v>767.69</v>
      </c>
      <c r="N7632" s="7">
        <f>IFERROR(Sales_Data[[#This Row],[Profit]]/Sales_Data[[#This Row],[Sales]],0)</f>
        <v>0.1895530864197531</v>
      </c>
      <c r="O7632" s="7" t="str">
        <f>TEXT(Sales_Data[[#This Row],[Order_Date]],"mmm")</f>
        <v>Sep</v>
      </c>
      <c r="P7632" s="9" t="str">
        <f>TEXT(Sales_Data[[#This Row],[Order_Date]],"yyyy")</f>
        <v>2025</v>
      </c>
      <c r="Q7632" s="9" t="str">
        <f t="shared" si="119"/>
        <v>Existing</v>
      </c>
      <c r="R7632" s="1" t="s">
        <v>28</v>
      </c>
    </row>
    <row r="7633" spans="1:18" x14ac:dyDescent="0.35">
      <c r="A7633" s="1" t="s">
        <v>12447</v>
      </c>
      <c r="B7633" s="2">
        <v>45885</v>
      </c>
      <c r="C7633" s="1" t="s">
        <v>4843</v>
      </c>
      <c r="D7633" s="1" t="s">
        <v>3426</v>
      </c>
      <c r="E7633" s="1" t="s">
        <v>160</v>
      </c>
      <c r="F7633" s="1" t="s">
        <v>161</v>
      </c>
      <c r="G7633" s="1" t="s">
        <v>120</v>
      </c>
      <c r="H7633" s="1" t="s">
        <v>143</v>
      </c>
      <c r="I7633">
        <v>5</v>
      </c>
      <c r="J7633">
        <v>1800</v>
      </c>
      <c r="K7633" s="7">
        <v>0</v>
      </c>
      <c r="L7633">
        <v>9000</v>
      </c>
      <c r="M7633">
        <v>1818.99</v>
      </c>
      <c r="N7633" s="7">
        <f>IFERROR(Sales_Data[[#This Row],[Profit]]/Sales_Data[[#This Row],[Sales]],0)</f>
        <v>0.20211000000000001</v>
      </c>
      <c r="O7633" s="7" t="str">
        <f>TEXT(Sales_Data[[#This Row],[Order_Date]],"mmm")</f>
        <v>Aug</v>
      </c>
      <c r="P7633" s="9" t="str">
        <f>TEXT(Sales_Data[[#This Row],[Order_Date]],"yyyy")</f>
        <v>2025</v>
      </c>
      <c r="Q7633" s="9" t="str">
        <f t="shared" si="119"/>
        <v>Existing</v>
      </c>
      <c r="R7633" s="1" t="s">
        <v>73</v>
      </c>
    </row>
    <row r="7634" spans="1:18" x14ac:dyDescent="0.35">
      <c r="A7634" s="1" t="s">
        <v>12448</v>
      </c>
      <c r="B7634" s="2">
        <v>45978</v>
      </c>
      <c r="C7634" s="1" t="s">
        <v>564</v>
      </c>
      <c r="D7634" s="1" t="s">
        <v>1495</v>
      </c>
      <c r="E7634" s="1" t="s">
        <v>135</v>
      </c>
      <c r="F7634" s="1" t="s">
        <v>136</v>
      </c>
      <c r="G7634" s="1" t="s">
        <v>26</v>
      </c>
      <c r="H7634" s="1" t="s">
        <v>82</v>
      </c>
      <c r="I7634">
        <v>5</v>
      </c>
      <c r="J7634">
        <v>450</v>
      </c>
      <c r="K7634" s="7">
        <v>0.1</v>
      </c>
      <c r="L7634">
        <v>2025</v>
      </c>
      <c r="M7634">
        <v>280.05</v>
      </c>
      <c r="N7634" s="7">
        <f>IFERROR(Sales_Data[[#This Row],[Profit]]/Sales_Data[[#This Row],[Sales]],0)</f>
        <v>0.13829629629629631</v>
      </c>
      <c r="O7634" s="7" t="str">
        <f>TEXT(Sales_Data[[#This Row],[Order_Date]],"mmm")</f>
        <v>Nov</v>
      </c>
      <c r="P7634" s="9" t="str">
        <f>TEXT(Sales_Data[[#This Row],[Order_Date]],"yyyy")</f>
        <v>2025</v>
      </c>
      <c r="Q7634" s="9" t="str">
        <f t="shared" si="119"/>
        <v>Existing</v>
      </c>
      <c r="R7634" s="1" t="s">
        <v>36</v>
      </c>
    </row>
    <row r="7635" spans="1:18" x14ac:dyDescent="0.35">
      <c r="A7635" s="1" t="s">
        <v>12449</v>
      </c>
      <c r="B7635" s="2">
        <v>45925</v>
      </c>
      <c r="C7635" s="1" t="s">
        <v>3013</v>
      </c>
      <c r="D7635" s="1" t="s">
        <v>2491</v>
      </c>
      <c r="E7635" s="1" t="s">
        <v>111</v>
      </c>
      <c r="F7635" s="1" t="s">
        <v>33</v>
      </c>
      <c r="G7635" s="1" t="s">
        <v>42</v>
      </c>
      <c r="H7635" s="1" t="s">
        <v>43</v>
      </c>
      <c r="I7635">
        <v>1</v>
      </c>
      <c r="J7635">
        <v>18000</v>
      </c>
      <c r="K7635" s="7">
        <v>0.15</v>
      </c>
      <c r="L7635">
        <v>15300</v>
      </c>
      <c r="M7635">
        <v>1634.86</v>
      </c>
      <c r="N7635" s="7">
        <f>IFERROR(Sales_Data[[#This Row],[Profit]]/Sales_Data[[#This Row],[Sales]],0)</f>
        <v>0.10685359477124182</v>
      </c>
      <c r="O7635" s="7" t="str">
        <f>TEXT(Sales_Data[[#This Row],[Order_Date]],"mmm")</f>
        <v>Sep</v>
      </c>
      <c r="P7635" s="9" t="str">
        <f>TEXT(Sales_Data[[#This Row],[Order_Date]],"yyyy")</f>
        <v>2025</v>
      </c>
      <c r="Q7635" s="9" t="str">
        <f t="shared" si="119"/>
        <v>New</v>
      </c>
      <c r="R7635" s="1" t="s">
        <v>73</v>
      </c>
    </row>
    <row r="7636" spans="1:18" x14ac:dyDescent="0.35">
      <c r="A7636" s="1" t="s">
        <v>12450</v>
      </c>
      <c r="B7636" s="2">
        <v>45850</v>
      </c>
      <c r="C7636" s="1" t="s">
        <v>1302</v>
      </c>
      <c r="D7636" s="1" t="s">
        <v>5206</v>
      </c>
      <c r="E7636" s="1" t="s">
        <v>56</v>
      </c>
      <c r="F7636" s="1" t="s">
        <v>57</v>
      </c>
      <c r="G7636" s="1" t="s">
        <v>42</v>
      </c>
      <c r="H7636" s="1" t="s">
        <v>102</v>
      </c>
      <c r="I7636">
        <v>5</v>
      </c>
      <c r="J7636">
        <v>25000</v>
      </c>
      <c r="K7636" s="7">
        <v>0.05</v>
      </c>
      <c r="L7636">
        <v>118750</v>
      </c>
      <c r="M7636">
        <v>14569.06</v>
      </c>
      <c r="N7636" s="7">
        <f>IFERROR(Sales_Data[[#This Row],[Profit]]/Sales_Data[[#This Row],[Sales]],0)</f>
        <v>0.12268682105263158</v>
      </c>
      <c r="O7636" s="7" t="str">
        <f>TEXT(Sales_Data[[#This Row],[Order_Date]],"mmm")</f>
        <v>Jul</v>
      </c>
      <c r="P7636" s="9" t="str">
        <f>TEXT(Sales_Data[[#This Row],[Order_Date]],"yyyy")</f>
        <v>2025</v>
      </c>
      <c r="Q7636" s="9" t="str">
        <f t="shared" si="119"/>
        <v>Existing</v>
      </c>
      <c r="R7636" s="1" t="s">
        <v>28</v>
      </c>
    </row>
    <row r="7637" spans="1:18" x14ac:dyDescent="0.35">
      <c r="A7637" s="1" t="s">
        <v>12451</v>
      </c>
      <c r="B7637" s="2">
        <v>45661</v>
      </c>
      <c r="C7637" s="1" t="s">
        <v>6497</v>
      </c>
      <c r="D7637" s="1" t="s">
        <v>2144</v>
      </c>
      <c r="E7637" s="1" t="s">
        <v>32</v>
      </c>
      <c r="F7637" s="1" t="s">
        <v>33</v>
      </c>
      <c r="G7637" s="1" t="s">
        <v>18</v>
      </c>
      <c r="H7637" s="1" t="s">
        <v>131</v>
      </c>
      <c r="I7637">
        <v>3</v>
      </c>
      <c r="J7637">
        <v>1500</v>
      </c>
      <c r="K7637" s="7">
        <v>0</v>
      </c>
      <c r="L7637">
        <v>4500</v>
      </c>
      <c r="M7637">
        <v>652.38</v>
      </c>
      <c r="N7637" s="7">
        <f>IFERROR(Sales_Data[[#This Row],[Profit]]/Sales_Data[[#This Row],[Sales]],0)</f>
        <v>0.14497333333333334</v>
      </c>
      <c r="O7637" s="7" t="str">
        <f>TEXT(Sales_Data[[#This Row],[Order_Date]],"mmm")</f>
        <v>Jan</v>
      </c>
      <c r="P7637" s="9" t="str">
        <f>TEXT(Sales_Data[[#This Row],[Order_Date]],"yyyy")</f>
        <v>2025</v>
      </c>
      <c r="Q7637" s="9" t="str">
        <f t="shared" si="119"/>
        <v>Existing</v>
      </c>
      <c r="R7637" s="1" t="s">
        <v>73</v>
      </c>
    </row>
    <row r="7638" spans="1:18" x14ac:dyDescent="0.35">
      <c r="A7638" s="1" t="s">
        <v>12452</v>
      </c>
      <c r="B7638" s="2">
        <v>45939</v>
      </c>
      <c r="C7638" s="1" t="s">
        <v>5365</v>
      </c>
      <c r="D7638" s="1" t="s">
        <v>12453</v>
      </c>
      <c r="E7638" s="1" t="s">
        <v>56</v>
      </c>
      <c r="F7638" s="1" t="s">
        <v>57</v>
      </c>
      <c r="G7638" s="1" t="s">
        <v>120</v>
      </c>
      <c r="H7638" s="1" t="s">
        <v>146</v>
      </c>
      <c r="I7638">
        <v>2</v>
      </c>
      <c r="J7638">
        <v>800</v>
      </c>
      <c r="K7638" s="7">
        <v>0</v>
      </c>
      <c r="L7638">
        <v>1600</v>
      </c>
      <c r="M7638">
        <v>354.44</v>
      </c>
      <c r="N7638" s="7">
        <f>IFERROR(Sales_Data[[#This Row],[Profit]]/Sales_Data[[#This Row],[Sales]],0)</f>
        <v>0.221525</v>
      </c>
      <c r="O7638" s="7" t="str">
        <f>TEXT(Sales_Data[[#This Row],[Order_Date]],"mmm")</f>
        <v>Oct</v>
      </c>
      <c r="P7638" s="9" t="str">
        <f>TEXT(Sales_Data[[#This Row],[Order_Date]],"yyyy")</f>
        <v>2025</v>
      </c>
      <c r="Q7638" s="9" t="str">
        <f t="shared" si="119"/>
        <v>Existing</v>
      </c>
      <c r="R7638" s="1" t="s">
        <v>73</v>
      </c>
    </row>
    <row r="7639" spans="1:18" x14ac:dyDescent="0.35">
      <c r="A7639" s="1" t="s">
        <v>12454</v>
      </c>
      <c r="B7639" s="2">
        <v>45807</v>
      </c>
      <c r="C7639" s="1" t="s">
        <v>5467</v>
      </c>
      <c r="D7639" s="1" t="s">
        <v>1831</v>
      </c>
      <c r="E7639" s="1" t="s">
        <v>119</v>
      </c>
      <c r="F7639" s="1" t="s">
        <v>33</v>
      </c>
      <c r="G7639" s="1" t="s">
        <v>42</v>
      </c>
      <c r="H7639" s="1" t="s">
        <v>102</v>
      </c>
      <c r="I7639">
        <v>3</v>
      </c>
      <c r="J7639">
        <v>25000</v>
      </c>
      <c r="K7639" s="7">
        <v>0.05</v>
      </c>
      <c r="L7639">
        <v>71250</v>
      </c>
      <c r="M7639">
        <v>11175.05</v>
      </c>
      <c r="N7639" s="7">
        <f>IFERROR(Sales_Data[[#This Row],[Profit]]/Sales_Data[[#This Row],[Sales]],0)</f>
        <v>0.15684280701754386</v>
      </c>
      <c r="O7639" s="7" t="str">
        <f>TEXT(Sales_Data[[#This Row],[Order_Date]],"mmm")</f>
        <v>May</v>
      </c>
      <c r="P7639" s="9" t="str">
        <f>TEXT(Sales_Data[[#This Row],[Order_Date]],"yyyy")</f>
        <v>2025</v>
      </c>
      <c r="Q7639" s="9" t="str">
        <f t="shared" si="119"/>
        <v>Existing</v>
      </c>
      <c r="R7639" s="1" t="s">
        <v>36</v>
      </c>
    </row>
    <row r="7640" spans="1:18" x14ac:dyDescent="0.35">
      <c r="A7640" s="1" t="s">
        <v>12455</v>
      </c>
      <c r="B7640" s="2">
        <v>45899</v>
      </c>
      <c r="C7640" s="1" t="s">
        <v>1017</v>
      </c>
      <c r="D7640" s="1" t="s">
        <v>6004</v>
      </c>
      <c r="E7640" s="1" t="s">
        <v>119</v>
      </c>
      <c r="F7640" s="1" t="s">
        <v>33</v>
      </c>
      <c r="G7640" s="1" t="s">
        <v>42</v>
      </c>
      <c r="H7640" s="1" t="s">
        <v>43</v>
      </c>
      <c r="I7640">
        <v>3</v>
      </c>
      <c r="J7640">
        <v>18000</v>
      </c>
      <c r="K7640" s="7">
        <v>0.1</v>
      </c>
      <c r="L7640">
        <v>48600</v>
      </c>
      <c r="M7640">
        <v>6543.15</v>
      </c>
      <c r="N7640" s="7">
        <f>IFERROR(Sales_Data[[#This Row],[Profit]]/Sales_Data[[#This Row],[Sales]],0)</f>
        <v>0.13463271604938271</v>
      </c>
      <c r="O7640" s="7" t="str">
        <f>TEXT(Sales_Data[[#This Row],[Order_Date]],"mmm")</f>
        <v>Aug</v>
      </c>
      <c r="P7640" s="9" t="str">
        <f>TEXT(Sales_Data[[#This Row],[Order_Date]],"yyyy")</f>
        <v>2025</v>
      </c>
      <c r="Q7640" s="9" t="str">
        <f t="shared" si="119"/>
        <v>Existing</v>
      </c>
      <c r="R7640" s="1" t="s">
        <v>20</v>
      </c>
    </row>
    <row r="7641" spans="1:18" x14ac:dyDescent="0.35">
      <c r="A7641" s="1" t="s">
        <v>12456</v>
      </c>
      <c r="B7641" s="2">
        <v>45761</v>
      </c>
      <c r="C7641" s="1" t="s">
        <v>1190</v>
      </c>
      <c r="D7641" s="1" t="s">
        <v>8170</v>
      </c>
      <c r="E7641" s="1" t="s">
        <v>71</v>
      </c>
      <c r="F7641" s="1" t="s">
        <v>33</v>
      </c>
      <c r="G7641" s="1" t="s">
        <v>42</v>
      </c>
      <c r="H7641" s="1" t="s">
        <v>43</v>
      </c>
      <c r="I7641">
        <v>1</v>
      </c>
      <c r="J7641">
        <v>18000</v>
      </c>
      <c r="K7641" s="7">
        <v>0</v>
      </c>
      <c r="L7641">
        <v>18000</v>
      </c>
      <c r="M7641">
        <v>1803.23</v>
      </c>
      <c r="N7641" s="7">
        <f>IFERROR(Sales_Data[[#This Row],[Profit]]/Sales_Data[[#This Row],[Sales]],0)</f>
        <v>0.10017944444444445</v>
      </c>
      <c r="O7641" s="7" t="str">
        <f>TEXT(Sales_Data[[#This Row],[Order_Date]],"mmm")</f>
        <v>Apr</v>
      </c>
      <c r="P7641" s="9" t="str">
        <f>TEXT(Sales_Data[[#This Row],[Order_Date]],"yyyy")</f>
        <v>2025</v>
      </c>
      <c r="Q7641" s="9" t="str">
        <f t="shared" si="119"/>
        <v>New</v>
      </c>
      <c r="R7641" s="1" t="s">
        <v>73</v>
      </c>
    </row>
    <row r="7642" spans="1:18" x14ac:dyDescent="0.35">
      <c r="A7642" s="1" t="s">
        <v>12457</v>
      </c>
      <c r="B7642" s="2">
        <v>45797</v>
      </c>
      <c r="C7642" s="1" t="s">
        <v>12458</v>
      </c>
      <c r="D7642" s="1" t="s">
        <v>4423</v>
      </c>
      <c r="E7642" s="1" t="s">
        <v>119</v>
      </c>
      <c r="F7642" s="1" t="s">
        <v>33</v>
      </c>
      <c r="G7642" s="1" t="s">
        <v>120</v>
      </c>
      <c r="H7642" s="1" t="s">
        <v>143</v>
      </c>
      <c r="I7642">
        <v>5</v>
      </c>
      <c r="J7642">
        <v>1800</v>
      </c>
      <c r="K7642" s="7">
        <v>0.05</v>
      </c>
      <c r="L7642">
        <v>8550</v>
      </c>
      <c r="M7642">
        <v>1052.5999999999999</v>
      </c>
      <c r="N7642" s="7">
        <f>IFERROR(Sales_Data[[#This Row],[Profit]]/Sales_Data[[#This Row],[Sales]],0)</f>
        <v>0.1231111111111111</v>
      </c>
      <c r="O7642" s="7" t="str">
        <f>TEXT(Sales_Data[[#This Row],[Order_Date]],"mmm")</f>
        <v>May</v>
      </c>
      <c r="P7642" s="9" t="str">
        <f>TEXT(Sales_Data[[#This Row],[Order_Date]],"yyyy")</f>
        <v>2025</v>
      </c>
      <c r="Q7642" s="9" t="str">
        <f t="shared" si="119"/>
        <v>Existing</v>
      </c>
      <c r="R7642" s="1" t="s">
        <v>36</v>
      </c>
    </row>
    <row r="7643" spans="1:18" x14ac:dyDescent="0.35">
      <c r="A7643" s="1" t="s">
        <v>12459</v>
      </c>
      <c r="B7643" s="2">
        <v>45782</v>
      </c>
      <c r="C7643" s="1" t="s">
        <v>4688</v>
      </c>
      <c r="D7643" s="1" t="s">
        <v>5409</v>
      </c>
      <c r="E7643" s="1" t="s">
        <v>81</v>
      </c>
      <c r="F7643" s="1" t="s">
        <v>33</v>
      </c>
      <c r="G7643" s="1" t="s">
        <v>120</v>
      </c>
      <c r="H7643" s="1" t="s">
        <v>217</v>
      </c>
      <c r="I7643">
        <v>5</v>
      </c>
      <c r="J7643">
        <v>3200</v>
      </c>
      <c r="K7643" s="7">
        <v>0.05</v>
      </c>
      <c r="L7643">
        <v>15200</v>
      </c>
      <c r="M7643">
        <v>1636.81</v>
      </c>
      <c r="N7643" s="7">
        <f>IFERROR(Sales_Data[[#This Row],[Profit]]/Sales_Data[[#This Row],[Sales]],0)</f>
        <v>0.10768486842105263</v>
      </c>
      <c r="O7643" s="7" t="str">
        <f>TEXT(Sales_Data[[#This Row],[Order_Date]],"mmm")</f>
        <v>May</v>
      </c>
      <c r="P7643" s="9" t="str">
        <f>TEXT(Sales_Data[[#This Row],[Order_Date]],"yyyy")</f>
        <v>2025</v>
      </c>
      <c r="Q7643" s="9" t="str">
        <f t="shared" si="119"/>
        <v>Existing</v>
      </c>
      <c r="R7643" s="1" t="s">
        <v>28</v>
      </c>
    </row>
    <row r="7644" spans="1:18" x14ac:dyDescent="0.35">
      <c r="A7644" s="1" t="s">
        <v>12460</v>
      </c>
      <c r="B7644" s="2">
        <v>45832</v>
      </c>
      <c r="C7644" s="1" t="s">
        <v>3048</v>
      </c>
      <c r="D7644" s="1" t="s">
        <v>3161</v>
      </c>
      <c r="E7644" s="1" t="s">
        <v>119</v>
      </c>
      <c r="F7644" s="1" t="s">
        <v>33</v>
      </c>
      <c r="G7644" s="1" t="s">
        <v>26</v>
      </c>
      <c r="H7644" s="1" t="s">
        <v>27</v>
      </c>
      <c r="I7644">
        <v>4</v>
      </c>
      <c r="J7644">
        <v>1200</v>
      </c>
      <c r="K7644" s="7">
        <v>0.1</v>
      </c>
      <c r="L7644">
        <v>4320</v>
      </c>
      <c r="M7644">
        <v>396.68</v>
      </c>
      <c r="N7644" s="7">
        <f>IFERROR(Sales_Data[[#This Row],[Profit]]/Sales_Data[[#This Row],[Sales]],0)</f>
        <v>9.1824074074074072E-2</v>
      </c>
      <c r="O7644" s="7" t="str">
        <f>TEXT(Sales_Data[[#This Row],[Order_Date]],"mmm")</f>
        <v>Jun</v>
      </c>
      <c r="P7644" s="9" t="str">
        <f>TEXT(Sales_Data[[#This Row],[Order_Date]],"yyyy")</f>
        <v>2025</v>
      </c>
      <c r="Q7644" s="9" t="str">
        <f t="shared" si="119"/>
        <v>Existing</v>
      </c>
      <c r="R7644" s="1" t="s">
        <v>20</v>
      </c>
    </row>
    <row r="7645" spans="1:18" x14ac:dyDescent="0.35">
      <c r="A7645" s="1" t="s">
        <v>12461</v>
      </c>
      <c r="B7645" s="2">
        <v>45989</v>
      </c>
      <c r="C7645" s="1" t="s">
        <v>3651</v>
      </c>
      <c r="D7645" s="1" t="s">
        <v>1009</v>
      </c>
      <c r="E7645" s="1" t="s">
        <v>51</v>
      </c>
      <c r="F7645" s="1" t="s">
        <v>52</v>
      </c>
      <c r="G7645" s="1" t="s">
        <v>42</v>
      </c>
      <c r="H7645" s="1" t="s">
        <v>43</v>
      </c>
      <c r="I7645">
        <v>2</v>
      </c>
      <c r="J7645">
        <v>18000</v>
      </c>
      <c r="K7645" s="7">
        <v>0</v>
      </c>
      <c r="L7645">
        <v>36000</v>
      </c>
      <c r="M7645">
        <v>7066.53</v>
      </c>
      <c r="N7645" s="7">
        <f>IFERROR(Sales_Data[[#This Row],[Profit]]/Sales_Data[[#This Row],[Sales]],0)</f>
        <v>0.19629249999999998</v>
      </c>
      <c r="O7645" s="7" t="str">
        <f>TEXT(Sales_Data[[#This Row],[Order_Date]],"mmm")</f>
        <v>Nov</v>
      </c>
      <c r="P7645" s="9" t="str">
        <f>TEXT(Sales_Data[[#This Row],[Order_Date]],"yyyy")</f>
        <v>2025</v>
      </c>
      <c r="Q7645" s="9" t="str">
        <f t="shared" si="119"/>
        <v>Existing</v>
      </c>
      <c r="R7645" s="1" t="s">
        <v>28</v>
      </c>
    </row>
    <row r="7646" spans="1:18" x14ac:dyDescent="0.35">
      <c r="A7646" s="1" t="s">
        <v>12462</v>
      </c>
      <c r="B7646" s="2">
        <v>45887</v>
      </c>
      <c r="C7646" s="1" t="s">
        <v>6484</v>
      </c>
      <c r="D7646" s="1" t="s">
        <v>5599</v>
      </c>
      <c r="E7646" s="1" t="s">
        <v>51</v>
      </c>
      <c r="F7646" s="1" t="s">
        <v>52</v>
      </c>
      <c r="G7646" s="1" t="s">
        <v>18</v>
      </c>
      <c r="H7646" s="1" t="s">
        <v>292</v>
      </c>
      <c r="I7646">
        <v>5</v>
      </c>
      <c r="J7646">
        <v>500</v>
      </c>
      <c r="K7646" s="7">
        <v>0.15</v>
      </c>
      <c r="L7646">
        <v>2125</v>
      </c>
      <c r="M7646">
        <v>346.28</v>
      </c>
      <c r="N7646" s="7">
        <f>IFERROR(Sales_Data[[#This Row],[Profit]]/Sales_Data[[#This Row],[Sales]],0)</f>
        <v>0.16295529411764706</v>
      </c>
      <c r="O7646" s="7" t="str">
        <f>TEXT(Sales_Data[[#This Row],[Order_Date]],"mmm")</f>
        <v>Aug</v>
      </c>
      <c r="P7646" s="9" t="str">
        <f>TEXT(Sales_Data[[#This Row],[Order_Date]],"yyyy")</f>
        <v>2025</v>
      </c>
      <c r="Q7646" s="9" t="str">
        <f t="shared" si="119"/>
        <v>Existing</v>
      </c>
      <c r="R7646" s="1" t="s">
        <v>28</v>
      </c>
    </row>
    <row r="7647" spans="1:18" x14ac:dyDescent="0.35">
      <c r="A7647" s="1" t="s">
        <v>12463</v>
      </c>
      <c r="B7647" s="2">
        <v>45757</v>
      </c>
      <c r="C7647" s="1" t="s">
        <v>5766</v>
      </c>
      <c r="D7647" s="1" t="s">
        <v>4497</v>
      </c>
      <c r="E7647" s="1" t="s">
        <v>51</v>
      </c>
      <c r="F7647" s="1" t="s">
        <v>52</v>
      </c>
      <c r="G7647" s="1" t="s">
        <v>18</v>
      </c>
      <c r="H7647" s="1" t="s">
        <v>72</v>
      </c>
      <c r="I7647">
        <v>4</v>
      </c>
      <c r="J7647">
        <v>350</v>
      </c>
      <c r="K7647" s="7">
        <v>0</v>
      </c>
      <c r="L7647">
        <v>1400</v>
      </c>
      <c r="M7647">
        <v>166.49</v>
      </c>
      <c r="N7647" s="7">
        <f>IFERROR(Sales_Data[[#This Row],[Profit]]/Sales_Data[[#This Row],[Sales]],0)</f>
        <v>0.11892142857142858</v>
      </c>
      <c r="O7647" s="7" t="str">
        <f>TEXT(Sales_Data[[#This Row],[Order_Date]],"mmm")</f>
        <v>Apr</v>
      </c>
      <c r="P7647" s="9" t="str">
        <f>TEXT(Sales_Data[[#This Row],[Order_Date]],"yyyy")</f>
        <v>2025</v>
      </c>
      <c r="Q7647" s="9" t="str">
        <f t="shared" si="119"/>
        <v>Existing</v>
      </c>
      <c r="R7647" s="1" t="s">
        <v>64</v>
      </c>
    </row>
    <row r="7648" spans="1:18" x14ac:dyDescent="0.35">
      <c r="A7648" s="1" t="s">
        <v>12464</v>
      </c>
      <c r="B7648" s="2">
        <v>45906</v>
      </c>
      <c r="C7648" s="1" t="s">
        <v>898</v>
      </c>
      <c r="D7648" s="1" t="s">
        <v>5593</v>
      </c>
      <c r="E7648" s="1" t="s">
        <v>160</v>
      </c>
      <c r="F7648" s="1" t="s">
        <v>161</v>
      </c>
      <c r="G7648" s="1" t="s">
        <v>26</v>
      </c>
      <c r="H7648" s="1" t="s">
        <v>58</v>
      </c>
      <c r="I7648">
        <v>1</v>
      </c>
      <c r="J7648">
        <v>1400</v>
      </c>
      <c r="K7648" s="7">
        <v>0.05</v>
      </c>
      <c r="L7648">
        <v>1330</v>
      </c>
      <c r="M7648">
        <v>331.61</v>
      </c>
      <c r="N7648" s="7">
        <f>IFERROR(Sales_Data[[#This Row],[Profit]]/Sales_Data[[#This Row],[Sales]],0)</f>
        <v>0.24933082706766918</v>
      </c>
      <c r="O7648" s="7" t="str">
        <f>TEXT(Sales_Data[[#This Row],[Order_Date]],"mmm")</f>
        <v>Sep</v>
      </c>
      <c r="P7648" s="9" t="str">
        <f>TEXT(Sales_Data[[#This Row],[Order_Date]],"yyyy")</f>
        <v>2025</v>
      </c>
      <c r="Q7648" s="9" t="str">
        <f t="shared" si="119"/>
        <v>New</v>
      </c>
      <c r="R7648" s="1" t="s">
        <v>20</v>
      </c>
    </row>
    <row r="7649" spans="1:18" x14ac:dyDescent="0.35">
      <c r="A7649" s="1" t="s">
        <v>12465</v>
      </c>
      <c r="B7649" s="2">
        <v>45923</v>
      </c>
      <c r="C7649" s="1" t="s">
        <v>1146</v>
      </c>
      <c r="D7649" s="1" t="s">
        <v>12466</v>
      </c>
      <c r="E7649" s="1" t="s">
        <v>17</v>
      </c>
      <c r="F7649" s="1" t="s">
        <v>17</v>
      </c>
      <c r="G7649" s="1" t="s">
        <v>120</v>
      </c>
      <c r="H7649" s="1" t="s">
        <v>121</v>
      </c>
      <c r="I7649">
        <v>4</v>
      </c>
      <c r="J7649">
        <v>2800</v>
      </c>
      <c r="K7649" s="7">
        <v>0.1</v>
      </c>
      <c r="L7649">
        <v>10080</v>
      </c>
      <c r="M7649">
        <v>2045.47</v>
      </c>
      <c r="N7649" s="7">
        <f>IFERROR(Sales_Data[[#This Row],[Profit]]/Sales_Data[[#This Row],[Sales]],0)</f>
        <v>0.20292361111111112</v>
      </c>
      <c r="O7649" s="7" t="str">
        <f>TEXT(Sales_Data[[#This Row],[Order_Date]],"mmm")</f>
        <v>Sep</v>
      </c>
      <c r="P7649" s="9" t="str">
        <f>TEXT(Sales_Data[[#This Row],[Order_Date]],"yyyy")</f>
        <v>2025</v>
      </c>
      <c r="Q7649" s="9" t="str">
        <f t="shared" si="119"/>
        <v>Existing</v>
      </c>
      <c r="R7649" s="1" t="s">
        <v>36</v>
      </c>
    </row>
    <row r="7650" spans="1:18" x14ac:dyDescent="0.35">
      <c r="A7650" s="1" t="s">
        <v>12467</v>
      </c>
      <c r="B7650" s="2">
        <v>45687</v>
      </c>
      <c r="C7650" s="1" t="s">
        <v>5639</v>
      </c>
      <c r="D7650" s="1" t="s">
        <v>2867</v>
      </c>
      <c r="E7650" s="1" t="s">
        <v>62</v>
      </c>
      <c r="F7650" s="1" t="s">
        <v>41</v>
      </c>
      <c r="G7650" s="1" t="s">
        <v>34</v>
      </c>
      <c r="H7650" s="1" t="s">
        <v>35</v>
      </c>
      <c r="I7650">
        <v>2</v>
      </c>
      <c r="J7650">
        <v>9000</v>
      </c>
      <c r="K7650" s="7">
        <v>0.15</v>
      </c>
      <c r="L7650">
        <v>15300</v>
      </c>
      <c r="M7650">
        <v>2511.5700000000002</v>
      </c>
      <c r="N7650" s="7">
        <f>IFERROR(Sales_Data[[#This Row],[Profit]]/Sales_Data[[#This Row],[Sales]],0)</f>
        <v>0.16415490196078433</v>
      </c>
      <c r="O7650" s="7" t="str">
        <f>TEXT(Sales_Data[[#This Row],[Order_Date]],"mmm")</f>
        <v>Jan</v>
      </c>
      <c r="P7650" s="9" t="str">
        <f>TEXT(Sales_Data[[#This Row],[Order_Date]],"yyyy")</f>
        <v>2025</v>
      </c>
      <c r="Q7650" s="9" t="str">
        <f t="shared" si="119"/>
        <v>Existing</v>
      </c>
      <c r="R7650" s="1" t="s">
        <v>20</v>
      </c>
    </row>
    <row r="7651" spans="1:18" x14ac:dyDescent="0.35">
      <c r="A7651" s="1" t="s">
        <v>12468</v>
      </c>
      <c r="B7651" s="2">
        <v>45660</v>
      </c>
      <c r="C7651" s="1" t="s">
        <v>12469</v>
      </c>
      <c r="D7651" s="1" t="s">
        <v>4371</v>
      </c>
      <c r="E7651" s="1" t="s">
        <v>40</v>
      </c>
      <c r="F7651" s="1" t="s">
        <v>41</v>
      </c>
      <c r="G7651" s="1" t="s">
        <v>42</v>
      </c>
      <c r="H7651" s="1" t="s">
        <v>112</v>
      </c>
      <c r="I7651">
        <v>5</v>
      </c>
      <c r="J7651">
        <v>2500</v>
      </c>
      <c r="K7651" s="7">
        <v>0.05</v>
      </c>
      <c r="L7651">
        <v>11875</v>
      </c>
      <c r="M7651">
        <v>1689.08</v>
      </c>
      <c r="N7651" s="7">
        <f>IFERROR(Sales_Data[[#This Row],[Profit]]/Sales_Data[[#This Row],[Sales]],0)</f>
        <v>0.14223831578947368</v>
      </c>
      <c r="O7651" s="7" t="str">
        <f>TEXT(Sales_Data[[#This Row],[Order_Date]],"mmm")</f>
        <v>Jan</v>
      </c>
      <c r="P7651" s="9" t="str">
        <f>TEXT(Sales_Data[[#This Row],[Order_Date]],"yyyy")</f>
        <v>2025</v>
      </c>
      <c r="Q7651" s="9" t="str">
        <f t="shared" si="119"/>
        <v>Existing</v>
      </c>
      <c r="R7651" s="1" t="s">
        <v>20</v>
      </c>
    </row>
    <row r="7652" spans="1:18" x14ac:dyDescent="0.35">
      <c r="A7652" s="1" t="s">
        <v>12470</v>
      </c>
      <c r="B7652" s="2">
        <v>45725</v>
      </c>
      <c r="C7652" s="1" t="s">
        <v>6694</v>
      </c>
      <c r="D7652" s="1" t="s">
        <v>10141</v>
      </c>
      <c r="E7652" s="1" t="s">
        <v>81</v>
      </c>
      <c r="F7652" s="1" t="s">
        <v>33</v>
      </c>
      <c r="G7652" s="1" t="s">
        <v>42</v>
      </c>
      <c r="H7652" s="1" t="s">
        <v>112</v>
      </c>
      <c r="I7652">
        <v>5</v>
      </c>
      <c r="J7652">
        <v>2500</v>
      </c>
      <c r="K7652" s="7">
        <v>0</v>
      </c>
      <c r="L7652">
        <v>12500</v>
      </c>
      <c r="M7652">
        <v>1536.27</v>
      </c>
      <c r="N7652" s="7">
        <f>IFERROR(Sales_Data[[#This Row],[Profit]]/Sales_Data[[#This Row],[Sales]],0)</f>
        <v>0.1229016</v>
      </c>
      <c r="O7652" s="7" t="str">
        <f>TEXT(Sales_Data[[#This Row],[Order_Date]],"mmm")</f>
        <v>Mar</v>
      </c>
      <c r="P7652" s="9" t="str">
        <f>TEXT(Sales_Data[[#This Row],[Order_Date]],"yyyy")</f>
        <v>2025</v>
      </c>
      <c r="Q7652" s="9" t="str">
        <f t="shared" si="119"/>
        <v>Existing</v>
      </c>
      <c r="R7652" s="1" t="s">
        <v>64</v>
      </c>
    </row>
    <row r="7653" spans="1:18" x14ac:dyDescent="0.35">
      <c r="A7653" s="1" t="s">
        <v>12471</v>
      </c>
      <c r="B7653" s="2">
        <v>45749</v>
      </c>
      <c r="C7653" s="1" t="s">
        <v>3437</v>
      </c>
      <c r="D7653" s="1" t="s">
        <v>4980</v>
      </c>
      <c r="E7653" s="1" t="s">
        <v>62</v>
      </c>
      <c r="F7653" s="1" t="s">
        <v>41</v>
      </c>
      <c r="G7653" s="1" t="s">
        <v>26</v>
      </c>
      <c r="H7653" s="1" t="s">
        <v>27</v>
      </c>
      <c r="I7653">
        <v>1</v>
      </c>
      <c r="J7653">
        <v>1200</v>
      </c>
      <c r="K7653" s="7">
        <v>0</v>
      </c>
      <c r="L7653">
        <v>1200</v>
      </c>
      <c r="M7653">
        <v>184.24</v>
      </c>
      <c r="N7653" s="7">
        <f>IFERROR(Sales_Data[[#This Row],[Profit]]/Sales_Data[[#This Row],[Sales]],0)</f>
        <v>0.15353333333333333</v>
      </c>
      <c r="O7653" s="7" t="str">
        <f>TEXT(Sales_Data[[#This Row],[Order_Date]],"mmm")</f>
        <v>Apr</v>
      </c>
      <c r="P7653" s="9" t="str">
        <f>TEXT(Sales_Data[[#This Row],[Order_Date]],"yyyy")</f>
        <v>2025</v>
      </c>
      <c r="Q7653" s="9" t="str">
        <f t="shared" si="119"/>
        <v>New</v>
      </c>
      <c r="R7653" s="1" t="s">
        <v>36</v>
      </c>
    </row>
    <row r="7654" spans="1:18" x14ac:dyDescent="0.35">
      <c r="A7654" s="1" t="s">
        <v>12472</v>
      </c>
      <c r="B7654" s="2">
        <v>45759</v>
      </c>
      <c r="C7654" s="1" t="s">
        <v>3794</v>
      </c>
      <c r="D7654" s="1" t="s">
        <v>7996</v>
      </c>
      <c r="E7654" s="1" t="s">
        <v>86</v>
      </c>
      <c r="F7654" s="1" t="s">
        <v>25</v>
      </c>
      <c r="G7654" s="1" t="s">
        <v>42</v>
      </c>
      <c r="H7654" s="1" t="s">
        <v>63</v>
      </c>
      <c r="I7654">
        <v>4</v>
      </c>
      <c r="J7654">
        <v>4500</v>
      </c>
      <c r="K7654" s="7">
        <v>0.05</v>
      </c>
      <c r="L7654">
        <v>17100</v>
      </c>
      <c r="M7654">
        <v>3275.39</v>
      </c>
      <c r="N7654" s="7">
        <f>IFERROR(Sales_Data[[#This Row],[Profit]]/Sales_Data[[#This Row],[Sales]],0)</f>
        <v>0.19154327485380115</v>
      </c>
      <c r="O7654" s="7" t="str">
        <f>TEXT(Sales_Data[[#This Row],[Order_Date]],"mmm")</f>
        <v>Apr</v>
      </c>
      <c r="P7654" s="9" t="str">
        <f>TEXT(Sales_Data[[#This Row],[Order_Date]],"yyyy")</f>
        <v>2025</v>
      </c>
      <c r="Q7654" s="9" t="str">
        <f t="shared" si="119"/>
        <v>Existing</v>
      </c>
      <c r="R7654" s="1" t="s">
        <v>36</v>
      </c>
    </row>
    <row r="7655" spans="1:18" x14ac:dyDescent="0.35">
      <c r="A7655" s="1" t="s">
        <v>12473</v>
      </c>
      <c r="B7655" s="2">
        <v>45678</v>
      </c>
      <c r="C7655" s="1" t="s">
        <v>1453</v>
      </c>
      <c r="D7655" s="1" t="s">
        <v>2117</v>
      </c>
      <c r="E7655" s="1" t="s">
        <v>106</v>
      </c>
      <c r="F7655" s="1" t="s">
        <v>33</v>
      </c>
      <c r="G7655" s="1" t="s">
        <v>42</v>
      </c>
      <c r="H7655" s="1" t="s">
        <v>47</v>
      </c>
      <c r="I7655">
        <v>3</v>
      </c>
      <c r="J7655">
        <v>55000</v>
      </c>
      <c r="K7655" s="7">
        <v>0.15</v>
      </c>
      <c r="L7655">
        <v>140250</v>
      </c>
      <c r="M7655">
        <v>15678.92</v>
      </c>
      <c r="N7655" s="7">
        <f>IFERROR(Sales_Data[[#This Row],[Profit]]/Sales_Data[[#This Row],[Sales]],0)</f>
        <v>0.1117926559714795</v>
      </c>
      <c r="O7655" s="7" t="str">
        <f>TEXT(Sales_Data[[#This Row],[Order_Date]],"mmm")</f>
        <v>Jan</v>
      </c>
      <c r="P7655" s="9" t="str">
        <f>TEXT(Sales_Data[[#This Row],[Order_Date]],"yyyy")</f>
        <v>2025</v>
      </c>
      <c r="Q7655" s="9" t="str">
        <f t="shared" si="119"/>
        <v>Existing</v>
      </c>
      <c r="R7655" s="1" t="s">
        <v>36</v>
      </c>
    </row>
    <row r="7656" spans="1:18" x14ac:dyDescent="0.35">
      <c r="A7656" s="1" t="s">
        <v>12474</v>
      </c>
      <c r="B7656" s="2">
        <v>45801</v>
      </c>
      <c r="C7656" s="1" t="s">
        <v>3690</v>
      </c>
      <c r="D7656" s="1" t="s">
        <v>1517</v>
      </c>
      <c r="E7656" s="1" t="s">
        <v>135</v>
      </c>
      <c r="F7656" s="1" t="s">
        <v>136</v>
      </c>
      <c r="G7656" s="1" t="s">
        <v>26</v>
      </c>
      <c r="H7656" s="1" t="s">
        <v>82</v>
      </c>
      <c r="I7656">
        <v>2</v>
      </c>
      <c r="J7656">
        <v>450</v>
      </c>
      <c r="K7656" s="7">
        <v>0</v>
      </c>
      <c r="L7656">
        <v>900</v>
      </c>
      <c r="M7656">
        <v>118.9</v>
      </c>
      <c r="N7656" s="7">
        <f>IFERROR(Sales_Data[[#This Row],[Profit]]/Sales_Data[[#This Row],[Sales]],0)</f>
        <v>0.13211111111111112</v>
      </c>
      <c r="O7656" s="7" t="str">
        <f>TEXT(Sales_Data[[#This Row],[Order_Date]],"mmm")</f>
        <v>May</v>
      </c>
      <c r="P7656" s="9" t="str">
        <f>TEXT(Sales_Data[[#This Row],[Order_Date]],"yyyy")</f>
        <v>2025</v>
      </c>
      <c r="Q7656" s="9" t="str">
        <f t="shared" si="119"/>
        <v>Existing</v>
      </c>
      <c r="R7656" s="1" t="s">
        <v>73</v>
      </c>
    </row>
    <row r="7657" spans="1:18" x14ac:dyDescent="0.35">
      <c r="A7657" s="1" t="s">
        <v>12475</v>
      </c>
      <c r="B7657" s="2">
        <v>45993</v>
      </c>
      <c r="C7657" s="1" t="s">
        <v>6030</v>
      </c>
      <c r="D7657" s="1" t="s">
        <v>5419</v>
      </c>
      <c r="E7657" s="1" t="s">
        <v>32</v>
      </c>
      <c r="F7657" s="1" t="s">
        <v>33</v>
      </c>
      <c r="G7657" s="1" t="s">
        <v>26</v>
      </c>
      <c r="H7657" s="1" t="s">
        <v>27</v>
      </c>
      <c r="I7657">
        <v>2</v>
      </c>
      <c r="J7657">
        <v>1200</v>
      </c>
      <c r="K7657" s="7">
        <v>0.05</v>
      </c>
      <c r="L7657">
        <v>2280</v>
      </c>
      <c r="M7657">
        <v>300.22000000000003</v>
      </c>
      <c r="N7657" s="7">
        <f>IFERROR(Sales_Data[[#This Row],[Profit]]/Sales_Data[[#This Row],[Sales]],0)</f>
        <v>0.13167543859649125</v>
      </c>
      <c r="O7657" s="7" t="str">
        <f>TEXT(Sales_Data[[#This Row],[Order_Date]],"mmm")</f>
        <v>Dec</v>
      </c>
      <c r="P7657" s="9" t="str">
        <f>TEXT(Sales_Data[[#This Row],[Order_Date]],"yyyy")</f>
        <v>2025</v>
      </c>
      <c r="Q7657" s="9" t="str">
        <f t="shared" si="119"/>
        <v>Existing</v>
      </c>
      <c r="R7657" s="1" t="s">
        <v>20</v>
      </c>
    </row>
    <row r="7658" spans="1:18" x14ac:dyDescent="0.35">
      <c r="A7658" s="1" t="s">
        <v>12476</v>
      </c>
      <c r="B7658" s="2">
        <v>45932</v>
      </c>
      <c r="C7658" s="1" t="s">
        <v>234</v>
      </c>
      <c r="D7658" s="1" t="s">
        <v>298</v>
      </c>
      <c r="E7658" s="1" t="s">
        <v>17</v>
      </c>
      <c r="F7658" s="1" t="s">
        <v>17</v>
      </c>
      <c r="G7658" s="1" t="s">
        <v>18</v>
      </c>
      <c r="H7658" s="1" t="s">
        <v>72</v>
      </c>
      <c r="I7658">
        <v>2</v>
      </c>
      <c r="J7658">
        <v>350</v>
      </c>
      <c r="K7658" s="7">
        <v>0.2</v>
      </c>
      <c r="L7658">
        <v>560</v>
      </c>
      <c r="M7658">
        <v>129.63</v>
      </c>
      <c r="N7658" s="7">
        <f>IFERROR(Sales_Data[[#This Row],[Profit]]/Sales_Data[[#This Row],[Sales]],0)</f>
        <v>0.23148214285714286</v>
      </c>
      <c r="O7658" s="7" t="str">
        <f>TEXT(Sales_Data[[#This Row],[Order_Date]],"mmm")</f>
        <v>Oct</v>
      </c>
      <c r="P7658" s="9" t="str">
        <f>TEXT(Sales_Data[[#This Row],[Order_Date]],"yyyy")</f>
        <v>2025</v>
      </c>
      <c r="Q7658" s="9" t="str">
        <f t="shared" si="119"/>
        <v>Existing</v>
      </c>
      <c r="R7658" s="1" t="s">
        <v>28</v>
      </c>
    </row>
    <row r="7659" spans="1:18" x14ac:dyDescent="0.35">
      <c r="A7659" s="1" t="s">
        <v>12477</v>
      </c>
      <c r="B7659" s="2">
        <v>45735</v>
      </c>
      <c r="C7659" s="1" t="s">
        <v>3148</v>
      </c>
      <c r="D7659" s="1" t="s">
        <v>2436</v>
      </c>
      <c r="E7659" s="1" t="s">
        <v>56</v>
      </c>
      <c r="F7659" s="1" t="s">
        <v>57</v>
      </c>
      <c r="G7659" s="1" t="s">
        <v>26</v>
      </c>
      <c r="H7659" s="1" t="s">
        <v>58</v>
      </c>
      <c r="I7659">
        <v>5</v>
      </c>
      <c r="J7659">
        <v>1400</v>
      </c>
      <c r="K7659" s="7">
        <v>0.05</v>
      </c>
      <c r="L7659">
        <v>6650</v>
      </c>
      <c r="M7659">
        <v>1088.46</v>
      </c>
      <c r="N7659" s="7">
        <f>IFERROR(Sales_Data[[#This Row],[Profit]]/Sales_Data[[#This Row],[Sales]],0)</f>
        <v>0.16367819548872181</v>
      </c>
      <c r="O7659" s="7" t="str">
        <f>TEXT(Sales_Data[[#This Row],[Order_Date]],"mmm")</f>
        <v>Mar</v>
      </c>
      <c r="P7659" s="9" t="str">
        <f>TEXT(Sales_Data[[#This Row],[Order_Date]],"yyyy")</f>
        <v>2025</v>
      </c>
      <c r="Q7659" s="9" t="str">
        <f t="shared" si="119"/>
        <v>Existing</v>
      </c>
      <c r="R7659" s="1" t="s">
        <v>28</v>
      </c>
    </row>
    <row r="7660" spans="1:18" x14ac:dyDescent="0.35">
      <c r="A7660" s="1" t="s">
        <v>12478</v>
      </c>
      <c r="B7660" s="2">
        <v>45821</v>
      </c>
      <c r="C7660" s="1" t="s">
        <v>12479</v>
      </c>
      <c r="D7660" s="1" t="s">
        <v>4929</v>
      </c>
      <c r="E7660" s="1" t="s">
        <v>81</v>
      </c>
      <c r="F7660" s="1" t="s">
        <v>33</v>
      </c>
      <c r="G7660" s="1" t="s">
        <v>26</v>
      </c>
      <c r="H7660" s="1" t="s">
        <v>58</v>
      </c>
      <c r="I7660">
        <v>3</v>
      </c>
      <c r="J7660">
        <v>1400</v>
      </c>
      <c r="K7660" s="7">
        <v>0</v>
      </c>
      <c r="L7660">
        <v>4200</v>
      </c>
      <c r="M7660">
        <v>478.9</v>
      </c>
      <c r="N7660" s="7">
        <f>IFERROR(Sales_Data[[#This Row],[Profit]]/Sales_Data[[#This Row],[Sales]],0)</f>
        <v>0.11402380952380951</v>
      </c>
      <c r="O7660" s="7" t="str">
        <f>TEXT(Sales_Data[[#This Row],[Order_Date]],"mmm")</f>
        <v>Jun</v>
      </c>
      <c r="P7660" s="9" t="str">
        <f>TEXT(Sales_Data[[#This Row],[Order_Date]],"yyyy")</f>
        <v>2025</v>
      </c>
      <c r="Q7660" s="9" t="str">
        <f t="shared" si="119"/>
        <v>Existing</v>
      </c>
      <c r="R7660" s="1" t="s">
        <v>64</v>
      </c>
    </row>
    <row r="7661" spans="1:18" x14ac:dyDescent="0.35">
      <c r="A7661" s="1" t="s">
        <v>12480</v>
      </c>
      <c r="B7661" s="2">
        <v>45701</v>
      </c>
      <c r="C7661" s="1" t="s">
        <v>10295</v>
      </c>
      <c r="D7661" s="1" t="s">
        <v>10999</v>
      </c>
      <c r="E7661" s="1" t="s">
        <v>106</v>
      </c>
      <c r="F7661" s="1" t="s">
        <v>33</v>
      </c>
      <c r="G7661" s="1" t="s">
        <v>120</v>
      </c>
      <c r="H7661" s="1" t="s">
        <v>121</v>
      </c>
      <c r="I7661">
        <v>3</v>
      </c>
      <c r="J7661">
        <v>2800</v>
      </c>
      <c r="K7661" s="7">
        <v>0.15</v>
      </c>
      <c r="L7661">
        <v>7140</v>
      </c>
      <c r="M7661">
        <v>1754.46</v>
      </c>
      <c r="N7661" s="7">
        <f>IFERROR(Sales_Data[[#This Row],[Profit]]/Sales_Data[[#This Row],[Sales]],0)</f>
        <v>0.24572268907563025</v>
      </c>
      <c r="O7661" s="7" t="str">
        <f>TEXT(Sales_Data[[#This Row],[Order_Date]],"mmm")</f>
        <v>Feb</v>
      </c>
      <c r="P7661" s="9" t="str">
        <f>TEXT(Sales_Data[[#This Row],[Order_Date]],"yyyy")</f>
        <v>2025</v>
      </c>
      <c r="Q7661" s="9" t="str">
        <f t="shared" si="119"/>
        <v>Existing</v>
      </c>
      <c r="R7661" s="1" t="s">
        <v>64</v>
      </c>
    </row>
    <row r="7662" spans="1:18" x14ac:dyDescent="0.35">
      <c r="A7662" s="1" t="s">
        <v>12481</v>
      </c>
      <c r="B7662" s="2">
        <v>45834</v>
      </c>
      <c r="C7662" s="1" t="s">
        <v>924</v>
      </c>
      <c r="D7662" s="1" t="s">
        <v>291</v>
      </c>
      <c r="E7662" s="1" t="s">
        <v>135</v>
      </c>
      <c r="F7662" s="1" t="s">
        <v>136</v>
      </c>
      <c r="G7662" s="1" t="s">
        <v>120</v>
      </c>
      <c r="H7662" s="1" t="s">
        <v>146</v>
      </c>
      <c r="I7662">
        <v>2</v>
      </c>
      <c r="J7662">
        <v>800</v>
      </c>
      <c r="K7662" s="7">
        <v>0.1</v>
      </c>
      <c r="L7662">
        <v>1440</v>
      </c>
      <c r="M7662">
        <v>357.8</v>
      </c>
      <c r="N7662" s="7">
        <f>IFERROR(Sales_Data[[#This Row],[Profit]]/Sales_Data[[#This Row],[Sales]],0)</f>
        <v>0.24847222222222223</v>
      </c>
      <c r="O7662" s="7" t="str">
        <f>TEXT(Sales_Data[[#This Row],[Order_Date]],"mmm")</f>
        <v>Jun</v>
      </c>
      <c r="P7662" s="9" t="str">
        <f>TEXT(Sales_Data[[#This Row],[Order_Date]],"yyyy")</f>
        <v>2025</v>
      </c>
      <c r="Q7662" s="9" t="str">
        <f t="shared" si="119"/>
        <v>Existing</v>
      </c>
      <c r="R7662" s="1" t="s">
        <v>36</v>
      </c>
    </row>
    <row r="7663" spans="1:18" x14ac:dyDescent="0.35">
      <c r="A7663" s="1" t="s">
        <v>12482</v>
      </c>
      <c r="B7663" s="2">
        <v>45839</v>
      </c>
      <c r="C7663" s="1" t="s">
        <v>8304</v>
      </c>
      <c r="D7663" s="1" t="s">
        <v>7457</v>
      </c>
      <c r="E7663" s="1" t="s">
        <v>24</v>
      </c>
      <c r="F7663" s="1" t="s">
        <v>25</v>
      </c>
      <c r="G7663" s="1" t="s">
        <v>42</v>
      </c>
      <c r="H7663" s="1" t="s">
        <v>43</v>
      </c>
      <c r="I7663">
        <v>4</v>
      </c>
      <c r="J7663">
        <v>18000</v>
      </c>
      <c r="K7663" s="7">
        <v>0</v>
      </c>
      <c r="L7663">
        <v>72000</v>
      </c>
      <c r="M7663">
        <v>11360.26</v>
      </c>
      <c r="N7663" s="7">
        <f>IFERROR(Sales_Data[[#This Row],[Profit]]/Sales_Data[[#This Row],[Sales]],0)</f>
        <v>0.1577813888888889</v>
      </c>
      <c r="O7663" s="7" t="str">
        <f>TEXT(Sales_Data[[#This Row],[Order_Date]],"mmm")</f>
        <v>Jul</v>
      </c>
      <c r="P7663" s="9" t="str">
        <f>TEXT(Sales_Data[[#This Row],[Order_Date]],"yyyy")</f>
        <v>2025</v>
      </c>
      <c r="Q7663" s="9" t="str">
        <f t="shared" si="119"/>
        <v>Existing</v>
      </c>
      <c r="R7663" s="1" t="s">
        <v>36</v>
      </c>
    </row>
    <row r="7664" spans="1:18" x14ac:dyDescent="0.35">
      <c r="A7664" s="1" t="s">
        <v>12483</v>
      </c>
      <c r="B7664" s="2">
        <v>45911</v>
      </c>
      <c r="C7664" s="1" t="s">
        <v>3554</v>
      </c>
      <c r="D7664" s="1" t="s">
        <v>8810</v>
      </c>
      <c r="E7664" s="1" t="s">
        <v>24</v>
      </c>
      <c r="F7664" s="1" t="s">
        <v>25</v>
      </c>
      <c r="G7664" s="1" t="s">
        <v>26</v>
      </c>
      <c r="H7664" s="1" t="s">
        <v>128</v>
      </c>
      <c r="I7664">
        <v>1</v>
      </c>
      <c r="J7664">
        <v>900</v>
      </c>
      <c r="K7664" s="7">
        <v>0.1</v>
      </c>
      <c r="L7664">
        <v>810</v>
      </c>
      <c r="M7664">
        <v>165.96</v>
      </c>
      <c r="N7664" s="7">
        <f>IFERROR(Sales_Data[[#This Row],[Profit]]/Sales_Data[[#This Row],[Sales]],0)</f>
        <v>0.2048888888888889</v>
      </c>
      <c r="O7664" s="7" t="str">
        <f>TEXT(Sales_Data[[#This Row],[Order_Date]],"mmm")</f>
        <v>Sep</v>
      </c>
      <c r="P7664" s="9" t="str">
        <f>TEXT(Sales_Data[[#This Row],[Order_Date]],"yyyy")</f>
        <v>2025</v>
      </c>
      <c r="Q7664" s="9" t="str">
        <f t="shared" si="119"/>
        <v>New</v>
      </c>
      <c r="R7664" s="1" t="s">
        <v>28</v>
      </c>
    </row>
    <row r="7665" spans="1:18" x14ac:dyDescent="0.35">
      <c r="A7665" s="1" t="s">
        <v>12484</v>
      </c>
      <c r="B7665" s="2">
        <v>45775</v>
      </c>
      <c r="C7665" s="1" t="s">
        <v>228</v>
      </c>
      <c r="D7665" s="1" t="s">
        <v>8443</v>
      </c>
      <c r="E7665" s="1" t="s">
        <v>62</v>
      </c>
      <c r="F7665" s="1" t="s">
        <v>41</v>
      </c>
      <c r="G7665" s="1" t="s">
        <v>120</v>
      </c>
      <c r="H7665" s="1" t="s">
        <v>146</v>
      </c>
      <c r="I7665">
        <v>5</v>
      </c>
      <c r="J7665">
        <v>800</v>
      </c>
      <c r="K7665" s="7">
        <v>0.05</v>
      </c>
      <c r="L7665">
        <v>3800</v>
      </c>
      <c r="M7665">
        <v>699.98</v>
      </c>
      <c r="N7665" s="7">
        <f>IFERROR(Sales_Data[[#This Row],[Profit]]/Sales_Data[[#This Row],[Sales]],0)</f>
        <v>0.18420526315789473</v>
      </c>
      <c r="O7665" s="7" t="str">
        <f>TEXT(Sales_Data[[#This Row],[Order_Date]],"mmm")</f>
        <v>Apr</v>
      </c>
      <c r="P7665" s="9" t="str">
        <f>TEXT(Sales_Data[[#This Row],[Order_Date]],"yyyy")</f>
        <v>2025</v>
      </c>
      <c r="Q7665" s="9" t="str">
        <f t="shared" si="119"/>
        <v>Existing</v>
      </c>
      <c r="R7665" s="1" t="s">
        <v>28</v>
      </c>
    </row>
    <row r="7666" spans="1:18" x14ac:dyDescent="0.35">
      <c r="A7666" s="1" t="s">
        <v>12485</v>
      </c>
      <c r="B7666" s="2">
        <v>45837</v>
      </c>
      <c r="C7666" s="1" t="s">
        <v>1540</v>
      </c>
      <c r="D7666" s="1" t="s">
        <v>8883</v>
      </c>
      <c r="E7666" s="1" t="s">
        <v>135</v>
      </c>
      <c r="F7666" s="1" t="s">
        <v>136</v>
      </c>
      <c r="G7666" s="1" t="s">
        <v>26</v>
      </c>
      <c r="H7666" s="1" t="s">
        <v>128</v>
      </c>
      <c r="I7666">
        <v>1</v>
      </c>
      <c r="J7666">
        <v>900</v>
      </c>
      <c r="K7666" s="7">
        <v>0</v>
      </c>
      <c r="L7666">
        <v>900</v>
      </c>
      <c r="M7666">
        <v>122.76</v>
      </c>
      <c r="N7666" s="7">
        <f>IFERROR(Sales_Data[[#This Row],[Profit]]/Sales_Data[[#This Row],[Sales]],0)</f>
        <v>0.13639999999999999</v>
      </c>
      <c r="O7666" s="7" t="str">
        <f>TEXT(Sales_Data[[#This Row],[Order_Date]],"mmm")</f>
        <v>Jun</v>
      </c>
      <c r="P7666" s="9" t="str">
        <f>TEXT(Sales_Data[[#This Row],[Order_Date]],"yyyy")</f>
        <v>2025</v>
      </c>
      <c r="Q7666" s="9" t="str">
        <f t="shared" si="119"/>
        <v>New</v>
      </c>
      <c r="R7666" s="1" t="s">
        <v>28</v>
      </c>
    </row>
    <row r="7667" spans="1:18" x14ac:dyDescent="0.35">
      <c r="A7667" s="1" t="s">
        <v>12486</v>
      </c>
      <c r="B7667" s="2">
        <v>45797</v>
      </c>
      <c r="C7667" s="1" t="s">
        <v>795</v>
      </c>
      <c r="D7667" s="1" t="s">
        <v>2273</v>
      </c>
      <c r="E7667" s="1" t="s">
        <v>160</v>
      </c>
      <c r="F7667" s="1" t="s">
        <v>161</v>
      </c>
      <c r="G7667" s="1" t="s">
        <v>42</v>
      </c>
      <c r="H7667" s="1" t="s">
        <v>102</v>
      </c>
      <c r="I7667">
        <v>5</v>
      </c>
      <c r="J7667">
        <v>25000</v>
      </c>
      <c r="K7667" s="7">
        <v>0</v>
      </c>
      <c r="L7667">
        <v>125000</v>
      </c>
      <c r="M7667">
        <v>27536.36</v>
      </c>
      <c r="N7667" s="7">
        <f>IFERROR(Sales_Data[[#This Row],[Profit]]/Sales_Data[[#This Row],[Sales]],0)</f>
        <v>0.22029087999999999</v>
      </c>
      <c r="O7667" s="7" t="str">
        <f>TEXT(Sales_Data[[#This Row],[Order_Date]],"mmm")</f>
        <v>May</v>
      </c>
      <c r="P7667" s="9" t="str">
        <f>TEXT(Sales_Data[[#This Row],[Order_Date]],"yyyy")</f>
        <v>2025</v>
      </c>
      <c r="Q7667" s="9" t="str">
        <f t="shared" si="119"/>
        <v>Existing</v>
      </c>
      <c r="R7667" s="1" t="s">
        <v>73</v>
      </c>
    </row>
    <row r="7668" spans="1:18" x14ac:dyDescent="0.35">
      <c r="A7668" s="1" t="s">
        <v>12487</v>
      </c>
      <c r="B7668" s="2">
        <v>45708</v>
      </c>
      <c r="C7668" s="1" t="s">
        <v>6500</v>
      </c>
      <c r="D7668" s="1" t="s">
        <v>2818</v>
      </c>
      <c r="E7668" s="1" t="s">
        <v>135</v>
      </c>
      <c r="F7668" s="1" t="s">
        <v>136</v>
      </c>
      <c r="G7668" s="1" t="s">
        <v>18</v>
      </c>
      <c r="H7668" s="1" t="s">
        <v>131</v>
      </c>
      <c r="I7668">
        <v>1</v>
      </c>
      <c r="J7668">
        <v>1500</v>
      </c>
      <c r="K7668" s="7">
        <v>0</v>
      </c>
      <c r="L7668">
        <v>1500</v>
      </c>
      <c r="M7668">
        <v>160.08000000000001</v>
      </c>
      <c r="N7668" s="7">
        <f>IFERROR(Sales_Data[[#This Row],[Profit]]/Sales_Data[[#This Row],[Sales]],0)</f>
        <v>0.10672000000000001</v>
      </c>
      <c r="O7668" s="7" t="str">
        <f>TEXT(Sales_Data[[#This Row],[Order_Date]],"mmm")</f>
        <v>Feb</v>
      </c>
      <c r="P7668" s="9" t="str">
        <f>TEXT(Sales_Data[[#This Row],[Order_Date]],"yyyy")</f>
        <v>2025</v>
      </c>
      <c r="Q7668" s="9" t="str">
        <f t="shared" si="119"/>
        <v>New</v>
      </c>
      <c r="R7668" s="1" t="s">
        <v>28</v>
      </c>
    </row>
    <row r="7669" spans="1:18" x14ac:dyDescent="0.35">
      <c r="A7669" s="1" t="s">
        <v>12488</v>
      </c>
      <c r="B7669" s="2">
        <v>45718</v>
      </c>
      <c r="C7669" s="1" t="s">
        <v>5852</v>
      </c>
      <c r="D7669" s="1" t="s">
        <v>2671</v>
      </c>
      <c r="E7669" s="1" t="s">
        <v>17</v>
      </c>
      <c r="F7669" s="1" t="s">
        <v>17</v>
      </c>
      <c r="G7669" s="1" t="s">
        <v>18</v>
      </c>
      <c r="H7669" s="1" t="s">
        <v>131</v>
      </c>
      <c r="I7669">
        <v>4</v>
      </c>
      <c r="J7669">
        <v>1500</v>
      </c>
      <c r="K7669" s="7">
        <v>0.05</v>
      </c>
      <c r="L7669">
        <v>5700</v>
      </c>
      <c r="M7669">
        <v>618.48</v>
      </c>
      <c r="N7669" s="7">
        <f>IFERROR(Sales_Data[[#This Row],[Profit]]/Sales_Data[[#This Row],[Sales]],0)</f>
        <v>0.10850526315789474</v>
      </c>
      <c r="O7669" s="7" t="str">
        <f>TEXT(Sales_Data[[#This Row],[Order_Date]],"mmm")</f>
        <v>Mar</v>
      </c>
      <c r="P7669" s="9" t="str">
        <f>TEXT(Sales_Data[[#This Row],[Order_Date]],"yyyy")</f>
        <v>2025</v>
      </c>
      <c r="Q7669" s="9" t="str">
        <f t="shared" si="119"/>
        <v>Existing</v>
      </c>
      <c r="R7669" s="1" t="s">
        <v>64</v>
      </c>
    </row>
    <row r="7670" spans="1:18" x14ac:dyDescent="0.35">
      <c r="A7670" s="1" t="s">
        <v>12489</v>
      </c>
      <c r="B7670" s="2">
        <v>45997</v>
      </c>
      <c r="C7670" s="1" t="s">
        <v>2773</v>
      </c>
      <c r="D7670" s="1" t="s">
        <v>3252</v>
      </c>
      <c r="E7670" s="1" t="s">
        <v>160</v>
      </c>
      <c r="F7670" s="1" t="s">
        <v>161</v>
      </c>
      <c r="G7670" s="1" t="s">
        <v>18</v>
      </c>
      <c r="H7670" s="1" t="s">
        <v>131</v>
      </c>
      <c r="I7670">
        <v>2</v>
      </c>
      <c r="J7670">
        <v>1500</v>
      </c>
      <c r="K7670" s="7">
        <v>0.05</v>
      </c>
      <c r="L7670">
        <v>2850</v>
      </c>
      <c r="M7670">
        <v>582.84</v>
      </c>
      <c r="N7670" s="7">
        <f>IFERROR(Sales_Data[[#This Row],[Profit]]/Sales_Data[[#This Row],[Sales]],0)</f>
        <v>0.20450526315789475</v>
      </c>
      <c r="O7670" s="7" t="str">
        <f>TEXT(Sales_Data[[#This Row],[Order_Date]],"mmm")</f>
        <v>Dec</v>
      </c>
      <c r="P7670" s="9" t="str">
        <f>TEXT(Sales_Data[[#This Row],[Order_Date]],"yyyy")</f>
        <v>2025</v>
      </c>
      <c r="Q7670" s="9" t="str">
        <f t="shared" si="119"/>
        <v>Existing</v>
      </c>
      <c r="R7670" s="1" t="s">
        <v>73</v>
      </c>
    </row>
    <row r="7671" spans="1:18" x14ac:dyDescent="0.35">
      <c r="A7671" s="1" t="s">
        <v>12490</v>
      </c>
      <c r="B7671" s="2">
        <v>45960</v>
      </c>
      <c r="C7671" s="1" t="s">
        <v>10432</v>
      </c>
      <c r="D7671" s="1" t="s">
        <v>829</v>
      </c>
      <c r="E7671" s="1" t="s">
        <v>40</v>
      </c>
      <c r="F7671" s="1" t="s">
        <v>41</v>
      </c>
      <c r="G7671" s="1" t="s">
        <v>34</v>
      </c>
      <c r="H7671" s="1" t="s">
        <v>35</v>
      </c>
      <c r="I7671">
        <v>5</v>
      </c>
      <c r="J7671">
        <v>9000</v>
      </c>
      <c r="K7671" s="7">
        <v>0.2</v>
      </c>
      <c r="L7671">
        <v>36000</v>
      </c>
      <c r="M7671">
        <v>8934.9699999999993</v>
      </c>
      <c r="N7671" s="7">
        <f>IFERROR(Sales_Data[[#This Row],[Profit]]/Sales_Data[[#This Row],[Sales]],0)</f>
        <v>0.2481936111111111</v>
      </c>
      <c r="O7671" s="7" t="str">
        <f>TEXT(Sales_Data[[#This Row],[Order_Date]],"mmm")</f>
        <v>Oct</v>
      </c>
      <c r="P7671" s="9" t="str">
        <f>TEXT(Sales_Data[[#This Row],[Order_Date]],"yyyy")</f>
        <v>2025</v>
      </c>
      <c r="Q7671" s="9" t="str">
        <f t="shared" si="119"/>
        <v>Existing</v>
      </c>
      <c r="R7671" s="1" t="s">
        <v>64</v>
      </c>
    </row>
    <row r="7672" spans="1:18" x14ac:dyDescent="0.35">
      <c r="A7672" s="1" t="s">
        <v>12491</v>
      </c>
      <c r="B7672" s="2">
        <v>45895</v>
      </c>
      <c r="C7672" s="1" t="s">
        <v>3760</v>
      </c>
      <c r="D7672" s="1" t="s">
        <v>9542</v>
      </c>
      <c r="E7672" s="1" t="s">
        <v>160</v>
      </c>
      <c r="F7672" s="1" t="s">
        <v>161</v>
      </c>
      <c r="G7672" s="1" t="s">
        <v>42</v>
      </c>
      <c r="H7672" s="1" t="s">
        <v>112</v>
      </c>
      <c r="I7672">
        <v>2</v>
      </c>
      <c r="J7672">
        <v>2500</v>
      </c>
      <c r="K7672" s="7">
        <v>0.1</v>
      </c>
      <c r="L7672">
        <v>4500</v>
      </c>
      <c r="M7672">
        <v>436.97</v>
      </c>
      <c r="N7672" s="7">
        <f>IFERROR(Sales_Data[[#This Row],[Profit]]/Sales_Data[[#This Row],[Sales]],0)</f>
        <v>9.7104444444444452E-2</v>
      </c>
      <c r="O7672" s="7" t="str">
        <f>TEXT(Sales_Data[[#This Row],[Order_Date]],"mmm")</f>
        <v>Aug</v>
      </c>
      <c r="P7672" s="9" t="str">
        <f>TEXT(Sales_Data[[#This Row],[Order_Date]],"yyyy")</f>
        <v>2025</v>
      </c>
      <c r="Q7672" s="9" t="str">
        <f t="shared" si="119"/>
        <v>Existing</v>
      </c>
      <c r="R7672" s="1" t="s">
        <v>28</v>
      </c>
    </row>
    <row r="7673" spans="1:18" x14ac:dyDescent="0.35">
      <c r="A7673" s="1" t="s">
        <v>12492</v>
      </c>
      <c r="B7673" s="2">
        <v>45763</v>
      </c>
      <c r="C7673" s="1" t="s">
        <v>3847</v>
      </c>
      <c r="D7673" s="1" t="s">
        <v>2064</v>
      </c>
      <c r="E7673" s="1" t="s">
        <v>24</v>
      </c>
      <c r="F7673" s="1" t="s">
        <v>25</v>
      </c>
      <c r="G7673" s="1" t="s">
        <v>26</v>
      </c>
      <c r="H7673" s="1" t="s">
        <v>128</v>
      </c>
      <c r="I7673">
        <v>5</v>
      </c>
      <c r="J7673">
        <v>900</v>
      </c>
      <c r="K7673" s="7">
        <v>0.05</v>
      </c>
      <c r="L7673">
        <v>4275</v>
      </c>
      <c r="M7673">
        <v>1023.69</v>
      </c>
      <c r="N7673" s="7">
        <f>IFERROR(Sales_Data[[#This Row],[Profit]]/Sales_Data[[#This Row],[Sales]],0)</f>
        <v>0.23945964912280704</v>
      </c>
      <c r="O7673" s="7" t="str">
        <f>TEXT(Sales_Data[[#This Row],[Order_Date]],"mmm")</f>
        <v>Apr</v>
      </c>
      <c r="P7673" s="9" t="str">
        <f>TEXT(Sales_Data[[#This Row],[Order_Date]],"yyyy")</f>
        <v>2025</v>
      </c>
      <c r="Q7673" s="9" t="str">
        <f t="shared" si="119"/>
        <v>Existing</v>
      </c>
      <c r="R7673" s="1" t="s">
        <v>73</v>
      </c>
    </row>
    <row r="7674" spans="1:18" x14ac:dyDescent="0.35">
      <c r="A7674" s="1" t="s">
        <v>12493</v>
      </c>
      <c r="B7674" s="2">
        <v>45855</v>
      </c>
      <c r="C7674" s="1" t="s">
        <v>7099</v>
      </c>
      <c r="D7674" s="1" t="s">
        <v>12494</v>
      </c>
      <c r="E7674" s="1" t="s">
        <v>24</v>
      </c>
      <c r="F7674" s="1" t="s">
        <v>25</v>
      </c>
      <c r="G7674" s="1" t="s">
        <v>18</v>
      </c>
      <c r="H7674" s="1" t="s">
        <v>292</v>
      </c>
      <c r="I7674">
        <v>5</v>
      </c>
      <c r="J7674">
        <v>500</v>
      </c>
      <c r="K7674" s="7">
        <v>0.1</v>
      </c>
      <c r="L7674">
        <v>2250</v>
      </c>
      <c r="M7674">
        <v>428.7</v>
      </c>
      <c r="N7674" s="7">
        <f>IFERROR(Sales_Data[[#This Row],[Profit]]/Sales_Data[[#This Row],[Sales]],0)</f>
        <v>0.19053333333333333</v>
      </c>
      <c r="O7674" s="7" t="str">
        <f>TEXT(Sales_Data[[#This Row],[Order_Date]],"mmm")</f>
        <v>Jul</v>
      </c>
      <c r="P7674" s="9" t="str">
        <f>TEXT(Sales_Data[[#This Row],[Order_Date]],"yyyy")</f>
        <v>2025</v>
      </c>
      <c r="Q7674" s="9" t="str">
        <f t="shared" si="119"/>
        <v>Existing</v>
      </c>
      <c r="R7674" s="1" t="s">
        <v>28</v>
      </c>
    </row>
    <row r="7675" spans="1:18" x14ac:dyDescent="0.35">
      <c r="A7675" s="1" t="s">
        <v>12495</v>
      </c>
      <c r="B7675" s="2">
        <v>45669</v>
      </c>
      <c r="C7675" s="1" t="s">
        <v>4663</v>
      </c>
      <c r="D7675" s="1" t="s">
        <v>1910</v>
      </c>
      <c r="E7675" s="1" t="s">
        <v>17</v>
      </c>
      <c r="F7675" s="1" t="s">
        <v>17</v>
      </c>
      <c r="G7675" s="1" t="s">
        <v>26</v>
      </c>
      <c r="H7675" s="1" t="s">
        <v>58</v>
      </c>
      <c r="I7675">
        <v>5</v>
      </c>
      <c r="J7675">
        <v>1400</v>
      </c>
      <c r="K7675" s="7">
        <v>0</v>
      </c>
      <c r="L7675">
        <v>7000</v>
      </c>
      <c r="M7675">
        <v>1316.3</v>
      </c>
      <c r="N7675" s="7">
        <f>IFERROR(Sales_Data[[#This Row],[Profit]]/Sales_Data[[#This Row],[Sales]],0)</f>
        <v>0.18804285714285712</v>
      </c>
      <c r="O7675" s="7" t="str">
        <f>TEXT(Sales_Data[[#This Row],[Order_Date]],"mmm")</f>
        <v>Jan</v>
      </c>
      <c r="P7675" s="9" t="str">
        <f>TEXT(Sales_Data[[#This Row],[Order_Date]],"yyyy")</f>
        <v>2025</v>
      </c>
      <c r="Q7675" s="9" t="str">
        <f t="shared" si="119"/>
        <v>Existing</v>
      </c>
      <c r="R7675" s="1" t="s">
        <v>73</v>
      </c>
    </row>
    <row r="7676" spans="1:18" x14ac:dyDescent="0.35">
      <c r="A7676" s="1" t="s">
        <v>12496</v>
      </c>
      <c r="B7676" s="2">
        <v>46010</v>
      </c>
      <c r="C7676" s="1" t="s">
        <v>1188</v>
      </c>
      <c r="D7676" s="1" t="s">
        <v>8998</v>
      </c>
      <c r="E7676" s="1" t="s">
        <v>40</v>
      </c>
      <c r="F7676" s="1" t="s">
        <v>41</v>
      </c>
      <c r="G7676" s="1" t="s">
        <v>34</v>
      </c>
      <c r="H7676" s="1" t="s">
        <v>77</v>
      </c>
      <c r="I7676">
        <v>1</v>
      </c>
      <c r="J7676">
        <v>22000</v>
      </c>
      <c r="K7676" s="7">
        <v>0</v>
      </c>
      <c r="L7676">
        <v>22000</v>
      </c>
      <c r="M7676">
        <v>4641.17</v>
      </c>
      <c r="N7676" s="7">
        <f>IFERROR(Sales_Data[[#This Row],[Profit]]/Sales_Data[[#This Row],[Sales]],0)</f>
        <v>0.21096227272727272</v>
      </c>
      <c r="O7676" s="7" t="str">
        <f>TEXT(Sales_Data[[#This Row],[Order_Date]],"mmm")</f>
        <v>Dec</v>
      </c>
      <c r="P7676" s="9" t="str">
        <f>TEXT(Sales_Data[[#This Row],[Order_Date]],"yyyy")</f>
        <v>2025</v>
      </c>
      <c r="Q7676" s="9" t="str">
        <f t="shared" si="119"/>
        <v>New</v>
      </c>
      <c r="R7676" s="1" t="s">
        <v>64</v>
      </c>
    </row>
    <row r="7677" spans="1:18" x14ac:dyDescent="0.35">
      <c r="A7677" s="1" t="s">
        <v>12497</v>
      </c>
      <c r="B7677" s="2">
        <v>45746</v>
      </c>
      <c r="C7677" s="1" t="s">
        <v>3029</v>
      </c>
      <c r="D7677" s="1" t="s">
        <v>12498</v>
      </c>
      <c r="E7677" s="1" t="s">
        <v>32</v>
      </c>
      <c r="F7677" s="1" t="s">
        <v>33</v>
      </c>
      <c r="G7677" s="1" t="s">
        <v>26</v>
      </c>
      <c r="H7677" s="1" t="s">
        <v>27</v>
      </c>
      <c r="I7677">
        <v>1</v>
      </c>
      <c r="J7677">
        <v>1200</v>
      </c>
      <c r="K7677" s="7">
        <v>0</v>
      </c>
      <c r="L7677">
        <v>1200</v>
      </c>
      <c r="M7677">
        <v>180.97</v>
      </c>
      <c r="N7677" s="7">
        <f>IFERROR(Sales_Data[[#This Row],[Profit]]/Sales_Data[[#This Row],[Sales]],0)</f>
        <v>0.15080833333333332</v>
      </c>
      <c r="O7677" s="7" t="str">
        <f>TEXT(Sales_Data[[#This Row],[Order_Date]],"mmm")</f>
        <v>Mar</v>
      </c>
      <c r="P7677" s="9" t="str">
        <f>TEXT(Sales_Data[[#This Row],[Order_Date]],"yyyy")</f>
        <v>2025</v>
      </c>
      <c r="Q7677" s="9" t="str">
        <f t="shared" si="119"/>
        <v>New</v>
      </c>
      <c r="R7677" s="1" t="s">
        <v>36</v>
      </c>
    </row>
    <row r="7678" spans="1:18" x14ac:dyDescent="0.35">
      <c r="A7678" s="1" t="s">
        <v>12499</v>
      </c>
      <c r="B7678" s="2">
        <v>45915</v>
      </c>
      <c r="C7678" s="1" t="s">
        <v>7526</v>
      </c>
      <c r="D7678" s="1" t="s">
        <v>7738</v>
      </c>
      <c r="E7678" s="1" t="s">
        <v>86</v>
      </c>
      <c r="F7678" s="1" t="s">
        <v>25</v>
      </c>
      <c r="G7678" s="1" t="s">
        <v>120</v>
      </c>
      <c r="H7678" s="1" t="s">
        <v>146</v>
      </c>
      <c r="I7678">
        <v>5</v>
      </c>
      <c r="J7678">
        <v>800</v>
      </c>
      <c r="K7678" s="7">
        <v>0.05</v>
      </c>
      <c r="L7678">
        <v>3800</v>
      </c>
      <c r="M7678">
        <v>718.93</v>
      </c>
      <c r="N7678" s="7">
        <f>IFERROR(Sales_Data[[#This Row],[Profit]]/Sales_Data[[#This Row],[Sales]],0)</f>
        <v>0.18919210526315788</v>
      </c>
      <c r="O7678" s="7" t="str">
        <f>TEXT(Sales_Data[[#This Row],[Order_Date]],"mmm")</f>
        <v>Sep</v>
      </c>
      <c r="P7678" s="9" t="str">
        <f>TEXT(Sales_Data[[#This Row],[Order_Date]],"yyyy")</f>
        <v>2025</v>
      </c>
      <c r="Q7678" s="9" t="str">
        <f t="shared" si="119"/>
        <v>Existing</v>
      </c>
      <c r="R7678" s="1" t="s">
        <v>28</v>
      </c>
    </row>
    <row r="7679" spans="1:18" x14ac:dyDescent="0.35">
      <c r="A7679" s="1" t="s">
        <v>12500</v>
      </c>
      <c r="B7679" s="2">
        <v>45685</v>
      </c>
      <c r="C7679" s="1" t="s">
        <v>795</v>
      </c>
      <c r="D7679" s="1" t="s">
        <v>1107</v>
      </c>
      <c r="E7679" s="1" t="s">
        <v>32</v>
      </c>
      <c r="F7679" s="1" t="s">
        <v>33</v>
      </c>
      <c r="G7679" s="1" t="s">
        <v>26</v>
      </c>
      <c r="H7679" s="1" t="s">
        <v>27</v>
      </c>
      <c r="I7679">
        <v>2</v>
      </c>
      <c r="J7679">
        <v>1200</v>
      </c>
      <c r="K7679" s="7">
        <v>0.05</v>
      </c>
      <c r="L7679">
        <v>2280</v>
      </c>
      <c r="M7679">
        <v>553.47</v>
      </c>
      <c r="N7679" s="7">
        <f>IFERROR(Sales_Data[[#This Row],[Profit]]/Sales_Data[[#This Row],[Sales]],0)</f>
        <v>0.24275000000000002</v>
      </c>
      <c r="O7679" s="7" t="str">
        <f>TEXT(Sales_Data[[#This Row],[Order_Date]],"mmm")</f>
        <v>Jan</v>
      </c>
      <c r="P7679" s="9" t="str">
        <f>TEXT(Sales_Data[[#This Row],[Order_Date]],"yyyy")</f>
        <v>2025</v>
      </c>
      <c r="Q7679" s="9" t="str">
        <f t="shared" si="119"/>
        <v>Existing</v>
      </c>
      <c r="R7679" s="1" t="s">
        <v>20</v>
      </c>
    </row>
    <row r="7680" spans="1:18" x14ac:dyDescent="0.35">
      <c r="A7680" s="1" t="s">
        <v>12501</v>
      </c>
      <c r="B7680" s="2">
        <v>45663</v>
      </c>
      <c r="C7680" s="1" t="s">
        <v>10114</v>
      </c>
      <c r="D7680" s="1" t="s">
        <v>3734</v>
      </c>
      <c r="E7680" s="1" t="s">
        <v>160</v>
      </c>
      <c r="F7680" s="1" t="s">
        <v>161</v>
      </c>
      <c r="G7680" s="1" t="s">
        <v>34</v>
      </c>
      <c r="H7680" s="1" t="s">
        <v>35</v>
      </c>
      <c r="I7680">
        <v>3</v>
      </c>
      <c r="J7680">
        <v>9000</v>
      </c>
      <c r="K7680" s="7">
        <v>0.1</v>
      </c>
      <c r="L7680">
        <v>24300</v>
      </c>
      <c r="M7680">
        <v>3313.1</v>
      </c>
      <c r="N7680" s="7">
        <f>IFERROR(Sales_Data[[#This Row],[Profit]]/Sales_Data[[#This Row],[Sales]],0)</f>
        <v>0.13634156378600823</v>
      </c>
      <c r="O7680" s="7" t="str">
        <f>TEXT(Sales_Data[[#This Row],[Order_Date]],"mmm")</f>
        <v>Jan</v>
      </c>
      <c r="P7680" s="9" t="str">
        <f>TEXT(Sales_Data[[#This Row],[Order_Date]],"yyyy")</f>
        <v>2025</v>
      </c>
      <c r="Q7680" s="9" t="str">
        <f t="shared" si="119"/>
        <v>Existing</v>
      </c>
      <c r="R7680" s="1" t="s">
        <v>36</v>
      </c>
    </row>
    <row r="7681" spans="1:18" x14ac:dyDescent="0.35">
      <c r="A7681" s="1" t="s">
        <v>12502</v>
      </c>
      <c r="B7681" s="2">
        <v>45836</v>
      </c>
      <c r="C7681" s="1" t="s">
        <v>5775</v>
      </c>
      <c r="D7681" s="1" t="s">
        <v>6078</v>
      </c>
      <c r="E7681" s="1" t="s">
        <v>40</v>
      </c>
      <c r="F7681" s="1" t="s">
        <v>41</v>
      </c>
      <c r="G7681" s="1" t="s">
        <v>120</v>
      </c>
      <c r="H7681" s="1" t="s">
        <v>143</v>
      </c>
      <c r="I7681">
        <v>4</v>
      </c>
      <c r="J7681">
        <v>1800</v>
      </c>
      <c r="K7681" s="7">
        <v>0.05</v>
      </c>
      <c r="L7681">
        <v>6840</v>
      </c>
      <c r="M7681">
        <v>1466.89</v>
      </c>
      <c r="N7681" s="7">
        <f>IFERROR(Sales_Data[[#This Row],[Profit]]/Sales_Data[[#This Row],[Sales]],0)</f>
        <v>0.21445760233918129</v>
      </c>
      <c r="O7681" s="7" t="str">
        <f>TEXT(Sales_Data[[#This Row],[Order_Date]],"mmm")</f>
        <v>Jun</v>
      </c>
      <c r="P7681" s="9" t="str">
        <f>TEXT(Sales_Data[[#This Row],[Order_Date]],"yyyy")</f>
        <v>2025</v>
      </c>
      <c r="Q7681" s="9" t="str">
        <f t="shared" si="119"/>
        <v>Existing</v>
      </c>
      <c r="R7681" s="1" t="s">
        <v>36</v>
      </c>
    </row>
    <row r="7682" spans="1:18" x14ac:dyDescent="0.35">
      <c r="A7682" s="1" t="s">
        <v>12503</v>
      </c>
      <c r="B7682" s="2">
        <v>46006</v>
      </c>
      <c r="C7682" s="1" t="s">
        <v>2197</v>
      </c>
      <c r="D7682" s="1" t="s">
        <v>7085</v>
      </c>
      <c r="E7682" s="1" t="s">
        <v>32</v>
      </c>
      <c r="F7682" s="1" t="s">
        <v>33</v>
      </c>
      <c r="G7682" s="1" t="s">
        <v>26</v>
      </c>
      <c r="H7682" s="1" t="s">
        <v>58</v>
      </c>
      <c r="I7682">
        <v>5</v>
      </c>
      <c r="J7682">
        <v>1400</v>
      </c>
      <c r="K7682" s="7">
        <v>0</v>
      </c>
      <c r="L7682">
        <v>7000</v>
      </c>
      <c r="M7682">
        <v>614.74</v>
      </c>
      <c r="N7682" s="7">
        <f>IFERROR(Sales_Data[[#This Row],[Profit]]/Sales_Data[[#This Row],[Sales]],0)</f>
        <v>8.7819999999999995E-2</v>
      </c>
      <c r="O7682" s="7" t="str">
        <f>TEXT(Sales_Data[[#This Row],[Order_Date]],"mmm")</f>
        <v>Dec</v>
      </c>
      <c r="P7682" s="9" t="str">
        <f>TEXT(Sales_Data[[#This Row],[Order_Date]],"yyyy")</f>
        <v>2025</v>
      </c>
      <c r="Q7682" s="9" t="str">
        <f t="shared" ref="Q7682:Q7745" si="120">IF(I7682&gt;1,"Existing","New")</f>
        <v>Existing</v>
      </c>
      <c r="R7682" s="1" t="s">
        <v>20</v>
      </c>
    </row>
    <row r="7683" spans="1:18" x14ac:dyDescent="0.35">
      <c r="A7683" s="1" t="s">
        <v>12504</v>
      </c>
      <c r="B7683" s="2">
        <v>45667</v>
      </c>
      <c r="C7683" s="1" t="s">
        <v>4588</v>
      </c>
      <c r="D7683" s="1" t="s">
        <v>9848</v>
      </c>
      <c r="E7683" s="1" t="s">
        <v>40</v>
      </c>
      <c r="F7683" s="1" t="s">
        <v>41</v>
      </c>
      <c r="G7683" s="1" t="s">
        <v>120</v>
      </c>
      <c r="H7683" s="1" t="s">
        <v>121</v>
      </c>
      <c r="I7683">
        <v>2</v>
      </c>
      <c r="J7683">
        <v>2800</v>
      </c>
      <c r="K7683" s="7">
        <v>0.05</v>
      </c>
      <c r="L7683">
        <v>5320</v>
      </c>
      <c r="M7683">
        <v>954.09</v>
      </c>
      <c r="N7683" s="7">
        <f>IFERROR(Sales_Data[[#This Row],[Profit]]/Sales_Data[[#This Row],[Sales]],0)</f>
        <v>0.17934022556390977</v>
      </c>
      <c r="O7683" s="7" t="str">
        <f>TEXT(Sales_Data[[#This Row],[Order_Date]],"mmm")</f>
        <v>Jan</v>
      </c>
      <c r="P7683" s="9" t="str">
        <f>TEXT(Sales_Data[[#This Row],[Order_Date]],"yyyy")</f>
        <v>2025</v>
      </c>
      <c r="Q7683" s="9" t="str">
        <f t="shared" si="120"/>
        <v>Existing</v>
      </c>
      <c r="R7683" s="1" t="s">
        <v>20</v>
      </c>
    </row>
    <row r="7684" spans="1:18" x14ac:dyDescent="0.35">
      <c r="A7684" s="1" t="s">
        <v>12505</v>
      </c>
      <c r="B7684" s="2">
        <v>45820</v>
      </c>
      <c r="C7684" s="1" t="s">
        <v>5306</v>
      </c>
      <c r="D7684" s="1" t="s">
        <v>2459</v>
      </c>
      <c r="E7684" s="1" t="s">
        <v>71</v>
      </c>
      <c r="F7684" s="1" t="s">
        <v>33</v>
      </c>
      <c r="G7684" s="1" t="s">
        <v>34</v>
      </c>
      <c r="H7684" s="1" t="s">
        <v>35</v>
      </c>
      <c r="I7684">
        <v>3</v>
      </c>
      <c r="J7684">
        <v>9000</v>
      </c>
      <c r="K7684" s="7">
        <v>0.05</v>
      </c>
      <c r="L7684">
        <v>25650</v>
      </c>
      <c r="M7684">
        <v>5759.81</v>
      </c>
      <c r="N7684" s="7">
        <f>IFERROR(Sales_Data[[#This Row],[Profit]]/Sales_Data[[#This Row],[Sales]],0)</f>
        <v>0.22455399610136453</v>
      </c>
      <c r="O7684" s="7" t="str">
        <f>TEXT(Sales_Data[[#This Row],[Order_Date]],"mmm")</f>
        <v>Jun</v>
      </c>
      <c r="P7684" s="9" t="str">
        <f>TEXT(Sales_Data[[#This Row],[Order_Date]],"yyyy")</f>
        <v>2025</v>
      </c>
      <c r="Q7684" s="9" t="str">
        <f t="shared" si="120"/>
        <v>Existing</v>
      </c>
      <c r="R7684" s="1" t="s">
        <v>36</v>
      </c>
    </row>
    <row r="7685" spans="1:18" x14ac:dyDescent="0.35">
      <c r="A7685" s="1" t="s">
        <v>12506</v>
      </c>
      <c r="B7685" s="2">
        <v>45706</v>
      </c>
      <c r="C7685" s="1" t="s">
        <v>637</v>
      </c>
      <c r="D7685" s="1" t="s">
        <v>10242</v>
      </c>
      <c r="E7685" s="1" t="s">
        <v>51</v>
      </c>
      <c r="F7685" s="1" t="s">
        <v>52</v>
      </c>
      <c r="G7685" s="1" t="s">
        <v>18</v>
      </c>
      <c r="H7685" s="1" t="s">
        <v>19</v>
      </c>
      <c r="I7685">
        <v>3</v>
      </c>
      <c r="J7685">
        <v>700</v>
      </c>
      <c r="K7685" s="7">
        <v>0.2</v>
      </c>
      <c r="L7685">
        <v>1680</v>
      </c>
      <c r="M7685">
        <v>339.23</v>
      </c>
      <c r="N7685" s="7">
        <f>IFERROR(Sales_Data[[#This Row],[Profit]]/Sales_Data[[#This Row],[Sales]],0)</f>
        <v>0.20192261904761905</v>
      </c>
      <c r="O7685" s="7" t="str">
        <f>TEXT(Sales_Data[[#This Row],[Order_Date]],"mmm")</f>
        <v>Feb</v>
      </c>
      <c r="P7685" s="9" t="str">
        <f>TEXT(Sales_Data[[#This Row],[Order_Date]],"yyyy")</f>
        <v>2025</v>
      </c>
      <c r="Q7685" s="9" t="str">
        <f t="shared" si="120"/>
        <v>Existing</v>
      </c>
      <c r="R7685" s="1" t="s">
        <v>20</v>
      </c>
    </row>
    <row r="7686" spans="1:18" x14ac:dyDescent="0.35">
      <c r="A7686" s="1" t="s">
        <v>12507</v>
      </c>
      <c r="B7686" s="2">
        <v>45871</v>
      </c>
      <c r="C7686" s="1" t="s">
        <v>1265</v>
      </c>
      <c r="D7686" s="1" t="s">
        <v>12508</v>
      </c>
      <c r="E7686" s="1" t="s">
        <v>56</v>
      </c>
      <c r="F7686" s="1" t="s">
        <v>57</v>
      </c>
      <c r="G7686" s="1" t="s">
        <v>26</v>
      </c>
      <c r="H7686" s="1" t="s">
        <v>128</v>
      </c>
      <c r="I7686">
        <v>4</v>
      </c>
      <c r="J7686">
        <v>900</v>
      </c>
      <c r="K7686" s="7">
        <v>0</v>
      </c>
      <c r="L7686">
        <v>3600</v>
      </c>
      <c r="M7686">
        <v>448.78</v>
      </c>
      <c r="N7686" s="7">
        <f>IFERROR(Sales_Data[[#This Row],[Profit]]/Sales_Data[[#This Row],[Sales]],0)</f>
        <v>0.1246611111111111</v>
      </c>
      <c r="O7686" s="7" t="str">
        <f>TEXT(Sales_Data[[#This Row],[Order_Date]],"mmm")</f>
        <v>Aug</v>
      </c>
      <c r="P7686" s="9" t="str">
        <f>TEXT(Sales_Data[[#This Row],[Order_Date]],"yyyy")</f>
        <v>2025</v>
      </c>
      <c r="Q7686" s="9" t="str">
        <f t="shared" si="120"/>
        <v>Existing</v>
      </c>
      <c r="R7686" s="1" t="s">
        <v>73</v>
      </c>
    </row>
    <row r="7687" spans="1:18" x14ac:dyDescent="0.35">
      <c r="A7687" s="1" t="s">
        <v>12509</v>
      </c>
      <c r="B7687" s="2">
        <v>45767</v>
      </c>
      <c r="C7687" s="1" t="s">
        <v>1072</v>
      </c>
      <c r="D7687" s="1" t="s">
        <v>6941</v>
      </c>
      <c r="E7687" s="1" t="s">
        <v>106</v>
      </c>
      <c r="F7687" s="1" t="s">
        <v>33</v>
      </c>
      <c r="G7687" s="1" t="s">
        <v>18</v>
      </c>
      <c r="H7687" s="1" t="s">
        <v>292</v>
      </c>
      <c r="I7687">
        <v>3</v>
      </c>
      <c r="J7687">
        <v>500</v>
      </c>
      <c r="K7687" s="7">
        <v>0.05</v>
      </c>
      <c r="L7687">
        <v>1425</v>
      </c>
      <c r="M7687">
        <v>187.34</v>
      </c>
      <c r="N7687" s="7">
        <f>IFERROR(Sales_Data[[#This Row],[Profit]]/Sales_Data[[#This Row],[Sales]],0)</f>
        <v>0.13146666666666668</v>
      </c>
      <c r="O7687" s="7" t="str">
        <f>TEXT(Sales_Data[[#This Row],[Order_Date]],"mmm")</f>
        <v>Apr</v>
      </c>
      <c r="P7687" s="9" t="str">
        <f>TEXT(Sales_Data[[#This Row],[Order_Date]],"yyyy")</f>
        <v>2025</v>
      </c>
      <c r="Q7687" s="9" t="str">
        <f t="shared" si="120"/>
        <v>Existing</v>
      </c>
      <c r="R7687" s="1" t="s">
        <v>36</v>
      </c>
    </row>
    <row r="7688" spans="1:18" x14ac:dyDescent="0.35">
      <c r="A7688" s="1" t="s">
        <v>12510</v>
      </c>
      <c r="B7688" s="2">
        <v>45781</v>
      </c>
      <c r="C7688" s="1" t="s">
        <v>6819</v>
      </c>
      <c r="D7688" s="1" t="s">
        <v>6718</v>
      </c>
      <c r="E7688" s="1" t="s">
        <v>135</v>
      </c>
      <c r="F7688" s="1" t="s">
        <v>136</v>
      </c>
      <c r="G7688" s="1" t="s">
        <v>120</v>
      </c>
      <c r="H7688" s="1" t="s">
        <v>143</v>
      </c>
      <c r="I7688">
        <v>3</v>
      </c>
      <c r="J7688">
        <v>1800</v>
      </c>
      <c r="K7688" s="7">
        <v>0.1</v>
      </c>
      <c r="L7688">
        <v>4860</v>
      </c>
      <c r="M7688">
        <v>793.39</v>
      </c>
      <c r="N7688" s="7">
        <f>IFERROR(Sales_Data[[#This Row],[Profit]]/Sales_Data[[#This Row],[Sales]],0)</f>
        <v>0.16324897119341564</v>
      </c>
      <c r="O7688" s="7" t="str">
        <f>TEXT(Sales_Data[[#This Row],[Order_Date]],"mmm")</f>
        <v>May</v>
      </c>
      <c r="P7688" s="9" t="str">
        <f>TEXT(Sales_Data[[#This Row],[Order_Date]],"yyyy")</f>
        <v>2025</v>
      </c>
      <c r="Q7688" s="9" t="str">
        <f t="shared" si="120"/>
        <v>Existing</v>
      </c>
      <c r="R7688" s="1" t="s">
        <v>28</v>
      </c>
    </row>
    <row r="7689" spans="1:18" x14ac:dyDescent="0.35">
      <c r="A7689" s="1" t="s">
        <v>12511</v>
      </c>
      <c r="B7689" s="2">
        <v>45902</v>
      </c>
      <c r="C7689" s="1" t="s">
        <v>4086</v>
      </c>
      <c r="D7689" s="1" t="s">
        <v>1992</v>
      </c>
      <c r="E7689" s="1" t="s">
        <v>81</v>
      </c>
      <c r="F7689" s="1" t="s">
        <v>33</v>
      </c>
      <c r="G7689" s="1" t="s">
        <v>120</v>
      </c>
      <c r="H7689" s="1" t="s">
        <v>121</v>
      </c>
      <c r="I7689">
        <v>5</v>
      </c>
      <c r="J7689">
        <v>2800</v>
      </c>
      <c r="K7689" s="7">
        <v>0.15</v>
      </c>
      <c r="L7689">
        <v>11900</v>
      </c>
      <c r="M7689">
        <v>1783.36</v>
      </c>
      <c r="N7689" s="7">
        <f>IFERROR(Sales_Data[[#This Row],[Profit]]/Sales_Data[[#This Row],[Sales]],0)</f>
        <v>0.14986218487394956</v>
      </c>
      <c r="O7689" s="7" t="str">
        <f>TEXT(Sales_Data[[#This Row],[Order_Date]],"mmm")</f>
        <v>Sep</v>
      </c>
      <c r="P7689" s="9" t="str">
        <f>TEXT(Sales_Data[[#This Row],[Order_Date]],"yyyy")</f>
        <v>2025</v>
      </c>
      <c r="Q7689" s="9" t="str">
        <f t="shared" si="120"/>
        <v>Existing</v>
      </c>
      <c r="R7689" s="1" t="s">
        <v>20</v>
      </c>
    </row>
    <row r="7690" spans="1:18" x14ac:dyDescent="0.35">
      <c r="A7690" s="1" t="s">
        <v>12512</v>
      </c>
      <c r="B7690" s="2">
        <v>45954</v>
      </c>
      <c r="C7690" s="1" t="s">
        <v>2847</v>
      </c>
      <c r="D7690" s="1" t="s">
        <v>333</v>
      </c>
      <c r="E7690" s="1" t="s">
        <v>40</v>
      </c>
      <c r="F7690" s="1" t="s">
        <v>41</v>
      </c>
      <c r="G7690" s="1" t="s">
        <v>120</v>
      </c>
      <c r="H7690" s="1" t="s">
        <v>143</v>
      </c>
      <c r="I7690">
        <v>4</v>
      </c>
      <c r="J7690">
        <v>1800</v>
      </c>
      <c r="K7690" s="7">
        <v>0.1</v>
      </c>
      <c r="L7690">
        <v>6480</v>
      </c>
      <c r="M7690">
        <v>958.27</v>
      </c>
      <c r="N7690" s="7">
        <f>IFERROR(Sales_Data[[#This Row],[Profit]]/Sales_Data[[#This Row],[Sales]],0)</f>
        <v>0.14788117283950616</v>
      </c>
      <c r="O7690" s="7" t="str">
        <f>TEXT(Sales_Data[[#This Row],[Order_Date]],"mmm")</f>
        <v>Oct</v>
      </c>
      <c r="P7690" s="9" t="str">
        <f>TEXT(Sales_Data[[#This Row],[Order_Date]],"yyyy")</f>
        <v>2025</v>
      </c>
      <c r="Q7690" s="9" t="str">
        <f t="shared" si="120"/>
        <v>Existing</v>
      </c>
      <c r="R7690" s="1" t="s">
        <v>28</v>
      </c>
    </row>
    <row r="7691" spans="1:18" x14ac:dyDescent="0.35">
      <c r="A7691" s="1" t="s">
        <v>12513</v>
      </c>
      <c r="B7691" s="2">
        <v>45747</v>
      </c>
      <c r="C7691" s="1" t="s">
        <v>166</v>
      </c>
      <c r="D7691" s="1" t="s">
        <v>5637</v>
      </c>
      <c r="E7691" s="1" t="s">
        <v>135</v>
      </c>
      <c r="F7691" s="1" t="s">
        <v>136</v>
      </c>
      <c r="G7691" s="1" t="s">
        <v>34</v>
      </c>
      <c r="H7691" s="1" t="s">
        <v>153</v>
      </c>
      <c r="I7691">
        <v>5</v>
      </c>
      <c r="J7691">
        <v>7000</v>
      </c>
      <c r="K7691" s="7">
        <v>0.1</v>
      </c>
      <c r="L7691">
        <v>31500</v>
      </c>
      <c r="M7691">
        <v>6837.32</v>
      </c>
      <c r="N7691" s="7">
        <f>IFERROR(Sales_Data[[#This Row],[Profit]]/Sales_Data[[#This Row],[Sales]],0)</f>
        <v>0.21705777777777777</v>
      </c>
      <c r="O7691" s="7" t="str">
        <f>TEXT(Sales_Data[[#This Row],[Order_Date]],"mmm")</f>
        <v>Mar</v>
      </c>
      <c r="P7691" s="9" t="str">
        <f>TEXT(Sales_Data[[#This Row],[Order_Date]],"yyyy")</f>
        <v>2025</v>
      </c>
      <c r="Q7691" s="9" t="str">
        <f t="shared" si="120"/>
        <v>Existing</v>
      </c>
      <c r="R7691" s="1" t="s">
        <v>20</v>
      </c>
    </row>
    <row r="7692" spans="1:18" x14ac:dyDescent="0.35">
      <c r="A7692" s="1" t="s">
        <v>12514</v>
      </c>
      <c r="B7692" s="2">
        <v>45956</v>
      </c>
      <c r="C7692" s="1" t="s">
        <v>5266</v>
      </c>
      <c r="D7692" s="1" t="s">
        <v>3426</v>
      </c>
      <c r="E7692" s="1" t="s">
        <v>62</v>
      </c>
      <c r="F7692" s="1" t="s">
        <v>41</v>
      </c>
      <c r="G7692" s="1" t="s">
        <v>26</v>
      </c>
      <c r="H7692" s="1" t="s">
        <v>58</v>
      </c>
      <c r="I7692">
        <v>1</v>
      </c>
      <c r="J7692">
        <v>1400</v>
      </c>
      <c r="K7692" s="7">
        <v>0.1</v>
      </c>
      <c r="L7692">
        <v>1260</v>
      </c>
      <c r="M7692">
        <v>220.15</v>
      </c>
      <c r="N7692" s="7">
        <f>IFERROR(Sales_Data[[#This Row],[Profit]]/Sales_Data[[#This Row],[Sales]],0)</f>
        <v>0.17472222222222222</v>
      </c>
      <c r="O7692" s="7" t="str">
        <f>TEXT(Sales_Data[[#This Row],[Order_Date]],"mmm")</f>
        <v>Oct</v>
      </c>
      <c r="P7692" s="9" t="str">
        <f>TEXT(Sales_Data[[#This Row],[Order_Date]],"yyyy")</f>
        <v>2025</v>
      </c>
      <c r="Q7692" s="9" t="str">
        <f t="shared" si="120"/>
        <v>New</v>
      </c>
      <c r="R7692" s="1" t="s">
        <v>73</v>
      </c>
    </row>
    <row r="7693" spans="1:18" x14ac:dyDescent="0.35">
      <c r="A7693" s="1" t="s">
        <v>12515</v>
      </c>
      <c r="B7693" s="2">
        <v>45969</v>
      </c>
      <c r="C7693" s="1" t="s">
        <v>4131</v>
      </c>
      <c r="D7693" s="1" t="s">
        <v>908</v>
      </c>
      <c r="E7693" s="1" t="s">
        <v>32</v>
      </c>
      <c r="F7693" s="1" t="s">
        <v>33</v>
      </c>
      <c r="G7693" s="1" t="s">
        <v>42</v>
      </c>
      <c r="H7693" s="1" t="s">
        <v>63</v>
      </c>
      <c r="I7693">
        <v>5</v>
      </c>
      <c r="J7693">
        <v>4500</v>
      </c>
      <c r="K7693" s="7">
        <v>0.05</v>
      </c>
      <c r="L7693">
        <v>21375</v>
      </c>
      <c r="M7693">
        <v>1745.04</v>
      </c>
      <c r="N7693" s="7">
        <f>IFERROR(Sales_Data[[#This Row],[Profit]]/Sales_Data[[#This Row],[Sales]],0)</f>
        <v>8.1639298245614028E-2</v>
      </c>
      <c r="O7693" s="7" t="str">
        <f>TEXT(Sales_Data[[#This Row],[Order_Date]],"mmm")</f>
        <v>Nov</v>
      </c>
      <c r="P7693" s="9" t="str">
        <f>TEXT(Sales_Data[[#This Row],[Order_Date]],"yyyy")</f>
        <v>2025</v>
      </c>
      <c r="Q7693" s="9" t="str">
        <f t="shared" si="120"/>
        <v>Existing</v>
      </c>
      <c r="R7693" s="1" t="s">
        <v>73</v>
      </c>
    </row>
    <row r="7694" spans="1:18" x14ac:dyDescent="0.35">
      <c r="A7694" s="1" t="s">
        <v>12516</v>
      </c>
      <c r="B7694" s="2">
        <v>45908</v>
      </c>
      <c r="C7694" s="1" t="s">
        <v>1154</v>
      </c>
      <c r="D7694" s="1" t="s">
        <v>1158</v>
      </c>
      <c r="E7694" s="1" t="s">
        <v>56</v>
      </c>
      <c r="F7694" s="1" t="s">
        <v>57</v>
      </c>
      <c r="G7694" s="1" t="s">
        <v>26</v>
      </c>
      <c r="H7694" s="1" t="s">
        <v>27</v>
      </c>
      <c r="I7694">
        <v>4</v>
      </c>
      <c r="J7694">
        <v>1200</v>
      </c>
      <c r="K7694" s="7">
        <v>0.1</v>
      </c>
      <c r="L7694">
        <v>4320</v>
      </c>
      <c r="M7694">
        <v>757.59</v>
      </c>
      <c r="N7694" s="7">
        <f>IFERROR(Sales_Data[[#This Row],[Profit]]/Sales_Data[[#This Row],[Sales]],0)</f>
        <v>0.17536805555555557</v>
      </c>
      <c r="O7694" s="7" t="str">
        <f>TEXT(Sales_Data[[#This Row],[Order_Date]],"mmm")</f>
        <v>Sep</v>
      </c>
      <c r="P7694" s="9" t="str">
        <f>TEXT(Sales_Data[[#This Row],[Order_Date]],"yyyy")</f>
        <v>2025</v>
      </c>
      <c r="Q7694" s="9" t="str">
        <f t="shared" si="120"/>
        <v>Existing</v>
      </c>
      <c r="R7694" s="1" t="s">
        <v>64</v>
      </c>
    </row>
    <row r="7695" spans="1:18" x14ac:dyDescent="0.35">
      <c r="A7695" s="1" t="s">
        <v>12517</v>
      </c>
      <c r="B7695" s="2">
        <v>45660</v>
      </c>
      <c r="C7695" s="1" t="s">
        <v>5247</v>
      </c>
      <c r="D7695" s="1" t="s">
        <v>799</v>
      </c>
      <c r="E7695" s="1" t="s">
        <v>51</v>
      </c>
      <c r="F7695" s="1" t="s">
        <v>52</v>
      </c>
      <c r="G7695" s="1" t="s">
        <v>42</v>
      </c>
      <c r="H7695" s="1" t="s">
        <v>43</v>
      </c>
      <c r="I7695">
        <v>1</v>
      </c>
      <c r="J7695">
        <v>18000</v>
      </c>
      <c r="K7695" s="7">
        <v>0</v>
      </c>
      <c r="L7695">
        <v>18000</v>
      </c>
      <c r="M7695">
        <v>3277.75</v>
      </c>
      <c r="N7695" s="7">
        <f>IFERROR(Sales_Data[[#This Row],[Profit]]/Sales_Data[[#This Row],[Sales]],0)</f>
        <v>0.18209722222222222</v>
      </c>
      <c r="O7695" s="7" t="str">
        <f>TEXT(Sales_Data[[#This Row],[Order_Date]],"mmm")</f>
        <v>Jan</v>
      </c>
      <c r="P7695" s="9" t="str">
        <f>TEXT(Sales_Data[[#This Row],[Order_Date]],"yyyy")</f>
        <v>2025</v>
      </c>
      <c r="Q7695" s="9" t="str">
        <f t="shared" si="120"/>
        <v>New</v>
      </c>
      <c r="R7695" s="1" t="s">
        <v>36</v>
      </c>
    </row>
    <row r="7696" spans="1:18" x14ac:dyDescent="0.35">
      <c r="A7696" s="1" t="s">
        <v>12518</v>
      </c>
      <c r="B7696" s="2">
        <v>45975</v>
      </c>
      <c r="C7696" s="1" t="s">
        <v>801</v>
      </c>
      <c r="D7696" s="1" t="s">
        <v>855</v>
      </c>
      <c r="E7696" s="1" t="s">
        <v>160</v>
      </c>
      <c r="F7696" s="1" t="s">
        <v>161</v>
      </c>
      <c r="G7696" s="1" t="s">
        <v>120</v>
      </c>
      <c r="H7696" s="1" t="s">
        <v>146</v>
      </c>
      <c r="I7696">
        <v>4</v>
      </c>
      <c r="J7696">
        <v>800</v>
      </c>
      <c r="K7696" s="7">
        <v>0.2</v>
      </c>
      <c r="L7696">
        <v>2560</v>
      </c>
      <c r="M7696">
        <v>569.73</v>
      </c>
      <c r="N7696" s="7">
        <f>IFERROR(Sales_Data[[#This Row],[Profit]]/Sales_Data[[#This Row],[Sales]],0)</f>
        <v>0.22255078125</v>
      </c>
      <c r="O7696" s="7" t="str">
        <f>TEXT(Sales_Data[[#This Row],[Order_Date]],"mmm")</f>
        <v>Nov</v>
      </c>
      <c r="P7696" s="9" t="str">
        <f>TEXT(Sales_Data[[#This Row],[Order_Date]],"yyyy")</f>
        <v>2025</v>
      </c>
      <c r="Q7696" s="9" t="str">
        <f t="shared" si="120"/>
        <v>Existing</v>
      </c>
      <c r="R7696" s="1" t="s">
        <v>73</v>
      </c>
    </row>
    <row r="7697" spans="1:18" x14ac:dyDescent="0.35">
      <c r="A7697" s="1" t="s">
        <v>12519</v>
      </c>
      <c r="B7697" s="2">
        <v>45877</v>
      </c>
      <c r="C7697" s="1" t="s">
        <v>817</v>
      </c>
      <c r="D7697" s="1" t="s">
        <v>705</v>
      </c>
      <c r="E7697" s="1" t="s">
        <v>111</v>
      </c>
      <c r="F7697" s="1" t="s">
        <v>33</v>
      </c>
      <c r="G7697" s="1" t="s">
        <v>26</v>
      </c>
      <c r="H7697" s="1" t="s">
        <v>128</v>
      </c>
      <c r="I7697">
        <v>1</v>
      </c>
      <c r="J7697">
        <v>900</v>
      </c>
      <c r="K7697" s="7">
        <v>0.1</v>
      </c>
      <c r="L7697">
        <v>810</v>
      </c>
      <c r="M7697">
        <v>161.07</v>
      </c>
      <c r="N7697" s="7">
        <f>IFERROR(Sales_Data[[#This Row],[Profit]]/Sales_Data[[#This Row],[Sales]],0)</f>
        <v>0.19885185185185184</v>
      </c>
      <c r="O7697" s="7" t="str">
        <f>TEXT(Sales_Data[[#This Row],[Order_Date]],"mmm")</f>
        <v>Aug</v>
      </c>
      <c r="P7697" s="9" t="str">
        <f>TEXT(Sales_Data[[#This Row],[Order_Date]],"yyyy")</f>
        <v>2025</v>
      </c>
      <c r="Q7697" s="9" t="str">
        <f t="shared" si="120"/>
        <v>New</v>
      </c>
      <c r="R7697" s="1" t="s">
        <v>73</v>
      </c>
    </row>
    <row r="7698" spans="1:18" x14ac:dyDescent="0.35">
      <c r="A7698" s="1" t="s">
        <v>12520</v>
      </c>
      <c r="B7698" s="2">
        <v>45982</v>
      </c>
      <c r="C7698" s="1" t="s">
        <v>1442</v>
      </c>
      <c r="D7698" s="1" t="s">
        <v>6424</v>
      </c>
      <c r="E7698" s="1" t="s">
        <v>62</v>
      </c>
      <c r="F7698" s="1" t="s">
        <v>41</v>
      </c>
      <c r="G7698" s="1" t="s">
        <v>18</v>
      </c>
      <c r="H7698" s="1" t="s">
        <v>19</v>
      </c>
      <c r="I7698">
        <v>2</v>
      </c>
      <c r="J7698">
        <v>700</v>
      </c>
      <c r="K7698" s="7">
        <v>0.1</v>
      </c>
      <c r="L7698">
        <v>1260</v>
      </c>
      <c r="M7698">
        <v>106.63</v>
      </c>
      <c r="N7698" s="7">
        <f>IFERROR(Sales_Data[[#This Row],[Profit]]/Sales_Data[[#This Row],[Sales]],0)</f>
        <v>8.462698412698412E-2</v>
      </c>
      <c r="O7698" s="7" t="str">
        <f>TEXT(Sales_Data[[#This Row],[Order_Date]],"mmm")</f>
        <v>Nov</v>
      </c>
      <c r="P7698" s="9" t="str">
        <f>TEXT(Sales_Data[[#This Row],[Order_Date]],"yyyy")</f>
        <v>2025</v>
      </c>
      <c r="Q7698" s="9" t="str">
        <f t="shared" si="120"/>
        <v>Existing</v>
      </c>
      <c r="R7698" s="1" t="s">
        <v>36</v>
      </c>
    </row>
    <row r="7699" spans="1:18" x14ac:dyDescent="0.35">
      <c r="A7699" s="1" t="s">
        <v>12521</v>
      </c>
      <c r="B7699" s="2">
        <v>45824</v>
      </c>
      <c r="C7699" s="1" t="s">
        <v>2052</v>
      </c>
      <c r="D7699" s="1" t="s">
        <v>2841</v>
      </c>
      <c r="E7699" s="1" t="s">
        <v>86</v>
      </c>
      <c r="F7699" s="1" t="s">
        <v>25</v>
      </c>
      <c r="G7699" s="1" t="s">
        <v>26</v>
      </c>
      <c r="H7699" s="1" t="s">
        <v>58</v>
      </c>
      <c r="I7699">
        <v>2</v>
      </c>
      <c r="J7699">
        <v>1400</v>
      </c>
      <c r="K7699" s="7">
        <v>0</v>
      </c>
      <c r="L7699">
        <v>2800</v>
      </c>
      <c r="M7699">
        <v>333.41</v>
      </c>
      <c r="N7699" s="7">
        <f>IFERROR(Sales_Data[[#This Row],[Profit]]/Sales_Data[[#This Row],[Sales]],0)</f>
        <v>0.11907500000000001</v>
      </c>
      <c r="O7699" s="7" t="str">
        <f>TEXT(Sales_Data[[#This Row],[Order_Date]],"mmm")</f>
        <v>Jun</v>
      </c>
      <c r="P7699" s="9" t="str">
        <f>TEXT(Sales_Data[[#This Row],[Order_Date]],"yyyy")</f>
        <v>2025</v>
      </c>
      <c r="Q7699" s="9" t="str">
        <f t="shared" si="120"/>
        <v>Existing</v>
      </c>
      <c r="R7699" s="1" t="s">
        <v>36</v>
      </c>
    </row>
    <row r="7700" spans="1:18" x14ac:dyDescent="0.35">
      <c r="A7700" s="1" t="s">
        <v>12522</v>
      </c>
      <c r="B7700" s="2">
        <v>45923</v>
      </c>
      <c r="C7700" s="1" t="s">
        <v>234</v>
      </c>
      <c r="D7700" s="1" t="s">
        <v>5324</v>
      </c>
      <c r="E7700" s="1" t="s">
        <v>40</v>
      </c>
      <c r="F7700" s="1" t="s">
        <v>41</v>
      </c>
      <c r="G7700" s="1" t="s">
        <v>34</v>
      </c>
      <c r="H7700" s="1" t="s">
        <v>77</v>
      </c>
      <c r="I7700">
        <v>3</v>
      </c>
      <c r="J7700">
        <v>22000</v>
      </c>
      <c r="K7700" s="7">
        <v>0</v>
      </c>
      <c r="L7700">
        <v>66000</v>
      </c>
      <c r="M7700">
        <v>5645.15</v>
      </c>
      <c r="N7700" s="7">
        <f>IFERROR(Sales_Data[[#This Row],[Profit]]/Sales_Data[[#This Row],[Sales]],0)</f>
        <v>8.5532575757575752E-2</v>
      </c>
      <c r="O7700" s="7" t="str">
        <f>TEXT(Sales_Data[[#This Row],[Order_Date]],"mmm")</f>
        <v>Sep</v>
      </c>
      <c r="P7700" s="9" t="str">
        <f>TEXT(Sales_Data[[#This Row],[Order_Date]],"yyyy")</f>
        <v>2025</v>
      </c>
      <c r="Q7700" s="9" t="str">
        <f t="shared" si="120"/>
        <v>Existing</v>
      </c>
      <c r="R7700" s="1" t="s">
        <v>20</v>
      </c>
    </row>
    <row r="7701" spans="1:18" x14ac:dyDescent="0.35">
      <c r="A7701" s="1" t="s">
        <v>12523</v>
      </c>
      <c r="B7701" s="2">
        <v>45931</v>
      </c>
      <c r="C7701" s="1" t="s">
        <v>936</v>
      </c>
      <c r="D7701" s="1" t="s">
        <v>9755</v>
      </c>
      <c r="E7701" s="1" t="s">
        <v>24</v>
      </c>
      <c r="F7701" s="1" t="s">
        <v>25</v>
      </c>
      <c r="G7701" s="1" t="s">
        <v>120</v>
      </c>
      <c r="H7701" s="1" t="s">
        <v>217</v>
      </c>
      <c r="I7701">
        <v>4</v>
      </c>
      <c r="J7701">
        <v>3200</v>
      </c>
      <c r="K7701" s="7">
        <v>0.05</v>
      </c>
      <c r="L7701">
        <v>12160</v>
      </c>
      <c r="M7701">
        <v>1753.93</v>
      </c>
      <c r="N7701" s="7">
        <f>IFERROR(Sales_Data[[#This Row],[Profit]]/Sales_Data[[#This Row],[Sales]],0)</f>
        <v>0.14423766447368422</v>
      </c>
      <c r="O7701" s="7" t="str">
        <f>TEXT(Sales_Data[[#This Row],[Order_Date]],"mmm")</f>
        <v>Oct</v>
      </c>
      <c r="P7701" s="9" t="str">
        <f>TEXT(Sales_Data[[#This Row],[Order_Date]],"yyyy")</f>
        <v>2025</v>
      </c>
      <c r="Q7701" s="9" t="str">
        <f t="shared" si="120"/>
        <v>Existing</v>
      </c>
      <c r="R7701" s="1" t="s">
        <v>64</v>
      </c>
    </row>
    <row r="7702" spans="1:18" x14ac:dyDescent="0.35">
      <c r="A7702" s="1" t="s">
        <v>12524</v>
      </c>
      <c r="B7702" s="2">
        <v>45834</v>
      </c>
      <c r="C7702" s="1" t="s">
        <v>12525</v>
      </c>
      <c r="D7702" s="1" t="s">
        <v>509</v>
      </c>
      <c r="E7702" s="1" t="s">
        <v>86</v>
      </c>
      <c r="F7702" s="1" t="s">
        <v>25</v>
      </c>
      <c r="G7702" s="1" t="s">
        <v>26</v>
      </c>
      <c r="H7702" s="1" t="s">
        <v>82</v>
      </c>
      <c r="I7702">
        <v>1</v>
      </c>
      <c r="J7702">
        <v>450</v>
      </c>
      <c r="K7702" s="7">
        <v>0.1</v>
      </c>
      <c r="L7702">
        <v>405</v>
      </c>
      <c r="M7702">
        <v>93.87</v>
      </c>
      <c r="N7702" s="7">
        <f>IFERROR(Sales_Data[[#This Row],[Profit]]/Sales_Data[[#This Row],[Sales]],0)</f>
        <v>0.23177777777777778</v>
      </c>
      <c r="O7702" s="7" t="str">
        <f>TEXT(Sales_Data[[#This Row],[Order_Date]],"mmm")</f>
        <v>Jun</v>
      </c>
      <c r="P7702" s="9" t="str">
        <f>TEXT(Sales_Data[[#This Row],[Order_Date]],"yyyy")</f>
        <v>2025</v>
      </c>
      <c r="Q7702" s="9" t="str">
        <f t="shared" si="120"/>
        <v>New</v>
      </c>
      <c r="R7702" s="1" t="s">
        <v>20</v>
      </c>
    </row>
    <row r="7703" spans="1:18" x14ac:dyDescent="0.35">
      <c r="A7703" s="1" t="s">
        <v>12526</v>
      </c>
      <c r="B7703" s="2">
        <v>45827</v>
      </c>
      <c r="C7703" s="1" t="s">
        <v>417</v>
      </c>
      <c r="D7703" s="1" t="s">
        <v>12527</v>
      </c>
      <c r="E7703" s="1" t="s">
        <v>135</v>
      </c>
      <c r="F7703" s="1" t="s">
        <v>136</v>
      </c>
      <c r="G7703" s="1" t="s">
        <v>26</v>
      </c>
      <c r="H7703" s="1" t="s">
        <v>82</v>
      </c>
      <c r="I7703">
        <v>3</v>
      </c>
      <c r="J7703">
        <v>450</v>
      </c>
      <c r="K7703" s="7">
        <v>0.15</v>
      </c>
      <c r="L7703">
        <v>1148</v>
      </c>
      <c r="M7703">
        <v>128.62</v>
      </c>
      <c r="N7703" s="7">
        <f>IFERROR(Sales_Data[[#This Row],[Profit]]/Sales_Data[[#This Row],[Sales]],0)</f>
        <v>0.11203832752613241</v>
      </c>
      <c r="O7703" s="7" t="str">
        <f>TEXT(Sales_Data[[#This Row],[Order_Date]],"mmm")</f>
        <v>Jun</v>
      </c>
      <c r="P7703" s="9" t="str">
        <f>TEXT(Sales_Data[[#This Row],[Order_Date]],"yyyy")</f>
        <v>2025</v>
      </c>
      <c r="Q7703" s="9" t="str">
        <f t="shared" si="120"/>
        <v>Existing</v>
      </c>
      <c r="R7703" s="1" t="s">
        <v>64</v>
      </c>
    </row>
    <row r="7704" spans="1:18" x14ac:dyDescent="0.35">
      <c r="A7704" s="1" t="s">
        <v>12528</v>
      </c>
      <c r="B7704" s="2">
        <v>45929</v>
      </c>
      <c r="C7704" s="1" t="s">
        <v>12189</v>
      </c>
      <c r="D7704" s="1" t="s">
        <v>8082</v>
      </c>
      <c r="E7704" s="1" t="s">
        <v>111</v>
      </c>
      <c r="F7704" s="1" t="s">
        <v>33</v>
      </c>
      <c r="G7704" s="1" t="s">
        <v>42</v>
      </c>
      <c r="H7704" s="1" t="s">
        <v>112</v>
      </c>
      <c r="I7704">
        <v>3</v>
      </c>
      <c r="J7704">
        <v>2500</v>
      </c>
      <c r="K7704" s="7">
        <v>0</v>
      </c>
      <c r="L7704">
        <v>7500</v>
      </c>
      <c r="M7704">
        <v>772.5</v>
      </c>
      <c r="N7704" s="7">
        <f>IFERROR(Sales_Data[[#This Row],[Profit]]/Sales_Data[[#This Row],[Sales]],0)</f>
        <v>0.10299999999999999</v>
      </c>
      <c r="O7704" s="7" t="str">
        <f>TEXT(Sales_Data[[#This Row],[Order_Date]],"mmm")</f>
        <v>Sep</v>
      </c>
      <c r="P7704" s="9" t="str">
        <f>TEXT(Sales_Data[[#This Row],[Order_Date]],"yyyy")</f>
        <v>2025</v>
      </c>
      <c r="Q7704" s="9" t="str">
        <f t="shared" si="120"/>
        <v>Existing</v>
      </c>
      <c r="R7704" s="1" t="s">
        <v>36</v>
      </c>
    </row>
    <row r="7705" spans="1:18" x14ac:dyDescent="0.35">
      <c r="A7705" s="1" t="s">
        <v>12529</v>
      </c>
      <c r="B7705" s="2">
        <v>45986</v>
      </c>
      <c r="C7705" s="1" t="s">
        <v>163</v>
      </c>
      <c r="D7705" s="1" t="s">
        <v>5254</v>
      </c>
      <c r="E7705" s="1" t="s">
        <v>81</v>
      </c>
      <c r="F7705" s="1" t="s">
        <v>33</v>
      </c>
      <c r="G7705" s="1" t="s">
        <v>42</v>
      </c>
      <c r="H7705" s="1" t="s">
        <v>47</v>
      </c>
      <c r="I7705">
        <v>5</v>
      </c>
      <c r="J7705">
        <v>55000</v>
      </c>
      <c r="K7705" s="7">
        <v>0</v>
      </c>
      <c r="L7705">
        <v>275000</v>
      </c>
      <c r="M7705">
        <v>24432.35</v>
      </c>
      <c r="N7705" s="7">
        <f>IFERROR(Sales_Data[[#This Row],[Profit]]/Sales_Data[[#This Row],[Sales]],0)</f>
        <v>8.8844909090909086E-2</v>
      </c>
      <c r="O7705" s="7" t="str">
        <f>TEXT(Sales_Data[[#This Row],[Order_Date]],"mmm")</f>
        <v>Nov</v>
      </c>
      <c r="P7705" s="9" t="str">
        <f>TEXT(Sales_Data[[#This Row],[Order_Date]],"yyyy")</f>
        <v>2025</v>
      </c>
      <c r="Q7705" s="9" t="str">
        <f t="shared" si="120"/>
        <v>Existing</v>
      </c>
      <c r="R7705" s="1" t="s">
        <v>64</v>
      </c>
    </row>
    <row r="7706" spans="1:18" x14ac:dyDescent="0.35">
      <c r="A7706" s="1" t="s">
        <v>12530</v>
      </c>
      <c r="B7706" s="2">
        <v>45761</v>
      </c>
      <c r="C7706" s="1" t="s">
        <v>1701</v>
      </c>
      <c r="D7706" s="1" t="s">
        <v>12531</v>
      </c>
      <c r="E7706" s="1" t="s">
        <v>135</v>
      </c>
      <c r="F7706" s="1" t="s">
        <v>136</v>
      </c>
      <c r="G7706" s="1" t="s">
        <v>34</v>
      </c>
      <c r="H7706" s="1" t="s">
        <v>35</v>
      </c>
      <c r="I7706">
        <v>2</v>
      </c>
      <c r="J7706">
        <v>9000</v>
      </c>
      <c r="K7706" s="7">
        <v>0.05</v>
      </c>
      <c r="L7706">
        <v>17100</v>
      </c>
      <c r="M7706">
        <v>2939.62</v>
      </c>
      <c r="N7706" s="7">
        <f>IFERROR(Sales_Data[[#This Row],[Profit]]/Sales_Data[[#This Row],[Sales]],0)</f>
        <v>0.17190760233918129</v>
      </c>
      <c r="O7706" s="7" t="str">
        <f>TEXT(Sales_Data[[#This Row],[Order_Date]],"mmm")</f>
        <v>Apr</v>
      </c>
      <c r="P7706" s="9" t="str">
        <f>TEXT(Sales_Data[[#This Row],[Order_Date]],"yyyy")</f>
        <v>2025</v>
      </c>
      <c r="Q7706" s="9" t="str">
        <f t="shared" si="120"/>
        <v>Existing</v>
      </c>
      <c r="R7706" s="1" t="s">
        <v>28</v>
      </c>
    </row>
    <row r="7707" spans="1:18" x14ac:dyDescent="0.35">
      <c r="A7707" s="1" t="s">
        <v>12532</v>
      </c>
      <c r="B7707" s="2">
        <v>45759</v>
      </c>
      <c r="C7707" s="1" t="s">
        <v>12533</v>
      </c>
      <c r="D7707" s="1" t="s">
        <v>1600</v>
      </c>
      <c r="E7707" s="1" t="s">
        <v>51</v>
      </c>
      <c r="F7707" s="1" t="s">
        <v>52</v>
      </c>
      <c r="G7707" s="1" t="s">
        <v>120</v>
      </c>
      <c r="H7707" s="1" t="s">
        <v>146</v>
      </c>
      <c r="I7707">
        <v>3</v>
      </c>
      <c r="J7707">
        <v>800</v>
      </c>
      <c r="K7707" s="7">
        <v>0.05</v>
      </c>
      <c r="L7707">
        <v>2280</v>
      </c>
      <c r="M7707">
        <v>242.62</v>
      </c>
      <c r="N7707" s="7">
        <f>IFERROR(Sales_Data[[#This Row],[Profit]]/Sales_Data[[#This Row],[Sales]],0)</f>
        <v>0.10641228070175439</v>
      </c>
      <c r="O7707" s="7" t="str">
        <f>TEXT(Sales_Data[[#This Row],[Order_Date]],"mmm")</f>
        <v>Apr</v>
      </c>
      <c r="P7707" s="9" t="str">
        <f>TEXT(Sales_Data[[#This Row],[Order_Date]],"yyyy")</f>
        <v>2025</v>
      </c>
      <c r="Q7707" s="9" t="str">
        <f t="shared" si="120"/>
        <v>Existing</v>
      </c>
      <c r="R7707" s="1" t="s">
        <v>20</v>
      </c>
    </row>
    <row r="7708" spans="1:18" x14ac:dyDescent="0.35">
      <c r="A7708" s="1" t="s">
        <v>12534</v>
      </c>
      <c r="B7708" s="2">
        <v>45796</v>
      </c>
      <c r="C7708" s="1" t="s">
        <v>523</v>
      </c>
      <c r="D7708" s="1" t="s">
        <v>6531</v>
      </c>
      <c r="E7708" s="1" t="s">
        <v>81</v>
      </c>
      <c r="F7708" s="1" t="s">
        <v>33</v>
      </c>
      <c r="G7708" s="1" t="s">
        <v>42</v>
      </c>
      <c r="H7708" s="1" t="s">
        <v>112</v>
      </c>
      <c r="I7708">
        <v>2</v>
      </c>
      <c r="J7708">
        <v>2500</v>
      </c>
      <c r="K7708" s="7">
        <v>0.15</v>
      </c>
      <c r="L7708">
        <v>4250</v>
      </c>
      <c r="M7708">
        <v>997.4</v>
      </c>
      <c r="N7708" s="7">
        <f>IFERROR(Sales_Data[[#This Row],[Profit]]/Sales_Data[[#This Row],[Sales]],0)</f>
        <v>0.23468235294117645</v>
      </c>
      <c r="O7708" s="7" t="str">
        <f>TEXT(Sales_Data[[#This Row],[Order_Date]],"mmm")</f>
        <v>May</v>
      </c>
      <c r="P7708" s="9" t="str">
        <f>TEXT(Sales_Data[[#This Row],[Order_Date]],"yyyy")</f>
        <v>2025</v>
      </c>
      <c r="Q7708" s="9" t="str">
        <f t="shared" si="120"/>
        <v>Existing</v>
      </c>
      <c r="R7708" s="1" t="s">
        <v>36</v>
      </c>
    </row>
    <row r="7709" spans="1:18" x14ac:dyDescent="0.35">
      <c r="A7709" s="1" t="s">
        <v>12535</v>
      </c>
      <c r="B7709" s="2">
        <v>45881</v>
      </c>
      <c r="C7709" s="1" t="s">
        <v>3164</v>
      </c>
      <c r="D7709" s="1" t="s">
        <v>3563</v>
      </c>
      <c r="E7709" s="1" t="s">
        <v>111</v>
      </c>
      <c r="F7709" s="1" t="s">
        <v>33</v>
      </c>
      <c r="G7709" s="1" t="s">
        <v>120</v>
      </c>
      <c r="H7709" s="1" t="s">
        <v>146</v>
      </c>
      <c r="I7709">
        <v>3</v>
      </c>
      <c r="J7709">
        <v>800</v>
      </c>
      <c r="K7709" s="7">
        <v>0.1</v>
      </c>
      <c r="L7709">
        <v>2160</v>
      </c>
      <c r="M7709">
        <v>200.22</v>
      </c>
      <c r="N7709" s="7">
        <f>IFERROR(Sales_Data[[#This Row],[Profit]]/Sales_Data[[#This Row],[Sales]],0)</f>
        <v>9.269444444444444E-2</v>
      </c>
      <c r="O7709" s="7" t="str">
        <f>TEXT(Sales_Data[[#This Row],[Order_Date]],"mmm")</f>
        <v>Aug</v>
      </c>
      <c r="P7709" s="9" t="str">
        <f>TEXT(Sales_Data[[#This Row],[Order_Date]],"yyyy")</f>
        <v>2025</v>
      </c>
      <c r="Q7709" s="9" t="str">
        <f t="shared" si="120"/>
        <v>Existing</v>
      </c>
      <c r="R7709" s="1" t="s">
        <v>36</v>
      </c>
    </row>
    <row r="7710" spans="1:18" x14ac:dyDescent="0.35">
      <c r="A7710" s="1" t="s">
        <v>12536</v>
      </c>
      <c r="B7710" s="2">
        <v>45769</v>
      </c>
      <c r="C7710" s="1" t="s">
        <v>8746</v>
      </c>
      <c r="D7710" s="1" t="s">
        <v>1852</v>
      </c>
      <c r="E7710" s="1" t="s">
        <v>135</v>
      </c>
      <c r="F7710" s="1" t="s">
        <v>136</v>
      </c>
      <c r="G7710" s="1" t="s">
        <v>34</v>
      </c>
      <c r="H7710" s="1" t="s">
        <v>107</v>
      </c>
      <c r="I7710">
        <v>1</v>
      </c>
      <c r="J7710">
        <v>6500</v>
      </c>
      <c r="K7710" s="7">
        <v>0.15</v>
      </c>
      <c r="L7710">
        <v>5525</v>
      </c>
      <c r="M7710">
        <v>571.4</v>
      </c>
      <c r="N7710" s="7">
        <f>IFERROR(Sales_Data[[#This Row],[Profit]]/Sales_Data[[#This Row],[Sales]],0)</f>
        <v>0.10342081447963801</v>
      </c>
      <c r="O7710" s="7" t="str">
        <f>TEXT(Sales_Data[[#This Row],[Order_Date]],"mmm")</f>
        <v>Apr</v>
      </c>
      <c r="P7710" s="9" t="str">
        <f>TEXT(Sales_Data[[#This Row],[Order_Date]],"yyyy")</f>
        <v>2025</v>
      </c>
      <c r="Q7710" s="9" t="str">
        <f t="shared" si="120"/>
        <v>New</v>
      </c>
      <c r="R7710" s="1" t="s">
        <v>64</v>
      </c>
    </row>
    <row r="7711" spans="1:18" x14ac:dyDescent="0.35">
      <c r="A7711" s="1" t="s">
        <v>12537</v>
      </c>
      <c r="B7711" s="2">
        <v>45802</v>
      </c>
      <c r="C7711" s="1" t="s">
        <v>4169</v>
      </c>
      <c r="D7711" s="1" t="s">
        <v>3815</v>
      </c>
      <c r="E7711" s="1" t="s">
        <v>119</v>
      </c>
      <c r="F7711" s="1" t="s">
        <v>33</v>
      </c>
      <c r="G7711" s="1" t="s">
        <v>34</v>
      </c>
      <c r="H7711" s="1" t="s">
        <v>35</v>
      </c>
      <c r="I7711">
        <v>5</v>
      </c>
      <c r="J7711">
        <v>9000</v>
      </c>
      <c r="K7711" s="7">
        <v>0.05</v>
      </c>
      <c r="L7711">
        <v>42750</v>
      </c>
      <c r="M7711">
        <v>5908.66</v>
      </c>
      <c r="N7711" s="7">
        <f>IFERROR(Sales_Data[[#This Row],[Profit]]/Sales_Data[[#This Row],[Sales]],0)</f>
        <v>0.13821426900584796</v>
      </c>
      <c r="O7711" s="7" t="str">
        <f>TEXT(Sales_Data[[#This Row],[Order_Date]],"mmm")</f>
        <v>May</v>
      </c>
      <c r="P7711" s="9" t="str">
        <f>TEXT(Sales_Data[[#This Row],[Order_Date]],"yyyy")</f>
        <v>2025</v>
      </c>
      <c r="Q7711" s="9" t="str">
        <f t="shared" si="120"/>
        <v>Existing</v>
      </c>
      <c r="R7711" s="1" t="s">
        <v>64</v>
      </c>
    </row>
    <row r="7712" spans="1:18" x14ac:dyDescent="0.35">
      <c r="A7712" s="1" t="s">
        <v>12538</v>
      </c>
      <c r="B7712" s="2">
        <v>45667</v>
      </c>
      <c r="C7712" s="1" t="s">
        <v>7682</v>
      </c>
      <c r="D7712" s="1" t="s">
        <v>626</v>
      </c>
      <c r="E7712" s="1" t="s">
        <v>160</v>
      </c>
      <c r="F7712" s="1" t="s">
        <v>161</v>
      </c>
      <c r="G7712" s="1" t="s">
        <v>26</v>
      </c>
      <c r="H7712" s="1" t="s">
        <v>27</v>
      </c>
      <c r="I7712">
        <v>2</v>
      </c>
      <c r="J7712">
        <v>1200</v>
      </c>
      <c r="K7712" s="7">
        <v>0.05</v>
      </c>
      <c r="L7712">
        <v>2280</v>
      </c>
      <c r="M7712">
        <v>427.84</v>
      </c>
      <c r="N7712" s="7">
        <f>IFERROR(Sales_Data[[#This Row],[Profit]]/Sales_Data[[#This Row],[Sales]],0)</f>
        <v>0.18764912280701754</v>
      </c>
      <c r="O7712" s="7" t="str">
        <f>TEXT(Sales_Data[[#This Row],[Order_Date]],"mmm")</f>
        <v>Jan</v>
      </c>
      <c r="P7712" s="9" t="str">
        <f>TEXT(Sales_Data[[#This Row],[Order_Date]],"yyyy")</f>
        <v>2025</v>
      </c>
      <c r="Q7712" s="9" t="str">
        <f t="shared" si="120"/>
        <v>Existing</v>
      </c>
      <c r="R7712" s="1" t="s">
        <v>28</v>
      </c>
    </row>
    <row r="7713" spans="1:18" x14ac:dyDescent="0.35">
      <c r="A7713" s="1" t="s">
        <v>12539</v>
      </c>
      <c r="B7713" s="2">
        <v>45741</v>
      </c>
      <c r="C7713" s="1" t="s">
        <v>3526</v>
      </c>
      <c r="D7713" s="1" t="s">
        <v>8032</v>
      </c>
      <c r="E7713" s="1" t="s">
        <v>160</v>
      </c>
      <c r="F7713" s="1" t="s">
        <v>161</v>
      </c>
      <c r="G7713" s="1" t="s">
        <v>42</v>
      </c>
      <c r="H7713" s="1" t="s">
        <v>112</v>
      </c>
      <c r="I7713">
        <v>5</v>
      </c>
      <c r="J7713">
        <v>2500</v>
      </c>
      <c r="K7713" s="7">
        <v>0</v>
      </c>
      <c r="L7713">
        <v>12500</v>
      </c>
      <c r="M7713">
        <v>1646.86</v>
      </c>
      <c r="N7713" s="7">
        <f>IFERROR(Sales_Data[[#This Row],[Profit]]/Sales_Data[[#This Row],[Sales]],0)</f>
        <v>0.1317488</v>
      </c>
      <c r="O7713" s="7" t="str">
        <f>TEXT(Sales_Data[[#This Row],[Order_Date]],"mmm")</f>
        <v>Mar</v>
      </c>
      <c r="P7713" s="9" t="str">
        <f>TEXT(Sales_Data[[#This Row],[Order_Date]],"yyyy")</f>
        <v>2025</v>
      </c>
      <c r="Q7713" s="9" t="str">
        <f t="shared" si="120"/>
        <v>Existing</v>
      </c>
      <c r="R7713" s="1" t="s">
        <v>73</v>
      </c>
    </row>
    <row r="7714" spans="1:18" x14ac:dyDescent="0.35">
      <c r="A7714" s="1" t="s">
        <v>12540</v>
      </c>
      <c r="B7714" s="2">
        <v>45807</v>
      </c>
      <c r="C7714" s="1" t="s">
        <v>6437</v>
      </c>
      <c r="D7714" s="1" t="s">
        <v>149</v>
      </c>
      <c r="E7714" s="1" t="s">
        <v>71</v>
      </c>
      <c r="F7714" s="1" t="s">
        <v>33</v>
      </c>
      <c r="G7714" s="1" t="s">
        <v>26</v>
      </c>
      <c r="H7714" s="1" t="s">
        <v>27</v>
      </c>
      <c r="I7714">
        <v>4</v>
      </c>
      <c r="J7714">
        <v>1200</v>
      </c>
      <c r="K7714" s="7">
        <v>0</v>
      </c>
      <c r="L7714">
        <v>4800</v>
      </c>
      <c r="M7714">
        <v>464.66</v>
      </c>
      <c r="N7714" s="7">
        <f>IFERROR(Sales_Data[[#This Row],[Profit]]/Sales_Data[[#This Row],[Sales]],0)</f>
        <v>9.6804166666666677E-2</v>
      </c>
      <c r="O7714" s="7" t="str">
        <f>TEXT(Sales_Data[[#This Row],[Order_Date]],"mmm")</f>
        <v>May</v>
      </c>
      <c r="P7714" s="9" t="str">
        <f>TEXT(Sales_Data[[#This Row],[Order_Date]],"yyyy")</f>
        <v>2025</v>
      </c>
      <c r="Q7714" s="9" t="str">
        <f t="shared" si="120"/>
        <v>Existing</v>
      </c>
      <c r="R7714" s="1" t="s">
        <v>73</v>
      </c>
    </row>
    <row r="7715" spans="1:18" x14ac:dyDescent="0.35">
      <c r="A7715" s="1" t="s">
        <v>12541</v>
      </c>
      <c r="B7715" s="2">
        <v>45941</v>
      </c>
      <c r="C7715" s="1" t="s">
        <v>7730</v>
      </c>
      <c r="D7715" s="1" t="s">
        <v>6227</v>
      </c>
      <c r="E7715" s="1" t="s">
        <v>135</v>
      </c>
      <c r="F7715" s="1" t="s">
        <v>136</v>
      </c>
      <c r="G7715" s="1" t="s">
        <v>120</v>
      </c>
      <c r="H7715" s="1" t="s">
        <v>121</v>
      </c>
      <c r="I7715">
        <v>5</v>
      </c>
      <c r="J7715">
        <v>2800</v>
      </c>
      <c r="K7715" s="7">
        <v>0</v>
      </c>
      <c r="L7715">
        <v>14000</v>
      </c>
      <c r="M7715">
        <v>2838.92</v>
      </c>
      <c r="N7715" s="7">
        <f>IFERROR(Sales_Data[[#This Row],[Profit]]/Sales_Data[[#This Row],[Sales]],0)</f>
        <v>0.20278000000000002</v>
      </c>
      <c r="O7715" s="7" t="str">
        <f>TEXT(Sales_Data[[#This Row],[Order_Date]],"mmm")</f>
        <v>Oct</v>
      </c>
      <c r="P7715" s="9" t="str">
        <f>TEXT(Sales_Data[[#This Row],[Order_Date]],"yyyy")</f>
        <v>2025</v>
      </c>
      <c r="Q7715" s="9" t="str">
        <f t="shared" si="120"/>
        <v>Existing</v>
      </c>
      <c r="R7715" s="1" t="s">
        <v>20</v>
      </c>
    </row>
    <row r="7716" spans="1:18" x14ac:dyDescent="0.35">
      <c r="A7716" s="1" t="s">
        <v>12542</v>
      </c>
      <c r="B7716" s="2">
        <v>45883</v>
      </c>
      <c r="C7716" s="1" t="s">
        <v>3190</v>
      </c>
      <c r="D7716" s="1" t="s">
        <v>2431</v>
      </c>
      <c r="E7716" s="1" t="s">
        <v>71</v>
      </c>
      <c r="F7716" s="1" t="s">
        <v>33</v>
      </c>
      <c r="G7716" s="1" t="s">
        <v>120</v>
      </c>
      <c r="H7716" s="1" t="s">
        <v>121</v>
      </c>
      <c r="I7716">
        <v>1</v>
      </c>
      <c r="J7716">
        <v>2800</v>
      </c>
      <c r="K7716" s="7">
        <v>0.15</v>
      </c>
      <c r="L7716">
        <v>2380</v>
      </c>
      <c r="M7716">
        <v>335.48</v>
      </c>
      <c r="N7716" s="7">
        <f>IFERROR(Sales_Data[[#This Row],[Profit]]/Sales_Data[[#This Row],[Sales]],0)</f>
        <v>0.14095798319327732</v>
      </c>
      <c r="O7716" s="7" t="str">
        <f>TEXT(Sales_Data[[#This Row],[Order_Date]],"mmm")</f>
        <v>Aug</v>
      </c>
      <c r="P7716" s="9" t="str">
        <f>TEXT(Sales_Data[[#This Row],[Order_Date]],"yyyy")</f>
        <v>2025</v>
      </c>
      <c r="Q7716" s="9" t="str">
        <f t="shared" si="120"/>
        <v>New</v>
      </c>
      <c r="R7716" s="1" t="s">
        <v>36</v>
      </c>
    </row>
    <row r="7717" spans="1:18" x14ac:dyDescent="0.35">
      <c r="A7717" s="1" t="s">
        <v>12543</v>
      </c>
      <c r="B7717" s="2">
        <v>45887</v>
      </c>
      <c r="C7717" s="1" t="s">
        <v>1386</v>
      </c>
      <c r="D7717" s="1" t="s">
        <v>3454</v>
      </c>
      <c r="E7717" s="1" t="s">
        <v>40</v>
      </c>
      <c r="F7717" s="1" t="s">
        <v>41</v>
      </c>
      <c r="G7717" s="1" t="s">
        <v>120</v>
      </c>
      <c r="H7717" s="1" t="s">
        <v>217</v>
      </c>
      <c r="I7717">
        <v>5</v>
      </c>
      <c r="J7717">
        <v>3200</v>
      </c>
      <c r="K7717" s="7">
        <v>0.15</v>
      </c>
      <c r="L7717">
        <v>13600</v>
      </c>
      <c r="M7717">
        <v>2607.81</v>
      </c>
      <c r="N7717" s="7">
        <f>IFERROR(Sales_Data[[#This Row],[Profit]]/Sales_Data[[#This Row],[Sales]],0)</f>
        <v>0.19175073529411765</v>
      </c>
      <c r="O7717" s="7" t="str">
        <f>TEXT(Sales_Data[[#This Row],[Order_Date]],"mmm")</f>
        <v>Aug</v>
      </c>
      <c r="P7717" s="9" t="str">
        <f>TEXT(Sales_Data[[#This Row],[Order_Date]],"yyyy")</f>
        <v>2025</v>
      </c>
      <c r="Q7717" s="9" t="str">
        <f t="shared" si="120"/>
        <v>Existing</v>
      </c>
      <c r="R7717" s="1" t="s">
        <v>20</v>
      </c>
    </row>
    <row r="7718" spans="1:18" x14ac:dyDescent="0.35">
      <c r="A7718" s="1" t="s">
        <v>12544</v>
      </c>
      <c r="B7718" s="2">
        <v>46020</v>
      </c>
      <c r="C7718" s="1" t="s">
        <v>8308</v>
      </c>
      <c r="D7718" s="1" t="s">
        <v>9130</v>
      </c>
      <c r="E7718" s="1" t="s">
        <v>119</v>
      </c>
      <c r="F7718" s="1" t="s">
        <v>33</v>
      </c>
      <c r="G7718" s="1" t="s">
        <v>120</v>
      </c>
      <c r="H7718" s="1" t="s">
        <v>146</v>
      </c>
      <c r="I7718">
        <v>2</v>
      </c>
      <c r="J7718">
        <v>800</v>
      </c>
      <c r="K7718" s="7">
        <v>0.05</v>
      </c>
      <c r="L7718">
        <v>1520</v>
      </c>
      <c r="M7718">
        <v>208.85</v>
      </c>
      <c r="N7718" s="7">
        <f>IFERROR(Sales_Data[[#This Row],[Profit]]/Sales_Data[[#This Row],[Sales]],0)</f>
        <v>0.13740131578947368</v>
      </c>
      <c r="O7718" s="7" t="str">
        <f>TEXT(Sales_Data[[#This Row],[Order_Date]],"mmm")</f>
        <v>Dec</v>
      </c>
      <c r="P7718" s="9" t="str">
        <f>TEXT(Sales_Data[[#This Row],[Order_Date]],"yyyy")</f>
        <v>2025</v>
      </c>
      <c r="Q7718" s="9" t="str">
        <f t="shared" si="120"/>
        <v>Existing</v>
      </c>
      <c r="R7718" s="1" t="s">
        <v>64</v>
      </c>
    </row>
    <row r="7719" spans="1:18" x14ac:dyDescent="0.35">
      <c r="A7719" s="1" t="s">
        <v>12545</v>
      </c>
      <c r="B7719" s="2">
        <v>45784</v>
      </c>
      <c r="C7719" s="1" t="s">
        <v>5412</v>
      </c>
      <c r="D7719" s="1" t="s">
        <v>3032</v>
      </c>
      <c r="E7719" s="1" t="s">
        <v>119</v>
      </c>
      <c r="F7719" s="1" t="s">
        <v>33</v>
      </c>
      <c r="G7719" s="1" t="s">
        <v>42</v>
      </c>
      <c r="H7719" s="1" t="s">
        <v>63</v>
      </c>
      <c r="I7719">
        <v>3</v>
      </c>
      <c r="J7719">
        <v>4500</v>
      </c>
      <c r="K7719" s="7">
        <v>0.05</v>
      </c>
      <c r="L7719">
        <v>12825</v>
      </c>
      <c r="M7719">
        <v>2189.14</v>
      </c>
      <c r="N7719" s="7">
        <f>IFERROR(Sales_Data[[#This Row],[Profit]]/Sales_Data[[#This Row],[Sales]],0)</f>
        <v>0.17069317738791423</v>
      </c>
      <c r="O7719" s="7" t="str">
        <f>TEXT(Sales_Data[[#This Row],[Order_Date]],"mmm")</f>
        <v>May</v>
      </c>
      <c r="P7719" s="9" t="str">
        <f>TEXT(Sales_Data[[#This Row],[Order_Date]],"yyyy")</f>
        <v>2025</v>
      </c>
      <c r="Q7719" s="9" t="str">
        <f t="shared" si="120"/>
        <v>Existing</v>
      </c>
      <c r="R7719" s="1" t="s">
        <v>36</v>
      </c>
    </row>
    <row r="7720" spans="1:18" x14ac:dyDescent="0.35">
      <c r="A7720" s="1" t="s">
        <v>12546</v>
      </c>
      <c r="B7720" s="2">
        <v>45963</v>
      </c>
      <c r="C7720" s="1" t="s">
        <v>4196</v>
      </c>
      <c r="D7720" s="1" t="s">
        <v>11939</v>
      </c>
      <c r="E7720" s="1" t="s">
        <v>71</v>
      </c>
      <c r="F7720" s="1" t="s">
        <v>33</v>
      </c>
      <c r="G7720" s="1" t="s">
        <v>42</v>
      </c>
      <c r="H7720" s="1" t="s">
        <v>63</v>
      </c>
      <c r="I7720">
        <v>1</v>
      </c>
      <c r="J7720">
        <v>4500</v>
      </c>
      <c r="K7720" s="7">
        <v>0.15</v>
      </c>
      <c r="L7720">
        <v>3825</v>
      </c>
      <c r="M7720">
        <v>654.07000000000005</v>
      </c>
      <c r="N7720" s="7">
        <f>IFERROR(Sales_Data[[#This Row],[Profit]]/Sales_Data[[#This Row],[Sales]],0)</f>
        <v>0.17099869281045754</v>
      </c>
      <c r="O7720" s="7" t="str">
        <f>TEXT(Sales_Data[[#This Row],[Order_Date]],"mmm")</f>
        <v>Nov</v>
      </c>
      <c r="P7720" s="9" t="str">
        <f>TEXT(Sales_Data[[#This Row],[Order_Date]],"yyyy")</f>
        <v>2025</v>
      </c>
      <c r="Q7720" s="9" t="str">
        <f t="shared" si="120"/>
        <v>New</v>
      </c>
      <c r="R7720" s="1" t="s">
        <v>28</v>
      </c>
    </row>
    <row r="7721" spans="1:18" x14ac:dyDescent="0.35">
      <c r="A7721" s="1" t="s">
        <v>12547</v>
      </c>
      <c r="B7721" s="2">
        <v>45935</v>
      </c>
      <c r="C7721" s="1" t="s">
        <v>409</v>
      </c>
      <c r="D7721" s="1" t="s">
        <v>9211</v>
      </c>
      <c r="E7721" s="1" t="s">
        <v>160</v>
      </c>
      <c r="F7721" s="1" t="s">
        <v>161</v>
      </c>
      <c r="G7721" s="1" t="s">
        <v>18</v>
      </c>
      <c r="H7721" s="1" t="s">
        <v>292</v>
      </c>
      <c r="I7721">
        <v>1</v>
      </c>
      <c r="J7721">
        <v>500</v>
      </c>
      <c r="K7721" s="7">
        <v>0.1</v>
      </c>
      <c r="L7721">
        <v>450</v>
      </c>
      <c r="M7721">
        <v>95.16</v>
      </c>
      <c r="N7721" s="7">
        <f>IFERROR(Sales_Data[[#This Row],[Profit]]/Sales_Data[[#This Row],[Sales]],0)</f>
        <v>0.21146666666666666</v>
      </c>
      <c r="O7721" s="7" t="str">
        <f>TEXT(Sales_Data[[#This Row],[Order_Date]],"mmm")</f>
        <v>Oct</v>
      </c>
      <c r="P7721" s="9" t="str">
        <f>TEXT(Sales_Data[[#This Row],[Order_Date]],"yyyy")</f>
        <v>2025</v>
      </c>
      <c r="Q7721" s="9" t="str">
        <f t="shared" si="120"/>
        <v>New</v>
      </c>
      <c r="R7721" s="1" t="s">
        <v>28</v>
      </c>
    </row>
    <row r="7722" spans="1:18" x14ac:dyDescent="0.35">
      <c r="A7722" s="1" t="s">
        <v>12548</v>
      </c>
      <c r="B7722" s="2">
        <v>45798</v>
      </c>
      <c r="C7722" s="1" t="s">
        <v>6542</v>
      </c>
      <c r="D7722" s="1" t="s">
        <v>6280</v>
      </c>
      <c r="E7722" s="1" t="s">
        <v>71</v>
      </c>
      <c r="F7722" s="1" t="s">
        <v>33</v>
      </c>
      <c r="G7722" s="1" t="s">
        <v>120</v>
      </c>
      <c r="H7722" s="1" t="s">
        <v>146</v>
      </c>
      <c r="I7722">
        <v>1</v>
      </c>
      <c r="J7722">
        <v>800</v>
      </c>
      <c r="K7722" s="7">
        <v>0.05</v>
      </c>
      <c r="L7722">
        <v>760</v>
      </c>
      <c r="M7722">
        <v>173.59</v>
      </c>
      <c r="N7722" s="7">
        <f>IFERROR(Sales_Data[[#This Row],[Profit]]/Sales_Data[[#This Row],[Sales]],0)</f>
        <v>0.22840789473684212</v>
      </c>
      <c r="O7722" s="7" t="str">
        <f>TEXT(Sales_Data[[#This Row],[Order_Date]],"mmm")</f>
        <v>May</v>
      </c>
      <c r="P7722" s="9" t="str">
        <f>TEXT(Sales_Data[[#This Row],[Order_Date]],"yyyy")</f>
        <v>2025</v>
      </c>
      <c r="Q7722" s="9" t="str">
        <f t="shared" si="120"/>
        <v>New</v>
      </c>
      <c r="R7722" s="1" t="s">
        <v>20</v>
      </c>
    </row>
    <row r="7723" spans="1:18" x14ac:dyDescent="0.35">
      <c r="A7723" s="1" t="s">
        <v>12549</v>
      </c>
      <c r="B7723" s="2">
        <v>45997</v>
      </c>
      <c r="C7723" s="1" t="s">
        <v>374</v>
      </c>
      <c r="D7723" s="1" t="s">
        <v>5203</v>
      </c>
      <c r="E7723" s="1" t="s">
        <v>106</v>
      </c>
      <c r="F7723" s="1" t="s">
        <v>33</v>
      </c>
      <c r="G7723" s="1" t="s">
        <v>18</v>
      </c>
      <c r="H7723" s="1" t="s">
        <v>72</v>
      </c>
      <c r="I7723">
        <v>5</v>
      </c>
      <c r="J7723">
        <v>350</v>
      </c>
      <c r="K7723" s="7">
        <v>0.2</v>
      </c>
      <c r="L7723">
        <v>1400</v>
      </c>
      <c r="M7723">
        <v>297.26</v>
      </c>
      <c r="N7723" s="7">
        <f>IFERROR(Sales_Data[[#This Row],[Profit]]/Sales_Data[[#This Row],[Sales]],0)</f>
        <v>0.21232857142857142</v>
      </c>
      <c r="O7723" s="7" t="str">
        <f>TEXT(Sales_Data[[#This Row],[Order_Date]],"mmm")</f>
        <v>Dec</v>
      </c>
      <c r="P7723" s="9" t="str">
        <f>TEXT(Sales_Data[[#This Row],[Order_Date]],"yyyy")</f>
        <v>2025</v>
      </c>
      <c r="Q7723" s="9" t="str">
        <f t="shared" si="120"/>
        <v>Existing</v>
      </c>
      <c r="R7723" s="1" t="s">
        <v>73</v>
      </c>
    </row>
    <row r="7724" spans="1:18" x14ac:dyDescent="0.35">
      <c r="A7724" s="1" t="s">
        <v>12550</v>
      </c>
      <c r="B7724" s="2">
        <v>45922</v>
      </c>
      <c r="C7724" s="1" t="s">
        <v>4843</v>
      </c>
      <c r="D7724" s="1" t="s">
        <v>1742</v>
      </c>
      <c r="E7724" s="1" t="s">
        <v>119</v>
      </c>
      <c r="F7724" s="1" t="s">
        <v>33</v>
      </c>
      <c r="G7724" s="1" t="s">
        <v>34</v>
      </c>
      <c r="H7724" s="1" t="s">
        <v>153</v>
      </c>
      <c r="I7724">
        <v>4</v>
      </c>
      <c r="J7724">
        <v>7000</v>
      </c>
      <c r="K7724" s="7">
        <v>0.1</v>
      </c>
      <c r="L7724">
        <v>25200</v>
      </c>
      <c r="M7724">
        <v>4102.62</v>
      </c>
      <c r="N7724" s="7">
        <f>IFERROR(Sales_Data[[#This Row],[Profit]]/Sales_Data[[#This Row],[Sales]],0)</f>
        <v>0.16280238095238095</v>
      </c>
      <c r="O7724" s="7" t="str">
        <f>TEXT(Sales_Data[[#This Row],[Order_Date]],"mmm")</f>
        <v>Sep</v>
      </c>
      <c r="P7724" s="9" t="str">
        <f>TEXT(Sales_Data[[#This Row],[Order_Date]],"yyyy")</f>
        <v>2025</v>
      </c>
      <c r="Q7724" s="9" t="str">
        <f t="shared" si="120"/>
        <v>Existing</v>
      </c>
      <c r="R7724" s="1" t="s">
        <v>73</v>
      </c>
    </row>
    <row r="7725" spans="1:18" x14ac:dyDescent="0.35">
      <c r="A7725" s="1" t="s">
        <v>12551</v>
      </c>
      <c r="B7725" s="2">
        <v>45750</v>
      </c>
      <c r="C7725" s="1" t="s">
        <v>138</v>
      </c>
      <c r="D7725" s="1" t="s">
        <v>5409</v>
      </c>
      <c r="E7725" s="1" t="s">
        <v>24</v>
      </c>
      <c r="F7725" s="1" t="s">
        <v>25</v>
      </c>
      <c r="G7725" s="1" t="s">
        <v>120</v>
      </c>
      <c r="H7725" s="1" t="s">
        <v>217</v>
      </c>
      <c r="I7725">
        <v>1</v>
      </c>
      <c r="J7725">
        <v>3200</v>
      </c>
      <c r="K7725" s="7">
        <v>0.1</v>
      </c>
      <c r="L7725">
        <v>2880</v>
      </c>
      <c r="M7725">
        <v>276.48</v>
      </c>
      <c r="N7725" s="7">
        <f>IFERROR(Sales_Data[[#This Row],[Profit]]/Sales_Data[[#This Row],[Sales]],0)</f>
        <v>9.6000000000000002E-2</v>
      </c>
      <c r="O7725" s="7" t="str">
        <f>TEXT(Sales_Data[[#This Row],[Order_Date]],"mmm")</f>
        <v>Apr</v>
      </c>
      <c r="P7725" s="9" t="str">
        <f>TEXT(Sales_Data[[#This Row],[Order_Date]],"yyyy")</f>
        <v>2025</v>
      </c>
      <c r="Q7725" s="9" t="str">
        <f t="shared" si="120"/>
        <v>New</v>
      </c>
      <c r="R7725" s="1" t="s">
        <v>73</v>
      </c>
    </row>
    <row r="7726" spans="1:18" x14ac:dyDescent="0.35">
      <c r="A7726" s="1" t="s">
        <v>12552</v>
      </c>
      <c r="B7726" s="2">
        <v>45793</v>
      </c>
      <c r="C7726" s="1" t="s">
        <v>12553</v>
      </c>
      <c r="D7726" s="1" t="s">
        <v>1754</v>
      </c>
      <c r="E7726" s="1" t="s">
        <v>32</v>
      </c>
      <c r="F7726" s="1" t="s">
        <v>33</v>
      </c>
      <c r="G7726" s="1" t="s">
        <v>120</v>
      </c>
      <c r="H7726" s="1" t="s">
        <v>121</v>
      </c>
      <c r="I7726">
        <v>3</v>
      </c>
      <c r="J7726">
        <v>2800</v>
      </c>
      <c r="K7726" s="7">
        <v>0.05</v>
      </c>
      <c r="L7726">
        <v>7980</v>
      </c>
      <c r="M7726">
        <v>1624.44</v>
      </c>
      <c r="N7726" s="7">
        <f>IFERROR(Sales_Data[[#This Row],[Profit]]/Sales_Data[[#This Row],[Sales]],0)</f>
        <v>0.20356390977443609</v>
      </c>
      <c r="O7726" s="7" t="str">
        <f>TEXT(Sales_Data[[#This Row],[Order_Date]],"mmm")</f>
        <v>May</v>
      </c>
      <c r="P7726" s="9" t="str">
        <f>TEXT(Sales_Data[[#This Row],[Order_Date]],"yyyy")</f>
        <v>2025</v>
      </c>
      <c r="Q7726" s="9" t="str">
        <f t="shared" si="120"/>
        <v>Existing</v>
      </c>
      <c r="R7726" s="1" t="s">
        <v>73</v>
      </c>
    </row>
    <row r="7727" spans="1:18" x14ac:dyDescent="0.35">
      <c r="A7727" s="1" t="s">
        <v>12554</v>
      </c>
      <c r="B7727" s="2">
        <v>46020</v>
      </c>
      <c r="C7727" s="1" t="s">
        <v>6841</v>
      </c>
      <c r="D7727" s="1" t="s">
        <v>805</v>
      </c>
      <c r="E7727" s="1" t="s">
        <v>135</v>
      </c>
      <c r="F7727" s="1" t="s">
        <v>136</v>
      </c>
      <c r="G7727" s="1" t="s">
        <v>42</v>
      </c>
      <c r="H7727" s="1" t="s">
        <v>43</v>
      </c>
      <c r="I7727">
        <v>2</v>
      </c>
      <c r="J7727">
        <v>18000</v>
      </c>
      <c r="K7727" s="7">
        <v>0</v>
      </c>
      <c r="L7727">
        <v>36000</v>
      </c>
      <c r="M7727">
        <v>4398.22</v>
      </c>
      <c r="N7727" s="7">
        <f>IFERROR(Sales_Data[[#This Row],[Profit]]/Sales_Data[[#This Row],[Sales]],0)</f>
        <v>0.12217277777777778</v>
      </c>
      <c r="O7727" s="7" t="str">
        <f>TEXT(Sales_Data[[#This Row],[Order_Date]],"mmm")</f>
        <v>Dec</v>
      </c>
      <c r="P7727" s="9" t="str">
        <f>TEXT(Sales_Data[[#This Row],[Order_Date]],"yyyy")</f>
        <v>2025</v>
      </c>
      <c r="Q7727" s="9" t="str">
        <f t="shared" si="120"/>
        <v>Existing</v>
      </c>
      <c r="R7727" s="1" t="s">
        <v>64</v>
      </c>
    </row>
    <row r="7728" spans="1:18" x14ac:dyDescent="0.35">
      <c r="A7728" s="1" t="s">
        <v>12555</v>
      </c>
      <c r="B7728" s="2">
        <v>45993</v>
      </c>
      <c r="C7728" s="1" t="s">
        <v>9564</v>
      </c>
      <c r="D7728" s="1" t="s">
        <v>11341</v>
      </c>
      <c r="E7728" s="1" t="s">
        <v>119</v>
      </c>
      <c r="F7728" s="1" t="s">
        <v>33</v>
      </c>
      <c r="G7728" s="1" t="s">
        <v>26</v>
      </c>
      <c r="H7728" s="1" t="s">
        <v>58</v>
      </c>
      <c r="I7728">
        <v>4</v>
      </c>
      <c r="J7728">
        <v>1400</v>
      </c>
      <c r="K7728" s="7">
        <v>0.05</v>
      </c>
      <c r="L7728">
        <v>5320</v>
      </c>
      <c r="M7728">
        <v>666.33</v>
      </c>
      <c r="N7728" s="7">
        <f>IFERROR(Sales_Data[[#This Row],[Profit]]/Sales_Data[[#This Row],[Sales]],0)</f>
        <v>0.12525</v>
      </c>
      <c r="O7728" s="7" t="str">
        <f>TEXT(Sales_Data[[#This Row],[Order_Date]],"mmm")</f>
        <v>Dec</v>
      </c>
      <c r="P7728" s="9" t="str">
        <f>TEXT(Sales_Data[[#This Row],[Order_Date]],"yyyy")</f>
        <v>2025</v>
      </c>
      <c r="Q7728" s="9" t="str">
        <f t="shared" si="120"/>
        <v>Existing</v>
      </c>
      <c r="R7728" s="1" t="s">
        <v>64</v>
      </c>
    </row>
    <row r="7729" spans="1:18" x14ac:dyDescent="0.35">
      <c r="A7729" s="1" t="s">
        <v>12556</v>
      </c>
      <c r="B7729" s="2">
        <v>45797</v>
      </c>
      <c r="C7729" s="1" t="s">
        <v>1043</v>
      </c>
      <c r="D7729" s="1" t="s">
        <v>6645</v>
      </c>
      <c r="E7729" s="1" t="s">
        <v>40</v>
      </c>
      <c r="F7729" s="1" t="s">
        <v>41</v>
      </c>
      <c r="G7729" s="1" t="s">
        <v>34</v>
      </c>
      <c r="H7729" s="1" t="s">
        <v>77</v>
      </c>
      <c r="I7729">
        <v>5</v>
      </c>
      <c r="J7729">
        <v>22000</v>
      </c>
      <c r="K7729" s="7">
        <v>0</v>
      </c>
      <c r="L7729">
        <v>110000</v>
      </c>
      <c r="M7729">
        <v>23720.05</v>
      </c>
      <c r="N7729" s="7">
        <f>IFERROR(Sales_Data[[#This Row],[Profit]]/Sales_Data[[#This Row],[Sales]],0)</f>
        <v>0.21563681818181818</v>
      </c>
      <c r="O7729" s="7" t="str">
        <f>TEXT(Sales_Data[[#This Row],[Order_Date]],"mmm")</f>
        <v>May</v>
      </c>
      <c r="P7729" s="9" t="str">
        <f>TEXT(Sales_Data[[#This Row],[Order_Date]],"yyyy")</f>
        <v>2025</v>
      </c>
      <c r="Q7729" s="9" t="str">
        <f t="shared" si="120"/>
        <v>Existing</v>
      </c>
      <c r="R7729" s="1" t="s">
        <v>36</v>
      </c>
    </row>
    <row r="7730" spans="1:18" x14ac:dyDescent="0.35">
      <c r="A7730" s="1" t="s">
        <v>12557</v>
      </c>
      <c r="B7730" s="2">
        <v>45990</v>
      </c>
      <c r="C7730" s="1" t="s">
        <v>2590</v>
      </c>
      <c r="D7730" s="1" t="s">
        <v>7656</v>
      </c>
      <c r="E7730" s="1" t="s">
        <v>51</v>
      </c>
      <c r="F7730" s="1" t="s">
        <v>52</v>
      </c>
      <c r="G7730" s="1" t="s">
        <v>42</v>
      </c>
      <c r="H7730" s="1" t="s">
        <v>43</v>
      </c>
      <c r="I7730">
        <v>3</v>
      </c>
      <c r="J7730">
        <v>18000</v>
      </c>
      <c r="K7730" s="7">
        <v>0</v>
      </c>
      <c r="L7730">
        <v>54000</v>
      </c>
      <c r="M7730">
        <v>8475.44</v>
      </c>
      <c r="N7730" s="7">
        <f>IFERROR(Sales_Data[[#This Row],[Profit]]/Sales_Data[[#This Row],[Sales]],0)</f>
        <v>0.15695259259259262</v>
      </c>
      <c r="O7730" s="7" t="str">
        <f>TEXT(Sales_Data[[#This Row],[Order_Date]],"mmm")</f>
        <v>Nov</v>
      </c>
      <c r="P7730" s="9" t="str">
        <f>TEXT(Sales_Data[[#This Row],[Order_Date]],"yyyy")</f>
        <v>2025</v>
      </c>
      <c r="Q7730" s="9" t="str">
        <f t="shared" si="120"/>
        <v>Existing</v>
      </c>
      <c r="R7730" s="1" t="s">
        <v>36</v>
      </c>
    </row>
    <row r="7731" spans="1:18" x14ac:dyDescent="0.35">
      <c r="A7731" s="1" t="s">
        <v>12558</v>
      </c>
      <c r="B7731" s="2">
        <v>45797</v>
      </c>
      <c r="C7731" s="1" t="s">
        <v>4451</v>
      </c>
      <c r="D7731" s="1" t="s">
        <v>12559</v>
      </c>
      <c r="E7731" s="1" t="s">
        <v>135</v>
      </c>
      <c r="F7731" s="1" t="s">
        <v>136</v>
      </c>
      <c r="G7731" s="1" t="s">
        <v>42</v>
      </c>
      <c r="H7731" s="1" t="s">
        <v>112</v>
      </c>
      <c r="I7731">
        <v>2</v>
      </c>
      <c r="J7731">
        <v>2500</v>
      </c>
      <c r="K7731" s="7">
        <v>0.15</v>
      </c>
      <c r="L7731">
        <v>4250</v>
      </c>
      <c r="M7731">
        <v>1045.92</v>
      </c>
      <c r="N7731" s="7">
        <f>IFERROR(Sales_Data[[#This Row],[Profit]]/Sales_Data[[#This Row],[Sales]],0)</f>
        <v>0.24609882352941179</v>
      </c>
      <c r="O7731" s="7" t="str">
        <f>TEXT(Sales_Data[[#This Row],[Order_Date]],"mmm")</f>
        <v>May</v>
      </c>
      <c r="P7731" s="9" t="str">
        <f>TEXT(Sales_Data[[#This Row],[Order_Date]],"yyyy")</f>
        <v>2025</v>
      </c>
      <c r="Q7731" s="9" t="str">
        <f t="shared" si="120"/>
        <v>Existing</v>
      </c>
      <c r="R7731" s="1" t="s">
        <v>36</v>
      </c>
    </row>
    <row r="7732" spans="1:18" x14ac:dyDescent="0.35">
      <c r="A7732" s="1" t="s">
        <v>12560</v>
      </c>
      <c r="B7732" s="2">
        <v>45744</v>
      </c>
      <c r="C7732" s="1" t="s">
        <v>5152</v>
      </c>
      <c r="D7732" s="1" t="s">
        <v>7823</v>
      </c>
      <c r="E7732" s="1" t="s">
        <v>32</v>
      </c>
      <c r="F7732" s="1" t="s">
        <v>33</v>
      </c>
      <c r="G7732" s="1" t="s">
        <v>34</v>
      </c>
      <c r="H7732" s="1" t="s">
        <v>35</v>
      </c>
      <c r="I7732">
        <v>4</v>
      </c>
      <c r="J7732">
        <v>9000</v>
      </c>
      <c r="K7732" s="7">
        <v>0.1</v>
      </c>
      <c r="L7732">
        <v>32400</v>
      </c>
      <c r="M7732">
        <v>2639.07</v>
      </c>
      <c r="N7732" s="7">
        <f>IFERROR(Sales_Data[[#This Row],[Profit]]/Sales_Data[[#This Row],[Sales]],0)</f>
        <v>8.1452777777777777E-2</v>
      </c>
      <c r="O7732" s="7" t="str">
        <f>TEXT(Sales_Data[[#This Row],[Order_Date]],"mmm")</f>
        <v>Mar</v>
      </c>
      <c r="P7732" s="9" t="str">
        <f>TEXT(Sales_Data[[#This Row],[Order_Date]],"yyyy")</f>
        <v>2025</v>
      </c>
      <c r="Q7732" s="9" t="str">
        <f t="shared" si="120"/>
        <v>Existing</v>
      </c>
      <c r="R7732" s="1" t="s">
        <v>20</v>
      </c>
    </row>
    <row r="7733" spans="1:18" x14ac:dyDescent="0.35">
      <c r="A7733" s="1" t="s">
        <v>12561</v>
      </c>
      <c r="B7733" s="2">
        <v>45683</v>
      </c>
      <c r="C7733" s="1" t="s">
        <v>8580</v>
      </c>
      <c r="D7733" s="1" t="s">
        <v>10242</v>
      </c>
      <c r="E7733" s="1" t="s">
        <v>71</v>
      </c>
      <c r="F7733" s="1" t="s">
        <v>33</v>
      </c>
      <c r="G7733" s="1" t="s">
        <v>42</v>
      </c>
      <c r="H7733" s="1" t="s">
        <v>63</v>
      </c>
      <c r="I7733">
        <v>1</v>
      </c>
      <c r="J7733">
        <v>4500</v>
      </c>
      <c r="K7733" s="7">
        <v>0.05</v>
      </c>
      <c r="L7733">
        <v>4275</v>
      </c>
      <c r="M7733">
        <v>881.46</v>
      </c>
      <c r="N7733" s="7">
        <f>IFERROR(Sales_Data[[#This Row],[Profit]]/Sales_Data[[#This Row],[Sales]],0)</f>
        <v>0.20618947368421053</v>
      </c>
      <c r="O7733" s="7" t="str">
        <f>TEXT(Sales_Data[[#This Row],[Order_Date]],"mmm")</f>
        <v>Jan</v>
      </c>
      <c r="P7733" s="9" t="str">
        <f>TEXT(Sales_Data[[#This Row],[Order_Date]],"yyyy")</f>
        <v>2025</v>
      </c>
      <c r="Q7733" s="9" t="str">
        <f t="shared" si="120"/>
        <v>New</v>
      </c>
      <c r="R7733" s="1" t="s">
        <v>36</v>
      </c>
    </row>
    <row r="7734" spans="1:18" x14ac:dyDescent="0.35">
      <c r="A7734" s="1" t="s">
        <v>12562</v>
      </c>
      <c r="B7734" s="2">
        <v>46010</v>
      </c>
      <c r="C7734" s="1" t="s">
        <v>9153</v>
      </c>
      <c r="D7734" s="1" t="s">
        <v>6571</v>
      </c>
      <c r="E7734" s="1" t="s">
        <v>40</v>
      </c>
      <c r="F7734" s="1" t="s">
        <v>41</v>
      </c>
      <c r="G7734" s="1" t="s">
        <v>120</v>
      </c>
      <c r="H7734" s="1" t="s">
        <v>143</v>
      </c>
      <c r="I7734">
        <v>2</v>
      </c>
      <c r="J7734">
        <v>1800</v>
      </c>
      <c r="K7734" s="7">
        <v>0.2</v>
      </c>
      <c r="L7734">
        <v>2880</v>
      </c>
      <c r="M7734">
        <v>625.42999999999995</v>
      </c>
      <c r="N7734" s="7">
        <f>IFERROR(Sales_Data[[#This Row],[Profit]]/Sales_Data[[#This Row],[Sales]],0)</f>
        <v>0.21716319444444443</v>
      </c>
      <c r="O7734" s="7" t="str">
        <f>TEXT(Sales_Data[[#This Row],[Order_Date]],"mmm")</f>
        <v>Dec</v>
      </c>
      <c r="P7734" s="9" t="str">
        <f>TEXT(Sales_Data[[#This Row],[Order_Date]],"yyyy")</f>
        <v>2025</v>
      </c>
      <c r="Q7734" s="9" t="str">
        <f t="shared" si="120"/>
        <v>Existing</v>
      </c>
      <c r="R7734" s="1" t="s">
        <v>64</v>
      </c>
    </row>
    <row r="7735" spans="1:18" x14ac:dyDescent="0.35">
      <c r="A7735" s="1" t="s">
        <v>12563</v>
      </c>
      <c r="B7735" s="2">
        <v>45707</v>
      </c>
      <c r="C7735" s="1" t="s">
        <v>6030</v>
      </c>
      <c r="D7735" s="1" t="s">
        <v>5140</v>
      </c>
      <c r="E7735" s="1" t="s">
        <v>160</v>
      </c>
      <c r="F7735" s="1" t="s">
        <v>161</v>
      </c>
      <c r="G7735" s="1" t="s">
        <v>42</v>
      </c>
      <c r="H7735" s="1" t="s">
        <v>43</v>
      </c>
      <c r="I7735">
        <v>3</v>
      </c>
      <c r="J7735">
        <v>18000</v>
      </c>
      <c r="K7735" s="7">
        <v>0</v>
      </c>
      <c r="L7735">
        <v>54000</v>
      </c>
      <c r="M7735">
        <v>9839.5300000000007</v>
      </c>
      <c r="N7735" s="7">
        <f>IFERROR(Sales_Data[[#This Row],[Profit]]/Sales_Data[[#This Row],[Sales]],0)</f>
        <v>0.18221351851851852</v>
      </c>
      <c r="O7735" s="7" t="str">
        <f>TEXT(Sales_Data[[#This Row],[Order_Date]],"mmm")</f>
        <v>Feb</v>
      </c>
      <c r="P7735" s="9" t="str">
        <f>TEXT(Sales_Data[[#This Row],[Order_Date]],"yyyy")</f>
        <v>2025</v>
      </c>
      <c r="Q7735" s="9" t="str">
        <f t="shared" si="120"/>
        <v>Existing</v>
      </c>
      <c r="R7735" s="1" t="s">
        <v>73</v>
      </c>
    </row>
    <row r="7736" spans="1:18" x14ac:dyDescent="0.35">
      <c r="A7736" s="1" t="s">
        <v>12564</v>
      </c>
      <c r="B7736" s="2">
        <v>45858</v>
      </c>
      <c r="C7736" s="1" t="s">
        <v>5848</v>
      </c>
      <c r="D7736" s="1" t="s">
        <v>4454</v>
      </c>
      <c r="E7736" s="1" t="s">
        <v>119</v>
      </c>
      <c r="F7736" s="1" t="s">
        <v>33</v>
      </c>
      <c r="G7736" s="1" t="s">
        <v>42</v>
      </c>
      <c r="H7736" s="1" t="s">
        <v>112</v>
      </c>
      <c r="I7736">
        <v>2</v>
      </c>
      <c r="J7736">
        <v>2500</v>
      </c>
      <c r="K7736" s="7">
        <v>0</v>
      </c>
      <c r="L7736">
        <v>5000</v>
      </c>
      <c r="M7736">
        <v>1109.1099999999999</v>
      </c>
      <c r="N7736" s="7">
        <f>IFERROR(Sales_Data[[#This Row],[Profit]]/Sales_Data[[#This Row],[Sales]],0)</f>
        <v>0.22182199999999999</v>
      </c>
      <c r="O7736" s="7" t="str">
        <f>TEXT(Sales_Data[[#This Row],[Order_Date]],"mmm")</f>
        <v>Jul</v>
      </c>
      <c r="P7736" s="9" t="str">
        <f>TEXT(Sales_Data[[#This Row],[Order_Date]],"yyyy")</f>
        <v>2025</v>
      </c>
      <c r="Q7736" s="9" t="str">
        <f t="shared" si="120"/>
        <v>Existing</v>
      </c>
      <c r="R7736" s="1" t="s">
        <v>28</v>
      </c>
    </row>
    <row r="7737" spans="1:18" x14ac:dyDescent="0.35">
      <c r="A7737" s="1" t="s">
        <v>12565</v>
      </c>
      <c r="B7737" s="2">
        <v>46004</v>
      </c>
      <c r="C7737" s="1" t="s">
        <v>2021</v>
      </c>
      <c r="D7737" s="1" t="s">
        <v>4281</v>
      </c>
      <c r="E7737" s="1" t="s">
        <v>56</v>
      </c>
      <c r="F7737" s="1" t="s">
        <v>57</v>
      </c>
      <c r="G7737" s="1" t="s">
        <v>42</v>
      </c>
      <c r="H7737" s="1" t="s">
        <v>43</v>
      </c>
      <c r="I7737">
        <v>3</v>
      </c>
      <c r="J7737">
        <v>18000</v>
      </c>
      <c r="K7737" s="7">
        <v>0</v>
      </c>
      <c r="L7737">
        <v>54000</v>
      </c>
      <c r="M7737">
        <v>5015.3100000000004</v>
      </c>
      <c r="N7737" s="7">
        <f>IFERROR(Sales_Data[[#This Row],[Profit]]/Sales_Data[[#This Row],[Sales]],0)</f>
        <v>9.2876111111111118E-2</v>
      </c>
      <c r="O7737" s="7" t="str">
        <f>TEXT(Sales_Data[[#This Row],[Order_Date]],"mmm")</f>
        <v>Dec</v>
      </c>
      <c r="P7737" s="9" t="str">
        <f>TEXT(Sales_Data[[#This Row],[Order_Date]],"yyyy")</f>
        <v>2025</v>
      </c>
      <c r="Q7737" s="9" t="str">
        <f t="shared" si="120"/>
        <v>Existing</v>
      </c>
      <c r="R7737" s="1" t="s">
        <v>64</v>
      </c>
    </row>
    <row r="7738" spans="1:18" x14ac:dyDescent="0.35">
      <c r="A7738" s="1" t="s">
        <v>12566</v>
      </c>
      <c r="B7738" s="2">
        <v>45783</v>
      </c>
      <c r="C7738" s="1" t="s">
        <v>1094</v>
      </c>
      <c r="D7738" s="1" t="s">
        <v>1012</v>
      </c>
      <c r="E7738" s="1" t="s">
        <v>111</v>
      </c>
      <c r="F7738" s="1" t="s">
        <v>33</v>
      </c>
      <c r="G7738" s="1" t="s">
        <v>34</v>
      </c>
      <c r="H7738" s="1" t="s">
        <v>77</v>
      </c>
      <c r="I7738">
        <v>2</v>
      </c>
      <c r="J7738">
        <v>22000</v>
      </c>
      <c r="K7738" s="7">
        <v>0.2</v>
      </c>
      <c r="L7738">
        <v>35200</v>
      </c>
      <c r="M7738">
        <v>3358.4</v>
      </c>
      <c r="N7738" s="7">
        <f>IFERROR(Sales_Data[[#This Row],[Profit]]/Sales_Data[[#This Row],[Sales]],0)</f>
        <v>9.5409090909090916E-2</v>
      </c>
      <c r="O7738" s="7" t="str">
        <f>TEXT(Sales_Data[[#This Row],[Order_Date]],"mmm")</f>
        <v>May</v>
      </c>
      <c r="P7738" s="9" t="str">
        <f>TEXT(Sales_Data[[#This Row],[Order_Date]],"yyyy")</f>
        <v>2025</v>
      </c>
      <c r="Q7738" s="9" t="str">
        <f t="shared" si="120"/>
        <v>Existing</v>
      </c>
      <c r="R7738" s="1" t="s">
        <v>36</v>
      </c>
    </row>
    <row r="7739" spans="1:18" x14ac:dyDescent="0.35">
      <c r="A7739" s="1" t="s">
        <v>12567</v>
      </c>
      <c r="B7739" s="2">
        <v>45695</v>
      </c>
      <c r="C7739" s="1" t="s">
        <v>5051</v>
      </c>
      <c r="D7739" s="1" t="s">
        <v>10999</v>
      </c>
      <c r="E7739" s="1" t="s">
        <v>86</v>
      </c>
      <c r="F7739" s="1" t="s">
        <v>25</v>
      </c>
      <c r="G7739" s="1" t="s">
        <v>18</v>
      </c>
      <c r="H7739" s="1" t="s">
        <v>72</v>
      </c>
      <c r="I7739">
        <v>1</v>
      </c>
      <c r="J7739">
        <v>350</v>
      </c>
      <c r="K7739" s="7">
        <v>0.05</v>
      </c>
      <c r="L7739">
        <v>332</v>
      </c>
      <c r="M7739">
        <v>51.13</v>
      </c>
      <c r="N7739" s="7">
        <f>IFERROR(Sales_Data[[#This Row],[Profit]]/Sales_Data[[#This Row],[Sales]],0)</f>
        <v>0.15400602409638556</v>
      </c>
      <c r="O7739" s="7" t="str">
        <f>TEXT(Sales_Data[[#This Row],[Order_Date]],"mmm")</f>
        <v>Feb</v>
      </c>
      <c r="P7739" s="9" t="str">
        <f>TEXT(Sales_Data[[#This Row],[Order_Date]],"yyyy")</f>
        <v>2025</v>
      </c>
      <c r="Q7739" s="9" t="str">
        <f t="shared" si="120"/>
        <v>New</v>
      </c>
      <c r="R7739" s="1" t="s">
        <v>64</v>
      </c>
    </row>
    <row r="7740" spans="1:18" x14ac:dyDescent="0.35">
      <c r="A7740" s="1" t="s">
        <v>12568</v>
      </c>
      <c r="B7740" s="2">
        <v>45828</v>
      </c>
      <c r="C7740" s="1" t="s">
        <v>2269</v>
      </c>
      <c r="D7740" s="1" t="s">
        <v>11476</v>
      </c>
      <c r="E7740" s="1" t="s">
        <v>17</v>
      </c>
      <c r="F7740" s="1" t="s">
        <v>17</v>
      </c>
      <c r="G7740" s="1" t="s">
        <v>120</v>
      </c>
      <c r="H7740" s="1" t="s">
        <v>217</v>
      </c>
      <c r="I7740">
        <v>3</v>
      </c>
      <c r="J7740">
        <v>3200</v>
      </c>
      <c r="K7740" s="7">
        <v>0</v>
      </c>
      <c r="L7740">
        <v>9600</v>
      </c>
      <c r="M7740">
        <v>1232.04</v>
      </c>
      <c r="N7740" s="7">
        <f>IFERROR(Sales_Data[[#This Row],[Profit]]/Sales_Data[[#This Row],[Sales]],0)</f>
        <v>0.12833749999999999</v>
      </c>
      <c r="O7740" s="7" t="str">
        <f>TEXT(Sales_Data[[#This Row],[Order_Date]],"mmm")</f>
        <v>Jun</v>
      </c>
      <c r="P7740" s="9" t="str">
        <f>TEXT(Sales_Data[[#This Row],[Order_Date]],"yyyy")</f>
        <v>2025</v>
      </c>
      <c r="Q7740" s="9" t="str">
        <f t="shared" si="120"/>
        <v>Existing</v>
      </c>
      <c r="R7740" s="1" t="s">
        <v>64</v>
      </c>
    </row>
    <row r="7741" spans="1:18" x14ac:dyDescent="0.35">
      <c r="A7741" s="1" t="s">
        <v>12569</v>
      </c>
      <c r="B7741" s="2">
        <v>46019</v>
      </c>
      <c r="C7741" s="1" t="s">
        <v>12570</v>
      </c>
      <c r="D7741" s="1" t="s">
        <v>11073</v>
      </c>
      <c r="E7741" s="1" t="s">
        <v>17</v>
      </c>
      <c r="F7741" s="1" t="s">
        <v>17</v>
      </c>
      <c r="G7741" s="1" t="s">
        <v>26</v>
      </c>
      <c r="H7741" s="1" t="s">
        <v>27</v>
      </c>
      <c r="I7741">
        <v>2</v>
      </c>
      <c r="J7741">
        <v>1200</v>
      </c>
      <c r="K7741" s="7">
        <v>0.05</v>
      </c>
      <c r="L7741">
        <v>2280</v>
      </c>
      <c r="M7741">
        <v>384.13</v>
      </c>
      <c r="N7741" s="7">
        <f>IFERROR(Sales_Data[[#This Row],[Profit]]/Sales_Data[[#This Row],[Sales]],0)</f>
        <v>0.16847807017543859</v>
      </c>
      <c r="O7741" s="7" t="str">
        <f>TEXT(Sales_Data[[#This Row],[Order_Date]],"mmm")</f>
        <v>Dec</v>
      </c>
      <c r="P7741" s="9" t="str">
        <f>TEXT(Sales_Data[[#This Row],[Order_Date]],"yyyy")</f>
        <v>2025</v>
      </c>
      <c r="Q7741" s="9" t="str">
        <f t="shared" si="120"/>
        <v>Existing</v>
      </c>
      <c r="R7741" s="1" t="s">
        <v>28</v>
      </c>
    </row>
    <row r="7742" spans="1:18" x14ac:dyDescent="0.35">
      <c r="A7742" s="1" t="s">
        <v>12571</v>
      </c>
      <c r="B7742" s="2">
        <v>45866</v>
      </c>
      <c r="C7742" s="1" t="s">
        <v>6158</v>
      </c>
      <c r="D7742" s="1" t="s">
        <v>2695</v>
      </c>
      <c r="E7742" s="1" t="s">
        <v>71</v>
      </c>
      <c r="F7742" s="1" t="s">
        <v>33</v>
      </c>
      <c r="G7742" s="1" t="s">
        <v>18</v>
      </c>
      <c r="H7742" s="1" t="s">
        <v>19</v>
      </c>
      <c r="I7742">
        <v>5</v>
      </c>
      <c r="J7742">
        <v>700</v>
      </c>
      <c r="K7742" s="7">
        <v>0.15</v>
      </c>
      <c r="L7742">
        <v>2975</v>
      </c>
      <c r="M7742">
        <v>238.14</v>
      </c>
      <c r="N7742" s="7">
        <f>IFERROR(Sales_Data[[#This Row],[Profit]]/Sales_Data[[#This Row],[Sales]],0)</f>
        <v>8.0047058823529402E-2</v>
      </c>
      <c r="O7742" s="7" t="str">
        <f>TEXT(Sales_Data[[#This Row],[Order_Date]],"mmm")</f>
        <v>Jul</v>
      </c>
      <c r="P7742" s="9" t="str">
        <f>TEXT(Sales_Data[[#This Row],[Order_Date]],"yyyy")</f>
        <v>2025</v>
      </c>
      <c r="Q7742" s="9" t="str">
        <f t="shared" si="120"/>
        <v>Existing</v>
      </c>
      <c r="R7742" s="1" t="s">
        <v>73</v>
      </c>
    </row>
    <row r="7743" spans="1:18" x14ac:dyDescent="0.35">
      <c r="A7743" s="1" t="s">
        <v>12572</v>
      </c>
      <c r="B7743" s="2">
        <v>45693</v>
      </c>
      <c r="C7743" s="1" t="s">
        <v>3432</v>
      </c>
      <c r="D7743" s="1" t="s">
        <v>5963</v>
      </c>
      <c r="E7743" s="1" t="s">
        <v>119</v>
      </c>
      <c r="F7743" s="1" t="s">
        <v>33</v>
      </c>
      <c r="G7743" s="1" t="s">
        <v>120</v>
      </c>
      <c r="H7743" s="1" t="s">
        <v>217</v>
      </c>
      <c r="I7743">
        <v>3</v>
      </c>
      <c r="J7743">
        <v>3200</v>
      </c>
      <c r="K7743" s="7">
        <v>0</v>
      </c>
      <c r="L7743">
        <v>9600</v>
      </c>
      <c r="M7743">
        <v>988.56</v>
      </c>
      <c r="N7743" s="7">
        <f>IFERROR(Sales_Data[[#This Row],[Profit]]/Sales_Data[[#This Row],[Sales]],0)</f>
        <v>0.102975</v>
      </c>
      <c r="O7743" s="7" t="str">
        <f>TEXT(Sales_Data[[#This Row],[Order_Date]],"mmm")</f>
        <v>Feb</v>
      </c>
      <c r="P7743" s="9" t="str">
        <f>TEXT(Sales_Data[[#This Row],[Order_Date]],"yyyy")</f>
        <v>2025</v>
      </c>
      <c r="Q7743" s="9" t="str">
        <f t="shared" si="120"/>
        <v>Existing</v>
      </c>
      <c r="R7743" s="1" t="s">
        <v>36</v>
      </c>
    </row>
    <row r="7744" spans="1:18" x14ac:dyDescent="0.35">
      <c r="A7744" s="1" t="s">
        <v>12573</v>
      </c>
      <c r="B7744" s="2">
        <v>45944</v>
      </c>
      <c r="C7744" s="1" t="s">
        <v>3646</v>
      </c>
      <c r="D7744" s="1" t="s">
        <v>2393</v>
      </c>
      <c r="E7744" s="1" t="s">
        <v>51</v>
      </c>
      <c r="F7744" s="1" t="s">
        <v>52</v>
      </c>
      <c r="G7744" s="1" t="s">
        <v>120</v>
      </c>
      <c r="H7744" s="1" t="s">
        <v>217</v>
      </c>
      <c r="I7744">
        <v>5</v>
      </c>
      <c r="J7744">
        <v>3200</v>
      </c>
      <c r="K7744" s="7">
        <v>0</v>
      </c>
      <c r="L7744">
        <v>16000</v>
      </c>
      <c r="M7744">
        <v>1959.49</v>
      </c>
      <c r="N7744" s="7">
        <f>IFERROR(Sales_Data[[#This Row],[Profit]]/Sales_Data[[#This Row],[Sales]],0)</f>
        <v>0.122468125</v>
      </c>
      <c r="O7744" s="7" t="str">
        <f>TEXT(Sales_Data[[#This Row],[Order_Date]],"mmm")</f>
        <v>Oct</v>
      </c>
      <c r="P7744" s="9" t="str">
        <f>TEXT(Sales_Data[[#This Row],[Order_Date]],"yyyy")</f>
        <v>2025</v>
      </c>
      <c r="Q7744" s="9" t="str">
        <f t="shared" si="120"/>
        <v>Existing</v>
      </c>
      <c r="R7744" s="1" t="s">
        <v>36</v>
      </c>
    </row>
    <row r="7745" spans="1:18" x14ac:dyDescent="0.35">
      <c r="A7745" s="1" t="s">
        <v>12574</v>
      </c>
      <c r="B7745" s="2">
        <v>45992</v>
      </c>
      <c r="C7745" s="1" t="s">
        <v>607</v>
      </c>
      <c r="D7745" s="1" t="s">
        <v>813</v>
      </c>
      <c r="E7745" s="1" t="s">
        <v>62</v>
      </c>
      <c r="F7745" s="1" t="s">
        <v>41</v>
      </c>
      <c r="G7745" s="1" t="s">
        <v>34</v>
      </c>
      <c r="H7745" s="1" t="s">
        <v>153</v>
      </c>
      <c r="I7745">
        <v>5</v>
      </c>
      <c r="J7745">
        <v>7000</v>
      </c>
      <c r="K7745" s="7">
        <v>0</v>
      </c>
      <c r="L7745">
        <v>35000</v>
      </c>
      <c r="M7745">
        <v>7627.29</v>
      </c>
      <c r="N7745" s="7">
        <f>IFERROR(Sales_Data[[#This Row],[Profit]]/Sales_Data[[#This Row],[Sales]],0)</f>
        <v>0.21792257142857144</v>
      </c>
      <c r="O7745" s="7" t="str">
        <f>TEXT(Sales_Data[[#This Row],[Order_Date]],"mmm")</f>
        <v>Dec</v>
      </c>
      <c r="P7745" s="9" t="str">
        <f>TEXT(Sales_Data[[#This Row],[Order_Date]],"yyyy")</f>
        <v>2025</v>
      </c>
      <c r="Q7745" s="9" t="str">
        <f t="shared" si="120"/>
        <v>Existing</v>
      </c>
      <c r="R7745" s="1" t="s">
        <v>36</v>
      </c>
    </row>
    <row r="7746" spans="1:18" x14ac:dyDescent="0.35">
      <c r="A7746" s="1" t="s">
        <v>12575</v>
      </c>
      <c r="B7746" s="2">
        <v>45722</v>
      </c>
      <c r="C7746" s="1" t="s">
        <v>11428</v>
      </c>
      <c r="D7746" s="1" t="s">
        <v>8112</v>
      </c>
      <c r="E7746" s="1" t="s">
        <v>106</v>
      </c>
      <c r="F7746" s="1" t="s">
        <v>33</v>
      </c>
      <c r="G7746" s="1" t="s">
        <v>26</v>
      </c>
      <c r="H7746" s="1" t="s">
        <v>82</v>
      </c>
      <c r="I7746">
        <v>3</v>
      </c>
      <c r="J7746">
        <v>450</v>
      </c>
      <c r="K7746" s="7">
        <v>0.15</v>
      </c>
      <c r="L7746">
        <v>1148</v>
      </c>
      <c r="M7746">
        <v>271.32</v>
      </c>
      <c r="N7746" s="7">
        <f>IFERROR(Sales_Data[[#This Row],[Profit]]/Sales_Data[[#This Row],[Sales]],0)</f>
        <v>0.23634146341463413</v>
      </c>
      <c r="O7746" s="7" t="str">
        <f>TEXT(Sales_Data[[#This Row],[Order_Date]],"mmm")</f>
        <v>Mar</v>
      </c>
      <c r="P7746" s="9" t="str">
        <f>TEXT(Sales_Data[[#This Row],[Order_Date]],"yyyy")</f>
        <v>2025</v>
      </c>
      <c r="Q7746" s="9" t="str">
        <f t="shared" ref="Q7746:Q7809" si="121">IF(I7746&gt;1,"Existing","New")</f>
        <v>Existing</v>
      </c>
      <c r="R7746" s="1" t="s">
        <v>36</v>
      </c>
    </row>
    <row r="7747" spans="1:18" x14ac:dyDescent="0.35">
      <c r="A7747" s="1" t="s">
        <v>12576</v>
      </c>
      <c r="B7747" s="2">
        <v>45991</v>
      </c>
      <c r="C7747" s="1" t="s">
        <v>3113</v>
      </c>
      <c r="D7747" s="1" t="s">
        <v>4730</v>
      </c>
      <c r="E7747" s="1" t="s">
        <v>119</v>
      </c>
      <c r="F7747" s="1" t="s">
        <v>33</v>
      </c>
      <c r="G7747" s="1" t="s">
        <v>42</v>
      </c>
      <c r="H7747" s="1" t="s">
        <v>102</v>
      </c>
      <c r="I7747">
        <v>5</v>
      </c>
      <c r="J7747">
        <v>25000</v>
      </c>
      <c r="K7747" s="7">
        <v>0.1</v>
      </c>
      <c r="L7747">
        <v>112500</v>
      </c>
      <c r="M7747">
        <v>11248.62</v>
      </c>
      <c r="N7747" s="7">
        <f>IFERROR(Sales_Data[[#This Row],[Profit]]/Sales_Data[[#This Row],[Sales]],0)</f>
        <v>9.9987733333333342E-2</v>
      </c>
      <c r="O7747" s="7" t="str">
        <f>TEXT(Sales_Data[[#This Row],[Order_Date]],"mmm")</f>
        <v>Nov</v>
      </c>
      <c r="P7747" s="9" t="str">
        <f>TEXT(Sales_Data[[#This Row],[Order_Date]],"yyyy")</f>
        <v>2025</v>
      </c>
      <c r="Q7747" s="9" t="str">
        <f t="shared" si="121"/>
        <v>Existing</v>
      </c>
      <c r="R7747" s="1" t="s">
        <v>20</v>
      </c>
    </row>
    <row r="7748" spans="1:18" x14ac:dyDescent="0.35">
      <c r="A7748" s="1" t="s">
        <v>12577</v>
      </c>
      <c r="B7748" s="2">
        <v>45742</v>
      </c>
      <c r="C7748" s="1" t="s">
        <v>3566</v>
      </c>
      <c r="D7748" s="1" t="s">
        <v>5901</v>
      </c>
      <c r="E7748" s="1" t="s">
        <v>119</v>
      </c>
      <c r="F7748" s="1" t="s">
        <v>33</v>
      </c>
      <c r="G7748" s="1" t="s">
        <v>42</v>
      </c>
      <c r="H7748" s="1" t="s">
        <v>112</v>
      </c>
      <c r="I7748">
        <v>2</v>
      </c>
      <c r="J7748">
        <v>2500</v>
      </c>
      <c r="K7748" s="7">
        <v>0.05</v>
      </c>
      <c r="L7748">
        <v>4750</v>
      </c>
      <c r="M7748">
        <v>756.97</v>
      </c>
      <c r="N7748" s="7">
        <f>IFERROR(Sales_Data[[#This Row],[Profit]]/Sales_Data[[#This Row],[Sales]],0)</f>
        <v>0.15936210526315789</v>
      </c>
      <c r="O7748" s="7" t="str">
        <f>TEXT(Sales_Data[[#This Row],[Order_Date]],"mmm")</f>
        <v>Mar</v>
      </c>
      <c r="P7748" s="9" t="str">
        <f>TEXT(Sales_Data[[#This Row],[Order_Date]],"yyyy")</f>
        <v>2025</v>
      </c>
      <c r="Q7748" s="9" t="str">
        <f t="shared" si="121"/>
        <v>Existing</v>
      </c>
      <c r="R7748" s="1" t="s">
        <v>64</v>
      </c>
    </row>
    <row r="7749" spans="1:18" x14ac:dyDescent="0.35">
      <c r="A7749" s="1" t="s">
        <v>12578</v>
      </c>
      <c r="B7749" s="2">
        <v>45779</v>
      </c>
      <c r="C7749" s="1" t="s">
        <v>5931</v>
      </c>
      <c r="D7749" s="1" t="s">
        <v>92</v>
      </c>
      <c r="E7749" s="1" t="s">
        <v>106</v>
      </c>
      <c r="F7749" s="1" t="s">
        <v>33</v>
      </c>
      <c r="G7749" s="1" t="s">
        <v>42</v>
      </c>
      <c r="H7749" s="1" t="s">
        <v>47</v>
      </c>
      <c r="I7749">
        <v>4</v>
      </c>
      <c r="J7749">
        <v>55000</v>
      </c>
      <c r="K7749" s="7">
        <v>0.05</v>
      </c>
      <c r="L7749">
        <v>209000</v>
      </c>
      <c r="M7749">
        <v>44815.26</v>
      </c>
      <c r="N7749" s="7">
        <f>IFERROR(Sales_Data[[#This Row],[Profit]]/Sales_Data[[#This Row],[Sales]],0)</f>
        <v>0.21442708133971292</v>
      </c>
      <c r="O7749" s="7" t="str">
        <f>TEXT(Sales_Data[[#This Row],[Order_Date]],"mmm")</f>
        <v>May</v>
      </c>
      <c r="P7749" s="9" t="str">
        <f>TEXT(Sales_Data[[#This Row],[Order_Date]],"yyyy")</f>
        <v>2025</v>
      </c>
      <c r="Q7749" s="9" t="str">
        <f t="shared" si="121"/>
        <v>Existing</v>
      </c>
      <c r="R7749" s="1" t="s">
        <v>73</v>
      </c>
    </row>
    <row r="7750" spans="1:18" x14ac:dyDescent="0.35">
      <c r="A7750" s="1" t="s">
        <v>12579</v>
      </c>
      <c r="B7750" s="2">
        <v>45975</v>
      </c>
      <c r="C7750" s="1" t="s">
        <v>1049</v>
      </c>
      <c r="D7750" s="1" t="s">
        <v>3573</v>
      </c>
      <c r="E7750" s="1" t="s">
        <v>32</v>
      </c>
      <c r="F7750" s="1" t="s">
        <v>33</v>
      </c>
      <c r="G7750" s="1" t="s">
        <v>34</v>
      </c>
      <c r="H7750" s="1" t="s">
        <v>35</v>
      </c>
      <c r="I7750">
        <v>2</v>
      </c>
      <c r="J7750">
        <v>9000</v>
      </c>
      <c r="K7750" s="7">
        <v>0.1</v>
      </c>
      <c r="L7750">
        <v>16200</v>
      </c>
      <c r="M7750">
        <v>2314.0100000000002</v>
      </c>
      <c r="N7750" s="7">
        <f>IFERROR(Sales_Data[[#This Row],[Profit]]/Sales_Data[[#This Row],[Sales]],0)</f>
        <v>0.14284012345679015</v>
      </c>
      <c r="O7750" s="7" t="str">
        <f>TEXT(Sales_Data[[#This Row],[Order_Date]],"mmm")</f>
        <v>Nov</v>
      </c>
      <c r="P7750" s="9" t="str">
        <f>TEXT(Sales_Data[[#This Row],[Order_Date]],"yyyy")</f>
        <v>2025</v>
      </c>
      <c r="Q7750" s="9" t="str">
        <f t="shared" si="121"/>
        <v>Existing</v>
      </c>
      <c r="R7750" s="1" t="s">
        <v>64</v>
      </c>
    </row>
    <row r="7751" spans="1:18" x14ac:dyDescent="0.35">
      <c r="A7751" s="1" t="s">
        <v>12580</v>
      </c>
      <c r="B7751" s="2">
        <v>46005</v>
      </c>
      <c r="C7751" s="1" t="s">
        <v>353</v>
      </c>
      <c r="D7751" s="1" t="s">
        <v>8810</v>
      </c>
      <c r="E7751" s="1" t="s">
        <v>56</v>
      </c>
      <c r="F7751" s="1" t="s">
        <v>57</v>
      </c>
      <c r="G7751" s="1" t="s">
        <v>34</v>
      </c>
      <c r="H7751" s="1" t="s">
        <v>153</v>
      </c>
      <c r="I7751">
        <v>5</v>
      </c>
      <c r="J7751">
        <v>7000</v>
      </c>
      <c r="K7751" s="7">
        <v>0.05</v>
      </c>
      <c r="L7751">
        <v>33250</v>
      </c>
      <c r="M7751">
        <v>5923.44</v>
      </c>
      <c r="N7751" s="7">
        <f>IFERROR(Sales_Data[[#This Row],[Profit]]/Sales_Data[[#This Row],[Sales]],0)</f>
        <v>0.17814857142857141</v>
      </c>
      <c r="O7751" s="7" t="str">
        <f>TEXT(Sales_Data[[#This Row],[Order_Date]],"mmm")</f>
        <v>Dec</v>
      </c>
      <c r="P7751" s="9" t="str">
        <f>TEXT(Sales_Data[[#This Row],[Order_Date]],"yyyy")</f>
        <v>2025</v>
      </c>
      <c r="Q7751" s="9" t="str">
        <f t="shared" si="121"/>
        <v>Existing</v>
      </c>
      <c r="R7751" s="1" t="s">
        <v>28</v>
      </c>
    </row>
    <row r="7752" spans="1:18" x14ac:dyDescent="0.35">
      <c r="A7752" s="1" t="s">
        <v>12581</v>
      </c>
      <c r="B7752" s="2">
        <v>45923</v>
      </c>
      <c r="C7752" s="1" t="s">
        <v>1602</v>
      </c>
      <c r="D7752" s="1" t="s">
        <v>7823</v>
      </c>
      <c r="E7752" s="1" t="s">
        <v>135</v>
      </c>
      <c r="F7752" s="1" t="s">
        <v>136</v>
      </c>
      <c r="G7752" s="1" t="s">
        <v>26</v>
      </c>
      <c r="H7752" s="1" t="s">
        <v>58</v>
      </c>
      <c r="I7752">
        <v>3</v>
      </c>
      <c r="J7752">
        <v>1400</v>
      </c>
      <c r="K7752" s="7">
        <v>0.2</v>
      </c>
      <c r="L7752">
        <v>3360</v>
      </c>
      <c r="M7752">
        <v>372.22</v>
      </c>
      <c r="N7752" s="7">
        <f>IFERROR(Sales_Data[[#This Row],[Profit]]/Sales_Data[[#This Row],[Sales]],0)</f>
        <v>0.11077976190476191</v>
      </c>
      <c r="O7752" s="7" t="str">
        <f>TEXT(Sales_Data[[#This Row],[Order_Date]],"mmm")</f>
        <v>Sep</v>
      </c>
      <c r="P7752" s="9" t="str">
        <f>TEXT(Sales_Data[[#This Row],[Order_Date]],"yyyy")</f>
        <v>2025</v>
      </c>
      <c r="Q7752" s="9" t="str">
        <f t="shared" si="121"/>
        <v>Existing</v>
      </c>
      <c r="R7752" s="1" t="s">
        <v>36</v>
      </c>
    </row>
    <row r="7753" spans="1:18" x14ac:dyDescent="0.35">
      <c r="A7753" s="1" t="s">
        <v>12582</v>
      </c>
      <c r="B7753" s="2">
        <v>45790</v>
      </c>
      <c r="C7753" s="1" t="s">
        <v>12583</v>
      </c>
      <c r="D7753" s="1" t="s">
        <v>1823</v>
      </c>
      <c r="E7753" s="1" t="s">
        <v>106</v>
      </c>
      <c r="F7753" s="1" t="s">
        <v>33</v>
      </c>
      <c r="G7753" s="1" t="s">
        <v>42</v>
      </c>
      <c r="H7753" s="1" t="s">
        <v>47</v>
      </c>
      <c r="I7753">
        <v>1</v>
      </c>
      <c r="J7753">
        <v>55000</v>
      </c>
      <c r="K7753" s="7">
        <v>0</v>
      </c>
      <c r="L7753">
        <v>55000</v>
      </c>
      <c r="M7753">
        <v>11071.13</v>
      </c>
      <c r="N7753" s="7">
        <f>IFERROR(Sales_Data[[#This Row],[Profit]]/Sales_Data[[#This Row],[Sales]],0)</f>
        <v>0.20129327272727271</v>
      </c>
      <c r="O7753" s="7" t="str">
        <f>TEXT(Sales_Data[[#This Row],[Order_Date]],"mmm")</f>
        <v>May</v>
      </c>
      <c r="P7753" s="9" t="str">
        <f>TEXT(Sales_Data[[#This Row],[Order_Date]],"yyyy")</f>
        <v>2025</v>
      </c>
      <c r="Q7753" s="9" t="str">
        <f t="shared" si="121"/>
        <v>New</v>
      </c>
      <c r="R7753" s="1" t="s">
        <v>20</v>
      </c>
    </row>
    <row r="7754" spans="1:18" x14ac:dyDescent="0.35">
      <c r="A7754" s="1" t="s">
        <v>12584</v>
      </c>
      <c r="B7754" s="2">
        <v>45752</v>
      </c>
      <c r="C7754" s="1" t="s">
        <v>1423</v>
      </c>
      <c r="D7754" s="1" t="s">
        <v>7124</v>
      </c>
      <c r="E7754" s="1" t="s">
        <v>160</v>
      </c>
      <c r="F7754" s="1" t="s">
        <v>161</v>
      </c>
      <c r="G7754" s="1" t="s">
        <v>120</v>
      </c>
      <c r="H7754" s="1" t="s">
        <v>217</v>
      </c>
      <c r="I7754">
        <v>5</v>
      </c>
      <c r="J7754">
        <v>3200</v>
      </c>
      <c r="K7754" s="7">
        <v>0.1</v>
      </c>
      <c r="L7754">
        <v>14400</v>
      </c>
      <c r="M7754">
        <v>1778.5</v>
      </c>
      <c r="N7754" s="7">
        <f>IFERROR(Sales_Data[[#This Row],[Profit]]/Sales_Data[[#This Row],[Sales]],0)</f>
        <v>0.12350694444444445</v>
      </c>
      <c r="O7754" s="7" t="str">
        <f>TEXT(Sales_Data[[#This Row],[Order_Date]],"mmm")</f>
        <v>Apr</v>
      </c>
      <c r="P7754" s="9" t="str">
        <f>TEXT(Sales_Data[[#This Row],[Order_Date]],"yyyy")</f>
        <v>2025</v>
      </c>
      <c r="Q7754" s="9" t="str">
        <f t="shared" si="121"/>
        <v>Existing</v>
      </c>
      <c r="R7754" s="1" t="s">
        <v>20</v>
      </c>
    </row>
    <row r="7755" spans="1:18" x14ac:dyDescent="0.35">
      <c r="A7755" s="1" t="s">
        <v>12585</v>
      </c>
      <c r="B7755" s="2">
        <v>45755</v>
      </c>
      <c r="C7755" s="1" t="s">
        <v>5179</v>
      </c>
      <c r="D7755" s="1" t="s">
        <v>8650</v>
      </c>
      <c r="E7755" s="1" t="s">
        <v>160</v>
      </c>
      <c r="F7755" s="1" t="s">
        <v>161</v>
      </c>
      <c r="G7755" s="1" t="s">
        <v>120</v>
      </c>
      <c r="H7755" s="1" t="s">
        <v>217</v>
      </c>
      <c r="I7755">
        <v>2</v>
      </c>
      <c r="J7755">
        <v>3200</v>
      </c>
      <c r="K7755" s="7">
        <v>0.05</v>
      </c>
      <c r="L7755">
        <v>6080</v>
      </c>
      <c r="M7755">
        <v>915</v>
      </c>
      <c r="N7755" s="7">
        <f>IFERROR(Sales_Data[[#This Row],[Profit]]/Sales_Data[[#This Row],[Sales]],0)</f>
        <v>0.15049342105263158</v>
      </c>
      <c r="O7755" s="7" t="str">
        <f>TEXT(Sales_Data[[#This Row],[Order_Date]],"mmm")</f>
        <v>Apr</v>
      </c>
      <c r="P7755" s="9" t="str">
        <f>TEXT(Sales_Data[[#This Row],[Order_Date]],"yyyy")</f>
        <v>2025</v>
      </c>
      <c r="Q7755" s="9" t="str">
        <f t="shared" si="121"/>
        <v>Existing</v>
      </c>
      <c r="R7755" s="1" t="s">
        <v>20</v>
      </c>
    </row>
    <row r="7756" spans="1:18" x14ac:dyDescent="0.35">
      <c r="A7756" s="1" t="s">
        <v>12586</v>
      </c>
      <c r="B7756" s="2">
        <v>45849</v>
      </c>
      <c r="C7756" s="1" t="s">
        <v>7514</v>
      </c>
      <c r="D7756" s="1" t="s">
        <v>2250</v>
      </c>
      <c r="E7756" s="1" t="s">
        <v>62</v>
      </c>
      <c r="F7756" s="1" t="s">
        <v>41</v>
      </c>
      <c r="G7756" s="1" t="s">
        <v>120</v>
      </c>
      <c r="H7756" s="1" t="s">
        <v>121</v>
      </c>
      <c r="I7756">
        <v>2</v>
      </c>
      <c r="J7756">
        <v>2800</v>
      </c>
      <c r="K7756" s="7">
        <v>0.1</v>
      </c>
      <c r="L7756">
        <v>5040</v>
      </c>
      <c r="M7756">
        <v>847.02</v>
      </c>
      <c r="N7756" s="7">
        <f>IFERROR(Sales_Data[[#This Row],[Profit]]/Sales_Data[[#This Row],[Sales]],0)</f>
        <v>0.1680595238095238</v>
      </c>
      <c r="O7756" s="7" t="str">
        <f>TEXT(Sales_Data[[#This Row],[Order_Date]],"mmm")</f>
        <v>Jul</v>
      </c>
      <c r="P7756" s="9" t="str">
        <f>TEXT(Sales_Data[[#This Row],[Order_Date]],"yyyy")</f>
        <v>2025</v>
      </c>
      <c r="Q7756" s="9" t="str">
        <f t="shared" si="121"/>
        <v>Existing</v>
      </c>
      <c r="R7756" s="1" t="s">
        <v>20</v>
      </c>
    </row>
    <row r="7757" spans="1:18" x14ac:dyDescent="0.35">
      <c r="A7757" s="1" t="s">
        <v>12587</v>
      </c>
      <c r="B7757" s="2">
        <v>45726</v>
      </c>
      <c r="C7757" s="1" t="s">
        <v>4745</v>
      </c>
      <c r="D7757" s="1" t="s">
        <v>1992</v>
      </c>
      <c r="E7757" s="1" t="s">
        <v>111</v>
      </c>
      <c r="F7757" s="1" t="s">
        <v>33</v>
      </c>
      <c r="G7757" s="1" t="s">
        <v>42</v>
      </c>
      <c r="H7757" s="1" t="s">
        <v>47</v>
      </c>
      <c r="I7757">
        <v>4</v>
      </c>
      <c r="J7757">
        <v>55000</v>
      </c>
      <c r="K7757" s="7">
        <v>0.05</v>
      </c>
      <c r="L7757">
        <v>209000</v>
      </c>
      <c r="M7757">
        <v>42101.57</v>
      </c>
      <c r="N7757" s="7">
        <f>IFERROR(Sales_Data[[#This Row],[Profit]]/Sales_Data[[#This Row],[Sales]],0)</f>
        <v>0.20144291866028707</v>
      </c>
      <c r="O7757" s="7" t="str">
        <f>TEXT(Sales_Data[[#This Row],[Order_Date]],"mmm")</f>
        <v>Mar</v>
      </c>
      <c r="P7757" s="9" t="str">
        <f>TEXT(Sales_Data[[#This Row],[Order_Date]],"yyyy")</f>
        <v>2025</v>
      </c>
      <c r="Q7757" s="9" t="str">
        <f t="shared" si="121"/>
        <v>Existing</v>
      </c>
      <c r="R7757" s="1" t="s">
        <v>20</v>
      </c>
    </row>
    <row r="7758" spans="1:18" x14ac:dyDescent="0.35">
      <c r="A7758" s="1" t="s">
        <v>12588</v>
      </c>
      <c r="B7758" s="2">
        <v>45798</v>
      </c>
      <c r="C7758" s="1" t="s">
        <v>2225</v>
      </c>
      <c r="D7758" s="1" t="s">
        <v>50</v>
      </c>
      <c r="E7758" s="1" t="s">
        <v>51</v>
      </c>
      <c r="F7758" s="1" t="s">
        <v>52</v>
      </c>
      <c r="G7758" s="1" t="s">
        <v>26</v>
      </c>
      <c r="H7758" s="1" t="s">
        <v>58</v>
      </c>
      <c r="I7758">
        <v>2</v>
      </c>
      <c r="J7758">
        <v>1400</v>
      </c>
      <c r="K7758" s="7">
        <v>0.05</v>
      </c>
      <c r="L7758">
        <v>2660</v>
      </c>
      <c r="M7758">
        <v>222.88</v>
      </c>
      <c r="N7758" s="7">
        <f>IFERROR(Sales_Data[[#This Row],[Profit]]/Sales_Data[[#This Row],[Sales]],0)</f>
        <v>8.3789473684210525E-2</v>
      </c>
      <c r="O7758" s="7" t="str">
        <f>TEXT(Sales_Data[[#This Row],[Order_Date]],"mmm")</f>
        <v>May</v>
      </c>
      <c r="P7758" s="9" t="str">
        <f>TEXT(Sales_Data[[#This Row],[Order_Date]],"yyyy")</f>
        <v>2025</v>
      </c>
      <c r="Q7758" s="9" t="str">
        <f t="shared" si="121"/>
        <v>Existing</v>
      </c>
      <c r="R7758" s="1" t="s">
        <v>28</v>
      </c>
    </row>
    <row r="7759" spans="1:18" x14ac:dyDescent="0.35">
      <c r="A7759" s="1" t="s">
        <v>12589</v>
      </c>
      <c r="B7759" s="2">
        <v>45660</v>
      </c>
      <c r="C7759" s="1" t="s">
        <v>7834</v>
      </c>
      <c r="D7759" s="1" t="s">
        <v>3952</v>
      </c>
      <c r="E7759" s="1" t="s">
        <v>71</v>
      </c>
      <c r="F7759" s="1" t="s">
        <v>33</v>
      </c>
      <c r="G7759" s="1" t="s">
        <v>120</v>
      </c>
      <c r="H7759" s="1" t="s">
        <v>121</v>
      </c>
      <c r="I7759">
        <v>3</v>
      </c>
      <c r="J7759">
        <v>2800</v>
      </c>
      <c r="K7759" s="7">
        <v>0.1</v>
      </c>
      <c r="L7759">
        <v>7560</v>
      </c>
      <c r="M7759">
        <v>1615.03</v>
      </c>
      <c r="N7759" s="7">
        <f>IFERROR(Sales_Data[[#This Row],[Profit]]/Sales_Data[[#This Row],[Sales]],0)</f>
        <v>0.21362830687830686</v>
      </c>
      <c r="O7759" s="7" t="str">
        <f>TEXT(Sales_Data[[#This Row],[Order_Date]],"mmm")</f>
        <v>Jan</v>
      </c>
      <c r="P7759" s="9" t="str">
        <f>TEXT(Sales_Data[[#This Row],[Order_Date]],"yyyy")</f>
        <v>2025</v>
      </c>
      <c r="Q7759" s="9" t="str">
        <f t="shared" si="121"/>
        <v>Existing</v>
      </c>
      <c r="R7759" s="1" t="s">
        <v>73</v>
      </c>
    </row>
    <row r="7760" spans="1:18" x14ac:dyDescent="0.35">
      <c r="A7760" s="1" t="s">
        <v>12590</v>
      </c>
      <c r="B7760" s="2">
        <v>45921</v>
      </c>
      <c r="C7760" s="1" t="s">
        <v>1259</v>
      </c>
      <c r="D7760" s="1" t="s">
        <v>7415</v>
      </c>
      <c r="E7760" s="1" t="s">
        <v>160</v>
      </c>
      <c r="F7760" s="1" t="s">
        <v>161</v>
      </c>
      <c r="G7760" s="1" t="s">
        <v>34</v>
      </c>
      <c r="H7760" s="1" t="s">
        <v>153</v>
      </c>
      <c r="I7760">
        <v>5</v>
      </c>
      <c r="J7760">
        <v>7000</v>
      </c>
      <c r="K7760" s="7">
        <v>0.1</v>
      </c>
      <c r="L7760">
        <v>31500</v>
      </c>
      <c r="M7760">
        <v>4994.1899999999996</v>
      </c>
      <c r="N7760" s="7">
        <f>IFERROR(Sales_Data[[#This Row],[Profit]]/Sales_Data[[#This Row],[Sales]],0)</f>
        <v>0.15854571428571426</v>
      </c>
      <c r="O7760" s="7" t="str">
        <f>TEXT(Sales_Data[[#This Row],[Order_Date]],"mmm")</f>
        <v>Sep</v>
      </c>
      <c r="P7760" s="9" t="str">
        <f>TEXT(Sales_Data[[#This Row],[Order_Date]],"yyyy")</f>
        <v>2025</v>
      </c>
      <c r="Q7760" s="9" t="str">
        <f t="shared" si="121"/>
        <v>Existing</v>
      </c>
      <c r="R7760" s="1" t="s">
        <v>64</v>
      </c>
    </row>
    <row r="7761" spans="1:18" x14ac:dyDescent="0.35">
      <c r="A7761" s="1" t="s">
        <v>12591</v>
      </c>
      <c r="B7761" s="2">
        <v>45959</v>
      </c>
      <c r="C7761" s="1" t="s">
        <v>12592</v>
      </c>
      <c r="D7761" s="1" t="s">
        <v>1923</v>
      </c>
      <c r="E7761" s="1" t="s">
        <v>81</v>
      </c>
      <c r="F7761" s="1" t="s">
        <v>33</v>
      </c>
      <c r="G7761" s="1" t="s">
        <v>120</v>
      </c>
      <c r="H7761" s="1" t="s">
        <v>146</v>
      </c>
      <c r="I7761">
        <v>3</v>
      </c>
      <c r="J7761">
        <v>800</v>
      </c>
      <c r="K7761" s="7">
        <v>0</v>
      </c>
      <c r="L7761">
        <v>2400</v>
      </c>
      <c r="M7761">
        <v>591.82000000000005</v>
      </c>
      <c r="N7761" s="7">
        <f>IFERROR(Sales_Data[[#This Row],[Profit]]/Sales_Data[[#This Row],[Sales]],0)</f>
        <v>0.24659166666666668</v>
      </c>
      <c r="O7761" s="7" t="str">
        <f>TEXT(Sales_Data[[#This Row],[Order_Date]],"mmm")</f>
        <v>Oct</v>
      </c>
      <c r="P7761" s="9" t="str">
        <f>TEXT(Sales_Data[[#This Row],[Order_Date]],"yyyy")</f>
        <v>2025</v>
      </c>
      <c r="Q7761" s="9" t="str">
        <f t="shared" si="121"/>
        <v>Existing</v>
      </c>
      <c r="R7761" s="1" t="s">
        <v>36</v>
      </c>
    </row>
    <row r="7762" spans="1:18" x14ac:dyDescent="0.35">
      <c r="A7762" s="1" t="s">
        <v>12593</v>
      </c>
      <c r="B7762" s="2">
        <v>45919</v>
      </c>
      <c r="C7762" s="1" t="s">
        <v>9388</v>
      </c>
      <c r="D7762" s="1" t="s">
        <v>357</v>
      </c>
      <c r="E7762" s="1" t="s">
        <v>32</v>
      </c>
      <c r="F7762" s="1" t="s">
        <v>33</v>
      </c>
      <c r="G7762" s="1" t="s">
        <v>34</v>
      </c>
      <c r="H7762" s="1" t="s">
        <v>35</v>
      </c>
      <c r="I7762">
        <v>4</v>
      </c>
      <c r="J7762">
        <v>9000</v>
      </c>
      <c r="K7762" s="7">
        <v>0.2</v>
      </c>
      <c r="L7762">
        <v>28800</v>
      </c>
      <c r="M7762">
        <v>3546.75</v>
      </c>
      <c r="N7762" s="7">
        <f>IFERROR(Sales_Data[[#This Row],[Profit]]/Sales_Data[[#This Row],[Sales]],0)</f>
        <v>0.12315104166666667</v>
      </c>
      <c r="O7762" s="7" t="str">
        <f>TEXT(Sales_Data[[#This Row],[Order_Date]],"mmm")</f>
        <v>Sep</v>
      </c>
      <c r="P7762" s="9" t="str">
        <f>TEXT(Sales_Data[[#This Row],[Order_Date]],"yyyy")</f>
        <v>2025</v>
      </c>
      <c r="Q7762" s="9" t="str">
        <f t="shared" si="121"/>
        <v>Existing</v>
      </c>
      <c r="R7762" s="1" t="s">
        <v>36</v>
      </c>
    </row>
    <row r="7763" spans="1:18" x14ac:dyDescent="0.35">
      <c r="A7763" s="1" t="s">
        <v>12594</v>
      </c>
      <c r="B7763" s="2">
        <v>45683</v>
      </c>
      <c r="C7763" s="1" t="s">
        <v>1785</v>
      </c>
      <c r="D7763" s="1" t="s">
        <v>9309</v>
      </c>
      <c r="E7763" s="1" t="s">
        <v>62</v>
      </c>
      <c r="F7763" s="1" t="s">
        <v>41</v>
      </c>
      <c r="G7763" s="1" t="s">
        <v>42</v>
      </c>
      <c r="H7763" s="1" t="s">
        <v>47</v>
      </c>
      <c r="I7763">
        <v>1</v>
      </c>
      <c r="J7763">
        <v>55000</v>
      </c>
      <c r="K7763" s="7">
        <v>0.2</v>
      </c>
      <c r="L7763">
        <v>44000</v>
      </c>
      <c r="M7763">
        <v>5486.32</v>
      </c>
      <c r="N7763" s="7">
        <f>IFERROR(Sales_Data[[#This Row],[Profit]]/Sales_Data[[#This Row],[Sales]],0)</f>
        <v>0.1246890909090909</v>
      </c>
      <c r="O7763" s="7" t="str">
        <f>TEXT(Sales_Data[[#This Row],[Order_Date]],"mmm")</f>
        <v>Jan</v>
      </c>
      <c r="P7763" s="9" t="str">
        <f>TEXT(Sales_Data[[#This Row],[Order_Date]],"yyyy")</f>
        <v>2025</v>
      </c>
      <c r="Q7763" s="9" t="str">
        <f t="shared" si="121"/>
        <v>New</v>
      </c>
      <c r="R7763" s="1" t="s">
        <v>20</v>
      </c>
    </row>
    <row r="7764" spans="1:18" x14ac:dyDescent="0.35">
      <c r="A7764" s="1" t="s">
        <v>12595</v>
      </c>
      <c r="B7764" s="2">
        <v>45794</v>
      </c>
      <c r="C7764" s="1" t="s">
        <v>2419</v>
      </c>
      <c r="D7764" s="1" t="s">
        <v>164</v>
      </c>
      <c r="E7764" s="1" t="s">
        <v>160</v>
      </c>
      <c r="F7764" s="1" t="s">
        <v>161</v>
      </c>
      <c r="G7764" s="1" t="s">
        <v>18</v>
      </c>
      <c r="H7764" s="1" t="s">
        <v>131</v>
      </c>
      <c r="I7764">
        <v>3</v>
      </c>
      <c r="J7764">
        <v>1500</v>
      </c>
      <c r="K7764" s="7">
        <v>0.1</v>
      </c>
      <c r="L7764">
        <v>4050</v>
      </c>
      <c r="M7764">
        <v>413.26</v>
      </c>
      <c r="N7764" s="7">
        <f>IFERROR(Sales_Data[[#This Row],[Profit]]/Sales_Data[[#This Row],[Sales]],0)</f>
        <v>0.10203950617283951</v>
      </c>
      <c r="O7764" s="7" t="str">
        <f>TEXT(Sales_Data[[#This Row],[Order_Date]],"mmm")</f>
        <v>May</v>
      </c>
      <c r="P7764" s="9" t="str">
        <f>TEXT(Sales_Data[[#This Row],[Order_Date]],"yyyy")</f>
        <v>2025</v>
      </c>
      <c r="Q7764" s="9" t="str">
        <f t="shared" si="121"/>
        <v>Existing</v>
      </c>
      <c r="R7764" s="1" t="s">
        <v>36</v>
      </c>
    </row>
    <row r="7765" spans="1:18" x14ac:dyDescent="0.35">
      <c r="A7765" s="1" t="s">
        <v>12596</v>
      </c>
      <c r="B7765" s="2">
        <v>45920</v>
      </c>
      <c r="C7765" s="1" t="s">
        <v>8780</v>
      </c>
      <c r="D7765" s="1" t="s">
        <v>4812</v>
      </c>
      <c r="E7765" s="1" t="s">
        <v>32</v>
      </c>
      <c r="F7765" s="1" t="s">
        <v>33</v>
      </c>
      <c r="G7765" s="1" t="s">
        <v>26</v>
      </c>
      <c r="H7765" s="1" t="s">
        <v>27</v>
      </c>
      <c r="I7765">
        <v>5</v>
      </c>
      <c r="J7765">
        <v>1200</v>
      </c>
      <c r="K7765" s="7">
        <v>0.15</v>
      </c>
      <c r="L7765">
        <v>5100</v>
      </c>
      <c r="M7765">
        <v>864.4</v>
      </c>
      <c r="N7765" s="7">
        <f>IFERROR(Sales_Data[[#This Row],[Profit]]/Sales_Data[[#This Row],[Sales]],0)</f>
        <v>0.16949019607843135</v>
      </c>
      <c r="O7765" s="7" t="str">
        <f>TEXT(Sales_Data[[#This Row],[Order_Date]],"mmm")</f>
        <v>Sep</v>
      </c>
      <c r="P7765" s="9" t="str">
        <f>TEXT(Sales_Data[[#This Row],[Order_Date]],"yyyy")</f>
        <v>2025</v>
      </c>
      <c r="Q7765" s="9" t="str">
        <f t="shared" si="121"/>
        <v>Existing</v>
      </c>
      <c r="R7765" s="1" t="s">
        <v>20</v>
      </c>
    </row>
    <row r="7766" spans="1:18" x14ac:dyDescent="0.35">
      <c r="A7766" s="1" t="s">
        <v>12597</v>
      </c>
      <c r="B7766" s="2">
        <v>45868</v>
      </c>
      <c r="C7766" s="1" t="s">
        <v>1506</v>
      </c>
      <c r="D7766" s="1" t="s">
        <v>1989</v>
      </c>
      <c r="E7766" s="1" t="s">
        <v>111</v>
      </c>
      <c r="F7766" s="1" t="s">
        <v>33</v>
      </c>
      <c r="G7766" s="1" t="s">
        <v>120</v>
      </c>
      <c r="H7766" s="1" t="s">
        <v>146</v>
      </c>
      <c r="I7766">
        <v>3</v>
      </c>
      <c r="J7766">
        <v>800</v>
      </c>
      <c r="K7766" s="7">
        <v>0.2</v>
      </c>
      <c r="L7766">
        <v>1920</v>
      </c>
      <c r="M7766">
        <v>323.07</v>
      </c>
      <c r="N7766" s="7">
        <f>IFERROR(Sales_Data[[#This Row],[Profit]]/Sales_Data[[#This Row],[Sales]],0)</f>
        <v>0.168265625</v>
      </c>
      <c r="O7766" s="7" t="str">
        <f>TEXT(Sales_Data[[#This Row],[Order_Date]],"mmm")</f>
        <v>Jul</v>
      </c>
      <c r="P7766" s="9" t="str">
        <f>TEXT(Sales_Data[[#This Row],[Order_Date]],"yyyy")</f>
        <v>2025</v>
      </c>
      <c r="Q7766" s="9" t="str">
        <f t="shared" si="121"/>
        <v>Existing</v>
      </c>
      <c r="R7766" s="1" t="s">
        <v>36</v>
      </c>
    </row>
    <row r="7767" spans="1:18" x14ac:dyDescent="0.35">
      <c r="A7767" s="1" t="s">
        <v>12598</v>
      </c>
      <c r="B7767" s="2">
        <v>45901</v>
      </c>
      <c r="C7767" s="1" t="s">
        <v>10422</v>
      </c>
      <c r="D7767" s="1" t="s">
        <v>1098</v>
      </c>
      <c r="E7767" s="1" t="s">
        <v>40</v>
      </c>
      <c r="F7767" s="1" t="s">
        <v>41</v>
      </c>
      <c r="G7767" s="1" t="s">
        <v>42</v>
      </c>
      <c r="H7767" s="1" t="s">
        <v>102</v>
      </c>
      <c r="I7767">
        <v>1</v>
      </c>
      <c r="J7767">
        <v>25000</v>
      </c>
      <c r="K7767" s="7">
        <v>0</v>
      </c>
      <c r="L7767">
        <v>25000</v>
      </c>
      <c r="M7767">
        <v>5411.3</v>
      </c>
      <c r="N7767" s="7">
        <f>IFERROR(Sales_Data[[#This Row],[Profit]]/Sales_Data[[#This Row],[Sales]],0)</f>
        <v>0.21645200000000001</v>
      </c>
      <c r="O7767" s="7" t="str">
        <f>TEXT(Sales_Data[[#This Row],[Order_Date]],"mmm")</f>
        <v>Sep</v>
      </c>
      <c r="P7767" s="9" t="str">
        <f>TEXT(Sales_Data[[#This Row],[Order_Date]],"yyyy")</f>
        <v>2025</v>
      </c>
      <c r="Q7767" s="9" t="str">
        <f t="shared" si="121"/>
        <v>New</v>
      </c>
      <c r="R7767" s="1" t="s">
        <v>20</v>
      </c>
    </row>
    <row r="7768" spans="1:18" x14ac:dyDescent="0.35">
      <c r="A7768" s="1" t="s">
        <v>12599</v>
      </c>
      <c r="B7768" s="2">
        <v>45722</v>
      </c>
      <c r="C7768" s="1" t="s">
        <v>2368</v>
      </c>
      <c r="D7768" s="1" t="s">
        <v>6305</v>
      </c>
      <c r="E7768" s="1" t="s">
        <v>81</v>
      </c>
      <c r="F7768" s="1" t="s">
        <v>33</v>
      </c>
      <c r="G7768" s="1" t="s">
        <v>18</v>
      </c>
      <c r="H7768" s="1" t="s">
        <v>19</v>
      </c>
      <c r="I7768">
        <v>3</v>
      </c>
      <c r="J7768">
        <v>700</v>
      </c>
      <c r="K7768" s="7">
        <v>0.1</v>
      </c>
      <c r="L7768">
        <v>1890</v>
      </c>
      <c r="M7768">
        <v>230.88</v>
      </c>
      <c r="N7768" s="7">
        <f>IFERROR(Sales_Data[[#This Row],[Profit]]/Sales_Data[[#This Row],[Sales]],0)</f>
        <v>0.12215873015873016</v>
      </c>
      <c r="O7768" s="7" t="str">
        <f>TEXT(Sales_Data[[#This Row],[Order_Date]],"mmm")</f>
        <v>Mar</v>
      </c>
      <c r="P7768" s="9" t="str">
        <f>TEXT(Sales_Data[[#This Row],[Order_Date]],"yyyy")</f>
        <v>2025</v>
      </c>
      <c r="Q7768" s="9" t="str">
        <f t="shared" si="121"/>
        <v>Existing</v>
      </c>
      <c r="R7768" s="1" t="s">
        <v>28</v>
      </c>
    </row>
    <row r="7769" spans="1:18" x14ac:dyDescent="0.35">
      <c r="A7769" s="1" t="s">
        <v>12600</v>
      </c>
      <c r="B7769" s="2">
        <v>45724</v>
      </c>
      <c r="C7769" s="1" t="s">
        <v>1873</v>
      </c>
      <c r="D7769" s="1" t="s">
        <v>6494</v>
      </c>
      <c r="E7769" s="1" t="s">
        <v>135</v>
      </c>
      <c r="F7769" s="1" t="s">
        <v>136</v>
      </c>
      <c r="G7769" s="1" t="s">
        <v>34</v>
      </c>
      <c r="H7769" s="1" t="s">
        <v>35</v>
      </c>
      <c r="I7769">
        <v>1</v>
      </c>
      <c r="J7769">
        <v>9000</v>
      </c>
      <c r="K7769" s="7">
        <v>0</v>
      </c>
      <c r="L7769">
        <v>9000</v>
      </c>
      <c r="M7769">
        <v>1709.84</v>
      </c>
      <c r="N7769" s="7">
        <f>IFERROR(Sales_Data[[#This Row],[Profit]]/Sales_Data[[#This Row],[Sales]],0)</f>
        <v>0.18998222222222222</v>
      </c>
      <c r="O7769" s="7" t="str">
        <f>TEXT(Sales_Data[[#This Row],[Order_Date]],"mmm")</f>
        <v>Mar</v>
      </c>
      <c r="P7769" s="9" t="str">
        <f>TEXT(Sales_Data[[#This Row],[Order_Date]],"yyyy")</f>
        <v>2025</v>
      </c>
      <c r="Q7769" s="9" t="str">
        <f t="shared" si="121"/>
        <v>New</v>
      </c>
      <c r="R7769" s="1" t="s">
        <v>28</v>
      </c>
    </row>
    <row r="7770" spans="1:18" x14ac:dyDescent="0.35">
      <c r="A7770" s="1" t="s">
        <v>12601</v>
      </c>
      <c r="B7770" s="2">
        <v>45939</v>
      </c>
      <c r="C7770" s="1" t="s">
        <v>426</v>
      </c>
      <c r="D7770" s="1" t="s">
        <v>6455</v>
      </c>
      <c r="E7770" s="1" t="s">
        <v>62</v>
      </c>
      <c r="F7770" s="1" t="s">
        <v>41</v>
      </c>
      <c r="G7770" s="1" t="s">
        <v>26</v>
      </c>
      <c r="H7770" s="1" t="s">
        <v>27</v>
      </c>
      <c r="I7770">
        <v>5</v>
      </c>
      <c r="J7770">
        <v>1200</v>
      </c>
      <c r="K7770" s="7">
        <v>0</v>
      </c>
      <c r="L7770">
        <v>6000</v>
      </c>
      <c r="M7770">
        <v>1378.62</v>
      </c>
      <c r="N7770" s="7">
        <f>IFERROR(Sales_Data[[#This Row],[Profit]]/Sales_Data[[#This Row],[Sales]],0)</f>
        <v>0.22976999999999997</v>
      </c>
      <c r="O7770" s="7" t="str">
        <f>TEXT(Sales_Data[[#This Row],[Order_Date]],"mmm")</f>
        <v>Oct</v>
      </c>
      <c r="P7770" s="9" t="str">
        <f>TEXT(Sales_Data[[#This Row],[Order_Date]],"yyyy")</f>
        <v>2025</v>
      </c>
      <c r="Q7770" s="9" t="str">
        <f t="shared" si="121"/>
        <v>Existing</v>
      </c>
      <c r="R7770" s="1" t="s">
        <v>20</v>
      </c>
    </row>
    <row r="7771" spans="1:18" x14ac:dyDescent="0.35">
      <c r="A7771" s="1" t="s">
        <v>12602</v>
      </c>
      <c r="B7771" s="2">
        <v>45754</v>
      </c>
      <c r="C7771" s="1" t="s">
        <v>7630</v>
      </c>
      <c r="D7771" s="1" t="s">
        <v>5369</v>
      </c>
      <c r="E7771" s="1" t="s">
        <v>51</v>
      </c>
      <c r="F7771" s="1" t="s">
        <v>52</v>
      </c>
      <c r="G7771" s="1" t="s">
        <v>26</v>
      </c>
      <c r="H7771" s="1" t="s">
        <v>27</v>
      </c>
      <c r="I7771">
        <v>3</v>
      </c>
      <c r="J7771">
        <v>1200</v>
      </c>
      <c r="K7771" s="7">
        <v>0.15</v>
      </c>
      <c r="L7771">
        <v>3060</v>
      </c>
      <c r="M7771">
        <v>308.19</v>
      </c>
      <c r="N7771" s="7">
        <f>IFERROR(Sales_Data[[#This Row],[Profit]]/Sales_Data[[#This Row],[Sales]],0)</f>
        <v>0.1007156862745098</v>
      </c>
      <c r="O7771" s="7" t="str">
        <f>TEXT(Sales_Data[[#This Row],[Order_Date]],"mmm")</f>
        <v>Apr</v>
      </c>
      <c r="P7771" s="9" t="str">
        <f>TEXT(Sales_Data[[#This Row],[Order_Date]],"yyyy")</f>
        <v>2025</v>
      </c>
      <c r="Q7771" s="9" t="str">
        <f t="shared" si="121"/>
        <v>Existing</v>
      </c>
      <c r="R7771" s="1" t="s">
        <v>36</v>
      </c>
    </row>
    <row r="7772" spans="1:18" x14ac:dyDescent="0.35">
      <c r="A7772" s="1" t="s">
        <v>12603</v>
      </c>
      <c r="B7772" s="2">
        <v>45929</v>
      </c>
      <c r="C7772" s="1" t="s">
        <v>2757</v>
      </c>
      <c r="D7772" s="1" t="s">
        <v>7747</v>
      </c>
      <c r="E7772" s="1" t="s">
        <v>160</v>
      </c>
      <c r="F7772" s="1" t="s">
        <v>161</v>
      </c>
      <c r="G7772" s="1" t="s">
        <v>34</v>
      </c>
      <c r="H7772" s="1" t="s">
        <v>35</v>
      </c>
      <c r="I7772">
        <v>3</v>
      </c>
      <c r="J7772">
        <v>9000</v>
      </c>
      <c r="K7772" s="7">
        <v>0.1</v>
      </c>
      <c r="L7772">
        <v>24300</v>
      </c>
      <c r="M7772">
        <v>5947.26</v>
      </c>
      <c r="N7772" s="7">
        <f>IFERROR(Sales_Data[[#This Row],[Profit]]/Sales_Data[[#This Row],[Sales]],0)</f>
        <v>0.24474320987654322</v>
      </c>
      <c r="O7772" s="7" t="str">
        <f>TEXT(Sales_Data[[#This Row],[Order_Date]],"mmm")</f>
        <v>Sep</v>
      </c>
      <c r="P7772" s="9" t="str">
        <f>TEXT(Sales_Data[[#This Row],[Order_Date]],"yyyy")</f>
        <v>2025</v>
      </c>
      <c r="Q7772" s="9" t="str">
        <f t="shared" si="121"/>
        <v>Existing</v>
      </c>
      <c r="R7772" s="1" t="s">
        <v>64</v>
      </c>
    </row>
    <row r="7773" spans="1:18" x14ac:dyDescent="0.35">
      <c r="A7773" s="1" t="s">
        <v>12604</v>
      </c>
      <c r="B7773" s="2">
        <v>45671</v>
      </c>
      <c r="C7773" s="1" t="s">
        <v>7682</v>
      </c>
      <c r="D7773" s="1" t="s">
        <v>2072</v>
      </c>
      <c r="E7773" s="1" t="s">
        <v>17</v>
      </c>
      <c r="F7773" s="1" t="s">
        <v>17</v>
      </c>
      <c r="G7773" s="1" t="s">
        <v>34</v>
      </c>
      <c r="H7773" s="1" t="s">
        <v>35</v>
      </c>
      <c r="I7773">
        <v>3</v>
      </c>
      <c r="J7773">
        <v>9000</v>
      </c>
      <c r="K7773" s="7">
        <v>0.15</v>
      </c>
      <c r="L7773">
        <v>22950</v>
      </c>
      <c r="M7773">
        <v>3347.68</v>
      </c>
      <c r="N7773" s="7">
        <f>IFERROR(Sales_Data[[#This Row],[Profit]]/Sales_Data[[#This Row],[Sales]],0)</f>
        <v>0.14586840958605662</v>
      </c>
      <c r="O7773" s="7" t="str">
        <f>TEXT(Sales_Data[[#This Row],[Order_Date]],"mmm")</f>
        <v>Jan</v>
      </c>
      <c r="P7773" s="9" t="str">
        <f>TEXT(Sales_Data[[#This Row],[Order_Date]],"yyyy")</f>
        <v>2025</v>
      </c>
      <c r="Q7773" s="9" t="str">
        <f t="shared" si="121"/>
        <v>Existing</v>
      </c>
      <c r="R7773" s="1" t="s">
        <v>36</v>
      </c>
    </row>
    <row r="7774" spans="1:18" x14ac:dyDescent="0.35">
      <c r="A7774" s="1" t="s">
        <v>12605</v>
      </c>
      <c r="B7774" s="2">
        <v>45666</v>
      </c>
      <c r="C7774" s="1" t="s">
        <v>990</v>
      </c>
      <c r="D7774" s="1" t="s">
        <v>3044</v>
      </c>
      <c r="E7774" s="1" t="s">
        <v>17</v>
      </c>
      <c r="F7774" s="1" t="s">
        <v>17</v>
      </c>
      <c r="G7774" s="1" t="s">
        <v>42</v>
      </c>
      <c r="H7774" s="1" t="s">
        <v>102</v>
      </c>
      <c r="I7774">
        <v>5</v>
      </c>
      <c r="J7774">
        <v>25000</v>
      </c>
      <c r="K7774" s="7">
        <v>0.05</v>
      </c>
      <c r="L7774">
        <v>118750</v>
      </c>
      <c r="M7774">
        <v>28126.58</v>
      </c>
      <c r="N7774" s="7">
        <f>IFERROR(Sales_Data[[#This Row],[Profit]]/Sales_Data[[#This Row],[Sales]],0)</f>
        <v>0.23685541052631581</v>
      </c>
      <c r="O7774" s="7" t="str">
        <f>TEXT(Sales_Data[[#This Row],[Order_Date]],"mmm")</f>
        <v>Jan</v>
      </c>
      <c r="P7774" s="9" t="str">
        <f>TEXT(Sales_Data[[#This Row],[Order_Date]],"yyyy")</f>
        <v>2025</v>
      </c>
      <c r="Q7774" s="9" t="str">
        <f t="shared" si="121"/>
        <v>Existing</v>
      </c>
      <c r="R7774" s="1" t="s">
        <v>28</v>
      </c>
    </row>
    <row r="7775" spans="1:18" x14ac:dyDescent="0.35">
      <c r="A7775" s="1" t="s">
        <v>12606</v>
      </c>
      <c r="B7775" s="2">
        <v>45991</v>
      </c>
      <c r="C7775" s="1" t="s">
        <v>3460</v>
      </c>
      <c r="D7775" s="1" t="s">
        <v>372</v>
      </c>
      <c r="E7775" s="1" t="s">
        <v>71</v>
      </c>
      <c r="F7775" s="1" t="s">
        <v>33</v>
      </c>
      <c r="G7775" s="1" t="s">
        <v>26</v>
      </c>
      <c r="H7775" s="1" t="s">
        <v>58</v>
      </c>
      <c r="I7775">
        <v>5</v>
      </c>
      <c r="J7775">
        <v>1400</v>
      </c>
      <c r="K7775" s="7">
        <v>0.15</v>
      </c>
      <c r="L7775">
        <v>5950</v>
      </c>
      <c r="M7775">
        <v>815.58</v>
      </c>
      <c r="N7775" s="7">
        <f>IFERROR(Sales_Data[[#This Row],[Profit]]/Sales_Data[[#This Row],[Sales]],0)</f>
        <v>0.13707226890756302</v>
      </c>
      <c r="O7775" s="7" t="str">
        <f>TEXT(Sales_Data[[#This Row],[Order_Date]],"mmm")</f>
        <v>Nov</v>
      </c>
      <c r="P7775" s="9" t="str">
        <f>TEXT(Sales_Data[[#This Row],[Order_Date]],"yyyy")</f>
        <v>2025</v>
      </c>
      <c r="Q7775" s="9" t="str">
        <f t="shared" si="121"/>
        <v>Existing</v>
      </c>
      <c r="R7775" s="1" t="s">
        <v>64</v>
      </c>
    </row>
    <row r="7776" spans="1:18" x14ac:dyDescent="0.35">
      <c r="A7776" s="1" t="s">
        <v>12607</v>
      </c>
      <c r="B7776" s="2">
        <v>45947</v>
      </c>
      <c r="C7776" s="1" t="s">
        <v>3256</v>
      </c>
      <c r="D7776" s="1" t="s">
        <v>4730</v>
      </c>
      <c r="E7776" s="1" t="s">
        <v>62</v>
      </c>
      <c r="F7776" s="1" t="s">
        <v>41</v>
      </c>
      <c r="G7776" s="1" t="s">
        <v>42</v>
      </c>
      <c r="H7776" s="1" t="s">
        <v>47</v>
      </c>
      <c r="I7776">
        <v>2</v>
      </c>
      <c r="J7776">
        <v>55000</v>
      </c>
      <c r="K7776" s="7">
        <v>0.1</v>
      </c>
      <c r="L7776">
        <v>99000</v>
      </c>
      <c r="M7776">
        <v>21219.58</v>
      </c>
      <c r="N7776" s="7">
        <f>IFERROR(Sales_Data[[#This Row],[Profit]]/Sales_Data[[#This Row],[Sales]],0)</f>
        <v>0.21433919191919193</v>
      </c>
      <c r="O7776" s="7" t="str">
        <f>TEXT(Sales_Data[[#This Row],[Order_Date]],"mmm")</f>
        <v>Oct</v>
      </c>
      <c r="P7776" s="9" t="str">
        <f>TEXT(Sales_Data[[#This Row],[Order_Date]],"yyyy")</f>
        <v>2025</v>
      </c>
      <c r="Q7776" s="9" t="str">
        <f t="shared" si="121"/>
        <v>Existing</v>
      </c>
      <c r="R7776" s="1" t="s">
        <v>64</v>
      </c>
    </row>
    <row r="7777" spans="1:18" x14ac:dyDescent="0.35">
      <c r="A7777" s="1" t="s">
        <v>12608</v>
      </c>
      <c r="B7777" s="2">
        <v>46022</v>
      </c>
      <c r="C7777" s="1" t="s">
        <v>4473</v>
      </c>
      <c r="D7777" s="1" t="s">
        <v>891</v>
      </c>
      <c r="E7777" s="1" t="s">
        <v>71</v>
      </c>
      <c r="F7777" s="1" t="s">
        <v>33</v>
      </c>
      <c r="G7777" s="1" t="s">
        <v>120</v>
      </c>
      <c r="H7777" s="1" t="s">
        <v>121</v>
      </c>
      <c r="I7777">
        <v>5</v>
      </c>
      <c r="J7777">
        <v>2800</v>
      </c>
      <c r="K7777" s="7">
        <v>0</v>
      </c>
      <c r="L7777">
        <v>14000</v>
      </c>
      <c r="M7777">
        <v>2103.69</v>
      </c>
      <c r="N7777" s="7">
        <f>IFERROR(Sales_Data[[#This Row],[Profit]]/Sales_Data[[#This Row],[Sales]],0)</f>
        <v>0.15026357142857144</v>
      </c>
      <c r="O7777" s="7" t="str">
        <f>TEXT(Sales_Data[[#This Row],[Order_Date]],"mmm")</f>
        <v>Dec</v>
      </c>
      <c r="P7777" s="9" t="str">
        <f>TEXT(Sales_Data[[#This Row],[Order_Date]],"yyyy")</f>
        <v>2025</v>
      </c>
      <c r="Q7777" s="9" t="str">
        <f t="shared" si="121"/>
        <v>Existing</v>
      </c>
      <c r="R7777" s="1" t="s">
        <v>36</v>
      </c>
    </row>
    <row r="7778" spans="1:18" x14ac:dyDescent="0.35">
      <c r="A7778" s="1" t="s">
        <v>12609</v>
      </c>
      <c r="B7778" s="2">
        <v>45742</v>
      </c>
      <c r="C7778" s="1" t="s">
        <v>10149</v>
      </c>
      <c r="D7778" s="1" t="s">
        <v>3420</v>
      </c>
      <c r="E7778" s="1" t="s">
        <v>51</v>
      </c>
      <c r="F7778" s="1" t="s">
        <v>52</v>
      </c>
      <c r="G7778" s="1" t="s">
        <v>120</v>
      </c>
      <c r="H7778" s="1" t="s">
        <v>121</v>
      </c>
      <c r="I7778">
        <v>1</v>
      </c>
      <c r="J7778">
        <v>2800</v>
      </c>
      <c r="K7778" s="7">
        <v>0.05</v>
      </c>
      <c r="L7778">
        <v>2660</v>
      </c>
      <c r="M7778">
        <v>415.78</v>
      </c>
      <c r="N7778" s="7">
        <f>IFERROR(Sales_Data[[#This Row],[Profit]]/Sales_Data[[#This Row],[Sales]],0)</f>
        <v>0.15630827067669173</v>
      </c>
      <c r="O7778" s="7" t="str">
        <f>TEXT(Sales_Data[[#This Row],[Order_Date]],"mmm")</f>
        <v>Mar</v>
      </c>
      <c r="P7778" s="9" t="str">
        <f>TEXT(Sales_Data[[#This Row],[Order_Date]],"yyyy")</f>
        <v>2025</v>
      </c>
      <c r="Q7778" s="9" t="str">
        <f t="shared" si="121"/>
        <v>New</v>
      </c>
      <c r="R7778" s="1" t="s">
        <v>36</v>
      </c>
    </row>
    <row r="7779" spans="1:18" x14ac:dyDescent="0.35">
      <c r="A7779" s="1" t="s">
        <v>12610</v>
      </c>
      <c r="B7779" s="2">
        <v>45817</v>
      </c>
      <c r="C7779" s="1" t="s">
        <v>9388</v>
      </c>
      <c r="D7779" s="1" t="s">
        <v>891</v>
      </c>
      <c r="E7779" s="1" t="s">
        <v>106</v>
      </c>
      <c r="F7779" s="1" t="s">
        <v>33</v>
      </c>
      <c r="G7779" s="1" t="s">
        <v>120</v>
      </c>
      <c r="H7779" s="1" t="s">
        <v>146</v>
      </c>
      <c r="I7779">
        <v>3</v>
      </c>
      <c r="J7779">
        <v>800</v>
      </c>
      <c r="K7779" s="7">
        <v>0.2</v>
      </c>
      <c r="L7779">
        <v>1920</v>
      </c>
      <c r="M7779">
        <v>423.75</v>
      </c>
      <c r="N7779" s="7">
        <f>IFERROR(Sales_Data[[#This Row],[Profit]]/Sales_Data[[#This Row],[Sales]],0)</f>
        <v>0.220703125</v>
      </c>
      <c r="O7779" s="7" t="str">
        <f>TEXT(Sales_Data[[#This Row],[Order_Date]],"mmm")</f>
        <v>Jun</v>
      </c>
      <c r="P7779" s="9" t="str">
        <f>TEXT(Sales_Data[[#This Row],[Order_Date]],"yyyy")</f>
        <v>2025</v>
      </c>
      <c r="Q7779" s="9" t="str">
        <f t="shared" si="121"/>
        <v>Existing</v>
      </c>
      <c r="R7779" s="1" t="s">
        <v>64</v>
      </c>
    </row>
    <row r="7780" spans="1:18" x14ac:dyDescent="0.35">
      <c r="A7780" s="1" t="s">
        <v>12611</v>
      </c>
      <c r="B7780" s="2">
        <v>45878</v>
      </c>
      <c r="C7780" s="1" t="s">
        <v>6314</v>
      </c>
      <c r="D7780" s="1" t="s">
        <v>793</v>
      </c>
      <c r="E7780" s="1" t="s">
        <v>106</v>
      </c>
      <c r="F7780" s="1" t="s">
        <v>33</v>
      </c>
      <c r="G7780" s="1" t="s">
        <v>26</v>
      </c>
      <c r="H7780" s="1" t="s">
        <v>58</v>
      </c>
      <c r="I7780">
        <v>5</v>
      </c>
      <c r="J7780">
        <v>1400</v>
      </c>
      <c r="K7780" s="7">
        <v>0</v>
      </c>
      <c r="L7780">
        <v>7000</v>
      </c>
      <c r="M7780">
        <v>684.87</v>
      </c>
      <c r="N7780" s="7">
        <f>IFERROR(Sales_Data[[#This Row],[Profit]]/Sales_Data[[#This Row],[Sales]],0)</f>
        <v>9.7838571428571428E-2</v>
      </c>
      <c r="O7780" s="7" t="str">
        <f>TEXT(Sales_Data[[#This Row],[Order_Date]],"mmm")</f>
        <v>Aug</v>
      </c>
      <c r="P7780" s="9" t="str">
        <f>TEXT(Sales_Data[[#This Row],[Order_Date]],"yyyy")</f>
        <v>2025</v>
      </c>
      <c r="Q7780" s="9" t="str">
        <f t="shared" si="121"/>
        <v>Existing</v>
      </c>
      <c r="R7780" s="1" t="s">
        <v>20</v>
      </c>
    </row>
    <row r="7781" spans="1:18" x14ac:dyDescent="0.35">
      <c r="A7781" s="1" t="s">
        <v>12612</v>
      </c>
      <c r="B7781" s="2">
        <v>45961</v>
      </c>
      <c r="C7781" s="1" t="s">
        <v>4408</v>
      </c>
      <c r="D7781" s="1" t="s">
        <v>1104</v>
      </c>
      <c r="E7781" s="1" t="s">
        <v>71</v>
      </c>
      <c r="F7781" s="1" t="s">
        <v>33</v>
      </c>
      <c r="G7781" s="1" t="s">
        <v>34</v>
      </c>
      <c r="H7781" s="1" t="s">
        <v>153</v>
      </c>
      <c r="I7781">
        <v>4</v>
      </c>
      <c r="J7781">
        <v>7000</v>
      </c>
      <c r="K7781" s="7">
        <v>0.15</v>
      </c>
      <c r="L7781">
        <v>23800</v>
      </c>
      <c r="M7781">
        <v>3735.21</v>
      </c>
      <c r="N7781" s="7">
        <f>IFERROR(Sales_Data[[#This Row],[Profit]]/Sales_Data[[#This Row],[Sales]],0)</f>
        <v>0.15694159663865545</v>
      </c>
      <c r="O7781" s="7" t="str">
        <f>TEXT(Sales_Data[[#This Row],[Order_Date]],"mmm")</f>
        <v>Oct</v>
      </c>
      <c r="P7781" s="9" t="str">
        <f>TEXT(Sales_Data[[#This Row],[Order_Date]],"yyyy")</f>
        <v>2025</v>
      </c>
      <c r="Q7781" s="9" t="str">
        <f t="shared" si="121"/>
        <v>Existing</v>
      </c>
      <c r="R7781" s="1" t="s">
        <v>36</v>
      </c>
    </row>
    <row r="7782" spans="1:18" x14ac:dyDescent="0.35">
      <c r="A7782" s="1" t="s">
        <v>12613</v>
      </c>
      <c r="B7782" s="2">
        <v>45847</v>
      </c>
      <c r="C7782" s="1" t="s">
        <v>3963</v>
      </c>
      <c r="D7782" s="1" t="s">
        <v>652</v>
      </c>
      <c r="E7782" s="1" t="s">
        <v>24</v>
      </c>
      <c r="F7782" s="1" t="s">
        <v>25</v>
      </c>
      <c r="G7782" s="1" t="s">
        <v>26</v>
      </c>
      <c r="H7782" s="1" t="s">
        <v>58</v>
      </c>
      <c r="I7782">
        <v>3</v>
      </c>
      <c r="J7782">
        <v>1400</v>
      </c>
      <c r="K7782" s="7">
        <v>0.05</v>
      </c>
      <c r="L7782">
        <v>3990</v>
      </c>
      <c r="M7782">
        <v>986.1</v>
      </c>
      <c r="N7782" s="7">
        <f>IFERROR(Sales_Data[[#This Row],[Profit]]/Sales_Data[[#This Row],[Sales]],0)</f>
        <v>0.24714285714285714</v>
      </c>
      <c r="O7782" s="7" t="str">
        <f>TEXT(Sales_Data[[#This Row],[Order_Date]],"mmm")</f>
        <v>Jul</v>
      </c>
      <c r="P7782" s="9" t="str">
        <f>TEXT(Sales_Data[[#This Row],[Order_Date]],"yyyy")</f>
        <v>2025</v>
      </c>
      <c r="Q7782" s="9" t="str">
        <f t="shared" si="121"/>
        <v>Existing</v>
      </c>
      <c r="R7782" s="1" t="s">
        <v>28</v>
      </c>
    </row>
    <row r="7783" spans="1:18" x14ac:dyDescent="0.35">
      <c r="A7783" s="1" t="s">
        <v>12614</v>
      </c>
      <c r="B7783" s="2">
        <v>46006</v>
      </c>
      <c r="C7783" s="1" t="s">
        <v>2916</v>
      </c>
      <c r="D7783" s="1" t="s">
        <v>4925</v>
      </c>
      <c r="E7783" s="1" t="s">
        <v>32</v>
      </c>
      <c r="F7783" s="1" t="s">
        <v>33</v>
      </c>
      <c r="G7783" s="1" t="s">
        <v>26</v>
      </c>
      <c r="H7783" s="1" t="s">
        <v>128</v>
      </c>
      <c r="I7783">
        <v>5</v>
      </c>
      <c r="J7783">
        <v>900</v>
      </c>
      <c r="K7783" s="7">
        <v>0.05</v>
      </c>
      <c r="L7783">
        <v>4275</v>
      </c>
      <c r="M7783">
        <v>394.04</v>
      </c>
      <c r="N7783" s="7">
        <f>IFERROR(Sales_Data[[#This Row],[Profit]]/Sales_Data[[#This Row],[Sales]],0)</f>
        <v>9.2173099415204685E-2</v>
      </c>
      <c r="O7783" s="7" t="str">
        <f>TEXT(Sales_Data[[#This Row],[Order_Date]],"mmm")</f>
        <v>Dec</v>
      </c>
      <c r="P7783" s="9" t="str">
        <f>TEXT(Sales_Data[[#This Row],[Order_Date]],"yyyy")</f>
        <v>2025</v>
      </c>
      <c r="Q7783" s="9" t="str">
        <f t="shared" si="121"/>
        <v>Existing</v>
      </c>
      <c r="R7783" s="1" t="s">
        <v>73</v>
      </c>
    </row>
    <row r="7784" spans="1:18" x14ac:dyDescent="0.35">
      <c r="A7784" s="1" t="s">
        <v>12615</v>
      </c>
      <c r="B7784" s="2">
        <v>45959</v>
      </c>
      <c r="C7784" s="1" t="s">
        <v>4000</v>
      </c>
      <c r="D7784" s="1" t="s">
        <v>4717</v>
      </c>
      <c r="E7784" s="1" t="s">
        <v>56</v>
      </c>
      <c r="F7784" s="1" t="s">
        <v>57</v>
      </c>
      <c r="G7784" s="1" t="s">
        <v>120</v>
      </c>
      <c r="H7784" s="1" t="s">
        <v>121</v>
      </c>
      <c r="I7784">
        <v>1</v>
      </c>
      <c r="J7784">
        <v>2800</v>
      </c>
      <c r="K7784" s="7">
        <v>0.1</v>
      </c>
      <c r="L7784">
        <v>2520</v>
      </c>
      <c r="M7784">
        <v>239.21</v>
      </c>
      <c r="N7784" s="7">
        <f>IFERROR(Sales_Data[[#This Row],[Profit]]/Sales_Data[[#This Row],[Sales]],0)</f>
        <v>9.4924603174603175E-2</v>
      </c>
      <c r="O7784" s="7" t="str">
        <f>TEXT(Sales_Data[[#This Row],[Order_Date]],"mmm")</f>
        <v>Oct</v>
      </c>
      <c r="P7784" s="9" t="str">
        <f>TEXT(Sales_Data[[#This Row],[Order_Date]],"yyyy")</f>
        <v>2025</v>
      </c>
      <c r="Q7784" s="9" t="str">
        <f t="shared" si="121"/>
        <v>New</v>
      </c>
      <c r="R7784" s="1" t="s">
        <v>73</v>
      </c>
    </row>
    <row r="7785" spans="1:18" x14ac:dyDescent="0.35">
      <c r="A7785" s="1" t="s">
        <v>12616</v>
      </c>
      <c r="B7785" s="2">
        <v>45664</v>
      </c>
      <c r="C7785" s="1" t="s">
        <v>2661</v>
      </c>
      <c r="D7785" s="1" t="s">
        <v>7517</v>
      </c>
      <c r="E7785" s="1" t="s">
        <v>106</v>
      </c>
      <c r="F7785" s="1" t="s">
        <v>33</v>
      </c>
      <c r="G7785" s="1" t="s">
        <v>34</v>
      </c>
      <c r="H7785" s="1" t="s">
        <v>77</v>
      </c>
      <c r="I7785">
        <v>5</v>
      </c>
      <c r="J7785">
        <v>22000</v>
      </c>
      <c r="K7785" s="7">
        <v>0.05</v>
      </c>
      <c r="L7785">
        <v>104500</v>
      </c>
      <c r="M7785">
        <v>11996.16</v>
      </c>
      <c r="N7785" s="7">
        <f>IFERROR(Sales_Data[[#This Row],[Profit]]/Sales_Data[[#This Row],[Sales]],0)</f>
        <v>0.11479578947368421</v>
      </c>
      <c r="O7785" s="7" t="str">
        <f>TEXT(Sales_Data[[#This Row],[Order_Date]],"mmm")</f>
        <v>Jan</v>
      </c>
      <c r="P7785" s="9" t="str">
        <f>TEXT(Sales_Data[[#This Row],[Order_Date]],"yyyy")</f>
        <v>2025</v>
      </c>
      <c r="Q7785" s="9" t="str">
        <f t="shared" si="121"/>
        <v>Existing</v>
      </c>
      <c r="R7785" s="1" t="s">
        <v>28</v>
      </c>
    </row>
    <row r="7786" spans="1:18" x14ac:dyDescent="0.35">
      <c r="A7786" s="1" t="s">
        <v>12617</v>
      </c>
      <c r="B7786" s="2">
        <v>45983</v>
      </c>
      <c r="C7786" s="1" t="s">
        <v>8116</v>
      </c>
      <c r="D7786" s="1" t="s">
        <v>427</v>
      </c>
      <c r="E7786" s="1" t="s">
        <v>160</v>
      </c>
      <c r="F7786" s="1" t="s">
        <v>161</v>
      </c>
      <c r="G7786" s="1" t="s">
        <v>120</v>
      </c>
      <c r="H7786" s="1" t="s">
        <v>217</v>
      </c>
      <c r="I7786">
        <v>2</v>
      </c>
      <c r="J7786">
        <v>3200</v>
      </c>
      <c r="K7786" s="7">
        <v>0.05</v>
      </c>
      <c r="L7786">
        <v>6080</v>
      </c>
      <c r="M7786">
        <v>769</v>
      </c>
      <c r="N7786" s="7">
        <f>IFERROR(Sales_Data[[#This Row],[Profit]]/Sales_Data[[#This Row],[Sales]],0)</f>
        <v>0.12648026315789473</v>
      </c>
      <c r="O7786" s="7" t="str">
        <f>TEXT(Sales_Data[[#This Row],[Order_Date]],"mmm")</f>
        <v>Nov</v>
      </c>
      <c r="P7786" s="9" t="str">
        <f>TEXT(Sales_Data[[#This Row],[Order_Date]],"yyyy")</f>
        <v>2025</v>
      </c>
      <c r="Q7786" s="9" t="str">
        <f t="shared" si="121"/>
        <v>Existing</v>
      </c>
      <c r="R7786" s="1" t="s">
        <v>73</v>
      </c>
    </row>
    <row r="7787" spans="1:18" x14ac:dyDescent="0.35">
      <c r="A7787" s="1" t="s">
        <v>12618</v>
      </c>
      <c r="B7787" s="2">
        <v>45815</v>
      </c>
      <c r="C7787" s="1" t="s">
        <v>6074</v>
      </c>
      <c r="D7787" s="1" t="s">
        <v>6950</v>
      </c>
      <c r="E7787" s="1" t="s">
        <v>160</v>
      </c>
      <c r="F7787" s="1" t="s">
        <v>161</v>
      </c>
      <c r="G7787" s="1" t="s">
        <v>26</v>
      </c>
      <c r="H7787" s="1" t="s">
        <v>128</v>
      </c>
      <c r="I7787">
        <v>4</v>
      </c>
      <c r="J7787">
        <v>900</v>
      </c>
      <c r="K7787" s="7">
        <v>0.05</v>
      </c>
      <c r="L7787">
        <v>3420</v>
      </c>
      <c r="M7787">
        <v>805.24</v>
      </c>
      <c r="N7787" s="7">
        <f>IFERROR(Sales_Data[[#This Row],[Profit]]/Sales_Data[[#This Row],[Sales]],0)</f>
        <v>0.23545029239766083</v>
      </c>
      <c r="O7787" s="7" t="str">
        <f>TEXT(Sales_Data[[#This Row],[Order_Date]],"mmm")</f>
        <v>Jun</v>
      </c>
      <c r="P7787" s="9" t="str">
        <f>TEXT(Sales_Data[[#This Row],[Order_Date]],"yyyy")</f>
        <v>2025</v>
      </c>
      <c r="Q7787" s="9" t="str">
        <f t="shared" si="121"/>
        <v>Existing</v>
      </c>
      <c r="R7787" s="1" t="s">
        <v>73</v>
      </c>
    </row>
    <row r="7788" spans="1:18" x14ac:dyDescent="0.35">
      <c r="A7788" s="1" t="s">
        <v>12619</v>
      </c>
      <c r="B7788" s="2">
        <v>45826</v>
      </c>
      <c r="C7788" s="1" t="s">
        <v>12620</v>
      </c>
      <c r="D7788" s="1" t="s">
        <v>3630</v>
      </c>
      <c r="E7788" s="1" t="s">
        <v>135</v>
      </c>
      <c r="F7788" s="1" t="s">
        <v>136</v>
      </c>
      <c r="G7788" s="1" t="s">
        <v>34</v>
      </c>
      <c r="H7788" s="1" t="s">
        <v>35</v>
      </c>
      <c r="I7788">
        <v>2</v>
      </c>
      <c r="J7788">
        <v>9000</v>
      </c>
      <c r="K7788" s="7">
        <v>0</v>
      </c>
      <c r="L7788">
        <v>18000</v>
      </c>
      <c r="M7788">
        <v>3762.46</v>
      </c>
      <c r="N7788" s="7">
        <f>IFERROR(Sales_Data[[#This Row],[Profit]]/Sales_Data[[#This Row],[Sales]],0)</f>
        <v>0.20902555555555555</v>
      </c>
      <c r="O7788" s="7" t="str">
        <f>TEXT(Sales_Data[[#This Row],[Order_Date]],"mmm")</f>
        <v>Jun</v>
      </c>
      <c r="P7788" s="9" t="str">
        <f>TEXT(Sales_Data[[#This Row],[Order_Date]],"yyyy")</f>
        <v>2025</v>
      </c>
      <c r="Q7788" s="9" t="str">
        <f t="shared" si="121"/>
        <v>Existing</v>
      </c>
      <c r="R7788" s="1" t="s">
        <v>36</v>
      </c>
    </row>
    <row r="7789" spans="1:18" x14ac:dyDescent="0.35">
      <c r="A7789" s="1" t="s">
        <v>12621</v>
      </c>
      <c r="B7789" s="2">
        <v>45939</v>
      </c>
      <c r="C7789" s="1" t="s">
        <v>9331</v>
      </c>
      <c r="D7789" s="1" t="s">
        <v>3949</v>
      </c>
      <c r="E7789" s="1" t="s">
        <v>71</v>
      </c>
      <c r="F7789" s="1" t="s">
        <v>33</v>
      </c>
      <c r="G7789" s="1" t="s">
        <v>42</v>
      </c>
      <c r="H7789" s="1" t="s">
        <v>43</v>
      </c>
      <c r="I7789">
        <v>1</v>
      </c>
      <c r="J7789">
        <v>18000</v>
      </c>
      <c r="K7789" s="7">
        <v>0.15</v>
      </c>
      <c r="L7789">
        <v>15300</v>
      </c>
      <c r="M7789">
        <v>3213.7</v>
      </c>
      <c r="N7789" s="7">
        <f>IFERROR(Sales_Data[[#This Row],[Profit]]/Sales_Data[[#This Row],[Sales]],0)</f>
        <v>0.21004575163398692</v>
      </c>
      <c r="O7789" s="7" t="str">
        <f>TEXT(Sales_Data[[#This Row],[Order_Date]],"mmm")</f>
        <v>Oct</v>
      </c>
      <c r="P7789" s="9" t="str">
        <f>TEXT(Sales_Data[[#This Row],[Order_Date]],"yyyy")</f>
        <v>2025</v>
      </c>
      <c r="Q7789" s="9" t="str">
        <f t="shared" si="121"/>
        <v>New</v>
      </c>
      <c r="R7789" s="1" t="s">
        <v>28</v>
      </c>
    </row>
    <row r="7790" spans="1:18" x14ac:dyDescent="0.35">
      <c r="A7790" s="1" t="s">
        <v>12622</v>
      </c>
      <c r="B7790" s="2">
        <v>45985</v>
      </c>
      <c r="C7790" s="1" t="s">
        <v>9388</v>
      </c>
      <c r="D7790" s="1" t="s">
        <v>4686</v>
      </c>
      <c r="E7790" s="1" t="s">
        <v>86</v>
      </c>
      <c r="F7790" s="1" t="s">
        <v>25</v>
      </c>
      <c r="G7790" s="1" t="s">
        <v>18</v>
      </c>
      <c r="H7790" s="1" t="s">
        <v>72</v>
      </c>
      <c r="I7790">
        <v>5</v>
      </c>
      <c r="J7790">
        <v>350</v>
      </c>
      <c r="K7790" s="7">
        <v>0</v>
      </c>
      <c r="L7790">
        <v>1750</v>
      </c>
      <c r="M7790">
        <v>197.96</v>
      </c>
      <c r="N7790" s="7">
        <f>IFERROR(Sales_Data[[#This Row],[Profit]]/Sales_Data[[#This Row],[Sales]],0)</f>
        <v>0.11312</v>
      </c>
      <c r="O7790" s="7" t="str">
        <f>TEXT(Sales_Data[[#This Row],[Order_Date]],"mmm")</f>
        <v>Nov</v>
      </c>
      <c r="P7790" s="9" t="str">
        <f>TEXT(Sales_Data[[#This Row],[Order_Date]],"yyyy")</f>
        <v>2025</v>
      </c>
      <c r="Q7790" s="9" t="str">
        <f t="shared" si="121"/>
        <v>Existing</v>
      </c>
      <c r="R7790" s="1" t="s">
        <v>73</v>
      </c>
    </row>
    <row r="7791" spans="1:18" x14ac:dyDescent="0.35">
      <c r="A7791" s="1" t="s">
        <v>12623</v>
      </c>
      <c r="B7791" s="2">
        <v>45750</v>
      </c>
      <c r="C7791" s="1" t="s">
        <v>5748</v>
      </c>
      <c r="D7791" s="1" t="s">
        <v>6125</v>
      </c>
      <c r="E7791" s="1" t="s">
        <v>111</v>
      </c>
      <c r="F7791" s="1" t="s">
        <v>33</v>
      </c>
      <c r="G7791" s="1" t="s">
        <v>42</v>
      </c>
      <c r="H7791" s="1" t="s">
        <v>47</v>
      </c>
      <c r="I7791">
        <v>5</v>
      </c>
      <c r="J7791">
        <v>55000</v>
      </c>
      <c r="K7791" s="7">
        <v>0.15</v>
      </c>
      <c r="L7791">
        <v>233750</v>
      </c>
      <c r="M7791">
        <v>20310.47</v>
      </c>
      <c r="N7791" s="7">
        <f>IFERROR(Sales_Data[[#This Row],[Profit]]/Sales_Data[[#This Row],[Sales]],0)</f>
        <v>8.6889711229946529E-2</v>
      </c>
      <c r="O7791" s="7" t="str">
        <f>TEXT(Sales_Data[[#This Row],[Order_Date]],"mmm")</f>
        <v>Apr</v>
      </c>
      <c r="P7791" s="9" t="str">
        <f>TEXT(Sales_Data[[#This Row],[Order_Date]],"yyyy")</f>
        <v>2025</v>
      </c>
      <c r="Q7791" s="9" t="str">
        <f t="shared" si="121"/>
        <v>Existing</v>
      </c>
      <c r="R7791" s="1" t="s">
        <v>73</v>
      </c>
    </row>
    <row r="7792" spans="1:18" x14ac:dyDescent="0.35">
      <c r="A7792" s="1" t="s">
        <v>12624</v>
      </c>
      <c r="B7792" s="2">
        <v>45684</v>
      </c>
      <c r="C7792" s="1" t="s">
        <v>9955</v>
      </c>
      <c r="D7792" s="1" t="s">
        <v>1742</v>
      </c>
      <c r="E7792" s="1" t="s">
        <v>111</v>
      </c>
      <c r="F7792" s="1" t="s">
        <v>33</v>
      </c>
      <c r="G7792" s="1" t="s">
        <v>120</v>
      </c>
      <c r="H7792" s="1" t="s">
        <v>121</v>
      </c>
      <c r="I7792">
        <v>5</v>
      </c>
      <c r="J7792">
        <v>2800</v>
      </c>
      <c r="K7792" s="7">
        <v>0</v>
      </c>
      <c r="L7792">
        <v>14000</v>
      </c>
      <c r="M7792">
        <v>2519.7800000000002</v>
      </c>
      <c r="N7792" s="7">
        <f>IFERROR(Sales_Data[[#This Row],[Profit]]/Sales_Data[[#This Row],[Sales]],0)</f>
        <v>0.17998428571428574</v>
      </c>
      <c r="O7792" s="7" t="str">
        <f>TEXT(Sales_Data[[#This Row],[Order_Date]],"mmm")</f>
        <v>Jan</v>
      </c>
      <c r="P7792" s="9" t="str">
        <f>TEXT(Sales_Data[[#This Row],[Order_Date]],"yyyy")</f>
        <v>2025</v>
      </c>
      <c r="Q7792" s="9" t="str">
        <f t="shared" si="121"/>
        <v>Existing</v>
      </c>
      <c r="R7792" s="1" t="s">
        <v>64</v>
      </c>
    </row>
    <row r="7793" spans="1:18" x14ac:dyDescent="0.35">
      <c r="A7793" s="1" t="s">
        <v>12625</v>
      </c>
      <c r="B7793" s="2">
        <v>45738</v>
      </c>
      <c r="C7793" s="1" t="s">
        <v>6823</v>
      </c>
      <c r="D7793" s="1" t="s">
        <v>1898</v>
      </c>
      <c r="E7793" s="1" t="s">
        <v>111</v>
      </c>
      <c r="F7793" s="1" t="s">
        <v>33</v>
      </c>
      <c r="G7793" s="1" t="s">
        <v>120</v>
      </c>
      <c r="H7793" s="1" t="s">
        <v>217</v>
      </c>
      <c r="I7793">
        <v>4</v>
      </c>
      <c r="J7793">
        <v>3200</v>
      </c>
      <c r="K7793" s="7">
        <v>0.1</v>
      </c>
      <c r="L7793">
        <v>11520</v>
      </c>
      <c r="M7793">
        <v>1730.36</v>
      </c>
      <c r="N7793" s="7">
        <f>IFERROR(Sales_Data[[#This Row],[Profit]]/Sales_Data[[#This Row],[Sales]],0)</f>
        <v>0.15020486111111112</v>
      </c>
      <c r="O7793" s="7" t="str">
        <f>TEXT(Sales_Data[[#This Row],[Order_Date]],"mmm")</f>
        <v>Mar</v>
      </c>
      <c r="P7793" s="9" t="str">
        <f>TEXT(Sales_Data[[#This Row],[Order_Date]],"yyyy")</f>
        <v>2025</v>
      </c>
      <c r="Q7793" s="9" t="str">
        <f t="shared" si="121"/>
        <v>Existing</v>
      </c>
      <c r="R7793" s="1" t="s">
        <v>64</v>
      </c>
    </row>
    <row r="7794" spans="1:18" x14ac:dyDescent="0.35">
      <c r="A7794" s="1" t="s">
        <v>12626</v>
      </c>
      <c r="B7794" s="2">
        <v>45962</v>
      </c>
      <c r="C7794" s="1" t="s">
        <v>10804</v>
      </c>
      <c r="D7794" s="1" t="s">
        <v>1331</v>
      </c>
      <c r="E7794" s="1" t="s">
        <v>17</v>
      </c>
      <c r="F7794" s="1" t="s">
        <v>17</v>
      </c>
      <c r="G7794" s="1" t="s">
        <v>42</v>
      </c>
      <c r="H7794" s="1" t="s">
        <v>47</v>
      </c>
      <c r="I7794">
        <v>1</v>
      </c>
      <c r="J7794">
        <v>55000</v>
      </c>
      <c r="K7794" s="7">
        <v>0</v>
      </c>
      <c r="L7794">
        <v>55000</v>
      </c>
      <c r="M7794">
        <v>8391.7099999999991</v>
      </c>
      <c r="N7794" s="7">
        <f>IFERROR(Sales_Data[[#This Row],[Profit]]/Sales_Data[[#This Row],[Sales]],0)</f>
        <v>0.15257654545454544</v>
      </c>
      <c r="O7794" s="7" t="str">
        <f>TEXT(Sales_Data[[#This Row],[Order_Date]],"mmm")</f>
        <v>Nov</v>
      </c>
      <c r="P7794" s="9" t="str">
        <f>TEXT(Sales_Data[[#This Row],[Order_Date]],"yyyy")</f>
        <v>2025</v>
      </c>
      <c r="Q7794" s="9" t="str">
        <f t="shared" si="121"/>
        <v>New</v>
      </c>
      <c r="R7794" s="1" t="s">
        <v>28</v>
      </c>
    </row>
    <row r="7795" spans="1:18" x14ac:dyDescent="0.35">
      <c r="A7795" s="1" t="s">
        <v>12627</v>
      </c>
      <c r="B7795" s="2">
        <v>45976</v>
      </c>
      <c r="C7795" s="1" t="s">
        <v>5691</v>
      </c>
      <c r="D7795" s="1" t="s">
        <v>1316</v>
      </c>
      <c r="E7795" s="1" t="s">
        <v>32</v>
      </c>
      <c r="F7795" s="1" t="s">
        <v>33</v>
      </c>
      <c r="G7795" s="1" t="s">
        <v>42</v>
      </c>
      <c r="H7795" s="1" t="s">
        <v>43</v>
      </c>
      <c r="I7795">
        <v>5</v>
      </c>
      <c r="J7795">
        <v>18000</v>
      </c>
      <c r="K7795" s="7">
        <v>0</v>
      </c>
      <c r="L7795">
        <v>90000</v>
      </c>
      <c r="M7795">
        <v>20952.060000000001</v>
      </c>
      <c r="N7795" s="7">
        <f>IFERROR(Sales_Data[[#This Row],[Profit]]/Sales_Data[[#This Row],[Sales]],0)</f>
        <v>0.23280066666666668</v>
      </c>
      <c r="O7795" s="7" t="str">
        <f>TEXT(Sales_Data[[#This Row],[Order_Date]],"mmm")</f>
        <v>Nov</v>
      </c>
      <c r="P7795" s="9" t="str">
        <f>TEXT(Sales_Data[[#This Row],[Order_Date]],"yyyy")</f>
        <v>2025</v>
      </c>
      <c r="Q7795" s="9" t="str">
        <f t="shared" si="121"/>
        <v>Existing</v>
      </c>
      <c r="R7795" s="1" t="s">
        <v>28</v>
      </c>
    </row>
    <row r="7796" spans="1:18" x14ac:dyDescent="0.35">
      <c r="A7796" s="1" t="s">
        <v>12628</v>
      </c>
      <c r="B7796" s="2">
        <v>45729</v>
      </c>
      <c r="C7796" s="1" t="s">
        <v>4615</v>
      </c>
      <c r="D7796" s="1" t="s">
        <v>6482</v>
      </c>
      <c r="E7796" s="1" t="s">
        <v>62</v>
      </c>
      <c r="F7796" s="1" t="s">
        <v>41</v>
      </c>
      <c r="G7796" s="1" t="s">
        <v>120</v>
      </c>
      <c r="H7796" s="1" t="s">
        <v>143</v>
      </c>
      <c r="I7796">
        <v>3</v>
      </c>
      <c r="J7796">
        <v>1800</v>
      </c>
      <c r="K7796" s="7">
        <v>0</v>
      </c>
      <c r="L7796">
        <v>5400</v>
      </c>
      <c r="M7796">
        <v>480.14</v>
      </c>
      <c r="N7796" s="7">
        <f>IFERROR(Sales_Data[[#This Row],[Profit]]/Sales_Data[[#This Row],[Sales]],0)</f>
        <v>8.8914814814814808E-2</v>
      </c>
      <c r="O7796" s="7" t="str">
        <f>TEXT(Sales_Data[[#This Row],[Order_Date]],"mmm")</f>
        <v>Mar</v>
      </c>
      <c r="P7796" s="9" t="str">
        <f>TEXT(Sales_Data[[#This Row],[Order_Date]],"yyyy")</f>
        <v>2025</v>
      </c>
      <c r="Q7796" s="9" t="str">
        <f t="shared" si="121"/>
        <v>Existing</v>
      </c>
      <c r="R7796" s="1" t="s">
        <v>28</v>
      </c>
    </row>
    <row r="7797" spans="1:18" x14ac:dyDescent="0.35">
      <c r="A7797" s="1" t="s">
        <v>12629</v>
      </c>
      <c r="B7797" s="2">
        <v>45760</v>
      </c>
      <c r="C7797" s="1" t="s">
        <v>6111</v>
      </c>
      <c r="D7797" s="1" t="s">
        <v>5777</v>
      </c>
      <c r="E7797" s="1" t="s">
        <v>160</v>
      </c>
      <c r="F7797" s="1" t="s">
        <v>161</v>
      </c>
      <c r="G7797" s="1" t="s">
        <v>34</v>
      </c>
      <c r="H7797" s="1" t="s">
        <v>153</v>
      </c>
      <c r="I7797">
        <v>5</v>
      </c>
      <c r="J7797">
        <v>7000</v>
      </c>
      <c r="K7797" s="7">
        <v>0.2</v>
      </c>
      <c r="L7797">
        <v>28000</v>
      </c>
      <c r="M7797">
        <v>4489.49</v>
      </c>
      <c r="N7797" s="7">
        <f>IFERROR(Sales_Data[[#This Row],[Profit]]/Sales_Data[[#This Row],[Sales]],0)</f>
        <v>0.16033892857142856</v>
      </c>
      <c r="O7797" s="7" t="str">
        <f>TEXT(Sales_Data[[#This Row],[Order_Date]],"mmm")</f>
        <v>Apr</v>
      </c>
      <c r="P7797" s="9" t="str">
        <f>TEXT(Sales_Data[[#This Row],[Order_Date]],"yyyy")</f>
        <v>2025</v>
      </c>
      <c r="Q7797" s="9" t="str">
        <f t="shared" si="121"/>
        <v>Existing</v>
      </c>
      <c r="R7797" s="1" t="s">
        <v>73</v>
      </c>
    </row>
    <row r="7798" spans="1:18" x14ac:dyDescent="0.35">
      <c r="A7798" s="1" t="s">
        <v>12630</v>
      </c>
      <c r="B7798" s="2">
        <v>45821</v>
      </c>
      <c r="C7798" s="1" t="s">
        <v>1318</v>
      </c>
      <c r="D7798" s="1" t="s">
        <v>2523</v>
      </c>
      <c r="E7798" s="1" t="s">
        <v>106</v>
      </c>
      <c r="F7798" s="1" t="s">
        <v>33</v>
      </c>
      <c r="G7798" s="1" t="s">
        <v>42</v>
      </c>
      <c r="H7798" s="1" t="s">
        <v>43</v>
      </c>
      <c r="I7798">
        <v>5</v>
      </c>
      <c r="J7798">
        <v>18000</v>
      </c>
      <c r="K7798" s="7">
        <v>0.1</v>
      </c>
      <c r="L7798">
        <v>81000</v>
      </c>
      <c r="M7798">
        <v>12614.37</v>
      </c>
      <c r="N7798" s="7">
        <f>IFERROR(Sales_Data[[#This Row],[Profit]]/Sales_Data[[#This Row],[Sales]],0)</f>
        <v>0.15573296296296296</v>
      </c>
      <c r="O7798" s="7" t="str">
        <f>TEXT(Sales_Data[[#This Row],[Order_Date]],"mmm")</f>
        <v>Jun</v>
      </c>
      <c r="P7798" s="9" t="str">
        <f>TEXT(Sales_Data[[#This Row],[Order_Date]],"yyyy")</f>
        <v>2025</v>
      </c>
      <c r="Q7798" s="9" t="str">
        <f t="shared" si="121"/>
        <v>Existing</v>
      </c>
      <c r="R7798" s="1" t="s">
        <v>28</v>
      </c>
    </row>
    <row r="7799" spans="1:18" x14ac:dyDescent="0.35">
      <c r="A7799" s="1" t="s">
        <v>12631</v>
      </c>
      <c r="B7799" s="2">
        <v>45977</v>
      </c>
      <c r="C7799" s="1" t="s">
        <v>12525</v>
      </c>
      <c r="D7799" s="1" t="s">
        <v>3751</v>
      </c>
      <c r="E7799" s="1" t="s">
        <v>32</v>
      </c>
      <c r="F7799" s="1" t="s">
        <v>33</v>
      </c>
      <c r="G7799" s="1" t="s">
        <v>42</v>
      </c>
      <c r="H7799" s="1" t="s">
        <v>43</v>
      </c>
      <c r="I7799">
        <v>2</v>
      </c>
      <c r="J7799">
        <v>18000</v>
      </c>
      <c r="K7799" s="7">
        <v>0</v>
      </c>
      <c r="L7799">
        <v>36000</v>
      </c>
      <c r="M7799">
        <v>8861.7199999999993</v>
      </c>
      <c r="N7799" s="7">
        <f>IFERROR(Sales_Data[[#This Row],[Profit]]/Sales_Data[[#This Row],[Sales]],0)</f>
        <v>0.24615888888888887</v>
      </c>
      <c r="O7799" s="7" t="str">
        <f>TEXT(Sales_Data[[#This Row],[Order_Date]],"mmm")</f>
        <v>Nov</v>
      </c>
      <c r="P7799" s="9" t="str">
        <f>TEXT(Sales_Data[[#This Row],[Order_Date]],"yyyy")</f>
        <v>2025</v>
      </c>
      <c r="Q7799" s="9" t="str">
        <f t="shared" si="121"/>
        <v>Existing</v>
      </c>
      <c r="R7799" s="1" t="s">
        <v>28</v>
      </c>
    </row>
    <row r="7800" spans="1:18" x14ac:dyDescent="0.35">
      <c r="A7800" s="1" t="s">
        <v>12632</v>
      </c>
      <c r="B7800" s="2">
        <v>45871</v>
      </c>
      <c r="C7800" s="1" t="s">
        <v>8278</v>
      </c>
      <c r="D7800" s="1" t="s">
        <v>1310</v>
      </c>
      <c r="E7800" s="1" t="s">
        <v>135</v>
      </c>
      <c r="F7800" s="1" t="s">
        <v>136</v>
      </c>
      <c r="G7800" s="1" t="s">
        <v>26</v>
      </c>
      <c r="H7800" s="1" t="s">
        <v>27</v>
      </c>
      <c r="I7800">
        <v>4</v>
      </c>
      <c r="J7800">
        <v>1200</v>
      </c>
      <c r="K7800" s="7">
        <v>0</v>
      </c>
      <c r="L7800">
        <v>4800</v>
      </c>
      <c r="M7800">
        <v>1152.81</v>
      </c>
      <c r="N7800" s="7">
        <f>IFERROR(Sales_Data[[#This Row],[Profit]]/Sales_Data[[#This Row],[Sales]],0)</f>
        <v>0.24016874999999999</v>
      </c>
      <c r="O7800" s="7" t="str">
        <f>TEXT(Sales_Data[[#This Row],[Order_Date]],"mmm")</f>
        <v>Aug</v>
      </c>
      <c r="P7800" s="9" t="str">
        <f>TEXT(Sales_Data[[#This Row],[Order_Date]],"yyyy")</f>
        <v>2025</v>
      </c>
      <c r="Q7800" s="9" t="str">
        <f t="shared" si="121"/>
        <v>Existing</v>
      </c>
      <c r="R7800" s="1" t="s">
        <v>28</v>
      </c>
    </row>
    <row r="7801" spans="1:18" x14ac:dyDescent="0.35">
      <c r="A7801" s="1" t="s">
        <v>12633</v>
      </c>
      <c r="B7801" s="2">
        <v>45890</v>
      </c>
      <c r="C7801" s="1" t="s">
        <v>3954</v>
      </c>
      <c r="D7801" s="1" t="s">
        <v>4846</v>
      </c>
      <c r="E7801" s="1" t="s">
        <v>81</v>
      </c>
      <c r="F7801" s="1" t="s">
        <v>33</v>
      </c>
      <c r="G7801" s="1" t="s">
        <v>18</v>
      </c>
      <c r="H7801" s="1" t="s">
        <v>131</v>
      </c>
      <c r="I7801">
        <v>2</v>
      </c>
      <c r="J7801">
        <v>1500</v>
      </c>
      <c r="K7801" s="7">
        <v>0.15</v>
      </c>
      <c r="L7801">
        <v>2550</v>
      </c>
      <c r="M7801">
        <v>214.18</v>
      </c>
      <c r="N7801" s="7">
        <f>IFERROR(Sales_Data[[#This Row],[Profit]]/Sales_Data[[#This Row],[Sales]],0)</f>
        <v>8.3992156862745096E-2</v>
      </c>
      <c r="O7801" s="7" t="str">
        <f>TEXT(Sales_Data[[#This Row],[Order_Date]],"mmm")</f>
        <v>Aug</v>
      </c>
      <c r="P7801" s="9" t="str">
        <f>TEXT(Sales_Data[[#This Row],[Order_Date]],"yyyy")</f>
        <v>2025</v>
      </c>
      <c r="Q7801" s="9" t="str">
        <f t="shared" si="121"/>
        <v>Existing</v>
      </c>
      <c r="R7801" s="1" t="s">
        <v>28</v>
      </c>
    </row>
    <row r="7802" spans="1:18" x14ac:dyDescent="0.35">
      <c r="A7802" s="1" t="s">
        <v>12634</v>
      </c>
      <c r="B7802" s="2">
        <v>45846</v>
      </c>
      <c r="C7802" s="1" t="s">
        <v>10654</v>
      </c>
      <c r="D7802" s="1" t="s">
        <v>2002</v>
      </c>
      <c r="E7802" s="1" t="s">
        <v>17</v>
      </c>
      <c r="F7802" s="1" t="s">
        <v>17</v>
      </c>
      <c r="G7802" s="1" t="s">
        <v>42</v>
      </c>
      <c r="H7802" s="1" t="s">
        <v>47</v>
      </c>
      <c r="I7802">
        <v>3</v>
      </c>
      <c r="J7802">
        <v>55000</v>
      </c>
      <c r="K7802" s="7">
        <v>0.15</v>
      </c>
      <c r="L7802">
        <v>140250</v>
      </c>
      <c r="M7802">
        <v>32569.91</v>
      </c>
      <c r="N7802" s="7">
        <f>IFERROR(Sales_Data[[#This Row],[Profit]]/Sales_Data[[#This Row],[Sales]],0)</f>
        <v>0.23222752228163993</v>
      </c>
      <c r="O7802" s="7" t="str">
        <f>TEXT(Sales_Data[[#This Row],[Order_Date]],"mmm")</f>
        <v>Jul</v>
      </c>
      <c r="P7802" s="9" t="str">
        <f>TEXT(Sales_Data[[#This Row],[Order_Date]],"yyyy")</f>
        <v>2025</v>
      </c>
      <c r="Q7802" s="9" t="str">
        <f t="shared" si="121"/>
        <v>Existing</v>
      </c>
      <c r="R7802" s="1" t="s">
        <v>64</v>
      </c>
    </row>
    <row r="7803" spans="1:18" x14ac:dyDescent="0.35">
      <c r="A7803" s="1" t="s">
        <v>12635</v>
      </c>
      <c r="B7803" s="2">
        <v>46015</v>
      </c>
      <c r="C7803" s="1" t="s">
        <v>4340</v>
      </c>
      <c r="D7803" s="1" t="s">
        <v>1863</v>
      </c>
      <c r="E7803" s="1" t="s">
        <v>86</v>
      </c>
      <c r="F7803" s="1" t="s">
        <v>25</v>
      </c>
      <c r="G7803" s="1" t="s">
        <v>120</v>
      </c>
      <c r="H7803" s="1" t="s">
        <v>143</v>
      </c>
      <c r="I7803">
        <v>3</v>
      </c>
      <c r="J7803">
        <v>1800</v>
      </c>
      <c r="K7803" s="7">
        <v>0.1</v>
      </c>
      <c r="L7803">
        <v>4860</v>
      </c>
      <c r="M7803">
        <v>549</v>
      </c>
      <c r="N7803" s="7">
        <f>IFERROR(Sales_Data[[#This Row],[Profit]]/Sales_Data[[#This Row],[Sales]],0)</f>
        <v>0.11296296296296296</v>
      </c>
      <c r="O7803" s="7" t="str">
        <f>TEXT(Sales_Data[[#This Row],[Order_Date]],"mmm")</f>
        <v>Dec</v>
      </c>
      <c r="P7803" s="9" t="str">
        <f>TEXT(Sales_Data[[#This Row],[Order_Date]],"yyyy")</f>
        <v>2025</v>
      </c>
      <c r="Q7803" s="9" t="str">
        <f t="shared" si="121"/>
        <v>Existing</v>
      </c>
      <c r="R7803" s="1" t="s">
        <v>28</v>
      </c>
    </row>
    <row r="7804" spans="1:18" x14ac:dyDescent="0.35">
      <c r="A7804" s="1" t="s">
        <v>12636</v>
      </c>
      <c r="B7804" s="2">
        <v>45947</v>
      </c>
      <c r="C7804" s="1" t="s">
        <v>1484</v>
      </c>
      <c r="D7804" s="1" t="s">
        <v>8834</v>
      </c>
      <c r="E7804" s="1" t="s">
        <v>119</v>
      </c>
      <c r="F7804" s="1" t="s">
        <v>33</v>
      </c>
      <c r="G7804" s="1" t="s">
        <v>42</v>
      </c>
      <c r="H7804" s="1" t="s">
        <v>47</v>
      </c>
      <c r="I7804">
        <v>2</v>
      </c>
      <c r="J7804">
        <v>55000</v>
      </c>
      <c r="K7804" s="7">
        <v>0.2</v>
      </c>
      <c r="L7804">
        <v>88000</v>
      </c>
      <c r="M7804">
        <v>11110.13</v>
      </c>
      <c r="N7804" s="7">
        <f>IFERROR(Sales_Data[[#This Row],[Profit]]/Sales_Data[[#This Row],[Sales]],0)</f>
        <v>0.12625147727272726</v>
      </c>
      <c r="O7804" s="7" t="str">
        <f>TEXT(Sales_Data[[#This Row],[Order_Date]],"mmm")</f>
        <v>Oct</v>
      </c>
      <c r="P7804" s="9" t="str">
        <f>TEXT(Sales_Data[[#This Row],[Order_Date]],"yyyy")</f>
        <v>2025</v>
      </c>
      <c r="Q7804" s="9" t="str">
        <f t="shared" si="121"/>
        <v>Existing</v>
      </c>
      <c r="R7804" s="1" t="s">
        <v>28</v>
      </c>
    </row>
    <row r="7805" spans="1:18" x14ac:dyDescent="0.35">
      <c r="A7805" s="1" t="s">
        <v>12637</v>
      </c>
      <c r="B7805" s="2">
        <v>45741</v>
      </c>
      <c r="C7805" s="1" t="s">
        <v>6931</v>
      </c>
      <c r="D7805" s="1" t="s">
        <v>4601</v>
      </c>
      <c r="E7805" s="1" t="s">
        <v>81</v>
      </c>
      <c r="F7805" s="1" t="s">
        <v>33</v>
      </c>
      <c r="G7805" s="1" t="s">
        <v>34</v>
      </c>
      <c r="H7805" s="1" t="s">
        <v>35</v>
      </c>
      <c r="I7805">
        <v>3</v>
      </c>
      <c r="J7805">
        <v>9000</v>
      </c>
      <c r="K7805" s="7">
        <v>0</v>
      </c>
      <c r="L7805">
        <v>27000</v>
      </c>
      <c r="M7805">
        <v>4393.6400000000003</v>
      </c>
      <c r="N7805" s="7">
        <f>IFERROR(Sales_Data[[#This Row],[Profit]]/Sales_Data[[#This Row],[Sales]],0)</f>
        <v>0.16272740740740743</v>
      </c>
      <c r="O7805" s="7" t="str">
        <f>TEXT(Sales_Data[[#This Row],[Order_Date]],"mmm")</f>
        <v>Mar</v>
      </c>
      <c r="P7805" s="9" t="str">
        <f>TEXT(Sales_Data[[#This Row],[Order_Date]],"yyyy")</f>
        <v>2025</v>
      </c>
      <c r="Q7805" s="9" t="str">
        <f t="shared" si="121"/>
        <v>Existing</v>
      </c>
      <c r="R7805" s="1" t="s">
        <v>28</v>
      </c>
    </row>
    <row r="7806" spans="1:18" x14ac:dyDescent="0.35">
      <c r="A7806" s="1" t="s">
        <v>12638</v>
      </c>
      <c r="B7806" s="2">
        <v>45746</v>
      </c>
      <c r="C7806" s="1" t="s">
        <v>2855</v>
      </c>
      <c r="D7806" s="1" t="s">
        <v>7766</v>
      </c>
      <c r="E7806" s="1" t="s">
        <v>40</v>
      </c>
      <c r="F7806" s="1" t="s">
        <v>41</v>
      </c>
      <c r="G7806" s="1" t="s">
        <v>120</v>
      </c>
      <c r="H7806" s="1" t="s">
        <v>143</v>
      </c>
      <c r="I7806">
        <v>2</v>
      </c>
      <c r="J7806">
        <v>1800</v>
      </c>
      <c r="K7806" s="7">
        <v>0</v>
      </c>
      <c r="L7806">
        <v>3600</v>
      </c>
      <c r="M7806">
        <v>419.59</v>
      </c>
      <c r="N7806" s="7">
        <f>IFERROR(Sales_Data[[#This Row],[Profit]]/Sales_Data[[#This Row],[Sales]],0)</f>
        <v>0.11655277777777777</v>
      </c>
      <c r="O7806" s="7" t="str">
        <f>TEXT(Sales_Data[[#This Row],[Order_Date]],"mmm")</f>
        <v>Mar</v>
      </c>
      <c r="P7806" s="9" t="str">
        <f>TEXT(Sales_Data[[#This Row],[Order_Date]],"yyyy")</f>
        <v>2025</v>
      </c>
      <c r="Q7806" s="9" t="str">
        <f t="shared" si="121"/>
        <v>Existing</v>
      </c>
      <c r="R7806" s="1" t="s">
        <v>64</v>
      </c>
    </row>
    <row r="7807" spans="1:18" x14ac:dyDescent="0.35">
      <c r="A7807" s="1" t="s">
        <v>12639</v>
      </c>
      <c r="B7807" s="2">
        <v>45896</v>
      </c>
      <c r="C7807" s="1" t="s">
        <v>4247</v>
      </c>
      <c r="D7807" s="1" t="s">
        <v>11633</v>
      </c>
      <c r="E7807" s="1" t="s">
        <v>51</v>
      </c>
      <c r="F7807" s="1" t="s">
        <v>52</v>
      </c>
      <c r="G7807" s="1" t="s">
        <v>42</v>
      </c>
      <c r="H7807" s="1" t="s">
        <v>43</v>
      </c>
      <c r="I7807">
        <v>2</v>
      </c>
      <c r="J7807">
        <v>18000</v>
      </c>
      <c r="K7807" s="7">
        <v>0.15</v>
      </c>
      <c r="L7807">
        <v>30600</v>
      </c>
      <c r="M7807">
        <v>5875.37</v>
      </c>
      <c r="N7807" s="7">
        <f>IFERROR(Sales_Data[[#This Row],[Profit]]/Sales_Data[[#This Row],[Sales]],0)</f>
        <v>0.19200555555555554</v>
      </c>
      <c r="O7807" s="7" t="str">
        <f>TEXT(Sales_Data[[#This Row],[Order_Date]],"mmm")</f>
        <v>Aug</v>
      </c>
      <c r="P7807" s="9" t="str">
        <f>TEXT(Sales_Data[[#This Row],[Order_Date]],"yyyy")</f>
        <v>2025</v>
      </c>
      <c r="Q7807" s="9" t="str">
        <f t="shared" si="121"/>
        <v>Existing</v>
      </c>
      <c r="R7807" s="1" t="s">
        <v>64</v>
      </c>
    </row>
    <row r="7808" spans="1:18" x14ac:dyDescent="0.35">
      <c r="A7808" s="1" t="s">
        <v>12640</v>
      </c>
      <c r="B7808" s="2">
        <v>45863</v>
      </c>
      <c r="C7808" s="1" t="s">
        <v>4915</v>
      </c>
      <c r="D7808" s="1" t="s">
        <v>12641</v>
      </c>
      <c r="E7808" s="1" t="s">
        <v>71</v>
      </c>
      <c r="F7808" s="1" t="s">
        <v>33</v>
      </c>
      <c r="G7808" s="1" t="s">
        <v>18</v>
      </c>
      <c r="H7808" s="1" t="s">
        <v>19</v>
      </c>
      <c r="I7808">
        <v>2</v>
      </c>
      <c r="J7808">
        <v>700</v>
      </c>
      <c r="K7808" s="7">
        <v>0.15</v>
      </c>
      <c r="L7808">
        <v>1190</v>
      </c>
      <c r="M7808">
        <v>255.6</v>
      </c>
      <c r="N7808" s="7">
        <f>IFERROR(Sales_Data[[#This Row],[Profit]]/Sales_Data[[#This Row],[Sales]],0)</f>
        <v>0.21478991596638655</v>
      </c>
      <c r="O7808" s="7" t="str">
        <f>TEXT(Sales_Data[[#This Row],[Order_Date]],"mmm")</f>
        <v>Jul</v>
      </c>
      <c r="P7808" s="9" t="str">
        <f>TEXT(Sales_Data[[#This Row],[Order_Date]],"yyyy")</f>
        <v>2025</v>
      </c>
      <c r="Q7808" s="9" t="str">
        <f t="shared" si="121"/>
        <v>Existing</v>
      </c>
      <c r="R7808" s="1" t="s">
        <v>20</v>
      </c>
    </row>
    <row r="7809" spans="1:18" x14ac:dyDescent="0.35">
      <c r="A7809" s="1" t="s">
        <v>12642</v>
      </c>
      <c r="B7809" s="2">
        <v>45848</v>
      </c>
      <c r="C7809" s="1" t="s">
        <v>8365</v>
      </c>
      <c r="D7809" s="1" t="s">
        <v>5324</v>
      </c>
      <c r="E7809" s="1" t="s">
        <v>135</v>
      </c>
      <c r="F7809" s="1" t="s">
        <v>136</v>
      </c>
      <c r="G7809" s="1" t="s">
        <v>42</v>
      </c>
      <c r="H7809" s="1" t="s">
        <v>112</v>
      </c>
      <c r="I7809">
        <v>5</v>
      </c>
      <c r="J7809">
        <v>2500</v>
      </c>
      <c r="K7809" s="7">
        <v>0</v>
      </c>
      <c r="L7809">
        <v>12500</v>
      </c>
      <c r="M7809">
        <v>2706.6</v>
      </c>
      <c r="N7809" s="7">
        <f>IFERROR(Sales_Data[[#This Row],[Profit]]/Sales_Data[[#This Row],[Sales]],0)</f>
        <v>0.216528</v>
      </c>
      <c r="O7809" s="7" t="str">
        <f>TEXT(Sales_Data[[#This Row],[Order_Date]],"mmm")</f>
        <v>Jul</v>
      </c>
      <c r="P7809" s="9" t="str">
        <f>TEXT(Sales_Data[[#This Row],[Order_Date]],"yyyy")</f>
        <v>2025</v>
      </c>
      <c r="Q7809" s="9" t="str">
        <f t="shared" si="121"/>
        <v>Existing</v>
      </c>
      <c r="R7809" s="1" t="s">
        <v>36</v>
      </c>
    </row>
    <row r="7810" spans="1:18" x14ac:dyDescent="0.35">
      <c r="A7810" s="1" t="s">
        <v>12643</v>
      </c>
      <c r="B7810" s="2">
        <v>45668</v>
      </c>
      <c r="C7810" s="1" t="s">
        <v>9433</v>
      </c>
      <c r="D7810" s="1" t="s">
        <v>4582</v>
      </c>
      <c r="E7810" s="1" t="s">
        <v>111</v>
      </c>
      <c r="F7810" s="1" t="s">
        <v>33</v>
      </c>
      <c r="G7810" s="1" t="s">
        <v>120</v>
      </c>
      <c r="H7810" s="1" t="s">
        <v>217</v>
      </c>
      <c r="I7810">
        <v>3</v>
      </c>
      <c r="J7810">
        <v>3200</v>
      </c>
      <c r="K7810" s="7">
        <v>0</v>
      </c>
      <c r="L7810">
        <v>9600</v>
      </c>
      <c r="M7810">
        <v>1771.64</v>
      </c>
      <c r="N7810" s="7">
        <f>IFERROR(Sales_Data[[#This Row],[Profit]]/Sales_Data[[#This Row],[Sales]],0)</f>
        <v>0.18454583333333335</v>
      </c>
      <c r="O7810" s="7" t="str">
        <f>TEXT(Sales_Data[[#This Row],[Order_Date]],"mmm")</f>
        <v>Jan</v>
      </c>
      <c r="P7810" s="9" t="str">
        <f>TEXT(Sales_Data[[#This Row],[Order_Date]],"yyyy")</f>
        <v>2025</v>
      </c>
      <c r="Q7810" s="9" t="str">
        <f t="shared" ref="Q7810:Q7873" si="122">IF(I7810&gt;1,"Existing","New")</f>
        <v>Existing</v>
      </c>
      <c r="R7810" s="1" t="s">
        <v>20</v>
      </c>
    </row>
    <row r="7811" spans="1:18" x14ac:dyDescent="0.35">
      <c r="A7811" s="1" t="s">
        <v>12644</v>
      </c>
      <c r="B7811" s="2">
        <v>45669</v>
      </c>
      <c r="C7811" s="1" t="s">
        <v>6117</v>
      </c>
      <c r="D7811" s="1" t="s">
        <v>2533</v>
      </c>
      <c r="E7811" s="1" t="s">
        <v>17</v>
      </c>
      <c r="F7811" s="1" t="s">
        <v>17</v>
      </c>
      <c r="G7811" s="1" t="s">
        <v>120</v>
      </c>
      <c r="H7811" s="1" t="s">
        <v>143</v>
      </c>
      <c r="I7811">
        <v>5</v>
      </c>
      <c r="J7811">
        <v>1800</v>
      </c>
      <c r="K7811" s="7">
        <v>0.1</v>
      </c>
      <c r="L7811">
        <v>8100</v>
      </c>
      <c r="M7811">
        <v>1184.1400000000001</v>
      </c>
      <c r="N7811" s="7">
        <f>IFERROR(Sales_Data[[#This Row],[Profit]]/Sales_Data[[#This Row],[Sales]],0)</f>
        <v>0.14619012345679014</v>
      </c>
      <c r="O7811" s="7" t="str">
        <f>TEXT(Sales_Data[[#This Row],[Order_Date]],"mmm")</f>
        <v>Jan</v>
      </c>
      <c r="P7811" s="9" t="str">
        <f>TEXT(Sales_Data[[#This Row],[Order_Date]],"yyyy")</f>
        <v>2025</v>
      </c>
      <c r="Q7811" s="9" t="str">
        <f t="shared" si="122"/>
        <v>Existing</v>
      </c>
      <c r="R7811" s="1" t="s">
        <v>64</v>
      </c>
    </row>
    <row r="7812" spans="1:18" x14ac:dyDescent="0.35">
      <c r="A7812" s="1" t="s">
        <v>12645</v>
      </c>
      <c r="B7812" s="2">
        <v>45960</v>
      </c>
      <c r="C7812" s="1" t="s">
        <v>6390</v>
      </c>
      <c r="D7812" s="1" t="s">
        <v>11568</v>
      </c>
      <c r="E7812" s="1" t="s">
        <v>56</v>
      </c>
      <c r="F7812" s="1" t="s">
        <v>57</v>
      </c>
      <c r="G7812" s="1" t="s">
        <v>26</v>
      </c>
      <c r="H7812" s="1" t="s">
        <v>27</v>
      </c>
      <c r="I7812">
        <v>1</v>
      </c>
      <c r="J7812">
        <v>1200</v>
      </c>
      <c r="K7812" s="7">
        <v>0.05</v>
      </c>
      <c r="L7812">
        <v>1140</v>
      </c>
      <c r="M7812">
        <v>263.55</v>
      </c>
      <c r="N7812" s="7">
        <f>IFERROR(Sales_Data[[#This Row],[Profit]]/Sales_Data[[#This Row],[Sales]],0)</f>
        <v>0.2311842105263158</v>
      </c>
      <c r="O7812" s="7" t="str">
        <f>TEXT(Sales_Data[[#This Row],[Order_Date]],"mmm")</f>
        <v>Oct</v>
      </c>
      <c r="P7812" s="9" t="str">
        <f>TEXT(Sales_Data[[#This Row],[Order_Date]],"yyyy")</f>
        <v>2025</v>
      </c>
      <c r="Q7812" s="9" t="str">
        <f t="shared" si="122"/>
        <v>New</v>
      </c>
      <c r="R7812" s="1" t="s">
        <v>73</v>
      </c>
    </row>
    <row r="7813" spans="1:18" x14ac:dyDescent="0.35">
      <c r="A7813" s="1" t="s">
        <v>12646</v>
      </c>
      <c r="B7813" s="2">
        <v>45822</v>
      </c>
      <c r="C7813" s="1" t="s">
        <v>4927</v>
      </c>
      <c r="D7813" s="1" t="s">
        <v>3032</v>
      </c>
      <c r="E7813" s="1" t="s">
        <v>56</v>
      </c>
      <c r="F7813" s="1" t="s">
        <v>57</v>
      </c>
      <c r="G7813" s="1" t="s">
        <v>42</v>
      </c>
      <c r="H7813" s="1" t="s">
        <v>102</v>
      </c>
      <c r="I7813">
        <v>2</v>
      </c>
      <c r="J7813">
        <v>25000</v>
      </c>
      <c r="K7813" s="7">
        <v>0.15</v>
      </c>
      <c r="L7813">
        <v>42500</v>
      </c>
      <c r="M7813">
        <v>3941.6</v>
      </c>
      <c r="N7813" s="7">
        <f>IFERROR(Sales_Data[[#This Row],[Profit]]/Sales_Data[[#This Row],[Sales]],0)</f>
        <v>9.2743529411764697E-2</v>
      </c>
      <c r="O7813" s="7" t="str">
        <f>TEXT(Sales_Data[[#This Row],[Order_Date]],"mmm")</f>
        <v>Jun</v>
      </c>
      <c r="P7813" s="9" t="str">
        <f>TEXT(Sales_Data[[#This Row],[Order_Date]],"yyyy")</f>
        <v>2025</v>
      </c>
      <c r="Q7813" s="9" t="str">
        <f t="shared" si="122"/>
        <v>Existing</v>
      </c>
      <c r="R7813" s="1" t="s">
        <v>28</v>
      </c>
    </row>
    <row r="7814" spans="1:18" x14ac:dyDescent="0.35">
      <c r="A7814" s="1" t="s">
        <v>12647</v>
      </c>
      <c r="B7814" s="2">
        <v>45908</v>
      </c>
      <c r="C7814" s="1" t="s">
        <v>2225</v>
      </c>
      <c r="D7814" s="1" t="s">
        <v>6247</v>
      </c>
      <c r="E7814" s="1" t="s">
        <v>119</v>
      </c>
      <c r="F7814" s="1" t="s">
        <v>33</v>
      </c>
      <c r="G7814" s="1" t="s">
        <v>120</v>
      </c>
      <c r="H7814" s="1" t="s">
        <v>121</v>
      </c>
      <c r="I7814">
        <v>5</v>
      </c>
      <c r="J7814">
        <v>2800</v>
      </c>
      <c r="K7814" s="7">
        <v>0.1</v>
      </c>
      <c r="L7814">
        <v>12600</v>
      </c>
      <c r="M7814">
        <v>1883.34</v>
      </c>
      <c r="N7814" s="7">
        <f>IFERROR(Sales_Data[[#This Row],[Profit]]/Sales_Data[[#This Row],[Sales]],0)</f>
        <v>0.14947142857142856</v>
      </c>
      <c r="O7814" s="7" t="str">
        <f>TEXT(Sales_Data[[#This Row],[Order_Date]],"mmm")</f>
        <v>Sep</v>
      </c>
      <c r="P7814" s="9" t="str">
        <f>TEXT(Sales_Data[[#This Row],[Order_Date]],"yyyy")</f>
        <v>2025</v>
      </c>
      <c r="Q7814" s="9" t="str">
        <f t="shared" si="122"/>
        <v>Existing</v>
      </c>
      <c r="R7814" s="1" t="s">
        <v>28</v>
      </c>
    </row>
    <row r="7815" spans="1:18" x14ac:dyDescent="0.35">
      <c r="A7815" s="1" t="s">
        <v>12648</v>
      </c>
      <c r="B7815" s="2">
        <v>45791</v>
      </c>
      <c r="C7815" s="1" t="s">
        <v>4079</v>
      </c>
      <c r="D7815" s="1" t="s">
        <v>1095</v>
      </c>
      <c r="E7815" s="1" t="s">
        <v>160</v>
      </c>
      <c r="F7815" s="1" t="s">
        <v>161</v>
      </c>
      <c r="G7815" s="1" t="s">
        <v>120</v>
      </c>
      <c r="H7815" s="1" t="s">
        <v>146</v>
      </c>
      <c r="I7815">
        <v>4</v>
      </c>
      <c r="J7815">
        <v>800</v>
      </c>
      <c r="K7815" s="7">
        <v>0</v>
      </c>
      <c r="L7815">
        <v>3200</v>
      </c>
      <c r="M7815">
        <v>310.08999999999997</v>
      </c>
      <c r="N7815" s="7">
        <f>IFERROR(Sales_Data[[#This Row],[Profit]]/Sales_Data[[#This Row],[Sales]],0)</f>
        <v>9.6903124999999993E-2</v>
      </c>
      <c r="O7815" s="7" t="str">
        <f>TEXT(Sales_Data[[#This Row],[Order_Date]],"mmm")</f>
        <v>May</v>
      </c>
      <c r="P7815" s="9" t="str">
        <f>TEXT(Sales_Data[[#This Row],[Order_Date]],"yyyy")</f>
        <v>2025</v>
      </c>
      <c r="Q7815" s="9" t="str">
        <f t="shared" si="122"/>
        <v>Existing</v>
      </c>
      <c r="R7815" s="1" t="s">
        <v>64</v>
      </c>
    </row>
    <row r="7816" spans="1:18" x14ac:dyDescent="0.35">
      <c r="A7816" s="1" t="s">
        <v>12649</v>
      </c>
      <c r="B7816" s="2">
        <v>45815</v>
      </c>
      <c r="C7816" s="1" t="s">
        <v>1014</v>
      </c>
      <c r="D7816" s="1" t="s">
        <v>1418</v>
      </c>
      <c r="E7816" s="1" t="s">
        <v>32</v>
      </c>
      <c r="F7816" s="1" t="s">
        <v>33</v>
      </c>
      <c r="G7816" s="1" t="s">
        <v>18</v>
      </c>
      <c r="H7816" s="1" t="s">
        <v>19</v>
      </c>
      <c r="I7816">
        <v>4</v>
      </c>
      <c r="J7816">
        <v>700</v>
      </c>
      <c r="K7816" s="7">
        <v>0</v>
      </c>
      <c r="L7816">
        <v>2800</v>
      </c>
      <c r="M7816">
        <v>672.34</v>
      </c>
      <c r="N7816" s="7">
        <f>IFERROR(Sales_Data[[#This Row],[Profit]]/Sales_Data[[#This Row],[Sales]],0)</f>
        <v>0.24012142857142857</v>
      </c>
      <c r="O7816" s="7" t="str">
        <f>TEXT(Sales_Data[[#This Row],[Order_Date]],"mmm")</f>
        <v>Jun</v>
      </c>
      <c r="P7816" s="9" t="str">
        <f>TEXT(Sales_Data[[#This Row],[Order_Date]],"yyyy")</f>
        <v>2025</v>
      </c>
      <c r="Q7816" s="9" t="str">
        <f t="shared" si="122"/>
        <v>Existing</v>
      </c>
      <c r="R7816" s="1" t="s">
        <v>36</v>
      </c>
    </row>
    <row r="7817" spans="1:18" x14ac:dyDescent="0.35">
      <c r="A7817" s="1" t="s">
        <v>12650</v>
      </c>
      <c r="B7817" s="2">
        <v>45930</v>
      </c>
      <c r="C7817" s="1" t="s">
        <v>5630</v>
      </c>
      <c r="D7817" s="1" t="s">
        <v>1671</v>
      </c>
      <c r="E7817" s="1" t="s">
        <v>71</v>
      </c>
      <c r="F7817" s="1" t="s">
        <v>33</v>
      </c>
      <c r="G7817" s="1" t="s">
        <v>120</v>
      </c>
      <c r="H7817" s="1" t="s">
        <v>143</v>
      </c>
      <c r="I7817">
        <v>3</v>
      </c>
      <c r="J7817">
        <v>1800</v>
      </c>
      <c r="K7817" s="7">
        <v>0.05</v>
      </c>
      <c r="L7817">
        <v>5130</v>
      </c>
      <c r="M7817">
        <v>1033.53</v>
      </c>
      <c r="N7817" s="7">
        <f>IFERROR(Sales_Data[[#This Row],[Profit]]/Sales_Data[[#This Row],[Sales]],0)</f>
        <v>0.20146783625730993</v>
      </c>
      <c r="O7817" s="7" t="str">
        <f>TEXT(Sales_Data[[#This Row],[Order_Date]],"mmm")</f>
        <v>Sep</v>
      </c>
      <c r="P7817" s="9" t="str">
        <f>TEXT(Sales_Data[[#This Row],[Order_Date]],"yyyy")</f>
        <v>2025</v>
      </c>
      <c r="Q7817" s="9" t="str">
        <f t="shared" si="122"/>
        <v>Existing</v>
      </c>
      <c r="R7817" s="1" t="s">
        <v>64</v>
      </c>
    </row>
    <row r="7818" spans="1:18" x14ac:dyDescent="0.35">
      <c r="A7818" s="1" t="s">
        <v>12651</v>
      </c>
      <c r="B7818" s="2">
        <v>45794</v>
      </c>
      <c r="C7818" s="1" t="s">
        <v>7378</v>
      </c>
      <c r="D7818" s="1" t="s">
        <v>4761</v>
      </c>
      <c r="E7818" s="1" t="s">
        <v>106</v>
      </c>
      <c r="F7818" s="1" t="s">
        <v>33</v>
      </c>
      <c r="G7818" s="1" t="s">
        <v>26</v>
      </c>
      <c r="H7818" s="1" t="s">
        <v>82</v>
      </c>
      <c r="I7818">
        <v>1</v>
      </c>
      <c r="J7818">
        <v>450</v>
      </c>
      <c r="K7818" s="7">
        <v>0</v>
      </c>
      <c r="L7818">
        <v>450</v>
      </c>
      <c r="M7818">
        <v>80.38</v>
      </c>
      <c r="N7818" s="7">
        <f>IFERROR(Sales_Data[[#This Row],[Profit]]/Sales_Data[[#This Row],[Sales]],0)</f>
        <v>0.17862222222222221</v>
      </c>
      <c r="O7818" s="7" t="str">
        <f>TEXT(Sales_Data[[#This Row],[Order_Date]],"mmm")</f>
        <v>May</v>
      </c>
      <c r="P7818" s="9" t="str">
        <f>TEXT(Sales_Data[[#This Row],[Order_Date]],"yyyy")</f>
        <v>2025</v>
      </c>
      <c r="Q7818" s="9" t="str">
        <f t="shared" si="122"/>
        <v>New</v>
      </c>
      <c r="R7818" s="1" t="s">
        <v>28</v>
      </c>
    </row>
    <row r="7819" spans="1:18" x14ac:dyDescent="0.35">
      <c r="A7819" s="1" t="s">
        <v>12652</v>
      </c>
      <c r="B7819" s="2">
        <v>45719</v>
      </c>
      <c r="C7819" s="1" t="s">
        <v>12653</v>
      </c>
      <c r="D7819" s="1" t="s">
        <v>961</v>
      </c>
      <c r="E7819" s="1" t="s">
        <v>24</v>
      </c>
      <c r="F7819" s="1" t="s">
        <v>25</v>
      </c>
      <c r="G7819" s="1" t="s">
        <v>34</v>
      </c>
      <c r="H7819" s="1" t="s">
        <v>77</v>
      </c>
      <c r="I7819">
        <v>5</v>
      </c>
      <c r="J7819">
        <v>22000</v>
      </c>
      <c r="K7819" s="7">
        <v>0.1</v>
      </c>
      <c r="L7819">
        <v>99000</v>
      </c>
      <c r="M7819">
        <v>16872.82</v>
      </c>
      <c r="N7819" s="7">
        <f>IFERROR(Sales_Data[[#This Row],[Profit]]/Sales_Data[[#This Row],[Sales]],0)</f>
        <v>0.17043252525252525</v>
      </c>
      <c r="O7819" s="7" t="str">
        <f>TEXT(Sales_Data[[#This Row],[Order_Date]],"mmm")</f>
        <v>Mar</v>
      </c>
      <c r="P7819" s="9" t="str">
        <f>TEXT(Sales_Data[[#This Row],[Order_Date]],"yyyy")</f>
        <v>2025</v>
      </c>
      <c r="Q7819" s="9" t="str">
        <f t="shared" si="122"/>
        <v>Existing</v>
      </c>
      <c r="R7819" s="1" t="s">
        <v>20</v>
      </c>
    </row>
    <row r="7820" spans="1:18" x14ac:dyDescent="0.35">
      <c r="A7820" s="1" t="s">
        <v>12654</v>
      </c>
      <c r="B7820" s="2">
        <v>45704</v>
      </c>
      <c r="C7820" s="1" t="s">
        <v>5625</v>
      </c>
      <c r="D7820" s="1" t="s">
        <v>1225</v>
      </c>
      <c r="E7820" s="1" t="s">
        <v>119</v>
      </c>
      <c r="F7820" s="1" t="s">
        <v>33</v>
      </c>
      <c r="G7820" s="1" t="s">
        <v>18</v>
      </c>
      <c r="H7820" s="1" t="s">
        <v>72</v>
      </c>
      <c r="I7820">
        <v>1</v>
      </c>
      <c r="J7820">
        <v>350</v>
      </c>
      <c r="K7820" s="7">
        <v>0.1</v>
      </c>
      <c r="L7820">
        <v>315</v>
      </c>
      <c r="M7820">
        <v>55.12</v>
      </c>
      <c r="N7820" s="7">
        <f>IFERROR(Sales_Data[[#This Row],[Profit]]/Sales_Data[[#This Row],[Sales]],0)</f>
        <v>0.17498412698412696</v>
      </c>
      <c r="O7820" s="7" t="str">
        <f>TEXT(Sales_Data[[#This Row],[Order_Date]],"mmm")</f>
        <v>Feb</v>
      </c>
      <c r="P7820" s="9" t="str">
        <f>TEXT(Sales_Data[[#This Row],[Order_Date]],"yyyy")</f>
        <v>2025</v>
      </c>
      <c r="Q7820" s="9" t="str">
        <f t="shared" si="122"/>
        <v>New</v>
      </c>
      <c r="R7820" s="1" t="s">
        <v>20</v>
      </c>
    </row>
    <row r="7821" spans="1:18" x14ac:dyDescent="0.35">
      <c r="A7821" s="1" t="s">
        <v>12655</v>
      </c>
      <c r="B7821" s="2">
        <v>45661</v>
      </c>
      <c r="C7821" s="1" t="s">
        <v>392</v>
      </c>
      <c r="D7821" s="1" t="s">
        <v>3504</v>
      </c>
      <c r="E7821" s="1" t="s">
        <v>51</v>
      </c>
      <c r="F7821" s="1" t="s">
        <v>52</v>
      </c>
      <c r="G7821" s="1" t="s">
        <v>42</v>
      </c>
      <c r="H7821" s="1" t="s">
        <v>112</v>
      </c>
      <c r="I7821">
        <v>1</v>
      </c>
      <c r="J7821">
        <v>2500</v>
      </c>
      <c r="K7821" s="7">
        <v>0.2</v>
      </c>
      <c r="L7821">
        <v>2000</v>
      </c>
      <c r="M7821">
        <v>468.02</v>
      </c>
      <c r="N7821" s="7">
        <f>IFERROR(Sales_Data[[#This Row],[Profit]]/Sales_Data[[#This Row],[Sales]],0)</f>
        <v>0.23401</v>
      </c>
      <c r="O7821" s="7" t="str">
        <f>TEXT(Sales_Data[[#This Row],[Order_Date]],"mmm")</f>
        <v>Jan</v>
      </c>
      <c r="P7821" s="9" t="str">
        <f>TEXT(Sales_Data[[#This Row],[Order_Date]],"yyyy")</f>
        <v>2025</v>
      </c>
      <c r="Q7821" s="9" t="str">
        <f t="shared" si="122"/>
        <v>New</v>
      </c>
      <c r="R7821" s="1" t="s">
        <v>64</v>
      </c>
    </row>
    <row r="7822" spans="1:18" x14ac:dyDescent="0.35">
      <c r="A7822" s="1" t="s">
        <v>12656</v>
      </c>
      <c r="B7822" s="2">
        <v>45850</v>
      </c>
      <c r="C7822" s="1" t="s">
        <v>2166</v>
      </c>
      <c r="D7822" s="1" t="s">
        <v>3014</v>
      </c>
      <c r="E7822" s="1" t="s">
        <v>71</v>
      </c>
      <c r="F7822" s="1" t="s">
        <v>33</v>
      </c>
      <c r="G7822" s="1" t="s">
        <v>26</v>
      </c>
      <c r="H7822" s="1" t="s">
        <v>82</v>
      </c>
      <c r="I7822">
        <v>5</v>
      </c>
      <c r="J7822">
        <v>450</v>
      </c>
      <c r="K7822" s="7">
        <v>0.05</v>
      </c>
      <c r="L7822">
        <v>2138</v>
      </c>
      <c r="M7822">
        <v>274.10000000000002</v>
      </c>
      <c r="N7822" s="7">
        <f>IFERROR(Sales_Data[[#This Row],[Profit]]/Sales_Data[[#This Row],[Sales]],0)</f>
        <v>0.12820392890551918</v>
      </c>
      <c r="O7822" s="7" t="str">
        <f>TEXT(Sales_Data[[#This Row],[Order_Date]],"mmm")</f>
        <v>Jul</v>
      </c>
      <c r="P7822" s="9" t="str">
        <f>TEXT(Sales_Data[[#This Row],[Order_Date]],"yyyy")</f>
        <v>2025</v>
      </c>
      <c r="Q7822" s="9" t="str">
        <f t="shared" si="122"/>
        <v>Existing</v>
      </c>
      <c r="R7822" s="1" t="s">
        <v>20</v>
      </c>
    </row>
    <row r="7823" spans="1:18" x14ac:dyDescent="0.35">
      <c r="A7823" s="1" t="s">
        <v>12657</v>
      </c>
      <c r="B7823" s="2">
        <v>45844</v>
      </c>
      <c r="C7823" s="1" t="s">
        <v>9737</v>
      </c>
      <c r="D7823" s="1" t="s">
        <v>4593</v>
      </c>
      <c r="E7823" s="1" t="s">
        <v>24</v>
      </c>
      <c r="F7823" s="1" t="s">
        <v>25</v>
      </c>
      <c r="G7823" s="1" t="s">
        <v>42</v>
      </c>
      <c r="H7823" s="1" t="s">
        <v>47</v>
      </c>
      <c r="I7823">
        <v>3</v>
      </c>
      <c r="J7823">
        <v>55000</v>
      </c>
      <c r="K7823" s="7">
        <v>0.15</v>
      </c>
      <c r="L7823">
        <v>140250</v>
      </c>
      <c r="M7823">
        <v>32392.46</v>
      </c>
      <c r="N7823" s="7">
        <f>IFERROR(Sales_Data[[#This Row],[Profit]]/Sales_Data[[#This Row],[Sales]],0)</f>
        <v>0.23096228163992868</v>
      </c>
      <c r="O7823" s="7" t="str">
        <f>TEXT(Sales_Data[[#This Row],[Order_Date]],"mmm")</f>
        <v>Jul</v>
      </c>
      <c r="P7823" s="9" t="str">
        <f>TEXT(Sales_Data[[#This Row],[Order_Date]],"yyyy")</f>
        <v>2025</v>
      </c>
      <c r="Q7823" s="9" t="str">
        <f t="shared" si="122"/>
        <v>Existing</v>
      </c>
      <c r="R7823" s="1" t="s">
        <v>28</v>
      </c>
    </row>
    <row r="7824" spans="1:18" x14ac:dyDescent="0.35">
      <c r="A7824" s="1" t="s">
        <v>12658</v>
      </c>
      <c r="B7824" s="2">
        <v>45667</v>
      </c>
      <c r="C7824" s="1" t="s">
        <v>5247</v>
      </c>
      <c r="D7824" s="1" t="s">
        <v>1035</v>
      </c>
      <c r="E7824" s="1" t="s">
        <v>24</v>
      </c>
      <c r="F7824" s="1" t="s">
        <v>25</v>
      </c>
      <c r="G7824" s="1" t="s">
        <v>18</v>
      </c>
      <c r="H7824" s="1" t="s">
        <v>131</v>
      </c>
      <c r="I7824">
        <v>3</v>
      </c>
      <c r="J7824">
        <v>1500</v>
      </c>
      <c r="K7824" s="7">
        <v>0.05</v>
      </c>
      <c r="L7824">
        <v>4275</v>
      </c>
      <c r="M7824">
        <v>635.26</v>
      </c>
      <c r="N7824" s="7">
        <f>IFERROR(Sales_Data[[#This Row],[Profit]]/Sales_Data[[#This Row],[Sales]],0)</f>
        <v>0.14859883040935673</v>
      </c>
      <c r="O7824" s="7" t="str">
        <f>TEXT(Sales_Data[[#This Row],[Order_Date]],"mmm")</f>
        <v>Jan</v>
      </c>
      <c r="P7824" s="9" t="str">
        <f>TEXT(Sales_Data[[#This Row],[Order_Date]],"yyyy")</f>
        <v>2025</v>
      </c>
      <c r="Q7824" s="9" t="str">
        <f t="shared" si="122"/>
        <v>Existing</v>
      </c>
      <c r="R7824" s="1" t="s">
        <v>20</v>
      </c>
    </row>
    <row r="7825" spans="1:18" x14ac:dyDescent="0.35">
      <c r="A7825" s="1" t="s">
        <v>12659</v>
      </c>
      <c r="B7825" s="2">
        <v>45797</v>
      </c>
      <c r="C7825" s="1" t="s">
        <v>2371</v>
      </c>
      <c r="D7825" s="1" t="s">
        <v>3405</v>
      </c>
      <c r="E7825" s="1" t="s">
        <v>160</v>
      </c>
      <c r="F7825" s="1" t="s">
        <v>161</v>
      </c>
      <c r="G7825" s="1" t="s">
        <v>120</v>
      </c>
      <c r="H7825" s="1" t="s">
        <v>217</v>
      </c>
      <c r="I7825">
        <v>2</v>
      </c>
      <c r="J7825">
        <v>3200</v>
      </c>
      <c r="K7825" s="7">
        <v>0</v>
      </c>
      <c r="L7825">
        <v>6400</v>
      </c>
      <c r="M7825">
        <v>973.59</v>
      </c>
      <c r="N7825" s="7">
        <f>IFERROR(Sales_Data[[#This Row],[Profit]]/Sales_Data[[#This Row],[Sales]],0)</f>
        <v>0.15212343750000001</v>
      </c>
      <c r="O7825" s="7" t="str">
        <f>TEXT(Sales_Data[[#This Row],[Order_Date]],"mmm")</f>
        <v>May</v>
      </c>
      <c r="P7825" s="9" t="str">
        <f>TEXT(Sales_Data[[#This Row],[Order_Date]],"yyyy")</f>
        <v>2025</v>
      </c>
      <c r="Q7825" s="9" t="str">
        <f t="shared" si="122"/>
        <v>Existing</v>
      </c>
      <c r="R7825" s="1" t="s">
        <v>36</v>
      </c>
    </row>
    <row r="7826" spans="1:18" x14ac:dyDescent="0.35">
      <c r="A7826" s="1" t="s">
        <v>12660</v>
      </c>
      <c r="B7826" s="2">
        <v>45957</v>
      </c>
      <c r="C7826" s="1" t="s">
        <v>2685</v>
      </c>
      <c r="D7826" s="1" t="s">
        <v>5191</v>
      </c>
      <c r="E7826" s="1" t="s">
        <v>56</v>
      </c>
      <c r="F7826" s="1" t="s">
        <v>57</v>
      </c>
      <c r="G7826" s="1" t="s">
        <v>18</v>
      </c>
      <c r="H7826" s="1" t="s">
        <v>19</v>
      </c>
      <c r="I7826">
        <v>2</v>
      </c>
      <c r="J7826">
        <v>700</v>
      </c>
      <c r="K7826" s="7">
        <v>0.05</v>
      </c>
      <c r="L7826">
        <v>1330</v>
      </c>
      <c r="M7826">
        <v>121.78</v>
      </c>
      <c r="N7826" s="7">
        <f>IFERROR(Sales_Data[[#This Row],[Profit]]/Sales_Data[[#This Row],[Sales]],0)</f>
        <v>9.1563909774436097E-2</v>
      </c>
      <c r="O7826" s="7" t="str">
        <f>TEXT(Sales_Data[[#This Row],[Order_Date]],"mmm")</f>
        <v>Oct</v>
      </c>
      <c r="P7826" s="9" t="str">
        <f>TEXT(Sales_Data[[#This Row],[Order_Date]],"yyyy")</f>
        <v>2025</v>
      </c>
      <c r="Q7826" s="9" t="str">
        <f t="shared" si="122"/>
        <v>Existing</v>
      </c>
      <c r="R7826" s="1" t="s">
        <v>36</v>
      </c>
    </row>
    <row r="7827" spans="1:18" x14ac:dyDescent="0.35">
      <c r="A7827" s="1" t="s">
        <v>12661</v>
      </c>
      <c r="B7827" s="2">
        <v>45895</v>
      </c>
      <c r="C7827" s="1" t="s">
        <v>100</v>
      </c>
      <c r="D7827" s="1" t="s">
        <v>2659</v>
      </c>
      <c r="E7827" s="1" t="s">
        <v>86</v>
      </c>
      <c r="F7827" s="1" t="s">
        <v>25</v>
      </c>
      <c r="G7827" s="1" t="s">
        <v>18</v>
      </c>
      <c r="H7827" s="1" t="s">
        <v>19</v>
      </c>
      <c r="I7827">
        <v>5</v>
      </c>
      <c r="J7827">
        <v>700</v>
      </c>
      <c r="K7827" s="7">
        <v>0.1</v>
      </c>
      <c r="L7827">
        <v>3150</v>
      </c>
      <c r="M7827">
        <v>343.02</v>
      </c>
      <c r="N7827" s="7">
        <f>IFERROR(Sales_Data[[#This Row],[Profit]]/Sales_Data[[#This Row],[Sales]],0)</f>
        <v>0.10889523809523809</v>
      </c>
      <c r="O7827" s="7" t="str">
        <f>TEXT(Sales_Data[[#This Row],[Order_Date]],"mmm")</f>
        <v>Aug</v>
      </c>
      <c r="P7827" s="9" t="str">
        <f>TEXT(Sales_Data[[#This Row],[Order_Date]],"yyyy")</f>
        <v>2025</v>
      </c>
      <c r="Q7827" s="9" t="str">
        <f t="shared" si="122"/>
        <v>Existing</v>
      </c>
      <c r="R7827" s="1" t="s">
        <v>20</v>
      </c>
    </row>
    <row r="7828" spans="1:18" x14ac:dyDescent="0.35">
      <c r="A7828" s="1" t="s">
        <v>12662</v>
      </c>
      <c r="B7828" s="2">
        <v>45952</v>
      </c>
      <c r="C7828" s="1" t="s">
        <v>1811</v>
      </c>
      <c r="D7828" s="1" t="s">
        <v>3539</v>
      </c>
      <c r="E7828" s="1" t="s">
        <v>62</v>
      </c>
      <c r="F7828" s="1" t="s">
        <v>41</v>
      </c>
      <c r="G7828" s="1" t="s">
        <v>34</v>
      </c>
      <c r="H7828" s="1" t="s">
        <v>35</v>
      </c>
      <c r="I7828">
        <v>4</v>
      </c>
      <c r="J7828">
        <v>9000</v>
      </c>
      <c r="K7828" s="7">
        <v>0</v>
      </c>
      <c r="L7828">
        <v>36000</v>
      </c>
      <c r="M7828">
        <v>2931.23</v>
      </c>
      <c r="N7828" s="7">
        <f>IFERROR(Sales_Data[[#This Row],[Profit]]/Sales_Data[[#This Row],[Sales]],0)</f>
        <v>8.1423055555555554E-2</v>
      </c>
      <c r="O7828" s="7" t="str">
        <f>TEXT(Sales_Data[[#This Row],[Order_Date]],"mmm")</f>
        <v>Oct</v>
      </c>
      <c r="P7828" s="9" t="str">
        <f>TEXT(Sales_Data[[#This Row],[Order_Date]],"yyyy")</f>
        <v>2025</v>
      </c>
      <c r="Q7828" s="9" t="str">
        <f t="shared" si="122"/>
        <v>Existing</v>
      </c>
      <c r="R7828" s="1" t="s">
        <v>28</v>
      </c>
    </row>
    <row r="7829" spans="1:18" x14ac:dyDescent="0.35">
      <c r="A7829" s="1" t="s">
        <v>12663</v>
      </c>
      <c r="B7829" s="2">
        <v>45687</v>
      </c>
      <c r="C7829" s="1" t="s">
        <v>6943</v>
      </c>
      <c r="D7829" s="1" t="s">
        <v>12664</v>
      </c>
      <c r="E7829" s="1" t="s">
        <v>40</v>
      </c>
      <c r="F7829" s="1" t="s">
        <v>41</v>
      </c>
      <c r="G7829" s="1" t="s">
        <v>42</v>
      </c>
      <c r="H7829" s="1" t="s">
        <v>112</v>
      </c>
      <c r="I7829">
        <v>1</v>
      </c>
      <c r="J7829">
        <v>2500</v>
      </c>
      <c r="K7829" s="7">
        <v>0</v>
      </c>
      <c r="L7829">
        <v>2500</v>
      </c>
      <c r="M7829">
        <v>413.3</v>
      </c>
      <c r="N7829" s="7">
        <f>IFERROR(Sales_Data[[#This Row],[Profit]]/Sales_Data[[#This Row],[Sales]],0)</f>
        <v>0.16531999999999999</v>
      </c>
      <c r="O7829" s="7" t="str">
        <f>TEXT(Sales_Data[[#This Row],[Order_Date]],"mmm")</f>
        <v>Jan</v>
      </c>
      <c r="P7829" s="9" t="str">
        <f>TEXT(Sales_Data[[#This Row],[Order_Date]],"yyyy")</f>
        <v>2025</v>
      </c>
      <c r="Q7829" s="9" t="str">
        <f t="shared" si="122"/>
        <v>New</v>
      </c>
      <c r="R7829" s="1" t="s">
        <v>28</v>
      </c>
    </row>
    <row r="7830" spans="1:18" x14ac:dyDescent="0.35">
      <c r="A7830" s="1" t="s">
        <v>12665</v>
      </c>
      <c r="B7830" s="2">
        <v>45786</v>
      </c>
      <c r="C7830" s="1" t="s">
        <v>1208</v>
      </c>
      <c r="D7830" s="1" t="s">
        <v>2767</v>
      </c>
      <c r="E7830" s="1" t="s">
        <v>32</v>
      </c>
      <c r="F7830" s="1" t="s">
        <v>33</v>
      </c>
      <c r="G7830" s="1" t="s">
        <v>42</v>
      </c>
      <c r="H7830" s="1" t="s">
        <v>112</v>
      </c>
      <c r="I7830">
        <v>4</v>
      </c>
      <c r="J7830">
        <v>2500</v>
      </c>
      <c r="K7830" s="7">
        <v>0.1</v>
      </c>
      <c r="L7830">
        <v>9000</v>
      </c>
      <c r="M7830">
        <v>1731.34</v>
      </c>
      <c r="N7830" s="7">
        <f>IFERROR(Sales_Data[[#This Row],[Profit]]/Sales_Data[[#This Row],[Sales]],0)</f>
        <v>0.1923711111111111</v>
      </c>
      <c r="O7830" s="7" t="str">
        <f>TEXT(Sales_Data[[#This Row],[Order_Date]],"mmm")</f>
        <v>May</v>
      </c>
      <c r="P7830" s="9" t="str">
        <f>TEXT(Sales_Data[[#This Row],[Order_Date]],"yyyy")</f>
        <v>2025</v>
      </c>
      <c r="Q7830" s="9" t="str">
        <f t="shared" si="122"/>
        <v>Existing</v>
      </c>
      <c r="R7830" s="1" t="s">
        <v>64</v>
      </c>
    </row>
    <row r="7831" spans="1:18" x14ac:dyDescent="0.35">
      <c r="A7831" s="1" t="s">
        <v>12666</v>
      </c>
      <c r="B7831" s="2">
        <v>46002</v>
      </c>
      <c r="C7831" s="1" t="s">
        <v>1664</v>
      </c>
      <c r="D7831" s="1" t="s">
        <v>1456</v>
      </c>
      <c r="E7831" s="1" t="s">
        <v>81</v>
      </c>
      <c r="F7831" s="1" t="s">
        <v>33</v>
      </c>
      <c r="G7831" s="1" t="s">
        <v>42</v>
      </c>
      <c r="H7831" s="1" t="s">
        <v>43</v>
      </c>
      <c r="I7831">
        <v>2</v>
      </c>
      <c r="J7831">
        <v>18000</v>
      </c>
      <c r="K7831" s="7">
        <v>0</v>
      </c>
      <c r="L7831">
        <v>36000</v>
      </c>
      <c r="M7831">
        <v>7585.5</v>
      </c>
      <c r="N7831" s="7">
        <f>IFERROR(Sales_Data[[#This Row],[Profit]]/Sales_Data[[#This Row],[Sales]],0)</f>
        <v>0.21070833333333333</v>
      </c>
      <c r="O7831" s="7" t="str">
        <f>TEXT(Sales_Data[[#This Row],[Order_Date]],"mmm")</f>
        <v>Dec</v>
      </c>
      <c r="P7831" s="9" t="str">
        <f>TEXT(Sales_Data[[#This Row],[Order_Date]],"yyyy")</f>
        <v>2025</v>
      </c>
      <c r="Q7831" s="9" t="str">
        <f t="shared" si="122"/>
        <v>Existing</v>
      </c>
      <c r="R7831" s="1" t="s">
        <v>64</v>
      </c>
    </row>
    <row r="7832" spans="1:18" x14ac:dyDescent="0.35">
      <c r="A7832" s="1" t="s">
        <v>12667</v>
      </c>
      <c r="B7832" s="2">
        <v>45835</v>
      </c>
      <c r="C7832" s="1" t="s">
        <v>5175</v>
      </c>
      <c r="D7832" s="1" t="s">
        <v>110</v>
      </c>
      <c r="E7832" s="1" t="s">
        <v>17</v>
      </c>
      <c r="F7832" s="1" t="s">
        <v>17</v>
      </c>
      <c r="G7832" s="1" t="s">
        <v>120</v>
      </c>
      <c r="H7832" s="1" t="s">
        <v>143</v>
      </c>
      <c r="I7832">
        <v>3</v>
      </c>
      <c r="J7832">
        <v>1800</v>
      </c>
      <c r="K7832" s="7">
        <v>0.1</v>
      </c>
      <c r="L7832">
        <v>4860</v>
      </c>
      <c r="M7832">
        <v>882.57</v>
      </c>
      <c r="N7832" s="7">
        <f>IFERROR(Sales_Data[[#This Row],[Profit]]/Sales_Data[[#This Row],[Sales]],0)</f>
        <v>0.18159876543209877</v>
      </c>
      <c r="O7832" s="7" t="str">
        <f>TEXT(Sales_Data[[#This Row],[Order_Date]],"mmm")</f>
        <v>Jun</v>
      </c>
      <c r="P7832" s="9" t="str">
        <f>TEXT(Sales_Data[[#This Row],[Order_Date]],"yyyy")</f>
        <v>2025</v>
      </c>
      <c r="Q7832" s="9" t="str">
        <f t="shared" si="122"/>
        <v>Existing</v>
      </c>
      <c r="R7832" s="1" t="s">
        <v>36</v>
      </c>
    </row>
    <row r="7833" spans="1:18" x14ac:dyDescent="0.35">
      <c r="A7833" s="1" t="s">
        <v>12668</v>
      </c>
      <c r="B7833" s="2">
        <v>45900</v>
      </c>
      <c r="C7833" s="1" t="s">
        <v>3547</v>
      </c>
      <c r="D7833" s="1" t="s">
        <v>5982</v>
      </c>
      <c r="E7833" s="1" t="s">
        <v>81</v>
      </c>
      <c r="F7833" s="1" t="s">
        <v>33</v>
      </c>
      <c r="G7833" s="1" t="s">
        <v>120</v>
      </c>
      <c r="H7833" s="1" t="s">
        <v>217</v>
      </c>
      <c r="I7833">
        <v>5</v>
      </c>
      <c r="J7833">
        <v>3200</v>
      </c>
      <c r="K7833" s="7">
        <v>0.2</v>
      </c>
      <c r="L7833">
        <v>12800</v>
      </c>
      <c r="M7833">
        <v>1927.09</v>
      </c>
      <c r="N7833" s="7">
        <f>IFERROR(Sales_Data[[#This Row],[Profit]]/Sales_Data[[#This Row],[Sales]],0)</f>
        <v>0.15055390624999998</v>
      </c>
      <c r="O7833" s="7" t="str">
        <f>TEXT(Sales_Data[[#This Row],[Order_Date]],"mmm")</f>
        <v>Aug</v>
      </c>
      <c r="P7833" s="9" t="str">
        <f>TEXT(Sales_Data[[#This Row],[Order_Date]],"yyyy")</f>
        <v>2025</v>
      </c>
      <c r="Q7833" s="9" t="str">
        <f t="shared" si="122"/>
        <v>Existing</v>
      </c>
      <c r="R7833" s="1" t="s">
        <v>28</v>
      </c>
    </row>
    <row r="7834" spans="1:18" x14ac:dyDescent="0.35">
      <c r="A7834" s="1" t="s">
        <v>12669</v>
      </c>
      <c r="B7834" s="2">
        <v>45796</v>
      </c>
      <c r="C7834" s="1" t="s">
        <v>10902</v>
      </c>
      <c r="D7834" s="1" t="s">
        <v>6177</v>
      </c>
      <c r="E7834" s="1" t="s">
        <v>86</v>
      </c>
      <c r="F7834" s="1" t="s">
        <v>25</v>
      </c>
      <c r="G7834" s="1" t="s">
        <v>34</v>
      </c>
      <c r="H7834" s="1" t="s">
        <v>35</v>
      </c>
      <c r="I7834">
        <v>3</v>
      </c>
      <c r="J7834">
        <v>9000</v>
      </c>
      <c r="K7834" s="7">
        <v>0.05</v>
      </c>
      <c r="L7834">
        <v>25650</v>
      </c>
      <c r="M7834">
        <v>2521.81</v>
      </c>
      <c r="N7834" s="7">
        <f>IFERROR(Sales_Data[[#This Row],[Profit]]/Sales_Data[[#This Row],[Sales]],0)</f>
        <v>9.8316179337231968E-2</v>
      </c>
      <c r="O7834" s="7" t="str">
        <f>TEXT(Sales_Data[[#This Row],[Order_Date]],"mmm")</f>
        <v>May</v>
      </c>
      <c r="P7834" s="9" t="str">
        <f>TEXT(Sales_Data[[#This Row],[Order_Date]],"yyyy")</f>
        <v>2025</v>
      </c>
      <c r="Q7834" s="9" t="str">
        <f t="shared" si="122"/>
        <v>Existing</v>
      </c>
      <c r="R7834" s="1" t="s">
        <v>64</v>
      </c>
    </row>
    <row r="7835" spans="1:18" x14ac:dyDescent="0.35">
      <c r="A7835" s="1" t="s">
        <v>12670</v>
      </c>
      <c r="B7835" s="2">
        <v>45934</v>
      </c>
      <c r="C7835" s="1" t="s">
        <v>12671</v>
      </c>
      <c r="D7835" s="1" t="s">
        <v>4263</v>
      </c>
      <c r="E7835" s="1" t="s">
        <v>106</v>
      </c>
      <c r="F7835" s="1" t="s">
        <v>33</v>
      </c>
      <c r="G7835" s="1" t="s">
        <v>42</v>
      </c>
      <c r="H7835" s="1" t="s">
        <v>63</v>
      </c>
      <c r="I7835">
        <v>1</v>
      </c>
      <c r="J7835">
        <v>4500</v>
      </c>
      <c r="K7835" s="7">
        <v>0.1</v>
      </c>
      <c r="L7835">
        <v>4050</v>
      </c>
      <c r="M7835">
        <v>572.82000000000005</v>
      </c>
      <c r="N7835" s="7">
        <f>IFERROR(Sales_Data[[#This Row],[Profit]]/Sales_Data[[#This Row],[Sales]],0)</f>
        <v>0.14143703703703706</v>
      </c>
      <c r="O7835" s="7" t="str">
        <f>TEXT(Sales_Data[[#This Row],[Order_Date]],"mmm")</f>
        <v>Oct</v>
      </c>
      <c r="P7835" s="9" t="str">
        <f>TEXT(Sales_Data[[#This Row],[Order_Date]],"yyyy")</f>
        <v>2025</v>
      </c>
      <c r="Q7835" s="9" t="str">
        <f t="shared" si="122"/>
        <v>New</v>
      </c>
      <c r="R7835" s="1" t="s">
        <v>20</v>
      </c>
    </row>
    <row r="7836" spans="1:18" x14ac:dyDescent="0.35">
      <c r="A7836" s="1" t="s">
        <v>12672</v>
      </c>
      <c r="B7836" s="2">
        <v>45861</v>
      </c>
      <c r="C7836" s="1" t="s">
        <v>7334</v>
      </c>
      <c r="D7836" s="1" t="s">
        <v>1965</v>
      </c>
      <c r="E7836" s="1" t="s">
        <v>86</v>
      </c>
      <c r="F7836" s="1" t="s">
        <v>25</v>
      </c>
      <c r="G7836" s="1" t="s">
        <v>42</v>
      </c>
      <c r="H7836" s="1" t="s">
        <v>47</v>
      </c>
      <c r="I7836">
        <v>3</v>
      </c>
      <c r="J7836">
        <v>55000</v>
      </c>
      <c r="K7836" s="7">
        <v>0.2</v>
      </c>
      <c r="L7836">
        <v>132000</v>
      </c>
      <c r="M7836">
        <v>32166.63</v>
      </c>
      <c r="N7836" s="7">
        <f>IFERROR(Sales_Data[[#This Row],[Profit]]/Sales_Data[[#This Row],[Sales]],0)</f>
        <v>0.24368659090909092</v>
      </c>
      <c r="O7836" s="7" t="str">
        <f>TEXT(Sales_Data[[#This Row],[Order_Date]],"mmm")</f>
        <v>Jul</v>
      </c>
      <c r="P7836" s="9" t="str">
        <f>TEXT(Sales_Data[[#This Row],[Order_Date]],"yyyy")</f>
        <v>2025</v>
      </c>
      <c r="Q7836" s="9" t="str">
        <f t="shared" si="122"/>
        <v>Existing</v>
      </c>
      <c r="R7836" s="1" t="s">
        <v>73</v>
      </c>
    </row>
    <row r="7837" spans="1:18" x14ac:dyDescent="0.35">
      <c r="A7837" s="1" t="s">
        <v>12673</v>
      </c>
      <c r="B7837" s="2">
        <v>45725</v>
      </c>
      <c r="C7837" s="1" t="s">
        <v>5133</v>
      </c>
      <c r="D7837" s="1" t="s">
        <v>7260</v>
      </c>
      <c r="E7837" s="1" t="s">
        <v>17</v>
      </c>
      <c r="F7837" s="1" t="s">
        <v>17</v>
      </c>
      <c r="G7837" s="1" t="s">
        <v>120</v>
      </c>
      <c r="H7837" s="1" t="s">
        <v>217</v>
      </c>
      <c r="I7837">
        <v>3</v>
      </c>
      <c r="J7837">
        <v>3200</v>
      </c>
      <c r="K7837" s="7">
        <v>0</v>
      </c>
      <c r="L7837">
        <v>9600</v>
      </c>
      <c r="M7837">
        <v>2094.33</v>
      </c>
      <c r="N7837" s="7">
        <f>IFERROR(Sales_Data[[#This Row],[Profit]]/Sales_Data[[#This Row],[Sales]],0)</f>
        <v>0.21815937499999999</v>
      </c>
      <c r="O7837" s="7" t="str">
        <f>TEXT(Sales_Data[[#This Row],[Order_Date]],"mmm")</f>
        <v>Mar</v>
      </c>
      <c r="P7837" s="9" t="str">
        <f>TEXT(Sales_Data[[#This Row],[Order_Date]],"yyyy")</f>
        <v>2025</v>
      </c>
      <c r="Q7837" s="9" t="str">
        <f t="shared" si="122"/>
        <v>Existing</v>
      </c>
      <c r="R7837" s="1" t="s">
        <v>28</v>
      </c>
    </row>
    <row r="7838" spans="1:18" x14ac:dyDescent="0.35">
      <c r="A7838" s="1" t="s">
        <v>12674</v>
      </c>
      <c r="B7838" s="2">
        <v>45975</v>
      </c>
      <c r="C7838" s="1" t="s">
        <v>10083</v>
      </c>
      <c r="D7838" s="1" t="s">
        <v>2025</v>
      </c>
      <c r="E7838" s="1" t="s">
        <v>106</v>
      </c>
      <c r="F7838" s="1" t="s">
        <v>33</v>
      </c>
      <c r="G7838" s="1" t="s">
        <v>120</v>
      </c>
      <c r="H7838" s="1" t="s">
        <v>143</v>
      </c>
      <c r="I7838">
        <v>5</v>
      </c>
      <c r="J7838">
        <v>1800</v>
      </c>
      <c r="K7838" s="7">
        <v>0.15</v>
      </c>
      <c r="L7838">
        <v>7650</v>
      </c>
      <c r="M7838">
        <v>1633.6</v>
      </c>
      <c r="N7838" s="7">
        <f>IFERROR(Sales_Data[[#This Row],[Profit]]/Sales_Data[[#This Row],[Sales]],0)</f>
        <v>0.21354248366013071</v>
      </c>
      <c r="O7838" s="7" t="str">
        <f>TEXT(Sales_Data[[#This Row],[Order_Date]],"mmm")</f>
        <v>Nov</v>
      </c>
      <c r="P7838" s="9" t="str">
        <f>TEXT(Sales_Data[[#This Row],[Order_Date]],"yyyy")</f>
        <v>2025</v>
      </c>
      <c r="Q7838" s="9" t="str">
        <f t="shared" si="122"/>
        <v>Existing</v>
      </c>
      <c r="R7838" s="1" t="s">
        <v>28</v>
      </c>
    </row>
    <row r="7839" spans="1:18" x14ac:dyDescent="0.35">
      <c r="A7839" s="1" t="s">
        <v>12675</v>
      </c>
      <c r="B7839" s="2">
        <v>45905</v>
      </c>
      <c r="C7839" s="1" t="s">
        <v>5608</v>
      </c>
      <c r="D7839" s="1" t="s">
        <v>2818</v>
      </c>
      <c r="E7839" s="1" t="s">
        <v>24</v>
      </c>
      <c r="F7839" s="1" t="s">
        <v>25</v>
      </c>
      <c r="G7839" s="1" t="s">
        <v>42</v>
      </c>
      <c r="H7839" s="1" t="s">
        <v>43</v>
      </c>
      <c r="I7839">
        <v>5</v>
      </c>
      <c r="J7839">
        <v>18000</v>
      </c>
      <c r="K7839" s="7">
        <v>0</v>
      </c>
      <c r="L7839">
        <v>90000</v>
      </c>
      <c r="M7839">
        <v>21012.86</v>
      </c>
      <c r="N7839" s="7">
        <f>IFERROR(Sales_Data[[#This Row],[Profit]]/Sales_Data[[#This Row],[Sales]],0)</f>
        <v>0.23347622222222222</v>
      </c>
      <c r="O7839" s="7" t="str">
        <f>TEXT(Sales_Data[[#This Row],[Order_Date]],"mmm")</f>
        <v>Sep</v>
      </c>
      <c r="P7839" s="9" t="str">
        <f>TEXT(Sales_Data[[#This Row],[Order_Date]],"yyyy")</f>
        <v>2025</v>
      </c>
      <c r="Q7839" s="9" t="str">
        <f t="shared" si="122"/>
        <v>Existing</v>
      </c>
      <c r="R7839" s="1" t="s">
        <v>20</v>
      </c>
    </row>
    <row r="7840" spans="1:18" x14ac:dyDescent="0.35">
      <c r="A7840" s="1" t="s">
        <v>12676</v>
      </c>
      <c r="B7840" s="2">
        <v>45741</v>
      </c>
      <c r="C7840" s="1" t="s">
        <v>3526</v>
      </c>
      <c r="D7840" s="1" t="s">
        <v>8105</v>
      </c>
      <c r="E7840" s="1" t="s">
        <v>81</v>
      </c>
      <c r="F7840" s="1" t="s">
        <v>33</v>
      </c>
      <c r="G7840" s="1" t="s">
        <v>120</v>
      </c>
      <c r="H7840" s="1" t="s">
        <v>121</v>
      </c>
      <c r="I7840">
        <v>2</v>
      </c>
      <c r="J7840">
        <v>2800</v>
      </c>
      <c r="K7840" s="7">
        <v>0</v>
      </c>
      <c r="L7840">
        <v>5600</v>
      </c>
      <c r="M7840">
        <v>1078.33</v>
      </c>
      <c r="N7840" s="7">
        <f>IFERROR(Sales_Data[[#This Row],[Profit]]/Sales_Data[[#This Row],[Sales]],0)</f>
        <v>0.19255892857142856</v>
      </c>
      <c r="O7840" s="7" t="str">
        <f>TEXT(Sales_Data[[#This Row],[Order_Date]],"mmm")</f>
        <v>Mar</v>
      </c>
      <c r="P7840" s="9" t="str">
        <f>TEXT(Sales_Data[[#This Row],[Order_Date]],"yyyy")</f>
        <v>2025</v>
      </c>
      <c r="Q7840" s="9" t="str">
        <f t="shared" si="122"/>
        <v>Existing</v>
      </c>
      <c r="R7840" s="1" t="s">
        <v>36</v>
      </c>
    </row>
    <row r="7841" spans="1:18" x14ac:dyDescent="0.35">
      <c r="A7841" s="1" t="s">
        <v>12677</v>
      </c>
      <c r="B7841" s="2">
        <v>45947</v>
      </c>
      <c r="C7841" s="1" t="s">
        <v>3676</v>
      </c>
      <c r="D7841" s="1" t="s">
        <v>10307</v>
      </c>
      <c r="E7841" s="1" t="s">
        <v>71</v>
      </c>
      <c r="F7841" s="1" t="s">
        <v>33</v>
      </c>
      <c r="G7841" s="1" t="s">
        <v>120</v>
      </c>
      <c r="H7841" s="1" t="s">
        <v>146</v>
      </c>
      <c r="I7841">
        <v>3</v>
      </c>
      <c r="J7841">
        <v>800</v>
      </c>
      <c r="K7841" s="7">
        <v>0</v>
      </c>
      <c r="L7841">
        <v>2400</v>
      </c>
      <c r="M7841">
        <v>332.34</v>
      </c>
      <c r="N7841" s="7">
        <f>IFERROR(Sales_Data[[#This Row],[Profit]]/Sales_Data[[#This Row],[Sales]],0)</f>
        <v>0.13847499999999999</v>
      </c>
      <c r="O7841" s="7" t="str">
        <f>TEXT(Sales_Data[[#This Row],[Order_Date]],"mmm")</f>
        <v>Oct</v>
      </c>
      <c r="P7841" s="9" t="str">
        <f>TEXT(Sales_Data[[#This Row],[Order_Date]],"yyyy")</f>
        <v>2025</v>
      </c>
      <c r="Q7841" s="9" t="str">
        <f t="shared" si="122"/>
        <v>Existing</v>
      </c>
      <c r="R7841" s="1" t="s">
        <v>28</v>
      </c>
    </row>
    <row r="7842" spans="1:18" x14ac:dyDescent="0.35">
      <c r="A7842" s="1" t="s">
        <v>12678</v>
      </c>
      <c r="B7842" s="2">
        <v>45670</v>
      </c>
      <c r="C7842" s="1" t="s">
        <v>857</v>
      </c>
      <c r="D7842" s="1" t="s">
        <v>5868</v>
      </c>
      <c r="E7842" s="1" t="s">
        <v>86</v>
      </c>
      <c r="F7842" s="1" t="s">
        <v>25</v>
      </c>
      <c r="G7842" s="1" t="s">
        <v>18</v>
      </c>
      <c r="H7842" s="1" t="s">
        <v>72</v>
      </c>
      <c r="I7842">
        <v>4</v>
      </c>
      <c r="J7842">
        <v>350</v>
      </c>
      <c r="K7842" s="7">
        <v>0.1</v>
      </c>
      <c r="L7842">
        <v>1260</v>
      </c>
      <c r="M7842">
        <v>259.73</v>
      </c>
      <c r="N7842" s="7">
        <f>IFERROR(Sales_Data[[#This Row],[Profit]]/Sales_Data[[#This Row],[Sales]],0)</f>
        <v>0.20613492063492064</v>
      </c>
      <c r="O7842" s="7" t="str">
        <f>TEXT(Sales_Data[[#This Row],[Order_Date]],"mmm")</f>
        <v>Jan</v>
      </c>
      <c r="P7842" s="9" t="str">
        <f>TEXT(Sales_Data[[#This Row],[Order_Date]],"yyyy")</f>
        <v>2025</v>
      </c>
      <c r="Q7842" s="9" t="str">
        <f t="shared" si="122"/>
        <v>Existing</v>
      </c>
      <c r="R7842" s="1" t="s">
        <v>20</v>
      </c>
    </row>
    <row r="7843" spans="1:18" x14ac:dyDescent="0.35">
      <c r="A7843" s="1" t="s">
        <v>12679</v>
      </c>
      <c r="B7843" s="2">
        <v>45752</v>
      </c>
      <c r="C7843" s="1" t="s">
        <v>5766</v>
      </c>
      <c r="D7843" s="1" t="s">
        <v>7961</v>
      </c>
      <c r="E7843" s="1" t="s">
        <v>135</v>
      </c>
      <c r="F7843" s="1" t="s">
        <v>136</v>
      </c>
      <c r="G7843" s="1" t="s">
        <v>120</v>
      </c>
      <c r="H7843" s="1" t="s">
        <v>143</v>
      </c>
      <c r="I7843">
        <v>5</v>
      </c>
      <c r="J7843">
        <v>1800</v>
      </c>
      <c r="K7843" s="7">
        <v>0</v>
      </c>
      <c r="L7843">
        <v>9000</v>
      </c>
      <c r="M7843">
        <v>878.44</v>
      </c>
      <c r="N7843" s="7">
        <f>IFERROR(Sales_Data[[#This Row],[Profit]]/Sales_Data[[#This Row],[Sales]],0)</f>
        <v>9.7604444444444452E-2</v>
      </c>
      <c r="O7843" s="7" t="str">
        <f>TEXT(Sales_Data[[#This Row],[Order_Date]],"mmm")</f>
        <v>Apr</v>
      </c>
      <c r="P7843" s="9" t="str">
        <f>TEXT(Sales_Data[[#This Row],[Order_Date]],"yyyy")</f>
        <v>2025</v>
      </c>
      <c r="Q7843" s="9" t="str">
        <f t="shared" si="122"/>
        <v>Existing</v>
      </c>
      <c r="R7843" s="1" t="s">
        <v>36</v>
      </c>
    </row>
    <row r="7844" spans="1:18" x14ac:dyDescent="0.35">
      <c r="A7844" s="1" t="s">
        <v>12680</v>
      </c>
      <c r="B7844" s="2">
        <v>45931</v>
      </c>
      <c r="C7844" s="1" t="s">
        <v>9354</v>
      </c>
      <c r="D7844" s="1" t="s">
        <v>3756</v>
      </c>
      <c r="E7844" s="1" t="s">
        <v>56</v>
      </c>
      <c r="F7844" s="1" t="s">
        <v>57</v>
      </c>
      <c r="G7844" s="1" t="s">
        <v>26</v>
      </c>
      <c r="H7844" s="1" t="s">
        <v>128</v>
      </c>
      <c r="I7844">
        <v>3</v>
      </c>
      <c r="J7844">
        <v>900</v>
      </c>
      <c r="K7844" s="7">
        <v>0.05</v>
      </c>
      <c r="L7844">
        <v>2565</v>
      </c>
      <c r="M7844">
        <v>327.60000000000002</v>
      </c>
      <c r="N7844" s="7">
        <f>IFERROR(Sales_Data[[#This Row],[Profit]]/Sales_Data[[#This Row],[Sales]],0)</f>
        <v>0.12771929824561404</v>
      </c>
      <c r="O7844" s="7" t="str">
        <f>TEXT(Sales_Data[[#This Row],[Order_Date]],"mmm")</f>
        <v>Oct</v>
      </c>
      <c r="P7844" s="9" t="str">
        <f>TEXT(Sales_Data[[#This Row],[Order_Date]],"yyyy")</f>
        <v>2025</v>
      </c>
      <c r="Q7844" s="9" t="str">
        <f t="shared" si="122"/>
        <v>Existing</v>
      </c>
      <c r="R7844" s="1" t="s">
        <v>36</v>
      </c>
    </row>
    <row r="7845" spans="1:18" x14ac:dyDescent="0.35">
      <c r="A7845" s="1" t="s">
        <v>12681</v>
      </c>
      <c r="B7845" s="2">
        <v>45970</v>
      </c>
      <c r="C7845" s="1" t="s">
        <v>12682</v>
      </c>
      <c r="D7845" s="1" t="s">
        <v>5652</v>
      </c>
      <c r="E7845" s="1" t="s">
        <v>71</v>
      </c>
      <c r="F7845" s="1" t="s">
        <v>33</v>
      </c>
      <c r="G7845" s="1" t="s">
        <v>26</v>
      </c>
      <c r="H7845" s="1" t="s">
        <v>58</v>
      </c>
      <c r="I7845">
        <v>4</v>
      </c>
      <c r="J7845">
        <v>1400</v>
      </c>
      <c r="K7845" s="7">
        <v>0.05</v>
      </c>
      <c r="L7845">
        <v>5320</v>
      </c>
      <c r="M7845">
        <v>999.41</v>
      </c>
      <c r="N7845" s="7">
        <f>IFERROR(Sales_Data[[#This Row],[Profit]]/Sales_Data[[#This Row],[Sales]],0)</f>
        <v>0.18785902255639098</v>
      </c>
      <c r="O7845" s="7" t="str">
        <f>TEXT(Sales_Data[[#This Row],[Order_Date]],"mmm")</f>
        <v>Nov</v>
      </c>
      <c r="P7845" s="9" t="str">
        <f>TEXT(Sales_Data[[#This Row],[Order_Date]],"yyyy")</f>
        <v>2025</v>
      </c>
      <c r="Q7845" s="9" t="str">
        <f t="shared" si="122"/>
        <v>Existing</v>
      </c>
      <c r="R7845" s="1" t="s">
        <v>36</v>
      </c>
    </row>
    <row r="7846" spans="1:18" x14ac:dyDescent="0.35">
      <c r="A7846" s="1" t="s">
        <v>12683</v>
      </c>
      <c r="B7846" s="2">
        <v>45692</v>
      </c>
      <c r="C7846" s="1" t="s">
        <v>7073</v>
      </c>
      <c r="D7846" s="1" t="s">
        <v>1415</v>
      </c>
      <c r="E7846" s="1" t="s">
        <v>56</v>
      </c>
      <c r="F7846" s="1" t="s">
        <v>57</v>
      </c>
      <c r="G7846" s="1" t="s">
        <v>34</v>
      </c>
      <c r="H7846" s="1" t="s">
        <v>77</v>
      </c>
      <c r="I7846">
        <v>5</v>
      </c>
      <c r="J7846">
        <v>22000</v>
      </c>
      <c r="K7846" s="7">
        <v>0</v>
      </c>
      <c r="L7846">
        <v>110000</v>
      </c>
      <c r="M7846">
        <v>16124.66</v>
      </c>
      <c r="N7846" s="7">
        <f>IFERROR(Sales_Data[[#This Row],[Profit]]/Sales_Data[[#This Row],[Sales]],0)</f>
        <v>0.14658781818181818</v>
      </c>
      <c r="O7846" s="7" t="str">
        <f>TEXT(Sales_Data[[#This Row],[Order_Date]],"mmm")</f>
        <v>Feb</v>
      </c>
      <c r="P7846" s="9" t="str">
        <f>TEXT(Sales_Data[[#This Row],[Order_Date]],"yyyy")</f>
        <v>2025</v>
      </c>
      <c r="Q7846" s="9" t="str">
        <f t="shared" si="122"/>
        <v>Existing</v>
      </c>
      <c r="R7846" s="1" t="s">
        <v>36</v>
      </c>
    </row>
    <row r="7847" spans="1:18" x14ac:dyDescent="0.35">
      <c r="A7847" s="1" t="s">
        <v>12684</v>
      </c>
      <c r="B7847" s="2">
        <v>45710</v>
      </c>
      <c r="C7847" s="1" t="s">
        <v>2192</v>
      </c>
      <c r="D7847" s="1" t="s">
        <v>8724</v>
      </c>
      <c r="E7847" s="1" t="s">
        <v>32</v>
      </c>
      <c r="F7847" s="1" t="s">
        <v>33</v>
      </c>
      <c r="G7847" s="1" t="s">
        <v>120</v>
      </c>
      <c r="H7847" s="1" t="s">
        <v>146</v>
      </c>
      <c r="I7847">
        <v>2</v>
      </c>
      <c r="J7847">
        <v>800</v>
      </c>
      <c r="K7847" s="7">
        <v>0</v>
      </c>
      <c r="L7847">
        <v>1600</v>
      </c>
      <c r="M7847">
        <v>396.13</v>
      </c>
      <c r="N7847" s="7">
        <f>IFERROR(Sales_Data[[#This Row],[Profit]]/Sales_Data[[#This Row],[Sales]],0)</f>
        <v>0.24758125</v>
      </c>
      <c r="O7847" s="7" t="str">
        <f>TEXT(Sales_Data[[#This Row],[Order_Date]],"mmm")</f>
        <v>Feb</v>
      </c>
      <c r="P7847" s="9" t="str">
        <f>TEXT(Sales_Data[[#This Row],[Order_Date]],"yyyy")</f>
        <v>2025</v>
      </c>
      <c r="Q7847" s="9" t="str">
        <f t="shared" si="122"/>
        <v>Existing</v>
      </c>
      <c r="R7847" s="1" t="s">
        <v>28</v>
      </c>
    </row>
    <row r="7848" spans="1:18" x14ac:dyDescent="0.35">
      <c r="A7848" s="1" t="s">
        <v>12685</v>
      </c>
      <c r="B7848" s="2">
        <v>45789</v>
      </c>
      <c r="C7848" s="1" t="s">
        <v>1023</v>
      </c>
      <c r="D7848" s="1" t="s">
        <v>6331</v>
      </c>
      <c r="E7848" s="1" t="s">
        <v>86</v>
      </c>
      <c r="F7848" s="1" t="s">
        <v>25</v>
      </c>
      <c r="G7848" s="1" t="s">
        <v>120</v>
      </c>
      <c r="H7848" s="1" t="s">
        <v>217</v>
      </c>
      <c r="I7848">
        <v>1</v>
      </c>
      <c r="J7848">
        <v>3200</v>
      </c>
      <c r="K7848" s="7">
        <v>0.05</v>
      </c>
      <c r="L7848">
        <v>3040</v>
      </c>
      <c r="M7848">
        <v>371.72</v>
      </c>
      <c r="N7848" s="7">
        <f>IFERROR(Sales_Data[[#This Row],[Profit]]/Sales_Data[[#This Row],[Sales]],0)</f>
        <v>0.12227631578947369</v>
      </c>
      <c r="O7848" s="7" t="str">
        <f>TEXT(Sales_Data[[#This Row],[Order_Date]],"mmm")</f>
        <v>May</v>
      </c>
      <c r="P7848" s="9" t="str">
        <f>TEXT(Sales_Data[[#This Row],[Order_Date]],"yyyy")</f>
        <v>2025</v>
      </c>
      <c r="Q7848" s="9" t="str">
        <f t="shared" si="122"/>
        <v>New</v>
      </c>
      <c r="R7848" s="1" t="s">
        <v>64</v>
      </c>
    </row>
    <row r="7849" spans="1:18" x14ac:dyDescent="0.35">
      <c r="A7849" s="1" t="s">
        <v>12686</v>
      </c>
      <c r="B7849" s="2">
        <v>45848</v>
      </c>
      <c r="C7849" s="1" t="s">
        <v>1535</v>
      </c>
      <c r="D7849" s="1" t="s">
        <v>1502</v>
      </c>
      <c r="E7849" s="1" t="s">
        <v>56</v>
      </c>
      <c r="F7849" s="1" t="s">
        <v>57</v>
      </c>
      <c r="G7849" s="1" t="s">
        <v>42</v>
      </c>
      <c r="H7849" s="1" t="s">
        <v>63</v>
      </c>
      <c r="I7849">
        <v>3</v>
      </c>
      <c r="J7849">
        <v>4500</v>
      </c>
      <c r="K7849" s="7">
        <v>0.1</v>
      </c>
      <c r="L7849">
        <v>12150</v>
      </c>
      <c r="M7849">
        <v>1377.25</v>
      </c>
      <c r="N7849" s="7">
        <f>IFERROR(Sales_Data[[#This Row],[Profit]]/Sales_Data[[#This Row],[Sales]],0)</f>
        <v>0.11335390946502058</v>
      </c>
      <c r="O7849" s="7" t="str">
        <f>TEXT(Sales_Data[[#This Row],[Order_Date]],"mmm")</f>
        <v>Jul</v>
      </c>
      <c r="P7849" s="9" t="str">
        <f>TEXT(Sales_Data[[#This Row],[Order_Date]],"yyyy")</f>
        <v>2025</v>
      </c>
      <c r="Q7849" s="9" t="str">
        <f t="shared" si="122"/>
        <v>Existing</v>
      </c>
      <c r="R7849" s="1" t="s">
        <v>20</v>
      </c>
    </row>
    <row r="7850" spans="1:18" x14ac:dyDescent="0.35">
      <c r="A7850" s="1" t="s">
        <v>12687</v>
      </c>
      <c r="B7850" s="2">
        <v>45697</v>
      </c>
      <c r="C7850" s="1" t="s">
        <v>2119</v>
      </c>
      <c r="D7850" s="1" t="s">
        <v>3454</v>
      </c>
      <c r="E7850" s="1" t="s">
        <v>135</v>
      </c>
      <c r="F7850" s="1" t="s">
        <v>136</v>
      </c>
      <c r="G7850" s="1" t="s">
        <v>34</v>
      </c>
      <c r="H7850" s="1" t="s">
        <v>77</v>
      </c>
      <c r="I7850">
        <v>5</v>
      </c>
      <c r="J7850">
        <v>22000</v>
      </c>
      <c r="K7850" s="7">
        <v>0.05</v>
      </c>
      <c r="L7850">
        <v>104500</v>
      </c>
      <c r="M7850">
        <v>22842.98</v>
      </c>
      <c r="N7850" s="7">
        <f>IFERROR(Sales_Data[[#This Row],[Profit]]/Sales_Data[[#This Row],[Sales]],0)</f>
        <v>0.21859311004784687</v>
      </c>
      <c r="O7850" s="7" t="str">
        <f>TEXT(Sales_Data[[#This Row],[Order_Date]],"mmm")</f>
        <v>Feb</v>
      </c>
      <c r="P7850" s="9" t="str">
        <f>TEXT(Sales_Data[[#This Row],[Order_Date]],"yyyy")</f>
        <v>2025</v>
      </c>
      <c r="Q7850" s="9" t="str">
        <f t="shared" si="122"/>
        <v>Existing</v>
      </c>
      <c r="R7850" s="1" t="s">
        <v>20</v>
      </c>
    </row>
    <row r="7851" spans="1:18" x14ac:dyDescent="0.35">
      <c r="A7851" s="1" t="s">
        <v>12688</v>
      </c>
      <c r="B7851" s="2">
        <v>45884</v>
      </c>
      <c r="C7851" s="1" t="s">
        <v>5166</v>
      </c>
      <c r="D7851" s="1" t="s">
        <v>12689</v>
      </c>
      <c r="E7851" s="1" t="s">
        <v>86</v>
      </c>
      <c r="F7851" s="1" t="s">
        <v>25</v>
      </c>
      <c r="G7851" s="1" t="s">
        <v>26</v>
      </c>
      <c r="H7851" s="1" t="s">
        <v>27</v>
      </c>
      <c r="I7851">
        <v>4</v>
      </c>
      <c r="J7851">
        <v>1200</v>
      </c>
      <c r="K7851" s="7">
        <v>0.15</v>
      </c>
      <c r="L7851">
        <v>4080</v>
      </c>
      <c r="M7851">
        <v>545.39</v>
      </c>
      <c r="N7851" s="7">
        <f>IFERROR(Sales_Data[[#This Row],[Profit]]/Sales_Data[[#This Row],[Sales]],0)</f>
        <v>0.13367401960784314</v>
      </c>
      <c r="O7851" s="7" t="str">
        <f>TEXT(Sales_Data[[#This Row],[Order_Date]],"mmm")</f>
        <v>Aug</v>
      </c>
      <c r="P7851" s="9" t="str">
        <f>TEXT(Sales_Data[[#This Row],[Order_Date]],"yyyy")</f>
        <v>2025</v>
      </c>
      <c r="Q7851" s="9" t="str">
        <f t="shared" si="122"/>
        <v>Existing</v>
      </c>
      <c r="R7851" s="1" t="s">
        <v>20</v>
      </c>
    </row>
    <row r="7852" spans="1:18" x14ac:dyDescent="0.35">
      <c r="A7852" s="1" t="s">
        <v>12690</v>
      </c>
      <c r="B7852" s="2">
        <v>45957</v>
      </c>
      <c r="C7852" s="1" t="s">
        <v>8939</v>
      </c>
      <c r="D7852" s="1" t="s">
        <v>3868</v>
      </c>
      <c r="E7852" s="1" t="s">
        <v>17</v>
      </c>
      <c r="F7852" s="1" t="s">
        <v>17</v>
      </c>
      <c r="G7852" s="1" t="s">
        <v>42</v>
      </c>
      <c r="H7852" s="1" t="s">
        <v>112</v>
      </c>
      <c r="I7852">
        <v>5</v>
      </c>
      <c r="J7852">
        <v>2500</v>
      </c>
      <c r="K7852" s="7">
        <v>0.15</v>
      </c>
      <c r="L7852">
        <v>10625</v>
      </c>
      <c r="M7852">
        <v>1119.4000000000001</v>
      </c>
      <c r="N7852" s="7">
        <f>IFERROR(Sales_Data[[#This Row],[Profit]]/Sales_Data[[#This Row],[Sales]],0)</f>
        <v>0.10535529411764706</v>
      </c>
      <c r="O7852" s="7" t="str">
        <f>TEXT(Sales_Data[[#This Row],[Order_Date]],"mmm")</f>
        <v>Oct</v>
      </c>
      <c r="P7852" s="9" t="str">
        <f>TEXT(Sales_Data[[#This Row],[Order_Date]],"yyyy")</f>
        <v>2025</v>
      </c>
      <c r="Q7852" s="9" t="str">
        <f t="shared" si="122"/>
        <v>Existing</v>
      </c>
      <c r="R7852" s="1" t="s">
        <v>73</v>
      </c>
    </row>
    <row r="7853" spans="1:18" x14ac:dyDescent="0.35">
      <c r="A7853" s="1" t="s">
        <v>12691</v>
      </c>
      <c r="B7853" s="2">
        <v>45670</v>
      </c>
      <c r="C7853" s="1" t="s">
        <v>4771</v>
      </c>
      <c r="D7853" s="1" t="s">
        <v>2665</v>
      </c>
      <c r="E7853" s="1" t="s">
        <v>119</v>
      </c>
      <c r="F7853" s="1" t="s">
        <v>33</v>
      </c>
      <c r="G7853" s="1" t="s">
        <v>34</v>
      </c>
      <c r="H7853" s="1" t="s">
        <v>77</v>
      </c>
      <c r="I7853">
        <v>2</v>
      </c>
      <c r="J7853">
        <v>22000</v>
      </c>
      <c r="K7853" s="7">
        <v>0</v>
      </c>
      <c r="L7853">
        <v>44000</v>
      </c>
      <c r="M7853">
        <v>8218.25</v>
      </c>
      <c r="N7853" s="7">
        <f>IFERROR(Sales_Data[[#This Row],[Profit]]/Sales_Data[[#This Row],[Sales]],0)</f>
        <v>0.18677840909090909</v>
      </c>
      <c r="O7853" s="7" t="str">
        <f>TEXT(Sales_Data[[#This Row],[Order_Date]],"mmm")</f>
        <v>Jan</v>
      </c>
      <c r="P7853" s="9" t="str">
        <f>TEXT(Sales_Data[[#This Row],[Order_Date]],"yyyy")</f>
        <v>2025</v>
      </c>
      <c r="Q7853" s="9" t="str">
        <f t="shared" si="122"/>
        <v>Existing</v>
      </c>
      <c r="R7853" s="1" t="s">
        <v>64</v>
      </c>
    </row>
    <row r="7854" spans="1:18" x14ac:dyDescent="0.35">
      <c r="A7854" s="1" t="s">
        <v>12692</v>
      </c>
      <c r="B7854" s="2">
        <v>45891</v>
      </c>
      <c r="C7854" s="1" t="s">
        <v>10567</v>
      </c>
      <c r="D7854" s="1" t="s">
        <v>7904</v>
      </c>
      <c r="E7854" s="1" t="s">
        <v>62</v>
      </c>
      <c r="F7854" s="1" t="s">
        <v>41</v>
      </c>
      <c r="G7854" s="1" t="s">
        <v>18</v>
      </c>
      <c r="H7854" s="1" t="s">
        <v>292</v>
      </c>
      <c r="I7854">
        <v>2</v>
      </c>
      <c r="J7854">
        <v>500</v>
      </c>
      <c r="K7854" s="7">
        <v>0.1</v>
      </c>
      <c r="L7854">
        <v>900</v>
      </c>
      <c r="M7854">
        <v>150.29</v>
      </c>
      <c r="N7854" s="7">
        <f>IFERROR(Sales_Data[[#This Row],[Profit]]/Sales_Data[[#This Row],[Sales]],0)</f>
        <v>0.16698888888888888</v>
      </c>
      <c r="O7854" s="7" t="str">
        <f>TEXT(Sales_Data[[#This Row],[Order_Date]],"mmm")</f>
        <v>Aug</v>
      </c>
      <c r="P7854" s="9" t="str">
        <f>TEXT(Sales_Data[[#This Row],[Order_Date]],"yyyy")</f>
        <v>2025</v>
      </c>
      <c r="Q7854" s="9" t="str">
        <f t="shared" si="122"/>
        <v>Existing</v>
      </c>
      <c r="R7854" s="1" t="s">
        <v>73</v>
      </c>
    </row>
    <row r="7855" spans="1:18" x14ac:dyDescent="0.35">
      <c r="A7855" s="1" t="s">
        <v>12693</v>
      </c>
      <c r="B7855" s="2">
        <v>45801</v>
      </c>
      <c r="C7855" s="1" t="s">
        <v>1103</v>
      </c>
      <c r="D7855" s="1" t="s">
        <v>3139</v>
      </c>
      <c r="E7855" s="1" t="s">
        <v>62</v>
      </c>
      <c r="F7855" s="1" t="s">
        <v>41</v>
      </c>
      <c r="G7855" s="1" t="s">
        <v>42</v>
      </c>
      <c r="H7855" s="1" t="s">
        <v>63</v>
      </c>
      <c r="I7855">
        <v>1</v>
      </c>
      <c r="J7855">
        <v>4500</v>
      </c>
      <c r="K7855" s="7">
        <v>0.05</v>
      </c>
      <c r="L7855">
        <v>4275</v>
      </c>
      <c r="M7855">
        <v>757.36</v>
      </c>
      <c r="N7855" s="7">
        <f>IFERROR(Sales_Data[[#This Row],[Profit]]/Sales_Data[[#This Row],[Sales]],0)</f>
        <v>0.17716023391812866</v>
      </c>
      <c r="O7855" s="7" t="str">
        <f>TEXT(Sales_Data[[#This Row],[Order_Date]],"mmm")</f>
        <v>May</v>
      </c>
      <c r="P7855" s="9" t="str">
        <f>TEXT(Sales_Data[[#This Row],[Order_Date]],"yyyy")</f>
        <v>2025</v>
      </c>
      <c r="Q7855" s="9" t="str">
        <f t="shared" si="122"/>
        <v>New</v>
      </c>
      <c r="R7855" s="1" t="s">
        <v>20</v>
      </c>
    </row>
    <row r="7856" spans="1:18" x14ac:dyDescent="0.35">
      <c r="A7856" s="1" t="s">
        <v>12694</v>
      </c>
      <c r="B7856" s="2">
        <v>45689</v>
      </c>
      <c r="C7856" s="1" t="s">
        <v>2707</v>
      </c>
      <c r="D7856" s="1" t="s">
        <v>530</v>
      </c>
      <c r="E7856" s="1" t="s">
        <v>160</v>
      </c>
      <c r="F7856" s="1" t="s">
        <v>161</v>
      </c>
      <c r="G7856" s="1" t="s">
        <v>34</v>
      </c>
      <c r="H7856" s="1" t="s">
        <v>35</v>
      </c>
      <c r="I7856">
        <v>1</v>
      </c>
      <c r="J7856">
        <v>9000</v>
      </c>
      <c r="K7856" s="7">
        <v>0</v>
      </c>
      <c r="L7856">
        <v>9000</v>
      </c>
      <c r="M7856">
        <v>899.04</v>
      </c>
      <c r="N7856" s="7">
        <f>IFERROR(Sales_Data[[#This Row],[Profit]]/Sales_Data[[#This Row],[Sales]],0)</f>
        <v>9.9893333333333334E-2</v>
      </c>
      <c r="O7856" s="7" t="str">
        <f>TEXT(Sales_Data[[#This Row],[Order_Date]],"mmm")</f>
        <v>Feb</v>
      </c>
      <c r="P7856" s="9" t="str">
        <f>TEXT(Sales_Data[[#This Row],[Order_Date]],"yyyy")</f>
        <v>2025</v>
      </c>
      <c r="Q7856" s="9" t="str">
        <f t="shared" si="122"/>
        <v>New</v>
      </c>
      <c r="R7856" s="1" t="s">
        <v>20</v>
      </c>
    </row>
    <row r="7857" spans="1:18" x14ac:dyDescent="0.35">
      <c r="A7857" s="1" t="s">
        <v>12695</v>
      </c>
      <c r="B7857" s="2">
        <v>45851</v>
      </c>
      <c r="C7857" s="1" t="s">
        <v>1690</v>
      </c>
      <c r="D7857" s="1" t="s">
        <v>4099</v>
      </c>
      <c r="E7857" s="1" t="s">
        <v>51</v>
      </c>
      <c r="F7857" s="1" t="s">
        <v>52</v>
      </c>
      <c r="G7857" s="1" t="s">
        <v>120</v>
      </c>
      <c r="H7857" s="1" t="s">
        <v>143</v>
      </c>
      <c r="I7857">
        <v>1</v>
      </c>
      <c r="J7857">
        <v>1800</v>
      </c>
      <c r="K7857" s="7">
        <v>0.1</v>
      </c>
      <c r="L7857">
        <v>1620</v>
      </c>
      <c r="M7857">
        <v>225.42</v>
      </c>
      <c r="N7857" s="7">
        <f>IFERROR(Sales_Data[[#This Row],[Profit]]/Sales_Data[[#This Row],[Sales]],0)</f>
        <v>0.13914814814814813</v>
      </c>
      <c r="O7857" s="7" t="str">
        <f>TEXT(Sales_Data[[#This Row],[Order_Date]],"mmm")</f>
        <v>Jul</v>
      </c>
      <c r="P7857" s="9" t="str">
        <f>TEXT(Sales_Data[[#This Row],[Order_Date]],"yyyy")</f>
        <v>2025</v>
      </c>
      <c r="Q7857" s="9" t="str">
        <f t="shared" si="122"/>
        <v>New</v>
      </c>
      <c r="R7857" s="1" t="s">
        <v>20</v>
      </c>
    </row>
    <row r="7858" spans="1:18" x14ac:dyDescent="0.35">
      <c r="A7858" s="1" t="s">
        <v>12696</v>
      </c>
      <c r="B7858" s="2">
        <v>45770</v>
      </c>
      <c r="C7858" s="1" t="s">
        <v>10327</v>
      </c>
      <c r="D7858" s="1" t="s">
        <v>12697</v>
      </c>
      <c r="E7858" s="1" t="s">
        <v>24</v>
      </c>
      <c r="F7858" s="1" t="s">
        <v>25</v>
      </c>
      <c r="G7858" s="1" t="s">
        <v>42</v>
      </c>
      <c r="H7858" s="1" t="s">
        <v>47</v>
      </c>
      <c r="I7858">
        <v>1</v>
      </c>
      <c r="J7858">
        <v>55000</v>
      </c>
      <c r="K7858" s="7">
        <v>0.1</v>
      </c>
      <c r="L7858">
        <v>49500</v>
      </c>
      <c r="M7858">
        <v>6923.96</v>
      </c>
      <c r="N7858" s="7">
        <f>IFERROR(Sales_Data[[#This Row],[Profit]]/Sales_Data[[#This Row],[Sales]],0)</f>
        <v>0.13987797979797981</v>
      </c>
      <c r="O7858" s="7" t="str">
        <f>TEXT(Sales_Data[[#This Row],[Order_Date]],"mmm")</f>
        <v>Apr</v>
      </c>
      <c r="P7858" s="9" t="str">
        <f>TEXT(Sales_Data[[#This Row],[Order_Date]],"yyyy")</f>
        <v>2025</v>
      </c>
      <c r="Q7858" s="9" t="str">
        <f t="shared" si="122"/>
        <v>New</v>
      </c>
      <c r="R7858" s="1" t="s">
        <v>36</v>
      </c>
    </row>
    <row r="7859" spans="1:18" x14ac:dyDescent="0.35">
      <c r="A7859" s="1" t="s">
        <v>12698</v>
      </c>
      <c r="B7859" s="2">
        <v>45733</v>
      </c>
      <c r="C7859" s="1" t="s">
        <v>910</v>
      </c>
      <c r="D7859" s="1" t="s">
        <v>2820</v>
      </c>
      <c r="E7859" s="1" t="s">
        <v>56</v>
      </c>
      <c r="F7859" s="1" t="s">
        <v>57</v>
      </c>
      <c r="G7859" s="1" t="s">
        <v>120</v>
      </c>
      <c r="H7859" s="1" t="s">
        <v>143</v>
      </c>
      <c r="I7859">
        <v>4</v>
      </c>
      <c r="J7859">
        <v>1800</v>
      </c>
      <c r="K7859" s="7">
        <v>0.05</v>
      </c>
      <c r="L7859">
        <v>6840</v>
      </c>
      <c r="M7859">
        <v>1354.31</v>
      </c>
      <c r="N7859" s="7">
        <f>IFERROR(Sales_Data[[#This Row],[Profit]]/Sales_Data[[#This Row],[Sales]],0)</f>
        <v>0.1979985380116959</v>
      </c>
      <c r="O7859" s="7" t="str">
        <f>TEXT(Sales_Data[[#This Row],[Order_Date]],"mmm")</f>
        <v>Mar</v>
      </c>
      <c r="P7859" s="9" t="str">
        <f>TEXT(Sales_Data[[#This Row],[Order_Date]],"yyyy")</f>
        <v>2025</v>
      </c>
      <c r="Q7859" s="9" t="str">
        <f t="shared" si="122"/>
        <v>Existing</v>
      </c>
      <c r="R7859" s="1" t="s">
        <v>36</v>
      </c>
    </row>
    <row r="7860" spans="1:18" x14ac:dyDescent="0.35">
      <c r="A7860" s="1" t="s">
        <v>12699</v>
      </c>
      <c r="B7860" s="2">
        <v>45726</v>
      </c>
      <c r="C7860" s="1" t="s">
        <v>7949</v>
      </c>
      <c r="D7860" s="1" t="s">
        <v>1260</v>
      </c>
      <c r="E7860" s="1" t="s">
        <v>40</v>
      </c>
      <c r="F7860" s="1" t="s">
        <v>41</v>
      </c>
      <c r="G7860" s="1" t="s">
        <v>120</v>
      </c>
      <c r="H7860" s="1" t="s">
        <v>143</v>
      </c>
      <c r="I7860">
        <v>5</v>
      </c>
      <c r="J7860">
        <v>1800</v>
      </c>
      <c r="K7860" s="7">
        <v>0</v>
      </c>
      <c r="L7860">
        <v>9000</v>
      </c>
      <c r="M7860">
        <v>2021.22</v>
      </c>
      <c r="N7860" s="7">
        <f>IFERROR(Sales_Data[[#This Row],[Profit]]/Sales_Data[[#This Row],[Sales]],0)</f>
        <v>0.22458</v>
      </c>
      <c r="O7860" s="7" t="str">
        <f>TEXT(Sales_Data[[#This Row],[Order_Date]],"mmm")</f>
        <v>Mar</v>
      </c>
      <c r="P7860" s="9" t="str">
        <f>TEXT(Sales_Data[[#This Row],[Order_Date]],"yyyy")</f>
        <v>2025</v>
      </c>
      <c r="Q7860" s="9" t="str">
        <f t="shared" si="122"/>
        <v>Existing</v>
      </c>
      <c r="R7860" s="1" t="s">
        <v>64</v>
      </c>
    </row>
    <row r="7861" spans="1:18" x14ac:dyDescent="0.35">
      <c r="A7861" s="1" t="s">
        <v>12700</v>
      </c>
      <c r="B7861" s="2">
        <v>46019</v>
      </c>
      <c r="C7861" s="1" t="s">
        <v>2757</v>
      </c>
      <c r="D7861" s="1" t="s">
        <v>8574</v>
      </c>
      <c r="E7861" s="1" t="s">
        <v>81</v>
      </c>
      <c r="F7861" s="1" t="s">
        <v>33</v>
      </c>
      <c r="G7861" s="1" t="s">
        <v>18</v>
      </c>
      <c r="H7861" s="1" t="s">
        <v>292</v>
      </c>
      <c r="I7861">
        <v>1</v>
      </c>
      <c r="J7861">
        <v>500</v>
      </c>
      <c r="K7861" s="7">
        <v>0.1</v>
      </c>
      <c r="L7861">
        <v>450</v>
      </c>
      <c r="M7861">
        <v>43.57</v>
      </c>
      <c r="N7861" s="7">
        <f>IFERROR(Sales_Data[[#This Row],[Profit]]/Sales_Data[[#This Row],[Sales]],0)</f>
        <v>9.6822222222222226E-2</v>
      </c>
      <c r="O7861" s="7" t="str">
        <f>TEXT(Sales_Data[[#This Row],[Order_Date]],"mmm")</f>
        <v>Dec</v>
      </c>
      <c r="P7861" s="9" t="str">
        <f>TEXT(Sales_Data[[#This Row],[Order_Date]],"yyyy")</f>
        <v>2025</v>
      </c>
      <c r="Q7861" s="9" t="str">
        <f t="shared" si="122"/>
        <v>New</v>
      </c>
      <c r="R7861" s="1" t="s">
        <v>36</v>
      </c>
    </row>
    <row r="7862" spans="1:18" x14ac:dyDescent="0.35">
      <c r="A7862" s="1" t="s">
        <v>12701</v>
      </c>
      <c r="B7862" s="2">
        <v>45721</v>
      </c>
      <c r="C7862" s="1" t="s">
        <v>400</v>
      </c>
      <c r="D7862" s="1" t="s">
        <v>869</v>
      </c>
      <c r="E7862" s="1" t="s">
        <v>62</v>
      </c>
      <c r="F7862" s="1" t="s">
        <v>41</v>
      </c>
      <c r="G7862" s="1" t="s">
        <v>34</v>
      </c>
      <c r="H7862" s="1" t="s">
        <v>35</v>
      </c>
      <c r="I7862">
        <v>1</v>
      </c>
      <c r="J7862">
        <v>9000</v>
      </c>
      <c r="K7862" s="7">
        <v>0.05</v>
      </c>
      <c r="L7862">
        <v>8550</v>
      </c>
      <c r="M7862">
        <v>1245.44</v>
      </c>
      <c r="N7862" s="7">
        <f>IFERROR(Sales_Data[[#This Row],[Profit]]/Sales_Data[[#This Row],[Sales]],0)</f>
        <v>0.14566549707602339</v>
      </c>
      <c r="O7862" s="7" t="str">
        <f>TEXT(Sales_Data[[#This Row],[Order_Date]],"mmm")</f>
        <v>Mar</v>
      </c>
      <c r="P7862" s="9" t="str">
        <f>TEXT(Sales_Data[[#This Row],[Order_Date]],"yyyy")</f>
        <v>2025</v>
      </c>
      <c r="Q7862" s="9" t="str">
        <f t="shared" si="122"/>
        <v>New</v>
      </c>
      <c r="R7862" s="1" t="s">
        <v>64</v>
      </c>
    </row>
    <row r="7863" spans="1:18" x14ac:dyDescent="0.35">
      <c r="A7863" s="1" t="s">
        <v>12702</v>
      </c>
      <c r="B7863" s="2">
        <v>45851</v>
      </c>
      <c r="C7863" s="1" t="s">
        <v>3562</v>
      </c>
      <c r="D7863" s="1" t="s">
        <v>10371</v>
      </c>
      <c r="E7863" s="1" t="s">
        <v>81</v>
      </c>
      <c r="F7863" s="1" t="s">
        <v>33</v>
      </c>
      <c r="G7863" s="1" t="s">
        <v>120</v>
      </c>
      <c r="H7863" s="1" t="s">
        <v>143</v>
      </c>
      <c r="I7863">
        <v>2</v>
      </c>
      <c r="J7863">
        <v>1800</v>
      </c>
      <c r="K7863" s="7">
        <v>0.05</v>
      </c>
      <c r="L7863">
        <v>3420</v>
      </c>
      <c r="M7863">
        <v>627.58000000000004</v>
      </c>
      <c r="N7863" s="7">
        <f>IFERROR(Sales_Data[[#This Row],[Profit]]/Sales_Data[[#This Row],[Sales]],0)</f>
        <v>0.1835029239766082</v>
      </c>
      <c r="O7863" s="7" t="str">
        <f>TEXT(Sales_Data[[#This Row],[Order_Date]],"mmm")</f>
        <v>Jul</v>
      </c>
      <c r="P7863" s="9" t="str">
        <f>TEXT(Sales_Data[[#This Row],[Order_Date]],"yyyy")</f>
        <v>2025</v>
      </c>
      <c r="Q7863" s="9" t="str">
        <f t="shared" si="122"/>
        <v>Existing</v>
      </c>
      <c r="R7863" s="1" t="s">
        <v>73</v>
      </c>
    </row>
    <row r="7864" spans="1:18" x14ac:dyDescent="0.35">
      <c r="A7864" s="1" t="s">
        <v>12703</v>
      </c>
      <c r="B7864" s="2">
        <v>45757</v>
      </c>
      <c r="C7864" s="1" t="s">
        <v>478</v>
      </c>
      <c r="D7864" s="1" t="s">
        <v>12531</v>
      </c>
      <c r="E7864" s="1" t="s">
        <v>86</v>
      </c>
      <c r="F7864" s="1" t="s">
        <v>25</v>
      </c>
      <c r="G7864" s="1" t="s">
        <v>34</v>
      </c>
      <c r="H7864" s="1" t="s">
        <v>153</v>
      </c>
      <c r="I7864">
        <v>4</v>
      </c>
      <c r="J7864">
        <v>7000</v>
      </c>
      <c r="K7864" s="7">
        <v>0.15</v>
      </c>
      <c r="L7864">
        <v>23800</v>
      </c>
      <c r="M7864">
        <v>2840.83</v>
      </c>
      <c r="N7864" s="7">
        <f>IFERROR(Sales_Data[[#This Row],[Profit]]/Sales_Data[[#This Row],[Sales]],0)</f>
        <v>0.1193626050420168</v>
      </c>
      <c r="O7864" s="7" t="str">
        <f>TEXT(Sales_Data[[#This Row],[Order_Date]],"mmm")</f>
        <v>Apr</v>
      </c>
      <c r="P7864" s="9" t="str">
        <f>TEXT(Sales_Data[[#This Row],[Order_Date]],"yyyy")</f>
        <v>2025</v>
      </c>
      <c r="Q7864" s="9" t="str">
        <f t="shared" si="122"/>
        <v>Existing</v>
      </c>
      <c r="R7864" s="1" t="s">
        <v>36</v>
      </c>
    </row>
    <row r="7865" spans="1:18" x14ac:dyDescent="0.35">
      <c r="A7865" s="1" t="s">
        <v>12704</v>
      </c>
      <c r="B7865" s="2">
        <v>45739</v>
      </c>
      <c r="C7865" s="1" t="s">
        <v>2782</v>
      </c>
      <c r="D7865" s="1" t="s">
        <v>3314</v>
      </c>
      <c r="E7865" s="1" t="s">
        <v>56</v>
      </c>
      <c r="F7865" s="1" t="s">
        <v>57</v>
      </c>
      <c r="G7865" s="1" t="s">
        <v>18</v>
      </c>
      <c r="H7865" s="1" t="s">
        <v>131</v>
      </c>
      <c r="I7865">
        <v>2</v>
      </c>
      <c r="J7865">
        <v>1500</v>
      </c>
      <c r="K7865" s="7">
        <v>0.1</v>
      </c>
      <c r="L7865">
        <v>2700</v>
      </c>
      <c r="M7865">
        <v>303.14999999999998</v>
      </c>
      <c r="N7865" s="7">
        <f>IFERROR(Sales_Data[[#This Row],[Profit]]/Sales_Data[[#This Row],[Sales]],0)</f>
        <v>0.11227777777777777</v>
      </c>
      <c r="O7865" s="7" t="str">
        <f>TEXT(Sales_Data[[#This Row],[Order_Date]],"mmm")</f>
        <v>Mar</v>
      </c>
      <c r="P7865" s="9" t="str">
        <f>TEXT(Sales_Data[[#This Row],[Order_Date]],"yyyy")</f>
        <v>2025</v>
      </c>
      <c r="Q7865" s="9" t="str">
        <f t="shared" si="122"/>
        <v>Existing</v>
      </c>
      <c r="R7865" s="1" t="s">
        <v>36</v>
      </c>
    </row>
    <row r="7866" spans="1:18" x14ac:dyDescent="0.35">
      <c r="A7866" s="1" t="s">
        <v>12705</v>
      </c>
      <c r="B7866" s="2">
        <v>45988</v>
      </c>
      <c r="C7866" s="1" t="s">
        <v>11839</v>
      </c>
      <c r="D7866" s="1" t="s">
        <v>2549</v>
      </c>
      <c r="E7866" s="1" t="s">
        <v>32</v>
      </c>
      <c r="F7866" s="1" t="s">
        <v>33</v>
      </c>
      <c r="G7866" s="1" t="s">
        <v>26</v>
      </c>
      <c r="H7866" s="1" t="s">
        <v>27</v>
      </c>
      <c r="I7866">
        <v>1</v>
      </c>
      <c r="J7866">
        <v>1200</v>
      </c>
      <c r="K7866" s="7">
        <v>0.1</v>
      </c>
      <c r="L7866">
        <v>1080</v>
      </c>
      <c r="M7866">
        <v>159.96</v>
      </c>
      <c r="N7866" s="7">
        <f>IFERROR(Sales_Data[[#This Row],[Profit]]/Sales_Data[[#This Row],[Sales]],0)</f>
        <v>0.14811111111111111</v>
      </c>
      <c r="O7866" s="7" t="str">
        <f>TEXT(Sales_Data[[#This Row],[Order_Date]],"mmm")</f>
        <v>Nov</v>
      </c>
      <c r="P7866" s="9" t="str">
        <f>TEXT(Sales_Data[[#This Row],[Order_Date]],"yyyy")</f>
        <v>2025</v>
      </c>
      <c r="Q7866" s="9" t="str">
        <f t="shared" si="122"/>
        <v>New</v>
      </c>
      <c r="R7866" s="1" t="s">
        <v>28</v>
      </c>
    </row>
    <row r="7867" spans="1:18" x14ac:dyDescent="0.35">
      <c r="A7867" s="1" t="s">
        <v>12706</v>
      </c>
      <c r="B7867" s="2">
        <v>45726</v>
      </c>
      <c r="C7867" s="1" t="s">
        <v>3352</v>
      </c>
      <c r="D7867" s="1" t="s">
        <v>902</v>
      </c>
      <c r="E7867" s="1" t="s">
        <v>24</v>
      </c>
      <c r="F7867" s="1" t="s">
        <v>25</v>
      </c>
      <c r="G7867" s="1" t="s">
        <v>120</v>
      </c>
      <c r="H7867" s="1" t="s">
        <v>121</v>
      </c>
      <c r="I7867">
        <v>3</v>
      </c>
      <c r="J7867">
        <v>2800</v>
      </c>
      <c r="K7867" s="7">
        <v>0.15</v>
      </c>
      <c r="L7867">
        <v>7140</v>
      </c>
      <c r="M7867">
        <v>1645.67</v>
      </c>
      <c r="N7867" s="7">
        <f>IFERROR(Sales_Data[[#This Row],[Profit]]/Sales_Data[[#This Row],[Sales]],0)</f>
        <v>0.2304859943977591</v>
      </c>
      <c r="O7867" s="7" t="str">
        <f>TEXT(Sales_Data[[#This Row],[Order_Date]],"mmm")</f>
        <v>Mar</v>
      </c>
      <c r="P7867" s="9" t="str">
        <f>TEXT(Sales_Data[[#This Row],[Order_Date]],"yyyy")</f>
        <v>2025</v>
      </c>
      <c r="Q7867" s="9" t="str">
        <f t="shared" si="122"/>
        <v>Existing</v>
      </c>
      <c r="R7867" s="1" t="s">
        <v>64</v>
      </c>
    </row>
    <row r="7868" spans="1:18" x14ac:dyDescent="0.35">
      <c r="A7868" s="1" t="s">
        <v>12707</v>
      </c>
      <c r="B7868" s="2">
        <v>45867</v>
      </c>
      <c r="C7868" s="1" t="s">
        <v>2368</v>
      </c>
      <c r="D7868" s="1" t="s">
        <v>6533</v>
      </c>
      <c r="E7868" s="1" t="s">
        <v>40</v>
      </c>
      <c r="F7868" s="1" t="s">
        <v>41</v>
      </c>
      <c r="G7868" s="1" t="s">
        <v>120</v>
      </c>
      <c r="H7868" s="1" t="s">
        <v>146</v>
      </c>
      <c r="I7868">
        <v>3</v>
      </c>
      <c r="J7868">
        <v>800</v>
      </c>
      <c r="K7868" s="7">
        <v>0.1</v>
      </c>
      <c r="L7868">
        <v>2160</v>
      </c>
      <c r="M7868">
        <v>232.53</v>
      </c>
      <c r="N7868" s="7">
        <f>IFERROR(Sales_Data[[#This Row],[Profit]]/Sales_Data[[#This Row],[Sales]],0)</f>
        <v>0.10765277777777778</v>
      </c>
      <c r="O7868" s="7" t="str">
        <f>TEXT(Sales_Data[[#This Row],[Order_Date]],"mmm")</f>
        <v>Jul</v>
      </c>
      <c r="P7868" s="9" t="str">
        <f>TEXT(Sales_Data[[#This Row],[Order_Date]],"yyyy")</f>
        <v>2025</v>
      </c>
      <c r="Q7868" s="9" t="str">
        <f t="shared" si="122"/>
        <v>Existing</v>
      </c>
      <c r="R7868" s="1" t="s">
        <v>20</v>
      </c>
    </row>
    <row r="7869" spans="1:18" x14ac:dyDescent="0.35">
      <c r="A7869" s="1" t="s">
        <v>12708</v>
      </c>
      <c r="B7869" s="2">
        <v>45681</v>
      </c>
      <c r="C7869" s="1" t="s">
        <v>4103</v>
      </c>
      <c r="D7869" s="1" t="s">
        <v>3899</v>
      </c>
      <c r="E7869" s="1" t="s">
        <v>71</v>
      </c>
      <c r="F7869" s="1" t="s">
        <v>33</v>
      </c>
      <c r="G7869" s="1" t="s">
        <v>18</v>
      </c>
      <c r="H7869" s="1" t="s">
        <v>292</v>
      </c>
      <c r="I7869">
        <v>1</v>
      </c>
      <c r="J7869">
        <v>500</v>
      </c>
      <c r="K7869" s="7">
        <v>0.05</v>
      </c>
      <c r="L7869">
        <v>475</v>
      </c>
      <c r="M7869">
        <v>118.28</v>
      </c>
      <c r="N7869" s="7">
        <f>IFERROR(Sales_Data[[#This Row],[Profit]]/Sales_Data[[#This Row],[Sales]],0)</f>
        <v>0.24901052631578949</v>
      </c>
      <c r="O7869" s="7" t="str">
        <f>TEXT(Sales_Data[[#This Row],[Order_Date]],"mmm")</f>
        <v>Jan</v>
      </c>
      <c r="P7869" s="9" t="str">
        <f>TEXT(Sales_Data[[#This Row],[Order_Date]],"yyyy")</f>
        <v>2025</v>
      </c>
      <c r="Q7869" s="9" t="str">
        <f t="shared" si="122"/>
        <v>New</v>
      </c>
      <c r="R7869" s="1" t="s">
        <v>28</v>
      </c>
    </row>
    <row r="7870" spans="1:18" x14ac:dyDescent="0.35">
      <c r="A7870" s="1" t="s">
        <v>12709</v>
      </c>
      <c r="B7870" s="2">
        <v>45823</v>
      </c>
      <c r="C7870" s="1" t="s">
        <v>12710</v>
      </c>
      <c r="D7870" s="1" t="s">
        <v>5522</v>
      </c>
      <c r="E7870" s="1" t="s">
        <v>81</v>
      </c>
      <c r="F7870" s="1" t="s">
        <v>33</v>
      </c>
      <c r="G7870" s="1" t="s">
        <v>120</v>
      </c>
      <c r="H7870" s="1" t="s">
        <v>217</v>
      </c>
      <c r="I7870">
        <v>2</v>
      </c>
      <c r="J7870">
        <v>3200</v>
      </c>
      <c r="K7870" s="7">
        <v>0</v>
      </c>
      <c r="L7870">
        <v>6400</v>
      </c>
      <c r="M7870">
        <v>1205.8</v>
      </c>
      <c r="N7870" s="7">
        <f>IFERROR(Sales_Data[[#This Row],[Profit]]/Sales_Data[[#This Row],[Sales]],0)</f>
        <v>0.18840625</v>
      </c>
      <c r="O7870" s="7" t="str">
        <f>TEXT(Sales_Data[[#This Row],[Order_Date]],"mmm")</f>
        <v>Jun</v>
      </c>
      <c r="P7870" s="9" t="str">
        <f>TEXT(Sales_Data[[#This Row],[Order_Date]],"yyyy")</f>
        <v>2025</v>
      </c>
      <c r="Q7870" s="9" t="str">
        <f t="shared" si="122"/>
        <v>Existing</v>
      </c>
      <c r="R7870" s="1" t="s">
        <v>28</v>
      </c>
    </row>
    <row r="7871" spans="1:18" x14ac:dyDescent="0.35">
      <c r="A7871" s="1" t="s">
        <v>12711</v>
      </c>
      <c r="B7871" s="2">
        <v>45769</v>
      </c>
      <c r="C7871" s="1" t="s">
        <v>8391</v>
      </c>
      <c r="D7871" s="1" t="s">
        <v>5254</v>
      </c>
      <c r="E7871" s="1" t="s">
        <v>40</v>
      </c>
      <c r="F7871" s="1" t="s">
        <v>41</v>
      </c>
      <c r="G7871" s="1" t="s">
        <v>120</v>
      </c>
      <c r="H7871" s="1" t="s">
        <v>121</v>
      </c>
      <c r="I7871">
        <v>4</v>
      </c>
      <c r="J7871">
        <v>2800</v>
      </c>
      <c r="K7871" s="7">
        <v>0.05</v>
      </c>
      <c r="L7871">
        <v>10640</v>
      </c>
      <c r="M7871">
        <v>1491.51</v>
      </c>
      <c r="N7871" s="7">
        <f>IFERROR(Sales_Data[[#This Row],[Profit]]/Sales_Data[[#This Row],[Sales]],0)</f>
        <v>0.1401795112781955</v>
      </c>
      <c r="O7871" s="7" t="str">
        <f>TEXT(Sales_Data[[#This Row],[Order_Date]],"mmm")</f>
        <v>Apr</v>
      </c>
      <c r="P7871" s="9" t="str">
        <f>TEXT(Sales_Data[[#This Row],[Order_Date]],"yyyy")</f>
        <v>2025</v>
      </c>
      <c r="Q7871" s="9" t="str">
        <f t="shared" si="122"/>
        <v>Existing</v>
      </c>
      <c r="R7871" s="1" t="s">
        <v>73</v>
      </c>
    </row>
    <row r="7872" spans="1:18" x14ac:dyDescent="0.35">
      <c r="A7872" s="1" t="s">
        <v>12712</v>
      </c>
      <c r="B7872" s="2">
        <v>45684</v>
      </c>
      <c r="C7872" s="1" t="s">
        <v>7207</v>
      </c>
      <c r="D7872" s="1" t="s">
        <v>6897</v>
      </c>
      <c r="E7872" s="1" t="s">
        <v>24</v>
      </c>
      <c r="F7872" s="1" t="s">
        <v>25</v>
      </c>
      <c r="G7872" s="1" t="s">
        <v>26</v>
      </c>
      <c r="H7872" s="1" t="s">
        <v>82</v>
      </c>
      <c r="I7872">
        <v>1</v>
      </c>
      <c r="J7872">
        <v>450</v>
      </c>
      <c r="K7872" s="7">
        <v>0</v>
      </c>
      <c r="L7872">
        <v>450</v>
      </c>
      <c r="M7872">
        <v>60.3</v>
      </c>
      <c r="N7872" s="7">
        <f>IFERROR(Sales_Data[[#This Row],[Profit]]/Sales_Data[[#This Row],[Sales]],0)</f>
        <v>0.13399999999999998</v>
      </c>
      <c r="O7872" s="7" t="str">
        <f>TEXT(Sales_Data[[#This Row],[Order_Date]],"mmm")</f>
        <v>Jan</v>
      </c>
      <c r="P7872" s="9" t="str">
        <f>TEXT(Sales_Data[[#This Row],[Order_Date]],"yyyy")</f>
        <v>2025</v>
      </c>
      <c r="Q7872" s="9" t="str">
        <f t="shared" si="122"/>
        <v>New</v>
      </c>
      <c r="R7872" s="1" t="s">
        <v>36</v>
      </c>
    </row>
    <row r="7873" spans="1:18" x14ac:dyDescent="0.35">
      <c r="A7873" s="1" t="s">
        <v>12713</v>
      </c>
      <c r="B7873" s="2">
        <v>45789</v>
      </c>
      <c r="C7873" s="1" t="s">
        <v>12714</v>
      </c>
      <c r="D7873" s="1" t="s">
        <v>1585</v>
      </c>
      <c r="E7873" s="1" t="s">
        <v>71</v>
      </c>
      <c r="F7873" s="1" t="s">
        <v>33</v>
      </c>
      <c r="G7873" s="1" t="s">
        <v>18</v>
      </c>
      <c r="H7873" s="1" t="s">
        <v>292</v>
      </c>
      <c r="I7873">
        <v>3</v>
      </c>
      <c r="J7873">
        <v>500</v>
      </c>
      <c r="K7873" s="7">
        <v>0.15</v>
      </c>
      <c r="L7873">
        <v>1275</v>
      </c>
      <c r="M7873">
        <v>105.84</v>
      </c>
      <c r="N7873" s="7">
        <f>IFERROR(Sales_Data[[#This Row],[Profit]]/Sales_Data[[#This Row],[Sales]],0)</f>
        <v>8.3011764705882354E-2</v>
      </c>
      <c r="O7873" s="7" t="str">
        <f>TEXT(Sales_Data[[#This Row],[Order_Date]],"mmm")</f>
        <v>May</v>
      </c>
      <c r="P7873" s="9" t="str">
        <f>TEXT(Sales_Data[[#This Row],[Order_Date]],"yyyy")</f>
        <v>2025</v>
      </c>
      <c r="Q7873" s="9" t="str">
        <f t="shared" si="122"/>
        <v>Existing</v>
      </c>
      <c r="R7873" s="1" t="s">
        <v>20</v>
      </c>
    </row>
    <row r="7874" spans="1:18" x14ac:dyDescent="0.35">
      <c r="A7874" s="1" t="s">
        <v>12715</v>
      </c>
      <c r="B7874" s="2">
        <v>45868</v>
      </c>
      <c r="C7874" s="1" t="s">
        <v>66</v>
      </c>
      <c r="D7874" s="1" t="s">
        <v>491</v>
      </c>
      <c r="E7874" s="1" t="s">
        <v>62</v>
      </c>
      <c r="F7874" s="1" t="s">
        <v>41</v>
      </c>
      <c r="G7874" s="1" t="s">
        <v>42</v>
      </c>
      <c r="H7874" s="1" t="s">
        <v>47</v>
      </c>
      <c r="I7874">
        <v>2</v>
      </c>
      <c r="J7874">
        <v>55000</v>
      </c>
      <c r="K7874" s="7">
        <v>0.1</v>
      </c>
      <c r="L7874">
        <v>99000</v>
      </c>
      <c r="M7874">
        <v>20880.189999999999</v>
      </c>
      <c r="N7874" s="7">
        <f>IFERROR(Sales_Data[[#This Row],[Profit]]/Sales_Data[[#This Row],[Sales]],0)</f>
        <v>0.2109110101010101</v>
      </c>
      <c r="O7874" s="7" t="str">
        <f>TEXT(Sales_Data[[#This Row],[Order_Date]],"mmm")</f>
        <v>Jul</v>
      </c>
      <c r="P7874" s="9" t="str">
        <f>TEXT(Sales_Data[[#This Row],[Order_Date]],"yyyy")</f>
        <v>2025</v>
      </c>
      <c r="Q7874" s="9" t="str">
        <f t="shared" ref="Q7874:Q7937" si="123">IF(I7874&gt;1,"Existing","New")</f>
        <v>Existing</v>
      </c>
      <c r="R7874" s="1" t="s">
        <v>64</v>
      </c>
    </row>
    <row r="7875" spans="1:18" x14ac:dyDescent="0.35">
      <c r="A7875" s="1" t="s">
        <v>12716</v>
      </c>
      <c r="B7875" s="2">
        <v>46017</v>
      </c>
      <c r="C7875" s="1" t="s">
        <v>1370</v>
      </c>
      <c r="D7875" s="1" t="s">
        <v>1688</v>
      </c>
      <c r="E7875" s="1" t="s">
        <v>160</v>
      </c>
      <c r="F7875" s="1" t="s">
        <v>161</v>
      </c>
      <c r="G7875" s="1" t="s">
        <v>42</v>
      </c>
      <c r="H7875" s="1" t="s">
        <v>43</v>
      </c>
      <c r="I7875">
        <v>1</v>
      </c>
      <c r="J7875">
        <v>18000</v>
      </c>
      <c r="K7875" s="7">
        <v>0.2</v>
      </c>
      <c r="L7875">
        <v>14400</v>
      </c>
      <c r="M7875">
        <v>1705.9</v>
      </c>
      <c r="N7875" s="7">
        <f>IFERROR(Sales_Data[[#This Row],[Profit]]/Sales_Data[[#This Row],[Sales]],0)</f>
        <v>0.11846527777777778</v>
      </c>
      <c r="O7875" s="7" t="str">
        <f>TEXT(Sales_Data[[#This Row],[Order_Date]],"mmm")</f>
        <v>Dec</v>
      </c>
      <c r="P7875" s="9" t="str">
        <f>TEXT(Sales_Data[[#This Row],[Order_Date]],"yyyy")</f>
        <v>2025</v>
      </c>
      <c r="Q7875" s="9" t="str">
        <f t="shared" si="123"/>
        <v>New</v>
      </c>
      <c r="R7875" s="1" t="s">
        <v>28</v>
      </c>
    </row>
    <row r="7876" spans="1:18" x14ac:dyDescent="0.35">
      <c r="A7876" s="1" t="s">
        <v>12717</v>
      </c>
      <c r="B7876" s="2">
        <v>45663</v>
      </c>
      <c r="C7876" s="1" t="s">
        <v>460</v>
      </c>
      <c r="D7876" s="1" t="s">
        <v>1147</v>
      </c>
      <c r="E7876" s="1" t="s">
        <v>111</v>
      </c>
      <c r="F7876" s="1" t="s">
        <v>33</v>
      </c>
      <c r="G7876" s="1" t="s">
        <v>34</v>
      </c>
      <c r="H7876" s="1" t="s">
        <v>107</v>
      </c>
      <c r="I7876">
        <v>2</v>
      </c>
      <c r="J7876">
        <v>6500</v>
      </c>
      <c r="K7876" s="7">
        <v>0.05</v>
      </c>
      <c r="L7876">
        <v>12350</v>
      </c>
      <c r="M7876">
        <v>3019.18</v>
      </c>
      <c r="N7876" s="7">
        <f>IFERROR(Sales_Data[[#This Row],[Profit]]/Sales_Data[[#This Row],[Sales]],0)</f>
        <v>0.24446801619433198</v>
      </c>
      <c r="O7876" s="7" t="str">
        <f>TEXT(Sales_Data[[#This Row],[Order_Date]],"mmm")</f>
        <v>Jan</v>
      </c>
      <c r="P7876" s="9" t="str">
        <f>TEXT(Sales_Data[[#This Row],[Order_Date]],"yyyy")</f>
        <v>2025</v>
      </c>
      <c r="Q7876" s="9" t="str">
        <f t="shared" si="123"/>
        <v>Existing</v>
      </c>
      <c r="R7876" s="1" t="s">
        <v>36</v>
      </c>
    </row>
    <row r="7877" spans="1:18" x14ac:dyDescent="0.35">
      <c r="A7877" s="1" t="s">
        <v>12718</v>
      </c>
      <c r="B7877" s="2">
        <v>45742</v>
      </c>
      <c r="C7877" s="1" t="s">
        <v>5250</v>
      </c>
      <c r="D7877" s="1" t="s">
        <v>2305</v>
      </c>
      <c r="E7877" s="1" t="s">
        <v>62</v>
      </c>
      <c r="F7877" s="1" t="s">
        <v>41</v>
      </c>
      <c r="G7877" s="1" t="s">
        <v>120</v>
      </c>
      <c r="H7877" s="1" t="s">
        <v>217</v>
      </c>
      <c r="I7877">
        <v>5</v>
      </c>
      <c r="J7877">
        <v>3200</v>
      </c>
      <c r="K7877" s="7">
        <v>0.1</v>
      </c>
      <c r="L7877">
        <v>14400</v>
      </c>
      <c r="M7877">
        <v>1630.06</v>
      </c>
      <c r="N7877" s="7">
        <f>IFERROR(Sales_Data[[#This Row],[Profit]]/Sales_Data[[#This Row],[Sales]],0)</f>
        <v>0.11319861111111111</v>
      </c>
      <c r="O7877" s="7" t="str">
        <f>TEXT(Sales_Data[[#This Row],[Order_Date]],"mmm")</f>
        <v>Mar</v>
      </c>
      <c r="P7877" s="9" t="str">
        <f>TEXT(Sales_Data[[#This Row],[Order_Date]],"yyyy")</f>
        <v>2025</v>
      </c>
      <c r="Q7877" s="9" t="str">
        <f t="shared" si="123"/>
        <v>Existing</v>
      </c>
      <c r="R7877" s="1" t="s">
        <v>36</v>
      </c>
    </row>
    <row r="7878" spans="1:18" x14ac:dyDescent="0.35">
      <c r="A7878" s="1" t="s">
        <v>12719</v>
      </c>
      <c r="B7878" s="2">
        <v>45683</v>
      </c>
      <c r="C7878" s="1" t="s">
        <v>4982</v>
      </c>
      <c r="D7878" s="1" t="s">
        <v>3822</v>
      </c>
      <c r="E7878" s="1" t="s">
        <v>106</v>
      </c>
      <c r="F7878" s="1" t="s">
        <v>33</v>
      </c>
      <c r="G7878" s="1" t="s">
        <v>42</v>
      </c>
      <c r="H7878" s="1" t="s">
        <v>102</v>
      </c>
      <c r="I7878">
        <v>4</v>
      </c>
      <c r="J7878">
        <v>25000</v>
      </c>
      <c r="K7878" s="7">
        <v>0</v>
      </c>
      <c r="L7878">
        <v>100000</v>
      </c>
      <c r="M7878">
        <v>21342.42</v>
      </c>
      <c r="N7878" s="7">
        <f>IFERROR(Sales_Data[[#This Row],[Profit]]/Sales_Data[[#This Row],[Sales]],0)</f>
        <v>0.21342419999999998</v>
      </c>
      <c r="O7878" s="7" t="str">
        <f>TEXT(Sales_Data[[#This Row],[Order_Date]],"mmm")</f>
        <v>Jan</v>
      </c>
      <c r="P7878" s="9" t="str">
        <f>TEXT(Sales_Data[[#This Row],[Order_Date]],"yyyy")</f>
        <v>2025</v>
      </c>
      <c r="Q7878" s="9" t="str">
        <f t="shared" si="123"/>
        <v>Existing</v>
      </c>
      <c r="R7878" s="1" t="s">
        <v>36</v>
      </c>
    </row>
    <row r="7879" spans="1:18" x14ac:dyDescent="0.35">
      <c r="A7879" s="1" t="s">
        <v>12720</v>
      </c>
      <c r="B7879" s="2">
        <v>45880</v>
      </c>
      <c r="C7879" s="1" t="s">
        <v>3847</v>
      </c>
      <c r="D7879" s="1" t="s">
        <v>6939</v>
      </c>
      <c r="E7879" s="1" t="s">
        <v>135</v>
      </c>
      <c r="F7879" s="1" t="s">
        <v>136</v>
      </c>
      <c r="G7879" s="1" t="s">
        <v>42</v>
      </c>
      <c r="H7879" s="1" t="s">
        <v>43</v>
      </c>
      <c r="I7879">
        <v>3</v>
      </c>
      <c r="J7879">
        <v>18000</v>
      </c>
      <c r="K7879" s="7">
        <v>0.05</v>
      </c>
      <c r="L7879">
        <v>51300</v>
      </c>
      <c r="M7879">
        <v>5118.3900000000003</v>
      </c>
      <c r="N7879" s="7">
        <f>IFERROR(Sales_Data[[#This Row],[Profit]]/Sales_Data[[#This Row],[Sales]],0)</f>
        <v>9.977368421052632E-2</v>
      </c>
      <c r="O7879" s="7" t="str">
        <f>TEXT(Sales_Data[[#This Row],[Order_Date]],"mmm")</f>
        <v>Aug</v>
      </c>
      <c r="P7879" s="9" t="str">
        <f>TEXT(Sales_Data[[#This Row],[Order_Date]],"yyyy")</f>
        <v>2025</v>
      </c>
      <c r="Q7879" s="9" t="str">
        <f t="shared" si="123"/>
        <v>Existing</v>
      </c>
      <c r="R7879" s="1" t="s">
        <v>36</v>
      </c>
    </row>
    <row r="7880" spans="1:18" x14ac:dyDescent="0.35">
      <c r="A7880" s="1" t="s">
        <v>12721</v>
      </c>
      <c r="B7880" s="2">
        <v>45915</v>
      </c>
      <c r="C7880" s="1" t="s">
        <v>2495</v>
      </c>
      <c r="D7880" s="1" t="s">
        <v>3985</v>
      </c>
      <c r="E7880" s="1" t="s">
        <v>51</v>
      </c>
      <c r="F7880" s="1" t="s">
        <v>52</v>
      </c>
      <c r="G7880" s="1" t="s">
        <v>26</v>
      </c>
      <c r="H7880" s="1" t="s">
        <v>27</v>
      </c>
      <c r="I7880">
        <v>2</v>
      </c>
      <c r="J7880">
        <v>1200</v>
      </c>
      <c r="K7880" s="7">
        <v>0</v>
      </c>
      <c r="L7880">
        <v>2400</v>
      </c>
      <c r="M7880">
        <v>543</v>
      </c>
      <c r="N7880" s="7">
        <f>IFERROR(Sales_Data[[#This Row],[Profit]]/Sales_Data[[#This Row],[Sales]],0)</f>
        <v>0.22625000000000001</v>
      </c>
      <c r="O7880" s="7" t="str">
        <f>TEXT(Sales_Data[[#This Row],[Order_Date]],"mmm")</f>
        <v>Sep</v>
      </c>
      <c r="P7880" s="9" t="str">
        <f>TEXT(Sales_Data[[#This Row],[Order_Date]],"yyyy")</f>
        <v>2025</v>
      </c>
      <c r="Q7880" s="9" t="str">
        <f t="shared" si="123"/>
        <v>Existing</v>
      </c>
      <c r="R7880" s="1" t="s">
        <v>20</v>
      </c>
    </row>
    <row r="7881" spans="1:18" x14ac:dyDescent="0.35">
      <c r="A7881" s="1" t="s">
        <v>12722</v>
      </c>
      <c r="B7881" s="2">
        <v>45727</v>
      </c>
      <c r="C7881" s="1" t="s">
        <v>5757</v>
      </c>
      <c r="D7881" s="1" t="s">
        <v>8293</v>
      </c>
      <c r="E7881" s="1" t="s">
        <v>17</v>
      </c>
      <c r="F7881" s="1" t="s">
        <v>17</v>
      </c>
      <c r="G7881" s="1" t="s">
        <v>42</v>
      </c>
      <c r="H7881" s="1" t="s">
        <v>112</v>
      </c>
      <c r="I7881">
        <v>5</v>
      </c>
      <c r="J7881">
        <v>2500</v>
      </c>
      <c r="K7881" s="7">
        <v>0</v>
      </c>
      <c r="L7881">
        <v>12500</v>
      </c>
      <c r="M7881">
        <v>2179.9499999999998</v>
      </c>
      <c r="N7881" s="7">
        <f>IFERROR(Sales_Data[[#This Row],[Profit]]/Sales_Data[[#This Row],[Sales]],0)</f>
        <v>0.174396</v>
      </c>
      <c r="O7881" s="7" t="str">
        <f>TEXT(Sales_Data[[#This Row],[Order_Date]],"mmm")</f>
        <v>Mar</v>
      </c>
      <c r="P7881" s="9" t="str">
        <f>TEXT(Sales_Data[[#This Row],[Order_Date]],"yyyy")</f>
        <v>2025</v>
      </c>
      <c r="Q7881" s="9" t="str">
        <f t="shared" si="123"/>
        <v>Existing</v>
      </c>
      <c r="R7881" s="1" t="s">
        <v>73</v>
      </c>
    </row>
    <row r="7882" spans="1:18" x14ac:dyDescent="0.35">
      <c r="A7882" s="1" t="s">
        <v>12723</v>
      </c>
      <c r="B7882" s="2">
        <v>46020</v>
      </c>
      <c r="C7882" s="1" t="s">
        <v>6224</v>
      </c>
      <c r="D7882" s="1" t="s">
        <v>1711</v>
      </c>
      <c r="E7882" s="1" t="s">
        <v>17</v>
      </c>
      <c r="F7882" s="1" t="s">
        <v>17</v>
      </c>
      <c r="G7882" s="1" t="s">
        <v>120</v>
      </c>
      <c r="H7882" s="1" t="s">
        <v>146</v>
      </c>
      <c r="I7882">
        <v>3</v>
      </c>
      <c r="J7882">
        <v>800</v>
      </c>
      <c r="K7882" s="7">
        <v>0.2</v>
      </c>
      <c r="L7882">
        <v>1920</v>
      </c>
      <c r="M7882">
        <v>193.33</v>
      </c>
      <c r="N7882" s="7">
        <f>IFERROR(Sales_Data[[#This Row],[Profit]]/Sales_Data[[#This Row],[Sales]],0)</f>
        <v>0.10069270833333334</v>
      </c>
      <c r="O7882" s="7" t="str">
        <f>TEXT(Sales_Data[[#This Row],[Order_Date]],"mmm")</f>
        <v>Dec</v>
      </c>
      <c r="P7882" s="9" t="str">
        <f>TEXT(Sales_Data[[#This Row],[Order_Date]],"yyyy")</f>
        <v>2025</v>
      </c>
      <c r="Q7882" s="9" t="str">
        <f t="shared" si="123"/>
        <v>Existing</v>
      </c>
      <c r="R7882" s="1" t="s">
        <v>64</v>
      </c>
    </row>
    <row r="7883" spans="1:18" x14ac:dyDescent="0.35">
      <c r="A7883" s="1" t="s">
        <v>12724</v>
      </c>
      <c r="B7883" s="2">
        <v>46017</v>
      </c>
      <c r="C7883" s="1" t="s">
        <v>11115</v>
      </c>
      <c r="D7883" s="1" t="s">
        <v>5633</v>
      </c>
      <c r="E7883" s="1" t="s">
        <v>119</v>
      </c>
      <c r="F7883" s="1" t="s">
        <v>33</v>
      </c>
      <c r="G7883" s="1" t="s">
        <v>42</v>
      </c>
      <c r="H7883" s="1" t="s">
        <v>63</v>
      </c>
      <c r="I7883">
        <v>2</v>
      </c>
      <c r="J7883">
        <v>4500</v>
      </c>
      <c r="K7883" s="7">
        <v>0.05</v>
      </c>
      <c r="L7883">
        <v>8550</v>
      </c>
      <c r="M7883">
        <v>786.8</v>
      </c>
      <c r="N7883" s="7">
        <f>IFERROR(Sales_Data[[#This Row],[Profit]]/Sales_Data[[#This Row],[Sales]],0)</f>
        <v>9.2023391812865493E-2</v>
      </c>
      <c r="O7883" s="7" t="str">
        <f>TEXT(Sales_Data[[#This Row],[Order_Date]],"mmm")</f>
        <v>Dec</v>
      </c>
      <c r="P7883" s="9" t="str">
        <f>TEXT(Sales_Data[[#This Row],[Order_Date]],"yyyy")</f>
        <v>2025</v>
      </c>
      <c r="Q7883" s="9" t="str">
        <f t="shared" si="123"/>
        <v>Existing</v>
      </c>
      <c r="R7883" s="1" t="s">
        <v>36</v>
      </c>
    </row>
    <row r="7884" spans="1:18" x14ac:dyDescent="0.35">
      <c r="A7884" s="1" t="s">
        <v>12725</v>
      </c>
      <c r="B7884" s="2">
        <v>45972</v>
      </c>
      <c r="C7884" s="1" t="s">
        <v>8011</v>
      </c>
      <c r="D7884" s="1" t="s">
        <v>2183</v>
      </c>
      <c r="E7884" s="1" t="s">
        <v>106</v>
      </c>
      <c r="F7884" s="1" t="s">
        <v>33</v>
      </c>
      <c r="G7884" s="1" t="s">
        <v>34</v>
      </c>
      <c r="H7884" s="1" t="s">
        <v>153</v>
      </c>
      <c r="I7884">
        <v>5</v>
      </c>
      <c r="J7884">
        <v>7000</v>
      </c>
      <c r="K7884" s="7">
        <v>0.1</v>
      </c>
      <c r="L7884">
        <v>31500</v>
      </c>
      <c r="M7884">
        <v>5204.1099999999997</v>
      </c>
      <c r="N7884" s="7">
        <f>IFERROR(Sales_Data[[#This Row],[Profit]]/Sales_Data[[#This Row],[Sales]],0)</f>
        <v>0.16520984126984126</v>
      </c>
      <c r="O7884" s="7" t="str">
        <f>TEXT(Sales_Data[[#This Row],[Order_Date]],"mmm")</f>
        <v>Nov</v>
      </c>
      <c r="P7884" s="9" t="str">
        <f>TEXT(Sales_Data[[#This Row],[Order_Date]],"yyyy")</f>
        <v>2025</v>
      </c>
      <c r="Q7884" s="9" t="str">
        <f t="shared" si="123"/>
        <v>Existing</v>
      </c>
      <c r="R7884" s="1" t="s">
        <v>64</v>
      </c>
    </row>
    <row r="7885" spans="1:18" x14ac:dyDescent="0.35">
      <c r="A7885" s="1" t="s">
        <v>12726</v>
      </c>
      <c r="B7885" s="2">
        <v>46017</v>
      </c>
      <c r="C7885" s="1" t="s">
        <v>1540</v>
      </c>
      <c r="D7885" s="1" t="s">
        <v>530</v>
      </c>
      <c r="E7885" s="1" t="s">
        <v>56</v>
      </c>
      <c r="F7885" s="1" t="s">
        <v>57</v>
      </c>
      <c r="G7885" s="1" t="s">
        <v>18</v>
      </c>
      <c r="H7885" s="1" t="s">
        <v>292</v>
      </c>
      <c r="I7885">
        <v>4</v>
      </c>
      <c r="J7885">
        <v>500</v>
      </c>
      <c r="K7885" s="7">
        <v>0</v>
      </c>
      <c r="L7885">
        <v>2000</v>
      </c>
      <c r="M7885">
        <v>221.01</v>
      </c>
      <c r="N7885" s="7">
        <f>IFERROR(Sales_Data[[#This Row],[Profit]]/Sales_Data[[#This Row],[Sales]],0)</f>
        <v>0.11050499999999999</v>
      </c>
      <c r="O7885" s="7" t="str">
        <f>TEXT(Sales_Data[[#This Row],[Order_Date]],"mmm")</f>
        <v>Dec</v>
      </c>
      <c r="P7885" s="9" t="str">
        <f>TEXT(Sales_Data[[#This Row],[Order_Date]],"yyyy")</f>
        <v>2025</v>
      </c>
      <c r="Q7885" s="9" t="str">
        <f t="shared" si="123"/>
        <v>Existing</v>
      </c>
      <c r="R7885" s="1" t="s">
        <v>28</v>
      </c>
    </row>
    <row r="7886" spans="1:18" x14ac:dyDescent="0.35">
      <c r="A7886" s="1" t="s">
        <v>12727</v>
      </c>
      <c r="B7886" s="2">
        <v>45711</v>
      </c>
      <c r="C7886" s="1" t="s">
        <v>6523</v>
      </c>
      <c r="D7886" s="1" t="s">
        <v>4738</v>
      </c>
      <c r="E7886" s="1" t="s">
        <v>56</v>
      </c>
      <c r="F7886" s="1" t="s">
        <v>57</v>
      </c>
      <c r="G7886" s="1" t="s">
        <v>34</v>
      </c>
      <c r="H7886" s="1" t="s">
        <v>107</v>
      </c>
      <c r="I7886">
        <v>1</v>
      </c>
      <c r="J7886">
        <v>6500</v>
      </c>
      <c r="K7886" s="7">
        <v>0</v>
      </c>
      <c r="L7886">
        <v>6500</v>
      </c>
      <c r="M7886">
        <v>733.23</v>
      </c>
      <c r="N7886" s="7">
        <f>IFERROR(Sales_Data[[#This Row],[Profit]]/Sales_Data[[#This Row],[Sales]],0)</f>
        <v>0.11280461538461539</v>
      </c>
      <c r="O7886" s="7" t="str">
        <f>TEXT(Sales_Data[[#This Row],[Order_Date]],"mmm")</f>
        <v>Feb</v>
      </c>
      <c r="P7886" s="9" t="str">
        <f>TEXT(Sales_Data[[#This Row],[Order_Date]],"yyyy")</f>
        <v>2025</v>
      </c>
      <c r="Q7886" s="9" t="str">
        <f t="shared" si="123"/>
        <v>New</v>
      </c>
      <c r="R7886" s="1" t="s">
        <v>64</v>
      </c>
    </row>
    <row r="7887" spans="1:18" x14ac:dyDescent="0.35">
      <c r="A7887" s="1" t="s">
        <v>12728</v>
      </c>
      <c r="B7887" s="2">
        <v>45862</v>
      </c>
      <c r="C7887" s="1" t="s">
        <v>2630</v>
      </c>
      <c r="D7887" s="1" t="s">
        <v>330</v>
      </c>
      <c r="E7887" s="1" t="s">
        <v>62</v>
      </c>
      <c r="F7887" s="1" t="s">
        <v>41</v>
      </c>
      <c r="G7887" s="1" t="s">
        <v>26</v>
      </c>
      <c r="H7887" s="1" t="s">
        <v>27</v>
      </c>
      <c r="I7887">
        <v>3</v>
      </c>
      <c r="J7887">
        <v>1200</v>
      </c>
      <c r="K7887" s="7">
        <v>0.15</v>
      </c>
      <c r="L7887">
        <v>3060</v>
      </c>
      <c r="M7887">
        <v>276.86</v>
      </c>
      <c r="N7887" s="7">
        <f>IFERROR(Sales_Data[[#This Row],[Profit]]/Sales_Data[[#This Row],[Sales]],0)</f>
        <v>9.0477124183006546E-2</v>
      </c>
      <c r="O7887" s="7" t="str">
        <f>TEXT(Sales_Data[[#This Row],[Order_Date]],"mmm")</f>
        <v>Jul</v>
      </c>
      <c r="P7887" s="9" t="str">
        <f>TEXT(Sales_Data[[#This Row],[Order_Date]],"yyyy")</f>
        <v>2025</v>
      </c>
      <c r="Q7887" s="9" t="str">
        <f t="shared" si="123"/>
        <v>Existing</v>
      </c>
      <c r="R7887" s="1" t="s">
        <v>64</v>
      </c>
    </row>
    <row r="7888" spans="1:18" x14ac:dyDescent="0.35">
      <c r="A7888" s="1" t="s">
        <v>12729</v>
      </c>
      <c r="B7888" s="2">
        <v>45731</v>
      </c>
      <c r="C7888" s="1" t="s">
        <v>2365</v>
      </c>
      <c r="D7888" s="1" t="s">
        <v>9923</v>
      </c>
      <c r="E7888" s="1" t="s">
        <v>40</v>
      </c>
      <c r="F7888" s="1" t="s">
        <v>41</v>
      </c>
      <c r="G7888" s="1" t="s">
        <v>34</v>
      </c>
      <c r="H7888" s="1" t="s">
        <v>77</v>
      </c>
      <c r="I7888">
        <v>2</v>
      </c>
      <c r="J7888">
        <v>22000</v>
      </c>
      <c r="K7888" s="7">
        <v>0</v>
      </c>
      <c r="L7888">
        <v>44000</v>
      </c>
      <c r="M7888">
        <v>3847.41</v>
      </c>
      <c r="N7888" s="7">
        <f>IFERROR(Sales_Data[[#This Row],[Profit]]/Sales_Data[[#This Row],[Sales]],0)</f>
        <v>8.744113636363636E-2</v>
      </c>
      <c r="O7888" s="7" t="str">
        <f>TEXT(Sales_Data[[#This Row],[Order_Date]],"mmm")</f>
        <v>Mar</v>
      </c>
      <c r="P7888" s="9" t="str">
        <f>TEXT(Sales_Data[[#This Row],[Order_Date]],"yyyy")</f>
        <v>2025</v>
      </c>
      <c r="Q7888" s="9" t="str">
        <f t="shared" si="123"/>
        <v>Existing</v>
      </c>
      <c r="R7888" s="1" t="s">
        <v>20</v>
      </c>
    </row>
    <row r="7889" spans="1:18" x14ac:dyDescent="0.35">
      <c r="A7889" s="1" t="s">
        <v>12730</v>
      </c>
      <c r="B7889" s="2">
        <v>45916</v>
      </c>
      <c r="C7889" s="1" t="s">
        <v>12731</v>
      </c>
      <c r="D7889" s="1" t="s">
        <v>2615</v>
      </c>
      <c r="E7889" s="1" t="s">
        <v>106</v>
      </c>
      <c r="F7889" s="1" t="s">
        <v>33</v>
      </c>
      <c r="G7889" s="1" t="s">
        <v>26</v>
      </c>
      <c r="H7889" s="1" t="s">
        <v>82</v>
      </c>
      <c r="I7889">
        <v>4</v>
      </c>
      <c r="J7889">
        <v>450</v>
      </c>
      <c r="K7889" s="7">
        <v>0.2</v>
      </c>
      <c r="L7889">
        <v>1440</v>
      </c>
      <c r="M7889">
        <v>125.07</v>
      </c>
      <c r="N7889" s="7">
        <f>IFERROR(Sales_Data[[#This Row],[Profit]]/Sales_Data[[#This Row],[Sales]],0)</f>
        <v>8.6854166666666663E-2</v>
      </c>
      <c r="O7889" s="7" t="str">
        <f>TEXT(Sales_Data[[#This Row],[Order_Date]],"mmm")</f>
        <v>Sep</v>
      </c>
      <c r="P7889" s="9" t="str">
        <f>TEXT(Sales_Data[[#This Row],[Order_Date]],"yyyy")</f>
        <v>2025</v>
      </c>
      <c r="Q7889" s="9" t="str">
        <f t="shared" si="123"/>
        <v>Existing</v>
      </c>
      <c r="R7889" s="1" t="s">
        <v>20</v>
      </c>
    </row>
    <row r="7890" spans="1:18" x14ac:dyDescent="0.35">
      <c r="A7890" s="1" t="s">
        <v>12732</v>
      </c>
      <c r="B7890" s="2">
        <v>45982</v>
      </c>
      <c r="C7890" s="1" t="s">
        <v>7947</v>
      </c>
      <c r="D7890" s="1" t="s">
        <v>327</v>
      </c>
      <c r="E7890" s="1" t="s">
        <v>56</v>
      </c>
      <c r="F7890" s="1" t="s">
        <v>57</v>
      </c>
      <c r="G7890" s="1" t="s">
        <v>120</v>
      </c>
      <c r="H7890" s="1" t="s">
        <v>143</v>
      </c>
      <c r="I7890">
        <v>1</v>
      </c>
      <c r="J7890">
        <v>1800</v>
      </c>
      <c r="K7890" s="7">
        <v>0.15</v>
      </c>
      <c r="L7890">
        <v>1530</v>
      </c>
      <c r="M7890">
        <v>364.02</v>
      </c>
      <c r="N7890" s="7">
        <f>IFERROR(Sales_Data[[#This Row],[Profit]]/Sales_Data[[#This Row],[Sales]],0)</f>
        <v>0.23792156862745098</v>
      </c>
      <c r="O7890" s="7" t="str">
        <f>TEXT(Sales_Data[[#This Row],[Order_Date]],"mmm")</f>
        <v>Nov</v>
      </c>
      <c r="P7890" s="9" t="str">
        <f>TEXT(Sales_Data[[#This Row],[Order_Date]],"yyyy")</f>
        <v>2025</v>
      </c>
      <c r="Q7890" s="9" t="str">
        <f t="shared" si="123"/>
        <v>New</v>
      </c>
      <c r="R7890" s="1" t="s">
        <v>73</v>
      </c>
    </row>
    <row r="7891" spans="1:18" x14ac:dyDescent="0.35">
      <c r="A7891" s="1" t="s">
        <v>12733</v>
      </c>
      <c r="B7891" s="2">
        <v>45827</v>
      </c>
      <c r="C7891" s="1" t="s">
        <v>6673</v>
      </c>
      <c r="D7891" s="1" t="s">
        <v>11644</v>
      </c>
      <c r="E7891" s="1" t="s">
        <v>40</v>
      </c>
      <c r="F7891" s="1" t="s">
        <v>41</v>
      </c>
      <c r="G7891" s="1" t="s">
        <v>120</v>
      </c>
      <c r="H7891" s="1" t="s">
        <v>146</v>
      </c>
      <c r="I7891">
        <v>5</v>
      </c>
      <c r="J7891">
        <v>800</v>
      </c>
      <c r="K7891" s="7">
        <v>0.05</v>
      </c>
      <c r="L7891">
        <v>3800</v>
      </c>
      <c r="M7891">
        <v>442.41</v>
      </c>
      <c r="N7891" s="7">
        <f>IFERROR(Sales_Data[[#This Row],[Profit]]/Sales_Data[[#This Row],[Sales]],0)</f>
        <v>0.11642368421052632</v>
      </c>
      <c r="O7891" s="7" t="str">
        <f>TEXT(Sales_Data[[#This Row],[Order_Date]],"mmm")</f>
        <v>Jun</v>
      </c>
      <c r="P7891" s="9" t="str">
        <f>TEXT(Sales_Data[[#This Row],[Order_Date]],"yyyy")</f>
        <v>2025</v>
      </c>
      <c r="Q7891" s="9" t="str">
        <f t="shared" si="123"/>
        <v>Existing</v>
      </c>
      <c r="R7891" s="1" t="s">
        <v>28</v>
      </c>
    </row>
    <row r="7892" spans="1:18" x14ac:dyDescent="0.35">
      <c r="A7892" s="1" t="s">
        <v>12734</v>
      </c>
      <c r="B7892" s="2">
        <v>45910</v>
      </c>
      <c r="C7892" s="1" t="s">
        <v>6067</v>
      </c>
      <c r="D7892" s="1" t="s">
        <v>8215</v>
      </c>
      <c r="E7892" s="1" t="s">
        <v>160</v>
      </c>
      <c r="F7892" s="1" t="s">
        <v>161</v>
      </c>
      <c r="G7892" s="1" t="s">
        <v>26</v>
      </c>
      <c r="H7892" s="1" t="s">
        <v>128</v>
      </c>
      <c r="I7892">
        <v>5</v>
      </c>
      <c r="J7892">
        <v>900</v>
      </c>
      <c r="K7892" s="7">
        <v>0.2</v>
      </c>
      <c r="L7892">
        <v>3600</v>
      </c>
      <c r="M7892">
        <v>424.67</v>
      </c>
      <c r="N7892" s="7">
        <f>IFERROR(Sales_Data[[#This Row],[Profit]]/Sales_Data[[#This Row],[Sales]],0)</f>
        <v>0.1179638888888889</v>
      </c>
      <c r="O7892" s="7" t="str">
        <f>TEXT(Sales_Data[[#This Row],[Order_Date]],"mmm")</f>
        <v>Sep</v>
      </c>
      <c r="P7892" s="9" t="str">
        <f>TEXT(Sales_Data[[#This Row],[Order_Date]],"yyyy")</f>
        <v>2025</v>
      </c>
      <c r="Q7892" s="9" t="str">
        <f t="shared" si="123"/>
        <v>Existing</v>
      </c>
      <c r="R7892" s="1" t="s">
        <v>28</v>
      </c>
    </row>
    <row r="7893" spans="1:18" x14ac:dyDescent="0.35">
      <c r="A7893" s="1" t="s">
        <v>12735</v>
      </c>
      <c r="B7893" s="2">
        <v>45677</v>
      </c>
      <c r="C7893" s="1" t="s">
        <v>2642</v>
      </c>
      <c r="D7893" s="1" t="s">
        <v>3243</v>
      </c>
      <c r="E7893" s="1" t="s">
        <v>106</v>
      </c>
      <c r="F7893" s="1" t="s">
        <v>33</v>
      </c>
      <c r="G7893" s="1" t="s">
        <v>18</v>
      </c>
      <c r="H7893" s="1" t="s">
        <v>292</v>
      </c>
      <c r="I7893">
        <v>3</v>
      </c>
      <c r="J7893">
        <v>500</v>
      </c>
      <c r="K7893" s="7">
        <v>0.05</v>
      </c>
      <c r="L7893">
        <v>1425</v>
      </c>
      <c r="M7893">
        <v>350.41</v>
      </c>
      <c r="N7893" s="7">
        <f>IFERROR(Sales_Data[[#This Row],[Profit]]/Sales_Data[[#This Row],[Sales]],0)</f>
        <v>0.24590175438596493</v>
      </c>
      <c r="O7893" s="7" t="str">
        <f>TEXT(Sales_Data[[#This Row],[Order_Date]],"mmm")</f>
        <v>Jan</v>
      </c>
      <c r="P7893" s="9" t="str">
        <f>TEXT(Sales_Data[[#This Row],[Order_Date]],"yyyy")</f>
        <v>2025</v>
      </c>
      <c r="Q7893" s="9" t="str">
        <f t="shared" si="123"/>
        <v>Existing</v>
      </c>
      <c r="R7893" s="1" t="s">
        <v>28</v>
      </c>
    </row>
    <row r="7894" spans="1:18" x14ac:dyDescent="0.35">
      <c r="A7894" s="1" t="s">
        <v>12736</v>
      </c>
      <c r="B7894" s="2">
        <v>45808</v>
      </c>
      <c r="C7894" s="1" t="s">
        <v>446</v>
      </c>
      <c r="D7894" s="1" t="s">
        <v>3107</v>
      </c>
      <c r="E7894" s="1" t="s">
        <v>71</v>
      </c>
      <c r="F7894" s="1" t="s">
        <v>33</v>
      </c>
      <c r="G7894" s="1" t="s">
        <v>120</v>
      </c>
      <c r="H7894" s="1" t="s">
        <v>143</v>
      </c>
      <c r="I7894">
        <v>1</v>
      </c>
      <c r="J7894">
        <v>1800</v>
      </c>
      <c r="K7894" s="7">
        <v>0.05</v>
      </c>
      <c r="L7894">
        <v>1710</v>
      </c>
      <c r="M7894">
        <v>282.86</v>
      </c>
      <c r="N7894" s="7">
        <f>IFERROR(Sales_Data[[#This Row],[Profit]]/Sales_Data[[#This Row],[Sales]],0)</f>
        <v>0.16541520467836257</v>
      </c>
      <c r="O7894" s="7" t="str">
        <f>TEXT(Sales_Data[[#This Row],[Order_Date]],"mmm")</f>
        <v>May</v>
      </c>
      <c r="P7894" s="9" t="str">
        <f>TEXT(Sales_Data[[#This Row],[Order_Date]],"yyyy")</f>
        <v>2025</v>
      </c>
      <c r="Q7894" s="9" t="str">
        <f t="shared" si="123"/>
        <v>New</v>
      </c>
      <c r="R7894" s="1" t="s">
        <v>73</v>
      </c>
    </row>
    <row r="7895" spans="1:18" x14ac:dyDescent="0.35">
      <c r="A7895" s="1" t="s">
        <v>12737</v>
      </c>
      <c r="B7895" s="2">
        <v>45870</v>
      </c>
      <c r="C7895" s="1" t="s">
        <v>3733</v>
      </c>
      <c r="D7895" s="1" t="s">
        <v>11377</v>
      </c>
      <c r="E7895" s="1" t="s">
        <v>40</v>
      </c>
      <c r="F7895" s="1" t="s">
        <v>41</v>
      </c>
      <c r="G7895" s="1" t="s">
        <v>120</v>
      </c>
      <c r="H7895" s="1" t="s">
        <v>121</v>
      </c>
      <c r="I7895">
        <v>3</v>
      </c>
      <c r="J7895">
        <v>2800</v>
      </c>
      <c r="K7895" s="7">
        <v>0.05</v>
      </c>
      <c r="L7895">
        <v>7980</v>
      </c>
      <c r="M7895">
        <v>1878.4</v>
      </c>
      <c r="N7895" s="7">
        <f>IFERROR(Sales_Data[[#This Row],[Profit]]/Sales_Data[[#This Row],[Sales]],0)</f>
        <v>0.23538847117794487</v>
      </c>
      <c r="O7895" s="7" t="str">
        <f>TEXT(Sales_Data[[#This Row],[Order_Date]],"mmm")</f>
        <v>Aug</v>
      </c>
      <c r="P7895" s="9" t="str">
        <f>TEXT(Sales_Data[[#This Row],[Order_Date]],"yyyy")</f>
        <v>2025</v>
      </c>
      <c r="Q7895" s="9" t="str">
        <f t="shared" si="123"/>
        <v>Existing</v>
      </c>
      <c r="R7895" s="1" t="s">
        <v>28</v>
      </c>
    </row>
    <row r="7896" spans="1:18" x14ac:dyDescent="0.35">
      <c r="A7896" s="1" t="s">
        <v>12738</v>
      </c>
      <c r="B7896" s="2">
        <v>45929</v>
      </c>
      <c r="C7896" s="1" t="s">
        <v>4605</v>
      </c>
      <c r="D7896" s="1" t="s">
        <v>6876</v>
      </c>
      <c r="E7896" s="1" t="s">
        <v>86</v>
      </c>
      <c r="F7896" s="1" t="s">
        <v>25</v>
      </c>
      <c r="G7896" s="1" t="s">
        <v>26</v>
      </c>
      <c r="H7896" s="1" t="s">
        <v>128</v>
      </c>
      <c r="I7896">
        <v>2</v>
      </c>
      <c r="J7896">
        <v>900</v>
      </c>
      <c r="K7896" s="7">
        <v>0</v>
      </c>
      <c r="L7896">
        <v>1800</v>
      </c>
      <c r="M7896">
        <v>213.65</v>
      </c>
      <c r="N7896" s="7">
        <f>IFERROR(Sales_Data[[#This Row],[Profit]]/Sales_Data[[#This Row],[Sales]],0)</f>
        <v>0.11869444444444445</v>
      </c>
      <c r="O7896" s="7" t="str">
        <f>TEXT(Sales_Data[[#This Row],[Order_Date]],"mmm")</f>
        <v>Sep</v>
      </c>
      <c r="P7896" s="9" t="str">
        <f>TEXT(Sales_Data[[#This Row],[Order_Date]],"yyyy")</f>
        <v>2025</v>
      </c>
      <c r="Q7896" s="9" t="str">
        <f t="shared" si="123"/>
        <v>Existing</v>
      </c>
      <c r="R7896" s="1" t="s">
        <v>20</v>
      </c>
    </row>
    <row r="7897" spans="1:18" x14ac:dyDescent="0.35">
      <c r="A7897" s="1" t="s">
        <v>12739</v>
      </c>
      <c r="B7897" s="2">
        <v>45968</v>
      </c>
      <c r="C7897" s="1" t="s">
        <v>3883</v>
      </c>
      <c r="D7897" s="1" t="s">
        <v>4664</v>
      </c>
      <c r="E7897" s="1" t="s">
        <v>24</v>
      </c>
      <c r="F7897" s="1" t="s">
        <v>25</v>
      </c>
      <c r="G7897" s="1" t="s">
        <v>18</v>
      </c>
      <c r="H7897" s="1" t="s">
        <v>19</v>
      </c>
      <c r="I7897">
        <v>4</v>
      </c>
      <c r="J7897">
        <v>700</v>
      </c>
      <c r="K7897" s="7">
        <v>0</v>
      </c>
      <c r="L7897">
        <v>2800</v>
      </c>
      <c r="M7897">
        <v>608.86</v>
      </c>
      <c r="N7897" s="7">
        <f>IFERROR(Sales_Data[[#This Row],[Profit]]/Sales_Data[[#This Row],[Sales]],0)</f>
        <v>0.21745</v>
      </c>
      <c r="O7897" s="7" t="str">
        <f>TEXT(Sales_Data[[#This Row],[Order_Date]],"mmm")</f>
        <v>Nov</v>
      </c>
      <c r="P7897" s="9" t="str">
        <f>TEXT(Sales_Data[[#This Row],[Order_Date]],"yyyy")</f>
        <v>2025</v>
      </c>
      <c r="Q7897" s="9" t="str">
        <f t="shared" si="123"/>
        <v>Existing</v>
      </c>
      <c r="R7897" s="1" t="s">
        <v>28</v>
      </c>
    </row>
    <row r="7898" spans="1:18" x14ac:dyDescent="0.35">
      <c r="A7898" s="1" t="s">
        <v>12740</v>
      </c>
      <c r="B7898" s="2">
        <v>46021</v>
      </c>
      <c r="C7898" s="1" t="s">
        <v>5903</v>
      </c>
      <c r="D7898" s="1" t="s">
        <v>12741</v>
      </c>
      <c r="E7898" s="1" t="s">
        <v>62</v>
      </c>
      <c r="F7898" s="1" t="s">
        <v>41</v>
      </c>
      <c r="G7898" s="1" t="s">
        <v>120</v>
      </c>
      <c r="H7898" s="1" t="s">
        <v>217</v>
      </c>
      <c r="I7898">
        <v>5</v>
      </c>
      <c r="J7898">
        <v>3200</v>
      </c>
      <c r="K7898" s="7">
        <v>0.1</v>
      </c>
      <c r="L7898">
        <v>14400</v>
      </c>
      <c r="M7898">
        <v>2142.9899999999998</v>
      </c>
      <c r="N7898" s="7">
        <f>IFERROR(Sales_Data[[#This Row],[Profit]]/Sales_Data[[#This Row],[Sales]],0)</f>
        <v>0.14881874999999997</v>
      </c>
      <c r="O7898" s="7" t="str">
        <f>TEXT(Sales_Data[[#This Row],[Order_Date]],"mmm")</f>
        <v>Dec</v>
      </c>
      <c r="P7898" s="9" t="str">
        <f>TEXT(Sales_Data[[#This Row],[Order_Date]],"yyyy")</f>
        <v>2025</v>
      </c>
      <c r="Q7898" s="9" t="str">
        <f t="shared" si="123"/>
        <v>Existing</v>
      </c>
      <c r="R7898" s="1" t="s">
        <v>20</v>
      </c>
    </row>
    <row r="7899" spans="1:18" x14ac:dyDescent="0.35">
      <c r="A7899" s="1" t="s">
        <v>12742</v>
      </c>
      <c r="B7899" s="2">
        <v>45787</v>
      </c>
      <c r="C7899" s="1" t="s">
        <v>7557</v>
      </c>
      <c r="D7899" s="1" t="s">
        <v>1849</v>
      </c>
      <c r="E7899" s="1" t="s">
        <v>86</v>
      </c>
      <c r="F7899" s="1" t="s">
        <v>25</v>
      </c>
      <c r="G7899" s="1" t="s">
        <v>42</v>
      </c>
      <c r="H7899" s="1" t="s">
        <v>63</v>
      </c>
      <c r="I7899">
        <v>2</v>
      </c>
      <c r="J7899">
        <v>4500</v>
      </c>
      <c r="K7899" s="7">
        <v>0.15</v>
      </c>
      <c r="L7899">
        <v>7650</v>
      </c>
      <c r="M7899">
        <v>799.85</v>
      </c>
      <c r="N7899" s="7">
        <f>IFERROR(Sales_Data[[#This Row],[Profit]]/Sales_Data[[#This Row],[Sales]],0)</f>
        <v>0.10455555555555555</v>
      </c>
      <c r="O7899" s="7" t="str">
        <f>TEXT(Sales_Data[[#This Row],[Order_Date]],"mmm")</f>
        <v>May</v>
      </c>
      <c r="P7899" s="9" t="str">
        <f>TEXT(Sales_Data[[#This Row],[Order_Date]],"yyyy")</f>
        <v>2025</v>
      </c>
      <c r="Q7899" s="9" t="str">
        <f t="shared" si="123"/>
        <v>Existing</v>
      </c>
      <c r="R7899" s="1" t="s">
        <v>64</v>
      </c>
    </row>
    <row r="7900" spans="1:18" x14ac:dyDescent="0.35">
      <c r="A7900" s="1" t="s">
        <v>12743</v>
      </c>
      <c r="B7900" s="2">
        <v>45795</v>
      </c>
      <c r="C7900" s="1" t="s">
        <v>7079</v>
      </c>
      <c r="D7900" s="1" t="s">
        <v>4784</v>
      </c>
      <c r="E7900" s="1" t="s">
        <v>160</v>
      </c>
      <c r="F7900" s="1" t="s">
        <v>161</v>
      </c>
      <c r="G7900" s="1" t="s">
        <v>26</v>
      </c>
      <c r="H7900" s="1" t="s">
        <v>58</v>
      </c>
      <c r="I7900">
        <v>5</v>
      </c>
      <c r="J7900">
        <v>1400</v>
      </c>
      <c r="K7900" s="7">
        <v>0.05</v>
      </c>
      <c r="L7900">
        <v>6650</v>
      </c>
      <c r="M7900">
        <v>1183.72</v>
      </c>
      <c r="N7900" s="7">
        <f>IFERROR(Sales_Data[[#This Row],[Profit]]/Sales_Data[[#This Row],[Sales]],0)</f>
        <v>0.178003007518797</v>
      </c>
      <c r="O7900" s="7" t="str">
        <f>TEXT(Sales_Data[[#This Row],[Order_Date]],"mmm")</f>
        <v>May</v>
      </c>
      <c r="P7900" s="9" t="str">
        <f>TEXT(Sales_Data[[#This Row],[Order_Date]],"yyyy")</f>
        <v>2025</v>
      </c>
      <c r="Q7900" s="9" t="str">
        <f t="shared" si="123"/>
        <v>Existing</v>
      </c>
      <c r="R7900" s="1" t="s">
        <v>64</v>
      </c>
    </row>
    <row r="7901" spans="1:18" x14ac:dyDescent="0.35">
      <c r="A7901" s="1" t="s">
        <v>12744</v>
      </c>
      <c r="B7901" s="2">
        <v>45916</v>
      </c>
      <c r="C7901" s="1" t="s">
        <v>505</v>
      </c>
      <c r="D7901" s="1" t="s">
        <v>6692</v>
      </c>
      <c r="E7901" s="1" t="s">
        <v>135</v>
      </c>
      <c r="F7901" s="1" t="s">
        <v>136</v>
      </c>
      <c r="G7901" s="1" t="s">
        <v>120</v>
      </c>
      <c r="H7901" s="1" t="s">
        <v>143</v>
      </c>
      <c r="I7901">
        <v>4</v>
      </c>
      <c r="J7901">
        <v>1800</v>
      </c>
      <c r="K7901" s="7">
        <v>0.15</v>
      </c>
      <c r="L7901">
        <v>6120</v>
      </c>
      <c r="M7901">
        <v>1325.84</v>
      </c>
      <c r="N7901" s="7">
        <f>IFERROR(Sales_Data[[#This Row],[Profit]]/Sales_Data[[#This Row],[Sales]],0)</f>
        <v>0.21664052287581698</v>
      </c>
      <c r="O7901" s="7" t="str">
        <f>TEXT(Sales_Data[[#This Row],[Order_Date]],"mmm")</f>
        <v>Sep</v>
      </c>
      <c r="P7901" s="9" t="str">
        <f>TEXT(Sales_Data[[#This Row],[Order_Date]],"yyyy")</f>
        <v>2025</v>
      </c>
      <c r="Q7901" s="9" t="str">
        <f t="shared" si="123"/>
        <v>Existing</v>
      </c>
      <c r="R7901" s="1" t="s">
        <v>28</v>
      </c>
    </row>
    <row r="7902" spans="1:18" x14ac:dyDescent="0.35">
      <c r="A7902" s="1" t="s">
        <v>12745</v>
      </c>
      <c r="B7902" s="2">
        <v>45915</v>
      </c>
      <c r="C7902" s="1" t="s">
        <v>11107</v>
      </c>
      <c r="D7902" s="1" t="s">
        <v>4834</v>
      </c>
      <c r="E7902" s="1" t="s">
        <v>51</v>
      </c>
      <c r="F7902" s="1" t="s">
        <v>52</v>
      </c>
      <c r="G7902" s="1" t="s">
        <v>42</v>
      </c>
      <c r="H7902" s="1" t="s">
        <v>43</v>
      </c>
      <c r="I7902">
        <v>2</v>
      </c>
      <c r="J7902">
        <v>18000</v>
      </c>
      <c r="K7902" s="7">
        <v>0.05</v>
      </c>
      <c r="L7902">
        <v>34200</v>
      </c>
      <c r="M7902">
        <v>5948.83</v>
      </c>
      <c r="N7902" s="7">
        <f>IFERROR(Sales_Data[[#This Row],[Profit]]/Sales_Data[[#This Row],[Sales]],0)</f>
        <v>0.1739423976608187</v>
      </c>
      <c r="O7902" s="7" t="str">
        <f>TEXT(Sales_Data[[#This Row],[Order_Date]],"mmm")</f>
        <v>Sep</v>
      </c>
      <c r="P7902" s="9" t="str">
        <f>TEXT(Sales_Data[[#This Row],[Order_Date]],"yyyy")</f>
        <v>2025</v>
      </c>
      <c r="Q7902" s="9" t="str">
        <f t="shared" si="123"/>
        <v>Existing</v>
      </c>
      <c r="R7902" s="1" t="s">
        <v>28</v>
      </c>
    </row>
    <row r="7903" spans="1:18" x14ac:dyDescent="0.35">
      <c r="A7903" s="1" t="s">
        <v>12746</v>
      </c>
      <c r="B7903" s="2">
        <v>45861</v>
      </c>
      <c r="C7903" s="1" t="s">
        <v>815</v>
      </c>
      <c r="D7903" s="1" t="s">
        <v>6638</v>
      </c>
      <c r="E7903" s="1" t="s">
        <v>56</v>
      </c>
      <c r="F7903" s="1" t="s">
        <v>57</v>
      </c>
      <c r="G7903" s="1" t="s">
        <v>42</v>
      </c>
      <c r="H7903" s="1" t="s">
        <v>43</v>
      </c>
      <c r="I7903">
        <v>4</v>
      </c>
      <c r="J7903">
        <v>18000</v>
      </c>
      <c r="K7903" s="7">
        <v>0.05</v>
      </c>
      <c r="L7903">
        <v>68400</v>
      </c>
      <c r="M7903">
        <v>10947.96</v>
      </c>
      <c r="N7903" s="7">
        <f>IFERROR(Sales_Data[[#This Row],[Profit]]/Sales_Data[[#This Row],[Sales]],0)</f>
        <v>0.16005789473684209</v>
      </c>
      <c r="O7903" s="7" t="str">
        <f>TEXT(Sales_Data[[#This Row],[Order_Date]],"mmm")</f>
        <v>Jul</v>
      </c>
      <c r="P7903" s="9" t="str">
        <f>TEXT(Sales_Data[[#This Row],[Order_Date]],"yyyy")</f>
        <v>2025</v>
      </c>
      <c r="Q7903" s="9" t="str">
        <f t="shared" si="123"/>
        <v>Existing</v>
      </c>
      <c r="R7903" s="1" t="s">
        <v>64</v>
      </c>
    </row>
    <row r="7904" spans="1:18" x14ac:dyDescent="0.35">
      <c r="A7904" s="1" t="s">
        <v>12747</v>
      </c>
      <c r="B7904" s="2">
        <v>45893</v>
      </c>
      <c r="C7904" s="1" t="s">
        <v>1690</v>
      </c>
      <c r="D7904" s="1" t="s">
        <v>3088</v>
      </c>
      <c r="E7904" s="1" t="s">
        <v>62</v>
      </c>
      <c r="F7904" s="1" t="s">
        <v>41</v>
      </c>
      <c r="G7904" s="1" t="s">
        <v>34</v>
      </c>
      <c r="H7904" s="1" t="s">
        <v>153</v>
      </c>
      <c r="I7904">
        <v>4</v>
      </c>
      <c r="J7904">
        <v>7000</v>
      </c>
      <c r="K7904" s="7">
        <v>0.15</v>
      </c>
      <c r="L7904">
        <v>23800</v>
      </c>
      <c r="M7904">
        <v>2443.09</v>
      </c>
      <c r="N7904" s="7">
        <f>IFERROR(Sales_Data[[#This Row],[Profit]]/Sales_Data[[#This Row],[Sales]],0)</f>
        <v>0.10265084033613446</v>
      </c>
      <c r="O7904" s="7" t="str">
        <f>TEXT(Sales_Data[[#This Row],[Order_Date]],"mmm")</f>
        <v>Aug</v>
      </c>
      <c r="P7904" s="9" t="str">
        <f>TEXT(Sales_Data[[#This Row],[Order_Date]],"yyyy")</f>
        <v>2025</v>
      </c>
      <c r="Q7904" s="9" t="str">
        <f t="shared" si="123"/>
        <v>Existing</v>
      </c>
      <c r="R7904" s="1" t="s">
        <v>64</v>
      </c>
    </row>
    <row r="7905" spans="1:18" x14ac:dyDescent="0.35">
      <c r="A7905" s="1" t="s">
        <v>12748</v>
      </c>
      <c r="B7905" s="2">
        <v>45892</v>
      </c>
      <c r="C7905" s="1" t="s">
        <v>689</v>
      </c>
      <c r="D7905" s="1" t="s">
        <v>6811</v>
      </c>
      <c r="E7905" s="1" t="s">
        <v>160</v>
      </c>
      <c r="F7905" s="1" t="s">
        <v>161</v>
      </c>
      <c r="G7905" s="1" t="s">
        <v>42</v>
      </c>
      <c r="H7905" s="1" t="s">
        <v>112</v>
      </c>
      <c r="I7905">
        <v>3</v>
      </c>
      <c r="J7905">
        <v>2500</v>
      </c>
      <c r="K7905" s="7">
        <v>0</v>
      </c>
      <c r="L7905">
        <v>7500</v>
      </c>
      <c r="M7905">
        <v>1727.84</v>
      </c>
      <c r="N7905" s="7">
        <f>IFERROR(Sales_Data[[#This Row],[Profit]]/Sales_Data[[#This Row],[Sales]],0)</f>
        <v>0.23037866666666665</v>
      </c>
      <c r="O7905" s="7" t="str">
        <f>TEXT(Sales_Data[[#This Row],[Order_Date]],"mmm")</f>
        <v>Aug</v>
      </c>
      <c r="P7905" s="9" t="str">
        <f>TEXT(Sales_Data[[#This Row],[Order_Date]],"yyyy")</f>
        <v>2025</v>
      </c>
      <c r="Q7905" s="9" t="str">
        <f t="shared" si="123"/>
        <v>Existing</v>
      </c>
      <c r="R7905" s="1" t="s">
        <v>20</v>
      </c>
    </row>
    <row r="7906" spans="1:18" x14ac:dyDescent="0.35">
      <c r="A7906" s="1" t="s">
        <v>12749</v>
      </c>
      <c r="B7906" s="2">
        <v>45949</v>
      </c>
      <c r="C7906" s="1" t="s">
        <v>5261</v>
      </c>
      <c r="D7906" s="1" t="s">
        <v>6609</v>
      </c>
      <c r="E7906" s="1" t="s">
        <v>86</v>
      </c>
      <c r="F7906" s="1" t="s">
        <v>25</v>
      </c>
      <c r="G7906" s="1" t="s">
        <v>34</v>
      </c>
      <c r="H7906" s="1" t="s">
        <v>107</v>
      </c>
      <c r="I7906">
        <v>5</v>
      </c>
      <c r="J7906">
        <v>6500</v>
      </c>
      <c r="K7906" s="7">
        <v>0.05</v>
      </c>
      <c r="L7906">
        <v>30875</v>
      </c>
      <c r="M7906">
        <v>4355.5</v>
      </c>
      <c r="N7906" s="7">
        <f>IFERROR(Sales_Data[[#This Row],[Profit]]/Sales_Data[[#This Row],[Sales]],0)</f>
        <v>0.14106882591093117</v>
      </c>
      <c r="O7906" s="7" t="str">
        <f>TEXT(Sales_Data[[#This Row],[Order_Date]],"mmm")</f>
        <v>Oct</v>
      </c>
      <c r="P7906" s="9" t="str">
        <f>TEXT(Sales_Data[[#This Row],[Order_Date]],"yyyy")</f>
        <v>2025</v>
      </c>
      <c r="Q7906" s="9" t="str">
        <f t="shared" si="123"/>
        <v>Existing</v>
      </c>
      <c r="R7906" s="1" t="s">
        <v>28</v>
      </c>
    </row>
    <row r="7907" spans="1:18" x14ac:dyDescent="0.35">
      <c r="A7907" s="1" t="s">
        <v>12750</v>
      </c>
      <c r="B7907" s="2">
        <v>45963</v>
      </c>
      <c r="C7907" s="1" t="s">
        <v>12751</v>
      </c>
      <c r="D7907" s="1" t="s">
        <v>4649</v>
      </c>
      <c r="E7907" s="1" t="s">
        <v>24</v>
      </c>
      <c r="F7907" s="1" t="s">
        <v>25</v>
      </c>
      <c r="G7907" s="1" t="s">
        <v>42</v>
      </c>
      <c r="H7907" s="1" t="s">
        <v>102</v>
      </c>
      <c r="I7907">
        <v>4</v>
      </c>
      <c r="J7907">
        <v>25000</v>
      </c>
      <c r="K7907" s="7">
        <v>0.15</v>
      </c>
      <c r="L7907">
        <v>85000</v>
      </c>
      <c r="M7907">
        <v>10603.23</v>
      </c>
      <c r="N7907" s="7">
        <f>IFERROR(Sales_Data[[#This Row],[Profit]]/Sales_Data[[#This Row],[Sales]],0)</f>
        <v>0.12474388235294118</v>
      </c>
      <c r="O7907" s="7" t="str">
        <f>TEXT(Sales_Data[[#This Row],[Order_Date]],"mmm")</f>
        <v>Nov</v>
      </c>
      <c r="P7907" s="9" t="str">
        <f>TEXT(Sales_Data[[#This Row],[Order_Date]],"yyyy")</f>
        <v>2025</v>
      </c>
      <c r="Q7907" s="9" t="str">
        <f t="shared" si="123"/>
        <v>Existing</v>
      </c>
      <c r="R7907" s="1" t="s">
        <v>73</v>
      </c>
    </row>
    <row r="7908" spans="1:18" x14ac:dyDescent="0.35">
      <c r="A7908" s="1" t="s">
        <v>12752</v>
      </c>
      <c r="B7908" s="2">
        <v>45979</v>
      </c>
      <c r="C7908" s="1" t="s">
        <v>2412</v>
      </c>
      <c r="D7908" s="1" t="s">
        <v>1852</v>
      </c>
      <c r="E7908" s="1" t="s">
        <v>119</v>
      </c>
      <c r="F7908" s="1" t="s">
        <v>33</v>
      </c>
      <c r="G7908" s="1" t="s">
        <v>18</v>
      </c>
      <c r="H7908" s="1" t="s">
        <v>19</v>
      </c>
      <c r="I7908">
        <v>1</v>
      </c>
      <c r="J7908">
        <v>700</v>
      </c>
      <c r="K7908" s="7">
        <v>0</v>
      </c>
      <c r="L7908">
        <v>700</v>
      </c>
      <c r="M7908">
        <v>88.95</v>
      </c>
      <c r="N7908" s="7">
        <f>IFERROR(Sales_Data[[#This Row],[Profit]]/Sales_Data[[#This Row],[Sales]],0)</f>
        <v>0.12707142857142859</v>
      </c>
      <c r="O7908" s="7" t="str">
        <f>TEXT(Sales_Data[[#This Row],[Order_Date]],"mmm")</f>
        <v>Nov</v>
      </c>
      <c r="P7908" s="9" t="str">
        <f>TEXT(Sales_Data[[#This Row],[Order_Date]],"yyyy")</f>
        <v>2025</v>
      </c>
      <c r="Q7908" s="9" t="str">
        <f t="shared" si="123"/>
        <v>New</v>
      </c>
      <c r="R7908" s="1" t="s">
        <v>73</v>
      </c>
    </row>
    <row r="7909" spans="1:18" x14ac:dyDescent="0.35">
      <c r="A7909" s="1" t="s">
        <v>12753</v>
      </c>
      <c r="B7909" s="2">
        <v>45985</v>
      </c>
      <c r="C7909" s="1" t="s">
        <v>957</v>
      </c>
      <c r="D7909" s="1" t="s">
        <v>9787</v>
      </c>
      <c r="E7909" s="1" t="s">
        <v>40</v>
      </c>
      <c r="F7909" s="1" t="s">
        <v>41</v>
      </c>
      <c r="G7909" s="1" t="s">
        <v>42</v>
      </c>
      <c r="H7909" s="1" t="s">
        <v>43</v>
      </c>
      <c r="I7909">
        <v>2</v>
      </c>
      <c r="J7909">
        <v>18000</v>
      </c>
      <c r="K7909" s="7">
        <v>0</v>
      </c>
      <c r="L7909">
        <v>36000</v>
      </c>
      <c r="M7909">
        <v>4070.32</v>
      </c>
      <c r="N7909" s="7">
        <f>IFERROR(Sales_Data[[#This Row],[Profit]]/Sales_Data[[#This Row],[Sales]],0)</f>
        <v>0.11306444444444445</v>
      </c>
      <c r="O7909" s="7" t="str">
        <f>TEXT(Sales_Data[[#This Row],[Order_Date]],"mmm")</f>
        <v>Nov</v>
      </c>
      <c r="P7909" s="9" t="str">
        <f>TEXT(Sales_Data[[#This Row],[Order_Date]],"yyyy")</f>
        <v>2025</v>
      </c>
      <c r="Q7909" s="9" t="str">
        <f t="shared" si="123"/>
        <v>Existing</v>
      </c>
      <c r="R7909" s="1" t="s">
        <v>36</v>
      </c>
    </row>
    <row r="7910" spans="1:18" x14ac:dyDescent="0.35">
      <c r="A7910" s="1" t="s">
        <v>12754</v>
      </c>
      <c r="B7910" s="2">
        <v>45938</v>
      </c>
      <c r="C7910" s="1" t="s">
        <v>3695</v>
      </c>
      <c r="D7910" s="1" t="s">
        <v>2830</v>
      </c>
      <c r="E7910" s="1" t="s">
        <v>81</v>
      </c>
      <c r="F7910" s="1" t="s">
        <v>33</v>
      </c>
      <c r="G7910" s="1" t="s">
        <v>34</v>
      </c>
      <c r="H7910" s="1" t="s">
        <v>77</v>
      </c>
      <c r="I7910">
        <v>1</v>
      </c>
      <c r="J7910">
        <v>22000</v>
      </c>
      <c r="K7910" s="7">
        <v>0.05</v>
      </c>
      <c r="L7910">
        <v>20900</v>
      </c>
      <c r="M7910">
        <v>5206.71</v>
      </c>
      <c r="N7910" s="7">
        <f>IFERROR(Sales_Data[[#This Row],[Profit]]/Sales_Data[[#This Row],[Sales]],0)</f>
        <v>0.24912488038277511</v>
      </c>
      <c r="O7910" s="7" t="str">
        <f>TEXT(Sales_Data[[#This Row],[Order_Date]],"mmm")</f>
        <v>Oct</v>
      </c>
      <c r="P7910" s="9" t="str">
        <f>TEXT(Sales_Data[[#This Row],[Order_Date]],"yyyy")</f>
        <v>2025</v>
      </c>
      <c r="Q7910" s="9" t="str">
        <f t="shared" si="123"/>
        <v>New</v>
      </c>
      <c r="R7910" s="1" t="s">
        <v>36</v>
      </c>
    </row>
    <row r="7911" spans="1:18" x14ac:dyDescent="0.35">
      <c r="A7911" s="1" t="s">
        <v>12755</v>
      </c>
      <c r="B7911" s="2">
        <v>45969</v>
      </c>
      <c r="C7911" s="1" t="s">
        <v>3082</v>
      </c>
      <c r="D7911" s="1" t="s">
        <v>381</v>
      </c>
      <c r="E7911" s="1" t="s">
        <v>62</v>
      </c>
      <c r="F7911" s="1" t="s">
        <v>41</v>
      </c>
      <c r="G7911" s="1" t="s">
        <v>120</v>
      </c>
      <c r="H7911" s="1" t="s">
        <v>143</v>
      </c>
      <c r="I7911">
        <v>5</v>
      </c>
      <c r="J7911">
        <v>1800</v>
      </c>
      <c r="K7911" s="7">
        <v>0</v>
      </c>
      <c r="L7911">
        <v>9000</v>
      </c>
      <c r="M7911">
        <v>1049.08</v>
      </c>
      <c r="N7911" s="7">
        <f>IFERROR(Sales_Data[[#This Row],[Profit]]/Sales_Data[[#This Row],[Sales]],0)</f>
        <v>0.11656444444444444</v>
      </c>
      <c r="O7911" s="7" t="str">
        <f>TEXT(Sales_Data[[#This Row],[Order_Date]],"mmm")</f>
        <v>Nov</v>
      </c>
      <c r="P7911" s="9" t="str">
        <f>TEXT(Sales_Data[[#This Row],[Order_Date]],"yyyy")</f>
        <v>2025</v>
      </c>
      <c r="Q7911" s="9" t="str">
        <f t="shared" si="123"/>
        <v>Existing</v>
      </c>
      <c r="R7911" s="1" t="s">
        <v>73</v>
      </c>
    </row>
    <row r="7912" spans="1:18" x14ac:dyDescent="0.35">
      <c r="A7912" s="1" t="s">
        <v>12756</v>
      </c>
      <c r="B7912" s="2">
        <v>45765</v>
      </c>
      <c r="C7912" s="1" t="s">
        <v>5457</v>
      </c>
      <c r="D7912" s="1" t="s">
        <v>6868</v>
      </c>
      <c r="E7912" s="1" t="s">
        <v>160</v>
      </c>
      <c r="F7912" s="1" t="s">
        <v>161</v>
      </c>
      <c r="G7912" s="1" t="s">
        <v>26</v>
      </c>
      <c r="H7912" s="1" t="s">
        <v>128</v>
      </c>
      <c r="I7912">
        <v>2</v>
      </c>
      <c r="J7912">
        <v>900</v>
      </c>
      <c r="K7912" s="7">
        <v>0.1</v>
      </c>
      <c r="L7912">
        <v>1620</v>
      </c>
      <c r="M7912">
        <v>193.46</v>
      </c>
      <c r="N7912" s="7">
        <f>IFERROR(Sales_Data[[#This Row],[Profit]]/Sales_Data[[#This Row],[Sales]],0)</f>
        <v>0.11941975308641976</v>
      </c>
      <c r="O7912" s="7" t="str">
        <f>TEXT(Sales_Data[[#This Row],[Order_Date]],"mmm")</f>
        <v>Apr</v>
      </c>
      <c r="P7912" s="9" t="str">
        <f>TEXT(Sales_Data[[#This Row],[Order_Date]],"yyyy")</f>
        <v>2025</v>
      </c>
      <c r="Q7912" s="9" t="str">
        <f t="shared" si="123"/>
        <v>Existing</v>
      </c>
      <c r="R7912" s="1" t="s">
        <v>28</v>
      </c>
    </row>
    <row r="7913" spans="1:18" x14ac:dyDescent="0.35">
      <c r="A7913" s="1" t="s">
        <v>12757</v>
      </c>
      <c r="B7913" s="2">
        <v>45660</v>
      </c>
      <c r="C7913" s="1" t="s">
        <v>985</v>
      </c>
      <c r="D7913" s="1" t="s">
        <v>6692</v>
      </c>
      <c r="E7913" s="1" t="s">
        <v>81</v>
      </c>
      <c r="F7913" s="1" t="s">
        <v>33</v>
      </c>
      <c r="G7913" s="1" t="s">
        <v>26</v>
      </c>
      <c r="H7913" s="1" t="s">
        <v>82</v>
      </c>
      <c r="I7913">
        <v>4</v>
      </c>
      <c r="J7913">
        <v>450</v>
      </c>
      <c r="K7913" s="7">
        <v>0</v>
      </c>
      <c r="L7913">
        <v>1800</v>
      </c>
      <c r="M7913">
        <v>437</v>
      </c>
      <c r="N7913" s="7">
        <f>IFERROR(Sales_Data[[#This Row],[Profit]]/Sales_Data[[#This Row],[Sales]],0)</f>
        <v>0.24277777777777779</v>
      </c>
      <c r="O7913" s="7" t="str">
        <f>TEXT(Sales_Data[[#This Row],[Order_Date]],"mmm")</f>
        <v>Jan</v>
      </c>
      <c r="P7913" s="9" t="str">
        <f>TEXT(Sales_Data[[#This Row],[Order_Date]],"yyyy")</f>
        <v>2025</v>
      </c>
      <c r="Q7913" s="9" t="str">
        <f t="shared" si="123"/>
        <v>Existing</v>
      </c>
      <c r="R7913" s="1" t="s">
        <v>28</v>
      </c>
    </row>
    <row r="7914" spans="1:18" x14ac:dyDescent="0.35">
      <c r="A7914" s="1" t="s">
        <v>12758</v>
      </c>
      <c r="B7914" s="2">
        <v>45937</v>
      </c>
      <c r="C7914" s="1" t="s">
        <v>4443</v>
      </c>
      <c r="D7914" s="1" t="s">
        <v>12759</v>
      </c>
      <c r="E7914" s="1" t="s">
        <v>17</v>
      </c>
      <c r="F7914" s="1" t="s">
        <v>17</v>
      </c>
      <c r="G7914" s="1" t="s">
        <v>34</v>
      </c>
      <c r="H7914" s="1" t="s">
        <v>77</v>
      </c>
      <c r="I7914">
        <v>4</v>
      </c>
      <c r="J7914">
        <v>22000</v>
      </c>
      <c r="K7914" s="7">
        <v>0</v>
      </c>
      <c r="L7914">
        <v>88000</v>
      </c>
      <c r="M7914">
        <v>14479.28</v>
      </c>
      <c r="N7914" s="7">
        <f>IFERROR(Sales_Data[[#This Row],[Profit]]/Sales_Data[[#This Row],[Sales]],0)</f>
        <v>0.16453727272727273</v>
      </c>
      <c r="O7914" s="7" t="str">
        <f>TEXT(Sales_Data[[#This Row],[Order_Date]],"mmm")</f>
        <v>Oct</v>
      </c>
      <c r="P7914" s="9" t="str">
        <f>TEXT(Sales_Data[[#This Row],[Order_Date]],"yyyy")</f>
        <v>2025</v>
      </c>
      <c r="Q7914" s="9" t="str">
        <f t="shared" si="123"/>
        <v>Existing</v>
      </c>
      <c r="R7914" s="1" t="s">
        <v>20</v>
      </c>
    </row>
    <row r="7915" spans="1:18" x14ac:dyDescent="0.35">
      <c r="A7915" s="1" t="s">
        <v>12760</v>
      </c>
      <c r="B7915" s="2">
        <v>45779</v>
      </c>
      <c r="C7915" s="1" t="s">
        <v>2817</v>
      </c>
      <c r="D7915" s="1" t="s">
        <v>2814</v>
      </c>
      <c r="E7915" s="1" t="s">
        <v>71</v>
      </c>
      <c r="F7915" s="1" t="s">
        <v>33</v>
      </c>
      <c r="G7915" s="1" t="s">
        <v>18</v>
      </c>
      <c r="H7915" s="1" t="s">
        <v>19</v>
      </c>
      <c r="I7915">
        <v>1</v>
      </c>
      <c r="J7915">
        <v>700</v>
      </c>
      <c r="K7915" s="7">
        <v>0</v>
      </c>
      <c r="L7915">
        <v>700</v>
      </c>
      <c r="M7915">
        <v>99.68</v>
      </c>
      <c r="N7915" s="7">
        <f>IFERROR(Sales_Data[[#This Row],[Profit]]/Sales_Data[[#This Row],[Sales]],0)</f>
        <v>0.1424</v>
      </c>
      <c r="O7915" s="7" t="str">
        <f>TEXT(Sales_Data[[#This Row],[Order_Date]],"mmm")</f>
        <v>May</v>
      </c>
      <c r="P7915" s="9" t="str">
        <f>TEXT(Sales_Data[[#This Row],[Order_Date]],"yyyy")</f>
        <v>2025</v>
      </c>
      <c r="Q7915" s="9" t="str">
        <f t="shared" si="123"/>
        <v>New</v>
      </c>
      <c r="R7915" s="1" t="s">
        <v>36</v>
      </c>
    </row>
    <row r="7916" spans="1:18" x14ac:dyDescent="0.35">
      <c r="A7916" s="1" t="s">
        <v>12761</v>
      </c>
      <c r="B7916" s="2">
        <v>45994</v>
      </c>
      <c r="C7916" s="1" t="s">
        <v>5890</v>
      </c>
      <c r="D7916" s="1" t="s">
        <v>7869</v>
      </c>
      <c r="E7916" s="1" t="s">
        <v>56</v>
      </c>
      <c r="F7916" s="1" t="s">
        <v>57</v>
      </c>
      <c r="G7916" s="1" t="s">
        <v>42</v>
      </c>
      <c r="H7916" s="1" t="s">
        <v>47</v>
      </c>
      <c r="I7916">
        <v>1</v>
      </c>
      <c r="J7916">
        <v>55000</v>
      </c>
      <c r="K7916" s="7">
        <v>0.1</v>
      </c>
      <c r="L7916">
        <v>49500</v>
      </c>
      <c r="M7916">
        <v>9715.52</v>
      </c>
      <c r="N7916" s="7">
        <f>IFERROR(Sales_Data[[#This Row],[Profit]]/Sales_Data[[#This Row],[Sales]],0)</f>
        <v>0.19627313131313132</v>
      </c>
      <c r="O7916" s="7" t="str">
        <f>TEXT(Sales_Data[[#This Row],[Order_Date]],"mmm")</f>
        <v>Dec</v>
      </c>
      <c r="P7916" s="9" t="str">
        <f>TEXT(Sales_Data[[#This Row],[Order_Date]],"yyyy")</f>
        <v>2025</v>
      </c>
      <c r="Q7916" s="9" t="str">
        <f t="shared" si="123"/>
        <v>New</v>
      </c>
      <c r="R7916" s="1" t="s">
        <v>36</v>
      </c>
    </row>
    <row r="7917" spans="1:18" x14ac:dyDescent="0.35">
      <c r="A7917" s="1" t="s">
        <v>12762</v>
      </c>
      <c r="B7917" s="2">
        <v>45659</v>
      </c>
      <c r="C7917" s="1" t="s">
        <v>2626</v>
      </c>
      <c r="D7917" s="1" t="s">
        <v>2867</v>
      </c>
      <c r="E7917" s="1" t="s">
        <v>56</v>
      </c>
      <c r="F7917" s="1" t="s">
        <v>57</v>
      </c>
      <c r="G7917" s="1" t="s">
        <v>42</v>
      </c>
      <c r="H7917" s="1" t="s">
        <v>112</v>
      </c>
      <c r="I7917">
        <v>4</v>
      </c>
      <c r="J7917">
        <v>2500</v>
      </c>
      <c r="K7917" s="7">
        <v>0</v>
      </c>
      <c r="L7917">
        <v>10000</v>
      </c>
      <c r="M7917">
        <v>941.41</v>
      </c>
      <c r="N7917" s="7">
        <f>IFERROR(Sales_Data[[#This Row],[Profit]]/Sales_Data[[#This Row],[Sales]],0)</f>
        <v>9.4141000000000002E-2</v>
      </c>
      <c r="O7917" s="7" t="str">
        <f>TEXT(Sales_Data[[#This Row],[Order_Date]],"mmm")</f>
        <v>Jan</v>
      </c>
      <c r="P7917" s="9" t="str">
        <f>TEXT(Sales_Data[[#This Row],[Order_Date]],"yyyy")</f>
        <v>2025</v>
      </c>
      <c r="Q7917" s="9" t="str">
        <f t="shared" si="123"/>
        <v>Existing</v>
      </c>
      <c r="R7917" s="1" t="s">
        <v>36</v>
      </c>
    </row>
    <row r="7918" spans="1:18" x14ac:dyDescent="0.35">
      <c r="A7918" s="1" t="s">
        <v>12763</v>
      </c>
      <c r="B7918" s="2">
        <v>45779</v>
      </c>
      <c r="C7918" s="1" t="s">
        <v>79</v>
      </c>
      <c r="D7918" s="1" t="s">
        <v>2358</v>
      </c>
      <c r="E7918" s="1" t="s">
        <v>62</v>
      </c>
      <c r="F7918" s="1" t="s">
        <v>41</v>
      </c>
      <c r="G7918" s="1" t="s">
        <v>26</v>
      </c>
      <c r="H7918" s="1" t="s">
        <v>27</v>
      </c>
      <c r="I7918">
        <v>5</v>
      </c>
      <c r="J7918">
        <v>1200</v>
      </c>
      <c r="K7918" s="7">
        <v>0</v>
      </c>
      <c r="L7918">
        <v>6000</v>
      </c>
      <c r="M7918">
        <v>620.85</v>
      </c>
      <c r="N7918" s="7">
        <f>IFERROR(Sales_Data[[#This Row],[Profit]]/Sales_Data[[#This Row],[Sales]],0)</f>
        <v>0.103475</v>
      </c>
      <c r="O7918" s="7" t="str">
        <f>TEXT(Sales_Data[[#This Row],[Order_Date]],"mmm")</f>
        <v>May</v>
      </c>
      <c r="P7918" s="9" t="str">
        <f>TEXT(Sales_Data[[#This Row],[Order_Date]],"yyyy")</f>
        <v>2025</v>
      </c>
      <c r="Q7918" s="9" t="str">
        <f t="shared" si="123"/>
        <v>Existing</v>
      </c>
      <c r="R7918" s="1" t="s">
        <v>73</v>
      </c>
    </row>
    <row r="7919" spans="1:18" x14ac:dyDescent="0.35">
      <c r="A7919" s="1" t="s">
        <v>12764</v>
      </c>
      <c r="B7919" s="2">
        <v>45974</v>
      </c>
      <c r="C7919" s="1" t="s">
        <v>1871</v>
      </c>
      <c r="D7919" s="1" t="s">
        <v>2162</v>
      </c>
      <c r="E7919" s="1" t="s">
        <v>160</v>
      </c>
      <c r="F7919" s="1" t="s">
        <v>161</v>
      </c>
      <c r="G7919" s="1" t="s">
        <v>34</v>
      </c>
      <c r="H7919" s="1" t="s">
        <v>153</v>
      </c>
      <c r="I7919">
        <v>3</v>
      </c>
      <c r="J7919">
        <v>7000</v>
      </c>
      <c r="K7919" s="7">
        <v>0.05</v>
      </c>
      <c r="L7919">
        <v>19950</v>
      </c>
      <c r="M7919">
        <v>2407.02</v>
      </c>
      <c r="N7919" s="7">
        <f>IFERROR(Sales_Data[[#This Row],[Profit]]/Sales_Data[[#This Row],[Sales]],0)</f>
        <v>0.12065263157894737</v>
      </c>
      <c r="O7919" s="7" t="str">
        <f>TEXT(Sales_Data[[#This Row],[Order_Date]],"mmm")</f>
        <v>Nov</v>
      </c>
      <c r="P7919" s="9" t="str">
        <f>TEXT(Sales_Data[[#This Row],[Order_Date]],"yyyy")</f>
        <v>2025</v>
      </c>
      <c r="Q7919" s="9" t="str">
        <f t="shared" si="123"/>
        <v>Existing</v>
      </c>
      <c r="R7919" s="1" t="s">
        <v>64</v>
      </c>
    </row>
    <row r="7920" spans="1:18" x14ac:dyDescent="0.35">
      <c r="A7920" s="1" t="s">
        <v>12765</v>
      </c>
      <c r="B7920" s="2">
        <v>45817</v>
      </c>
      <c r="C7920" s="1" t="s">
        <v>5061</v>
      </c>
      <c r="D7920" s="1" t="s">
        <v>4110</v>
      </c>
      <c r="E7920" s="1" t="s">
        <v>40</v>
      </c>
      <c r="F7920" s="1" t="s">
        <v>41</v>
      </c>
      <c r="G7920" s="1" t="s">
        <v>18</v>
      </c>
      <c r="H7920" s="1" t="s">
        <v>292</v>
      </c>
      <c r="I7920">
        <v>5</v>
      </c>
      <c r="J7920">
        <v>500</v>
      </c>
      <c r="K7920" s="7">
        <v>0</v>
      </c>
      <c r="L7920">
        <v>2500</v>
      </c>
      <c r="M7920">
        <v>366.94</v>
      </c>
      <c r="N7920" s="7">
        <f>IFERROR(Sales_Data[[#This Row],[Profit]]/Sales_Data[[#This Row],[Sales]],0)</f>
        <v>0.14677599999999999</v>
      </c>
      <c r="O7920" s="7" t="str">
        <f>TEXT(Sales_Data[[#This Row],[Order_Date]],"mmm")</f>
        <v>Jun</v>
      </c>
      <c r="P7920" s="9" t="str">
        <f>TEXT(Sales_Data[[#This Row],[Order_Date]],"yyyy")</f>
        <v>2025</v>
      </c>
      <c r="Q7920" s="9" t="str">
        <f t="shared" si="123"/>
        <v>Existing</v>
      </c>
      <c r="R7920" s="1" t="s">
        <v>28</v>
      </c>
    </row>
    <row r="7921" spans="1:18" x14ac:dyDescent="0.35">
      <c r="A7921" s="1" t="s">
        <v>12766</v>
      </c>
      <c r="B7921" s="2">
        <v>45878</v>
      </c>
      <c r="C7921" s="1" t="s">
        <v>6105</v>
      </c>
      <c r="D7921" s="1" t="s">
        <v>11055</v>
      </c>
      <c r="E7921" s="1" t="s">
        <v>51</v>
      </c>
      <c r="F7921" s="1" t="s">
        <v>52</v>
      </c>
      <c r="G7921" s="1" t="s">
        <v>42</v>
      </c>
      <c r="H7921" s="1" t="s">
        <v>63</v>
      </c>
      <c r="I7921">
        <v>1</v>
      </c>
      <c r="J7921">
        <v>4500</v>
      </c>
      <c r="K7921" s="7">
        <v>0.05</v>
      </c>
      <c r="L7921">
        <v>4275</v>
      </c>
      <c r="M7921">
        <v>705.49</v>
      </c>
      <c r="N7921" s="7">
        <f>IFERROR(Sales_Data[[#This Row],[Profit]]/Sales_Data[[#This Row],[Sales]],0)</f>
        <v>0.16502690058479533</v>
      </c>
      <c r="O7921" s="7" t="str">
        <f>TEXT(Sales_Data[[#This Row],[Order_Date]],"mmm")</f>
        <v>Aug</v>
      </c>
      <c r="P7921" s="9" t="str">
        <f>TEXT(Sales_Data[[#This Row],[Order_Date]],"yyyy")</f>
        <v>2025</v>
      </c>
      <c r="Q7921" s="9" t="str">
        <f t="shared" si="123"/>
        <v>New</v>
      </c>
      <c r="R7921" s="1" t="s">
        <v>28</v>
      </c>
    </row>
    <row r="7922" spans="1:18" x14ac:dyDescent="0.35">
      <c r="A7922" s="1" t="s">
        <v>12767</v>
      </c>
      <c r="B7922" s="2">
        <v>45750</v>
      </c>
      <c r="C7922" s="1" t="s">
        <v>5819</v>
      </c>
      <c r="D7922" s="1" t="s">
        <v>10057</v>
      </c>
      <c r="E7922" s="1" t="s">
        <v>24</v>
      </c>
      <c r="F7922" s="1" t="s">
        <v>25</v>
      </c>
      <c r="G7922" s="1" t="s">
        <v>42</v>
      </c>
      <c r="H7922" s="1" t="s">
        <v>43</v>
      </c>
      <c r="I7922">
        <v>2</v>
      </c>
      <c r="J7922">
        <v>18000</v>
      </c>
      <c r="K7922" s="7">
        <v>0.05</v>
      </c>
      <c r="L7922">
        <v>34200</v>
      </c>
      <c r="M7922">
        <v>5747.62</v>
      </c>
      <c r="N7922" s="7">
        <f>IFERROR(Sales_Data[[#This Row],[Profit]]/Sales_Data[[#This Row],[Sales]],0)</f>
        <v>0.16805906432748538</v>
      </c>
      <c r="O7922" s="7" t="str">
        <f>TEXT(Sales_Data[[#This Row],[Order_Date]],"mmm")</f>
        <v>Apr</v>
      </c>
      <c r="P7922" s="9" t="str">
        <f>TEXT(Sales_Data[[#This Row],[Order_Date]],"yyyy")</f>
        <v>2025</v>
      </c>
      <c r="Q7922" s="9" t="str">
        <f t="shared" si="123"/>
        <v>Existing</v>
      </c>
      <c r="R7922" s="1" t="s">
        <v>73</v>
      </c>
    </row>
    <row r="7923" spans="1:18" x14ac:dyDescent="0.35">
      <c r="A7923" s="1" t="s">
        <v>12768</v>
      </c>
      <c r="B7923" s="2">
        <v>45737</v>
      </c>
      <c r="C7923" s="1" t="s">
        <v>12769</v>
      </c>
      <c r="D7923" s="1" t="s">
        <v>1082</v>
      </c>
      <c r="E7923" s="1" t="s">
        <v>51</v>
      </c>
      <c r="F7923" s="1" t="s">
        <v>52</v>
      </c>
      <c r="G7923" s="1" t="s">
        <v>42</v>
      </c>
      <c r="H7923" s="1" t="s">
        <v>102</v>
      </c>
      <c r="I7923">
        <v>4</v>
      </c>
      <c r="J7923">
        <v>25000</v>
      </c>
      <c r="K7923" s="7">
        <v>0</v>
      </c>
      <c r="L7923">
        <v>100000</v>
      </c>
      <c r="M7923">
        <v>11106.2</v>
      </c>
      <c r="N7923" s="7">
        <f>IFERROR(Sales_Data[[#This Row],[Profit]]/Sales_Data[[#This Row],[Sales]],0)</f>
        <v>0.11106200000000001</v>
      </c>
      <c r="O7923" s="7" t="str">
        <f>TEXT(Sales_Data[[#This Row],[Order_Date]],"mmm")</f>
        <v>Mar</v>
      </c>
      <c r="P7923" s="9" t="str">
        <f>TEXT(Sales_Data[[#This Row],[Order_Date]],"yyyy")</f>
        <v>2025</v>
      </c>
      <c r="Q7923" s="9" t="str">
        <f t="shared" si="123"/>
        <v>Existing</v>
      </c>
      <c r="R7923" s="1" t="s">
        <v>64</v>
      </c>
    </row>
    <row r="7924" spans="1:18" x14ac:dyDescent="0.35">
      <c r="A7924" s="1" t="s">
        <v>12770</v>
      </c>
      <c r="B7924" s="2">
        <v>45717</v>
      </c>
      <c r="C7924" s="1" t="s">
        <v>394</v>
      </c>
      <c r="D7924" s="1" t="s">
        <v>12697</v>
      </c>
      <c r="E7924" s="1" t="s">
        <v>71</v>
      </c>
      <c r="F7924" s="1" t="s">
        <v>33</v>
      </c>
      <c r="G7924" s="1" t="s">
        <v>42</v>
      </c>
      <c r="H7924" s="1" t="s">
        <v>47</v>
      </c>
      <c r="I7924">
        <v>2</v>
      </c>
      <c r="J7924">
        <v>55000</v>
      </c>
      <c r="K7924" s="7">
        <v>0.1</v>
      </c>
      <c r="L7924">
        <v>99000</v>
      </c>
      <c r="M7924">
        <v>14949.42</v>
      </c>
      <c r="N7924" s="7">
        <f>IFERROR(Sales_Data[[#This Row],[Profit]]/Sales_Data[[#This Row],[Sales]],0)</f>
        <v>0.15100424242424243</v>
      </c>
      <c r="O7924" s="7" t="str">
        <f>TEXT(Sales_Data[[#This Row],[Order_Date]],"mmm")</f>
        <v>Mar</v>
      </c>
      <c r="P7924" s="9" t="str">
        <f>TEXT(Sales_Data[[#This Row],[Order_Date]],"yyyy")</f>
        <v>2025</v>
      </c>
      <c r="Q7924" s="9" t="str">
        <f t="shared" si="123"/>
        <v>Existing</v>
      </c>
      <c r="R7924" s="1" t="s">
        <v>28</v>
      </c>
    </row>
    <row r="7925" spans="1:18" x14ac:dyDescent="0.35">
      <c r="A7925" s="1" t="s">
        <v>12771</v>
      </c>
      <c r="B7925" s="2">
        <v>45862</v>
      </c>
      <c r="C7925" s="1" t="s">
        <v>936</v>
      </c>
      <c r="D7925" s="1" t="s">
        <v>2998</v>
      </c>
      <c r="E7925" s="1" t="s">
        <v>160</v>
      </c>
      <c r="F7925" s="1" t="s">
        <v>161</v>
      </c>
      <c r="G7925" s="1" t="s">
        <v>34</v>
      </c>
      <c r="H7925" s="1" t="s">
        <v>35</v>
      </c>
      <c r="I7925">
        <v>1</v>
      </c>
      <c r="J7925">
        <v>9000</v>
      </c>
      <c r="K7925" s="7">
        <v>0.1</v>
      </c>
      <c r="L7925">
        <v>8100</v>
      </c>
      <c r="M7925">
        <v>1945.55</v>
      </c>
      <c r="N7925" s="7">
        <f>IFERROR(Sales_Data[[#This Row],[Profit]]/Sales_Data[[#This Row],[Sales]],0)</f>
        <v>0.24019135802469135</v>
      </c>
      <c r="O7925" s="7" t="str">
        <f>TEXT(Sales_Data[[#This Row],[Order_Date]],"mmm")</f>
        <v>Jul</v>
      </c>
      <c r="P7925" s="9" t="str">
        <f>TEXT(Sales_Data[[#This Row],[Order_Date]],"yyyy")</f>
        <v>2025</v>
      </c>
      <c r="Q7925" s="9" t="str">
        <f t="shared" si="123"/>
        <v>New</v>
      </c>
      <c r="R7925" s="1" t="s">
        <v>28</v>
      </c>
    </row>
    <row r="7926" spans="1:18" x14ac:dyDescent="0.35">
      <c r="A7926" s="1" t="s">
        <v>12772</v>
      </c>
      <c r="B7926" s="2">
        <v>45999</v>
      </c>
      <c r="C7926" s="1" t="s">
        <v>10652</v>
      </c>
      <c r="D7926" s="1" t="s">
        <v>4579</v>
      </c>
      <c r="E7926" s="1" t="s">
        <v>32</v>
      </c>
      <c r="F7926" s="1" t="s">
        <v>33</v>
      </c>
      <c r="G7926" s="1" t="s">
        <v>42</v>
      </c>
      <c r="H7926" s="1" t="s">
        <v>63</v>
      </c>
      <c r="I7926">
        <v>1</v>
      </c>
      <c r="J7926">
        <v>4500</v>
      </c>
      <c r="K7926" s="7">
        <v>0</v>
      </c>
      <c r="L7926">
        <v>4500</v>
      </c>
      <c r="M7926">
        <v>428.59</v>
      </c>
      <c r="N7926" s="7">
        <f>IFERROR(Sales_Data[[#This Row],[Profit]]/Sales_Data[[#This Row],[Sales]],0)</f>
        <v>9.5242222222222214E-2</v>
      </c>
      <c r="O7926" s="7" t="str">
        <f>TEXT(Sales_Data[[#This Row],[Order_Date]],"mmm")</f>
        <v>Dec</v>
      </c>
      <c r="P7926" s="9" t="str">
        <f>TEXT(Sales_Data[[#This Row],[Order_Date]],"yyyy")</f>
        <v>2025</v>
      </c>
      <c r="Q7926" s="9" t="str">
        <f t="shared" si="123"/>
        <v>New</v>
      </c>
      <c r="R7926" s="1" t="s">
        <v>28</v>
      </c>
    </row>
    <row r="7927" spans="1:18" x14ac:dyDescent="0.35">
      <c r="A7927" s="1" t="s">
        <v>12773</v>
      </c>
      <c r="B7927" s="2">
        <v>45879</v>
      </c>
      <c r="C7927" s="1" t="s">
        <v>12774</v>
      </c>
      <c r="D7927" s="1" t="s">
        <v>4147</v>
      </c>
      <c r="E7927" s="1" t="s">
        <v>71</v>
      </c>
      <c r="F7927" s="1" t="s">
        <v>33</v>
      </c>
      <c r="G7927" s="1" t="s">
        <v>26</v>
      </c>
      <c r="H7927" s="1" t="s">
        <v>82</v>
      </c>
      <c r="I7927">
        <v>4</v>
      </c>
      <c r="J7927">
        <v>450</v>
      </c>
      <c r="K7927" s="7">
        <v>0.1</v>
      </c>
      <c r="L7927">
        <v>1620</v>
      </c>
      <c r="M7927">
        <v>245.75</v>
      </c>
      <c r="N7927" s="7">
        <f>IFERROR(Sales_Data[[#This Row],[Profit]]/Sales_Data[[#This Row],[Sales]],0)</f>
        <v>0.15169753086419754</v>
      </c>
      <c r="O7927" s="7" t="str">
        <f>TEXT(Sales_Data[[#This Row],[Order_Date]],"mmm")</f>
        <v>Aug</v>
      </c>
      <c r="P7927" s="9" t="str">
        <f>TEXT(Sales_Data[[#This Row],[Order_Date]],"yyyy")</f>
        <v>2025</v>
      </c>
      <c r="Q7927" s="9" t="str">
        <f t="shared" si="123"/>
        <v>Existing</v>
      </c>
      <c r="R7927" s="1" t="s">
        <v>64</v>
      </c>
    </row>
    <row r="7928" spans="1:18" x14ac:dyDescent="0.35">
      <c r="A7928" s="1" t="s">
        <v>12775</v>
      </c>
      <c r="B7928" s="2">
        <v>45815</v>
      </c>
      <c r="C7928" s="1" t="s">
        <v>3656</v>
      </c>
      <c r="D7928" s="1" t="s">
        <v>999</v>
      </c>
      <c r="E7928" s="1" t="s">
        <v>81</v>
      </c>
      <c r="F7928" s="1" t="s">
        <v>33</v>
      </c>
      <c r="G7928" s="1" t="s">
        <v>120</v>
      </c>
      <c r="H7928" s="1" t="s">
        <v>121</v>
      </c>
      <c r="I7928">
        <v>2</v>
      </c>
      <c r="J7928">
        <v>2800</v>
      </c>
      <c r="K7928" s="7">
        <v>0.05</v>
      </c>
      <c r="L7928">
        <v>5320</v>
      </c>
      <c r="M7928">
        <v>693.45</v>
      </c>
      <c r="N7928" s="7">
        <f>IFERROR(Sales_Data[[#This Row],[Profit]]/Sales_Data[[#This Row],[Sales]],0)</f>
        <v>0.13034774436090227</v>
      </c>
      <c r="O7928" s="7" t="str">
        <f>TEXT(Sales_Data[[#This Row],[Order_Date]],"mmm")</f>
        <v>Jun</v>
      </c>
      <c r="P7928" s="9" t="str">
        <f>TEXT(Sales_Data[[#This Row],[Order_Date]],"yyyy")</f>
        <v>2025</v>
      </c>
      <c r="Q7928" s="9" t="str">
        <f t="shared" si="123"/>
        <v>Existing</v>
      </c>
      <c r="R7928" s="1" t="s">
        <v>20</v>
      </c>
    </row>
    <row r="7929" spans="1:18" x14ac:dyDescent="0.35">
      <c r="A7929" s="1" t="s">
        <v>12776</v>
      </c>
      <c r="B7929" s="2">
        <v>45661</v>
      </c>
      <c r="C7929" s="1" t="s">
        <v>1199</v>
      </c>
      <c r="D7929" s="1" t="s">
        <v>2483</v>
      </c>
      <c r="E7929" s="1" t="s">
        <v>51</v>
      </c>
      <c r="F7929" s="1" t="s">
        <v>52</v>
      </c>
      <c r="G7929" s="1" t="s">
        <v>26</v>
      </c>
      <c r="H7929" s="1" t="s">
        <v>128</v>
      </c>
      <c r="I7929">
        <v>5</v>
      </c>
      <c r="J7929">
        <v>900</v>
      </c>
      <c r="K7929" s="7">
        <v>0.15</v>
      </c>
      <c r="L7929">
        <v>3825</v>
      </c>
      <c r="M7929">
        <v>838.81</v>
      </c>
      <c r="N7929" s="7">
        <f>IFERROR(Sales_Data[[#This Row],[Profit]]/Sales_Data[[#This Row],[Sales]],0)</f>
        <v>0.21929673202614378</v>
      </c>
      <c r="O7929" s="7" t="str">
        <f>TEXT(Sales_Data[[#This Row],[Order_Date]],"mmm")</f>
        <v>Jan</v>
      </c>
      <c r="P7929" s="9" t="str">
        <f>TEXT(Sales_Data[[#This Row],[Order_Date]],"yyyy")</f>
        <v>2025</v>
      </c>
      <c r="Q7929" s="9" t="str">
        <f t="shared" si="123"/>
        <v>Existing</v>
      </c>
      <c r="R7929" s="1" t="s">
        <v>73</v>
      </c>
    </row>
    <row r="7930" spans="1:18" x14ac:dyDescent="0.35">
      <c r="A7930" s="1" t="s">
        <v>12777</v>
      </c>
      <c r="B7930" s="2">
        <v>45683</v>
      </c>
      <c r="C7930" s="1" t="s">
        <v>9620</v>
      </c>
      <c r="D7930" s="1" t="s">
        <v>6404</v>
      </c>
      <c r="E7930" s="1" t="s">
        <v>24</v>
      </c>
      <c r="F7930" s="1" t="s">
        <v>25</v>
      </c>
      <c r="G7930" s="1" t="s">
        <v>42</v>
      </c>
      <c r="H7930" s="1" t="s">
        <v>63</v>
      </c>
      <c r="I7930">
        <v>5</v>
      </c>
      <c r="J7930">
        <v>4500</v>
      </c>
      <c r="K7930" s="7">
        <v>0.15</v>
      </c>
      <c r="L7930">
        <v>19125</v>
      </c>
      <c r="M7930">
        <v>3444.22</v>
      </c>
      <c r="N7930" s="7">
        <f>IFERROR(Sales_Data[[#This Row],[Profit]]/Sales_Data[[#This Row],[Sales]],0)</f>
        <v>0.18008993464052286</v>
      </c>
      <c r="O7930" s="7" t="str">
        <f>TEXT(Sales_Data[[#This Row],[Order_Date]],"mmm")</f>
        <v>Jan</v>
      </c>
      <c r="P7930" s="9" t="str">
        <f>TEXT(Sales_Data[[#This Row],[Order_Date]],"yyyy")</f>
        <v>2025</v>
      </c>
      <c r="Q7930" s="9" t="str">
        <f t="shared" si="123"/>
        <v>Existing</v>
      </c>
      <c r="R7930" s="1" t="s">
        <v>36</v>
      </c>
    </row>
    <row r="7931" spans="1:18" x14ac:dyDescent="0.35">
      <c r="A7931" s="1" t="s">
        <v>12778</v>
      </c>
      <c r="B7931" s="2">
        <v>45866</v>
      </c>
      <c r="C7931" s="1" t="s">
        <v>7724</v>
      </c>
      <c r="D7931" s="1" t="s">
        <v>1451</v>
      </c>
      <c r="E7931" s="1" t="s">
        <v>51</v>
      </c>
      <c r="F7931" s="1" t="s">
        <v>52</v>
      </c>
      <c r="G7931" s="1" t="s">
        <v>42</v>
      </c>
      <c r="H7931" s="1" t="s">
        <v>63</v>
      </c>
      <c r="I7931">
        <v>3</v>
      </c>
      <c r="J7931">
        <v>4500</v>
      </c>
      <c r="K7931" s="7">
        <v>0.05</v>
      </c>
      <c r="L7931">
        <v>12825</v>
      </c>
      <c r="M7931">
        <v>1808.92</v>
      </c>
      <c r="N7931" s="7">
        <f>IFERROR(Sales_Data[[#This Row],[Profit]]/Sales_Data[[#This Row],[Sales]],0)</f>
        <v>0.14104639376218325</v>
      </c>
      <c r="O7931" s="7" t="str">
        <f>TEXT(Sales_Data[[#This Row],[Order_Date]],"mmm")</f>
        <v>Jul</v>
      </c>
      <c r="P7931" s="9" t="str">
        <f>TEXT(Sales_Data[[#This Row],[Order_Date]],"yyyy")</f>
        <v>2025</v>
      </c>
      <c r="Q7931" s="9" t="str">
        <f t="shared" si="123"/>
        <v>Existing</v>
      </c>
      <c r="R7931" s="1" t="s">
        <v>64</v>
      </c>
    </row>
    <row r="7932" spans="1:18" x14ac:dyDescent="0.35">
      <c r="A7932" s="1" t="s">
        <v>12779</v>
      </c>
      <c r="B7932" s="2">
        <v>45723</v>
      </c>
      <c r="C7932" s="1" t="s">
        <v>12780</v>
      </c>
      <c r="D7932" s="1" t="s">
        <v>2865</v>
      </c>
      <c r="E7932" s="1" t="s">
        <v>86</v>
      </c>
      <c r="F7932" s="1" t="s">
        <v>25</v>
      </c>
      <c r="G7932" s="1" t="s">
        <v>120</v>
      </c>
      <c r="H7932" s="1" t="s">
        <v>217</v>
      </c>
      <c r="I7932">
        <v>3</v>
      </c>
      <c r="J7932">
        <v>3200</v>
      </c>
      <c r="K7932" s="7">
        <v>0.15</v>
      </c>
      <c r="L7932">
        <v>8160</v>
      </c>
      <c r="M7932">
        <v>1808.33</v>
      </c>
      <c r="N7932" s="7">
        <f>IFERROR(Sales_Data[[#This Row],[Profit]]/Sales_Data[[#This Row],[Sales]],0)</f>
        <v>0.22160906862745097</v>
      </c>
      <c r="O7932" s="7" t="str">
        <f>TEXT(Sales_Data[[#This Row],[Order_Date]],"mmm")</f>
        <v>Mar</v>
      </c>
      <c r="P7932" s="9" t="str">
        <f>TEXT(Sales_Data[[#This Row],[Order_Date]],"yyyy")</f>
        <v>2025</v>
      </c>
      <c r="Q7932" s="9" t="str">
        <f t="shared" si="123"/>
        <v>Existing</v>
      </c>
      <c r="R7932" s="1" t="s">
        <v>73</v>
      </c>
    </row>
    <row r="7933" spans="1:18" x14ac:dyDescent="0.35">
      <c r="A7933" s="1" t="s">
        <v>12781</v>
      </c>
      <c r="B7933" s="2">
        <v>45861</v>
      </c>
      <c r="C7933" s="1" t="s">
        <v>7225</v>
      </c>
      <c r="D7933" s="1" t="s">
        <v>2038</v>
      </c>
      <c r="E7933" s="1" t="s">
        <v>111</v>
      </c>
      <c r="F7933" s="1" t="s">
        <v>33</v>
      </c>
      <c r="G7933" s="1" t="s">
        <v>42</v>
      </c>
      <c r="H7933" s="1" t="s">
        <v>102</v>
      </c>
      <c r="I7933">
        <v>1</v>
      </c>
      <c r="J7933">
        <v>25000</v>
      </c>
      <c r="K7933" s="7">
        <v>0.2</v>
      </c>
      <c r="L7933">
        <v>20000</v>
      </c>
      <c r="M7933">
        <v>3561</v>
      </c>
      <c r="N7933" s="7">
        <f>IFERROR(Sales_Data[[#This Row],[Profit]]/Sales_Data[[#This Row],[Sales]],0)</f>
        <v>0.17805000000000001</v>
      </c>
      <c r="O7933" s="7" t="str">
        <f>TEXT(Sales_Data[[#This Row],[Order_Date]],"mmm")</f>
        <v>Jul</v>
      </c>
      <c r="P7933" s="9" t="str">
        <f>TEXT(Sales_Data[[#This Row],[Order_Date]],"yyyy")</f>
        <v>2025</v>
      </c>
      <c r="Q7933" s="9" t="str">
        <f t="shared" si="123"/>
        <v>New</v>
      </c>
      <c r="R7933" s="1" t="s">
        <v>73</v>
      </c>
    </row>
    <row r="7934" spans="1:18" x14ac:dyDescent="0.35">
      <c r="A7934" s="1" t="s">
        <v>12782</v>
      </c>
      <c r="B7934" s="2">
        <v>45924</v>
      </c>
      <c r="C7934" s="1" t="s">
        <v>657</v>
      </c>
      <c r="D7934" s="1" t="s">
        <v>1373</v>
      </c>
      <c r="E7934" s="1" t="s">
        <v>160</v>
      </c>
      <c r="F7934" s="1" t="s">
        <v>161</v>
      </c>
      <c r="G7934" s="1" t="s">
        <v>42</v>
      </c>
      <c r="H7934" s="1" t="s">
        <v>47</v>
      </c>
      <c r="I7934">
        <v>3</v>
      </c>
      <c r="J7934">
        <v>55000</v>
      </c>
      <c r="K7934" s="7">
        <v>0.1</v>
      </c>
      <c r="L7934">
        <v>148500</v>
      </c>
      <c r="M7934">
        <v>30815.52</v>
      </c>
      <c r="N7934" s="7">
        <f>IFERROR(Sales_Data[[#This Row],[Profit]]/Sales_Data[[#This Row],[Sales]],0)</f>
        <v>0.20751191919191919</v>
      </c>
      <c r="O7934" s="7" t="str">
        <f>TEXT(Sales_Data[[#This Row],[Order_Date]],"mmm")</f>
        <v>Sep</v>
      </c>
      <c r="P7934" s="9" t="str">
        <f>TEXT(Sales_Data[[#This Row],[Order_Date]],"yyyy")</f>
        <v>2025</v>
      </c>
      <c r="Q7934" s="9" t="str">
        <f t="shared" si="123"/>
        <v>Existing</v>
      </c>
      <c r="R7934" s="1" t="s">
        <v>73</v>
      </c>
    </row>
    <row r="7935" spans="1:18" x14ac:dyDescent="0.35">
      <c r="A7935" s="1" t="s">
        <v>12783</v>
      </c>
      <c r="B7935" s="2">
        <v>45662</v>
      </c>
      <c r="C7935" s="1" t="s">
        <v>12653</v>
      </c>
      <c r="D7935" s="1" t="s">
        <v>1474</v>
      </c>
      <c r="E7935" s="1" t="s">
        <v>135</v>
      </c>
      <c r="F7935" s="1" t="s">
        <v>136</v>
      </c>
      <c r="G7935" s="1" t="s">
        <v>42</v>
      </c>
      <c r="H7935" s="1" t="s">
        <v>43</v>
      </c>
      <c r="I7935">
        <v>4</v>
      </c>
      <c r="J7935">
        <v>18000</v>
      </c>
      <c r="K7935" s="7">
        <v>0.15</v>
      </c>
      <c r="L7935">
        <v>61200</v>
      </c>
      <c r="M7935">
        <v>12345.3</v>
      </c>
      <c r="N7935" s="7">
        <f>IFERROR(Sales_Data[[#This Row],[Profit]]/Sales_Data[[#This Row],[Sales]],0)</f>
        <v>0.2017205882352941</v>
      </c>
      <c r="O7935" s="7" t="str">
        <f>TEXT(Sales_Data[[#This Row],[Order_Date]],"mmm")</f>
        <v>Jan</v>
      </c>
      <c r="P7935" s="9" t="str">
        <f>TEXT(Sales_Data[[#This Row],[Order_Date]],"yyyy")</f>
        <v>2025</v>
      </c>
      <c r="Q7935" s="9" t="str">
        <f t="shared" si="123"/>
        <v>Existing</v>
      </c>
      <c r="R7935" s="1" t="s">
        <v>64</v>
      </c>
    </row>
    <row r="7936" spans="1:18" x14ac:dyDescent="0.35">
      <c r="A7936" s="1" t="s">
        <v>12784</v>
      </c>
      <c r="B7936" s="2">
        <v>45995</v>
      </c>
      <c r="C7936" s="1" t="s">
        <v>1839</v>
      </c>
      <c r="D7936" s="1" t="s">
        <v>12785</v>
      </c>
      <c r="E7936" s="1" t="s">
        <v>17</v>
      </c>
      <c r="F7936" s="1" t="s">
        <v>17</v>
      </c>
      <c r="G7936" s="1" t="s">
        <v>120</v>
      </c>
      <c r="H7936" s="1" t="s">
        <v>146</v>
      </c>
      <c r="I7936">
        <v>1</v>
      </c>
      <c r="J7936">
        <v>800</v>
      </c>
      <c r="K7936" s="7">
        <v>0.15</v>
      </c>
      <c r="L7936">
        <v>680</v>
      </c>
      <c r="M7936">
        <v>70.23</v>
      </c>
      <c r="N7936" s="7">
        <f>IFERROR(Sales_Data[[#This Row],[Profit]]/Sales_Data[[#This Row],[Sales]],0)</f>
        <v>0.10327941176470588</v>
      </c>
      <c r="O7936" s="7" t="str">
        <f>TEXT(Sales_Data[[#This Row],[Order_Date]],"mmm")</f>
        <v>Dec</v>
      </c>
      <c r="P7936" s="9" t="str">
        <f>TEXT(Sales_Data[[#This Row],[Order_Date]],"yyyy")</f>
        <v>2025</v>
      </c>
      <c r="Q7936" s="9" t="str">
        <f t="shared" si="123"/>
        <v>New</v>
      </c>
      <c r="R7936" s="1" t="s">
        <v>73</v>
      </c>
    </row>
    <row r="7937" spans="1:18" x14ac:dyDescent="0.35">
      <c r="A7937" s="1" t="s">
        <v>12786</v>
      </c>
      <c r="B7937" s="2">
        <v>45965</v>
      </c>
      <c r="C7937" s="1" t="s">
        <v>3251</v>
      </c>
      <c r="D7937" s="1" t="s">
        <v>6078</v>
      </c>
      <c r="E7937" s="1" t="s">
        <v>40</v>
      </c>
      <c r="F7937" s="1" t="s">
        <v>41</v>
      </c>
      <c r="G7937" s="1" t="s">
        <v>120</v>
      </c>
      <c r="H7937" s="1" t="s">
        <v>146</v>
      </c>
      <c r="I7937">
        <v>4</v>
      </c>
      <c r="J7937">
        <v>800</v>
      </c>
      <c r="K7937" s="7">
        <v>0.1</v>
      </c>
      <c r="L7937">
        <v>2880</v>
      </c>
      <c r="M7937">
        <v>378.32</v>
      </c>
      <c r="N7937" s="7">
        <f>IFERROR(Sales_Data[[#This Row],[Profit]]/Sales_Data[[#This Row],[Sales]],0)</f>
        <v>0.1313611111111111</v>
      </c>
      <c r="O7937" s="7" t="str">
        <f>TEXT(Sales_Data[[#This Row],[Order_Date]],"mmm")</f>
        <v>Nov</v>
      </c>
      <c r="P7937" s="9" t="str">
        <f>TEXT(Sales_Data[[#This Row],[Order_Date]],"yyyy")</f>
        <v>2025</v>
      </c>
      <c r="Q7937" s="9" t="str">
        <f t="shared" si="123"/>
        <v>Existing</v>
      </c>
      <c r="R7937" s="1" t="s">
        <v>64</v>
      </c>
    </row>
    <row r="7938" spans="1:18" x14ac:dyDescent="0.35">
      <c r="A7938" s="1" t="s">
        <v>12787</v>
      </c>
      <c r="B7938" s="2">
        <v>45750</v>
      </c>
      <c r="C7938" s="1" t="s">
        <v>1222</v>
      </c>
      <c r="D7938" s="1" t="s">
        <v>6413</v>
      </c>
      <c r="E7938" s="1" t="s">
        <v>56</v>
      </c>
      <c r="F7938" s="1" t="s">
        <v>57</v>
      </c>
      <c r="G7938" s="1" t="s">
        <v>42</v>
      </c>
      <c r="H7938" s="1" t="s">
        <v>63</v>
      </c>
      <c r="I7938">
        <v>2</v>
      </c>
      <c r="J7938">
        <v>4500</v>
      </c>
      <c r="K7938" s="7">
        <v>0.1</v>
      </c>
      <c r="L7938">
        <v>8100</v>
      </c>
      <c r="M7938">
        <v>757.01</v>
      </c>
      <c r="N7938" s="7">
        <f>IFERROR(Sales_Data[[#This Row],[Profit]]/Sales_Data[[#This Row],[Sales]],0)</f>
        <v>9.3458024691358027E-2</v>
      </c>
      <c r="O7938" s="7" t="str">
        <f>TEXT(Sales_Data[[#This Row],[Order_Date]],"mmm")</f>
        <v>Apr</v>
      </c>
      <c r="P7938" s="9" t="str">
        <f>TEXT(Sales_Data[[#This Row],[Order_Date]],"yyyy")</f>
        <v>2025</v>
      </c>
      <c r="Q7938" s="9" t="str">
        <f t="shared" ref="Q7938:Q8001" si="124">IF(I7938&gt;1,"Existing","New")</f>
        <v>Existing</v>
      </c>
      <c r="R7938" s="1" t="s">
        <v>36</v>
      </c>
    </row>
    <row r="7939" spans="1:18" x14ac:dyDescent="0.35">
      <c r="A7939" s="1" t="s">
        <v>12788</v>
      </c>
      <c r="B7939" s="2">
        <v>45878</v>
      </c>
      <c r="C7939" s="1" t="s">
        <v>4610</v>
      </c>
      <c r="D7939" s="1" t="s">
        <v>1095</v>
      </c>
      <c r="E7939" s="1" t="s">
        <v>51</v>
      </c>
      <c r="F7939" s="1" t="s">
        <v>52</v>
      </c>
      <c r="G7939" s="1" t="s">
        <v>120</v>
      </c>
      <c r="H7939" s="1" t="s">
        <v>217</v>
      </c>
      <c r="I7939">
        <v>2</v>
      </c>
      <c r="J7939">
        <v>3200</v>
      </c>
      <c r="K7939" s="7">
        <v>0</v>
      </c>
      <c r="L7939">
        <v>6400</v>
      </c>
      <c r="M7939">
        <v>585.4</v>
      </c>
      <c r="N7939" s="7">
        <f>IFERROR(Sales_Data[[#This Row],[Profit]]/Sales_Data[[#This Row],[Sales]],0)</f>
        <v>9.1468750000000001E-2</v>
      </c>
      <c r="O7939" s="7" t="str">
        <f>TEXT(Sales_Data[[#This Row],[Order_Date]],"mmm")</f>
        <v>Aug</v>
      </c>
      <c r="P7939" s="9" t="str">
        <f>TEXT(Sales_Data[[#This Row],[Order_Date]],"yyyy")</f>
        <v>2025</v>
      </c>
      <c r="Q7939" s="9" t="str">
        <f t="shared" si="124"/>
        <v>Existing</v>
      </c>
      <c r="R7939" s="1" t="s">
        <v>73</v>
      </c>
    </row>
    <row r="7940" spans="1:18" x14ac:dyDescent="0.35">
      <c r="A7940" s="1" t="s">
        <v>12789</v>
      </c>
      <c r="B7940" s="2">
        <v>45854</v>
      </c>
      <c r="C7940" s="1" t="s">
        <v>1880</v>
      </c>
      <c r="D7940" s="1" t="s">
        <v>7067</v>
      </c>
      <c r="E7940" s="1" t="s">
        <v>81</v>
      </c>
      <c r="F7940" s="1" t="s">
        <v>33</v>
      </c>
      <c r="G7940" s="1" t="s">
        <v>34</v>
      </c>
      <c r="H7940" s="1" t="s">
        <v>153</v>
      </c>
      <c r="I7940">
        <v>4</v>
      </c>
      <c r="J7940">
        <v>7000</v>
      </c>
      <c r="K7940" s="7">
        <v>0</v>
      </c>
      <c r="L7940">
        <v>28000</v>
      </c>
      <c r="M7940">
        <v>3158.27</v>
      </c>
      <c r="N7940" s="7">
        <f>IFERROR(Sales_Data[[#This Row],[Profit]]/Sales_Data[[#This Row],[Sales]],0)</f>
        <v>0.11279535714285714</v>
      </c>
      <c r="O7940" s="7" t="str">
        <f>TEXT(Sales_Data[[#This Row],[Order_Date]],"mmm")</f>
        <v>Jul</v>
      </c>
      <c r="P7940" s="9" t="str">
        <f>TEXT(Sales_Data[[#This Row],[Order_Date]],"yyyy")</f>
        <v>2025</v>
      </c>
      <c r="Q7940" s="9" t="str">
        <f t="shared" si="124"/>
        <v>Existing</v>
      </c>
      <c r="R7940" s="1" t="s">
        <v>64</v>
      </c>
    </row>
    <row r="7941" spans="1:18" x14ac:dyDescent="0.35">
      <c r="A7941" s="1" t="s">
        <v>12790</v>
      </c>
      <c r="B7941" s="2">
        <v>45840</v>
      </c>
      <c r="C7941" s="1" t="s">
        <v>5697</v>
      </c>
      <c r="D7941" s="1" t="s">
        <v>6737</v>
      </c>
      <c r="E7941" s="1" t="s">
        <v>86</v>
      </c>
      <c r="F7941" s="1" t="s">
        <v>25</v>
      </c>
      <c r="G7941" s="1" t="s">
        <v>34</v>
      </c>
      <c r="H7941" s="1" t="s">
        <v>153</v>
      </c>
      <c r="I7941">
        <v>4</v>
      </c>
      <c r="J7941">
        <v>7000</v>
      </c>
      <c r="K7941" s="7">
        <v>0.05</v>
      </c>
      <c r="L7941">
        <v>26600</v>
      </c>
      <c r="M7941">
        <v>4019.24</v>
      </c>
      <c r="N7941" s="7">
        <f>IFERROR(Sales_Data[[#This Row],[Profit]]/Sales_Data[[#This Row],[Sales]],0)</f>
        <v>0.15109924812030073</v>
      </c>
      <c r="O7941" s="7" t="str">
        <f>TEXT(Sales_Data[[#This Row],[Order_Date]],"mmm")</f>
        <v>Jul</v>
      </c>
      <c r="P7941" s="9" t="str">
        <f>TEXT(Sales_Data[[#This Row],[Order_Date]],"yyyy")</f>
        <v>2025</v>
      </c>
      <c r="Q7941" s="9" t="str">
        <f t="shared" si="124"/>
        <v>Existing</v>
      </c>
      <c r="R7941" s="1" t="s">
        <v>64</v>
      </c>
    </row>
    <row r="7942" spans="1:18" x14ac:dyDescent="0.35">
      <c r="A7942" s="1" t="s">
        <v>12791</v>
      </c>
      <c r="B7942" s="2">
        <v>45949</v>
      </c>
      <c r="C7942" s="1" t="s">
        <v>8300</v>
      </c>
      <c r="D7942" s="1" t="s">
        <v>3146</v>
      </c>
      <c r="E7942" s="1" t="s">
        <v>40</v>
      </c>
      <c r="F7942" s="1" t="s">
        <v>41</v>
      </c>
      <c r="G7942" s="1" t="s">
        <v>120</v>
      </c>
      <c r="H7942" s="1" t="s">
        <v>217</v>
      </c>
      <c r="I7942">
        <v>4</v>
      </c>
      <c r="J7942">
        <v>3200</v>
      </c>
      <c r="K7942" s="7">
        <v>0.15</v>
      </c>
      <c r="L7942">
        <v>10880</v>
      </c>
      <c r="M7942">
        <v>1645.57</v>
      </c>
      <c r="N7942" s="7">
        <f>IFERROR(Sales_Data[[#This Row],[Profit]]/Sales_Data[[#This Row],[Sales]],0)</f>
        <v>0.15124724264705883</v>
      </c>
      <c r="O7942" s="7" t="str">
        <f>TEXT(Sales_Data[[#This Row],[Order_Date]],"mmm")</f>
        <v>Oct</v>
      </c>
      <c r="P7942" s="9" t="str">
        <f>TEXT(Sales_Data[[#This Row],[Order_Date]],"yyyy")</f>
        <v>2025</v>
      </c>
      <c r="Q7942" s="9" t="str">
        <f t="shared" si="124"/>
        <v>Existing</v>
      </c>
      <c r="R7942" s="1" t="s">
        <v>64</v>
      </c>
    </row>
    <row r="7943" spans="1:18" x14ac:dyDescent="0.35">
      <c r="A7943" s="1" t="s">
        <v>12792</v>
      </c>
      <c r="B7943" s="2">
        <v>46020</v>
      </c>
      <c r="C7943" s="1" t="s">
        <v>2630</v>
      </c>
      <c r="D7943" s="1" t="s">
        <v>810</v>
      </c>
      <c r="E7943" s="1" t="s">
        <v>24</v>
      </c>
      <c r="F7943" s="1" t="s">
        <v>25</v>
      </c>
      <c r="G7943" s="1" t="s">
        <v>120</v>
      </c>
      <c r="H7943" s="1" t="s">
        <v>146</v>
      </c>
      <c r="I7943">
        <v>5</v>
      </c>
      <c r="J7943">
        <v>800</v>
      </c>
      <c r="K7943" s="7">
        <v>0.1</v>
      </c>
      <c r="L7943">
        <v>3600</v>
      </c>
      <c r="M7943">
        <v>524.32000000000005</v>
      </c>
      <c r="N7943" s="7">
        <f>IFERROR(Sales_Data[[#This Row],[Profit]]/Sales_Data[[#This Row],[Sales]],0)</f>
        <v>0.14564444444444447</v>
      </c>
      <c r="O7943" s="7" t="str">
        <f>TEXT(Sales_Data[[#This Row],[Order_Date]],"mmm")</f>
        <v>Dec</v>
      </c>
      <c r="P7943" s="9" t="str">
        <f>TEXT(Sales_Data[[#This Row],[Order_Date]],"yyyy")</f>
        <v>2025</v>
      </c>
      <c r="Q7943" s="9" t="str">
        <f t="shared" si="124"/>
        <v>Existing</v>
      </c>
      <c r="R7943" s="1" t="s">
        <v>64</v>
      </c>
    </row>
    <row r="7944" spans="1:18" x14ac:dyDescent="0.35">
      <c r="A7944" s="1" t="s">
        <v>12793</v>
      </c>
      <c r="B7944" s="2">
        <v>45687</v>
      </c>
      <c r="C7944" s="1" t="s">
        <v>434</v>
      </c>
      <c r="D7944" s="1" t="s">
        <v>1089</v>
      </c>
      <c r="E7944" s="1" t="s">
        <v>86</v>
      </c>
      <c r="F7944" s="1" t="s">
        <v>25</v>
      </c>
      <c r="G7944" s="1" t="s">
        <v>18</v>
      </c>
      <c r="H7944" s="1" t="s">
        <v>131</v>
      </c>
      <c r="I7944">
        <v>5</v>
      </c>
      <c r="J7944">
        <v>1500</v>
      </c>
      <c r="K7944" s="7">
        <v>0</v>
      </c>
      <c r="L7944">
        <v>7500</v>
      </c>
      <c r="M7944">
        <v>1042.46</v>
      </c>
      <c r="N7944" s="7">
        <f>IFERROR(Sales_Data[[#This Row],[Profit]]/Sales_Data[[#This Row],[Sales]],0)</f>
        <v>0.13899466666666668</v>
      </c>
      <c r="O7944" s="7" t="str">
        <f>TEXT(Sales_Data[[#This Row],[Order_Date]],"mmm")</f>
        <v>Jan</v>
      </c>
      <c r="P7944" s="9" t="str">
        <f>TEXT(Sales_Data[[#This Row],[Order_Date]],"yyyy")</f>
        <v>2025</v>
      </c>
      <c r="Q7944" s="9" t="str">
        <f t="shared" si="124"/>
        <v>Existing</v>
      </c>
      <c r="R7944" s="1" t="s">
        <v>20</v>
      </c>
    </row>
    <row r="7945" spans="1:18" x14ac:dyDescent="0.35">
      <c r="A7945" s="1" t="s">
        <v>12794</v>
      </c>
      <c r="B7945" s="2">
        <v>45910</v>
      </c>
      <c r="C7945" s="1" t="s">
        <v>2058</v>
      </c>
      <c r="D7945" s="1" t="s">
        <v>4222</v>
      </c>
      <c r="E7945" s="1" t="s">
        <v>106</v>
      </c>
      <c r="F7945" s="1" t="s">
        <v>33</v>
      </c>
      <c r="G7945" s="1" t="s">
        <v>34</v>
      </c>
      <c r="H7945" s="1" t="s">
        <v>107</v>
      </c>
      <c r="I7945">
        <v>1</v>
      </c>
      <c r="J7945">
        <v>6500</v>
      </c>
      <c r="K7945" s="7">
        <v>0.05</v>
      </c>
      <c r="L7945">
        <v>6175</v>
      </c>
      <c r="M7945">
        <v>963.47</v>
      </c>
      <c r="N7945" s="7">
        <f>IFERROR(Sales_Data[[#This Row],[Profit]]/Sales_Data[[#This Row],[Sales]],0)</f>
        <v>0.15602753036437247</v>
      </c>
      <c r="O7945" s="7" t="str">
        <f>TEXT(Sales_Data[[#This Row],[Order_Date]],"mmm")</f>
        <v>Sep</v>
      </c>
      <c r="P7945" s="9" t="str">
        <f>TEXT(Sales_Data[[#This Row],[Order_Date]],"yyyy")</f>
        <v>2025</v>
      </c>
      <c r="Q7945" s="9" t="str">
        <f t="shared" si="124"/>
        <v>New</v>
      </c>
      <c r="R7945" s="1" t="s">
        <v>64</v>
      </c>
    </row>
    <row r="7946" spans="1:18" x14ac:dyDescent="0.35">
      <c r="A7946" s="1" t="s">
        <v>12795</v>
      </c>
      <c r="B7946" s="2">
        <v>45995</v>
      </c>
      <c r="C7946" s="1" t="s">
        <v>2817</v>
      </c>
      <c r="D7946" s="1" t="s">
        <v>70</v>
      </c>
      <c r="E7946" s="1" t="s">
        <v>51</v>
      </c>
      <c r="F7946" s="1" t="s">
        <v>52</v>
      </c>
      <c r="G7946" s="1" t="s">
        <v>34</v>
      </c>
      <c r="H7946" s="1" t="s">
        <v>107</v>
      </c>
      <c r="I7946">
        <v>5</v>
      </c>
      <c r="J7946">
        <v>6500</v>
      </c>
      <c r="K7946" s="7">
        <v>0.1</v>
      </c>
      <c r="L7946">
        <v>29250</v>
      </c>
      <c r="M7946">
        <v>3026.49</v>
      </c>
      <c r="N7946" s="7">
        <f>IFERROR(Sales_Data[[#This Row],[Profit]]/Sales_Data[[#This Row],[Sales]],0)</f>
        <v>0.10346974358974358</v>
      </c>
      <c r="O7946" s="7" t="str">
        <f>TEXT(Sales_Data[[#This Row],[Order_Date]],"mmm")</f>
        <v>Dec</v>
      </c>
      <c r="P7946" s="9" t="str">
        <f>TEXT(Sales_Data[[#This Row],[Order_Date]],"yyyy")</f>
        <v>2025</v>
      </c>
      <c r="Q7946" s="9" t="str">
        <f t="shared" si="124"/>
        <v>Existing</v>
      </c>
      <c r="R7946" s="1" t="s">
        <v>20</v>
      </c>
    </row>
    <row r="7947" spans="1:18" x14ac:dyDescent="0.35">
      <c r="A7947" s="1" t="s">
        <v>12796</v>
      </c>
      <c r="B7947" s="2">
        <v>45869</v>
      </c>
      <c r="C7947" s="1" t="s">
        <v>3407</v>
      </c>
      <c r="D7947" s="1" t="s">
        <v>1092</v>
      </c>
      <c r="E7947" s="1" t="s">
        <v>56</v>
      </c>
      <c r="F7947" s="1" t="s">
        <v>57</v>
      </c>
      <c r="G7947" s="1" t="s">
        <v>42</v>
      </c>
      <c r="H7947" s="1" t="s">
        <v>102</v>
      </c>
      <c r="I7947">
        <v>3</v>
      </c>
      <c r="J7947">
        <v>25000</v>
      </c>
      <c r="K7947" s="7">
        <v>0.05</v>
      </c>
      <c r="L7947">
        <v>71250</v>
      </c>
      <c r="M7947">
        <v>15684.52</v>
      </c>
      <c r="N7947" s="7">
        <f>IFERROR(Sales_Data[[#This Row],[Profit]]/Sales_Data[[#This Row],[Sales]],0)</f>
        <v>0.22013361403508772</v>
      </c>
      <c r="O7947" s="7" t="str">
        <f>TEXT(Sales_Data[[#This Row],[Order_Date]],"mmm")</f>
        <v>Jul</v>
      </c>
      <c r="P7947" s="9" t="str">
        <f>TEXT(Sales_Data[[#This Row],[Order_Date]],"yyyy")</f>
        <v>2025</v>
      </c>
      <c r="Q7947" s="9" t="str">
        <f t="shared" si="124"/>
        <v>Existing</v>
      </c>
      <c r="R7947" s="1" t="s">
        <v>28</v>
      </c>
    </row>
    <row r="7948" spans="1:18" x14ac:dyDescent="0.35">
      <c r="A7948" s="1" t="s">
        <v>12797</v>
      </c>
      <c r="B7948" s="2">
        <v>45692</v>
      </c>
      <c r="C7948" s="1" t="s">
        <v>12798</v>
      </c>
      <c r="D7948" s="1" t="s">
        <v>1711</v>
      </c>
      <c r="E7948" s="1" t="s">
        <v>119</v>
      </c>
      <c r="F7948" s="1" t="s">
        <v>33</v>
      </c>
      <c r="G7948" s="1" t="s">
        <v>26</v>
      </c>
      <c r="H7948" s="1" t="s">
        <v>128</v>
      </c>
      <c r="I7948">
        <v>3</v>
      </c>
      <c r="J7948">
        <v>900</v>
      </c>
      <c r="K7948" s="7">
        <v>0.05</v>
      </c>
      <c r="L7948">
        <v>2565</v>
      </c>
      <c r="M7948">
        <v>353.26</v>
      </c>
      <c r="N7948" s="7">
        <f>IFERROR(Sales_Data[[#This Row],[Profit]]/Sales_Data[[#This Row],[Sales]],0)</f>
        <v>0.13772319688109161</v>
      </c>
      <c r="O7948" s="7" t="str">
        <f>TEXT(Sales_Data[[#This Row],[Order_Date]],"mmm")</f>
        <v>Feb</v>
      </c>
      <c r="P7948" s="9" t="str">
        <f>TEXT(Sales_Data[[#This Row],[Order_Date]],"yyyy")</f>
        <v>2025</v>
      </c>
      <c r="Q7948" s="9" t="str">
        <f t="shared" si="124"/>
        <v>Existing</v>
      </c>
      <c r="R7948" s="1" t="s">
        <v>36</v>
      </c>
    </row>
    <row r="7949" spans="1:18" x14ac:dyDescent="0.35">
      <c r="A7949" s="1" t="s">
        <v>12799</v>
      </c>
      <c r="B7949" s="2">
        <v>45730</v>
      </c>
      <c r="C7949" s="1" t="s">
        <v>2757</v>
      </c>
      <c r="D7949" s="1" t="s">
        <v>1812</v>
      </c>
      <c r="E7949" s="1" t="s">
        <v>135</v>
      </c>
      <c r="F7949" s="1" t="s">
        <v>136</v>
      </c>
      <c r="G7949" s="1" t="s">
        <v>42</v>
      </c>
      <c r="H7949" s="1" t="s">
        <v>47</v>
      </c>
      <c r="I7949">
        <v>5</v>
      </c>
      <c r="J7949">
        <v>55000</v>
      </c>
      <c r="K7949" s="7">
        <v>0</v>
      </c>
      <c r="L7949">
        <v>275000</v>
      </c>
      <c r="M7949">
        <v>54102.32</v>
      </c>
      <c r="N7949" s="7">
        <f>IFERROR(Sales_Data[[#This Row],[Profit]]/Sales_Data[[#This Row],[Sales]],0)</f>
        <v>0.19673570909090909</v>
      </c>
      <c r="O7949" s="7" t="str">
        <f>TEXT(Sales_Data[[#This Row],[Order_Date]],"mmm")</f>
        <v>Mar</v>
      </c>
      <c r="P7949" s="9" t="str">
        <f>TEXT(Sales_Data[[#This Row],[Order_Date]],"yyyy")</f>
        <v>2025</v>
      </c>
      <c r="Q7949" s="9" t="str">
        <f t="shared" si="124"/>
        <v>Existing</v>
      </c>
      <c r="R7949" s="1" t="s">
        <v>28</v>
      </c>
    </row>
    <row r="7950" spans="1:18" x14ac:dyDescent="0.35">
      <c r="A7950" s="1" t="s">
        <v>12800</v>
      </c>
      <c r="B7950" s="2">
        <v>46010</v>
      </c>
      <c r="C7950" s="1" t="s">
        <v>6479</v>
      </c>
      <c r="D7950" s="1" t="s">
        <v>6647</v>
      </c>
      <c r="E7950" s="1" t="s">
        <v>111</v>
      </c>
      <c r="F7950" s="1" t="s">
        <v>33</v>
      </c>
      <c r="G7950" s="1" t="s">
        <v>120</v>
      </c>
      <c r="H7950" s="1" t="s">
        <v>217</v>
      </c>
      <c r="I7950">
        <v>4</v>
      </c>
      <c r="J7950">
        <v>3200</v>
      </c>
      <c r="K7950" s="7">
        <v>0.1</v>
      </c>
      <c r="L7950">
        <v>11520</v>
      </c>
      <c r="M7950">
        <v>1292.94</v>
      </c>
      <c r="N7950" s="7">
        <f>IFERROR(Sales_Data[[#This Row],[Profit]]/Sales_Data[[#This Row],[Sales]],0)</f>
        <v>0.11223437500000001</v>
      </c>
      <c r="O7950" s="7" t="str">
        <f>TEXT(Sales_Data[[#This Row],[Order_Date]],"mmm")</f>
        <v>Dec</v>
      </c>
      <c r="P7950" s="9" t="str">
        <f>TEXT(Sales_Data[[#This Row],[Order_Date]],"yyyy")</f>
        <v>2025</v>
      </c>
      <c r="Q7950" s="9" t="str">
        <f t="shared" si="124"/>
        <v>Existing</v>
      </c>
      <c r="R7950" s="1" t="s">
        <v>20</v>
      </c>
    </row>
    <row r="7951" spans="1:18" x14ac:dyDescent="0.35">
      <c r="A7951" s="1" t="s">
        <v>12801</v>
      </c>
      <c r="B7951" s="2">
        <v>45967</v>
      </c>
      <c r="C7951" s="1" t="s">
        <v>2989</v>
      </c>
      <c r="D7951" s="1" t="s">
        <v>387</v>
      </c>
      <c r="E7951" s="1" t="s">
        <v>86</v>
      </c>
      <c r="F7951" s="1" t="s">
        <v>25</v>
      </c>
      <c r="G7951" s="1" t="s">
        <v>34</v>
      </c>
      <c r="H7951" s="1" t="s">
        <v>107</v>
      </c>
      <c r="I7951">
        <v>2</v>
      </c>
      <c r="J7951">
        <v>6500</v>
      </c>
      <c r="K7951" s="7">
        <v>0.15</v>
      </c>
      <c r="L7951">
        <v>11050</v>
      </c>
      <c r="M7951">
        <v>1107.8699999999999</v>
      </c>
      <c r="N7951" s="7">
        <f>IFERROR(Sales_Data[[#This Row],[Profit]]/Sales_Data[[#This Row],[Sales]],0)</f>
        <v>0.10025972850678733</v>
      </c>
      <c r="O7951" s="7" t="str">
        <f>TEXT(Sales_Data[[#This Row],[Order_Date]],"mmm")</f>
        <v>Nov</v>
      </c>
      <c r="P7951" s="9" t="str">
        <f>TEXT(Sales_Data[[#This Row],[Order_Date]],"yyyy")</f>
        <v>2025</v>
      </c>
      <c r="Q7951" s="9" t="str">
        <f t="shared" si="124"/>
        <v>Existing</v>
      </c>
      <c r="R7951" s="1" t="s">
        <v>36</v>
      </c>
    </row>
    <row r="7952" spans="1:18" x14ac:dyDescent="0.35">
      <c r="A7952" s="1" t="s">
        <v>12802</v>
      </c>
      <c r="B7952" s="2">
        <v>45870</v>
      </c>
      <c r="C7952" s="1" t="s">
        <v>1681</v>
      </c>
      <c r="D7952" s="1" t="s">
        <v>2925</v>
      </c>
      <c r="E7952" s="1" t="s">
        <v>119</v>
      </c>
      <c r="F7952" s="1" t="s">
        <v>33</v>
      </c>
      <c r="G7952" s="1" t="s">
        <v>42</v>
      </c>
      <c r="H7952" s="1" t="s">
        <v>43</v>
      </c>
      <c r="I7952">
        <v>3</v>
      </c>
      <c r="J7952">
        <v>18000</v>
      </c>
      <c r="K7952" s="7">
        <v>0.05</v>
      </c>
      <c r="L7952">
        <v>51300</v>
      </c>
      <c r="M7952">
        <v>12245.36</v>
      </c>
      <c r="N7952" s="7">
        <f>IFERROR(Sales_Data[[#This Row],[Profit]]/Sales_Data[[#This Row],[Sales]],0)</f>
        <v>0.23870097465886941</v>
      </c>
      <c r="O7952" s="7" t="str">
        <f>TEXT(Sales_Data[[#This Row],[Order_Date]],"mmm")</f>
        <v>Aug</v>
      </c>
      <c r="P7952" s="9" t="str">
        <f>TEXT(Sales_Data[[#This Row],[Order_Date]],"yyyy")</f>
        <v>2025</v>
      </c>
      <c r="Q7952" s="9" t="str">
        <f t="shared" si="124"/>
        <v>Existing</v>
      </c>
      <c r="R7952" s="1" t="s">
        <v>28</v>
      </c>
    </row>
    <row r="7953" spans="1:18" x14ac:dyDescent="0.35">
      <c r="A7953" s="1" t="s">
        <v>12803</v>
      </c>
      <c r="B7953" s="2">
        <v>46020</v>
      </c>
      <c r="C7953" s="1" t="s">
        <v>3223</v>
      </c>
      <c r="D7953" s="1" t="s">
        <v>6312</v>
      </c>
      <c r="E7953" s="1" t="s">
        <v>62</v>
      </c>
      <c r="F7953" s="1" t="s">
        <v>41</v>
      </c>
      <c r="G7953" s="1" t="s">
        <v>34</v>
      </c>
      <c r="H7953" s="1" t="s">
        <v>77</v>
      </c>
      <c r="I7953">
        <v>2</v>
      </c>
      <c r="J7953">
        <v>22000</v>
      </c>
      <c r="K7953" s="7">
        <v>0.05</v>
      </c>
      <c r="L7953">
        <v>41800</v>
      </c>
      <c r="M7953">
        <v>7804.7</v>
      </c>
      <c r="N7953" s="7">
        <f>IFERROR(Sales_Data[[#This Row],[Profit]]/Sales_Data[[#This Row],[Sales]],0)</f>
        <v>0.1867153110047847</v>
      </c>
      <c r="O7953" s="7" t="str">
        <f>TEXT(Sales_Data[[#This Row],[Order_Date]],"mmm")</f>
        <v>Dec</v>
      </c>
      <c r="P7953" s="9" t="str">
        <f>TEXT(Sales_Data[[#This Row],[Order_Date]],"yyyy")</f>
        <v>2025</v>
      </c>
      <c r="Q7953" s="9" t="str">
        <f t="shared" si="124"/>
        <v>Existing</v>
      </c>
      <c r="R7953" s="1" t="s">
        <v>64</v>
      </c>
    </row>
    <row r="7954" spans="1:18" x14ac:dyDescent="0.35">
      <c r="A7954" s="1" t="s">
        <v>12804</v>
      </c>
      <c r="B7954" s="2">
        <v>45953</v>
      </c>
      <c r="C7954" s="1" t="s">
        <v>12469</v>
      </c>
      <c r="D7954" s="1" t="s">
        <v>7565</v>
      </c>
      <c r="E7954" s="1" t="s">
        <v>119</v>
      </c>
      <c r="F7954" s="1" t="s">
        <v>33</v>
      </c>
      <c r="G7954" s="1" t="s">
        <v>120</v>
      </c>
      <c r="H7954" s="1" t="s">
        <v>121</v>
      </c>
      <c r="I7954">
        <v>2</v>
      </c>
      <c r="J7954">
        <v>2800</v>
      </c>
      <c r="K7954" s="7">
        <v>0.1</v>
      </c>
      <c r="L7954">
        <v>5040</v>
      </c>
      <c r="M7954">
        <v>493.3</v>
      </c>
      <c r="N7954" s="7">
        <f>IFERROR(Sales_Data[[#This Row],[Profit]]/Sales_Data[[#This Row],[Sales]],0)</f>
        <v>9.7876984126984132E-2</v>
      </c>
      <c r="O7954" s="7" t="str">
        <f>TEXT(Sales_Data[[#This Row],[Order_Date]],"mmm")</f>
        <v>Oct</v>
      </c>
      <c r="P7954" s="9" t="str">
        <f>TEXT(Sales_Data[[#This Row],[Order_Date]],"yyyy")</f>
        <v>2025</v>
      </c>
      <c r="Q7954" s="9" t="str">
        <f t="shared" si="124"/>
        <v>Existing</v>
      </c>
      <c r="R7954" s="1" t="s">
        <v>64</v>
      </c>
    </row>
    <row r="7955" spans="1:18" x14ac:dyDescent="0.35">
      <c r="A7955" s="1" t="s">
        <v>12805</v>
      </c>
      <c r="B7955" s="2">
        <v>45931</v>
      </c>
      <c r="C7955" s="1" t="s">
        <v>12226</v>
      </c>
      <c r="D7955" s="1" t="s">
        <v>829</v>
      </c>
      <c r="E7955" s="1" t="s">
        <v>119</v>
      </c>
      <c r="F7955" s="1" t="s">
        <v>33</v>
      </c>
      <c r="G7955" s="1" t="s">
        <v>26</v>
      </c>
      <c r="H7955" s="1" t="s">
        <v>27</v>
      </c>
      <c r="I7955">
        <v>4</v>
      </c>
      <c r="J7955">
        <v>1200</v>
      </c>
      <c r="K7955" s="7">
        <v>0.1</v>
      </c>
      <c r="L7955">
        <v>4320</v>
      </c>
      <c r="M7955">
        <v>774.53</v>
      </c>
      <c r="N7955" s="7">
        <f>IFERROR(Sales_Data[[#This Row],[Profit]]/Sales_Data[[#This Row],[Sales]],0)</f>
        <v>0.17928935185185185</v>
      </c>
      <c r="O7955" s="7" t="str">
        <f>TEXT(Sales_Data[[#This Row],[Order_Date]],"mmm")</f>
        <v>Oct</v>
      </c>
      <c r="P7955" s="9" t="str">
        <f>TEXT(Sales_Data[[#This Row],[Order_Date]],"yyyy")</f>
        <v>2025</v>
      </c>
      <c r="Q7955" s="9" t="str">
        <f t="shared" si="124"/>
        <v>Existing</v>
      </c>
      <c r="R7955" s="1" t="s">
        <v>20</v>
      </c>
    </row>
    <row r="7956" spans="1:18" x14ac:dyDescent="0.35">
      <c r="A7956" s="1" t="s">
        <v>12806</v>
      </c>
      <c r="B7956" s="2">
        <v>45972</v>
      </c>
      <c r="C7956" s="1" t="s">
        <v>2628</v>
      </c>
      <c r="D7956" s="1" t="s">
        <v>3158</v>
      </c>
      <c r="E7956" s="1" t="s">
        <v>24</v>
      </c>
      <c r="F7956" s="1" t="s">
        <v>25</v>
      </c>
      <c r="G7956" s="1" t="s">
        <v>42</v>
      </c>
      <c r="H7956" s="1" t="s">
        <v>63</v>
      </c>
      <c r="I7956">
        <v>1</v>
      </c>
      <c r="J7956">
        <v>4500</v>
      </c>
      <c r="K7956" s="7">
        <v>0.05</v>
      </c>
      <c r="L7956">
        <v>4275</v>
      </c>
      <c r="M7956">
        <v>619.19000000000005</v>
      </c>
      <c r="N7956" s="7">
        <f>IFERROR(Sales_Data[[#This Row],[Profit]]/Sales_Data[[#This Row],[Sales]],0)</f>
        <v>0.14483976608187135</v>
      </c>
      <c r="O7956" s="7" t="str">
        <f>TEXT(Sales_Data[[#This Row],[Order_Date]],"mmm")</f>
        <v>Nov</v>
      </c>
      <c r="P7956" s="9" t="str">
        <f>TEXT(Sales_Data[[#This Row],[Order_Date]],"yyyy")</f>
        <v>2025</v>
      </c>
      <c r="Q7956" s="9" t="str">
        <f t="shared" si="124"/>
        <v>New</v>
      </c>
      <c r="R7956" s="1" t="s">
        <v>36</v>
      </c>
    </row>
    <row r="7957" spans="1:18" x14ac:dyDescent="0.35">
      <c r="A7957" s="1" t="s">
        <v>12807</v>
      </c>
      <c r="B7957" s="2">
        <v>45827</v>
      </c>
      <c r="C7957" s="1" t="s">
        <v>2138</v>
      </c>
      <c r="D7957" s="1" t="s">
        <v>12759</v>
      </c>
      <c r="E7957" s="1" t="s">
        <v>106</v>
      </c>
      <c r="F7957" s="1" t="s">
        <v>33</v>
      </c>
      <c r="G7957" s="1" t="s">
        <v>42</v>
      </c>
      <c r="H7957" s="1" t="s">
        <v>112</v>
      </c>
      <c r="I7957">
        <v>3</v>
      </c>
      <c r="J7957">
        <v>2500</v>
      </c>
      <c r="K7957" s="7">
        <v>0.15</v>
      </c>
      <c r="L7957">
        <v>6375</v>
      </c>
      <c r="M7957">
        <v>1268.6199999999999</v>
      </c>
      <c r="N7957" s="7">
        <f>IFERROR(Sales_Data[[#This Row],[Profit]]/Sales_Data[[#This Row],[Sales]],0)</f>
        <v>0.19899921568627449</v>
      </c>
      <c r="O7957" s="7" t="str">
        <f>TEXT(Sales_Data[[#This Row],[Order_Date]],"mmm")</f>
        <v>Jun</v>
      </c>
      <c r="P7957" s="9" t="str">
        <f>TEXT(Sales_Data[[#This Row],[Order_Date]],"yyyy")</f>
        <v>2025</v>
      </c>
      <c r="Q7957" s="9" t="str">
        <f t="shared" si="124"/>
        <v>Existing</v>
      </c>
      <c r="R7957" s="1" t="s">
        <v>64</v>
      </c>
    </row>
    <row r="7958" spans="1:18" x14ac:dyDescent="0.35">
      <c r="A7958" s="1" t="s">
        <v>12808</v>
      </c>
      <c r="B7958" s="2">
        <v>45732</v>
      </c>
      <c r="C7958" s="1" t="s">
        <v>4913</v>
      </c>
      <c r="D7958" s="1" t="s">
        <v>6258</v>
      </c>
      <c r="E7958" s="1" t="s">
        <v>40</v>
      </c>
      <c r="F7958" s="1" t="s">
        <v>41</v>
      </c>
      <c r="G7958" s="1" t="s">
        <v>42</v>
      </c>
      <c r="H7958" s="1" t="s">
        <v>47</v>
      </c>
      <c r="I7958">
        <v>5</v>
      </c>
      <c r="J7958">
        <v>55000</v>
      </c>
      <c r="K7958" s="7">
        <v>0.05</v>
      </c>
      <c r="L7958">
        <v>261250</v>
      </c>
      <c r="M7958">
        <v>21886.45</v>
      </c>
      <c r="N7958" s="7">
        <f>IFERROR(Sales_Data[[#This Row],[Profit]]/Sales_Data[[#This Row],[Sales]],0)</f>
        <v>8.377588516746412E-2</v>
      </c>
      <c r="O7958" s="7" t="str">
        <f>TEXT(Sales_Data[[#This Row],[Order_Date]],"mmm")</f>
        <v>Mar</v>
      </c>
      <c r="P7958" s="9" t="str">
        <f>TEXT(Sales_Data[[#This Row],[Order_Date]],"yyyy")</f>
        <v>2025</v>
      </c>
      <c r="Q7958" s="9" t="str">
        <f t="shared" si="124"/>
        <v>Existing</v>
      </c>
      <c r="R7958" s="1" t="s">
        <v>64</v>
      </c>
    </row>
    <row r="7959" spans="1:18" x14ac:dyDescent="0.35">
      <c r="A7959" s="1" t="s">
        <v>12809</v>
      </c>
      <c r="B7959" s="2">
        <v>45850</v>
      </c>
      <c r="C7959" s="1" t="s">
        <v>7514</v>
      </c>
      <c r="D7959" s="1" t="s">
        <v>1215</v>
      </c>
      <c r="E7959" s="1" t="s">
        <v>135</v>
      </c>
      <c r="F7959" s="1" t="s">
        <v>136</v>
      </c>
      <c r="G7959" s="1" t="s">
        <v>18</v>
      </c>
      <c r="H7959" s="1" t="s">
        <v>292</v>
      </c>
      <c r="I7959">
        <v>1</v>
      </c>
      <c r="J7959">
        <v>500</v>
      </c>
      <c r="K7959" s="7">
        <v>0</v>
      </c>
      <c r="L7959">
        <v>500</v>
      </c>
      <c r="M7959">
        <v>56.9</v>
      </c>
      <c r="N7959" s="7">
        <f>IFERROR(Sales_Data[[#This Row],[Profit]]/Sales_Data[[#This Row],[Sales]],0)</f>
        <v>0.1138</v>
      </c>
      <c r="O7959" s="7" t="str">
        <f>TEXT(Sales_Data[[#This Row],[Order_Date]],"mmm")</f>
        <v>Jul</v>
      </c>
      <c r="P7959" s="9" t="str">
        <f>TEXT(Sales_Data[[#This Row],[Order_Date]],"yyyy")</f>
        <v>2025</v>
      </c>
      <c r="Q7959" s="9" t="str">
        <f t="shared" si="124"/>
        <v>New</v>
      </c>
      <c r="R7959" s="1" t="s">
        <v>28</v>
      </c>
    </row>
    <row r="7960" spans="1:18" x14ac:dyDescent="0.35">
      <c r="A7960" s="1" t="s">
        <v>12810</v>
      </c>
      <c r="B7960" s="2">
        <v>45781</v>
      </c>
      <c r="C7960" s="1" t="s">
        <v>11478</v>
      </c>
      <c r="D7960" s="1" t="s">
        <v>5785</v>
      </c>
      <c r="E7960" s="1" t="s">
        <v>71</v>
      </c>
      <c r="F7960" s="1" t="s">
        <v>33</v>
      </c>
      <c r="G7960" s="1" t="s">
        <v>18</v>
      </c>
      <c r="H7960" s="1" t="s">
        <v>131</v>
      </c>
      <c r="I7960">
        <v>1</v>
      </c>
      <c r="J7960">
        <v>1500</v>
      </c>
      <c r="K7960" s="7">
        <v>0.05</v>
      </c>
      <c r="L7960">
        <v>1425</v>
      </c>
      <c r="M7960">
        <v>228.19</v>
      </c>
      <c r="N7960" s="7">
        <f>IFERROR(Sales_Data[[#This Row],[Profit]]/Sales_Data[[#This Row],[Sales]],0)</f>
        <v>0.16013333333333332</v>
      </c>
      <c r="O7960" s="7" t="str">
        <f>TEXT(Sales_Data[[#This Row],[Order_Date]],"mmm")</f>
        <v>May</v>
      </c>
      <c r="P7960" s="9" t="str">
        <f>TEXT(Sales_Data[[#This Row],[Order_Date]],"yyyy")</f>
        <v>2025</v>
      </c>
      <c r="Q7960" s="9" t="str">
        <f t="shared" si="124"/>
        <v>New</v>
      </c>
      <c r="R7960" s="1" t="s">
        <v>36</v>
      </c>
    </row>
    <row r="7961" spans="1:18" x14ac:dyDescent="0.35">
      <c r="A7961" s="1" t="s">
        <v>12811</v>
      </c>
      <c r="B7961" s="2">
        <v>45799</v>
      </c>
      <c r="C7961" s="1" t="s">
        <v>1953</v>
      </c>
      <c r="D7961" s="1" t="s">
        <v>1976</v>
      </c>
      <c r="E7961" s="1" t="s">
        <v>135</v>
      </c>
      <c r="F7961" s="1" t="s">
        <v>136</v>
      </c>
      <c r="G7961" s="1" t="s">
        <v>26</v>
      </c>
      <c r="H7961" s="1" t="s">
        <v>58</v>
      </c>
      <c r="I7961">
        <v>3</v>
      </c>
      <c r="J7961">
        <v>1400</v>
      </c>
      <c r="K7961" s="7">
        <v>0.05</v>
      </c>
      <c r="L7961">
        <v>3990</v>
      </c>
      <c r="M7961">
        <v>754.29</v>
      </c>
      <c r="N7961" s="7">
        <f>IFERROR(Sales_Data[[#This Row],[Profit]]/Sales_Data[[#This Row],[Sales]],0)</f>
        <v>0.18904511278195488</v>
      </c>
      <c r="O7961" s="7" t="str">
        <f>TEXT(Sales_Data[[#This Row],[Order_Date]],"mmm")</f>
        <v>May</v>
      </c>
      <c r="P7961" s="9" t="str">
        <f>TEXT(Sales_Data[[#This Row],[Order_Date]],"yyyy")</f>
        <v>2025</v>
      </c>
      <c r="Q7961" s="9" t="str">
        <f t="shared" si="124"/>
        <v>Existing</v>
      </c>
      <c r="R7961" s="1" t="s">
        <v>20</v>
      </c>
    </row>
    <row r="7962" spans="1:18" x14ac:dyDescent="0.35">
      <c r="A7962" s="1" t="s">
        <v>12812</v>
      </c>
      <c r="B7962" s="2">
        <v>45982</v>
      </c>
      <c r="C7962" s="1" t="s">
        <v>3468</v>
      </c>
      <c r="D7962" s="1" t="s">
        <v>11175</v>
      </c>
      <c r="E7962" s="1" t="s">
        <v>135</v>
      </c>
      <c r="F7962" s="1" t="s">
        <v>136</v>
      </c>
      <c r="G7962" s="1" t="s">
        <v>34</v>
      </c>
      <c r="H7962" s="1" t="s">
        <v>153</v>
      </c>
      <c r="I7962">
        <v>4</v>
      </c>
      <c r="J7962">
        <v>7000</v>
      </c>
      <c r="K7962" s="7">
        <v>0</v>
      </c>
      <c r="L7962">
        <v>28000</v>
      </c>
      <c r="M7962">
        <v>2410.46</v>
      </c>
      <c r="N7962" s="7">
        <f>IFERROR(Sales_Data[[#This Row],[Profit]]/Sales_Data[[#This Row],[Sales]],0)</f>
        <v>8.6087857142857147E-2</v>
      </c>
      <c r="O7962" s="7" t="str">
        <f>TEXT(Sales_Data[[#This Row],[Order_Date]],"mmm")</f>
        <v>Nov</v>
      </c>
      <c r="P7962" s="9" t="str">
        <f>TEXT(Sales_Data[[#This Row],[Order_Date]],"yyyy")</f>
        <v>2025</v>
      </c>
      <c r="Q7962" s="9" t="str">
        <f t="shared" si="124"/>
        <v>Existing</v>
      </c>
      <c r="R7962" s="1" t="s">
        <v>20</v>
      </c>
    </row>
    <row r="7963" spans="1:18" x14ac:dyDescent="0.35">
      <c r="A7963" s="1" t="s">
        <v>12813</v>
      </c>
      <c r="B7963" s="2">
        <v>45842</v>
      </c>
      <c r="C7963" s="1" t="s">
        <v>7414</v>
      </c>
      <c r="D7963" s="1" t="s">
        <v>4534</v>
      </c>
      <c r="E7963" s="1" t="s">
        <v>51</v>
      </c>
      <c r="F7963" s="1" t="s">
        <v>52</v>
      </c>
      <c r="G7963" s="1" t="s">
        <v>42</v>
      </c>
      <c r="H7963" s="1" t="s">
        <v>112</v>
      </c>
      <c r="I7963">
        <v>4</v>
      </c>
      <c r="J7963">
        <v>2500</v>
      </c>
      <c r="K7963" s="7">
        <v>0.15</v>
      </c>
      <c r="L7963">
        <v>8500</v>
      </c>
      <c r="M7963">
        <v>1750.1</v>
      </c>
      <c r="N7963" s="7">
        <f>IFERROR(Sales_Data[[#This Row],[Profit]]/Sales_Data[[#This Row],[Sales]],0)</f>
        <v>0.20589411764705881</v>
      </c>
      <c r="O7963" s="7" t="str">
        <f>TEXT(Sales_Data[[#This Row],[Order_Date]],"mmm")</f>
        <v>Jul</v>
      </c>
      <c r="P7963" s="9" t="str">
        <f>TEXT(Sales_Data[[#This Row],[Order_Date]],"yyyy")</f>
        <v>2025</v>
      </c>
      <c r="Q7963" s="9" t="str">
        <f t="shared" si="124"/>
        <v>Existing</v>
      </c>
      <c r="R7963" s="1" t="s">
        <v>36</v>
      </c>
    </row>
    <row r="7964" spans="1:18" x14ac:dyDescent="0.35">
      <c r="A7964" s="1" t="s">
        <v>12814</v>
      </c>
      <c r="B7964" s="2">
        <v>46016</v>
      </c>
      <c r="C7964" s="1" t="s">
        <v>4135</v>
      </c>
      <c r="D7964" s="1" t="s">
        <v>12815</v>
      </c>
      <c r="E7964" s="1" t="s">
        <v>51</v>
      </c>
      <c r="F7964" s="1" t="s">
        <v>52</v>
      </c>
      <c r="G7964" s="1" t="s">
        <v>120</v>
      </c>
      <c r="H7964" s="1" t="s">
        <v>121</v>
      </c>
      <c r="I7964">
        <v>2</v>
      </c>
      <c r="J7964">
        <v>2800</v>
      </c>
      <c r="K7964" s="7">
        <v>0.1</v>
      </c>
      <c r="L7964">
        <v>5040</v>
      </c>
      <c r="M7964">
        <v>452.84</v>
      </c>
      <c r="N7964" s="7">
        <f>IFERROR(Sales_Data[[#This Row],[Profit]]/Sales_Data[[#This Row],[Sales]],0)</f>
        <v>8.9849206349206345E-2</v>
      </c>
      <c r="O7964" s="7" t="str">
        <f>TEXT(Sales_Data[[#This Row],[Order_Date]],"mmm")</f>
        <v>Dec</v>
      </c>
      <c r="P7964" s="9" t="str">
        <f>TEXT(Sales_Data[[#This Row],[Order_Date]],"yyyy")</f>
        <v>2025</v>
      </c>
      <c r="Q7964" s="9" t="str">
        <f t="shared" si="124"/>
        <v>Existing</v>
      </c>
      <c r="R7964" s="1" t="s">
        <v>73</v>
      </c>
    </row>
    <row r="7965" spans="1:18" x14ac:dyDescent="0.35">
      <c r="A7965" s="1" t="s">
        <v>12816</v>
      </c>
      <c r="B7965" s="2">
        <v>45776</v>
      </c>
      <c r="C7965" s="1" t="s">
        <v>10319</v>
      </c>
      <c r="D7965" s="1" t="s">
        <v>5642</v>
      </c>
      <c r="E7965" s="1" t="s">
        <v>32</v>
      </c>
      <c r="F7965" s="1" t="s">
        <v>33</v>
      </c>
      <c r="G7965" s="1" t="s">
        <v>42</v>
      </c>
      <c r="H7965" s="1" t="s">
        <v>47</v>
      </c>
      <c r="I7965">
        <v>3</v>
      </c>
      <c r="J7965">
        <v>55000</v>
      </c>
      <c r="K7965" s="7">
        <v>0</v>
      </c>
      <c r="L7965">
        <v>165000</v>
      </c>
      <c r="M7965">
        <v>40984.54</v>
      </c>
      <c r="N7965" s="7">
        <f>IFERROR(Sales_Data[[#This Row],[Profit]]/Sales_Data[[#This Row],[Sales]],0)</f>
        <v>0.24839115151515151</v>
      </c>
      <c r="O7965" s="7" t="str">
        <f>TEXT(Sales_Data[[#This Row],[Order_Date]],"mmm")</f>
        <v>Apr</v>
      </c>
      <c r="P7965" s="9" t="str">
        <f>TEXT(Sales_Data[[#This Row],[Order_Date]],"yyyy")</f>
        <v>2025</v>
      </c>
      <c r="Q7965" s="9" t="str">
        <f t="shared" si="124"/>
        <v>Existing</v>
      </c>
      <c r="R7965" s="1" t="s">
        <v>28</v>
      </c>
    </row>
    <row r="7966" spans="1:18" x14ac:dyDescent="0.35">
      <c r="A7966" s="1" t="s">
        <v>12817</v>
      </c>
      <c r="B7966" s="2">
        <v>45978</v>
      </c>
      <c r="C7966" s="1" t="s">
        <v>12818</v>
      </c>
      <c r="D7966" s="1" t="s">
        <v>6739</v>
      </c>
      <c r="E7966" s="1" t="s">
        <v>32</v>
      </c>
      <c r="F7966" s="1" t="s">
        <v>33</v>
      </c>
      <c r="G7966" s="1" t="s">
        <v>42</v>
      </c>
      <c r="H7966" s="1" t="s">
        <v>112</v>
      </c>
      <c r="I7966">
        <v>2</v>
      </c>
      <c r="J7966">
        <v>2500</v>
      </c>
      <c r="K7966" s="7">
        <v>0.05</v>
      </c>
      <c r="L7966">
        <v>4750</v>
      </c>
      <c r="M7966">
        <v>705.15</v>
      </c>
      <c r="N7966" s="7">
        <f>IFERROR(Sales_Data[[#This Row],[Profit]]/Sales_Data[[#This Row],[Sales]],0)</f>
        <v>0.14845263157894736</v>
      </c>
      <c r="O7966" s="7" t="str">
        <f>TEXT(Sales_Data[[#This Row],[Order_Date]],"mmm")</f>
        <v>Nov</v>
      </c>
      <c r="P7966" s="9" t="str">
        <f>TEXT(Sales_Data[[#This Row],[Order_Date]],"yyyy")</f>
        <v>2025</v>
      </c>
      <c r="Q7966" s="9" t="str">
        <f t="shared" si="124"/>
        <v>Existing</v>
      </c>
      <c r="R7966" s="1" t="s">
        <v>28</v>
      </c>
    </row>
    <row r="7967" spans="1:18" x14ac:dyDescent="0.35">
      <c r="A7967" s="1" t="s">
        <v>12819</v>
      </c>
      <c r="B7967" s="2">
        <v>45718</v>
      </c>
      <c r="C7967" s="1" t="s">
        <v>2148</v>
      </c>
      <c r="D7967" s="1" t="s">
        <v>5286</v>
      </c>
      <c r="E7967" s="1" t="s">
        <v>40</v>
      </c>
      <c r="F7967" s="1" t="s">
        <v>41</v>
      </c>
      <c r="G7967" s="1" t="s">
        <v>42</v>
      </c>
      <c r="H7967" s="1" t="s">
        <v>47</v>
      </c>
      <c r="I7967">
        <v>1</v>
      </c>
      <c r="J7967">
        <v>55000</v>
      </c>
      <c r="K7967" s="7">
        <v>0</v>
      </c>
      <c r="L7967">
        <v>55000</v>
      </c>
      <c r="M7967">
        <v>6162.29</v>
      </c>
      <c r="N7967" s="7">
        <f>IFERROR(Sales_Data[[#This Row],[Profit]]/Sales_Data[[#This Row],[Sales]],0)</f>
        <v>0.11204163636363636</v>
      </c>
      <c r="O7967" s="7" t="str">
        <f>TEXT(Sales_Data[[#This Row],[Order_Date]],"mmm")</f>
        <v>Mar</v>
      </c>
      <c r="P7967" s="9" t="str">
        <f>TEXT(Sales_Data[[#This Row],[Order_Date]],"yyyy")</f>
        <v>2025</v>
      </c>
      <c r="Q7967" s="9" t="str">
        <f t="shared" si="124"/>
        <v>New</v>
      </c>
      <c r="R7967" s="1" t="s">
        <v>28</v>
      </c>
    </row>
    <row r="7968" spans="1:18" x14ac:dyDescent="0.35">
      <c r="A7968" s="1" t="s">
        <v>12820</v>
      </c>
      <c r="B7968" s="2">
        <v>45967</v>
      </c>
      <c r="C7968" s="1" t="s">
        <v>2739</v>
      </c>
      <c r="D7968" s="1" t="s">
        <v>3440</v>
      </c>
      <c r="E7968" s="1" t="s">
        <v>106</v>
      </c>
      <c r="F7968" s="1" t="s">
        <v>33</v>
      </c>
      <c r="G7968" s="1" t="s">
        <v>42</v>
      </c>
      <c r="H7968" s="1" t="s">
        <v>102</v>
      </c>
      <c r="I7968">
        <v>4</v>
      </c>
      <c r="J7968">
        <v>25000</v>
      </c>
      <c r="K7968" s="7">
        <v>0</v>
      </c>
      <c r="L7968">
        <v>100000</v>
      </c>
      <c r="M7968">
        <v>23389.84</v>
      </c>
      <c r="N7968" s="7">
        <f>IFERROR(Sales_Data[[#This Row],[Profit]]/Sales_Data[[#This Row],[Sales]],0)</f>
        <v>0.23389840000000001</v>
      </c>
      <c r="O7968" s="7" t="str">
        <f>TEXT(Sales_Data[[#This Row],[Order_Date]],"mmm")</f>
        <v>Nov</v>
      </c>
      <c r="P7968" s="9" t="str">
        <f>TEXT(Sales_Data[[#This Row],[Order_Date]],"yyyy")</f>
        <v>2025</v>
      </c>
      <c r="Q7968" s="9" t="str">
        <f t="shared" si="124"/>
        <v>Existing</v>
      </c>
      <c r="R7968" s="1" t="s">
        <v>73</v>
      </c>
    </row>
    <row r="7969" spans="1:18" x14ac:dyDescent="0.35">
      <c r="A7969" s="1" t="s">
        <v>12821</v>
      </c>
      <c r="B7969" s="2">
        <v>45869</v>
      </c>
      <c r="C7969" s="1" t="s">
        <v>4029</v>
      </c>
      <c r="D7969" s="1" t="s">
        <v>649</v>
      </c>
      <c r="E7969" s="1" t="s">
        <v>81</v>
      </c>
      <c r="F7969" s="1" t="s">
        <v>33</v>
      </c>
      <c r="G7969" s="1" t="s">
        <v>34</v>
      </c>
      <c r="H7969" s="1" t="s">
        <v>153</v>
      </c>
      <c r="I7969">
        <v>1</v>
      </c>
      <c r="J7969">
        <v>7000</v>
      </c>
      <c r="K7969" s="7">
        <v>0.1</v>
      </c>
      <c r="L7969">
        <v>6300</v>
      </c>
      <c r="M7969">
        <v>1176.27</v>
      </c>
      <c r="N7969" s="7">
        <f>IFERROR(Sales_Data[[#This Row],[Profit]]/Sales_Data[[#This Row],[Sales]],0)</f>
        <v>0.1867095238095238</v>
      </c>
      <c r="O7969" s="7" t="str">
        <f>TEXT(Sales_Data[[#This Row],[Order_Date]],"mmm")</f>
        <v>Jul</v>
      </c>
      <c r="P7969" s="9" t="str">
        <f>TEXT(Sales_Data[[#This Row],[Order_Date]],"yyyy")</f>
        <v>2025</v>
      </c>
      <c r="Q7969" s="9" t="str">
        <f t="shared" si="124"/>
        <v>New</v>
      </c>
      <c r="R7969" s="1" t="s">
        <v>28</v>
      </c>
    </row>
    <row r="7970" spans="1:18" x14ac:dyDescent="0.35">
      <c r="A7970" s="1" t="s">
        <v>12822</v>
      </c>
      <c r="B7970" s="2">
        <v>45841</v>
      </c>
      <c r="C7970" s="1" t="s">
        <v>862</v>
      </c>
      <c r="D7970" s="1" t="s">
        <v>2123</v>
      </c>
      <c r="E7970" s="1" t="s">
        <v>81</v>
      </c>
      <c r="F7970" s="1" t="s">
        <v>33</v>
      </c>
      <c r="G7970" s="1" t="s">
        <v>34</v>
      </c>
      <c r="H7970" s="1" t="s">
        <v>107</v>
      </c>
      <c r="I7970">
        <v>1</v>
      </c>
      <c r="J7970">
        <v>6500</v>
      </c>
      <c r="K7970" s="7">
        <v>0.15</v>
      </c>
      <c r="L7970">
        <v>5525</v>
      </c>
      <c r="M7970">
        <v>1289.19</v>
      </c>
      <c r="N7970" s="7">
        <f>IFERROR(Sales_Data[[#This Row],[Profit]]/Sales_Data[[#This Row],[Sales]],0)</f>
        <v>0.23333755656108598</v>
      </c>
      <c r="O7970" s="7" t="str">
        <f>TEXT(Sales_Data[[#This Row],[Order_Date]],"mmm")</f>
        <v>Jul</v>
      </c>
      <c r="P7970" s="9" t="str">
        <f>TEXT(Sales_Data[[#This Row],[Order_Date]],"yyyy")</f>
        <v>2025</v>
      </c>
      <c r="Q7970" s="9" t="str">
        <f t="shared" si="124"/>
        <v>New</v>
      </c>
      <c r="R7970" s="1" t="s">
        <v>20</v>
      </c>
    </row>
    <row r="7971" spans="1:18" x14ac:dyDescent="0.35">
      <c r="A7971" s="1" t="s">
        <v>12823</v>
      </c>
      <c r="B7971" s="2">
        <v>45688</v>
      </c>
      <c r="C7971" s="1" t="s">
        <v>10422</v>
      </c>
      <c r="D7971" s="1" t="s">
        <v>7815</v>
      </c>
      <c r="E7971" s="1" t="s">
        <v>160</v>
      </c>
      <c r="F7971" s="1" t="s">
        <v>161</v>
      </c>
      <c r="G7971" s="1" t="s">
        <v>120</v>
      </c>
      <c r="H7971" s="1" t="s">
        <v>217</v>
      </c>
      <c r="I7971">
        <v>5</v>
      </c>
      <c r="J7971">
        <v>3200</v>
      </c>
      <c r="K7971" s="7">
        <v>0</v>
      </c>
      <c r="L7971">
        <v>16000</v>
      </c>
      <c r="M7971">
        <v>2808</v>
      </c>
      <c r="N7971" s="7">
        <f>IFERROR(Sales_Data[[#This Row],[Profit]]/Sales_Data[[#This Row],[Sales]],0)</f>
        <v>0.17549999999999999</v>
      </c>
      <c r="O7971" s="7" t="str">
        <f>TEXT(Sales_Data[[#This Row],[Order_Date]],"mmm")</f>
        <v>Jan</v>
      </c>
      <c r="P7971" s="9" t="str">
        <f>TEXT(Sales_Data[[#This Row],[Order_Date]],"yyyy")</f>
        <v>2025</v>
      </c>
      <c r="Q7971" s="9" t="str">
        <f t="shared" si="124"/>
        <v>Existing</v>
      </c>
      <c r="R7971" s="1" t="s">
        <v>28</v>
      </c>
    </row>
    <row r="7972" spans="1:18" x14ac:dyDescent="0.35">
      <c r="A7972" s="1" t="s">
        <v>12824</v>
      </c>
      <c r="B7972" s="2">
        <v>45663</v>
      </c>
      <c r="C7972" s="1" t="s">
        <v>1733</v>
      </c>
      <c r="D7972" s="1" t="s">
        <v>3237</v>
      </c>
      <c r="E7972" s="1" t="s">
        <v>32</v>
      </c>
      <c r="F7972" s="1" t="s">
        <v>33</v>
      </c>
      <c r="G7972" s="1" t="s">
        <v>26</v>
      </c>
      <c r="H7972" s="1" t="s">
        <v>82</v>
      </c>
      <c r="I7972">
        <v>2</v>
      </c>
      <c r="J7972">
        <v>450</v>
      </c>
      <c r="K7972" s="7">
        <v>0</v>
      </c>
      <c r="L7972">
        <v>900</v>
      </c>
      <c r="M7972">
        <v>113.73</v>
      </c>
      <c r="N7972" s="7">
        <f>IFERROR(Sales_Data[[#This Row],[Profit]]/Sales_Data[[#This Row],[Sales]],0)</f>
        <v>0.12636666666666668</v>
      </c>
      <c r="O7972" s="7" t="str">
        <f>TEXT(Sales_Data[[#This Row],[Order_Date]],"mmm")</f>
        <v>Jan</v>
      </c>
      <c r="P7972" s="9" t="str">
        <f>TEXT(Sales_Data[[#This Row],[Order_Date]],"yyyy")</f>
        <v>2025</v>
      </c>
      <c r="Q7972" s="9" t="str">
        <f t="shared" si="124"/>
        <v>Existing</v>
      </c>
      <c r="R7972" s="1" t="s">
        <v>36</v>
      </c>
    </row>
    <row r="7973" spans="1:18" x14ac:dyDescent="0.35">
      <c r="A7973" s="1" t="s">
        <v>12825</v>
      </c>
      <c r="B7973" s="2">
        <v>45771</v>
      </c>
      <c r="C7973" s="1" t="s">
        <v>3859</v>
      </c>
      <c r="D7973" s="1" t="s">
        <v>5576</v>
      </c>
      <c r="E7973" s="1" t="s">
        <v>24</v>
      </c>
      <c r="F7973" s="1" t="s">
        <v>25</v>
      </c>
      <c r="G7973" s="1" t="s">
        <v>34</v>
      </c>
      <c r="H7973" s="1" t="s">
        <v>107</v>
      </c>
      <c r="I7973">
        <v>1</v>
      </c>
      <c r="J7973">
        <v>6500</v>
      </c>
      <c r="K7973" s="7">
        <v>0</v>
      </c>
      <c r="L7973">
        <v>6500</v>
      </c>
      <c r="M7973">
        <v>575.17999999999995</v>
      </c>
      <c r="N7973" s="7">
        <f>IFERROR(Sales_Data[[#This Row],[Profit]]/Sales_Data[[#This Row],[Sales]],0)</f>
        <v>8.8489230769230764E-2</v>
      </c>
      <c r="O7973" s="7" t="str">
        <f>TEXT(Sales_Data[[#This Row],[Order_Date]],"mmm")</f>
        <v>Apr</v>
      </c>
      <c r="P7973" s="9" t="str">
        <f>TEXT(Sales_Data[[#This Row],[Order_Date]],"yyyy")</f>
        <v>2025</v>
      </c>
      <c r="Q7973" s="9" t="str">
        <f t="shared" si="124"/>
        <v>New</v>
      </c>
      <c r="R7973" s="1" t="s">
        <v>73</v>
      </c>
    </row>
    <row r="7974" spans="1:18" x14ac:dyDescent="0.35">
      <c r="A7974" s="1" t="s">
        <v>12826</v>
      </c>
      <c r="B7974" s="2">
        <v>45944</v>
      </c>
      <c r="C7974" s="1" t="s">
        <v>3145</v>
      </c>
      <c r="D7974" s="1" t="s">
        <v>4531</v>
      </c>
      <c r="E7974" s="1" t="s">
        <v>62</v>
      </c>
      <c r="F7974" s="1" t="s">
        <v>41</v>
      </c>
      <c r="G7974" s="1" t="s">
        <v>42</v>
      </c>
      <c r="H7974" s="1" t="s">
        <v>63</v>
      </c>
      <c r="I7974">
        <v>3</v>
      </c>
      <c r="J7974">
        <v>4500</v>
      </c>
      <c r="K7974" s="7">
        <v>0.15</v>
      </c>
      <c r="L7974">
        <v>11475</v>
      </c>
      <c r="M7974">
        <v>1158.21</v>
      </c>
      <c r="N7974" s="7">
        <f>IFERROR(Sales_Data[[#This Row],[Profit]]/Sales_Data[[#This Row],[Sales]],0)</f>
        <v>0.10093333333333333</v>
      </c>
      <c r="O7974" s="7" t="str">
        <f>TEXT(Sales_Data[[#This Row],[Order_Date]],"mmm")</f>
        <v>Oct</v>
      </c>
      <c r="P7974" s="9" t="str">
        <f>TEXT(Sales_Data[[#This Row],[Order_Date]],"yyyy")</f>
        <v>2025</v>
      </c>
      <c r="Q7974" s="9" t="str">
        <f t="shared" si="124"/>
        <v>Existing</v>
      </c>
      <c r="R7974" s="1" t="s">
        <v>20</v>
      </c>
    </row>
    <row r="7975" spans="1:18" x14ac:dyDescent="0.35">
      <c r="A7975" s="1" t="s">
        <v>12827</v>
      </c>
      <c r="B7975" s="2">
        <v>45664</v>
      </c>
      <c r="C7975" s="1" t="s">
        <v>12828</v>
      </c>
      <c r="D7975" s="1" t="s">
        <v>5004</v>
      </c>
      <c r="E7975" s="1" t="s">
        <v>71</v>
      </c>
      <c r="F7975" s="1" t="s">
        <v>33</v>
      </c>
      <c r="G7975" s="1" t="s">
        <v>26</v>
      </c>
      <c r="H7975" s="1" t="s">
        <v>58</v>
      </c>
      <c r="I7975">
        <v>2</v>
      </c>
      <c r="J7975">
        <v>1400</v>
      </c>
      <c r="K7975" s="7">
        <v>0.1</v>
      </c>
      <c r="L7975">
        <v>2520</v>
      </c>
      <c r="M7975">
        <v>526.79</v>
      </c>
      <c r="N7975" s="7">
        <f>IFERROR(Sales_Data[[#This Row],[Profit]]/Sales_Data[[#This Row],[Sales]],0)</f>
        <v>0.20904365079365078</v>
      </c>
      <c r="O7975" s="7" t="str">
        <f>TEXT(Sales_Data[[#This Row],[Order_Date]],"mmm")</f>
        <v>Jan</v>
      </c>
      <c r="P7975" s="9" t="str">
        <f>TEXT(Sales_Data[[#This Row],[Order_Date]],"yyyy")</f>
        <v>2025</v>
      </c>
      <c r="Q7975" s="9" t="str">
        <f t="shared" si="124"/>
        <v>Existing</v>
      </c>
      <c r="R7975" s="1" t="s">
        <v>36</v>
      </c>
    </row>
    <row r="7976" spans="1:18" x14ac:dyDescent="0.35">
      <c r="A7976" s="1" t="s">
        <v>12829</v>
      </c>
      <c r="B7976" s="2">
        <v>45785</v>
      </c>
      <c r="C7976" s="1" t="s">
        <v>1154</v>
      </c>
      <c r="D7976" s="1" t="s">
        <v>4957</v>
      </c>
      <c r="E7976" s="1" t="s">
        <v>160</v>
      </c>
      <c r="F7976" s="1" t="s">
        <v>161</v>
      </c>
      <c r="G7976" s="1" t="s">
        <v>42</v>
      </c>
      <c r="H7976" s="1" t="s">
        <v>63</v>
      </c>
      <c r="I7976">
        <v>5</v>
      </c>
      <c r="J7976">
        <v>4500</v>
      </c>
      <c r="K7976" s="7">
        <v>0.1</v>
      </c>
      <c r="L7976">
        <v>20250</v>
      </c>
      <c r="M7976">
        <v>1786.69</v>
      </c>
      <c r="N7976" s="7">
        <f>IFERROR(Sales_Data[[#This Row],[Profit]]/Sales_Data[[#This Row],[Sales]],0)</f>
        <v>8.8231604938271604E-2</v>
      </c>
      <c r="O7976" s="7" t="str">
        <f>TEXT(Sales_Data[[#This Row],[Order_Date]],"mmm")</f>
        <v>May</v>
      </c>
      <c r="P7976" s="9" t="str">
        <f>TEXT(Sales_Data[[#This Row],[Order_Date]],"yyyy")</f>
        <v>2025</v>
      </c>
      <c r="Q7976" s="9" t="str">
        <f t="shared" si="124"/>
        <v>Existing</v>
      </c>
      <c r="R7976" s="1" t="s">
        <v>36</v>
      </c>
    </row>
    <row r="7977" spans="1:18" x14ac:dyDescent="0.35">
      <c r="A7977" s="1" t="s">
        <v>12830</v>
      </c>
      <c r="B7977" s="2">
        <v>45897</v>
      </c>
      <c r="C7977" s="1" t="s">
        <v>347</v>
      </c>
      <c r="D7977" s="1" t="s">
        <v>969</v>
      </c>
      <c r="E7977" s="1" t="s">
        <v>40</v>
      </c>
      <c r="F7977" s="1" t="s">
        <v>41</v>
      </c>
      <c r="G7977" s="1" t="s">
        <v>34</v>
      </c>
      <c r="H7977" s="1" t="s">
        <v>153</v>
      </c>
      <c r="I7977">
        <v>3</v>
      </c>
      <c r="J7977">
        <v>7000</v>
      </c>
      <c r="K7977" s="7">
        <v>0.05</v>
      </c>
      <c r="L7977">
        <v>19950</v>
      </c>
      <c r="M7977">
        <v>2887.77</v>
      </c>
      <c r="N7977" s="7">
        <f>IFERROR(Sales_Data[[#This Row],[Profit]]/Sales_Data[[#This Row],[Sales]],0)</f>
        <v>0.14475037593984963</v>
      </c>
      <c r="O7977" s="7" t="str">
        <f>TEXT(Sales_Data[[#This Row],[Order_Date]],"mmm")</f>
        <v>Aug</v>
      </c>
      <c r="P7977" s="9" t="str">
        <f>TEXT(Sales_Data[[#This Row],[Order_Date]],"yyyy")</f>
        <v>2025</v>
      </c>
      <c r="Q7977" s="9" t="str">
        <f t="shared" si="124"/>
        <v>Existing</v>
      </c>
      <c r="R7977" s="1" t="s">
        <v>28</v>
      </c>
    </row>
    <row r="7978" spans="1:18" x14ac:dyDescent="0.35">
      <c r="A7978" s="1" t="s">
        <v>12831</v>
      </c>
      <c r="B7978" s="2">
        <v>45827</v>
      </c>
      <c r="C7978" s="1" t="s">
        <v>4843</v>
      </c>
      <c r="D7978" s="1" t="s">
        <v>50</v>
      </c>
      <c r="E7978" s="1" t="s">
        <v>135</v>
      </c>
      <c r="F7978" s="1" t="s">
        <v>136</v>
      </c>
      <c r="G7978" s="1" t="s">
        <v>18</v>
      </c>
      <c r="H7978" s="1" t="s">
        <v>292</v>
      </c>
      <c r="I7978">
        <v>5</v>
      </c>
      <c r="J7978">
        <v>500</v>
      </c>
      <c r="K7978" s="7">
        <v>0.1</v>
      </c>
      <c r="L7978">
        <v>2250</v>
      </c>
      <c r="M7978">
        <v>441.37</v>
      </c>
      <c r="N7978" s="7">
        <f>IFERROR(Sales_Data[[#This Row],[Profit]]/Sales_Data[[#This Row],[Sales]],0)</f>
        <v>0.19616444444444445</v>
      </c>
      <c r="O7978" s="7" t="str">
        <f>TEXT(Sales_Data[[#This Row],[Order_Date]],"mmm")</f>
        <v>Jun</v>
      </c>
      <c r="P7978" s="9" t="str">
        <f>TEXT(Sales_Data[[#This Row],[Order_Date]],"yyyy")</f>
        <v>2025</v>
      </c>
      <c r="Q7978" s="9" t="str">
        <f t="shared" si="124"/>
        <v>Existing</v>
      </c>
      <c r="R7978" s="1" t="s">
        <v>64</v>
      </c>
    </row>
    <row r="7979" spans="1:18" x14ac:dyDescent="0.35">
      <c r="A7979" s="1" t="s">
        <v>12832</v>
      </c>
      <c r="B7979" s="2">
        <v>45914</v>
      </c>
      <c r="C7979" s="1" t="s">
        <v>7334</v>
      </c>
      <c r="D7979" s="1" t="s">
        <v>5164</v>
      </c>
      <c r="E7979" s="1" t="s">
        <v>71</v>
      </c>
      <c r="F7979" s="1" t="s">
        <v>33</v>
      </c>
      <c r="G7979" s="1" t="s">
        <v>42</v>
      </c>
      <c r="H7979" s="1" t="s">
        <v>63</v>
      </c>
      <c r="I7979">
        <v>2</v>
      </c>
      <c r="J7979">
        <v>4500</v>
      </c>
      <c r="K7979" s="7">
        <v>0.15</v>
      </c>
      <c r="L7979">
        <v>7650</v>
      </c>
      <c r="M7979">
        <v>989.28</v>
      </c>
      <c r="N7979" s="7">
        <f>IFERROR(Sales_Data[[#This Row],[Profit]]/Sales_Data[[#This Row],[Sales]],0)</f>
        <v>0.12931764705882354</v>
      </c>
      <c r="O7979" s="7" t="str">
        <f>TEXT(Sales_Data[[#This Row],[Order_Date]],"mmm")</f>
        <v>Sep</v>
      </c>
      <c r="P7979" s="9" t="str">
        <f>TEXT(Sales_Data[[#This Row],[Order_Date]],"yyyy")</f>
        <v>2025</v>
      </c>
      <c r="Q7979" s="9" t="str">
        <f t="shared" si="124"/>
        <v>Existing</v>
      </c>
      <c r="R7979" s="1" t="s">
        <v>73</v>
      </c>
    </row>
    <row r="7980" spans="1:18" x14ac:dyDescent="0.35">
      <c r="A7980" s="1" t="s">
        <v>12833</v>
      </c>
      <c r="B7980" s="2">
        <v>45864</v>
      </c>
      <c r="C7980" s="1" t="s">
        <v>6416</v>
      </c>
      <c r="D7980" s="1" t="s">
        <v>6716</v>
      </c>
      <c r="E7980" s="1" t="s">
        <v>17</v>
      </c>
      <c r="F7980" s="1" t="s">
        <v>17</v>
      </c>
      <c r="G7980" s="1" t="s">
        <v>42</v>
      </c>
      <c r="H7980" s="1" t="s">
        <v>112</v>
      </c>
      <c r="I7980">
        <v>5</v>
      </c>
      <c r="J7980">
        <v>2500</v>
      </c>
      <c r="K7980" s="7">
        <v>0</v>
      </c>
      <c r="L7980">
        <v>12500</v>
      </c>
      <c r="M7980">
        <v>1323.03</v>
      </c>
      <c r="N7980" s="7">
        <f>IFERROR(Sales_Data[[#This Row],[Profit]]/Sales_Data[[#This Row],[Sales]],0)</f>
        <v>0.1058424</v>
      </c>
      <c r="O7980" s="7" t="str">
        <f>TEXT(Sales_Data[[#This Row],[Order_Date]],"mmm")</f>
        <v>Jul</v>
      </c>
      <c r="P7980" s="9" t="str">
        <f>TEXT(Sales_Data[[#This Row],[Order_Date]],"yyyy")</f>
        <v>2025</v>
      </c>
      <c r="Q7980" s="9" t="str">
        <f t="shared" si="124"/>
        <v>Existing</v>
      </c>
      <c r="R7980" s="1" t="s">
        <v>28</v>
      </c>
    </row>
    <row r="7981" spans="1:18" x14ac:dyDescent="0.35">
      <c r="A7981" s="1" t="s">
        <v>12834</v>
      </c>
      <c r="B7981" s="2">
        <v>45808</v>
      </c>
      <c r="C7981" s="1" t="s">
        <v>3227</v>
      </c>
      <c r="D7981" s="1" t="s">
        <v>6464</v>
      </c>
      <c r="E7981" s="1" t="s">
        <v>51</v>
      </c>
      <c r="F7981" s="1" t="s">
        <v>52</v>
      </c>
      <c r="G7981" s="1" t="s">
        <v>26</v>
      </c>
      <c r="H7981" s="1" t="s">
        <v>27</v>
      </c>
      <c r="I7981">
        <v>2</v>
      </c>
      <c r="J7981">
        <v>1200</v>
      </c>
      <c r="K7981" s="7">
        <v>0.05</v>
      </c>
      <c r="L7981">
        <v>2280</v>
      </c>
      <c r="M7981">
        <v>310.45</v>
      </c>
      <c r="N7981" s="7">
        <f>IFERROR(Sales_Data[[#This Row],[Profit]]/Sales_Data[[#This Row],[Sales]],0)</f>
        <v>0.13616228070175437</v>
      </c>
      <c r="O7981" s="7" t="str">
        <f>TEXT(Sales_Data[[#This Row],[Order_Date]],"mmm")</f>
        <v>May</v>
      </c>
      <c r="P7981" s="9" t="str">
        <f>TEXT(Sales_Data[[#This Row],[Order_Date]],"yyyy")</f>
        <v>2025</v>
      </c>
      <c r="Q7981" s="9" t="str">
        <f t="shared" si="124"/>
        <v>Existing</v>
      </c>
      <c r="R7981" s="1" t="s">
        <v>64</v>
      </c>
    </row>
    <row r="7982" spans="1:18" x14ac:dyDescent="0.35">
      <c r="A7982" s="1" t="s">
        <v>12835</v>
      </c>
      <c r="B7982" s="2">
        <v>46021</v>
      </c>
      <c r="C7982" s="1" t="s">
        <v>10596</v>
      </c>
      <c r="D7982" s="1" t="s">
        <v>3301</v>
      </c>
      <c r="E7982" s="1" t="s">
        <v>160</v>
      </c>
      <c r="F7982" s="1" t="s">
        <v>161</v>
      </c>
      <c r="G7982" s="1" t="s">
        <v>34</v>
      </c>
      <c r="H7982" s="1" t="s">
        <v>107</v>
      </c>
      <c r="I7982">
        <v>3</v>
      </c>
      <c r="J7982">
        <v>6500</v>
      </c>
      <c r="K7982" s="7">
        <v>0</v>
      </c>
      <c r="L7982">
        <v>19500</v>
      </c>
      <c r="M7982">
        <v>3148.91</v>
      </c>
      <c r="N7982" s="7">
        <f>IFERROR(Sales_Data[[#This Row],[Profit]]/Sales_Data[[#This Row],[Sales]],0)</f>
        <v>0.16148256410256409</v>
      </c>
      <c r="O7982" s="7" t="str">
        <f>TEXT(Sales_Data[[#This Row],[Order_Date]],"mmm")</f>
        <v>Dec</v>
      </c>
      <c r="P7982" s="9" t="str">
        <f>TEXT(Sales_Data[[#This Row],[Order_Date]],"yyyy")</f>
        <v>2025</v>
      </c>
      <c r="Q7982" s="9" t="str">
        <f t="shared" si="124"/>
        <v>Existing</v>
      </c>
      <c r="R7982" s="1" t="s">
        <v>36</v>
      </c>
    </row>
    <row r="7983" spans="1:18" x14ac:dyDescent="0.35">
      <c r="A7983" s="1" t="s">
        <v>12836</v>
      </c>
      <c r="B7983" s="2">
        <v>45702</v>
      </c>
      <c r="C7983" s="1" t="s">
        <v>6451</v>
      </c>
      <c r="D7983" s="1" t="s">
        <v>6735</v>
      </c>
      <c r="E7983" s="1" t="s">
        <v>119</v>
      </c>
      <c r="F7983" s="1" t="s">
        <v>33</v>
      </c>
      <c r="G7983" s="1" t="s">
        <v>18</v>
      </c>
      <c r="H7983" s="1" t="s">
        <v>292</v>
      </c>
      <c r="I7983">
        <v>5</v>
      </c>
      <c r="J7983">
        <v>500</v>
      </c>
      <c r="K7983" s="7">
        <v>0</v>
      </c>
      <c r="L7983">
        <v>2500</v>
      </c>
      <c r="M7983">
        <v>306.74</v>
      </c>
      <c r="N7983" s="7">
        <f>IFERROR(Sales_Data[[#This Row],[Profit]]/Sales_Data[[#This Row],[Sales]],0)</f>
        <v>0.122696</v>
      </c>
      <c r="O7983" s="7" t="str">
        <f>TEXT(Sales_Data[[#This Row],[Order_Date]],"mmm")</f>
        <v>Feb</v>
      </c>
      <c r="P7983" s="9" t="str">
        <f>TEXT(Sales_Data[[#This Row],[Order_Date]],"yyyy")</f>
        <v>2025</v>
      </c>
      <c r="Q7983" s="9" t="str">
        <f t="shared" si="124"/>
        <v>Existing</v>
      </c>
      <c r="R7983" s="1" t="s">
        <v>36</v>
      </c>
    </row>
    <row r="7984" spans="1:18" x14ac:dyDescent="0.35">
      <c r="A7984" s="1" t="s">
        <v>12837</v>
      </c>
      <c r="B7984" s="2">
        <v>45839</v>
      </c>
      <c r="C7984" s="1" t="s">
        <v>2894</v>
      </c>
      <c r="D7984" s="1" t="s">
        <v>7100</v>
      </c>
      <c r="E7984" s="1" t="s">
        <v>51</v>
      </c>
      <c r="F7984" s="1" t="s">
        <v>52</v>
      </c>
      <c r="G7984" s="1" t="s">
        <v>34</v>
      </c>
      <c r="H7984" s="1" t="s">
        <v>77</v>
      </c>
      <c r="I7984">
        <v>1</v>
      </c>
      <c r="J7984">
        <v>22000</v>
      </c>
      <c r="K7984" s="7">
        <v>0.05</v>
      </c>
      <c r="L7984">
        <v>20900</v>
      </c>
      <c r="M7984">
        <v>2066.87</v>
      </c>
      <c r="N7984" s="7">
        <f>IFERROR(Sales_Data[[#This Row],[Profit]]/Sales_Data[[#This Row],[Sales]],0)</f>
        <v>9.88933014354067E-2</v>
      </c>
      <c r="O7984" s="7" t="str">
        <f>TEXT(Sales_Data[[#This Row],[Order_Date]],"mmm")</f>
        <v>Jul</v>
      </c>
      <c r="P7984" s="9" t="str">
        <f>TEXT(Sales_Data[[#This Row],[Order_Date]],"yyyy")</f>
        <v>2025</v>
      </c>
      <c r="Q7984" s="9" t="str">
        <f t="shared" si="124"/>
        <v>New</v>
      </c>
      <c r="R7984" s="1" t="s">
        <v>28</v>
      </c>
    </row>
    <row r="7985" spans="1:18" x14ac:dyDescent="0.35">
      <c r="A7985" s="1" t="s">
        <v>12838</v>
      </c>
      <c r="B7985" s="2">
        <v>45891</v>
      </c>
      <c r="C7985" s="1" t="s">
        <v>2649</v>
      </c>
      <c r="D7985" s="1" t="s">
        <v>6735</v>
      </c>
      <c r="E7985" s="1" t="s">
        <v>24</v>
      </c>
      <c r="F7985" s="1" t="s">
        <v>25</v>
      </c>
      <c r="G7985" s="1" t="s">
        <v>18</v>
      </c>
      <c r="H7985" s="1" t="s">
        <v>19</v>
      </c>
      <c r="I7985">
        <v>5</v>
      </c>
      <c r="J7985">
        <v>700</v>
      </c>
      <c r="K7985" s="7">
        <v>0.1</v>
      </c>
      <c r="L7985">
        <v>3150</v>
      </c>
      <c r="M7985">
        <v>282.89</v>
      </c>
      <c r="N7985" s="7">
        <f>IFERROR(Sales_Data[[#This Row],[Profit]]/Sales_Data[[#This Row],[Sales]],0)</f>
        <v>8.9806349206349195E-2</v>
      </c>
      <c r="O7985" s="7" t="str">
        <f>TEXT(Sales_Data[[#This Row],[Order_Date]],"mmm")</f>
        <v>Aug</v>
      </c>
      <c r="P7985" s="9" t="str">
        <f>TEXT(Sales_Data[[#This Row],[Order_Date]],"yyyy")</f>
        <v>2025</v>
      </c>
      <c r="Q7985" s="9" t="str">
        <f t="shared" si="124"/>
        <v>Existing</v>
      </c>
      <c r="R7985" s="1" t="s">
        <v>20</v>
      </c>
    </row>
    <row r="7986" spans="1:18" x14ac:dyDescent="0.35">
      <c r="A7986" s="1" t="s">
        <v>12839</v>
      </c>
      <c r="B7986" s="2">
        <v>45837</v>
      </c>
      <c r="C7986" s="1" t="s">
        <v>4365</v>
      </c>
      <c r="D7986" s="1" t="s">
        <v>2697</v>
      </c>
      <c r="E7986" s="1" t="s">
        <v>106</v>
      </c>
      <c r="F7986" s="1" t="s">
        <v>33</v>
      </c>
      <c r="G7986" s="1" t="s">
        <v>26</v>
      </c>
      <c r="H7986" s="1" t="s">
        <v>58</v>
      </c>
      <c r="I7986">
        <v>4</v>
      </c>
      <c r="J7986">
        <v>1400</v>
      </c>
      <c r="K7986" s="7">
        <v>0.1</v>
      </c>
      <c r="L7986">
        <v>5040</v>
      </c>
      <c r="M7986">
        <v>782.8</v>
      </c>
      <c r="N7986" s="7">
        <f>IFERROR(Sales_Data[[#This Row],[Profit]]/Sales_Data[[#This Row],[Sales]],0)</f>
        <v>0.1553174603174603</v>
      </c>
      <c r="O7986" s="7" t="str">
        <f>TEXT(Sales_Data[[#This Row],[Order_Date]],"mmm")</f>
        <v>Jun</v>
      </c>
      <c r="P7986" s="9" t="str">
        <f>TEXT(Sales_Data[[#This Row],[Order_Date]],"yyyy")</f>
        <v>2025</v>
      </c>
      <c r="Q7986" s="9" t="str">
        <f t="shared" si="124"/>
        <v>Existing</v>
      </c>
      <c r="R7986" s="1" t="s">
        <v>28</v>
      </c>
    </row>
    <row r="7987" spans="1:18" x14ac:dyDescent="0.35">
      <c r="A7987" s="1" t="s">
        <v>12840</v>
      </c>
      <c r="B7987" s="2">
        <v>45754</v>
      </c>
      <c r="C7987" s="1" t="s">
        <v>6678</v>
      </c>
      <c r="D7987" s="1" t="s">
        <v>1269</v>
      </c>
      <c r="E7987" s="1" t="s">
        <v>106</v>
      </c>
      <c r="F7987" s="1" t="s">
        <v>33</v>
      </c>
      <c r="G7987" s="1" t="s">
        <v>120</v>
      </c>
      <c r="H7987" s="1" t="s">
        <v>143</v>
      </c>
      <c r="I7987">
        <v>4</v>
      </c>
      <c r="J7987">
        <v>1800</v>
      </c>
      <c r="K7987" s="7">
        <v>0</v>
      </c>
      <c r="L7987">
        <v>7200</v>
      </c>
      <c r="M7987">
        <v>1137.53</v>
      </c>
      <c r="N7987" s="7">
        <f>IFERROR(Sales_Data[[#This Row],[Profit]]/Sales_Data[[#This Row],[Sales]],0)</f>
        <v>0.15799027777777777</v>
      </c>
      <c r="O7987" s="7" t="str">
        <f>TEXT(Sales_Data[[#This Row],[Order_Date]],"mmm")</f>
        <v>Apr</v>
      </c>
      <c r="P7987" s="9" t="str">
        <f>TEXT(Sales_Data[[#This Row],[Order_Date]],"yyyy")</f>
        <v>2025</v>
      </c>
      <c r="Q7987" s="9" t="str">
        <f t="shared" si="124"/>
        <v>Existing</v>
      </c>
      <c r="R7987" s="1" t="s">
        <v>36</v>
      </c>
    </row>
    <row r="7988" spans="1:18" x14ac:dyDescent="0.35">
      <c r="A7988" s="1" t="s">
        <v>12841</v>
      </c>
      <c r="B7988" s="2">
        <v>45749</v>
      </c>
      <c r="C7988" s="1" t="s">
        <v>3008</v>
      </c>
      <c r="D7988" s="1" t="s">
        <v>2461</v>
      </c>
      <c r="E7988" s="1" t="s">
        <v>56</v>
      </c>
      <c r="F7988" s="1" t="s">
        <v>57</v>
      </c>
      <c r="G7988" s="1" t="s">
        <v>18</v>
      </c>
      <c r="H7988" s="1" t="s">
        <v>292</v>
      </c>
      <c r="I7988">
        <v>1</v>
      </c>
      <c r="J7988">
        <v>500</v>
      </c>
      <c r="K7988" s="7">
        <v>0.05</v>
      </c>
      <c r="L7988">
        <v>475</v>
      </c>
      <c r="M7988">
        <v>86.18</v>
      </c>
      <c r="N7988" s="7">
        <f>IFERROR(Sales_Data[[#This Row],[Profit]]/Sales_Data[[#This Row],[Sales]],0)</f>
        <v>0.18143157894736844</v>
      </c>
      <c r="O7988" s="7" t="str">
        <f>TEXT(Sales_Data[[#This Row],[Order_Date]],"mmm")</f>
        <v>Apr</v>
      </c>
      <c r="P7988" s="9" t="str">
        <f>TEXT(Sales_Data[[#This Row],[Order_Date]],"yyyy")</f>
        <v>2025</v>
      </c>
      <c r="Q7988" s="9" t="str">
        <f t="shared" si="124"/>
        <v>New</v>
      </c>
      <c r="R7988" s="1" t="s">
        <v>64</v>
      </c>
    </row>
    <row r="7989" spans="1:18" x14ac:dyDescent="0.35">
      <c r="A7989" s="1" t="s">
        <v>12842</v>
      </c>
      <c r="B7989" s="2">
        <v>45918</v>
      </c>
      <c r="C7989" s="1" t="s">
        <v>4411</v>
      </c>
      <c r="D7989" s="1" t="s">
        <v>5427</v>
      </c>
      <c r="E7989" s="1" t="s">
        <v>135</v>
      </c>
      <c r="F7989" s="1" t="s">
        <v>136</v>
      </c>
      <c r="G7989" s="1" t="s">
        <v>42</v>
      </c>
      <c r="H7989" s="1" t="s">
        <v>63</v>
      </c>
      <c r="I7989">
        <v>5</v>
      </c>
      <c r="J7989">
        <v>4500</v>
      </c>
      <c r="K7989" s="7">
        <v>0.1</v>
      </c>
      <c r="L7989">
        <v>20250</v>
      </c>
      <c r="M7989">
        <v>3760.68</v>
      </c>
      <c r="N7989" s="7">
        <f>IFERROR(Sales_Data[[#This Row],[Profit]]/Sales_Data[[#This Row],[Sales]],0)</f>
        <v>0.1857125925925926</v>
      </c>
      <c r="O7989" s="7" t="str">
        <f>TEXT(Sales_Data[[#This Row],[Order_Date]],"mmm")</f>
        <v>Sep</v>
      </c>
      <c r="P7989" s="9" t="str">
        <f>TEXT(Sales_Data[[#This Row],[Order_Date]],"yyyy")</f>
        <v>2025</v>
      </c>
      <c r="Q7989" s="9" t="str">
        <f t="shared" si="124"/>
        <v>Existing</v>
      </c>
      <c r="R7989" s="1" t="s">
        <v>73</v>
      </c>
    </row>
    <row r="7990" spans="1:18" x14ac:dyDescent="0.35">
      <c r="A7990" s="1" t="s">
        <v>12843</v>
      </c>
      <c r="B7990" s="2">
        <v>45880</v>
      </c>
      <c r="C7990" s="1" t="s">
        <v>9850</v>
      </c>
      <c r="D7990" s="1" t="s">
        <v>4846</v>
      </c>
      <c r="E7990" s="1" t="s">
        <v>160</v>
      </c>
      <c r="F7990" s="1" t="s">
        <v>161</v>
      </c>
      <c r="G7990" s="1" t="s">
        <v>42</v>
      </c>
      <c r="H7990" s="1" t="s">
        <v>63</v>
      </c>
      <c r="I7990">
        <v>4</v>
      </c>
      <c r="J7990">
        <v>4500</v>
      </c>
      <c r="K7990" s="7">
        <v>0.15</v>
      </c>
      <c r="L7990">
        <v>15300</v>
      </c>
      <c r="M7990">
        <v>2925.4</v>
      </c>
      <c r="N7990" s="7">
        <f>IFERROR(Sales_Data[[#This Row],[Profit]]/Sales_Data[[#This Row],[Sales]],0)</f>
        <v>0.19120261437908498</v>
      </c>
      <c r="O7990" s="7" t="str">
        <f>TEXT(Sales_Data[[#This Row],[Order_Date]],"mmm")</f>
        <v>Aug</v>
      </c>
      <c r="P7990" s="9" t="str">
        <f>TEXT(Sales_Data[[#This Row],[Order_Date]],"yyyy")</f>
        <v>2025</v>
      </c>
      <c r="Q7990" s="9" t="str">
        <f t="shared" si="124"/>
        <v>Existing</v>
      </c>
      <c r="R7990" s="1" t="s">
        <v>28</v>
      </c>
    </row>
    <row r="7991" spans="1:18" x14ac:dyDescent="0.35">
      <c r="A7991" s="1" t="s">
        <v>12844</v>
      </c>
      <c r="B7991" s="2">
        <v>45658</v>
      </c>
      <c r="C7991" s="1" t="s">
        <v>177</v>
      </c>
      <c r="D7991" s="1" t="s">
        <v>5173</v>
      </c>
      <c r="E7991" s="1" t="s">
        <v>51</v>
      </c>
      <c r="F7991" s="1" t="s">
        <v>52</v>
      </c>
      <c r="G7991" s="1" t="s">
        <v>42</v>
      </c>
      <c r="H7991" s="1" t="s">
        <v>43</v>
      </c>
      <c r="I7991">
        <v>5</v>
      </c>
      <c r="J7991">
        <v>18000</v>
      </c>
      <c r="K7991" s="7">
        <v>0</v>
      </c>
      <c r="L7991">
        <v>90000</v>
      </c>
      <c r="M7991">
        <v>12277.44</v>
      </c>
      <c r="N7991" s="7">
        <f>IFERROR(Sales_Data[[#This Row],[Profit]]/Sales_Data[[#This Row],[Sales]],0)</f>
        <v>0.13641600000000001</v>
      </c>
      <c r="O7991" s="7" t="str">
        <f>TEXT(Sales_Data[[#This Row],[Order_Date]],"mmm")</f>
        <v>Jan</v>
      </c>
      <c r="P7991" s="9" t="str">
        <f>TEXT(Sales_Data[[#This Row],[Order_Date]],"yyyy")</f>
        <v>2025</v>
      </c>
      <c r="Q7991" s="9" t="str">
        <f t="shared" si="124"/>
        <v>Existing</v>
      </c>
      <c r="R7991" s="1" t="s">
        <v>36</v>
      </c>
    </row>
    <row r="7992" spans="1:18" x14ac:dyDescent="0.35">
      <c r="A7992" s="1" t="s">
        <v>12845</v>
      </c>
      <c r="B7992" s="2">
        <v>45857</v>
      </c>
      <c r="C7992" s="1" t="s">
        <v>7175</v>
      </c>
      <c r="D7992" s="1" t="s">
        <v>7260</v>
      </c>
      <c r="E7992" s="1" t="s">
        <v>71</v>
      </c>
      <c r="F7992" s="1" t="s">
        <v>33</v>
      </c>
      <c r="G7992" s="1" t="s">
        <v>34</v>
      </c>
      <c r="H7992" s="1" t="s">
        <v>35</v>
      </c>
      <c r="I7992">
        <v>5</v>
      </c>
      <c r="J7992">
        <v>9000</v>
      </c>
      <c r="K7992" s="7">
        <v>0</v>
      </c>
      <c r="L7992">
        <v>45000</v>
      </c>
      <c r="M7992">
        <v>10767.88</v>
      </c>
      <c r="N7992" s="7">
        <f>IFERROR(Sales_Data[[#This Row],[Profit]]/Sales_Data[[#This Row],[Sales]],0)</f>
        <v>0.23928622222222221</v>
      </c>
      <c r="O7992" s="7" t="str">
        <f>TEXT(Sales_Data[[#This Row],[Order_Date]],"mmm")</f>
        <v>Jul</v>
      </c>
      <c r="P7992" s="9" t="str">
        <f>TEXT(Sales_Data[[#This Row],[Order_Date]],"yyyy")</f>
        <v>2025</v>
      </c>
      <c r="Q7992" s="9" t="str">
        <f t="shared" si="124"/>
        <v>Existing</v>
      </c>
      <c r="R7992" s="1" t="s">
        <v>20</v>
      </c>
    </row>
    <row r="7993" spans="1:18" x14ac:dyDescent="0.35">
      <c r="A7993" s="1" t="s">
        <v>12846</v>
      </c>
      <c r="B7993" s="2">
        <v>45759</v>
      </c>
      <c r="C7993" s="1" t="s">
        <v>773</v>
      </c>
      <c r="D7993" s="1" t="s">
        <v>8926</v>
      </c>
      <c r="E7993" s="1" t="s">
        <v>86</v>
      </c>
      <c r="F7993" s="1" t="s">
        <v>25</v>
      </c>
      <c r="G7993" s="1" t="s">
        <v>34</v>
      </c>
      <c r="H7993" s="1" t="s">
        <v>35</v>
      </c>
      <c r="I7993">
        <v>4</v>
      </c>
      <c r="J7993">
        <v>9000</v>
      </c>
      <c r="K7993" s="7">
        <v>0.05</v>
      </c>
      <c r="L7993">
        <v>34200</v>
      </c>
      <c r="M7993">
        <v>5360.27</v>
      </c>
      <c r="N7993" s="7">
        <f>IFERROR(Sales_Data[[#This Row],[Profit]]/Sales_Data[[#This Row],[Sales]],0)</f>
        <v>0.15673304093567253</v>
      </c>
      <c r="O7993" s="7" t="str">
        <f>TEXT(Sales_Data[[#This Row],[Order_Date]],"mmm")</f>
        <v>Apr</v>
      </c>
      <c r="P7993" s="9" t="str">
        <f>TEXT(Sales_Data[[#This Row],[Order_Date]],"yyyy")</f>
        <v>2025</v>
      </c>
      <c r="Q7993" s="9" t="str">
        <f t="shared" si="124"/>
        <v>Existing</v>
      </c>
      <c r="R7993" s="1" t="s">
        <v>64</v>
      </c>
    </row>
    <row r="7994" spans="1:18" x14ac:dyDescent="0.35">
      <c r="A7994" s="1" t="s">
        <v>12847</v>
      </c>
      <c r="B7994" s="2">
        <v>45811</v>
      </c>
      <c r="C7994" s="1" t="s">
        <v>3370</v>
      </c>
      <c r="D7994" s="1" t="s">
        <v>1344</v>
      </c>
      <c r="E7994" s="1" t="s">
        <v>32</v>
      </c>
      <c r="F7994" s="1" t="s">
        <v>33</v>
      </c>
      <c r="G7994" s="1" t="s">
        <v>18</v>
      </c>
      <c r="H7994" s="1" t="s">
        <v>72</v>
      </c>
      <c r="I7994">
        <v>2</v>
      </c>
      <c r="J7994">
        <v>350</v>
      </c>
      <c r="K7994" s="7">
        <v>0</v>
      </c>
      <c r="L7994">
        <v>700</v>
      </c>
      <c r="M7994">
        <v>164.24</v>
      </c>
      <c r="N7994" s="7">
        <f>IFERROR(Sales_Data[[#This Row],[Profit]]/Sales_Data[[#This Row],[Sales]],0)</f>
        <v>0.23462857142857144</v>
      </c>
      <c r="O7994" s="7" t="str">
        <f>TEXT(Sales_Data[[#This Row],[Order_Date]],"mmm")</f>
        <v>Jun</v>
      </c>
      <c r="P7994" s="9" t="str">
        <f>TEXT(Sales_Data[[#This Row],[Order_Date]],"yyyy")</f>
        <v>2025</v>
      </c>
      <c r="Q7994" s="9" t="str">
        <f t="shared" si="124"/>
        <v>Existing</v>
      </c>
      <c r="R7994" s="1" t="s">
        <v>73</v>
      </c>
    </row>
    <row r="7995" spans="1:18" x14ac:dyDescent="0.35">
      <c r="A7995" s="1" t="s">
        <v>12848</v>
      </c>
      <c r="B7995" s="2">
        <v>46010</v>
      </c>
      <c r="C7995" s="1" t="s">
        <v>5715</v>
      </c>
      <c r="D7995" s="1" t="s">
        <v>2097</v>
      </c>
      <c r="E7995" s="1" t="s">
        <v>135</v>
      </c>
      <c r="F7995" s="1" t="s">
        <v>136</v>
      </c>
      <c r="G7995" s="1" t="s">
        <v>26</v>
      </c>
      <c r="H7995" s="1" t="s">
        <v>128</v>
      </c>
      <c r="I7995">
        <v>1</v>
      </c>
      <c r="J7995">
        <v>900</v>
      </c>
      <c r="K7995" s="7">
        <v>0</v>
      </c>
      <c r="L7995">
        <v>900</v>
      </c>
      <c r="M7995">
        <v>166.23</v>
      </c>
      <c r="N7995" s="7">
        <f>IFERROR(Sales_Data[[#This Row],[Profit]]/Sales_Data[[#This Row],[Sales]],0)</f>
        <v>0.18469999999999998</v>
      </c>
      <c r="O7995" s="7" t="str">
        <f>TEXT(Sales_Data[[#This Row],[Order_Date]],"mmm")</f>
        <v>Dec</v>
      </c>
      <c r="P7995" s="9" t="str">
        <f>TEXT(Sales_Data[[#This Row],[Order_Date]],"yyyy")</f>
        <v>2025</v>
      </c>
      <c r="Q7995" s="9" t="str">
        <f t="shared" si="124"/>
        <v>New</v>
      </c>
      <c r="R7995" s="1" t="s">
        <v>20</v>
      </c>
    </row>
    <row r="7996" spans="1:18" x14ac:dyDescent="0.35">
      <c r="A7996" s="1" t="s">
        <v>12849</v>
      </c>
      <c r="B7996" s="2">
        <v>45977</v>
      </c>
      <c r="C7996" s="1" t="s">
        <v>2058</v>
      </c>
      <c r="D7996" s="1" t="s">
        <v>6979</v>
      </c>
      <c r="E7996" s="1" t="s">
        <v>119</v>
      </c>
      <c r="F7996" s="1" t="s">
        <v>33</v>
      </c>
      <c r="G7996" s="1" t="s">
        <v>120</v>
      </c>
      <c r="H7996" s="1" t="s">
        <v>217</v>
      </c>
      <c r="I7996">
        <v>4</v>
      </c>
      <c r="J7996">
        <v>3200</v>
      </c>
      <c r="K7996" s="7">
        <v>0</v>
      </c>
      <c r="L7996">
        <v>12800</v>
      </c>
      <c r="M7996">
        <v>1105.3399999999999</v>
      </c>
      <c r="N7996" s="7">
        <f>IFERROR(Sales_Data[[#This Row],[Profit]]/Sales_Data[[#This Row],[Sales]],0)</f>
        <v>8.6354687499999999E-2</v>
      </c>
      <c r="O7996" s="7" t="str">
        <f>TEXT(Sales_Data[[#This Row],[Order_Date]],"mmm")</f>
        <v>Nov</v>
      </c>
      <c r="P7996" s="9" t="str">
        <f>TEXT(Sales_Data[[#This Row],[Order_Date]],"yyyy")</f>
        <v>2025</v>
      </c>
      <c r="Q7996" s="9" t="str">
        <f t="shared" si="124"/>
        <v>Existing</v>
      </c>
      <c r="R7996" s="1" t="s">
        <v>73</v>
      </c>
    </row>
    <row r="7997" spans="1:18" x14ac:dyDescent="0.35">
      <c r="A7997" s="1" t="s">
        <v>12850</v>
      </c>
      <c r="B7997" s="2">
        <v>45888</v>
      </c>
      <c r="C7997" s="1" t="s">
        <v>8295</v>
      </c>
      <c r="D7997" s="1" t="s">
        <v>5797</v>
      </c>
      <c r="E7997" s="1" t="s">
        <v>56</v>
      </c>
      <c r="F7997" s="1" t="s">
        <v>57</v>
      </c>
      <c r="G7997" s="1" t="s">
        <v>34</v>
      </c>
      <c r="H7997" s="1" t="s">
        <v>107</v>
      </c>
      <c r="I7997">
        <v>4</v>
      </c>
      <c r="J7997">
        <v>6500</v>
      </c>
      <c r="K7997" s="7">
        <v>0.05</v>
      </c>
      <c r="L7997">
        <v>24700</v>
      </c>
      <c r="M7997">
        <v>6065.54</v>
      </c>
      <c r="N7997" s="7">
        <f>IFERROR(Sales_Data[[#This Row],[Profit]]/Sales_Data[[#This Row],[Sales]],0)</f>
        <v>0.24556842105263157</v>
      </c>
      <c r="O7997" s="7" t="str">
        <f>TEXT(Sales_Data[[#This Row],[Order_Date]],"mmm")</f>
        <v>Aug</v>
      </c>
      <c r="P7997" s="9" t="str">
        <f>TEXT(Sales_Data[[#This Row],[Order_Date]],"yyyy")</f>
        <v>2025</v>
      </c>
      <c r="Q7997" s="9" t="str">
        <f t="shared" si="124"/>
        <v>Existing</v>
      </c>
      <c r="R7997" s="1" t="s">
        <v>28</v>
      </c>
    </row>
    <row r="7998" spans="1:18" x14ac:dyDescent="0.35">
      <c r="A7998" s="1" t="s">
        <v>12851</v>
      </c>
      <c r="B7998" s="2">
        <v>45715</v>
      </c>
      <c r="C7998" s="1" t="s">
        <v>1029</v>
      </c>
      <c r="D7998" s="1" t="s">
        <v>2729</v>
      </c>
      <c r="E7998" s="1" t="s">
        <v>17</v>
      </c>
      <c r="F7998" s="1" t="s">
        <v>17</v>
      </c>
      <c r="G7998" s="1" t="s">
        <v>34</v>
      </c>
      <c r="H7998" s="1" t="s">
        <v>153</v>
      </c>
      <c r="I7998">
        <v>4</v>
      </c>
      <c r="J7998">
        <v>7000</v>
      </c>
      <c r="K7998" s="7">
        <v>0.1</v>
      </c>
      <c r="L7998">
        <v>25200</v>
      </c>
      <c r="M7998">
        <v>4524.74</v>
      </c>
      <c r="N7998" s="7">
        <f>IFERROR(Sales_Data[[#This Row],[Profit]]/Sales_Data[[#This Row],[Sales]],0)</f>
        <v>0.1795531746031746</v>
      </c>
      <c r="O7998" s="7" t="str">
        <f>TEXT(Sales_Data[[#This Row],[Order_Date]],"mmm")</f>
        <v>Feb</v>
      </c>
      <c r="P7998" s="9" t="str">
        <f>TEXT(Sales_Data[[#This Row],[Order_Date]],"yyyy")</f>
        <v>2025</v>
      </c>
      <c r="Q7998" s="9" t="str">
        <f t="shared" si="124"/>
        <v>Existing</v>
      </c>
      <c r="R7998" s="1" t="s">
        <v>20</v>
      </c>
    </row>
    <row r="7999" spans="1:18" x14ac:dyDescent="0.35">
      <c r="A7999" s="1" t="s">
        <v>12852</v>
      </c>
      <c r="B7999" s="2">
        <v>45857</v>
      </c>
      <c r="C7999" s="1" t="s">
        <v>8001</v>
      </c>
      <c r="D7999" s="1" t="s">
        <v>3989</v>
      </c>
      <c r="E7999" s="1" t="s">
        <v>56</v>
      </c>
      <c r="F7999" s="1" t="s">
        <v>57</v>
      </c>
      <c r="G7999" s="1" t="s">
        <v>26</v>
      </c>
      <c r="H7999" s="1" t="s">
        <v>82</v>
      </c>
      <c r="I7999">
        <v>3</v>
      </c>
      <c r="J7999">
        <v>450</v>
      </c>
      <c r="K7999" s="7">
        <v>0</v>
      </c>
      <c r="L7999">
        <v>1350</v>
      </c>
      <c r="M7999">
        <v>213.15</v>
      </c>
      <c r="N7999" s="7">
        <f>IFERROR(Sales_Data[[#This Row],[Profit]]/Sales_Data[[#This Row],[Sales]],0)</f>
        <v>0.15788888888888888</v>
      </c>
      <c r="O7999" s="7" t="str">
        <f>TEXT(Sales_Data[[#This Row],[Order_Date]],"mmm")</f>
        <v>Jul</v>
      </c>
      <c r="P7999" s="9" t="str">
        <f>TEXT(Sales_Data[[#This Row],[Order_Date]],"yyyy")</f>
        <v>2025</v>
      </c>
      <c r="Q7999" s="9" t="str">
        <f t="shared" si="124"/>
        <v>Existing</v>
      </c>
      <c r="R7999" s="1" t="s">
        <v>20</v>
      </c>
    </row>
    <row r="8000" spans="1:18" x14ac:dyDescent="0.35">
      <c r="A8000" s="1" t="s">
        <v>12853</v>
      </c>
      <c r="B8000" s="2">
        <v>45897</v>
      </c>
      <c r="C8000" s="1" t="s">
        <v>11140</v>
      </c>
      <c r="D8000" s="1" t="s">
        <v>5092</v>
      </c>
      <c r="E8000" s="1" t="s">
        <v>86</v>
      </c>
      <c r="F8000" s="1" t="s">
        <v>25</v>
      </c>
      <c r="G8000" s="1" t="s">
        <v>120</v>
      </c>
      <c r="H8000" s="1" t="s">
        <v>146</v>
      </c>
      <c r="I8000">
        <v>3</v>
      </c>
      <c r="J8000">
        <v>800</v>
      </c>
      <c r="K8000" s="7">
        <v>0.2</v>
      </c>
      <c r="L8000">
        <v>1920</v>
      </c>
      <c r="M8000">
        <v>154.81</v>
      </c>
      <c r="N8000" s="7">
        <f>IFERROR(Sales_Data[[#This Row],[Profit]]/Sales_Data[[#This Row],[Sales]],0)</f>
        <v>8.0630208333333328E-2</v>
      </c>
      <c r="O8000" s="7" t="str">
        <f>TEXT(Sales_Data[[#This Row],[Order_Date]],"mmm")</f>
        <v>Aug</v>
      </c>
      <c r="P8000" s="9" t="str">
        <f>TEXT(Sales_Data[[#This Row],[Order_Date]],"yyyy")</f>
        <v>2025</v>
      </c>
      <c r="Q8000" s="9" t="str">
        <f t="shared" si="124"/>
        <v>Existing</v>
      </c>
      <c r="R8000" s="1" t="s">
        <v>36</v>
      </c>
    </row>
    <row r="8001" spans="1:18" x14ac:dyDescent="0.35">
      <c r="A8001" s="1" t="s">
        <v>12854</v>
      </c>
      <c r="B8001" s="2">
        <v>45672</v>
      </c>
      <c r="C8001" s="1" t="s">
        <v>2526</v>
      </c>
      <c r="D8001" s="1" t="s">
        <v>2019</v>
      </c>
      <c r="E8001" s="1" t="s">
        <v>111</v>
      </c>
      <c r="F8001" s="1" t="s">
        <v>33</v>
      </c>
      <c r="G8001" s="1" t="s">
        <v>120</v>
      </c>
      <c r="H8001" s="1" t="s">
        <v>143</v>
      </c>
      <c r="I8001">
        <v>4</v>
      </c>
      <c r="J8001">
        <v>1800</v>
      </c>
      <c r="K8001" s="7">
        <v>0.05</v>
      </c>
      <c r="L8001">
        <v>6840</v>
      </c>
      <c r="M8001">
        <v>734.77</v>
      </c>
      <c r="N8001" s="7">
        <f>IFERROR(Sales_Data[[#This Row],[Profit]]/Sales_Data[[#This Row],[Sales]],0)</f>
        <v>0.10742251461988304</v>
      </c>
      <c r="O8001" s="7" t="str">
        <f>TEXT(Sales_Data[[#This Row],[Order_Date]],"mmm")</f>
        <v>Jan</v>
      </c>
      <c r="P8001" s="9" t="str">
        <f>TEXT(Sales_Data[[#This Row],[Order_Date]],"yyyy")</f>
        <v>2025</v>
      </c>
      <c r="Q8001" s="9" t="str">
        <f t="shared" si="124"/>
        <v>Existing</v>
      </c>
      <c r="R8001" s="1" t="s">
        <v>28</v>
      </c>
    </row>
    <row r="8002" spans="1:18" x14ac:dyDescent="0.35">
      <c r="A8002" s="1" t="s">
        <v>12855</v>
      </c>
      <c r="B8002" s="2">
        <v>45936</v>
      </c>
      <c r="C8002" s="1" t="s">
        <v>75</v>
      </c>
      <c r="D8002" s="1" t="s">
        <v>1812</v>
      </c>
      <c r="E8002" s="1" t="s">
        <v>111</v>
      </c>
      <c r="F8002" s="1" t="s">
        <v>33</v>
      </c>
      <c r="G8002" s="1" t="s">
        <v>18</v>
      </c>
      <c r="H8002" s="1" t="s">
        <v>72</v>
      </c>
      <c r="I8002">
        <v>5</v>
      </c>
      <c r="J8002">
        <v>350</v>
      </c>
      <c r="K8002" s="7">
        <v>0.2</v>
      </c>
      <c r="L8002">
        <v>1400</v>
      </c>
      <c r="M8002">
        <v>336.75</v>
      </c>
      <c r="N8002" s="7">
        <f>IFERROR(Sales_Data[[#This Row],[Profit]]/Sales_Data[[#This Row],[Sales]],0)</f>
        <v>0.2405357142857143</v>
      </c>
      <c r="O8002" s="7" t="str">
        <f>TEXT(Sales_Data[[#This Row],[Order_Date]],"mmm")</f>
        <v>Oct</v>
      </c>
      <c r="P8002" s="9" t="str">
        <f>TEXT(Sales_Data[[#This Row],[Order_Date]],"yyyy")</f>
        <v>2025</v>
      </c>
      <c r="Q8002" s="9" t="str">
        <f t="shared" ref="Q8002:Q8065" si="125">IF(I8002&gt;1,"Existing","New")</f>
        <v>Existing</v>
      </c>
      <c r="R8002" s="1" t="s">
        <v>73</v>
      </c>
    </row>
    <row r="8003" spans="1:18" x14ac:dyDescent="0.35">
      <c r="A8003" s="1" t="s">
        <v>12856</v>
      </c>
      <c r="B8003" s="2">
        <v>45931</v>
      </c>
      <c r="C8003" s="1" t="s">
        <v>5017</v>
      </c>
      <c r="D8003" s="1" t="s">
        <v>11753</v>
      </c>
      <c r="E8003" s="1" t="s">
        <v>135</v>
      </c>
      <c r="F8003" s="1" t="s">
        <v>136</v>
      </c>
      <c r="G8003" s="1" t="s">
        <v>42</v>
      </c>
      <c r="H8003" s="1" t="s">
        <v>102</v>
      </c>
      <c r="I8003">
        <v>5</v>
      </c>
      <c r="J8003">
        <v>25000</v>
      </c>
      <c r="K8003" s="7">
        <v>0.2</v>
      </c>
      <c r="L8003">
        <v>100000</v>
      </c>
      <c r="M8003">
        <v>23819.81</v>
      </c>
      <c r="N8003" s="7">
        <f>IFERROR(Sales_Data[[#This Row],[Profit]]/Sales_Data[[#This Row],[Sales]],0)</f>
        <v>0.23819810000000002</v>
      </c>
      <c r="O8003" s="7" t="str">
        <f>TEXT(Sales_Data[[#This Row],[Order_Date]],"mmm")</f>
        <v>Oct</v>
      </c>
      <c r="P8003" s="9" t="str">
        <f>TEXT(Sales_Data[[#This Row],[Order_Date]],"yyyy")</f>
        <v>2025</v>
      </c>
      <c r="Q8003" s="9" t="str">
        <f t="shared" si="125"/>
        <v>Existing</v>
      </c>
      <c r="R8003" s="1" t="s">
        <v>28</v>
      </c>
    </row>
    <row r="8004" spans="1:18" x14ac:dyDescent="0.35">
      <c r="A8004" s="1" t="s">
        <v>12857</v>
      </c>
      <c r="B8004" s="2">
        <v>45698</v>
      </c>
      <c r="C8004" s="1" t="s">
        <v>4487</v>
      </c>
      <c r="D8004" s="1" t="s">
        <v>5263</v>
      </c>
      <c r="E8004" s="1" t="s">
        <v>32</v>
      </c>
      <c r="F8004" s="1" t="s">
        <v>33</v>
      </c>
      <c r="G8004" s="1" t="s">
        <v>120</v>
      </c>
      <c r="H8004" s="1" t="s">
        <v>146</v>
      </c>
      <c r="I8004">
        <v>1</v>
      </c>
      <c r="J8004">
        <v>800</v>
      </c>
      <c r="K8004" s="7">
        <v>0</v>
      </c>
      <c r="L8004">
        <v>800</v>
      </c>
      <c r="M8004">
        <v>71.03</v>
      </c>
      <c r="N8004" s="7">
        <f>IFERROR(Sales_Data[[#This Row],[Profit]]/Sales_Data[[#This Row],[Sales]],0)</f>
        <v>8.8787500000000005E-2</v>
      </c>
      <c r="O8004" s="7" t="str">
        <f>TEXT(Sales_Data[[#This Row],[Order_Date]],"mmm")</f>
        <v>Feb</v>
      </c>
      <c r="P8004" s="9" t="str">
        <f>TEXT(Sales_Data[[#This Row],[Order_Date]],"yyyy")</f>
        <v>2025</v>
      </c>
      <c r="Q8004" s="9" t="str">
        <f t="shared" si="125"/>
        <v>New</v>
      </c>
      <c r="R8004" s="1" t="s">
        <v>20</v>
      </c>
    </row>
    <row r="8005" spans="1:18" x14ac:dyDescent="0.35">
      <c r="A8005" s="1" t="s">
        <v>12858</v>
      </c>
      <c r="B8005" s="2">
        <v>45889</v>
      </c>
      <c r="C8005" s="1" t="s">
        <v>3590</v>
      </c>
      <c r="D8005" s="1" t="s">
        <v>1482</v>
      </c>
      <c r="E8005" s="1" t="s">
        <v>81</v>
      </c>
      <c r="F8005" s="1" t="s">
        <v>33</v>
      </c>
      <c r="G8005" s="1" t="s">
        <v>120</v>
      </c>
      <c r="H8005" s="1" t="s">
        <v>146</v>
      </c>
      <c r="I8005">
        <v>3</v>
      </c>
      <c r="J8005">
        <v>800</v>
      </c>
      <c r="K8005" s="7">
        <v>0.05</v>
      </c>
      <c r="L8005">
        <v>2280</v>
      </c>
      <c r="M8005">
        <v>208.34</v>
      </c>
      <c r="N8005" s="7">
        <f>IFERROR(Sales_Data[[#This Row],[Profit]]/Sales_Data[[#This Row],[Sales]],0)</f>
        <v>9.137719298245614E-2</v>
      </c>
      <c r="O8005" s="7" t="str">
        <f>TEXT(Sales_Data[[#This Row],[Order_Date]],"mmm")</f>
        <v>Aug</v>
      </c>
      <c r="P8005" s="9" t="str">
        <f>TEXT(Sales_Data[[#This Row],[Order_Date]],"yyyy")</f>
        <v>2025</v>
      </c>
      <c r="Q8005" s="9" t="str">
        <f t="shared" si="125"/>
        <v>Existing</v>
      </c>
      <c r="R8005" s="1" t="s">
        <v>20</v>
      </c>
    </row>
    <row r="8006" spans="1:18" x14ac:dyDescent="0.35">
      <c r="A8006" s="1" t="s">
        <v>12859</v>
      </c>
      <c r="B8006" s="2">
        <v>45974</v>
      </c>
      <c r="C8006" s="1" t="s">
        <v>7264</v>
      </c>
      <c r="D8006" s="1" t="s">
        <v>2727</v>
      </c>
      <c r="E8006" s="1" t="s">
        <v>17</v>
      </c>
      <c r="F8006" s="1" t="s">
        <v>17</v>
      </c>
      <c r="G8006" s="1" t="s">
        <v>120</v>
      </c>
      <c r="H8006" s="1" t="s">
        <v>143</v>
      </c>
      <c r="I8006">
        <v>2</v>
      </c>
      <c r="J8006">
        <v>1800</v>
      </c>
      <c r="K8006" s="7">
        <v>0</v>
      </c>
      <c r="L8006">
        <v>3600</v>
      </c>
      <c r="M8006">
        <v>306.92</v>
      </c>
      <c r="N8006" s="7">
        <f>IFERROR(Sales_Data[[#This Row],[Profit]]/Sales_Data[[#This Row],[Sales]],0)</f>
        <v>8.5255555555555557E-2</v>
      </c>
      <c r="O8006" s="7" t="str">
        <f>TEXT(Sales_Data[[#This Row],[Order_Date]],"mmm")</f>
        <v>Nov</v>
      </c>
      <c r="P8006" s="9" t="str">
        <f>TEXT(Sales_Data[[#This Row],[Order_Date]],"yyyy")</f>
        <v>2025</v>
      </c>
      <c r="Q8006" s="9" t="str">
        <f t="shared" si="125"/>
        <v>Existing</v>
      </c>
      <c r="R8006" s="1" t="s">
        <v>64</v>
      </c>
    </row>
    <row r="8007" spans="1:18" x14ac:dyDescent="0.35">
      <c r="A8007" s="1" t="s">
        <v>12860</v>
      </c>
      <c r="B8007" s="2">
        <v>45797</v>
      </c>
      <c r="C8007" s="1" t="s">
        <v>5111</v>
      </c>
      <c r="D8007" s="1" t="s">
        <v>410</v>
      </c>
      <c r="E8007" s="1" t="s">
        <v>160</v>
      </c>
      <c r="F8007" s="1" t="s">
        <v>161</v>
      </c>
      <c r="G8007" s="1" t="s">
        <v>120</v>
      </c>
      <c r="H8007" s="1" t="s">
        <v>143</v>
      </c>
      <c r="I8007">
        <v>3</v>
      </c>
      <c r="J8007">
        <v>1800</v>
      </c>
      <c r="K8007" s="7">
        <v>0.15</v>
      </c>
      <c r="L8007">
        <v>4590</v>
      </c>
      <c r="M8007">
        <v>623.15</v>
      </c>
      <c r="N8007" s="7">
        <f>IFERROR(Sales_Data[[#This Row],[Profit]]/Sales_Data[[#This Row],[Sales]],0)</f>
        <v>0.13576252723311547</v>
      </c>
      <c r="O8007" s="7" t="str">
        <f>TEXT(Sales_Data[[#This Row],[Order_Date]],"mmm")</f>
        <v>May</v>
      </c>
      <c r="P8007" s="9" t="str">
        <f>TEXT(Sales_Data[[#This Row],[Order_Date]],"yyyy")</f>
        <v>2025</v>
      </c>
      <c r="Q8007" s="9" t="str">
        <f t="shared" si="125"/>
        <v>Existing</v>
      </c>
      <c r="R8007" s="1" t="s">
        <v>73</v>
      </c>
    </row>
    <row r="8008" spans="1:18" x14ac:dyDescent="0.35">
      <c r="A8008" s="1" t="s">
        <v>12861</v>
      </c>
      <c r="B8008" s="2">
        <v>45959</v>
      </c>
      <c r="C8008" s="1" t="s">
        <v>2976</v>
      </c>
      <c r="D8008" s="1" t="s">
        <v>12862</v>
      </c>
      <c r="E8008" s="1" t="s">
        <v>71</v>
      </c>
      <c r="F8008" s="1" t="s">
        <v>33</v>
      </c>
      <c r="G8008" s="1" t="s">
        <v>34</v>
      </c>
      <c r="H8008" s="1" t="s">
        <v>35</v>
      </c>
      <c r="I8008">
        <v>1</v>
      </c>
      <c r="J8008">
        <v>9000</v>
      </c>
      <c r="K8008" s="7">
        <v>0</v>
      </c>
      <c r="L8008">
        <v>9000</v>
      </c>
      <c r="M8008">
        <v>2212.96</v>
      </c>
      <c r="N8008" s="7">
        <f>IFERROR(Sales_Data[[#This Row],[Profit]]/Sales_Data[[#This Row],[Sales]],0)</f>
        <v>0.24588444444444446</v>
      </c>
      <c r="O8008" s="7" t="str">
        <f>TEXT(Sales_Data[[#This Row],[Order_Date]],"mmm")</f>
        <v>Oct</v>
      </c>
      <c r="P8008" s="9" t="str">
        <f>TEXT(Sales_Data[[#This Row],[Order_Date]],"yyyy")</f>
        <v>2025</v>
      </c>
      <c r="Q8008" s="9" t="str">
        <f t="shared" si="125"/>
        <v>New</v>
      </c>
      <c r="R8008" s="1" t="s">
        <v>64</v>
      </c>
    </row>
    <row r="8009" spans="1:18" x14ac:dyDescent="0.35">
      <c r="A8009" s="1" t="s">
        <v>12863</v>
      </c>
      <c r="B8009" s="2">
        <v>46003</v>
      </c>
      <c r="C8009" s="1" t="s">
        <v>11209</v>
      </c>
      <c r="D8009" s="1" t="s">
        <v>8324</v>
      </c>
      <c r="E8009" s="1" t="s">
        <v>106</v>
      </c>
      <c r="F8009" s="1" t="s">
        <v>33</v>
      </c>
      <c r="G8009" s="1" t="s">
        <v>120</v>
      </c>
      <c r="H8009" s="1" t="s">
        <v>146</v>
      </c>
      <c r="I8009">
        <v>4</v>
      </c>
      <c r="J8009">
        <v>800</v>
      </c>
      <c r="K8009" s="7">
        <v>0.05</v>
      </c>
      <c r="L8009">
        <v>3040</v>
      </c>
      <c r="M8009">
        <v>714.21</v>
      </c>
      <c r="N8009" s="7">
        <f>IFERROR(Sales_Data[[#This Row],[Profit]]/Sales_Data[[#This Row],[Sales]],0)</f>
        <v>0.23493750000000002</v>
      </c>
      <c r="O8009" s="7" t="str">
        <f>TEXT(Sales_Data[[#This Row],[Order_Date]],"mmm")</f>
        <v>Dec</v>
      </c>
      <c r="P8009" s="9" t="str">
        <f>TEXT(Sales_Data[[#This Row],[Order_Date]],"yyyy")</f>
        <v>2025</v>
      </c>
      <c r="Q8009" s="9" t="str">
        <f t="shared" si="125"/>
        <v>Existing</v>
      </c>
      <c r="R8009" s="1" t="s">
        <v>36</v>
      </c>
    </row>
    <row r="8010" spans="1:18" x14ac:dyDescent="0.35">
      <c r="A8010" s="1" t="s">
        <v>12864</v>
      </c>
      <c r="B8010" s="2">
        <v>45974</v>
      </c>
      <c r="C8010" s="1" t="s">
        <v>12828</v>
      </c>
      <c r="D8010" s="1" t="s">
        <v>1493</v>
      </c>
      <c r="E8010" s="1" t="s">
        <v>56</v>
      </c>
      <c r="F8010" s="1" t="s">
        <v>57</v>
      </c>
      <c r="G8010" s="1" t="s">
        <v>42</v>
      </c>
      <c r="H8010" s="1" t="s">
        <v>112</v>
      </c>
      <c r="I8010">
        <v>1</v>
      </c>
      <c r="J8010">
        <v>2500</v>
      </c>
      <c r="K8010" s="7">
        <v>0.05</v>
      </c>
      <c r="L8010">
        <v>2375</v>
      </c>
      <c r="M8010">
        <v>559.36</v>
      </c>
      <c r="N8010" s="7">
        <f>IFERROR(Sales_Data[[#This Row],[Profit]]/Sales_Data[[#This Row],[Sales]],0)</f>
        <v>0.23552000000000001</v>
      </c>
      <c r="O8010" s="7" t="str">
        <f>TEXT(Sales_Data[[#This Row],[Order_Date]],"mmm")</f>
        <v>Nov</v>
      </c>
      <c r="P8010" s="9" t="str">
        <f>TEXT(Sales_Data[[#This Row],[Order_Date]],"yyyy")</f>
        <v>2025</v>
      </c>
      <c r="Q8010" s="9" t="str">
        <f t="shared" si="125"/>
        <v>New</v>
      </c>
      <c r="R8010" s="1" t="s">
        <v>28</v>
      </c>
    </row>
    <row r="8011" spans="1:18" x14ac:dyDescent="0.35">
      <c r="A8011" s="1" t="s">
        <v>12865</v>
      </c>
      <c r="B8011" s="2">
        <v>45836</v>
      </c>
      <c r="C8011" s="1" t="s">
        <v>180</v>
      </c>
      <c r="D8011" s="1" t="s">
        <v>5609</v>
      </c>
      <c r="E8011" s="1" t="s">
        <v>81</v>
      </c>
      <c r="F8011" s="1" t="s">
        <v>33</v>
      </c>
      <c r="G8011" s="1" t="s">
        <v>34</v>
      </c>
      <c r="H8011" s="1" t="s">
        <v>107</v>
      </c>
      <c r="I8011">
        <v>4</v>
      </c>
      <c r="J8011">
        <v>6500</v>
      </c>
      <c r="K8011" s="7">
        <v>0.05</v>
      </c>
      <c r="L8011">
        <v>24700</v>
      </c>
      <c r="M8011">
        <v>2869.37</v>
      </c>
      <c r="N8011" s="7">
        <f>IFERROR(Sales_Data[[#This Row],[Profit]]/Sales_Data[[#This Row],[Sales]],0)</f>
        <v>0.11616882591093117</v>
      </c>
      <c r="O8011" s="7" t="str">
        <f>TEXT(Sales_Data[[#This Row],[Order_Date]],"mmm")</f>
        <v>Jun</v>
      </c>
      <c r="P8011" s="9" t="str">
        <f>TEXT(Sales_Data[[#This Row],[Order_Date]],"yyyy")</f>
        <v>2025</v>
      </c>
      <c r="Q8011" s="9" t="str">
        <f t="shared" si="125"/>
        <v>Existing</v>
      </c>
      <c r="R8011" s="1" t="s">
        <v>36</v>
      </c>
    </row>
    <row r="8012" spans="1:18" x14ac:dyDescent="0.35">
      <c r="A8012" s="1" t="s">
        <v>12866</v>
      </c>
      <c r="B8012" s="2">
        <v>45865</v>
      </c>
      <c r="C8012" s="1" t="s">
        <v>5381</v>
      </c>
      <c r="D8012" s="1" t="s">
        <v>1418</v>
      </c>
      <c r="E8012" s="1" t="s">
        <v>135</v>
      </c>
      <c r="F8012" s="1" t="s">
        <v>136</v>
      </c>
      <c r="G8012" s="1" t="s">
        <v>18</v>
      </c>
      <c r="H8012" s="1" t="s">
        <v>19</v>
      </c>
      <c r="I8012">
        <v>4</v>
      </c>
      <c r="J8012">
        <v>700</v>
      </c>
      <c r="K8012" s="7">
        <v>0.05</v>
      </c>
      <c r="L8012">
        <v>2660</v>
      </c>
      <c r="M8012">
        <v>298.33</v>
      </c>
      <c r="N8012" s="7">
        <f>IFERROR(Sales_Data[[#This Row],[Profit]]/Sales_Data[[#This Row],[Sales]],0)</f>
        <v>0.11215413533834585</v>
      </c>
      <c r="O8012" s="7" t="str">
        <f>TEXT(Sales_Data[[#This Row],[Order_Date]],"mmm")</f>
        <v>Jul</v>
      </c>
      <c r="P8012" s="9" t="str">
        <f>TEXT(Sales_Data[[#This Row],[Order_Date]],"yyyy")</f>
        <v>2025</v>
      </c>
      <c r="Q8012" s="9" t="str">
        <f t="shared" si="125"/>
        <v>Existing</v>
      </c>
      <c r="R8012" s="1" t="s">
        <v>73</v>
      </c>
    </row>
    <row r="8013" spans="1:18" x14ac:dyDescent="0.35">
      <c r="A8013" s="1" t="s">
        <v>12867</v>
      </c>
      <c r="B8013" s="2">
        <v>45660</v>
      </c>
      <c r="C8013" s="1" t="s">
        <v>5365</v>
      </c>
      <c r="D8013" s="1" t="s">
        <v>1138</v>
      </c>
      <c r="E8013" s="1" t="s">
        <v>106</v>
      </c>
      <c r="F8013" s="1" t="s">
        <v>33</v>
      </c>
      <c r="G8013" s="1" t="s">
        <v>42</v>
      </c>
      <c r="H8013" s="1" t="s">
        <v>112</v>
      </c>
      <c r="I8013">
        <v>2</v>
      </c>
      <c r="J8013">
        <v>2500</v>
      </c>
      <c r="K8013" s="7">
        <v>0.05</v>
      </c>
      <c r="L8013">
        <v>4750</v>
      </c>
      <c r="M8013">
        <v>901.53</v>
      </c>
      <c r="N8013" s="7">
        <f>IFERROR(Sales_Data[[#This Row],[Profit]]/Sales_Data[[#This Row],[Sales]],0)</f>
        <v>0.1897957894736842</v>
      </c>
      <c r="O8013" s="7" t="str">
        <f>TEXT(Sales_Data[[#This Row],[Order_Date]],"mmm")</f>
        <v>Jan</v>
      </c>
      <c r="P8013" s="9" t="str">
        <f>TEXT(Sales_Data[[#This Row],[Order_Date]],"yyyy")</f>
        <v>2025</v>
      </c>
      <c r="Q8013" s="9" t="str">
        <f t="shared" si="125"/>
        <v>Existing</v>
      </c>
      <c r="R8013" s="1" t="s">
        <v>64</v>
      </c>
    </row>
    <row r="8014" spans="1:18" x14ac:dyDescent="0.35">
      <c r="A8014" s="1" t="s">
        <v>12868</v>
      </c>
      <c r="B8014" s="2">
        <v>45818</v>
      </c>
      <c r="C8014" s="1" t="s">
        <v>2284</v>
      </c>
      <c r="D8014" s="1" t="s">
        <v>8435</v>
      </c>
      <c r="E8014" s="1" t="s">
        <v>51</v>
      </c>
      <c r="F8014" s="1" t="s">
        <v>52</v>
      </c>
      <c r="G8014" s="1" t="s">
        <v>120</v>
      </c>
      <c r="H8014" s="1" t="s">
        <v>146</v>
      </c>
      <c r="I8014">
        <v>2</v>
      </c>
      <c r="J8014">
        <v>800</v>
      </c>
      <c r="K8014" s="7">
        <v>0.1</v>
      </c>
      <c r="L8014">
        <v>1440</v>
      </c>
      <c r="M8014">
        <v>263.24</v>
      </c>
      <c r="N8014" s="7">
        <f>IFERROR(Sales_Data[[#This Row],[Profit]]/Sales_Data[[#This Row],[Sales]],0)</f>
        <v>0.18280555555555555</v>
      </c>
      <c r="O8014" s="7" t="str">
        <f>TEXT(Sales_Data[[#This Row],[Order_Date]],"mmm")</f>
        <v>Jun</v>
      </c>
      <c r="P8014" s="9" t="str">
        <f>TEXT(Sales_Data[[#This Row],[Order_Date]],"yyyy")</f>
        <v>2025</v>
      </c>
      <c r="Q8014" s="9" t="str">
        <f t="shared" si="125"/>
        <v>Existing</v>
      </c>
      <c r="R8014" s="1" t="s">
        <v>64</v>
      </c>
    </row>
    <row r="8015" spans="1:18" x14ac:dyDescent="0.35">
      <c r="A8015" s="1" t="s">
        <v>12869</v>
      </c>
      <c r="B8015" s="2">
        <v>45742</v>
      </c>
      <c r="C8015" s="1" t="s">
        <v>4095</v>
      </c>
      <c r="D8015" s="1" t="s">
        <v>1780</v>
      </c>
      <c r="E8015" s="1" t="s">
        <v>135</v>
      </c>
      <c r="F8015" s="1" t="s">
        <v>136</v>
      </c>
      <c r="G8015" s="1" t="s">
        <v>120</v>
      </c>
      <c r="H8015" s="1" t="s">
        <v>217</v>
      </c>
      <c r="I8015">
        <v>2</v>
      </c>
      <c r="J8015">
        <v>3200</v>
      </c>
      <c r="K8015" s="7">
        <v>0</v>
      </c>
      <c r="L8015">
        <v>6400</v>
      </c>
      <c r="M8015">
        <v>724.87</v>
      </c>
      <c r="N8015" s="7">
        <f>IFERROR(Sales_Data[[#This Row],[Profit]]/Sales_Data[[#This Row],[Sales]],0)</f>
        <v>0.11326093750000001</v>
      </c>
      <c r="O8015" s="7" t="str">
        <f>TEXT(Sales_Data[[#This Row],[Order_Date]],"mmm")</f>
        <v>Mar</v>
      </c>
      <c r="P8015" s="9" t="str">
        <f>TEXT(Sales_Data[[#This Row],[Order_Date]],"yyyy")</f>
        <v>2025</v>
      </c>
      <c r="Q8015" s="9" t="str">
        <f t="shared" si="125"/>
        <v>Existing</v>
      </c>
      <c r="R8015" s="1" t="s">
        <v>64</v>
      </c>
    </row>
    <row r="8016" spans="1:18" x14ac:dyDescent="0.35">
      <c r="A8016" s="1" t="s">
        <v>12870</v>
      </c>
      <c r="B8016" s="2">
        <v>45733</v>
      </c>
      <c r="C8016" s="1" t="s">
        <v>2252</v>
      </c>
      <c r="D8016" s="1" t="s">
        <v>4761</v>
      </c>
      <c r="E8016" s="1" t="s">
        <v>86</v>
      </c>
      <c r="F8016" s="1" t="s">
        <v>25</v>
      </c>
      <c r="G8016" s="1" t="s">
        <v>18</v>
      </c>
      <c r="H8016" s="1" t="s">
        <v>72</v>
      </c>
      <c r="I8016">
        <v>2</v>
      </c>
      <c r="J8016">
        <v>350</v>
      </c>
      <c r="K8016" s="7">
        <v>0</v>
      </c>
      <c r="L8016">
        <v>700</v>
      </c>
      <c r="M8016">
        <v>99.48</v>
      </c>
      <c r="N8016" s="7">
        <f>IFERROR(Sales_Data[[#This Row],[Profit]]/Sales_Data[[#This Row],[Sales]],0)</f>
        <v>0.14211428571428572</v>
      </c>
      <c r="O8016" s="7" t="str">
        <f>TEXT(Sales_Data[[#This Row],[Order_Date]],"mmm")</f>
        <v>Mar</v>
      </c>
      <c r="P8016" s="9" t="str">
        <f>TEXT(Sales_Data[[#This Row],[Order_Date]],"yyyy")</f>
        <v>2025</v>
      </c>
      <c r="Q8016" s="9" t="str">
        <f t="shared" si="125"/>
        <v>Existing</v>
      </c>
      <c r="R8016" s="1" t="s">
        <v>28</v>
      </c>
    </row>
    <row r="8017" spans="1:18" x14ac:dyDescent="0.35">
      <c r="A8017" s="1" t="s">
        <v>12871</v>
      </c>
      <c r="B8017" s="2">
        <v>45722</v>
      </c>
      <c r="C8017" s="1" t="s">
        <v>7462</v>
      </c>
      <c r="D8017" s="1" t="s">
        <v>6763</v>
      </c>
      <c r="E8017" s="1" t="s">
        <v>32</v>
      </c>
      <c r="F8017" s="1" t="s">
        <v>33</v>
      </c>
      <c r="G8017" s="1" t="s">
        <v>42</v>
      </c>
      <c r="H8017" s="1" t="s">
        <v>43</v>
      </c>
      <c r="I8017">
        <v>2</v>
      </c>
      <c r="J8017">
        <v>18000</v>
      </c>
      <c r="K8017" s="7">
        <v>0.1</v>
      </c>
      <c r="L8017">
        <v>32400</v>
      </c>
      <c r="M8017">
        <v>5271.67</v>
      </c>
      <c r="N8017" s="7">
        <f>IFERROR(Sales_Data[[#This Row],[Profit]]/Sales_Data[[#This Row],[Sales]],0)</f>
        <v>0.16270586419753086</v>
      </c>
      <c r="O8017" s="7" t="str">
        <f>TEXT(Sales_Data[[#This Row],[Order_Date]],"mmm")</f>
        <v>Mar</v>
      </c>
      <c r="P8017" s="9" t="str">
        <f>TEXT(Sales_Data[[#This Row],[Order_Date]],"yyyy")</f>
        <v>2025</v>
      </c>
      <c r="Q8017" s="9" t="str">
        <f t="shared" si="125"/>
        <v>Existing</v>
      </c>
      <c r="R8017" s="1" t="s">
        <v>20</v>
      </c>
    </row>
    <row r="8018" spans="1:18" x14ac:dyDescent="0.35">
      <c r="A8018" s="1" t="s">
        <v>12872</v>
      </c>
      <c r="B8018" s="2">
        <v>45846</v>
      </c>
      <c r="C8018" s="1" t="s">
        <v>5770</v>
      </c>
      <c r="D8018" s="1" t="s">
        <v>2963</v>
      </c>
      <c r="E8018" s="1" t="s">
        <v>86</v>
      </c>
      <c r="F8018" s="1" t="s">
        <v>25</v>
      </c>
      <c r="G8018" s="1" t="s">
        <v>26</v>
      </c>
      <c r="H8018" s="1" t="s">
        <v>58</v>
      </c>
      <c r="I8018">
        <v>1</v>
      </c>
      <c r="J8018">
        <v>1400</v>
      </c>
      <c r="K8018" s="7">
        <v>0</v>
      </c>
      <c r="L8018">
        <v>1400</v>
      </c>
      <c r="M8018">
        <v>194.79</v>
      </c>
      <c r="N8018" s="7">
        <f>IFERROR(Sales_Data[[#This Row],[Profit]]/Sales_Data[[#This Row],[Sales]],0)</f>
        <v>0.13913571428571428</v>
      </c>
      <c r="O8018" s="7" t="str">
        <f>TEXT(Sales_Data[[#This Row],[Order_Date]],"mmm")</f>
        <v>Jul</v>
      </c>
      <c r="P8018" s="9" t="str">
        <f>TEXT(Sales_Data[[#This Row],[Order_Date]],"yyyy")</f>
        <v>2025</v>
      </c>
      <c r="Q8018" s="9" t="str">
        <f t="shared" si="125"/>
        <v>New</v>
      </c>
      <c r="R8018" s="1" t="s">
        <v>28</v>
      </c>
    </row>
    <row r="8019" spans="1:18" x14ac:dyDescent="0.35">
      <c r="A8019" s="1" t="s">
        <v>12873</v>
      </c>
      <c r="B8019" s="2">
        <v>45713</v>
      </c>
      <c r="C8019" s="1" t="s">
        <v>2528</v>
      </c>
      <c r="D8019" s="1" t="s">
        <v>6540</v>
      </c>
      <c r="E8019" s="1" t="s">
        <v>24</v>
      </c>
      <c r="F8019" s="1" t="s">
        <v>25</v>
      </c>
      <c r="G8019" s="1" t="s">
        <v>120</v>
      </c>
      <c r="H8019" s="1" t="s">
        <v>121</v>
      </c>
      <c r="I8019">
        <v>4</v>
      </c>
      <c r="J8019">
        <v>2800</v>
      </c>
      <c r="K8019" s="7">
        <v>0</v>
      </c>
      <c r="L8019">
        <v>11200</v>
      </c>
      <c r="M8019">
        <v>1652.9</v>
      </c>
      <c r="N8019" s="7">
        <f>IFERROR(Sales_Data[[#This Row],[Profit]]/Sales_Data[[#This Row],[Sales]],0)</f>
        <v>0.14758035714285714</v>
      </c>
      <c r="O8019" s="7" t="str">
        <f>TEXT(Sales_Data[[#This Row],[Order_Date]],"mmm")</f>
        <v>Feb</v>
      </c>
      <c r="P8019" s="9" t="str">
        <f>TEXT(Sales_Data[[#This Row],[Order_Date]],"yyyy")</f>
        <v>2025</v>
      </c>
      <c r="Q8019" s="9" t="str">
        <f t="shared" si="125"/>
        <v>Existing</v>
      </c>
      <c r="R8019" s="1" t="s">
        <v>64</v>
      </c>
    </row>
    <row r="8020" spans="1:18" x14ac:dyDescent="0.35">
      <c r="A8020" s="1" t="s">
        <v>12874</v>
      </c>
      <c r="B8020" s="2">
        <v>45972</v>
      </c>
      <c r="C8020" s="1" t="s">
        <v>3448</v>
      </c>
      <c r="D8020" s="1" t="s">
        <v>983</v>
      </c>
      <c r="E8020" s="1" t="s">
        <v>160</v>
      </c>
      <c r="F8020" s="1" t="s">
        <v>161</v>
      </c>
      <c r="G8020" s="1" t="s">
        <v>42</v>
      </c>
      <c r="H8020" s="1" t="s">
        <v>47</v>
      </c>
      <c r="I8020">
        <v>4</v>
      </c>
      <c r="J8020">
        <v>55000</v>
      </c>
      <c r="K8020" s="7">
        <v>0.1</v>
      </c>
      <c r="L8020">
        <v>198000</v>
      </c>
      <c r="M8020">
        <v>19571.46</v>
      </c>
      <c r="N8020" s="7">
        <f>IFERROR(Sales_Data[[#This Row],[Profit]]/Sales_Data[[#This Row],[Sales]],0)</f>
        <v>9.8845757575757573E-2</v>
      </c>
      <c r="O8020" s="7" t="str">
        <f>TEXT(Sales_Data[[#This Row],[Order_Date]],"mmm")</f>
        <v>Nov</v>
      </c>
      <c r="P8020" s="9" t="str">
        <f>TEXT(Sales_Data[[#This Row],[Order_Date]],"yyyy")</f>
        <v>2025</v>
      </c>
      <c r="Q8020" s="9" t="str">
        <f t="shared" si="125"/>
        <v>Existing</v>
      </c>
      <c r="R8020" s="1" t="s">
        <v>20</v>
      </c>
    </row>
    <row r="8021" spans="1:18" x14ac:dyDescent="0.35">
      <c r="A8021" s="1" t="s">
        <v>12875</v>
      </c>
      <c r="B8021" s="2">
        <v>45670</v>
      </c>
      <c r="C8021" s="1" t="s">
        <v>12592</v>
      </c>
      <c r="D8021" s="1" t="s">
        <v>4850</v>
      </c>
      <c r="E8021" s="1" t="s">
        <v>111</v>
      </c>
      <c r="F8021" s="1" t="s">
        <v>33</v>
      </c>
      <c r="G8021" s="1" t="s">
        <v>120</v>
      </c>
      <c r="H8021" s="1" t="s">
        <v>121</v>
      </c>
      <c r="I8021">
        <v>1</v>
      </c>
      <c r="J8021">
        <v>2800</v>
      </c>
      <c r="K8021" s="7">
        <v>0</v>
      </c>
      <c r="L8021">
        <v>2800</v>
      </c>
      <c r="M8021">
        <v>430.41</v>
      </c>
      <c r="N8021" s="7">
        <f>IFERROR(Sales_Data[[#This Row],[Profit]]/Sales_Data[[#This Row],[Sales]],0)</f>
        <v>0.15371785714285716</v>
      </c>
      <c r="O8021" s="7" t="str">
        <f>TEXT(Sales_Data[[#This Row],[Order_Date]],"mmm")</f>
        <v>Jan</v>
      </c>
      <c r="P8021" s="9" t="str">
        <f>TEXT(Sales_Data[[#This Row],[Order_Date]],"yyyy")</f>
        <v>2025</v>
      </c>
      <c r="Q8021" s="9" t="str">
        <f t="shared" si="125"/>
        <v>New</v>
      </c>
      <c r="R8021" s="1" t="s">
        <v>36</v>
      </c>
    </row>
    <row r="8022" spans="1:18" x14ac:dyDescent="0.35">
      <c r="A8022" s="1" t="s">
        <v>12876</v>
      </c>
      <c r="B8022" s="2">
        <v>45663</v>
      </c>
      <c r="C8022" s="1" t="s">
        <v>3316</v>
      </c>
      <c r="D8022" s="1" t="s">
        <v>3764</v>
      </c>
      <c r="E8022" s="1" t="s">
        <v>40</v>
      </c>
      <c r="F8022" s="1" t="s">
        <v>41</v>
      </c>
      <c r="G8022" s="1" t="s">
        <v>26</v>
      </c>
      <c r="H8022" s="1" t="s">
        <v>58</v>
      </c>
      <c r="I8022">
        <v>3</v>
      </c>
      <c r="J8022">
        <v>1400</v>
      </c>
      <c r="K8022" s="7">
        <v>0.1</v>
      </c>
      <c r="L8022">
        <v>3780</v>
      </c>
      <c r="M8022">
        <v>498.25</v>
      </c>
      <c r="N8022" s="7">
        <f>IFERROR(Sales_Data[[#This Row],[Profit]]/Sales_Data[[#This Row],[Sales]],0)</f>
        <v>0.13181216931216932</v>
      </c>
      <c r="O8022" s="7" t="str">
        <f>TEXT(Sales_Data[[#This Row],[Order_Date]],"mmm")</f>
        <v>Jan</v>
      </c>
      <c r="P8022" s="9" t="str">
        <f>TEXT(Sales_Data[[#This Row],[Order_Date]],"yyyy")</f>
        <v>2025</v>
      </c>
      <c r="Q8022" s="9" t="str">
        <f t="shared" si="125"/>
        <v>Existing</v>
      </c>
      <c r="R8022" s="1" t="s">
        <v>20</v>
      </c>
    </row>
    <row r="8023" spans="1:18" x14ac:dyDescent="0.35">
      <c r="A8023" s="1" t="s">
        <v>12877</v>
      </c>
      <c r="B8023" s="2">
        <v>45930</v>
      </c>
      <c r="C8023" s="1" t="s">
        <v>12878</v>
      </c>
      <c r="D8023" s="1" t="s">
        <v>3910</v>
      </c>
      <c r="E8023" s="1" t="s">
        <v>24</v>
      </c>
      <c r="F8023" s="1" t="s">
        <v>25</v>
      </c>
      <c r="G8023" s="1" t="s">
        <v>26</v>
      </c>
      <c r="H8023" s="1" t="s">
        <v>58</v>
      </c>
      <c r="I8023">
        <v>5</v>
      </c>
      <c r="J8023">
        <v>1400</v>
      </c>
      <c r="K8023" s="7">
        <v>0.15</v>
      </c>
      <c r="L8023">
        <v>5950</v>
      </c>
      <c r="M8023">
        <v>1194.94</v>
      </c>
      <c r="N8023" s="7">
        <f>IFERROR(Sales_Data[[#This Row],[Profit]]/Sales_Data[[#This Row],[Sales]],0)</f>
        <v>0.20083025210084035</v>
      </c>
      <c r="O8023" s="7" t="str">
        <f>TEXT(Sales_Data[[#This Row],[Order_Date]],"mmm")</f>
        <v>Sep</v>
      </c>
      <c r="P8023" s="9" t="str">
        <f>TEXT(Sales_Data[[#This Row],[Order_Date]],"yyyy")</f>
        <v>2025</v>
      </c>
      <c r="Q8023" s="9" t="str">
        <f t="shared" si="125"/>
        <v>Existing</v>
      </c>
      <c r="R8023" s="1" t="s">
        <v>36</v>
      </c>
    </row>
    <row r="8024" spans="1:18" x14ac:dyDescent="0.35">
      <c r="A8024" s="1" t="s">
        <v>12879</v>
      </c>
      <c r="B8024" s="2">
        <v>45747</v>
      </c>
      <c r="C8024" s="1" t="s">
        <v>12880</v>
      </c>
      <c r="D8024" s="1" t="s">
        <v>142</v>
      </c>
      <c r="E8024" s="1" t="s">
        <v>106</v>
      </c>
      <c r="F8024" s="1" t="s">
        <v>33</v>
      </c>
      <c r="G8024" s="1" t="s">
        <v>42</v>
      </c>
      <c r="H8024" s="1" t="s">
        <v>47</v>
      </c>
      <c r="I8024">
        <v>3</v>
      </c>
      <c r="J8024">
        <v>55000</v>
      </c>
      <c r="K8024" s="7">
        <v>0.1</v>
      </c>
      <c r="L8024">
        <v>148500</v>
      </c>
      <c r="M8024">
        <v>33272.26</v>
      </c>
      <c r="N8024" s="7">
        <f>IFERROR(Sales_Data[[#This Row],[Profit]]/Sales_Data[[#This Row],[Sales]],0)</f>
        <v>0.22405562289562292</v>
      </c>
      <c r="O8024" s="7" t="str">
        <f>TEXT(Sales_Data[[#This Row],[Order_Date]],"mmm")</f>
        <v>Mar</v>
      </c>
      <c r="P8024" s="9" t="str">
        <f>TEXT(Sales_Data[[#This Row],[Order_Date]],"yyyy")</f>
        <v>2025</v>
      </c>
      <c r="Q8024" s="9" t="str">
        <f t="shared" si="125"/>
        <v>Existing</v>
      </c>
      <c r="R8024" s="1" t="s">
        <v>28</v>
      </c>
    </row>
    <row r="8025" spans="1:18" x14ac:dyDescent="0.35">
      <c r="A8025" s="1" t="s">
        <v>12881</v>
      </c>
      <c r="B8025" s="2">
        <v>45912</v>
      </c>
      <c r="C8025" s="1" t="s">
        <v>1613</v>
      </c>
      <c r="D8025" s="1" t="s">
        <v>8311</v>
      </c>
      <c r="E8025" s="1" t="s">
        <v>17</v>
      </c>
      <c r="F8025" s="1" t="s">
        <v>17</v>
      </c>
      <c r="G8025" s="1" t="s">
        <v>34</v>
      </c>
      <c r="H8025" s="1" t="s">
        <v>77</v>
      </c>
      <c r="I8025">
        <v>1</v>
      </c>
      <c r="J8025">
        <v>22000</v>
      </c>
      <c r="K8025" s="7">
        <v>0.05</v>
      </c>
      <c r="L8025">
        <v>20900</v>
      </c>
      <c r="M8025">
        <v>3271.35</v>
      </c>
      <c r="N8025" s="7">
        <f>IFERROR(Sales_Data[[#This Row],[Profit]]/Sales_Data[[#This Row],[Sales]],0)</f>
        <v>0.15652392344497607</v>
      </c>
      <c r="O8025" s="7" t="str">
        <f>TEXT(Sales_Data[[#This Row],[Order_Date]],"mmm")</f>
        <v>Sep</v>
      </c>
      <c r="P8025" s="9" t="str">
        <f>TEXT(Sales_Data[[#This Row],[Order_Date]],"yyyy")</f>
        <v>2025</v>
      </c>
      <c r="Q8025" s="9" t="str">
        <f t="shared" si="125"/>
        <v>New</v>
      </c>
      <c r="R8025" s="1" t="s">
        <v>73</v>
      </c>
    </row>
    <row r="8026" spans="1:18" x14ac:dyDescent="0.35">
      <c r="A8026" s="1" t="s">
        <v>12882</v>
      </c>
      <c r="B8026" s="2">
        <v>45933</v>
      </c>
      <c r="C8026" s="1" t="s">
        <v>3373</v>
      </c>
      <c r="D8026" s="1" t="s">
        <v>9011</v>
      </c>
      <c r="E8026" s="1" t="s">
        <v>86</v>
      </c>
      <c r="F8026" s="1" t="s">
        <v>25</v>
      </c>
      <c r="G8026" s="1" t="s">
        <v>34</v>
      </c>
      <c r="H8026" s="1" t="s">
        <v>153</v>
      </c>
      <c r="I8026">
        <v>2</v>
      </c>
      <c r="J8026">
        <v>7000</v>
      </c>
      <c r="K8026" s="7">
        <v>0.05</v>
      </c>
      <c r="L8026">
        <v>13300</v>
      </c>
      <c r="M8026">
        <v>3215.29</v>
      </c>
      <c r="N8026" s="7">
        <f>IFERROR(Sales_Data[[#This Row],[Profit]]/Sales_Data[[#This Row],[Sales]],0)</f>
        <v>0.24175112781954888</v>
      </c>
      <c r="O8026" s="7" t="str">
        <f>TEXT(Sales_Data[[#This Row],[Order_Date]],"mmm")</f>
        <v>Oct</v>
      </c>
      <c r="P8026" s="9" t="str">
        <f>TEXT(Sales_Data[[#This Row],[Order_Date]],"yyyy")</f>
        <v>2025</v>
      </c>
      <c r="Q8026" s="9" t="str">
        <f t="shared" si="125"/>
        <v>Existing</v>
      </c>
      <c r="R8026" s="1" t="s">
        <v>73</v>
      </c>
    </row>
    <row r="8027" spans="1:18" x14ac:dyDescent="0.35">
      <c r="A8027" s="1" t="s">
        <v>12883</v>
      </c>
      <c r="B8027" s="2">
        <v>45714</v>
      </c>
      <c r="C8027" s="1" t="s">
        <v>4781</v>
      </c>
      <c r="D8027" s="1" t="s">
        <v>8642</v>
      </c>
      <c r="E8027" s="1" t="s">
        <v>24</v>
      </c>
      <c r="F8027" s="1" t="s">
        <v>25</v>
      </c>
      <c r="G8027" s="1" t="s">
        <v>42</v>
      </c>
      <c r="H8027" s="1" t="s">
        <v>47</v>
      </c>
      <c r="I8027">
        <v>2</v>
      </c>
      <c r="J8027">
        <v>55000</v>
      </c>
      <c r="K8027" s="7">
        <v>0.05</v>
      </c>
      <c r="L8027">
        <v>104500</v>
      </c>
      <c r="M8027">
        <v>11673.37</v>
      </c>
      <c r="N8027" s="7">
        <f>IFERROR(Sales_Data[[#This Row],[Profit]]/Sales_Data[[#This Row],[Sales]],0)</f>
        <v>0.11170688995215312</v>
      </c>
      <c r="O8027" s="7" t="str">
        <f>TEXT(Sales_Data[[#This Row],[Order_Date]],"mmm")</f>
        <v>Feb</v>
      </c>
      <c r="P8027" s="9" t="str">
        <f>TEXT(Sales_Data[[#This Row],[Order_Date]],"yyyy")</f>
        <v>2025</v>
      </c>
      <c r="Q8027" s="9" t="str">
        <f t="shared" si="125"/>
        <v>Existing</v>
      </c>
      <c r="R8027" s="1" t="s">
        <v>28</v>
      </c>
    </row>
    <row r="8028" spans="1:18" x14ac:dyDescent="0.35">
      <c r="A8028" s="1" t="s">
        <v>12884</v>
      </c>
      <c r="B8028" s="2">
        <v>45930</v>
      </c>
      <c r="C8028" s="1" t="s">
        <v>406</v>
      </c>
      <c r="D8028" s="1" t="s">
        <v>4036</v>
      </c>
      <c r="E8028" s="1" t="s">
        <v>71</v>
      </c>
      <c r="F8028" s="1" t="s">
        <v>33</v>
      </c>
      <c r="G8028" s="1" t="s">
        <v>42</v>
      </c>
      <c r="H8028" s="1" t="s">
        <v>43</v>
      </c>
      <c r="I8028">
        <v>5</v>
      </c>
      <c r="J8028">
        <v>18000</v>
      </c>
      <c r="K8028" s="7">
        <v>0.05</v>
      </c>
      <c r="L8028">
        <v>85500</v>
      </c>
      <c r="M8028">
        <v>19324.63</v>
      </c>
      <c r="N8028" s="7">
        <f>IFERROR(Sales_Data[[#This Row],[Profit]]/Sales_Data[[#This Row],[Sales]],0)</f>
        <v>0.22601906432748539</v>
      </c>
      <c r="O8028" s="7" t="str">
        <f>TEXT(Sales_Data[[#This Row],[Order_Date]],"mmm")</f>
        <v>Sep</v>
      </c>
      <c r="P8028" s="9" t="str">
        <f>TEXT(Sales_Data[[#This Row],[Order_Date]],"yyyy")</f>
        <v>2025</v>
      </c>
      <c r="Q8028" s="9" t="str">
        <f t="shared" si="125"/>
        <v>Existing</v>
      </c>
      <c r="R8028" s="1" t="s">
        <v>73</v>
      </c>
    </row>
    <row r="8029" spans="1:18" x14ac:dyDescent="0.35">
      <c r="A8029" s="1" t="s">
        <v>12885</v>
      </c>
      <c r="B8029" s="2">
        <v>45800</v>
      </c>
      <c r="C8029" s="1" t="s">
        <v>4276</v>
      </c>
      <c r="D8029" s="1" t="s">
        <v>1502</v>
      </c>
      <c r="E8029" s="1" t="s">
        <v>51</v>
      </c>
      <c r="F8029" s="1" t="s">
        <v>52</v>
      </c>
      <c r="G8029" s="1" t="s">
        <v>120</v>
      </c>
      <c r="H8029" s="1" t="s">
        <v>217</v>
      </c>
      <c r="I8029">
        <v>4</v>
      </c>
      <c r="J8029">
        <v>3200</v>
      </c>
      <c r="K8029" s="7">
        <v>0.15</v>
      </c>
      <c r="L8029">
        <v>10880</v>
      </c>
      <c r="M8029">
        <v>970.04</v>
      </c>
      <c r="N8029" s="7">
        <f>IFERROR(Sales_Data[[#This Row],[Profit]]/Sales_Data[[#This Row],[Sales]],0)</f>
        <v>8.9158088235294114E-2</v>
      </c>
      <c r="O8029" s="7" t="str">
        <f>TEXT(Sales_Data[[#This Row],[Order_Date]],"mmm")</f>
        <v>May</v>
      </c>
      <c r="P8029" s="9" t="str">
        <f>TEXT(Sales_Data[[#This Row],[Order_Date]],"yyyy")</f>
        <v>2025</v>
      </c>
      <c r="Q8029" s="9" t="str">
        <f t="shared" si="125"/>
        <v>Existing</v>
      </c>
      <c r="R8029" s="1" t="s">
        <v>73</v>
      </c>
    </row>
    <row r="8030" spans="1:18" x14ac:dyDescent="0.35">
      <c r="A8030" s="1" t="s">
        <v>12886</v>
      </c>
      <c r="B8030" s="2">
        <v>45767</v>
      </c>
      <c r="C8030" s="1" t="s">
        <v>2989</v>
      </c>
      <c r="D8030" s="1" t="s">
        <v>1893</v>
      </c>
      <c r="E8030" s="1" t="s">
        <v>71</v>
      </c>
      <c r="F8030" s="1" t="s">
        <v>33</v>
      </c>
      <c r="G8030" s="1" t="s">
        <v>18</v>
      </c>
      <c r="H8030" s="1" t="s">
        <v>72</v>
      </c>
      <c r="I8030">
        <v>1</v>
      </c>
      <c r="J8030">
        <v>350</v>
      </c>
      <c r="K8030" s="7">
        <v>0.05</v>
      </c>
      <c r="L8030">
        <v>332</v>
      </c>
      <c r="M8030">
        <v>81.93</v>
      </c>
      <c r="N8030" s="7">
        <f>IFERROR(Sales_Data[[#This Row],[Profit]]/Sales_Data[[#This Row],[Sales]],0)</f>
        <v>0.24677710843373496</v>
      </c>
      <c r="O8030" s="7" t="str">
        <f>TEXT(Sales_Data[[#This Row],[Order_Date]],"mmm")</f>
        <v>Apr</v>
      </c>
      <c r="P8030" s="9" t="str">
        <f>TEXT(Sales_Data[[#This Row],[Order_Date]],"yyyy")</f>
        <v>2025</v>
      </c>
      <c r="Q8030" s="9" t="str">
        <f t="shared" si="125"/>
        <v>New</v>
      </c>
      <c r="R8030" s="1" t="s">
        <v>36</v>
      </c>
    </row>
    <row r="8031" spans="1:18" x14ac:dyDescent="0.35">
      <c r="A8031" s="1" t="s">
        <v>12887</v>
      </c>
      <c r="B8031" s="2">
        <v>45706</v>
      </c>
      <c r="C8031" s="1" t="s">
        <v>4940</v>
      </c>
      <c r="D8031" s="1" t="s">
        <v>826</v>
      </c>
      <c r="E8031" s="1" t="s">
        <v>119</v>
      </c>
      <c r="F8031" s="1" t="s">
        <v>33</v>
      </c>
      <c r="G8031" s="1" t="s">
        <v>42</v>
      </c>
      <c r="H8031" s="1" t="s">
        <v>47</v>
      </c>
      <c r="I8031">
        <v>5</v>
      </c>
      <c r="J8031">
        <v>55000</v>
      </c>
      <c r="K8031" s="7">
        <v>0.1</v>
      </c>
      <c r="L8031">
        <v>247500</v>
      </c>
      <c r="M8031">
        <v>22378.94</v>
      </c>
      <c r="N8031" s="7">
        <f>IFERROR(Sales_Data[[#This Row],[Profit]]/Sales_Data[[#This Row],[Sales]],0)</f>
        <v>9.0419959595959595E-2</v>
      </c>
      <c r="O8031" s="7" t="str">
        <f>TEXT(Sales_Data[[#This Row],[Order_Date]],"mmm")</f>
        <v>Feb</v>
      </c>
      <c r="P8031" s="9" t="str">
        <f>TEXT(Sales_Data[[#This Row],[Order_Date]],"yyyy")</f>
        <v>2025</v>
      </c>
      <c r="Q8031" s="9" t="str">
        <f t="shared" si="125"/>
        <v>Existing</v>
      </c>
      <c r="R8031" s="1" t="s">
        <v>73</v>
      </c>
    </row>
    <row r="8032" spans="1:18" x14ac:dyDescent="0.35">
      <c r="A8032" s="1" t="s">
        <v>12888</v>
      </c>
      <c r="B8032" s="2">
        <v>45702</v>
      </c>
      <c r="C8032" s="1" t="s">
        <v>924</v>
      </c>
      <c r="D8032" s="1" t="s">
        <v>9789</v>
      </c>
      <c r="E8032" s="1" t="s">
        <v>86</v>
      </c>
      <c r="F8032" s="1" t="s">
        <v>25</v>
      </c>
      <c r="G8032" s="1" t="s">
        <v>120</v>
      </c>
      <c r="H8032" s="1" t="s">
        <v>121</v>
      </c>
      <c r="I8032">
        <v>3</v>
      </c>
      <c r="J8032">
        <v>2800</v>
      </c>
      <c r="K8032" s="7">
        <v>0.1</v>
      </c>
      <c r="L8032">
        <v>7560</v>
      </c>
      <c r="M8032">
        <v>1859.01</v>
      </c>
      <c r="N8032" s="7">
        <f>IFERROR(Sales_Data[[#This Row],[Profit]]/Sales_Data[[#This Row],[Sales]],0)</f>
        <v>0.24590079365079365</v>
      </c>
      <c r="O8032" s="7" t="str">
        <f>TEXT(Sales_Data[[#This Row],[Order_Date]],"mmm")</f>
        <v>Feb</v>
      </c>
      <c r="P8032" s="9" t="str">
        <f>TEXT(Sales_Data[[#This Row],[Order_Date]],"yyyy")</f>
        <v>2025</v>
      </c>
      <c r="Q8032" s="9" t="str">
        <f t="shared" si="125"/>
        <v>Existing</v>
      </c>
      <c r="R8032" s="1" t="s">
        <v>64</v>
      </c>
    </row>
    <row r="8033" spans="1:18" x14ac:dyDescent="0.35">
      <c r="A8033" s="1" t="s">
        <v>12889</v>
      </c>
      <c r="B8033" s="2">
        <v>46009</v>
      </c>
      <c r="C8033" s="1" t="s">
        <v>4306</v>
      </c>
      <c r="D8033" s="1" t="s">
        <v>12890</v>
      </c>
      <c r="E8033" s="1" t="s">
        <v>111</v>
      </c>
      <c r="F8033" s="1" t="s">
        <v>33</v>
      </c>
      <c r="G8033" s="1" t="s">
        <v>34</v>
      </c>
      <c r="H8033" s="1" t="s">
        <v>153</v>
      </c>
      <c r="I8033">
        <v>2</v>
      </c>
      <c r="J8033">
        <v>7000</v>
      </c>
      <c r="K8033" s="7">
        <v>0.1</v>
      </c>
      <c r="L8033">
        <v>12600</v>
      </c>
      <c r="M8033">
        <v>1775.58</v>
      </c>
      <c r="N8033" s="7">
        <f>IFERROR(Sales_Data[[#This Row],[Profit]]/Sales_Data[[#This Row],[Sales]],0)</f>
        <v>0.14091904761904761</v>
      </c>
      <c r="O8033" s="7" t="str">
        <f>TEXT(Sales_Data[[#This Row],[Order_Date]],"mmm")</f>
        <v>Dec</v>
      </c>
      <c r="P8033" s="9" t="str">
        <f>TEXT(Sales_Data[[#This Row],[Order_Date]],"yyyy")</f>
        <v>2025</v>
      </c>
      <c r="Q8033" s="9" t="str">
        <f t="shared" si="125"/>
        <v>Existing</v>
      </c>
      <c r="R8033" s="1" t="s">
        <v>73</v>
      </c>
    </row>
    <row r="8034" spans="1:18" x14ac:dyDescent="0.35">
      <c r="A8034" s="1" t="s">
        <v>12891</v>
      </c>
      <c r="B8034" s="2">
        <v>45782</v>
      </c>
      <c r="C8034" s="1" t="s">
        <v>3104</v>
      </c>
      <c r="D8034" s="1" t="s">
        <v>4795</v>
      </c>
      <c r="E8034" s="1" t="s">
        <v>62</v>
      </c>
      <c r="F8034" s="1" t="s">
        <v>41</v>
      </c>
      <c r="G8034" s="1" t="s">
        <v>120</v>
      </c>
      <c r="H8034" s="1" t="s">
        <v>217</v>
      </c>
      <c r="I8034">
        <v>3</v>
      </c>
      <c r="J8034">
        <v>3200</v>
      </c>
      <c r="K8034" s="7">
        <v>0.1</v>
      </c>
      <c r="L8034">
        <v>8640</v>
      </c>
      <c r="M8034">
        <v>1314.3</v>
      </c>
      <c r="N8034" s="7">
        <f>IFERROR(Sales_Data[[#This Row],[Profit]]/Sales_Data[[#This Row],[Sales]],0)</f>
        <v>0.15211805555555555</v>
      </c>
      <c r="O8034" s="7" t="str">
        <f>TEXT(Sales_Data[[#This Row],[Order_Date]],"mmm")</f>
        <v>May</v>
      </c>
      <c r="P8034" s="9" t="str">
        <f>TEXT(Sales_Data[[#This Row],[Order_Date]],"yyyy")</f>
        <v>2025</v>
      </c>
      <c r="Q8034" s="9" t="str">
        <f t="shared" si="125"/>
        <v>Existing</v>
      </c>
      <c r="R8034" s="1" t="s">
        <v>20</v>
      </c>
    </row>
    <row r="8035" spans="1:18" x14ac:dyDescent="0.35">
      <c r="A8035" s="1" t="s">
        <v>12892</v>
      </c>
      <c r="B8035" s="2">
        <v>45824</v>
      </c>
      <c r="C8035" s="1" t="s">
        <v>1219</v>
      </c>
      <c r="D8035" s="1" t="s">
        <v>8122</v>
      </c>
      <c r="E8035" s="1" t="s">
        <v>111</v>
      </c>
      <c r="F8035" s="1" t="s">
        <v>33</v>
      </c>
      <c r="G8035" s="1" t="s">
        <v>42</v>
      </c>
      <c r="H8035" s="1" t="s">
        <v>43</v>
      </c>
      <c r="I8035">
        <v>3</v>
      </c>
      <c r="J8035">
        <v>18000</v>
      </c>
      <c r="K8035" s="7">
        <v>0</v>
      </c>
      <c r="L8035">
        <v>54000</v>
      </c>
      <c r="M8035">
        <v>5792.53</v>
      </c>
      <c r="N8035" s="7">
        <f>IFERROR(Sales_Data[[#This Row],[Profit]]/Sales_Data[[#This Row],[Sales]],0)</f>
        <v>0.10726907407407407</v>
      </c>
      <c r="O8035" s="7" t="str">
        <f>TEXT(Sales_Data[[#This Row],[Order_Date]],"mmm")</f>
        <v>Jun</v>
      </c>
      <c r="P8035" s="9" t="str">
        <f>TEXT(Sales_Data[[#This Row],[Order_Date]],"yyyy")</f>
        <v>2025</v>
      </c>
      <c r="Q8035" s="9" t="str">
        <f t="shared" si="125"/>
        <v>Existing</v>
      </c>
      <c r="R8035" s="1" t="s">
        <v>36</v>
      </c>
    </row>
    <row r="8036" spans="1:18" x14ac:dyDescent="0.35">
      <c r="A8036" s="1" t="s">
        <v>12893</v>
      </c>
      <c r="B8036" s="2">
        <v>45763</v>
      </c>
      <c r="C8036" s="1" t="s">
        <v>4088</v>
      </c>
      <c r="D8036" s="1" t="s">
        <v>3795</v>
      </c>
      <c r="E8036" s="1" t="s">
        <v>71</v>
      </c>
      <c r="F8036" s="1" t="s">
        <v>33</v>
      </c>
      <c r="G8036" s="1" t="s">
        <v>42</v>
      </c>
      <c r="H8036" s="1" t="s">
        <v>102</v>
      </c>
      <c r="I8036">
        <v>1</v>
      </c>
      <c r="J8036">
        <v>25000</v>
      </c>
      <c r="K8036" s="7">
        <v>0.15</v>
      </c>
      <c r="L8036">
        <v>21250</v>
      </c>
      <c r="M8036">
        <v>3454.22</v>
      </c>
      <c r="N8036" s="7">
        <f>IFERROR(Sales_Data[[#This Row],[Profit]]/Sales_Data[[#This Row],[Sales]],0)</f>
        <v>0.16255152941176471</v>
      </c>
      <c r="O8036" s="7" t="str">
        <f>TEXT(Sales_Data[[#This Row],[Order_Date]],"mmm")</f>
        <v>Apr</v>
      </c>
      <c r="P8036" s="9" t="str">
        <f>TEXT(Sales_Data[[#This Row],[Order_Date]],"yyyy")</f>
        <v>2025</v>
      </c>
      <c r="Q8036" s="9" t="str">
        <f t="shared" si="125"/>
        <v>New</v>
      </c>
      <c r="R8036" s="1" t="s">
        <v>64</v>
      </c>
    </row>
    <row r="8037" spans="1:18" x14ac:dyDescent="0.35">
      <c r="A8037" s="1" t="s">
        <v>12894</v>
      </c>
      <c r="B8037" s="2">
        <v>45689</v>
      </c>
      <c r="C8037" s="1" t="s">
        <v>3411</v>
      </c>
      <c r="D8037" s="1" t="s">
        <v>1643</v>
      </c>
      <c r="E8037" s="1" t="s">
        <v>56</v>
      </c>
      <c r="F8037" s="1" t="s">
        <v>57</v>
      </c>
      <c r="G8037" s="1" t="s">
        <v>42</v>
      </c>
      <c r="H8037" s="1" t="s">
        <v>43</v>
      </c>
      <c r="I8037">
        <v>5</v>
      </c>
      <c r="J8037">
        <v>18000</v>
      </c>
      <c r="K8037" s="7">
        <v>0.05</v>
      </c>
      <c r="L8037">
        <v>85500</v>
      </c>
      <c r="M8037">
        <v>15107.44</v>
      </c>
      <c r="N8037" s="7">
        <f>IFERROR(Sales_Data[[#This Row],[Profit]]/Sales_Data[[#This Row],[Sales]],0)</f>
        <v>0.17669520467836258</v>
      </c>
      <c r="O8037" s="7" t="str">
        <f>TEXT(Sales_Data[[#This Row],[Order_Date]],"mmm")</f>
        <v>Feb</v>
      </c>
      <c r="P8037" s="9" t="str">
        <f>TEXT(Sales_Data[[#This Row],[Order_Date]],"yyyy")</f>
        <v>2025</v>
      </c>
      <c r="Q8037" s="9" t="str">
        <f t="shared" si="125"/>
        <v>Existing</v>
      </c>
      <c r="R8037" s="1" t="s">
        <v>28</v>
      </c>
    </row>
    <row r="8038" spans="1:18" x14ac:dyDescent="0.35">
      <c r="A8038" s="1" t="s">
        <v>12895</v>
      </c>
      <c r="B8038" s="2">
        <v>45851</v>
      </c>
      <c r="C8038" s="1" t="s">
        <v>3684</v>
      </c>
      <c r="D8038" s="1" t="s">
        <v>5413</v>
      </c>
      <c r="E8038" s="1" t="s">
        <v>86</v>
      </c>
      <c r="F8038" s="1" t="s">
        <v>25</v>
      </c>
      <c r="G8038" s="1" t="s">
        <v>34</v>
      </c>
      <c r="H8038" s="1" t="s">
        <v>153</v>
      </c>
      <c r="I8038">
        <v>5</v>
      </c>
      <c r="J8038">
        <v>7000</v>
      </c>
      <c r="K8038" s="7">
        <v>0.15</v>
      </c>
      <c r="L8038">
        <v>29750</v>
      </c>
      <c r="M8038">
        <v>5683.54</v>
      </c>
      <c r="N8038" s="7">
        <f>IFERROR(Sales_Data[[#This Row],[Profit]]/Sales_Data[[#This Row],[Sales]],0)</f>
        <v>0.19104336134453781</v>
      </c>
      <c r="O8038" s="7" t="str">
        <f>TEXT(Sales_Data[[#This Row],[Order_Date]],"mmm")</f>
        <v>Jul</v>
      </c>
      <c r="P8038" s="9" t="str">
        <f>TEXT(Sales_Data[[#This Row],[Order_Date]],"yyyy")</f>
        <v>2025</v>
      </c>
      <c r="Q8038" s="9" t="str">
        <f t="shared" si="125"/>
        <v>Existing</v>
      </c>
      <c r="R8038" s="1" t="s">
        <v>20</v>
      </c>
    </row>
    <row r="8039" spans="1:18" x14ac:dyDescent="0.35">
      <c r="A8039" s="1" t="s">
        <v>12896</v>
      </c>
      <c r="B8039" s="2">
        <v>45849</v>
      </c>
      <c r="C8039" s="1" t="s">
        <v>12583</v>
      </c>
      <c r="D8039" s="1" t="s">
        <v>265</v>
      </c>
      <c r="E8039" s="1" t="s">
        <v>111</v>
      </c>
      <c r="F8039" s="1" t="s">
        <v>33</v>
      </c>
      <c r="G8039" s="1" t="s">
        <v>26</v>
      </c>
      <c r="H8039" s="1" t="s">
        <v>27</v>
      </c>
      <c r="I8039">
        <v>5</v>
      </c>
      <c r="J8039">
        <v>1200</v>
      </c>
      <c r="K8039" s="7">
        <v>0.05</v>
      </c>
      <c r="L8039">
        <v>5700</v>
      </c>
      <c r="M8039">
        <v>958.84</v>
      </c>
      <c r="N8039" s="7">
        <f>IFERROR(Sales_Data[[#This Row],[Profit]]/Sales_Data[[#This Row],[Sales]],0)</f>
        <v>0.16821754385964913</v>
      </c>
      <c r="O8039" s="7" t="str">
        <f>TEXT(Sales_Data[[#This Row],[Order_Date]],"mmm")</f>
        <v>Jul</v>
      </c>
      <c r="P8039" s="9" t="str">
        <f>TEXT(Sales_Data[[#This Row],[Order_Date]],"yyyy")</f>
        <v>2025</v>
      </c>
      <c r="Q8039" s="9" t="str">
        <f t="shared" si="125"/>
        <v>Existing</v>
      </c>
      <c r="R8039" s="1" t="s">
        <v>73</v>
      </c>
    </row>
    <row r="8040" spans="1:18" x14ac:dyDescent="0.35">
      <c r="A8040" s="1" t="s">
        <v>12897</v>
      </c>
      <c r="B8040" s="2">
        <v>45858</v>
      </c>
      <c r="C8040" s="1" t="s">
        <v>12898</v>
      </c>
      <c r="D8040" s="1" t="s">
        <v>3405</v>
      </c>
      <c r="E8040" s="1" t="s">
        <v>106</v>
      </c>
      <c r="F8040" s="1" t="s">
        <v>33</v>
      </c>
      <c r="G8040" s="1" t="s">
        <v>34</v>
      </c>
      <c r="H8040" s="1" t="s">
        <v>77</v>
      </c>
      <c r="I8040">
        <v>3</v>
      </c>
      <c r="J8040">
        <v>22000</v>
      </c>
      <c r="K8040" s="7">
        <v>0.15</v>
      </c>
      <c r="L8040">
        <v>56100</v>
      </c>
      <c r="M8040">
        <v>10361.08</v>
      </c>
      <c r="N8040" s="7">
        <f>IFERROR(Sales_Data[[#This Row],[Profit]]/Sales_Data[[#This Row],[Sales]],0)</f>
        <v>0.18468948306595365</v>
      </c>
      <c r="O8040" s="7" t="str">
        <f>TEXT(Sales_Data[[#This Row],[Order_Date]],"mmm")</f>
        <v>Jul</v>
      </c>
      <c r="P8040" s="9" t="str">
        <f>TEXT(Sales_Data[[#This Row],[Order_Date]],"yyyy")</f>
        <v>2025</v>
      </c>
      <c r="Q8040" s="9" t="str">
        <f t="shared" si="125"/>
        <v>Existing</v>
      </c>
      <c r="R8040" s="1" t="s">
        <v>20</v>
      </c>
    </row>
    <row r="8041" spans="1:18" x14ac:dyDescent="0.35">
      <c r="A8041" s="1" t="s">
        <v>12899</v>
      </c>
      <c r="B8041" s="2">
        <v>45912</v>
      </c>
      <c r="C8041" s="1" t="s">
        <v>7233</v>
      </c>
      <c r="D8041" s="1" t="s">
        <v>1600</v>
      </c>
      <c r="E8041" s="1" t="s">
        <v>86</v>
      </c>
      <c r="F8041" s="1" t="s">
        <v>25</v>
      </c>
      <c r="G8041" s="1" t="s">
        <v>42</v>
      </c>
      <c r="H8041" s="1" t="s">
        <v>47</v>
      </c>
      <c r="I8041">
        <v>3</v>
      </c>
      <c r="J8041">
        <v>55000</v>
      </c>
      <c r="K8041" s="7">
        <v>0.05</v>
      </c>
      <c r="L8041">
        <v>156750</v>
      </c>
      <c r="M8041">
        <v>37603.94</v>
      </c>
      <c r="N8041" s="7">
        <f>IFERROR(Sales_Data[[#This Row],[Profit]]/Sales_Data[[#This Row],[Sales]],0)</f>
        <v>0.23989754385964915</v>
      </c>
      <c r="O8041" s="7" t="str">
        <f>TEXT(Sales_Data[[#This Row],[Order_Date]],"mmm")</f>
        <v>Sep</v>
      </c>
      <c r="P8041" s="9" t="str">
        <f>TEXT(Sales_Data[[#This Row],[Order_Date]],"yyyy")</f>
        <v>2025</v>
      </c>
      <c r="Q8041" s="9" t="str">
        <f t="shared" si="125"/>
        <v>Existing</v>
      </c>
      <c r="R8041" s="1" t="s">
        <v>64</v>
      </c>
    </row>
    <row r="8042" spans="1:18" x14ac:dyDescent="0.35">
      <c r="A8042" s="1" t="s">
        <v>12900</v>
      </c>
      <c r="B8042" s="2">
        <v>45914</v>
      </c>
      <c r="C8042" s="1" t="s">
        <v>11661</v>
      </c>
      <c r="D8042" s="1" t="s">
        <v>479</v>
      </c>
      <c r="E8042" s="1" t="s">
        <v>56</v>
      </c>
      <c r="F8042" s="1" t="s">
        <v>57</v>
      </c>
      <c r="G8042" s="1" t="s">
        <v>34</v>
      </c>
      <c r="H8042" s="1" t="s">
        <v>35</v>
      </c>
      <c r="I8042">
        <v>2</v>
      </c>
      <c r="J8042">
        <v>9000</v>
      </c>
      <c r="K8042" s="7">
        <v>0</v>
      </c>
      <c r="L8042">
        <v>18000</v>
      </c>
      <c r="M8042">
        <v>2981.4</v>
      </c>
      <c r="N8042" s="7">
        <f>IFERROR(Sales_Data[[#This Row],[Profit]]/Sales_Data[[#This Row],[Sales]],0)</f>
        <v>0.16563333333333333</v>
      </c>
      <c r="O8042" s="7" t="str">
        <f>TEXT(Sales_Data[[#This Row],[Order_Date]],"mmm")</f>
        <v>Sep</v>
      </c>
      <c r="P8042" s="9" t="str">
        <f>TEXT(Sales_Data[[#This Row],[Order_Date]],"yyyy")</f>
        <v>2025</v>
      </c>
      <c r="Q8042" s="9" t="str">
        <f t="shared" si="125"/>
        <v>Existing</v>
      </c>
      <c r="R8042" s="1" t="s">
        <v>20</v>
      </c>
    </row>
    <row r="8043" spans="1:18" x14ac:dyDescent="0.35">
      <c r="A8043" s="1" t="s">
        <v>12901</v>
      </c>
      <c r="B8043" s="2">
        <v>45928</v>
      </c>
      <c r="C8043" s="1" t="s">
        <v>12902</v>
      </c>
      <c r="D8043" s="1" t="s">
        <v>2236</v>
      </c>
      <c r="E8043" s="1" t="s">
        <v>119</v>
      </c>
      <c r="F8043" s="1" t="s">
        <v>33</v>
      </c>
      <c r="G8043" s="1" t="s">
        <v>26</v>
      </c>
      <c r="H8043" s="1" t="s">
        <v>128</v>
      </c>
      <c r="I8043">
        <v>5</v>
      </c>
      <c r="J8043">
        <v>900</v>
      </c>
      <c r="K8043" s="7">
        <v>0.1</v>
      </c>
      <c r="L8043">
        <v>4050</v>
      </c>
      <c r="M8043">
        <v>882.93</v>
      </c>
      <c r="N8043" s="7">
        <f>IFERROR(Sales_Data[[#This Row],[Profit]]/Sales_Data[[#This Row],[Sales]],0)</f>
        <v>0.2180074074074074</v>
      </c>
      <c r="O8043" s="7" t="str">
        <f>TEXT(Sales_Data[[#This Row],[Order_Date]],"mmm")</f>
        <v>Sep</v>
      </c>
      <c r="P8043" s="9" t="str">
        <f>TEXT(Sales_Data[[#This Row],[Order_Date]],"yyyy")</f>
        <v>2025</v>
      </c>
      <c r="Q8043" s="9" t="str">
        <f t="shared" si="125"/>
        <v>Existing</v>
      </c>
      <c r="R8043" s="1" t="s">
        <v>73</v>
      </c>
    </row>
    <row r="8044" spans="1:18" x14ac:dyDescent="0.35">
      <c r="A8044" s="1" t="s">
        <v>12903</v>
      </c>
      <c r="B8044" s="2">
        <v>45682</v>
      </c>
      <c r="C8044" s="1" t="s">
        <v>2785</v>
      </c>
      <c r="D8044" s="1" t="s">
        <v>6531</v>
      </c>
      <c r="E8044" s="1" t="s">
        <v>86</v>
      </c>
      <c r="F8044" s="1" t="s">
        <v>25</v>
      </c>
      <c r="G8044" s="1" t="s">
        <v>42</v>
      </c>
      <c r="H8044" s="1" t="s">
        <v>112</v>
      </c>
      <c r="I8044">
        <v>5</v>
      </c>
      <c r="J8044">
        <v>2500</v>
      </c>
      <c r="K8044" s="7">
        <v>0.15</v>
      </c>
      <c r="L8044">
        <v>10625</v>
      </c>
      <c r="M8044">
        <v>1342.74</v>
      </c>
      <c r="N8044" s="7">
        <f>IFERROR(Sales_Data[[#This Row],[Profit]]/Sales_Data[[#This Row],[Sales]],0)</f>
        <v>0.12637552941176472</v>
      </c>
      <c r="O8044" s="7" t="str">
        <f>TEXT(Sales_Data[[#This Row],[Order_Date]],"mmm")</f>
        <v>Jan</v>
      </c>
      <c r="P8044" s="9" t="str">
        <f>TEXT(Sales_Data[[#This Row],[Order_Date]],"yyyy")</f>
        <v>2025</v>
      </c>
      <c r="Q8044" s="9" t="str">
        <f t="shared" si="125"/>
        <v>Existing</v>
      </c>
      <c r="R8044" s="1" t="s">
        <v>73</v>
      </c>
    </row>
    <row r="8045" spans="1:18" x14ac:dyDescent="0.35">
      <c r="A8045" s="1" t="s">
        <v>12904</v>
      </c>
      <c r="B8045" s="2">
        <v>45771</v>
      </c>
      <c r="C8045" s="1" t="s">
        <v>660</v>
      </c>
      <c r="D8045" s="1" t="s">
        <v>5763</v>
      </c>
      <c r="E8045" s="1" t="s">
        <v>160</v>
      </c>
      <c r="F8045" s="1" t="s">
        <v>161</v>
      </c>
      <c r="G8045" s="1" t="s">
        <v>120</v>
      </c>
      <c r="H8045" s="1" t="s">
        <v>143</v>
      </c>
      <c r="I8045">
        <v>2</v>
      </c>
      <c r="J8045">
        <v>1800</v>
      </c>
      <c r="K8045" s="7">
        <v>0.1</v>
      </c>
      <c r="L8045">
        <v>3240</v>
      </c>
      <c r="M8045">
        <v>421.65</v>
      </c>
      <c r="N8045" s="7">
        <f>IFERROR(Sales_Data[[#This Row],[Profit]]/Sales_Data[[#This Row],[Sales]],0)</f>
        <v>0.13013888888888889</v>
      </c>
      <c r="O8045" s="7" t="str">
        <f>TEXT(Sales_Data[[#This Row],[Order_Date]],"mmm")</f>
        <v>Apr</v>
      </c>
      <c r="P8045" s="9" t="str">
        <f>TEXT(Sales_Data[[#This Row],[Order_Date]],"yyyy")</f>
        <v>2025</v>
      </c>
      <c r="Q8045" s="9" t="str">
        <f t="shared" si="125"/>
        <v>Existing</v>
      </c>
      <c r="R8045" s="1" t="s">
        <v>64</v>
      </c>
    </row>
    <row r="8046" spans="1:18" x14ac:dyDescent="0.35">
      <c r="A8046" s="1" t="s">
        <v>12905</v>
      </c>
      <c r="B8046" s="2">
        <v>45803</v>
      </c>
      <c r="C8046" s="1" t="s">
        <v>6765</v>
      </c>
      <c r="D8046" s="1" t="s">
        <v>1341</v>
      </c>
      <c r="E8046" s="1" t="s">
        <v>135</v>
      </c>
      <c r="F8046" s="1" t="s">
        <v>136</v>
      </c>
      <c r="G8046" s="1" t="s">
        <v>34</v>
      </c>
      <c r="H8046" s="1" t="s">
        <v>35</v>
      </c>
      <c r="I8046">
        <v>4</v>
      </c>
      <c r="J8046">
        <v>9000</v>
      </c>
      <c r="K8046" s="7">
        <v>0.1</v>
      </c>
      <c r="L8046">
        <v>32400</v>
      </c>
      <c r="M8046">
        <v>7815.16</v>
      </c>
      <c r="N8046" s="7">
        <f>IFERROR(Sales_Data[[#This Row],[Profit]]/Sales_Data[[#This Row],[Sales]],0)</f>
        <v>0.24120864197530864</v>
      </c>
      <c r="O8046" s="7" t="str">
        <f>TEXT(Sales_Data[[#This Row],[Order_Date]],"mmm")</f>
        <v>May</v>
      </c>
      <c r="P8046" s="9" t="str">
        <f>TEXT(Sales_Data[[#This Row],[Order_Date]],"yyyy")</f>
        <v>2025</v>
      </c>
      <c r="Q8046" s="9" t="str">
        <f t="shared" si="125"/>
        <v>Existing</v>
      </c>
      <c r="R8046" s="1" t="s">
        <v>73</v>
      </c>
    </row>
    <row r="8047" spans="1:18" x14ac:dyDescent="0.35">
      <c r="A8047" s="1" t="s">
        <v>12906</v>
      </c>
      <c r="B8047" s="2">
        <v>45699</v>
      </c>
      <c r="C8047" s="1" t="s">
        <v>5358</v>
      </c>
      <c r="D8047" s="1" t="s">
        <v>2123</v>
      </c>
      <c r="E8047" s="1" t="s">
        <v>119</v>
      </c>
      <c r="F8047" s="1" t="s">
        <v>33</v>
      </c>
      <c r="G8047" s="1" t="s">
        <v>34</v>
      </c>
      <c r="H8047" s="1" t="s">
        <v>35</v>
      </c>
      <c r="I8047">
        <v>5</v>
      </c>
      <c r="J8047">
        <v>9000</v>
      </c>
      <c r="K8047" s="7">
        <v>0.1</v>
      </c>
      <c r="L8047">
        <v>40500</v>
      </c>
      <c r="M8047">
        <v>4112.7700000000004</v>
      </c>
      <c r="N8047" s="7">
        <f>IFERROR(Sales_Data[[#This Row],[Profit]]/Sales_Data[[#This Row],[Sales]],0)</f>
        <v>0.10154987654320989</v>
      </c>
      <c r="O8047" s="7" t="str">
        <f>TEXT(Sales_Data[[#This Row],[Order_Date]],"mmm")</f>
        <v>Feb</v>
      </c>
      <c r="P8047" s="9" t="str">
        <f>TEXT(Sales_Data[[#This Row],[Order_Date]],"yyyy")</f>
        <v>2025</v>
      </c>
      <c r="Q8047" s="9" t="str">
        <f t="shared" si="125"/>
        <v>Existing</v>
      </c>
      <c r="R8047" s="1" t="s">
        <v>36</v>
      </c>
    </row>
    <row r="8048" spans="1:18" x14ac:dyDescent="0.35">
      <c r="A8048" s="1" t="s">
        <v>12907</v>
      </c>
      <c r="B8048" s="2">
        <v>45977</v>
      </c>
      <c r="C8048" s="1" t="s">
        <v>9987</v>
      </c>
      <c r="D8048" s="1" t="s">
        <v>5708</v>
      </c>
      <c r="E8048" s="1" t="s">
        <v>81</v>
      </c>
      <c r="F8048" s="1" t="s">
        <v>33</v>
      </c>
      <c r="G8048" s="1" t="s">
        <v>42</v>
      </c>
      <c r="H8048" s="1" t="s">
        <v>112</v>
      </c>
      <c r="I8048">
        <v>1</v>
      </c>
      <c r="J8048">
        <v>2500</v>
      </c>
      <c r="K8048" s="7">
        <v>0</v>
      </c>
      <c r="L8048">
        <v>2500</v>
      </c>
      <c r="M8048">
        <v>608.92999999999995</v>
      </c>
      <c r="N8048" s="7">
        <f>IFERROR(Sales_Data[[#This Row],[Profit]]/Sales_Data[[#This Row],[Sales]],0)</f>
        <v>0.24357199999999998</v>
      </c>
      <c r="O8048" s="7" t="str">
        <f>TEXT(Sales_Data[[#This Row],[Order_Date]],"mmm")</f>
        <v>Nov</v>
      </c>
      <c r="P8048" s="9" t="str">
        <f>TEXT(Sales_Data[[#This Row],[Order_Date]],"yyyy")</f>
        <v>2025</v>
      </c>
      <c r="Q8048" s="9" t="str">
        <f t="shared" si="125"/>
        <v>New</v>
      </c>
      <c r="R8048" s="1" t="s">
        <v>20</v>
      </c>
    </row>
    <row r="8049" spans="1:18" x14ac:dyDescent="0.35">
      <c r="A8049" s="1" t="s">
        <v>12908</v>
      </c>
      <c r="B8049" s="2">
        <v>45834</v>
      </c>
      <c r="C8049" s="1" t="s">
        <v>5644</v>
      </c>
      <c r="D8049" s="1" t="s">
        <v>6897</v>
      </c>
      <c r="E8049" s="1" t="s">
        <v>106</v>
      </c>
      <c r="F8049" s="1" t="s">
        <v>33</v>
      </c>
      <c r="G8049" s="1" t="s">
        <v>120</v>
      </c>
      <c r="H8049" s="1" t="s">
        <v>146</v>
      </c>
      <c r="I8049">
        <v>2</v>
      </c>
      <c r="J8049">
        <v>800</v>
      </c>
      <c r="K8049" s="7">
        <v>0.2</v>
      </c>
      <c r="L8049">
        <v>1280</v>
      </c>
      <c r="M8049">
        <v>177.13</v>
      </c>
      <c r="N8049" s="7">
        <f>IFERROR(Sales_Data[[#This Row],[Profit]]/Sales_Data[[#This Row],[Sales]],0)</f>
        <v>0.13838281250000001</v>
      </c>
      <c r="O8049" s="7" t="str">
        <f>TEXT(Sales_Data[[#This Row],[Order_Date]],"mmm")</f>
        <v>Jun</v>
      </c>
      <c r="P8049" s="9" t="str">
        <f>TEXT(Sales_Data[[#This Row],[Order_Date]],"yyyy")</f>
        <v>2025</v>
      </c>
      <c r="Q8049" s="9" t="str">
        <f t="shared" si="125"/>
        <v>Existing</v>
      </c>
      <c r="R8049" s="1" t="s">
        <v>20</v>
      </c>
    </row>
    <row r="8050" spans="1:18" x14ac:dyDescent="0.35">
      <c r="A8050" s="1" t="s">
        <v>12909</v>
      </c>
      <c r="B8050" s="2">
        <v>45976</v>
      </c>
      <c r="C8050" s="1" t="s">
        <v>7907</v>
      </c>
      <c r="D8050" s="1" t="s">
        <v>9691</v>
      </c>
      <c r="E8050" s="1" t="s">
        <v>86</v>
      </c>
      <c r="F8050" s="1" t="s">
        <v>25</v>
      </c>
      <c r="G8050" s="1" t="s">
        <v>26</v>
      </c>
      <c r="H8050" s="1" t="s">
        <v>128</v>
      </c>
      <c r="I8050">
        <v>1</v>
      </c>
      <c r="J8050">
        <v>900</v>
      </c>
      <c r="K8050" s="7">
        <v>0.1</v>
      </c>
      <c r="L8050">
        <v>810</v>
      </c>
      <c r="M8050">
        <v>137.03</v>
      </c>
      <c r="N8050" s="7">
        <f>IFERROR(Sales_Data[[#This Row],[Profit]]/Sales_Data[[#This Row],[Sales]],0)</f>
        <v>0.16917283950617285</v>
      </c>
      <c r="O8050" s="7" t="str">
        <f>TEXT(Sales_Data[[#This Row],[Order_Date]],"mmm")</f>
        <v>Nov</v>
      </c>
      <c r="P8050" s="9" t="str">
        <f>TEXT(Sales_Data[[#This Row],[Order_Date]],"yyyy")</f>
        <v>2025</v>
      </c>
      <c r="Q8050" s="9" t="str">
        <f t="shared" si="125"/>
        <v>New</v>
      </c>
      <c r="R8050" s="1" t="s">
        <v>20</v>
      </c>
    </row>
    <row r="8051" spans="1:18" x14ac:dyDescent="0.35">
      <c r="A8051" s="1" t="s">
        <v>12910</v>
      </c>
      <c r="B8051" s="2">
        <v>45861</v>
      </c>
      <c r="C8051" s="1" t="s">
        <v>2168</v>
      </c>
      <c r="D8051" s="1" t="s">
        <v>407</v>
      </c>
      <c r="E8051" s="1" t="s">
        <v>81</v>
      </c>
      <c r="F8051" s="1" t="s">
        <v>33</v>
      </c>
      <c r="G8051" s="1" t="s">
        <v>42</v>
      </c>
      <c r="H8051" s="1" t="s">
        <v>63</v>
      </c>
      <c r="I8051">
        <v>5</v>
      </c>
      <c r="J8051">
        <v>4500</v>
      </c>
      <c r="K8051" s="7">
        <v>0.05</v>
      </c>
      <c r="L8051">
        <v>21375</v>
      </c>
      <c r="M8051">
        <v>4601.83</v>
      </c>
      <c r="N8051" s="7">
        <f>IFERROR(Sales_Data[[#This Row],[Profit]]/Sales_Data[[#This Row],[Sales]],0)</f>
        <v>0.21529029239766082</v>
      </c>
      <c r="O8051" s="7" t="str">
        <f>TEXT(Sales_Data[[#This Row],[Order_Date]],"mmm")</f>
        <v>Jul</v>
      </c>
      <c r="P8051" s="9" t="str">
        <f>TEXT(Sales_Data[[#This Row],[Order_Date]],"yyyy")</f>
        <v>2025</v>
      </c>
      <c r="Q8051" s="9" t="str">
        <f t="shared" si="125"/>
        <v>Existing</v>
      </c>
      <c r="R8051" s="1" t="s">
        <v>64</v>
      </c>
    </row>
    <row r="8052" spans="1:18" x14ac:dyDescent="0.35">
      <c r="A8052" s="1" t="s">
        <v>12911</v>
      </c>
      <c r="B8052" s="2">
        <v>45860</v>
      </c>
      <c r="C8052" s="1" t="s">
        <v>10844</v>
      </c>
      <c r="D8052" s="1" t="s">
        <v>1812</v>
      </c>
      <c r="E8052" s="1" t="s">
        <v>86</v>
      </c>
      <c r="F8052" s="1" t="s">
        <v>25</v>
      </c>
      <c r="G8052" s="1" t="s">
        <v>26</v>
      </c>
      <c r="H8052" s="1" t="s">
        <v>58</v>
      </c>
      <c r="I8052">
        <v>1</v>
      </c>
      <c r="J8052">
        <v>1400</v>
      </c>
      <c r="K8052" s="7">
        <v>0.05</v>
      </c>
      <c r="L8052">
        <v>1330</v>
      </c>
      <c r="M8052">
        <v>323.52</v>
      </c>
      <c r="N8052" s="7">
        <f>IFERROR(Sales_Data[[#This Row],[Profit]]/Sales_Data[[#This Row],[Sales]],0)</f>
        <v>0.24324812030075185</v>
      </c>
      <c r="O8052" s="7" t="str">
        <f>TEXT(Sales_Data[[#This Row],[Order_Date]],"mmm")</f>
        <v>Jul</v>
      </c>
      <c r="P8052" s="9" t="str">
        <f>TEXT(Sales_Data[[#This Row],[Order_Date]],"yyyy")</f>
        <v>2025</v>
      </c>
      <c r="Q8052" s="9" t="str">
        <f t="shared" si="125"/>
        <v>New</v>
      </c>
      <c r="R8052" s="1" t="s">
        <v>20</v>
      </c>
    </row>
    <row r="8053" spans="1:18" x14ac:dyDescent="0.35">
      <c r="A8053" s="1" t="s">
        <v>12912</v>
      </c>
      <c r="B8053" s="2">
        <v>45932</v>
      </c>
      <c r="C8053" s="1" t="s">
        <v>4724</v>
      </c>
      <c r="D8053" s="1" t="s">
        <v>8443</v>
      </c>
      <c r="E8053" s="1" t="s">
        <v>51</v>
      </c>
      <c r="F8053" s="1" t="s">
        <v>52</v>
      </c>
      <c r="G8053" s="1" t="s">
        <v>42</v>
      </c>
      <c r="H8053" s="1" t="s">
        <v>112</v>
      </c>
      <c r="I8053">
        <v>5</v>
      </c>
      <c r="J8053">
        <v>2500</v>
      </c>
      <c r="K8053" s="7">
        <v>0.15</v>
      </c>
      <c r="L8053">
        <v>10625</v>
      </c>
      <c r="M8053">
        <v>1606.7</v>
      </c>
      <c r="N8053" s="7">
        <f>IFERROR(Sales_Data[[#This Row],[Profit]]/Sales_Data[[#This Row],[Sales]],0)</f>
        <v>0.15121882352941177</v>
      </c>
      <c r="O8053" s="7" t="str">
        <f>TEXT(Sales_Data[[#This Row],[Order_Date]],"mmm")</f>
        <v>Oct</v>
      </c>
      <c r="P8053" s="9" t="str">
        <f>TEXT(Sales_Data[[#This Row],[Order_Date]],"yyyy")</f>
        <v>2025</v>
      </c>
      <c r="Q8053" s="9" t="str">
        <f t="shared" si="125"/>
        <v>Existing</v>
      </c>
      <c r="R8053" s="1" t="s">
        <v>73</v>
      </c>
    </row>
    <row r="8054" spans="1:18" x14ac:dyDescent="0.35">
      <c r="A8054" s="1" t="s">
        <v>12913</v>
      </c>
      <c r="B8054" s="2">
        <v>45963</v>
      </c>
      <c r="C8054" s="1" t="s">
        <v>518</v>
      </c>
      <c r="D8054" s="1" t="s">
        <v>6170</v>
      </c>
      <c r="E8054" s="1" t="s">
        <v>135</v>
      </c>
      <c r="F8054" s="1" t="s">
        <v>136</v>
      </c>
      <c r="G8054" s="1" t="s">
        <v>18</v>
      </c>
      <c r="H8054" s="1" t="s">
        <v>131</v>
      </c>
      <c r="I8054">
        <v>1</v>
      </c>
      <c r="J8054">
        <v>1500</v>
      </c>
      <c r="K8054" s="7">
        <v>0</v>
      </c>
      <c r="L8054">
        <v>1500</v>
      </c>
      <c r="M8054">
        <v>153.22999999999999</v>
      </c>
      <c r="N8054" s="7">
        <f>IFERROR(Sales_Data[[#This Row],[Profit]]/Sales_Data[[#This Row],[Sales]],0)</f>
        <v>0.10215333333333333</v>
      </c>
      <c r="O8054" s="7" t="str">
        <f>TEXT(Sales_Data[[#This Row],[Order_Date]],"mmm")</f>
        <v>Nov</v>
      </c>
      <c r="P8054" s="9" t="str">
        <f>TEXT(Sales_Data[[#This Row],[Order_Date]],"yyyy")</f>
        <v>2025</v>
      </c>
      <c r="Q8054" s="9" t="str">
        <f t="shared" si="125"/>
        <v>New</v>
      </c>
      <c r="R8054" s="1" t="s">
        <v>36</v>
      </c>
    </row>
    <row r="8055" spans="1:18" x14ac:dyDescent="0.35">
      <c r="A8055" s="1" t="s">
        <v>12914</v>
      </c>
      <c r="B8055" s="2">
        <v>45667</v>
      </c>
      <c r="C8055" s="1" t="s">
        <v>5854</v>
      </c>
      <c r="D8055" s="1" t="s">
        <v>7601</v>
      </c>
      <c r="E8055" s="1" t="s">
        <v>106</v>
      </c>
      <c r="F8055" s="1" t="s">
        <v>33</v>
      </c>
      <c r="G8055" s="1" t="s">
        <v>18</v>
      </c>
      <c r="H8055" s="1" t="s">
        <v>72</v>
      </c>
      <c r="I8055">
        <v>1</v>
      </c>
      <c r="J8055">
        <v>350</v>
      </c>
      <c r="K8055" s="7">
        <v>0</v>
      </c>
      <c r="L8055">
        <v>350</v>
      </c>
      <c r="M8055">
        <v>58.5</v>
      </c>
      <c r="N8055" s="7">
        <f>IFERROR(Sales_Data[[#This Row],[Profit]]/Sales_Data[[#This Row],[Sales]],0)</f>
        <v>0.16714285714285715</v>
      </c>
      <c r="O8055" s="7" t="str">
        <f>TEXT(Sales_Data[[#This Row],[Order_Date]],"mmm")</f>
        <v>Jan</v>
      </c>
      <c r="P8055" s="9" t="str">
        <f>TEXT(Sales_Data[[#This Row],[Order_Date]],"yyyy")</f>
        <v>2025</v>
      </c>
      <c r="Q8055" s="9" t="str">
        <f t="shared" si="125"/>
        <v>New</v>
      </c>
      <c r="R8055" s="1" t="s">
        <v>36</v>
      </c>
    </row>
    <row r="8056" spans="1:18" x14ac:dyDescent="0.35">
      <c r="A8056" s="1" t="s">
        <v>12915</v>
      </c>
      <c r="B8056" s="2">
        <v>45846</v>
      </c>
      <c r="C8056" s="1" t="s">
        <v>11933</v>
      </c>
      <c r="D8056" s="1" t="s">
        <v>319</v>
      </c>
      <c r="E8056" s="1" t="s">
        <v>111</v>
      </c>
      <c r="F8056" s="1" t="s">
        <v>33</v>
      </c>
      <c r="G8056" s="1" t="s">
        <v>26</v>
      </c>
      <c r="H8056" s="1" t="s">
        <v>128</v>
      </c>
      <c r="I8056">
        <v>4</v>
      </c>
      <c r="J8056">
        <v>900</v>
      </c>
      <c r="K8056" s="7">
        <v>0.05</v>
      </c>
      <c r="L8056">
        <v>3420</v>
      </c>
      <c r="M8056">
        <v>422.76</v>
      </c>
      <c r="N8056" s="7">
        <f>IFERROR(Sales_Data[[#This Row],[Profit]]/Sales_Data[[#This Row],[Sales]],0)</f>
        <v>0.1236140350877193</v>
      </c>
      <c r="O8056" s="7" t="str">
        <f>TEXT(Sales_Data[[#This Row],[Order_Date]],"mmm")</f>
        <v>Jul</v>
      </c>
      <c r="P8056" s="9" t="str">
        <f>TEXT(Sales_Data[[#This Row],[Order_Date]],"yyyy")</f>
        <v>2025</v>
      </c>
      <c r="Q8056" s="9" t="str">
        <f t="shared" si="125"/>
        <v>Existing</v>
      </c>
      <c r="R8056" s="1" t="s">
        <v>73</v>
      </c>
    </row>
    <row r="8057" spans="1:18" x14ac:dyDescent="0.35">
      <c r="A8057" s="1" t="s">
        <v>12916</v>
      </c>
      <c r="B8057" s="2">
        <v>45684</v>
      </c>
      <c r="C8057" s="1" t="s">
        <v>1565</v>
      </c>
      <c r="D8057" s="1" t="s">
        <v>12453</v>
      </c>
      <c r="E8057" s="1" t="s">
        <v>51</v>
      </c>
      <c r="F8057" s="1" t="s">
        <v>52</v>
      </c>
      <c r="G8057" s="1" t="s">
        <v>26</v>
      </c>
      <c r="H8057" s="1" t="s">
        <v>82</v>
      </c>
      <c r="I8057">
        <v>3</v>
      </c>
      <c r="J8057">
        <v>450</v>
      </c>
      <c r="K8057" s="7">
        <v>0.1</v>
      </c>
      <c r="L8057">
        <v>1215</v>
      </c>
      <c r="M8057">
        <v>98.32</v>
      </c>
      <c r="N8057" s="7">
        <f>IFERROR(Sales_Data[[#This Row],[Profit]]/Sales_Data[[#This Row],[Sales]],0)</f>
        <v>8.0921810699588467E-2</v>
      </c>
      <c r="O8057" s="7" t="str">
        <f>TEXT(Sales_Data[[#This Row],[Order_Date]],"mmm")</f>
        <v>Jan</v>
      </c>
      <c r="P8057" s="9" t="str">
        <f>TEXT(Sales_Data[[#This Row],[Order_Date]],"yyyy")</f>
        <v>2025</v>
      </c>
      <c r="Q8057" s="9" t="str">
        <f t="shared" si="125"/>
        <v>Existing</v>
      </c>
      <c r="R8057" s="1" t="s">
        <v>36</v>
      </c>
    </row>
    <row r="8058" spans="1:18" x14ac:dyDescent="0.35">
      <c r="A8058" s="1" t="s">
        <v>12917</v>
      </c>
      <c r="B8058" s="2">
        <v>45951</v>
      </c>
      <c r="C8058" s="1" t="s">
        <v>7200</v>
      </c>
      <c r="D8058" s="1" t="s">
        <v>6471</v>
      </c>
      <c r="E8058" s="1" t="s">
        <v>71</v>
      </c>
      <c r="F8058" s="1" t="s">
        <v>33</v>
      </c>
      <c r="G8058" s="1" t="s">
        <v>18</v>
      </c>
      <c r="H8058" s="1" t="s">
        <v>19</v>
      </c>
      <c r="I8058">
        <v>4</v>
      </c>
      <c r="J8058">
        <v>700</v>
      </c>
      <c r="K8058" s="7">
        <v>0.15</v>
      </c>
      <c r="L8058">
        <v>2380</v>
      </c>
      <c r="M8058">
        <v>429.13</v>
      </c>
      <c r="N8058" s="7">
        <f>IFERROR(Sales_Data[[#This Row],[Profit]]/Sales_Data[[#This Row],[Sales]],0)</f>
        <v>0.18030672268907563</v>
      </c>
      <c r="O8058" s="7" t="str">
        <f>TEXT(Sales_Data[[#This Row],[Order_Date]],"mmm")</f>
        <v>Oct</v>
      </c>
      <c r="P8058" s="9" t="str">
        <f>TEXT(Sales_Data[[#This Row],[Order_Date]],"yyyy")</f>
        <v>2025</v>
      </c>
      <c r="Q8058" s="9" t="str">
        <f t="shared" si="125"/>
        <v>Existing</v>
      </c>
      <c r="R8058" s="1" t="s">
        <v>73</v>
      </c>
    </row>
    <row r="8059" spans="1:18" x14ac:dyDescent="0.35">
      <c r="A8059" s="1" t="s">
        <v>12918</v>
      </c>
      <c r="B8059" s="2">
        <v>46002</v>
      </c>
      <c r="C8059" s="1" t="s">
        <v>11806</v>
      </c>
      <c r="D8059" s="1" t="s">
        <v>9502</v>
      </c>
      <c r="E8059" s="1" t="s">
        <v>106</v>
      </c>
      <c r="F8059" s="1" t="s">
        <v>33</v>
      </c>
      <c r="G8059" s="1" t="s">
        <v>26</v>
      </c>
      <c r="H8059" s="1" t="s">
        <v>58</v>
      </c>
      <c r="I8059">
        <v>4</v>
      </c>
      <c r="J8059">
        <v>1400</v>
      </c>
      <c r="K8059" s="7">
        <v>0</v>
      </c>
      <c r="L8059">
        <v>5600</v>
      </c>
      <c r="M8059">
        <v>634.65</v>
      </c>
      <c r="N8059" s="7">
        <f>IFERROR(Sales_Data[[#This Row],[Profit]]/Sales_Data[[#This Row],[Sales]],0)</f>
        <v>0.11333035714285714</v>
      </c>
      <c r="O8059" s="7" t="str">
        <f>TEXT(Sales_Data[[#This Row],[Order_Date]],"mmm")</f>
        <v>Dec</v>
      </c>
      <c r="P8059" s="9" t="str">
        <f>TEXT(Sales_Data[[#This Row],[Order_Date]],"yyyy")</f>
        <v>2025</v>
      </c>
      <c r="Q8059" s="9" t="str">
        <f t="shared" si="125"/>
        <v>Existing</v>
      </c>
      <c r="R8059" s="1" t="s">
        <v>64</v>
      </c>
    </row>
    <row r="8060" spans="1:18" x14ac:dyDescent="0.35">
      <c r="A8060" s="1" t="s">
        <v>12919</v>
      </c>
      <c r="B8060" s="2">
        <v>45775</v>
      </c>
      <c r="C8060" s="1" t="s">
        <v>1532</v>
      </c>
      <c r="D8060" s="1" t="s">
        <v>1559</v>
      </c>
      <c r="E8060" s="1" t="s">
        <v>160</v>
      </c>
      <c r="F8060" s="1" t="s">
        <v>161</v>
      </c>
      <c r="G8060" s="1" t="s">
        <v>42</v>
      </c>
      <c r="H8060" s="1" t="s">
        <v>47</v>
      </c>
      <c r="I8060">
        <v>5</v>
      </c>
      <c r="J8060">
        <v>55000</v>
      </c>
      <c r="K8060" s="7">
        <v>0</v>
      </c>
      <c r="L8060">
        <v>275000</v>
      </c>
      <c r="M8060">
        <v>45877.82</v>
      </c>
      <c r="N8060" s="7">
        <f>IFERROR(Sales_Data[[#This Row],[Profit]]/Sales_Data[[#This Row],[Sales]],0)</f>
        <v>0.16682843636363637</v>
      </c>
      <c r="O8060" s="7" t="str">
        <f>TEXT(Sales_Data[[#This Row],[Order_Date]],"mmm")</f>
        <v>Apr</v>
      </c>
      <c r="P8060" s="9" t="str">
        <f>TEXT(Sales_Data[[#This Row],[Order_Date]],"yyyy")</f>
        <v>2025</v>
      </c>
      <c r="Q8060" s="9" t="str">
        <f t="shared" si="125"/>
        <v>Existing</v>
      </c>
      <c r="R8060" s="1" t="s">
        <v>73</v>
      </c>
    </row>
    <row r="8061" spans="1:18" x14ac:dyDescent="0.35">
      <c r="A8061" s="1" t="s">
        <v>12920</v>
      </c>
      <c r="B8061" s="2">
        <v>45693</v>
      </c>
      <c r="C8061" s="1" t="s">
        <v>2766</v>
      </c>
      <c r="D8061" s="1" t="s">
        <v>4852</v>
      </c>
      <c r="E8061" s="1" t="s">
        <v>111</v>
      </c>
      <c r="F8061" s="1" t="s">
        <v>33</v>
      </c>
      <c r="G8061" s="1" t="s">
        <v>42</v>
      </c>
      <c r="H8061" s="1" t="s">
        <v>47</v>
      </c>
      <c r="I8061">
        <v>2</v>
      </c>
      <c r="J8061">
        <v>55000</v>
      </c>
      <c r="K8061" s="7">
        <v>0</v>
      </c>
      <c r="L8061">
        <v>110000</v>
      </c>
      <c r="M8061">
        <v>12241.18</v>
      </c>
      <c r="N8061" s="7">
        <f>IFERROR(Sales_Data[[#This Row],[Profit]]/Sales_Data[[#This Row],[Sales]],0)</f>
        <v>0.11128345454545455</v>
      </c>
      <c r="O8061" s="7" t="str">
        <f>TEXT(Sales_Data[[#This Row],[Order_Date]],"mmm")</f>
        <v>Feb</v>
      </c>
      <c r="P8061" s="9" t="str">
        <f>TEXT(Sales_Data[[#This Row],[Order_Date]],"yyyy")</f>
        <v>2025</v>
      </c>
      <c r="Q8061" s="9" t="str">
        <f t="shared" si="125"/>
        <v>Existing</v>
      </c>
      <c r="R8061" s="1" t="s">
        <v>73</v>
      </c>
    </row>
    <row r="8062" spans="1:18" x14ac:dyDescent="0.35">
      <c r="A8062" s="1" t="s">
        <v>12921</v>
      </c>
      <c r="B8062" s="2">
        <v>45767</v>
      </c>
      <c r="C8062" s="1" t="s">
        <v>2287</v>
      </c>
      <c r="D8062" s="1" t="s">
        <v>3059</v>
      </c>
      <c r="E8062" s="1" t="s">
        <v>62</v>
      </c>
      <c r="F8062" s="1" t="s">
        <v>41</v>
      </c>
      <c r="G8062" s="1" t="s">
        <v>42</v>
      </c>
      <c r="H8062" s="1" t="s">
        <v>43</v>
      </c>
      <c r="I8062">
        <v>3</v>
      </c>
      <c r="J8062">
        <v>18000</v>
      </c>
      <c r="K8062" s="7">
        <v>0.1</v>
      </c>
      <c r="L8062">
        <v>48600</v>
      </c>
      <c r="M8062">
        <v>8153.38</v>
      </c>
      <c r="N8062" s="7">
        <f>IFERROR(Sales_Data[[#This Row],[Profit]]/Sales_Data[[#This Row],[Sales]],0)</f>
        <v>0.16776502057613168</v>
      </c>
      <c r="O8062" s="7" t="str">
        <f>TEXT(Sales_Data[[#This Row],[Order_Date]],"mmm")</f>
        <v>Apr</v>
      </c>
      <c r="P8062" s="9" t="str">
        <f>TEXT(Sales_Data[[#This Row],[Order_Date]],"yyyy")</f>
        <v>2025</v>
      </c>
      <c r="Q8062" s="9" t="str">
        <f t="shared" si="125"/>
        <v>Existing</v>
      </c>
      <c r="R8062" s="1" t="s">
        <v>73</v>
      </c>
    </row>
    <row r="8063" spans="1:18" x14ac:dyDescent="0.35">
      <c r="A8063" s="1" t="s">
        <v>12922</v>
      </c>
      <c r="B8063" s="2">
        <v>45685</v>
      </c>
      <c r="C8063" s="1" t="s">
        <v>2102</v>
      </c>
      <c r="D8063" s="1" t="s">
        <v>9866</v>
      </c>
      <c r="E8063" s="1" t="s">
        <v>62</v>
      </c>
      <c r="F8063" s="1" t="s">
        <v>41</v>
      </c>
      <c r="G8063" s="1" t="s">
        <v>26</v>
      </c>
      <c r="H8063" s="1" t="s">
        <v>27</v>
      </c>
      <c r="I8063">
        <v>1</v>
      </c>
      <c r="J8063">
        <v>1200</v>
      </c>
      <c r="K8063" s="7">
        <v>0.1</v>
      </c>
      <c r="L8063">
        <v>1080</v>
      </c>
      <c r="M8063">
        <v>196.59</v>
      </c>
      <c r="N8063" s="7">
        <f>IFERROR(Sales_Data[[#This Row],[Profit]]/Sales_Data[[#This Row],[Sales]],0)</f>
        <v>0.18202777777777779</v>
      </c>
      <c r="O8063" s="7" t="str">
        <f>TEXT(Sales_Data[[#This Row],[Order_Date]],"mmm")</f>
        <v>Jan</v>
      </c>
      <c r="P8063" s="9" t="str">
        <f>TEXT(Sales_Data[[#This Row],[Order_Date]],"yyyy")</f>
        <v>2025</v>
      </c>
      <c r="Q8063" s="9" t="str">
        <f t="shared" si="125"/>
        <v>New</v>
      </c>
      <c r="R8063" s="1" t="s">
        <v>73</v>
      </c>
    </row>
    <row r="8064" spans="1:18" x14ac:dyDescent="0.35">
      <c r="A8064" s="1" t="s">
        <v>12923</v>
      </c>
      <c r="B8064" s="2">
        <v>46011</v>
      </c>
      <c r="C8064" s="1" t="s">
        <v>1132</v>
      </c>
      <c r="D8064" s="1" t="s">
        <v>4354</v>
      </c>
      <c r="E8064" s="1" t="s">
        <v>40</v>
      </c>
      <c r="F8064" s="1" t="s">
        <v>41</v>
      </c>
      <c r="G8064" s="1" t="s">
        <v>26</v>
      </c>
      <c r="H8064" s="1" t="s">
        <v>82</v>
      </c>
      <c r="I8064">
        <v>2</v>
      </c>
      <c r="J8064">
        <v>450</v>
      </c>
      <c r="K8064" s="7">
        <v>0.05</v>
      </c>
      <c r="L8064">
        <v>855</v>
      </c>
      <c r="M8064">
        <v>125.08</v>
      </c>
      <c r="N8064" s="7">
        <f>IFERROR(Sales_Data[[#This Row],[Profit]]/Sales_Data[[#This Row],[Sales]],0)</f>
        <v>0.14629239766081872</v>
      </c>
      <c r="O8064" s="7" t="str">
        <f>TEXT(Sales_Data[[#This Row],[Order_Date]],"mmm")</f>
        <v>Dec</v>
      </c>
      <c r="P8064" s="9" t="str">
        <f>TEXT(Sales_Data[[#This Row],[Order_Date]],"yyyy")</f>
        <v>2025</v>
      </c>
      <c r="Q8064" s="9" t="str">
        <f t="shared" si="125"/>
        <v>Existing</v>
      </c>
      <c r="R8064" s="1" t="s">
        <v>73</v>
      </c>
    </row>
    <row r="8065" spans="1:18" x14ac:dyDescent="0.35">
      <c r="A8065" s="1" t="s">
        <v>12924</v>
      </c>
      <c r="B8065" s="2">
        <v>45794</v>
      </c>
      <c r="C8065" s="1" t="s">
        <v>3755</v>
      </c>
      <c r="D8065" s="1" t="s">
        <v>533</v>
      </c>
      <c r="E8065" s="1" t="s">
        <v>51</v>
      </c>
      <c r="F8065" s="1" t="s">
        <v>52</v>
      </c>
      <c r="G8065" s="1" t="s">
        <v>18</v>
      </c>
      <c r="H8065" s="1" t="s">
        <v>72</v>
      </c>
      <c r="I8065">
        <v>1</v>
      </c>
      <c r="J8065">
        <v>350</v>
      </c>
      <c r="K8065" s="7">
        <v>0</v>
      </c>
      <c r="L8065">
        <v>350</v>
      </c>
      <c r="M8065">
        <v>31.42</v>
      </c>
      <c r="N8065" s="7">
        <f>IFERROR(Sales_Data[[#This Row],[Profit]]/Sales_Data[[#This Row],[Sales]],0)</f>
        <v>8.9771428571428571E-2</v>
      </c>
      <c r="O8065" s="7" t="str">
        <f>TEXT(Sales_Data[[#This Row],[Order_Date]],"mmm")</f>
        <v>May</v>
      </c>
      <c r="P8065" s="9" t="str">
        <f>TEXT(Sales_Data[[#This Row],[Order_Date]],"yyyy")</f>
        <v>2025</v>
      </c>
      <c r="Q8065" s="9" t="str">
        <f t="shared" si="125"/>
        <v>New</v>
      </c>
      <c r="R8065" s="1" t="s">
        <v>64</v>
      </c>
    </row>
    <row r="8066" spans="1:18" x14ac:dyDescent="0.35">
      <c r="A8066" s="1" t="s">
        <v>12925</v>
      </c>
      <c r="B8066" s="2">
        <v>45714</v>
      </c>
      <c r="C8066" s="1" t="s">
        <v>4083</v>
      </c>
      <c r="D8066" s="1" t="s">
        <v>2366</v>
      </c>
      <c r="E8066" s="1" t="s">
        <v>56</v>
      </c>
      <c r="F8066" s="1" t="s">
        <v>57</v>
      </c>
      <c r="G8066" s="1" t="s">
        <v>34</v>
      </c>
      <c r="H8066" s="1" t="s">
        <v>153</v>
      </c>
      <c r="I8066">
        <v>2</v>
      </c>
      <c r="J8066">
        <v>7000</v>
      </c>
      <c r="K8066" s="7">
        <v>0.05</v>
      </c>
      <c r="L8066">
        <v>13300</v>
      </c>
      <c r="M8066">
        <v>2974.67</v>
      </c>
      <c r="N8066" s="7">
        <f>IFERROR(Sales_Data[[#This Row],[Profit]]/Sales_Data[[#This Row],[Sales]],0)</f>
        <v>0.22365939849624061</v>
      </c>
      <c r="O8066" s="7" t="str">
        <f>TEXT(Sales_Data[[#This Row],[Order_Date]],"mmm")</f>
        <v>Feb</v>
      </c>
      <c r="P8066" s="9" t="str">
        <f>TEXT(Sales_Data[[#This Row],[Order_Date]],"yyyy")</f>
        <v>2025</v>
      </c>
      <c r="Q8066" s="9" t="str">
        <f t="shared" ref="Q8066:Q8129" si="126">IF(I8066&gt;1,"Existing","New")</f>
        <v>Existing</v>
      </c>
      <c r="R8066" s="1" t="s">
        <v>28</v>
      </c>
    </row>
    <row r="8067" spans="1:18" x14ac:dyDescent="0.35">
      <c r="A8067" s="1" t="s">
        <v>12926</v>
      </c>
      <c r="B8067" s="2">
        <v>45977</v>
      </c>
      <c r="C8067" s="1" t="s">
        <v>6355</v>
      </c>
      <c r="D8067" s="1" t="s">
        <v>1786</v>
      </c>
      <c r="E8067" s="1" t="s">
        <v>62</v>
      </c>
      <c r="F8067" s="1" t="s">
        <v>41</v>
      </c>
      <c r="G8067" s="1" t="s">
        <v>18</v>
      </c>
      <c r="H8067" s="1" t="s">
        <v>131</v>
      </c>
      <c r="I8067">
        <v>2</v>
      </c>
      <c r="J8067">
        <v>1500</v>
      </c>
      <c r="K8067" s="7">
        <v>0</v>
      </c>
      <c r="L8067">
        <v>3000</v>
      </c>
      <c r="M8067">
        <v>706.13</v>
      </c>
      <c r="N8067" s="7">
        <f>IFERROR(Sales_Data[[#This Row],[Profit]]/Sales_Data[[#This Row],[Sales]],0)</f>
        <v>0.23537666666666668</v>
      </c>
      <c r="O8067" s="7" t="str">
        <f>TEXT(Sales_Data[[#This Row],[Order_Date]],"mmm")</f>
        <v>Nov</v>
      </c>
      <c r="P8067" s="9" t="str">
        <f>TEXT(Sales_Data[[#This Row],[Order_Date]],"yyyy")</f>
        <v>2025</v>
      </c>
      <c r="Q8067" s="9" t="str">
        <f t="shared" si="126"/>
        <v>Existing</v>
      </c>
      <c r="R8067" s="1" t="s">
        <v>28</v>
      </c>
    </row>
    <row r="8068" spans="1:18" x14ac:dyDescent="0.35">
      <c r="A8068" s="1" t="s">
        <v>12927</v>
      </c>
      <c r="B8068" s="2">
        <v>45969</v>
      </c>
      <c r="C8068" s="1" t="s">
        <v>3909</v>
      </c>
      <c r="D8068" s="1" t="s">
        <v>1368</v>
      </c>
      <c r="E8068" s="1" t="s">
        <v>135</v>
      </c>
      <c r="F8068" s="1" t="s">
        <v>136</v>
      </c>
      <c r="G8068" s="1" t="s">
        <v>34</v>
      </c>
      <c r="H8068" s="1" t="s">
        <v>35</v>
      </c>
      <c r="I8068">
        <v>4</v>
      </c>
      <c r="J8068">
        <v>9000</v>
      </c>
      <c r="K8068" s="7">
        <v>0.1</v>
      </c>
      <c r="L8068">
        <v>32400</v>
      </c>
      <c r="M8068">
        <v>5725.91</v>
      </c>
      <c r="N8068" s="7">
        <f>IFERROR(Sales_Data[[#This Row],[Profit]]/Sales_Data[[#This Row],[Sales]],0)</f>
        <v>0.17672561728395061</v>
      </c>
      <c r="O8068" s="7" t="str">
        <f>TEXT(Sales_Data[[#This Row],[Order_Date]],"mmm")</f>
        <v>Nov</v>
      </c>
      <c r="P8068" s="9" t="str">
        <f>TEXT(Sales_Data[[#This Row],[Order_Date]],"yyyy")</f>
        <v>2025</v>
      </c>
      <c r="Q8068" s="9" t="str">
        <f t="shared" si="126"/>
        <v>Existing</v>
      </c>
      <c r="R8068" s="1" t="s">
        <v>20</v>
      </c>
    </row>
    <row r="8069" spans="1:18" x14ac:dyDescent="0.35">
      <c r="A8069" s="1" t="s">
        <v>12928</v>
      </c>
      <c r="B8069" s="2">
        <v>45925</v>
      </c>
      <c r="C8069" s="1" t="s">
        <v>4083</v>
      </c>
      <c r="D8069" s="1" t="s">
        <v>6234</v>
      </c>
      <c r="E8069" s="1" t="s">
        <v>86</v>
      </c>
      <c r="F8069" s="1" t="s">
        <v>25</v>
      </c>
      <c r="G8069" s="1" t="s">
        <v>18</v>
      </c>
      <c r="H8069" s="1" t="s">
        <v>292</v>
      </c>
      <c r="I8069">
        <v>1</v>
      </c>
      <c r="J8069">
        <v>500</v>
      </c>
      <c r="K8069" s="7">
        <v>0.1</v>
      </c>
      <c r="L8069">
        <v>450</v>
      </c>
      <c r="M8069">
        <v>48.33</v>
      </c>
      <c r="N8069" s="7">
        <f>IFERROR(Sales_Data[[#This Row],[Profit]]/Sales_Data[[#This Row],[Sales]],0)</f>
        <v>0.1074</v>
      </c>
      <c r="O8069" s="7" t="str">
        <f>TEXT(Sales_Data[[#This Row],[Order_Date]],"mmm")</f>
        <v>Sep</v>
      </c>
      <c r="P8069" s="9" t="str">
        <f>TEXT(Sales_Data[[#This Row],[Order_Date]],"yyyy")</f>
        <v>2025</v>
      </c>
      <c r="Q8069" s="9" t="str">
        <f t="shared" si="126"/>
        <v>New</v>
      </c>
      <c r="R8069" s="1" t="s">
        <v>64</v>
      </c>
    </row>
    <row r="8070" spans="1:18" x14ac:dyDescent="0.35">
      <c r="A8070" s="1" t="s">
        <v>12929</v>
      </c>
      <c r="B8070" s="2">
        <v>45949</v>
      </c>
      <c r="C8070" s="1" t="s">
        <v>7912</v>
      </c>
      <c r="D8070" s="1" t="s">
        <v>10029</v>
      </c>
      <c r="E8070" s="1" t="s">
        <v>62</v>
      </c>
      <c r="F8070" s="1" t="s">
        <v>41</v>
      </c>
      <c r="G8070" s="1" t="s">
        <v>18</v>
      </c>
      <c r="H8070" s="1" t="s">
        <v>131</v>
      </c>
      <c r="I8070">
        <v>5</v>
      </c>
      <c r="J8070">
        <v>1500</v>
      </c>
      <c r="K8070" s="7">
        <v>0</v>
      </c>
      <c r="L8070">
        <v>7500</v>
      </c>
      <c r="M8070">
        <v>1703.4</v>
      </c>
      <c r="N8070" s="7">
        <f>IFERROR(Sales_Data[[#This Row],[Profit]]/Sales_Data[[#This Row],[Sales]],0)</f>
        <v>0.22712000000000002</v>
      </c>
      <c r="O8070" s="7" t="str">
        <f>TEXT(Sales_Data[[#This Row],[Order_Date]],"mmm")</f>
        <v>Oct</v>
      </c>
      <c r="P8070" s="9" t="str">
        <f>TEXT(Sales_Data[[#This Row],[Order_Date]],"yyyy")</f>
        <v>2025</v>
      </c>
      <c r="Q8070" s="9" t="str">
        <f t="shared" si="126"/>
        <v>Existing</v>
      </c>
      <c r="R8070" s="1" t="s">
        <v>36</v>
      </c>
    </row>
    <row r="8071" spans="1:18" x14ac:dyDescent="0.35">
      <c r="A8071" s="1" t="s">
        <v>12930</v>
      </c>
      <c r="B8071" s="2">
        <v>45771</v>
      </c>
      <c r="C8071" s="1" t="s">
        <v>12931</v>
      </c>
      <c r="D8071" s="1" t="s">
        <v>1322</v>
      </c>
      <c r="E8071" s="1" t="s">
        <v>160</v>
      </c>
      <c r="F8071" s="1" t="s">
        <v>161</v>
      </c>
      <c r="G8071" s="1" t="s">
        <v>120</v>
      </c>
      <c r="H8071" s="1" t="s">
        <v>146</v>
      </c>
      <c r="I8071">
        <v>1</v>
      </c>
      <c r="J8071">
        <v>800</v>
      </c>
      <c r="K8071" s="7">
        <v>0.1</v>
      </c>
      <c r="L8071">
        <v>720</v>
      </c>
      <c r="M8071">
        <v>158.76</v>
      </c>
      <c r="N8071" s="7">
        <f>IFERROR(Sales_Data[[#This Row],[Profit]]/Sales_Data[[#This Row],[Sales]],0)</f>
        <v>0.22049999999999997</v>
      </c>
      <c r="O8071" s="7" t="str">
        <f>TEXT(Sales_Data[[#This Row],[Order_Date]],"mmm")</f>
        <v>Apr</v>
      </c>
      <c r="P8071" s="9" t="str">
        <f>TEXT(Sales_Data[[#This Row],[Order_Date]],"yyyy")</f>
        <v>2025</v>
      </c>
      <c r="Q8071" s="9" t="str">
        <f t="shared" si="126"/>
        <v>New</v>
      </c>
      <c r="R8071" s="1" t="s">
        <v>73</v>
      </c>
    </row>
    <row r="8072" spans="1:18" x14ac:dyDescent="0.35">
      <c r="A8072" s="1" t="s">
        <v>12932</v>
      </c>
      <c r="B8072" s="2">
        <v>45908</v>
      </c>
      <c r="C8072" s="1" t="s">
        <v>332</v>
      </c>
      <c r="D8072" s="1" t="s">
        <v>304</v>
      </c>
      <c r="E8072" s="1" t="s">
        <v>119</v>
      </c>
      <c r="F8072" s="1" t="s">
        <v>33</v>
      </c>
      <c r="G8072" s="1" t="s">
        <v>26</v>
      </c>
      <c r="H8072" s="1" t="s">
        <v>58</v>
      </c>
      <c r="I8072">
        <v>1</v>
      </c>
      <c r="J8072">
        <v>1400</v>
      </c>
      <c r="K8072" s="7">
        <v>0.1</v>
      </c>
      <c r="L8072">
        <v>1260</v>
      </c>
      <c r="M8072">
        <v>185.58</v>
      </c>
      <c r="N8072" s="7">
        <f>IFERROR(Sales_Data[[#This Row],[Profit]]/Sales_Data[[#This Row],[Sales]],0)</f>
        <v>0.1472857142857143</v>
      </c>
      <c r="O8072" s="7" t="str">
        <f>TEXT(Sales_Data[[#This Row],[Order_Date]],"mmm")</f>
        <v>Sep</v>
      </c>
      <c r="P8072" s="9" t="str">
        <f>TEXT(Sales_Data[[#This Row],[Order_Date]],"yyyy")</f>
        <v>2025</v>
      </c>
      <c r="Q8072" s="9" t="str">
        <f t="shared" si="126"/>
        <v>New</v>
      </c>
      <c r="R8072" s="1" t="s">
        <v>20</v>
      </c>
    </row>
    <row r="8073" spans="1:18" x14ac:dyDescent="0.35">
      <c r="A8073" s="1" t="s">
        <v>12933</v>
      </c>
      <c r="B8073" s="2">
        <v>45927</v>
      </c>
      <c r="C8073" s="1" t="s">
        <v>1484</v>
      </c>
      <c r="D8073" s="1" t="s">
        <v>11743</v>
      </c>
      <c r="E8073" s="1" t="s">
        <v>17</v>
      </c>
      <c r="F8073" s="1" t="s">
        <v>17</v>
      </c>
      <c r="G8073" s="1" t="s">
        <v>42</v>
      </c>
      <c r="H8073" s="1" t="s">
        <v>63</v>
      </c>
      <c r="I8073">
        <v>4</v>
      </c>
      <c r="J8073">
        <v>4500</v>
      </c>
      <c r="K8073" s="7">
        <v>0</v>
      </c>
      <c r="L8073">
        <v>18000</v>
      </c>
      <c r="M8073">
        <v>4014.99</v>
      </c>
      <c r="N8073" s="7">
        <f>IFERROR(Sales_Data[[#This Row],[Profit]]/Sales_Data[[#This Row],[Sales]],0)</f>
        <v>0.22305499999999998</v>
      </c>
      <c r="O8073" s="7" t="str">
        <f>TEXT(Sales_Data[[#This Row],[Order_Date]],"mmm")</f>
        <v>Sep</v>
      </c>
      <c r="P8073" s="9" t="str">
        <f>TEXT(Sales_Data[[#This Row],[Order_Date]],"yyyy")</f>
        <v>2025</v>
      </c>
      <c r="Q8073" s="9" t="str">
        <f t="shared" si="126"/>
        <v>Existing</v>
      </c>
      <c r="R8073" s="1" t="s">
        <v>73</v>
      </c>
    </row>
    <row r="8074" spans="1:18" x14ac:dyDescent="0.35">
      <c r="A8074" s="1" t="s">
        <v>12934</v>
      </c>
      <c r="B8074" s="2">
        <v>45675</v>
      </c>
      <c r="C8074" s="1" t="s">
        <v>12935</v>
      </c>
      <c r="D8074" s="1" t="s">
        <v>11260</v>
      </c>
      <c r="E8074" s="1" t="s">
        <v>86</v>
      </c>
      <c r="F8074" s="1" t="s">
        <v>25</v>
      </c>
      <c r="G8074" s="1" t="s">
        <v>26</v>
      </c>
      <c r="H8074" s="1" t="s">
        <v>128</v>
      </c>
      <c r="I8074">
        <v>3</v>
      </c>
      <c r="J8074">
        <v>900</v>
      </c>
      <c r="K8074" s="7">
        <v>0</v>
      </c>
      <c r="L8074">
        <v>2700</v>
      </c>
      <c r="M8074">
        <v>589.01</v>
      </c>
      <c r="N8074" s="7">
        <f>IFERROR(Sales_Data[[#This Row],[Profit]]/Sales_Data[[#This Row],[Sales]],0)</f>
        <v>0.21815185185185185</v>
      </c>
      <c r="O8074" s="7" t="str">
        <f>TEXT(Sales_Data[[#This Row],[Order_Date]],"mmm")</f>
        <v>Jan</v>
      </c>
      <c r="P8074" s="9" t="str">
        <f>TEXT(Sales_Data[[#This Row],[Order_Date]],"yyyy")</f>
        <v>2025</v>
      </c>
      <c r="Q8074" s="9" t="str">
        <f t="shared" si="126"/>
        <v>Existing</v>
      </c>
      <c r="R8074" s="1" t="s">
        <v>64</v>
      </c>
    </row>
    <row r="8075" spans="1:18" x14ac:dyDescent="0.35">
      <c r="A8075" s="1" t="s">
        <v>12936</v>
      </c>
      <c r="B8075" s="2">
        <v>45857</v>
      </c>
      <c r="C8075" s="1" t="s">
        <v>5308</v>
      </c>
      <c r="D8075" s="1" t="s">
        <v>1935</v>
      </c>
      <c r="E8075" s="1" t="s">
        <v>71</v>
      </c>
      <c r="F8075" s="1" t="s">
        <v>33</v>
      </c>
      <c r="G8075" s="1" t="s">
        <v>34</v>
      </c>
      <c r="H8075" s="1" t="s">
        <v>77</v>
      </c>
      <c r="I8075">
        <v>4</v>
      </c>
      <c r="J8075">
        <v>22000</v>
      </c>
      <c r="K8075" s="7">
        <v>0.05</v>
      </c>
      <c r="L8075">
        <v>83600</v>
      </c>
      <c r="M8075">
        <v>18910.46</v>
      </c>
      <c r="N8075" s="7">
        <f>IFERROR(Sales_Data[[#This Row],[Profit]]/Sales_Data[[#This Row],[Sales]],0)</f>
        <v>0.22620167464114832</v>
      </c>
      <c r="O8075" s="7" t="str">
        <f>TEXT(Sales_Data[[#This Row],[Order_Date]],"mmm")</f>
        <v>Jul</v>
      </c>
      <c r="P8075" s="9" t="str">
        <f>TEXT(Sales_Data[[#This Row],[Order_Date]],"yyyy")</f>
        <v>2025</v>
      </c>
      <c r="Q8075" s="9" t="str">
        <f t="shared" si="126"/>
        <v>Existing</v>
      </c>
      <c r="R8075" s="1" t="s">
        <v>28</v>
      </c>
    </row>
    <row r="8076" spans="1:18" x14ac:dyDescent="0.35">
      <c r="A8076" s="1" t="s">
        <v>12937</v>
      </c>
      <c r="B8076" s="2">
        <v>45990</v>
      </c>
      <c r="C8076" s="1" t="s">
        <v>3239</v>
      </c>
      <c r="D8076" s="1" t="s">
        <v>11633</v>
      </c>
      <c r="E8076" s="1" t="s">
        <v>81</v>
      </c>
      <c r="F8076" s="1" t="s">
        <v>33</v>
      </c>
      <c r="G8076" s="1" t="s">
        <v>42</v>
      </c>
      <c r="H8076" s="1" t="s">
        <v>47</v>
      </c>
      <c r="I8076">
        <v>5</v>
      </c>
      <c r="J8076">
        <v>55000</v>
      </c>
      <c r="K8076" s="7">
        <v>0.05</v>
      </c>
      <c r="L8076">
        <v>261250</v>
      </c>
      <c r="M8076">
        <v>46156.62</v>
      </c>
      <c r="N8076" s="7">
        <f>IFERROR(Sales_Data[[#This Row],[Profit]]/Sales_Data[[#This Row],[Sales]],0)</f>
        <v>0.17667605741626796</v>
      </c>
      <c r="O8076" s="7" t="str">
        <f>TEXT(Sales_Data[[#This Row],[Order_Date]],"mmm")</f>
        <v>Nov</v>
      </c>
      <c r="P8076" s="9" t="str">
        <f>TEXT(Sales_Data[[#This Row],[Order_Date]],"yyyy")</f>
        <v>2025</v>
      </c>
      <c r="Q8076" s="9" t="str">
        <f t="shared" si="126"/>
        <v>Existing</v>
      </c>
      <c r="R8076" s="1" t="s">
        <v>73</v>
      </c>
    </row>
    <row r="8077" spans="1:18" x14ac:dyDescent="0.35">
      <c r="A8077" s="1" t="s">
        <v>12938</v>
      </c>
      <c r="B8077" s="2">
        <v>45943</v>
      </c>
      <c r="C8077" s="1" t="s">
        <v>904</v>
      </c>
      <c r="D8077" s="1" t="s">
        <v>3260</v>
      </c>
      <c r="E8077" s="1" t="s">
        <v>71</v>
      </c>
      <c r="F8077" s="1" t="s">
        <v>33</v>
      </c>
      <c r="G8077" s="1" t="s">
        <v>34</v>
      </c>
      <c r="H8077" s="1" t="s">
        <v>107</v>
      </c>
      <c r="I8077">
        <v>2</v>
      </c>
      <c r="J8077">
        <v>6500</v>
      </c>
      <c r="K8077" s="7">
        <v>0</v>
      </c>
      <c r="L8077">
        <v>13000</v>
      </c>
      <c r="M8077">
        <v>3121.52</v>
      </c>
      <c r="N8077" s="7">
        <f>IFERROR(Sales_Data[[#This Row],[Profit]]/Sales_Data[[#This Row],[Sales]],0)</f>
        <v>0.24011692307692309</v>
      </c>
      <c r="O8077" s="7" t="str">
        <f>TEXT(Sales_Data[[#This Row],[Order_Date]],"mmm")</f>
        <v>Oct</v>
      </c>
      <c r="P8077" s="9" t="str">
        <f>TEXT(Sales_Data[[#This Row],[Order_Date]],"yyyy")</f>
        <v>2025</v>
      </c>
      <c r="Q8077" s="9" t="str">
        <f t="shared" si="126"/>
        <v>Existing</v>
      </c>
      <c r="R8077" s="1" t="s">
        <v>73</v>
      </c>
    </row>
    <row r="8078" spans="1:18" x14ac:dyDescent="0.35">
      <c r="A8078" s="1" t="s">
        <v>12939</v>
      </c>
      <c r="B8078" s="2">
        <v>45975</v>
      </c>
      <c r="C8078" s="1" t="s">
        <v>5258</v>
      </c>
      <c r="D8078" s="1" t="s">
        <v>2273</v>
      </c>
      <c r="E8078" s="1" t="s">
        <v>24</v>
      </c>
      <c r="F8078" s="1" t="s">
        <v>25</v>
      </c>
      <c r="G8078" s="1" t="s">
        <v>26</v>
      </c>
      <c r="H8078" s="1" t="s">
        <v>128</v>
      </c>
      <c r="I8078">
        <v>5</v>
      </c>
      <c r="J8078">
        <v>900</v>
      </c>
      <c r="K8078" s="7">
        <v>0.1</v>
      </c>
      <c r="L8078">
        <v>4050</v>
      </c>
      <c r="M8078">
        <v>968.31</v>
      </c>
      <c r="N8078" s="7">
        <f>IFERROR(Sales_Data[[#This Row],[Profit]]/Sales_Data[[#This Row],[Sales]],0)</f>
        <v>0.23908888888888888</v>
      </c>
      <c r="O8078" s="7" t="str">
        <f>TEXT(Sales_Data[[#This Row],[Order_Date]],"mmm")</f>
        <v>Nov</v>
      </c>
      <c r="P8078" s="9" t="str">
        <f>TEXT(Sales_Data[[#This Row],[Order_Date]],"yyyy")</f>
        <v>2025</v>
      </c>
      <c r="Q8078" s="9" t="str">
        <f t="shared" si="126"/>
        <v>Existing</v>
      </c>
      <c r="R8078" s="1" t="s">
        <v>64</v>
      </c>
    </row>
    <row r="8079" spans="1:18" x14ac:dyDescent="0.35">
      <c r="A8079" s="1" t="s">
        <v>12940</v>
      </c>
      <c r="B8079" s="2">
        <v>45867</v>
      </c>
      <c r="C8079" s="1" t="s">
        <v>12941</v>
      </c>
      <c r="D8079" s="1" t="s">
        <v>5068</v>
      </c>
      <c r="E8079" s="1" t="s">
        <v>51</v>
      </c>
      <c r="F8079" s="1" t="s">
        <v>52</v>
      </c>
      <c r="G8079" s="1" t="s">
        <v>120</v>
      </c>
      <c r="H8079" s="1" t="s">
        <v>143</v>
      </c>
      <c r="I8079">
        <v>1</v>
      </c>
      <c r="J8079">
        <v>1800</v>
      </c>
      <c r="K8079" s="7">
        <v>0.05</v>
      </c>
      <c r="L8079">
        <v>1710</v>
      </c>
      <c r="M8079">
        <v>276.27</v>
      </c>
      <c r="N8079" s="7">
        <f>IFERROR(Sales_Data[[#This Row],[Profit]]/Sales_Data[[#This Row],[Sales]],0)</f>
        <v>0.16156140350877191</v>
      </c>
      <c r="O8079" s="7" t="str">
        <f>TEXT(Sales_Data[[#This Row],[Order_Date]],"mmm")</f>
        <v>Jul</v>
      </c>
      <c r="P8079" s="9" t="str">
        <f>TEXT(Sales_Data[[#This Row],[Order_Date]],"yyyy")</f>
        <v>2025</v>
      </c>
      <c r="Q8079" s="9" t="str">
        <f t="shared" si="126"/>
        <v>New</v>
      </c>
      <c r="R8079" s="1" t="s">
        <v>36</v>
      </c>
    </row>
    <row r="8080" spans="1:18" x14ac:dyDescent="0.35">
      <c r="A8080" s="1" t="s">
        <v>12942</v>
      </c>
      <c r="B8080" s="2">
        <v>45947</v>
      </c>
      <c r="C8080" s="1" t="s">
        <v>4000</v>
      </c>
      <c r="D8080" s="1" t="s">
        <v>9923</v>
      </c>
      <c r="E8080" s="1" t="s">
        <v>160</v>
      </c>
      <c r="F8080" s="1" t="s">
        <v>161</v>
      </c>
      <c r="G8080" s="1" t="s">
        <v>26</v>
      </c>
      <c r="H8080" s="1" t="s">
        <v>128</v>
      </c>
      <c r="I8080">
        <v>2</v>
      </c>
      <c r="J8080">
        <v>900</v>
      </c>
      <c r="K8080" s="7">
        <v>0</v>
      </c>
      <c r="L8080">
        <v>1800</v>
      </c>
      <c r="M8080">
        <v>399.32</v>
      </c>
      <c r="N8080" s="7">
        <f>IFERROR(Sales_Data[[#This Row],[Profit]]/Sales_Data[[#This Row],[Sales]],0)</f>
        <v>0.22184444444444443</v>
      </c>
      <c r="O8080" s="7" t="str">
        <f>TEXT(Sales_Data[[#This Row],[Order_Date]],"mmm")</f>
        <v>Oct</v>
      </c>
      <c r="P8080" s="9" t="str">
        <f>TEXT(Sales_Data[[#This Row],[Order_Date]],"yyyy")</f>
        <v>2025</v>
      </c>
      <c r="Q8080" s="9" t="str">
        <f t="shared" si="126"/>
        <v>Existing</v>
      </c>
      <c r="R8080" s="1" t="s">
        <v>73</v>
      </c>
    </row>
    <row r="8081" spans="1:18" x14ac:dyDescent="0.35">
      <c r="A8081" s="1" t="s">
        <v>12943</v>
      </c>
      <c r="B8081" s="2">
        <v>45742</v>
      </c>
      <c r="C8081" s="1" t="s">
        <v>2605</v>
      </c>
      <c r="D8081" s="1" t="s">
        <v>1940</v>
      </c>
      <c r="E8081" s="1" t="s">
        <v>62</v>
      </c>
      <c r="F8081" s="1" t="s">
        <v>41</v>
      </c>
      <c r="G8081" s="1" t="s">
        <v>120</v>
      </c>
      <c r="H8081" s="1" t="s">
        <v>217</v>
      </c>
      <c r="I8081">
        <v>5</v>
      </c>
      <c r="J8081">
        <v>3200</v>
      </c>
      <c r="K8081" s="7">
        <v>0</v>
      </c>
      <c r="L8081">
        <v>16000</v>
      </c>
      <c r="M8081">
        <v>2540.79</v>
      </c>
      <c r="N8081" s="7">
        <f>IFERROR(Sales_Data[[#This Row],[Profit]]/Sales_Data[[#This Row],[Sales]],0)</f>
        <v>0.15879937499999999</v>
      </c>
      <c r="O8081" s="7" t="str">
        <f>TEXT(Sales_Data[[#This Row],[Order_Date]],"mmm")</f>
        <v>Mar</v>
      </c>
      <c r="P8081" s="9" t="str">
        <f>TEXT(Sales_Data[[#This Row],[Order_Date]],"yyyy")</f>
        <v>2025</v>
      </c>
      <c r="Q8081" s="9" t="str">
        <f t="shared" si="126"/>
        <v>Existing</v>
      </c>
      <c r="R8081" s="1" t="s">
        <v>28</v>
      </c>
    </row>
    <row r="8082" spans="1:18" x14ac:dyDescent="0.35">
      <c r="A8082" s="1" t="s">
        <v>12944</v>
      </c>
      <c r="B8082" s="2">
        <v>45983</v>
      </c>
      <c r="C8082" s="1" t="s">
        <v>10136</v>
      </c>
      <c r="D8082" s="1" t="s">
        <v>3815</v>
      </c>
      <c r="E8082" s="1" t="s">
        <v>51</v>
      </c>
      <c r="F8082" s="1" t="s">
        <v>52</v>
      </c>
      <c r="G8082" s="1" t="s">
        <v>26</v>
      </c>
      <c r="H8082" s="1" t="s">
        <v>128</v>
      </c>
      <c r="I8082">
        <v>1</v>
      </c>
      <c r="J8082">
        <v>900</v>
      </c>
      <c r="K8082" s="7">
        <v>0.05</v>
      </c>
      <c r="L8082">
        <v>855</v>
      </c>
      <c r="M8082">
        <v>168.11</v>
      </c>
      <c r="N8082" s="7">
        <f>IFERROR(Sales_Data[[#This Row],[Profit]]/Sales_Data[[#This Row],[Sales]],0)</f>
        <v>0.19661988304093569</v>
      </c>
      <c r="O8082" s="7" t="str">
        <f>TEXT(Sales_Data[[#This Row],[Order_Date]],"mmm")</f>
        <v>Nov</v>
      </c>
      <c r="P8082" s="9" t="str">
        <f>TEXT(Sales_Data[[#This Row],[Order_Date]],"yyyy")</f>
        <v>2025</v>
      </c>
      <c r="Q8082" s="9" t="str">
        <f t="shared" si="126"/>
        <v>New</v>
      </c>
      <c r="R8082" s="1" t="s">
        <v>36</v>
      </c>
    </row>
    <row r="8083" spans="1:18" x14ac:dyDescent="0.35">
      <c r="A8083" s="1" t="s">
        <v>12945</v>
      </c>
      <c r="B8083" s="2">
        <v>45791</v>
      </c>
      <c r="C8083" s="1" t="s">
        <v>2763</v>
      </c>
      <c r="D8083" s="1" t="s">
        <v>2591</v>
      </c>
      <c r="E8083" s="1" t="s">
        <v>106</v>
      </c>
      <c r="F8083" s="1" t="s">
        <v>33</v>
      </c>
      <c r="G8083" s="1" t="s">
        <v>34</v>
      </c>
      <c r="H8083" s="1" t="s">
        <v>77</v>
      </c>
      <c r="I8083">
        <v>5</v>
      </c>
      <c r="J8083">
        <v>22000</v>
      </c>
      <c r="K8083" s="7">
        <v>0</v>
      </c>
      <c r="L8083">
        <v>110000</v>
      </c>
      <c r="M8083">
        <v>20975.27</v>
      </c>
      <c r="N8083" s="7">
        <f>IFERROR(Sales_Data[[#This Row],[Profit]]/Sales_Data[[#This Row],[Sales]],0)</f>
        <v>0.19068427272727273</v>
      </c>
      <c r="O8083" s="7" t="str">
        <f>TEXT(Sales_Data[[#This Row],[Order_Date]],"mmm")</f>
        <v>May</v>
      </c>
      <c r="P8083" s="9" t="str">
        <f>TEXT(Sales_Data[[#This Row],[Order_Date]],"yyyy")</f>
        <v>2025</v>
      </c>
      <c r="Q8083" s="9" t="str">
        <f t="shared" si="126"/>
        <v>Existing</v>
      </c>
      <c r="R8083" s="1" t="s">
        <v>73</v>
      </c>
    </row>
    <row r="8084" spans="1:18" x14ac:dyDescent="0.35">
      <c r="A8084" s="1" t="s">
        <v>12946</v>
      </c>
      <c r="B8084" s="2">
        <v>45794</v>
      </c>
      <c r="C8084" s="1" t="s">
        <v>7361</v>
      </c>
      <c r="D8084" s="1" t="s">
        <v>4359</v>
      </c>
      <c r="E8084" s="1" t="s">
        <v>71</v>
      </c>
      <c r="F8084" s="1" t="s">
        <v>33</v>
      </c>
      <c r="G8084" s="1" t="s">
        <v>26</v>
      </c>
      <c r="H8084" s="1" t="s">
        <v>82</v>
      </c>
      <c r="I8084">
        <v>4</v>
      </c>
      <c r="J8084">
        <v>450</v>
      </c>
      <c r="K8084" s="7">
        <v>0</v>
      </c>
      <c r="L8084">
        <v>1800</v>
      </c>
      <c r="M8084">
        <v>427.47</v>
      </c>
      <c r="N8084" s="7">
        <f>IFERROR(Sales_Data[[#This Row],[Profit]]/Sales_Data[[#This Row],[Sales]],0)</f>
        <v>0.23748333333333335</v>
      </c>
      <c r="O8084" s="7" t="str">
        <f>TEXT(Sales_Data[[#This Row],[Order_Date]],"mmm")</f>
        <v>May</v>
      </c>
      <c r="P8084" s="9" t="str">
        <f>TEXT(Sales_Data[[#This Row],[Order_Date]],"yyyy")</f>
        <v>2025</v>
      </c>
      <c r="Q8084" s="9" t="str">
        <f t="shared" si="126"/>
        <v>Existing</v>
      </c>
      <c r="R8084" s="1" t="s">
        <v>64</v>
      </c>
    </row>
    <row r="8085" spans="1:18" x14ac:dyDescent="0.35">
      <c r="A8085" s="1" t="s">
        <v>12947</v>
      </c>
      <c r="B8085" s="2">
        <v>45884</v>
      </c>
      <c r="C8085" s="1" t="s">
        <v>3804</v>
      </c>
      <c r="D8085" s="1" t="s">
        <v>791</v>
      </c>
      <c r="E8085" s="1" t="s">
        <v>24</v>
      </c>
      <c r="F8085" s="1" t="s">
        <v>25</v>
      </c>
      <c r="G8085" s="1" t="s">
        <v>34</v>
      </c>
      <c r="H8085" s="1" t="s">
        <v>35</v>
      </c>
      <c r="I8085">
        <v>3</v>
      </c>
      <c r="J8085">
        <v>9000</v>
      </c>
      <c r="K8085" s="7">
        <v>0</v>
      </c>
      <c r="L8085">
        <v>27000</v>
      </c>
      <c r="M8085">
        <v>6165.35</v>
      </c>
      <c r="N8085" s="7">
        <f>IFERROR(Sales_Data[[#This Row],[Profit]]/Sales_Data[[#This Row],[Sales]],0)</f>
        <v>0.2283462962962963</v>
      </c>
      <c r="O8085" s="7" t="str">
        <f>TEXT(Sales_Data[[#This Row],[Order_Date]],"mmm")</f>
        <v>Aug</v>
      </c>
      <c r="P8085" s="9" t="str">
        <f>TEXT(Sales_Data[[#This Row],[Order_Date]],"yyyy")</f>
        <v>2025</v>
      </c>
      <c r="Q8085" s="9" t="str">
        <f t="shared" si="126"/>
        <v>Existing</v>
      </c>
      <c r="R8085" s="1" t="s">
        <v>20</v>
      </c>
    </row>
    <row r="8086" spans="1:18" x14ac:dyDescent="0.35">
      <c r="A8086" s="1" t="s">
        <v>12948</v>
      </c>
      <c r="B8086" s="2">
        <v>45758</v>
      </c>
      <c r="C8086" s="1" t="s">
        <v>1248</v>
      </c>
      <c r="D8086" s="1" t="s">
        <v>3139</v>
      </c>
      <c r="E8086" s="1" t="s">
        <v>24</v>
      </c>
      <c r="F8086" s="1" t="s">
        <v>25</v>
      </c>
      <c r="G8086" s="1" t="s">
        <v>42</v>
      </c>
      <c r="H8086" s="1" t="s">
        <v>102</v>
      </c>
      <c r="I8086">
        <v>4</v>
      </c>
      <c r="J8086">
        <v>25000</v>
      </c>
      <c r="K8086" s="7">
        <v>0.05</v>
      </c>
      <c r="L8086">
        <v>95000</v>
      </c>
      <c r="M8086">
        <v>23099.64</v>
      </c>
      <c r="N8086" s="7">
        <f>IFERROR(Sales_Data[[#This Row],[Profit]]/Sales_Data[[#This Row],[Sales]],0)</f>
        <v>0.24315410526315789</v>
      </c>
      <c r="O8086" s="7" t="str">
        <f>TEXT(Sales_Data[[#This Row],[Order_Date]],"mmm")</f>
        <v>Apr</v>
      </c>
      <c r="P8086" s="9" t="str">
        <f>TEXT(Sales_Data[[#This Row],[Order_Date]],"yyyy")</f>
        <v>2025</v>
      </c>
      <c r="Q8086" s="9" t="str">
        <f t="shared" si="126"/>
        <v>Existing</v>
      </c>
      <c r="R8086" s="1" t="s">
        <v>73</v>
      </c>
    </row>
    <row r="8087" spans="1:18" x14ac:dyDescent="0.35">
      <c r="A8087" s="1" t="s">
        <v>12949</v>
      </c>
      <c r="B8087" s="2">
        <v>45860</v>
      </c>
      <c r="C8087" s="1" t="s">
        <v>5973</v>
      </c>
      <c r="D8087" s="1" t="s">
        <v>846</v>
      </c>
      <c r="E8087" s="1" t="s">
        <v>160</v>
      </c>
      <c r="F8087" s="1" t="s">
        <v>161</v>
      </c>
      <c r="G8087" s="1" t="s">
        <v>42</v>
      </c>
      <c r="H8087" s="1" t="s">
        <v>47</v>
      </c>
      <c r="I8087">
        <v>3</v>
      </c>
      <c r="J8087">
        <v>55000</v>
      </c>
      <c r="K8087" s="7">
        <v>0.2</v>
      </c>
      <c r="L8087">
        <v>132000</v>
      </c>
      <c r="M8087">
        <v>30470.51</v>
      </c>
      <c r="N8087" s="7">
        <f>IFERROR(Sales_Data[[#This Row],[Profit]]/Sales_Data[[#This Row],[Sales]],0)</f>
        <v>0.23083719696969696</v>
      </c>
      <c r="O8087" s="7" t="str">
        <f>TEXT(Sales_Data[[#This Row],[Order_Date]],"mmm")</f>
        <v>Jul</v>
      </c>
      <c r="P8087" s="9" t="str">
        <f>TEXT(Sales_Data[[#This Row],[Order_Date]],"yyyy")</f>
        <v>2025</v>
      </c>
      <c r="Q8087" s="9" t="str">
        <f t="shared" si="126"/>
        <v>Existing</v>
      </c>
      <c r="R8087" s="1" t="s">
        <v>36</v>
      </c>
    </row>
    <row r="8088" spans="1:18" x14ac:dyDescent="0.35">
      <c r="A8088" s="1" t="s">
        <v>12950</v>
      </c>
      <c r="B8088" s="2">
        <v>45736</v>
      </c>
      <c r="C8088" s="1" t="s">
        <v>3578</v>
      </c>
      <c r="D8088" s="1" t="s">
        <v>9907</v>
      </c>
      <c r="E8088" s="1" t="s">
        <v>119</v>
      </c>
      <c r="F8088" s="1" t="s">
        <v>33</v>
      </c>
      <c r="G8088" s="1" t="s">
        <v>42</v>
      </c>
      <c r="H8088" s="1" t="s">
        <v>112</v>
      </c>
      <c r="I8088">
        <v>4</v>
      </c>
      <c r="J8088">
        <v>2500</v>
      </c>
      <c r="K8088" s="7">
        <v>0</v>
      </c>
      <c r="L8088">
        <v>10000</v>
      </c>
      <c r="M8088">
        <v>823.49</v>
      </c>
      <c r="N8088" s="7">
        <f>IFERROR(Sales_Data[[#This Row],[Profit]]/Sales_Data[[#This Row],[Sales]],0)</f>
        <v>8.2349000000000006E-2</v>
      </c>
      <c r="O8088" s="7" t="str">
        <f>TEXT(Sales_Data[[#This Row],[Order_Date]],"mmm")</f>
        <v>Mar</v>
      </c>
      <c r="P8088" s="9" t="str">
        <f>TEXT(Sales_Data[[#This Row],[Order_Date]],"yyyy")</f>
        <v>2025</v>
      </c>
      <c r="Q8088" s="9" t="str">
        <f t="shared" si="126"/>
        <v>Existing</v>
      </c>
      <c r="R8088" s="1" t="s">
        <v>36</v>
      </c>
    </row>
    <row r="8089" spans="1:18" x14ac:dyDescent="0.35">
      <c r="A8089" s="1" t="s">
        <v>12951</v>
      </c>
      <c r="B8089" s="2">
        <v>45867</v>
      </c>
      <c r="C8089" s="1" t="s">
        <v>5630</v>
      </c>
      <c r="D8089" s="1" t="s">
        <v>424</v>
      </c>
      <c r="E8089" s="1" t="s">
        <v>51</v>
      </c>
      <c r="F8089" s="1" t="s">
        <v>52</v>
      </c>
      <c r="G8089" s="1" t="s">
        <v>120</v>
      </c>
      <c r="H8089" s="1" t="s">
        <v>146</v>
      </c>
      <c r="I8089">
        <v>4</v>
      </c>
      <c r="J8089">
        <v>800</v>
      </c>
      <c r="K8089" s="7">
        <v>0.2</v>
      </c>
      <c r="L8089">
        <v>2560</v>
      </c>
      <c r="M8089">
        <v>539.02</v>
      </c>
      <c r="N8089" s="7">
        <f>IFERROR(Sales_Data[[#This Row],[Profit]]/Sales_Data[[#This Row],[Sales]],0)</f>
        <v>0.2105546875</v>
      </c>
      <c r="O8089" s="7" t="str">
        <f>TEXT(Sales_Data[[#This Row],[Order_Date]],"mmm")</f>
        <v>Jul</v>
      </c>
      <c r="P8089" s="9" t="str">
        <f>TEXT(Sales_Data[[#This Row],[Order_Date]],"yyyy")</f>
        <v>2025</v>
      </c>
      <c r="Q8089" s="9" t="str">
        <f t="shared" si="126"/>
        <v>Existing</v>
      </c>
      <c r="R8089" s="1" t="s">
        <v>73</v>
      </c>
    </row>
    <row r="8090" spans="1:18" x14ac:dyDescent="0.35">
      <c r="A8090" s="1" t="s">
        <v>12952</v>
      </c>
      <c r="B8090" s="2">
        <v>45988</v>
      </c>
      <c r="C8090" s="1" t="s">
        <v>258</v>
      </c>
      <c r="D8090" s="1" t="s">
        <v>7239</v>
      </c>
      <c r="E8090" s="1" t="s">
        <v>86</v>
      </c>
      <c r="F8090" s="1" t="s">
        <v>25</v>
      </c>
      <c r="G8090" s="1" t="s">
        <v>120</v>
      </c>
      <c r="H8090" s="1" t="s">
        <v>146</v>
      </c>
      <c r="I8090">
        <v>5</v>
      </c>
      <c r="J8090">
        <v>800</v>
      </c>
      <c r="K8090" s="7">
        <v>0</v>
      </c>
      <c r="L8090">
        <v>4000</v>
      </c>
      <c r="M8090">
        <v>530.80999999999995</v>
      </c>
      <c r="N8090" s="7">
        <f>IFERROR(Sales_Data[[#This Row],[Profit]]/Sales_Data[[#This Row],[Sales]],0)</f>
        <v>0.13270249999999997</v>
      </c>
      <c r="O8090" s="7" t="str">
        <f>TEXT(Sales_Data[[#This Row],[Order_Date]],"mmm")</f>
        <v>Nov</v>
      </c>
      <c r="P8090" s="9" t="str">
        <f>TEXT(Sales_Data[[#This Row],[Order_Date]],"yyyy")</f>
        <v>2025</v>
      </c>
      <c r="Q8090" s="9" t="str">
        <f t="shared" si="126"/>
        <v>Existing</v>
      </c>
      <c r="R8090" s="1" t="s">
        <v>28</v>
      </c>
    </row>
    <row r="8091" spans="1:18" x14ac:dyDescent="0.35">
      <c r="A8091" s="1" t="s">
        <v>12953</v>
      </c>
      <c r="B8091" s="2">
        <v>45925</v>
      </c>
      <c r="C8091" s="1" t="s">
        <v>5025</v>
      </c>
      <c r="D8091" s="1" t="s">
        <v>2250</v>
      </c>
      <c r="E8091" s="1" t="s">
        <v>106</v>
      </c>
      <c r="F8091" s="1" t="s">
        <v>33</v>
      </c>
      <c r="G8091" s="1" t="s">
        <v>34</v>
      </c>
      <c r="H8091" s="1" t="s">
        <v>77</v>
      </c>
      <c r="I8091">
        <v>4</v>
      </c>
      <c r="J8091">
        <v>22000</v>
      </c>
      <c r="K8091" s="7">
        <v>0.05</v>
      </c>
      <c r="L8091">
        <v>83600</v>
      </c>
      <c r="M8091">
        <v>6817.38</v>
      </c>
      <c r="N8091" s="7">
        <f>IFERROR(Sales_Data[[#This Row],[Profit]]/Sales_Data[[#This Row],[Sales]],0)</f>
        <v>8.1547607655502397E-2</v>
      </c>
      <c r="O8091" s="7" t="str">
        <f>TEXT(Sales_Data[[#This Row],[Order_Date]],"mmm")</f>
        <v>Sep</v>
      </c>
      <c r="P8091" s="9" t="str">
        <f>TEXT(Sales_Data[[#This Row],[Order_Date]],"yyyy")</f>
        <v>2025</v>
      </c>
      <c r="Q8091" s="9" t="str">
        <f t="shared" si="126"/>
        <v>Existing</v>
      </c>
      <c r="R8091" s="1" t="s">
        <v>73</v>
      </c>
    </row>
    <row r="8092" spans="1:18" x14ac:dyDescent="0.35">
      <c r="A8092" s="1" t="s">
        <v>12954</v>
      </c>
      <c r="B8092" s="2">
        <v>45928</v>
      </c>
      <c r="C8092" s="1" t="s">
        <v>1504</v>
      </c>
      <c r="D8092" s="1" t="s">
        <v>2285</v>
      </c>
      <c r="E8092" s="1" t="s">
        <v>71</v>
      </c>
      <c r="F8092" s="1" t="s">
        <v>33</v>
      </c>
      <c r="G8092" s="1" t="s">
        <v>18</v>
      </c>
      <c r="H8092" s="1" t="s">
        <v>131</v>
      </c>
      <c r="I8092">
        <v>5</v>
      </c>
      <c r="J8092">
        <v>1500</v>
      </c>
      <c r="K8092" s="7">
        <v>0.05</v>
      </c>
      <c r="L8092">
        <v>7125</v>
      </c>
      <c r="M8092">
        <v>1599.33</v>
      </c>
      <c r="N8092" s="7">
        <f>IFERROR(Sales_Data[[#This Row],[Profit]]/Sales_Data[[#This Row],[Sales]],0)</f>
        <v>0.22446736842105261</v>
      </c>
      <c r="O8092" s="7" t="str">
        <f>TEXT(Sales_Data[[#This Row],[Order_Date]],"mmm")</f>
        <v>Sep</v>
      </c>
      <c r="P8092" s="9" t="str">
        <f>TEXT(Sales_Data[[#This Row],[Order_Date]],"yyyy")</f>
        <v>2025</v>
      </c>
      <c r="Q8092" s="9" t="str">
        <f t="shared" si="126"/>
        <v>Existing</v>
      </c>
      <c r="R8092" s="1" t="s">
        <v>20</v>
      </c>
    </row>
    <row r="8093" spans="1:18" x14ac:dyDescent="0.35">
      <c r="A8093" s="1" t="s">
        <v>12955</v>
      </c>
      <c r="B8093" s="2">
        <v>45877</v>
      </c>
      <c r="C8093" s="1" t="s">
        <v>2776</v>
      </c>
      <c r="D8093" s="1" t="s">
        <v>4656</v>
      </c>
      <c r="E8093" s="1" t="s">
        <v>86</v>
      </c>
      <c r="F8093" s="1" t="s">
        <v>25</v>
      </c>
      <c r="G8093" s="1" t="s">
        <v>18</v>
      </c>
      <c r="H8093" s="1" t="s">
        <v>72</v>
      </c>
      <c r="I8093">
        <v>2</v>
      </c>
      <c r="J8093">
        <v>350</v>
      </c>
      <c r="K8093" s="7">
        <v>0.05</v>
      </c>
      <c r="L8093">
        <v>665</v>
      </c>
      <c r="M8093">
        <v>154.81</v>
      </c>
      <c r="N8093" s="7">
        <f>IFERROR(Sales_Data[[#This Row],[Profit]]/Sales_Data[[#This Row],[Sales]],0)</f>
        <v>0.232796992481203</v>
      </c>
      <c r="O8093" s="7" t="str">
        <f>TEXT(Sales_Data[[#This Row],[Order_Date]],"mmm")</f>
        <v>Aug</v>
      </c>
      <c r="P8093" s="9" t="str">
        <f>TEXT(Sales_Data[[#This Row],[Order_Date]],"yyyy")</f>
        <v>2025</v>
      </c>
      <c r="Q8093" s="9" t="str">
        <f t="shared" si="126"/>
        <v>Existing</v>
      </c>
      <c r="R8093" s="1" t="s">
        <v>64</v>
      </c>
    </row>
    <row r="8094" spans="1:18" x14ac:dyDescent="0.35">
      <c r="A8094" s="1" t="s">
        <v>12956</v>
      </c>
      <c r="B8094" s="2">
        <v>45812</v>
      </c>
      <c r="C8094" s="1" t="s">
        <v>6109</v>
      </c>
      <c r="D8094" s="1" t="s">
        <v>5807</v>
      </c>
      <c r="E8094" s="1" t="s">
        <v>62</v>
      </c>
      <c r="F8094" s="1" t="s">
        <v>41</v>
      </c>
      <c r="G8094" s="1" t="s">
        <v>26</v>
      </c>
      <c r="H8094" s="1" t="s">
        <v>27</v>
      </c>
      <c r="I8094">
        <v>4</v>
      </c>
      <c r="J8094">
        <v>1200</v>
      </c>
      <c r="K8094" s="7">
        <v>0.1</v>
      </c>
      <c r="L8094">
        <v>4320</v>
      </c>
      <c r="M8094">
        <v>518.46</v>
      </c>
      <c r="N8094" s="7">
        <f>IFERROR(Sales_Data[[#This Row],[Profit]]/Sales_Data[[#This Row],[Sales]],0)</f>
        <v>0.12001388888888889</v>
      </c>
      <c r="O8094" s="7" t="str">
        <f>TEXT(Sales_Data[[#This Row],[Order_Date]],"mmm")</f>
        <v>Jun</v>
      </c>
      <c r="P8094" s="9" t="str">
        <f>TEXT(Sales_Data[[#This Row],[Order_Date]],"yyyy")</f>
        <v>2025</v>
      </c>
      <c r="Q8094" s="9" t="str">
        <f t="shared" si="126"/>
        <v>Existing</v>
      </c>
      <c r="R8094" s="1" t="s">
        <v>64</v>
      </c>
    </row>
    <row r="8095" spans="1:18" x14ac:dyDescent="0.35">
      <c r="A8095" s="1" t="s">
        <v>12957</v>
      </c>
      <c r="B8095" s="2">
        <v>45878</v>
      </c>
      <c r="C8095" s="1" t="s">
        <v>3064</v>
      </c>
      <c r="D8095" s="1" t="s">
        <v>1554</v>
      </c>
      <c r="E8095" s="1" t="s">
        <v>32</v>
      </c>
      <c r="F8095" s="1" t="s">
        <v>33</v>
      </c>
      <c r="G8095" s="1" t="s">
        <v>34</v>
      </c>
      <c r="H8095" s="1" t="s">
        <v>153</v>
      </c>
      <c r="I8095">
        <v>4</v>
      </c>
      <c r="J8095">
        <v>7000</v>
      </c>
      <c r="K8095" s="7">
        <v>0.05</v>
      </c>
      <c r="L8095">
        <v>26600</v>
      </c>
      <c r="M8095">
        <v>3061.4</v>
      </c>
      <c r="N8095" s="7">
        <f>IFERROR(Sales_Data[[#This Row],[Profit]]/Sales_Data[[#This Row],[Sales]],0)</f>
        <v>0.11509022556390978</v>
      </c>
      <c r="O8095" s="7" t="str">
        <f>TEXT(Sales_Data[[#This Row],[Order_Date]],"mmm")</f>
        <v>Aug</v>
      </c>
      <c r="P8095" s="9" t="str">
        <f>TEXT(Sales_Data[[#This Row],[Order_Date]],"yyyy")</f>
        <v>2025</v>
      </c>
      <c r="Q8095" s="9" t="str">
        <f t="shared" si="126"/>
        <v>Existing</v>
      </c>
      <c r="R8095" s="1" t="s">
        <v>28</v>
      </c>
    </row>
    <row r="8096" spans="1:18" x14ac:dyDescent="0.35">
      <c r="A8096" s="1" t="s">
        <v>12958</v>
      </c>
      <c r="B8096" s="2">
        <v>45875</v>
      </c>
      <c r="C8096" s="1" t="s">
        <v>730</v>
      </c>
      <c r="D8096" s="1" t="s">
        <v>10532</v>
      </c>
      <c r="E8096" s="1" t="s">
        <v>119</v>
      </c>
      <c r="F8096" s="1" t="s">
        <v>33</v>
      </c>
      <c r="G8096" s="1" t="s">
        <v>120</v>
      </c>
      <c r="H8096" s="1" t="s">
        <v>146</v>
      </c>
      <c r="I8096">
        <v>5</v>
      </c>
      <c r="J8096">
        <v>800</v>
      </c>
      <c r="K8096" s="7">
        <v>0.1</v>
      </c>
      <c r="L8096">
        <v>3600</v>
      </c>
      <c r="M8096">
        <v>319.42</v>
      </c>
      <c r="N8096" s="7">
        <f>IFERROR(Sales_Data[[#This Row],[Profit]]/Sales_Data[[#This Row],[Sales]],0)</f>
        <v>8.872777777777778E-2</v>
      </c>
      <c r="O8096" s="7" t="str">
        <f>TEXT(Sales_Data[[#This Row],[Order_Date]],"mmm")</f>
        <v>Aug</v>
      </c>
      <c r="P8096" s="9" t="str">
        <f>TEXT(Sales_Data[[#This Row],[Order_Date]],"yyyy")</f>
        <v>2025</v>
      </c>
      <c r="Q8096" s="9" t="str">
        <f t="shared" si="126"/>
        <v>Existing</v>
      </c>
      <c r="R8096" s="1" t="s">
        <v>73</v>
      </c>
    </row>
    <row r="8097" spans="1:18" x14ac:dyDescent="0.35">
      <c r="A8097" s="1" t="s">
        <v>12959</v>
      </c>
      <c r="B8097" s="2">
        <v>45776</v>
      </c>
      <c r="C8097" s="1" t="s">
        <v>7091</v>
      </c>
      <c r="D8097" s="1" t="s">
        <v>1849</v>
      </c>
      <c r="E8097" s="1" t="s">
        <v>40</v>
      </c>
      <c r="F8097" s="1" t="s">
        <v>41</v>
      </c>
      <c r="G8097" s="1" t="s">
        <v>42</v>
      </c>
      <c r="H8097" s="1" t="s">
        <v>43</v>
      </c>
      <c r="I8097">
        <v>4</v>
      </c>
      <c r="J8097">
        <v>18000</v>
      </c>
      <c r="K8097" s="7">
        <v>0.1</v>
      </c>
      <c r="L8097">
        <v>64800</v>
      </c>
      <c r="M8097">
        <v>7694.23</v>
      </c>
      <c r="N8097" s="7">
        <f>IFERROR(Sales_Data[[#This Row],[Profit]]/Sales_Data[[#This Row],[Sales]],0)</f>
        <v>0.11873811728395062</v>
      </c>
      <c r="O8097" s="7" t="str">
        <f>TEXT(Sales_Data[[#This Row],[Order_Date]],"mmm")</f>
        <v>Apr</v>
      </c>
      <c r="P8097" s="9" t="str">
        <f>TEXT(Sales_Data[[#This Row],[Order_Date]],"yyyy")</f>
        <v>2025</v>
      </c>
      <c r="Q8097" s="9" t="str">
        <f t="shared" si="126"/>
        <v>Existing</v>
      </c>
      <c r="R8097" s="1" t="s">
        <v>20</v>
      </c>
    </row>
    <row r="8098" spans="1:18" x14ac:dyDescent="0.35">
      <c r="A8098" s="1" t="s">
        <v>12960</v>
      </c>
      <c r="B8098" s="2">
        <v>45680</v>
      </c>
      <c r="C8098" s="1" t="s">
        <v>8391</v>
      </c>
      <c r="D8098" s="1" t="s">
        <v>11644</v>
      </c>
      <c r="E8098" s="1" t="s">
        <v>135</v>
      </c>
      <c r="F8098" s="1" t="s">
        <v>136</v>
      </c>
      <c r="G8098" s="1" t="s">
        <v>26</v>
      </c>
      <c r="H8098" s="1" t="s">
        <v>27</v>
      </c>
      <c r="I8098">
        <v>4</v>
      </c>
      <c r="J8098">
        <v>1200</v>
      </c>
      <c r="K8098" s="7">
        <v>0.05</v>
      </c>
      <c r="L8098">
        <v>4560</v>
      </c>
      <c r="M8098">
        <v>710.61</v>
      </c>
      <c r="N8098" s="7">
        <f>IFERROR(Sales_Data[[#This Row],[Profit]]/Sales_Data[[#This Row],[Sales]],0)</f>
        <v>0.15583552631578948</v>
      </c>
      <c r="O8098" s="7" t="str">
        <f>TEXT(Sales_Data[[#This Row],[Order_Date]],"mmm")</f>
        <v>Jan</v>
      </c>
      <c r="P8098" s="9" t="str">
        <f>TEXT(Sales_Data[[#This Row],[Order_Date]],"yyyy")</f>
        <v>2025</v>
      </c>
      <c r="Q8098" s="9" t="str">
        <f t="shared" si="126"/>
        <v>Existing</v>
      </c>
      <c r="R8098" s="1" t="s">
        <v>73</v>
      </c>
    </row>
    <row r="8099" spans="1:18" x14ac:dyDescent="0.35">
      <c r="A8099" s="1" t="s">
        <v>12961</v>
      </c>
      <c r="B8099" s="2">
        <v>45904</v>
      </c>
      <c r="C8099" s="1" t="s">
        <v>1265</v>
      </c>
      <c r="D8099" s="1" t="s">
        <v>5007</v>
      </c>
      <c r="E8099" s="1" t="s">
        <v>81</v>
      </c>
      <c r="F8099" s="1" t="s">
        <v>33</v>
      </c>
      <c r="G8099" s="1" t="s">
        <v>42</v>
      </c>
      <c r="H8099" s="1" t="s">
        <v>112</v>
      </c>
      <c r="I8099">
        <v>1</v>
      </c>
      <c r="J8099">
        <v>2500</v>
      </c>
      <c r="K8099" s="7">
        <v>0.05</v>
      </c>
      <c r="L8099">
        <v>2375</v>
      </c>
      <c r="M8099">
        <v>292.49</v>
      </c>
      <c r="N8099" s="7">
        <f>IFERROR(Sales_Data[[#This Row],[Profit]]/Sales_Data[[#This Row],[Sales]],0)</f>
        <v>0.12315368421052632</v>
      </c>
      <c r="O8099" s="7" t="str">
        <f>TEXT(Sales_Data[[#This Row],[Order_Date]],"mmm")</f>
        <v>Sep</v>
      </c>
      <c r="P8099" s="9" t="str">
        <f>TEXT(Sales_Data[[#This Row],[Order_Date]],"yyyy")</f>
        <v>2025</v>
      </c>
      <c r="Q8099" s="9" t="str">
        <f t="shared" si="126"/>
        <v>New</v>
      </c>
      <c r="R8099" s="1" t="s">
        <v>73</v>
      </c>
    </row>
    <row r="8100" spans="1:18" x14ac:dyDescent="0.35">
      <c r="A8100" s="1" t="s">
        <v>12962</v>
      </c>
      <c r="B8100" s="2">
        <v>45740</v>
      </c>
      <c r="C8100" s="1" t="s">
        <v>9628</v>
      </c>
      <c r="D8100" s="1" t="s">
        <v>7216</v>
      </c>
      <c r="E8100" s="1" t="s">
        <v>24</v>
      </c>
      <c r="F8100" s="1" t="s">
        <v>25</v>
      </c>
      <c r="G8100" s="1" t="s">
        <v>120</v>
      </c>
      <c r="H8100" s="1" t="s">
        <v>146</v>
      </c>
      <c r="I8100">
        <v>4</v>
      </c>
      <c r="J8100">
        <v>800</v>
      </c>
      <c r="K8100" s="7">
        <v>0.1</v>
      </c>
      <c r="L8100">
        <v>2880</v>
      </c>
      <c r="M8100">
        <v>250.08</v>
      </c>
      <c r="N8100" s="7">
        <f>IFERROR(Sales_Data[[#This Row],[Profit]]/Sales_Data[[#This Row],[Sales]],0)</f>
        <v>8.6833333333333332E-2</v>
      </c>
      <c r="O8100" s="7" t="str">
        <f>TEXT(Sales_Data[[#This Row],[Order_Date]],"mmm")</f>
        <v>Mar</v>
      </c>
      <c r="P8100" s="9" t="str">
        <f>TEXT(Sales_Data[[#This Row],[Order_Date]],"yyyy")</f>
        <v>2025</v>
      </c>
      <c r="Q8100" s="9" t="str">
        <f t="shared" si="126"/>
        <v>Existing</v>
      </c>
      <c r="R8100" s="1" t="s">
        <v>20</v>
      </c>
    </row>
    <row r="8101" spans="1:18" x14ac:dyDescent="0.35">
      <c r="A8101" s="1" t="s">
        <v>12963</v>
      </c>
      <c r="B8101" s="2">
        <v>45854</v>
      </c>
      <c r="C8101" s="1" t="s">
        <v>2699</v>
      </c>
      <c r="D8101" s="1" t="s">
        <v>4174</v>
      </c>
      <c r="E8101" s="1" t="s">
        <v>17</v>
      </c>
      <c r="F8101" s="1" t="s">
        <v>17</v>
      </c>
      <c r="G8101" s="1" t="s">
        <v>42</v>
      </c>
      <c r="H8101" s="1" t="s">
        <v>43</v>
      </c>
      <c r="I8101">
        <v>2</v>
      </c>
      <c r="J8101">
        <v>18000</v>
      </c>
      <c r="K8101" s="7">
        <v>0</v>
      </c>
      <c r="L8101">
        <v>36000</v>
      </c>
      <c r="M8101">
        <v>7477.08</v>
      </c>
      <c r="N8101" s="7">
        <f>IFERROR(Sales_Data[[#This Row],[Profit]]/Sales_Data[[#This Row],[Sales]],0)</f>
        <v>0.20769666666666667</v>
      </c>
      <c r="O8101" s="7" t="str">
        <f>TEXT(Sales_Data[[#This Row],[Order_Date]],"mmm")</f>
        <v>Jul</v>
      </c>
      <c r="P8101" s="9" t="str">
        <f>TEXT(Sales_Data[[#This Row],[Order_Date]],"yyyy")</f>
        <v>2025</v>
      </c>
      <c r="Q8101" s="9" t="str">
        <f t="shared" si="126"/>
        <v>Existing</v>
      </c>
      <c r="R8101" s="1" t="s">
        <v>36</v>
      </c>
    </row>
    <row r="8102" spans="1:18" x14ac:dyDescent="0.35">
      <c r="A8102" s="1" t="s">
        <v>12964</v>
      </c>
      <c r="B8102" s="2">
        <v>45940</v>
      </c>
      <c r="C8102" s="1" t="s">
        <v>12965</v>
      </c>
      <c r="D8102" s="1" t="s">
        <v>2012</v>
      </c>
      <c r="E8102" s="1" t="s">
        <v>86</v>
      </c>
      <c r="F8102" s="1" t="s">
        <v>25</v>
      </c>
      <c r="G8102" s="1" t="s">
        <v>34</v>
      </c>
      <c r="H8102" s="1" t="s">
        <v>153</v>
      </c>
      <c r="I8102">
        <v>1</v>
      </c>
      <c r="J8102">
        <v>7000</v>
      </c>
      <c r="K8102" s="7">
        <v>0.05</v>
      </c>
      <c r="L8102">
        <v>6650</v>
      </c>
      <c r="M8102">
        <v>1486.15</v>
      </c>
      <c r="N8102" s="7">
        <f>IFERROR(Sales_Data[[#This Row],[Profit]]/Sales_Data[[#This Row],[Sales]],0)</f>
        <v>0.22348120300751881</v>
      </c>
      <c r="O8102" s="7" t="str">
        <f>TEXT(Sales_Data[[#This Row],[Order_Date]],"mmm")</f>
        <v>Oct</v>
      </c>
      <c r="P8102" s="9" t="str">
        <f>TEXT(Sales_Data[[#This Row],[Order_Date]],"yyyy")</f>
        <v>2025</v>
      </c>
      <c r="Q8102" s="9" t="str">
        <f t="shared" si="126"/>
        <v>New</v>
      </c>
      <c r="R8102" s="1" t="s">
        <v>28</v>
      </c>
    </row>
    <row r="8103" spans="1:18" x14ac:dyDescent="0.35">
      <c r="A8103" s="1" t="s">
        <v>12966</v>
      </c>
      <c r="B8103" s="2">
        <v>45703</v>
      </c>
      <c r="C8103" s="1" t="s">
        <v>6096</v>
      </c>
      <c r="D8103" s="1" t="s">
        <v>67</v>
      </c>
      <c r="E8103" s="1" t="s">
        <v>17</v>
      </c>
      <c r="F8103" s="1" t="s">
        <v>17</v>
      </c>
      <c r="G8103" s="1" t="s">
        <v>42</v>
      </c>
      <c r="H8103" s="1" t="s">
        <v>63</v>
      </c>
      <c r="I8103">
        <v>3</v>
      </c>
      <c r="J8103">
        <v>4500</v>
      </c>
      <c r="K8103" s="7">
        <v>0</v>
      </c>
      <c r="L8103">
        <v>13500</v>
      </c>
      <c r="M8103">
        <v>3017.23</v>
      </c>
      <c r="N8103" s="7">
        <f>IFERROR(Sales_Data[[#This Row],[Profit]]/Sales_Data[[#This Row],[Sales]],0)</f>
        <v>0.22349851851851851</v>
      </c>
      <c r="O8103" s="7" t="str">
        <f>TEXT(Sales_Data[[#This Row],[Order_Date]],"mmm")</f>
        <v>Feb</v>
      </c>
      <c r="P8103" s="9" t="str">
        <f>TEXT(Sales_Data[[#This Row],[Order_Date]],"yyyy")</f>
        <v>2025</v>
      </c>
      <c r="Q8103" s="9" t="str">
        <f t="shared" si="126"/>
        <v>Existing</v>
      </c>
      <c r="R8103" s="1" t="s">
        <v>64</v>
      </c>
    </row>
    <row r="8104" spans="1:18" x14ac:dyDescent="0.35">
      <c r="A8104" s="1" t="s">
        <v>12967</v>
      </c>
      <c r="B8104" s="2">
        <v>45692</v>
      </c>
      <c r="C8104" s="1" t="s">
        <v>12931</v>
      </c>
      <c r="D8104" s="1" t="s">
        <v>5409</v>
      </c>
      <c r="E8104" s="1" t="s">
        <v>24</v>
      </c>
      <c r="F8104" s="1" t="s">
        <v>25</v>
      </c>
      <c r="G8104" s="1" t="s">
        <v>18</v>
      </c>
      <c r="H8104" s="1" t="s">
        <v>19</v>
      </c>
      <c r="I8104">
        <v>2</v>
      </c>
      <c r="J8104">
        <v>700</v>
      </c>
      <c r="K8104" s="7">
        <v>0</v>
      </c>
      <c r="L8104">
        <v>1400</v>
      </c>
      <c r="M8104">
        <v>222.09</v>
      </c>
      <c r="N8104" s="7">
        <f>IFERROR(Sales_Data[[#This Row],[Profit]]/Sales_Data[[#This Row],[Sales]],0)</f>
        <v>0.1586357142857143</v>
      </c>
      <c r="O8104" s="7" t="str">
        <f>TEXT(Sales_Data[[#This Row],[Order_Date]],"mmm")</f>
        <v>Feb</v>
      </c>
      <c r="P8104" s="9" t="str">
        <f>TEXT(Sales_Data[[#This Row],[Order_Date]],"yyyy")</f>
        <v>2025</v>
      </c>
      <c r="Q8104" s="9" t="str">
        <f t="shared" si="126"/>
        <v>Existing</v>
      </c>
      <c r="R8104" s="1" t="s">
        <v>36</v>
      </c>
    </row>
    <row r="8105" spans="1:18" x14ac:dyDescent="0.35">
      <c r="A8105" s="1" t="s">
        <v>12968</v>
      </c>
      <c r="B8105" s="2">
        <v>45883</v>
      </c>
      <c r="C8105" s="1" t="s">
        <v>4079</v>
      </c>
      <c r="D8105" s="1" t="s">
        <v>2431</v>
      </c>
      <c r="E8105" s="1" t="s">
        <v>81</v>
      </c>
      <c r="F8105" s="1" t="s">
        <v>33</v>
      </c>
      <c r="G8105" s="1" t="s">
        <v>34</v>
      </c>
      <c r="H8105" s="1" t="s">
        <v>107</v>
      </c>
      <c r="I8105">
        <v>5</v>
      </c>
      <c r="J8105">
        <v>6500</v>
      </c>
      <c r="K8105" s="7">
        <v>0.05</v>
      </c>
      <c r="L8105">
        <v>30875</v>
      </c>
      <c r="M8105">
        <v>3034.1</v>
      </c>
      <c r="N8105" s="7">
        <f>IFERROR(Sales_Data[[#This Row],[Profit]]/Sales_Data[[#This Row],[Sales]],0)</f>
        <v>9.8270445344129556E-2</v>
      </c>
      <c r="O8105" s="7" t="str">
        <f>TEXT(Sales_Data[[#This Row],[Order_Date]],"mmm")</f>
        <v>Aug</v>
      </c>
      <c r="P8105" s="9" t="str">
        <f>TEXT(Sales_Data[[#This Row],[Order_Date]],"yyyy")</f>
        <v>2025</v>
      </c>
      <c r="Q8105" s="9" t="str">
        <f t="shared" si="126"/>
        <v>Existing</v>
      </c>
      <c r="R8105" s="1" t="s">
        <v>64</v>
      </c>
    </row>
    <row r="8106" spans="1:18" x14ac:dyDescent="0.35">
      <c r="A8106" s="1" t="s">
        <v>12969</v>
      </c>
      <c r="B8106" s="2">
        <v>45928</v>
      </c>
      <c r="C8106" s="1" t="s">
        <v>3562</v>
      </c>
      <c r="D8106" s="1" t="s">
        <v>12970</v>
      </c>
      <c r="E8106" s="1" t="s">
        <v>56</v>
      </c>
      <c r="F8106" s="1" t="s">
        <v>57</v>
      </c>
      <c r="G8106" s="1" t="s">
        <v>18</v>
      </c>
      <c r="H8106" s="1" t="s">
        <v>19</v>
      </c>
      <c r="I8106">
        <v>5</v>
      </c>
      <c r="J8106">
        <v>700</v>
      </c>
      <c r="K8106" s="7">
        <v>0</v>
      </c>
      <c r="L8106">
        <v>3500</v>
      </c>
      <c r="M8106">
        <v>845.69</v>
      </c>
      <c r="N8106" s="7">
        <f>IFERROR(Sales_Data[[#This Row],[Profit]]/Sales_Data[[#This Row],[Sales]],0)</f>
        <v>0.2416257142857143</v>
      </c>
      <c r="O8106" s="7" t="str">
        <f>TEXT(Sales_Data[[#This Row],[Order_Date]],"mmm")</f>
        <v>Sep</v>
      </c>
      <c r="P8106" s="9" t="str">
        <f>TEXT(Sales_Data[[#This Row],[Order_Date]],"yyyy")</f>
        <v>2025</v>
      </c>
      <c r="Q8106" s="9" t="str">
        <f t="shared" si="126"/>
        <v>Existing</v>
      </c>
      <c r="R8106" s="1" t="s">
        <v>28</v>
      </c>
    </row>
    <row r="8107" spans="1:18" x14ac:dyDescent="0.35">
      <c r="A8107" s="1" t="s">
        <v>12971</v>
      </c>
      <c r="B8107" s="2">
        <v>45664</v>
      </c>
      <c r="C8107" s="1" t="s">
        <v>4597</v>
      </c>
      <c r="D8107" s="1" t="s">
        <v>7641</v>
      </c>
      <c r="E8107" s="1" t="s">
        <v>160</v>
      </c>
      <c r="F8107" s="1" t="s">
        <v>161</v>
      </c>
      <c r="G8107" s="1" t="s">
        <v>18</v>
      </c>
      <c r="H8107" s="1" t="s">
        <v>72</v>
      </c>
      <c r="I8107">
        <v>3</v>
      </c>
      <c r="J8107">
        <v>350</v>
      </c>
      <c r="K8107" s="7">
        <v>0</v>
      </c>
      <c r="L8107">
        <v>1050</v>
      </c>
      <c r="M8107">
        <v>230.57</v>
      </c>
      <c r="N8107" s="7">
        <f>IFERROR(Sales_Data[[#This Row],[Profit]]/Sales_Data[[#This Row],[Sales]],0)</f>
        <v>0.2195904761904762</v>
      </c>
      <c r="O8107" s="7" t="str">
        <f>TEXT(Sales_Data[[#This Row],[Order_Date]],"mmm")</f>
        <v>Jan</v>
      </c>
      <c r="P8107" s="9" t="str">
        <f>TEXT(Sales_Data[[#This Row],[Order_Date]],"yyyy")</f>
        <v>2025</v>
      </c>
      <c r="Q8107" s="9" t="str">
        <f t="shared" si="126"/>
        <v>Existing</v>
      </c>
      <c r="R8107" s="1" t="s">
        <v>28</v>
      </c>
    </row>
    <row r="8108" spans="1:18" x14ac:dyDescent="0.35">
      <c r="A8108" s="1" t="s">
        <v>12972</v>
      </c>
      <c r="B8108" s="2">
        <v>45916</v>
      </c>
      <c r="C8108" s="1" t="s">
        <v>2713</v>
      </c>
      <c r="D8108" s="1" t="s">
        <v>3873</v>
      </c>
      <c r="E8108" s="1" t="s">
        <v>111</v>
      </c>
      <c r="F8108" s="1" t="s">
        <v>33</v>
      </c>
      <c r="G8108" s="1" t="s">
        <v>42</v>
      </c>
      <c r="H8108" s="1" t="s">
        <v>47</v>
      </c>
      <c r="I8108">
        <v>4</v>
      </c>
      <c r="J8108">
        <v>55000</v>
      </c>
      <c r="K8108" s="7">
        <v>0.15</v>
      </c>
      <c r="L8108">
        <v>187000</v>
      </c>
      <c r="M8108">
        <v>28925.74</v>
      </c>
      <c r="N8108" s="7">
        <f>IFERROR(Sales_Data[[#This Row],[Profit]]/Sales_Data[[#This Row],[Sales]],0)</f>
        <v>0.15468310160427809</v>
      </c>
      <c r="O8108" s="7" t="str">
        <f>TEXT(Sales_Data[[#This Row],[Order_Date]],"mmm")</f>
        <v>Sep</v>
      </c>
      <c r="P8108" s="9" t="str">
        <f>TEXT(Sales_Data[[#This Row],[Order_Date]],"yyyy")</f>
        <v>2025</v>
      </c>
      <c r="Q8108" s="9" t="str">
        <f t="shared" si="126"/>
        <v>Existing</v>
      </c>
      <c r="R8108" s="1" t="s">
        <v>73</v>
      </c>
    </row>
    <row r="8109" spans="1:18" x14ac:dyDescent="0.35">
      <c r="A8109" s="1" t="s">
        <v>12973</v>
      </c>
      <c r="B8109" s="2">
        <v>46013</v>
      </c>
      <c r="C8109" s="1" t="s">
        <v>2398</v>
      </c>
      <c r="D8109" s="1" t="s">
        <v>4812</v>
      </c>
      <c r="E8109" s="1" t="s">
        <v>62</v>
      </c>
      <c r="F8109" s="1" t="s">
        <v>41</v>
      </c>
      <c r="G8109" s="1" t="s">
        <v>18</v>
      </c>
      <c r="H8109" s="1" t="s">
        <v>72</v>
      </c>
      <c r="I8109">
        <v>1</v>
      </c>
      <c r="J8109">
        <v>350</v>
      </c>
      <c r="K8109" s="7">
        <v>0.05</v>
      </c>
      <c r="L8109">
        <v>332</v>
      </c>
      <c r="M8109">
        <v>82.04</v>
      </c>
      <c r="N8109" s="7">
        <f>IFERROR(Sales_Data[[#This Row],[Profit]]/Sales_Data[[#This Row],[Sales]],0)</f>
        <v>0.24710843373493976</v>
      </c>
      <c r="O8109" s="7" t="str">
        <f>TEXT(Sales_Data[[#This Row],[Order_Date]],"mmm")</f>
        <v>Dec</v>
      </c>
      <c r="P8109" s="9" t="str">
        <f>TEXT(Sales_Data[[#This Row],[Order_Date]],"yyyy")</f>
        <v>2025</v>
      </c>
      <c r="Q8109" s="9" t="str">
        <f t="shared" si="126"/>
        <v>New</v>
      </c>
      <c r="R8109" s="1" t="s">
        <v>28</v>
      </c>
    </row>
    <row r="8110" spans="1:18" x14ac:dyDescent="0.35">
      <c r="A8110" s="1" t="s">
        <v>12974</v>
      </c>
      <c r="B8110" s="2">
        <v>45855</v>
      </c>
      <c r="C8110" s="1" t="s">
        <v>4698</v>
      </c>
      <c r="D8110" s="1" t="s">
        <v>632</v>
      </c>
      <c r="E8110" s="1" t="s">
        <v>24</v>
      </c>
      <c r="F8110" s="1" t="s">
        <v>25</v>
      </c>
      <c r="G8110" s="1" t="s">
        <v>26</v>
      </c>
      <c r="H8110" s="1" t="s">
        <v>27</v>
      </c>
      <c r="I8110">
        <v>5</v>
      </c>
      <c r="J8110">
        <v>1200</v>
      </c>
      <c r="K8110" s="7">
        <v>0.05</v>
      </c>
      <c r="L8110">
        <v>5700</v>
      </c>
      <c r="M8110">
        <v>986.83</v>
      </c>
      <c r="N8110" s="7">
        <f>IFERROR(Sales_Data[[#This Row],[Profit]]/Sales_Data[[#This Row],[Sales]],0)</f>
        <v>0.1731280701754386</v>
      </c>
      <c r="O8110" s="7" t="str">
        <f>TEXT(Sales_Data[[#This Row],[Order_Date]],"mmm")</f>
        <v>Jul</v>
      </c>
      <c r="P8110" s="9" t="str">
        <f>TEXT(Sales_Data[[#This Row],[Order_Date]],"yyyy")</f>
        <v>2025</v>
      </c>
      <c r="Q8110" s="9" t="str">
        <f t="shared" si="126"/>
        <v>Existing</v>
      </c>
      <c r="R8110" s="1" t="s">
        <v>20</v>
      </c>
    </row>
    <row r="8111" spans="1:18" x14ac:dyDescent="0.35">
      <c r="A8111" s="1" t="s">
        <v>12975</v>
      </c>
      <c r="B8111" s="2">
        <v>45916</v>
      </c>
      <c r="C8111" s="1" t="s">
        <v>5839</v>
      </c>
      <c r="D8111" s="1" t="s">
        <v>9130</v>
      </c>
      <c r="E8111" s="1" t="s">
        <v>111</v>
      </c>
      <c r="F8111" s="1" t="s">
        <v>33</v>
      </c>
      <c r="G8111" s="1" t="s">
        <v>34</v>
      </c>
      <c r="H8111" s="1" t="s">
        <v>107</v>
      </c>
      <c r="I8111">
        <v>1</v>
      </c>
      <c r="J8111">
        <v>6500</v>
      </c>
      <c r="K8111" s="7">
        <v>0</v>
      </c>
      <c r="L8111">
        <v>6500</v>
      </c>
      <c r="M8111">
        <v>575.39</v>
      </c>
      <c r="N8111" s="7">
        <f>IFERROR(Sales_Data[[#This Row],[Profit]]/Sales_Data[[#This Row],[Sales]],0)</f>
        <v>8.8521538461538457E-2</v>
      </c>
      <c r="O8111" s="7" t="str">
        <f>TEXT(Sales_Data[[#This Row],[Order_Date]],"mmm")</f>
        <v>Sep</v>
      </c>
      <c r="P8111" s="9" t="str">
        <f>TEXT(Sales_Data[[#This Row],[Order_Date]],"yyyy")</f>
        <v>2025</v>
      </c>
      <c r="Q8111" s="9" t="str">
        <f t="shared" si="126"/>
        <v>New</v>
      </c>
      <c r="R8111" s="1" t="s">
        <v>64</v>
      </c>
    </row>
    <row r="8112" spans="1:18" x14ac:dyDescent="0.35">
      <c r="A8112" s="1" t="s">
        <v>12976</v>
      </c>
      <c r="B8112" s="2">
        <v>45755</v>
      </c>
      <c r="C8112" s="1" t="s">
        <v>8133</v>
      </c>
      <c r="D8112" s="1" t="s">
        <v>3960</v>
      </c>
      <c r="E8112" s="1" t="s">
        <v>32</v>
      </c>
      <c r="F8112" s="1" t="s">
        <v>33</v>
      </c>
      <c r="G8112" s="1" t="s">
        <v>42</v>
      </c>
      <c r="H8112" s="1" t="s">
        <v>112</v>
      </c>
      <c r="I8112">
        <v>5</v>
      </c>
      <c r="J8112">
        <v>2500</v>
      </c>
      <c r="K8112" s="7">
        <v>0.05</v>
      </c>
      <c r="L8112">
        <v>11875</v>
      </c>
      <c r="M8112">
        <v>1158.94</v>
      </c>
      <c r="N8112" s="7">
        <f>IFERROR(Sales_Data[[#This Row],[Profit]]/Sales_Data[[#This Row],[Sales]],0)</f>
        <v>9.7594947368421059E-2</v>
      </c>
      <c r="O8112" s="7" t="str">
        <f>TEXT(Sales_Data[[#This Row],[Order_Date]],"mmm")</f>
        <v>Apr</v>
      </c>
      <c r="P8112" s="9" t="str">
        <f>TEXT(Sales_Data[[#This Row],[Order_Date]],"yyyy")</f>
        <v>2025</v>
      </c>
      <c r="Q8112" s="9" t="str">
        <f t="shared" si="126"/>
        <v>Existing</v>
      </c>
      <c r="R8112" s="1" t="s">
        <v>28</v>
      </c>
    </row>
    <row r="8113" spans="1:18" x14ac:dyDescent="0.35">
      <c r="A8113" s="1" t="s">
        <v>12977</v>
      </c>
      <c r="B8113" s="2">
        <v>45838</v>
      </c>
      <c r="C8113" s="1" t="s">
        <v>748</v>
      </c>
      <c r="D8113" s="1" t="s">
        <v>1274</v>
      </c>
      <c r="E8113" s="1" t="s">
        <v>86</v>
      </c>
      <c r="F8113" s="1" t="s">
        <v>25</v>
      </c>
      <c r="G8113" s="1" t="s">
        <v>26</v>
      </c>
      <c r="H8113" s="1" t="s">
        <v>27</v>
      </c>
      <c r="I8113">
        <v>5</v>
      </c>
      <c r="J8113">
        <v>1200</v>
      </c>
      <c r="K8113" s="7">
        <v>0.1</v>
      </c>
      <c r="L8113">
        <v>5400</v>
      </c>
      <c r="M8113">
        <v>1159.25</v>
      </c>
      <c r="N8113" s="7">
        <f>IFERROR(Sales_Data[[#This Row],[Profit]]/Sales_Data[[#This Row],[Sales]],0)</f>
        <v>0.21467592592592594</v>
      </c>
      <c r="O8113" s="7" t="str">
        <f>TEXT(Sales_Data[[#This Row],[Order_Date]],"mmm")</f>
        <v>Jun</v>
      </c>
      <c r="P8113" s="9" t="str">
        <f>TEXT(Sales_Data[[#This Row],[Order_Date]],"yyyy")</f>
        <v>2025</v>
      </c>
      <c r="Q8113" s="9" t="str">
        <f t="shared" si="126"/>
        <v>Existing</v>
      </c>
      <c r="R8113" s="1" t="s">
        <v>64</v>
      </c>
    </row>
    <row r="8114" spans="1:18" x14ac:dyDescent="0.35">
      <c r="A8114" s="1" t="s">
        <v>12978</v>
      </c>
      <c r="B8114" s="2">
        <v>45681</v>
      </c>
      <c r="C8114" s="1" t="s">
        <v>5306</v>
      </c>
      <c r="D8114" s="1" t="s">
        <v>2523</v>
      </c>
      <c r="E8114" s="1" t="s">
        <v>106</v>
      </c>
      <c r="F8114" s="1" t="s">
        <v>33</v>
      </c>
      <c r="G8114" s="1" t="s">
        <v>34</v>
      </c>
      <c r="H8114" s="1" t="s">
        <v>153</v>
      </c>
      <c r="I8114">
        <v>5</v>
      </c>
      <c r="J8114">
        <v>7000</v>
      </c>
      <c r="K8114" s="7">
        <v>0.15</v>
      </c>
      <c r="L8114">
        <v>29750</v>
      </c>
      <c r="M8114">
        <v>3166.08</v>
      </c>
      <c r="N8114" s="7">
        <f>IFERROR(Sales_Data[[#This Row],[Profit]]/Sales_Data[[#This Row],[Sales]],0)</f>
        <v>0.10642285714285714</v>
      </c>
      <c r="O8114" s="7" t="str">
        <f>TEXT(Sales_Data[[#This Row],[Order_Date]],"mmm")</f>
        <v>Jan</v>
      </c>
      <c r="P8114" s="9" t="str">
        <f>TEXT(Sales_Data[[#This Row],[Order_Date]],"yyyy")</f>
        <v>2025</v>
      </c>
      <c r="Q8114" s="9" t="str">
        <f t="shared" si="126"/>
        <v>Existing</v>
      </c>
      <c r="R8114" s="1" t="s">
        <v>73</v>
      </c>
    </row>
    <row r="8115" spans="1:18" x14ac:dyDescent="0.35">
      <c r="A8115" s="1" t="s">
        <v>12979</v>
      </c>
      <c r="B8115" s="2">
        <v>45936</v>
      </c>
      <c r="C8115" s="1" t="s">
        <v>270</v>
      </c>
      <c r="D8115" s="1" t="s">
        <v>12980</v>
      </c>
      <c r="E8115" s="1" t="s">
        <v>81</v>
      </c>
      <c r="F8115" s="1" t="s">
        <v>33</v>
      </c>
      <c r="G8115" s="1" t="s">
        <v>120</v>
      </c>
      <c r="H8115" s="1" t="s">
        <v>146</v>
      </c>
      <c r="I8115">
        <v>2</v>
      </c>
      <c r="J8115">
        <v>800</v>
      </c>
      <c r="K8115" s="7">
        <v>0</v>
      </c>
      <c r="L8115">
        <v>1600</v>
      </c>
      <c r="M8115">
        <v>157.38</v>
      </c>
      <c r="N8115" s="7">
        <f>IFERROR(Sales_Data[[#This Row],[Profit]]/Sales_Data[[#This Row],[Sales]],0)</f>
        <v>9.8362499999999992E-2</v>
      </c>
      <c r="O8115" s="7" t="str">
        <f>TEXT(Sales_Data[[#This Row],[Order_Date]],"mmm")</f>
        <v>Oct</v>
      </c>
      <c r="P8115" s="9" t="str">
        <f>TEXT(Sales_Data[[#This Row],[Order_Date]],"yyyy")</f>
        <v>2025</v>
      </c>
      <c r="Q8115" s="9" t="str">
        <f t="shared" si="126"/>
        <v>Existing</v>
      </c>
      <c r="R8115" s="1" t="s">
        <v>73</v>
      </c>
    </row>
    <row r="8116" spans="1:18" x14ac:dyDescent="0.35">
      <c r="A8116" s="1" t="s">
        <v>12981</v>
      </c>
      <c r="B8116" s="2">
        <v>45766</v>
      </c>
      <c r="C8116" s="1" t="s">
        <v>4565</v>
      </c>
      <c r="D8116" s="1" t="s">
        <v>2103</v>
      </c>
      <c r="E8116" s="1" t="s">
        <v>40</v>
      </c>
      <c r="F8116" s="1" t="s">
        <v>41</v>
      </c>
      <c r="G8116" s="1" t="s">
        <v>34</v>
      </c>
      <c r="H8116" s="1" t="s">
        <v>77</v>
      </c>
      <c r="I8116">
        <v>4</v>
      </c>
      <c r="J8116">
        <v>22000</v>
      </c>
      <c r="K8116" s="7">
        <v>0.15</v>
      </c>
      <c r="L8116">
        <v>74800</v>
      </c>
      <c r="M8116">
        <v>16226.75</v>
      </c>
      <c r="N8116" s="7">
        <f>IFERROR(Sales_Data[[#This Row],[Profit]]/Sales_Data[[#This Row],[Sales]],0)</f>
        <v>0.2169351604278075</v>
      </c>
      <c r="O8116" s="7" t="str">
        <f>TEXT(Sales_Data[[#This Row],[Order_Date]],"mmm")</f>
        <v>Apr</v>
      </c>
      <c r="P8116" s="9" t="str">
        <f>TEXT(Sales_Data[[#This Row],[Order_Date]],"yyyy")</f>
        <v>2025</v>
      </c>
      <c r="Q8116" s="9" t="str">
        <f t="shared" si="126"/>
        <v>Existing</v>
      </c>
      <c r="R8116" s="1" t="s">
        <v>28</v>
      </c>
    </row>
    <row r="8117" spans="1:18" x14ac:dyDescent="0.35">
      <c r="A8117" s="1" t="s">
        <v>12982</v>
      </c>
      <c r="B8117" s="2">
        <v>45700</v>
      </c>
      <c r="C8117" s="1" t="s">
        <v>4325</v>
      </c>
      <c r="D8117" s="1" t="s">
        <v>2378</v>
      </c>
      <c r="E8117" s="1" t="s">
        <v>160</v>
      </c>
      <c r="F8117" s="1" t="s">
        <v>161</v>
      </c>
      <c r="G8117" s="1" t="s">
        <v>42</v>
      </c>
      <c r="H8117" s="1" t="s">
        <v>63</v>
      </c>
      <c r="I8117">
        <v>3</v>
      </c>
      <c r="J8117">
        <v>4500</v>
      </c>
      <c r="K8117" s="7">
        <v>0</v>
      </c>
      <c r="L8117">
        <v>13500</v>
      </c>
      <c r="M8117">
        <v>2801.16</v>
      </c>
      <c r="N8117" s="7">
        <f>IFERROR(Sales_Data[[#This Row],[Profit]]/Sales_Data[[#This Row],[Sales]],0)</f>
        <v>0.20749333333333334</v>
      </c>
      <c r="O8117" s="7" t="str">
        <f>TEXT(Sales_Data[[#This Row],[Order_Date]],"mmm")</f>
        <v>Feb</v>
      </c>
      <c r="P8117" s="9" t="str">
        <f>TEXT(Sales_Data[[#This Row],[Order_Date]],"yyyy")</f>
        <v>2025</v>
      </c>
      <c r="Q8117" s="9" t="str">
        <f t="shared" si="126"/>
        <v>Existing</v>
      </c>
      <c r="R8117" s="1" t="s">
        <v>64</v>
      </c>
    </row>
    <row r="8118" spans="1:18" x14ac:dyDescent="0.35">
      <c r="A8118" s="1" t="s">
        <v>12983</v>
      </c>
      <c r="B8118" s="2">
        <v>45936</v>
      </c>
      <c r="C8118" s="1" t="s">
        <v>5014</v>
      </c>
      <c r="D8118" s="1" t="s">
        <v>8435</v>
      </c>
      <c r="E8118" s="1" t="s">
        <v>86</v>
      </c>
      <c r="F8118" s="1" t="s">
        <v>25</v>
      </c>
      <c r="G8118" s="1" t="s">
        <v>120</v>
      </c>
      <c r="H8118" s="1" t="s">
        <v>146</v>
      </c>
      <c r="I8118">
        <v>1</v>
      </c>
      <c r="J8118">
        <v>800</v>
      </c>
      <c r="K8118" s="7">
        <v>0</v>
      </c>
      <c r="L8118">
        <v>800</v>
      </c>
      <c r="M8118">
        <v>199.83</v>
      </c>
      <c r="N8118" s="7">
        <f>IFERROR(Sales_Data[[#This Row],[Profit]]/Sales_Data[[#This Row],[Sales]],0)</f>
        <v>0.24978750000000002</v>
      </c>
      <c r="O8118" s="7" t="str">
        <f>TEXT(Sales_Data[[#This Row],[Order_Date]],"mmm")</f>
        <v>Oct</v>
      </c>
      <c r="P8118" s="9" t="str">
        <f>TEXT(Sales_Data[[#This Row],[Order_Date]],"yyyy")</f>
        <v>2025</v>
      </c>
      <c r="Q8118" s="9" t="str">
        <f t="shared" si="126"/>
        <v>New</v>
      </c>
      <c r="R8118" s="1" t="s">
        <v>36</v>
      </c>
    </row>
    <row r="8119" spans="1:18" x14ac:dyDescent="0.35">
      <c r="A8119" s="1" t="s">
        <v>12984</v>
      </c>
      <c r="B8119" s="2">
        <v>45895</v>
      </c>
      <c r="C8119" s="1" t="s">
        <v>12985</v>
      </c>
      <c r="D8119" s="1" t="s">
        <v>5462</v>
      </c>
      <c r="E8119" s="1" t="s">
        <v>106</v>
      </c>
      <c r="F8119" s="1" t="s">
        <v>33</v>
      </c>
      <c r="G8119" s="1" t="s">
        <v>18</v>
      </c>
      <c r="H8119" s="1" t="s">
        <v>292</v>
      </c>
      <c r="I8119">
        <v>2</v>
      </c>
      <c r="J8119">
        <v>500</v>
      </c>
      <c r="K8119" s="7">
        <v>0.2</v>
      </c>
      <c r="L8119">
        <v>800</v>
      </c>
      <c r="M8119">
        <v>76.45</v>
      </c>
      <c r="N8119" s="7">
        <f>IFERROR(Sales_Data[[#This Row],[Profit]]/Sales_Data[[#This Row],[Sales]],0)</f>
        <v>9.5562500000000009E-2</v>
      </c>
      <c r="O8119" s="7" t="str">
        <f>TEXT(Sales_Data[[#This Row],[Order_Date]],"mmm")</f>
        <v>Aug</v>
      </c>
      <c r="P8119" s="9" t="str">
        <f>TEXT(Sales_Data[[#This Row],[Order_Date]],"yyyy")</f>
        <v>2025</v>
      </c>
      <c r="Q8119" s="9" t="str">
        <f t="shared" si="126"/>
        <v>Existing</v>
      </c>
      <c r="R8119" s="1" t="s">
        <v>64</v>
      </c>
    </row>
    <row r="8120" spans="1:18" x14ac:dyDescent="0.35">
      <c r="A8120" s="1" t="s">
        <v>12986</v>
      </c>
      <c r="B8120" s="2">
        <v>45920</v>
      </c>
      <c r="C8120" s="1" t="s">
        <v>3914</v>
      </c>
      <c r="D8120" s="1" t="s">
        <v>1654</v>
      </c>
      <c r="E8120" s="1" t="s">
        <v>24</v>
      </c>
      <c r="F8120" s="1" t="s">
        <v>25</v>
      </c>
      <c r="G8120" s="1" t="s">
        <v>34</v>
      </c>
      <c r="H8120" s="1" t="s">
        <v>107</v>
      </c>
      <c r="I8120">
        <v>2</v>
      </c>
      <c r="J8120">
        <v>6500</v>
      </c>
      <c r="K8120" s="7">
        <v>0.05</v>
      </c>
      <c r="L8120">
        <v>12350</v>
      </c>
      <c r="M8120">
        <v>2740.64</v>
      </c>
      <c r="N8120" s="7">
        <f>IFERROR(Sales_Data[[#This Row],[Profit]]/Sales_Data[[#This Row],[Sales]],0)</f>
        <v>0.22191417004048583</v>
      </c>
      <c r="O8120" s="7" t="str">
        <f>TEXT(Sales_Data[[#This Row],[Order_Date]],"mmm")</f>
        <v>Sep</v>
      </c>
      <c r="P8120" s="9" t="str">
        <f>TEXT(Sales_Data[[#This Row],[Order_Date]],"yyyy")</f>
        <v>2025</v>
      </c>
      <c r="Q8120" s="9" t="str">
        <f t="shared" si="126"/>
        <v>Existing</v>
      </c>
      <c r="R8120" s="1" t="s">
        <v>73</v>
      </c>
    </row>
    <row r="8121" spans="1:18" x14ac:dyDescent="0.35">
      <c r="A8121" s="1" t="s">
        <v>12987</v>
      </c>
      <c r="B8121" s="2">
        <v>45749</v>
      </c>
      <c r="C8121" s="1" t="s">
        <v>8674</v>
      </c>
      <c r="D8121" s="1" t="s">
        <v>5807</v>
      </c>
      <c r="E8121" s="1" t="s">
        <v>111</v>
      </c>
      <c r="F8121" s="1" t="s">
        <v>33</v>
      </c>
      <c r="G8121" s="1" t="s">
        <v>42</v>
      </c>
      <c r="H8121" s="1" t="s">
        <v>63</v>
      </c>
      <c r="I8121">
        <v>3</v>
      </c>
      <c r="J8121">
        <v>4500</v>
      </c>
      <c r="K8121" s="7">
        <v>0</v>
      </c>
      <c r="L8121">
        <v>13500</v>
      </c>
      <c r="M8121">
        <v>1505.45</v>
      </c>
      <c r="N8121" s="7">
        <f>IFERROR(Sales_Data[[#This Row],[Profit]]/Sales_Data[[#This Row],[Sales]],0)</f>
        <v>0.11151481481481482</v>
      </c>
      <c r="O8121" s="7" t="str">
        <f>TEXT(Sales_Data[[#This Row],[Order_Date]],"mmm")</f>
        <v>Apr</v>
      </c>
      <c r="P8121" s="9" t="str">
        <f>TEXT(Sales_Data[[#This Row],[Order_Date]],"yyyy")</f>
        <v>2025</v>
      </c>
      <c r="Q8121" s="9" t="str">
        <f t="shared" si="126"/>
        <v>Existing</v>
      </c>
      <c r="R8121" s="1" t="s">
        <v>73</v>
      </c>
    </row>
    <row r="8122" spans="1:18" x14ac:dyDescent="0.35">
      <c r="A8122" s="1" t="s">
        <v>12988</v>
      </c>
      <c r="B8122" s="2">
        <v>45834</v>
      </c>
      <c r="C8122" s="1" t="s">
        <v>374</v>
      </c>
      <c r="D8122" s="1" t="s">
        <v>12989</v>
      </c>
      <c r="E8122" s="1" t="s">
        <v>51</v>
      </c>
      <c r="F8122" s="1" t="s">
        <v>52</v>
      </c>
      <c r="G8122" s="1" t="s">
        <v>18</v>
      </c>
      <c r="H8122" s="1" t="s">
        <v>72</v>
      </c>
      <c r="I8122">
        <v>1</v>
      </c>
      <c r="J8122">
        <v>350</v>
      </c>
      <c r="K8122" s="7">
        <v>0.15</v>
      </c>
      <c r="L8122">
        <v>298</v>
      </c>
      <c r="M8122">
        <v>72.489999999999995</v>
      </c>
      <c r="N8122" s="7">
        <f>IFERROR(Sales_Data[[#This Row],[Profit]]/Sales_Data[[#This Row],[Sales]],0)</f>
        <v>0.24325503355704697</v>
      </c>
      <c r="O8122" s="7" t="str">
        <f>TEXT(Sales_Data[[#This Row],[Order_Date]],"mmm")</f>
        <v>Jun</v>
      </c>
      <c r="P8122" s="9" t="str">
        <f>TEXT(Sales_Data[[#This Row],[Order_Date]],"yyyy")</f>
        <v>2025</v>
      </c>
      <c r="Q8122" s="9" t="str">
        <f t="shared" si="126"/>
        <v>New</v>
      </c>
      <c r="R8122" s="1" t="s">
        <v>64</v>
      </c>
    </row>
    <row r="8123" spans="1:18" x14ac:dyDescent="0.35">
      <c r="A8123" s="1" t="s">
        <v>12990</v>
      </c>
      <c r="B8123" s="2">
        <v>45875</v>
      </c>
      <c r="C8123" s="1" t="s">
        <v>10149</v>
      </c>
      <c r="D8123" s="1" t="s">
        <v>4867</v>
      </c>
      <c r="E8123" s="1" t="s">
        <v>24</v>
      </c>
      <c r="F8123" s="1" t="s">
        <v>25</v>
      </c>
      <c r="G8123" s="1" t="s">
        <v>42</v>
      </c>
      <c r="H8123" s="1" t="s">
        <v>43</v>
      </c>
      <c r="I8123">
        <v>4</v>
      </c>
      <c r="J8123">
        <v>18000</v>
      </c>
      <c r="K8123" s="7">
        <v>0.15</v>
      </c>
      <c r="L8123">
        <v>61200</v>
      </c>
      <c r="M8123">
        <v>10856.3</v>
      </c>
      <c r="N8123" s="7">
        <f>IFERROR(Sales_Data[[#This Row],[Profit]]/Sales_Data[[#This Row],[Sales]],0)</f>
        <v>0.17739052287581697</v>
      </c>
      <c r="O8123" s="7" t="str">
        <f>TEXT(Sales_Data[[#This Row],[Order_Date]],"mmm")</f>
        <v>Aug</v>
      </c>
      <c r="P8123" s="9" t="str">
        <f>TEXT(Sales_Data[[#This Row],[Order_Date]],"yyyy")</f>
        <v>2025</v>
      </c>
      <c r="Q8123" s="9" t="str">
        <f t="shared" si="126"/>
        <v>Existing</v>
      </c>
      <c r="R8123" s="1" t="s">
        <v>73</v>
      </c>
    </row>
    <row r="8124" spans="1:18" x14ac:dyDescent="0.35">
      <c r="A8124" s="1" t="s">
        <v>12991</v>
      </c>
      <c r="B8124" s="2">
        <v>45706</v>
      </c>
      <c r="C8124" s="1" t="s">
        <v>4304</v>
      </c>
      <c r="D8124" s="1" t="s">
        <v>6609</v>
      </c>
      <c r="E8124" s="1" t="s">
        <v>17</v>
      </c>
      <c r="F8124" s="1" t="s">
        <v>17</v>
      </c>
      <c r="G8124" s="1" t="s">
        <v>26</v>
      </c>
      <c r="H8124" s="1" t="s">
        <v>58</v>
      </c>
      <c r="I8124">
        <v>1</v>
      </c>
      <c r="J8124">
        <v>1400</v>
      </c>
      <c r="K8124" s="7">
        <v>0</v>
      </c>
      <c r="L8124">
        <v>1400</v>
      </c>
      <c r="M8124">
        <v>198.99</v>
      </c>
      <c r="N8124" s="7">
        <f>IFERROR(Sales_Data[[#This Row],[Profit]]/Sales_Data[[#This Row],[Sales]],0)</f>
        <v>0.14213571428571428</v>
      </c>
      <c r="O8124" s="7" t="str">
        <f>TEXT(Sales_Data[[#This Row],[Order_Date]],"mmm")</f>
        <v>Feb</v>
      </c>
      <c r="P8124" s="9" t="str">
        <f>TEXT(Sales_Data[[#This Row],[Order_Date]],"yyyy")</f>
        <v>2025</v>
      </c>
      <c r="Q8124" s="9" t="str">
        <f t="shared" si="126"/>
        <v>New</v>
      </c>
      <c r="R8124" s="1" t="s">
        <v>36</v>
      </c>
    </row>
    <row r="8125" spans="1:18" x14ac:dyDescent="0.35">
      <c r="A8125" s="1" t="s">
        <v>12992</v>
      </c>
      <c r="B8125" s="2">
        <v>45914</v>
      </c>
      <c r="C8125" s="1" t="s">
        <v>2869</v>
      </c>
      <c r="D8125" s="1" t="s">
        <v>2267</v>
      </c>
      <c r="E8125" s="1" t="s">
        <v>81</v>
      </c>
      <c r="F8125" s="1" t="s">
        <v>33</v>
      </c>
      <c r="G8125" s="1" t="s">
        <v>26</v>
      </c>
      <c r="H8125" s="1" t="s">
        <v>82</v>
      </c>
      <c r="I8125">
        <v>1</v>
      </c>
      <c r="J8125">
        <v>450</v>
      </c>
      <c r="K8125" s="7">
        <v>0.05</v>
      </c>
      <c r="L8125">
        <v>428</v>
      </c>
      <c r="M8125">
        <v>90.65</v>
      </c>
      <c r="N8125" s="7">
        <f>IFERROR(Sales_Data[[#This Row],[Profit]]/Sales_Data[[#This Row],[Sales]],0)</f>
        <v>0.21179906542056076</v>
      </c>
      <c r="O8125" s="7" t="str">
        <f>TEXT(Sales_Data[[#This Row],[Order_Date]],"mmm")</f>
        <v>Sep</v>
      </c>
      <c r="P8125" s="9" t="str">
        <f>TEXT(Sales_Data[[#This Row],[Order_Date]],"yyyy")</f>
        <v>2025</v>
      </c>
      <c r="Q8125" s="9" t="str">
        <f t="shared" si="126"/>
        <v>New</v>
      </c>
      <c r="R8125" s="1" t="s">
        <v>64</v>
      </c>
    </row>
    <row r="8126" spans="1:18" x14ac:dyDescent="0.35">
      <c r="A8126" s="1" t="s">
        <v>12993</v>
      </c>
      <c r="B8126" s="2">
        <v>45778</v>
      </c>
      <c r="C8126" s="1" t="s">
        <v>4575</v>
      </c>
      <c r="D8126" s="1" t="s">
        <v>12994</v>
      </c>
      <c r="E8126" s="1" t="s">
        <v>40</v>
      </c>
      <c r="F8126" s="1" t="s">
        <v>41</v>
      </c>
      <c r="G8126" s="1" t="s">
        <v>120</v>
      </c>
      <c r="H8126" s="1" t="s">
        <v>146</v>
      </c>
      <c r="I8126">
        <v>3</v>
      </c>
      <c r="J8126">
        <v>800</v>
      </c>
      <c r="K8126" s="7">
        <v>0.1</v>
      </c>
      <c r="L8126">
        <v>2160</v>
      </c>
      <c r="M8126">
        <v>451.78</v>
      </c>
      <c r="N8126" s="7">
        <f>IFERROR(Sales_Data[[#This Row],[Profit]]/Sales_Data[[#This Row],[Sales]],0)</f>
        <v>0.2091574074074074</v>
      </c>
      <c r="O8126" s="7" t="str">
        <f>TEXT(Sales_Data[[#This Row],[Order_Date]],"mmm")</f>
        <v>May</v>
      </c>
      <c r="P8126" s="9" t="str">
        <f>TEXT(Sales_Data[[#This Row],[Order_Date]],"yyyy")</f>
        <v>2025</v>
      </c>
      <c r="Q8126" s="9" t="str">
        <f t="shared" si="126"/>
        <v>Existing</v>
      </c>
      <c r="R8126" s="1" t="s">
        <v>64</v>
      </c>
    </row>
    <row r="8127" spans="1:18" x14ac:dyDescent="0.35">
      <c r="A8127" s="1" t="s">
        <v>12995</v>
      </c>
      <c r="B8127" s="2">
        <v>46004</v>
      </c>
      <c r="C8127" s="1" t="s">
        <v>3859</v>
      </c>
      <c r="D8127" s="1" t="s">
        <v>2750</v>
      </c>
      <c r="E8127" s="1" t="s">
        <v>106</v>
      </c>
      <c r="F8127" s="1" t="s">
        <v>33</v>
      </c>
      <c r="G8127" s="1" t="s">
        <v>18</v>
      </c>
      <c r="H8127" s="1" t="s">
        <v>131</v>
      </c>
      <c r="I8127">
        <v>5</v>
      </c>
      <c r="J8127">
        <v>1500</v>
      </c>
      <c r="K8127" s="7">
        <v>0</v>
      </c>
      <c r="L8127">
        <v>7500</v>
      </c>
      <c r="M8127">
        <v>829.04</v>
      </c>
      <c r="N8127" s="7">
        <f>IFERROR(Sales_Data[[#This Row],[Profit]]/Sales_Data[[#This Row],[Sales]],0)</f>
        <v>0.11053866666666666</v>
      </c>
      <c r="O8127" s="7" t="str">
        <f>TEXT(Sales_Data[[#This Row],[Order_Date]],"mmm")</f>
        <v>Dec</v>
      </c>
      <c r="P8127" s="9" t="str">
        <f>TEXT(Sales_Data[[#This Row],[Order_Date]],"yyyy")</f>
        <v>2025</v>
      </c>
      <c r="Q8127" s="9" t="str">
        <f t="shared" si="126"/>
        <v>Existing</v>
      </c>
      <c r="R8127" s="1" t="s">
        <v>36</v>
      </c>
    </row>
    <row r="8128" spans="1:18" x14ac:dyDescent="0.35">
      <c r="A8128" s="1" t="s">
        <v>12996</v>
      </c>
      <c r="B8128" s="2">
        <v>45687</v>
      </c>
      <c r="C8128" s="1" t="s">
        <v>1453</v>
      </c>
      <c r="D8128" s="1" t="s">
        <v>5345</v>
      </c>
      <c r="E8128" s="1" t="s">
        <v>71</v>
      </c>
      <c r="F8128" s="1" t="s">
        <v>33</v>
      </c>
      <c r="G8128" s="1" t="s">
        <v>42</v>
      </c>
      <c r="H8128" s="1" t="s">
        <v>63</v>
      </c>
      <c r="I8128">
        <v>3</v>
      </c>
      <c r="J8128">
        <v>4500</v>
      </c>
      <c r="K8128" s="7">
        <v>0</v>
      </c>
      <c r="L8128">
        <v>13500</v>
      </c>
      <c r="M8128">
        <v>1785.32</v>
      </c>
      <c r="N8128" s="7">
        <f>IFERROR(Sales_Data[[#This Row],[Profit]]/Sales_Data[[#This Row],[Sales]],0)</f>
        <v>0.13224592592592593</v>
      </c>
      <c r="O8128" s="7" t="str">
        <f>TEXT(Sales_Data[[#This Row],[Order_Date]],"mmm")</f>
        <v>Jan</v>
      </c>
      <c r="P8128" s="9" t="str">
        <f>TEXT(Sales_Data[[#This Row],[Order_Date]],"yyyy")</f>
        <v>2025</v>
      </c>
      <c r="Q8128" s="9" t="str">
        <f t="shared" si="126"/>
        <v>Existing</v>
      </c>
      <c r="R8128" s="1" t="s">
        <v>28</v>
      </c>
    </row>
    <row r="8129" spans="1:18" x14ac:dyDescent="0.35">
      <c r="A8129" s="1" t="s">
        <v>12997</v>
      </c>
      <c r="B8129" s="2">
        <v>45838</v>
      </c>
      <c r="C8129" s="1" t="s">
        <v>2424</v>
      </c>
      <c r="D8129" s="1" t="s">
        <v>10694</v>
      </c>
      <c r="E8129" s="1" t="s">
        <v>17</v>
      </c>
      <c r="F8129" s="1" t="s">
        <v>17</v>
      </c>
      <c r="G8129" s="1" t="s">
        <v>42</v>
      </c>
      <c r="H8129" s="1" t="s">
        <v>63</v>
      </c>
      <c r="I8129">
        <v>5</v>
      </c>
      <c r="J8129">
        <v>4500</v>
      </c>
      <c r="K8129" s="7">
        <v>0.2</v>
      </c>
      <c r="L8129">
        <v>18000</v>
      </c>
      <c r="M8129">
        <v>3793.89</v>
      </c>
      <c r="N8129" s="7">
        <f>IFERROR(Sales_Data[[#This Row],[Profit]]/Sales_Data[[#This Row],[Sales]],0)</f>
        <v>0.21077166666666666</v>
      </c>
      <c r="O8129" s="7" t="str">
        <f>TEXT(Sales_Data[[#This Row],[Order_Date]],"mmm")</f>
        <v>Jun</v>
      </c>
      <c r="P8129" s="9" t="str">
        <f>TEXT(Sales_Data[[#This Row],[Order_Date]],"yyyy")</f>
        <v>2025</v>
      </c>
      <c r="Q8129" s="9" t="str">
        <f t="shared" si="126"/>
        <v>Existing</v>
      </c>
      <c r="R8129" s="1" t="s">
        <v>73</v>
      </c>
    </row>
    <row r="8130" spans="1:18" x14ac:dyDescent="0.35">
      <c r="A8130" s="1" t="s">
        <v>12998</v>
      </c>
      <c r="B8130" s="2">
        <v>46005</v>
      </c>
      <c r="C8130" s="1" t="s">
        <v>756</v>
      </c>
      <c r="D8130" s="1" t="s">
        <v>2393</v>
      </c>
      <c r="E8130" s="1" t="s">
        <v>135</v>
      </c>
      <c r="F8130" s="1" t="s">
        <v>136</v>
      </c>
      <c r="G8130" s="1" t="s">
        <v>120</v>
      </c>
      <c r="H8130" s="1" t="s">
        <v>217</v>
      </c>
      <c r="I8130">
        <v>2</v>
      </c>
      <c r="J8130">
        <v>3200</v>
      </c>
      <c r="K8130" s="7">
        <v>0.05</v>
      </c>
      <c r="L8130">
        <v>6080</v>
      </c>
      <c r="M8130">
        <v>731.35</v>
      </c>
      <c r="N8130" s="7">
        <f>IFERROR(Sales_Data[[#This Row],[Profit]]/Sales_Data[[#This Row],[Sales]],0)</f>
        <v>0.12028782894736842</v>
      </c>
      <c r="O8130" s="7" t="str">
        <f>TEXT(Sales_Data[[#This Row],[Order_Date]],"mmm")</f>
        <v>Dec</v>
      </c>
      <c r="P8130" s="9" t="str">
        <f>TEXT(Sales_Data[[#This Row],[Order_Date]],"yyyy")</f>
        <v>2025</v>
      </c>
      <c r="Q8130" s="9" t="str">
        <f t="shared" ref="Q8130:Q8193" si="127">IF(I8130&gt;1,"Existing","New")</f>
        <v>Existing</v>
      </c>
      <c r="R8130" s="1" t="s">
        <v>20</v>
      </c>
    </row>
    <row r="8131" spans="1:18" x14ac:dyDescent="0.35">
      <c r="A8131" s="1" t="s">
        <v>12999</v>
      </c>
      <c r="B8131" s="2">
        <v>46014</v>
      </c>
      <c r="C8131" s="1" t="s">
        <v>3978</v>
      </c>
      <c r="D8131" s="1" t="s">
        <v>13000</v>
      </c>
      <c r="E8131" s="1" t="s">
        <v>160</v>
      </c>
      <c r="F8131" s="1" t="s">
        <v>161</v>
      </c>
      <c r="G8131" s="1" t="s">
        <v>34</v>
      </c>
      <c r="H8131" s="1" t="s">
        <v>77</v>
      </c>
      <c r="I8131">
        <v>5</v>
      </c>
      <c r="J8131">
        <v>22000</v>
      </c>
      <c r="K8131" s="7">
        <v>0.05</v>
      </c>
      <c r="L8131">
        <v>104500</v>
      </c>
      <c r="M8131">
        <v>11058.48</v>
      </c>
      <c r="N8131" s="7">
        <f>IFERROR(Sales_Data[[#This Row],[Profit]]/Sales_Data[[#This Row],[Sales]],0)</f>
        <v>0.10582277511961723</v>
      </c>
      <c r="O8131" s="7" t="str">
        <f>TEXT(Sales_Data[[#This Row],[Order_Date]],"mmm")</f>
        <v>Dec</v>
      </c>
      <c r="P8131" s="9" t="str">
        <f>TEXT(Sales_Data[[#This Row],[Order_Date]],"yyyy")</f>
        <v>2025</v>
      </c>
      <c r="Q8131" s="9" t="str">
        <f t="shared" si="127"/>
        <v>Existing</v>
      </c>
      <c r="R8131" s="1" t="s">
        <v>36</v>
      </c>
    </row>
    <row r="8132" spans="1:18" x14ac:dyDescent="0.35">
      <c r="A8132" s="1" t="s">
        <v>13001</v>
      </c>
      <c r="B8132" s="2">
        <v>45761</v>
      </c>
      <c r="C8132" s="1" t="s">
        <v>610</v>
      </c>
      <c r="D8132" s="1" t="s">
        <v>6767</v>
      </c>
      <c r="E8132" s="1" t="s">
        <v>40</v>
      </c>
      <c r="F8132" s="1" t="s">
        <v>41</v>
      </c>
      <c r="G8132" s="1" t="s">
        <v>120</v>
      </c>
      <c r="H8132" s="1" t="s">
        <v>217</v>
      </c>
      <c r="I8132">
        <v>5</v>
      </c>
      <c r="J8132">
        <v>3200</v>
      </c>
      <c r="K8132" s="7">
        <v>0.2</v>
      </c>
      <c r="L8132">
        <v>12800</v>
      </c>
      <c r="M8132">
        <v>1487.01</v>
      </c>
      <c r="N8132" s="7">
        <f>IFERROR(Sales_Data[[#This Row],[Profit]]/Sales_Data[[#This Row],[Sales]],0)</f>
        <v>0.11617265625000001</v>
      </c>
      <c r="O8132" s="7" t="str">
        <f>TEXT(Sales_Data[[#This Row],[Order_Date]],"mmm")</f>
        <v>Apr</v>
      </c>
      <c r="P8132" s="9" t="str">
        <f>TEXT(Sales_Data[[#This Row],[Order_Date]],"yyyy")</f>
        <v>2025</v>
      </c>
      <c r="Q8132" s="9" t="str">
        <f t="shared" si="127"/>
        <v>Existing</v>
      </c>
      <c r="R8132" s="1" t="s">
        <v>73</v>
      </c>
    </row>
    <row r="8133" spans="1:18" x14ac:dyDescent="0.35">
      <c r="A8133" s="1" t="s">
        <v>13002</v>
      </c>
      <c r="B8133" s="2">
        <v>45726</v>
      </c>
      <c r="C8133" s="1" t="s">
        <v>5668</v>
      </c>
      <c r="D8133" s="1" t="s">
        <v>3280</v>
      </c>
      <c r="E8133" s="1" t="s">
        <v>32</v>
      </c>
      <c r="F8133" s="1" t="s">
        <v>33</v>
      </c>
      <c r="G8133" s="1" t="s">
        <v>26</v>
      </c>
      <c r="H8133" s="1" t="s">
        <v>58</v>
      </c>
      <c r="I8133">
        <v>1</v>
      </c>
      <c r="J8133">
        <v>1400</v>
      </c>
      <c r="K8133" s="7">
        <v>0.05</v>
      </c>
      <c r="L8133">
        <v>1330</v>
      </c>
      <c r="M8133">
        <v>326.81</v>
      </c>
      <c r="N8133" s="7">
        <f>IFERROR(Sales_Data[[#This Row],[Profit]]/Sales_Data[[#This Row],[Sales]],0)</f>
        <v>0.2457218045112782</v>
      </c>
      <c r="O8133" s="7" t="str">
        <f>TEXT(Sales_Data[[#This Row],[Order_Date]],"mmm")</f>
        <v>Mar</v>
      </c>
      <c r="P8133" s="9" t="str">
        <f>TEXT(Sales_Data[[#This Row],[Order_Date]],"yyyy")</f>
        <v>2025</v>
      </c>
      <c r="Q8133" s="9" t="str">
        <f t="shared" si="127"/>
        <v>New</v>
      </c>
      <c r="R8133" s="1" t="s">
        <v>73</v>
      </c>
    </row>
    <row r="8134" spans="1:18" x14ac:dyDescent="0.35">
      <c r="A8134" s="1" t="s">
        <v>13003</v>
      </c>
      <c r="B8134" s="2">
        <v>45875</v>
      </c>
      <c r="C8134" s="1" t="s">
        <v>765</v>
      </c>
      <c r="D8134" s="1" t="s">
        <v>3899</v>
      </c>
      <c r="E8134" s="1" t="s">
        <v>119</v>
      </c>
      <c r="F8134" s="1" t="s">
        <v>33</v>
      </c>
      <c r="G8134" s="1" t="s">
        <v>42</v>
      </c>
      <c r="H8134" s="1" t="s">
        <v>112</v>
      </c>
      <c r="I8134">
        <v>1</v>
      </c>
      <c r="J8134">
        <v>2500</v>
      </c>
      <c r="K8134" s="7">
        <v>0.15</v>
      </c>
      <c r="L8134">
        <v>2125</v>
      </c>
      <c r="M8134">
        <v>210.51</v>
      </c>
      <c r="N8134" s="7">
        <f>IFERROR(Sales_Data[[#This Row],[Profit]]/Sales_Data[[#This Row],[Sales]],0)</f>
        <v>9.9063529411764703E-2</v>
      </c>
      <c r="O8134" s="7" t="str">
        <f>TEXT(Sales_Data[[#This Row],[Order_Date]],"mmm")</f>
        <v>Aug</v>
      </c>
      <c r="P8134" s="9" t="str">
        <f>TEXT(Sales_Data[[#This Row],[Order_Date]],"yyyy")</f>
        <v>2025</v>
      </c>
      <c r="Q8134" s="9" t="str">
        <f t="shared" si="127"/>
        <v>New</v>
      </c>
      <c r="R8134" s="1" t="s">
        <v>64</v>
      </c>
    </row>
    <row r="8135" spans="1:18" x14ac:dyDescent="0.35">
      <c r="A8135" s="1" t="s">
        <v>13004</v>
      </c>
      <c r="B8135" s="2">
        <v>46002</v>
      </c>
      <c r="C8135" s="1" t="s">
        <v>6814</v>
      </c>
      <c r="D8135" s="1" t="s">
        <v>2940</v>
      </c>
      <c r="E8135" s="1" t="s">
        <v>62</v>
      </c>
      <c r="F8135" s="1" t="s">
        <v>41</v>
      </c>
      <c r="G8135" s="1" t="s">
        <v>34</v>
      </c>
      <c r="H8135" s="1" t="s">
        <v>77</v>
      </c>
      <c r="I8135">
        <v>5</v>
      </c>
      <c r="J8135">
        <v>22000</v>
      </c>
      <c r="K8135" s="7">
        <v>0</v>
      </c>
      <c r="L8135">
        <v>110000</v>
      </c>
      <c r="M8135">
        <v>12122.61</v>
      </c>
      <c r="N8135" s="7">
        <f>IFERROR(Sales_Data[[#This Row],[Profit]]/Sales_Data[[#This Row],[Sales]],0)</f>
        <v>0.11020554545454546</v>
      </c>
      <c r="O8135" s="7" t="str">
        <f>TEXT(Sales_Data[[#This Row],[Order_Date]],"mmm")</f>
        <v>Dec</v>
      </c>
      <c r="P8135" s="9" t="str">
        <f>TEXT(Sales_Data[[#This Row],[Order_Date]],"yyyy")</f>
        <v>2025</v>
      </c>
      <c r="Q8135" s="9" t="str">
        <f t="shared" si="127"/>
        <v>Existing</v>
      </c>
      <c r="R8135" s="1" t="s">
        <v>73</v>
      </c>
    </row>
    <row r="8136" spans="1:18" x14ac:dyDescent="0.35">
      <c r="A8136" s="1" t="s">
        <v>13005</v>
      </c>
      <c r="B8136" s="2">
        <v>45982</v>
      </c>
      <c r="C8136" s="1" t="s">
        <v>4337</v>
      </c>
      <c r="D8136" s="1" t="s">
        <v>9942</v>
      </c>
      <c r="E8136" s="1" t="s">
        <v>71</v>
      </c>
      <c r="F8136" s="1" t="s">
        <v>33</v>
      </c>
      <c r="G8136" s="1" t="s">
        <v>42</v>
      </c>
      <c r="H8136" s="1" t="s">
        <v>43</v>
      </c>
      <c r="I8136">
        <v>4</v>
      </c>
      <c r="J8136">
        <v>18000</v>
      </c>
      <c r="K8136" s="7">
        <v>0.05</v>
      </c>
      <c r="L8136">
        <v>68400</v>
      </c>
      <c r="M8136">
        <v>12794.9</v>
      </c>
      <c r="N8136" s="7">
        <f>IFERROR(Sales_Data[[#This Row],[Profit]]/Sales_Data[[#This Row],[Sales]],0)</f>
        <v>0.18705994152046784</v>
      </c>
      <c r="O8136" s="7" t="str">
        <f>TEXT(Sales_Data[[#This Row],[Order_Date]],"mmm")</f>
        <v>Nov</v>
      </c>
      <c r="P8136" s="9" t="str">
        <f>TEXT(Sales_Data[[#This Row],[Order_Date]],"yyyy")</f>
        <v>2025</v>
      </c>
      <c r="Q8136" s="9" t="str">
        <f t="shared" si="127"/>
        <v>Existing</v>
      </c>
      <c r="R8136" s="1" t="s">
        <v>73</v>
      </c>
    </row>
    <row r="8137" spans="1:18" x14ac:dyDescent="0.35">
      <c r="A8137" s="1" t="s">
        <v>13006</v>
      </c>
      <c r="B8137" s="2">
        <v>45717</v>
      </c>
      <c r="C8137" s="1" t="s">
        <v>5067</v>
      </c>
      <c r="D8137" s="1" t="s">
        <v>360</v>
      </c>
      <c r="E8137" s="1" t="s">
        <v>160</v>
      </c>
      <c r="F8137" s="1" t="s">
        <v>161</v>
      </c>
      <c r="G8137" s="1" t="s">
        <v>120</v>
      </c>
      <c r="H8137" s="1" t="s">
        <v>121</v>
      </c>
      <c r="I8137">
        <v>4</v>
      </c>
      <c r="J8137">
        <v>2800</v>
      </c>
      <c r="K8137" s="7">
        <v>0.05</v>
      </c>
      <c r="L8137">
        <v>10640</v>
      </c>
      <c r="M8137">
        <v>1657.41</v>
      </c>
      <c r="N8137" s="7">
        <f>IFERROR(Sales_Data[[#This Row],[Profit]]/Sales_Data[[#This Row],[Sales]],0)</f>
        <v>0.15577161654135338</v>
      </c>
      <c r="O8137" s="7" t="str">
        <f>TEXT(Sales_Data[[#This Row],[Order_Date]],"mmm")</f>
        <v>Mar</v>
      </c>
      <c r="P8137" s="9" t="str">
        <f>TEXT(Sales_Data[[#This Row],[Order_Date]],"yyyy")</f>
        <v>2025</v>
      </c>
      <c r="Q8137" s="9" t="str">
        <f t="shared" si="127"/>
        <v>Existing</v>
      </c>
      <c r="R8137" s="1" t="s">
        <v>20</v>
      </c>
    </row>
    <row r="8138" spans="1:18" x14ac:dyDescent="0.35">
      <c r="A8138" s="1" t="s">
        <v>13007</v>
      </c>
      <c r="B8138" s="2">
        <v>45738</v>
      </c>
      <c r="C8138" s="1" t="s">
        <v>5617</v>
      </c>
      <c r="D8138" s="1" t="s">
        <v>7085</v>
      </c>
      <c r="E8138" s="1" t="s">
        <v>86</v>
      </c>
      <c r="F8138" s="1" t="s">
        <v>25</v>
      </c>
      <c r="G8138" s="1" t="s">
        <v>120</v>
      </c>
      <c r="H8138" s="1" t="s">
        <v>217</v>
      </c>
      <c r="I8138">
        <v>1</v>
      </c>
      <c r="J8138">
        <v>3200</v>
      </c>
      <c r="K8138" s="7">
        <v>0.15</v>
      </c>
      <c r="L8138">
        <v>2720</v>
      </c>
      <c r="M8138">
        <v>643.97</v>
      </c>
      <c r="N8138" s="7">
        <f>IFERROR(Sales_Data[[#This Row],[Profit]]/Sales_Data[[#This Row],[Sales]],0)</f>
        <v>0.23675367647058826</v>
      </c>
      <c r="O8138" s="7" t="str">
        <f>TEXT(Sales_Data[[#This Row],[Order_Date]],"mmm")</f>
        <v>Mar</v>
      </c>
      <c r="P8138" s="9" t="str">
        <f>TEXT(Sales_Data[[#This Row],[Order_Date]],"yyyy")</f>
        <v>2025</v>
      </c>
      <c r="Q8138" s="9" t="str">
        <f t="shared" si="127"/>
        <v>New</v>
      </c>
      <c r="R8138" s="1" t="s">
        <v>20</v>
      </c>
    </row>
    <row r="8139" spans="1:18" x14ac:dyDescent="0.35">
      <c r="A8139" s="1" t="s">
        <v>13008</v>
      </c>
      <c r="B8139" s="2">
        <v>45776</v>
      </c>
      <c r="C8139" s="1" t="s">
        <v>6202</v>
      </c>
      <c r="D8139" s="1" t="s">
        <v>2009</v>
      </c>
      <c r="E8139" s="1" t="s">
        <v>17</v>
      </c>
      <c r="F8139" s="1" t="s">
        <v>17</v>
      </c>
      <c r="G8139" s="1" t="s">
        <v>120</v>
      </c>
      <c r="H8139" s="1" t="s">
        <v>121</v>
      </c>
      <c r="I8139">
        <v>5</v>
      </c>
      <c r="J8139">
        <v>2800</v>
      </c>
      <c r="K8139" s="7">
        <v>0.05</v>
      </c>
      <c r="L8139">
        <v>13300</v>
      </c>
      <c r="M8139">
        <v>1164.1300000000001</v>
      </c>
      <c r="N8139" s="7">
        <f>IFERROR(Sales_Data[[#This Row],[Profit]]/Sales_Data[[#This Row],[Sales]],0)</f>
        <v>8.7528571428571442E-2</v>
      </c>
      <c r="O8139" s="7" t="str">
        <f>TEXT(Sales_Data[[#This Row],[Order_Date]],"mmm")</f>
        <v>Apr</v>
      </c>
      <c r="P8139" s="9" t="str">
        <f>TEXT(Sales_Data[[#This Row],[Order_Date]],"yyyy")</f>
        <v>2025</v>
      </c>
      <c r="Q8139" s="9" t="str">
        <f t="shared" si="127"/>
        <v>Existing</v>
      </c>
      <c r="R8139" s="1" t="s">
        <v>73</v>
      </c>
    </row>
    <row r="8140" spans="1:18" x14ac:dyDescent="0.35">
      <c r="A8140" s="1" t="s">
        <v>13009</v>
      </c>
      <c r="B8140" s="2">
        <v>45809</v>
      </c>
      <c r="C8140" s="1" t="s">
        <v>508</v>
      </c>
      <c r="D8140" s="1" t="s">
        <v>4613</v>
      </c>
      <c r="E8140" s="1" t="s">
        <v>160</v>
      </c>
      <c r="F8140" s="1" t="s">
        <v>161</v>
      </c>
      <c r="G8140" s="1" t="s">
        <v>42</v>
      </c>
      <c r="H8140" s="1" t="s">
        <v>102</v>
      </c>
      <c r="I8140">
        <v>2</v>
      </c>
      <c r="J8140">
        <v>25000</v>
      </c>
      <c r="K8140" s="7">
        <v>0.05</v>
      </c>
      <c r="L8140">
        <v>47500</v>
      </c>
      <c r="M8140">
        <v>8803.52</v>
      </c>
      <c r="N8140" s="7">
        <f>IFERROR(Sales_Data[[#This Row],[Profit]]/Sales_Data[[#This Row],[Sales]],0)</f>
        <v>0.18533726315789475</v>
      </c>
      <c r="O8140" s="7" t="str">
        <f>TEXT(Sales_Data[[#This Row],[Order_Date]],"mmm")</f>
        <v>Jun</v>
      </c>
      <c r="P8140" s="9" t="str">
        <f>TEXT(Sales_Data[[#This Row],[Order_Date]],"yyyy")</f>
        <v>2025</v>
      </c>
      <c r="Q8140" s="9" t="str">
        <f t="shared" si="127"/>
        <v>Existing</v>
      </c>
      <c r="R8140" s="1" t="s">
        <v>28</v>
      </c>
    </row>
    <row r="8141" spans="1:18" x14ac:dyDescent="0.35">
      <c r="A8141" s="1" t="s">
        <v>13010</v>
      </c>
      <c r="B8141" s="2">
        <v>45769</v>
      </c>
      <c r="C8141" s="1" t="s">
        <v>6390</v>
      </c>
      <c r="D8141" s="1" t="s">
        <v>7278</v>
      </c>
      <c r="E8141" s="1" t="s">
        <v>71</v>
      </c>
      <c r="F8141" s="1" t="s">
        <v>33</v>
      </c>
      <c r="G8141" s="1" t="s">
        <v>34</v>
      </c>
      <c r="H8141" s="1" t="s">
        <v>77</v>
      </c>
      <c r="I8141">
        <v>5</v>
      </c>
      <c r="J8141">
        <v>22000</v>
      </c>
      <c r="K8141" s="7">
        <v>0.05</v>
      </c>
      <c r="L8141">
        <v>104500</v>
      </c>
      <c r="M8141">
        <v>10356.68</v>
      </c>
      <c r="N8141" s="7">
        <f>IFERROR(Sales_Data[[#This Row],[Profit]]/Sales_Data[[#This Row],[Sales]],0)</f>
        <v>9.9106985645933024E-2</v>
      </c>
      <c r="O8141" s="7" t="str">
        <f>TEXT(Sales_Data[[#This Row],[Order_Date]],"mmm")</f>
        <v>Apr</v>
      </c>
      <c r="P8141" s="9" t="str">
        <f>TEXT(Sales_Data[[#This Row],[Order_Date]],"yyyy")</f>
        <v>2025</v>
      </c>
      <c r="Q8141" s="9" t="str">
        <f t="shared" si="127"/>
        <v>Existing</v>
      </c>
      <c r="R8141" s="1" t="s">
        <v>20</v>
      </c>
    </row>
    <row r="8142" spans="1:18" x14ac:dyDescent="0.35">
      <c r="A8142" s="1" t="s">
        <v>13011</v>
      </c>
      <c r="B8142" s="2">
        <v>45847</v>
      </c>
      <c r="C8142" s="1" t="s">
        <v>7774</v>
      </c>
      <c r="D8142" s="1" t="s">
        <v>8099</v>
      </c>
      <c r="E8142" s="1" t="s">
        <v>135</v>
      </c>
      <c r="F8142" s="1" t="s">
        <v>136</v>
      </c>
      <c r="G8142" s="1" t="s">
        <v>18</v>
      </c>
      <c r="H8142" s="1" t="s">
        <v>19</v>
      </c>
      <c r="I8142">
        <v>5</v>
      </c>
      <c r="J8142">
        <v>700</v>
      </c>
      <c r="K8142" s="7">
        <v>0.2</v>
      </c>
      <c r="L8142">
        <v>2800</v>
      </c>
      <c r="M8142">
        <v>585.07000000000005</v>
      </c>
      <c r="N8142" s="7">
        <f>IFERROR(Sales_Data[[#This Row],[Profit]]/Sales_Data[[#This Row],[Sales]],0)</f>
        <v>0.20895357142857143</v>
      </c>
      <c r="O8142" s="7" t="str">
        <f>TEXT(Sales_Data[[#This Row],[Order_Date]],"mmm")</f>
        <v>Jul</v>
      </c>
      <c r="P8142" s="9" t="str">
        <f>TEXT(Sales_Data[[#This Row],[Order_Date]],"yyyy")</f>
        <v>2025</v>
      </c>
      <c r="Q8142" s="9" t="str">
        <f t="shared" si="127"/>
        <v>Existing</v>
      </c>
      <c r="R8142" s="1" t="s">
        <v>28</v>
      </c>
    </row>
    <row r="8143" spans="1:18" x14ac:dyDescent="0.35">
      <c r="A8143" s="1" t="s">
        <v>13012</v>
      </c>
      <c r="B8143" s="2">
        <v>45661</v>
      </c>
      <c r="C8143" s="1" t="s">
        <v>158</v>
      </c>
      <c r="D8143" s="1" t="s">
        <v>10075</v>
      </c>
      <c r="E8143" s="1" t="s">
        <v>106</v>
      </c>
      <c r="F8143" s="1" t="s">
        <v>33</v>
      </c>
      <c r="G8143" s="1" t="s">
        <v>42</v>
      </c>
      <c r="H8143" s="1" t="s">
        <v>63</v>
      </c>
      <c r="I8143">
        <v>5</v>
      </c>
      <c r="J8143">
        <v>4500</v>
      </c>
      <c r="K8143" s="7">
        <v>0.1</v>
      </c>
      <c r="L8143">
        <v>20250</v>
      </c>
      <c r="M8143">
        <v>2754.58</v>
      </c>
      <c r="N8143" s="7">
        <f>IFERROR(Sales_Data[[#This Row],[Profit]]/Sales_Data[[#This Row],[Sales]],0)</f>
        <v>0.13602864197530865</v>
      </c>
      <c r="O8143" s="7" t="str">
        <f>TEXT(Sales_Data[[#This Row],[Order_Date]],"mmm")</f>
        <v>Jan</v>
      </c>
      <c r="P8143" s="9" t="str">
        <f>TEXT(Sales_Data[[#This Row],[Order_Date]],"yyyy")</f>
        <v>2025</v>
      </c>
      <c r="Q8143" s="9" t="str">
        <f t="shared" si="127"/>
        <v>Existing</v>
      </c>
      <c r="R8143" s="1" t="s">
        <v>64</v>
      </c>
    </row>
    <row r="8144" spans="1:18" x14ac:dyDescent="0.35">
      <c r="A8144" s="1" t="s">
        <v>13013</v>
      </c>
      <c r="B8144" s="2">
        <v>45690</v>
      </c>
      <c r="C8144" s="1" t="s">
        <v>2405</v>
      </c>
      <c r="D8144" s="1" t="s">
        <v>5068</v>
      </c>
      <c r="E8144" s="1" t="s">
        <v>24</v>
      </c>
      <c r="F8144" s="1" t="s">
        <v>25</v>
      </c>
      <c r="G8144" s="1" t="s">
        <v>34</v>
      </c>
      <c r="H8144" s="1" t="s">
        <v>107</v>
      </c>
      <c r="I8144">
        <v>2</v>
      </c>
      <c r="J8144">
        <v>6500</v>
      </c>
      <c r="K8144" s="7">
        <v>0.05</v>
      </c>
      <c r="L8144">
        <v>12350</v>
      </c>
      <c r="M8144">
        <v>2037.8</v>
      </c>
      <c r="N8144" s="7">
        <f>IFERROR(Sales_Data[[#This Row],[Profit]]/Sales_Data[[#This Row],[Sales]],0)</f>
        <v>0.16500404858299594</v>
      </c>
      <c r="O8144" s="7" t="str">
        <f>TEXT(Sales_Data[[#This Row],[Order_Date]],"mmm")</f>
        <v>Feb</v>
      </c>
      <c r="P8144" s="9" t="str">
        <f>TEXT(Sales_Data[[#This Row],[Order_Date]],"yyyy")</f>
        <v>2025</v>
      </c>
      <c r="Q8144" s="9" t="str">
        <f t="shared" si="127"/>
        <v>Existing</v>
      </c>
      <c r="R8144" s="1" t="s">
        <v>36</v>
      </c>
    </row>
    <row r="8145" spans="1:18" x14ac:dyDescent="0.35">
      <c r="A8145" s="1" t="s">
        <v>13014</v>
      </c>
      <c r="B8145" s="2">
        <v>45702</v>
      </c>
      <c r="C8145" s="1" t="s">
        <v>6741</v>
      </c>
      <c r="D8145" s="1" t="s">
        <v>1191</v>
      </c>
      <c r="E8145" s="1" t="s">
        <v>160</v>
      </c>
      <c r="F8145" s="1" t="s">
        <v>161</v>
      </c>
      <c r="G8145" s="1" t="s">
        <v>120</v>
      </c>
      <c r="H8145" s="1" t="s">
        <v>146</v>
      </c>
      <c r="I8145">
        <v>5</v>
      </c>
      <c r="J8145">
        <v>800</v>
      </c>
      <c r="K8145" s="7">
        <v>0</v>
      </c>
      <c r="L8145">
        <v>4000</v>
      </c>
      <c r="M8145">
        <v>580.55999999999995</v>
      </c>
      <c r="N8145" s="7">
        <f>IFERROR(Sales_Data[[#This Row],[Profit]]/Sales_Data[[#This Row],[Sales]],0)</f>
        <v>0.14513999999999999</v>
      </c>
      <c r="O8145" s="7" t="str">
        <f>TEXT(Sales_Data[[#This Row],[Order_Date]],"mmm")</f>
        <v>Feb</v>
      </c>
      <c r="P8145" s="9" t="str">
        <f>TEXT(Sales_Data[[#This Row],[Order_Date]],"yyyy")</f>
        <v>2025</v>
      </c>
      <c r="Q8145" s="9" t="str">
        <f t="shared" si="127"/>
        <v>Existing</v>
      </c>
      <c r="R8145" s="1" t="s">
        <v>36</v>
      </c>
    </row>
    <row r="8146" spans="1:18" x14ac:dyDescent="0.35">
      <c r="A8146" s="1" t="s">
        <v>13015</v>
      </c>
      <c r="B8146" s="2">
        <v>45975</v>
      </c>
      <c r="C8146" s="1" t="s">
        <v>5100</v>
      </c>
      <c r="D8146" s="1" t="s">
        <v>452</v>
      </c>
      <c r="E8146" s="1" t="s">
        <v>81</v>
      </c>
      <c r="F8146" s="1" t="s">
        <v>33</v>
      </c>
      <c r="G8146" s="1" t="s">
        <v>26</v>
      </c>
      <c r="H8146" s="1" t="s">
        <v>58</v>
      </c>
      <c r="I8146">
        <v>5</v>
      </c>
      <c r="J8146">
        <v>1400</v>
      </c>
      <c r="K8146" s="7">
        <v>0</v>
      </c>
      <c r="L8146">
        <v>7000</v>
      </c>
      <c r="M8146">
        <v>763.57</v>
      </c>
      <c r="N8146" s="7">
        <f>IFERROR(Sales_Data[[#This Row],[Profit]]/Sales_Data[[#This Row],[Sales]],0)</f>
        <v>0.10908142857142858</v>
      </c>
      <c r="O8146" s="7" t="str">
        <f>TEXT(Sales_Data[[#This Row],[Order_Date]],"mmm")</f>
        <v>Nov</v>
      </c>
      <c r="P8146" s="9" t="str">
        <f>TEXT(Sales_Data[[#This Row],[Order_Date]],"yyyy")</f>
        <v>2025</v>
      </c>
      <c r="Q8146" s="9" t="str">
        <f t="shared" si="127"/>
        <v>Existing</v>
      </c>
      <c r="R8146" s="1" t="s">
        <v>36</v>
      </c>
    </row>
    <row r="8147" spans="1:18" x14ac:dyDescent="0.35">
      <c r="A8147" s="1" t="s">
        <v>13016</v>
      </c>
      <c r="B8147" s="2">
        <v>46001</v>
      </c>
      <c r="C8147" s="1" t="s">
        <v>11443</v>
      </c>
      <c r="D8147" s="1" t="s">
        <v>1004</v>
      </c>
      <c r="E8147" s="1" t="s">
        <v>32</v>
      </c>
      <c r="F8147" s="1" t="s">
        <v>33</v>
      </c>
      <c r="G8147" s="1" t="s">
        <v>26</v>
      </c>
      <c r="H8147" s="1" t="s">
        <v>58</v>
      </c>
      <c r="I8147">
        <v>5</v>
      </c>
      <c r="J8147">
        <v>1400</v>
      </c>
      <c r="K8147" s="7">
        <v>0.2</v>
      </c>
      <c r="L8147">
        <v>5600</v>
      </c>
      <c r="M8147">
        <v>1235.4000000000001</v>
      </c>
      <c r="N8147" s="7">
        <f>IFERROR(Sales_Data[[#This Row],[Profit]]/Sales_Data[[#This Row],[Sales]],0)</f>
        <v>0.22060714285714286</v>
      </c>
      <c r="O8147" s="7" t="str">
        <f>TEXT(Sales_Data[[#This Row],[Order_Date]],"mmm")</f>
        <v>Dec</v>
      </c>
      <c r="P8147" s="9" t="str">
        <f>TEXT(Sales_Data[[#This Row],[Order_Date]],"yyyy")</f>
        <v>2025</v>
      </c>
      <c r="Q8147" s="9" t="str">
        <f t="shared" si="127"/>
        <v>Existing</v>
      </c>
      <c r="R8147" s="1" t="s">
        <v>20</v>
      </c>
    </row>
    <row r="8148" spans="1:18" x14ac:dyDescent="0.35">
      <c r="A8148" s="1" t="s">
        <v>13017</v>
      </c>
      <c r="B8148" s="2">
        <v>45683</v>
      </c>
      <c r="C8148" s="1" t="s">
        <v>5909</v>
      </c>
      <c r="D8148" s="1" t="s">
        <v>705</v>
      </c>
      <c r="E8148" s="1" t="s">
        <v>71</v>
      </c>
      <c r="F8148" s="1" t="s">
        <v>33</v>
      </c>
      <c r="G8148" s="1" t="s">
        <v>120</v>
      </c>
      <c r="H8148" s="1" t="s">
        <v>121</v>
      </c>
      <c r="I8148">
        <v>1</v>
      </c>
      <c r="J8148">
        <v>2800</v>
      </c>
      <c r="K8148" s="7">
        <v>0.1</v>
      </c>
      <c r="L8148">
        <v>2520</v>
      </c>
      <c r="M8148">
        <v>324.31</v>
      </c>
      <c r="N8148" s="7">
        <f>IFERROR(Sales_Data[[#This Row],[Profit]]/Sales_Data[[#This Row],[Sales]],0)</f>
        <v>0.12869444444444444</v>
      </c>
      <c r="O8148" s="7" t="str">
        <f>TEXT(Sales_Data[[#This Row],[Order_Date]],"mmm")</f>
        <v>Jan</v>
      </c>
      <c r="P8148" s="9" t="str">
        <f>TEXT(Sales_Data[[#This Row],[Order_Date]],"yyyy")</f>
        <v>2025</v>
      </c>
      <c r="Q8148" s="9" t="str">
        <f t="shared" si="127"/>
        <v>New</v>
      </c>
      <c r="R8148" s="1" t="s">
        <v>73</v>
      </c>
    </row>
    <row r="8149" spans="1:18" x14ac:dyDescent="0.35">
      <c r="A8149" s="1" t="s">
        <v>13018</v>
      </c>
      <c r="B8149" s="2">
        <v>45658</v>
      </c>
      <c r="C8149" s="1" t="s">
        <v>5017</v>
      </c>
      <c r="D8149" s="1" t="s">
        <v>13019</v>
      </c>
      <c r="E8149" s="1" t="s">
        <v>51</v>
      </c>
      <c r="F8149" s="1" t="s">
        <v>52</v>
      </c>
      <c r="G8149" s="1" t="s">
        <v>120</v>
      </c>
      <c r="H8149" s="1" t="s">
        <v>143</v>
      </c>
      <c r="I8149">
        <v>1</v>
      </c>
      <c r="J8149">
        <v>1800</v>
      </c>
      <c r="K8149" s="7">
        <v>0.15</v>
      </c>
      <c r="L8149">
        <v>1530</v>
      </c>
      <c r="M8149">
        <v>184.92</v>
      </c>
      <c r="N8149" s="7">
        <f>IFERROR(Sales_Data[[#This Row],[Profit]]/Sales_Data[[#This Row],[Sales]],0)</f>
        <v>0.12086274509803921</v>
      </c>
      <c r="O8149" s="7" t="str">
        <f>TEXT(Sales_Data[[#This Row],[Order_Date]],"mmm")</f>
        <v>Jan</v>
      </c>
      <c r="P8149" s="9" t="str">
        <f>TEXT(Sales_Data[[#This Row],[Order_Date]],"yyyy")</f>
        <v>2025</v>
      </c>
      <c r="Q8149" s="9" t="str">
        <f t="shared" si="127"/>
        <v>New</v>
      </c>
      <c r="R8149" s="1" t="s">
        <v>20</v>
      </c>
    </row>
    <row r="8150" spans="1:18" x14ac:dyDescent="0.35">
      <c r="A8150" s="1" t="s">
        <v>13020</v>
      </c>
      <c r="B8150" s="2">
        <v>46015</v>
      </c>
      <c r="C8150" s="1" t="s">
        <v>9426</v>
      </c>
      <c r="D8150" s="1" t="s">
        <v>3604</v>
      </c>
      <c r="E8150" s="1" t="s">
        <v>106</v>
      </c>
      <c r="F8150" s="1" t="s">
        <v>33</v>
      </c>
      <c r="G8150" s="1" t="s">
        <v>34</v>
      </c>
      <c r="H8150" s="1" t="s">
        <v>153</v>
      </c>
      <c r="I8150">
        <v>2</v>
      </c>
      <c r="J8150">
        <v>7000</v>
      </c>
      <c r="K8150" s="7">
        <v>0.1</v>
      </c>
      <c r="L8150">
        <v>12600</v>
      </c>
      <c r="M8150">
        <v>2869.84</v>
      </c>
      <c r="N8150" s="7">
        <f>IFERROR(Sales_Data[[#This Row],[Profit]]/Sales_Data[[#This Row],[Sales]],0)</f>
        <v>0.22776507936507936</v>
      </c>
      <c r="O8150" s="7" t="str">
        <f>TEXT(Sales_Data[[#This Row],[Order_Date]],"mmm")</f>
        <v>Dec</v>
      </c>
      <c r="P8150" s="9" t="str">
        <f>TEXT(Sales_Data[[#This Row],[Order_Date]],"yyyy")</f>
        <v>2025</v>
      </c>
      <c r="Q8150" s="9" t="str">
        <f t="shared" si="127"/>
        <v>Existing</v>
      </c>
      <c r="R8150" s="1" t="s">
        <v>64</v>
      </c>
    </row>
    <row r="8151" spans="1:18" x14ac:dyDescent="0.35">
      <c r="A8151" s="1" t="s">
        <v>13021</v>
      </c>
      <c r="B8151" s="2">
        <v>45692</v>
      </c>
      <c r="C8151" s="1" t="s">
        <v>768</v>
      </c>
      <c r="D8151" s="1" t="s">
        <v>5478</v>
      </c>
      <c r="E8151" s="1" t="s">
        <v>119</v>
      </c>
      <c r="F8151" s="1" t="s">
        <v>33</v>
      </c>
      <c r="G8151" s="1" t="s">
        <v>42</v>
      </c>
      <c r="H8151" s="1" t="s">
        <v>102</v>
      </c>
      <c r="I8151">
        <v>3</v>
      </c>
      <c r="J8151">
        <v>25000</v>
      </c>
      <c r="K8151" s="7">
        <v>0.1</v>
      </c>
      <c r="L8151">
        <v>67500</v>
      </c>
      <c r="M8151">
        <v>10403.16</v>
      </c>
      <c r="N8151" s="7">
        <f>IFERROR(Sales_Data[[#This Row],[Profit]]/Sales_Data[[#This Row],[Sales]],0)</f>
        <v>0.15412088888888889</v>
      </c>
      <c r="O8151" s="7" t="str">
        <f>TEXT(Sales_Data[[#This Row],[Order_Date]],"mmm")</f>
        <v>Feb</v>
      </c>
      <c r="P8151" s="9" t="str">
        <f>TEXT(Sales_Data[[#This Row],[Order_Date]],"yyyy")</f>
        <v>2025</v>
      </c>
      <c r="Q8151" s="9" t="str">
        <f t="shared" si="127"/>
        <v>Existing</v>
      </c>
      <c r="R8151" s="1" t="s">
        <v>73</v>
      </c>
    </row>
    <row r="8152" spans="1:18" x14ac:dyDescent="0.35">
      <c r="A8152" s="1" t="s">
        <v>13022</v>
      </c>
      <c r="B8152" s="2">
        <v>45756</v>
      </c>
      <c r="C8152" s="1" t="s">
        <v>3352</v>
      </c>
      <c r="D8152" s="1" t="s">
        <v>1344</v>
      </c>
      <c r="E8152" s="1" t="s">
        <v>71</v>
      </c>
      <c r="F8152" s="1" t="s">
        <v>33</v>
      </c>
      <c r="G8152" s="1" t="s">
        <v>120</v>
      </c>
      <c r="H8152" s="1" t="s">
        <v>143</v>
      </c>
      <c r="I8152">
        <v>2</v>
      </c>
      <c r="J8152">
        <v>1800</v>
      </c>
      <c r="K8152" s="7">
        <v>0.05</v>
      </c>
      <c r="L8152">
        <v>3420</v>
      </c>
      <c r="M8152">
        <v>370.87</v>
      </c>
      <c r="N8152" s="7">
        <f>IFERROR(Sales_Data[[#This Row],[Profit]]/Sales_Data[[#This Row],[Sales]],0)</f>
        <v>0.10844152046783626</v>
      </c>
      <c r="O8152" s="7" t="str">
        <f>TEXT(Sales_Data[[#This Row],[Order_Date]],"mmm")</f>
        <v>Apr</v>
      </c>
      <c r="P8152" s="9" t="str">
        <f>TEXT(Sales_Data[[#This Row],[Order_Date]],"yyyy")</f>
        <v>2025</v>
      </c>
      <c r="Q8152" s="9" t="str">
        <f t="shared" si="127"/>
        <v>Existing</v>
      </c>
      <c r="R8152" s="1" t="s">
        <v>20</v>
      </c>
    </row>
    <row r="8153" spans="1:18" x14ac:dyDescent="0.35">
      <c r="A8153" s="1" t="s">
        <v>13023</v>
      </c>
      <c r="B8153" s="2">
        <v>45669</v>
      </c>
      <c r="C8153" s="1" t="s">
        <v>9681</v>
      </c>
      <c r="D8153" s="1" t="s">
        <v>2279</v>
      </c>
      <c r="E8153" s="1" t="s">
        <v>62</v>
      </c>
      <c r="F8153" s="1" t="s">
        <v>41</v>
      </c>
      <c r="G8153" s="1" t="s">
        <v>34</v>
      </c>
      <c r="H8153" s="1" t="s">
        <v>153</v>
      </c>
      <c r="I8153">
        <v>3</v>
      </c>
      <c r="J8153">
        <v>7000</v>
      </c>
      <c r="K8153" s="7">
        <v>0.2</v>
      </c>
      <c r="L8153">
        <v>16800</v>
      </c>
      <c r="M8153">
        <v>2078.4499999999998</v>
      </c>
      <c r="N8153" s="7">
        <f>IFERROR(Sales_Data[[#This Row],[Profit]]/Sales_Data[[#This Row],[Sales]],0)</f>
        <v>0.1237172619047619</v>
      </c>
      <c r="O8153" s="7" t="str">
        <f>TEXT(Sales_Data[[#This Row],[Order_Date]],"mmm")</f>
        <v>Jan</v>
      </c>
      <c r="P8153" s="9" t="str">
        <f>TEXT(Sales_Data[[#This Row],[Order_Date]],"yyyy")</f>
        <v>2025</v>
      </c>
      <c r="Q8153" s="9" t="str">
        <f t="shared" si="127"/>
        <v>Existing</v>
      </c>
      <c r="R8153" s="1" t="s">
        <v>73</v>
      </c>
    </row>
    <row r="8154" spans="1:18" x14ac:dyDescent="0.35">
      <c r="A8154" s="1" t="s">
        <v>13024</v>
      </c>
      <c r="B8154" s="2">
        <v>45961</v>
      </c>
      <c r="C8154" s="1" t="s">
        <v>5195</v>
      </c>
      <c r="D8154" s="1" t="s">
        <v>10013</v>
      </c>
      <c r="E8154" s="1" t="s">
        <v>62</v>
      </c>
      <c r="F8154" s="1" t="s">
        <v>41</v>
      </c>
      <c r="G8154" s="1" t="s">
        <v>120</v>
      </c>
      <c r="H8154" s="1" t="s">
        <v>217</v>
      </c>
      <c r="I8154">
        <v>4</v>
      </c>
      <c r="J8154">
        <v>3200</v>
      </c>
      <c r="K8154" s="7">
        <v>0.05</v>
      </c>
      <c r="L8154">
        <v>12160</v>
      </c>
      <c r="M8154">
        <v>1741.61</v>
      </c>
      <c r="N8154" s="7">
        <f>IFERROR(Sales_Data[[#This Row],[Profit]]/Sales_Data[[#This Row],[Sales]],0)</f>
        <v>0.14322450657894736</v>
      </c>
      <c r="O8154" s="7" t="str">
        <f>TEXT(Sales_Data[[#This Row],[Order_Date]],"mmm")</f>
        <v>Oct</v>
      </c>
      <c r="P8154" s="9" t="str">
        <f>TEXT(Sales_Data[[#This Row],[Order_Date]],"yyyy")</f>
        <v>2025</v>
      </c>
      <c r="Q8154" s="9" t="str">
        <f t="shared" si="127"/>
        <v>Existing</v>
      </c>
      <c r="R8154" s="1" t="s">
        <v>64</v>
      </c>
    </row>
    <row r="8155" spans="1:18" x14ac:dyDescent="0.35">
      <c r="A8155" s="1" t="s">
        <v>13025</v>
      </c>
      <c r="B8155" s="2">
        <v>45788</v>
      </c>
      <c r="C8155" s="1" t="s">
        <v>582</v>
      </c>
      <c r="D8155" s="1" t="s">
        <v>12009</v>
      </c>
      <c r="E8155" s="1" t="s">
        <v>106</v>
      </c>
      <c r="F8155" s="1" t="s">
        <v>33</v>
      </c>
      <c r="G8155" s="1" t="s">
        <v>42</v>
      </c>
      <c r="H8155" s="1" t="s">
        <v>112</v>
      </c>
      <c r="I8155">
        <v>2</v>
      </c>
      <c r="J8155">
        <v>2500</v>
      </c>
      <c r="K8155" s="7">
        <v>0</v>
      </c>
      <c r="L8155">
        <v>5000</v>
      </c>
      <c r="M8155">
        <v>829.73</v>
      </c>
      <c r="N8155" s="7">
        <f>IFERROR(Sales_Data[[#This Row],[Profit]]/Sales_Data[[#This Row],[Sales]],0)</f>
        <v>0.16594600000000001</v>
      </c>
      <c r="O8155" s="7" t="str">
        <f>TEXT(Sales_Data[[#This Row],[Order_Date]],"mmm")</f>
        <v>May</v>
      </c>
      <c r="P8155" s="9" t="str">
        <f>TEXT(Sales_Data[[#This Row],[Order_Date]],"yyyy")</f>
        <v>2025</v>
      </c>
      <c r="Q8155" s="9" t="str">
        <f t="shared" si="127"/>
        <v>Existing</v>
      </c>
      <c r="R8155" s="1" t="s">
        <v>36</v>
      </c>
    </row>
    <row r="8156" spans="1:18" x14ac:dyDescent="0.35">
      <c r="A8156" s="1" t="s">
        <v>13026</v>
      </c>
      <c r="B8156" s="2">
        <v>45924</v>
      </c>
      <c r="C8156" s="1" t="s">
        <v>1964</v>
      </c>
      <c r="D8156" s="1" t="s">
        <v>6552</v>
      </c>
      <c r="E8156" s="1" t="s">
        <v>56</v>
      </c>
      <c r="F8156" s="1" t="s">
        <v>57</v>
      </c>
      <c r="G8156" s="1" t="s">
        <v>120</v>
      </c>
      <c r="H8156" s="1" t="s">
        <v>143</v>
      </c>
      <c r="I8156">
        <v>4</v>
      </c>
      <c r="J8156">
        <v>1800</v>
      </c>
      <c r="K8156" s="7">
        <v>0.15</v>
      </c>
      <c r="L8156">
        <v>6120</v>
      </c>
      <c r="M8156">
        <v>643.13</v>
      </c>
      <c r="N8156" s="7">
        <f>IFERROR(Sales_Data[[#This Row],[Profit]]/Sales_Data[[#This Row],[Sales]],0)</f>
        <v>0.10508660130718954</v>
      </c>
      <c r="O8156" s="7" t="str">
        <f>TEXT(Sales_Data[[#This Row],[Order_Date]],"mmm")</f>
        <v>Sep</v>
      </c>
      <c r="P8156" s="9" t="str">
        <f>TEXT(Sales_Data[[#This Row],[Order_Date]],"yyyy")</f>
        <v>2025</v>
      </c>
      <c r="Q8156" s="9" t="str">
        <f t="shared" si="127"/>
        <v>Existing</v>
      </c>
      <c r="R8156" s="1" t="s">
        <v>20</v>
      </c>
    </row>
    <row r="8157" spans="1:18" x14ac:dyDescent="0.35">
      <c r="A8157" s="1" t="s">
        <v>13027</v>
      </c>
      <c r="B8157" s="2">
        <v>45796</v>
      </c>
      <c r="C8157" s="1" t="s">
        <v>2639</v>
      </c>
      <c r="D8157" s="1" t="s">
        <v>4179</v>
      </c>
      <c r="E8157" s="1" t="s">
        <v>135</v>
      </c>
      <c r="F8157" s="1" t="s">
        <v>136</v>
      </c>
      <c r="G8157" s="1" t="s">
        <v>120</v>
      </c>
      <c r="H8157" s="1" t="s">
        <v>217</v>
      </c>
      <c r="I8157">
        <v>2</v>
      </c>
      <c r="J8157">
        <v>3200</v>
      </c>
      <c r="K8157" s="7">
        <v>0</v>
      </c>
      <c r="L8157">
        <v>6400</v>
      </c>
      <c r="M8157">
        <v>966.38</v>
      </c>
      <c r="N8157" s="7">
        <f>IFERROR(Sales_Data[[#This Row],[Profit]]/Sales_Data[[#This Row],[Sales]],0)</f>
        <v>0.150996875</v>
      </c>
      <c r="O8157" s="7" t="str">
        <f>TEXT(Sales_Data[[#This Row],[Order_Date]],"mmm")</f>
        <v>May</v>
      </c>
      <c r="P8157" s="9" t="str">
        <f>TEXT(Sales_Data[[#This Row],[Order_Date]],"yyyy")</f>
        <v>2025</v>
      </c>
      <c r="Q8157" s="9" t="str">
        <f t="shared" si="127"/>
        <v>Existing</v>
      </c>
      <c r="R8157" s="1" t="s">
        <v>73</v>
      </c>
    </row>
    <row r="8158" spans="1:18" x14ac:dyDescent="0.35">
      <c r="A8158" s="1" t="s">
        <v>13028</v>
      </c>
      <c r="B8158" s="2">
        <v>45793</v>
      </c>
      <c r="C8158" s="1" t="s">
        <v>5253</v>
      </c>
      <c r="D8158" s="1" t="s">
        <v>13029</v>
      </c>
      <c r="E8158" s="1" t="s">
        <v>71</v>
      </c>
      <c r="F8158" s="1" t="s">
        <v>33</v>
      </c>
      <c r="G8158" s="1" t="s">
        <v>34</v>
      </c>
      <c r="H8158" s="1" t="s">
        <v>77</v>
      </c>
      <c r="I8158">
        <v>5</v>
      </c>
      <c r="J8158">
        <v>22000</v>
      </c>
      <c r="K8158" s="7">
        <v>0</v>
      </c>
      <c r="L8158">
        <v>110000</v>
      </c>
      <c r="M8158">
        <v>21995.96</v>
      </c>
      <c r="N8158" s="7">
        <f>IFERROR(Sales_Data[[#This Row],[Profit]]/Sales_Data[[#This Row],[Sales]],0)</f>
        <v>0.19996327272727271</v>
      </c>
      <c r="O8158" s="7" t="str">
        <f>TEXT(Sales_Data[[#This Row],[Order_Date]],"mmm")</f>
        <v>May</v>
      </c>
      <c r="P8158" s="9" t="str">
        <f>TEXT(Sales_Data[[#This Row],[Order_Date]],"yyyy")</f>
        <v>2025</v>
      </c>
      <c r="Q8158" s="9" t="str">
        <f t="shared" si="127"/>
        <v>Existing</v>
      </c>
      <c r="R8158" s="1" t="s">
        <v>36</v>
      </c>
    </row>
    <row r="8159" spans="1:18" x14ac:dyDescent="0.35">
      <c r="A8159" s="1" t="s">
        <v>13030</v>
      </c>
      <c r="B8159" s="2">
        <v>45798</v>
      </c>
      <c r="C8159" s="1" t="s">
        <v>7774</v>
      </c>
      <c r="D8159" s="1" t="s">
        <v>3449</v>
      </c>
      <c r="E8159" s="1" t="s">
        <v>160</v>
      </c>
      <c r="F8159" s="1" t="s">
        <v>161</v>
      </c>
      <c r="G8159" s="1" t="s">
        <v>34</v>
      </c>
      <c r="H8159" s="1" t="s">
        <v>107</v>
      </c>
      <c r="I8159">
        <v>5</v>
      </c>
      <c r="J8159">
        <v>6500</v>
      </c>
      <c r="K8159" s="7">
        <v>0.15</v>
      </c>
      <c r="L8159">
        <v>27625</v>
      </c>
      <c r="M8159">
        <v>4364.29</v>
      </c>
      <c r="N8159" s="7">
        <f>IFERROR(Sales_Data[[#This Row],[Profit]]/Sales_Data[[#This Row],[Sales]],0)</f>
        <v>0.15798334841628958</v>
      </c>
      <c r="O8159" s="7" t="str">
        <f>TEXT(Sales_Data[[#This Row],[Order_Date]],"mmm")</f>
        <v>May</v>
      </c>
      <c r="P8159" s="9" t="str">
        <f>TEXT(Sales_Data[[#This Row],[Order_Date]],"yyyy")</f>
        <v>2025</v>
      </c>
      <c r="Q8159" s="9" t="str">
        <f t="shared" si="127"/>
        <v>Existing</v>
      </c>
      <c r="R8159" s="1" t="s">
        <v>36</v>
      </c>
    </row>
    <row r="8160" spans="1:18" x14ac:dyDescent="0.35">
      <c r="A8160" s="1" t="s">
        <v>13031</v>
      </c>
      <c r="B8160" s="2">
        <v>45887</v>
      </c>
      <c r="C8160" s="1" t="s">
        <v>642</v>
      </c>
      <c r="D8160" s="1" t="s">
        <v>4383</v>
      </c>
      <c r="E8160" s="1" t="s">
        <v>160</v>
      </c>
      <c r="F8160" s="1" t="s">
        <v>161</v>
      </c>
      <c r="G8160" s="1" t="s">
        <v>34</v>
      </c>
      <c r="H8160" s="1" t="s">
        <v>107</v>
      </c>
      <c r="I8160">
        <v>1</v>
      </c>
      <c r="J8160">
        <v>6500</v>
      </c>
      <c r="K8160" s="7">
        <v>0.05</v>
      </c>
      <c r="L8160">
        <v>6175</v>
      </c>
      <c r="M8160">
        <v>1185.8900000000001</v>
      </c>
      <c r="N8160" s="7">
        <f>IFERROR(Sales_Data[[#This Row],[Profit]]/Sales_Data[[#This Row],[Sales]],0)</f>
        <v>0.19204696356275305</v>
      </c>
      <c r="O8160" s="7" t="str">
        <f>TEXT(Sales_Data[[#This Row],[Order_Date]],"mmm")</f>
        <v>Aug</v>
      </c>
      <c r="P8160" s="9" t="str">
        <f>TEXT(Sales_Data[[#This Row],[Order_Date]],"yyyy")</f>
        <v>2025</v>
      </c>
      <c r="Q8160" s="9" t="str">
        <f t="shared" si="127"/>
        <v>New</v>
      </c>
      <c r="R8160" s="1" t="s">
        <v>64</v>
      </c>
    </row>
    <row r="8161" spans="1:18" x14ac:dyDescent="0.35">
      <c r="A8161" s="1" t="s">
        <v>13032</v>
      </c>
      <c r="B8161" s="2">
        <v>45787</v>
      </c>
      <c r="C8161" s="1" t="s">
        <v>12878</v>
      </c>
      <c r="D8161" s="1" t="s">
        <v>3591</v>
      </c>
      <c r="E8161" s="1" t="s">
        <v>81</v>
      </c>
      <c r="F8161" s="1" t="s">
        <v>33</v>
      </c>
      <c r="G8161" s="1" t="s">
        <v>120</v>
      </c>
      <c r="H8161" s="1" t="s">
        <v>217</v>
      </c>
      <c r="I8161">
        <v>1</v>
      </c>
      <c r="J8161">
        <v>3200</v>
      </c>
      <c r="K8161" s="7">
        <v>0.05</v>
      </c>
      <c r="L8161">
        <v>3040</v>
      </c>
      <c r="M8161">
        <v>684.14</v>
      </c>
      <c r="N8161" s="7">
        <f>IFERROR(Sales_Data[[#This Row],[Profit]]/Sales_Data[[#This Row],[Sales]],0)</f>
        <v>0.22504605263157895</v>
      </c>
      <c r="O8161" s="7" t="str">
        <f>TEXT(Sales_Data[[#This Row],[Order_Date]],"mmm")</f>
        <v>May</v>
      </c>
      <c r="P8161" s="9" t="str">
        <f>TEXT(Sales_Data[[#This Row],[Order_Date]],"yyyy")</f>
        <v>2025</v>
      </c>
      <c r="Q8161" s="9" t="str">
        <f t="shared" si="127"/>
        <v>New</v>
      </c>
      <c r="R8161" s="1" t="s">
        <v>20</v>
      </c>
    </row>
    <row r="8162" spans="1:18" x14ac:dyDescent="0.35">
      <c r="A8162" s="1" t="s">
        <v>13033</v>
      </c>
      <c r="B8162" s="2">
        <v>45752</v>
      </c>
      <c r="C8162" s="1" t="s">
        <v>5090</v>
      </c>
      <c r="D8162" s="1" t="s">
        <v>7100</v>
      </c>
      <c r="E8162" s="1" t="s">
        <v>62</v>
      </c>
      <c r="F8162" s="1" t="s">
        <v>41</v>
      </c>
      <c r="G8162" s="1" t="s">
        <v>26</v>
      </c>
      <c r="H8162" s="1" t="s">
        <v>27</v>
      </c>
      <c r="I8162">
        <v>1</v>
      </c>
      <c r="J8162">
        <v>1200</v>
      </c>
      <c r="K8162" s="7">
        <v>0</v>
      </c>
      <c r="L8162">
        <v>1200</v>
      </c>
      <c r="M8162">
        <v>167.25</v>
      </c>
      <c r="N8162" s="7">
        <f>IFERROR(Sales_Data[[#This Row],[Profit]]/Sales_Data[[#This Row],[Sales]],0)</f>
        <v>0.139375</v>
      </c>
      <c r="O8162" s="7" t="str">
        <f>TEXT(Sales_Data[[#This Row],[Order_Date]],"mmm")</f>
        <v>Apr</v>
      </c>
      <c r="P8162" s="9" t="str">
        <f>TEXT(Sales_Data[[#This Row],[Order_Date]],"yyyy")</f>
        <v>2025</v>
      </c>
      <c r="Q8162" s="9" t="str">
        <f t="shared" si="127"/>
        <v>New</v>
      </c>
      <c r="R8162" s="1" t="s">
        <v>36</v>
      </c>
    </row>
    <row r="8163" spans="1:18" x14ac:dyDescent="0.35">
      <c r="A8163" s="1" t="s">
        <v>13034</v>
      </c>
      <c r="B8163" s="2">
        <v>45833</v>
      </c>
      <c r="C8163" s="1" t="s">
        <v>8238</v>
      </c>
      <c r="D8163" s="1" t="s">
        <v>2009</v>
      </c>
      <c r="E8163" s="1" t="s">
        <v>71</v>
      </c>
      <c r="F8163" s="1" t="s">
        <v>33</v>
      </c>
      <c r="G8163" s="1" t="s">
        <v>26</v>
      </c>
      <c r="H8163" s="1" t="s">
        <v>58</v>
      </c>
      <c r="I8163">
        <v>3</v>
      </c>
      <c r="J8163">
        <v>1400</v>
      </c>
      <c r="K8163" s="7">
        <v>0.15</v>
      </c>
      <c r="L8163">
        <v>3570</v>
      </c>
      <c r="M8163">
        <v>764.39</v>
      </c>
      <c r="N8163" s="7">
        <f>IFERROR(Sales_Data[[#This Row],[Profit]]/Sales_Data[[#This Row],[Sales]],0)</f>
        <v>0.21411484593837535</v>
      </c>
      <c r="O8163" s="7" t="str">
        <f>TEXT(Sales_Data[[#This Row],[Order_Date]],"mmm")</f>
        <v>Jun</v>
      </c>
      <c r="P8163" s="9" t="str">
        <f>TEXT(Sales_Data[[#This Row],[Order_Date]],"yyyy")</f>
        <v>2025</v>
      </c>
      <c r="Q8163" s="9" t="str">
        <f t="shared" si="127"/>
        <v>Existing</v>
      </c>
      <c r="R8163" s="1" t="s">
        <v>36</v>
      </c>
    </row>
    <row r="8164" spans="1:18" x14ac:dyDescent="0.35">
      <c r="A8164" s="1" t="s">
        <v>13035</v>
      </c>
      <c r="B8164" s="2">
        <v>45974</v>
      </c>
      <c r="C8164" s="1" t="s">
        <v>3264</v>
      </c>
      <c r="D8164" s="1" t="s">
        <v>2811</v>
      </c>
      <c r="E8164" s="1" t="s">
        <v>111</v>
      </c>
      <c r="F8164" s="1" t="s">
        <v>33</v>
      </c>
      <c r="G8164" s="1" t="s">
        <v>120</v>
      </c>
      <c r="H8164" s="1" t="s">
        <v>143</v>
      </c>
      <c r="I8164">
        <v>1</v>
      </c>
      <c r="J8164">
        <v>1800</v>
      </c>
      <c r="K8164" s="7">
        <v>0.1</v>
      </c>
      <c r="L8164">
        <v>1620</v>
      </c>
      <c r="M8164">
        <v>156.82</v>
      </c>
      <c r="N8164" s="7">
        <f>IFERROR(Sales_Data[[#This Row],[Profit]]/Sales_Data[[#This Row],[Sales]],0)</f>
        <v>9.6802469135802469E-2</v>
      </c>
      <c r="O8164" s="7" t="str">
        <f>TEXT(Sales_Data[[#This Row],[Order_Date]],"mmm")</f>
        <v>Nov</v>
      </c>
      <c r="P8164" s="9" t="str">
        <f>TEXT(Sales_Data[[#This Row],[Order_Date]],"yyyy")</f>
        <v>2025</v>
      </c>
      <c r="Q8164" s="9" t="str">
        <f t="shared" si="127"/>
        <v>New</v>
      </c>
      <c r="R8164" s="1" t="s">
        <v>36</v>
      </c>
    </row>
    <row r="8165" spans="1:18" x14ac:dyDescent="0.35">
      <c r="A8165" s="1" t="s">
        <v>13036</v>
      </c>
      <c r="B8165" s="2">
        <v>45780</v>
      </c>
      <c r="C8165" s="1" t="s">
        <v>13037</v>
      </c>
      <c r="D8165" s="1" t="s">
        <v>760</v>
      </c>
      <c r="E8165" s="1" t="s">
        <v>111</v>
      </c>
      <c r="F8165" s="1" t="s">
        <v>33</v>
      </c>
      <c r="G8165" s="1" t="s">
        <v>42</v>
      </c>
      <c r="H8165" s="1" t="s">
        <v>47</v>
      </c>
      <c r="I8165">
        <v>4</v>
      </c>
      <c r="J8165">
        <v>55000</v>
      </c>
      <c r="K8165" s="7">
        <v>0</v>
      </c>
      <c r="L8165">
        <v>220000</v>
      </c>
      <c r="M8165">
        <v>27436.04</v>
      </c>
      <c r="N8165" s="7">
        <f>IFERROR(Sales_Data[[#This Row],[Profit]]/Sales_Data[[#This Row],[Sales]],0)</f>
        <v>0.12470927272727274</v>
      </c>
      <c r="O8165" s="7" t="str">
        <f>TEXT(Sales_Data[[#This Row],[Order_Date]],"mmm")</f>
        <v>May</v>
      </c>
      <c r="P8165" s="9" t="str">
        <f>TEXT(Sales_Data[[#This Row],[Order_Date]],"yyyy")</f>
        <v>2025</v>
      </c>
      <c r="Q8165" s="9" t="str">
        <f t="shared" si="127"/>
        <v>Existing</v>
      </c>
      <c r="R8165" s="1" t="s">
        <v>73</v>
      </c>
    </row>
    <row r="8166" spans="1:18" x14ac:dyDescent="0.35">
      <c r="A8166" s="1" t="s">
        <v>13038</v>
      </c>
      <c r="B8166" s="2">
        <v>45911</v>
      </c>
      <c r="C8166" s="1" t="s">
        <v>2100</v>
      </c>
      <c r="D8166" s="1" t="s">
        <v>7253</v>
      </c>
      <c r="E8166" s="1" t="s">
        <v>56</v>
      </c>
      <c r="F8166" s="1" t="s">
        <v>57</v>
      </c>
      <c r="G8166" s="1" t="s">
        <v>34</v>
      </c>
      <c r="H8166" s="1" t="s">
        <v>35</v>
      </c>
      <c r="I8166">
        <v>4</v>
      </c>
      <c r="J8166">
        <v>9000</v>
      </c>
      <c r="K8166" s="7">
        <v>0.05</v>
      </c>
      <c r="L8166">
        <v>34200</v>
      </c>
      <c r="M8166">
        <v>6882.25</v>
      </c>
      <c r="N8166" s="7">
        <f>IFERROR(Sales_Data[[#This Row],[Profit]]/Sales_Data[[#This Row],[Sales]],0)</f>
        <v>0.20123538011695907</v>
      </c>
      <c r="O8166" s="7" t="str">
        <f>TEXT(Sales_Data[[#This Row],[Order_Date]],"mmm")</f>
        <v>Sep</v>
      </c>
      <c r="P8166" s="9" t="str">
        <f>TEXT(Sales_Data[[#This Row],[Order_Date]],"yyyy")</f>
        <v>2025</v>
      </c>
      <c r="Q8166" s="9" t="str">
        <f t="shared" si="127"/>
        <v>Existing</v>
      </c>
      <c r="R8166" s="1" t="s">
        <v>73</v>
      </c>
    </row>
    <row r="8167" spans="1:18" x14ac:dyDescent="0.35">
      <c r="A8167" s="1" t="s">
        <v>13039</v>
      </c>
      <c r="B8167" s="2">
        <v>45892</v>
      </c>
      <c r="C8167" s="1" t="s">
        <v>6337</v>
      </c>
      <c r="D8167" s="1" t="s">
        <v>3688</v>
      </c>
      <c r="E8167" s="1" t="s">
        <v>62</v>
      </c>
      <c r="F8167" s="1" t="s">
        <v>41</v>
      </c>
      <c r="G8167" s="1" t="s">
        <v>42</v>
      </c>
      <c r="H8167" s="1" t="s">
        <v>112</v>
      </c>
      <c r="I8167">
        <v>5</v>
      </c>
      <c r="J8167">
        <v>2500</v>
      </c>
      <c r="K8167" s="7">
        <v>0.05</v>
      </c>
      <c r="L8167">
        <v>11875</v>
      </c>
      <c r="M8167">
        <v>1261.94</v>
      </c>
      <c r="N8167" s="7">
        <f>IFERROR(Sales_Data[[#This Row],[Profit]]/Sales_Data[[#This Row],[Sales]],0)</f>
        <v>0.10626863157894738</v>
      </c>
      <c r="O8167" s="7" t="str">
        <f>TEXT(Sales_Data[[#This Row],[Order_Date]],"mmm")</f>
        <v>Aug</v>
      </c>
      <c r="P8167" s="9" t="str">
        <f>TEXT(Sales_Data[[#This Row],[Order_Date]],"yyyy")</f>
        <v>2025</v>
      </c>
      <c r="Q8167" s="9" t="str">
        <f t="shared" si="127"/>
        <v>Existing</v>
      </c>
      <c r="R8167" s="1" t="s">
        <v>73</v>
      </c>
    </row>
    <row r="8168" spans="1:18" x14ac:dyDescent="0.35">
      <c r="A8168" s="1" t="s">
        <v>13040</v>
      </c>
      <c r="B8168" s="2">
        <v>45730</v>
      </c>
      <c r="C8168" s="1" t="s">
        <v>10319</v>
      </c>
      <c r="D8168" s="1" t="s">
        <v>1292</v>
      </c>
      <c r="E8168" s="1" t="s">
        <v>32</v>
      </c>
      <c r="F8168" s="1" t="s">
        <v>33</v>
      </c>
      <c r="G8168" s="1" t="s">
        <v>26</v>
      </c>
      <c r="H8168" s="1" t="s">
        <v>82</v>
      </c>
      <c r="I8168">
        <v>4</v>
      </c>
      <c r="J8168">
        <v>450</v>
      </c>
      <c r="K8168" s="7">
        <v>0</v>
      </c>
      <c r="L8168">
        <v>1800</v>
      </c>
      <c r="M8168">
        <v>333.29</v>
      </c>
      <c r="N8168" s="7">
        <f>IFERROR(Sales_Data[[#This Row],[Profit]]/Sales_Data[[#This Row],[Sales]],0)</f>
        <v>0.18516111111111111</v>
      </c>
      <c r="O8168" s="7" t="str">
        <f>TEXT(Sales_Data[[#This Row],[Order_Date]],"mmm")</f>
        <v>Mar</v>
      </c>
      <c r="P8168" s="9" t="str">
        <f>TEXT(Sales_Data[[#This Row],[Order_Date]],"yyyy")</f>
        <v>2025</v>
      </c>
      <c r="Q8168" s="9" t="str">
        <f t="shared" si="127"/>
        <v>Existing</v>
      </c>
      <c r="R8168" s="1" t="s">
        <v>73</v>
      </c>
    </row>
    <row r="8169" spans="1:18" x14ac:dyDescent="0.35">
      <c r="A8169" s="1" t="s">
        <v>13041</v>
      </c>
      <c r="B8169" s="2">
        <v>45786</v>
      </c>
      <c r="C8169" s="1" t="s">
        <v>8429</v>
      </c>
      <c r="D8169" s="1" t="s">
        <v>1509</v>
      </c>
      <c r="E8169" s="1" t="s">
        <v>17</v>
      </c>
      <c r="F8169" s="1" t="s">
        <v>17</v>
      </c>
      <c r="G8169" s="1" t="s">
        <v>18</v>
      </c>
      <c r="H8169" s="1" t="s">
        <v>131</v>
      </c>
      <c r="I8169">
        <v>5</v>
      </c>
      <c r="J8169">
        <v>1500</v>
      </c>
      <c r="K8169" s="7">
        <v>0</v>
      </c>
      <c r="L8169">
        <v>7500</v>
      </c>
      <c r="M8169">
        <v>1513.32</v>
      </c>
      <c r="N8169" s="7">
        <f>IFERROR(Sales_Data[[#This Row],[Profit]]/Sales_Data[[#This Row],[Sales]],0)</f>
        <v>0.20177599999999998</v>
      </c>
      <c r="O8169" s="7" t="str">
        <f>TEXT(Sales_Data[[#This Row],[Order_Date]],"mmm")</f>
        <v>May</v>
      </c>
      <c r="P8169" s="9" t="str">
        <f>TEXT(Sales_Data[[#This Row],[Order_Date]],"yyyy")</f>
        <v>2025</v>
      </c>
      <c r="Q8169" s="9" t="str">
        <f t="shared" si="127"/>
        <v>Existing</v>
      </c>
      <c r="R8169" s="1" t="s">
        <v>28</v>
      </c>
    </row>
    <row r="8170" spans="1:18" x14ac:dyDescent="0.35">
      <c r="A8170" s="1" t="s">
        <v>13042</v>
      </c>
      <c r="B8170" s="2">
        <v>45702</v>
      </c>
      <c r="C8170" s="1" t="s">
        <v>284</v>
      </c>
      <c r="D8170" s="1" t="s">
        <v>2260</v>
      </c>
      <c r="E8170" s="1" t="s">
        <v>62</v>
      </c>
      <c r="F8170" s="1" t="s">
        <v>41</v>
      </c>
      <c r="G8170" s="1" t="s">
        <v>42</v>
      </c>
      <c r="H8170" s="1" t="s">
        <v>63</v>
      </c>
      <c r="I8170">
        <v>1</v>
      </c>
      <c r="J8170">
        <v>4500</v>
      </c>
      <c r="K8170" s="7">
        <v>0.05</v>
      </c>
      <c r="L8170">
        <v>4275</v>
      </c>
      <c r="M8170">
        <v>879.86</v>
      </c>
      <c r="N8170" s="7">
        <f>IFERROR(Sales_Data[[#This Row],[Profit]]/Sales_Data[[#This Row],[Sales]],0)</f>
        <v>0.20581520467836259</v>
      </c>
      <c r="O8170" s="7" t="str">
        <f>TEXT(Sales_Data[[#This Row],[Order_Date]],"mmm")</f>
        <v>Feb</v>
      </c>
      <c r="P8170" s="9" t="str">
        <f>TEXT(Sales_Data[[#This Row],[Order_Date]],"yyyy")</f>
        <v>2025</v>
      </c>
      <c r="Q8170" s="9" t="str">
        <f t="shared" si="127"/>
        <v>New</v>
      </c>
      <c r="R8170" s="1" t="s">
        <v>20</v>
      </c>
    </row>
    <row r="8171" spans="1:18" x14ac:dyDescent="0.35">
      <c r="A8171" s="1" t="s">
        <v>13043</v>
      </c>
      <c r="B8171" s="2">
        <v>45700</v>
      </c>
      <c r="C8171" s="1" t="s">
        <v>4660</v>
      </c>
      <c r="D8171" s="1" t="s">
        <v>6006</v>
      </c>
      <c r="E8171" s="1" t="s">
        <v>106</v>
      </c>
      <c r="F8171" s="1" t="s">
        <v>33</v>
      </c>
      <c r="G8171" s="1" t="s">
        <v>120</v>
      </c>
      <c r="H8171" s="1" t="s">
        <v>217</v>
      </c>
      <c r="I8171">
        <v>2</v>
      </c>
      <c r="J8171">
        <v>3200</v>
      </c>
      <c r="K8171" s="7">
        <v>0</v>
      </c>
      <c r="L8171">
        <v>6400</v>
      </c>
      <c r="M8171">
        <v>857.28</v>
      </c>
      <c r="N8171" s="7">
        <f>IFERROR(Sales_Data[[#This Row],[Profit]]/Sales_Data[[#This Row],[Sales]],0)</f>
        <v>0.13394999999999999</v>
      </c>
      <c r="O8171" s="7" t="str">
        <f>TEXT(Sales_Data[[#This Row],[Order_Date]],"mmm")</f>
        <v>Feb</v>
      </c>
      <c r="P8171" s="9" t="str">
        <f>TEXT(Sales_Data[[#This Row],[Order_Date]],"yyyy")</f>
        <v>2025</v>
      </c>
      <c r="Q8171" s="9" t="str">
        <f t="shared" si="127"/>
        <v>Existing</v>
      </c>
      <c r="R8171" s="1" t="s">
        <v>36</v>
      </c>
    </row>
    <row r="8172" spans="1:18" x14ac:dyDescent="0.35">
      <c r="A8172" s="1" t="s">
        <v>13044</v>
      </c>
      <c r="B8172" s="2">
        <v>45938</v>
      </c>
      <c r="C8172" s="1" t="s">
        <v>9537</v>
      </c>
      <c r="D8172" s="1" t="s">
        <v>12287</v>
      </c>
      <c r="E8172" s="1" t="s">
        <v>119</v>
      </c>
      <c r="F8172" s="1" t="s">
        <v>33</v>
      </c>
      <c r="G8172" s="1" t="s">
        <v>26</v>
      </c>
      <c r="H8172" s="1" t="s">
        <v>128</v>
      </c>
      <c r="I8172">
        <v>1</v>
      </c>
      <c r="J8172">
        <v>900</v>
      </c>
      <c r="K8172" s="7">
        <v>0.1</v>
      </c>
      <c r="L8172">
        <v>810</v>
      </c>
      <c r="M8172">
        <v>170.35</v>
      </c>
      <c r="N8172" s="7">
        <f>IFERROR(Sales_Data[[#This Row],[Profit]]/Sales_Data[[#This Row],[Sales]],0)</f>
        <v>0.21030864197530863</v>
      </c>
      <c r="O8172" s="7" t="str">
        <f>TEXT(Sales_Data[[#This Row],[Order_Date]],"mmm")</f>
        <v>Oct</v>
      </c>
      <c r="P8172" s="9" t="str">
        <f>TEXT(Sales_Data[[#This Row],[Order_Date]],"yyyy")</f>
        <v>2025</v>
      </c>
      <c r="Q8172" s="9" t="str">
        <f t="shared" si="127"/>
        <v>New</v>
      </c>
      <c r="R8172" s="1" t="s">
        <v>64</v>
      </c>
    </row>
    <row r="8173" spans="1:18" x14ac:dyDescent="0.35">
      <c r="A8173" s="1" t="s">
        <v>13045</v>
      </c>
      <c r="B8173" s="2">
        <v>45977</v>
      </c>
      <c r="C8173" s="1" t="s">
        <v>2721</v>
      </c>
      <c r="D8173" s="1" t="s">
        <v>10324</v>
      </c>
      <c r="E8173" s="1" t="s">
        <v>51</v>
      </c>
      <c r="F8173" s="1" t="s">
        <v>52</v>
      </c>
      <c r="G8173" s="1" t="s">
        <v>34</v>
      </c>
      <c r="H8173" s="1" t="s">
        <v>35</v>
      </c>
      <c r="I8173">
        <v>3</v>
      </c>
      <c r="J8173">
        <v>9000</v>
      </c>
      <c r="K8173" s="7">
        <v>0</v>
      </c>
      <c r="L8173">
        <v>27000</v>
      </c>
      <c r="M8173">
        <v>2964.44</v>
      </c>
      <c r="N8173" s="7">
        <f>IFERROR(Sales_Data[[#This Row],[Profit]]/Sales_Data[[#This Row],[Sales]],0)</f>
        <v>0.10979407407407407</v>
      </c>
      <c r="O8173" s="7" t="str">
        <f>TEXT(Sales_Data[[#This Row],[Order_Date]],"mmm")</f>
        <v>Nov</v>
      </c>
      <c r="P8173" s="9" t="str">
        <f>TEXT(Sales_Data[[#This Row],[Order_Date]],"yyyy")</f>
        <v>2025</v>
      </c>
      <c r="Q8173" s="9" t="str">
        <f t="shared" si="127"/>
        <v>Existing</v>
      </c>
      <c r="R8173" s="1" t="s">
        <v>28</v>
      </c>
    </row>
    <row r="8174" spans="1:18" x14ac:dyDescent="0.35">
      <c r="A8174" s="1" t="s">
        <v>13046</v>
      </c>
      <c r="B8174" s="2">
        <v>45674</v>
      </c>
      <c r="C8174" s="1" t="s">
        <v>13047</v>
      </c>
      <c r="D8174" s="1" t="s">
        <v>2144</v>
      </c>
      <c r="E8174" s="1" t="s">
        <v>51</v>
      </c>
      <c r="F8174" s="1" t="s">
        <v>52</v>
      </c>
      <c r="G8174" s="1" t="s">
        <v>34</v>
      </c>
      <c r="H8174" s="1" t="s">
        <v>35</v>
      </c>
      <c r="I8174">
        <v>5</v>
      </c>
      <c r="J8174">
        <v>9000</v>
      </c>
      <c r="K8174" s="7">
        <v>0</v>
      </c>
      <c r="L8174">
        <v>45000</v>
      </c>
      <c r="M8174">
        <v>9720.81</v>
      </c>
      <c r="N8174" s="7">
        <f>IFERROR(Sales_Data[[#This Row],[Profit]]/Sales_Data[[#This Row],[Sales]],0)</f>
        <v>0.21601799999999999</v>
      </c>
      <c r="O8174" s="7" t="str">
        <f>TEXT(Sales_Data[[#This Row],[Order_Date]],"mmm")</f>
        <v>Jan</v>
      </c>
      <c r="P8174" s="9" t="str">
        <f>TEXT(Sales_Data[[#This Row],[Order_Date]],"yyyy")</f>
        <v>2025</v>
      </c>
      <c r="Q8174" s="9" t="str">
        <f t="shared" si="127"/>
        <v>Existing</v>
      </c>
      <c r="R8174" s="1" t="s">
        <v>20</v>
      </c>
    </row>
    <row r="8175" spans="1:18" x14ac:dyDescent="0.35">
      <c r="A8175" s="1" t="s">
        <v>13048</v>
      </c>
      <c r="B8175" s="2">
        <v>45739</v>
      </c>
      <c r="C8175" s="1" t="s">
        <v>13049</v>
      </c>
      <c r="D8175" s="1" t="s">
        <v>1625</v>
      </c>
      <c r="E8175" s="1" t="s">
        <v>81</v>
      </c>
      <c r="F8175" s="1" t="s">
        <v>33</v>
      </c>
      <c r="G8175" s="1" t="s">
        <v>26</v>
      </c>
      <c r="H8175" s="1" t="s">
        <v>27</v>
      </c>
      <c r="I8175">
        <v>2</v>
      </c>
      <c r="J8175">
        <v>1200</v>
      </c>
      <c r="K8175" s="7">
        <v>0.1</v>
      </c>
      <c r="L8175">
        <v>2160</v>
      </c>
      <c r="M8175">
        <v>304.36</v>
      </c>
      <c r="N8175" s="7">
        <f>IFERROR(Sales_Data[[#This Row],[Profit]]/Sales_Data[[#This Row],[Sales]],0)</f>
        <v>0.14090740740740743</v>
      </c>
      <c r="O8175" s="7" t="str">
        <f>TEXT(Sales_Data[[#This Row],[Order_Date]],"mmm")</f>
        <v>Mar</v>
      </c>
      <c r="P8175" s="9" t="str">
        <f>TEXT(Sales_Data[[#This Row],[Order_Date]],"yyyy")</f>
        <v>2025</v>
      </c>
      <c r="Q8175" s="9" t="str">
        <f t="shared" si="127"/>
        <v>Existing</v>
      </c>
      <c r="R8175" s="1" t="s">
        <v>28</v>
      </c>
    </row>
    <row r="8176" spans="1:18" x14ac:dyDescent="0.35">
      <c r="A8176" s="1" t="s">
        <v>13050</v>
      </c>
      <c r="B8176" s="2">
        <v>45747</v>
      </c>
      <c r="C8176" s="1" t="s">
        <v>5569</v>
      </c>
      <c r="D8176" s="1" t="s">
        <v>7457</v>
      </c>
      <c r="E8176" s="1" t="s">
        <v>106</v>
      </c>
      <c r="F8176" s="1" t="s">
        <v>33</v>
      </c>
      <c r="G8176" s="1" t="s">
        <v>42</v>
      </c>
      <c r="H8176" s="1" t="s">
        <v>47</v>
      </c>
      <c r="I8176">
        <v>5</v>
      </c>
      <c r="J8176">
        <v>55000</v>
      </c>
      <c r="K8176" s="7">
        <v>0.1</v>
      </c>
      <c r="L8176">
        <v>247500</v>
      </c>
      <c r="M8176">
        <v>20769.34</v>
      </c>
      <c r="N8176" s="7">
        <f>IFERROR(Sales_Data[[#This Row],[Profit]]/Sales_Data[[#This Row],[Sales]],0)</f>
        <v>8.3916525252525256E-2</v>
      </c>
      <c r="O8176" s="7" t="str">
        <f>TEXT(Sales_Data[[#This Row],[Order_Date]],"mmm")</f>
        <v>Mar</v>
      </c>
      <c r="P8176" s="9" t="str">
        <f>TEXT(Sales_Data[[#This Row],[Order_Date]],"yyyy")</f>
        <v>2025</v>
      </c>
      <c r="Q8176" s="9" t="str">
        <f t="shared" si="127"/>
        <v>Existing</v>
      </c>
      <c r="R8176" s="1" t="s">
        <v>73</v>
      </c>
    </row>
    <row r="8177" spans="1:18" x14ac:dyDescent="0.35">
      <c r="A8177" s="1" t="s">
        <v>13051</v>
      </c>
      <c r="B8177" s="2">
        <v>45790</v>
      </c>
      <c r="C8177" s="1" t="s">
        <v>2141</v>
      </c>
      <c r="D8177" s="1" t="s">
        <v>10207</v>
      </c>
      <c r="E8177" s="1" t="s">
        <v>71</v>
      </c>
      <c r="F8177" s="1" t="s">
        <v>33</v>
      </c>
      <c r="G8177" s="1" t="s">
        <v>26</v>
      </c>
      <c r="H8177" s="1" t="s">
        <v>58</v>
      </c>
      <c r="I8177">
        <v>4</v>
      </c>
      <c r="J8177">
        <v>1400</v>
      </c>
      <c r="K8177" s="7">
        <v>0.05</v>
      </c>
      <c r="L8177">
        <v>5320</v>
      </c>
      <c r="M8177">
        <v>878.21</v>
      </c>
      <c r="N8177" s="7">
        <f>IFERROR(Sales_Data[[#This Row],[Profit]]/Sales_Data[[#This Row],[Sales]],0)</f>
        <v>0.16507706766917293</v>
      </c>
      <c r="O8177" s="7" t="str">
        <f>TEXT(Sales_Data[[#This Row],[Order_Date]],"mmm")</f>
        <v>May</v>
      </c>
      <c r="P8177" s="9" t="str">
        <f>TEXT(Sales_Data[[#This Row],[Order_Date]],"yyyy")</f>
        <v>2025</v>
      </c>
      <c r="Q8177" s="9" t="str">
        <f t="shared" si="127"/>
        <v>Existing</v>
      </c>
      <c r="R8177" s="1" t="s">
        <v>73</v>
      </c>
    </row>
    <row r="8178" spans="1:18" x14ac:dyDescent="0.35">
      <c r="A8178" s="1" t="s">
        <v>13052</v>
      </c>
      <c r="B8178" s="2">
        <v>45794</v>
      </c>
      <c r="C8178" s="1" t="s">
        <v>2794</v>
      </c>
      <c r="D8178" s="1" t="s">
        <v>5976</v>
      </c>
      <c r="E8178" s="1" t="s">
        <v>81</v>
      </c>
      <c r="F8178" s="1" t="s">
        <v>33</v>
      </c>
      <c r="G8178" s="1" t="s">
        <v>26</v>
      </c>
      <c r="H8178" s="1" t="s">
        <v>27</v>
      </c>
      <c r="I8178">
        <v>2</v>
      </c>
      <c r="J8178">
        <v>1200</v>
      </c>
      <c r="K8178" s="7">
        <v>0</v>
      </c>
      <c r="L8178">
        <v>2400</v>
      </c>
      <c r="M8178">
        <v>304.02999999999997</v>
      </c>
      <c r="N8178" s="7">
        <f>IFERROR(Sales_Data[[#This Row],[Profit]]/Sales_Data[[#This Row],[Sales]],0)</f>
        <v>0.12667916666666665</v>
      </c>
      <c r="O8178" s="7" t="str">
        <f>TEXT(Sales_Data[[#This Row],[Order_Date]],"mmm")</f>
        <v>May</v>
      </c>
      <c r="P8178" s="9" t="str">
        <f>TEXT(Sales_Data[[#This Row],[Order_Date]],"yyyy")</f>
        <v>2025</v>
      </c>
      <c r="Q8178" s="9" t="str">
        <f t="shared" si="127"/>
        <v>Existing</v>
      </c>
      <c r="R8178" s="1" t="s">
        <v>36</v>
      </c>
    </row>
    <row r="8179" spans="1:18" x14ac:dyDescent="0.35">
      <c r="A8179" s="1" t="s">
        <v>13053</v>
      </c>
      <c r="B8179" s="2">
        <v>45969</v>
      </c>
      <c r="C8179" s="1" t="s">
        <v>8295</v>
      </c>
      <c r="D8179" s="1" t="s">
        <v>3506</v>
      </c>
      <c r="E8179" s="1" t="s">
        <v>81</v>
      </c>
      <c r="F8179" s="1" t="s">
        <v>33</v>
      </c>
      <c r="G8179" s="1" t="s">
        <v>42</v>
      </c>
      <c r="H8179" s="1" t="s">
        <v>43</v>
      </c>
      <c r="I8179">
        <v>4</v>
      </c>
      <c r="J8179">
        <v>18000</v>
      </c>
      <c r="K8179" s="7">
        <v>0.15</v>
      </c>
      <c r="L8179">
        <v>61200</v>
      </c>
      <c r="M8179">
        <v>6305.9</v>
      </c>
      <c r="N8179" s="7">
        <f>IFERROR(Sales_Data[[#This Row],[Profit]]/Sales_Data[[#This Row],[Sales]],0)</f>
        <v>0.1030375816993464</v>
      </c>
      <c r="O8179" s="7" t="str">
        <f>TEXT(Sales_Data[[#This Row],[Order_Date]],"mmm")</f>
        <v>Nov</v>
      </c>
      <c r="P8179" s="9" t="str">
        <f>TEXT(Sales_Data[[#This Row],[Order_Date]],"yyyy")</f>
        <v>2025</v>
      </c>
      <c r="Q8179" s="9" t="str">
        <f t="shared" si="127"/>
        <v>Existing</v>
      </c>
      <c r="R8179" s="1" t="s">
        <v>28</v>
      </c>
    </row>
    <row r="8180" spans="1:18" x14ac:dyDescent="0.35">
      <c r="A8180" s="1" t="s">
        <v>13054</v>
      </c>
      <c r="B8180" s="2">
        <v>45896</v>
      </c>
      <c r="C8180" s="1" t="s">
        <v>5601</v>
      </c>
      <c r="D8180" s="1" t="s">
        <v>11966</v>
      </c>
      <c r="E8180" s="1" t="s">
        <v>24</v>
      </c>
      <c r="F8180" s="1" t="s">
        <v>25</v>
      </c>
      <c r="G8180" s="1" t="s">
        <v>26</v>
      </c>
      <c r="H8180" s="1" t="s">
        <v>82</v>
      </c>
      <c r="I8180">
        <v>3</v>
      </c>
      <c r="J8180">
        <v>450</v>
      </c>
      <c r="K8180" s="7">
        <v>0.1</v>
      </c>
      <c r="L8180">
        <v>1215</v>
      </c>
      <c r="M8180">
        <v>292.27999999999997</v>
      </c>
      <c r="N8180" s="7">
        <f>IFERROR(Sales_Data[[#This Row],[Profit]]/Sales_Data[[#This Row],[Sales]],0)</f>
        <v>0.24055967078189297</v>
      </c>
      <c r="O8180" s="7" t="str">
        <f>TEXT(Sales_Data[[#This Row],[Order_Date]],"mmm")</f>
        <v>Aug</v>
      </c>
      <c r="P8180" s="9" t="str">
        <f>TEXT(Sales_Data[[#This Row],[Order_Date]],"yyyy")</f>
        <v>2025</v>
      </c>
      <c r="Q8180" s="9" t="str">
        <f t="shared" si="127"/>
        <v>Existing</v>
      </c>
      <c r="R8180" s="1" t="s">
        <v>64</v>
      </c>
    </row>
    <row r="8181" spans="1:18" x14ac:dyDescent="0.35">
      <c r="A8181" s="1" t="s">
        <v>13055</v>
      </c>
      <c r="B8181" s="2">
        <v>45995</v>
      </c>
      <c r="C8181" s="1" t="s">
        <v>1106</v>
      </c>
      <c r="D8181" s="1" t="s">
        <v>1986</v>
      </c>
      <c r="E8181" s="1" t="s">
        <v>17</v>
      </c>
      <c r="F8181" s="1" t="s">
        <v>17</v>
      </c>
      <c r="G8181" s="1" t="s">
        <v>42</v>
      </c>
      <c r="H8181" s="1" t="s">
        <v>63</v>
      </c>
      <c r="I8181">
        <v>5</v>
      </c>
      <c r="J8181">
        <v>4500</v>
      </c>
      <c r="K8181" s="7">
        <v>0.05</v>
      </c>
      <c r="L8181">
        <v>21375</v>
      </c>
      <c r="M8181">
        <v>3671.16</v>
      </c>
      <c r="N8181" s="7">
        <f>IFERROR(Sales_Data[[#This Row],[Profit]]/Sales_Data[[#This Row],[Sales]],0)</f>
        <v>0.1717501754385965</v>
      </c>
      <c r="O8181" s="7" t="str">
        <f>TEXT(Sales_Data[[#This Row],[Order_Date]],"mmm")</f>
        <v>Dec</v>
      </c>
      <c r="P8181" s="9" t="str">
        <f>TEXT(Sales_Data[[#This Row],[Order_Date]],"yyyy")</f>
        <v>2025</v>
      </c>
      <c r="Q8181" s="9" t="str">
        <f t="shared" si="127"/>
        <v>Existing</v>
      </c>
      <c r="R8181" s="1" t="s">
        <v>20</v>
      </c>
    </row>
    <row r="8182" spans="1:18" x14ac:dyDescent="0.35">
      <c r="A8182" s="1" t="s">
        <v>13056</v>
      </c>
      <c r="B8182" s="2">
        <v>45872</v>
      </c>
      <c r="C8182" s="1" t="s">
        <v>11998</v>
      </c>
      <c r="D8182" s="1" t="s">
        <v>6824</v>
      </c>
      <c r="E8182" s="1" t="s">
        <v>17</v>
      </c>
      <c r="F8182" s="1" t="s">
        <v>17</v>
      </c>
      <c r="G8182" s="1" t="s">
        <v>26</v>
      </c>
      <c r="H8182" s="1" t="s">
        <v>58</v>
      </c>
      <c r="I8182">
        <v>1</v>
      </c>
      <c r="J8182">
        <v>1400</v>
      </c>
      <c r="K8182" s="7">
        <v>0.1</v>
      </c>
      <c r="L8182">
        <v>1260</v>
      </c>
      <c r="M8182">
        <v>144.97</v>
      </c>
      <c r="N8182" s="7">
        <f>IFERROR(Sales_Data[[#This Row],[Profit]]/Sales_Data[[#This Row],[Sales]],0)</f>
        <v>0.11505555555555555</v>
      </c>
      <c r="O8182" s="7" t="str">
        <f>TEXT(Sales_Data[[#This Row],[Order_Date]],"mmm")</f>
        <v>Aug</v>
      </c>
      <c r="P8182" s="9" t="str">
        <f>TEXT(Sales_Data[[#This Row],[Order_Date]],"yyyy")</f>
        <v>2025</v>
      </c>
      <c r="Q8182" s="9" t="str">
        <f t="shared" si="127"/>
        <v>New</v>
      </c>
      <c r="R8182" s="1" t="s">
        <v>20</v>
      </c>
    </row>
    <row r="8183" spans="1:18" x14ac:dyDescent="0.35">
      <c r="A8183" s="1" t="s">
        <v>13057</v>
      </c>
      <c r="B8183" s="2">
        <v>45964</v>
      </c>
      <c r="C8183" s="1" t="s">
        <v>619</v>
      </c>
      <c r="D8183" s="1" t="s">
        <v>8441</v>
      </c>
      <c r="E8183" s="1" t="s">
        <v>17</v>
      </c>
      <c r="F8183" s="1" t="s">
        <v>17</v>
      </c>
      <c r="G8183" s="1" t="s">
        <v>120</v>
      </c>
      <c r="H8183" s="1" t="s">
        <v>217</v>
      </c>
      <c r="I8183">
        <v>4</v>
      </c>
      <c r="J8183">
        <v>3200</v>
      </c>
      <c r="K8183" s="7">
        <v>0.05</v>
      </c>
      <c r="L8183">
        <v>12160</v>
      </c>
      <c r="M8183">
        <v>3017.19</v>
      </c>
      <c r="N8183" s="7">
        <f>IFERROR(Sales_Data[[#This Row],[Profit]]/Sales_Data[[#This Row],[Sales]],0)</f>
        <v>0.24812417763157896</v>
      </c>
      <c r="O8183" s="7" t="str">
        <f>TEXT(Sales_Data[[#This Row],[Order_Date]],"mmm")</f>
        <v>Nov</v>
      </c>
      <c r="P8183" s="9" t="str">
        <f>TEXT(Sales_Data[[#This Row],[Order_Date]],"yyyy")</f>
        <v>2025</v>
      </c>
      <c r="Q8183" s="9" t="str">
        <f t="shared" si="127"/>
        <v>Existing</v>
      </c>
      <c r="R8183" s="1" t="s">
        <v>20</v>
      </c>
    </row>
    <row r="8184" spans="1:18" x14ac:dyDescent="0.35">
      <c r="A8184" s="1" t="s">
        <v>13058</v>
      </c>
      <c r="B8184" s="2">
        <v>45925</v>
      </c>
      <c r="C8184" s="1" t="s">
        <v>13059</v>
      </c>
      <c r="D8184" s="1" t="s">
        <v>5564</v>
      </c>
      <c r="E8184" s="1" t="s">
        <v>62</v>
      </c>
      <c r="F8184" s="1" t="s">
        <v>41</v>
      </c>
      <c r="G8184" s="1" t="s">
        <v>42</v>
      </c>
      <c r="H8184" s="1" t="s">
        <v>102</v>
      </c>
      <c r="I8184">
        <v>1</v>
      </c>
      <c r="J8184">
        <v>25000</v>
      </c>
      <c r="K8184" s="7">
        <v>0.15</v>
      </c>
      <c r="L8184">
        <v>21250</v>
      </c>
      <c r="M8184">
        <v>2039.9</v>
      </c>
      <c r="N8184" s="7">
        <f>IFERROR(Sales_Data[[#This Row],[Profit]]/Sales_Data[[#This Row],[Sales]],0)</f>
        <v>9.5995294117647068E-2</v>
      </c>
      <c r="O8184" s="7" t="str">
        <f>TEXT(Sales_Data[[#This Row],[Order_Date]],"mmm")</f>
        <v>Sep</v>
      </c>
      <c r="P8184" s="9" t="str">
        <f>TEXT(Sales_Data[[#This Row],[Order_Date]],"yyyy")</f>
        <v>2025</v>
      </c>
      <c r="Q8184" s="9" t="str">
        <f t="shared" si="127"/>
        <v>New</v>
      </c>
      <c r="R8184" s="1" t="s">
        <v>64</v>
      </c>
    </row>
    <row r="8185" spans="1:18" x14ac:dyDescent="0.35">
      <c r="A8185" s="1" t="s">
        <v>13060</v>
      </c>
      <c r="B8185" s="2">
        <v>45811</v>
      </c>
      <c r="C8185" s="1" t="s">
        <v>3511</v>
      </c>
      <c r="D8185" s="1" t="s">
        <v>3894</v>
      </c>
      <c r="E8185" s="1" t="s">
        <v>17</v>
      </c>
      <c r="F8185" s="1" t="s">
        <v>17</v>
      </c>
      <c r="G8185" s="1" t="s">
        <v>26</v>
      </c>
      <c r="H8185" s="1" t="s">
        <v>128</v>
      </c>
      <c r="I8185">
        <v>1</v>
      </c>
      <c r="J8185">
        <v>900</v>
      </c>
      <c r="K8185" s="7">
        <v>0.1</v>
      </c>
      <c r="L8185">
        <v>810</v>
      </c>
      <c r="M8185">
        <v>146.44</v>
      </c>
      <c r="N8185" s="7">
        <f>IFERROR(Sales_Data[[#This Row],[Profit]]/Sales_Data[[#This Row],[Sales]],0)</f>
        <v>0.18079012345679013</v>
      </c>
      <c r="O8185" s="7" t="str">
        <f>TEXT(Sales_Data[[#This Row],[Order_Date]],"mmm")</f>
        <v>Jun</v>
      </c>
      <c r="P8185" s="9" t="str">
        <f>TEXT(Sales_Data[[#This Row],[Order_Date]],"yyyy")</f>
        <v>2025</v>
      </c>
      <c r="Q8185" s="9" t="str">
        <f t="shared" si="127"/>
        <v>New</v>
      </c>
      <c r="R8185" s="1" t="s">
        <v>20</v>
      </c>
    </row>
    <row r="8186" spans="1:18" x14ac:dyDescent="0.35">
      <c r="A8186" s="1" t="s">
        <v>13061</v>
      </c>
      <c r="B8186" s="2">
        <v>45682</v>
      </c>
      <c r="C8186" s="1" t="s">
        <v>1741</v>
      </c>
      <c r="D8186" s="1" t="s">
        <v>7218</v>
      </c>
      <c r="E8186" s="1" t="s">
        <v>40</v>
      </c>
      <c r="F8186" s="1" t="s">
        <v>41</v>
      </c>
      <c r="G8186" s="1" t="s">
        <v>42</v>
      </c>
      <c r="H8186" s="1" t="s">
        <v>63</v>
      </c>
      <c r="I8186">
        <v>1</v>
      </c>
      <c r="J8186">
        <v>4500</v>
      </c>
      <c r="K8186" s="7">
        <v>0.05</v>
      </c>
      <c r="L8186">
        <v>4275</v>
      </c>
      <c r="M8186">
        <v>972.89</v>
      </c>
      <c r="N8186" s="7">
        <f>IFERROR(Sales_Data[[#This Row],[Profit]]/Sales_Data[[#This Row],[Sales]],0)</f>
        <v>0.22757660818713449</v>
      </c>
      <c r="O8186" s="7" t="str">
        <f>TEXT(Sales_Data[[#This Row],[Order_Date]],"mmm")</f>
        <v>Jan</v>
      </c>
      <c r="P8186" s="9" t="str">
        <f>TEXT(Sales_Data[[#This Row],[Order_Date]],"yyyy")</f>
        <v>2025</v>
      </c>
      <c r="Q8186" s="9" t="str">
        <f t="shared" si="127"/>
        <v>New</v>
      </c>
      <c r="R8186" s="1" t="s">
        <v>73</v>
      </c>
    </row>
    <row r="8187" spans="1:18" x14ac:dyDescent="0.35">
      <c r="A8187" s="1" t="s">
        <v>13062</v>
      </c>
      <c r="B8187" s="2">
        <v>45829</v>
      </c>
      <c r="C8187" s="1" t="s">
        <v>7173</v>
      </c>
      <c r="D8187" s="1" t="s">
        <v>1347</v>
      </c>
      <c r="E8187" s="1" t="s">
        <v>81</v>
      </c>
      <c r="F8187" s="1" t="s">
        <v>33</v>
      </c>
      <c r="G8187" s="1" t="s">
        <v>120</v>
      </c>
      <c r="H8187" s="1" t="s">
        <v>146</v>
      </c>
      <c r="I8187">
        <v>2</v>
      </c>
      <c r="J8187">
        <v>800</v>
      </c>
      <c r="K8187" s="7">
        <v>0.05</v>
      </c>
      <c r="L8187">
        <v>1520</v>
      </c>
      <c r="M8187">
        <v>230.66</v>
      </c>
      <c r="N8187" s="7">
        <f>IFERROR(Sales_Data[[#This Row],[Profit]]/Sales_Data[[#This Row],[Sales]],0)</f>
        <v>0.15175</v>
      </c>
      <c r="O8187" s="7" t="str">
        <f>TEXT(Sales_Data[[#This Row],[Order_Date]],"mmm")</f>
        <v>Jun</v>
      </c>
      <c r="P8187" s="9" t="str">
        <f>TEXT(Sales_Data[[#This Row],[Order_Date]],"yyyy")</f>
        <v>2025</v>
      </c>
      <c r="Q8187" s="9" t="str">
        <f t="shared" si="127"/>
        <v>Existing</v>
      </c>
      <c r="R8187" s="1" t="s">
        <v>73</v>
      </c>
    </row>
    <row r="8188" spans="1:18" x14ac:dyDescent="0.35">
      <c r="A8188" s="1" t="s">
        <v>13063</v>
      </c>
      <c r="B8188" s="2">
        <v>45715</v>
      </c>
      <c r="C8188" s="1" t="s">
        <v>2324</v>
      </c>
      <c r="D8188" s="1" t="s">
        <v>12009</v>
      </c>
      <c r="E8188" s="1" t="s">
        <v>86</v>
      </c>
      <c r="F8188" s="1" t="s">
        <v>25</v>
      </c>
      <c r="G8188" s="1" t="s">
        <v>42</v>
      </c>
      <c r="H8188" s="1" t="s">
        <v>102</v>
      </c>
      <c r="I8188">
        <v>5</v>
      </c>
      <c r="J8188">
        <v>25000</v>
      </c>
      <c r="K8188" s="7">
        <v>0</v>
      </c>
      <c r="L8188">
        <v>125000</v>
      </c>
      <c r="M8188">
        <v>14300.16</v>
      </c>
      <c r="N8188" s="7">
        <f>IFERROR(Sales_Data[[#This Row],[Profit]]/Sales_Data[[#This Row],[Sales]],0)</f>
        <v>0.11440127999999999</v>
      </c>
      <c r="O8188" s="7" t="str">
        <f>TEXT(Sales_Data[[#This Row],[Order_Date]],"mmm")</f>
        <v>Feb</v>
      </c>
      <c r="P8188" s="9" t="str">
        <f>TEXT(Sales_Data[[#This Row],[Order_Date]],"yyyy")</f>
        <v>2025</v>
      </c>
      <c r="Q8188" s="9" t="str">
        <f t="shared" si="127"/>
        <v>Existing</v>
      </c>
      <c r="R8188" s="1" t="s">
        <v>28</v>
      </c>
    </row>
    <row r="8189" spans="1:18" x14ac:dyDescent="0.35">
      <c r="A8189" s="1" t="s">
        <v>13064</v>
      </c>
      <c r="B8189" s="2">
        <v>45718</v>
      </c>
      <c r="C8189" s="1" t="s">
        <v>13065</v>
      </c>
      <c r="D8189" s="1" t="s">
        <v>3613</v>
      </c>
      <c r="E8189" s="1" t="s">
        <v>56</v>
      </c>
      <c r="F8189" s="1" t="s">
        <v>57</v>
      </c>
      <c r="G8189" s="1" t="s">
        <v>120</v>
      </c>
      <c r="H8189" s="1" t="s">
        <v>143</v>
      </c>
      <c r="I8189">
        <v>2</v>
      </c>
      <c r="J8189">
        <v>1800</v>
      </c>
      <c r="K8189" s="7">
        <v>0.05</v>
      </c>
      <c r="L8189">
        <v>3420</v>
      </c>
      <c r="M8189">
        <v>820.91</v>
      </c>
      <c r="N8189" s="7">
        <f>IFERROR(Sales_Data[[#This Row],[Profit]]/Sales_Data[[#This Row],[Sales]],0)</f>
        <v>0.24003216374269004</v>
      </c>
      <c r="O8189" s="7" t="str">
        <f>TEXT(Sales_Data[[#This Row],[Order_Date]],"mmm")</f>
        <v>Mar</v>
      </c>
      <c r="P8189" s="9" t="str">
        <f>TEXT(Sales_Data[[#This Row],[Order_Date]],"yyyy")</f>
        <v>2025</v>
      </c>
      <c r="Q8189" s="9" t="str">
        <f t="shared" si="127"/>
        <v>Existing</v>
      </c>
      <c r="R8189" s="1" t="s">
        <v>73</v>
      </c>
    </row>
    <row r="8190" spans="1:18" x14ac:dyDescent="0.35">
      <c r="A8190" s="1" t="s">
        <v>13066</v>
      </c>
      <c r="B8190" s="2">
        <v>45669</v>
      </c>
      <c r="C8190" s="1" t="s">
        <v>180</v>
      </c>
      <c r="D8190" s="1" t="s">
        <v>10857</v>
      </c>
      <c r="E8190" s="1" t="s">
        <v>51</v>
      </c>
      <c r="F8190" s="1" t="s">
        <v>52</v>
      </c>
      <c r="G8190" s="1" t="s">
        <v>42</v>
      </c>
      <c r="H8190" s="1" t="s">
        <v>63</v>
      </c>
      <c r="I8190">
        <v>5</v>
      </c>
      <c r="J8190">
        <v>4500</v>
      </c>
      <c r="K8190" s="7">
        <v>0.1</v>
      </c>
      <c r="L8190">
        <v>20250</v>
      </c>
      <c r="M8190">
        <v>2598.8200000000002</v>
      </c>
      <c r="N8190" s="7">
        <f>IFERROR(Sales_Data[[#This Row],[Profit]]/Sales_Data[[#This Row],[Sales]],0)</f>
        <v>0.12833679012345681</v>
      </c>
      <c r="O8190" s="7" t="str">
        <f>TEXT(Sales_Data[[#This Row],[Order_Date]],"mmm")</f>
        <v>Jan</v>
      </c>
      <c r="P8190" s="9" t="str">
        <f>TEXT(Sales_Data[[#This Row],[Order_Date]],"yyyy")</f>
        <v>2025</v>
      </c>
      <c r="Q8190" s="9" t="str">
        <f t="shared" si="127"/>
        <v>Existing</v>
      </c>
      <c r="R8190" s="1" t="s">
        <v>28</v>
      </c>
    </row>
    <row r="8191" spans="1:18" x14ac:dyDescent="0.35">
      <c r="A8191" s="1" t="s">
        <v>13067</v>
      </c>
      <c r="B8191" s="2">
        <v>45970</v>
      </c>
      <c r="C8191" s="1" t="s">
        <v>2948</v>
      </c>
      <c r="D8191" s="1" t="s">
        <v>9124</v>
      </c>
      <c r="E8191" s="1" t="s">
        <v>81</v>
      </c>
      <c r="F8191" s="1" t="s">
        <v>33</v>
      </c>
      <c r="G8191" s="1" t="s">
        <v>18</v>
      </c>
      <c r="H8191" s="1" t="s">
        <v>131</v>
      </c>
      <c r="I8191">
        <v>1</v>
      </c>
      <c r="J8191">
        <v>1500</v>
      </c>
      <c r="K8191" s="7">
        <v>0.05</v>
      </c>
      <c r="L8191">
        <v>1425</v>
      </c>
      <c r="M8191">
        <v>171.23</v>
      </c>
      <c r="N8191" s="7">
        <f>IFERROR(Sales_Data[[#This Row],[Profit]]/Sales_Data[[#This Row],[Sales]],0)</f>
        <v>0.12016140350877193</v>
      </c>
      <c r="O8191" s="7" t="str">
        <f>TEXT(Sales_Data[[#This Row],[Order_Date]],"mmm")</f>
        <v>Nov</v>
      </c>
      <c r="P8191" s="9" t="str">
        <f>TEXT(Sales_Data[[#This Row],[Order_Date]],"yyyy")</f>
        <v>2025</v>
      </c>
      <c r="Q8191" s="9" t="str">
        <f t="shared" si="127"/>
        <v>New</v>
      </c>
      <c r="R8191" s="1" t="s">
        <v>28</v>
      </c>
    </row>
    <row r="8192" spans="1:18" x14ac:dyDescent="0.35">
      <c r="A8192" s="1" t="s">
        <v>13068</v>
      </c>
      <c r="B8192" s="2">
        <v>45808</v>
      </c>
      <c r="C8192" s="1" t="s">
        <v>10268</v>
      </c>
      <c r="D8192" s="1" t="s">
        <v>2250</v>
      </c>
      <c r="E8192" s="1" t="s">
        <v>135</v>
      </c>
      <c r="F8192" s="1" t="s">
        <v>136</v>
      </c>
      <c r="G8192" s="1" t="s">
        <v>120</v>
      </c>
      <c r="H8192" s="1" t="s">
        <v>217</v>
      </c>
      <c r="I8192">
        <v>4</v>
      </c>
      <c r="J8192">
        <v>3200</v>
      </c>
      <c r="K8192" s="7">
        <v>0</v>
      </c>
      <c r="L8192">
        <v>12800</v>
      </c>
      <c r="M8192">
        <v>1078.57</v>
      </c>
      <c r="N8192" s="7">
        <f>IFERROR(Sales_Data[[#This Row],[Profit]]/Sales_Data[[#This Row],[Sales]],0)</f>
        <v>8.4263281249999988E-2</v>
      </c>
      <c r="O8192" s="7" t="str">
        <f>TEXT(Sales_Data[[#This Row],[Order_Date]],"mmm")</f>
        <v>May</v>
      </c>
      <c r="P8192" s="9" t="str">
        <f>TEXT(Sales_Data[[#This Row],[Order_Date]],"yyyy")</f>
        <v>2025</v>
      </c>
      <c r="Q8192" s="9" t="str">
        <f t="shared" si="127"/>
        <v>Existing</v>
      </c>
      <c r="R8192" s="1" t="s">
        <v>36</v>
      </c>
    </row>
    <row r="8193" spans="1:18" x14ac:dyDescent="0.35">
      <c r="A8193" s="1" t="s">
        <v>13069</v>
      </c>
      <c r="B8193" s="2">
        <v>45949</v>
      </c>
      <c r="C8193" s="1" t="s">
        <v>9382</v>
      </c>
      <c r="D8193" s="1" t="s">
        <v>11155</v>
      </c>
      <c r="E8193" s="1" t="s">
        <v>51</v>
      </c>
      <c r="F8193" s="1" t="s">
        <v>52</v>
      </c>
      <c r="G8193" s="1" t="s">
        <v>42</v>
      </c>
      <c r="H8193" s="1" t="s">
        <v>43</v>
      </c>
      <c r="I8193">
        <v>5</v>
      </c>
      <c r="J8193">
        <v>18000</v>
      </c>
      <c r="K8193" s="7">
        <v>0</v>
      </c>
      <c r="L8193">
        <v>90000</v>
      </c>
      <c r="M8193">
        <v>11098.32</v>
      </c>
      <c r="N8193" s="7">
        <f>IFERROR(Sales_Data[[#This Row],[Profit]]/Sales_Data[[#This Row],[Sales]],0)</f>
        <v>0.12331466666666667</v>
      </c>
      <c r="O8193" s="7" t="str">
        <f>TEXT(Sales_Data[[#This Row],[Order_Date]],"mmm")</f>
        <v>Oct</v>
      </c>
      <c r="P8193" s="9" t="str">
        <f>TEXT(Sales_Data[[#This Row],[Order_Date]],"yyyy")</f>
        <v>2025</v>
      </c>
      <c r="Q8193" s="9" t="str">
        <f t="shared" si="127"/>
        <v>Existing</v>
      </c>
      <c r="R8193" s="1" t="s">
        <v>73</v>
      </c>
    </row>
    <row r="8194" spans="1:18" x14ac:dyDescent="0.35">
      <c r="A8194" s="1" t="s">
        <v>13070</v>
      </c>
      <c r="B8194" s="2">
        <v>45871</v>
      </c>
      <c r="C8194" s="1" t="s">
        <v>1434</v>
      </c>
      <c r="D8194" s="1" t="s">
        <v>95</v>
      </c>
      <c r="E8194" s="1" t="s">
        <v>32</v>
      </c>
      <c r="F8194" s="1" t="s">
        <v>33</v>
      </c>
      <c r="G8194" s="1" t="s">
        <v>120</v>
      </c>
      <c r="H8194" s="1" t="s">
        <v>146</v>
      </c>
      <c r="I8194">
        <v>3</v>
      </c>
      <c r="J8194">
        <v>800</v>
      </c>
      <c r="K8194" s="7">
        <v>0.05</v>
      </c>
      <c r="L8194">
        <v>2280</v>
      </c>
      <c r="M8194">
        <v>315.25</v>
      </c>
      <c r="N8194" s="7">
        <f>IFERROR(Sales_Data[[#This Row],[Profit]]/Sales_Data[[#This Row],[Sales]],0)</f>
        <v>0.13826754385964912</v>
      </c>
      <c r="O8194" s="7" t="str">
        <f>TEXT(Sales_Data[[#This Row],[Order_Date]],"mmm")</f>
        <v>Aug</v>
      </c>
      <c r="P8194" s="9" t="str">
        <f>TEXT(Sales_Data[[#This Row],[Order_Date]],"yyyy")</f>
        <v>2025</v>
      </c>
      <c r="Q8194" s="9" t="str">
        <f t="shared" ref="Q8194:Q8257" si="128">IF(I8194&gt;1,"Existing","New")</f>
        <v>Existing</v>
      </c>
      <c r="R8194" s="1" t="s">
        <v>28</v>
      </c>
    </row>
    <row r="8195" spans="1:18" x14ac:dyDescent="0.35">
      <c r="A8195" s="1" t="s">
        <v>13071</v>
      </c>
      <c r="B8195" s="2">
        <v>45759</v>
      </c>
      <c r="C8195" s="1" t="s">
        <v>4402</v>
      </c>
      <c r="D8195" s="1" t="s">
        <v>4563</v>
      </c>
      <c r="E8195" s="1" t="s">
        <v>51</v>
      </c>
      <c r="F8195" s="1" t="s">
        <v>52</v>
      </c>
      <c r="G8195" s="1" t="s">
        <v>42</v>
      </c>
      <c r="H8195" s="1" t="s">
        <v>47</v>
      </c>
      <c r="I8195">
        <v>1</v>
      </c>
      <c r="J8195">
        <v>55000</v>
      </c>
      <c r="K8195" s="7">
        <v>0.1</v>
      </c>
      <c r="L8195">
        <v>49500</v>
      </c>
      <c r="M8195">
        <v>9827.4599999999991</v>
      </c>
      <c r="N8195" s="7">
        <f>IFERROR(Sales_Data[[#This Row],[Profit]]/Sales_Data[[#This Row],[Sales]],0)</f>
        <v>0.19853454545454544</v>
      </c>
      <c r="O8195" s="7" t="str">
        <f>TEXT(Sales_Data[[#This Row],[Order_Date]],"mmm")</f>
        <v>Apr</v>
      </c>
      <c r="P8195" s="9" t="str">
        <f>TEXT(Sales_Data[[#This Row],[Order_Date]],"yyyy")</f>
        <v>2025</v>
      </c>
      <c r="Q8195" s="9" t="str">
        <f t="shared" si="128"/>
        <v>New</v>
      </c>
      <c r="R8195" s="1" t="s">
        <v>36</v>
      </c>
    </row>
    <row r="8196" spans="1:18" x14ac:dyDescent="0.35">
      <c r="A8196" s="1" t="s">
        <v>13072</v>
      </c>
      <c r="B8196" s="2">
        <v>45882</v>
      </c>
      <c r="C8196" s="1" t="s">
        <v>8789</v>
      </c>
      <c r="D8196" s="1" t="s">
        <v>9625</v>
      </c>
      <c r="E8196" s="1" t="s">
        <v>81</v>
      </c>
      <c r="F8196" s="1" t="s">
        <v>33</v>
      </c>
      <c r="G8196" s="1" t="s">
        <v>34</v>
      </c>
      <c r="H8196" s="1" t="s">
        <v>107</v>
      </c>
      <c r="I8196">
        <v>4</v>
      </c>
      <c r="J8196">
        <v>6500</v>
      </c>
      <c r="K8196" s="7">
        <v>0.05</v>
      </c>
      <c r="L8196">
        <v>24700</v>
      </c>
      <c r="M8196">
        <v>5671.13</v>
      </c>
      <c r="N8196" s="7">
        <f>IFERROR(Sales_Data[[#This Row],[Profit]]/Sales_Data[[#This Row],[Sales]],0)</f>
        <v>0.22960040485829961</v>
      </c>
      <c r="O8196" s="7" t="str">
        <f>TEXT(Sales_Data[[#This Row],[Order_Date]],"mmm")</f>
        <v>Aug</v>
      </c>
      <c r="P8196" s="9" t="str">
        <f>TEXT(Sales_Data[[#This Row],[Order_Date]],"yyyy")</f>
        <v>2025</v>
      </c>
      <c r="Q8196" s="9" t="str">
        <f t="shared" si="128"/>
        <v>Existing</v>
      </c>
      <c r="R8196" s="1" t="s">
        <v>36</v>
      </c>
    </row>
    <row r="8197" spans="1:18" x14ac:dyDescent="0.35">
      <c r="A8197" s="1" t="s">
        <v>13073</v>
      </c>
      <c r="B8197" s="2">
        <v>46001</v>
      </c>
      <c r="C8197" s="1" t="s">
        <v>4008</v>
      </c>
      <c r="D8197" s="1" t="s">
        <v>12381</v>
      </c>
      <c r="E8197" s="1" t="s">
        <v>86</v>
      </c>
      <c r="F8197" s="1" t="s">
        <v>25</v>
      </c>
      <c r="G8197" s="1" t="s">
        <v>42</v>
      </c>
      <c r="H8197" s="1" t="s">
        <v>43</v>
      </c>
      <c r="I8197">
        <v>3</v>
      </c>
      <c r="J8197">
        <v>18000</v>
      </c>
      <c r="K8197" s="7">
        <v>0.1</v>
      </c>
      <c r="L8197">
        <v>48600</v>
      </c>
      <c r="M8197">
        <v>11860.71</v>
      </c>
      <c r="N8197" s="7">
        <f>IFERROR(Sales_Data[[#This Row],[Profit]]/Sales_Data[[#This Row],[Sales]],0)</f>
        <v>0.2440475308641975</v>
      </c>
      <c r="O8197" s="7" t="str">
        <f>TEXT(Sales_Data[[#This Row],[Order_Date]],"mmm")</f>
        <v>Dec</v>
      </c>
      <c r="P8197" s="9" t="str">
        <f>TEXT(Sales_Data[[#This Row],[Order_Date]],"yyyy")</f>
        <v>2025</v>
      </c>
      <c r="Q8197" s="9" t="str">
        <f t="shared" si="128"/>
        <v>Existing</v>
      </c>
      <c r="R8197" s="1" t="s">
        <v>28</v>
      </c>
    </row>
    <row r="8198" spans="1:18" x14ac:dyDescent="0.35">
      <c r="A8198" s="1" t="s">
        <v>13074</v>
      </c>
      <c r="B8198" s="2">
        <v>45764</v>
      </c>
      <c r="C8198" s="1" t="s">
        <v>7396</v>
      </c>
      <c r="D8198" s="1" t="s">
        <v>2653</v>
      </c>
      <c r="E8198" s="1" t="s">
        <v>119</v>
      </c>
      <c r="F8198" s="1" t="s">
        <v>33</v>
      </c>
      <c r="G8198" s="1" t="s">
        <v>42</v>
      </c>
      <c r="H8198" s="1" t="s">
        <v>47</v>
      </c>
      <c r="I8198">
        <v>5</v>
      </c>
      <c r="J8198">
        <v>55000</v>
      </c>
      <c r="K8198" s="7">
        <v>0.05</v>
      </c>
      <c r="L8198">
        <v>261250</v>
      </c>
      <c r="M8198">
        <v>24801.77</v>
      </c>
      <c r="N8198" s="7">
        <f>IFERROR(Sales_Data[[#This Row],[Profit]]/Sales_Data[[#This Row],[Sales]],0)</f>
        <v>9.4935004784688998E-2</v>
      </c>
      <c r="O8198" s="7" t="str">
        <f>TEXT(Sales_Data[[#This Row],[Order_Date]],"mmm")</f>
        <v>Apr</v>
      </c>
      <c r="P8198" s="9" t="str">
        <f>TEXT(Sales_Data[[#This Row],[Order_Date]],"yyyy")</f>
        <v>2025</v>
      </c>
      <c r="Q8198" s="9" t="str">
        <f t="shared" si="128"/>
        <v>Existing</v>
      </c>
      <c r="R8198" s="1" t="s">
        <v>20</v>
      </c>
    </row>
    <row r="8199" spans="1:18" x14ac:dyDescent="0.35">
      <c r="A8199" s="1" t="s">
        <v>13075</v>
      </c>
      <c r="B8199" s="2">
        <v>45720</v>
      </c>
      <c r="C8199" s="1" t="s">
        <v>3457</v>
      </c>
      <c r="D8199" s="1" t="s">
        <v>2434</v>
      </c>
      <c r="E8199" s="1" t="s">
        <v>56</v>
      </c>
      <c r="F8199" s="1" t="s">
        <v>57</v>
      </c>
      <c r="G8199" s="1" t="s">
        <v>26</v>
      </c>
      <c r="H8199" s="1" t="s">
        <v>128</v>
      </c>
      <c r="I8199">
        <v>4</v>
      </c>
      <c r="J8199">
        <v>900</v>
      </c>
      <c r="K8199" s="7">
        <v>0</v>
      </c>
      <c r="L8199">
        <v>3600</v>
      </c>
      <c r="M8199">
        <v>331.47</v>
      </c>
      <c r="N8199" s="7">
        <f>IFERROR(Sales_Data[[#This Row],[Profit]]/Sales_Data[[#This Row],[Sales]],0)</f>
        <v>9.2075000000000004E-2</v>
      </c>
      <c r="O8199" s="7" t="str">
        <f>TEXT(Sales_Data[[#This Row],[Order_Date]],"mmm")</f>
        <v>Mar</v>
      </c>
      <c r="P8199" s="9" t="str">
        <f>TEXT(Sales_Data[[#This Row],[Order_Date]],"yyyy")</f>
        <v>2025</v>
      </c>
      <c r="Q8199" s="9" t="str">
        <f t="shared" si="128"/>
        <v>Existing</v>
      </c>
      <c r="R8199" s="1" t="s">
        <v>20</v>
      </c>
    </row>
    <row r="8200" spans="1:18" x14ac:dyDescent="0.35">
      <c r="A8200" s="1" t="s">
        <v>13076</v>
      </c>
      <c r="B8200" s="2">
        <v>45736</v>
      </c>
      <c r="C8200" s="1" t="s">
        <v>6976</v>
      </c>
      <c r="D8200" s="1" t="s">
        <v>2677</v>
      </c>
      <c r="E8200" s="1" t="s">
        <v>160</v>
      </c>
      <c r="F8200" s="1" t="s">
        <v>161</v>
      </c>
      <c r="G8200" s="1" t="s">
        <v>18</v>
      </c>
      <c r="H8200" s="1" t="s">
        <v>72</v>
      </c>
      <c r="I8200">
        <v>4</v>
      </c>
      <c r="J8200">
        <v>350</v>
      </c>
      <c r="K8200" s="7">
        <v>0.15</v>
      </c>
      <c r="L8200">
        <v>1190</v>
      </c>
      <c r="M8200">
        <v>207.06</v>
      </c>
      <c r="N8200" s="7">
        <f>IFERROR(Sales_Data[[#This Row],[Profit]]/Sales_Data[[#This Row],[Sales]],0)</f>
        <v>0.17400000000000002</v>
      </c>
      <c r="O8200" s="7" t="str">
        <f>TEXT(Sales_Data[[#This Row],[Order_Date]],"mmm")</f>
        <v>Mar</v>
      </c>
      <c r="P8200" s="9" t="str">
        <f>TEXT(Sales_Data[[#This Row],[Order_Date]],"yyyy")</f>
        <v>2025</v>
      </c>
      <c r="Q8200" s="9" t="str">
        <f t="shared" si="128"/>
        <v>Existing</v>
      </c>
      <c r="R8200" s="1" t="s">
        <v>36</v>
      </c>
    </row>
    <row r="8201" spans="1:18" x14ac:dyDescent="0.35">
      <c r="A8201" s="1" t="s">
        <v>13077</v>
      </c>
      <c r="B8201" s="2">
        <v>45993</v>
      </c>
      <c r="C8201" s="1" t="s">
        <v>9601</v>
      </c>
      <c r="D8201" s="1" t="s">
        <v>4009</v>
      </c>
      <c r="E8201" s="1" t="s">
        <v>56</v>
      </c>
      <c r="F8201" s="1" t="s">
        <v>57</v>
      </c>
      <c r="G8201" s="1" t="s">
        <v>120</v>
      </c>
      <c r="H8201" s="1" t="s">
        <v>146</v>
      </c>
      <c r="I8201">
        <v>4</v>
      </c>
      <c r="J8201">
        <v>800</v>
      </c>
      <c r="K8201" s="7">
        <v>0.1</v>
      </c>
      <c r="L8201">
        <v>2880</v>
      </c>
      <c r="M8201">
        <v>633.91</v>
      </c>
      <c r="N8201" s="7">
        <f>IFERROR(Sales_Data[[#This Row],[Profit]]/Sales_Data[[#This Row],[Sales]],0)</f>
        <v>0.22010763888888887</v>
      </c>
      <c r="O8201" s="7" t="str">
        <f>TEXT(Sales_Data[[#This Row],[Order_Date]],"mmm")</f>
        <v>Dec</v>
      </c>
      <c r="P8201" s="9" t="str">
        <f>TEXT(Sales_Data[[#This Row],[Order_Date]],"yyyy")</f>
        <v>2025</v>
      </c>
      <c r="Q8201" s="9" t="str">
        <f t="shared" si="128"/>
        <v>Existing</v>
      </c>
      <c r="R8201" s="1" t="s">
        <v>28</v>
      </c>
    </row>
    <row r="8202" spans="1:18" x14ac:dyDescent="0.35">
      <c r="A8202" s="1" t="s">
        <v>13078</v>
      </c>
      <c r="B8202" s="2">
        <v>45748</v>
      </c>
      <c r="C8202" s="1" t="s">
        <v>1497</v>
      </c>
      <c r="D8202" s="1" t="s">
        <v>3952</v>
      </c>
      <c r="E8202" s="1" t="s">
        <v>119</v>
      </c>
      <c r="F8202" s="1" t="s">
        <v>33</v>
      </c>
      <c r="G8202" s="1" t="s">
        <v>34</v>
      </c>
      <c r="H8202" s="1" t="s">
        <v>153</v>
      </c>
      <c r="I8202">
        <v>1</v>
      </c>
      <c r="J8202">
        <v>7000</v>
      </c>
      <c r="K8202" s="7">
        <v>0.05</v>
      </c>
      <c r="L8202">
        <v>6650</v>
      </c>
      <c r="M8202">
        <v>1611.9</v>
      </c>
      <c r="N8202" s="7">
        <f>IFERROR(Sales_Data[[#This Row],[Profit]]/Sales_Data[[#This Row],[Sales]],0)</f>
        <v>0.24239097744360905</v>
      </c>
      <c r="O8202" s="7" t="str">
        <f>TEXT(Sales_Data[[#This Row],[Order_Date]],"mmm")</f>
        <v>Apr</v>
      </c>
      <c r="P8202" s="9" t="str">
        <f>TEXT(Sales_Data[[#This Row],[Order_Date]],"yyyy")</f>
        <v>2025</v>
      </c>
      <c r="Q8202" s="9" t="str">
        <f t="shared" si="128"/>
        <v>New</v>
      </c>
      <c r="R8202" s="1" t="s">
        <v>64</v>
      </c>
    </row>
    <row r="8203" spans="1:18" x14ac:dyDescent="0.35">
      <c r="A8203" s="1" t="s">
        <v>13079</v>
      </c>
      <c r="B8203" s="2">
        <v>45964</v>
      </c>
      <c r="C8203" s="1" t="s">
        <v>5457</v>
      </c>
      <c r="D8203" s="1" t="s">
        <v>8473</v>
      </c>
      <c r="E8203" s="1" t="s">
        <v>32</v>
      </c>
      <c r="F8203" s="1" t="s">
        <v>33</v>
      </c>
      <c r="G8203" s="1" t="s">
        <v>18</v>
      </c>
      <c r="H8203" s="1" t="s">
        <v>131</v>
      </c>
      <c r="I8203">
        <v>4</v>
      </c>
      <c r="J8203">
        <v>1500</v>
      </c>
      <c r="K8203" s="7">
        <v>0.2</v>
      </c>
      <c r="L8203">
        <v>4800</v>
      </c>
      <c r="M8203">
        <v>977.35</v>
      </c>
      <c r="N8203" s="7">
        <f>IFERROR(Sales_Data[[#This Row],[Profit]]/Sales_Data[[#This Row],[Sales]],0)</f>
        <v>0.20361458333333335</v>
      </c>
      <c r="O8203" s="7" t="str">
        <f>TEXT(Sales_Data[[#This Row],[Order_Date]],"mmm")</f>
        <v>Nov</v>
      </c>
      <c r="P8203" s="9" t="str">
        <f>TEXT(Sales_Data[[#This Row],[Order_Date]],"yyyy")</f>
        <v>2025</v>
      </c>
      <c r="Q8203" s="9" t="str">
        <f t="shared" si="128"/>
        <v>Existing</v>
      </c>
      <c r="R8203" s="1" t="s">
        <v>64</v>
      </c>
    </row>
    <row r="8204" spans="1:18" x14ac:dyDescent="0.35">
      <c r="A8204" s="1" t="s">
        <v>13080</v>
      </c>
      <c r="B8204" s="2">
        <v>45729</v>
      </c>
      <c r="C8204" s="1" t="s">
        <v>6823</v>
      </c>
      <c r="D8204" s="1" t="s">
        <v>2653</v>
      </c>
      <c r="E8204" s="1" t="s">
        <v>86</v>
      </c>
      <c r="F8204" s="1" t="s">
        <v>25</v>
      </c>
      <c r="G8204" s="1" t="s">
        <v>18</v>
      </c>
      <c r="H8204" s="1" t="s">
        <v>72</v>
      </c>
      <c r="I8204">
        <v>3</v>
      </c>
      <c r="J8204">
        <v>350</v>
      </c>
      <c r="K8204" s="7">
        <v>0.2</v>
      </c>
      <c r="L8204">
        <v>840</v>
      </c>
      <c r="M8204">
        <v>206.35</v>
      </c>
      <c r="N8204" s="7">
        <f>IFERROR(Sales_Data[[#This Row],[Profit]]/Sales_Data[[#This Row],[Sales]],0)</f>
        <v>0.2456547619047619</v>
      </c>
      <c r="O8204" s="7" t="str">
        <f>TEXT(Sales_Data[[#This Row],[Order_Date]],"mmm")</f>
        <v>Mar</v>
      </c>
      <c r="P8204" s="9" t="str">
        <f>TEXT(Sales_Data[[#This Row],[Order_Date]],"yyyy")</f>
        <v>2025</v>
      </c>
      <c r="Q8204" s="9" t="str">
        <f t="shared" si="128"/>
        <v>Existing</v>
      </c>
      <c r="R8204" s="1" t="s">
        <v>28</v>
      </c>
    </row>
    <row r="8205" spans="1:18" x14ac:dyDescent="0.35">
      <c r="A8205" s="1" t="s">
        <v>13081</v>
      </c>
      <c r="B8205" s="2">
        <v>46018</v>
      </c>
      <c r="C8205" s="1" t="s">
        <v>1167</v>
      </c>
      <c r="D8205" s="1" t="s">
        <v>6735</v>
      </c>
      <c r="E8205" s="1" t="s">
        <v>32</v>
      </c>
      <c r="F8205" s="1" t="s">
        <v>33</v>
      </c>
      <c r="G8205" s="1" t="s">
        <v>34</v>
      </c>
      <c r="H8205" s="1" t="s">
        <v>35</v>
      </c>
      <c r="I8205">
        <v>1</v>
      </c>
      <c r="J8205">
        <v>9000</v>
      </c>
      <c r="K8205" s="7">
        <v>0.15</v>
      </c>
      <c r="L8205">
        <v>7650</v>
      </c>
      <c r="M8205">
        <v>1885.32</v>
      </c>
      <c r="N8205" s="7">
        <f>IFERROR(Sales_Data[[#This Row],[Profit]]/Sales_Data[[#This Row],[Sales]],0)</f>
        <v>0.24644705882352941</v>
      </c>
      <c r="O8205" s="7" t="str">
        <f>TEXT(Sales_Data[[#This Row],[Order_Date]],"mmm")</f>
        <v>Dec</v>
      </c>
      <c r="P8205" s="9" t="str">
        <f>TEXT(Sales_Data[[#This Row],[Order_Date]],"yyyy")</f>
        <v>2025</v>
      </c>
      <c r="Q8205" s="9" t="str">
        <f t="shared" si="128"/>
        <v>New</v>
      </c>
      <c r="R8205" s="1" t="s">
        <v>36</v>
      </c>
    </row>
    <row r="8206" spans="1:18" x14ac:dyDescent="0.35">
      <c r="A8206" s="1" t="s">
        <v>13082</v>
      </c>
      <c r="B8206" s="2">
        <v>45708</v>
      </c>
      <c r="C8206" s="1" t="s">
        <v>3909</v>
      </c>
      <c r="D8206" s="1" t="s">
        <v>565</v>
      </c>
      <c r="E8206" s="1" t="s">
        <v>71</v>
      </c>
      <c r="F8206" s="1" t="s">
        <v>33</v>
      </c>
      <c r="G8206" s="1" t="s">
        <v>120</v>
      </c>
      <c r="H8206" s="1" t="s">
        <v>217</v>
      </c>
      <c r="I8206">
        <v>1</v>
      </c>
      <c r="J8206">
        <v>3200</v>
      </c>
      <c r="K8206" s="7">
        <v>0</v>
      </c>
      <c r="L8206">
        <v>3200</v>
      </c>
      <c r="M8206">
        <v>655.22</v>
      </c>
      <c r="N8206" s="7">
        <f>IFERROR(Sales_Data[[#This Row],[Profit]]/Sales_Data[[#This Row],[Sales]],0)</f>
        <v>0.20475625</v>
      </c>
      <c r="O8206" s="7" t="str">
        <f>TEXT(Sales_Data[[#This Row],[Order_Date]],"mmm")</f>
        <v>Feb</v>
      </c>
      <c r="P8206" s="9" t="str">
        <f>TEXT(Sales_Data[[#This Row],[Order_Date]],"yyyy")</f>
        <v>2025</v>
      </c>
      <c r="Q8206" s="9" t="str">
        <f t="shared" si="128"/>
        <v>New</v>
      </c>
      <c r="R8206" s="1" t="s">
        <v>20</v>
      </c>
    </row>
    <row r="8207" spans="1:18" x14ac:dyDescent="0.35">
      <c r="A8207" s="1" t="s">
        <v>13083</v>
      </c>
      <c r="B8207" s="2">
        <v>45725</v>
      </c>
      <c r="C8207" s="1" t="s">
        <v>3154</v>
      </c>
      <c r="D8207" s="1" t="s">
        <v>8426</v>
      </c>
      <c r="E8207" s="1" t="s">
        <v>51</v>
      </c>
      <c r="F8207" s="1" t="s">
        <v>52</v>
      </c>
      <c r="G8207" s="1" t="s">
        <v>34</v>
      </c>
      <c r="H8207" s="1" t="s">
        <v>77</v>
      </c>
      <c r="I8207">
        <v>3</v>
      </c>
      <c r="J8207">
        <v>22000</v>
      </c>
      <c r="K8207" s="7">
        <v>0.15</v>
      </c>
      <c r="L8207">
        <v>56100</v>
      </c>
      <c r="M8207">
        <v>10954.34</v>
      </c>
      <c r="N8207" s="7">
        <f>IFERROR(Sales_Data[[#This Row],[Profit]]/Sales_Data[[#This Row],[Sales]],0)</f>
        <v>0.19526452762923352</v>
      </c>
      <c r="O8207" s="7" t="str">
        <f>TEXT(Sales_Data[[#This Row],[Order_Date]],"mmm")</f>
        <v>Mar</v>
      </c>
      <c r="P8207" s="9" t="str">
        <f>TEXT(Sales_Data[[#This Row],[Order_Date]],"yyyy")</f>
        <v>2025</v>
      </c>
      <c r="Q8207" s="9" t="str">
        <f t="shared" si="128"/>
        <v>Existing</v>
      </c>
      <c r="R8207" s="1" t="s">
        <v>73</v>
      </c>
    </row>
    <row r="8208" spans="1:18" x14ac:dyDescent="0.35">
      <c r="A8208" s="1" t="s">
        <v>13084</v>
      </c>
      <c r="B8208" s="2">
        <v>45795</v>
      </c>
      <c r="C8208" s="1" t="s">
        <v>5623</v>
      </c>
      <c r="D8208" s="1" t="s">
        <v>11840</v>
      </c>
      <c r="E8208" s="1" t="s">
        <v>106</v>
      </c>
      <c r="F8208" s="1" t="s">
        <v>33</v>
      </c>
      <c r="G8208" s="1" t="s">
        <v>42</v>
      </c>
      <c r="H8208" s="1" t="s">
        <v>47</v>
      </c>
      <c r="I8208">
        <v>5</v>
      </c>
      <c r="J8208">
        <v>55000</v>
      </c>
      <c r="K8208" s="7">
        <v>0</v>
      </c>
      <c r="L8208">
        <v>275000</v>
      </c>
      <c r="M8208">
        <v>64367.86</v>
      </c>
      <c r="N8208" s="7">
        <f>IFERROR(Sales_Data[[#This Row],[Profit]]/Sales_Data[[#This Row],[Sales]],0)</f>
        <v>0.23406494545454545</v>
      </c>
      <c r="O8208" s="7" t="str">
        <f>TEXT(Sales_Data[[#This Row],[Order_Date]],"mmm")</f>
        <v>May</v>
      </c>
      <c r="P8208" s="9" t="str">
        <f>TEXT(Sales_Data[[#This Row],[Order_Date]],"yyyy")</f>
        <v>2025</v>
      </c>
      <c r="Q8208" s="9" t="str">
        <f t="shared" si="128"/>
        <v>Existing</v>
      </c>
      <c r="R8208" s="1" t="s">
        <v>28</v>
      </c>
    </row>
    <row r="8209" spans="1:18" x14ac:dyDescent="0.35">
      <c r="A8209" s="1" t="s">
        <v>13085</v>
      </c>
      <c r="B8209" s="2">
        <v>46011</v>
      </c>
      <c r="C8209" s="1" t="s">
        <v>5819</v>
      </c>
      <c r="D8209" s="1" t="s">
        <v>7352</v>
      </c>
      <c r="E8209" s="1" t="s">
        <v>160</v>
      </c>
      <c r="F8209" s="1" t="s">
        <v>161</v>
      </c>
      <c r="G8209" s="1" t="s">
        <v>26</v>
      </c>
      <c r="H8209" s="1" t="s">
        <v>82</v>
      </c>
      <c r="I8209">
        <v>4</v>
      </c>
      <c r="J8209">
        <v>450</v>
      </c>
      <c r="K8209" s="7">
        <v>0.05</v>
      </c>
      <c r="L8209">
        <v>1710</v>
      </c>
      <c r="M8209">
        <v>321.12</v>
      </c>
      <c r="N8209" s="7">
        <f>IFERROR(Sales_Data[[#This Row],[Profit]]/Sales_Data[[#This Row],[Sales]],0)</f>
        <v>0.18778947368421053</v>
      </c>
      <c r="O8209" s="7" t="str">
        <f>TEXT(Sales_Data[[#This Row],[Order_Date]],"mmm")</f>
        <v>Dec</v>
      </c>
      <c r="P8209" s="9" t="str">
        <f>TEXT(Sales_Data[[#This Row],[Order_Date]],"yyyy")</f>
        <v>2025</v>
      </c>
      <c r="Q8209" s="9" t="str">
        <f t="shared" si="128"/>
        <v>Existing</v>
      </c>
      <c r="R8209" s="1" t="s">
        <v>28</v>
      </c>
    </row>
    <row r="8210" spans="1:18" x14ac:dyDescent="0.35">
      <c r="A8210" s="1" t="s">
        <v>13086</v>
      </c>
      <c r="B8210" s="2">
        <v>46001</v>
      </c>
      <c r="C8210" s="1" t="s">
        <v>234</v>
      </c>
      <c r="D8210" s="1" t="s">
        <v>1448</v>
      </c>
      <c r="E8210" s="1" t="s">
        <v>40</v>
      </c>
      <c r="F8210" s="1" t="s">
        <v>41</v>
      </c>
      <c r="G8210" s="1" t="s">
        <v>26</v>
      </c>
      <c r="H8210" s="1" t="s">
        <v>58</v>
      </c>
      <c r="I8210">
        <v>5</v>
      </c>
      <c r="J8210">
        <v>1400</v>
      </c>
      <c r="K8210" s="7">
        <v>0</v>
      </c>
      <c r="L8210">
        <v>7000</v>
      </c>
      <c r="M8210">
        <v>1328.88</v>
      </c>
      <c r="N8210" s="7">
        <f>IFERROR(Sales_Data[[#This Row],[Profit]]/Sales_Data[[#This Row],[Sales]],0)</f>
        <v>0.18984000000000001</v>
      </c>
      <c r="O8210" s="7" t="str">
        <f>TEXT(Sales_Data[[#This Row],[Order_Date]],"mmm")</f>
        <v>Dec</v>
      </c>
      <c r="P8210" s="9" t="str">
        <f>TEXT(Sales_Data[[#This Row],[Order_Date]],"yyyy")</f>
        <v>2025</v>
      </c>
      <c r="Q8210" s="9" t="str">
        <f t="shared" si="128"/>
        <v>Existing</v>
      </c>
      <c r="R8210" s="1" t="s">
        <v>73</v>
      </c>
    </row>
    <row r="8211" spans="1:18" x14ac:dyDescent="0.35">
      <c r="A8211" s="1" t="s">
        <v>13087</v>
      </c>
      <c r="B8211" s="2">
        <v>45704</v>
      </c>
      <c r="C8211" s="1" t="s">
        <v>8873</v>
      </c>
      <c r="D8211" s="1" t="s">
        <v>5062</v>
      </c>
      <c r="E8211" s="1" t="s">
        <v>51</v>
      </c>
      <c r="F8211" s="1" t="s">
        <v>52</v>
      </c>
      <c r="G8211" s="1" t="s">
        <v>34</v>
      </c>
      <c r="H8211" s="1" t="s">
        <v>35</v>
      </c>
      <c r="I8211">
        <v>2</v>
      </c>
      <c r="J8211">
        <v>9000</v>
      </c>
      <c r="K8211" s="7">
        <v>0</v>
      </c>
      <c r="L8211">
        <v>18000</v>
      </c>
      <c r="M8211">
        <v>3912.2</v>
      </c>
      <c r="N8211" s="7">
        <f>IFERROR(Sales_Data[[#This Row],[Profit]]/Sales_Data[[#This Row],[Sales]],0)</f>
        <v>0.21734444444444442</v>
      </c>
      <c r="O8211" s="7" t="str">
        <f>TEXT(Sales_Data[[#This Row],[Order_Date]],"mmm")</f>
        <v>Feb</v>
      </c>
      <c r="P8211" s="9" t="str">
        <f>TEXT(Sales_Data[[#This Row],[Order_Date]],"yyyy")</f>
        <v>2025</v>
      </c>
      <c r="Q8211" s="9" t="str">
        <f t="shared" si="128"/>
        <v>Existing</v>
      </c>
      <c r="R8211" s="1" t="s">
        <v>20</v>
      </c>
    </row>
    <row r="8212" spans="1:18" x14ac:dyDescent="0.35">
      <c r="A8212" s="1" t="s">
        <v>13088</v>
      </c>
      <c r="B8212" s="2">
        <v>45681</v>
      </c>
      <c r="C8212" s="1" t="s">
        <v>2689</v>
      </c>
      <c r="D8212" s="1" t="s">
        <v>1191</v>
      </c>
      <c r="E8212" s="1" t="s">
        <v>24</v>
      </c>
      <c r="F8212" s="1" t="s">
        <v>25</v>
      </c>
      <c r="G8212" s="1" t="s">
        <v>26</v>
      </c>
      <c r="H8212" s="1" t="s">
        <v>128</v>
      </c>
      <c r="I8212">
        <v>5</v>
      </c>
      <c r="J8212">
        <v>900</v>
      </c>
      <c r="K8212" s="7">
        <v>0</v>
      </c>
      <c r="L8212">
        <v>4500</v>
      </c>
      <c r="M8212">
        <v>603.30999999999995</v>
      </c>
      <c r="N8212" s="7">
        <f>IFERROR(Sales_Data[[#This Row],[Profit]]/Sales_Data[[#This Row],[Sales]],0)</f>
        <v>0.13406888888888888</v>
      </c>
      <c r="O8212" s="7" t="str">
        <f>TEXT(Sales_Data[[#This Row],[Order_Date]],"mmm")</f>
        <v>Jan</v>
      </c>
      <c r="P8212" s="9" t="str">
        <f>TEXT(Sales_Data[[#This Row],[Order_Date]],"yyyy")</f>
        <v>2025</v>
      </c>
      <c r="Q8212" s="9" t="str">
        <f t="shared" si="128"/>
        <v>Existing</v>
      </c>
      <c r="R8212" s="1" t="s">
        <v>28</v>
      </c>
    </row>
    <row r="8213" spans="1:18" x14ac:dyDescent="0.35">
      <c r="A8213" s="1" t="s">
        <v>13089</v>
      </c>
      <c r="B8213" s="2">
        <v>45741</v>
      </c>
      <c r="C8213" s="1" t="s">
        <v>9202</v>
      </c>
      <c r="D8213" s="1" t="s">
        <v>1471</v>
      </c>
      <c r="E8213" s="1" t="s">
        <v>62</v>
      </c>
      <c r="F8213" s="1" t="s">
        <v>41</v>
      </c>
      <c r="G8213" s="1" t="s">
        <v>42</v>
      </c>
      <c r="H8213" s="1" t="s">
        <v>63</v>
      </c>
      <c r="I8213">
        <v>3</v>
      </c>
      <c r="J8213">
        <v>4500</v>
      </c>
      <c r="K8213" s="7">
        <v>0.15</v>
      </c>
      <c r="L8213">
        <v>11475</v>
      </c>
      <c r="M8213">
        <v>2630.69</v>
      </c>
      <c r="N8213" s="7">
        <f>IFERROR(Sales_Data[[#This Row],[Profit]]/Sales_Data[[#This Row],[Sales]],0)</f>
        <v>0.22925403050108933</v>
      </c>
      <c r="O8213" s="7" t="str">
        <f>TEXT(Sales_Data[[#This Row],[Order_Date]],"mmm")</f>
        <v>Mar</v>
      </c>
      <c r="P8213" s="9" t="str">
        <f>TEXT(Sales_Data[[#This Row],[Order_Date]],"yyyy")</f>
        <v>2025</v>
      </c>
      <c r="Q8213" s="9" t="str">
        <f t="shared" si="128"/>
        <v>Existing</v>
      </c>
      <c r="R8213" s="1" t="s">
        <v>20</v>
      </c>
    </row>
    <row r="8214" spans="1:18" x14ac:dyDescent="0.35">
      <c r="A8214" s="1" t="s">
        <v>13090</v>
      </c>
      <c r="B8214" s="2">
        <v>45956</v>
      </c>
      <c r="C8214" s="1" t="s">
        <v>6782</v>
      </c>
      <c r="D8214" s="1" t="s">
        <v>4812</v>
      </c>
      <c r="E8214" s="1" t="s">
        <v>119</v>
      </c>
      <c r="F8214" s="1" t="s">
        <v>33</v>
      </c>
      <c r="G8214" s="1" t="s">
        <v>26</v>
      </c>
      <c r="H8214" s="1" t="s">
        <v>128</v>
      </c>
      <c r="I8214">
        <v>2</v>
      </c>
      <c r="J8214">
        <v>900</v>
      </c>
      <c r="K8214" s="7">
        <v>0.1</v>
      </c>
      <c r="L8214">
        <v>1620</v>
      </c>
      <c r="M8214">
        <v>201.74</v>
      </c>
      <c r="N8214" s="7">
        <f>IFERROR(Sales_Data[[#This Row],[Profit]]/Sales_Data[[#This Row],[Sales]],0)</f>
        <v>0.12453086419753087</v>
      </c>
      <c r="O8214" s="7" t="str">
        <f>TEXT(Sales_Data[[#This Row],[Order_Date]],"mmm")</f>
        <v>Oct</v>
      </c>
      <c r="P8214" s="9" t="str">
        <f>TEXT(Sales_Data[[#This Row],[Order_Date]],"yyyy")</f>
        <v>2025</v>
      </c>
      <c r="Q8214" s="9" t="str">
        <f t="shared" si="128"/>
        <v>Existing</v>
      </c>
      <c r="R8214" s="1" t="s">
        <v>28</v>
      </c>
    </row>
    <row r="8215" spans="1:18" x14ac:dyDescent="0.35">
      <c r="A8215" s="1" t="s">
        <v>13091</v>
      </c>
      <c r="B8215" s="2">
        <v>45734</v>
      </c>
      <c r="C8215" s="1" t="s">
        <v>5394</v>
      </c>
      <c r="D8215" s="1" t="s">
        <v>6103</v>
      </c>
      <c r="E8215" s="1" t="s">
        <v>71</v>
      </c>
      <c r="F8215" s="1" t="s">
        <v>33</v>
      </c>
      <c r="G8215" s="1" t="s">
        <v>42</v>
      </c>
      <c r="H8215" s="1" t="s">
        <v>102</v>
      </c>
      <c r="I8215">
        <v>3</v>
      </c>
      <c r="J8215">
        <v>25000</v>
      </c>
      <c r="K8215" s="7">
        <v>0.1</v>
      </c>
      <c r="L8215">
        <v>67500</v>
      </c>
      <c r="M8215">
        <v>12704.36</v>
      </c>
      <c r="N8215" s="7">
        <f>IFERROR(Sales_Data[[#This Row],[Profit]]/Sales_Data[[#This Row],[Sales]],0)</f>
        <v>0.18821274074074074</v>
      </c>
      <c r="O8215" s="7" t="str">
        <f>TEXT(Sales_Data[[#This Row],[Order_Date]],"mmm")</f>
        <v>Mar</v>
      </c>
      <c r="P8215" s="9" t="str">
        <f>TEXT(Sales_Data[[#This Row],[Order_Date]],"yyyy")</f>
        <v>2025</v>
      </c>
      <c r="Q8215" s="9" t="str">
        <f t="shared" si="128"/>
        <v>Existing</v>
      </c>
      <c r="R8215" s="1" t="s">
        <v>73</v>
      </c>
    </row>
    <row r="8216" spans="1:18" x14ac:dyDescent="0.35">
      <c r="A8216" s="1" t="s">
        <v>13092</v>
      </c>
      <c r="B8216" s="2">
        <v>45696</v>
      </c>
      <c r="C8216" s="1" t="s">
        <v>1695</v>
      </c>
      <c r="D8216" s="1" t="s">
        <v>2938</v>
      </c>
      <c r="E8216" s="1" t="s">
        <v>51</v>
      </c>
      <c r="F8216" s="1" t="s">
        <v>52</v>
      </c>
      <c r="G8216" s="1" t="s">
        <v>34</v>
      </c>
      <c r="H8216" s="1" t="s">
        <v>77</v>
      </c>
      <c r="I8216">
        <v>4</v>
      </c>
      <c r="J8216">
        <v>22000</v>
      </c>
      <c r="K8216" s="7">
        <v>0</v>
      </c>
      <c r="L8216">
        <v>88000</v>
      </c>
      <c r="M8216">
        <v>19569.66</v>
      </c>
      <c r="N8216" s="7">
        <f>IFERROR(Sales_Data[[#This Row],[Profit]]/Sales_Data[[#This Row],[Sales]],0)</f>
        <v>0.22238250000000001</v>
      </c>
      <c r="O8216" s="7" t="str">
        <f>TEXT(Sales_Data[[#This Row],[Order_Date]],"mmm")</f>
        <v>Feb</v>
      </c>
      <c r="P8216" s="9" t="str">
        <f>TEXT(Sales_Data[[#This Row],[Order_Date]],"yyyy")</f>
        <v>2025</v>
      </c>
      <c r="Q8216" s="9" t="str">
        <f t="shared" si="128"/>
        <v>Existing</v>
      </c>
      <c r="R8216" s="1" t="s">
        <v>28</v>
      </c>
    </row>
    <row r="8217" spans="1:18" x14ac:dyDescent="0.35">
      <c r="A8217" s="1" t="s">
        <v>13093</v>
      </c>
      <c r="B8217" s="2">
        <v>45955</v>
      </c>
      <c r="C8217" s="1" t="s">
        <v>1535</v>
      </c>
      <c r="D8217" s="1" t="s">
        <v>4822</v>
      </c>
      <c r="E8217" s="1" t="s">
        <v>32</v>
      </c>
      <c r="F8217" s="1" t="s">
        <v>33</v>
      </c>
      <c r="G8217" s="1" t="s">
        <v>120</v>
      </c>
      <c r="H8217" s="1" t="s">
        <v>121</v>
      </c>
      <c r="I8217">
        <v>3</v>
      </c>
      <c r="J8217">
        <v>2800</v>
      </c>
      <c r="K8217" s="7">
        <v>0.05</v>
      </c>
      <c r="L8217">
        <v>7980</v>
      </c>
      <c r="M8217">
        <v>1819.43</v>
      </c>
      <c r="N8217" s="7">
        <f>IFERROR(Sales_Data[[#This Row],[Profit]]/Sales_Data[[#This Row],[Sales]],0)</f>
        <v>0.22799874686716792</v>
      </c>
      <c r="O8217" s="7" t="str">
        <f>TEXT(Sales_Data[[#This Row],[Order_Date]],"mmm")</f>
        <v>Oct</v>
      </c>
      <c r="P8217" s="9" t="str">
        <f>TEXT(Sales_Data[[#This Row],[Order_Date]],"yyyy")</f>
        <v>2025</v>
      </c>
      <c r="Q8217" s="9" t="str">
        <f t="shared" si="128"/>
        <v>Existing</v>
      </c>
      <c r="R8217" s="1" t="s">
        <v>73</v>
      </c>
    </row>
    <row r="8218" spans="1:18" x14ac:dyDescent="0.35">
      <c r="A8218" s="1" t="s">
        <v>13094</v>
      </c>
      <c r="B8218" s="2">
        <v>45894</v>
      </c>
      <c r="C8218" s="1" t="s">
        <v>2077</v>
      </c>
      <c r="D8218" s="1" t="s">
        <v>4730</v>
      </c>
      <c r="E8218" s="1" t="s">
        <v>62</v>
      </c>
      <c r="F8218" s="1" t="s">
        <v>41</v>
      </c>
      <c r="G8218" s="1" t="s">
        <v>120</v>
      </c>
      <c r="H8218" s="1" t="s">
        <v>121</v>
      </c>
      <c r="I8218">
        <v>1</v>
      </c>
      <c r="J8218">
        <v>2800</v>
      </c>
      <c r="K8218" s="7">
        <v>0.1</v>
      </c>
      <c r="L8218">
        <v>2520</v>
      </c>
      <c r="M8218">
        <v>590.39</v>
      </c>
      <c r="N8218" s="7">
        <f>IFERROR(Sales_Data[[#This Row],[Profit]]/Sales_Data[[#This Row],[Sales]],0)</f>
        <v>0.23428174603174604</v>
      </c>
      <c r="O8218" s="7" t="str">
        <f>TEXT(Sales_Data[[#This Row],[Order_Date]],"mmm")</f>
        <v>Aug</v>
      </c>
      <c r="P8218" s="9" t="str">
        <f>TEXT(Sales_Data[[#This Row],[Order_Date]],"yyyy")</f>
        <v>2025</v>
      </c>
      <c r="Q8218" s="9" t="str">
        <f t="shared" si="128"/>
        <v>New</v>
      </c>
      <c r="R8218" s="1" t="s">
        <v>36</v>
      </c>
    </row>
    <row r="8219" spans="1:18" x14ac:dyDescent="0.35">
      <c r="A8219" s="1" t="s">
        <v>13095</v>
      </c>
      <c r="B8219" s="2">
        <v>45933</v>
      </c>
      <c r="C8219" s="1" t="s">
        <v>6542</v>
      </c>
      <c r="D8219" s="1" t="s">
        <v>4038</v>
      </c>
      <c r="E8219" s="1" t="s">
        <v>56</v>
      </c>
      <c r="F8219" s="1" t="s">
        <v>57</v>
      </c>
      <c r="G8219" s="1" t="s">
        <v>34</v>
      </c>
      <c r="H8219" s="1" t="s">
        <v>107</v>
      </c>
      <c r="I8219">
        <v>5</v>
      </c>
      <c r="J8219">
        <v>6500</v>
      </c>
      <c r="K8219" s="7">
        <v>0</v>
      </c>
      <c r="L8219">
        <v>32500</v>
      </c>
      <c r="M8219">
        <v>7207.6</v>
      </c>
      <c r="N8219" s="7">
        <f>IFERROR(Sales_Data[[#This Row],[Profit]]/Sales_Data[[#This Row],[Sales]],0)</f>
        <v>0.22177230769230771</v>
      </c>
      <c r="O8219" s="7" t="str">
        <f>TEXT(Sales_Data[[#This Row],[Order_Date]],"mmm")</f>
        <v>Oct</v>
      </c>
      <c r="P8219" s="9" t="str">
        <f>TEXT(Sales_Data[[#This Row],[Order_Date]],"yyyy")</f>
        <v>2025</v>
      </c>
      <c r="Q8219" s="9" t="str">
        <f t="shared" si="128"/>
        <v>Existing</v>
      </c>
      <c r="R8219" s="1" t="s">
        <v>20</v>
      </c>
    </row>
    <row r="8220" spans="1:18" x14ac:dyDescent="0.35">
      <c r="A8220" s="1" t="s">
        <v>13096</v>
      </c>
      <c r="B8220" s="2">
        <v>45949</v>
      </c>
      <c r="C8220" s="1" t="s">
        <v>1658</v>
      </c>
      <c r="D8220" s="1" t="s">
        <v>635</v>
      </c>
      <c r="E8220" s="1" t="s">
        <v>86</v>
      </c>
      <c r="F8220" s="1" t="s">
        <v>25</v>
      </c>
      <c r="G8220" s="1" t="s">
        <v>34</v>
      </c>
      <c r="H8220" s="1" t="s">
        <v>35</v>
      </c>
      <c r="I8220">
        <v>3</v>
      </c>
      <c r="J8220">
        <v>9000</v>
      </c>
      <c r="K8220" s="7">
        <v>0.05</v>
      </c>
      <c r="L8220">
        <v>25650</v>
      </c>
      <c r="M8220">
        <v>5392.57</v>
      </c>
      <c r="N8220" s="7">
        <f>IFERROR(Sales_Data[[#This Row],[Profit]]/Sales_Data[[#This Row],[Sales]],0)</f>
        <v>0.21023664717348928</v>
      </c>
      <c r="O8220" s="7" t="str">
        <f>TEXT(Sales_Data[[#This Row],[Order_Date]],"mmm")</f>
        <v>Oct</v>
      </c>
      <c r="P8220" s="9" t="str">
        <f>TEXT(Sales_Data[[#This Row],[Order_Date]],"yyyy")</f>
        <v>2025</v>
      </c>
      <c r="Q8220" s="9" t="str">
        <f t="shared" si="128"/>
        <v>Existing</v>
      </c>
      <c r="R8220" s="1" t="s">
        <v>36</v>
      </c>
    </row>
    <row r="8221" spans="1:18" x14ac:dyDescent="0.35">
      <c r="A8221" s="1" t="s">
        <v>13097</v>
      </c>
      <c r="B8221" s="2">
        <v>45970</v>
      </c>
      <c r="C8221" s="1" t="s">
        <v>7093</v>
      </c>
      <c r="D8221" s="1" t="s">
        <v>1424</v>
      </c>
      <c r="E8221" s="1" t="s">
        <v>81</v>
      </c>
      <c r="F8221" s="1" t="s">
        <v>33</v>
      </c>
      <c r="G8221" s="1" t="s">
        <v>42</v>
      </c>
      <c r="H8221" s="1" t="s">
        <v>102</v>
      </c>
      <c r="I8221">
        <v>2</v>
      </c>
      <c r="J8221">
        <v>25000</v>
      </c>
      <c r="K8221" s="7">
        <v>0.05</v>
      </c>
      <c r="L8221">
        <v>47500</v>
      </c>
      <c r="M8221">
        <v>10996.82</v>
      </c>
      <c r="N8221" s="7">
        <f>IFERROR(Sales_Data[[#This Row],[Profit]]/Sales_Data[[#This Row],[Sales]],0)</f>
        <v>0.231512</v>
      </c>
      <c r="O8221" s="7" t="str">
        <f>TEXT(Sales_Data[[#This Row],[Order_Date]],"mmm")</f>
        <v>Nov</v>
      </c>
      <c r="P8221" s="9" t="str">
        <f>TEXT(Sales_Data[[#This Row],[Order_Date]],"yyyy")</f>
        <v>2025</v>
      </c>
      <c r="Q8221" s="9" t="str">
        <f t="shared" si="128"/>
        <v>Existing</v>
      </c>
      <c r="R8221" s="1" t="s">
        <v>20</v>
      </c>
    </row>
    <row r="8222" spans="1:18" x14ac:dyDescent="0.35">
      <c r="A8222" s="1" t="s">
        <v>13098</v>
      </c>
      <c r="B8222" s="2">
        <v>45680</v>
      </c>
      <c r="C8222" s="1" t="s">
        <v>3166</v>
      </c>
      <c r="D8222" s="1" t="s">
        <v>8107</v>
      </c>
      <c r="E8222" s="1" t="s">
        <v>111</v>
      </c>
      <c r="F8222" s="1" t="s">
        <v>33</v>
      </c>
      <c r="G8222" s="1" t="s">
        <v>26</v>
      </c>
      <c r="H8222" s="1" t="s">
        <v>27</v>
      </c>
      <c r="I8222">
        <v>4</v>
      </c>
      <c r="J8222">
        <v>1200</v>
      </c>
      <c r="K8222" s="7">
        <v>0.05</v>
      </c>
      <c r="L8222">
        <v>4560</v>
      </c>
      <c r="M8222">
        <v>614.49</v>
      </c>
      <c r="N8222" s="7">
        <f>IFERROR(Sales_Data[[#This Row],[Profit]]/Sales_Data[[#This Row],[Sales]],0)</f>
        <v>0.13475657894736842</v>
      </c>
      <c r="O8222" s="7" t="str">
        <f>TEXT(Sales_Data[[#This Row],[Order_Date]],"mmm")</f>
        <v>Jan</v>
      </c>
      <c r="P8222" s="9" t="str">
        <f>TEXT(Sales_Data[[#This Row],[Order_Date]],"yyyy")</f>
        <v>2025</v>
      </c>
      <c r="Q8222" s="9" t="str">
        <f t="shared" si="128"/>
        <v>Existing</v>
      </c>
      <c r="R8222" s="1" t="s">
        <v>28</v>
      </c>
    </row>
    <row r="8223" spans="1:18" x14ac:dyDescent="0.35">
      <c r="A8223" s="1" t="s">
        <v>13099</v>
      </c>
      <c r="B8223" s="2">
        <v>45896</v>
      </c>
      <c r="C8223" s="1" t="s">
        <v>6237</v>
      </c>
      <c r="D8223" s="1" t="s">
        <v>10217</v>
      </c>
      <c r="E8223" s="1" t="s">
        <v>135</v>
      </c>
      <c r="F8223" s="1" t="s">
        <v>136</v>
      </c>
      <c r="G8223" s="1" t="s">
        <v>34</v>
      </c>
      <c r="H8223" s="1" t="s">
        <v>77</v>
      </c>
      <c r="I8223">
        <v>3</v>
      </c>
      <c r="J8223">
        <v>22000</v>
      </c>
      <c r="K8223" s="7">
        <v>0.15</v>
      </c>
      <c r="L8223">
        <v>56100</v>
      </c>
      <c r="M8223">
        <v>11707.68</v>
      </c>
      <c r="N8223" s="7">
        <f>IFERROR(Sales_Data[[#This Row],[Profit]]/Sales_Data[[#This Row],[Sales]],0)</f>
        <v>0.20869304812834225</v>
      </c>
      <c r="O8223" s="7" t="str">
        <f>TEXT(Sales_Data[[#This Row],[Order_Date]],"mmm")</f>
        <v>Aug</v>
      </c>
      <c r="P8223" s="9" t="str">
        <f>TEXT(Sales_Data[[#This Row],[Order_Date]],"yyyy")</f>
        <v>2025</v>
      </c>
      <c r="Q8223" s="9" t="str">
        <f t="shared" si="128"/>
        <v>Existing</v>
      </c>
      <c r="R8223" s="1" t="s">
        <v>36</v>
      </c>
    </row>
    <row r="8224" spans="1:18" x14ac:dyDescent="0.35">
      <c r="A8224" s="1" t="s">
        <v>13100</v>
      </c>
      <c r="B8224" s="2">
        <v>45843</v>
      </c>
      <c r="C8224" s="1" t="s">
        <v>3775</v>
      </c>
      <c r="D8224" s="1" t="s">
        <v>3509</v>
      </c>
      <c r="E8224" s="1" t="s">
        <v>24</v>
      </c>
      <c r="F8224" s="1" t="s">
        <v>25</v>
      </c>
      <c r="G8224" s="1" t="s">
        <v>42</v>
      </c>
      <c r="H8224" s="1" t="s">
        <v>47</v>
      </c>
      <c r="I8224">
        <v>1</v>
      </c>
      <c r="J8224">
        <v>55000</v>
      </c>
      <c r="K8224" s="7">
        <v>0</v>
      </c>
      <c r="L8224">
        <v>55000</v>
      </c>
      <c r="M8224">
        <v>7916.16</v>
      </c>
      <c r="N8224" s="7">
        <f>IFERROR(Sales_Data[[#This Row],[Profit]]/Sales_Data[[#This Row],[Sales]],0)</f>
        <v>0.14393018181818182</v>
      </c>
      <c r="O8224" s="7" t="str">
        <f>TEXT(Sales_Data[[#This Row],[Order_Date]],"mmm")</f>
        <v>Jul</v>
      </c>
      <c r="P8224" s="9" t="str">
        <f>TEXT(Sales_Data[[#This Row],[Order_Date]],"yyyy")</f>
        <v>2025</v>
      </c>
      <c r="Q8224" s="9" t="str">
        <f t="shared" si="128"/>
        <v>New</v>
      </c>
      <c r="R8224" s="1" t="s">
        <v>36</v>
      </c>
    </row>
    <row r="8225" spans="1:18" x14ac:dyDescent="0.35">
      <c r="A8225" s="1" t="s">
        <v>13101</v>
      </c>
      <c r="B8225" s="2">
        <v>45939</v>
      </c>
      <c r="C8225" s="1" t="s">
        <v>6342</v>
      </c>
      <c r="D8225" s="1" t="s">
        <v>8642</v>
      </c>
      <c r="E8225" s="1" t="s">
        <v>86</v>
      </c>
      <c r="F8225" s="1" t="s">
        <v>25</v>
      </c>
      <c r="G8225" s="1" t="s">
        <v>42</v>
      </c>
      <c r="H8225" s="1" t="s">
        <v>47</v>
      </c>
      <c r="I8225">
        <v>5</v>
      </c>
      <c r="J8225">
        <v>55000</v>
      </c>
      <c r="K8225" s="7">
        <v>0.15</v>
      </c>
      <c r="L8225">
        <v>233750</v>
      </c>
      <c r="M8225">
        <v>46740.98</v>
      </c>
      <c r="N8225" s="7">
        <f>IFERROR(Sales_Data[[#This Row],[Profit]]/Sales_Data[[#This Row],[Sales]],0)</f>
        <v>0.19996141176470589</v>
      </c>
      <c r="O8225" s="7" t="str">
        <f>TEXT(Sales_Data[[#This Row],[Order_Date]],"mmm")</f>
        <v>Oct</v>
      </c>
      <c r="P8225" s="9" t="str">
        <f>TEXT(Sales_Data[[#This Row],[Order_Date]],"yyyy")</f>
        <v>2025</v>
      </c>
      <c r="Q8225" s="9" t="str">
        <f t="shared" si="128"/>
        <v>Existing</v>
      </c>
      <c r="R8225" s="1" t="s">
        <v>64</v>
      </c>
    </row>
    <row r="8226" spans="1:18" x14ac:dyDescent="0.35">
      <c r="A8226" s="1" t="s">
        <v>13102</v>
      </c>
      <c r="B8226" s="2">
        <v>45821</v>
      </c>
      <c r="C8226" s="1" t="s">
        <v>13103</v>
      </c>
      <c r="D8226" s="1" t="s">
        <v>5910</v>
      </c>
      <c r="E8226" s="1" t="s">
        <v>17</v>
      </c>
      <c r="F8226" s="1" t="s">
        <v>17</v>
      </c>
      <c r="G8226" s="1" t="s">
        <v>26</v>
      </c>
      <c r="H8226" s="1" t="s">
        <v>82</v>
      </c>
      <c r="I8226">
        <v>4</v>
      </c>
      <c r="J8226">
        <v>450</v>
      </c>
      <c r="K8226" s="7">
        <v>0.05</v>
      </c>
      <c r="L8226">
        <v>1710</v>
      </c>
      <c r="M8226">
        <v>262.41000000000003</v>
      </c>
      <c r="N8226" s="7">
        <f>IFERROR(Sales_Data[[#This Row],[Profit]]/Sales_Data[[#This Row],[Sales]],0)</f>
        <v>0.15345614035087721</v>
      </c>
      <c r="O8226" s="7" t="str">
        <f>TEXT(Sales_Data[[#This Row],[Order_Date]],"mmm")</f>
        <v>Jun</v>
      </c>
      <c r="P8226" s="9" t="str">
        <f>TEXT(Sales_Data[[#This Row],[Order_Date]],"yyyy")</f>
        <v>2025</v>
      </c>
      <c r="Q8226" s="9" t="str">
        <f t="shared" si="128"/>
        <v>Existing</v>
      </c>
      <c r="R8226" s="1" t="s">
        <v>36</v>
      </c>
    </row>
    <row r="8227" spans="1:18" x14ac:dyDescent="0.35">
      <c r="A8227" s="1" t="s">
        <v>13104</v>
      </c>
      <c r="B8227" s="2">
        <v>45966</v>
      </c>
      <c r="C8227" s="1" t="s">
        <v>9544</v>
      </c>
      <c r="D8227" s="1" t="s">
        <v>9982</v>
      </c>
      <c r="E8227" s="1" t="s">
        <v>106</v>
      </c>
      <c r="F8227" s="1" t="s">
        <v>33</v>
      </c>
      <c r="G8227" s="1" t="s">
        <v>42</v>
      </c>
      <c r="H8227" s="1" t="s">
        <v>112</v>
      </c>
      <c r="I8227">
        <v>3</v>
      </c>
      <c r="J8227">
        <v>2500</v>
      </c>
      <c r="K8227" s="7">
        <v>0</v>
      </c>
      <c r="L8227">
        <v>7500</v>
      </c>
      <c r="M8227">
        <v>1056.24</v>
      </c>
      <c r="N8227" s="7">
        <f>IFERROR(Sales_Data[[#This Row],[Profit]]/Sales_Data[[#This Row],[Sales]],0)</f>
        <v>0.14083200000000001</v>
      </c>
      <c r="O8227" s="7" t="str">
        <f>TEXT(Sales_Data[[#This Row],[Order_Date]],"mmm")</f>
        <v>Nov</v>
      </c>
      <c r="P8227" s="9" t="str">
        <f>TEXT(Sales_Data[[#This Row],[Order_Date]],"yyyy")</f>
        <v>2025</v>
      </c>
      <c r="Q8227" s="9" t="str">
        <f t="shared" si="128"/>
        <v>Existing</v>
      </c>
      <c r="R8227" s="1" t="s">
        <v>36</v>
      </c>
    </row>
    <row r="8228" spans="1:18" x14ac:dyDescent="0.35">
      <c r="A8228" s="1" t="s">
        <v>13105</v>
      </c>
      <c r="B8228" s="2">
        <v>45687</v>
      </c>
      <c r="C8228" s="1" t="s">
        <v>5890</v>
      </c>
      <c r="D8228" s="1" t="s">
        <v>4097</v>
      </c>
      <c r="E8228" s="1" t="s">
        <v>62</v>
      </c>
      <c r="F8228" s="1" t="s">
        <v>41</v>
      </c>
      <c r="G8228" s="1" t="s">
        <v>42</v>
      </c>
      <c r="H8228" s="1" t="s">
        <v>47</v>
      </c>
      <c r="I8228">
        <v>5</v>
      </c>
      <c r="J8228">
        <v>55000</v>
      </c>
      <c r="K8228" s="7">
        <v>0.1</v>
      </c>
      <c r="L8228">
        <v>247500</v>
      </c>
      <c r="M8228">
        <v>56702.94</v>
      </c>
      <c r="N8228" s="7">
        <f>IFERROR(Sales_Data[[#This Row],[Profit]]/Sales_Data[[#This Row],[Sales]],0)</f>
        <v>0.22910278787878788</v>
      </c>
      <c r="O8228" s="7" t="str">
        <f>TEXT(Sales_Data[[#This Row],[Order_Date]],"mmm")</f>
        <v>Jan</v>
      </c>
      <c r="P8228" s="9" t="str">
        <f>TEXT(Sales_Data[[#This Row],[Order_Date]],"yyyy")</f>
        <v>2025</v>
      </c>
      <c r="Q8228" s="9" t="str">
        <f t="shared" si="128"/>
        <v>Existing</v>
      </c>
      <c r="R8228" s="1" t="s">
        <v>28</v>
      </c>
    </row>
    <row r="8229" spans="1:18" x14ac:dyDescent="0.35">
      <c r="A8229" s="1" t="s">
        <v>13106</v>
      </c>
      <c r="B8229" s="2">
        <v>45899</v>
      </c>
      <c r="C8229" s="1" t="s">
        <v>1343</v>
      </c>
      <c r="D8229" s="1" t="s">
        <v>3512</v>
      </c>
      <c r="E8229" s="1" t="s">
        <v>40</v>
      </c>
      <c r="F8229" s="1" t="s">
        <v>41</v>
      </c>
      <c r="G8229" s="1" t="s">
        <v>26</v>
      </c>
      <c r="H8229" s="1" t="s">
        <v>58</v>
      </c>
      <c r="I8229">
        <v>5</v>
      </c>
      <c r="J8229">
        <v>1400</v>
      </c>
      <c r="K8229" s="7">
        <v>0.05</v>
      </c>
      <c r="L8229">
        <v>6650</v>
      </c>
      <c r="M8229">
        <v>1139.29</v>
      </c>
      <c r="N8229" s="7">
        <f>IFERROR(Sales_Data[[#This Row],[Profit]]/Sales_Data[[#This Row],[Sales]],0)</f>
        <v>0.17132180451127818</v>
      </c>
      <c r="O8229" s="7" t="str">
        <f>TEXT(Sales_Data[[#This Row],[Order_Date]],"mmm")</f>
        <v>Aug</v>
      </c>
      <c r="P8229" s="9" t="str">
        <f>TEXT(Sales_Data[[#This Row],[Order_Date]],"yyyy")</f>
        <v>2025</v>
      </c>
      <c r="Q8229" s="9" t="str">
        <f t="shared" si="128"/>
        <v>Existing</v>
      </c>
      <c r="R8229" s="1" t="s">
        <v>28</v>
      </c>
    </row>
    <row r="8230" spans="1:18" x14ac:dyDescent="0.35">
      <c r="A8230" s="1" t="s">
        <v>13107</v>
      </c>
      <c r="B8230" s="2">
        <v>45918</v>
      </c>
      <c r="C8230" s="1" t="s">
        <v>3082</v>
      </c>
      <c r="D8230" s="1" t="s">
        <v>7840</v>
      </c>
      <c r="E8230" s="1" t="s">
        <v>106</v>
      </c>
      <c r="F8230" s="1" t="s">
        <v>33</v>
      </c>
      <c r="G8230" s="1" t="s">
        <v>120</v>
      </c>
      <c r="H8230" s="1" t="s">
        <v>121</v>
      </c>
      <c r="I8230">
        <v>5</v>
      </c>
      <c r="J8230">
        <v>2800</v>
      </c>
      <c r="K8230" s="7">
        <v>0.2</v>
      </c>
      <c r="L8230">
        <v>11200</v>
      </c>
      <c r="M8230">
        <v>2583.62</v>
      </c>
      <c r="N8230" s="7">
        <f>IFERROR(Sales_Data[[#This Row],[Profit]]/Sales_Data[[#This Row],[Sales]],0)</f>
        <v>0.23068035714285715</v>
      </c>
      <c r="O8230" s="7" t="str">
        <f>TEXT(Sales_Data[[#This Row],[Order_Date]],"mmm")</f>
        <v>Sep</v>
      </c>
      <c r="P8230" s="9" t="str">
        <f>TEXT(Sales_Data[[#This Row],[Order_Date]],"yyyy")</f>
        <v>2025</v>
      </c>
      <c r="Q8230" s="9" t="str">
        <f t="shared" si="128"/>
        <v>Existing</v>
      </c>
      <c r="R8230" s="1" t="s">
        <v>73</v>
      </c>
    </row>
    <row r="8231" spans="1:18" x14ac:dyDescent="0.35">
      <c r="A8231" s="1" t="s">
        <v>13108</v>
      </c>
      <c r="B8231" s="2">
        <v>45774</v>
      </c>
      <c r="C8231" s="1" t="s">
        <v>6291</v>
      </c>
      <c r="D8231" s="1" t="s">
        <v>4908</v>
      </c>
      <c r="E8231" s="1" t="s">
        <v>56</v>
      </c>
      <c r="F8231" s="1" t="s">
        <v>57</v>
      </c>
      <c r="G8231" s="1" t="s">
        <v>42</v>
      </c>
      <c r="H8231" s="1" t="s">
        <v>102</v>
      </c>
      <c r="I8231">
        <v>2</v>
      </c>
      <c r="J8231">
        <v>25000</v>
      </c>
      <c r="K8231" s="7">
        <v>0.1</v>
      </c>
      <c r="L8231">
        <v>45000</v>
      </c>
      <c r="M8231">
        <v>11170.43</v>
      </c>
      <c r="N8231" s="7">
        <f>IFERROR(Sales_Data[[#This Row],[Profit]]/Sales_Data[[#This Row],[Sales]],0)</f>
        <v>0.24823177777777777</v>
      </c>
      <c r="O8231" s="7" t="str">
        <f>TEXT(Sales_Data[[#This Row],[Order_Date]],"mmm")</f>
        <v>Apr</v>
      </c>
      <c r="P8231" s="9" t="str">
        <f>TEXT(Sales_Data[[#This Row],[Order_Date]],"yyyy")</f>
        <v>2025</v>
      </c>
      <c r="Q8231" s="9" t="str">
        <f t="shared" si="128"/>
        <v>Existing</v>
      </c>
      <c r="R8231" s="1" t="s">
        <v>28</v>
      </c>
    </row>
    <row r="8232" spans="1:18" x14ac:dyDescent="0.35">
      <c r="A8232" s="1" t="s">
        <v>13109</v>
      </c>
      <c r="B8232" s="2">
        <v>45782</v>
      </c>
      <c r="C8232" s="1" t="s">
        <v>968</v>
      </c>
      <c r="D8232" s="1" t="s">
        <v>1085</v>
      </c>
      <c r="E8232" s="1" t="s">
        <v>51</v>
      </c>
      <c r="F8232" s="1" t="s">
        <v>52</v>
      </c>
      <c r="G8232" s="1" t="s">
        <v>18</v>
      </c>
      <c r="H8232" s="1" t="s">
        <v>131</v>
      </c>
      <c r="I8232">
        <v>2</v>
      </c>
      <c r="J8232">
        <v>1500</v>
      </c>
      <c r="K8232" s="7">
        <v>0.15</v>
      </c>
      <c r="L8232">
        <v>2550</v>
      </c>
      <c r="M8232">
        <v>507.81</v>
      </c>
      <c r="N8232" s="7">
        <f>IFERROR(Sales_Data[[#This Row],[Profit]]/Sales_Data[[#This Row],[Sales]],0)</f>
        <v>0.19914117647058824</v>
      </c>
      <c r="O8232" s="7" t="str">
        <f>TEXT(Sales_Data[[#This Row],[Order_Date]],"mmm")</f>
        <v>May</v>
      </c>
      <c r="P8232" s="9" t="str">
        <f>TEXT(Sales_Data[[#This Row],[Order_Date]],"yyyy")</f>
        <v>2025</v>
      </c>
      <c r="Q8232" s="9" t="str">
        <f t="shared" si="128"/>
        <v>Existing</v>
      </c>
      <c r="R8232" s="1" t="s">
        <v>20</v>
      </c>
    </row>
    <row r="8233" spans="1:18" x14ac:dyDescent="0.35">
      <c r="A8233" s="1" t="s">
        <v>13110</v>
      </c>
      <c r="B8233" s="2">
        <v>45960</v>
      </c>
      <c r="C8233" s="1" t="s">
        <v>9135</v>
      </c>
      <c r="D8233" s="1" t="s">
        <v>3268</v>
      </c>
      <c r="E8233" s="1" t="s">
        <v>71</v>
      </c>
      <c r="F8233" s="1" t="s">
        <v>33</v>
      </c>
      <c r="G8233" s="1" t="s">
        <v>120</v>
      </c>
      <c r="H8233" s="1" t="s">
        <v>146</v>
      </c>
      <c r="I8233">
        <v>4</v>
      </c>
      <c r="J8233">
        <v>800</v>
      </c>
      <c r="K8233" s="7">
        <v>0.05</v>
      </c>
      <c r="L8233">
        <v>3040</v>
      </c>
      <c r="M8233">
        <v>302.37</v>
      </c>
      <c r="N8233" s="7">
        <f>IFERROR(Sales_Data[[#This Row],[Profit]]/Sales_Data[[#This Row],[Sales]],0)</f>
        <v>9.9463815789473692E-2</v>
      </c>
      <c r="O8233" s="7" t="str">
        <f>TEXT(Sales_Data[[#This Row],[Order_Date]],"mmm")</f>
        <v>Oct</v>
      </c>
      <c r="P8233" s="9" t="str">
        <f>TEXT(Sales_Data[[#This Row],[Order_Date]],"yyyy")</f>
        <v>2025</v>
      </c>
      <c r="Q8233" s="9" t="str">
        <f t="shared" si="128"/>
        <v>Existing</v>
      </c>
      <c r="R8233" s="1" t="s">
        <v>36</v>
      </c>
    </row>
    <row r="8234" spans="1:18" x14ac:dyDescent="0.35">
      <c r="A8234" s="1" t="s">
        <v>13111</v>
      </c>
      <c r="B8234" s="2">
        <v>45911</v>
      </c>
      <c r="C8234" s="1" t="s">
        <v>5907</v>
      </c>
      <c r="D8234" s="1" t="s">
        <v>3579</v>
      </c>
      <c r="E8234" s="1" t="s">
        <v>32</v>
      </c>
      <c r="F8234" s="1" t="s">
        <v>33</v>
      </c>
      <c r="G8234" s="1" t="s">
        <v>34</v>
      </c>
      <c r="H8234" s="1" t="s">
        <v>77</v>
      </c>
      <c r="I8234">
        <v>4</v>
      </c>
      <c r="J8234">
        <v>22000</v>
      </c>
      <c r="K8234" s="7">
        <v>0.05</v>
      </c>
      <c r="L8234">
        <v>83600</v>
      </c>
      <c r="M8234">
        <v>17978.5</v>
      </c>
      <c r="N8234" s="7">
        <f>IFERROR(Sales_Data[[#This Row],[Profit]]/Sales_Data[[#This Row],[Sales]],0)</f>
        <v>0.21505382775119616</v>
      </c>
      <c r="O8234" s="7" t="str">
        <f>TEXT(Sales_Data[[#This Row],[Order_Date]],"mmm")</f>
        <v>Sep</v>
      </c>
      <c r="P8234" s="9" t="str">
        <f>TEXT(Sales_Data[[#This Row],[Order_Date]],"yyyy")</f>
        <v>2025</v>
      </c>
      <c r="Q8234" s="9" t="str">
        <f t="shared" si="128"/>
        <v>Existing</v>
      </c>
      <c r="R8234" s="1" t="s">
        <v>64</v>
      </c>
    </row>
    <row r="8235" spans="1:18" x14ac:dyDescent="0.35">
      <c r="A8235" s="1" t="s">
        <v>13112</v>
      </c>
      <c r="B8235" s="2">
        <v>45706</v>
      </c>
      <c r="C8235" s="1" t="s">
        <v>3311</v>
      </c>
      <c r="D8235" s="1" t="s">
        <v>9896</v>
      </c>
      <c r="E8235" s="1" t="s">
        <v>160</v>
      </c>
      <c r="F8235" s="1" t="s">
        <v>161</v>
      </c>
      <c r="G8235" s="1" t="s">
        <v>26</v>
      </c>
      <c r="H8235" s="1" t="s">
        <v>82</v>
      </c>
      <c r="I8235">
        <v>3</v>
      </c>
      <c r="J8235">
        <v>450</v>
      </c>
      <c r="K8235" s="7">
        <v>0.1</v>
      </c>
      <c r="L8235">
        <v>1215</v>
      </c>
      <c r="M8235">
        <v>245.99</v>
      </c>
      <c r="N8235" s="7">
        <f>IFERROR(Sales_Data[[#This Row],[Profit]]/Sales_Data[[#This Row],[Sales]],0)</f>
        <v>0.20246090534979425</v>
      </c>
      <c r="O8235" s="7" t="str">
        <f>TEXT(Sales_Data[[#This Row],[Order_Date]],"mmm")</f>
        <v>Feb</v>
      </c>
      <c r="P8235" s="9" t="str">
        <f>TEXT(Sales_Data[[#This Row],[Order_Date]],"yyyy")</f>
        <v>2025</v>
      </c>
      <c r="Q8235" s="9" t="str">
        <f t="shared" si="128"/>
        <v>Existing</v>
      </c>
      <c r="R8235" s="1" t="s">
        <v>28</v>
      </c>
    </row>
    <row r="8236" spans="1:18" x14ac:dyDescent="0.35">
      <c r="A8236" s="1" t="s">
        <v>13113</v>
      </c>
      <c r="B8236" s="2">
        <v>45895</v>
      </c>
      <c r="C8236" s="1" t="s">
        <v>660</v>
      </c>
      <c r="D8236" s="1" t="s">
        <v>9590</v>
      </c>
      <c r="E8236" s="1" t="s">
        <v>71</v>
      </c>
      <c r="F8236" s="1" t="s">
        <v>33</v>
      </c>
      <c r="G8236" s="1" t="s">
        <v>42</v>
      </c>
      <c r="H8236" s="1" t="s">
        <v>63</v>
      </c>
      <c r="I8236">
        <v>3</v>
      </c>
      <c r="J8236">
        <v>4500</v>
      </c>
      <c r="K8236" s="7">
        <v>0.15</v>
      </c>
      <c r="L8236">
        <v>11475</v>
      </c>
      <c r="M8236">
        <v>1538.29</v>
      </c>
      <c r="N8236" s="7">
        <f>IFERROR(Sales_Data[[#This Row],[Profit]]/Sales_Data[[#This Row],[Sales]],0)</f>
        <v>0.13405577342047931</v>
      </c>
      <c r="O8236" s="7" t="str">
        <f>TEXT(Sales_Data[[#This Row],[Order_Date]],"mmm")</f>
        <v>Aug</v>
      </c>
      <c r="P8236" s="9" t="str">
        <f>TEXT(Sales_Data[[#This Row],[Order_Date]],"yyyy")</f>
        <v>2025</v>
      </c>
      <c r="Q8236" s="9" t="str">
        <f t="shared" si="128"/>
        <v>Existing</v>
      </c>
      <c r="R8236" s="1" t="s">
        <v>64</v>
      </c>
    </row>
    <row r="8237" spans="1:18" x14ac:dyDescent="0.35">
      <c r="A8237" s="1" t="s">
        <v>13114</v>
      </c>
      <c r="B8237" s="2">
        <v>45765</v>
      </c>
      <c r="C8237" s="1" t="s">
        <v>481</v>
      </c>
      <c r="D8237" s="1" t="s">
        <v>1232</v>
      </c>
      <c r="E8237" s="1" t="s">
        <v>86</v>
      </c>
      <c r="F8237" s="1" t="s">
        <v>25</v>
      </c>
      <c r="G8237" s="1" t="s">
        <v>34</v>
      </c>
      <c r="H8237" s="1" t="s">
        <v>153</v>
      </c>
      <c r="I8237">
        <v>3</v>
      </c>
      <c r="J8237">
        <v>7000</v>
      </c>
      <c r="K8237" s="7">
        <v>0</v>
      </c>
      <c r="L8237">
        <v>21000</v>
      </c>
      <c r="M8237">
        <v>4256.68</v>
      </c>
      <c r="N8237" s="7">
        <f>IFERROR(Sales_Data[[#This Row],[Profit]]/Sales_Data[[#This Row],[Sales]],0)</f>
        <v>0.20269904761904764</v>
      </c>
      <c r="O8237" s="7" t="str">
        <f>TEXT(Sales_Data[[#This Row],[Order_Date]],"mmm")</f>
        <v>Apr</v>
      </c>
      <c r="P8237" s="9" t="str">
        <f>TEXT(Sales_Data[[#This Row],[Order_Date]],"yyyy")</f>
        <v>2025</v>
      </c>
      <c r="Q8237" s="9" t="str">
        <f t="shared" si="128"/>
        <v>Existing</v>
      </c>
      <c r="R8237" s="1" t="s">
        <v>36</v>
      </c>
    </row>
    <row r="8238" spans="1:18" x14ac:dyDescent="0.35">
      <c r="A8238" s="1" t="s">
        <v>13115</v>
      </c>
      <c r="B8238" s="2">
        <v>45822</v>
      </c>
      <c r="C8238" s="1" t="s">
        <v>5195</v>
      </c>
      <c r="D8238" s="1" t="s">
        <v>5760</v>
      </c>
      <c r="E8238" s="1" t="s">
        <v>32</v>
      </c>
      <c r="F8238" s="1" t="s">
        <v>33</v>
      </c>
      <c r="G8238" s="1" t="s">
        <v>120</v>
      </c>
      <c r="H8238" s="1" t="s">
        <v>146</v>
      </c>
      <c r="I8238">
        <v>4</v>
      </c>
      <c r="J8238">
        <v>800</v>
      </c>
      <c r="K8238" s="7">
        <v>0.1</v>
      </c>
      <c r="L8238">
        <v>2880</v>
      </c>
      <c r="M8238">
        <v>435.76</v>
      </c>
      <c r="N8238" s="7">
        <f>IFERROR(Sales_Data[[#This Row],[Profit]]/Sales_Data[[#This Row],[Sales]],0)</f>
        <v>0.15130555555555555</v>
      </c>
      <c r="O8238" s="7" t="str">
        <f>TEXT(Sales_Data[[#This Row],[Order_Date]],"mmm")</f>
        <v>Jun</v>
      </c>
      <c r="P8238" s="9" t="str">
        <f>TEXT(Sales_Data[[#This Row],[Order_Date]],"yyyy")</f>
        <v>2025</v>
      </c>
      <c r="Q8238" s="9" t="str">
        <f t="shared" si="128"/>
        <v>Existing</v>
      </c>
      <c r="R8238" s="1" t="s">
        <v>20</v>
      </c>
    </row>
    <row r="8239" spans="1:18" x14ac:dyDescent="0.35">
      <c r="A8239" s="1" t="s">
        <v>13116</v>
      </c>
      <c r="B8239" s="2">
        <v>45825</v>
      </c>
      <c r="C8239" s="1" t="s">
        <v>8838</v>
      </c>
      <c r="D8239" s="1" t="s">
        <v>8926</v>
      </c>
      <c r="E8239" s="1" t="s">
        <v>135</v>
      </c>
      <c r="F8239" s="1" t="s">
        <v>136</v>
      </c>
      <c r="G8239" s="1" t="s">
        <v>26</v>
      </c>
      <c r="H8239" s="1" t="s">
        <v>128</v>
      </c>
      <c r="I8239">
        <v>1</v>
      </c>
      <c r="J8239">
        <v>900</v>
      </c>
      <c r="K8239" s="7">
        <v>0.1</v>
      </c>
      <c r="L8239">
        <v>810</v>
      </c>
      <c r="M8239">
        <v>119.88</v>
      </c>
      <c r="N8239" s="7">
        <f>IFERROR(Sales_Data[[#This Row],[Profit]]/Sales_Data[[#This Row],[Sales]],0)</f>
        <v>0.14799999999999999</v>
      </c>
      <c r="O8239" s="7" t="str">
        <f>TEXT(Sales_Data[[#This Row],[Order_Date]],"mmm")</f>
        <v>Jun</v>
      </c>
      <c r="P8239" s="9" t="str">
        <f>TEXT(Sales_Data[[#This Row],[Order_Date]],"yyyy")</f>
        <v>2025</v>
      </c>
      <c r="Q8239" s="9" t="str">
        <f t="shared" si="128"/>
        <v>New</v>
      </c>
      <c r="R8239" s="1" t="s">
        <v>73</v>
      </c>
    </row>
    <row r="8240" spans="1:18" x14ac:dyDescent="0.35">
      <c r="A8240" s="1" t="s">
        <v>13117</v>
      </c>
      <c r="B8240" s="2">
        <v>45758</v>
      </c>
      <c r="C8240" s="1" t="s">
        <v>4513</v>
      </c>
      <c r="D8240" s="1" t="s">
        <v>6184</v>
      </c>
      <c r="E8240" s="1" t="s">
        <v>119</v>
      </c>
      <c r="F8240" s="1" t="s">
        <v>33</v>
      </c>
      <c r="G8240" s="1" t="s">
        <v>26</v>
      </c>
      <c r="H8240" s="1" t="s">
        <v>58</v>
      </c>
      <c r="I8240">
        <v>5</v>
      </c>
      <c r="J8240">
        <v>1400</v>
      </c>
      <c r="K8240" s="7">
        <v>0</v>
      </c>
      <c r="L8240">
        <v>7000</v>
      </c>
      <c r="M8240">
        <v>1293.1300000000001</v>
      </c>
      <c r="N8240" s="7">
        <f>IFERROR(Sales_Data[[#This Row],[Profit]]/Sales_Data[[#This Row],[Sales]],0)</f>
        <v>0.18473285714285717</v>
      </c>
      <c r="O8240" s="7" t="str">
        <f>TEXT(Sales_Data[[#This Row],[Order_Date]],"mmm")</f>
        <v>Apr</v>
      </c>
      <c r="P8240" s="9" t="str">
        <f>TEXT(Sales_Data[[#This Row],[Order_Date]],"yyyy")</f>
        <v>2025</v>
      </c>
      <c r="Q8240" s="9" t="str">
        <f t="shared" si="128"/>
        <v>Existing</v>
      </c>
      <c r="R8240" s="1" t="s">
        <v>73</v>
      </c>
    </row>
    <row r="8241" spans="1:18" x14ac:dyDescent="0.35">
      <c r="A8241" s="1" t="s">
        <v>13118</v>
      </c>
      <c r="B8241" s="2">
        <v>45914</v>
      </c>
      <c r="C8241" s="1" t="s">
        <v>2907</v>
      </c>
      <c r="D8241" s="1" t="s">
        <v>10462</v>
      </c>
      <c r="E8241" s="1" t="s">
        <v>32</v>
      </c>
      <c r="F8241" s="1" t="s">
        <v>33</v>
      </c>
      <c r="G8241" s="1" t="s">
        <v>42</v>
      </c>
      <c r="H8241" s="1" t="s">
        <v>112</v>
      </c>
      <c r="I8241">
        <v>5</v>
      </c>
      <c r="J8241">
        <v>2500</v>
      </c>
      <c r="K8241" s="7">
        <v>0.05</v>
      </c>
      <c r="L8241">
        <v>11875</v>
      </c>
      <c r="M8241">
        <v>2608.0500000000002</v>
      </c>
      <c r="N8241" s="7">
        <f>IFERROR(Sales_Data[[#This Row],[Profit]]/Sales_Data[[#This Row],[Sales]],0)</f>
        <v>0.21962526315789474</v>
      </c>
      <c r="O8241" s="7" t="str">
        <f>TEXT(Sales_Data[[#This Row],[Order_Date]],"mmm")</f>
        <v>Sep</v>
      </c>
      <c r="P8241" s="9" t="str">
        <f>TEXT(Sales_Data[[#This Row],[Order_Date]],"yyyy")</f>
        <v>2025</v>
      </c>
      <c r="Q8241" s="9" t="str">
        <f t="shared" si="128"/>
        <v>Existing</v>
      </c>
      <c r="R8241" s="1" t="s">
        <v>20</v>
      </c>
    </row>
    <row r="8242" spans="1:18" x14ac:dyDescent="0.35">
      <c r="A8242" s="1" t="s">
        <v>13119</v>
      </c>
      <c r="B8242" s="2">
        <v>45798</v>
      </c>
      <c r="C8242" s="1" t="s">
        <v>189</v>
      </c>
      <c r="D8242" s="1" t="s">
        <v>3353</v>
      </c>
      <c r="E8242" s="1" t="s">
        <v>119</v>
      </c>
      <c r="F8242" s="1" t="s">
        <v>33</v>
      </c>
      <c r="G8242" s="1" t="s">
        <v>18</v>
      </c>
      <c r="H8242" s="1" t="s">
        <v>19</v>
      </c>
      <c r="I8242">
        <v>1</v>
      </c>
      <c r="J8242">
        <v>700</v>
      </c>
      <c r="K8242" s="7">
        <v>0.1</v>
      </c>
      <c r="L8242">
        <v>630</v>
      </c>
      <c r="M8242">
        <v>101.23</v>
      </c>
      <c r="N8242" s="7">
        <f>IFERROR(Sales_Data[[#This Row],[Profit]]/Sales_Data[[#This Row],[Sales]],0)</f>
        <v>0.16068253968253968</v>
      </c>
      <c r="O8242" s="7" t="str">
        <f>TEXT(Sales_Data[[#This Row],[Order_Date]],"mmm")</f>
        <v>May</v>
      </c>
      <c r="P8242" s="9" t="str">
        <f>TEXT(Sales_Data[[#This Row],[Order_Date]],"yyyy")</f>
        <v>2025</v>
      </c>
      <c r="Q8242" s="9" t="str">
        <f t="shared" si="128"/>
        <v>New</v>
      </c>
      <c r="R8242" s="1" t="s">
        <v>36</v>
      </c>
    </row>
    <row r="8243" spans="1:18" x14ac:dyDescent="0.35">
      <c r="A8243" s="1" t="s">
        <v>13120</v>
      </c>
      <c r="B8243" s="2">
        <v>45760</v>
      </c>
      <c r="C8243" s="1" t="s">
        <v>6355</v>
      </c>
      <c r="D8243" s="1" t="s">
        <v>8627</v>
      </c>
      <c r="E8243" s="1" t="s">
        <v>62</v>
      </c>
      <c r="F8243" s="1" t="s">
        <v>41</v>
      </c>
      <c r="G8243" s="1" t="s">
        <v>42</v>
      </c>
      <c r="H8243" s="1" t="s">
        <v>43</v>
      </c>
      <c r="I8243">
        <v>5</v>
      </c>
      <c r="J8243">
        <v>18000</v>
      </c>
      <c r="K8243" s="7">
        <v>0.15</v>
      </c>
      <c r="L8243">
        <v>76500</v>
      </c>
      <c r="M8243">
        <v>7202.01</v>
      </c>
      <c r="N8243" s="7">
        <f>IFERROR(Sales_Data[[#This Row],[Profit]]/Sales_Data[[#This Row],[Sales]],0)</f>
        <v>9.4143921568627456E-2</v>
      </c>
      <c r="O8243" s="7" t="str">
        <f>TEXT(Sales_Data[[#This Row],[Order_Date]],"mmm")</f>
        <v>Apr</v>
      </c>
      <c r="P8243" s="9" t="str">
        <f>TEXT(Sales_Data[[#This Row],[Order_Date]],"yyyy")</f>
        <v>2025</v>
      </c>
      <c r="Q8243" s="9" t="str">
        <f t="shared" si="128"/>
        <v>Existing</v>
      </c>
      <c r="R8243" s="1" t="s">
        <v>28</v>
      </c>
    </row>
    <row r="8244" spans="1:18" x14ac:dyDescent="0.35">
      <c r="A8244" s="1" t="s">
        <v>13121</v>
      </c>
      <c r="B8244" s="2">
        <v>45874</v>
      </c>
      <c r="C8244" s="1" t="s">
        <v>4112</v>
      </c>
      <c r="D8244" s="1" t="s">
        <v>6406</v>
      </c>
      <c r="E8244" s="1" t="s">
        <v>40</v>
      </c>
      <c r="F8244" s="1" t="s">
        <v>41</v>
      </c>
      <c r="G8244" s="1" t="s">
        <v>34</v>
      </c>
      <c r="H8244" s="1" t="s">
        <v>77</v>
      </c>
      <c r="I8244">
        <v>2</v>
      </c>
      <c r="J8244">
        <v>22000</v>
      </c>
      <c r="K8244" s="7">
        <v>0.15</v>
      </c>
      <c r="L8244">
        <v>37400</v>
      </c>
      <c r="M8244">
        <v>7027.37</v>
      </c>
      <c r="N8244" s="7">
        <f>IFERROR(Sales_Data[[#This Row],[Profit]]/Sales_Data[[#This Row],[Sales]],0)</f>
        <v>0.18789759358288768</v>
      </c>
      <c r="O8244" s="7" t="str">
        <f>TEXT(Sales_Data[[#This Row],[Order_Date]],"mmm")</f>
        <v>Aug</v>
      </c>
      <c r="P8244" s="9" t="str">
        <f>TEXT(Sales_Data[[#This Row],[Order_Date]],"yyyy")</f>
        <v>2025</v>
      </c>
      <c r="Q8244" s="9" t="str">
        <f t="shared" si="128"/>
        <v>Existing</v>
      </c>
      <c r="R8244" s="1" t="s">
        <v>36</v>
      </c>
    </row>
    <row r="8245" spans="1:18" x14ac:dyDescent="0.35">
      <c r="A8245" s="1" t="s">
        <v>13122</v>
      </c>
      <c r="B8245" s="2">
        <v>45695</v>
      </c>
      <c r="C8245" s="1" t="s">
        <v>10669</v>
      </c>
      <c r="D8245" s="1" t="s">
        <v>6591</v>
      </c>
      <c r="E8245" s="1" t="s">
        <v>106</v>
      </c>
      <c r="F8245" s="1" t="s">
        <v>33</v>
      </c>
      <c r="G8245" s="1" t="s">
        <v>120</v>
      </c>
      <c r="H8245" s="1" t="s">
        <v>143</v>
      </c>
      <c r="I8245">
        <v>2</v>
      </c>
      <c r="J8245">
        <v>1800</v>
      </c>
      <c r="K8245" s="7">
        <v>0</v>
      </c>
      <c r="L8245">
        <v>3600</v>
      </c>
      <c r="M8245">
        <v>623.25</v>
      </c>
      <c r="N8245" s="7">
        <f>IFERROR(Sales_Data[[#This Row],[Profit]]/Sales_Data[[#This Row],[Sales]],0)</f>
        <v>0.173125</v>
      </c>
      <c r="O8245" s="7" t="str">
        <f>TEXT(Sales_Data[[#This Row],[Order_Date]],"mmm")</f>
        <v>Feb</v>
      </c>
      <c r="P8245" s="9" t="str">
        <f>TEXT(Sales_Data[[#This Row],[Order_Date]],"yyyy")</f>
        <v>2025</v>
      </c>
      <c r="Q8245" s="9" t="str">
        <f t="shared" si="128"/>
        <v>Existing</v>
      </c>
      <c r="R8245" s="1" t="s">
        <v>64</v>
      </c>
    </row>
    <row r="8246" spans="1:18" x14ac:dyDescent="0.35">
      <c r="A8246" s="1" t="s">
        <v>13123</v>
      </c>
      <c r="B8246" s="2">
        <v>45876</v>
      </c>
      <c r="C8246" s="1" t="s">
        <v>604</v>
      </c>
      <c r="D8246" s="1" t="s">
        <v>2820</v>
      </c>
      <c r="E8246" s="1" t="s">
        <v>62</v>
      </c>
      <c r="F8246" s="1" t="s">
        <v>41</v>
      </c>
      <c r="G8246" s="1" t="s">
        <v>34</v>
      </c>
      <c r="H8246" s="1" t="s">
        <v>77</v>
      </c>
      <c r="I8246">
        <v>4</v>
      </c>
      <c r="J8246">
        <v>22000</v>
      </c>
      <c r="K8246" s="7">
        <v>0.05</v>
      </c>
      <c r="L8246">
        <v>83600</v>
      </c>
      <c r="M8246">
        <v>7234.52</v>
      </c>
      <c r="N8246" s="7">
        <f>IFERROR(Sales_Data[[#This Row],[Profit]]/Sales_Data[[#This Row],[Sales]],0)</f>
        <v>8.6537320574162691E-2</v>
      </c>
      <c r="O8246" s="7" t="str">
        <f>TEXT(Sales_Data[[#This Row],[Order_Date]],"mmm")</f>
        <v>Aug</v>
      </c>
      <c r="P8246" s="9" t="str">
        <f>TEXT(Sales_Data[[#This Row],[Order_Date]],"yyyy")</f>
        <v>2025</v>
      </c>
      <c r="Q8246" s="9" t="str">
        <f t="shared" si="128"/>
        <v>Existing</v>
      </c>
      <c r="R8246" s="1" t="s">
        <v>36</v>
      </c>
    </row>
    <row r="8247" spans="1:18" x14ac:dyDescent="0.35">
      <c r="A8247" s="1" t="s">
        <v>13124</v>
      </c>
      <c r="B8247" s="2">
        <v>45708</v>
      </c>
      <c r="C8247" s="1" t="s">
        <v>4719</v>
      </c>
      <c r="D8247" s="1" t="s">
        <v>2892</v>
      </c>
      <c r="E8247" s="1" t="s">
        <v>86</v>
      </c>
      <c r="F8247" s="1" t="s">
        <v>25</v>
      </c>
      <c r="G8247" s="1" t="s">
        <v>26</v>
      </c>
      <c r="H8247" s="1" t="s">
        <v>82</v>
      </c>
      <c r="I8247">
        <v>3</v>
      </c>
      <c r="J8247">
        <v>450</v>
      </c>
      <c r="K8247" s="7">
        <v>0</v>
      </c>
      <c r="L8247">
        <v>1350</v>
      </c>
      <c r="M8247">
        <v>202.34</v>
      </c>
      <c r="N8247" s="7">
        <f>IFERROR(Sales_Data[[#This Row],[Profit]]/Sales_Data[[#This Row],[Sales]],0)</f>
        <v>0.14988148148148148</v>
      </c>
      <c r="O8247" s="7" t="str">
        <f>TEXT(Sales_Data[[#This Row],[Order_Date]],"mmm")</f>
        <v>Feb</v>
      </c>
      <c r="P8247" s="9" t="str">
        <f>TEXT(Sales_Data[[#This Row],[Order_Date]],"yyyy")</f>
        <v>2025</v>
      </c>
      <c r="Q8247" s="9" t="str">
        <f t="shared" si="128"/>
        <v>Existing</v>
      </c>
      <c r="R8247" s="1" t="s">
        <v>36</v>
      </c>
    </row>
    <row r="8248" spans="1:18" x14ac:dyDescent="0.35">
      <c r="A8248" s="1" t="s">
        <v>13125</v>
      </c>
      <c r="B8248" s="2">
        <v>45928</v>
      </c>
      <c r="C8248" s="1" t="s">
        <v>6422</v>
      </c>
      <c r="D8248" s="1" t="s">
        <v>2917</v>
      </c>
      <c r="E8248" s="1" t="s">
        <v>119</v>
      </c>
      <c r="F8248" s="1" t="s">
        <v>33</v>
      </c>
      <c r="G8248" s="1" t="s">
        <v>120</v>
      </c>
      <c r="H8248" s="1" t="s">
        <v>146</v>
      </c>
      <c r="I8248">
        <v>2</v>
      </c>
      <c r="J8248">
        <v>800</v>
      </c>
      <c r="K8248" s="7">
        <v>0.2</v>
      </c>
      <c r="L8248">
        <v>1280</v>
      </c>
      <c r="M8248">
        <v>306.38</v>
      </c>
      <c r="N8248" s="7">
        <f>IFERROR(Sales_Data[[#This Row],[Profit]]/Sales_Data[[#This Row],[Sales]],0)</f>
        <v>0.23935937499999999</v>
      </c>
      <c r="O8248" s="7" t="str">
        <f>TEXT(Sales_Data[[#This Row],[Order_Date]],"mmm")</f>
        <v>Sep</v>
      </c>
      <c r="P8248" s="9" t="str">
        <f>TEXT(Sales_Data[[#This Row],[Order_Date]],"yyyy")</f>
        <v>2025</v>
      </c>
      <c r="Q8248" s="9" t="str">
        <f t="shared" si="128"/>
        <v>Existing</v>
      </c>
      <c r="R8248" s="1" t="s">
        <v>64</v>
      </c>
    </row>
    <row r="8249" spans="1:18" x14ac:dyDescent="0.35">
      <c r="A8249" s="1" t="s">
        <v>13126</v>
      </c>
      <c r="B8249" s="2">
        <v>45786</v>
      </c>
      <c r="C8249" s="1" t="s">
        <v>1801</v>
      </c>
      <c r="D8249" s="1" t="s">
        <v>6413</v>
      </c>
      <c r="E8249" s="1" t="s">
        <v>86</v>
      </c>
      <c r="F8249" s="1" t="s">
        <v>25</v>
      </c>
      <c r="G8249" s="1" t="s">
        <v>120</v>
      </c>
      <c r="H8249" s="1" t="s">
        <v>143</v>
      </c>
      <c r="I8249">
        <v>4</v>
      </c>
      <c r="J8249">
        <v>1800</v>
      </c>
      <c r="K8249" s="7">
        <v>0.05</v>
      </c>
      <c r="L8249">
        <v>6840</v>
      </c>
      <c r="M8249">
        <v>994.64</v>
      </c>
      <c r="N8249" s="7">
        <f>IFERROR(Sales_Data[[#This Row],[Profit]]/Sales_Data[[#This Row],[Sales]],0)</f>
        <v>0.14541520467836258</v>
      </c>
      <c r="O8249" s="7" t="str">
        <f>TEXT(Sales_Data[[#This Row],[Order_Date]],"mmm")</f>
        <v>May</v>
      </c>
      <c r="P8249" s="9" t="str">
        <f>TEXT(Sales_Data[[#This Row],[Order_Date]],"yyyy")</f>
        <v>2025</v>
      </c>
      <c r="Q8249" s="9" t="str">
        <f t="shared" si="128"/>
        <v>Existing</v>
      </c>
      <c r="R8249" s="1" t="s">
        <v>36</v>
      </c>
    </row>
    <row r="8250" spans="1:18" x14ac:dyDescent="0.35">
      <c r="A8250" s="1" t="s">
        <v>13127</v>
      </c>
      <c r="B8250" s="2">
        <v>45703</v>
      </c>
      <c r="C8250" s="1" t="s">
        <v>9234</v>
      </c>
      <c r="D8250" s="1" t="s">
        <v>6072</v>
      </c>
      <c r="E8250" s="1" t="s">
        <v>111</v>
      </c>
      <c r="F8250" s="1" t="s">
        <v>33</v>
      </c>
      <c r="G8250" s="1" t="s">
        <v>34</v>
      </c>
      <c r="H8250" s="1" t="s">
        <v>153</v>
      </c>
      <c r="I8250">
        <v>1</v>
      </c>
      <c r="J8250">
        <v>7000</v>
      </c>
      <c r="K8250" s="7">
        <v>0.1</v>
      </c>
      <c r="L8250">
        <v>6300</v>
      </c>
      <c r="M8250">
        <v>1462.69</v>
      </c>
      <c r="N8250" s="7">
        <f>IFERROR(Sales_Data[[#This Row],[Profit]]/Sales_Data[[#This Row],[Sales]],0)</f>
        <v>0.23217301587301589</v>
      </c>
      <c r="O8250" s="7" t="str">
        <f>TEXT(Sales_Data[[#This Row],[Order_Date]],"mmm")</f>
        <v>Feb</v>
      </c>
      <c r="P8250" s="9" t="str">
        <f>TEXT(Sales_Data[[#This Row],[Order_Date]],"yyyy")</f>
        <v>2025</v>
      </c>
      <c r="Q8250" s="9" t="str">
        <f t="shared" si="128"/>
        <v>New</v>
      </c>
      <c r="R8250" s="1" t="s">
        <v>36</v>
      </c>
    </row>
    <row r="8251" spans="1:18" x14ac:dyDescent="0.35">
      <c r="A8251" s="1" t="s">
        <v>13128</v>
      </c>
      <c r="B8251" s="2">
        <v>45806</v>
      </c>
      <c r="C8251" s="1" t="s">
        <v>13129</v>
      </c>
      <c r="D8251" s="1" t="s">
        <v>9622</v>
      </c>
      <c r="E8251" s="1" t="s">
        <v>40</v>
      </c>
      <c r="F8251" s="1" t="s">
        <v>41</v>
      </c>
      <c r="G8251" s="1" t="s">
        <v>26</v>
      </c>
      <c r="H8251" s="1" t="s">
        <v>82</v>
      </c>
      <c r="I8251">
        <v>4</v>
      </c>
      <c r="J8251">
        <v>450</v>
      </c>
      <c r="K8251" s="7">
        <v>0</v>
      </c>
      <c r="L8251">
        <v>1800</v>
      </c>
      <c r="M8251">
        <v>162.02000000000001</v>
      </c>
      <c r="N8251" s="7">
        <f>IFERROR(Sales_Data[[#This Row],[Profit]]/Sales_Data[[#This Row],[Sales]],0)</f>
        <v>9.0011111111111111E-2</v>
      </c>
      <c r="O8251" s="7" t="str">
        <f>TEXT(Sales_Data[[#This Row],[Order_Date]],"mmm")</f>
        <v>May</v>
      </c>
      <c r="P8251" s="9" t="str">
        <f>TEXT(Sales_Data[[#This Row],[Order_Date]],"yyyy")</f>
        <v>2025</v>
      </c>
      <c r="Q8251" s="9" t="str">
        <f t="shared" si="128"/>
        <v>Existing</v>
      </c>
      <c r="R8251" s="1" t="s">
        <v>20</v>
      </c>
    </row>
    <row r="8252" spans="1:18" x14ac:dyDescent="0.35">
      <c r="A8252" s="1" t="s">
        <v>13130</v>
      </c>
      <c r="B8252" s="2">
        <v>45809</v>
      </c>
      <c r="C8252" s="1" t="s">
        <v>2006</v>
      </c>
      <c r="D8252" s="1" t="s">
        <v>9534</v>
      </c>
      <c r="E8252" s="1" t="s">
        <v>17</v>
      </c>
      <c r="F8252" s="1" t="s">
        <v>17</v>
      </c>
      <c r="G8252" s="1" t="s">
        <v>120</v>
      </c>
      <c r="H8252" s="1" t="s">
        <v>121</v>
      </c>
      <c r="I8252">
        <v>5</v>
      </c>
      <c r="J8252">
        <v>2800</v>
      </c>
      <c r="K8252" s="7">
        <v>0.2</v>
      </c>
      <c r="L8252">
        <v>11200</v>
      </c>
      <c r="M8252">
        <v>2150.23</v>
      </c>
      <c r="N8252" s="7">
        <f>IFERROR(Sales_Data[[#This Row],[Profit]]/Sales_Data[[#This Row],[Sales]],0)</f>
        <v>0.19198482142857143</v>
      </c>
      <c r="O8252" s="7" t="str">
        <f>TEXT(Sales_Data[[#This Row],[Order_Date]],"mmm")</f>
        <v>Jun</v>
      </c>
      <c r="P8252" s="9" t="str">
        <f>TEXT(Sales_Data[[#This Row],[Order_Date]],"yyyy")</f>
        <v>2025</v>
      </c>
      <c r="Q8252" s="9" t="str">
        <f t="shared" si="128"/>
        <v>Existing</v>
      </c>
      <c r="R8252" s="1" t="s">
        <v>64</v>
      </c>
    </row>
    <row r="8253" spans="1:18" x14ac:dyDescent="0.35">
      <c r="A8253" s="1" t="s">
        <v>13131</v>
      </c>
      <c r="B8253" s="2">
        <v>45775</v>
      </c>
      <c r="C8253" s="1" t="s">
        <v>1532</v>
      </c>
      <c r="D8253" s="1" t="s">
        <v>13132</v>
      </c>
      <c r="E8253" s="1" t="s">
        <v>135</v>
      </c>
      <c r="F8253" s="1" t="s">
        <v>136</v>
      </c>
      <c r="G8253" s="1" t="s">
        <v>18</v>
      </c>
      <c r="H8253" s="1" t="s">
        <v>72</v>
      </c>
      <c r="I8253">
        <v>1</v>
      </c>
      <c r="J8253">
        <v>350</v>
      </c>
      <c r="K8253" s="7">
        <v>0</v>
      </c>
      <c r="L8253">
        <v>350</v>
      </c>
      <c r="M8253">
        <v>28.9</v>
      </c>
      <c r="N8253" s="7">
        <f>IFERROR(Sales_Data[[#This Row],[Profit]]/Sales_Data[[#This Row],[Sales]],0)</f>
        <v>8.2571428571428573E-2</v>
      </c>
      <c r="O8253" s="7" t="str">
        <f>TEXT(Sales_Data[[#This Row],[Order_Date]],"mmm")</f>
        <v>Apr</v>
      </c>
      <c r="P8253" s="9" t="str">
        <f>TEXT(Sales_Data[[#This Row],[Order_Date]],"yyyy")</f>
        <v>2025</v>
      </c>
      <c r="Q8253" s="9" t="str">
        <f t="shared" si="128"/>
        <v>New</v>
      </c>
      <c r="R8253" s="1" t="s">
        <v>20</v>
      </c>
    </row>
    <row r="8254" spans="1:18" x14ac:dyDescent="0.35">
      <c r="A8254" s="1" t="s">
        <v>13133</v>
      </c>
      <c r="B8254" s="2">
        <v>45809</v>
      </c>
      <c r="C8254" s="1" t="s">
        <v>1040</v>
      </c>
      <c r="D8254" s="1" t="s">
        <v>3260</v>
      </c>
      <c r="E8254" s="1" t="s">
        <v>81</v>
      </c>
      <c r="F8254" s="1" t="s">
        <v>33</v>
      </c>
      <c r="G8254" s="1" t="s">
        <v>42</v>
      </c>
      <c r="H8254" s="1" t="s">
        <v>63</v>
      </c>
      <c r="I8254">
        <v>2</v>
      </c>
      <c r="J8254">
        <v>4500</v>
      </c>
      <c r="K8254" s="7">
        <v>0.15</v>
      </c>
      <c r="L8254">
        <v>7650</v>
      </c>
      <c r="M8254">
        <v>1875.17</v>
      </c>
      <c r="N8254" s="7">
        <f>IFERROR(Sales_Data[[#This Row],[Profit]]/Sales_Data[[#This Row],[Sales]],0)</f>
        <v>0.24512026143790849</v>
      </c>
      <c r="O8254" s="7" t="str">
        <f>TEXT(Sales_Data[[#This Row],[Order_Date]],"mmm")</f>
        <v>Jun</v>
      </c>
      <c r="P8254" s="9" t="str">
        <f>TEXT(Sales_Data[[#This Row],[Order_Date]],"yyyy")</f>
        <v>2025</v>
      </c>
      <c r="Q8254" s="9" t="str">
        <f t="shared" si="128"/>
        <v>Existing</v>
      </c>
      <c r="R8254" s="1" t="s">
        <v>73</v>
      </c>
    </row>
    <row r="8255" spans="1:18" x14ac:dyDescent="0.35">
      <c r="A8255" s="1" t="s">
        <v>13134</v>
      </c>
      <c r="B8255" s="2">
        <v>45791</v>
      </c>
      <c r="C8255" s="1" t="s">
        <v>1679</v>
      </c>
      <c r="D8255" s="1" t="s">
        <v>9455</v>
      </c>
      <c r="E8255" s="1" t="s">
        <v>106</v>
      </c>
      <c r="F8255" s="1" t="s">
        <v>33</v>
      </c>
      <c r="G8255" s="1" t="s">
        <v>26</v>
      </c>
      <c r="H8255" s="1" t="s">
        <v>27</v>
      </c>
      <c r="I8255">
        <v>5</v>
      </c>
      <c r="J8255">
        <v>1200</v>
      </c>
      <c r="K8255" s="7">
        <v>0.15</v>
      </c>
      <c r="L8255">
        <v>5100</v>
      </c>
      <c r="M8255">
        <v>1082.73</v>
      </c>
      <c r="N8255" s="7">
        <f>IFERROR(Sales_Data[[#This Row],[Profit]]/Sales_Data[[#This Row],[Sales]],0)</f>
        <v>0.21230000000000002</v>
      </c>
      <c r="O8255" s="7" t="str">
        <f>TEXT(Sales_Data[[#This Row],[Order_Date]],"mmm")</f>
        <v>May</v>
      </c>
      <c r="P8255" s="9" t="str">
        <f>TEXT(Sales_Data[[#This Row],[Order_Date]],"yyyy")</f>
        <v>2025</v>
      </c>
      <c r="Q8255" s="9" t="str">
        <f t="shared" si="128"/>
        <v>Existing</v>
      </c>
      <c r="R8255" s="1" t="s">
        <v>73</v>
      </c>
    </row>
    <row r="8256" spans="1:18" x14ac:dyDescent="0.35">
      <c r="A8256" s="1" t="s">
        <v>13135</v>
      </c>
      <c r="B8256" s="2">
        <v>45725</v>
      </c>
      <c r="C8256" s="1" t="s">
        <v>7225</v>
      </c>
      <c r="D8256" s="1" t="s">
        <v>5106</v>
      </c>
      <c r="E8256" s="1" t="s">
        <v>24</v>
      </c>
      <c r="F8256" s="1" t="s">
        <v>25</v>
      </c>
      <c r="G8256" s="1" t="s">
        <v>42</v>
      </c>
      <c r="H8256" s="1" t="s">
        <v>47</v>
      </c>
      <c r="I8256">
        <v>1</v>
      </c>
      <c r="J8256">
        <v>55000</v>
      </c>
      <c r="K8256" s="7">
        <v>0.05</v>
      </c>
      <c r="L8256">
        <v>52250</v>
      </c>
      <c r="M8256">
        <v>11997.86</v>
      </c>
      <c r="N8256" s="7">
        <f>IFERROR(Sales_Data[[#This Row],[Profit]]/Sales_Data[[#This Row],[Sales]],0)</f>
        <v>0.22962411483253589</v>
      </c>
      <c r="O8256" s="7" t="str">
        <f>TEXT(Sales_Data[[#This Row],[Order_Date]],"mmm")</f>
        <v>Mar</v>
      </c>
      <c r="P8256" s="9" t="str">
        <f>TEXT(Sales_Data[[#This Row],[Order_Date]],"yyyy")</f>
        <v>2025</v>
      </c>
      <c r="Q8256" s="9" t="str">
        <f t="shared" si="128"/>
        <v>New</v>
      </c>
      <c r="R8256" s="1" t="s">
        <v>64</v>
      </c>
    </row>
    <row r="8257" spans="1:18" x14ac:dyDescent="0.35">
      <c r="A8257" s="1" t="s">
        <v>13136</v>
      </c>
      <c r="B8257" s="2">
        <v>45906</v>
      </c>
      <c r="C8257" s="1" t="s">
        <v>4522</v>
      </c>
      <c r="D8257" s="1" t="s">
        <v>4132</v>
      </c>
      <c r="E8257" s="1" t="s">
        <v>160</v>
      </c>
      <c r="F8257" s="1" t="s">
        <v>161</v>
      </c>
      <c r="G8257" s="1" t="s">
        <v>18</v>
      </c>
      <c r="H8257" s="1" t="s">
        <v>131</v>
      </c>
      <c r="I8257">
        <v>2</v>
      </c>
      <c r="J8257">
        <v>1500</v>
      </c>
      <c r="K8257" s="7">
        <v>0.1</v>
      </c>
      <c r="L8257">
        <v>2700</v>
      </c>
      <c r="M8257">
        <v>221.5</v>
      </c>
      <c r="N8257" s="7">
        <f>IFERROR(Sales_Data[[#This Row],[Profit]]/Sales_Data[[#This Row],[Sales]],0)</f>
        <v>8.2037037037037033E-2</v>
      </c>
      <c r="O8257" s="7" t="str">
        <f>TEXT(Sales_Data[[#This Row],[Order_Date]],"mmm")</f>
        <v>Sep</v>
      </c>
      <c r="P8257" s="9" t="str">
        <f>TEXT(Sales_Data[[#This Row],[Order_Date]],"yyyy")</f>
        <v>2025</v>
      </c>
      <c r="Q8257" s="9" t="str">
        <f t="shared" si="128"/>
        <v>Existing</v>
      </c>
      <c r="R8257" s="1" t="s">
        <v>28</v>
      </c>
    </row>
    <row r="8258" spans="1:18" x14ac:dyDescent="0.35">
      <c r="A8258" s="1" t="s">
        <v>13137</v>
      </c>
      <c r="B8258" s="2">
        <v>45912</v>
      </c>
      <c r="C8258" s="1" t="s">
        <v>7951</v>
      </c>
      <c r="D8258" s="1" t="s">
        <v>6494</v>
      </c>
      <c r="E8258" s="1" t="s">
        <v>111</v>
      </c>
      <c r="F8258" s="1" t="s">
        <v>33</v>
      </c>
      <c r="G8258" s="1" t="s">
        <v>120</v>
      </c>
      <c r="H8258" s="1" t="s">
        <v>217</v>
      </c>
      <c r="I8258">
        <v>2</v>
      </c>
      <c r="J8258">
        <v>3200</v>
      </c>
      <c r="K8258" s="7">
        <v>0.15</v>
      </c>
      <c r="L8258">
        <v>5440</v>
      </c>
      <c r="M8258">
        <v>1129.46</v>
      </c>
      <c r="N8258" s="7">
        <f>IFERROR(Sales_Data[[#This Row],[Profit]]/Sales_Data[[#This Row],[Sales]],0)</f>
        <v>0.20762132352941176</v>
      </c>
      <c r="O8258" s="7" t="str">
        <f>TEXT(Sales_Data[[#This Row],[Order_Date]],"mmm")</f>
        <v>Sep</v>
      </c>
      <c r="P8258" s="9" t="str">
        <f>TEXT(Sales_Data[[#This Row],[Order_Date]],"yyyy")</f>
        <v>2025</v>
      </c>
      <c r="Q8258" s="9" t="str">
        <f t="shared" ref="Q8258:Q8321" si="129">IF(I8258&gt;1,"Existing","New")</f>
        <v>Existing</v>
      </c>
      <c r="R8258" s="1" t="s">
        <v>64</v>
      </c>
    </row>
    <row r="8259" spans="1:18" x14ac:dyDescent="0.35">
      <c r="A8259" s="1" t="s">
        <v>13138</v>
      </c>
      <c r="B8259" s="2">
        <v>45815</v>
      </c>
      <c r="C8259" s="1" t="s">
        <v>5907</v>
      </c>
      <c r="D8259" s="1" t="s">
        <v>1095</v>
      </c>
      <c r="E8259" s="1" t="s">
        <v>135</v>
      </c>
      <c r="F8259" s="1" t="s">
        <v>136</v>
      </c>
      <c r="G8259" s="1" t="s">
        <v>120</v>
      </c>
      <c r="H8259" s="1" t="s">
        <v>143</v>
      </c>
      <c r="I8259">
        <v>1</v>
      </c>
      <c r="J8259">
        <v>1800</v>
      </c>
      <c r="K8259" s="7">
        <v>0.15</v>
      </c>
      <c r="L8259">
        <v>1530</v>
      </c>
      <c r="M8259">
        <v>287.57</v>
      </c>
      <c r="N8259" s="7">
        <f>IFERROR(Sales_Data[[#This Row],[Profit]]/Sales_Data[[#This Row],[Sales]],0)</f>
        <v>0.18795424836601307</v>
      </c>
      <c r="O8259" s="7" t="str">
        <f>TEXT(Sales_Data[[#This Row],[Order_Date]],"mmm")</f>
        <v>Jun</v>
      </c>
      <c r="P8259" s="9" t="str">
        <f>TEXT(Sales_Data[[#This Row],[Order_Date]],"yyyy")</f>
        <v>2025</v>
      </c>
      <c r="Q8259" s="9" t="str">
        <f t="shared" si="129"/>
        <v>New</v>
      </c>
      <c r="R8259" s="1" t="s">
        <v>28</v>
      </c>
    </row>
    <row r="8260" spans="1:18" x14ac:dyDescent="0.35">
      <c r="A8260" s="1" t="s">
        <v>13139</v>
      </c>
      <c r="B8260" s="2">
        <v>45786</v>
      </c>
      <c r="C8260" s="1" t="s">
        <v>4948</v>
      </c>
      <c r="D8260" s="1" t="s">
        <v>977</v>
      </c>
      <c r="E8260" s="1" t="s">
        <v>56</v>
      </c>
      <c r="F8260" s="1" t="s">
        <v>57</v>
      </c>
      <c r="G8260" s="1" t="s">
        <v>34</v>
      </c>
      <c r="H8260" s="1" t="s">
        <v>35</v>
      </c>
      <c r="I8260">
        <v>5</v>
      </c>
      <c r="J8260">
        <v>9000</v>
      </c>
      <c r="K8260" s="7">
        <v>0</v>
      </c>
      <c r="L8260">
        <v>45000</v>
      </c>
      <c r="M8260">
        <v>4668.1400000000003</v>
      </c>
      <c r="N8260" s="7">
        <f>IFERROR(Sales_Data[[#This Row],[Profit]]/Sales_Data[[#This Row],[Sales]],0)</f>
        <v>0.10373644444444445</v>
      </c>
      <c r="O8260" s="7" t="str">
        <f>TEXT(Sales_Data[[#This Row],[Order_Date]],"mmm")</f>
        <v>May</v>
      </c>
      <c r="P8260" s="9" t="str">
        <f>TEXT(Sales_Data[[#This Row],[Order_Date]],"yyyy")</f>
        <v>2025</v>
      </c>
      <c r="Q8260" s="9" t="str">
        <f t="shared" si="129"/>
        <v>Existing</v>
      </c>
      <c r="R8260" s="1" t="s">
        <v>36</v>
      </c>
    </row>
    <row r="8261" spans="1:18" x14ac:dyDescent="0.35">
      <c r="A8261" s="1" t="s">
        <v>13140</v>
      </c>
      <c r="B8261" s="2">
        <v>45775</v>
      </c>
      <c r="C8261" s="1" t="s">
        <v>2955</v>
      </c>
      <c r="D8261" s="1" t="s">
        <v>3210</v>
      </c>
      <c r="E8261" s="1" t="s">
        <v>62</v>
      </c>
      <c r="F8261" s="1" t="s">
        <v>41</v>
      </c>
      <c r="G8261" s="1" t="s">
        <v>26</v>
      </c>
      <c r="H8261" s="1" t="s">
        <v>27</v>
      </c>
      <c r="I8261">
        <v>3</v>
      </c>
      <c r="J8261">
        <v>1200</v>
      </c>
      <c r="K8261" s="7">
        <v>0.1</v>
      </c>
      <c r="L8261">
        <v>3240</v>
      </c>
      <c r="M8261">
        <v>605.02</v>
      </c>
      <c r="N8261" s="7">
        <f>IFERROR(Sales_Data[[#This Row],[Profit]]/Sales_Data[[#This Row],[Sales]],0)</f>
        <v>0.18673456790123455</v>
      </c>
      <c r="O8261" s="7" t="str">
        <f>TEXT(Sales_Data[[#This Row],[Order_Date]],"mmm")</f>
        <v>Apr</v>
      </c>
      <c r="P8261" s="9" t="str">
        <f>TEXT(Sales_Data[[#This Row],[Order_Date]],"yyyy")</f>
        <v>2025</v>
      </c>
      <c r="Q8261" s="9" t="str">
        <f t="shared" si="129"/>
        <v>Existing</v>
      </c>
      <c r="R8261" s="1" t="s">
        <v>36</v>
      </c>
    </row>
    <row r="8262" spans="1:18" x14ac:dyDescent="0.35">
      <c r="A8262" s="1" t="s">
        <v>13141</v>
      </c>
      <c r="B8262" s="2">
        <v>45938</v>
      </c>
      <c r="C8262" s="1" t="s">
        <v>3941</v>
      </c>
      <c r="D8262" s="1" t="s">
        <v>6555</v>
      </c>
      <c r="E8262" s="1" t="s">
        <v>111</v>
      </c>
      <c r="F8262" s="1" t="s">
        <v>33</v>
      </c>
      <c r="G8262" s="1" t="s">
        <v>42</v>
      </c>
      <c r="H8262" s="1" t="s">
        <v>112</v>
      </c>
      <c r="I8262">
        <v>4</v>
      </c>
      <c r="J8262">
        <v>2500</v>
      </c>
      <c r="K8262" s="7">
        <v>0.05</v>
      </c>
      <c r="L8262">
        <v>9500</v>
      </c>
      <c r="M8262">
        <v>1747.6</v>
      </c>
      <c r="N8262" s="7">
        <f>IFERROR(Sales_Data[[#This Row],[Profit]]/Sales_Data[[#This Row],[Sales]],0)</f>
        <v>0.1839578947368421</v>
      </c>
      <c r="O8262" s="7" t="str">
        <f>TEXT(Sales_Data[[#This Row],[Order_Date]],"mmm")</f>
        <v>Oct</v>
      </c>
      <c r="P8262" s="9" t="str">
        <f>TEXT(Sales_Data[[#This Row],[Order_Date]],"yyyy")</f>
        <v>2025</v>
      </c>
      <c r="Q8262" s="9" t="str">
        <f t="shared" si="129"/>
        <v>Existing</v>
      </c>
      <c r="R8262" s="1" t="s">
        <v>64</v>
      </c>
    </row>
    <row r="8263" spans="1:18" x14ac:dyDescent="0.35">
      <c r="A8263" s="1" t="s">
        <v>13142</v>
      </c>
      <c r="B8263" s="2">
        <v>45966</v>
      </c>
      <c r="C8263" s="1" t="s">
        <v>2545</v>
      </c>
      <c r="D8263" s="1" t="s">
        <v>5140</v>
      </c>
      <c r="E8263" s="1" t="s">
        <v>71</v>
      </c>
      <c r="F8263" s="1" t="s">
        <v>33</v>
      </c>
      <c r="G8263" s="1" t="s">
        <v>42</v>
      </c>
      <c r="H8263" s="1" t="s">
        <v>47</v>
      </c>
      <c r="I8263">
        <v>1</v>
      </c>
      <c r="J8263">
        <v>55000</v>
      </c>
      <c r="K8263" s="7">
        <v>0.1</v>
      </c>
      <c r="L8263">
        <v>49500</v>
      </c>
      <c r="M8263">
        <v>8834.39</v>
      </c>
      <c r="N8263" s="7">
        <f>IFERROR(Sales_Data[[#This Row],[Profit]]/Sales_Data[[#This Row],[Sales]],0)</f>
        <v>0.17847252525252524</v>
      </c>
      <c r="O8263" s="7" t="str">
        <f>TEXT(Sales_Data[[#This Row],[Order_Date]],"mmm")</f>
        <v>Nov</v>
      </c>
      <c r="P8263" s="9" t="str">
        <f>TEXT(Sales_Data[[#This Row],[Order_Date]],"yyyy")</f>
        <v>2025</v>
      </c>
      <c r="Q8263" s="9" t="str">
        <f t="shared" si="129"/>
        <v>New</v>
      </c>
      <c r="R8263" s="1" t="s">
        <v>20</v>
      </c>
    </row>
    <row r="8264" spans="1:18" x14ac:dyDescent="0.35">
      <c r="A8264" s="1" t="s">
        <v>13143</v>
      </c>
      <c r="B8264" s="2">
        <v>45854</v>
      </c>
      <c r="C8264" s="1" t="s">
        <v>1103</v>
      </c>
      <c r="D8264" s="1" t="s">
        <v>5699</v>
      </c>
      <c r="E8264" s="1" t="s">
        <v>81</v>
      </c>
      <c r="F8264" s="1" t="s">
        <v>33</v>
      </c>
      <c r="G8264" s="1" t="s">
        <v>34</v>
      </c>
      <c r="H8264" s="1" t="s">
        <v>77</v>
      </c>
      <c r="I8264">
        <v>4</v>
      </c>
      <c r="J8264">
        <v>22000</v>
      </c>
      <c r="K8264" s="7">
        <v>0.1</v>
      </c>
      <c r="L8264">
        <v>79200</v>
      </c>
      <c r="M8264">
        <v>13850.15</v>
      </c>
      <c r="N8264" s="7">
        <f>IFERROR(Sales_Data[[#This Row],[Profit]]/Sales_Data[[#This Row],[Sales]],0)</f>
        <v>0.1748756313131313</v>
      </c>
      <c r="O8264" s="7" t="str">
        <f>TEXT(Sales_Data[[#This Row],[Order_Date]],"mmm")</f>
        <v>Jul</v>
      </c>
      <c r="P8264" s="9" t="str">
        <f>TEXT(Sales_Data[[#This Row],[Order_Date]],"yyyy")</f>
        <v>2025</v>
      </c>
      <c r="Q8264" s="9" t="str">
        <f t="shared" si="129"/>
        <v>Existing</v>
      </c>
      <c r="R8264" s="1" t="s">
        <v>64</v>
      </c>
    </row>
    <row r="8265" spans="1:18" x14ac:dyDescent="0.35">
      <c r="A8265" s="1" t="s">
        <v>13144</v>
      </c>
      <c r="B8265" s="2">
        <v>45707</v>
      </c>
      <c r="C8265" s="1" t="s">
        <v>1982</v>
      </c>
      <c r="D8265" s="1" t="s">
        <v>13145</v>
      </c>
      <c r="E8265" s="1" t="s">
        <v>62</v>
      </c>
      <c r="F8265" s="1" t="s">
        <v>41</v>
      </c>
      <c r="G8265" s="1" t="s">
        <v>120</v>
      </c>
      <c r="H8265" s="1" t="s">
        <v>143</v>
      </c>
      <c r="I8265">
        <v>5</v>
      </c>
      <c r="J8265">
        <v>1800</v>
      </c>
      <c r="K8265" s="7">
        <v>0.1</v>
      </c>
      <c r="L8265">
        <v>8100</v>
      </c>
      <c r="M8265">
        <v>825.05</v>
      </c>
      <c r="N8265" s="7">
        <f>IFERROR(Sales_Data[[#This Row],[Profit]]/Sales_Data[[#This Row],[Sales]],0)</f>
        <v>0.10185802469135802</v>
      </c>
      <c r="O8265" s="7" t="str">
        <f>TEXT(Sales_Data[[#This Row],[Order_Date]],"mmm")</f>
        <v>Feb</v>
      </c>
      <c r="P8265" s="9" t="str">
        <f>TEXT(Sales_Data[[#This Row],[Order_Date]],"yyyy")</f>
        <v>2025</v>
      </c>
      <c r="Q8265" s="9" t="str">
        <f t="shared" si="129"/>
        <v>Existing</v>
      </c>
      <c r="R8265" s="1" t="s">
        <v>73</v>
      </c>
    </row>
    <row r="8266" spans="1:18" x14ac:dyDescent="0.35">
      <c r="A8266" s="1" t="s">
        <v>13146</v>
      </c>
      <c r="B8266" s="2">
        <v>45896</v>
      </c>
      <c r="C8266" s="1" t="s">
        <v>97</v>
      </c>
      <c r="D8266" s="1" t="s">
        <v>372</v>
      </c>
      <c r="E8266" s="1" t="s">
        <v>81</v>
      </c>
      <c r="F8266" s="1" t="s">
        <v>33</v>
      </c>
      <c r="G8266" s="1" t="s">
        <v>26</v>
      </c>
      <c r="H8266" s="1" t="s">
        <v>58</v>
      </c>
      <c r="I8266">
        <v>1</v>
      </c>
      <c r="J8266">
        <v>1400</v>
      </c>
      <c r="K8266" s="7">
        <v>0.15</v>
      </c>
      <c r="L8266">
        <v>1190</v>
      </c>
      <c r="M8266">
        <v>275.10000000000002</v>
      </c>
      <c r="N8266" s="7">
        <f>IFERROR(Sales_Data[[#This Row],[Profit]]/Sales_Data[[#This Row],[Sales]],0)</f>
        <v>0.23117647058823532</v>
      </c>
      <c r="O8266" s="7" t="str">
        <f>TEXT(Sales_Data[[#This Row],[Order_Date]],"mmm")</f>
        <v>Aug</v>
      </c>
      <c r="P8266" s="9" t="str">
        <f>TEXT(Sales_Data[[#This Row],[Order_Date]],"yyyy")</f>
        <v>2025</v>
      </c>
      <c r="Q8266" s="9" t="str">
        <f t="shared" si="129"/>
        <v>New</v>
      </c>
      <c r="R8266" s="1" t="s">
        <v>64</v>
      </c>
    </row>
    <row r="8267" spans="1:18" x14ac:dyDescent="0.35">
      <c r="A8267" s="1" t="s">
        <v>13147</v>
      </c>
      <c r="B8267" s="2">
        <v>45913</v>
      </c>
      <c r="C8267" s="1" t="s">
        <v>7763</v>
      </c>
      <c r="D8267" s="1" t="s">
        <v>13148</v>
      </c>
      <c r="E8267" s="1" t="s">
        <v>40</v>
      </c>
      <c r="F8267" s="1" t="s">
        <v>41</v>
      </c>
      <c r="G8267" s="1" t="s">
        <v>26</v>
      </c>
      <c r="H8267" s="1" t="s">
        <v>58</v>
      </c>
      <c r="I8267">
        <v>1</v>
      </c>
      <c r="J8267">
        <v>1400</v>
      </c>
      <c r="K8267" s="7">
        <v>0</v>
      </c>
      <c r="L8267">
        <v>1400</v>
      </c>
      <c r="M8267">
        <v>332.11</v>
      </c>
      <c r="N8267" s="7">
        <f>IFERROR(Sales_Data[[#This Row],[Profit]]/Sales_Data[[#This Row],[Sales]],0)</f>
        <v>0.23722142857142858</v>
      </c>
      <c r="O8267" s="7" t="str">
        <f>TEXT(Sales_Data[[#This Row],[Order_Date]],"mmm")</f>
        <v>Sep</v>
      </c>
      <c r="P8267" s="9" t="str">
        <f>TEXT(Sales_Data[[#This Row],[Order_Date]],"yyyy")</f>
        <v>2025</v>
      </c>
      <c r="Q8267" s="9" t="str">
        <f t="shared" si="129"/>
        <v>New</v>
      </c>
      <c r="R8267" s="1" t="s">
        <v>36</v>
      </c>
    </row>
    <row r="8268" spans="1:18" x14ac:dyDescent="0.35">
      <c r="A8268" s="1" t="s">
        <v>13149</v>
      </c>
      <c r="B8268" s="2">
        <v>45668</v>
      </c>
      <c r="C8268" s="1" t="s">
        <v>699</v>
      </c>
      <c r="D8268" s="1" t="s">
        <v>7825</v>
      </c>
      <c r="E8268" s="1" t="s">
        <v>71</v>
      </c>
      <c r="F8268" s="1" t="s">
        <v>33</v>
      </c>
      <c r="G8268" s="1" t="s">
        <v>18</v>
      </c>
      <c r="H8268" s="1" t="s">
        <v>72</v>
      </c>
      <c r="I8268">
        <v>3</v>
      </c>
      <c r="J8268">
        <v>350</v>
      </c>
      <c r="K8268" s="7">
        <v>0.05</v>
      </c>
      <c r="L8268">
        <v>998</v>
      </c>
      <c r="M8268">
        <v>233.04</v>
      </c>
      <c r="N8268" s="7">
        <f>IFERROR(Sales_Data[[#This Row],[Profit]]/Sales_Data[[#This Row],[Sales]],0)</f>
        <v>0.2335070140280561</v>
      </c>
      <c r="O8268" s="7" t="str">
        <f>TEXT(Sales_Data[[#This Row],[Order_Date]],"mmm")</f>
        <v>Jan</v>
      </c>
      <c r="P8268" s="9" t="str">
        <f>TEXT(Sales_Data[[#This Row],[Order_Date]],"yyyy")</f>
        <v>2025</v>
      </c>
      <c r="Q8268" s="9" t="str">
        <f t="shared" si="129"/>
        <v>Existing</v>
      </c>
      <c r="R8268" s="1" t="s">
        <v>28</v>
      </c>
    </row>
    <row r="8269" spans="1:18" x14ac:dyDescent="0.35">
      <c r="A8269" s="1" t="s">
        <v>13150</v>
      </c>
      <c r="B8269" s="2">
        <v>45829</v>
      </c>
      <c r="C8269" s="1" t="s">
        <v>3236</v>
      </c>
      <c r="D8269" s="1" t="s">
        <v>1175</v>
      </c>
      <c r="E8269" s="1" t="s">
        <v>111</v>
      </c>
      <c r="F8269" s="1" t="s">
        <v>33</v>
      </c>
      <c r="G8269" s="1" t="s">
        <v>18</v>
      </c>
      <c r="H8269" s="1" t="s">
        <v>131</v>
      </c>
      <c r="I8269">
        <v>1</v>
      </c>
      <c r="J8269">
        <v>1500</v>
      </c>
      <c r="K8269" s="7">
        <v>0.1</v>
      </c>
      <c r="L8269">
        <v>1350</v>
      </c>
      <c r="M8269">
        <v>263.51</v>
      </c>
      <c r="N8269" s="7">
        <f>IFERROR(Sales_Data[[#This Row],[Profit]]/Sales_Data[[#This Row],[Sales]],0)</f>
        <v>0.19519259259259258</v>
      </c>
      <c r="O8269" s="7" t="str">
        <f>TEXT(Sales_Data[[#This Row],[Order_Date]],"mmm")</f>
        <v>Jun</v>
      </c>
      <c r="P8269" s="9" t="str">
        <f>TEXT(Sales_Data[[#This Row],[Order_Date]],"yyyy")</f>
        <v>2025</v>
      </c>
      <c r="Q8269" s="9" t="str">
        <f t="shared" si="129"/>
        <v>New</v>
      </c>
      <c r="R8269" s="1" t="s">
        <v>64</v>
      </c>
    </row>
    <row r="8270" spans="1:18" x14ac:dyDescent="0.35">
      <c r="A8270" s="1" t="s">
        <v>13151</v>
      </c>
      <c r="B8270" s="2">
        <v>45779</v>
      </c>
      <c r="C8270" s="1" t="s">
        <v>6243</v>
      </c>
      <c r="D8270" s="1" t="s">
        <v>7390</v>
      </c>
      <c r="E8270" s="1" t="s">
        <v>160</v>
      </c>
      <c r="F8270" s="1" t="s">
        <v>161</v>
      </c>
      <c r="G8270" s="1" t="s">
        <v>18</v>
      </c>
      <c r="H8270" s="1" t="s">
        <v>292</v>
      </c>
      <c r="I8270">
        <v>2</v>
      </c>
      <c r="J8270">
        <v>500</v>
      </c>
      <c r="K8270" s="7">
        <v>0.15</v>
      </c>
      <c r="L8270">
        <v>850</v>
      </c>
      <c r="M8270">
        <v>110.81</v>
      </c>
      <c r="N8270" s="7">
        <f>IFERROR(Sales_Data[[#This Row],[Profit]]/Sales_Data[[#This Row],[Sales]],0)</f>
        <v>0.13036470588235294</v>
      </c>
      <c r="O8270" s="7" t="str">
        <f>TEXT(Sales_Data[[#This Row],[Order_Date]],"mmm")</f>
        <v>May</v>
      </c>
      <c r="P8270" s="9" t="str">
        <f>TEXT(Sales_Data[[#This Row],[Order_Date]],"yyyy")</f>
        <v>2025</v>
      </c>
      <c r="Q8270" s="9" t="str">
        <f t="shared" si="129"/>
        <v>Existing</v>
      </c>
      <c r="R8270" s="1" t="s">
        <v>64</v>
      </c>
    </row>
    <row r="8271" spans="1:18" x14ac:dyDescent="0.35">
      <c r="A8271" s="1" t="s">
        <v>13152</v>
      </c>
      <c r="B8271" s="2">
        <v>45736</v>
      </c>
      <c r="C8271" s="1" t="s">
        <v>7682</v>
      </c>
      <c r="D8271" s="1" t="s">
        <v>4579</v>
      </c>
      <c r="E8271" s="1" t="s">
        <v>71</v>
      </c>
      <c r="F8271" s="1" t="s">
        <v>33</v>
      </c>
      <c r="G8271" s="1" t="s">
        <v>120</v>
      </c>
      <c r="H8271" s="1" t="s">
        <v>143</v>
      </c>
      <c r="I8271">
        <v>4</v>
      </c>
      <c r="J8271">
        <v>1800</v>
      </c>
      <c r="K8271" s="7">
        <v>0.15</v>
      </c>
      <c r="L8271">
        <v>6120</v>
      </c>
      <c r="M8271">
        <v>1229.22</v>
      </c>
      <c r="N8271" s="7">
        <f>IFERROR(Sales_Data[[#This Row],[Profit]]/Sales_Data[[#This Row],[Sales]],0)</f>
        <v>0.2008529411764706</v>
      </c>
      <c r="O8271" s="7" t="str">
        <f>TEXT(Sales_Data[[#This Row],[Order_Date]],"mmm")</f>
        <v>Mar</v>
      </c>
      <c r="P8271" s="9" t="str">
        <f>TEXT(Sales_Data[[#This Row],[Order_Date]],"yyyy")</f>
        <v>2025</v>
      </c>
      <c r="Q8271" s="9" t="str">
        <f t="shared" si="129"/>
        <v>Existing</v>
      </c>
      <c r="R8271" s="1" t="s">
        <v>20</v>
      </c>
    </row>
    <row r="8272" spans="1:18" x14ac:dyDescent="0.35">
      <c r="A8272" s="1" t="s">
        <v>13153</v>
      </c>
      <c r="B8272" s="2">
        <v>45774</v>
      </c>
      <c r="C8272" s="1" t="s">
        <v>3013</v>
      </c>
      <c r="D8272" s="1" t="s">
        <v>13154</v>
      </c>
      <c r="E8272" s="1" t="s">
        <v>135</v>
      </c>
      <c r="F8272" s="1" t="s">
        <v>136</v>
      </c>
      <c r="G8272" s="1" t="s">
        <v>120</v>
      </c>
      <c r="H8272" s="1" t="s">
        <v>217</v>
      </c>
      <c r="I8272">
        <v>1</v>
      </c>
      <c r="J8272">
        <v>3200</v>
      </c>
      <c r="K8272" s="7">
        <v>0.05</v>
      </c>
      <c r="L8272">
        <v>3040</v>
      </c>
      <c r="M8272">
        <v>454.5</v>
      </c>
      <c r="N8272" s="7">
        <f>IFERROR(Sales_Data[[#This Row],[Profit]]/Sales_Data[[#This Row],[Sales]],0)</f>
        <v>0.14950657894736843</v>
      </c>
      <c r="O8272" s="7" t="str">
        <f>TEXT(Sales_Data[[#This Row],[Order_Date]],"mmm")</f>
        <v>Apr</v>
      </c>
      <c r="P8272" s="9" t="str">
        <f>TEXT(Sales_Data[[#This Row],[Order_Date]],"yyyy")</f>
        <v>2025</v>
      </c>
      <c r="Q8272" s="9" t="str">
        <f t="shared" si="129"/>
        <v>New</v>
      </c>
      <c r="R8272" s="1" t="s">
        <v>20</v>
      </c>
    </row>
    <row r="8273" spans="1:18" x14ac:dyDescent="0.35">
      <c r="A8273" s="1" t="s">
        <v>13155</v>
      </c>
      <c r="B8273" s="2">
        <v>45723</v>
      </c>
      <c r="C8273" s="1" t="s">
        <v>10206</v>
      </c>
      <c r="D8273" s="1" t="s">
        <v>9509</v>
      </c>
      <c r="E8273" s="1" t="s">
        <v>106</v>
      </c>
      <c r="F8273" s="1" t="s">
        <v>33</v>
      </c>
      <c r="G8273" s="1" t="s">
        <v>34</v>
      </c>
      <c r="H8273" s="1" t="s">
        <v>107</v>
      </c>
      <c r="I8273">
        <v>3</v>
      </c>
      <c r="J8273">
        <v>6500</v>
      </c>
      <c r="K8273" s="7">
        <v>0.1</v>
      </c>
      <c r="L8273">
        <v>17550</v>
      </c>
      <c r="M8273">
        <v>2014.34</v>
      </c>
      <c r="N8273" s="7">
        <f>IFERROR(Sales_Data[[#This Row],[Profit]]/Sales_Data[[#This Row],[Sales]],0)</f>
        <v>0.11477720797720797</v>
      </c>
      <c r="O8273" s="7" t="str">
        <f>TEXT(Sales_Data[[#This Row],[Order_Date]],"mmm")</f>
        <v>Mar</v>
      </c>
      <c r="P8273" s="9" t="str">
        <f>TEXT(Sales_Data[[#This Row],[Order_Date]],"yyyy")</f>
        <v>2025</v>
      </c>
      <c r="Q8273" s="9" t="str">
        <f t="shared" si="129"/>
        <v>Existing</v>
      </c>
      <c r="R8273" s="1" t="s">
        <v>36</v>
      </c>
    </row>
    <row r="8274" spans="1:18" x14ac:dyDescent="0.35">
      <c r="A8274" s="1" t="s">
        <v>13156</v>
      </c>
      <c r="B8274" s="2">
        <v>45702</v>
      </c>
      <c r="C8274" s="1" t="s">
        <v>6358</v>
      </c>
      <c r="D8274" s="1" t="s">
        <v>3608</v>
      </c>
      <c r="E8274" s="1" t="s">
        <v>160</v>
      </c>
      <c r="F8274" s="1" t="s">
        <v>161</v>
      </c>
      <c r="G8274" s="1" t="s">
        <v>120</v>
      </c>
      <c r="H8274" s="1" t="s">
        <v>146</v>
      </c>
      <c r="I8274">
        <v>3</v>
      </c>
      <c r="J8274">
        <v>800</v>
      </c>
      <c r="K8274" s="7">
        <v>0.15</v>
      </c>
      <c r="L8274">
        <v>2040</v>
      </c>
      <c r="M8274">
        <v>196.87</v>
      </c>
      <c r="N8274" s="7">
        <f>IFERROR(Sales_Data[[#This Row],[Profit]]/Sales_Data[[#This Row],[Sales]],0)</f>
        <v>9.6504901960784317E-2</v>
      </c>
      <c r="O8274" s="7" t="str">
        <f>TEXT(Sales_Data[[#This Row],[Order_Date]],"mmm")</f>
        <v>Feb</v>
      </c>
      <c r="P8274" s="9" t="str">
        <f>TEXT(Sales_Data[[#This Row],[Order_Date]],"yyyy")</f>
        <v>2025</v>
      </c>
      <c r="Q8274" s="9" t="str">
        <f t="shared" si="129"/>
        <v>Existing</v>
      </c>
      <c r="R8274" s="1" t="s">
        <v>28</v>
      </c>
    </row>
    <row r="8275" spans="1:18" x14ac:dyDescent="0.35">
      <c r="A8275" s="1" t="s">
        <v>13157</v>
      </c>
      <c r="B8275" s="2">
        <v>45819</v>
      </c>
      <c r="C8275" s="1" t="s">
        <v>1958</v>
      </c>
      <c r="D8275" s="1" t="s">
        <v>467</v>
      </c>
      <c r="E8275" s="1" t="s">
        <v>106</v>
      </c>
      <c r="F8275" s="1" t="s">
        <v>33</v>
      </c>
      <c r="G8275" s="1" t="s">
        <v>26</v>
      </c>
      <c r="H8275" s="1" t="s">
        <v>128</v>
      </c>
      <c r="I8275">
        <v>2</v>
      </c>
      <c r="J8275">
        <v>900</v>
      </c>
      <c r="K8275" s="7">
        <v>0.05</v>
      </c>
      <c r="L8275">
        <v>1710</v>
      </c>
      <c r="M8275">
        <v>201.83</v>
      </c>
      <c r="N8275" s="7">
        <f>IFERROR(Sales_Data[[#This Row],[Profit]]/Sales_Data[[#This Row],[Sales]],0)</f>
        <v>0.11802923976608187</v>
      </c>
      <c r="O8275" s="7" t="str">
        <f>TEXT(Sales_Data[[#This Row],[Order_Date]],"mmm")</f>
        <v>Jun</v>
      </c>
      <c r="P8275" s="9" t="str">
        <f>TEXT(Sales_Data[[#This Row],[Order_Date]],"yyyy")</f>
        <v>2025</v>
      </c>
      <c r="Q8275" s="9" t="str">
        <f t="shared" si="129"/>
        <v>Existing</v>
      </c>
      <c r="R8275" s="1" t="s">
        <v>28</v>
      </c>
    </row>
    <row r="8276" spans="1:18" x14ac:dyDescent="0.35">
      <c r="A8276" s="1" t="s">
        <v>13158</v>
      </c>
      <c r="B8276" s="2">
        <v>46002</v>
      </c>
      <c r="C8276" s="1" t="s">
        <v>1958</v>
      </c>
      <c r="D8276" s="1" t="s">
        <v>435</v>
      </c>
      <c r="E8276" s="1" t="s">
        <v>17</v>
      </c>
      <c r="F8276" s="1" t="s">
        <v>17</v>
      </c>
      <c r="G8276" s="1" t="s">
        <v>34</v>
      </c>
      <c r="H8276" s="1" t="s">
        <v>153</v>
      </c>
      <c r="I8276">
        <v>2</v>
      </c>
      <c r="J8276">
        <v>7000</v>
      </c>
      <c r="K8276" s="7">
        <v>0.15</v>
      </c>
      <c r="L8276">
        <v>11900</v>
      </c>
      <c r="M8276">
        <v>1627.43</v>
      </c>
      <c r="N8276" s="7">
        <f>IFERROR(Sales_Data[[#This Row],[Profit]]/Sales_Data[[#This Row],[Sales]],0)</f>
        <v>0.13675882352941177</v>
      </c>
      <c r="O8276" s="7" t="str">
        <f>TEXT(Sales_Data[[#This Row],[Order_Date]],"mmm")</f>
        <v>Dec</v>
      </c>
      <c r="P8276" s="9" t="str">
        <f>TEXT(Sales_Data[[#This Row],[Order_Date]],"yyyy")</f>
        <v>2025</v>
      </c>
      <c r="Q8276" s="9" t="str">
        <f t="shared" si="129"/>
        <v>Existing</v>
      </c>
      <c r="R8276" s="1" t="s">
        <v>64</v>
      </c>
    </row>
    <row r="8277" spans="1:18" x14ac:dyDescent="0.35">
      <c r="A8277" s="1" t="s">
        <v>13159</v>
      </c>
      <c r="B8277" s="2">
        <v>45865</v>
      </c>
      <c r="C8277" s="1" t="s">
        <v>2585</v>
      </c>
      <c r="D8277" s="1" t="s">
        <v>1520</v>
      </c>
      <c r="E8277" s="1" t="s">
        <v>160</v>
      </c>
      <c r="F8277" s="1" t="s">
        <v>161</v>
      </c>
      <c r="G8277" s="1" t="s">
        <v>26</v>
      </c>
      <c r="H8277" s="1" t="s">
        <v>82</v>
      </c>
      <c r="I8277">
        <v>5</v>
      </c>
      <c r="J8277">
        <v>450</v>
      </c>
      <c r="K8277" s="7">
        <v>0</v>
      </c>
      <c r="L8277">
        <v>2250</v>
      </c>
      <c r="M8277">
        <v>469.13</v>
      </c>
      <c r="N8277" s="7">
        <f>IFERROR(Sales_Data[[#This Row],[Profit]]/Sales_Data[[#This Row],[Sales]],0)</f>
        <v>0.20850222222222223</v>
      </c>
      <c r="O8277" s="7" t="str">
        <f>TEXT(Sales_Data[[#This Row],[Order_Date]],"mmm")</f>
        <v>Jul</v>
      </c>
      <c r="P8277" s="9" t="str">
        <f>TEXT(Sales_Data[[#This Row],[Order_Date]],"yyyy")</f>
        <v>2025</v>
      </c>
      <c r="Q8277" s="9" t="str">
        <f t="shared" si="129"/>
        <v>Existing</v>
      </c>
      <c r="R8277" s="1" t="s">
        <v>64</v>
      </c>
    </row>
    <row r="8278" spans="1:18" x14ac:dyDescent="0.35">
      <c r="A8278" s="1" t="s">
        <v>13160</v>
      </c>
      <c r="B8278" s="2">
        <v>45907</v>
      </c>
      <c r="C8278" s="1" t="s">
        <v>5331</v>
      </c>
      <c r="D8278" s="1" t="s">
        <v>3093</v>
      </c>
      <c r="E8278" s="1" t="s">
        <v>62</v>
      </c>
      <c r="F8278" s="1" t="s">
        <v>41</v>
      </c>
      <c r="G8278" s="1" t="s">
        <v>34</v>
      </c>
      <c r="H8278" s="1" t="s">
        <v>153</v>
      </c>
      <c r="I8278">
        <v>4</v>
      </c>
      <c r="J8278">
        <v>7000</v>
      </c>
      <c r="K8278" s="7">
        <v>0</v>
      </c>
      <c r="L8278">
        <v>28000</v>
      </c>
      <c r="M8278">
        <v>3493.94</v>
      </c>
      <c r="N8278" s="7">
        <f>IFERROR(Sales_Data[[#This Row],[Profit]]/Sales_Data[[#This Row],[Sales]],0)</f>
        <v>0.12478357142857142</v>
      </c>
      <c r="O8278" s="7" t="str">
        <f>TEXT(Sales_Data[[#This Row],[Order_Date]],"mmm")</f>
        <v>Sep</v>
      </c>
      <c r="P8278" s="9" t="str">
        <f>TEXT(Sales_Data[[#This Row],[Order_Date]],"yyyy")</f>
        <v>2025</v>
      </c>
      <c r="Q8278" s="9" t="str">
        <f t="shared" si="129"/>
        <v>Existing</v>
      </c>
      <c r="R8278" s="1" t="s">
        <v>28</v>
      </c>
    </row>
    <row r="8279" spans="1:18" x14ac:dyDescent="0.35">
      <c r="A8279" s="1" t="s">
        <v>13161</v>
      </c>
      <c r="B8279" s="2">
        <v>45681</v>
      </c>
      <c r="C8279" s="1" t="s">
        <v>1757</v>
      </c>
      <c r="D8279" s="1" t="s">
        <v>3243</v>
      </c>
      <c r="E8279" s="1" t="s">
        <v>51</v>
      </c>
      <c r="F8279" s="1" t="s">
        <v>52</v>
      </c>
      <c r="G8279" s="1" t="s">
        <v>26</v>
      </c>
      <c r="H8279" s="1" t="s">
        <v>27</v>
      </c>
      <c r="I8279">
        <v>3</v>
      </c>
      <c r="J8279">
        <v>1200</v>
      </c>
      <c r="K8279" s="7">
        <v>0</v>
      </c>
      <c r="L8279">
        <v>3600</v>
      </c>
      <c r="M8279">
        <v>826.46</v>
      </c>
      <c r="N8279" s="7">
        <f>IFERROR(Sales_Data[[#This Row],[Profit]]/Sales_Data[[#This Row],[Sales]],0)</f>
        <v>0.22957222222222223</v>
      </c>
      <c r="O8279" s="7" t="str">
        <f>TEXT(Sales_Data[[#This Row],[Order_Date]],"mmm")</f>
        <v>Jan</v>
      </c>
      <c r="P8279" s="9" t="str">
        <f>TEXT(Sales_Data[[#This Row],[Order_Date]],"yyyy")</f>
        <v>2025</v>
      </c>
      <c r="Q8279" s="9" t="str">
        <f t="shared" si="129"/>
        <v>Existing</v>
      </c>
      <c r="R8279" s="1" t="s">
        <v>28</v>
      </c>
    </row>
    <row r="8280" spans="1:18" x14ac:dyDescent="0.35">
      <c r="A8280" s="1" t="s">
        <v>13162</v>
      </c>
      <c r="B8280" s="2">
        <v>45921</v>
      </c>
      <c r="C8280" s="1" t="s">
        <v>5453</v>
      </c>
      <c r="D8280" s="1" t="s">
        <v>2329</v>
      </c>
      <c r="E8280" s="1" t="s">
        <v>106</v>
      </c>
      <c r="F8280" s="1" t="s">
        <v>33</v>
      </c>
      <c r="G8280" s="1" t="s">
        <v>18</v>
      </c>
      <c r="H8280" s="1" t="s">
        <v>131</v>
      </c>
      <c r="I8280">
        <v>1</v>
      </c>
      <c r="J8280">
        <v>1500</v>
      </c>
      <c r="K8280" s="7">
        <v>0.05</v>
      </c>
      <c r="L8280">
        <v>1425</v>
      </c>
      <c r="M8280">
        <v>267.18</v>
      </c>
      <c r="N8280" s="7">
        <f>IFERROR(Sales_Data[[#This Row],[Profit]]/Sales_Data[[#This Row],[Sales]],0)</f>
        <v>0.18749473684210527</v>
      </c>
      <c r="O8280" s="7" t="str">
        <f>TEXT(Sales_Data[[#This Row],[Order_Date]],"mmm")</f>
        <v>Sep</v>
      </c>
      <c r="P8280" s="9" t="str">
        <f>TEXT(Sales_Data[[#This Row],[Order_Date]],"yyyy")</f>
        <v>2025</v>
      </c>
      <c r="Q8280" s="9" t="str">
        <f t="shared" si="129"/>
        <v>New</v>
      </c>
      <c r="R8280" s="1" t="s">
        <v>64</v>
      </c>
    </row>
    <row r="8281" spans="1:18" x14ac:dyDescent="0.35">
      <c r="A8281" s="1" t="s">
        <v>13163</v>
      </c>
      <c r="B8281" s="2">
        <v>45744</v>
      </c>
      <c r="C8281" s="1" t="s">
        <v>5318</v>
      </c>
      <c r="D8281" s="1" t="s">
        <v>6638</v>
      </c>
      <c r="E8281" s="1" t="s">
        <v>160</v>
      </c>
      <c r="F8281" s="1" t="s">
        <v>161</v>
      </c>
      <c r="G8281" s="1" t="s">
        <v>42</v>
      </c>
      <c r="H8281" s="1" t="s">
        <v>63</v>
      </c>
      <c r="I8281">
        <v>1</v>
      </c>
      <c r="J8281">
        <v>4500</v>
      </c>
      <c r="K8281" s="7">
        <v>0.1</v>
      </c>
      <c r="L8281">
        <v>4050</v>
      </c>
      <c r="M8281">
        <v>428.78</v>
      </c>
      <c r="N8281" s="7">
        <f>IFERROR(Sales_Data[[#This Row],[Profit]]/Sales_Data[[#This Row],[Sales]],0)</f>
        <v>0.10587160493827159</v>
      </c>
      <c r="O8281" s="7" t="str">
        <f>TEXT(Sales_Data[[#This Row],[Order_Date]],"mmm")</f>
        <v>Mar</v>
      </c>
      <c r="P8281" s="9" t="str">
        <f>TEXT(Sales_Data[[#This Row],[Order_Date]],"yyyy")</f>
        <v>2025</v>
      </c>
      <c r="Q8281" s="9" t="str">
        <f t="shared" si="129"/>
        <v>New</v>
      </c>
      <c r="R8281" s="1" t="s">
        <v>20</v>
      </c>
    </row>
    <row r="8282" spans="1:18" x14ac:dyDescent="0.35">
      <c r="A8282" s="1" t="s">
        <v>13164</v>
      </c>
      <c r="B8282" s="2">
        <v>45697</v>
      </c>
      <c r="C8282" s="1" t="s">
        <v>10078</v>
      </c>
      <c r="D8282" s="1" t="s">
        <v>1246</v>
      </c>
      <c r="E8282" s="1" t="s">
        <v>106</v>
      </c>
      <c r="F8282" s="1" t="s">
        <v>33</v>
      </c>
      <c r="G8282" s="1" t="s">
        <v>120</v>
      </c>
      <c r="H8282" s="1" t="s">
        <v>217</v>
      </c>
      <c r="I8282">
        <v>3</v>
      </c>
      <c r="J8282">
        <v>3200</v>
      </c>
      <c r="K8282" s="7">
        <v>0.15</v>
      </c>
      <c r="L8282">
        <v>8160</v>
      </c>
      <c r="M8282">
        <v>937.78</v>
      </c>
      <c r="N8282" s="7">
        <f>IFERROR(Sales_Data[[#This Row],[Profit]]/Sales_Data[[#This Row],[Sales]],0)</f>
        <v>0.11492401960784314</v>
      </c>
      <c r="O8282" s="7" t="str">
        <f>TEXT(Sales_Data[[#This Row],[Order_Date]],"mmm")</f>
        <v>Feb</v>
      </c>
      <c r="P8282" s="9" t="str">
        <f>TEXT(Sales_Data[[#This Row],[Order_Date]],"yyyy")</f>
        <v>2025</v>
      </c>
      <c r="Q8282" s="9" t="str">
        <f t="shared" si="129"/>
        <v>Existing</v>
      </c>
      <c r="R8282" s="1" t="s">
        <v>73</v>
      </c>
    </row>
    <row r="8283" spans="1:18" x14ac:dyDescent="0.35">
      <c r="A8283" s="1" t="s">
        <v>13165</v>
      </c>
      <c r="B8283" s="2">
        <v>45886</v>
      </c>
      <c r="C8283" s="1" t="s">
        <v>10479</v>
      </c>
      <c r="D8283" s="1" t="s">
        <v>5131</v>
      </c>
      <c r="E8283" s="1" t="s">
        <v>86</v>
      </c>
      <c r="F8283" s="1" t="s">
        <v>25</v>
      </c>
      <c r="G8283" s="1" t="s">
        <v>26</v>
      </c>
      <c r="H8283" s="1" t="s">
        <v>58</v>
      </c>
      <c r="I8283">
        <v>4</v>
      </c>
      <c r="J8283">
        <v>1400</v>
      </c>
      <c r="K8283" s="7">
        <v>0.15</v>
      </c>
      <c r="L8283">
        <v>4760</v>
      </c>
      <c r="M8283">
        <v>468.46</v>
      </c>
      <c r="N8283" s="7">
        <f>IFERROR(Sales_Data[[#This Row],[Profit]]/Sales_Data[[#This Row],[Sales]],0)</f>
        <v>9.8415966386554615E-2</v>
      </c>
      <c r="O8283" s="7" t="str">
        <f>TEXT(Sales_Data[[#This Row],[Order_Date]],"mmm")</f>
        <v>Aug</v>
      </c>
      <c r="P8283" s="9" t="str">
        <f>TEXT(Sales_Data[[#This Row],[Order_Date]],"yyyy")</f>
        <v>2025</v>
      </c>
      <c r="Q8283" s="9" t="str">
        <f t="shared" si="129"/>
        <v>Existing</v>
      </c>
      <c r="R8283" s="1" t="s">
        <v>28</v>
      </c>
    </row>
    <row r="8284" spans="1:18" x14ac:dyDescent="0.35">
      <c r="A8284" s="1" t="s">
        <v>13166</v>
      </c>
      <c r="B8284" s="2">
        <v>45914</v>
      </c>
      <c r="C8284" s="1" t="s">
        <v>117</v>
      </c>
      <c r="D8284" s="1" t="s">
        <v>946</v>
      </c>
      <c r="E8284" s="1" t="s">
        <v>56</v>
      </c>
      <c r="F8284" s="1" t="s">
        <v>57</v>
      </c>
      <c r="G8284" s="1" t="s">
        <v>34</v>
      </c>
      <c r="H8284" s="1" t="s">
        <v>77</v>
      </c>
      <c r="I8284">
        <v>5</v>
      </c>
      <c r="J8284">
        <v>22000</v>
      </c>
      <c r="K8284" s="7">
        <v>0</v>
      </c>
      <c r="L8284">
        <v>110000</v>
      </c>
      <c r="M8284">
        <v>25060.080000000002</v>
      </c>
      <c r="N8284" s="7">
        <f>IFERROR(Sales_Data[[#This Row],[Profit]]/Sales_Data[[#This Row],[Sales]],0)</f>
        <v>0.2278189090909091</v>
      </c>
      <c r="O8284" s="7" t="str">
        <f>TEXT(Sales_Data[[#This Row],[Order_Date]],"mmm")</f>
        <v>Sep</v>
      </c>
      <c r="P8284" s="9" t="str">
        <f>TEXT(Sales_Data[[#This Row],[Order_Date]],"yyyy")</f>
        <v>2025</v>
      </c>
      <c r="Q8284" s="9" t="str">
        <f t="shared" si="129"/>
        <v>Existing</v>
      </c>
      <c r="R8284" s="1" t="s">
        <v>20</v>
      </c>
    </row>
    <row r="8285" spans="1:18" x14ac:dyDescent="0.35">
      <c r="A8285" s="1" t="s">
        <v>13167</v>
      </c>
      <c r="B8285" s="2">
        <v>45934</v>
      </c>
      <c r="C8285" s="1" t="s">
        <v>2408</v>
      </c>
      <c r="D8285" s="1" t="s">
        <v>13168</v>
      </c>
      <c r="E8285" s="1" t="s">
        <v>51</v>
      </c>
      <c r="F8285" s="1" t="s">
        <v>52</v>
      </c>
      <c r="G8285" s="1" t="s">
        <v>34</v>
      </c>
      <c r="H8285" s="1" t="s">
        <v>35</v>
      </c>
      <c r="I8285">
        <v>5</v>
      </c>
      <c r="J8285">
        <v>9000</v>
      </c>
      <c r="K8285" s="7">
        <v>0.05</v>
      </c>
      <c r="L8285">
        <v>42750</v>
      </c>
      <c r="M8285">
        <v>9777.06</v>
      </c>
      <c r="N8285" s="7">
        <f>IFERROR(Sales_Data[[#This Row],[Profit]]/Sales_Data[[#This Row],[Sales]],0)</f>
        <v>0.22870315789473683</v>
      </c>
      <c r="O8285" s="7" t="str">
        <f>TEXT(Sales_Data[[#This Row],[Order_Date]],"mmm")</f>
        <v>Oct</v>
      </c>
      <c r="P8285" s="9" t="str">
        <f>TEXT(Sales_Data[[#This Row],[Order_Date]],"yyyy")</f>
        <v>2025</v>
      </c>
      <c r="Q8285" s="9" t="str">
        <f t="shared" si="129"/>
        <v>Existing</v>
      </c>
      <c r="R8285" s="1" t="s">
        <v>73</v>
      </c>
    </row>
    <row r="8286" spans="1:18" x14ac:dyDescent="0.35">
      <c r="A8286" s="1" t="s">
        <v>13169</v>
      </c>
      <c r="B8286" s="2">
        <v>45906</v>
      </c>
      <c r="C8286" s="1" t="s">
        <v>1690</v>
      </c>
      <c r="D8286" s="1" t="s">
        <v>9327</v>
      </c>
      <c r="E8286" s="1" t="s">
        <v>32</v>
      </c>
      <c r="F8286" s="1" t="s">
        <v>33</v>
      </c>
      <c r="G8286" s="1" t="s">
        <v>42</v>
      </c>
      <c r="H8286" s="1" t="s">
        <v>43</v>
      </c>
      <c r="I8286">
        <v>4</v>
      </c>
      <c r="J8286">
        <v>18000</v>
      </c>
      <c r="K8286" s="7">
        <v>0.15</v>
      </c>
      <c r="L8286">
        <v>61200</v>
      </c>
      <c r="M8286">
        <v>6581.21</v>
      </c>
      <c r="N8286" s="7">
        <f>IFERROR(Sales_Data[[#This Row],[Profit]]/Sales_Data[[#This Row],[Sales]],0)</f>
        <v>0.10753611111111111</v>
      </c>
      <c r="O8286" s="7" t="str">
        <f>TEXT(Sales_Data[[#This Row],[Order_Date]],"mmm")</f>
        <v>Sep</v>
      </c>
      <c r="P8286" s="9" t="str">
        <f>TEXT(Sales_Data[[#This Row],[Order_Date]],"yyyy")</f>
        <v>2025</v>
      </c>
      <c r="Q8286" s="9" t="str">
        <f t="shared" si="129"/>
        <v>Existing</v>
      </c>
      <c r="R8286" s="1" t="s">
        <v>64</v>
      </c>
    </row>
    <row r="8287" spans="1:18" x14ac:dyDescent="0.35">
      <c r="A8287" s="1" t="s">
        <v>13170</v>
      </c>
      <c r="B8287" s="2">
        <v>45883</v>
      </c>
      <c r="C8287" s="1" t="s">
        <v>2992</v>
      </c>
      <c r="D8287" s="1" t="s">
        <v>1625</v>
      </c>
      <c r="E8287" s="1" t="s">
        <v>106</v>
      </c>
      <c r="F8287" s="1" t="s">
        <v>33</v>
      </c>
      <c r="G8287" s="1" t="s">
        <v>42</v>
      </c>
      <c r="H8287" s="1" t="s">
        <v>102</v>
      </c>
      <c r="I8287">
        <v>3</v>
      </c>
      <c r="J8287">
        <v>25000</v>
      </c>
      <c r="K8287" s="7">
        <v>0.1</v>
      </c>
      <c r="L8287">
        <v>67500</v>
      </c>
      <c r="M8287">
        <v>12273.14</v>
      </c>
      <c r="N8287" s="7">
        <f>IFERROR(Sales_Data[[#This Row],[Profit]]/Sales_Data[[#This Row],[Sales]],0)</f>
        <v>0.18182429629629629</v>
      </c>
      <c r="O8287" s="7" t="str">
        <f>TEXT(Sales_Data[[#This Row],[Order_Date]],"mmm")</f>
        <v>Aug</v>
      </c>
      <c r="P8287" s="9" t="str">
        <f>TEXT(Sales_Data[[#This Row],[Order_Date]],"yyyy")</f>
        <v>2025</v>
      </c>
      <c r="Q8287" s="9" t="str">
        <f t="shared" si="129"/>
        <v>Existing</v>
      </c>
      <c r="R8287" s="1" t="s">
        <v>73</v>
      </c>
    </row>
    <row r="8288" spans="1:18" x14ac:dyDescent="0.35">
      <c r="A8288" s="1" t="s">
        <v>13171</v>
      </c>
      <c r="B8288" s="2">
        <v>45931</v>
      </c>
      <c r="C8288" s="1" t="s">
        <v>1638</v>
      </c>
      <c r="D8288" s="1" t="s">
        <v>3624</v>
      </c>
      <c r="E8288" s="1" t="s">
        <v>17</v>
      </c>
      <c r="F8288" s="1" t="s">
        <v>17</v>
      </c>
      <c r="G8288" s="1" t="s">
        <v>34</v>
      </c>
      <c r="H8288" s="1" t="s">
        <v>35</v>
      </c>
      <c r="I8288">
        <v>5</v>
      </c>
      <c r="J8288">
        <v>9000</v>
      </c>
      <c r="K8288" s="7">
        <v>0</v>
      </c>
      <c r="L8288">
        <v>45000</v>
      </c>
      <c r="M8288">
        <v>7675.85</v>
      </c>
      <c r="N8288" s="7">
        <f>IFERROR(Sales_Data[[#This Row],[Profit]]/Sales_Data[[#This Row],[Sales]],0)</f>
        <v>0.17057444444444445</v>
      </c>
      <c r="O8288" s="7" t="str">
        <f>TEXT(Sales_Data[[#This Row],[Order_Date]],"mmm")</f>
        <v>Oct</v>
      </c>
      <c r="P8288" s="9" t="str">
        <f>TEXT(Sales_Data[[#This Row],[Order_Date]],"yyyy")</f>
        <v>2025</v>
      </c>
      <c r="Q8288" s="9" t="str">
        <f t="shared" si="129"/>
        <v>Existing</v>
      </c>
      <c r="R8288" s="1" t="s">
        <v>36</v>
      </c>
    </row>
    <row r="8289" spans="1:18" x14ac:dyDescent="0.35">
      <c r="A8289" s="1" t="s">
        <v>13172</v>
      </c>
      <c r="B8289" s="2">
        <v>45913</v>
      </c>
      <c r="C8289" s="1" t="s">
        <v>11371</v>
      </c>
      <c r="D8289" s="1" t="s">
        <v>5116</v>
      </c>
      <c r="E8289" s="1" t="s">
        <v>71</v>
      </c>
      <c r="F8289" s="1" t="s">
        <v>33</v>
      </c>
      <c r="G8289" s="1" t="s">
        <v>26</v>
      </c>
      <c r="H8289" s="1" t="s">
        <v>82</v>
      </c>
      <c r="I8289">
        <v>4</v>
      </c>
      <c r="J8289">
        <v>450</v>
      </c>
      <c r="K8289" s="7">
        <v>0.05</v>
      </c>
      <c r="L8289">
        <v>1710</v>
      </c>
      <c r="M8289">
        <v>159.86000000000001</v>
      </c>
      <c r="N8289" s="7">
        <f>IFERROR(Sales_Data[[#This Row],[Profit]]/Sales_Data[[#This Row],[Sales]],0)</f>
        <v>9.3485380116959074E-2</v>
      </c>
      <c r="O8289" s="7" t="str">
        <f>TEXT(Sales_Data[[#This Row],[Order_Date]],"mmm")</f>
        <v>Sep</v>
      </c>
      <c r="P8289" s="9" t="str">
        <f>TEXT(Sales_Data[[#This Row],[Order_Date]],"yyyy")</f>
        <v>2025</v>
      </c>
      <c r="Q8289" s="9" t="str">
        <f t="shared" si="129"/>
        <v>Existing</v>
      </c>
      <c r="R8289" s="1" t="s">
        <v>20</v>
      </c>
    </row>
    <row r="8290" spans="1:18" x14ac:dyDescent="0.35">
      <c r="A8290" s="1" t="s">
        <v>13173</v>
      </c>
      <c r="B8290" s="2">
        <v>45762</v>
      </c>
      <c r="C8290" s="1" t="s">
        <v>6624</v>
      </c>
      <c r="D8290" s="1" t="s">
        <v>5427</v>
      </c>
      <c r="E8290" s="1" t="s">
        <v>111</v>
      </c>
      <c r="F8290" s="1" t="s">
        <v>33</v>
      </c>
      <c r="G8290" s="1" t="s">
        <v>34</v>
      </c>
      <c r="H8290" s="1" t="s">
        <v>107</v>
      </c>
      <c r="I8290">
        <v>4</v>
      </c>
      <c r="J8290">
        <v>6500</v>
      </c>
      <c r="K8290" s="7">
        <v>0</v>
      </c>
      <c r="L8290">
        <v>26000</v>
      </c>
      <c r="M8290">
        <v>3116.03</v>
      </c>
      <c r="N8290" s="7">
        <f>IFERROR(Sales_Data[[#This Row],[Profit]]/Sales_Data[[#This Row],[Sales]],0)</f>
        <v>0.1198473076923077</v>
      </c>
      <c r="O8290" s="7" t="str">
        <f>TEXT(Sales_Data[[#This Row],[Order_Date]],"mmm")</f>
        <v>Apr</v>
      </c>
      <c r="P8290" s="9" t="str">
        <f>TEXT(Sales_Data[[#This Row],[Order_Date]],"yyyy")</f>
        <v>2025</v>
      </c>
      <c r="Q8290" s="9" t="str">
        <f t="shared" si="129"/>
        <v>Existing</v>
      </c>
      <c r="R8290" s="1" t="s">
        <v>20</v>
      </c>
    </row>
    <row r="8291" spans="1:18" x14ac:dyDescent="0.35">
      <c r="A8291" s="1" t="s">
        <v>13174</v>
      </c>
      <c r="B8291" s="2">
        <v>45880</v>
      </c>
      <c r="C8291" s="1" t="s">
        <v>9850</v>
      </c>
      <c r="D8291" s="1" t="s">
        <v>649</v>
      </c>
      <c r="E8291" s="1" t="s">
        <v>71</v>
      </c>
      <c r="F8291" s="1" t="s">
        <v>33</v>
      </c>
      <c r="G8291" s="1" t="s">
        <v>42</v>
      </c>
      <c r="H8291" s="1" t="s">
        <v>112</v>
      </c>
      <c r="I8291">
        <v>1</v>
      </c>
      <c r="J8291">
        <v>2500</v>
      </c>
      <c r="K8291" s="7">
        <v>0.05</v>
      </c>
      <c r="L8291">
        <v>2375</v>
      </c>
      <c r="M8291">
        <v>437.91</v>
      </c>
      <c r="N8291" s="7">
        <f>IFERROR(Sales_Data[[#This Row],[Profit]]/Sales_Data[[#This Row],[Sales]],0)</f>
        <v>0.18438315789473686</v>
      </c>
      <c r="O8291" s="7" t="str">
        <f>TEXT(Sales_Data[[#This Row],[Order_Date]],"mmm")</f>
        <v>Aug</v>
      </c>
      <c r="P8291" s="9" t="str">
        <f>TEXT(Sales_Data[[#This Row],[Order_Date]],"yyyy")</f>
        <v>2025</v>
      </c>
      <c r="Q8291" s="9" t="str">
        <f t="shared" si="129"/>
        <v>New</v>
      </c>
      <c r="R8291" s="1" t="s">
        <v>36</v>
      </c>
    </row>
    <row r="8292" spans="1:18" x14ac:dyDescent="0.35">
      <c r="A8292" s="1" t="s">
        <v>13175</v>
      </c>
      <c r="B8292" s="2">
        <v>45736</v>
      </c>
      <c r="C8292" s="1" t="s">
        <v>7898</v>
      </c>
      <c r="D8292" s="1" t="s">
        <v>8067</v>
      </c>
      <c r="E8292" s="1" t="s">
        <v>160</v>
      </c>
      <c r="F8292" s="1" t="s">
        <v>161</v>
      </c>
      <c r="G8292" s="1" t="s">
        <v>120</v>
      </c>
      <c r="H8292" s="1" t="s">
        <v>217</v>
      </c>
      <c r="I8292">
        <v>1</v>
      </c>
      <c r="J8292">
        <v>3200</v>
      </c>
      <c r="K8292" s="7">
        <v>0</v>
      </c>
      <c r="L8292">
        <v>3200</v>
      </c>
      <c r="M8292">
        <v>454.59</v>
      </c>
      <c r="N8292" s="7">
        <f>IFERROR(Sales_Data[[#This Row],[Profit]]/Sales_Data[[#This Row],[Sales]],0)</f>
        <v>0.14205937499999999</v>
      </c>
      <c r="O8292" s="7" t="str">
        <f>TEXT(Sales_Data[[#This Row],[Order_Date]],"mmm")</f>
        <v>Mar</v>
      </c>
      <c r="P8292" s="9" t="str">
        <f>TEXT(Sales_Data[[#This Row],[Order_Date]],"yyyy")</f>
        <v>2025</v>
      </c>
      <c r="Q8292" s="9" t="str">
        <f t="shared" si="129"/>
        <v>New</v>
      </c>
      <c r="R8292" s="1" t="s">
        <v>28</v>
      </c>
    </row>
    <row r="8293" spans="1:18" x14ac:dyDescent="0.35">
      <c r="A8293" s="1" t="s">
        <v>13176</v>
      </c>
      <c r="B8293" s="2">
        <v>45836</v>
      </c>
      <c r="C8293" s="1" t="s">
        <v>4950</v>
      </c>
      <c r="D8293" s="1" t="s">
        <v>7463</v>
      </c>
      <c r="E8293" s="1" t="s">
        <v>160</v>
      </c>
      <c r="F8293" s="1" t="s">
        <v>161</v>
      </c>
      <c r="G8293" s="1" t="s">
        <v>34</v>
      </c>
      <c r="H8293" s="1" t="s">
        <v>153</v>
      </c>
      <c r="I8293">
        <v>4</v>
      </c>
      <c r="J8293">
        <v>7000</v>
      </c>
      <c r="K8293" s="7">
        <v>0.1</v>
      </c>
      <c r="L8293">
        <v>25200</v>
      </c>
      <c r="M8293">
        <v>3442.29</v>
      </c>
      <c r="N8293" s="7">
        <f>IFERROR(Sales_Data[[#This Row],[Profit]]/Sales_Data[[#This Row],[Sales]],0)</f>
        <v>0.13659880952380951</v>
      </c>
      <c r="O8293" s="7" t="str">
        <f>TEXT(Sales_Data[[#This Row],[Order_Date]],"mmm")</f>
        <v>Jun</v>
      </c>
      <c r="P8293" s="9" t="str">
        <f>TEXT(Sales_Data[[#This Row],[Order_Date]],"yyyy")</f>
        <v>2025</v>
      </c>
      <c r="Q8293" s="9" t="str">
        <f t="shared" si="129"/>
        <v>Existing</v>
      </c>
      <c r="R8293" s="1" t="s">
        <v>73</v>
      </c>
    </row>
    <row r="8294" spans="1:18" x14ac:dyDescent="0.35">
      <c r="A8294" s="1" t="s">
        <v>13177</v>
      </c>
      <c r="B8294" s="2">
        <v>45689</v>
      </c>
      <c r="C8294" s="1" t="s">
        <v>3134</v>
      </c>
      <c r="D8294" s="1" t="s">
        <v>418</v>
      </c>
      <c r="E8294" s="1" t="s">
        <v>106</v>
      </c>
      <c r="F8294" s="1" t="s">
        <v>33</v>
      </c>
      <c r="G8294" s="1" t="s">
        <v>18</v>
      </c>
      <c r="H8294" s="1" t="s">
        <v>292</v>
      </c>
      <c r="I8294">
        <v>1</v>
      </c>
      <c r="J8294">
        <v>500</v>
      </c>
      <c r="K8294" s="7">
        <v>0.15</v>
      </c>
      <c r="L8294">
        <v>425</v>
      </c>
      <c r="M8294">
        <v>57.93</v>
      </c>
      <c r="N8294" s="7">
        <f>IFERROR(Sales_Data[[#This Row],[Profit]]/Sales_Data[[#This Row],[Sales]],0)</f>
        <v>0.13630588235294117</v>
      </c>
      <c r="O8294" s="7" t="str">
        <f>TEXT(Sales_Data[[#This Row],[Order_Date]],"mmm")</f>
        <v>Feb</v>
      </c>
      <c r="P8294" s="9" t="str">
        <f>TEXT(Sales_Data[[#This Row],[Order_Date]],"yyyy")</f>
        <v>2025</v>
      </c>
      <c r="Q8294" s="9" t="str">
        <f t="shared" si="129"/>
        <v>New</v>
      </c>
      <c r="R8294" s="1" t="s">
        <v>73</v>
      </c>
    </row>
    <row r="8295" spans="1:18" x14ac:dyDescent="0.35">
      <c r="A8295" s="1" t="s">
        <v>13178</v>
      </c>
      <c r="B8295" s="2">
        <v>45911</v>
      </c>
      <c r="C8295" s="1" t="s">
        <v>2151</v>
      </c>
      <c r="D8295" s="1" t="s">
        <v>5904</v>
      </c>
      <c r="E8295" s="1" t="s">
        <v>86</v>
      </c>
      <c r="F8295" s="1" t="s">
        <v>25</v>
      </c>
      <c r="G8295" s="1" t="s">
        <v>26</v>
      </c>
      <c r="H8295" s="1" t="s">
        <v>27</v>
      </c>
      <c r="I8295">
        <v>3</v>
      </c>
      <c r="J8295">
        <v>1200</v>
      </c>
      <c r="K8295" s="7">
        <v>0.05</v>
      </c>
      <c r="L8295">
        <v>3420</v>
      </c>
      <c r="M8295">
        <v>458.23</v>
      </c>
      <c r="N8295" s="7">
        <f>IFERROR(Sales_Data[[#This Row],[Profit]]/Sales_Data[[#This Row],[Sales]],0)</f>
        <v>0.13398538011695907</v>
      </c>
      <c r="O8295" s="7" t="str">
        <f>TEXT(Sales_Data[[#This Row],[Order_Date]],"mmm")</f>
        <v>Sep</v>
      </c>
      <c r="P8295" s="9" t="str">
        <f>TEXT(Sales_Data[[#This Row],[Order_Date]],"yyyy")</f>
        <v>2025</v>
      </c>
      <c r="Q8295" s="9" t="str">
        <f t="shared" si="129"/>
        <v>Existing</v>
      </c>
      <c r="R8295" s="1" t="s">
        <v>64</v>
      </c>
    </row>
    <row r="8296" spans="1:18" x14ac:dyDescent="0.35">
      <c r="A8296" s="1" t="s">
        <v>13179</v>
      </c>
      <c r="B8296" s="2">
        <v>45683</v>
      </c>
      <c r="C8296" s="1" t="s">
        <v>4975</v>
      </c>
      <c r="D8296" s="1" t="s">
        <v>401</v>
      </c>
      <c r="E8296" s="1" t="s">
        <v>56</v>
      </c>
      <c r="F8296" s="1" t="s">
        <v>57</v>
      </c>
      <c r="G8296" s="1" t="s">
        <v>34</v>
      </c>
      <c r="H8296" s="1" t="s">
        <v>35</v>
      </c>
      <c r="I8296">
        <v>3</v>
      </c>
      <c r="J8296">
        <v>9000</v>
      </c>
      <c r="K8296" s="7">
        <v>0.1</v>
      </c>
      <c r="L8296">
        <v>24300</v>
      </c>
      <c r="M8296">
        <v>3858.21</v>
      </c>
      <c r="N8296" s="7">
        <f>IFERROR(Sales_Data[[#This Row],[Profit]]/Sales_Data[[#This Row],[Sales]],0)</f>
        <v>0.15877407407407407</v>
      </c>
      <c r="O8296" s="7" t="str">
        <f>TEXT(Sales_Data[[#This Row],[Order_Date]],"mmm")</f>
        <v>Jan</v>
      </c>
      <c r="P8296" s="9" t="str">
        <f>TEXT(Sales_Data[[#This Row],[Order_Date]],"yyyy")</f>
        <v>2025</v>
      </c>
      <c r="Q8296" s="9" t="str">
        <f t="shared" si="129"/>
        <v>Existing</v>
      </c>
      <c r="R8296" s="1" t="s">
        <v>28</v>
      </c>
    </row>
    <row r="8297" spans="1:18" x14ac:dyDescent="0.35">
      <c r="A8297" s="1" t="s">
        <v>13180</v>
      </c>
      <c r="B8297" s="2">
        <v>45816</v>
      </c>
      <c r="C8297" s="1" t="s">
        <v>2377</v>
      </c>
      <c r="D8297" s="1" t="s">
        <v>843</v>
      </c>
      <c r="E8297" s="1" t="s">
        <v>160</v>
      </c>
      <c r="F8297" s="1" t="s">
        <v>161</v>
      </c>
      <c r="G8297" s="1" t="s">
        <v>120</v>
      </c>
      <c r="H8297" s="1" t="s">
        <v>143</v>
      </c>
      <c r="I8297">
        <v>3</v>
      </c>
      <c r="J8297">
        <v>1800</v>
      </c>
      <c r="K8297" s="7">
        <v>0.05</v>
      </c>
      <c r="L8297">
        <v>5130</v>
      </c>
      <c r="M8297">
        <v>716.3</v>
      </c>
      <c r="N8297" s="7">
        <f>IFERROR(Sales_Data[[#This Row],[Profit]]/Sales_Data[[#This Row],[Sales]],0)</f>
        <v>0.13962962962962963</v>
      </c>
      <c r="O8297" s="7" t="str">
        <f>TEXT(Sales_Data[[#This Row],[Order_Date]],"mmm")</f>
        <v>Jun</v>
      </c>
      <c r="P8297" s="9" t="str">
        <f>TEXT(Sales_Data[[#This Row],[Order_Date]],"yyyy")</f>
        <v>2025</v>
      </c>
      <c r="Q8297" s="9" t="str">
        <f t="shared" si="129"/>
        <v>Existing</v>
      </c>
      <c r="R8297" s="1" t="s">
        <v>36</v>
      </c>
    </row>
    <row r="8298" spans="1:18" x14ac:dyDescent="0.35">
      <c r="A8298" s="1" t="s">
        <v>13181</v>
      </c>
      <c r="B8298" s="2">
        <v>45965</v>
      </c>
      <c r="C8298" s="1" t="s">
        <v>2945</v>
      </c>
      <c r="D8298" s="1" t="s">
        <v>7541</v>
      </c>
      <c r="E8298" s="1" t="s">
        <v>62</v>
      </c>
      <c r="F8298" s="1" t="s">
        <v>41</v>
      </c>
      <c r="G8298" s="1" t="s">
        <v>34</v>
      </c>
      <c r="H8298" s="1" t="s">
        <v>35</v>
      </c>
      <c r="I8298">
        <v>4</v>
      </c>
      <c r="J8298">
        <v>9000</v>
      </c>
      <c r="K8298" s="7">
        <v>0</v>
      </c>
      <c r="L8298">
        <v>36000</v>
      </c>
      <c r="M8298">
        <v>6898.58</v>
      </c>
      <c r="N8298" s="7">
        <f>IFERROR(Sales_Data[[#This Row],[Profit]]/Sales_Data[[#This Row],[Sales]],0)</f>
        <v>0.19162722222222223</v>
      </c>
      <c r="O8298" s="7" t="str">
        <f>TEXT(Sales_Data[[#This Row],[Order_Date]],"mmm")</f>
        <v>Nov</v>
      </c>
      <c r="P8298" s="9" t="str">
        <f>TEXT(Sales_Data[[#This Row],[Order_Date]],"yyyy")</f>
        <v>2025</v>
      </c>
      <c r="Q8298" s="9" t="str">
        <f t="shared" si="129"/>
        <v>Existing</v>
      </c>
      <c r="R8298" s="1" t="s">
        <v>73</v>
      </c>
    </row>
    <row r="8299" spans="1:18" x14ac:dyDescent="0.35">
      <c r="A8299" s="1" t="s">
        <v>13182</v>
      </c>
      <c r="B8299" s="2">
        <v>45982</v>
      </c>
      <c r="C8299" s="1" t="s">
        <v>5841</v>
      </c>
      <c r="D8299" s="1" t="s">
        <v>452</v>
      </c>
      <c r="E8299" s="1" t="s">
        <v>24</v>
      </c>
      <c r="F8299" s="1" t="s">
        <v>25</v>
      </c>
      <c r="G8299" s="1" t="s">
        <v>26</v>
      </c>
      <c r="H8299" s="1" t="s">
        <v>58</v>
      </c>
      <c r="I8299">
        <v>3</v>
      </c>
      <c r="J8299">
        <v>1400</v>
      </c>
      <c r="K8299" s="7">
        <v>0.1</v>
      </c>
      <c r="L8299">
        <v>3780</v>
      </c>
      <c r="M8299">
        <v>902.39</v>
      </c>
      <c r="N8299" s="7">
        <f>IFERROR(Sales_Data[[#This Row],[Profit]]/Sales_Data[[#This Row],[Sales]],0)</f>
        <v>0.23872751322751323</v>
      </c>
      <c r="O8299" s="7" t="str">
        <f>TEXT(Sales_Data[[#This Row],[Order_Date]],"mmm")</f>
        <v>Nov</v>
      </c>
      <c r="P8299" s="9" t="str">
        <f>TEXT(Sales_Data[[#This Row],[Order_Date]],"yyyy")</f>
        <v>2025</v>
      </c>
      <c r="Q8299" s="9" t="str">
        <f t="shared" si="129"/>
        <v>Existing</v>
      </c>
      <c r="R8299" s="1" t="s">
        <v>36</v>
      </c>
    </row>
    <row r="8300" spans="1:18" x14ac:dyDescent="0.35">
      <c r="A8300" s="1" t="s">
        <v>13183</v>
      </c>
      <c r="B8300" s="2">
        <v>45900</v>
      </c>
      <c r="C8300" s="1" t="s">
        <v>297</v>
      </c>
      <c r="D8300" s="1" t="s">
        <v>8067</v>
      </c>
      <c r="E8300" s="1" t="s">
        <v>17</v>
      </c>
      <c r="F8300" s="1" t="s">
        <v>17</v>
      </c>
      <c r="G8300" s="1" t="s">
        <v>34</v>
      </c>
      <c r="H8300" s="1" t="s">
        <v>107</v>
      </c>
      <c r="I8300">
        <v>3</v>
      </c>
      <c r="J8300">
        <v>6500</v>
      </c>
      <c r="K8300" s="7">
        <v>0.1</v>
      </c>
      <c r="L8300">
        <v>17550</v>
      </c>
      <c r="M8300">
        <v>1863.9</v>
      </c>
      <c r="N8300" s="7">
        <f>IFERROR(Sales_Data[[#This Row],[Profit]]/Sales_Data[[#This Row],[Sales]],0)</f>
        <v>0.10620512820512822</v>
      </c>
      <c r="O8300" s="7" t="str">
        <f>TEXT(Sales_Data[[#This Row],[Order_Date]],"mmm")</f>
        <v>Aug</v>
      </c>
      <c r="P8300" s="9" t="str">
        <f>TEXT(Sales_Data[[#This Row],[Order_Date]],"yyyy")</f>
        <v>2025</v>
      </c>
      <c r="Q8300" s="9" t="str">
        <f t="shared" si="129"/>
        <v>Existing</v>
      </c>
      <c r="R8300" s="1" t="s">
        <v>36</v>
      </c>
    </row>
    <row r="8301" spans="1:18" x14ac:dyDescent="0.35">
      <c r="A8301" s="1" t="s">
        <v>13184</v>
      </c>
      <c r="B8301" s="2">
        <v>45932</v>
      </c>
      <c r="C8301" s="1" t="s">
        <v>5450</v>
      </c>
      <c r="D8301" s="1" t="s">
        <v>13185</v>
      </c>
      <c r="E8301" s="1" t="s">
        <v>56</v>
      </c>
      <c r="F8301" s="1" t="s">
        <v>57</v>
      </c>
      <c r="G8301" s="1" t="s">
        <v>34</v>
      </c>
      <c r="H8301" s="1" t="s">
        <v>153</v>
      </c>
      <c r="I8301">
        <v>2</v>
      </c>
      <c r="J8301">
        <v>7000</v>
      </c>
      <c r="K8301" s="7">
        <v>0.05</v>
      </c>
      <c r="L8301">
        <v>13300</v>
      </c>
      <c r="M8301">
        <v>1848.08</v>
      </c>
      <c r="N8301" s="7">
        <f>IFERROR(Sales_Data[[#This Row],[Profit]]/Sales_Data[[#This Row],[Sales]],0)</f>
        <v>0.13895338345864661</v>
      </c>
      <c r="O8301" s="7" t="str">
        <f>TEXT(Sales_Data[[#This Row],[Order_Date]],"mmm")</f>
        <v>Oct</v>
      </c>
      <c r="P8301" s="9" t="str">
        <f>TEXT(Sales_Data[[#This Row],[Order_Date]],"yyyy")</f>
        <v>2025</v>
      </c>
      <c r="Q8301" s="9" t="str">
        <f t="shared" si="129"/>
        <v>Existing</v>
      </c>
      <c r="R8301" s="1" t="s">
        <v>64</v>
      </c>
    </row>
    <row r="8302" spans="1:18" x14ac:dyDescent="0.35">
      <c r="A8302" s="1" t="s">
        <v>13186</v>
      </c>
      <c r="B8302" s="2">
        <v>45692</v>
      </c>
      <c r="C8302" s="1" t="s">
        <v>556</v>
      </c>
      <c r="D8302" s="1" t="s">
        <v>2425</v>
      </c>
      <c r="E8302" s="1" t="s">
        <v>160</v>
      </c>
      <c r="F8302" s="1" t="s">
        <v>161</v>
      </c>
      <c r="G8302" s="1" t="s">
        <v>42</v>
      </c>
      <c r="H8302" s="1" t="s">
        <v>112</v>
      </c>
      <c r="I8302">
        <v>1</v>
      </c>
      <c r="J8302">
        <v>2500</v>
      </c>
      <c r="K8302" s="7">
        <v>0</v>
      </c>
      <c r="L8302">
        <v>2500</v>
      </c>
      <c r="M8302">
        <v>454.72</v>
      </c>
      <c r="N8302" s="7">
        <f>IFERROR(Sales_Data[[#This Row],[Profit]]/Sales_Data[[#This Row],[Sales]],0)</f>
        <v>0.18188800000000002</v>
      </c>
      <c r="O8302" s="7" t="str">
        <f>TEXT(Sales_Data[[#This Row],[Order_Date]],"mmm")</f>
        <v>Feb</v>
      </c>
      <c r="P8302" s="9" t="str">
        <f>TEXT(Sales_Data[[#This Row],[Order_Date]],"yyyy")</f>
        <v>2025</v>
      </c>
      <c r="Q8302" s="9" t="str">
        <f t="shared" si="129"/>
        <v>New</v>
      </c>
      <c r="R8302" s="1" t="s">
        <v>20</v>
      </c>
    </row>
    <row r="8303" spans="1:18" x14ac:dyDescent="0.35">
      <c r="A8303" s="1" t="s">
        <v>13187</v>
      </c>
      <c r="B8303" s="2">
        <v>45675</v>
      </c>
      <c r="C8303" s="1" t="s">
        <v>6844</v>
      </c>
      <c r="D8303" s="1" t="s">
        <v>2311</v>
      </c>
      <c r="E8303" s="1" t="s">
        <v>106</v>
      </c>
      <c r="F8303" s="1" t="s">
        <v>33</v>
      </c>
      <c r="G8303" s="1" t="s">
        <v>26</v>
      </c>
      <c r="H8303" s="1" t="s">
        <v>82</v>
      </c>
      <c r="I8303">
        <v>1</v>
      </c>
      <c r="J8303">
        <v>450</v>
      </c>
      <c r="K8303" s="7">
        <v>0.15</v>
      </c>
      <c r="L8303">
        <v>382</v>
      </c>
      <c r="M8303">
        <v>84.24</v>
      </c>
      <c r="N8303" s="7">
        <f>IFERROR(Sales_Data[[#This Row],[Profit]]/Sales_Data[[#This Row],[Sales]],0)</f>
        <v>0.22052356020942407</v>
      </c>
      <c r="O8303" s="7" t="str">
        <f>TEXT(Sales_Data[[#This Row],[Order_Date]],"mmm")</f>
        <v>Jan</v>
      </c>
      <c r="P8303" s="9" t="str">
        <f>TEXT(Sales_Data[[#This Row],[Order_Date]],"yyyy")</f>
        <v>2025</v>
      </c>
      <c r="Q8303" s="9" t="str">
        <f t="shared" si="129"/>
        <v>New</v>
      </c>
      <c r="R8303" s="1" t="s">
        <v>28</v>
      </c>
    </row>
    <row r="8304" spans="1:18" x14ac:dyDescent="0.35">
      <c r="A8304" s="1" t="s">
        <v>13188</v>
      </c>
      <c r="B8304" s="2">
        <v>45973</v>
      </c>
      <c r="C8304" s="1" t="s">
        <v>75</v>
      </c>
      <c r="D8304" s="1" t="s">
        <v>678</v>
      </c>
      <c r="E8304" s="1" t="s">
        <v>51</v>
      </c>
      <c r="F8304" s="1" t="s">
        <v>52</v>
      </c>
      <c r="G8304" s="1" t="s">
        <v>18</v>
      </c>
      <c r="H8304" s="1" t="s">
        <v>72</v>
      </c>
      <c r="I8304">
        <v>4</v>
      </c>
      <c r="J8304">
        <v>350</v>
      </c>
      <c r="K8304" s="7">
        <v>0</v>
      </c>
      <c r="L8304">
        <v>1400</v>
      </c>
      <c r="M8304">
        <v>127.09</v>
      </c>
      <c r="N8304" s="7">
        <f>IFERROR(Sales_Data[[#This Row],[Profit]]/Sales_Data[[#This Row],[Sales]],0)</f>
        <v>9.0778571428571431E-2</v>
      </c>
      <c r="O8304" s="7" t="str">
        <f>TEXT(Sales_Data[[#This Row],[Order_Date]],"mmm")</f>
        <v>Nov</v>
      </c>
      <c r="P8304" s="9" t="str">
        <f>TEXT(Sales_Data[[#This Row],[Order_Date]],"yyyy")</f>
        <v>2025</v>
      </c>
      <c r="Q8304" s="9" t="str">
        <f t="shared" si="129"/>
        <v>Existing</v>
      </c>
      <c r="R8304" s="1" t="s">
        <v>73</v>
      </c>
    </row>
    <row r="8305" spans="1:18" x14ac:dyDescent="0.35">
      <c r="A8305" s="1" t="s">
        <v>13189</v>
      </c>
      <c r="B8305" s="2">
        <v>45783</v>
      </c>
      <c r="C8305" s="1" t="s">
        <v>6700</v>
      </c>
      <c r="D8305" s="1" t="s">
        <v>1588</v>
      </c>
      <c r="E8305" s="1" t="s">
        <v>51</v>
      </c>
      <c r="F8305" s="1" t="s">
        <v>52</v>
      </c>
      <c r="G8305" s="1" t="s">
        <v>42</v>
      </c>
      <c r="H8305" s="1" t="s">
        <v>102</v>
      </c>
      <c r="I8305">
        <v>5</v>
      </c>
      <c r="J8305">
        <v>25000</v>
      </c>
      <c r="K8305" s="7">
        <v>0.2</v>
      </c>
      <c r="L8305">
        <v>100000</v>
      </c>
      <c r="M8305">
        <v>22141.9</v>
      </c>
      <c r="N8305" s="7">
        <f>IFERROR(Sales_Data[[#This Row],[Profit]]/Sales_Data[[#This Row],[Sales]],0)</f>
        <v>0.221419</v>
      </c>
      <c r="O8305" s="7" t="str">
        <f>TEXT(Sales_Data[[#This Row],[Order_Date]],"mmm")</f>
        <v>May</v>
      </c>
      <c r="P8305" s="9" t="str">
        <f>TEXT(Sales_Data[[#This Row],[Order_Date]],"yyyy")</f>
        <v>2025</v>
      </c>
      <c r="Q8305" s="9" t="str">
        <f t="shared" si="129"/>
        <v>Existing</v>
      </c>
      <c r="R8305" s="1" t="s">
        <v>73</v>
      </c>
    </row>
    <row r="8306" spans="1:18" x14ac:dyDescent="0.35">
      <c r="A8306" s="1" t="s">
        <v>13190</v>
      </c>
      <c r="B8306" s="2">
        <v>45938</v>
      </c>
      <c r="C8306" s="1" t="s">
        <v>4956</v>
      </c>
      <c r="D8306" s="1" t="s">
        <v>2917</v>
      </c>
      <c r="E8306" s="1" t="s">
        <v>119</v>
      </c>
      <c r="F8306" s="1" t="s">
        <v>33</v>
      </c>
      <c r="G8306" s="1" t="s">
        <v>42</v>
      </c>
      <c r="H8306" s="1" t="s">
        <v>43</v>
      </c>
      <c r="I8306">
        <v>2</v>
      </c>
      <c r="J8306">
        <v>18000</v>
      </c>
      <c r="K8306" s="7">
        <v>0</v>
      </c>
      <c r="L8306">
        <v>36000</v>
      </c>
      <c r="M8306">
        <v>8917.4699999999993</v>
      </c>
      <c r="N8306" s="7">
        <f>IFERROR(Sales_Data[[#This Row],[Profit]]/Sales_Data[[#This Row],[Sales]],0)</f>
        <v>0.24770749999999997</v>
      </c>
      <c r="O8306" s="7" t="str">
        <f>TEXT(Sales_Data[[#This Row],[Order_Date]],"mmm")</f>
        <v>Oct</v>
      </c>
      <c r="P8306" s="9" t="str">
        <f>TEXT(Sales_Data[[#This Row],[Order_Date]],"yyyy")</f>
        <v>2025</v>
      </c>
      <c r="Q8306" s="9" t="str">
        <f t="shared" si="129"/>
        <v>Existing</v>
      </c>
      <c r="R8306" s="1" t="s">
        <v>73</v>
      </c>
    </row>
    <row r="8307" spans="1:18" x14ac:dyDescent="0.35">
      <c r="A8307" s="1" t="s">
        <v>13191</v>
      </c>
      <c r="B8307" s="2">
        <v>45953</v>
      </c>
      <c r="C8307" s="1" t="s">
        <v>5457</v>
      </c>
      <c r="D8307" s="1" t="s">
        <v>4630</v>
      </c>
      <c r="E8307" s="1" t="s">
        <v>24</v>
      </c>
      <c r="F8307" s="1" t="s">
        <v>25</v>
      </c>
      <c r="G8307" s="1" t="s">
        <v>42</v>
      </c>
      <c r="H8307" s="1" t="s">
        <v>47</v>
      </c>
      <c r="I8307">
        <v>1</v>
      </c>
      <c r="J8307">
        <v>55000</v>
      </c>
      <c r="K8307" s="7">
        <v>0</v>
      </c>
      <c r="L8307">
        <v>55000</v>
      </c>
      <c r="M8307">
        <v>11188.54</v>
      </c>
      <c r="N8307" s="7">
        <f>IFERROR(Sales_Data[[#This Row],[Profit]]/Sales_Data[[#This Row],[Sales]],0)</f>
        <v>0.20342800000000003</v>
      </c>
      <c r="O8307" s="7" t="str">
        <f>TEXT(Sales_Data[[#This Row],[Order_Date]],"mmm")</f>
        <v>Oct</v>
      </c>
      <c r="P8307" s="9" t="str">
        <f>TEXT(Sales_Data[[#This Row],[Order_Date]],"yyyy")</f>
        <v>2025</v>
      </c>
      <c r="Q8307" s="9" t="str">
        <f t="shared" si="129"/>
        <v>New</v>
      </c>
      <c r="R8307" s="1" t="s">
        <v>36</v>
      </c>
    </row>
    <row r="8308" spans="1:18" x14ac:dyDescent="0.35">
      <c r="A8308" s="1" t="s">
        <v>13192</v>
      </c>
      <c r="B8308" s="2">
        <v>45933</v>
      </c>
      <c r="C8308" s="1" t="s">
        <v>4736</v>
      </c>
      <c r="D8308" s="1" t="s">
        <v>142</v>
      </c>
      <c r="E8308" s="1" t="s">
        <v>32</v>
      </c>
      <c r="F8308" s="1" t="s">
        <v>33</v>
      </c>
      <c r="G8308" s="1" t="s">
        <v>120</v>
      </c>
      <c r="H8308" s="1" t="s">
        <v>121</v>
      </c>
      <c r="I8308">
        <v>1</v>
      </c>
      <c r="J8308">
        <v>2800</v>
      </c>
      <c r="K8308" s="7">
        <v>0.05</v>
      </c>
      <c r="L8308">
        <v>2660</v>
      </c>
      <c r="M8308">
        <v>509.04</v>
      </c>
      <c r="N8308" s="7">
        <f>IFERROR(Sales_Data[[#This Row],[Profit]]/Sales_Data[[#This Row],[Sales]],0)</f>
        <v>0.19136842105263158</v>
      </c>
      <c r="O8308" s="7" t="str">
        <f>TEXT(Sales_Data[[#This Row],[Order_Date]],"mmm")</f>
        <v>Oct</v>
      </c>
      <c r="P8308" s="9" t="str">
        <f>TEXT(Sales_Data[[#This Row],[Order_Date]],"yyyy")</f>
        <v>2025</v>
      </c>
      <c r="Q8308" s="9" t="str">
        <f t="shared" si="129"/>
        <v>New</v>
      </c>
      <c r="R8308" s="1" t="s">
        <v>36</v>
      </c>
    </row>
    <row r="8309" spans="1:18" x14ac:dyDescent="0.35">
      <c r="A8309" s="1" t="s">
        <v>13193</v>
      </c>
      <c r="B8309" s="2">
        <v>45991</v>
      </c>
      <c r="C8309" s="1" t="s">
        <v>8061</v>
      </c>
      <c r="D8309" s="1" t="s">
        <v>410</v>
      </c>
      <c r="E8309" s="1" t="s">
        <v>106</v>
      </c>
      <c r="F8309" s="1" t="s">
        <v>33</v>
      </c>
      <c r="G8309" s="1" t="s">
        <v>34</v>
      </c>
      <c r="H8309" s="1" t="s">
        <v>77</v>
      </c>
      <c r="I8309">
        <v>5</v>
      </c>
      <c r="J8309">
        <v>22000</v>
      </c>
      <c r="K8309" s="7">
        <v>0</v>
      </c>
      <c r="L8309">
        <v>110000</v>
      </c>
      <c r="M8309">
        <v>16140.44</v>
      </c>
      <c r="N8309" s="7">
        <f>IFERROR(Sales_Data[[#This Row],[Profit]]/Sales_Data[[#This Row],[Sales]],0)</f>
        <v>0.14673127272727274</v>
      </c>
      <c r="O8309" s="7" t="str">
        <f>TEXT(Sales_Data[[#This Row],[Order_Date]],"mmm")</f>
        <v>Nov</v>
      </c>
      <c r="P8309" s="9" t="str">
        <f>TEXT(Sales_Data[[#This Row],[Order_Date]],"yyyy")</f>
        <v>2025</v>
      </c>
      <c r="Q8309" s="9" t="str">
        <f t="shared" si="129"/>
        <v>Existing</v>
      </c>
      <c r="R8309" s="1" t="s">
        <v>20</v>
      </c>
    </row>
    <row r="8310" spans="1:18" x14ac:dyDescent="0.35">
      <c r="A8310" s="1" t="s">
        <v>13194</v>
      </c>
      <c r="B8310" s="2">
        <v>45738</v>
      </c>
      <c r="C8310" s="1" t="s">
        <v>992</v>
      </c>
      <c r="D8310" s="1" t="s">
        <v>13195</v>
      </c>
      <c r="E8310" s="1" t="s">
        <v>160</v>
      </c>
      <c r="F8310" s="1" t="s">
        <v>161</v>
      </c>
      <c r="G8310" s="1" t="s">
        <v>26</v>
      </c>
      <c r="H8310" s="1" t="s">
        <v>27</v>
      </c>
      <c r="I8310">
        <v>2</v>
      </c>
      <c r="J8310">
        <v>1200</v>
      </c>
      <c r="K8310" s="7">
        <v>0.05</v>
      </c>
      <c r="L8310">
        <v>2280</v>
      </c>
      <c r="M8310">
        <v>399.79</v>
      </c>
      <c r="N8310" s="7">
        <f>IFERROR(Sales_Data[[#This Row],[Profit]]/Sales_Data[[#This Row],[Sales]],0)</f>
        <v>0.17534649122807019</v>
      </c>
      <c r="O8310" s="7" t="str">
        <f>TEXT(Sales_Data[[#This Row],[Order_Date]],"mmm")</f>
        <v>Mar</v>
      </c>
      <c r="P8310" s="9" t="str">
        <f>TEXT(Sales_Data[[#This Row],[Order_Date]],"yyyy")</f>
        <v>2025</v>
      </c>
      <c r="Q8310" s="9" t="str">
        <f t="shared" si="129"/>
        <v>Existing</v>
      </c>
      <c r="R8310" s="1" t="s">
        <v>73</v>
      </c>
    </row>
    <row r="8311" spans="1:18" x14ac:dyDescent="0.35">
      <c r="A8311" s="1" t="s">
        <v>13196</v>
      </c>
      <c r="B8311" s="2">
        <v>45806</v>
      </c>
      <c r="C8311" s="1" t="s">
        <v>5500</v>
      </c>
      <c r="D8311" s="1" t="s">
        <v>1378</v>
      </c>
      <c r="E8311" s="1" t="s">
        <v>24</v>
      </c>
      <c r="F8311" s="1" t="s">
        <v>25</v>
      </c>
      <c r="G8311" s="1" t="s">
        <v>120</v>
      </c>
      <c r="H8311" s="1" t="s">
        <v>143</v>
      </c>
      <c r="I8311">
        <v>4</v>
      </c>
      <c r="J8311">
        <v>1800</v>
      </c>
      <c r="K8311" s="7">
        <v>0</v>
      </c>
      <c r="L8311">
        <v>7200</v>
      </c>
      <c r="M8311">
        <v>795.28</v>
      </c>
      <c r="N8311" s="7">
        <f>IFERROR(Sales_Data[[#This Row],[Profit]]/Sales_Data[[#This Row],[Sales]],0)</f>
        <v>0.11045555555555556</v>
      </c>
      <c r="O8311" s="7" t="str">
        <f>TEXT(Sales_Data[[#This Row],[Order_Date]],"mmm")</f>
        <v>May</v>
      </c>
      <c r="P8311" s="9" t="str">
        <f>TEXT(Sales_Data[[#This Row],[Order_Date]],"yyyy")</f>
        <v>2025</v>
      </c>
      <c r="Q8311" s="9" t="str">
        <f t="shared" si="129"/>
        <v>Existing</v>
      </c>
      <c r="R8311" s="1" t="s">
        <v>73</v>
      </c>
    </row>
    <row r="8312" spans="1:18" x14ac:dyDescent="0.35">
      <c r="A8312" s="1" t="s">
        <v>13197</v>
      </c>
      <c r="B8312" s="2">
        <v>45906</v>
      </c>
      <c r="C8312" s="1" t="s">
        <v>3338</v>
      </c>
      <c r="D8312" s="1" t="s">
        <v>3249</v>
      </c>
      <c r="E8312" s="1" t="s">
        <v>160</v>
      </c>
      <c r="F8312" s="1" t="s">
        <v>161</v>
      </c>
      <c r="G8312" s="1" t="s">
        <v>42</v>
      </c>
      <c r="H8312" s="1" t="s">
        <v>63</v>
      </c>
      <c r="I8312">
        <v>2</v>
      </c>
      <c r="J8312">
        <v>4500</v>
      </c>
      <c r="K8312" s="7">
        <v>0.1</v>
      </c>
      <c r="L8312">
        <v>8100</v>
      </c>
      <c r="M8312">
        <v>989.96</v>
      </c>
      <c r="N8312" s="7">
        <f>IFERROR(Sales_Data[[#This Row],[Profit]]/Sales_Data[[#This Row],[Sales]],0)</f>
        <v>0.12221728395061729</v>
      </c>
      <c r="O8312" s="7" t="str">
        <f>TEXT(Sales_Data[[#This Row],[Order_Date]],"mmm")</f>
        <v>Sep</v>
      </c>
      <c r="P8312" s="9" t="str">
        <f>TEXT(Sales_Data[[#This Row],[Order_Date]],"yyyy")</f>
        <v>2025</v>
      </c>
      <c r="Q8312" s="9" t="str">
        <f t="shared" si="129"/>
        <v>Existing</v>
      </c>
      <c r="R8312" s="1" t="s">
        <v>64</v>
      </c>
    </row>
    <row r="8313" spans="1:18" x14ac:dyDescent="0.35">
      <c r="A8313" s="1" t="s">
        <v>13198</v>
      </c>
      <c r="B8313" s="2">
        <v>46005</v>
      </c>
      <c r="C8313" s="1" t="s">
        <v>12769</v>
      </c>
      <c r="D8313" s="1" t="s">
        <v>2591</v>
      </c>
      <c r="E8313" s="1" t="s">
        <v>106</v>
      </c>
      <c r="F8313" s="1" t="s">
        <v>33</v>
      </c>
      <c r="G8313" s="1" t="s">
        <v>18</v>
      </c>
      <c r="H8313" s="1" t="s">
        <v>72</v>
      </c>
      <c r="I8313">
        <v>2</v>
      </c>
      <c r="J8313">
        <v>350</v>
      </c>
      <c r="K8313" s="7">
        <v>0</v>
      </c>
      <c r="L8313">
        <v>700</v>
      </c>
      <c r="M8313">
        <v>128.66999999999999</v>
      </c>
      <c r="N8313" s="7">
        <f>IFERROR(Sales_Data[[#This Row],[Profit]]/Sales_Data[[#This Row],[Sales]],0)</f>
        <v>0.18381428571428571</v>
      </c>
      <c r="O8313" s="7" t="str">
        <f>TEXT(Sales_Data[[#This Row],[Order_Date]],"mmm")</f>
        <v>Dec</v>
      </c>
      <c r="P8313" s="9" t="str">
        <f>TEXT(Sales_Data[[#This Row],[Order_Date]],"yyyy")</f>
        <v>2025</v>
      </c>
      <c r="Q8313" s="9" t="str">
        <f t="shared" si="129"/>
        <v>Existing</v>
      </c>
      <c r="R8313" s="1" t="s">
        <v>20</v>
      </c>
    </row>
    <row r="8314" spans="1:18" x14ac:dyDescent="0.35">
      <c r="A8314" s="1" t="s">
        <v>13199</v>
      </c>
      <c r="B8314" s="2">
        <v>45669</v>
      </c>
      <c r="C8314" s="1" t="s">
        <v>6462</v>
      </c>
      <c r="D8314" s="1" t="s">
        <v>3336</v>
      </c>
      <c r="E8314" s="1" t="s">
        <v>111</v>
      </c>
      <c r="F8314" s="1" t="s">
        <v>33</v>
      </c>
      <c r="G8314" s="1" t="s">
        <v>120</v>
      </c>
      <c r="H8314" s="1" t="s">
        <v>143</v>
      </c>
      <c r="I8314">
        <v>1</v>
      </c>
      <c r="J8314">
        <v>1800</v>
      </c>
      <c r="K8314" s="7">
        <v>0.1</v>
      </c>
      <c r="L8314">
        <v>1620</v>
      </c>
      <c r="M8314">
        <v>146.04</v>
      </c>
      <c r="N8314" s="7">
        <f>IFERROR(Sales_Data[[#This Row],[Profit]]/Sales_Data[[#This Row],[Sales]],0)</f>
        <v>9.0148148148148144E-2</v>
      </c>
      <c r="O8314" s="7" t="str">
        <f>TEXT(Sales_Data[[#This Row],[Order_Date]],"mmm")</f>
        <v>Jan</v>
      </c>
      <c r="P8314" s="9" t="str">
        <f>TEXT(Sales_Data[[#This Row],[Order_Date]],"yyyy")</f>
        <v>2025</v>
      </c>
      <c r="Q8314" s="9" t="str">
        <f t="shared" si="129"/>
        <v>New</v>
      </c>
      <c r="R8314" s="1" t="s">
        <v>20</v>
      </c>
    </row>
    <row r="8315" spans="1:18" x14ac:dyDescent="0.35">
      <c r="A8315" s="1" t="s">
        <v>13200</v>
      </c>
      <c r="B8315" s="2">
        <v>45663</v>
      </c>
      <c r="C8315" s="1" t="s">
        <v>8432</v>
      </c>
      <c r="D8315" s="1" t="s">
        <v>7999</v>
      </c>
      <c r="E8315" s="1" t="s">
        <v>40</v>
      </c>
      <c r="F8315" s="1" t="s">
        <v>41</v>
      </c>
      <c r="G8315" s="1" t="s">
        <v>26</v>
      </c>
      <c r="H8315" s="1" t="s">
        <v>27</v>
      </c>
      <c r="I8315">
        <v>1</v>
      </c>
      <c r="J8315">
        <v>1200</v>
      </c>
      <c r="K8315" s="7">
        <v>0.05</v>
      </c>
      <c r="L8315">
        <v>1140</v>
      </c>
      <c r="M8315">
        <v>142.16</v>
      </c>
      <c r="N8315" s="7">
        <f>IFERROR(Sales_Data[[#This Row],[Profit]]/Sales_Data[[#This Row],[Sales]],0)</f>
        <v>0.12470175438596491</v>
      </c>
      <c r="O8315" s="7" t="str">
        <f>TEXT(Sales_Data[[#This Row],[Order_Date]],"mmm")</f>
        <v>Jan</v>
      </c>
      <c r="P8315" s="9" t="str">
        <f>TEXT(Sales_Data[[#This Row],[Order_Date]],"yyyy")</f>
        <v>2025</v>
      </c>
      <c r="Q8315" s="9" t="str">
        <f t="shared" si="129"/>
        <v>New</v>
      </c>
      <c r="R8315" s="1" t="s">
        <v>20</v>
      </c>
    </row>
    <row r="8316" spans="1:18" x14ac:dyDescent="0.35">
      <c r="A8316" s="1" t="s">
        <v>13201</v>
      </c>
      <c r="B8316" s="2">
        <v>45951</v>
      </c>
      <c r="C8316" s="1" t="s">
        <v>9571</v>
      </c>
      <c r="D8316" s="1" t="s">
        <v>13202</v>
      </c>
      <c r="E8316" s="1" t="s">
        <v>24</v>
      </c>
      <c r="F8316" s="1" t="s">
        <v>25</v>
      </c>
      <c r="G8316" s="1" t="s">
        <v>120</v>
      </c>
      <c r="H8316" s="1" t="s">
        <v>121</v>
      </c>
      <c r="I8316">
        <v>4</v>
      </c>
      <c r="J8316">
        <v>2800</v>
      </c>
      <c r="K8316" s="7">
        <v>0.05</v>
      </c>
      <c r="L8316">
        <v>10640</v>
      </c>
      <c r="M8316">
        <v>2290.96</v>
      </c>
      <c r="N8316" s="7">
        <f>IFERROR(Sales_Data[[#This Row],[Profit]]/Sales_Data[[#This Row],[Sales]],0)</f>
        <v>0.21531578947368421</v>
      </c>
      <c r="O8316" s="7" t="str">
        <f>TEXT(Sales_Data[[#This Row],[Order_Date]],"mmm")</f>
        <v>Oct</v>
      </c>
      <c r="P8316" s="9" t="str">
        <f>TEXT(Sales_Data[[#This Row],[Order_Date]],"yyyy")</f>
        <v>2025</v>
      </c>
      <c r="Q8316" s="9" t="str">
        <f t="shared" si="129"/>
        <v>Existing</v>
      </c>
      <c r="R8316" s="1" t="s">
        <v>73</v>
      </c>
    </row>
    <row r="8317" spans="1:18" x14ac:dyDescent="0.35">
      <c r="A8317" s="1" t="s">
        <v>13203</v>
      </c>
      <c r="B8317" s="2">
        <v>45876</v>
      </c>
      <c r="C8317" s="1" t="s">
        <v>9030</v>
      </c>
      <c r="D8317" s="1" t="s">
        <v>3449</v>
      </c>
      <c r="E8317" s="1" t="s">
        <v>135</v>
      </c>
      <c r="F8317" s="1" t="s">
        <v>136</v>
      </c>
      <c r="G8317" s="1" t="s">
        <v>120</v>
      </c>
      <c r="H8317" s="1" t="s">
        <v>217</v>
      </c>
      <c r="I8317">
        <v>2</v>
      </c>
      <c r="J8317">
        <v>3200</v>
      </c>
      <c r="K8317" s="7">
        <v>0.05</v>
      </c>
      <c r="L8317">
        <v>6080</v>
      </c>
      <c r="M8317">
        <v>858.79</v>
      </c>
      <c r="N8317" s="7">
        <f>IFERROR(Sales_Data[[#This Row],[Profit]]/Sales_Data[[#This Row],[Sales]],0)</f>
        <v>0.14124835526315788</v>
      </c>
      <c r="O8317" s="7" t="str">
        <f>TEXT(Sales_Data[[#This Row],[Order_Date]],"mmm")</f>
        <v>Aug</v>
      </c>
      <c r="P8317" s="9" t="str">
        <f>TEXT(Sales_Data[[#This Row],[Order_Date]],"yyyy")</f>
        <v>2025</v>
      </c>
      <c r="Q8317" s="9" t="str">
        <f t="shared" si="129"/>
        <v>Existing</v>
      </c>
      <c r="R8317" s="1" t="s">
        <v>20</v>
      </c>
    </row>
    <row r="8318" spans="1:18" x14ac:dyDescent="0.35">
      <c r="A8318" s="1" t="s">
        <v>13204</v>
      </c>
      <c r="B8318" s="2">
        <v>46007</v>
      </c>
      <c r="C8318" s="1" t="s">
        <v>529</v>
      </c>
      <c r="D8318" s="1" t="s">
        <v>536</v>
      </c>
      <c r="E8318" s="1" t="s">
        <v>111</v>
      </c>
      <c r="F8318" s="1" t="s">
        <v>33</v>
      </c>
      <c r="G8318" s="1" t="s">
        <v>34</v>
      </c>
      <c r="H8318" s="1" t="s">
        <v>77</v>
      </c>
      <c r="I8318">
        <v>3</v>
      </c>
      <c r="J8318">
        <v>22000</v>
      </c>
      <c r="K8318" s="7">
        <v>0</v>
      </c>
      <c r="L8318">
        <v>66000</v>
      </c>
      <c r="M8318">
        <v>13459.27</v>
      </c>
      <c r="N8318" s="7">
        <f>IFERROR(Sales_Data[[#This Row],[Profit]]/Sales_Data[[#This Row],[Sales]],0)</f>
        <v>0.20392833333333335</v>
      </c>
      <c r="O8318" s="7" t="str">
        <f>TEXT(Sales_Data[[#This Row],[Order_Date]],"mmm")</f>
        <v>Dec</v>
      </c>
      <c r="P8318" s="9" t="str">
        <f>TEXT(Sales_Data[[#This Row],[Order_Date]],"yyyy")</f>
        <v>2025</v>
      </c>
      <c r="Q8318" s="9" t="str">
        <f t="shared" si="129"/>
        <v>Existing</v>
      </c>
      <c r="R8318" s="1" t="s">
        <v>64</v>
      </c>
    </row>
    <row r="8319" spans="1:18" x14ac:dyDescent="0.35">
      <c r="A8319" s="1" t="s">
        <v>13205</v>
      </c>
      <c r="B8319" s="2">
        <v>45775</v>
      </c>
      <c r="C8319" s="1" t="s">
        <v>9566</v>
      </c>
      <c r="D8319" s="1" t="s">
        <v>4454</v>
      </c>
      <c r="E8319" s="1" t="s">
        <v>106</v>
      </c>
      <c r="F8319" s="1" t="s">
        <v>33</v>
      </c>
      <c r="G8319" s="1" t="s">
        <v>34</v>
      </c>
      <c r="H8319" s="1" t="s">
        <v>35</v>
      </c>
      <c r="I8319">
        <v>3</v>
      </c>
      <c r="J8319">
        <v>9000</v>
      </c>
      <c r="K8319" s="7">
        <v>0</v>
      </c>
      <c r="L8319">
        <v>27000</v>
      </c>
      <c r="M8319">
        <v>5614.21</v>
      </c>
      <c r="N8319" s="7">
        <f>IFERROR(Sales_Data[[#This Row],[Profit]]/Sales_Data[[#This Row],[Sales]],0)</f>
        <v>0.2079337037037037</v>
      </c>
      <c r="O8319" s="7" t="str">
        <f>TEXT(Sales_Data[[#This Row],[Order_Date]],"mmm")</f>
        <v>Apr</v>
      </c>
      <c r="P8319" s="9" t="str">
        <f>TEXT(Sales_Data[[#This Row],[Order_Date]],"yyyy")</f>
        <v>2025</v>
      </c>
      <c r="Q8319" s="9" t="str">
        <f t="shared" si="129"/>
        <v>Existing</v>
      </c>
      <c r="R8319" s="1" t="s">
        <v>36</v>
      </c>
    </row>
    <row r="8320" spans="1:18" x14ac:dyDescent="0.35">
      <c r="A8320" s="1" t="s">
        <v>13206</v>
      </c>
      <c r="B8320" s="2">
        <v>45984</v>
      </c>
      <c r="C8320" s="1" t="s">
        <v>11140</v>
      </c>
      <c r="D8320" s="1" t="s">
        <v>746</v>
      </c>
      <c r="E8320" s="1" t="s">
        <v>106</v>
      </c>
      <c r="F8320" s="1" t="s">
        <v>33</v>
      </c>
      <c r="G8320" s="1" t="s">
        <v>26</v>
      </c>
      <c r="H8320" s="1" t="s">
        <v>128</v>
      </c>
      <c r="I8320">
        <v>3</v>
      </c>
      <c r="J8320">
        <v>900</v>
      </c>
      <c r="K8320" s="7">
        <v>0.1</v>
      </c>
      <c r="L8320">
        <v>2430</v>
      </c>
      <c r="M8320">
        <v>233.23</v>
      </c>
      <c r="N8320" s="7">
        <f>IFERROR(Sales_Data[[#This Row],[Profit]]/Sales_Data[[#This Row],[Sales]],0)</f>
        <v>9.5979423868312749E-2</v>
      </c>
      <c r="O8320" s="7" t="str">
        <f>TEXT(Sales_Data[[#This Row],[Order_Date]],"mmm")</f>
        <v>Nov</v>
      </c>
      <c r="P8320" s="9" t="str">
        <f>TEXT(Sales_Data[[#This Row],[Order_Date]],"yyyy")</f>
        <v>2025</v>
      </c>
      <c r="Q8320" s="9" t="str">
        <f t="shared" si="129"/>
        <v>Existing</v>
      </c>
      <c r="R8320" s="1" t="s">
        <v>28</v>
      </c>
    </row>
    <row r="8321" spans="1:18" x14ac:dyDescent="0.35">
      <c r="A8321" s="1" t="s">
        <v>13207</v>
      </c>
      <c r="B8321" s="2">
        <v>45784</v>
      </c>
      <c r="C8321" s="1" t="s">
        <v>3587</v>
      </c>
      <c r="D8321" s="1" t="s">
        <v>4693</v>
      </c>
      <c r="E8321" s="1" t="s">
        <v>81</v>
      </c>
      <c r="F8321" s="1" t="s">
        <v>33</v>
      </c>
      <c r="G8321" s="1" t="s">
        <v>34</v>
      </c>
      <c r="H8321" s="1" t="s">
        <v>77</v>
      </c>
      <c r="I8321">
        <v>2</v>
      </c>
      <c r="J8321">
        <v>22000</v>
      </c>
      <c r="K8321" s="7">
        <v>0.1</v>
      </c>
      <c r="L8321">
        <v>39600</v>
      </c>
      <c r="M8321">
        <v>3861.25</v>
      </c>
      <c r="N8321" s="7">
        <f>IFERROR(Sales_Data[[#This Row],[Profit]]/Sales_Data[[#This Row],[Sales]],0)</f>
        <v>9.7506313131313138E-2</v>
      </c>
      <c r="O8321" s="7" t="str">
        <f>TEXT(Sales_Data[[#This Row],[Order_Date]],"mmm")</f>
        <v>May</v>
      </c>
      <c r="P8321" s="9" t="str">
        <f>TEXT(Sales_Data[[#This Row],[Order_Date]],"yyyy")</f>
        <v>2025</v>
      </c>
      <c r="Q8321" s="9" t="str">
        <f t="shared" si="129"/>
        <v>Existing</v>
      </c>
      <c r="R8321" s="1" t="s">
        <v>36</v>
      </c>
    </row>
    <row r="8322" spans="1:18" x14ac:dyDescent="0.35">
      <c r="A8322" s="1" t="s">
        <v>13208</v>
      </c>
      <c r="B8322" s="2">
        <v>45831</v>
      </c>
      <c r="C8322" s="1" t="s">
        <v>11327</v>
      </c>
      <c r="D8322" s="1" t="s">
        <v>5009</v>
      </c>
      <c r="E8322" s="1" t="s">
        <v>17</v>
      </c>
      <c r="F8322" s="1" t="s">
        <v>17</v>
      </c>
      <c r="G8322" s="1" t="s">
        <v>42</v>
      </c>
      <c r="H8322" s="1" t="s">
        <v>47</v>
      </c>
      <c r="I8322">
        <v>3</v>
      </c>
      <c r="J8322">
        <v>55000</v>
      </c>
      <c r="K8322" s="7">
        <v>0</v>
      </c>
      <c r="L8322">
        <v>165000</v>
      </c>
      <c r="M8322">
        <v>27968.67</v>
      </c>
      <c r="N8322" s="7">
        <f>IFERROR(Sales_Data[[#This Row],[Profit]]/Sales_Data[[#This Row],[Sales]],0)</f>
        <v>0.16950709090909089</v>
      </c>
      <c r="O8322" s="7" t="str">
        <f>TEXT(Sales_Data[[#This Row],[Order_Date]],"mmm")</f>
        <v>Jun</v>
      </c>
      <c r="P8322" s="9" t="str">
        <f>TEXT(Sales_Data[[#This Row],[Order_Date]],"yyyy")</f>
        <v>2025</v>
      </c>
      <c r="Q8322" s="9" t="str">
        <f t="shared" ref="Q8322:Q8385" si="130">IF(I8322&gt;1,"Existing","New")</f>
        <v>Existing</v>
      </c>
      <c r="R8322" s="1" t="s">
        <v>73</v>
      </c>
    </row>
    <row r="8323" spans="1:18" x14ac:dyDescent="0.35">
      <c r="A8323" s="1" t="s">
        <v>13209</v>
      </c>
      <c r="B8323" s="2">
        <v>45963</v>
      </c>
      <c r="C8323" s="1" t="s">
        <v>1836</v>
      </c>
      <c r="D8323" s="1" t="s">
        <v>8137</v>
      </c>
      <c r="E8323" s="1" t="s">
        <v>17</v>
      </c>
      <c r="F8323" s="1" t="s">
        <v>17</v>
      </c>
      <c r="G8323" s="1" t="s">
        <v>42</v>
      </c>
      <c r="H8323" s="1" t="s">
        <v>63</v>
      </c>
      <c r="I8323">
        <v>4</v>
      </c>
      <c r="J8323">
        <v>4500</v>
      </c>
      <c r="K8323" s="7">
        <v>0</v>
      </c>
      <c r="L8323">
        <v>18000</v>
      </c>
      <c r="M8323">
        <v>2120.33</v>
      </c>
      <c r="N8323" s="7">
        <f>IFERROR(Sales_Data[[#This Row],[Profit]]/Sales_Data[[#This Row],[Sales]],0)</f>
        <v>0.1177961111111111</v>
      </c>
      <c r="O8323" s="7" t="str">
        <f>TEXT(Sales_Data[[#This Row],[Order_Date]],"mmm")</f>
        <v>Nov</v>
      </c>
      <c r="P8323" s="9" t="str">
        <f>TEXT(Sales_Data[[#This Row],[Order_Date]],"yyyy")</f>
        <v>2025</v>
      </c>
      <c r="Q8323" s="9" t="str">
        <f t="shared" si="130"/>
        <v>Existing</v>
      </c>
      <c r="R8323" s="1" t="s">
        <v>20</v>
      </c>
    </row>
    <row r="8324" spans="1:18" x14ac:dyDescent="0.35">
      <c r="A8324" s="1" t="s">
        <v>13210</v>
      </c>
      <c r="B8324" s="2">
        <v>45873</v>
      </c>
      <c r="C8324" s="1" t="s">
        <v>9227</v>
      </c>
      <c r="D8324" s="1" t="s">
        <v>3798</v>
      </c>
      <c r="E8324" s="1" t="s">
        <v>71</v>
      </c>
      <c r="F8324" s="1" t="s">
        <v>33</v>
      </c>
      <c r="G8324" s="1" t="s">
        <v>26</v>
      </c>
      <c r="H8324" s="1" t="s">
        <v>27</v>
      </c>
      <c r="I8324">
        <v>1</v>
      </c>
      <c r="J8324">
        <v>1200</v>
      </c>
      <c r="K8324" s="7">
        <v>0.1</v>
      </c>
      <c r="L8324">
        <v>1080</v>
      </c>
      <c r="M8324">
        <v>250.79</v>
      </c>
      <c r="N8324" s="7">
        <f>IFERROR(Sales_Data[[#This Row],[Profit]]/Sales_Data[[#This Row],[Sales]],0)</f>
        <v>0.23221296296296295</v>
      </c>
      <c r="O8324" s="7" t="str">
        <f>TEXT(Sales_Data[[#This Row],[Order_Date]],"mmm")</f>
        <v>Aug</v>
      </c>
      <c r="P8324" s="9" t="str">
        <f>TEXT(Sales_Data[[#This Row],[Order_Date]],"yyyy")</f>
        <v>2025</v>
      </c>
      <c r="Q8324" s="9" t="str">
        <f t="shared" si="130"/>
        <v>New</v>
      </c>
      <c r="R8324" s="1" t="s">
        <v>64</v>
      </c>
    </row>
    <row r="8325" spans="1:18" x14ac:dyDescent="0.35">
      <c r="A8325" s="1" t="s">
        <v>13211</v>
      </c>
      <c r="B8325" s="2">
        <v>45826</v>
      </c>
      <c r="C8325" s="1" t="s">
        <v>4411</v>
      </c>
      <c r="D8325" s="1" t="s">
        <v>2755</v>
      </c>
      <c r="E8325" s="1" t="s">
        <v>32</v>
      </c>
      <c r="F8325" s="1" t="s">
        <v>33</v>
      </c>
      <c r="G8325" s="1" t="s">
        <v>26</v>
      </c>
      <c r="H8325" s="1" t="s">
        <v>82</v>
      </c>
      <c r="I8325">
        <v>2</v>
      </c>
      <c r="J8325">
        <v>450</v>
      </c>
      <c r="K8325" s="7">
        <v>0</v>
      </c>
      <c r="L8325">
        <v>900</v>
      </c>
      <c r="M8325">
        <v>221.72</v>
      </c>
      <c r="N8325" s="7">
        <f>IFERROR(Sales_Data[[#This Row],[Profit]]/Sales_Data[[#This Row],[Sales]],0)</f>
        <v>0.24635555555555555</v>
      </c>
      <c r="O8325" s="7" t="str">
        <f>TEXT(Sales_Data[[#This Row],[Order_Date]],"mmm")</f>
        <v>Jun</v>
      </c>
      <c r="P8325" s="9" t="str">
        <f>TEXT(Sales_Data[[#This Row],[Order_Date]],"yyyy")</f>
        <v>2025</v>
      </c>
      <c r="Q8325" s="9" t="str">
        <f t="shared" si="130"/>
        <v>Existing</v>
      </c>
      <c r="R8325" s="1" t="s">
        <v>28</v>
      </c>
    </row>
    <row r="8326" spans="1:18" x14ac:dyDescent="0.35">
      <c r="A8326" s="1" t="s">
        <v>13212</v>
      </c>
      <c r="B8326" s="2">
        <v>45974</v>
      </c>
      <c r="C8326" s="1" t="s">
        <v>2180</v>
      </c>
      <c r="D8326" s="1" t="s">
        <v>5039</v>
      </c>
      <c r="E8326" s="1" t="s">
        <v>119</v>
      </c>
      <c r="F8326" s="1" t="s">
        <v>33</v>
      </c>
      <c r="G8326" s="1" t="s">
        <v>34</v>
      </c>
      <c r="H8326" s="1" t="s">
        <v>35</v>
      </c>
      <c r="I8326">
        <v>1</v>
      </c>
      <c r="J8326">
        <v>9000</v>
      </c>
      <c r="K8326" s="7">
        <v>0.05</v>
      </c>
      <c r="L8326">
        <v>8550</v>
      </c>
      <c r="M8326">
        <v>1139.0899999999999</v>
      </c>
      <c r="N8326" s="7">
        <f>IFERROR(Sales_Data[[#This Row],[Profit]]/Sales_Data[[#This Row],[Sales]],0)</f>
        <v>0.1332269005847953</v>
      </c>
      <c r="O8326" s="7" t="str">
        <f>TEXT(Sales_Data[[#This Row],[Order_Date]],"mmm")</f>
        <v>Nov</v>
      </c>
      <c r="P8326" s="9" t="str">
        <f>TEXT(Sales_Data[[#This Row],[Order_Date]],"yyyy")</f>
        <v>2025</v>
      </c>
      <c r="Q8326" s="9" t="str">
        <f t="shared" si="130"/>
        <v>New</v>
      </c>
      <c r="R8326" s="1" t="s">
        <v>73</v>
      </c>
    </row>
    <row r="8327" spans="1:18" x14ac:dyDescent="0.35">
      <c r="A8327" s="1" t="s">
        <v>13213</v>
      </c>
      <c r="B8327" s="2">
        <v>45917</v>
      </c>
      <c r="C8327" s="1" t="s">
        <v>2739</v>
      </c>
      <c r="D8327" s="1" t="s">
        <v>12494</v>
      </c>
      <c r="E8327" s="1" t="s">
        <v>32</v>
      </c>
      <c r="F8327" s="1" t="s">
        <v>33</v>
      </c>
      <c r="G8327" s="1" t="s">
        <v>42</v>
      </c>
      <c r="H8327" s="1" t="s">
        <v>112</v>
      </c>
      <c r="I8327">
        <v>2</v>
      </c>
      <c r="J8327">
        <v>2500</v>
      </c>
      <c r="K8327" s="7">
        <v>0.2</v>
      </c>
      <c r="L8327">
        <v>4000</v>
      </c>
      <c r="M8327">
        <v>839.75</v>
      </c>
      <c r="N8327" s="7">
        <f>IFERROR(Sales_Data[[#This Row],[Profit]]/Sales_Data[[#This Row],[Sales]],0)</f>
        <v>0.2099375</v>
      </c>
      <c r="O8327" s="7" t="str">
        <f>TEXT(Sales_Data[[#This Row],[Order_Date]],"mmm")</f>
        <v>Sep</v>
      </c>
      <c r="P8327" s="9" t="str">
        <f>TEXT(Sales_Data[[#This Row],[Order_Date]],"yyyy")</f>
        <v>2025</v>
      </c>
      <c r="Q8327" s="9" t="str">
        <f t="shared" si="130"/>
        <v>Existing</v>
      </c>
      <c r="R8327" s="1" t="s">
        <v>73</v>
      </c>
    </row>
    <row r="8328" spans="1:18" x14ac:dyDescent="0.35">
      <c r="A8328" s="1" t="s">
        <v>13214</v>
      </c>
      <c r="B8328" s="2">
        <v>45970</v>
      </c>
      <c r="C8328" s="1" t="s">
        <v>6859</v>
      </c>
      <c r="D8328" s="1" t="s">
        <v>3363</v>
      </c>
      <c r="E8328" s="1" t="s">
        <v>81</v>
      </c>
      <c r="F8328" s="1" t="s">
        <v>33</v>
      </c>
      <c r="G8328" s="1" t="s">
        <v>120</v>
      </c>
      <c r="H8328" s="1" t="s">
        <v>143</v>
      </c>
      <c r="I8328">
        <v>3</v>
      </c>
      <c r="J8328">
        <v>1800</v>
      </c>
      <c r="K8328" s="7">
        <v>0.05</v>
      </c>
      <c r="L8328">
        <v>5130</v>
      </c>
      <c r="M8328">
        <v>699.55</v>
      </c>
      <c r="N8328" s="7">
        <f>IFERROR(Sales_Data[[#This Row],[Profit]]/Sales_Data[[#This Row],[Sales]],0)</f>
        <v>0.13636452241715399</v>
      </c>
      <c r="O8328" s="7" t="str">
        <f>TEXT(Sales_Data[[#This Row],[Order_Date]],"mmm")</f>
        <v>Nov</v>
      </c>
      <c r="P8328" s="9" t="str">
        <f>TEXT(Sales_Data[[#This Row],[Order_Date]],"yyyy")</f>
        <v>2025</v>
      </c>
      <c r="Q8328" s="9" t="str">
        <f t="shared" si="130"/>
        <v>Existing</v>
      </c>
      <c r="R8328" s="1" t="s">
        <v>64</v>
      </c>
    </row>
    <row r="8329" spans="1:18" x14ac:dyDescent="0.35">
      <c r="A8329" s="1" t="s">
        <v>13215</v>
      </c>
      <c r="B8329" s="2">
        <v>45881</v>
      </c>
      <c r="C8329" s="1" t="s">
        <v>5841</v>
      </c>
      <c r="D8329" s="1" t="s">
        <v>372</v>
      </c>
      <c r="E8329" s="1" t="s">
        <v>119</v>
      </c>
      <c r="F8329" s="1" t="s">
        <v>33</v>
      </c>
      <c r="G8329" s="1" t="s">
        <v>26</v>
      </c>
      <c r="H8329" s="1" t="s">
        <v>58</v>
      </c>
      <c r="I8329">
        <v>4</v>
      </c>
      <c r="J8329">
        <v>1400</v>
      </c>
      <c r="K8329" s="7">
        <v>0.1</v>
      </c>
      <c r="L8329">
        <v>5040</v>
      </c>
      <c r="M8329">
        <v>1123.9100000000001</v>
      </c>
      <c r="N8329" s="7">
        <f>IFERROR(Sales_Data[[#This Row],[Profit]]/Sales_Data[[#This Row],[Sales]],0)</f>
        <v>0.22299801587301588</v>
      </c>
      <c r="O8329" s="7" t="str">
        <f>TEXT(Sales_Data[[#This Row],[Order_Date]],"mmm")</f>
        <v>Aug</v>
      </c>
      <c r="P8329" s="9" t="str">
        <f>TEXT(Sales_Data[[#This Row],[Order_Date]],"yyyy")</f>
        <v>2025</v>
      </c>
      <c r="Q8329" s="9" t="str">
        <f t="shared" si="130"/>
        <v>Existing</v>
      </c>
      <c r="R8329" s="1" t="s">
        <v>73</v>
      </c>
    </row>
    <row r="8330" spans="1:18" x14ac:dyDescent="0.35">
      <c r="A8330" s="1" t="s">
        <v>13216</v>
      </c>
      <c r="B8330" s="2">
        <v>45875</v>
      </c>
      <c r="C8330" s="1" t="s">
        <v>3533</v>
      </c>
      <c r="D8330" s="1" t="s">
        <v>2233</v>
      </c>
      <c r="E8330" s="1" t="s">
        <v>111</v>
      </c>
      <c r="F8330" s="1" t="s">
        <v>33</v>
      </c>
      <c r="G8330" s="1" t="s">
        <v>120</v>
      </c>
      <c r="H8330" s="1" t="s">
        <v>143</v>
      </c>
      <c r="I8330">
        <v>3</v>
      </c>
      <c r="J8330">
        <v>1800</v>
      </c>
      <c r="K8330" s="7">
        <v>0.05</v>
      </c>
      <c r="L8330">
        <v>5130</v>
      </c>
      <c r="M8330">
        <v>1148.81</v>
      </c>
      <c r="N8330" s="7">
        <f>IFERROR(Sales_Data[[#This Row],[Profit]]/Sales_Data[[#This Row],[Sales]],0)</f>
        <v>0.22393957115009747</v>
      </c>
      <c r="O8330" s="7" t="str">
        <f>TEXT(Sales_Data[[#This Row],[Order_Date]],"mmm")</f>
        <v>Aug</v>
      </c>
      <c r="P8330" s="9" t="str">
        <f>TEXT(Sales_Data[[#This Row],[Order_Date]],"yyyy")</f>
        <v>2025</v>
      </c>
      <c r="Q8330" s="9" t="str">
        <f t="shared" si="130"/>
        <v>Existing</v>
      </c>
      <c r="R8330" s="1" t="s">
        <v>20</v>
      </c>
    </row>
    <row r="8331" spans="1:18" x14ac:dyDescent="0.35">
      <c r="A8331" s="1" t="s">
        <v>13217</v>
      </c>
      <c r="B8331" s="2">
        <v>45893</v>
      </c>
      <c r="C8331" s="1" t="s">
        <v>8729</v>
      </c>
      <c r="D8331" s="1" t="s">
        <v>2045</v>
      </c>
      <c r="E8331" s="1" t="s">
        <v>86</v>
      </c>
      <c r="F8331" s="1" t="s">
        <v>25</v>
      </c>
      <c r="G8331" s="1" t="s">
        <v>120</v>
      </c>
      <c r="H8331" s="1" t="s">
        <v>143</v>
      </c>
      <c r="I8331">
        <v>3</v>
      </c>
      <c r="J8331">
        <v>1800</v>
      </c>
      <c r="K8331" s="7">
        <v>0.05</v>
      </c>
      <c r="L8331">
        <v>5130</v>
      </c>
      <c r="M8331">
        <v>877.06</v>
      </c>
      <c r="N8331" s="7">
        <f>IFERROR(Sales_Data[[#This Row],[Profit]]/Sales_Data[[#This Row],[Sales]],0)</f>
        <v>0.17096686159844054</v>
      </c>
      <c r="O8331" s="7" t="str">
        <f>TEXT(Sales_Data[[#This Row],[Order_Date]],"mmm")</f>
        <v>Aug</v>
      </c>
      <c r="P8331" s="9" t="str">
        <f>TEXT(Sales_Data[[#This Row],[Order_Date]],"yyyy")</f>
        <v>2025</v>
      </c>
      <c r="Q8331" s="9" t="str">
        <f t="shared" si="130"/>
        <v>Existing</v>
      </c>
      <c r="R8331" s="1" t="s">
        <v>64</v>
      </c>
    </row>
    <row r="8332" spans="1:18" x14ac:dyDescent="0.35">
      <c r="A8332" s="1" t="s">
        <v>13218</v>
      </c>
      <c r="B8332" s="2">
        <v>45825</v>
      </c>
      <c r="C8332" s="1" t="s">
        <v>957</v>
      </c>
      <c r="D8332" s="1" t="s">
        <v>13219</v>
      </c>
      <c r="E8332" s="1" t="s">
        <v>86</v>
      </c>
      <c r="F8332" s="1" t="s">
        <v>25</v>
      </c>
      <c r="G8332" s="1" t="s">
        <v>42</v>
      </c>
      <c r="H8332" s="1" t="s">
        <v>102</v>
      </c>
      <c r="I8332">
        <v>5</v>
      </c>
      <c r="J8332">
        <v>25000</v>
      </c>
      <c r="K8332" s="7">
        <v>0</v>
      </c>
      <c r="L8332">
        <v>125000</v>
      </c>
      <c r="M8332">
        <v>28134.79</v>
      </c>
      <c r="N8332" s="7">
        <f>IFERROR(Sales_Data[[#This Row],[Profit]]/Sales_Data[[#This Row],[Sales]],0)</f>
        <v>0.22507832</v>
      </c>
      <c r="O8332" s="7" t="str">
        <f>TEXT(Sales_Data[[#This Row],[Order_Date]],"mmm")</f>
        <v>Jun</v>
      </c>
      <c r="P8332" s="9" t="str">
        <f>TEXT(Sales_Data[[#This Row],[Order_Date]],"yyyy")</f>
        <v>2025</v>
      </c>
      <c r="Q8332" s="9" t="str">
        <f t="shared" si="130"/>
        <v>Existing</v>
      </c>
      <c r="R8332" s="1" t="s">
        <v>64</v>
      </c>
    </row>
    <row r="8333" spans="1:18" x14ac:dyDescent="0.35">
      <c r="A8333" s="1" t="s">
        <v>13220</v>
      </c>
      <c r="B8333" s="2">
        <v>45736</v>
      </c>
      <c r="C8333" s="1" t="s">
        <v>5258</v>
      </c>
      <c r="D8333" s="1" t="s">
        <v>3073</v>
      </c>
      <c r="E8333" s="1" t="s">
        <v>56</v>
      </c>
      <c r="F8333" s="1" t="s">
        <v>57</v>
      </c>
      <c r="G8333" s="1" t="s">
        <v>120</v>
      </c>
      <c r="H8333" s="1" t="s">
        <v>146</v>
      </c>
      <c r="I8333">
        <v>1</v>
      </c>
      <c r="J8333">
        <v>800</v>
      </c>
      <c r="K8333" s="7">
        <v>0.15</v>
      </c>
      <c r="L8333">
        <v>680</v>
      </c>
      <c r="M8333">
        <v>59.07</v>
      </c>
      <c r="N8333" s="7">
        <f>IFERROR(Sales_Data[[#This Row],[Profit]]/Sales_Data[[#This Row],[Sales]],0)</f>
        <v>8.6867647058823536E-2</v>
      </c>
      <c r="O8333" s="7" t="str">
        <f>TEXT(Sales_Data[[#This Row],[Order_Date]],"mmm")</f>
        <v>Mar</v>
      </c>
      <c r="P8333" s="9" t="str">
        <f>TEXT(Sales_Data[[#This Row],[Order_Date]],"yyyy")</f>
        <v>2025</v>
      </c>
      <c r="Q8333" s="9" t="str">
        <f t="shared" si="130"/>
        <v>New</v>
      </c>
      <c r="R8333" s="1" t="s">
        <v>20</v>
      </c>
    </row>
    <row r="8334" spans="1:18" x14ac:dyDescent="0.35">
      <c r="A8334" s="1" t="s">
        <v>13221</v>
      </c>
      <c r="B8334" s="2">
        <v>45881</v>
      </c>
      <c r="C8334" s="1" t="s">
        <v>4510</v>
      </c>
      <c r="D8334" s="1" t="s">
        <v>2463</v>
      </c>
      <c r="E8334" s="1" t="s">
        <v>40</v>
      </c>
      <c r="F8334" s="1" t="s">
        <v>41</v>
      </c>
      <c r="G8334" s="1" t="s">
        <v>42</v>
      </c>
      <c r="H8334" s="1" t="s">
        <v>47</v>
      </c>
      <c r="I8334">
        <v>4</v>
      </c>
      <c r="J8334">
        <v>55000</v>
      </c>
      <c r="K8334" s="7">
        <v>0.1</v>
      </c>
      <c r="L8334">
        <v>198000</v>
      </c>
      <c r="M8334">
        <v>36165.360000000001</v>
      </c>
      <c r="N8334" s="7">
        <f>IFERROR(Sales_Data[[#This Row],[Profit]]/Sales_Data[[#This Row],[Sales]],0)</f>
        <v>0.18265333333333333</v>
      </c>
      <c r="O8334" s="7" t="str">
        <f>TEXT(Sales_Data[[#This Row],[Order_Date]],"mmm")</f>
        <v>Aug</v>
      </c>
      <c r="P8334" s="9" t="str">
        <f>TEXT(Sales_Data[[#This Row],[Order_Date]],"yyyy")</f>
        <v>2025</v>
      </c>
      <c r="Q8334" s="9" t="str">
        <f t="shared" si="130"/>
        <v>Existing</v>
      </c>
      <c r="R8334" s="1" t="s">
        <v>73</v>
      </c>
    </row>
    <row r="8335" spans="1:18" x14ac:dyDescent="0.35">
      <c r="A8335" s="1" t="s">
        <v>13222</v>
      </c>
      <c r="B8335" s="2">
        <v>45938</v>
      </c>
      <c r="C8335" s="1" t="s">
        <v>745</v>
      </c>
      <c r="D8335" s="1" t="s">
        <v>6547</v>
      </c>
      <c r="E8335" s="1" t="s">
        <v>106</v>
      </c>
      <c r="F8335" s="1" t="s">
        <v>33</v>
      </c>
      <c r="G8335" s="1" t="s">
        <v>18</v>
      </c>
      <c r="H8335" s="1" t="s">
        <v>292</v>
      </c>
      <c r="I8335">
        <v>1</v>
      </c>
      <c r="J8335">
        <v>500</v>
      </c>
      <c r="K8335" s="7">
        <v>0.05</v>
      </c>
      <c r="L8335">
        <v>475</v>
      </c>
      <c r="M8335">
        <v>71.400000000000006</v>
      </c>
      <c r="N8335" s="7">
        <f>IFERROR(Sales_Data[[#This Row],[Profit]]/Sales_Data[[#This Row],[Sales]],0)</f>
        <v>0.15031578947368424</v>
      </c>
      <c r="O8335" s="7" t="str">
        <f>TEXT(Sales_Data[[#This Row],[Order_Date]],"mmm")</f>
        <v>Oct</v>
      </c>
      <c r="P8335" s="9" t="str">
        <f>TEXT(Sales_Data[[#This Row],[Order_Date]],"yyyy")</f>
        <v>2025</v>
      </c>
      <c r="Q8335" s="9" t="str">
        <f t="shared" si="130"/>
        <v>New</v>
      </c>
      <c r="R8335" s="1" t="s">
        <v>36</v>
      </c>
    </row>
    <row r="8336" spans="1:18" x14ac:dyDescent="0.35">
      <c r="A8336" s="1" t="s">
        <v>13223</v>
      </c>
      <c r="B8336" s="2">
        <v>45756</v>
      </c>
      <c r="C8336" s="1" t="s">
        <v>2334</v>
      </c>
      <c r="D8336" s="1" t="s">
        <v>10462</v>
      </c>
      <c r="E8336" s="1" t="s">
        <v>119</v>
      </c>
      <c r="F8336" s="1" t="s">
        <v>33</v>
      </c>
      <c r="G8336" s="1" t="s">
        <v>34</v>
      </c>
      <c r="H8336" s="1" t="s">
        <v>107</v>
      </c>
      <c r="I8336">
        <v>5</v>
      </c>
      <c r="J8336">
        <v>6500</v>
      </c>
      <c r="K8336" s="7">
        <v>0.15</v>
      </c>
      <c r="L8336">
        <v>27625</v>
      </c>
      <c r="M8336">
        <v>3192.8</v>
      </c>
      <c r="N8336" s="7">
        <f>IFERROR(Sales_Data[[#This Row],[Profit]]/Sales_Data[[#This Row],[Sales]],0)</f>
        <v>0.11557647058823529</v>
      </c>
      <c r="O8336" s="7" t="str">
        <f>TEXT(Sales_Data[[#This Row],[Order_Date]],"mmm")</f>
        <v>Apr</v>
      </c>
      <c r="P8336" s="9" t="str">
        <f>TEXT(Sales_Data[[#This Row],[Order_Date]],"yyyy")</f>
        <v>2025</v>
      </c>
      <c r="Q8336" s="9" t="str">
        <f t="shared" si="130"/>
        <v>Existing</v>
      </c>
      <c r="R8336" s="1" t="s">
        <v>20</v>
      </c>
    </row>
    <row r="8337" spans="1:18" x14ac:dyDescent="0.35">
      <c r="A8337" s="1" t="s">
        <v>13224</v>
      </c>
      <c r="B8337" s="2">
        <v>45813</v>
      </c>
      <c r="C8337" s="1" t="s">
        <v>7519</v>
      </c>
      <c r="D8337" s="1" t="s">
        <v>2236</v>
      </c>
      <c r="E8337" s="1" t="s">
        <v>71</v>
      </c>
      <c r="F8337" s="1" t="s">
        <v>33</v>
      </c>
      <c r="G8337" s="1" t="s">
        <v>120</v>
      </c>
      <c r="H8337" s="1" t="s">
        <v>217</v>
      </c>
      <c r="I8337">
        <v>4</v>
      </c>
      <c r="J8337">
        <v>3200</v>
      </c>
      <c r="K8337" s="7">
        <v>0.15</v>
      </c>
      <c r="L8337">
        <v>10880</v>
      </c>
      <c r="M8337">
        <v>1562.45</v>
      </c>
      <c r="N8337" s="7">
        <f>IFERROR(Sales_Data[[#This Row],[Profit]]/Sales_Data[[#This Row],[Sales]],0)</f>
        <v>0.14360753676470589</v>
      </c>
      <c r="O8337" s="7" t="str">
        <f>TEXT(Sales_Data[[#This Row],[Order_Date]],"mmm")</f>
        <v>Jun</v>
      </c>
      <c r="P8337" s="9" t="str">
        <f>TEXT(Sales_Data[[#This Row],[Order_Date]],"yyyy")</f>
        <v>2025</v>
      </c>
      <c r="Q8337" s="9" t="str">
        <f t="shared" si="130"/>
        <v>Existing</v>
      </c>
      <c r="R8337" s="1" t="s">
        <v>73</v>
      </c>
    </row>
    <row r="8338" spans="1:18" x14ac:dyDescent="0.35">
      <c r="A8338" s="1" t="s">
        <v>13225</v>
      </c>
      <c r="B8338" s="2">
        <v>45979</v>
      </c>
      <c r="C8338" s="1" t="s">
        <v>1704</v>
      </c>
      <c r="D8338" s="1" t="s">
        <v>2974</v>
      </c>
      <c r="E8338" s="1" t="s">
        <v>106</v>
      </c>
      <c r="F8338" s="1" t="s">
        <v>33</v>
      </c>
      <c r="G8338" s="1" t="s">
        <v>42</v>
      </c>
      <c r="H8338" s="1" t="s">
        <v>47</v>
      </c>
      <c r="I8338">
        <v>3</v>
      </c>
      <c r="J8338">
        <v>55000</v>
      </c>
      <c r="K8338" s="7">
        <v>0.05</v>
      </c>
      <c r="L8338">
        <v>156750</v>
      </c>
      <c r="M8338">
        <v>28893.96</v>
      </c>
      <c r="N8338" s="7">
        <f>IFERROR(Sales_Data[[#This Row],[Profit]]/Sales_Data[[#This Row],[Sales]],0)</f>
        <v>0.1843314832535885</v>
      </c>
      <c r="O8338" s="7" t="str">
        <f>TEXT(Sales_Data[[#This Row],[Order_Date]],"mmm")</f>
        <v>Nov</v>
      </c>
      <c r="P8338" s="9" t="str">
        <f>TEXT(Sales_Data[[#This Row],[Order_Date]],"yyyy")</f>
        <v>2025</v>
      </c>
      <c r="Q8338" s="9" t="str">
        <f t="shared" si="130"/>
        <v>Existing</v>
      </c>
      <c r="R8338" s="1" t="s">
        <v>64</v>
      </c>
    </row>
    <row r="8339" spans="1:18" x14ac:dyDescent="0.35">
      <c r="A8339" s="1" t="s">
        <v>13226</v>
      </c>
      <c r="B8339" s="2">
        <v>45930</v>
      </c>
      <c r="C8339" s="1" t="s">
        <v>7935</v>
      </c>
      <c r="D8339" s="1" t="s">
        <v>7601</v>
      </c>
      <c r="E8339" s="1" t="s">
        <v>160</v>
      </c>
      <c r="F8339" s="1" t="s">
        <v>161</v>
      </c>
      <c r="G8339" s="1" t="s">
        <v>26</v>
      </c>
      <c r="H8339" s="1" t="s">
        <v>58</v>
      </c>
      <c r="I8339">
        <v>4</v>
      </c>
      <c r="J8339">
        <v>1400</v>
      </c>
      <c r="K8339" s="7">
        <v>0.15</v>
      </c>
      <c r="L8339">
        <v>4760</v>
      </c>
      <c r="M8339">
        <v>945.62</v>
      </c>
      <c r="N8339" s="7">
        <f>IFERROR(Sales_Data[[#This Row],[Profit]]/Sales_Data[[#This Row],[Sales]],0)</f>
        <v>0.19865966386554623</v>
      </c>
      <c r="O8339" s="7" t="str">
        <f>TEXT(Sales_Data[[#This Row],[Order_Date]],"mmm")</f>
        <v>Sep</v>
      </c>
      <c r="P8339" s="9" t="str">
        <f>TEXT(Sales_Data[[#This Row],[Order_Date]],"yyyy")</f>
        <v>2025</v>
      </c>
      <c r="Q8339" s="9" t="str">
        <f t="shared" si="130"/>
        <v>Existing</v>
      </c>
      <c r="R8339" s="1" t="s">
        <v>20</v>
      </c>
    </row>
    <row r="8340" spans="1:18" x14ac:dyDescent="0.35">
      <c r="A8340" s="1" t="s">
        <v>13227</v>
      </c>
      <c r="B8340" s="2">
        <v>45757</v>
      </c>
      <c r="C8340" s="1" t="s">
        <v>7511</v>
      </c>
      <c r="D8340" s="1" t="s">
        <v>13228</v>
      </c>
      <c r="E8340" s="1" t="s">
        <v>119</v>
      </c>
      <c r="F8340" s="1" t="s">
        <v>33</v>
      </c>
      <c r="G8340" s="1" t="s">
        <v>26</v>
      </c>
      <c r="H8340" s="1" t="s">
        <v>58</v>
      </c>
      <c r="I8340">
        <v>2</v>
      </c>
      <c r="J8340">
        <v>1400</v>
      </c>
      <c r="K8340" s="7">
        <v>0.05</v>
      </c>
      <c r="L8340">
        <v>2660</v>
      </c>
      <c r="M8340">
        <v>540.54999999999995</v>
      </c>
      <c r="N8340" s="7">
        <f>IFERROR(Sales_Data[[#This Row],[Profit]]/Sales_Data[[#This Row],[Sales]],0)</f>
        <v>0.20321428571428571</v>
      </c>
      <c r="O8340" s="7" t="str">
        <f>TEXT(Sales_Data[[#This Row],[Order_Date]],"mmm")</f>
        <v>Apr</v>
      </c>
      <c r="P8340" s="9" t="str">
        <f>TEXT(Sales_Data[[#This Row],[Order_Date]],"yyyy")</f>
        <v>2025</v>
      </c>
      <c r="Q8340" s="9" t="str">
        <f t="shared" si="130"/>
        <v>Existing</v>
      </c>
      <c r="R8340" s="1" t="s">
        <v>64</v>
      </c>
    </row>
    <row r="8341" spans="1:18" x14ac:dyDescent="0.35">
      <c r="A8341" s="1" t="s">
        <v>13229</v>
      </c>
      <c r="B8341" s="2">
        <v>45954</v>
      </c>
      <c r="C8341" s="1" t="s">
        <v>3187</v>
      </c>
      <c r="D8341" s="1" t="s">
        <v>5315</v>
      </c>
      <c r="E8341" s="1" t="s">
        <v>40</v>
      </c>
      <c r="F8341" s="1" t="s">
        <v>41</v>
      </c>
      <c r="G8341" s="1" t="s">
        <v>42</v>
      </c>
      <c r="H8341" s="1" t="s">
        <v>112</v>
      </c>
      <c r="I8341">
        <v>1</v>
      </c>
      <c r="J8341">
        <v>2500</v>
      </c>
      <c r="K8341" s="7">
        <v>0</v>
      </c>
      <c r="L8341">
        <v>2500</v>
      </c>
      <c r="M8341">
        <v>201.05</v>
      </c>
      <c r="N8341" s="7">
        <f>IFERROR(Sales_Data[[#This Row],[Profit]]/Sales_Data[[#This Row],[Sales]],0)</f>
        <v>8.0420000000000005E-2</v>
      </c>
      <c r="O8341" s="7" t="str">
        <f>TEXT(Sales_Data[[#This Row],[Order_Date]],"mmm")</f>
        <v>Oct</v>
      </c>
      <c r="P8341" s="9" t="str">
        <f>TEXT(Sales_Data[[#This Row],[Order_Date]],"yyyy")</f>
        <v>2025</v>
      </c>
      <c r="Q8341" s="9" t="str">
        <f t="shared" si="130"/>
        <v>New</v>
      </c>
      <c r="R8341" s="1" t="s">
        <v>36</v>
      </c>
    </row>
    <row r="8342" spans="1:18" x14ac:dyDescent="0.35">
      <c r="A8342" s="1" t="s">
        <v>13230</v>
      </c>
      <c r="B8342" s="2">
        <v>45863</v>
      </c>
      <c r="C8342" s="1" t="s">
        <v>6207</v>
      </c>
      <c r="D8342" s="1" t="s">
        <v>301</v>
      </c>
      <c r="E8342" s="1" t="s">
        <v>40</v>
      </c>
      <c r="F8342" s="1" t="s">
        <v>41</v>
      </c>
      <c r="G8342" s="1" t="s">
        <v>120</v>
      </c>
      <c r="H8342" s="1" t="s">
        <v>217</v>
      </c>
      <c r="I8342">
        <v>2</v>
      </c>
      <c r="J8342">
        <v>3200</v>
      </c>
      <c r="K8342" s="7">
        <v>0.15</v>
      </c>
      <c r="L8342">
        <v>5440</v>
      </c>
      <c r="M8342">
        <v>714.64</v>
      </c>
      <c r="N8342" s="7">
        <f>IFERROR(Sales_Data[[#This Row],[Profit]]/Sales_Data[[#This Row],[Sales]],0)</f>
        <v>0.13136764705882353</v>
      </c>
      <c r="O8342" s="7" t="str">
        <f>TEXT(Sales_Data[[#This Row],[Order_Date]],"mmm")</f>
        <v>Jul</v>
      </c>
      <c r="P8342" s="9" t="str">
        <f>TEXT(Sales_Data[[#This Row],[Order_Date]],"yyyy")</f>
        <v>2025</v>
      </c>
      <c r="Q8342" s="9" t="str">
        <f t="shared" si="130"/>
        <v>Existing</v>
      </c>
      <c r="R8342" s="1" t="s">
        <v>64</v>
      </c>
    </row>
    <row r="8343" spans="1:18" x14ac:dyDescent="0.35">
      <c r="A8343" s="1" t="s">
        <v>13231</v>
      </c>
      <c r="B8343" s="2">
        <v>45691</v>
      </c>
      <c r="C8343" s="1" t="s">
        <v>6111</v>
      </c>
      <c r="D8343" s="1" t="s">
        <v>1938</v>
      </c>
      <c r="E8343" s="1" t="s">
        <v>71</v>
      </c>
      <c r="F8343" s="1" t="s">
        <v>33</v>
      </c>
      <c r="G8343" s="1" t="s">
        <v>42</v>
      </c>
      <c r="H8343" s="1" t="s">
        <v>43</v>
      </c>
      <c r="I8343">
        <v>4</v>
      </c>
      <c r="J8343">
        <v>18000</v>
      </c>
      <c r="K8343" s="7">
        <v>0.05</v>
      </c>
      <c r="L8343">
        <v>68400</v>
      </c>
      <c r="M8343">
        <v>12335.09</v>
      </c>
      <c r="N8343" s="7">
        <f>IFERROR(Sales_Data[[#This Row],[Profit]]/Sales_Data[[#This Row],[Sales]],0)</f>
        <v>0.1803375730994152</v>
      </c>
      <c r="O8343" s="7" t="str">
        <f>TEXT(Sales_Data[[#This Row],[Order_Date]],"mmm")</f>
        <v>Feb</v>
      </c>
      <c r="P8343" s="9" t="str">
        <f>TEXT(Sales_Data[[#This Row],[Order_Date]],"yyyy")</f>
        <v>2025</v>
      </c>
      <c r="Q8343" s="9" t="str">
        <f t="shared" si="130"/>
        <v>Existing</v>
      </c>
      <c r="R8343" s="1" t="s">
        <v>64</v>
      </c>
    </row>
    <row r="8344" spans="1:18" x14ac:dyDescent="0.35">
      <c r="A8344" s="1" t="s">
        <v>13232</v>
      </c>
      <c r="B8344" s="2">
        <v>45684</v>
      </c>
      <c r="C8344" s="1" t="s">
        <v>6301</v>
      </c>
      <c r="D8344" s="1" t="s">
        <v>9579</v>
      </c>
      <c r="E8344" s="1" t="s">
        <v>40</v>
      </c>
      <c r="F8344" s="1" t="s">
        <v>41</v>
      </c>
      <c r="G8344" s="1" t="s">
        <v>34</v>
      </c>
      <c r="H8344" s="1" t="s">
        <v>77</v>
      </c>
      <c r="I8344">
        <v>2</v>
      </c>
      <c r="J8344">
        <v>22000</v>
      </c>
      <c r="K8344" s="7">
        <v>0.1</v>
      </c>
      <c r="L8344">
        <v>39600</v>
      </c>
      <c r="M8344">
        <v>3815.11</v>
      </c>
      <c r="N8344" s="7">
        <f>IFERROR(Sales_Data[[#This Row],[Profit]]/Sales_Data[[#This Row],[Sales]],0)</f>
        <v>9.6341161616161616E-2</v>
      </c>
      <c r="O8344" s="7" t="str">
        <f>TEXT(Sales_Data[[#This Row],[Order_Date]],"mmm")</f>
        <v>Jan</v>
      </c>
      <c r="P8344" s="9" t="str">
        <f>TEXT(Sales_Data[[#This Row],[Order_Date]],"yyyy")</f>
        <v>2025</v>
      </c>
      <c r="Q8344" s="9" t="str">
        <f t="shared" si="130"/>
        <v>Existing</v>
      </c>
      <c r="R8344" s="1" t="s">
        <v>20</v>
      </c>
    </row>
    <row r="8345" spans="1:18" x14ac:dyDescent="0.35">
      <c r="A8345" s="1" t="s">
        <v>13233</v>
      </c>
      <c r="B8345" s="2">
        <v>45768</v>
      </c>
      <c r="C8345" s="1" t="s">
        <v>10147</v>
      </c>
      <c r="D8345" s="1" t="s">
        <v>5992</v>
      </c>
      <c r="E8345" s="1" t="s">
        <v>40</v>
      </c>
      <c r="F8345" s="1" t="s">
        <v>41</v>
      </c>
      <c r="G8345" s="1" t="s">
        <v>120</v>
      </c>
      <c r="H8345" s="1" t="s">
        <v>143</v>
      </c>
      <c r="I8345">
        <v>3</v>
      </c>
      <c r="J8345">
        <v>1800</v>
      </c>
      <c r="K8345" s="7">
        <v>0.05</v>
      </c>
      <c r="L8345">
        <v>5130</v>
      </c>
      <c r="M8345">
        <v>759.01</v>
      </c>
      <c r="N8345" s="7">
        <f>IFERROR(Sales_Data[[#This Row],[Profit]]/Sales_Data[[#This Row],[Sales]],0)</f>
        <v>0.14795516569200778</v>
      </c>
      <c r="O8345" s="7" t="str">
        <f>TEXT(Sales_Data[[#This Row],[Order_Date]],"mmm")</f>
        <v>Apr</v>
      </c>
      <c r="P8345" s="9" t="str">
        <f>TEXT(Sales_Data[[#This Row],[Order_Date]],"yyyy")</f>
        <v>2025</v>
      </c>
      <c r="Q8345" s="9" t="str">
        <f t="shared" si="130"/>
        <v>Existing</v>
      </c>
      <c r="R8345" s="1" t="s">
        <v>64</v>
      </c>
    </row>
    <row r="8346" spans="1:18" x14ac:dyDescent="0.35">
      <c r="A8346" s="1" t="s">
        <v>13234</v>
      </c>
      <c r="B8346" s="2">
        <v>45711</v>
      </c>
      <c r="C8346" s="1" t="s">
        <v>7414</v>
      </c>
      <c r="D8346" s="1" t="s">
        <v>6055</v>
      </c>
      <c r="E8346" s="1" t="s">
        <v>106</v>
      </c>
      <c r="F8346" s="1" t="s">
        <v>33</v>
      </c>
      <c r="G8346" s="1" t="s">
        <v>120</v>
      </c>
      <c r="H8346" s="1" t="s">
        <v>146</v>
      </c>
      <c r="I8346">
        <v>5</v>
      </c>
      <c r="J8346">
        <v>800</v>
      </c>
      <c r="K8346" s="7">
        <v>0</v>
      </c>
      <c r="L8346">
        <v>4000</v>
      </c>
      <c r="M8346">
        <v>718.42</v>
      </c>
      <c r="N8346" s="7">
        <f>IFERROR(Sales_Data[[#This Row],[Profit]]/Sales_Data[[#This Row],[Sales]],0)</f>
        <v>0.17960499999999999</v>
      </c>
      <c r="O8346" s="7" t="str">
        <f>TEXT(Sales_Data[[#This Row],[Order_Date]],"mmm")</f>
        <v>Feb</v>
      </c>
      <c r="P8346" s="9" t="str">
        <f>TEXT(Sales_Data[[#This Row],[Order_Date]],"yyyy")</f>
        <v>2025</v>
      </c>
      <c r="Q8346" s="9" t="str">
        <f t="shared" si="130"/>
        <v>Existing</v>
      </c>
      <c r="R8346" s="1" t="s">
        <v>36</v>
      </c>
    </row>
    <row r="8347" spans="1:18" x14ac:dyDescent="0.35">
      <c r="A8347" s="1" t="s">
        <v>13235</v>
      </c>
      <c r="B8347" s="2">
        <v>45866</v>
      </c>
      <c r="C8347" s="1" t="s">
        <v>4956</v>
      </c>
      <c r="D8347" s="1" t="s">
        <v>1837</v>
      </c>
      <c r="E8347" s="1" t="s">
        <v>71</v>
      </c>
      <c r="F8347" s="1" t="s">
        <v>33</v>
      </c>
      <c r="G8347" s="1" t="s">
        <v>34</v>
      </c>
      <c r="H8347" s="1" t="s">
        <v>77</v>
      </c>
      <c r="I8347">
        <v>1</v>
      </c>
      <c r="J8347">
        <v>22000</v>
      </c>
      <c r="K8347" s="7">
        <v>0.2</v>
      </c>
      <c r="L8347">
        <v>17600</v>
      </c>
      <c r="M8347">
        <v>2936.88</v>
      </c>
      <c r="N8347" s="7">
        <f>IFERROR(Sales_Data[[#This Row],[Profit]]/Sales_Data[[#This Row],[Sales]],0)</f>
        <v>0.16686818181818183</v>
      </c>
      <c r="O8347" s="7" t="str">
        <f>TEXT(Sales_Data[[#This Row],[Order_Date]],"mmm")</f>
        <v>Jul</v>
      </c>
      <c r="P8347" s="9" t="str">
        <f>TEXT(Sales_Data[[#This Row],[Order_Date]],"yyyy")</f>
        <v>2025</v>
      </c>
      <c r="Q8347" s="9" t="str">
        <f t="shared" si="130"/>
        <v>New</v>
      </c>
      <c r="R8347" s="1" t="s">
        <v>64</v>
      </c>
    </row>
    <row r="8348" spans="1:18" x14ac:dyDescent="0.35">
      <c r="A8348" s="1" t="s">
        <v>13236</v>
      </c>
      <c r="B8348" s="2">
        <v>46000</v>
      </c>
      <c r="C8348" s="1" t="s">
        <v>7883</v>
      </c>
      <c r="D8348" s="1" t="s">
        <v>9150</v>
      </c>
      <c r="E8348" s="1" t="s">
        <v>81</v>
      </c>
      <c r="F8348" s="1" t="s">
        <v>33</v>
      </c>
      <c r="G8348" s="1" t="s">
        <v>42</v>
      </c>
      <c r="H8348" s="1" t="s">
        <v>102</v>
      </c>
      <c r="I8348">
        <v>5</v>
      </c>
      <c r="J8348">
        <v>25000</v>
      </c>
      <c r="K8348" s="7">
        <v>0.1</v>
      </c>
      <c r="L8348">
        <v>112500</v>
      </c>
      <c r="M8348">
        <v>21639.53</v>
      </c>
      <c r="N8348" s="7">
        <f>IFERROR(Sales_Data[[#This Row],[Profit]]/Sales_Data[[#This Row],[Sales]],0)</f>
        <v>0.19235137777777778</v>
      </c>
      <c r="O8348" s="7" t="str">
        <f>TEXT(Sales_Data[[#This Row],[Order_Date]],"mmm")</f>
        <v>Dec</v>
      </c>
      <c r="P8348" s="9" t="str">
        <f>TEXT(Sales_Data[[#This Row],[Order_Date]],"yyyy")</f>
        <v>2025</v>
      </c>
      <c r="Q8348" s="9" t="str">
        <f t="shared" si="130"/>
        <v>Existing</v>
      </c>
      <c r="R8348" s="1" t="s">
        <v>64</v>
      </c>
    </row>
    <row r="8349" spans="1:18" x14ac:dyDescent="0.35">
      <c r="A8349" s="1" t="s">
        <v>13237</v>
      </c>
      <c r="B8349" s="2">
        <v>45886</v>
      </c>
      <c r="C8349" s="1" t="s">
        <v>183</v>
      </c>
      <c r="D8349" s="1" t="s">
        <v>4636</v>
      </c>
      <c r="E8349" s="1" t="s">
        <v>24</v>
      </c>
      <c r="F8349" s="1" t="s">
        <v>25</v>
      </c>
      <c r="G8349" s="1" t="s">
        <v>42</v>
      </c>
      <c r="H8349" s="1" t="s">
        <v>102</v>
      </c>
      <c r="I8349">
        <v>1</v>
      </c>
      <c r="J8349">
        <v>25000</v>
      </c>
      <c r="K8349" s="7">
        <v>0.1</v>
      </c>
      <c r="L8349">
        <v>22500</v>
      </c>
      <c r="M8349">
        <v>3577.27</v>
      </c>
      <c r="N8349" s="7">
        <f>IFERROR(Sales_Data[[#This Row],[Profit]]/Sales_Data[[#This Row],[Sales]],0)</f>
        <v>0.15898977777777779</v>
      </c>
      <c r="O8349" s="7" t="str">
        <f>TEXT(Sales_Data[[#This Row],[Order_Date]],"mmm")</f>
        <v>Aug</v>
      </c>
      <c r="P8349" s="9" t="str">
        <f>TEXT(Sales_Data[[#This Row],[Order_Date]],"yyyy")</f>
        <v>2025</v>
      </c>
      <c r="Q8349" s="9" t="str">
        <f t="shared" si="130"/>
        <v>New</v>
      </c>
      <c r="R8349" s="1" t="s">
        <v>73</v>
      </c>
    </row>
    <row r="8350" spans="1:18" x14ac:dyDescent="0.35">
      <c r="A8350" s="1" t="s">
        <v>13238</v>
      </c>
      <c r="B8350" s="2">
        <v>45943</v>
      </c>
      <c r="C8350" s="1" t="s">
        <v>13239</v>
      </c>
      <c r="D8350" s="1" t="s">
        <v>802</v>
      </c>
      <c r="E8350" s="1" t="s">
        <v>32</v>
      </c>
      <c r="F8350" s="1" t="s">
        <v>33</v>
      </c>
      <c r="G8350" s="1" t="s">
        <v>42</v>
      </c>
      <c r="H8350" s="1" t="s">
        <v>43</v>
      </c>
      <c r="I8350">
        <v>4</v>
      </c>
      <c r="J8350">
        <v>18000</v>
      </c>
      <c r="K8350" s="7">
        <v>0.1</v>
      </c>
      <c r="L8350">
        <v>64800</v>
      </c>
      <c r="M8350">
        <v>14854.48</v>
      </c>
      <c r="N8350" s="7">
        <f>IFERROR(Sales_Data[[#This Row],[Profit]]/Sales_Data[[#This Row],[Sales]],0)</f>
        <v>0.2292358024691358</v>
      </c>
      <c r="O8350" s="7" t="str">
        <f>TEXT(Sales_Data[[#This Row],[Order_Date]],"mmm")</f>
        <v>Oct</v>
      </c>
      <c r="P8350" s="9" t="str">
        <f>TEXT(Sales_Data[[#This Row],[Order_Date]],"yyyy")</f>
        <v>2025</v>
      </c>
      <c r="Q8350" s="9" t="str">
        <f t="shared" si="130"/>
        <v>Existing</v>
      </c>
      <c r="R8350" s="1" t="s">
        <v>36</v>
      </c>
    </row>
    <row r="8351" spans="1:18" x14ac:dyDescent="0.35">
      <c r="A8351" s="1" t="s">
        <v>13240</v>
      </c>
      <c r="B8351" s="2">
        <v>45920</v>
      </c>
      <c r="C8351" s="1" t="s">
        <v>11428</v>
      </c>
      <c r="D8351" s="1" t="s">
        <v>7415</v>
      </c>
      <c r="E8351" s="1" t="s">
        <v>81</v>
      </c>
      <c r="F8351" s="1" t="s">
        <v>33</v>
      </c>
      <c r="G8351" s="1" t="s">
        <v>42</v>
      </c>
      <c r="H8351" s="1" t="s">
        <v>47</v>
      </c>
      <c r="I8351">
        <v>1</v>
      </c>
      <c r="J8351">
        <v>55000</v>
      </c>
      <c r="K8351" s="7">
        <v>0.2</v>
      </c>
      <c r="L8351">
        <v>44000</v>
      </c>
      <c r="M8351">
        <v>9152.9699999999993</v>
      </c>
      <c r="N8351" s="7">
        <f>IFERROR(Sales_Data[[#This Row],[Profit]]/Sales_Data[[#This Row],[Sales]],0)</f>
        <v>0.20802204545454545</v>
      </c>
      <c r="O8351" s="7" t="str">
        <f>TEXT(Sales_Data[[#This Row],[Order_Date]],"mmm")</f>
        <v>Sep</v>
      </c>
      <c r="P8351" s="9" t="str">
        <f>TEXT(Sales_Data[[#This Row],[Order_Date]],"yyyy")</f>
        <v>2025</v>
      </c>
      <c r="Q8351" s="9" t="str">
        <f t="shared" si="130"/>
        <v>New</v>
      </c>
      <c r="R8351" s="1" t="s">
        <v>64</v>
      </c>
    </row>
    <row r="8352" spans="1:18" x14ac:dyDescent="0.35">
      <c r="A8352" s="1" t="s">
        <v>13241</v>
      </c>
      <c r="B8352" s="2">
        <v>45677</v>
      </c>
      <c r="C8352" s="1" t="s">
        <v>8129</v>
      </c>
      <c r="D8352" s="1" t="s">
        <v>8776</v>
      </c>
      <c r="E8352" s="1" t="s">
        <v>71</v>
      </c>
      <c r="F8352" s="1" t="s">
        <v>33</v>
      </c>
      <c r="G8352" s="1" t="s">
        <v>26</v>
      </c>
      <c r="H8352" s="1" t="s">
        <v>82</v>
      </c>
      <c r="I8352">
        <v>4</v>
      </c>
      <c r="J8352">
        <v>450</v>
      </c>
      <c r="K8352" s="7">
        <v>0</v>
      </c>
      <c r="L8352">
        <v>1800</v>
      </c>
      <c r="M8352">
        <v>188.91</v>
      </c>
      <c r="N8352" s="7">
        <f>IFERROR(Sales_Data[[#This Row],[Profit]]/Sales_Data[[#This Row],[Sales]],0)</f>
        <v>0.10495</v>
      </c>
      <c r="O8352" s="7" t="str">
        <f>TEXT(Sales_Data[[#This Row],[Order_Date]],"mmm")</f>
        <v>Jan</v>
      </c>
      <c r="P8352" s="9" t="str">
        <f>TEXT(Sales_Data[[#This Row],[Order_Date]],"yyyy")</f>
        <v>2025</v>
      </c>
      <c r="Q8352" s="9" t="str">
        <f t="shared" si="130"/>
        <v>Existing</v>
      </c>
      <c r="R8352" s="1" t="s">
        <v>28</v>
      </c>
    </row>
    <row r="8353" spans="1:18" x14ac:dyDescent="0.35">
      <c r="A8353" s="1" t="s">
        <v>13242</v>
      </c>
      <c r="B8353" s="2">
        <v>45990</v>
      </c>
      <c r="C8353" s="1" t="s">
        <v>1576</v>
      </c>
      <c r="D8353" s="1" t="s">
        <v>3228</v>
      </c>
      <c r="E8353" s="1" t="s">
        <v>135</v>
      </c>
      <c r="F8353" s="1" t="s">
        <v>136</v>
      </c>
      <c r="G8353" s="1" t="s">
        <v>42</v>
      </c>
      <c r="H8353" s="1" t="s">
        <v>63</v>
      </c>
      <c r="I8353">
        <v>2</v>
      </c>
      <c r="J8353">
        <v>4500</v>
      </c>
      <c r="K8353" s="7">
        <v>0.05</v>
      </c>
      <c r="L8353">
        <v>8550</v>
      </c>
      <c r="M8353">
        <v>917.32</v>
      </c>
      <c r="N8353" s="7">
        <f>IFERROR(Sales_Data[[#This Row],[Profit]]/Sales_Data[[#This Row],[Sales]],0)</f>
        <v>0.10728888888888889</v>
      </c>
      <c r="O8353" s="7" t="str">
        <f>TEXT(Sales_Data[[#This Row],[Order_Date]],"mmm")</f>
        <v>Nov</v>
      </c>
      <c r="P8353" s="9" t="str">
        <f>TEXT(Sales_Data[[#This Row],[Order_Date]],"yyyy")</f>
        <v>2025</v>
      </c>
      <c r="Q8353" s="9" t="str">
        <f t="shared" si="130"/>
        <v>Existing</v>
      </c>
      <c r="R8353" s="1" t="s">
        <v>64</v>
      </c>
    </row>
    <row r="8354" spans="1:18" x14ac:dyDescent="0.35">
      <c r="A8354" s="1" t="s">
        <v>13243</v>
      </c>
      <c r="B8354" s="2">
        <v>46017</v>
      </c>
      <c r="C8354" s="1" t="s">
        <v>6051</v>
      </c>
      <c r="D8354" s="1" t="s">
        <v>5419</v>
      </c>
      <c r="E8354" s="1" t="s">
        <v>71</v>
      </c>
      <c r="F8354" s="1" t="s">
        <v>33</v>
      </c>
      <c r="G8354" s="1" t="s">
        <v>120</v>
      </c>
      <c r="H8354" s="1" t="s">
        <v>121</v>
      </c>
      <c r="I8354">
        <v>2</v>
      </c>
      <c r="J8354">
        <v>2800</v>
      </c>
      <c r="K8354" s="7">
        <v>0.15</v>
      </c>
      <c r="L8354">
        <v>4760</v>
      </c>
      <c r="M8354">
        <v>899.46</v>
      </c>
      <c r="N8354" s="7">
        <f>IFERROR(Sales_Data[[#This Row],[Profit]]/Sales_Data[[#This Row],[Sales]],0)</f>
        <v>0.18896218487394958</v>
      </c>
      <c r="O8354" s="7" t="str">
        <f>TEXT(Sales_Data[[#This Row],[Order_Date]],"mmm")</f>
        <v>Dec</v>
      </c>
      <c r="P8354" s="9" t="str">
        <f>TEXT(Sales_Data[[#This Row],[Order_Date]],"yyyy")</f>
        <v>2025</v>
      </c>
      <c r="Q8354" s="9" t="str">
        <f t="shared" si="130"/>
        <v>Existing</v>
      </c>
      <c r="R8354" s="1" t="s">
        <v>73</v>
      </c>
    </row>
    <row r="8355" spans="1:18" x14ac:dyDescent="0.35">
      <c r="A8355" s="1" t="s">
        <v>13244</v>
      </c>
      <c r="B8355" s="2">
        <v>45790</v>
      </c>
      <c r="C8355" s="1" t="s">
        <v>1375</v>
      </c>
      <c r="D8355" s="1" t="s">
        <v>6783</v>
      </c>
      <c r="E8355" s="1" t="s">
        <v>106</v>
      </c>
      <c r="F8355" s="1" t="s">
        <v>33</v>
      </c>
      <c r="G8355" s="1" t="s">
        <v>26</v>
      </c>
      <c r="H8355" s="1" t="s">
        <v>82</v>
      </c>
      <c r="I8355">
        <v>1</v>
      </c>
      <c r="J8355">
        <v>450</v>
      </c>
      <c r="K8355" s="7">
        <v>0.05</v>
      </c>
      <c r="L8355">
        <v>428</v>
      </c>
      <c r="M8355">
        <v>45.54</v>
      </c>
      <c r="N8355" s="7">
        <f>IFERROR(Sales_Data[[#This Row],[Profit]]/Sales_Data[[#This Row],[Sales]],0)</f>
        <v>0.1064018691588785</v>
      </c>
      <c r="O8355" s="7" t="str">
        <f>TEXT(Sales_Data[[#This Row],[Order_Date]],"mmm")</f>
        <v>May</v>
      </c>
      <c r="P8355" s="9" t="str">
        <f>TEXT(Sales_Data[[#This Row],[Order_Date]],"yyyy")</f>
        <v>2025</v>
      </c>
      <c r="Q8355" s="9" t="str">
        <f t="shared" si="130"/>
        <v>New</v>
      </c>
      <c r="R8355" s="1" t="s">
        <v>20</v>
      </c>
    </row>
    <row r="8356" spans="1:18" x14ac:dyDescent="0.35">
      <c r="A8356" s="1" t="s">
        <v>13245</v>
      </c>
      <c r="B8356" s="2">
        <v>45736</v>
      </c>
      <c r="C8356" s="1" t="s">
        <v>933</v>
      </c>
      <c r="D8356" s="1" t="s">
        <v>497</v>
      </c>
      <c r="E8356" s="1" t="s">
        <v>71</v>
      </c>
      <c r="F8356" s="1" t="s">
        <v>33</v>
      </c>
      <c r="G8356" s="1" t="s">
        <v>26</v>
      </c>
      <c r="H8356" s="1" t="s">
        <v>27</v>
      </c>
      <c r="I8356">
        <v>4</v>
      </c>
      <c r="J8356">
        <v>1200</v>
      </c>
      <c r="K8356" s="7">
        <v>0.1</v>
      </c>
      <c r="L8356">
        <v>4320</v>
      </c>
      <c r="M8356">
        <v>982.37</v>
      </c>
      <c r="N8356" s="7">
        <f>IFERROR(Sales_Data[[#This Row],[Profit]]/Sales_Data[[#This Row],[Sales]],0)</f>
        <v>0.22740046296296296</v>
      </c>
      <c r="O8356" s="7" t="str">
        <f>TEXT(Sales_Data[[#This Row],[Order_Date]],"mmm")</f>
        <v>Mar</v>
      </c>
      <c r="P8356" s="9" t="str">
        <f>TEXT(Sales_Data[[#This Row],[Order_Date]],"yyyy")</f>
        <v>2025</v>
      </c>
      <c r="Q8356" s="9" t="str">
        <f t="shared" si="130"/>
        <v>Existing</v>
      </c>
      <c r="R8356" s="1" t="s">
        <v>73</v>
      </c>
    </row>
    <row r="8357" spans="1:18" x14ac:dyDescent="0.35">
      <c r="A8357" s="1" t="s">
        <v>13246</v>
      </c>
      <c r="B8357" s="2">
        <v>45670</v>
      </c>
      <c r="C8357" s="1" t="s">
        <v>6956</v>
      </c>
      <c r="D8357" s="1" t="s">
        <v>247</v>
      </c>
      <c r="E8357" s="1" t="s">
        <v>24</v>
      </c>
      <c r="F8357" s="1" t="s">
        <v>25</v>
      </c>
      <c r="G8357" s="1" t="s">
        <v>34</v>
      </c>
      <c r="H8357" s="1" t="s">
        <v>107</v>
      </c>
      <c r="I8357">
        <v>3</v>
      </c>
      <c r="J8357">
        <v>6500</v>
      </c>
      <c r="K8357" s="7">
        <v>0.1</v>
      </c>
      <c r="L8357">
        <v>17550</v>
      </c>
      <c r="M8357">
        <v>2799.35</v>
      </c>
      <c r="N8357" s="7">
        <f>IFERROR(Sales_Data[[#This Row],[Profit]]/Sales_Data[[#This Row],[Sales]],0)</f>
        <v>0.15950712250712251</v>
      </c>
      <c r="O8357" s="7" t="str">
        <f>TEXT(Sales_Data[[#This Row],[Order_Date]],"mmm")</f>
        <v>Jan</v>
      </c>
      <c r="P8357" s="9" t="str">
        <f>TEXT(Sales_Data[[#This Row],[Order_Date]],"yyyy")</f>
        <v>2025</v>
      </c>
      <c r="Q8357" s="9" t="str">
        <f t="shared" si="130"/>
        <v>Existing</v>
      </c>
      <c r="R8357" s="1" t="s">
        <v>73</v>
      </c>
    </row>
    <row r="8358" spans="1:18" x14ac:dyDescent="0.35">
      <c r="A8358" s="1" t="s">
        <v>13247</v>
      </c>
      <c r="B8358" s="2">
        <v>45862</v>
      </c>
      <c r="C8358" s="1" t="s">
        <v>8308</v>
      </c>
      <c r="D8358" s="1" t="s">
        <v>4097</v>
      </c>
      <c r="E8358" s="1" t="s">
        <v>32</v>
      </c>
      <c r="F8358" s="1" t="s">
        <v>33</v>
      </c>
      <c r="G8358" s="1" t="s">
        <v>26</v>
      </c>
      <c r="H8358" s="1" t="s">
        <v>58</v>
      </c>
      <c r="I8358">
        <v>2</v>
      </c>
      <c r="J8358">
        <v>1400</v>
      </c>
      <c r="K8358" s="7">
        <v>0</v>
      </c>
      <c r="L8358">
        <v>2800</v>
      </c>
      <c r="M8358">
        <v>594.15</v>
      </c>
      <c r="N8358" s="7">
        <f>IFERROR(Sales_Data[[#This Row],[Profit]]/Sales_Data[[#This Row],[Sales]],0)</f>
        <v>0.21219642857142856</v>
      </c>
      <c r="O8358" s="7" t="str">
        <f>TEXT(Sales_Data[[#This Row],[Order_Date]],"mmm")</f>
        <v>Jul</v>
      </c>
      <c r="P8358" s="9" t="str">
        <f>TEXT(Sales_Data[[#This Row],[Order_Date]],"yyyy")</f>
        <v>2025</v>
      </c>
      <c r="Q8358" s="9" t="str">
        <f t="shared" si="130"/>
        <v>Existing</v>
      </c>
      <c r="R8358" s="1" t="s">
        <v>28</v>
      </c>
    </row>
    <row r="8359" spans="1:18" x14ac:dyDescent="0.35">
      <c r="A8359" s="1" t="s">
        <v>13248</v>
      </c>
      <c r="B8359" s="2">
        <v>45776</v>
      </c>
      <c r="C8359" s="1" t="s">
        <v>5182</v>
      </c>
      <c r="D8359" s="1" t="s">
        <v>9069</v>
      </c>
      <c r="E8359" s="1" t="s">
        <v>135</v>
      </c>
      <c r="F8359" s="1" t="s">
        <v>136</v>
      </c>
      <c r="G8359" s="1" t="s">
        <v>18</v>
      </c>
      <c r="H8359" s="1" t="s">
        <v>19</v>
      </c>
      <c r="I8359">
        <v>1</v>
      </c>
      <c r="J8359">
        <v>700</v>
      </c>
      <c r="K8359" s="7">
        <v>0.05</v>
      </c>
      <c r="L8359">
        <v>665</v>
      </c>
      <c r="M8359">
        <v>124.82</v>
      </c>
      <c r="N8359" s="7">
        <f>IFERROR(Sales_Data[[#This Row],[Profit]]/Sales_Data[[#This Row],[Sales]],0)</f>
        <v>0.18769924812030075</v>
      </c>
      <c r="O8359" s="7" t="str">
        <f>TEXT(Sales_Data[[#This Row],[Order_Date]],"mmm")</f>
        <v>Apr</v>
      </c>
      <c r="P8359" s="9" t="str">
        <f>TEXT(Sales_Data[[#This Row],[Order_Date]],"yyyy")</f>
        <v>2025</v>
      </c>
      <c r="Q8359" s="9" t="str">
        <f t="shared" si="130"/>
        <v>New</v>
      </c>
      <c r="R8359" s="1" t="s">
        <v>73</v>
      </c>
    </row>
    <row r="8360" spans="1:18" x14ac:dyDescent="0.35">
      <c r="A8360" s="1" t="s">
        <v>13249</v>
      </c>
      <c r="B8360" s="2">
        <v>45745</v>
      </c>
      <c r="C8360" s="1" t="s">
        <v>1173</v>
      </c>
      <c r="D8360" s="1" t="s">
        <v>7046</v>
      </c>
      <c r="E8360" s="1" t="s">
        <v>56</v>
      </c>
      <c r="F8360" s="1" t="s">
        <v>57</v>
      </c>
      <c r="G8360" s="1" t="s">
        <v>120</v>
      </c>
      <c r="H8360" s="1" t="s">
        <v>143</v>
      </c>
      <c r="I8360">
        <v>4</v>
      </c>
      <c r="J8360">
        <v>1800</v>
      </c>
      <c r="K8360" s="7">
        <v>0.1</v>
      </c>
      <c r="L8360">
        <v>6480</v>
      </c>
      <c r="M8360">
        <v>1121.22</v>
      </c>
      <c r="N8360" s="7">
        <f>IFERROR(Sales_Data[[#This Row],[Profit]]/Sales_Data[[#This Row],[Sales]],0)</f>
        <v>0.17302777777777778</v>
      </c>
      <c r="O8360" s="7" t="str">
        <f>TEXT(Sales_Data[[#This Row],[Order_Date]],"mmm")</f>
        <v>Mar</v>
      </c>
      <c r="P8360" s="9" t="str">
        <f>TEXT(Sales_Data[[#This Row],[Order_Date]],"yyyy")</f>
        <v>2025</v>
      </c>
      <c r="Q8360" s="9" t="str">
        <f t="shared" si="130"/>
        <v>Existing</v>
      </c>
      <c r="R8360" s="1" t="s">
        <v>73</v>
      </c>
    </row>
    <row r="8361" spans="1:18" x14ac:dyDescent="0.35">
      <c r="A8361" s="1" t="s">
        <v>13250</v>
      </c>
      <c r="B8361" s="2">
        <v>45847</v>
      </c>
      <c r="C8361" s="1" t="s">
        <v>4885</v>
      </c>
      <c r="D8361" s="1" t="s">
        <v>8959</v>
      </c>
      <c r="E8361" s="1" t="s">
        <v>51</v>
      </c>
      <c r="F8361" s="1" t="s">
        <v>52</v>
      </c>
      <c r="G8361" s="1" t="s">
        <v>42</v>
      </c>
      <c r="H8361" s="1" t="s">
        <v>112</v>
      </c>
      <c r="I8361">
        <v>5</v>
      </c>
      <c r="J8361">
        <v>2500</v>
      </c>
      <c r="K8361" s="7">
        <v>0.1</v>
      </c>
      <c r="L8361">
        <v>11250</v>
      </c>
      <c r="M8361">
        <v>2703.31</v>
      </c>
      <c r="N8361" s="7">
        <f>IFERROR(Sales_Data[[#This Row],[Profit]]/Sales_Data[[#This Row],[Sales]],0)</f>
        <v>0.24029422222222221</v>
      </c>
      <c r="O8361" s="7" t="str">
        <f>TEXT(Sales_Data[[#This Row],[Order_Date]],"mmm")</f>
        <v>Jul</v>
      </c>
      <c r="P8361" s="9" t="str">
        <f>TEXT(Sales_Data[[#This Row],[Order_Date]],"yyyy")</f>
        <v>2025</v>
      </c>
      <c r="Q8361" s="9" t="str">
        <f t="shared" si="130"/>
        <v>Existing</v>
      </c>
      <c r="R8361" s="1" t="s">
        <v>36</v>
      </c>
    </row>
    <row r="8362" spans="1:18" x14ac:dyDescent="0.35">
      <c r="A8362" s="1" t="s">
        <v>13251</v>
      </c>
      <c r="B8362" s="2">
        <v>45668</v>
      </c>
      <c r="C8362" s="1" t="s">
        <v>13059</v>
      </c>
      <c r="D8362" s="1" t="s">
        <v>4120</v>
      </c>
      <c r="E8362" s="1" t="s">
        <v>56</v>
      </c>
      <c r="F8362" s="1" t="s">
        <v>57</v>
      </c>
      <c r="G8362" s="1" t="s">
        <v>18</v>
      </c>
      <c r="H8362" s="1" t="s">
        <v>292</v>
      </c>
      <c r="I8362">
        <v>1</v>
      </c>
      <c r="J8362">
        <v>500</v>
      </c>
      <c r="K8362" s="7">
        <v>0</v>
      </c>
      <c r="L8362">
        <v>500</v>
      </c>
      <c r="M8362">
        <v>57.64</v>
      </c>
      <c r="N8362" s="7">
        <f>IFERROR(Sales_Data[[#This Row],[Profit]]/Sales_Data[[#This Row],[Sales]],0)</f>
        <v>0.11528000000000001</v>
      </c>
      <c r="O8362" s="7" t="str">
        <f>TEXT(Sales_Data[[#This Row],[Order_Date]],"mmm")</f>
        <v>Jan</v>
      </c>
      <c r="P8362" s="9" t="str">
        <f>TEXT(Sales_Data[[#This Row],[Order_Date]],"yyyy")</f>
        <v>2025</v>
      </c>
      <c r="Q8362" s="9" t="str">
        <f t="shared" si="130"/>
        <v>New</v>
      </c>
      <c r="R8362" s="1" t="s">
        <v>73</v>
      </c>
    </row>
    <row r="8363" spans="1:18" x14ac:dyDescent="0.35">
      <c r="A8363" s="1" t="s">
        <v>13252</v>
      </c>
      <c r="B8363" s="2">
        <v>45873</v>
      </c>
      <c r="C8363" s="1" t="s">
        <v>5878</v>
      </c>
      <c r="D8363" s="1" t="s">
        <v>1365</v>
      </c>
      <c r="E8363" s="1" t="s">
        <v>111</v>
      </c>
      <c r="F8363" s="1" t="s">
        <v>33</v>
      </c>
      <c r="G8363" s="1" t="s">
        <v>26</v>
      </c>
      <c r="H8363" s="1" t="s">
        <v>82</v>
      </c>
      <c r="I8363">
        <v>5</v>
      </c>
      <c r="J8363">
        <v>450</v>
      </c>
      <c r="K8363" s="7">
        <v>0.15</v>
      </c>
      <c r="L8363">
        <v>1912</v>
      </c>
      <c r="M8363">
        <v>291.8</v>
      </c>
      <c r="N8363" s="7">
        <f>IFERROR(Sales_Data[[#This Row],[Profit]]/Sales_Data[[#This Row],[Sales]],0)</f>
        <v>0.15261506276150627</v>
      </c>
      <c r="O8363" s="7" t="str">
        <f>TEXT(Sales_Data[[#This Row],[Order_Date]],"mmm")</f>
        <v>Aug</v>
      </c>
      <c r="P8363" s="9" t="str">
        <f>TEXT(Sales_Data[[#This Row],[Order_Date]],"yyyy")</f>
        <v>2025</v>
      </c>
      <c r="Q8363" s="9" t="str">
        <f t="shared" si="130"/>
        <v>Existing</v>
      </c>
      <c r="R8363" s="1" t="s">
        <v>20</v>
      </c>
    </row>
    <row r="8364" spans="1:18" x14ac:dyDescent="0.35">
      <c r="A8364" s="1" t="s">
        <v>13253</v>
      </c>
      <c r="B8364" s="2">
        <v>45892</v>
      </c>
      <c r="C8364" s="1" t="s">
        <v>1715</v>
      </c>
      <c r="D8364" s="1" t="s">
        <v>9459</v>
      </c>
      <c r="E8364" s="1" t="s">
        <v>111</v>
      </c>
      <c r="F8364" s="1" t="s">
        <v>33</v>
      </c>
      <c r="G8364" s="1" t="s">
        <v>42</v>
      </c>
      <c r="H8364" s="1" t="s">
        <v>43</v>
      </c>
      <c r="I8364">
        <v>5</v>
      </c>
      <c r="J8364">
        <v>18000</v>
      </c>
      <c r="K8364" s="7">
        <v>0.1</v>
      </c>
      <c r="L8364">
        <v>81000</v>
      </c>
      <c r="M8364">
        <v>11667</v>
      </c>
      <c r="N8364" s="7">
        <f>IFERROR(Sales_Data[[#This Row],[Profit]]/Sales_Data[[#This Row],[Sales]],0)</f>
        <v>0.14403703703703705</v>
      </c>
      <c r="O8364" s="7" t="str">
        <f>TEXT(Sales_Data[[#This Row],[Order_Date]],"mmm")</f>
        <v>Aug</v>
      </c>
      <c r="P8364" s="9" t="str">
        <f>TEXT(Sales_Data[[#This Row],[Order_Date]],"yyyy")</f>
        <v>2025</v>
      </c>
      <c r="Q8364" s="9" t="str">
        <f t="shared" si="130"/>
        <v>Existing</v>
      </c>
      <c r="R8364" s="1" t="s">
        <v>64</v>
      </c>
    </row>
    <row r="8365" spans="1:18" x14ac:dyDescent="0.35">
      <c r="A8365" s="1" t="s">
        <v>13254</v>
      </c>
      <c r="B8365" s="2">
        <v>45859</v>
      </c>
      <c r="C8365" s="1" t="s">
        <v>7093</v>
      </c>
      <c r="D8365" s="1" t="s">
        <v>9808</v>
      </c>
      <c r="E8365" s="1" t="s">
        <v>160</v>
      </c>
      <c r="F8365" s="1" t="s">
        <v>161</v>
      </c>
      <c r="G8365" s="1" t="s">
        <v>120</v>
      </c>
      <c r="H8365" s="1" t="s">
        <v>143</v>
      </c>
      <c r="I8365">
        <v>3</v>
      </c>
      <c r="J8365">
        <v>1800</v>
      </c>
      <c r="K8365" s="7">
        <v>0.1</v>
      </c>
      <c r="L8365">
        <v>4860</v>
      </c>
      <c r="M8365">
        <v>854.97</v>
      </c>
      <c r="N8365" s="7">
        <f>IFERROR(Sales_Data[[#This Row],[Profit]]/Sales_Data[[#This Row],[Sales]],0)</f>
        <v>0.17591975308641977</v>
      </c>
      <c r="O8365" s="7" t="str">
        <f>TEXT(Sales_Data[[#This Row],[Order_Date]],"mmm")</f>
        <v>Jul</v>
      </c>
      <c r="P8365" s="9" t="str">
        <f>TEXT(Sales_Data[[#This Row],[Order_Date]],"yyyy")</f>
        <v>2025</v>
      </c>
      <c r="Q8365" s="9" t="str">
        <f t="shared" si="130"/>
        <v>Existing</v>
      </c>
      <c r="R8365" s="1" t="s">
        <v>73</v>
      </c>
    </row>
    <row r="8366" spans="1:18" x14ac:dyDescent="0.35">
      <c r="A8366" s="1" t="s">
        <v>13255</v>
      </c>
      <c r="B8366" s="2">
        <v>45759</v>
      </c>
      <c r="C8366" s="1" t="s">
        <v>879</v>
      </c>
      <c r="D8366" s="1" t="s">
        <v>2391</v>
      </c>
      <c r="E8366" s="1" t="s">
        <v>62</v>
      </c>
      <c r="F8366" s="1" t="s">
        <v>41</v>
      </c>
      <c r="G8366" s="1" t="s">
        <v>42</v>
      </c>
      <c r="H8366" s="1" t="s">
        <v>102</v>
      </c>
      <c r="I8366">
        <v>2</v>
      </c>
      <c r="J8366">
        <v>25000</v>
      </c>
      <c r="K8366" s="7">
        <v>0.05</v>
      </c>
      <c r="L8366">
        <v>47500</v>
      </c>
      <c r="M8366">
        <v>10454.93</v>
      </c>
      <c r="N8366" s="7">
        <f>IFERROR(Sales_Data[[#This Row],[Profit]]/Sales_Data[[#This Row],[Sales]],0)</f>
        <v>0.22010378947368422</v>
      </c>
      <c r="O8366" s="7" t="str">
        <f>TEXT(Sales_Data[[#This Row],[Order_Date]],"mmm")</f>
        <v>Apr</v>
      </c>
      <c r="P8366" s="9" t="str">
        <f>TEXT(Sales_Data[[#This Row],[Order_Date]],"yyyy")</f>
        <v>2025</v>
      </c>
      <c r="Q8366" s="9" t="str">
        <f t="shared" si="130"/>
        <v>Existing</v>
      </c>
      <c r="R8366" s="1" t="s">
        <v>28</v>
      </c>
    </row>
    <row r="8367" spans="1:18" x14ac:dyDescent="0.35">
      <c r="A8367" s="1" t="s">
        <v>13256</v>
      </c>
      <c r="B8367" s="2">
        <v>45730</v>
      </c>
      <c r="C8367" s="1" t="s">
        <v>6217</v>
      </c>
      <c r="D8367" s="1" t="s">
        <v>10561</v>
      </c>
      <c r="E8367" s="1" t="s">
        <v>24</v>
      </c>
      <c r="F8367" s="1" t="s">
        <v>25</v>
      </c>
      <c r="G8367" s="1" t="s">
        <v>18</v>
      </c>
      <c r="H8367" s="1" t="s">
        <v>72</v>
      </c>
      <c r="I8367">
        <v>3</v>
      </c>
      <c r="J8367">
        <v>350</v>
      </c>
      <c r="K8367" s="7">
        <v>0</v>
      </c>
      <c r="L8367">
        <v>1050</v>
      </c>
      <c r="M8367">
        <v>182.79</v>
      </c>
      <c r="N8367" s="7">
        <f>IFERROR(Sales_Data[[#This Row],[Profit]]/Sales_Data[[#This Row],[Sales]],0)</f>
        <v>0.17408571428571429</v>
      </c>
      <c r="O8367" s="7" t="str">
        <f>TEXT(Sales_Data[[#This Row],[Order_Date]],"mmm")</f>
        <v>Mar</v>
      </c>
      <c r="P8367" s="9" t="str">
        <f>TEXT(Sales_Data[[#This Row],[Order_Date]],"yyyy")</f>
        <v>2025</v>
      </c>
      <c r="Q8367" s="9" t="str">
        <f t="shared" si="130"/>
        <v>Existing</v>
      </c>
      <c r="R8367" s="1" t="s">
        <v>73</v>
      </c>
    </row>
    <row r="8368" spans="1:18" x14ac:dyDescent="0.35">
      <c r="A8368" s="1" t="s">
        <v>13257</v>
      </c>
      <c r="B8368" s="2">
        <v>45879</v>
      </c>
      <c r="C8368" s="1" t="s">
        <v>4808</v>
      </c>
      <c r="D8368" s="1" t="s">
        <v>5206</v>
      </c>
      <c r="E8368" s="1" t="s">
        <v>32</v>
      </c>
      <c r="F8368" s="1" t="s">
        <v>33</v>
      </c>
      <c r="G8368" s="1" t="s">
        <v>26</v>
      </c>
      <c r="H8368" s="1" t="s">
        <v>27</v>
      </c>
      <c r="I8368">
        <v>1</v>
      </c>
      <c r="J8368">
        <v>1200</v>
      </c>
      <c r="K8368" s="7">
        <v>0</v>
      </c>
      <c r="L8368">
        <v>1200</v>
      </c>
      <c r="M8368">
        <v>153.16</v>
      </c>
      <c r="N8368" s="7">
        <f>IFERROR(Sales_Data[[#This Row],[Profit]]/Sales_Data[[#This Row],[Sales]],0)</f>
        <v>0.12763333333333332</v>
      </c>
      <c r="O8368" s="7" t="str">
        <f>TEXT(Sales_Data[[#This Row],[Order_Date]],"mmm")</f>
        <v>Aug</v>
      </c>
      <c r="P8368" s="9" t="str">
        <f>TEXT(Sales_Data[[#This Row],[Order_Date]],"yyyy")</f>
        <v>2025</v>
      </c>
      <c r="Q8368" s="9" t="str">
        <f t="shared" si="130"/>
        <v>New</v>
      </c>
      <c r="R8368" s="1" t="s">
        <v>28</v>
      </c>
    </row>
    <row r="8369" spans="1:18" x14ac:dyDescent="0.35">
      <c r="A8369" s="1" t="s">
        <v>13258</v>
      </c>
      <c r="B8369" s="2">
        <v>45665</v>
      </c>
      <c r="C8369" s="1" t="s">
        <v>4194</v>
      </c>
      <c r="D8369" s="1" t="s">
        <v>7149</v>
      </c>
      <c r="E8369" s="1" t="s">
        <v>62</v>
      </c>
      <c r="F8369" s="1" t="s">
        <v>41</v>
      </c>
      <c r="G8369" s="1" t="s">
        <v>42</v>
      </c>
      <c r="H8369" s="1" t="s">
        <v>102</v>
      </c>
      <c r="I8369">
        <v>4</v>
      </c>
      <c r="J8369">
        <v>25000</v>
      </c>
      <c r="K8369" s="7">
        <v>0.1</v>
      </c>
      <c r="L8369">
        <v>90000</v>
      </c>
      <c r="M8369">
        <v>13270.34</v>
      </c>
      <c r="N8369" s="7">
        <f>IFERROR(Sales_Data[[#This Row],[Profit]]/Sales_Data[[#This Row],[Sales]],0)</f>
        <v>0.14744822222222223</v>
      </c>
      <c r="O8369" s="7" t="str">
        <f>TEXT(Sales_Data[[#This Row],[Order_Date]],"mmm")</f>
        <v>Jan</v>
      </c>
      <c r="P8369" s="9" t="str">
        <f>TEXT(Sales_Data[[#This Row],[Order_Date]],"yyyy")</f>
        <v>2025</v>
      </c>
      <c r="Q8369" s="9" t="str">
        <f t="shared" si="130"/>
        <v>Existing</v>
      </c>
      <c r="R8369" s="1" t="s">
        <v>36</v>
      </c>
    </row>
    <row r="8370" spans="1:18" x14ac:dyDescent="0.35">
      <c r="A8370" s="1" t="s">
        <v>13259</v>
      </c>
      <c r="B8370" s="2">
        <v>45684</v>
      </c>
      <c r="C8370" s="1" t="s">
        <v>3954</v>
      </c>
      <c r="D8370" s="1" t="s">
        <v>5462</v>
      </c>
      <c r="E8370" s="1" t="s">
        <v>62</v>
      </c>
      <c r="F8370" s="1" t="s">
        <v>41</v>
      </c>
      <c r="G8370" s="1" t="s">
        <v>26</v>
      </c>
      <c r="H8370" s="1" t="s">
        <v>128</v>
      </c>
      <c r="I8370">
        <v>2</v>
      </c>
      <c r="J8370">
        <v>900</v>
      </c>
      <c r="K8370" s="7">
        <v>0.2</v>
      </c>
      <c r="L8370">
        <v>1440</v>
      </c>
      <c r="M8370">
        <v>273.22000000000003</v>
      </c>
      <c r="N8370" s="7">
        <f>IFERROR(Sales_Data[[#This Row],[Profit]]/Sales_Data[[#This Row],[Sales]],0)</f>
        <v>0.18973611111111113</v>
      </c>
      <c r="O8370" s="7" t="str">
        <f>TEXT(Sales_Data[[#This Row],[Order_Date]],"mmm")</f>
        <v>Jan</v>
      </c>
      <c r="P8370" s="9" t="str">
        <f>TEXT(Sales_Data[[#This Row],[Order_Date]],"yyyy")</f>
        <v>2025</v>
      </c>
      <c r="Q8370" s="9" t="str">
        <f t="shared" si="130"/>
        <v>Existing</v>
      </c>
      <c r="R8370" s="1" t="s">
        <v>73</v>
      </c>
    </row>
    <row r="8371" spans="1:18" x14ac:dyDescent="0.35">
      <c r="A8371" s="1" t="s">
        <v>13260</v>
      </c>
      <c r="B8371" s="2">
        <v>45837</v>
      </c>
      <c r="C8371" s="1" t="s">
        <v>1587</v>
      </c>
      <c r="D8371" s="1" t="s">
        <v>4822</v>
      </c>
      <c r="E8371" s="1" t="s">
        <v>81</v>
      </c>
      <c r="F8371" s="1" t="s">
        <v>33</v>
      </c>
      <c r="G8371" s="1" t="s">
        <v>26</v>
      </c>
      <c r="H8371" s="1" t="s">
        <v>27</v>
      </c>
      <c r="I8371">
        <v>2</v>
      </c>
      <c r="J8371">
        <v>1200</v>
      </c>
      <c r="K8371" s="7">
        <v>0</v>
      </c>
      <c r="L8371">
        <v>2400</v>
      </c>
      <c r="M8371">
        <v>196.65</v>
      </c>
      <c r="N8371" s="7">
        <f>IFERROR(Sales_Data[[#This Row],[Profit]]/Sales_Data[[#This Row],[Sales]],0)</f>
        <v>8.1937499999999996E-2</v>
      </c>
      <c r="O8371" s="7" t="str">
        <f>TEXT(Sales_Data[[#This Row],[Order_Date]],"mmm")</f>
        <v>Jun</v>
      </c>
      <c r="P8371" s="9" t="str">
        <f>TEXT(Sales_Data[[#This Row],[Order_Date]],"yyyy")</f>
        <v>2025</v>
      </c>
      <c r="Q8371" s="9" t="str">
        <f t="shared" si="130"/>
        <v>Existing</v>
      </c>
      <c r="R8371" s="1" t="s">
        <v>28</v>
      </c>
    </row>
    <row r="8372" spans="1:18" x14ac:dyDescent="0.35">
      <c r="A8372" s="1" t="s">
        <v>13261</v>
      </c>
      <c r="B8372" s="2">
        <v>46018</v>
      </c>
      <c r="C8372" s="1" t="s">
        <v>4240</v>
      </c>
      <c r="D8372" s="1" t="s">
        <v>3237</v>
      </c>
      <c r="E8372" s="1" t="s">
        <v>86</v>
      </c>
      <c r="F8372" s="1" t="s">
        <v>25</v>
      </c>
      <c r="G8372" s="1" t="s">
        <v>42</v>
      </c>
      <c r="H8372" s="1" t="s">
        <v>102</v>
      </c>
      <c r="I8372">
        <v>4</v>
      </c>
      <c r="J8372">
        <v>25000</v>
      </c>
      <c r="K8372" s="7">
        <v>0.1</v>
      </c>
      <c r="L8372">
        <v>90000</v>
      </c>
      <c r="M8372">
        <v>20921.89</v>
      </c>
      <c r="N8372" s="7">
        <f>IFERROR(Sales_Data[[#This Row],[Profit]]/Sales_Data[[#This Row],[Sales]],0)</f>
        <v>0.23246544444444445</v>
      </c>
      <c r="O8372" s="7" t="str">
        <f>TEXT(Sales_Data[[#This Row],[Order_Date]],"mmm")</f>
        <v>Dec</v>
      </c>
      <c r="P8372" s="9" t="str">
        <f>TEXT(Sales_Data[[#This Row],[Order_Date]],"yyyy")</f>
        <v>2025</v>
      </c>
      <c r="Q8372" s="9" t="str">
        <f t="shared" si="130"/>
        <v>Existing</v>
      </c>
      <c r="R8372" s="1" t="s">
        <v>36</v>
      </c>
    </row>
    <row r="8373" spans="1:18" x14ac:dyDescent="0.35">
      <c r="A8373" s="1" t="s">
        <v>13262</v>
      </c>
      <c r="B8373" s="2">
        <v>45881</v>
      </c>
      <c r="C8373" s="1" t="s">
        <v>2412</v>
      </c>
      <c r="D8373" s="1" t="s">
        <v>7916</v>
      </c>
      <c r="E8373" s="1" t="s">
        <v>119</v>
      </c>
      <c r="F8373" s="1" t="s">
        <v>33</v>
      </c>
      <c r="G8373" s="1" t="s">
        <v>42</v>
      </c>
      <c r="H8373" s="1" t="s">
        <v>43</v>
      </c>
      <c r="I8373">
        <v>1</v>
      </c>
      <c r="J8373">
        <v>18000</v>
      </c>
      <c r="K8373" s="7">
        <v>0.1</v>
      </c>
      <c r="L8373">
        <v>16200</v>
      </c>
      <c r="M8373">
        <v>1564.85</v>
      </c>
      <c r="N8373" s="7">
        <f>IFERROR(Sales_Data[[#This Row],[Profit]]/Sales_Data[[#This Row],[Sales]],0)</f>
        <v>9.659567901234567E-2</v>
      </c>
      <c r="O8373" s="7" t="str">
        <f>TEXT(Sales_Data[[#This Row],[Order_Date]],"mmm")</f>
        <v>Aug</v>
      </c>
      <c r="P8373" s="9" t="str">
        <f>TEXT(Sales_Data[[#This Row],[Order_Date]],"yyyy")</f>
        <v>2025</v>
      </c>
      <c r="Q8373" s="9" t="str">
        <f t="shared" si="130"/>
        <v>New</v>
      </c>
      <c r="R8373" s="1" t="s">
        <v>73</v>
      </c>
    </row>
    <row r="8374" spans="1:18" x14ac:dyDescent="0.35">
      <c r="A8374" s="1" t="s">
        <v>13263</v>
      </c>
      <c r="B8374" s="2">
        <v>45814</v>
      </c>
      <c r="C8374" s="1" t="s">
        <v>1343</v>
      </c>
      <c r="D8374" s="1" t="s">
        <v>536</v>
      </c>
      <c r="E8374" s="1" t="s">
        <v>24</v>
      </c>
      <c r="F8374" s="1" t="s">
        <v>25</v>
      </c>
      <c r="G8374" s="1" t="s">
        <v>120</v>
      </c>
      <c r="H8374" s="1" t="s">
        <v>146</v>
      </c>
      <c r="I8374">
        <v>4</v>
      </c>
      <c r="J8374">
        <v>800</v>
      </c>
      <c r="K8374" s="7">
        <v>0.1</v>
      </c>
      <c r="L8374">
        <v>2880</v>
      </c>
      <c r="M8374">
        <v>326.75</v>
      </c>
      <c r="N8374" s="7">
        <f>IFERROR(Sales_Data[[#This Row],[Profit]]/Sales_Data[[#This Row],[Sales]],0)</f>
        <v>0.11345486111111111</v>
      </c>
      <c r="O8374" s="7" t="str">
        <f>TEXT(Sales_Data[[#This Row],[Order_Date]],"mmm")</f>
        <v>Jun</v>
      </c>
      <c r="P8374" s="9" t="str">
        <f>TEXT(Sales_Data[[#This Row],[Order_Date]],"yyyy")</f>
        <v>2025</v>
      </c>
      <c r="Q8374" s="9" t="str">
        <f t="shared" si="130"/>
        <v>Existing</v>
      </c>
      <c r="R8374" s="1" t="s">
        <v>36</v>
      </c>
    </row>
    <row r="8375" spans="1:18" x14ac:dyDescent="0.35">
      <c r="A8375" s="1" t="s">
        <v>13264</v>
      </c>
      <c r="B8375" s="2">
        <v>45820</v>
      </c>
      <c r="C8375" s="1" t="s">
        <v>6378</v>
      </c>
      <c r="D8375" s="1" t="s">
        <v>2173</v>
      </c>
      <c r="E8375" s="1" t="s">
        <v>71</v>
      </c>
      <c r="F8375" s="1" t="s">
        <v>33</v>
      </c>
      <c r="G8375" s="1" t="s">
        <v>34</v>
      </c>
      <c r="H8375" s="1" t="s">
        <v>153</v>
      </c>
      <c r="I8375">
        <v>3</v>
      </c>
      <c r="J8375">
        <v>7000</v>
      </c>
      <c r="K8375" s="7">
        <v>0.2</v>
      </c>
      <c r="L8375">
        <v>16800</v>
      </c>
      <c r="M8375">
        <v>2066.64</v>
      </c>
      <c r="N8375" s="7">
        <f>IFERROR(Sales_Data[[#This Row],[Profit]]/Sales_Data[[#This Row],[Sales]],0)</f>
        <v>0.1230142857142857</v>
      </c>
      <c r="O8375" s="7" t="str">
        <f>TEXT(Sales_Data[[#This Row],[Order_Date]],"mmm")</f>
        <v>Jun</v>
      </c>
      <c r="P8375" s="9" t="str">
        <f>TEXT(Sales_Data[[#This Row],[Order_Date]],"yyyy")</f>
        <v>2025</v>
      </c>
      <c r="Q8375" s="9" t="str">
        <f t="shared" si="130"/>
        <v>Existing</v>
      </c>
      <c r="R8375" s="1" t="s">
        <v>36</v>
      </c>
    </row>
    <row r="8376" spans="1:18" x14ac:dyDescent="0.35">
      <c r="A8376" s="1" t="s">
        <v>13265</v>
      </c>
      <c r="B8376" s="2">
        <v>45697</v>
      </c>
      <c r="C8376" s="1" t="s">
        <v>5133</v>
      </c>
      <c r="D8376" s="1" t="s">
        <v>5431</v>
      </c>
      <c r="E8376" s="1" t="s">
        <v>51</v>
      </c>
      <c r="F8376" s="1" t="s">
        <v>52</v>
      </c>
      <c r="G8376" s="1" t="s">
        <v>120</v>
      </c>
      <c r="H8376" s="1" t="s">
        <v>143</v>
      </c>
      <c r="I8376">
        <v>4</v>
      </c>
      <c r="J8376">
        <v>1800</v>
      </c>
      <c r="K8376" s="7">
        <v>0.1</v>
      </c>
      <c r="L8376">
        <v>6480</v>
      </c>
      <c r="M8376">
        <v>1298.94</v>
      </c>
      <c r="N8376" s="7">
        <f>IFERROR(Sales_Data[[#This Row],[Profit]]/Sales_Data[[#This Row],[Sales]],0)</f>
        <v>0.20045370370370372</v>
      </c>
      <c r="O8376" s="7" t="str">
        <f>TEXT(Sales_Data[[#This Row],[Order_Date]],"mmm")</f>
        <v>Feb</v>
      </c>
      <c r="P8376" s="9" t="str">
        <f>TEXT(Sales_Data[[#This Row],[Order_Date]],"yyyy")</f>
        <v>2025</v>
      </c>
      <c r="Q8376" s="9" t="str">
        <f t="shared" si="130"/>
        <v>Existing</v>
      </c>
      <c r="R8376" s="1" t="s">
        <v>28</v>
      </c>
    </row>
    <row r="8377" spans="1:18" x14ac:dyDescent="0.35">
      <c r="A8377" s="1" t="s">
        <v>13266</v>
      </c>
      <c r="B8377" s="2">
        <v>45737</v>
      </c>
      <c r="C8377" s="1" t="s">
        <v>4872</v>
      </c>
      <c r="D8377" s="1" t="s">
        <v>5544</v>
      </c>
      <c r="E8377" s="1" t="s">
        <v>32</v>
      </c>
      <c r="F8377" s="1" t="s">
        <v>33</v>
      </c>
      <c r="G8377" s="1" t="s">
        <v>34</v>
      </c>
      <c r="H8377" s="1" t="s">
        <v>35</v>
      </c>
      <c r="I8377">
        <v>1</v>
      </c>
      <c r="J8377">
        <v>9000</v>
      </c>
      <c r="K8377" s="7">
        <v>0</v>
      </c>
      <c r="L8377">
        <v>9000</v>
      </c>
      <c r="M8377">
        <v>1900.06</v>
      </c>
      <c r="N8377" s="7">
        <f>IFERROR(Sales_Data[[#This Row],[Profit]]/Sales_Data[[#This Row],[Sales]],0)</f>
        <v>0.21111777777777777</v>
      </c>
      <c r="O8377" s="7" t="str">
        <f>TEXT(Sales_Data[[#This Row],[Order_Date]],"mmm")</f>
        <v>Mar</v>
      </c>
      <c r="P8377" s="9" t="str">
        <f>TEXT(Sales_Data[[#This Row],[Order_Date]],"yyyy")</f>
        <v>2025</v>
      </c>
      <c r="Q8377" s="9" t="str">
        <f t="shared" si="130"/>
        <v>New</v>
      </c>
      <c r="R8377" s="1" t="s">
        <v>28</v>
      </c>
    </row>
    <row r="8378" spans="1:18" x14ac:dyDescent="0.35">
      <c r="A8378" s="1" t="s">
        <v>13267</v>
      </c>
      <c r="B8378" s="2">
        <v>46005</v>
      </c>
      <c r="C8378" s="1" t="s">
        <v>8015</v>
      </c>
      <c r="D8378" s="1" t="s">
        <v>6234</v>
      </c>
      <c r="E8378" s="1" t="s">
        <v>71</v>
      </c>
      <c r="F8378" s="1" t="s">
        <v>33</v>
      </c>
      <c r="G8378" s="1" t="s">
        <v>120</v>
      </c>
      <c r="H8378" s="1" t="s">
        <v>146</v>
      </c>
      <c r="I8378">
        <v>1</v>
      </c>
      <c r="J8378">
        <v>800</v>
      </c>
      <c r="K8378" s="7">
        <v>0.1</v>
      </c>
      <c r="L8378">
        <v>720</v>
      </c>
      <c r="M8378">
        <v>175.62</v>
      </c>
      <c r="N8378" s="7">
        <f>IFERROR(Sales_Data[[#This Row],[Profit]]/Sales_Data[[#This Row],[Sales]],0)</f>
        <v>0.24391666666666667</v>
      </c>
      <c r="O8378" s="7" t="str">
        <f>TEXT(Sales_Data[[#This Row],[Order_Date]],"mmm")</f>
        <v>Dec</v>
      </c>
      <c r="P8378" s="9" t="str">
        <f>TEXT(Sales_Data[[#This Row],[Order_Date]],"yyyy")</f>
        <v>2025</v>
      </c>
      <c r="Q8378" s="9" t="str">
        <f t="shared" si="130"/>
        <v>New</v>
      </c>
      <c r="R8378" s="1" t="s">
        <v>73</v>
      </c>
    </row>
    <row r="8379" spans="1:18" x14ac:dyDescent="0.35">
      <c r="A8379" s="1" t="s">
        <v>13268</v>
      </c>
      <c r="B8379" s="2">
        <v>45702</v>
      </c>
      <c r="C8379" s="1" t="s">
        <v>4588</v>
      </c>
      <c r="D8379" s="1" t="s">
        <v>13269</v>
      </c>
      <c r="E8379" s="1" t="s">
        <v>17</v>
      </c>
      <c r="F8379" s="1" t="s">
        <v>17</v>
      </c>
      <c r="G8379" s="1" t="s">
        <v>34</v>
      </c>
      <c r="H8379" s="1" t="s">
        <v>77</v>
      </c>
      <c r="I8379">
        <v>4</v>
      </c>
      <c r="J8379">
        <v>22000</v>
      </c>
      <c r="K8379" s="7">
        <v>0.1</v>
      </c>
      <c r="L8379">
        <v>79200</v>
      </c>
      <c r="M8379">
        <v>6845.26</v>
      </c>
      <c r="N8379" s="7">
        <f>IFERROR(Sales_Data[[#This Row],[Profit]]/Sales_Data[[#This Row],[Sales]],0)</f>
        <v>8.643005050505051E-2</v>
      </c>
      <c r="O8379" s="7" t="str">
        <f>TEXT(Sales_Data[[#This Row],[Order_Date]],"mmm")</f>
        <v>Feb</v>
      </c>
      <c r="P8379" s="9" t="str">
        <f>TEXT(Sales_Data[[#This Row],[Order_Date]],"yyyy")</f>
        <v>2025</v>
      </c>
      <c r="Q8379" s="9" t="str">
        <f t="shared" si="130"/>
        <v>Existing</v>
      </c>
      <c r="R8379" s="1" t="s">
        <v>36</v>
      </c>
    </row>
    <row r="8380" spans="1:18" x14ac:dyDescent="0.35">
      <c r="A8380" s="1" t="s">
        <v>13270</v>
      </c>
      <c r="B8380" s="2">
        <v>45722</v>
      </c>
      <c r="C8380" s="1" t="s">
        <v>3715</v>
      </c>
      <c r="D8380" s="1" t="s">
        <v>5400</v>
      </c>
      <c r="E8380" s="1" t="s">
        <v>40</v>
      </c>
      <c r="F8380" s="1" t="s">
        <v>41</v>
      </c>
      <c r="G8380" s="1" t="s">
        <v>34</v>
      </c>
      <c r="H8380" s="1" t="s">
        <v>77</v>
      </c>
      <c r="I8380">
        <v>3</v>
      </c>
      <c r="J8380">
        <v>22000</v>
      </c>
      <c r="K8380" s="7">
        <v>0.05</v>
      </c>
      <c r="L8380">
        <v>62700</v>
      </c>
      <c r="M8380">
        <v>12878.09</v>
      </c>
      <c r="N8380" s="7">
        <f>IFERROR(Sales_Data[[#This Row],[Profit]]/Sales_Data[[#This Row],[Sales]],0)</f>
        <v>0.20539218500797449</v>
      </c>
      <c r="O8380" s="7" t="str">
        <f>TEXT(Sales_Data[[#This Row],[Order_Date]],"mmm")</f>
        <v>Mar</v>
      </c>
      <c r="P8380" s="9" t="str">
        <f>TEXT(Sales_Data[[#This Row],[Order_Date]],"yyyy")</f>
        <v>2025</v>
      </c>
      <c r="Q8380" s="9" t="str">
        <f t="shared" si="130"/>
        <v>Existing</v>
      </c>
      <c r="R8380" s="1" t="s">
        <v>20</v>
      </c>
    </row>
    <row r="8381" spans="1:18" x14ac:dyDescent="0.35">
      <c r="A8381" s="1" t="s">
        <v>13271</v>
      </c>
      <c r="B8381" s="2">
        <v>45941</v>
      </c>
      <c r="C8381" s="1" t="s">
        <v>3508</v>
      </c>
      <c r="D8381" s="1" t="s">
        <v>3358</v>
      </c>
      <c r="E8381" s="1" t="s">
        <v>32</v>
      </c>
      <c r="F8381" s="1" t="s">
        <v>33</v>
      </c>
      <c r="G8381" s="1" t="s">
        <v>18</v>
      </c>
      <c r="H8381" s="1" t="s">
        <v>19</v>
      </c>
      <c r="I8381">
        <v>1</v>
      </c>
      <c r="J8381">
        <v>700</v>
      </c>
      <c r="K8381" s="7">
        <v>0.15</v>
      </c>
      <c r="L8381">
        <v>595</v>
      </c>
      <c r="M8381">
        <v>47.99</v>
      </c>
      <c r="N8381" s="7">
        <f>IFERROR(Sales_Data[[#This Row],[Profit]]/Sales_Data[[#This Row],[Sales]],0)</f>
        <v>8.0655462184873947E-2</v>
      </c>
      <c r="O8381" s="7" t="str">
        <f>TEXT(Sales_Data[[#This Row],[Order_Date]],"mmm")</f>
        <v>Oct</v>
      </c>
      <c r="P8381" s="9" t="str">
        <f>TEXT(Sales_Data[[#This Row],[Order_Date]],"yyyy")</f>
        <v>2025</v>
      </c>
      <c r="Q8381" s="9" t="str">
        <f t="shared" si="130"/>
        <v>New</v>
      </c>
      <c r="R8381" s="1" t="s">
        <v>20</v>
      </c>
    </row>
    <row r="8382" spans="1:18" x14ac:dyDescent="0.35">
      <c r="A8382" s="1" t="s">
        <v>13272</v>
      </c>
      <c r="B8382" s="2">
        <v>45835</v>
      </c>
      <c r="C8382" s="1" t="s">
        <v>1670</v>
      </c>
      <c r="D8382" s="1" t="s">
        <v>5754</v>
      </c>
      <c r="E8382" s="1" t="s">
        <v>51</v>
      </c>
      <c r="F8382" s="1" t="s">
        <v>52</v>
      </c>
      <c r="G8382" s="1" t="s">
        <v>26</v>
      </c>
      <c r="H8382" s="1" t="s">
        <v>82</v>
      </c>
      <c r="I8382">
        <v>5</v>
      </c>
      <c r="J8382">
        <v>450</v>
      </c>
      <c r="K8382" s="7">
        <v>0.15</v>
      </c>
      <c r="L8382">
        <v>1912</v>
      </c>
      <c r="M8382">
        <v>382.68</v>
      </c>
      <c r="N8382" s="7">
        <f>IFERROR(Sales_Data[[#This Row],[Profit]]/Sales_Data[[#This Row],[Sales]],0)</f>
        <v>0.20014644351464436</v>
      </c>
      <c r="O8382" s="7" t="str">
        <f>TEXT(Sales_Data[[#This Row],[Order_Date]],"mmm")</f>
        <v>Jun</v>
      </c>
      <c r="P8382" s="9" t="str">
        <f>TEXT(Sales_Data[[#This Row],[Order_Date]],"yyyy")</f>
        <v>2025</v>
      </c>
      <c r="Q8382" s="9" t="str">
        <f t="shared" si="130"/>
        <v>Existing</v>
      </c>
      <c r="R8382" s="1" t="s">
        <v>64</v>
      </c>
    </row>
    <row r="8383" spans="1:18" x14ac:dyDescent="0.35">
      <c r="A8383" s="1" t="s">
        <v>13273</v>
      </c>
      <c r="B8383" s="2">
        <v>45952</v>
      </c>
      <c r="C8383" s="1" t="s">
        <v>5045</v>
      </c>
      <c r="D8383" s="1" t="s">
        <v>6391</v>
      </c>
      <c r="E8383" s="1" t="s">
        <v>56</v>
      </c>
      <c r="F8383" s="1" t="s">
        <v>57</v>
      </c>
      <c r="G8383" s="1" t="s">
        <v>34</v>
      </c>
      <c r="H8383" s="1" t="s">
        <v>153</v>
      </c>
      <c r="I8383">
        <v>1</v>
      </c>
      <c r="J8383">
        <v>7000</v>
      </c>
      <c r="K8383" s="7">
        <v>0</v>
      </c>
      <c r="L8383">
        <v>7000</v>
      </c>
      <c r="M8383">
        <v>945.01</v>
      </c>
      <c r="N8383" s="7">
        <f>IFERROR(Sales_Data[[#This Row],[Profit]]/Sales_Data[[#This Row],[Sales]],0)</f>
        <v>0.13500142857142858</v>
      </c>
      <c r="O8383" s="7" t="str">
        <f>TEXT(Sales_Data[[#This Row],[Order_Date]],"mmm")</f>
        <v>Oct</v>
      </c>
      <c r="P8383" s="9" t="str">
        <f>TEXT(Sales_Data[[#This Row],[Order_Date]],"yyyy")</f>
        <v>2025</v>
      </c>
      <c r="Q8383" s="9" t="str">
        <f t="shared" si="130"/>
        <v>New</v>
      </c>
      <c r="R8383" s="1" t="s">
        <v>28</v>
      </c>
    </row>
    <row r="8384" spans="1:18" x14ac:dyDescent="0.35">
      <c r="A8384" s="1" t="s">
        <v>13274</v>
      </c>
      <c r="B8384" s="2">
        <v>45919</v>
      </c>
      <c r="C8384" s="1" t="s">
        <v>564</v>
      </c>
      <c r="D8384" s="1" t="s">
        <v>13275</v>
      </c>
      <c r="E8384" s="1" t="s">
        <v>135</v>
      </c>
      <c r="F8384" s="1" t="s">
        <v>136</v>
      </c>
      <c r="G8384" s="1" t="s">
        <v>26</v>
      </c>
      <c r="H8384" s="1" t="s">
        <v>27</v>
      </c>
      <c r="I8384">
        <v>2</v>
      </c>
      <c r="J8384">
        <v>1200</v>
      </c>
      <c r="K8384" s="7">
        <v>0.1</v>
      </c>
      <c r="L8384">
        <v>2160</v>
      </c>
      <c r="M8384">
        <v>299.70999999999998</v>
      </c>
      <c r="N8384" s="7">
        <f>IFERROR(Sales_Data[[#This Row],[Profit]]/Sales_Data[[#This Row],[Sales]],0)</f>
        <v>0.13875462962962962</v>
      </c>
      <c r="O8384" s="7" t="str">
        <f>TEXT(Sales_Data[[#This Row],[Order_Date]],"mmm")</f>
        <v>Sep</v>
      </c>
      <c r="P8384" s="9" t="str">
        <f>TEXT(Sales_Data[[#This Row],[Order_Date]],"yyyy")</f>
        <v>2025</v>
      </c>
      <c r="Q8384" s="9" t="str">
        <f t="shared" si="130"/>
        <v>Existing</v>
      </c>
      <c r="R8384" s="1" t="s">
        <v>73</v>
      </c>
    </row>
    <row r="8385" spans="1:18" x14ac:dyDescent="0.35">
      <c r="A8385" s="1" t="s">
        <v>13276</v>
      </c>
      <c r="B8385" s="2">
        <v>45948</v>
      </c>
      <c r="C8385" s="1" t="s">
        <v>192</v>
      </c>
      <c r="D8385" s="1" t="s">
        <v>9105</v>
      </c>
      <c r="E8385" s="1" t="s">
        <v>71</v>
      </c>
      <c r="F8385" s="1" t="s">
        <v>33</v>
      </c>
      <c r="G8385" s="1" t="s">
        <v>18</v>
      </c>
      <c r="H8385" s="1" t="s">
        <v>72</v>
      </c>
      <c r="I8385">
        <v>4</v>
      </c>
      <c r="J8385">
        <v>350</v>
      </c>
      <c r="K8385" s="7">
        <v>0.1</v>
      </c>
      <c r="L8385">
        <v>1260</v>
      </c>
      <c r="M8385">
        <v>164.47</v>
      </c>
      <c r="N8385" s="7">
        <f>IFERROR(Sales_Data[[#This Row],[Profit]]/Sales_Data[[#This Row],[Sales]],0)</f>
        <v>0.13053174603174603</v>
      </c>
      <c r="O8385" s="7" t="str">
        <f>TEXT(Sales_Data[[#This Row],[Order_Date]],"mmm")</f>
        <v>Oct</v>
      </c>
      <c r="P8385" s="9" t="str">
        <f>TEXT(Sales_Data[[#This Row],[Order_Date]],"yyyy")</f>
        <v>2025</v>
      </c>
      <c r="Q8385" s="9" t="str">
        <f t="shared" si="130"/>
        <v>Existing</v>
      </c>
      <c r="R8385" s="1" t="s">
        <v>64</v>
      </c>
    </row>
    <row r="8386" spans="1:18" x14ac:dyDescent="0.35">
      <c r="A8386" s="1" t="s">
        <v>13277</v>
      </c>
      <c r="B8386" s="2">
        <v>45681</v>
      </c>
      <c r="C8386" s="1" t="s">
        <v>4477</v>
      </c>
      <c r="D8386" s="1" t="s">
        <v>4922</v>
      </c>
      <c r="E8386" s="1" t="s">
        <v>135</v>
      </c>
      <c r="F8386" s="1" t="s">
        <v>136</v>
      </c>
      <c r="G8386" s="1" t="s">
        <v>42</v>
      </c>
      <c r="H8386" s="1" t="s">
        <v>43</v>
      </c>
      <c r="I8386">
        <v>4</v>
      </c>
      <c r="J8386">
        <v>18000</v>
      </c>
      <c r="K8386" s="7">
        <v>0.2</v>
      </c>
      <c r="L8386">
        <v>57600</v>
      </c>
      <c r="M8386">
        <v>12227.74</v>
      </c>
      <c r="N8386" s="7">
        <f>IFERROR(Sales_Data[[#This Row],[Profit]]/Sales_Data[[#This Row],[Sales]],0)</f>
        <v>0.21228715277777777</v>
      </c>
      <c r="O8386" s="7" t="str">
        <f>TEXT(Sales_Data[[#This Row],[Order_Date]],"mmm")</f>
        <v>Jan</v>
      </c>
      <c r="P8386" s="9" t="str">
        <f>TEXT(Sales_Data[[#This Row],[Order_Date]],"yyyy")</f>
        <v>2025</v>
      </c>
      <c r="Q8386" s="9" t="str">
        <f t="shared" ref="Q8386:Q8449" si="131">IF(I8386&gt;1,"Existing","New")</f>
        <v>Existing</v>
      </c>
      <c r="R8386" s="1" t="s">
        <v>28</v>
      </c>
    </row>
    <row r="8387" spans="1:18" x14ac:dyDescent="0.35">
      <c r="A8387" s="1" t="s">
        <v>13278</v>
      </c>
      <c r="B8387" s="2">
        <v>45697</v>
      </c>
      <c r="C8387" s="1" t="s">
        <v>3478</v>
      </c>
      <c r="D8387" s="1" t="s">
        <v>4957</v>
      </c>
      <c r="E8387" s="1" t="s">
        <v>24</v>
      </c>
      <c r="F8387" s="1" t="s">
        <v>25</v>
      </c>
      <c r="G8387" s="1" t="s">
        <v>120</v>
      </c>
      <c r="H8387" s="1" t="s">
        <v>146</v>
      </c>
      <c r="I8387">
        <v>3</v>
      </c>
      <c r="J8387">
        <v>800</v>
      </c>
      <c r="K8387" s="7">
        <v>0.05</v>
      </c>
      <c r="L8387">
        <v>2280</v>
      </c>
      <c r="M8387">
        <v>393.64</v>
      </c>
      <c r="N8387" s="7">
        <f>IFERROR(Sales_Data[[#This Row],[Profit]]/Sales_Data[[#This Row],[Sales]],0)</f>
        <v>0.17264912280701752</v>
      </c>
      <c r="O8387" s="7" t="str">
        <f>TEXT(Sales_Data[[#This Row],[Order_Date]],"mmm")</f>
        <v>Feb</v>
      </c>
      <c r="P8387" s="9" t="str">
        <f>TEXT(Sales_Data[[#This Row],[Order_Date]],"yyyy")</f>
        <v>2025</v>
      </c>
      <c r="Q8387" s="9" t="str">
        <f t="shared" si="131"/>
        <v>Existing</v>
      </c>
      <c r="R8387" s="1" t="s">
        <v>28</v>
      </c>
    </row>
    <row r="8388" spans="1:18" x14ac:dyDescent="0.35">
      <c r="A8388" s="1" t="s">
        <v>13279</v>
      </c>
      <c r="B8388" s="2">
        <v>45900</v>
      </c>
      <c r="C8388" s="1" t="s">
        <v>579</v>
      </c>
      <c r="D8388" s="1" t="s">
        <v>7118</v>
      </c>
      <c r="E8388" s="1" t="s">
        <v>106</v>
      </c>
      <c r="F8388" s="1" t="s">
        <v>33</v>
      </c>
      <c r="G8388" s="1" t="s">
        <v>42</v>
      </c>
      <c r="H8388" s="1" t="s">
        <v>112</v>
      </c>
      <c r="I8388">
        <v>5</v>
      </c>
      <c r="J8388">
        <v>2500</v>
      </c>
      <c r="K8388" s="7">
        <v>0.05</v>
      </c>
      <c r="L8388">
        <v>11875</v>
      </c>
      <c r="M8388">
        <v>2237.9899999999998</v>
      </c>
      <c r="N8388" s="7">
        <f>IFERROR(Sales_Data[[#This Row],[Profit]]/Sales_Data[[#This Row],[Sales]],0)</f>
        <v>0.18846231578947367</v>
      </c>
      <c r="O8388" s="7" t="str">
        <f>TEXT(Sales_Data[[#This Row],[Order_Date]],"mmm")</f>
        <v>Aug</v>
      </c>
      <c r="P8388" s="9" t="str">
        <f>TEXT(Sales_Data[[#This Row],[Order_Date]],"yyyy")</f>
        <v>2025</v>
      </c>
      <c r="Q8388" s="9" t="str">
        <f t="shared" si="131"/>
        <v>Existing</v>
      </c>
      <c r="R8388" s="1" t="s">
        <v>73</v>
      </c>
    </row>
    <row r="8389" spans="1:18" x14ac:dyDescent="0.35">
      <c r="A8389" s="1" t="s">
        <v>13280</v>
      </c>
      <c r="B8389" s="2">
        <v>45918</v>
      </c>
      <c r="C8389" s="1" t="s">
        <v>5672</v>
      </c>
      <c r="D8389" s="1" t="s">
        <v>3792</v>
      </c>
      <c r="E8389" s="1" t="s">
        <v>56</v>
      </c>
      <c r="F8389" s="1" t="s">
        <v>57</v>
      </c>
      <c r="G8389" s="1" t="s">
        <v>18</v>
      </c>
      <c r="H8389" s="1" t="s">
        <v>72</v>
      </c>
      <c r="I8389">
        <v>2</v>
      </c>
      <c r="J8389">
        <v>350</v>
      </c>
      <c r="K8389" s="7">
        <v>0.1</v>
      </c>
      <c r="L8389">
        <v>630</v>
      </c>
      <c r="M8389">
        <v>113.4</v>
      </c>
      <c r="N8389" s="7">
        <f>IFERROR(Sales_Data[[#This Row],[Profit]]/Sales_Data[[#This Row],[Sales]],0)</f>
        <v>0.18000000000000002</v>
      </c>
      <c r="O8389" s="7" t="str">
        <f>TEXT(Sales_Data[[#This Row],[Order_Date]],"mmm")</f>
        <v>Sep</v>
      </c>
      <c r="P8389" s="9" t="str">
        <f>TEXT(Sales_Data[[#This Row],[Order_Date]],"yyyy")</f>
        <v>2025</v>
      </c>
      <c r="Q8389" s="9" t="str">
        <f t="shared" si="131"/>
        <v>Existing</v>
      </c>
      <c r="R8389" s="1" t="s">
        <v>73</v>
      </c>
    </row>
    <row r="8390" spans="1:18" x14ac:dyDescent="0.35">
      <c r="A8390" s="1" t="s">
        <v>13281</v>
      </c>
      <c r="B8390" s="2">
        <v>45697</v>
      </c>
      <c r="C8390" s="1" t="s">
        <v>1590</v>
      </c>
      <c r="D8390" s="1" t="s">
        <v>4598</v>
      </c>
      <c r="E8390" s="1" t="s">
        <v>111</v>
      </c>
      <c r="F8390" s="1" t="s">
        <v>33</v>
      </c>
      <c r="G8390" s="1" t="s">
        <v>120</v>
      </c>
      <c r="H8390" s="1" t="s">
        <v>143</v>
      </c>
      <c r="I8390">
        <v>4</v>
      </c>
      <c r="J8390">
        <v>1800</v>
      </c>
      <c r="K8390" s="7">
        <v>0.05</v>
      </c>
      <c r="L8390">
        <v>6840</v>
      </c>
      <c r="M8390">
        <v>1527.81</v>
      </c>
      <c r="N8390" s="7">
        <f>IFERROR(Sales_Data[[#This Row],[Profit]]/Sales_Data[[#This Row],[Sales]],0)</f>
        <v>0.22336403508771929</v>
      </c>
      <c r="O8390" s="7" t="str">
        <f>TEXT(Sales_Data[[#This Row],[Order_Date]],"mmm")</f>
        <v>Feb</v>
      </c>
      <c r="P8390" s="9" t="str">
        <f>TEXT(Sales_Data[[#This Row],[Order_Date]],"yyyy")</f>
        <v>2025</v>
      </c>
      <c r="Q8390" s="9" t="str">
        <f t="shared" si="131"/>
        <v>Existing</v>
      </c>
      <c r="R8390" s="1" t="s">
        <v>64</v>
      </c>
    </row>
    <row r="8391" spans="1:18" x14ac:dyDescent="0.35">
      <c r="A8391" s="1" t="s">
        <v>13282</v>
      </c>
      <c r="B8391" s="2">
        <v>45669</v>
      </c>
      <c r="C8391" s="1" t="s">
        <v>10654</v>
      </c>
      <c r="D8391" s="1" t="s">
        <v>1147</v>
      </c>
      <c r="E8391" s="1" t="s">
        <v>81</v>
      </c>
      <c r="F8391" s="1" t="s">
        <v>33</v>
      </c>
      <c r="G8391" s="1" t="s">
        <v>34</v>
      </c>
      <c r="H8391" s="1" t="s">
        <v>153</v>
      </c>
      <c r="I8391">
        <v>3</v>
      </c>
      <c r="J8391">
        <v>7000</v>
      </c>
      <c r="K8391" s="7">
        <v>0</v>
      </c>
      <c r="L8391">
        <v>21000</v>
      </c>
      <c r="M8391">
        <v>3255.93</v>
      </c>
      <c r="N8391" s="7">
        <f>IFERROR(Sales_Data[[#This Row],[Profit]]/Sales_Data[[#This Row],[Sales]],0)</f>
        <v>0.15504428571428572</v>
      </c>
      <c r="O8391" s="7" t="str">
        <f>TEXT(Sales_Data[[#This Row],[Order_Date]],"mmm")</f>
        <v>Jan</v>
      </c>
      <c r="P8391" s="9" t="str">
        <f>TEXT(Sales_Data[[#This Row],[Order_Date]],"yyyy")</f>
        <v>2025</v>
      </c>
      <c r="Q8391" s="9" t="str">
        <f t="shared" si="131"/>
        <v>Existing</v>
      </c>
      <c r="R8391" s="1" t="s">
        <v>36</v>
      </c>
    </row>
    <row r="8392" spans="1:18" x14ac:dyDescent="0.35">
      <c r="A8392" s="1" t="s">
        <v>13283</v>
      </c>
      <c r="B8392" s="2">
        <v>45672</v>
      </c>
      <c r="C8392" s="1" t="s">
        <v>11183</v>
      </c>
      <c r="D8392" s="1" t="s">
        <v>13195</v>
      </c>
      <c r="E8392" s="1" t="s">
        <v>17</v>
      </c>
      <c r="F8392" s="1" t="s">
        <v>17</v>
      </c>
      <c r="G8392" s="1" t="s">
        <v>42</v>
      </c>
      <c r="H8392" s="1" t="s">
        <v>112</v>
      </c>
      <c r="I8392">
        <v>4</v>
      </c>
      <c r="J8392">
        <v>2500</v>
      </c>
      <c r="K8392" s="7">
        <v>0.1</v>
      </c>
      <c r="L8392">
        <v>9000</v>
      </c>
      <c r="M8392">
        <v>2052.86</v>
      </c>
      <c r="N8392" s="7">
        <f>IFERROR(Sales_Data[[#This Row],[Profit]]/Sales_Data[[#This Row],[Sales]],0)</f>
        <v>0.22809555555555558</v>
      </c>
      <c r="O8392" s="7" t="str">
        <f>TEXT(Sales_Data[[#This Row],[Order_Date]],"mmm")</f>
        <v>Jan</v>
      </c>
      <c r="P8392" s="9" t="str">
        <f>TEXT(Sales_Data[[#This Row],[Order_Date]],"yyyy")</f>
        <v>2025</v>
      </c>
      <c r="Q8392" s="9" t="str">
        <f t="shared" si="131"/>
        <v>Existing</v>
      </c>
      <c r="R8392" s="1" t="s">
        <v>36</v>
      </c>
    </row>
    <row r="8393" spans="1:18" x14ac:dyDescent="0.35">
      <c r="A8393" s="1" t="s">
        <v>13284</v>
      </c>
      <c r="B8393" s="2">
        <v>45661</v>
      </c>
      <c r="C8393" s="1" t="s">
        <v>7087</v>
      </c>
      <c r="D8393" s="1" t="s">
        <v>3428</v>
      </c>
      <c r="E8393" s="1" t="s">
        <v>32</v>
      </c>
      <c r="F8393" s="1" t="s">
        <v>33</v>
      </c>
      <c r="G8393" s="1" t="s">
        <v>120</v>
      </c>
      <c r="H8393" s="1" t="s">
        <v>143</v>
      </c>
      <c r="I8393">
        <v>4</v>
      </c>
      <c r="J8393">
        <v>1800</v>
      </c>
      <c r="K8393" s="7">
        <v>0.1</v>
      </c>
      <c r="L8393">
        <v>6480</v>
      </c>
      <c r="M8393">
        <v>1593.4</v>
      </c>
      <c r="N8393" s="7">
        <f>IFERROR(Sales_Data[[#This Row],[Profit]]/Sales_Data[[#This Row],[Sales]],0)</f>
        <v>0.24589506172839506</v>
      </c>
      <c r="O8393" s="7" t="str">
        <f>TEXT(Sales_Data[[#This Row],[Order_Date]],"mmm")</f>
        <v>Jan</v>
      </c>
      <c r="P8393" s="9" t="str">
        <f>TEXT(Sales_Data[[#This Row],[Order_Date]],"yyyy")</f>
        <v>2025</v>
      </c>
      <c r="Q8393" s="9" t="str">
        <f t="shared" si="131"/>
        <v>Existing</v>
      </c>
      <c r="R8393" s="1" t="s">
        <v>20</v>
      </c>
    </row>
    <row r="8394" spans="1:18" x14ac:dyDescent="0.35">
      <c r="A8394" s="1" t="s">
        <v>13285</v>
      </c>
      <c r="B8394" s="2">
        <v>45774</v>
      </c>
      <c r="C8394" s="1" t="s">
        <v>4073</v>
      </c>
      <c r="D8394" s="1" t="s">
        <v>655</v>
      </c>
      <c r="E8394" s="1" t="s">
        <v>81</v>
      </c>
      <c r="F8394" s="1" t="s">
        <v>33</v>
      </c>
      <c r="G8394" s="1" t="s">
        <v>42</v>
      </c>
      <c r="H8394" s="1" t="s">
        <v>63</v>
      </c>
      <c r="I8394">
        <v>4</v>
      </c>
      <c r="J8394">
        <v>4500</v>
      </c>
      <c r="K8394" s="7">
        <v>0.1</v>
      </c>
      <c r="L8394">
        <v>16200</v>
      </c>
      <c r="M8394">
        <v>3110.76</v>
      </c>
      <c r="N8394" s="7">
        <f>IFERROR(Sales_Data[[#This Row],[Profit]]/Sales_Data[[#This Row],[Sales]],0)</f>
        <v>0.19202222222222223</v>
      </c>
      <c r="O8394" s="7" t="str">
        <f>TEXT(Sales_Data[[#This Row],[Order_Date]],"mmm")</f>
        <v>Apr</v>
      </c>
      <c r="P8394" s="9" t="str">
        <f>TEXT(Sales_Data[[#This Row],[Order_Date]],"yyyy")</f>
        <v>2025</v>
      </c>
      <c r="Q8394" s="9" t="str">
        <f t="shared" si="131"/>
        <v>Existing</v>
      </c>
      <c r="R8394" s="1" t="s">
        <v>28</v>
      </c>
    </row>
    <row r="8395" spans="1:18" x14ac:dyDescent="0.35">
      <c r="A8395" s="1" t="s">
        <v>13286</v>
      </c>
      <c r="B8395" s="2">
        <v>45787</v>
      </c>
      <c r="C8395" s="1" t="s">
        <v>3590</v>
      </c>
      <c r="D8395" s="1" t="s">
        <v>8168</v>
      </c>
      <c r="E8395" s="1" t="s">
        <v>81</v>
      </c>
      <c r="F8395" s="1" t="s">
        <v>33</v>
      </c>
      <c r="G8395" s="1" t="s">
        <v>26</v>
      </c>
      <c r="H8395" s="1" t="s">
        <v>58</v>
      </c>
      <c r="I8395">
        <v>4</v>
      </c>
      <c r="J8395">
        <v>1400</v>
      </c>
      <c r="K8395" s="7">
        <v>0.1</v>
      </c>
      <c r="L8395">
        <v>5040</v>
      </c>
      <c r="M8395">
        <v>539.95000000000005</v>
      </c>
      <c r="N8395" s="7">
        <f>IFERROR(Sales_Data[[#This Row],[Profit]]/Sales_Data[[#This Row],[Sales]],0)</f>
        <v>0.10713293650793651</v>
      </c>
      <c r="O8395" s="7" t="str">
        <f>TEXT(Sales_Data[[#This Row],[Order_Date]],"mmm")</f>
        <v>May</v>
      </c>
      <c r="P8395" s="9" t="str">
        <f>TEXT(Sales_Data[[#This Row],[Order_Date]],"yyyy")</f>
        <v>2025</v>
      </c>
      <c r="Q8395" s="9" t="str">
        <f t="shared" si="131"/>
        <v>Existing</v>
      </c>
      <c r="R8395" s="1" t="s">
        <v>36</v>
      </c>
    </row>
    <row r="8396" spans="1:18" x14ac:dyDescent="0.35">
      <c r="A8396" s="1" t="s">
        <v>13287</v>
      </c>
      <c r="B8396" s="2">
        <v>45835</v>
      </c>
      <c r="C8396" s="1" t="s">
        <v>12122</v>
      </c>
      <c r="D8396" s="1" t="s">
        <v>4816</v>
      </c>
      <c r="E8396" s="1" t="s">
        <v>86</v>
      </c>
      <c r="F8396" s="1" t="s">
        <v>25</v>
      </c>
      <c r="G8396" s="1" t="s">
        <v>42</v>
      </c>
      <c r="H8396" s="1" t="s">
        <v>63</v>
      </c>
      <c r="I8396">
        <v>5</v>
      </c>
      <c r="J8396">
        <v>4500</v>
      </c>
      <c r="K8396" s="7">
        <v>0.1</v>
      </c>
      <c r="L8396">
        <v>20250</v>
      </c>
      <c r="M8396">
        <v>2166.9899999999998</v>
      </c>
      <c r="N8396" s="7">
        <f>IFERROR(Sales_Data[[#This Row],[Profit]]/Sales_Data[[#This Row],[Sales]],0)</f>
        <v>0.10701185185185184</v>
      </c>
      <c r="O8396" s="7" t="str">
        <f>TEXT(Sales_Data[[#This Row],[Order_Date]],"mmm")</f>
        <v>Jun</v>
      </c>
      <c r="P8396" s="9" t="str">
        <f>TEXT(Sales_Data[[#This Row],[Order_Date]],"yyyy")</f>
        <v>2025</v>
      </c>
      <c r="Q8396" s="9" t="str">
        <f t="shared" si="131"/>
        <v>Existing</v>
      </c>
      <c r="R8396" s="1" t="s">
        <v>64</v>
      </c>
    </row>
    <row r="8397" spans="1:18" x14ac:dyDescent="0.35">
      <c r="A8397" s="1" t="s">
        <v>13288</v>
      </c>
      <c r="B8397" s="2">
        <v>45905</v>
      </c>
      <c r="C8397" s="1" t="s">
        <v>5825</v>
      </c>
      <c r="D8397" s="1" t="s">
        <v>4480</v>
      </c>
      <c r="E8397" s="1" t="s">
        <v>71</v>
      </c>
      <c r="F8397" s="1" t="s">
        <v>33</v>
      </c>
      <c r="G8397" s="1" t="s">
        <v>26</v>
      </c>
      <c r="H8397" s="1" t="s">
        <v>82</v>
      </c>
      <c r="I8397">
        <v>4</v>
      </c>
      <c r="J8397">
        <v>450</v>
      </c>
      <c r="K8397" s="7">
        <v>0.05</v>
      </c>
      <c r="L8397">
        <v>1710</v>
      </c>
      <c r="M8397">
        <v>203.74</v>
      </c>
      <c r="N8397" s="7">
        <f>IFERROR(Sales_Data[[#This Row],[Profit]]/Sales_Data[[#This Row],[Sales]],0)</f>
        <v>0.11914619883040936</v>
      </c>
      <c r="O8397" s="7" t="str">
        <f>TEXT(Sales_Data[[#This Row],[Order_Date]],"mmm")</f>
        <v>Sep</v>
      </c>
      <c r="P8397" s="9" t="str">
        <f>TEXT(Sales_Data[[#This Row],[Order_Date]],"yyyy")</f>
        <v>2025</v>
      </c>
      <c r="Q8397" s="9" t="str">
        <f t="shared" si="131"/>
        <v>Existing</v>
      </c>
      <c r="R8397" s="1" t="s">
        <v>28</v>
      </c>
    </row>
    <row r="8398" spans="1:18" x14ac:dyDescent="0.35">
      <c r="A8398" s="1" t="s">
        <v>13289</v>
      </c>
      <c r="B8398" s="2">
        <v>45880</v>
      </c>
      <c r="C8398" s="1" t="s">
        <v>1972</v>
      </c>
      <c r="D8398" s="1" t="s">
        <v>13290</v>
      </c>
      <c r="E8398" s="1" t="s">
        <v>51</v>
      </c>
      <c r="F8398" s="1" t="s">
        <v>52</v>
      </c>
      <c r="G8398" s="1" t="s">
        <v>120</v>
      </c>
      <c r="H8398" s="1" t="s">
        <v>146</v>
      </c>
      <c r="I8398">
        <v>4</v>
      </c>
      <c r="J8398">
        <v>800</v>
      </c>
      <c r="K8398" s="7">
        <v>0.1</v>
      </c>
      <c r="L8398">
        <v>2880</v>
      </c>
      <c r="M8398">
        <v>316.45999999999998</v>
      </c>
      <c r="N8398" s="7">
        <f>IFERROR(Sales_Data[[#This Row],[Profit]]/Sales_Data[[#This Row],[Sales]],0)</f>
        <v>0.10988194444444443</v>
      </c>
      <c r="O8398" s="7" t="str">
        <f>TEXT(Sales_Data[[#This Row],[Order_Date]],"mmm")</f>
        <v>Aug</v>
      </c>
      <c r="P8398" s="9" t="str">
        <f>TEXT(Sales_Data[[#This Row],[Order_Date]],"yyyy")</f>
        <v>2025</v>
      </c>
      <c r="Q8398" s="9" t="str">
        <f t="shared" si="131"/>
        <v>Existing</v>
      </c>
      <c r="R8398" s="1" t="s">
        <v>36</v>
      </c>
    </row>
    <row r="8399" spans="1:18" x14ac:dyDescent="0.35">
      <c r="A8399" s="1" t="s">
        <v>13291</v>
      </c>
      <c r="B8399" s="2">
        <v>45743</v>
      </c>
      <c r="C8399" s="1" t="s">
        <v>4516</v>
      </c>
      <c r="D8399" s="1" t="s">
        <v>5801</v>
      </c>
      <c r="E8399" s="1" t="s">
        <v>135</v>
      </c>
      <c r="F8399" s="1" t="s">
        <v>136</v>
      </c>
      <c r="G8399" s="1" t="s">
        <v>120</v>
      </c>
      <c r="H8399" s="1" t="s">
        <v>146</v>
      </c>
      <c r="I8399">
        <v>5</v>
      </c>
      <c r="J8399">
        <v>800</v>
      </c>
      <c r="K8399" s="7">
        <v>0</v>
      </c>
      <c r="L8399">
        <v>4000</v>
      </c>
      <c r="M8399">
        <v>808.14</v>
      </c>
      <c r="N8399" s="7">
        <f>IFERROR(Sales_Data[[#This Row],[Profit]]/Sales_Data[[#This Row],[Sales]],0)</f>
        <v>0.20203499999999999</v>
      </c>
      <c r="O8399" s="7" t="str">
        <f>TEXT(Sales_Data[[#This Row],[Order_Date]],"mmm")</f>
        <v>Mar</v>
      </c>
      <c r="P8399" s="9" t="str">
        <f>TEXT(Sales_Data[[#This Row],[Order_Date]],"yyyy")</f>
        <v>2025</v>
      </c>
      <c r="Q8399" s="9" t="str">
        <f t="shared" si="131"/>
        <v>Existing</v>
      </c>
      <c r="R8399" s="1" t="s">
        <v>64</v>
      </c>
    </row>
    <row r="8400" spans="1:18" x14ac:dyDescent="0.35">
      <c r="A8400" s="1" t="s">
        <v>13292</v>
      </c>
      <c r="B8400" s="2">
        <v>45675</v>
      </c>
      <c r="C8400" s="1" t="s">
        <v>9324</v>
      </c>
      <c r="D8400" s="1" t="s">
        <v>1930</v>
      </c>
      <c r="E8400" s="1" t="s">
        <v>51</v>
      </c>
      <c r="F8400" s="1" t="s">
        <v>52</v>
      </c>
      <c r="G8400" s="1" t="s">
        <v>42</v>
      </c>
      <c r="H8400" s="1" t="s">
        <v>43</v>
      </c>
      <c r="I8400">
        <v>1</v>
      </c>
      <c r="J8400">
        <v>18000</v>
      </c>
      <c r="K8400" s="7">
        <v>0.15</v>
      </c>
      <c r="L8400">
        <v>15300</v>
      </c>
      <c r="M8400">
        <v>1771.82</v>
      </c>
      <c r="N8400" s="7">
        <f>IFERROR(Sales_Data[[#This Row],[Profit]]/Sales_Data[[#This Row],[Sales]],0)</f>
        <v>0.11580522875816993</v>
      </c>
      <c r="O8400" s="7" t="str">
        <f>TEXT(Sales_Data[[#This Row],[Order_Date]],"mmm")</f>
        <v>Jan</v>
      </c>
      <c r="P8400" s="9" t="str">
        <f>TEXT(Sales_Data[[#This Row],[Order_Date]],"yyyy")</f>
        <v>2025</v>
      </c>
      <c r="Q8400" s="9" t="str">
        <f t="shared" si="131"/>
        <v>New</v>
      </c>
      <c r="R8400" s="1" t="s">
        <v>64</v>
      </c>
    </row>
    <row r="8401" spans="1:18" x14ac:dyDescent="0.35">
      <c r="A8401" s="1" t="s">
        <v>13293</v>
      </c>
      <c r="B8401" s="2">
        <v>45844</v>
      </c>
      <c r="C8401" s="1" t="s">
        <v>10702</v>
      </c>
      <c r="D8401" s="1" t="s">
        <v>7404</v>
      </c>
      <c r="E8401" s="1" t="s">
        <v>135</v>
      </c>
      <c r="F8401" s="1" t="s">
        <v>136</v>
      </c>
      <c r="G8401" s="1" t="s">
        <v>120</v>
      </c>
      <c r="H8401" s="1" t="s">
        <v>121</v>
      </c>
      <c r="I8401">
        <v>5</v>
      </c>
      <c r="J8401">
        <v>2800</v>
      </c>
      <c r="K8401" s="7">
        <v>0.15</v>
      </c>
      <c r="L8401">
        <v>11900</v>
      </c>
      <c r="M8401">
        <v>2577.42</v>
      </c>
      <c r="N8401" s="7">
        <f>IFERROR(Sales_Data[[#This Row],[Profit]]/Sales_Data[[#This Row],[Sales]],0)</f>
        <v>0.21658991596638655</v>
      </c>
      <c r="O8401" s="7" t="str">
        <f>TEXT(Sales_Data[[#This Row],[Order_Date]],"mmm")</f>
        <v>Jul</v>
      </c>
      <c r="P8401" s="9" t="str">
        <f>TEXT(Sales_Data[[#This Row],[Order_Date]],"yyyy")</f>
        <v>2025</v>
      </c>
      <c r="Q8401" s="9" t="str">
        <f t="shared" si="131"/>
        <v>Existing</v>
      </c>
      <c r="R8401" s="1" t="s">
        <v>20</v>
      </c>
    </row>
    <row r="8402" spans="1:18" x14ac:dyDescent="0.35">
      <c r="A8402" s="1" t="s">
        <v>13294</v>
      </c>
      <c r="B8402" s="2">
        <v>46004</v>
      </c>
      <c r="C8402" s="1" t="s">
        <v>5253</v>
      </c>
      <c r="D8402" s="1" t="s">
        <v>2175</v>
      </c>
      <c r="E8402" s="1" t="s">
        <v>32</v>
      </c>
      <c r="F8402" s="1" t="s">
        <v>33</v>
      </c>
      <c r="G8402" s="1" t="s">
        <v>120</v>
      </c>
      <c r="H8402" s="1" t="s">
        <v>217</v>
      </c>
      <c r="I8402">
        <v>3</v>
      </c>
      <c r="J8402">
        <v>3200</v>
      </c>
      <c r="K8402" s="7">
        <v>0.1</v>
      </c>
      <c r="L8402">
        <v>8640</v>
      </c>
      <c r="M8402">
        <v>1708.97</v>
      </c>
      <c r="N8402" s="7">
        <f>IFERROR(Sales_Data[[#This Row],[Profit]]/Sales_Data[[#This Row],[Sales]],0)</f>
        <v>0.19779745370370372</v>
      </c>
      <c r="O8402" s="7" t="str">
        <f>TEXT(Sales_Data[[#This Row],[Order_Date]],"mmm")</f>
        <v>Dec</v>
      </c>
      <c r="P8402" s="9" t="str">
        <f>TEXT(Sales_Data[[#This Row],[Order_Date]],"yyyy")</f>
        <v>2025</v>
      </c>
      <c r="Q8402" s="9" t="str">
        <f t="shared" si="131"/>
        <v>Existing</v>
      </c>
      <c r="R8402" s="1" t="s">
        <v>20</v>
      </c>
    </row>
    <row r="8403" spans="1:18" x14ac:dyDescent="0.35">
      <c r="A8403" s="1" t="s">
        <v>13295</v>
      </c>
      <c r="B8403" s="2">
        <v>45675</v>
      </c>
      <c r="C8403" s="1" t="s">
        <v>10118</v>
      </c>
      <c r="D8403" s="1" t="s">
        <v>925</v>
      </c>
      <c r="E8403" s="1" t="s">
        <v>71</v>
      </c>
      <c r="F8403" s="1" t="s">
        <v>33</v>
      </c>
      <c r="G8403" s="1" t="s">
        <v>42</v>
      </c>
      <c r="H8403" s="1" t="s">
        <v>43</v>
      </c>
      <c r="I8403">
        <v>1</v>
      </c>
      <c r="J8403">
        <v>18000</v>
      </c>
      <c r="K8403" s="7">
        <v>0.1</v>
      </c>
      <c r="L8403">
        <v>16200</v>
      </c>
      <c r="M8403">
        <v>1390.2</v>
      </c>
      <c r="N8403" s="7">
        <f>IFERROR(Sales_Data[[#This Row],[Profit]]/Sales_Data[[#This Row],[Sales]],0)</f>
        <v>8.5814814814814816E-2</v>
      </c>
      <c r="O8403" s="7" t="str">
        <f>TEXT(Sales_Data[[#This Row],[Order_Date]],"mmm")</f>
        <v>Jan</v>
      </c>
      <c r="P8403" s="9" t="str">
        <f>TEXT(Sales_Data[[#This Row],[Order_Date]],"yyyy")</f>
        <v>2025</v>
      </c>
      <c r="Q8403" s="9" t="str">
        <f t="shared" si="131"/>
        <v>New</v>
      </c>
      <c r="R8403" s="1" t="s">
        <v>36</v>
      </c>
    </row>
    <row r="8404" spans="1:18" x14ac:dyDescent="0.35">
      <c r="A8404" s="1" t="s">
        <v>13296</v>
      </c>
      <c r="B8404" s="2">
        <v>45999</v>
      </c>
      <c r="C8404" s="1" t="s">
        <v>5888</v>
      </c>
      <c r="D8404" s="1" t="s">
        <v>11120</v>
      </c>
      <c r="E8404" s="1" t="s">
        <v>40</v>
      </c>
      <c r="F8404" s="1" t="s">
        <v>41</v>
      </c>
      <c r="G8404" s="1" t="s">
        <v>18</v>
      </c>
      <c r="H8404" s="1" t="s">
        <v>19</v>
      </c>
      <c r="I8404">
        <v>5</v>
      </c>
      <c r="J8404">
        <v>700</v>
      </c>
      <c r="K8404" s="7">
        <v>0.1</v>
      </c>
      <c r="L8404">
        <v>3150</v>
      </c>
      <c r="M8404">
        <v>455.56</v>
      </c>
      <c r="N8404" s="7">
        <f>IFERROR(Sales_Data[[#This Row],[Profit]]/Sales_Data[[#This Row],[Sales]],0)</f>
        <v>0.14462222222222224</v>
      </c>
      <c r="O8404" s="7" t="str">
        <f>TEXT(Sales_Data[[#This Row],[Order_Date]],"mmm")</f>
        <v>Dec</v>
      </c>
      <c r="P8404" s="9" t="str">
        <f>TEXT(Sales_Data[[#This Row],[Order_Date]],"yyyy")</f>
        <v>2025</v>
      </c>
      <c r="Q8404" s="9" t="str">
        <f t="shared" si="131"/>
        <v>Existing</v>
      </c>
      <c r="R8404" s="1" t="s">
        <v>20</v>
      </c>
    </row>
    <row r="8405" spans="1:18" x14ac:dyDescent="0.35">
      <c r="A8405" s="1" t="s">
        <v>13297</v>
      </c>
      <c r="B8405" s="2">
        <v>45809</v>
      </c>
      <c r="C8405" s="1" t="s">
        <v>2834</v>
      </c>
      <c r="D8405" s="1" t="s">
        <v>1554</v>
      </c>
      <c r="E8405" s="1" t="s">
        <v>71</v>
      </c>
      <c r="F8405" s="1" t="s">
        <v>33</v>
      </c>
      <c r="G8405" s="1" t="s">
        <v>26</v>
      </c>
      <c r="H8405" s="1" t="s">
        <v>27</v>
      </c>
      <c r="I8405">
        <v>3</v>
      </c>
      <c r="J8405">
        <v>1200</v>
      </c>
      <c r="K8405" s="7">
        <v>0.1</v>
      </c>
      <c r="L8405">
        <v>3240</v>
      </c>
      <c r="M8405">
        <v>779.08</v>
      </c>
      <c r="N8405" s="7">
        <f>IFERROR(Sales_Data[[#This Row],[Profit]]/Sales_Data[[#This Row],[Sales]],0)</f>
        <v>0.2404567901234568</v>
      </c>
      <c r="O8405" s="7" t="str">
        <f>TEXT(Sales_Data[[#This Row],[Order_Date]],"mmm")</f>
        <v>Jun</v>
      </c>
      <c r="P8405" s="9" t="str">
        <f>TEXT(Sales_Data[[#This Row],[Order_Date]],"yyyy")</f>
        <v>2025</v>
      </c>
      <c r="Q8405" s="9" t="str">
        <f t="shared" si="131"/>
        <v>Existing</v>
      </c>
      <c r="R8405" s="1" t="s">
        <v>20</v>
      </c>
    </row>
    <row r="8406" spans="1:18" x14ac:dyDescent="0.35">
      <c r="A8406" s="1" t="s">
        <v>13298</v>
      </c>
      <c r="B8406" s="2">
        <v>45847</v>
      </c>
      <c r="C8406" s="1" t="s">
        <v>1925</v>
      </c>
      <c r="D8406" s="1" t="s">
        <v>8235</v>
      </c>
      <c r="E8406" s="1" t="s">
        <v>119</v>
      </c>
      <c r="F8406" s="1" t="s">
        <v>33</v>
      </c>
      <c r="G8406" s="1" t="s">
        <v>34</v>
      </c>
      <c r="H8406" s="1" t="s">
        <v>107</v>
      </c>
      <c r="I8406">
        <v>5</v>
      </c>
      <c r="J8406">
        <v>6500</v>
      </c>
      <c r="K8406" s="7">
        <v>0.15</v>
      </c>
      <c r="L8406">
        <v>27625</v>
      </c>
      <c r="M8406">
        <v>3846.81</v>
      </c>
      <c r="N8406" s="7">
        <f>IFERROR(Sales_Data[[#This Row],[Profit]]/Sales_Data[[#This Row],[Sales]],0)</f>
        <v>0.13925104072398189</v>
      </c>
      <c r="O8406" s="7" t="str">
        <f>TEXT(Sales_Data[[#This Row],[Order_Date]],"mmm")</f>
        <v>Jul</v>
      </c>
      <c r="P8406" s="9" t="str">
        <f>TEXT(Sales_Data[[#This Row],[Order_Date]],"yyyy")</f>
        <v>2025</v>
      </c>
      <c r="Q8406" s="9" t="str">
        <f t="shared" si="131"/>
        <v>Existing</v>
      </c>
      <c r="R8406" s="1" t="s">
        <v>20</v>
      </c>
    </row>
    <row r="8407" spans="1:18" x14ac:dyDescent="0.35">
      <c r="A8407" s="1" t="s">
        <v>13299</v>
      </c>
      <c r="B8407" s="2">
        <v>45722</v>
      </c>
      <c r="C8407" s="1" t="s">
        <v>3245</v>
      </c>
      <c r="D8407" s="1" t="s">
        <v>2221</v>
      </c>
      <c r="E8407" s="1" t="s">
        <v>40</v>
      </c>
      <c r="F8407" s="1" t="s">
        <v>41</v>
      </c>
      <c r="G8407" s="1" t="s">
        <v>26</v>
      </c>
      <c r="H8407" s="1" t="s">
        <v>27</v>
      </c>
      <c r="I8407">
        <v>4</v>
      </c>
      <c r="J8407">
        <v>1200</v>
      </c>
      <c r="K8407" s="7">
        <v>0.15</v>
      </c>
      <c r="L8407">
        <v>4080</v>
      </c>
      <c r="M8407">
        <v>563.65</v>
      </c>
      <c r="N8407" s="7">
        <f>IFERROR(Sales_Data[[#This Row],[Profit]]/Sales_Data[[#This Row],[Sales]],0)</f>
        <v>0.13814950980392157</v>
      </c>
      <c r="O8407" s="7" t="str">
        <f>TEXT(Sales_Data[[#This Row],[Order_Date]],"mmm")</f>
        <v>Mar</v>
      </c>
      <c r="P8407" s="9" t="str">
        <f>TEXT(Sales_Data[[#This Row],[Order_Date]],"yyyy")</f>
        <v>2025</v>
      </c>
      <c r="Q8407" s="9" t="str">
        <f t="shared" si="131"/>
        <v>Existing</v>
      </c>
      <c r="R8407" s="1" t="s">
        <v>20</v>
      </c>
    </row>
    <row r="8408" spans="1:18" x14ac:dyDescent="0.35">
      <c r="A8408" s="1" t="s">
        <v>13300</v>
      </c>
      <c r="B8408" s="2">
        <v>45842</v>
      </c>
      <c r="C8408" s="1" t="s">
        <v>9112</v>
      </c>
      <c r="D8408" s="1" t="s">
        <v>11179</v>
      </c>
      <c r="E8408" s="1" t="s">
        <v>135</v>
      </c>
      <c r="F8408" s="1" t="s">
        <v>136</v>
      </c>
      <c r="G8408" s="1" t="s">
        <v>34</v>
      </c>
      <c r="H8408" s="1" t="s">
        <v>107</v>
      </c>
      <c r="I8408">
        <v>2</v>
      </c>
      <c r="J8408">
        <v>6500</v>
      </c>
      <c r="K8408" s="7">
        <v>0.05</v>
      </c>
      <c r="L8408">
        <v>12350</v>
      </c>
      <c r="M8408">
        <v>1415.42</v>
      </c>
      <c r="N8408" s="7">
        <f>IFERROR(Sales_Data[[#This Row],[Profit]]/Sales_Data[[#This Row],[Sales]],0)</f>
        <v>0.11460890688259109</v>
      </c>
      <c r="O8408" s="7" t="str">
        <f>TEXT(Sales_Data[[#This Row],[Order_Date]],"mmm")</f>
        <v>Jul</v>
      </c>
      <c r="P8408" s="9" t="str">
        <f>TEXT(Sales_Data[[#This Row],[Order_Date]],"yyyy")</f>
        <v>2025</v>
      </c>
      <c r="Q8408" s="9" t="str">
        <f t="shared" si="131"/>
        <v>Existing</v>
      </c>
      <c r="R8408" s="1" t="s">
        <v>20</v>
      </c>
    </row>
    <row r="8409" spans="1:18" x14ac:dyDescent="0.35">
      <c r="A8409" s="1" t="s">
        <v>13301</v>
      </c>
      <c r="B8409" s="2">
        <v>45893</v>
      </c>
      <c r="C8409" s="1" t="s">
        <v>2504</v>
      </c>
      <c r="D8409" s="1" t="s">
        <v>13302</v>
      </c>
      <c r="E8409" s="1" t="s">
        <v>62</v>
      </c>
      <c r="F8409" s="1" t="s">
        <v>41</v>
      </c>
      <c r="G8409" s="1" t="s">
        <v>34</v>
      </c>
      <c r="H8409" s="1" t="s">
        <v>35</v>
      </c>
      <c r="I8409">
        <v>1</v>
      </c>
      <c r="J8409">
        <v>9000</v>
      </c>
      <c r="K8409" s="7">
        <v>0</v>
      </c>
      <c r="L8409">
        <v>9000</v>
      </c>
      <c r="M8409">
        <v>1955.75</v>
      </c>
      <c r="N8409" s="7">
        <f>IFERROR(Sales_Data[[#This Row],[Profit]]/Sales_Data[[#This Row],[Sales]],0)</f>
        <v>0.21730555555555556</v>
      </c>
      <c r="O8409" s="7" t="str">
        <f>TEXT(Sales_Data[[#This Row],[Order_Date]],"mmm")</f>
        <v>Aug</v>
      </c>
      <c r="P8409" s="9" t="str">
        <f>TEXT(Sales_Data[[#This Row],[Order_Date]],"yyyy")</f>
        <v>2025</v>
      </c>
      <c r="Q8409" s="9" t="str">
        <f t="shared" si="131"/>
        <v>New</v>
      </c>
      <c r="R8409" s="1" t="s">
        <v>64</v>
      </c>
    </row>
    <row r="8410" spans="1:18" x14ac:dyDescent="0.35">
      <c r="A8410" s="1" t="s">
        <v>13303</v>
      </c>
      <c r="B8410" s="2">
        <v>45838</v>
      </c>
      <c r="C8410" s="1" t="s">
        <v>2360</v>
      </c>
      <c r="D8410" s="1" t="s">
        <v>13019</v>
      </c>
      <c r="E8410" s="1" t="s">
        <v>40</v>
      </c>
      <c r="F8410" s="1" t="s">
        <v>41</v>
      </c>
      <c r="G8410" s="1" t="s">
        <v>26</v>
      </c>
      <c r="H8410" s="1" t="s">
        <v>128</v>
      </c>
      <c r="I8410">
        <v>3</v>
      </c>
      <c r="J8410">
        <v>900</v>
      </c>
      <c r="K8410" s="7">
        <v>0</v>
      </c>
      <c r="L8410">
        <v>2700</v>
      </c>
      <c r="M8410">
        <v>411.86</v>
      </c>
      <c r="N8410" s="7">
        <f>IFERROR(Sales_Data[[#This Row],[Profit]]/Sales_Data[[#This Row],[Sales]],0)</f>
        <v>0.15254074074074075</v>
      </c>
      <c r="O8410" s="7" t="str">
        <f>TEXT(Sales_Data[[#This Row],[Order_Date]],"mmm")</f>
        <v>Jun</v>
      </c>
      <c r="P8410" s="9" t="str">
        <f>TEXT(Sales_Data[[#This Row],[Order_Date]],"yyyy")</f>
        <v>2025</v>
      </c>
      <c r="Q8410" s="9" t="str">
        <f t="shared" si="131"/>
        <v>Existing</v>
      </c>
      <c r="R8410" s="1" t="s">
        <v>64</v>
      </c>
    </row>
    <row r="8411" spans="1:18" x14ac:dyDescent="0.35">
      <c r="A8411" s="1" t="s">
        <v>13304</v>
      </c>
      <c r="B8411" s="2">
        <v>45757</v>
      </c>
      <c r="C8411" s="1" t="s">
        <v>809</v>
      </c>
      <c r="D8411" s="1" t="s">
        <v>205</v>
      </c>
      <c r="E8411" s="1" t="s">
        <v>119</v>
      </c>
      <c r="F8411" s="1" t="s">
        <v>33</v>
      </c>
      <c r="G8411" s="1" t="s">
        <v>42</v>
      </c>
      <c r="H8411" s="1" t="s">
        <v>112</v>
      </c>
      <c r="I8411">
        <v>3</v>
      </c>
      <c r="J8411">
        <v>2500</v>
      </c>
      <c r="K8411" s="7">
        <v>0.1</v>
      </c>
      <c r="L8411">
        <v>6750</v>
      </c>
      <c r="M8411">
        <v>1021.41</v>
      </c>
      <c r="N8411" s="7">
        <f>IFERROR(Sales_Data[[#This Row],[Profit]]/Sales_Data[[#This Row],[Sales]],0)</f>
        <v>0.15131999999999998</v>
      </c>
      <c r="O8411" s="7" t="str">
        <f>TEXT(Sales_Data[[#This Row],[Order_Date]],"mmm")</f>
        <v>Apr</v>
      </c>
      <c r="P8411" s="9" t="str">
        <f>TEXT(Sales_Data[[#This Row],[Order_Date]],"yyyy")</f>
        <v>2025</v>
      </c>
      <c r="Q8411" s="9" t="str">
        <f t="shared" si="131"/>
        <v>Existing</v>
      </c>
      <c r="R8411" s="1" t="s">
        <v>36</v>
      </c>
    </row>
    <row r="8412" spans="1:18" x14ac:dyDescent="0.35">
      <c r="A8412" s="1" t="s">
        <v>13305</v>
      </c>
      <c r="B8412" s="2">
        <v>46015</v>
      </c>
      <c r="C8412" s="1" t="s">
        <v>13047</v>
      </c>
      <c r="D8412" s="1" t="s">
        <v>3652</v>
      </c>
      <c r="E8412" s="1" t="s">
        <v>135</v>
      </c>
      <c r="F8412" s="1" t="s">
        <v>136</v>
      </c>
      <c r="G8412" s="1" t="s">
        <v>26</v>
      </c>
      <c r="H8412" s="1" t="s">
        <v>58</v>
      </c>
      <c r="I8412">
        <v>1</v>
      </c>
      <c r="J8412">
        <v>1400</v>
      </c>
      <c r="K8412" s="7">
        <v>0</v>
      </c>
      <c r="L8412">
        <v>1400</v>
      </c>
      <c r="M8412">
        <v>122.35</v>
      </c>
      <c r="N8412" s="7">
        <f>IFERROR(Sales_Data[[#This Row],[Profit]]/Sales_Data[[#This Row],[Sales]],0)</f>
        <v>8.7392857142857133E-2</v>
      </c>
      <c r="O8412" s="7" t="str">
        <f>TEXT(Sales_Data[[#This Row],[Order_Date]],"mmm")</f>
        <v>Dec</v>
      </c>
      <c r="P8412" s="9" t="str">
        <f>TEXT(Sales_Data[[#This Row],[Order_Date]],"yyyy")</f>
        <v>2025</v>
      </c>
      <c r="Q8412" s="9" t="str">
        <f t="shared" si="131"/>
        <v>New</v>
      </c>
      <c r="R8412" s="1" t="s">
        <v>73</v>
      </c>
    </row>
    <row r="8413" spans="1:18" x14ac:dyDescent="0.35">
      <c r="A8413" s="1" t="s">
        <v>13306</v>
      </c>
      <c r="B8413" s="2">
        <v>45801</v>
      </c>
      <c r="C8413" s="1" t="s">
        <v>138</v>
      </c>
      <c r="D8413" s="1" t="s">
        <v>5039</v>
      </c>
      <c r="E8413" s="1" t="s">
        <v>32</v>
      </c>
      <c r="F8413" s="1" t="s">
        <v>33</v>
      </c>
      <c r="G8413" s="1" t="s">
        <v>26</v>
      </c>
      <c r="H8413" s="1" t="s">
        <v>58</v>
      </c>
      <c r="I8413">
        <v>2</v>
      </c>
      <c r="J8413">
        <v>1400</v>
      </c>
      <c r="K8413" s="7">
        <v>0.1</v>
      </c>
      <c r="L8413">
        <v>2520</v>
      </c>
      <c r="M8413">
        <v>279.58</v>
      </c>
      <c r="N8413" s="7">
        <f>IFERROR(Sales_Data[[#This Row],[Profit]]/Sales_Data[[#This Row],[Sales]],0)</f>
        <v>0.11094444444444444</v>
      </c>
      <c r="O8413" s="7" t="str">
        <f>TEXT(Sales_Data[[#This Row],[Order_Date]],"mmm")</f>
        <v>May</v>
      </c>
      <c r="P8413" s="9" t="str">
        <f>TEXT(Sales_Data[[#This Row],[Order_Date]],"yyyy")</f>
        <v>2025</v>
      </c>
      <c r="Q8413" s="9" t="str">
        <f t="shared" si="131"/>
        <v>Existing</v>
      </c>
      <c r="R8413" s="1" t="s">
        <v>73</v>
      </c>
    </row>
    <row r="8414" spans="1:18" x14ac:dyDescent="0.35">
      <c r="A8414" s="1" t="s">
        <v>13307</v>
      </c>
      <c r="B8414" s="2">
        <v>45773</v>
      </c>
      <c r="C8414" s="1" t="s">
        <v>5045</v>
      </c>
      <c r="D8414" s="1" t="s">
        <v>13308</v>
      </c>
      <c r="E8414" s="1" t="s">
        <v>62</v>
      </c>
      <c r="F8414" s="1" t="s">
        <v>41</v>
      </c>
      <c r="G8414" s="1" t="s">
        <v>42</v>
      </c>
      <c r="H8414" s="1" t="s">
        <v>102</v>
      </c>
      <c r="I8414">
        <v>1</v>
      </c>
      <c r="J8414">
        <v>25000</v>
      </c>
      <c r="K8414" s="7">
        <v>0</v>
      </c>
      <c r="L8414">
        <v>25000</v>
      </c>
      <c r="M8414">
        <v>5392.89</v>
      </c>
      <c r="N8414" s="7">
        <f>IFERROR(Sales_Data[[#This Row],[Profit]]/Sales_Data[[#This Row],[Sales]],0)</f>
        <v>0.21571560000000001</v>
      </c>
      <c r="O8414" s="7" t="str">
        <f>TEXT(Sales_Data[[#This Row],[Order_Date]],"mmm")</f>
        <v>Apr</v>
      </c>
      <c r="P8414" s="9" t="str">
        <f>TEXT(Sales_Data[[#This Row],[Order_Date]],"yyyy")</f>
        <v>2025</v>
      </c>
      <c r="Q8414" s="9" t="str">
        <f t="shared" si="131"/>
        <v>New</v>
      </c>
      <c r="R8414" s="1" t="s">
        <v>36</v>
      </c>
    </row>
    <row r="8415" spans="1:18" x14ac:dyDescent="0.35">
      <c r="A8415" s="1" t="s">
        <v>13309</v>
      </c>
      <c r="B8415" s="2">
        <v>45992</v>
      </c>
      <c r="C8415" s="1" t="s">
        <v>1819</v>
      </c>
      <c r="D8415" s="1" t="s">
        <v>8793</v>
      </c>
      <c r="E8415" s="1" t="s">
        <v>160</v>
      </c>
      <c r="F8415" s="1" t="s">
        <v>161</v>
      </c>
      <c r="G8415" s="1" t="s">
        <v>26</v>
      </c>
      <c r="H8415" s="1" t="s">
        <v>128</v>
      </c>
      <c r="I8415">
        <v>5</v>
      </c>
      <c r="J8415">
        <v>900</v>
      </c>
      <c r="K8415" s="7">
        <v>0</v>
      </c>
      <c r="L8415">
        <v>4500</v>
      </c>
      <c r="M8415">
        <v>699.76</v>
      </c>
      <c r="N8415" s="7">
        <f>IFERROR(Sales_Data[[#This Row],[Profit]]/Sales_Data[[#This Row],[Sales]],0)</f>
        <v>0.15550222222222221</v>
      </c>
      <c r="O8415" s="7" t="str">
        <f>TEXT(Sales_Data[[#This Row],[Order_Date]],"mmm")</f>
        <v>Dec</v>
      </c>
      <c r="P8415" s="9" t="str">
        <f>TEXT(Sales_Data[[#This Row],[Order_Date]],"yyyy")</f>
        <v>2025</v>
      </c>
      <c r="Q8415" s="9" t="str">
        <f t="shared" si="131"/>
        <v>Existing</v>
      </c>
      <c r="R8415" s="1" t="s">
        <v>73</v>
      </c>
    </row>
    <row r="8416" spans="1:18" x14ac:dyDescent="0.35">
      <c r="A8416" s="1" t="s">
        <v>13310</v>
      </c>
      <c r="B8416" s="2">
        <v>45866</v>
      </c>
      <c r="C8416" s="1" t="s">
        <v>1375</v>
      </c>
      <c r="D8416" s="1" t="s">
        <v>2925</v>
      </c>
      <c r="E8416" s="1" t="s">
        <v>111</v>
      </c>
      <c r="F8416" s="1" t="s">
        <v>33</v>
      </c>
      <c r="G8416" s="1" t="s">
        <v>26</v>
      </c>
      <c r="H8416" s="1" t="s">
        <v>58</v>
      </c>
      <c r="I8416">
        <v>4</v>
      </c>
      <c r="J8416">
        <v>1400</v>
      </c>
      <c r="K8416" s="7">
        <v>0.05</v>
      </c>
      <c r="L8416">
        <v>5320</v>
      </c>
      <c r="M8416">
        <v>1323.47</v>
      </c>
      <c r="N8416" s="7">
        <f>IFERROR(Sales_Data[[#This Row],[Profit]]/Sales_Data[[#This Row],[Sales]],0)</f>
        <v>0.24877255639097745</v>
      </c>
      <c r="O8416" s="7" t="str">
        <f>TEXT(Sales_Data[[#This Row],[Order_Date]],"mmm")</f>
        <v>Jul</v>
      </c>
      <c r="P8416" s="9" t="str">
        <f>TEXT(Sales_Data[[#This Row],[Order_Date]],"yyyy")</f>
        <v>2025</v>
      </c>
      <c r="Q8416" s="9" t="str">
        <f t="shared" si="131"/>
        <v>Existing</v>
      </c>
      <c r="R8416" s="1" t="s">
        <v>28</v>
      </c>
    </row>
    <row r="8417" spans="1:18" x14ac:dyDescent="0.35">
      <c r="A8417" s="1" t="s">
        <v>13311</v>
      </c>
      <c r="B8417" s="2">
        <v>45952</v>
      </c>
      <c r="C8417" s="1" t="s">
        <v>4683</v>
      </c>
      <c r="D8417" s="1" t="s">
        <v>7049</v>
      </c>
      <c r="E8417" s="1" t="s">
        <v>56</v>
      </c>
      <c r="F8417" s="1" t="s">
        <v>57</v>
      </c>
      <c r="G8417" s="1" t="s">
        <v>26</v>
      </c>
      <c r="H8417" s="1" t="s">
        <v>27</v>
      </c>
      <c r="I8417">
        <v>4</v>
      </c>
      <c r="J8417">
        <v>1200</v>
      </c>
      <c r="K8417" s="7">
        <v>0.05</v>
      </c>
      <c r="L8417">
        <v>4560</v>
      </c>
      <c r="M8417">
        <v>1072.23</v>
      </c>
      <c r="N8417" s="7">
        <f>IFERROR(Sales_Data[[#This Row],[Profit]]/Sales_Data[[#This Row],[Sales]],0)</f>
        <v>0.23513815789473685</v>
      </c>
      <c r="O8417" s="7" t="str">
        <f>TEXT(Sales_Data[[#This Row],[Order_Date]],"mmm")</f>
        <v>Oct</v>
      </c>
      <c r="P8417" s="9" t="str">
        <f>TEXT(Sales_Data[[#This Row],[Order_Date]],"yyyy")</f>
        <v>2025</v>
      </c>
      <c r="Q8417" s="9" t="str">
        <f t="shared" si="131"/>
        <v>Existing</v>
      </c>
      <c r="R8417" s="1" t="s">
        <v>28</v>
      </c>
    </row>
    <row r="8418" spans="1:18" x14ac:dyDescent="0.35">
      <c r="A8418" s="1" t="s">
        <v>13312</v>
      </c>
      <c r="B8418" s="2">
        <v>45745</v>
      </c>
      <c r="C8418" s="1" t="s">
        <v>13313</v>
      </c>
      <c r="D8418" s="1" t="s">
        <v>10847</v>
      </c>
      <c r="E8418" s="1" t="s">
        <v>17</v>
      </c>
      <c r="F8418" s="1" t="s">
        <v>17</v>
      </c>
      <c r="G8418" s="1" t="s">
        <v>26</v>
      </c>
      <c r="H8418" s="1" t="s">
        <v>27</v>
      </c>
      <c r="I8418">
        <v>1</v>
      </c>
      <c r="J8418">
        <v>1200</v>
      </c>
      <c r="K8418" s="7">
        <v>0.05</v>
      </c>
      <c r="L8418">
        <v>1140</v>
      </c>
      <c r="M8418">
        <v>129.07</v>
      </c>
      <c r="N8418" s="7">
        <f>IFERROR(Sales_Data[[#This Row],[Profit]]/Sales_Data[[#This Row],[Sales]],0)</f>
        <v>0.11321929824561403</v>
      </c>
      <c r="O8418" s="7" t="str">
        <f>TEXT(Sales_Data[[#This Row],[Order_Date]],"mmm")</f>
        <v>Mar</v>
      </c>
      <c r="P8418" s="9" t="str">
        <f>TEXT(Sales_Data[[#This Row],[Order_Date]],"yyyy")</f>
        <v>2025</v>
      </c>
      <c r="Q8418" s="9" t="str">
        <f t="shared" si="131"/>
        <v>New</v>
      </c>
      <c r="R8418" s="1" t="s">
        <v>36</v>
      </c>
    </row>
    <row r="8419" spans="1:18" x14ac:dyDescent="0.35">
      <c r="A8419" s="1" t="s">
        <v>13314</v>
      </c>
      <c r="B8419" s="2">
        <v>45690</v>
      </c>
      <c r="C8419" s="1" t="s">
        <v>5161</v>
      </c>
      <c r="D8419" s="1" t="s">
        <v>3386</v>
      </c>
      <c r="E8419" s="1" t="s">
        <v>81</v>
      </c>
      <c r="F8419" s="1" t="s">
        <v>33</v>
      </c>
      <c r="G8419" s="1" t="s">
        <v>120</v>
      </c>
      <c r="H8419" s="1" t="s">
        <v>146</v>
      </c>
      <c r="I8419">
        <v>1</v>
      </c>
      <c r="J8419">
        <v>800</v>
      </c>
      <c r="K8419" s="7">
        <v>0.05</v>
      </c>
      <c r="L8419">
        <v>760</v>
      </c>
      <c r="M8419">
        <v>151.78</v>
      </c>
      <c r="N8419" s="7">
        <f>IFERROR(Sales_Data[[#This Row],[Profit]]/Sales_Data[[#This Row],[Sales]],0)</f>
        <v>0.19971052631578948</v>
      </c>
      <c r="O8419" s="7" t="str">
        <f>TEXT(Sales_Data[[#This Row],[Order_Date]],"mmm")</f>
        <v>Feb</v>
      </c>
      <c r="P8419" s="9" t="str">
        <f>TEXT(Sales_Data[[#This Row],[Order_Date]],"yyyy")</f>
        <v>2025</v>
      </c>
      <c r="Q8419" s="9" t="str">
        <f t="shared" si="131"/>
        <v>New</v>
      </c>
      <c r="R8419" s="1" t="s">
        <v>64</v>
      </c>
    </row>
    <row r="8420" spans="1:18" x14ac:dyDescent="0.35">
      <c r="A8420" s="1" t="s">
        <v>13315</v>
      </c>
      <c r="B8420" s="2">
        <v>45948</v>
      </c>
      <c r="C8420" s="1" t="s">
        <v>13316</v>
      </c>
      <c r="D8420" s="1" t="s">
        <v>10868</v>
      </c>
      <c r="E8420" s="1" t="s">
        <v>24</v>
      </c>
      <c r="F8420" s="1" t="s">
        <v>25</v>
      </c>
      <c r="G8420" s="1" t="s">
        <v>42</v>
      </c>
      <c r="H8420" s="1" t="s">
        <v>102</v>
      </c>
      <c r="I8420">
        <v>4</v>
      </c>
      <c r="J8420">
        <v>25000</v>
      </c>
      <c r="K8420" s="7">
        <v>0</v>
      </c>
      <c r="L8420">
        <v>100000</v>
      </c>
      <c r="M8420">
        <v>18118.71</v>
      </c>
      <c r="N8420" s="7">
        <f>IFERROR(Sales_Data[[#This Row],[Profit]]/Sales_Data[[#This Row],[Sales]],0)</f>
        <v>0.18118709999999999</v>
      </c>
      <c r="O8420" s="7" t="str">
        <f>TEXT(Sales_Data[[#This Row],[Order_Date]],"mmm")</f>
        <v>Oct</v>
      </c>
      <c r="P8420" s="9" t="str">
        <f>TEXT(Sales_Data[[#This Row],[Order_Date]],"yyyy")</f>
        <v>2025</v>
      </c>
      <c r="Q8420" s="9" t="str">
        <f t="shared" si="131"/>
        <v>Existing</v>
      </c>
      <c r="R8420" s="1" t="s">
        <v>73</v>
      </c>
    </row>
    <row r="8421" spans="1:18" x14ac:dyDescent="0.35">
      <c r="A8421" s="1" t="s">
        <v>13317</v>
      </c>
      <c r="B8421" s="2">
        <v>45693</v>
      </c>
      <c r="C8421" s="1" t="s">
        <v>1857</v>
      </c>
      <c r="D8421" s="1" t="s">
        <v>757</v>
      </c>
      <c r="E8421" s="1" t="s">
        <v>51</v>
      </c>
      <c r="F8421" s="1" t="s">
        <v>52</v>
      </c>
      <c r="G8421" s="1" t="s">
        <v>42</v>
      </c>
      <c r="H8421" s="1" t="s">
        <v>63</v>
      </c>
      <c r="I8421">
        <v>4</v>
      </c>
      <c r="J8421">
        <v>4500</v>
      </c>
      <c r="K8421" s="7">
        <v>0</v>
      </c>
      <c r="L8421">
        <v>18000</v>
      </c>
      <c r="M8421">
        <v>1622.2</v>
      </c>
      <c r="N8421" s="7">
        <f>IFERROR(Sales_Data[[#This Row],[Profit]]/Sales_Data[[#This Row],[Sales]],0)</f>
        <v>9.0122222222222229E-2</v>
      </c>
      <c r="O8421" s="7" t="str">
        <f>TEXT(Sales_Data[[#This Row],[Order_Date]],"mmm")</f>
        <v>Feb</v>
      </c>
      <c r="P8421" s="9" t="str">
        <f>TEXT(Sales_Data[[#This Row],[Order_Date]],"yyyy")</f>
        <v>2025</v>
      </c>
      <c r="Q8421" s="9" t="str">
        <f t="shared" si="131"/>
        <v>Existing</v>
      </c>
      <c r="R8421" s="1" t="s">
        <v>20</v>
      </c>
    </row>
    <row r="8422" spans="1:18" x14ac:dyDescent="0.35">
      <c r="A8422" s="1" t="s">
        <v>13318</v>
      </c>
      <c r="B8422" s="2">
        <v>45796</v>
      </c>
      <c r="C8422" s="1" t="s">
        <v>2486</v>
      </c>
      <c r="D8422" s="1" t="s">
        <v>7548</v>
      </c>
      <c r="E8422" s="1" t="s">
        <v>119</v>
      </c>
      <c r="F8422" s="1" t="s">
        <v>33</v>
      </c>
      <c r="G8422" s="1" t="s">
        <v>42</v>
      </c>
      <c r="H8422" s="1" t="s">
        <v>43</v>
      </c>
      <c r="I8422">
        <v>1</v>
      </c>
      <c r="J8422">
        <v>18000</v>
      </c>
      <c r="K8422" s="7">
        <v>0.1</v>
      </c>
      <c r="L8422">
        <v>16200</v>
      </c>
      <c r="M8422">
        <v>1389.32</v>
      </c>
      <c r="N8422" s="7">
        <f>IFERROR(Sales_Data[[#This Row],[Profit]]/Sales_Data[[#This Row],[Sales]],0)</f>
        <v>8.5760493827160486E-2</v>
      </c>
      <c r="O8422" s="7" t="str">
        <f>TEXT(Sales_Data[[#This Row],[Order_Date]],"mmm")</f>
        <v>May</v>
      </c>
      <c r="P8422" s="9" t="str">
        <f>TEXT(Sales_Data[[#This Row],[Order_Date]],"yyyy")</f>
        <v>2025</v>
      </c>
      <c r="Q8422" s="9" t="str">
        <f t="shared" si="131"/>
        <v>New</v>
      </c>
      <c r="R8422" s="1" t="s">
        <v>36</v>
      </c>
    </row>
    <row r="8423" spans="1:18" x14ac:dyDescent="0.35">
      <c r="A8423" s="1" t="s">
        <v>13319</v>
      </c>
      <c r="B8423" s="2">
        <v>45844</v>
      </c>
      <c r="C8423" s="1" t="s">
        <v>3651</v>
      </c>
      <c r="D8423" s="1" t="s">
        <v>7085</v>
      </c>
      <c r="E8423" s="1" t="s">
        <v>51</v>
      </c>
      <c r="F8423" s="1" t="s">
        <v>52</v>
      </c>
      <c r="G8423" s="1" t="s">
        <v>120</v>
      </c>
      <c r="H8423" s="1" t="s">
        <v>217</v>
      </c>
      <c r="I8423">
        <v>5</v>
      </c>
      <c r="J8423">
        <v>3200</v>
      </c>
      <c r="K8423" s="7">
        <v>0.1</v>
      </c>
      <c r="L8423">
        <v>14400</v>
      </c>
      <c r="M8423">
        <v>1864.35</v>
      </c>
      <c r="N8423" s="7">
        <f>IFERROR(Sales_Data[[#This Row],[Profit]]/Sales_Data[[#This Row],[Sales]],0)</f>
        <v>0.12946874999999999</v>
      </c>
      <c r="O8423" s="7" t="str">
        <f>TEXT(Sales_Data[[#This Row],[Order_Date]],"mmm")</f>
        <v>Jul</v>
      </c>
      <c r="P8423" s="9" t="str">
        <f>TEXT(Sales_Data[[#This Row],[Order_Date]],"yyyy")</f>
        <v>2025</v>
      </c>
      <c r="Q8423" s="9" t="str">
        <f t="shared" si="131"/>
        <v>Existing</v>
      </c>
      <c r="R8423" s="1" t="s">
        <v>73</v>
      </c>
    </row>
    <row r="8424" spans="1:18" x14ac:dyDescent="0.35">
      <c r="A8424" s="1" t="s">
        <v>13320</v>
      </c>
      <c r="B8424" s="2">
        <v>45830</v>
      </c>
      <c r="C8424" s="1" t="s">
        <v>5067</v>
      </c>
      <c r="D8424" s="1" t="s">
        <v>10041</v>
      </c>
      <c r="E8424" s="1" t="s">
        <v>56</v>
      </c>
      <c r="F8424" s="1" t="s">
        <v>57</v>
      </c>
      <c r="G8424" s="1" t="s">
        <v>42</v>
      </c>
      <c r="H8424" s="1" t="s">
        <v>43</v>
      </c>
      <c r="I8424">
        <v>4</v>
      </c>
      <c r="J8424">
        <v>18000</v>
      </c>
      <c r="K8424" s="7">
        <v>0.2</v>
      </c>
      <c r="L8424">
        <v>57600</v>
      </c>
      <c r="M8424">
        <v>7166.63</v>
      </c>
      <c r="N8424" s="7">
        <f>IFERROR(Sales_Data[[#This Row],[Profit]]/Sales_Data[[#This Row],[Sales]],0)</f>
        <v>0.12442065972222223</v>
      </c>
      <c r="O8424" s="7" t="str">
        <f>TEXT(Sales_Data[[#This Row],[Order_Date]],"mmm")</f>
        <v>Jun</v>
      </c>
      <c r="P8424" s="9" t="str">
        <f>TEXT(Sales_Data[[#This Row],[Order_Date]],"yyyy")</f>
        <v>2025</v>
      </c>
      <c r="Q8424" s="9" t="str">
        <f t="shared" si="131"/>
        <v>Existing</v>
      </c>
      <c r="R8424" s="1" t="s">
        <v>64</v>
      </c>
    </row>
    <row r="8425" spans="1:18" x14ac:dyDescent="0.35">
      <c r="A8425" s="1" t="s">
        <v>13321</v>
      </c>
      <c r="B8425" s="2">
        <v>45810</v>
      </c>
      <c r="C8425" s="1" t="s">
        <v>4577</v>
      </c>
      <c r="D8425" s="1" t="s">
        <v>10176</v>
      </c>
      <c r="E8425" s="1" t="s">
        <v>24</v>
      </c>
      <c r="F8425" s="1" t="s">
        <v>25</v>
      </c>
      <c r="G8425" s="1" t="s">
        <v>34</v>
      </c>
      <c r="H8425" s="1" t="s">
        <v>107</v>
      </c>
      <c r="I8425">
        <v>3</v>
      </c>
      <c r="J8425">
        <v>6500</v>
      </c>
      <c r="K8425" s="7">
        <v>0.1</v>
      </c>
      <c r="L8425">
        <v>17550</v>
      </c>
      <c r="M8425">
        <v>4157.28</v>
      </c>
      <c r="N8425" s="7">
        <f>IFERROR(Sales_Data[[#This Row],[Profit]]/Sales_Data[[#This Row],[Sales]],0)</f>
        <v>0.23688205128205128</v>
      </c>
      <c r="O8425" s="7" t="str">
        <f>TEXT(Sales_Data[[#This Row],[Order_Date]],"mmm")</f>
        <v>Jun</v>
      </c>
      <c r="P8425" s="9" t="str">
        <f>TEXT(Sales_Data[[#This Row],[Order_Date]],"yyyy")</f>
        <v>2025</v>
      </c>
      <c r="Q8425" s="9" t="str">
        <f t="shared" si="131"/>
        <v>Existing</v>
      </c>
      <c r="R8425" s="1" t="s">
        <v>36</v>
      </c>
    </row>
    <row r="8426" spans="1:18" x14ac:dyDescent="0.35">
      <c r="A8426" s="1" t="s">
        <v>13322</v>
      </c>
      <c r="B8426" s="2">
        <v>45686</v>
      </c>
      <c r="C8426" s="1" t="s">
        <v>1785</v>
      </c>
      <c r="D8426" s="1" t="s">
        <v>2444</v>
      </c>
      <c r="E8426" s="1" t="s">
        <v>32</v>
      </c>
      <c r="F8426" s="1" t="s">
        <v>33</v>
      </c>
      <c r="G8426" s="1" t="s">
        <v>42</v>
      </c>
      <c r="H8426" s="1" t="s">
        <v>112</v>
      </c>
      <c r="I8426">
        <v>1</v>
      </c>
      <c r="J8426">
        <v>2500</v>
      </c>
      <c r="K8426" s="7">
        <v>0.15</v>
      </c>
      <c r="L8426">
        <v>2125</v>
      </c>
      <c r="M8426">
        <v>222.93</v>
      </c>
      <c r="N8426" s="7">
        <f>IFERROR(Sales_Data[[#This Row],[Profit]]/Sales_Data[[#This Row],[Sales]],0)</f>
        <v>0.10490823529411765</v>
      </c>
      <c r="O8426" s="7" t="str">
        <f>TEXT(Sales_Data[[#This Row],[Order_Date]],"mmm")</f>
        <v>Jan</v>
      </c>
      <c r="P8426" s="9" t="str">
        <f>TEXT(Sales_Data[[#This Row],[Order_Date]],"yyyy")</f>
        <v>2025</v>
      </c>
      <c r="Q8426" s="9" t="str">
        <f t="shared" si="131"/>
        <v>New</v>
      </c>
      <c r="R8426" s="1" t="s">
        <v>20</v>
      </c>
    </row>
    <row r="8427" spans="1:18" x14ac:dyDescent="0.35">
      <c r="A8427" s="1" t="s">
        <v>13323</v>
      </c>
      <c r="B8427" s="2">
        <v>45939</v>
      </c>
      <c r="C8427" s="1" t="s">
        <v>9571</v>
      </c>
      <c r="D8427" s="1" t="s">
        <v>265</v>
      </c>
      <c r="E8427" s="1" t="s">
        <v>160</v>
      </c>
      <c r="F8427" s="1" t="s">
        <v>161</v>
      </c>
      <c r="G8427" s="1" t="s">
        <v>26</v>
      </c>
      <c r="H8427" s="1" t="s">
        <v>58</v>
      </c>
      <c r="I8427">
        <v>3</v>
      </c>
      <c r="J8427">
        <v>1400</v>
      </c>
      <c r="K8427" s="7">
        <v>0</v>
      </c>
      <c r="L8427">
        <v>4200</v>
      </c>
      <c r="M8427">
        <v>943.3</v>
      </c>
      <c r="N8427" s="7">
        <f>IFERROR(Sales_Data[[#This Row],[Profit]]/Sales_Data[[#This Row],[Sales]],0)</f>
        <v>0.2245952380952381</v>
      </c>
      <c r="O8427" s="7" t="str">
        <f>TEXT(Sales_Data[[#This Row],[Order_Date]],"mmm")</f>
        <v>Oct</v>
      </c>
      <c r="P8427" s="9" t="str">
        <f>TEXT(Sales_Data[[#This Row],[Order_Date]],"yyyy")</f>
        <v>2025</v>
      </c>
      <c r="Q8427" s="9" t="str">
        <f t="shared" si="131"/>
        <v>Existing</v>
      </c>
      <c r="R8427" s="1" t="s">
        <v>36</v>
      </c>
    </row>
    <row r="8428" spans="1:18" x14ac:dyDescent="0.35">
      <c r="A8428" s="1" t="s">
        <v>13324</v>
      </c>
      <c r="B8428" s="2">
        <v>45698</v>
      </c>
      <c r="C8428" s="1" t="s">
        <v>1611</v>
      </c>
      <c r="D8428" s="1" t="s">
        <v>1469</v>
      </c>
      <c r="E8428" s="1" t="s">
        <v>51</v>
      </c>
      <c r="F8428" s="1" t="s">
        <v>52</v>
      </c>
      <c r="G8428" s="1" t="s">
        <v>34</v>
      </c>
      <c r="H8428" s="1" t="s">
        <v>35</v>
      </c>
      <c r="I8428">
        <v>2</v>
      </c>
      <c r="J8428">
        <v>9000</v>
      </c>
      <c r="K8428" s="7">
        <v>0.15</v>
      </c>
      <c r="L8428">
        <v>15300</v>
      </c>
      <c r="M8428">
        <v>1365.09</v>
      </c>
      <c r="N8428" s="7">
        <f>IFERROR(Sales_Data[[#This Row],[Profit]]/Sales_Data[[#This Row],[Sales]],0)</f>
        <v>8.9221568627450981E-2</v>
      </c>
      <c r="O8428" s="7" t="str">
        <f>TEXT(Sales_Data[[#This Row],[Order_Date]],"mmm")</f>
        <v>Feb</v>
      </c>
      <c r="P8428" s="9" t="str">
        <f>TEXT(Sales_Data[[#This Row],[Order_Date]],"yyyy")</f>
        <v>2025</v>
      </c>
      <c r="Q8428" s="9" t="str">
        <f t="shared" si="131"/>
        <v>Existing</v>
      </c>
      <c r="R8428" s="1" t="s">
        <v>73</v>
      </c>
    </row>
    <row r="8429" spans="1:18" x14ac:dyDescent="0.35">
      <c r="A8429" s="1" t="s">
        <v>13325</v>
      </c>
      <c r="B8429" s="2">
        <v>45988</v>
      </c>
      <c r="C8429" s="1" t="s">
        <v>6264</v>
      </c>
      <c r="D8429" s="1" t="s">
        <v>715</v>
      </c>
      <c r="E8429" s="1" t="s">
        <v>56</v>
      </c>
      <c r="F8429" s="1" t="s">
        <v>57</v>
      </c>
      <c r="G8429" s="1" t="s">
        <v>120</v>
      </c>
      <c r="H8429" s="1" t="s">
        <v>217</v>
      </c>
      <c r="I8429">
        <v>3</v>
      </c>
      <c r="J8429">
        <v>3200</v>
      </c>
      <c r="K8429" s="7">
        <v>0.05</v>
      </c>
      <c r="L8429">
        <v>9120</v>
      </c>
      <c r="M8429">
        <v>1516.93</v>
      </c>
      <c r="N8429" s="7">
        <f>IFERROR(Sales_Data[[#This Row],[Profit]]/Sales_Data[[#This Row],[Sales]],0)</f>
        <v>0.16633004385964914</v>
      </c>
      <c r="O8429" s="7" t="str">
        <f>TEXT(Sales_Data[[#This Row],[Order_Date]],"mmm")</f>
        <v>Nov</v>
      </c>
      <c r="P8429" s="9" t="str">
        <f>TEXT(Sales_Data[[#This Row],[Order_Date]],"yyyy")</f>
        <v>2025</v>
      </c>
      <c r="Q8429" s="9" t="str">
        <f t="shared" si="131"/>
        <v>Existing</v>
      </c>
      <c r="R8429" s="1" t="s">
        <v>73</v>
      </c>
    </row>
    <row r="8430" spans="1:18" x14ac:dyDescent="0.35">
      <c r="A8430" s="1" t="s">
        <v>13326</v>
      </c>
      <c r="B8430" s="2">
        <v>45740</v>
      </c>
      <c r="C8430" s="1" t="s">
        <v>9234</v>
      </c>
      <c r="D8430" s="1" t="s">
        <v>12815</v>
      </c>
      <c r="E8430" s="1" t="s">
        <v>135</v>
      </c>
      <c r="F8430" s="1" t="s">
        <v>136</v>
      </c>
      <c r="G8430" s="1" t="s">
        <v>120</v>
      </c>
      <c r="H8430" s="1" t="s">
        <v>146</v>
      </c>
      <c r="I8430">
        <v>4</v>
      </c>
      <c r="J8430">
        <v>800</v>
      </c>
      <c r="K8430" s="7">
        <v>0</v>
      </c>
      <c r="L8430">
        <v>3200</v>
      </c>
      <c r="M8430">
        <v>767.83</v>
      </c>
      <c r="N8430" s="7">
        <f>IFERROR(Sales_Data[[#This Row],[Profit]]/Sales_Data[[#This Row],[Sales]],0)</f>
        <v>0.239946875</v>
      </c>
      <c r="O8430" s="7" t="str">
        <f>TEXT(Sales_Data[[#This Row],[Order_Date]],"mmm")</f>
        <v>Mar</v>
      </c>
      <c r="P8430" s="9" t="str">
        <f>TEXT(Sales_Data[[#This Row],[Order_Date]],"yyyy")</f>
        <v>2025</v>
      </c>
      <c r="Q8430" s="9" t="str">
        <f t="shared" si="131"/>
        <v>Existing</v>
      </c>
      <c r="R8430" s="1" t="s">
        <v>73</v>
      </c>
    </row>
    <row r="8431" spans="1:18" x14ac:dyDescent="0.35">
      <c r="A8431" s="1" t="s">
        <v>13327</v>
      </c>
      <c r="B8431" s="2">
        <v>45705</v>
      </c>
      <c r="C8431" s="1" t="s">
        <v>3852</v>
      </c>
      <c r="D8431" s="1" t="s">
        <v>8550</v>
      </c>
      <c r="E8431" s="1" t="s">
        <v>86</v>
      </c>
      <c r="F8431" s="1" t="s">
        <v>25</v>
      </c>
      <c r="G8431" s="1" t="s">
        <v>120</v>
      </c>
      <c r="H8431" s="1" t="s">
        <v>143</v>
      </c>
      <c r="I8431">
        <v>2</v>
      </c>
      <c r="J8431">
        <v>1800</v>
      </c>
      <c r="K8431" s="7">
        <v>0.05</v>
      </c>
      <c r="L8431">
        <v>3420</v>
      </c>
      <c r="M8431">
        <v>754.99</v>
      </c>
      <c r="N8431" s="7">
        <f>IFERROR(Sales_Data[[#This Row],[Profit]]/Sales_Data[[#This Row],[Sales]],0)</f>
        <v>0.22075730994152046</v>
      </c>
      <c r="O8431" s="7" t="str">
        <f>TEXT(Sales_Data[[#This Row],[Order_Date]],"mmm")</f>
        <v>Feb</v>
      </c>
      <c r="P8431" s="9" t="str">
        <f>TEXT(Sales_Data[[#This Row],[Order_Date]],"yyyy")</f>
        <v>2025</v>
      </c>
      <c r="Q8431" s="9" t="str">
        <f t="shared" si="131"/>
        <v>Existing</v>
      </c>
      <c r="R8431" s="1" t="s">
        <v>64</v>
      </c>
    </row>
    <row r="8432" spans="1:18" x14ac:dyDescent="0.35">
      <c r="A8432" s="1" t="s">
        <v>13328</v>
      </c>
      <c r="B8432" s="2">
        <v>45920</v>
      </c>
      <c r="C8432" s="1" t="s">
        <v>6237</v>
      </c>
      <c r="D8432" s="1" t="s">
        <v>852</v>
      </c>
      <c r="E8432" s="1" t="s">
        <v>24</v>
      </c>
      <c r="F8432" s="1" t="s">
        <v>25</v>
      </c>
      <c r="G8432" s="1" t="s">
        <v>120</v>
      </c>
      <c r="H8432" s="1" t="s">
        <v>121</v>
      </c>
      <c r="I8432">
        <v>2</v>
      </c>
      <c r="J8432">
        <v>2800</v>
      </c>
      <c r="K8432" s="7">
        <v>0</v>
      </c>
      <c r="L8432">
        <v>5600</v>
      </c>
      <c r="M8432">
        <v>1024.68</v>
      </c>
      <c r="N8432" s="7">
        <f>IFERROR(Sales_Data[[#This Row],[Profit]]/Sales_Data[[#This Row],[Sales]],0)</f>
        <v>0.18297857142857143</v>
      </c>
      <c r="O8432" s="7" t="str">
        <f>TEXT(Sales_Data[[#This Row],[Order_Date]],"mmm")</f>
        <v>Sep</v>
      </c>
      <c r="P8432" s="9" t="str">
        <f>TEXT(Sales_Data[[#This Row],[Order_Date]],"yyyy")</f>
        <v>2025</v>
      </c>
      <c r="Q8432" s="9" t="str">
        <f t="shared" si="131"/>
        <v>Existing</v>
      </c>
      <c r="R8432" s="1" t="s">
        <v>64</v>
      </c>
    </row>
    <row r="8433" spans="1:18" x14ac:dyDescent="0.35">
      <c r="A8433" s="1" t="s">
        <v>13329</v>
      </c>
      <c r="B8433" s="2">
        <v>45916</v>
      </c>
      <c r="C8433" s="1" t="s">
        <v>4698</v>
      </c>
      <c r="D8433" s="1" t="s">
        <v>746</v>
      </c>
      <c r="E8433" s="1" t="s">
        <v>106</v>
      </c>
      <c r="F8433" s="1" t="s">
        <v>33</v>
      </c>
      <c r="G8433" s="1" t="s">
        <v>42</v>
      </c>
      <c r="H8433" s="1" t="s">
        <v>47</v>
      </c>
      <c r="I8433">
        <v>4</v>
      </c>
      <c r="J8433">
        <v>55000</v>
      </c>
      <c r="K8433" s="7">
        <v>0.05</v>
      </c>
      <c r="L8433">
        <v>209000</v>
      </c>
      <c r="M8433">
        <v>33259.9</v>
      </c>
      <c r="N8433" s="7">
        <f>IFERROR(Sales_Data[[#This Row],[Profit]]/Sales_Data[[#This Row],[Sales]],0)</f>
        <v>0.15913827751196172</v>
      </c>
      <c r="O8433" s="7" t="str">
        <f>TEXT(Sales_Data[[#This Row],[Order_Date]],"mmm")</f>
        <v>Sep</v>
      </c>
      <c r="P8433" s="9" t="str">
        <f>TEXT(Sales_Data[[#This Row],[Order_Date]],"yyyy")</f>
        <v>2025</v>
      </c>
      <c r="Q8433" s="9" t="str">
        <f t="shared" si="131"/>
        <v>Existing</v>
      </c>
      <c r="R8433" s="1" t="s">
        <v>20</v>
      </c>
    </row>
    <row r="8434" spans="1:18" x14ac:dyDescent="0.35">
      <c r="A8434" s="1" t="s">
        <v>13330</v>
      </c>
      <c r="B8434" s="2">
        <v>45704</v>
      </c>
      <c r="C8434" s="1" t="s">
        <v>3434</v>
      </c>
      <c r="D8434" s="1" t="s">
        <v>1371</v>
      </c>
      <c r="E8434" s="1" t="s">
        <v>135</v>
      </c>
      <c r="F8434" s="1" t="s">
        <v>136</v>
      </c>
      <c r="G8434" s="1" t="s">
        <v>42</v>
      </c>
      <c r="H8434" s="1" t="s">
        <v>63</v>
      </c>
      <c r="I8434">
        <v>3</v>
      </c>
      <c r="J8434">
        <v>4500</v>
      </c>
      <c r="K8434" s="7">
        <v>0</v>
      </c>
      <c r="L8434">
        <v>13500</v>
      </c>
      <c r="M8434">
        <v>3355.52</v>
      </c>
      <c r="N8434" s="7">
        <f>IFERROR(Sales_Data[[#This Row],[Profit]]/Sales_Data[[#This Row],[Sales]],0)</f>
        <v>0.24855703703703705</v>
      </c>
      <c r="O8434" s="7" t="str">
        <f>TEXT(Sales_Data[[#This Row],[Order_Date]],"mmm")</f>
        <v>Feb</v>
      </c>
      <c r="P8434" s="9" t="str">
        <f>TEXT(Sales_Data[[#This Row],[Order_Date]],"yyyy")</f>
        <v>2025</v>
      </c>
      <c r="Q8434" s="9" t="str">
        <f t="shared" si="131"/>
        <v>Existing</v>
      </c>
      <c r="R8434" s="1" t="s">
        <v>64</v>
      </c>
    </row>
    <row r="8435" spans="1:18" x14ac:dyDescent="0.35">
      <c r="A8435" s="1" t="s">
        <v>13331</v>
      </c>
      <c r="B8435" s="2">
        <v>45739</v>
      </c>
      <c r="C8435" s="1" t="s">
        <v>8075</v>
      </c>
      <c r="D8435" s="1" t="s">
        <v>5189</v>
      </c>
      <c r="E8435" s="1" t="s">
        <v>40</v>
      </c>
      <c r="F8435" s="1" t="s">
        <v>41</v>
      </c>
      <c r="G8435" s="1" t="s">
        <v>34</v>
      </c>
      <c r="H8435" s="1" t="s">
        <v>35</v>
      </c>
      <c r="I8435">
        <v>2</v>
      </c>
      <c r="J8435">
        <v>9000</v>
      </c>
      <c r="K8435" s="7">
        <v>0.2</v>
      </c>
      <c r="L8435">
        <v>14400</v>
      </c>
      <c r="M8435">
        <v>3332.59</v>
      </c>
      <c r="N8435" s="7">
        <f>IFERROR(Sales_Data[[#This Row],[Profit]]/Sales_Data[[#This Row],[Sales]],0)</f>
        <v>0.23142986111111113</v>
      </c>
      <c r="O8435" s="7" t="str">
        <f>TEXT(Sales_Data[[#This Row],[Order_Date]],"mmm")</f>
        <v>Mar</v>
      </c>
      <c r="P8435" s="9" t="str">
        <f>TEXT(Sales_Data[[#This Row],[Order_Date]],"yyyy")</f>
        <v>2025</v>
      </c>
      <c r="Q8435" s="9" t="str">
        <f t="shared" si="131"/>
        <v>Existing</v>
      </c>
      <c r="R8435" s="1" t="s">
        <v>73</v>
      </c>
    </row>
    <row r="8436" spans="1:18" x14ac:dyDescent="0.35">
      <c r="A8436" s="1" t="s">
        <v>13332</v>
      </c>
      <c r="B8436" s="2">
        <v>45989</v>
      </c>
      <c r="C8436" s="1" t="s">
        <v>13333</v>
      </c>
      <c r="D8436" s="1" t="s">
        <v>1852</v>
      </c>
      <c r="E8436" s="1" t="s">
        <v>71</v>
      </c>
      <c r="F8436" s="1" t="s">
        <v>33</v>
      </c>
      <c r="G8436" s="1" t="s">
        <v>18</v>
      </c>
      <c r="H8436" s="1" t="s">
        <v>131</v>
      </c>
      <c r="I8436">
        <v>3</v>
      </c>
      <c r="J8436">
        <v>1500</v>
      </c>
      <c r="K8436" s="7">
        <v>0.05</v>
      </c>
      <c r="L8436">
        <v>4275</v>
      </c>
      <c r="M8436">
        <v>375.67</v>
      </c>
      <c r="N8436" s="7">
        <f>IFERROR(Sales_Data[[#This Row],[Profit]]/Sales_Data[[#This Row],[Sales]],0)</f>
        <v>8.7876023391812871E-2</v>
      </c>
      <c r="O8436" s="7" t="str">
        <f>TEXT(Sales_Data[[#This Row],[Order_Date]],"mmm")</f>
        <v>Nov</v>
      </c>
      <c r="P8436" s="9" t="str">
        <f>TEXT(Sales_Data[[#This Row],[Order_Date]],"yyyy")</f>
        <v>2025</v>
      </c>
      <c r="Q8436" s="9" t="str">
        <f t="shared" si="131"/>
        <v>Existing</v>
      </c>
      <c r="R8436" s="1" t="s">
        <v>28</v>
      </c>
    </row>
    <row r="8437" spans="1:18" x14ac:dyDescent="0.35">
      <c r="A8437" s="1" t="s">
        <v>13334</v>
      </c>
      <c r="B8437" s="2">
        <v>46009</v>
      </c>
      <c r="C8437" s="1" t="s">
        <v>2362</v>
      </c>
      <c r="D8437" s="1" t="s">
        <v>7869</v>
      </c>
      <c r="E8437" s="1" t="s">
        <v>32</v>
      </c>
      <c r="F8437" s="1" t="s">
        <v>33</v>
      </c>
      <c r="G8437" s="1" t="s">
        <v>18</v>
      </c>
      <c r="H8437" s="1" t="s">
        <v>292</v>
      </c>
      <c r="I8437">
        <v>5</v>
      </c>
      <c r="J8437">
        <v>500</v>
      </c>
      <c r="K8437" s="7">
        <v>0.05</v>
      </c>
      <c r="L8437">
        <v>2375</v>
      </c>
      <c r="M8437">
        <v>581.51</v>
      </c>
      <c r="N8437" s="7">
        <f>IFERROR(Sales_Data[[#This Row],[Profit]]/Sales_Data[[#This Row],[Sales]],0)</f>
        <v>0.24484631578947369</v>
      </c>
      <c r="O8437" s="7" t="str">
        <f>TEXT(Sales_Data[[#This Row],[Order_Date]],"mmm")</f>
        <v>Dec</v>
      </c>
      <c r="P8437" s="9" t="str">
        <f>TEXT(Sales_Data[[#This Row],[Order_Date]],"yyyy")</f>
        <v>2025</v>
      </c>
      <c r="Q8437" s="9" t="str">
        <f t="shared" si="131"/>
        <v>Existing</v>
      </c>
      <c r="R8437" s="1" t="s">
        <v>73</v>
      </c>
    </row>
    <row r="8438" spans="1:18" x14ac:dyDescent="0.35">
      <c r="A8438" s="1" t="s">
        <v>13335</v>
      </c>
      <c r="B8438" s="2">
        <v>45934</v>
      </c>
      <c r="C8438" s="1" t="s">
        <v>1925</v>
      </c>
      <c r="D8438" s="1" t="s">
        <v>6882</v>
      </c>
      <c r="E8438" s="1" t="s">
        <v>111</v>
      </c>
      <c r="F8438" s="1" t="s">
        <v>33</v>
      </c>
      <c r="G8438" s="1" t="s">
        <v>34</v>
      </c>
      <c r="H8438" s="1" t="s">
        <v>153</v>
      </c>
      <c r="I8438">
        <v>2</v>
      </c>
      <c r="J8438">
        <v>7000</v>
      </c>
      <c r="K8438" s="7">
        <v>0</v>
      </c>
      <c r="L8438">
        <v>14000</v>
      </c>
      <c r="M8438">
        <v>3457.87</v>
      </c>
      <c r="N8438" s="7">
        <f>IFERROR(Sales_Data[[#This Row],[Profit]]/Sales_Data[[#This Row],[Sales]],0)</f>
        <v>0.24699071428571429</v>
      </c>
      <c r="O8438" s="7" t="str">
        <f>TEXT(Sales_Data[[#This Row],[Order_Date]],"mmm")</f>
        <v>Oct</v>
      </c>
      <c r="P8438" s="9" t="str">
        <f>TEXT(Sales_Data[[#This Row],[Order_Date]],"yyyy")</f>
        <v>2025</v>
      </c>
      <c r="Q8438" s="9" t="str">
        <f t="shared" si="131"/>
        <v>Existing</v>
      </c>
      <c r="R8438" s="1" t="s">
        <v>64</v>
      </c>
    </row>
    <row r="8439" spans="1:18" x14ac:dyDescent="0.35">
      <c r="A8439" s="1" t="s">
        <v>13336</v>
      </c>
      <c r="B8439" s="2">
        <v>45752</v>
      </c>
      <c r="C8439" s="1" t="s">
        <v>1182</v>
      </c>
      <c r="D8439" s="1" t="s">
        <v>10337</v>
      </c>
      <c r="E8439" s="1" t="s">
        <v>32</v>
      </c>
      <c r="F8439" s="1" t="s">
        <v>33</v>
      </c>
      <c r="G8439" s="1" t="s">
        <v>26</v>
      </c>
      <c r="H8439" s="1" t="s">
        <v>128</v>
      </c>
      <c r="I8439">
        <v>4</v>
      </c>
      <c r="J8439">
        <v>900</v>
      </c>
      <c r="K8439" s="7">
        <v>0.2</v>
      </c>
      <c r="L8439">
        <v>2880</v>
      </c>
      <c r="M8439">
        <v>712.04</v>
      </c>
      <c r="N8439" s="7">
        <f>IFERROR(Sales_Data[[#This Row],[Profit]]/Sales_Data[[#This Row],[Sales]],0)</f>
        <v>0.2472361111111111</v>
      </c>
      <c r="O8439" s="7" t="str">
        <f>TEXT(Sales_Data[[#This Row],[Order_Date]],"mmm")</f>
        <v>Apr</v>
      </c>
      <c r="P8439" s="9" t="str">
        <f>TEXT(Sales_Data[[#This Row],[Order_Date]],"yyyy")</f>
        <v>2025</v>
      </c>
      <c r="Q8439" s="9" t="str">
        <f t="shared" si="131"/>
        <v>Existing</v>
      </c>
      <c r="R8439" s="1" t="s">
        <v>73</v>
      </c>
    </row>
    <row r="8440" spans="1:18" x14ac:dyDescent="0.35">
      <c r="A8440" s="1" t="s">
        <v>13337</v>
      </c>
      <c r="B8440" s="2">
        <v>45998</v>
      </c>
      <c r="C8440" s="1" t="s">
        <v>9412</v>
      </c>
      <c r="D8440" s="1" t="s">
        <v>7253</v>
      </c>
      <c r="E8440" s="1" t="s">
        <v>62</v>
      </c>
      <c r="F8440" s="1" t="s">
        <v>41</v>
      </c>
      <c r="G8440" s="1" t="s">
        <v>120</v>
      </c>
      <c r="H8440" s="1" t="s">
        <v>146</v>
      </c>
      <c r="I8440">
        <v>3</v>
      </c>
      <c r="J8440">
        <v>800</v>
      </c>
      <c r="K8440" s="7">
        <v>0.1</v>
      </c>
      <c r="L8440">
        <v>2160</v>
      </c>
      <c r="M8440">
        <v>191.64</v>
      </c>
      <c r="N8440" s="7">
        <f>IFERROR(Sales_Data[[#This Row],[Profit]]/Sales_Data[[#This Row],[Sales]],0)</f>
        <v>8.8722222222222216E-2</v>
      </c>
      <c r="O8440" s="7" t="str">
        <f>TEXT(Sales_Data[[#This Row],[Order_Date]],"mmm")</f>
        <v>Dec</v>
      </c>
      <c r="P8440" s="9" t="str">
        <f>TEXT(Sales_Data[[#This Row],[Order_Date]],"yyyy")</f>
        <v>2025</v>
      </c>
      <c r="Q8440" s="9" t="str">
        <f t="shared" si="131"/>
        <v>Existing</v>
      </c>
      <c r="R8440" s="1" t="s">
        <v>36</v>
      </c>
    </row>
    <row r="8441" spans="1:18" x14ac:dyDescent="0.35">
      <c r="A8441" s="1" t="s">
        <v>13338</v>
      </c>
      <c r="B8441" s="2">
        <v>45822</v>
      </c>
      <c r="C8441" s="1" t="s">
        <v>1579</v>
      </c>
      <c r="D8441" s="1" t="s">
        <v>2804</v>
      </c>
      <c r="E8441" s="1" t="s">
        <v>111</v>
      </c>
      <c r="F8441" s="1" t="s">
        <v>33</v>
      </c>
      <c r="G8441" s="1" t="s">
        <v>42</v>
      </c>
      <c r="H8441" s="1" t="s">
        <v>112</v>
      </c>
      <c r="I8441">
        <v>5</v>
      </c>
      <c r="J8441">
        <v>2500</v>
      </c>
      <c r="K8441" s="7">
        <v>0.15</v>
      </c>
      <c r="L8441">
        <v>10625</v>
      </c>
      <c r="M8441">
        <v>1587.52</v>
      </c>
      <c r="N8441" s="7">
        <f>IFERROR(Sales_Data[[#This Row],[Profit]]/Sales_Data[[#This Row],[Sales]],0)</f>
        <v>0.14941364705882354</v>
      </c>
      <c r="O8441" s="7" t="str">
        <f>TEXT(Sales_Data[[#This Row],[Order_Date]],"mmm")</f>
        <v>Jun</v>
      </c>
      <c r="P8441" s="9" t="str">
        <f>TEXT(Sales_Data[[#This Row],[Order_Date]],"yyyy")</f>
        <v>2025</v>
      </c>
      <c r="Q8441" s="9" t="str">
        <f t="shared" si="131"/>
        <v>Existing</v>
      </c>
      <c r="R8441" s="1" t="s">
        <v>20</v>
      </c>
    </row>
    <row r="8442" spans="1:18" x14ac:dyDescent="0.35">
      <c r="A8442" s="1" t="s">
        <v>13339</v>
      </c>
      <c r="B8442" s="2">
        <v>46014</v>
      </c>
      <c r="C8442" s="1" t="s">
        <v>4502</v>
      </c>
      <c r="D8442" s="1" t="s">
        <v>5872</v>
      </c>
      <c r="E8442" s="1" t="s">
        <v>56</v>
      </c>
      <c r="F8442" s="1" t="s">
        <v>57</v>
      </c>
      <c r="G8442" s="1" t="s">
        <v>42</v>
      </c>
      <c r="H8442" s="1" t="s">
        <v>47</v>
      </c>
      <c r="I8442">
        <v>3</v>
      </c>
      <c r="J8442">
        <v>55000</v>
      </c>
      <c r="K8442" s="7">
        <v>0.05</v>
      </c>
      <c r="L8442">
        <v>156750</v>
      </c>
      <c r="M8442">
        <v>29738.32</v>
      </c>
      <c r="N8442" s="7">
        <f>IFERROR(Sales_Data[[#This Row],[Profit]]/Sales_Data[[#This Row],[Sales]],0)</f>
        <v>0.18971814992025518</v>
      </c>
      <c r="O8442" s="7" t="str">
        <f>TEXT(Sales_Data[[#This Row],[Order_Date]],"mmm")</f>
        <v>Dec</v>
      </c>
      <c r="P8442" s="9" t="str">
        <f>TEXT(Sales_Data[[#This Row],[Order_Date]],"yyyy")</f>
        <v>2025</v>
      </c>
      <c r="Q8442" s="9" t="str">
        <f t="shared" si="131"/>
        <v>Existing</v>
      </c>
      <c r="R8442" s="1" t="s">
        <v>20</v>
      </c>
    </row>
    <row r="8443" spans="1:18" x14ac:dyDescent="0.35">
      <c r="A8443" s="1" t="s">
        <v>13340</v>
      </c>
      <c r="B8443" s="2">
        <v>45761</v>
      </c>
      <c r="C8443" s="1" t="s">
        <v>3106</v>
      </c>
      <c r="D8443" s="1" t="s">
        <v>13029</v>
      </c>
      <c r="E8443" s="1" t="s">
        <v>24</v>
      </c>
      <c r="F8443" s="1" t="s">
        <v>25</v>
      </c>
      <c r="G8443" s="1" t="s">
        <v>120</v>
      </c>
      <c r="H8443" s="1" t="s">
        <v>146</v>
      </c>
      <c r="I8443">
        <v>3</v>
      </c>
      <c r="J8443">
        <v>800</v>
      </c>
      <c r="K8443" s="7">
        <v>0</v>
      </c>
      <c r="L8443">
        <v>2400</v>
      </c>
      <c r="M8443">
        <v>244.25</v>
      </c>
      <c r="N8443" s="7">
        <f>IFERROR(Sales_Data[[#This Row],[Profit]]/Sales_Data[[#This Row],[Sales]],0)</f>
        <v>0.10177083333333334</v>
      </c>
      <c r="O8443" s="7" t="str">
        <f>TEXT(Sales_Data[[#This Row],[Order_Date]],"mmm")</f>
        <v>Apr</v>
      </c>
      <c r="P8443" s="9" t="str">
        <f>TEXT(Sales_Data[[#This Row],[Order_Date]],"yyyy")</f>
        <v>2025</v>
      </c>
      <c r="Q8443" s="9" t="str">
        <f t="shared" si="131"/>
        <v>Existing</v>
      </c>
      <c r="R8443" s="1" t="s">
        <v>36</v>
      </c>
    </row>
    <row r="8444" spans="1:18" x14ac:dyDescent="0.35">
      <c r="A8444" s="1" t="s">
        <v>13341</v>
      </c>
      <c r="B8444" s="2">
        <v>45877</v>
      </c>
      <c r="C8444" s="1" t="s">
        <v>691</v>
      </c>
      <c r="D8444" s="1" t="s">
        <v>1918</v>
      </c>
      <c r="E8444" s="1" t="s">
        <v>81</v>
      </c>
      <c r="F8444" s="1" t="s">
        <v>33</v>
      </c>
      <c r="G8444" s="1" t="s">
        <v>120</v>
      </c>
      <c r="H8444" s="1" t="s">
        <v>217</v>
      </c>
      <c r="I8444">
        <v>5</v>
      </c>
      <c r="J8444">
        <v>3200</v>
      </c>
      <c r="K8444" s="7">
        <v>0</v>
      </c>
      <c r="L8444">
        <v>16000</v>
      </c>
      <c r="M8444">
        <v>1890.52</v>
      </c>
      <c r="N8444" s="7">
        <f>IFERROR(Sales_Data[[#This Row],[Profit]]/Sales_Data[[#This Row],[Sales]],0)</f>
        <v>0.1181575</v>
      </c>
      <c r="O8444" s="7" t="str">
        <f>TEXT(Sales_Data[[#This Row],[Order_Date]],"mmm")</f>
        <v>Aug</v>
      </c>
      <c r="P8444" s="9" t="str">
        <f>TEXT(Sales_Data[[#This Row],[Order_Date]],"yyyy")</f>
        <v>2025</v>
      </c>
      <c r="Q8444" s="9" t="str">
        <f t="shared" si="131"/>
        <v>Existing</v>
      </c>
      <c r="R8444" s="1" t="s">
        <v>64</v>
      </c>
    </row>
    <row r="8445" spans="1:18" x14ac:dyDescent="0.35">
      <c r="A8445" s="1" t="s">
        <v>13342</v>
      </c>
      <c r="B8445" s="2">
        <v>45732</v>
      </c>
      <c r="C8445" s="1" t="s">
        <v>13343</v>
      </c>
      <c r="D8445" s="1" t="s">
        <v>467</v>
      </c>
      <c r="E8445" s="1" t="s">
        <v>86</v>
      </c>
      <c r="F8445" s="1" t="s">
        <v>25</v>
      </c>
      <c r="G8445" s="1" t="s">
        <v>42</v>
      </c>
      <c r="H8445" s="1" t="s">
        <v>47</v>
      </c>
      <c r="I8445">
        <v>4</v>
      </c>
      <c r="J8445">
        <v>55000</v>
      </c>
      <c r="K8445" s="7">
        <v>0.2</v>
      </c>
      <c r="L8445">
        <v>176000</v>
      </c>
      <c r="M8445">
        <v>35266.54</v>
      </c>
      <c r="N8445" s="7">
        <f>IFERROR(Sales_Data[[#This Row],[Profit]]/Sales_Data[[#This Row],[Sales]],0)</f>
        <v>0.20037806818181819</v>
      </c>
      <c r="O8445" s="7" t="str">
        <f>TEXT(Sales_Data[[#This Row],[Order_Date]],"mmm")</f>
        <v>Mar</v>
      </c>
      <c r="P8445" s="9" t="str">
        <f>TEXT(Sales_Data[[#This Row],[Order_Date]],"yyyy")</f>
        <v>2025</v>
      </c>
      <c r="Q8445" s="9" t="str">
        <f t="shared" si="131"/>
        <v>Existing</v>
      </c>
      <c r="R8445" s="1" t="s">
        <v>20</v>
      </c>
    </row>
    <row r="8446" spans="1:18" x14ac:dyDescent="0.35">
      <c r="A8446" s="1" t="s">
        <v>13344</v>
      </c>
      <c r="B8446" s="2">
        <v>45885</v>
      </c>
      <c r="C8446" s="1" t="s">
        <v>7116</v>
      </c>
      <c r="D8446" s="1" t="s">
        <v>363</v>
      </c>
      <c r="E8446" s="1" t="s">
        <v>71</v>
      </c>
      <c r="F8446" s="1" t="s">
        <v>33</v>
      </c>
      <c r="G8446" s="1" t="s">
        <v>120</v>
      </c>
      <c r="H8446" s="1" t="s">
        <v>146</v>
      </c>
      <c r="I8446">
        <v>1</v>
      </c>
      <c r="J8446">
        <v>800</v>
      </c>
      <c r="K8446" s="7">
        <v>0.1</v>
      </c>
      <c r="L8446">
        <v>720</v>
      </c>
      <c r="M8446">
        <v>120.84</v>
      </c>
      <c r="N8446" s="7">
        <f>IFERROR(Sales_Data[[#This Row],[Profit]]/Sales_Data[[#This Row],[Sales]],0)</f>
        <v>0.16783333333333333</v>
      </c>
      <c r="O8446" s="7" t="str">
        <f>TEXT(Sales_Data[[#This Row],[Order_Date]],"mmm")</f>
        <v>Aug</v>
      </c>
      <c r="P8446" s="9" t="str">
        <f>TEXT(Sales_Data[[#This Row],[Order_Date]],"yyyy")</f>
        <v>2025</v>
      </c>
      <c r="Q8446" s="9" t="str">
        <f t="shared" si="131"/>
        <v>New</v>
      </c>
      <c r="R8446" s="1" t="s">
        <v>20</v>
      </c>
    </row>
    <row r="8447" spans="1:18" x14ac:dyDescent="0.35">
      <c r="A8447" s="1" t="s">
        <v>13345</v>
      </c>
      <c r="B8447" s="2">
        <v>45878</v>
      </c>
      <c r="C8447" s="1" t="s">
        <v>4274</v>
      </c>
      <c r="D8447" s="1" t="s">
        <v>2308</v>
      </c>
      <c r="E8447" s="1" t="s">
        <v>51</v>
      </c>
      <c r="F8447" s="1" t="s">
        <v>52</v>
      </c>
      <c r="G8447" s="1" t="s">
        <v>42</v>
      </c>
      <c r="H8447" s="1" t="s">
        <v>63</v>
      </c>
      <c r="I8447">
        <v>2</v>
      </c>
      <c r="J8447">
        <v>4500</v>
      </c>
      <c r="K8447" s="7">
        <v>0.05</v>
      </c>
      <c r="L8447">
        <v>8550</v>
      </c>
      <c r="M8447">
        <v>1849.67</v>
      </c>
      <c r="N8447" s="7">
        <f>IFERROR(Sales_Data[[#This Row],[Profit]]/Sales_Data[[#This Row],[Sales]],0)</f>
        <v>0.21633567251461988</v>
      </c>
      <c r="O8447" s="7" t="str">
        <f>TEXT(Sales_Data[[#This Row],[Order_Date]],"mmm")</f>
        <v>Aug</v>
      </c>
      <c r="P8447" s="9" t="str">
        <f>TEXT(Sales_Data[[#This Row],[Order_Date]],"yyyy")</f>
        <v>2025</v>
      </c>
      <c r="Q8447" s="9" t="str">
        <f t="shared" si="131"/>
        <v>Existing</v>
      </c>
      <c r="R8447" s="1" t="s">
        <v>73</v>
      </c>
    </row>
    <row r="8448" spans="1:18" x14ac:dyDescent="0.35">
      <c r="A8448" s="1" t="s">
        <v>13346</v>
      </c>
      <c r="B8448" s="2">
        <v>45716</v>
      </c>
      <c r="C8448" s="1" t="s">
        <v>1414</v>
      </c>
      <c r="D8448" s="1" t="s">
        <v>13347</v>
      </c>
      <c r="E8448" s="1" t="s">
        <v>24</v>
      </c>
      <c r="F8448" s="1" t="s">
        <v>25</v>
      </c>
      <c r="G8448" s="1" t="s">
        <v>42</v>
      </c>
      <c r="H8448" s="1" t="s">
        <v>112</v>
      </c>
      <c r="I8448">
        <v>3</v>
      </c>
      <c r="J8448">
        <v>2500</v>
      </c>
      <c r="K8448" s="7">
        <v>0.1</v>
      </c>
      <c r="L8448">
        <v>6750</v>
      </c>
      <c r="M8448">
        <v>1500.37</v>
      </c>
      <c r="N8448" s="7">
        <f>IFERROR(Sales_Data[[#This Row],[Profit]]/Sales_Data[[#This Row],[Sales]],0)</f>
        <v>0.22227703703703702</v>
      </c>
      <c r="O8448" s="7" t="str">
        <f>TEXT(Sales_Data[[#This Row],[Order_Date]],"mmm")</f>
        <v>Feb</v>
      </c>
      <c r="P8448" s="9" t="str">
        <f>TEXT(Sales_Data[[#This Row],[Order_Date]],"yyyy")</f>
        <v>2025</v>
      </c>
      <c r="Q8448" s="9" t="str">
        <f t="shared" si="131"/>
        <v>Existing</v>
      </c>
      <c r="R8448" s="1" t="s">
        <v>73</v>
      </c>
    </row>
    <row r="8449" spans="1:18" x14ac:dyDescent="0.35">
      <c r="A8449" s="1" t="s">
        <v>13348</v>
      </c>
      <c r="B8449" s="2">
        <v>45808</v>
      </c>
      <c r="C8449" s="1" t="s">
        <v>10573</v>
      </c>
      <c r="D8449" s="1" t="s">
        <v>7738</v>
      </c>
      <c r="E8449" s="1" t="s">
        <v>56</v>
      </c>
      <c r="F8449" s="1" t="s">
        <v>57</v>
      </c>
      <c r="G8449" s="1" t="s">
        <v>42</v>
      </c>
      <c r="H8449" s="1" t="s">
        <v>43</v>
      </c>
      <c r="I8449">
        <v>1</v>
      </c>
      <c r="J8449">
        <v>18000</v>
      </c>
      <c r="K8449" s="7">
        <v>0</v>
      </c>
      <c r="L8449">
        <v>18000</v>
      </c>
      <c r="M8449">
        <v>2863.6</v>
      </c>
      <c r="N8449" s="7">
        <f>IFERROR(Sales_Data[[#This Row],[Profit]]/Sales_Data[[#This Row],[Sales]],0)</f>
        <v>0.15908888888888889</v>
      </c>
      <c r="O8449" s="7" t="str">
        <f>TEXT(Sales_Data[[#This Row],[Order_Date]],"mmm")</f>
        <v>May</v>
      </c>
      <c r="P8449" s="9" t="str">
        <f>TEXT(Sales_Data[[#This Row],[Order_Date]],"yyyy")</f>
        <v>2025</v>
      </c>
      <c r="Q8449" s="9" t="str">
        <f t="shared" si="131"/>
        <v>New</v>
      </c>
      <c r="R8449" s="1" t="s">
        <v>73</v>
      </c>
    </row>
    <row r="8450" spans="1:18" x14ac:dyDescent="0.35">
      <c r="A8450" s="1" t="s">
        <v>13349</v>
      </c>
      <c r="B8450" s="2">
        <v>45945</v>
      </c>
      <c r="C8450" s="1" t="s">
        <v>11154</v>
      </c>
      <c r="D8450" s="1" t="s">
        <v>2358</v>
      </c>
      <c r="E8450" s="1" t="s">
        <v>119</v>
      </c>
      <c r="F8450" s="1" t="s">
        <v>33</v>
      </c>
      <c r="G8450" s="1" t="s">
        <v>42</v>
      </c>
      <c r="H8450" s="1" t="s">
        <v>63</v>
      </c>
      <c r="I8450">
        <v>4</v>
      </c>
      <c r="J8450">
        <v>4500</v>
      </c>
      <c r="K8450" s="7">
        <v>0.05</v>
      </c>
      <c r="L8450">
        <v>17100</v>
      </c>
      <c r="M8450">
        <v>1922.35</v>
      </c>
      <c r="N8450" s="7">
        <f>IFERROR(Sales_Data[[#This Row],[Profit]]/Sales_Data[[#This Row],[Sales]],0)</f>
        <v>0.11241812865497075</v>
      </c>
      <c r="O8450" s="7" t="str">
        <f>TEXT(Sales_Data[[#This Row],[Order_Date]],"mmm")</f>
        <v>Oct</v>
      </c>
      <c r="P8450" s="9" t="str">
        <f>TEXT(Sales_Data[[#This Row],[Order_Date]],"yyyy")</f>
        <v>2025</v>
      </c>
      <c r="Q8450" s="9" t="str">
        <f t="shared" ref="Q8450:Q8513" si="132">IF(I8450&gt;1,"Existing","New")</f>
        <v>Existing</v>
      </c>
      <c r="R8450" s="1" t="s">
        <v>36</v>
      </c>
    </row>
    <row r="8451" spans="1:18" x14ac:dyDescent="0.35">
      <c r="A8451" s="1" t="s">
        <v>13350</v>
      </c>
      <c r="B8451" s="2">
        <v>45808</v>
      </c>
      <c r="C8451" s="1" t="s">
        <v>7710</v>
      </c>
      <c r="D8451" s="1" t="s">
        <v>9481</v>
      </c>
      <c r="E8451" s="1" t="s">
        <v>62</v>
      </c>
      <c r="F8451" s="1" t="s">
        <v>41</v>
      </c>
      <c r="G8451" s="1" t="s">
        <v>18</v>
      </c>
      <c r="H8451" s="1" t="s">
        <v>72</v>
      </c>
      <c r="I8451">
        <v>5</v>
      </c>
      <c r="J8451">
        <v>350</v>
      </c>
      <c r="K8451" s="7">
        <v>0</v>
      </c>
      <c r="L8451">
        <v>1750</v>
      </c>
      <c r="M8451">
        <v>247.87</v>
      </c>
      <c r="N8451" s="7">
        <f>IFERROR(Sales_Data[[#This Row],[Profit]]/Sales_Data[[#This Row],[Sales]],0)</f>
        <v>0.14164000000000002</v>
      </c>
      <c r="O8451" s="7" t="str">
        <f>TEXT(Sales_Data[[#This Row],[Order_Date]],"mmm")</f>
        <v>May</v>
      </c>
      <c r="P8451" s="9" t="str">
        <f>TEXT(Sales_Data[[#This Row],[Order_Date]],"yyyy")</f>
        <v>2025</v>
      </c>
      <c r="Q8451" s="9" t="str">
        <f t="shared" si="132"/>
        <v>Existing</v>
      </c>
      <c r="R8451" s="1" t="s">
        <v>28</v>
      </c>
    </row>
    <row r="8452" spans="1:18" x14ac:dyDescent="0.35">
      <c r="A8452" s="1" t="s">
        <v>13351</v>
      </c>
      <c r="B8452" s="2">
        <v>45775</v>
      </c>
      <c r="C8452" s="1" t="s">
        <v>8214</v>
      </c>
      <c r="D8452" s="1" t="s">
        <v>6146</v>
      </c>
      <c r="E8452" s="1" t="s">
        <v>56</v>
      </c>
      <c r="F8452" s="1" t="s">
        <v>57</v>
      </c>
      <c r="G8452" s="1" t="s">
        <v>26</v>
      </c>
      <c r="H8452" s="1" t="s">
        <v>27</v>
      </c>
      <c r="I8452">
        <v>2</v>
      </c>
      <c r="J8452">
        <v>1200</v>
      </c>
      <c r="K8452" s="7">
        <v>0.1</v>
      </c>
      <c r="L8452">
        <v>2160</v>
      </c>
      <c r="M8452">
        <v>508.61</v>
      </c>
      <c r="N8452" s="7">
        <f>IFERROR(Sales_Data[[#This Row],[Profit]]/Sales_Data[[#This Row],[Sales]],0)</f>
        <v>0.23546759259259259</v>
      </c>
      <c r="O8452" s="7" t="str">
        <f>TEXT(Sales_Data[[#This Row],[Order_Date]],"mmm")</f>
        <v>Apr</v>
      </c>
      <c r="P8452" s="9" t="str">
        <f>TEXT(Sales_Data[[#This Row],[Order_Date]],"yyyy")</f>
        <v>2025</v>
      </c>
      <c r="Q8452" s="9" t="str">
        <f t="shared" si="132"/>
        <v>Existing</v>
      </c>
      <c r="R8452" s="1" t="s">
        <v>28</v>
      </c>
    </row>
    <row r="8453" spans="1:18" x14ac:dyDescent="0.35">
      <c r="A8453" s="1" t="s">
        <v>13352</v>
      </c>
      <c r="B8453" s="2">
        <v>45719</v>
      </c>
      <c r="C8453" s="1" t="s">
        <v>1587</v>
      </c>
      <c r="D8453" s="1" t="s">
        <v>5031</v>
      </c>
      <c r="E8453" s="1" t="s">
        <v>56</v>
      </c>
      <c r="F8453" s="1" t="s">
        <v>57</v>
      </c>
      <c r="G8453" s="1" t="s">
        <v>42</v>
      </c>
      <c r="H8453" s="1" t="s">
        <v>112</v>
      </c>
      <c r="I8453">
        <v>4</v>
      </c>
      <c r="J8453">
        <v>2500</v>
      </c>
      <c r="K8453" s="7">
        <v>0.15</v>
      </c>
      <c r="L8453">
        <v>8500</v>
      </c>
      <c r="M8453">
        <v>685.82</v>
      </c>
      <c r="N8453" s="7">
        <f>IFERROR(Sales_Data[[#This Row],[Profit]]/Sales_Data[[#This Row],[Sales]],0)</f>
        <v>8.068470588235295E-2</v>
      </c>
      <c r="O8453" s="7" t="str">
        <f>TEXT(Sales_Data[[#This Row],[Order_Date]],"mmm")</f>
        <v>Mar</v>
      </c>
      <c r="P8453" s="9" t="str">
        <f>TEXT(Sales_Data[[#This Row],[Order_Date]],"yyyy")</f>
        <v>2025</v>
      </c>
      <c r="Q8453" s="9" t="str">
        <f t="shared" si="132"/>
        <v>Existing</v>
      </c>
      <c r="R8453" s="1" t="s">
        <v>36</v>
      </c>
    </row>
    <row r="8454" spans="1:18" x14ac:dyDescent="0.35">
      <c r="A8454" s="1" t="s">
        <v>13353</v>
      </c>
      <c r="B8454" s="2">
        <v>45937</v>
      </c>
      <c r="C8454" s="1" t="s">
        <v>9920</v>
      </c>
      <c r="D8454" s="1" t="s">
        <v>2355</v>
      </c>
      <c r="E8454" s="1" t="s">
        <v>119</v>
      </c>
      <c r="F8454" s="1" t="s">
        <v>33</v>
      </c>
      <c r="G8454" s="1" t="s">
        <v>42</v>
      </c>
      <c r="H8454" s="1" t="s">
        <v>47</v>
      </c>
      <c r="I8454">
        <v>4</v>
      </c>
      <c r="J8454">
        <v>55000</v>
      </c>
      <c r="K8454" s="7">
        <v>0</v>
      </c>
      <c r="L8454">
        <v>220000</v>
      </c>
      <c r="M8454">
        <v>51459.85</v>
      </c>
      <c r="N8454" s="7">
        <f>IFERROR(Sales_Data[[#This Row],[Profit]]/Sales_Data[[#This Row],[Sales]],0)</f>
        <v>0.2339084090909091</v>
      </c>
      <c r="O8454" s="7" t="str">
        <f>TEXT(Sales_Data[[#This Row],[Order_Date]],"mmm")</f>
        <v>Oct</v>
      </c>
      <c r="P8454" s="9" t="str">
        <f>TEXT(Sales_Data[[#This Row],[Order_Date]],"yyyy")</f>
        <v>2025</v>
      </c>
      <c r="Q8454" s="9" t="str">
        <f t="shared" si="132"/>
        <v>Existing</v>
      </c>
      <c r="R8454" s="1" t="s">
        <v>73</v>
      </c>
    </row>
    <row r="8455" spans="1:18" x14ac:dyDescent="0.35">
      <c r="A8455" s="1" t="s">
        <v>13354</v>
      </c>
      <c r="B8455" s="2">
        <v>45818</v>
      </c>
      <c r="C8455" s="1" t="s">
        <v>5625</v>
      </c>
      <c r="D8455" s="1" t="s">
        <v>799</v>
      </c>
      <c r="E8455" s="1" t="s">
        <v>71</v>
      </c>
      <c r="F8455" s="1" t="s">
        <v>33</v>
      </c>
      <c r="G8455" s="1" t="s">
        <v>42</v>
      </c>
      <c r="H8455" s="1" t="s">
        <v>63</v>
      </c>
      <c r="I8455">
        <v>2</v>
      </c>
      <c r="J8455">
        <v>4500</v>
      </c>
      <c r="K8455" s="7">
        <v>0.1</v>
      </c>
      <c r="L8455">
        <v>8100</v>
      </c>
      <c r="M8455">
        <v>1524.02</v>
      </c>
      <c r="N8455" s="7">
        <f>IFERROR(Sales_Data[[#This Row],[Profit]]/Sales_Data[[#This Row],[Sales]],0)</f>
        <v>0.18815061728395061</v>
      </c>
      <c r="O8455" s="7" t="str">
        <f>TEXT(Sales_Data[[#This Row],[Order_Date]],"mmm")</f>
        <v>Jun</v>
      </c>
      <c r="P8455" s="9" t="str">
        <f>TEXT(Sales_Data[[#This Row],[Order_Date]],"yyyy")</f>
        <v>2025</v>
      </c>
      <c r="Q8455" s="9" t="str">
        <f t="shared" si="132"/>
        <v>Existing</v>
      </c>
      <c r="R8455" s="1" t="s">
        <v>73</v>
      </c>
    </row>
    <row r="8456" spans="1:18" x14ac:dyDescent="0.35">
      <c r="A8456" s="1" t="s">
        <v>13355</v>
      </c>
      <c r="B8456" s="2">
        <v>45732</v>
      </c>
      <c r="C8456" s="1" t="s">
        <v>762</v>
      </c>
      <c r="D8456" s="1" t="s">
        <v>1751</v>
      </c>
      <c r="E8456" s="1" t="s">
        <v>40</v>
      </c>
      <c r="F8456" s="1" t="s">
        <v>41</v>
      </c>
      <c r="G8456" s="1" t="s">
        <v>26</v>
      </c>
      <c r="H8456" s="1" t="s">
        <v>58</v>
      </c>
      <c r="I8456">
        <v>4</v>
      </c>
      <c r="J8456">
        <v>1400</v>
      </c>
      <c r="K8456" s="7">
        <v>0.05</v>
      </c>
      <c r="L8456">
        <v>5320</v>
      </c>
      <c r="M8456">
        <v>711.6</v>
      </c>
      <c r="N8456" s="7">
        <f>IFERROR(Sales_Data[[#This Row],[Profit]]/Sales_Data[[#This Row],[Sales]],0)</f>
        <v>0.13375939849624061</v>
      </c>
      <c r="O8456" s="7" t="str">
        <f>TEXT(Sales_Data[[#This Row],[Order_Date]],"mmm")</f>
        <v>Mar</v>
      </c>
      <c r="P8456" s="9" t="str">
        <f>TEXT(Sales_Data[[#This Row],[Order_Date]],"yyyy")</f>
        <v>2025</v>
      </c>
      <c r="Q8456" s="9" t="str">
        <f t="shared" si="132"/>
        <v>Existing</v>
      </c>
      <c r="R8456" s="1" t="s">
        <v>73</v>
      </c>
    </row>
    <row r="8457" spans="1:18" x14ac:dyDescent="0.35">
      <c r="A8457" s="1" t="s">
        <v>13356</v>
      </c>
      <c r="B8457" s="2">
        <v>45970</v>
      </c>
      <c r="C8457" s="1" t="s">
        <v>4306</v>
      </c>
      <c r="D8457" s="1" t="s">
        <v>737</v>
      </c>
      <c r="E8457" s="1" t="s">
        <v>17</v>
      </c>
      <c r="F8457" s="1" t="s">
        <v>17</v>
      </c>
      <c r="G8457" s="1" t="s">
        <v>26</v>
      </c>
      <c r="H8457" s="1" t="s">
        <v>82</v>
      </c>
      <c r="I8457">
        <v>3</v>
      </c>
      <c r="J8457">
        <v>450</v>
      </c>
      <c r="K8457" s="7">
        <v>0</v>
      </c>
      <c r="L8457">
        <v>1350</v>
      </c>
      <c r="M8457">
        <v>312.86</v>
      </c>
      <c r="N8457" s="7">
        <f>IFERROR(Sales_Data[[#This Row],[Profit]]/Sales_Data[[#This Row],[Sales]],0)</f>
        <v>0.23174814814814815</v>
      </c>
      <c r="O8457" s="7" t="str">
        <f>TEXT(Sales_Data[[#This Row],[Order_Date]],"mmm")</f>
        <v>Nov</v>
      </c>
      <c r="P8457" s="9" t="str">
        <f>TEXT(Sales_Data[[#This Row],[Order_Date]],"yyyy")</f>
        <v>2025</v>
      </c>
      <c r="Q8457" s="9" t="str">
        <f t="shared" si="132"/>
        <v>Existing</v>
      </c>
      <c r="R8457" s="1" t="s">
        <v>36</v>
      </c>
    </row>
    <row r="8458" spans="1:18" x14ac:dyDescent="0.35">
      <c r="A8458" s="1" t="s">
        <v>13357</v>
      </c>
      <c r="B8458" s="2">
        <v>45800</v>
      </c>
      <c r="C8458" s="1" t="s">
        <v>4112</v>
      </c>
      <c r="D8458" s="1" t="s">
        <v>4557</v>
      </c>
      <c r="E8458" s="1" t="s">
        <v>40</v>
      </c>
      <c r="F8458" s="1" t="s">
        <v>41</v>
      </c>
      <c r="G8458" s="1" t="s">
        <v>26</v>
      </c>
      <c r="H8458" s="1" t="s">
        <v>27</v>
      </c>
      <c r="I8458">
        <v>1</v>
      </c>
      <c r="J8458">
        <v>1200</v>
      </c>
      <c r="K8458" s="7">
        <v>0</v>
      </c>
      <c r="L8458">
        <v>1200</v>
      </c>
      <c r="M8458">
        <v>176.6</v>
      </c>
      <c r="N8458" s="7">
        <f>IFERROR(Sales_Data[[#This Row],[Profit]]/Sales_Data[[#This Row],[Sales]],0)</f>
        <v>0.14716666666666667</v>
      </c>
      <c r="O8458" s="7" t="str">
        <f>TEXT(Sales_Data[[#This Row],[Order_Date]],"mmm")</f>
        <v>May</v>
      </c>
      <c r="P8458" s="9" t="str">
        <f>TEXT(Sales_Data[[#This Row],[Order_Date]],"yyyy")</f>
        <v>2025</v>
      </c>
      <c r="Q8458" s="9" t="str">
        <f t="shared" si="132"/>
        <v>New</v>
      </c>
      <c r="R8458" s="1" t="s">
        <v>64</v>
      </c>
    </row>
    <row r="8459" spans="1:18" x14ac:dyDescent="0.35">
      <c r="A8459" s="1" t="s">
        <v>13358</v>
      </c>
      <c r="B8459" s="2">
        <v>45795</v>
      </c>
      <c r="C8459" s="1" t="s">
        <v>3370</v>
      </c>
      <c r="D8459" s="1" t="s">
        <v>1257</v>
      </c>
      <c r="E8459" s="1" t="s">
        <v>56</v>
      </c>
      <c r="F8459" s="1" t="s">
        <v>57</v>
      </c>
      <c r="G8459" s="1" t="s">
        <v>34</v>
      </c>
      <c r="H8459" s="1" t="s">
        <v>153</v>
      </c>
      <c r="I8459">
        <v>1</v>
      </c>
      <c r="J8459">
        <v>7000</v>
      </c>
      <c r="K8459" s="7">
        <v>0.05</v>
      </c>
      <c r="L8459">
        <v>6650</v>
      </c>
      <c r="M8459">
        <v>788.25</v>
      </c>
      <c r="N8459" s="7">
        <f>IFERROR(Sales_Data[[#This Row],[Profit]]/Sales_Data[[#This Row],[Sales]],0)</f>
        <v>0.11853383458646617</v>
      </c>
      <c r="O8459" s="7" t="str">
        <f>TEXT(Sales_Data[[#This Row],[Order_Date]],"mmm")</f>
        <v>May</v>
      </c>
      <c r="P8459" s="9" t="str">
        <f>TEXT(Sales_Data[[#This Row],[Order_Date]],"yyyy")</f>
        <v>2025</v>
      </c>
      <c r="Q8459" s="9" t="str">
        <f t="shared" si="132"/>
        <v>New</v>
      </c>
      <c r="R8459" s="1" t="s">
        <v>73</v>
      </c>
    </row>
    <row r="8460" spans="1:18" x14ac:dyDescent="0.35">
      <c r="A8460" s="1" t="s">
        <v>13359</v>
      </c>
      <c r="B8460" s="2">
        <v>46003</v>
      </c>
      <c r="C8460" s="1" t="s">
        <v>7618</v>
      </c>
      <c r="D8460" s="1" t="s">
        <v>1477</v>
      </c>
      <c r="E8460" s="1" t="s">
        <v>86</v>
      </c>
      <c r="F8460" s="1" t="s">
        <v>25</v>
      </c>
      <c r="G8460" s="1" t="s">
        <v>120</v>
      </c>
      <c r="H8460" s="1" t="s">
        <v>143</v>
      </c>
      <c r="I8460">
        <v>3</v>
      </c>
      <c r="J8460">
        <v>1800</v>
      </c>
      <c r="K8460" s="7">
        <v>0.15</v>
      </c>
      <c r="L8460">
        <v>4590</v>
      </c>
      <c r="M8460">
        <v>560.9</v>
      </c>
      <c r="N8460" s="7">
        <f>IFERROR(Sales_Data[[#This Row],[Profit]]/Sales_Data[[#This Row],[Sales]],0)</f>
        <v>0.12220043572984748</v>
      </c>
      <c r="O8460" s="7" t="str">
        <f>TEXT(Sales_Data[[#This Row],[Order_Date]],"mmm")</f>
        <v>Dec</v>
      </c>
      <c r="P8460" s="9" t="str">
        <f>TEXT(Sales_Data[[#This Row],[Order_Date]],"yyyy")</f>
        <v>2025</v>
      </c>
      <c r="Q8460" s="9" t="str">
        <f t="shared" si="132"/>
        <v>Existing</v>
      </c>
      <c r="R8460" s="1" t="s">
        <v>20</v>
      </c>
    </row>
    <row r="8461" spans="1:18" x14ac:dyDescent="0.35">
      <c r="A8461" s="1" t="s">
        <v>13360</v>
      </c>
      <c r="B8461" s="2">
        <v>45998</v>
      </c>
      <c r="C8461" s="1" t="s">
        <v>374</v>
      </c>
      <c r="D8461" s="1" t="s">
        <v>899</v>
      </c>
      <c r="E8461" s="1" t="s">
        <v>119</v>
      </c>
      <c r="F8461" s="1" t="s">
        <v>33</v>
      </c>
      <c r="G8461" s="1" t="s">
        <v>42</v>
      </c>
      <c r="H8461" s="1" t="s">
        <v>102</v>
      </c>
      <c r="I8461">
        <v>5</v>
      </c>
      <c r="J8461">
        <v>25000</v>
      </c>
      <c r="K8461" s="7">
        <v>0</v>
      </c>
      <c r="L8461">
        <v>125000</v>
      </c>
      <c r="M8461">
        <v>10580.48</v>
      </c>
      <c r="N8461" s="7">
        <f>IFERROR(Sales_Data[[#This Row],[Profit]]/Sales_Data[[#This Row],[Sales]],0)</f>
        <v>8.4643839999999998E-2</v>
      </c>
      <c r="O8461" s="7" t="str">
        <f>TEXT(Sales_Data[[#This Row],[Order_Date]],"mmm")</f>
        <v>Dec</v>
      </c>
      <c r="P8461" s="9" t="str">
        <f>TEXT(Sales_Data[[#This Row],[Order_Date]],"yyyy")</f>
        <v>2025</v>
      </c>
      <c r="Q8461" s="9" t="str">
        <f t="shared" si="132"/>
        <v>Existing</v>
      </c>
      <c r="R8461" s="1" t="s">
        <v>73</v>
      </c>
    </row>
    <row r="8462" spans="1:18" x14ac:dyDescent="0.35">
      <c r="A8462" s="1" t="s">
        <v>13361</v>
      </c>
      <c r="B8462" s="2">
        <v>45794</v>
      </c>
      <c r="C8462" s="1" t="s">
        <v>6537</v>
      </c>
      <c r="D8462" s="1" t="s">
        <v>13362</v>
      </c>
      <c r="E8462" s="1" t="s">
        <v>71</v>
      </c>
      <c r="F8462" s="1" t="s">
        <v>33</v>
      </c>
      <c r="G8462" s="1" t="s">
        <v>34</v>
      </c>
      <c r="H8462" s="1" t="s">
        <v>35</v>
      </c>
      <c r="I8462">
        <v>3</v>
      </c>
      <c r="J8462">
        <v>9000</v>
      </c>
      <c r="K8462" s="7">
        <v>0</v>
      </c>
      <c r="L8462">
        <v>27000</v>
      </c>
      <c r="M8462">
        <v>5242.13</v>
      </c>
      <c r="N8462" s="7">
        <f>IFERROR(Sales_Data[[#This Row],[Profit]]/Sales_Data[[#This Row],[Sales]],0)</f>
        <v>0.19415296296296297</v>
      </c>
      <c r="O8462" s="7" t="str">
        <f>TEXT(Sales_Data[[#This Row],[Order_Date]],"mmm")</f>
        <v>May</v>
      </c>
      <c r="P8462" s="9" t="str">
        <f>TEXT(Sales_Data[[#This Row],[Order_Date]],"yyyy")</f>
        <v>2025</v>
      </c>
      <c r="Q8462" s="9" t="str">
        <f t="shared" si="132"/>
        <v>Existing</v>
      </c>
      <c r="R8462" s="1" t="s">
        <v>20</v>
      </c>
    </row>
    <row r="8463" spans="1:18" x14ac:dyDescent="0.35">
      <c r="A8463" s="1" t="s">
        <v>13363</v>
      </c>
      <c r="B8463" s="2">
        <v>45831</v>
      </c>
      <c r="C8463" s="1" t="s">
        <v>648</v>
      </c>
      <c r="D8463" s="1" t="s">
        <v>1165</v>
      </c>
      <c r="E8463" s="1" t="s">
        <v>135</v>
      </c>
      <c r="F8463" s="1" t="s">
        <v>136</v>
      </c>
      <c r="G8463" s="1" t="s">
        <v>34</v>
      </c>
      <c r="H8463" s="1" t="s">
        <v>153</v>
      </c>
      <c r="I8463">
        <v>3</v>
      </c>
      <c r="J8463">
        <v>7000</v>
      </c>
      <c r="K8463" s="7">
        <v>0.1</v>
      </c>
      <c r="L8463">
        <v>18900</v>
      </c>
      <c r="M8463">
        <v>2942.46</v>
      </c>
      <c r="N8463" s="7">
        <f>IFERROR(Sales_Data[[#This Row],[Profit]]/Sales_Data[[#This Row],[Sales]],0)</f>
        <v>0.15568571428571429</v>
      </c>
      <c r="O8463" s="7" t="str">
        <f>TEXT(Sales_Data[[#This Row],[Order_Date]],"mmm")</f>
        <v>Jun</v>
      </c>
      <c r="P8463" s="9" t="str">
        <f>TEXT(Sales_Data[[#This Row],[Order_Date]],"yyyy")</f>
        <v>2025</v>
      </c>
      <c r="Q8463" s="9" t="str">
        <f t="shared" si="132"/>
        <v>Existing</v>
      </c>
      <c r="R8463" s="1" t="s">
        <v>20</v>
      </c>
    </row>
    <row r="8464" spans="1:18" x14ac:dyDescent="0.35">
      <c r="A8464" s="1" t="s">
        <v>13364</v>
      </c>
      <c r="B8464" s="2">
        <v>45842</v>
      </c>
      <c r="C8464" s="1" t="s">
        <v>3836</v>
      </c>
      <c r="D8464" s="1" t="s">
        <v>503</v>
      </c>
      <c r="E8464" s="1" t="s">
        <v>160</v>
      </c>
      <c r="F8464" s="1" t="s">
        <v>161</v>
      </c>
      <c r="G8464" s="1" t="s">
        <v>26</v>
      </c>
      <c r="H8464" s="1" t="s">
        <v>82</v>
      </c>
      <c r="I8464">
        <v>4</v>
      </c>
      <c r="J8464">
        <v>450</v>
      </c>
      <c r="K8464" s="7">
        <v>0.1</v>
      </c>
      <c r="L8464">
        <v>1620</v>
      </c>
      <c r="M8464">
        <v>169.53</v>
      </c>
      <c r="N8464" s="7">
        <f>IFERROR(Sales_Data[[#This Row],[Profit]]/Sales_Data[[#This Row],[Sales]],0)</f>
        <v>0.10464814814814814</v>
      </c>
      <c r="O8464" s="7" t="str">
        <f>TEXT(Sales_Data[[#This Row],[Order_Date]],"mmm")</f>
        <v>Jul</v>
      </c>
      <c r="P8464" s="9" t="str">
        <f>TEXT(Sales_Data[[#This Row],[Order_Date]],"yyyy")</f>
        <v>2025</v>
      </c>
      <c r="Q8464" s="9" t="str">
        <f t="shared" si="132"/>
        <v>Existing</v>
      </c>
      <c r="R8464" s="1" t="s">
        <v>20</v>
      </c>
    </row>
    <row r="8465" spans="1:18" x14ac:dyDescent="0.35">
      <c r="A8465" s="1" t="s">
        <v>13365</v>
      </c>
      <c r="B8465" s="2">
        <v>45882</v>
      </c>
      <c r="C8465" s="1" t="s">
        <v>5006</v>
      </c>
      <c r="D8465" s="1" t="s">
        <v>449</v>
      </c>
      <c r="E8465" s="1" t="s">
        <v>71</v>
      </c>
      <c r="F8465" s="1" t="s">
        <v>33</v>
      </c>
      <c r="G8465" s="1" t="s">
        <v>26</v>
      </c>
      <c r="H8465" s="1" t="s">
        <v>27</v>
      </c>
      <c r="I8465">
        <v>5</v>
      </c>
      <c r="J8465">
        <v>1200</v>
      </c>
      <c r="K8465" s="7">
        <v>0.1</v>
      </c>
      <c r="L8465">
        <v>5400</v>
      </c>
      <c r="M8465">
        <v>1271.25</v>
      </c>
      <c r="N8465" s="7">
        <f>IFERROR(Sales_Data[[#This Row],[Profit]]/Sales_Data[[#This Row],[Sales]],0)</f>
        <v>0.23541666666666666</v>
      </c>
      <c r="O8465" s="7" t="str">
        <f>TEXT(Sales_Data[[#This Row],[Order_Date]],"mmm")</f>
        <v>Aug</v>
      </c>
      <c r="P8465" s="9" t="str">
        <f>TEXT(Sales_Data[[#This Row],[Order_Date]],"yyyy")</f>
        <v>2025</v>
      </c>
      <c r="Q8465" s="9" t="str">
        <f t="shared" si="132"/>
        <v>Existing</v>
      </c>
      <c r="R8465" s="1" t="s">
        <v>20</v>
      </c>
    </row>
    <row r="8466" spans="1:18" x14ac:dyDescent="0.35">
      <c r="A8466" s="1" t="s">
        <v>13366</v>
      </c>
      <c r="B8466" s="2">
        <v>45982</v>
      </c>
      <c r="C8466" s="1" t="s">
        <v>694</v>
      </c>
      <c r="D8466" s="1" t="s">
        <v>13219</v>
      </c>
      <c r="E8466" s="1" t="s">
        <v>86</v>
      </c>
      <c r="F8466" s="1" t="s">
        <v>25</v>
      </c>
      <c r="G8466" s="1" t="s">
        <v>26</v>
      </c>
      <c r="H8466" s="1" t="s">
        <v>82</v>
      </c>
      <c r="I8466">
        <v>5</v>
      </c>
      <c r="J8466">
        <v>450</v>
      </c>
      <c r="K8466" s="7">
        <v>0.1</v>
      </c>
      <c r="L8466">
        <v>2025</v>
      </c>
      <c r="M8466">
        <v>315.11</v>
      </c>
      <c r="N8466" s="7">
        <f>IFERROR(Sales_Data[[#This Row],[Profit]]/Sales_Data[[#This Row],[Sales]],0)</f>
        <v>0.15560987654320987</v>
      </c>
      <c r="O8466" s="7" t="str">
        <f>TEXT(Sales_Data[[#This Row],[Order_Date]],"mmm")</f>
        <v>Nov</v>
      </c>
      <c r="P8466" s="9" t="str">
        <f>TEXT(Sales_Data[[#This Row],[Order_Date]],"yyyy")</f>
        <v>2025</v>
      </c>
      <c r="Q8466" s="9" t="str">
        <f t="shared" si="132"/>
        <v>Existing</v>
      </c>
      <c r="R8466" s="1" t="s">
        <v>36</v>
      </c>
    </row>
    <row r="8467" spans="1:18" x14ac:dyDescent="0.35">
      <c r="A8467" s="1" t="s">
        <v>13367</v>
      </c>
      <c r="B8467" s="2">
        <v>45994</v>
      </c>
      <c r="C8467" s="1" t="s">
        <v>11905</v>
      </c>
      <c r="D8467" s="1" t="s">
        <v>5369</v>
      </c>
      <c r="E8467" s="1" t="s">
        <v>71</v>
      </c>
      <c r="F8467" s="1" t="s">
        <v>33</v>
      </c>
      <c r="G8467" s="1" t="s">
        <v>34</v>
      </c>
      <c r="H8467" s="1" t="s">
        <v>107</v>
      </c>
      <c r="I8467">
        <v>4</v>
      </c>
      <c r="J8467">
        <v>6500</v>
      </c>
      <c r="K8467" s="7">
        <v>0</v>
      </c>
      <c r="L8467">
        <v>26000</v>
      </c>
      <c r="M8467">
        <v>5682.91</v>
      </c>
      <c r="N8467" s="7">
        <f>IFERROR(Sales_Data[[#This Row],[Profit]]/Sales_Data[[#This Row],[Sales]],0)</f>
        <v>0.21857346153846152</v>
      </c>
      <c r="O8467" s="7" t="str">
        <f>TEXT(Sales_Data[[#This Row],[Order_Date]],"mmm")</f>
        <v>Dec</v>
      </c>
      <c r="P8467" s="9" t="str">
        <f>TEXT(Sales_Data[[#This Row],[Order_Date]],"yyyy")</f>
        <v>2025</v>
      </c>
      <c r="Q8467" s="9" t="str">
        <f t="shared" si="132"/>
        <v>Existing</v>
      </c>
      <c r="R8467" s="1" t="s">
        <v>36</v>
      </c>
    </row>
    <row r="8468" spans="1:18" x14ac:dyDescent="0.35">
      <c r="A8468" s="1" t="s">
        <v>13368</v>
      </c>
      <c r="B8468" s="2">
        <v>45937</v>
      </c>
      <c r="C8468" s="1" t="s">
        <v>6451</v>
      </c>
      <c r="D8468" s="1" t="s">
        <v>3161</v>
      </c>
      <c r="E8468" s="1" t="s">
        <v>24</v>
      </c>
      <c r="F8468" s="1" t="s">
        <v>25</v>
      </c>
      <c r="G8468" s="1" t="s">
        <v>18</v>
      </c>
      <c r="H8468" s="1" t="s">
        <v>72</v>
      </c>
      <c r="I8468">
        <v>1</v>
      </c>
      <c r="J8468">
        <v>350</v>
      </c>
      <c r="K8468" s="7">
        <v>0.1</v>
      </c>
      <c r="L8468">
        <v>315</v>
      </c>
      <c r="M8468">
        <v>49.49</v>
      </c>
      <c r="N8468" s="7">
        <f>IFERROR(Sales_Data[[#This Row],[Profit]]/Sales_Data[[#This Row],[Sales]],0)</f>
        <v>0.15711111111111112</v>
      </c>
      <c r="O8468" s="7" t="str">
        <f>TEXT(Sales_Data[[#This Row],[Order_Date]],"mmm")</f>
        <v>Oct</v>
      </c>
      <c r="P8468" s="9" t="str">
        <f>TEXT(Sales_Data[[#This Row],[Order_Date]],"yyyy")</f>
        <v>2025</v>
      </c>
      <c r="Q8468" s="9" t="str">
        <f t="shared" si="132"/>
        <v>New</v>
      </c>
      <c r="R8468" s="1" t="s">
        <v>36</v>
      </c>
    </row>
    <row r="8469" spans="1:18" x14ac:dyDescent="0.35">
      <c r="A8469" s="1" t="s">
        <v>13369</v>
      </c>
      <c r="B8469" s="2">
        <v>45899</v>
      </c>
      <c r="C8469" s="1" t="s">
        <v>2027</v>
      </c>
      <c r="D8469" s="1" t="s">
        <v>2441</v>
      </c>
      <c r="E8469" s="1" t="s">
        <v>62</v>
      </c>
      <c r="F8469" s="1" t="s">
        <v>41</v>
      </c>
      <c r="G8469" s="1" t="s">
        <v>120</v>
      </c>
      <c r="H8469" s="1" t="s">
        <v>217</v>
      </c>
      <c r="I8469">
        <v>5</v>
      </c>
      <c r="J8469">
        <v>3200</v>
      </c>
      <c r="K8469" s="7">
        <v>0.05</v>
      </c>
      <c r="L8469">
        <v>15200</v>
      </c>
      <c r="M8469">
        <v>2962.89</v>
      </c>
      <c r="N8469" s="7">
        <f>IFERROR(Sales_Data[[#This Row],[Profit]]/Sales_Data[[#This Row],[Sales]],0)</f>
        <v>0.19492697368421052</v>
      </c>
      <c r="O8469" s="7" t="str">
        <f>TEXT(Sales_Data[[#This Row],[Order_Date]],"mmm")</f>
        <v>Aug</v>
      </c>
      <c r="P8469" s="9" t="str">
        <f>TEXT(Sales_Data[[#This Row],[Order_Date]],"yyyy")</f>
        <v>2025</v>
      </c>
      <c r="Q8469" s="9" t="str">
        <f t="shared" si="132"/>
        <v>Existing</v>
      </c>
      <c r="R8469" s="1" t="s">
        <v>64</v>
      </c>
    </row>
    <row r="8470" spans="1:18" x14ac:dyDescent="0.35">
      <c r="A8470" s="1" t="s">
        <v>13370</v>
      </c>
      <c r="B8470" s="2">
        <v>45703</v>
      </c>
      <c r="C8470" s="1" t="s">
        <v>3340</v>
      </c>
      <c r="D8470" s="1" t="s">
        <v>2229</v>
      </c>
      <c r="E8470" s="1" t="s">
        <v>62</v>
      </c>
      <c r="F8470" s="1" t="s">
        <v>41</v>
      </c>
      <c r="G8470" s="1" t="s">
        <v>42</v>
      </c>
      <c r="H8470" s="1" t="s">
        <v>47</v>
      </c>
      <c r="I8470">
        <v>5</v>
      </c>
      <c r="J8470">
        <v>55000</v>
      </c>
      <c r="K8470" s="7">
        <v>0.05</v>
      </c>
      <c r="L8470">
        <v>261250</v>
      </c>
      <c r="M8470">
        <v>59100.32</v>
      </c>
      <c r="N8470" s="7">
        <f>IFERROR(Sales_Data[[#This Row],[Profit]]/Sales_Data[[#This Row],[Sales]],0)</f>
        <v>0.22622132057416267</v>
      </c>
      <c r="O8470" s="7" t="str">
        <f>TEXT(Sales_Data[[#This Row],[Order_Date]],"mmm")</f>
        <v>Feb</v>
      </c>
      <c r="P8470" s="9" t="str">
        <f>TEXT(Sales_Data[[#This Row],[Order_Date]],"yyyy")</f>
        <v>2025</v>
      </c>
      <c r="Q8470" s="9" t="str">
        <f t="shared" si="132"/>
        <v>Existing</v>
      </c>
      <c r="R8470" s="1" t="s">
        <v>73</v>
      </c>
    </row>
    <row r="8471" spans="1:18" x14ac:dyDescent="0.35">
      <c r="A8471" s="1" t="s">
        <v>13371</v>
      </c>
      <c r="B8471" s="2">
        <v>45857</v>
      </c>
      <c r="C8471" s="1" t="s">
        <v>2256</v>
      </c>
      <c r="D8471" s="1" t="s">
        <v>2603</v>
      </c>
      <c r="E8471" s="1" t="s">
        <v>32</v>
      </c>
      <c r="F8471" s="1" t="s">
        <v>33</v>
      </c>
      <c r="G8471" s="1" t="s">
        <v>42</v>
      </c>
      <c r="H8471" s="1" t="s">
        <v>47</v>
      </c>
      <c r="I8471">
        <v>2</v>
      </c>
      <c r="J8471">
        <v>55000</v>
      </c>
      <c r="K8471" s="7">
        <v>0</v>
      </c>
      <c r="L8471">
        <v>110000</v>
      </c>
      <c r="M8471">
        <v>18314.38</v>
      </c>
      <c r="N8471" s="7">
        <f>IFERROR(Sales_Data[[#This Row],[Profit]]/Sales_Data[[#This Row],[Sales]],0)</f>
        <v>0.16649436363636363</v>
      </c>
      <c r="O8471" s="7" t="str">
        <f>TEXT(Sales_Data[[#This Row],[Order_Date]],"mmm")</f>
        <v>Jul</v>
      </c>
      <c r="P8471" s="9" t="str">
        <f>TEXT(Sales_Data[[#This Row],[Order_Date]],"yyyy")</f>
        <v>2025</v>
      </c>
      <c r="Q8471" s="9" t="str">
        <f t="shared" si="132"/>
        <v>Existing</v>
      </c>
      <c r="R8471" s="1" t="s">
        <v>64</v>
      </c>
    </row>
    <row r="8472" spans="1:18" x14ac:dyDescent="0.35">
      <c r="A8472" s="1" t="s">
        <v>13372</v>
      </c>
      <c r="B8472" s="2">
        <v>45958</v>
      </c>
      <c r="C8472" s="1" t="s">
        <v>3164</v>
      </c>
      <c r="D8472" s="1" t="s">
        <v>7941</v>
      </c>
      <c r="E8472" s="1" t="s">
        <v>17</v>
      </c>
      <c r="F8472" s="1" t="s">
        <v>17</v>
      </c>
      <c r="G8472" s="1" t="s">
        <v>34</v>
      </c>
      <c r="H8472" s="1" t="s">
        <v>153</v>
      </c>
      <c r="I8472">
        <v>3</v>
      </c>
      <c r="J8472">
        <v>7000</v>
      </c>
      <c r="K8472" s="7">
        <v>0.1</v>
      </c>
      <c r="L8472">
        <v>18900</v>
      </c>
      <c r="M8472">
        <v>1732.14</v>
      </c>
      <c r="N8472" s="7">
        <f>IFERROR(Sales_Data[[#This Row],[Profit]]/Sales_Data[[#This Row],[Sales]],0)</f>
        <v>9.1647619047619047E-2</v>
      </c>
      <c r="O8472" s="7" t="str">
        <f>TEXT(Sales_Data[[#This Row],[Order_Date]],"mmm")</f>
        <v>Oct</v>
      </c>
      <c r="P8472" s="9" t="str">
        <f>TEXT(Sales_Data[[#This Row],[Order_Date]],"yyyy")</f>
        <v>2025</v>
      </c>
      <c r="Q8472" s="9" t="str">
        <f t="shared" si="132"/>
        <v>Existing</v>
      </c>
      <c r="R8472" s="1" t="s">
        <v>36</v>
      </c>
    </row>
    <row r="8473" spans="1:18" x14ac:dyDescent="0.35">
      <c r="A8473" s="1" t="s">
        <v>13373</v>
      </c>
      <c r="B8473" s="2">
        <v>45731</v>
      </c>
      <c r="C8473" s="1" t="s">
        <v>4529</v>
      </c>
      <c r="D8473" s="1" t="s">
        <v>5712</v>
      </c>
      <c r="E8473" s="1" t="s">
        <v>32</v>
      </c>
      <c r="F8473" s="1" t="s">
        <v>33</v>
      </c>
      <c r="G8473" s="1" t="s">
        <v>34</v>
      </c>
      <c r="H8473" s="1" t="s">
        <v>35</v>
      </c>
      <c r="I8473">
        <v>1</v>
      </c>
      <c r="J8473">
        <v>9000</v>
      </c>
      <c r="K8473" s="7">
        <v>0</v>
      </c>
      <c r="L8473">
        <v>9000</v>
      </c>
      <c r="M8473">
        <v>2138.63</v>
      </c>
      <c r="N8473" s="7">
        <f>IFERROR(Sales_Data[[#This Row],[Profit]]/Sales_Data[[#This Row],[Sales]],0)</f>
        <v>0.23762555555555556</v>
      </c>
      <c r="O8473" s="7" t="str">
        <f>TEXT(Sales_Data[[#This Row],[Order_Date]],"mmm")</f>
        <v>Mar</v>
      </c>
      <c r="P8473" s="9" t="str">
        <f>TEXT(Sales_Data[[#This Row],[Order_Date]],"yyyy")</f>
        <v>2025</v>
      </c>
      <c r="Q8473" s="9" t="str">
        <f t="shared" si="132"/>
        <v>New</v>
      </c>
      <c r="R8473" s="1" t="s">
        <v>64</v>
      </c>
    </row>
    <row r="8474" spans="1:18" x14ac:dyDescent="0.35">
      <c r="A8474" s="1" t="s">
        <v>13374</v>
      </c>
      <c r="B8474" s="2">
        <v>45721</v>
      </c>
      <c r="C8474" s="1" t="s">
        <v>1886</v>
      </c>
      <c r="D8474" s="1" t="s">
        <v>127</v>
      </c>
      <c r="E8474" s="1" t="s">
        <v>51</v>
      </c>
      <c r="F8474" s="1" t="s">
        <v>52</v>
      </c>
      <c r="G8474" s="1" t="s">
        <v>26</v>
      </c>
      <c r="H8474" s="1" t="s">
        <v>27</v>
      </c>
      <c r="I8474">
        <v>4</v>
      </c>
      <c r="J8474">
        <v>1200</v>
      </c>
      <c r="K8474" s="7">
        <v>0.1</v>
      </c>
      <c r="L8474">
        <v>4320</v>
      </c>
      <c r="M8474">
        <v>370.12</v>
      </c>
      <c r="N8474" s="7">
        <f>IFERROR(Sales_Data[[#This Row],[Profit]]/Sales_Data[[#This Row],[Sales]],0)</f>
        <v>8.5675925925925933E-2</v>
      </c>
      <c r="O8474" s="7" t="str">
        <f>TEXT(Sales_Data[[#This Row],[Order_Date]],"mmm")</f>
        <v>Mar</v>
      </c>
      <c r="P8474" s="9" t="str">
        <f>TEXT(Sales_Data[[#This Row],[Order_Date]],"yyyy")</f>
        <v>2025</v>
      </c>
      <c r="Q8474" s="9" t="str">
        <f t="shared" si="132"/>
        <v>Existing</v>
      </c>
      <c r="R8474" s="1" t="s">
        <v>20</v>
      </c>
    </row>
    <row r="8475" spans="1:18" x14ac:dyDescent="0.35">
      <c r="A8475" s="1" t="s">
        <v>13375</v>
      </c>
      <c r="B8475" s="2">
        <v>45866</v>
      </c>
      <c r="C8475" s="1" t="s">
        <v>4377</v>
      </c>
      <c r="D8475" s="1" t="s">
        <v>4601</v>
      </c>
      <c r="E8475" s="1" t="s">
        <v>106</v>
      </c>
      <c r="F8475" s="1" t="s">
        <v>33</v>
      </c>
      <c r="G8475" s="1" t="s">
        <v>120</v>
      </c>
      <c r="H8475" s="1" t="s">
        <v>146</v>
      </c>
      <c r="I8475">
        <v>5</v>
      </c>
      <c r="J8475">
        <v>800</v>
      </c>
      <c r="K8475" s="7">
        <v>0.05</v>
      </c>
      <c r="L8475">
        <v>3800</v>
      </c>
      <c r="M8475">
        <v>509.88</v>
      </c>
      <c r="N8475" s="7">
        <f>IFERROR(Sales_Data[[#This Row],[Profit]]/Sales_Data[[#This Row],[Sales]],0)</f>
        <v>0.13417894736842106</v>
      </c>
      <c r="O8475" s="7" t="str">
        <f>TEXT(Sales_Data[[#This Row],[Order_Date]],"mmm")</f>
        <v>Jul</v>
      </c>
      <c r="P8475" s="9" t="str">
        <f>TEXT(Sales_Data[[#This Row],[Order_Date]],"yyyy")</f>
        <v>2025</v>
      </c>
      <c r="Q8475" s="9" t="str">
        <f t="shared" si="132"/>
        <v>Existing</v>
      </c>
      <c r="R8475" s="1" t="s">
        <v>28</v>
      </c>
    </row>
    <row r="8476" spans="1:18" x14ac:dyDescent="0.35">
      <c r="A8476" s="1" t="s">
        <v>13376</v>
      </c>
      <c r="B8476" s="2">
        <v>45948</v>
      </c>
      <c r="C8476" s="1" t="s">
        <v>2985</v>
      </c>
      <c r="D8476" s="1" t="s">
        <v>6787</v>
      </c>
      <c r="E8476" s="1" t="s">
        <v>17</v>
      </c>
      <c r="F8476" s="1" t="s">
        <v>17</v>
      </c>
      <c r="G8476" s="1" t="s">
        <v>18</v>
      </c>
      <c r="H8476" s="1" t="s">
        <v>72</v>
      </c>
      <c r="I8476">
        <v>4</v>
      </c>
      <c r="J8476">
        <v>350</v>
      </c>
      <c r="K8476" s="7">
        <v>0</v>
      </c>
      <c r="L8476">
        <v>1400</v>
      </c>
      <c r="M8476">
        <v>206.89</v>
      </c>
      <c r="N8476" s="7">
        <f>IFERROR(Sales_Data[[#This Row],[Profit]]/Sales_Data[[#This Row],[Sales]],0)</f>
        <v>0.14777857142857143</v>
      </c>
      <c r="O8476" s="7" t="str">
        <f>TEXT(Sales_Data[[#This Row],[Order_Date]],"mmm")</f>
        <v>Oct</v>
      </c>
      <c r="P8476" s="9" t="str">
        <f>TEXT(Sales_Data[[#This Row],[Order_Date]],"yyyy")</f>
        <v>2025</v>
      </c>
      <c r="Q8476" s="9" t="str">
        <f t="shared" si="132"/>
        <v>Existing</v>
      </c>
      <c r="R8476" s="1" t="s">
        <v>36</v>
      </c>
    </row>
    <row r="8477" spans="1:18" x14ac:dyDescent="0.35">
      <c r="A8477" s="1" t="s">
        <v>13377</v>
      </c>
      <c r="B8477" s="2">
        <v>45861</v>
      </c>
      <c r="C8477" s="1" t="s">
        <v>4391</v>
      </c>
      <c r="D8477" s="1" t="s">
        <v>7100</v>
      </c>
      <c r="E8477" s="1" t="s">
        <v>71</v>
      </c>
      <c r="F8477" s="1" t="s">
        <v>33</v>
      </c>
      <c r="G8477" s="1" t="s">
        <v>34</v>
      </c>
      <c r="H8477" s="1" t="s">
        <v>107</v>
      </c>
      <c r="I8477">
        <v>4</v>
      </c>
      <c r="J8477">
        <v>6500</v>
      </c>
      <c r="K8477" s="7">
        <v>0</v>
      </c>
      <c r="L8477">
        <v>26000</v>
      </c>
      <c r="M8477">
        <v>3802.1</v>
      </c>
      <c r="N8477" s="7">
        <f>IFERROR(Sales_Data[[#This Row],[Profit]]/Sales_Data[[#This Row],[Sales]],0)</f>
        <v>0.14623461538461538</v>
      </c>
      <c r="O8477" s="7" t="str">
        <f>TEXT(Sales_Data[[#This Row],[Order_Date]],"mmm")</f>
        <v>Jul</v>
      </c>
      <c r="P8477" s="9" t="str">
        <f>TEXT(Sales_Data[[#This Row],[Order_Date]],"yyyy")</f>
        <v>2025</v>
      </c>
      <c r="Q8477" s="9" t="str">
        <f t="shared" si="132"/>
        <v>Existing</v>
      </c>
      <c r="R8477" s="1" t="s">
        <v>28</v>
      </c>
    </row>
    <row r="8478" spans="1:18" x14ac:dyDescent="0.35">
      <c r="A8478" s="1" t="s">
        <v>13378</v>
      </c>
      <c r="B8478" s="2">
        <v>45704</v>
      </c>
      <c r="C8478" s="1" t="s">
        <v>2864</v>
      </c>
      <c r="D8478" s="1" t="s">
        <v>205</v>
      </c>
      <c r="E8478" s="1" t="s">
        <v>32</v>
      </c>
      <c r="F8478" s="1" t="s">
        <v>33</v>
      </c>
      <c r="G8478" s="1" t="s">
        <v>120</v>
      </c>
      <c r="H8478" s="1" t="s">
        <v>121</v>
      </c>
      <c r="I8478">
        <v>5</v>
      </c>
      <c r="J8478">
        <v>2800</v>
      </c>
      <c r="K8478" s="7">
        <v>0</v>
      </c>
      <c r="L8478">
        <v>14000</v>
      </c>
      <c r="M8478">
        <v>1269.3499999999999</v>
      </c>
      <c r="N8478" s="7">
        <f>IFERROR(Sales_Data[[#This Row],[Profit]]/Sales_Data[[#This Row],[Sales]],0)</f>
        <v>9.0667857142857133E-2</v>
      </c>
      <c r="O8478" s="7" t="str">
        <f>TEXT(Sales_Data[[#This Row],[Order_Date]],"mmm")</f>
        <v>Feb</v>
      </c>
      <c r="P8478" s="9" t="str">
        <f>TEXT(Sales_Data[[#This Row],[Order_Date]],"yyyy")</f>
        <v>2025</v>
      </c>
      <c r="Q8478" s="9" t="str">
        <f t="shared" si="132"/>
        <v>Existing</v>
      </c>
      <c r="R8478" s="1" t="s">
        <v>36</v>
      </c>
    </row>
    <row r="8479" spans="1:18" x14ac:dyDescent="0.35">
      <c r="A8479" s="1" t="s">
        <v>13379</v>
      </c>
      <c r="B8479" s="2">
        <v>45706</v>
      </c>
      <c r="C8479" s="1" t="s">
        <v>4208</v>
      </c>
      <c r="D8479" s="1" t="s">
        <v>692</v>
      </c>
      <c r="E8479" s="1" t="s">
        <v>111</v>
      </c>
      <c r="F8479" s="1" t="s">
        <v>33</v>
      </c>
      <c r="G8479" s="1" t="s">
        <v>120</v>
      </c>
      <c r="H8479" s="1" t="s">
        <v>143</v>
      </c>
      <c r="I8479">
        <v>3</v>
      </c>
      <c r="J8479">
        <v>1800</v>
      </c>
      <c r="K8479" s="7">
        <v>0.1</v>
      </c>
      <c r="L8479">
        <v>4860</v>
      </c>
      <c r="M8479">
        <v>542.37</v>
      </c>
      <c r="N8479" s="7">
        <f>IFERROR(Sales_Data[[#This Row],[Profit]]/Sales_Data[[#This Row],[Sales]],0)</f>
        <v>0.11159876543209876</v>
      </c>
      <c r="O8479" s="7" t="str">
        <f>TEXT(Sales_Data[[#This Row],[Order_Date]],"mmm")</f>
        <v>Feb</v>
      </c>
      <c r="P8479" s="9" t="str">
        <f>TEXT(Sales_Data[[#This Row],[Order_Date]],"yyyy")</f>
        <v>2025</v>
      </c>
      <c r="Q8479" s="9" t="str">
        <f t="shared" si="132"/>
        <v>Existing</v>
      </c>
      <c r="R8479" s="1" t="s">
        <v>64</v>
      </c>
    </row>
    <row r="8480" spans="1:18" x14ac:dyDescent="0.35">
      <c r="A8480" s="1" t="s">
        <v>13380</v>
      </c>
      <c r="B8480" s="2">
        <v>45731</v>
      </c>
      <c r="C8480" s="1" t="s">
        <v>5457</v>
      </c>
      <c r="D8480" s="1" t="s">
        <v>658</v>
      </c>
      <c r="E8480" s="1" t="s">
        <v>51</v>
      </c>
      <c r="F8480" s="1" t="s">
        <v>52</v>
      </c>
      <c r="G8480" s="1" t="s">
        <v>42</v>
      </c>
      <c r="H8480" s="1" t="s">
        <v>102</v>
      </c>
      <c r="I8480">
        <v>4</v>
      </c>
      <c r="J8480">
        <v>25000</v>
      </c>
      <c r="K8480" s="7">
        <v>0.15</v>
      </c>
      <c r="L8480">
        <v>85000</v>
      </c>
      <c r="M8480">
        <v>21190.16</v>
      </c>
      <c r="N8480" s="7">
        <f>IFERROR(Sales_Data[[#This Row],[Profit]]/Sales_Data[[#This Row],[Sales]],0)</f>
        <v>0.24929599999999999</v>
      </c>
      <c r="O8480" s="7" t="str">
        <f>TEXT(Sales_Data[[#This Row],[Order_Date]],"mmm")</f>
        <v>Mar</v>
      </c>
      <c r="P8480" s="9" t="str">
        <f>TEXT(Sales_Data[[#This Row],[Order_Date]],"yyyy")</f>
        <v>2025</v>
      </c>
      <c r="Q8480" s="9" t="str">
        <f t="shared" si="132"/>
        <v>Existing</v>
      </c>
      <c r="R8480" s="1" t="s">
        <v>36</v>
      </c>
    </row>
    <row r="8481" spans="1:18" x14ac:dyDescent="0.35">
      <c r="A8481" s="1" t="s">
        <v>13381</v>
      </c>
      <c r="B8481" s="2">
        <v>45970</v>
      </c>
      <c r="C8481" s="1" t="s">
        <v>8518</v>
      </c>
      <c r="D8481" s="1" t="s">
        <v>3873</v>
      </c>
      <c r="E8481" s="1" t="s">
        <v>86</v>
      </c>
      <c r="F8481" s="1" t="s">
        <v>25</v>
      </c>
      <c r="G8481" s="1" t="s">
        <v>26</v>
      </c>
      <c r="H8481" s="1" t="s">
        <v>58</v>
      </c>
      <c r="I8481">
        <v>3</v>
      </c>
      <c r="J8481">
        <v>1400</v>
      </c>
      <c r="K8481" s="7">
        <v>0</v>
      </c>
      <c r="L8481">
        <v>4200</v>
      </c>
      <c r="M8481">
        <v>730.45</v>
      </c>
      <c r="N8481" s="7">
        <f>IFERROR(Sales_Data[[#This Row],[Profit]]/Sales_Data[[#This Row],[Sales]],0)</f>
        <v>0.17391666666666666</v>
      </c>
      <c r="O8481" s="7" t="str">
        <f>TEXT(Sales_Data[[#This Row],[Order_Date]],"mmm")</f>
        <v>Nov</v>
      </c>
      <c r="P8481" s="9" t="str">
        <f>TEXT(Sales_Data[[#This Row],[Order_Date]],"yyyy")</f>
        <v>2025</v>
      </c>
      <c r="Q8481" s="9" t="str">
        <f t="shared" si="132"/>
        <v>Existing</v>
      </c>
      <c r="R8481" s="1" t="s">
        <v>73</v>
      </c>
    </row>
    <row r="8482" spans="1:18" x14ac:dyDescent="0.35">
      <c r="A8482" s="1" t="s">
        <v>13382</v>
      </c>
      <c r="B8482" s="2">
        <v>45932</v>
      </c>
      <c r="C8482" s="1" t="s">
        <v>515</v>
      </c>
      <c r="D8482" s="1" t="s">
        <v>3240</v>
      </c>
      <c r="E8482" s="1" t="s">
        <v>81</v>
      </c>
      <c r="F8482" s="1" t="s">
        <v>33</v>
      </c>
      <c r="G8482" s="1" t="s">
        <v>42</v>
      </c>
      <c r="H8482" s="1" t="s">
        <v>112</v>
      </c>
      <c r="I8482">
        <v>1</v>
      </c>
      <c r="J8482">
        <v>2500</v>
      </c>
      <c r="K8482" s="7">
        <v>0</v>
      </c>
      <c r="L8482">
        <v>2500</v>
      </c>
      <c r="M8482">
        <v>402.48</v>
      </c>
      <c r="N8482" s="7">
        <f>IFERROR(Sales_Data[[#This Row],[Profit]]/Sales_Data[[#This Row],[Sales]],0)</f>
        <v>0.160992</v>
      </c>
      <c r="O8482" s="7" t="str">
        <f>TEXT(Sales_Data[[#This Row],[Order_Date]],"mmm")</f>
        <v>Oct</v>
      </c>
      <c r="P8482" s="9" t="str">
        <f>TEXT(Sales_Data[[#This Row],[Order_Date]],"yyyy")</f>
        <v>2025</v>
      </c>
      <c r="Q8482" s="9" t="str">
        <f t="shared" si="132"/>
        <v>New</v>
      </c>
      <c r="R8482" s="1" t="s">
        <v>64</v>
      </c>
    </row>
    <row r="8483" spans="1:18" x14ac:dyDescent="0.35">
      <c r="A8483" s="1" t="s">
        <v>13383</v>
      </c>
      <c r="B8483" s="2">
        <v>45911</v>
      </c>
      <c r="C8483" s="1" t="s">
        <v>6154</v>
      </c>
      <c r="D8483" s="1" t="s">
        <v>6374</v>
      </c>
      <c r="E8483" s="1" t="s">
        <v>71</v>
      </c>
      <c r="F8483" s="1" t="s">
        <v>33</v>
      </c>
      <c r="G8483" s="1" t="s">
        <v>120</v>
      </c>
      <c r="H8483" s="1" t="s">
        <v>143</v>
      </c>
      <c r="I8483">
        <v>1</v>
      </c>
      <c r="J8483">
        <v>1800</v>
      </c>
      <c r="K8483" s="7">
        <v>0</v>
      </c>
      <c r="L8483">
        <v>1800</v>
      </c>
      <c r="M8483">
        <v>165.22</v>
      </c>
      <c r="N8483" s="7">
        <f>IFERROR(Sales_Data[[#This Row],[Profit]]/Sales_Data[[#This Row],[Sales]],0)</f>
        <v>9.1788888888888892E-2</v>
      </c>
      <c r="O8483" s="7" t="str">
        <f>TEXT(Sales_Data[[#This Row],[Order_Date]],"mmm")</f>
        <v>Sep</v>
      </c>
      <c r="P8483" s="9" t="str">
        <f>TEXT(Sales_Data[[#This Row],[Order_Date]],"yyyy")</f>
        <v>2025</v>
      </c>
      <c r="Q8483" s="9" t="str">
        <f t="shared" si="132"/>
        <v>New</v>
      </c>
      <c r="R8483" s="1" t="s">
        <v>20</v>
      </c>
    </row>
    <row r="8484" spans="1:18" x14ac:dyDescent="0.35">
      <c r="A8484" s="1" t="s">
        <v>13384</v>
      </c>
      <c r="B8484" s="2">
        <v>45998</v>
      </c>
      <c r="C8484" s="1" t="s">
        <v>8611</v>
      </c>
      <c r="D8484" s="1" t="s">
        <v>23</v>
      </c>
      <c r="E8484" s="1" t="s">
        <v>32</v>
      </c>
      <c r="F8484" s="1" t="s">
        <v>33</v>
      </c>
      <c r="G8484" s="1" t="s">
        <v>26</v>
      </c>
      <c r="H8484" s="1" t="s">
        <v>27</v>
      </c>
      <c r="I8484">
        <v>4</v>
      </c>
      <c r="J8484">
        <v>1200</v>
      </c>
      <c r="K8484" s="7">
        <v>0.05</v>
      </c>
      <c r="L8484">
        <v>4560</v>
      </c>
      <c r="M8484">
        <v>508.75</v>
      </c>
      <c r="N8484" s="7">
        <f>IFERROR(Sales_Data[[#This Row],[Profit]]/Sales_Data[[#This Row],[Sales]],0)</f>
        <v>0.11156798245614036</v>
      </c>
      <c r="O8484" s="7" t="str">
        <f>TEXT(Sales_Data[[#This Row],[Order_Date]],"mmm")</f>
        <v>Dec</v>
      </c>
      <c r="P8484" s="9" t="str">
        <f>TEXT(Sales_Data[[#This Row],[Order_Date]],"yyyy")</f>
        <v>2025</v>
      </c>
      <c r="Q8484" s="9" t="str">
        <f t="shared" si="132"/>
        <v>Existing</v>
      </c>
      <c r="R8484" s="1" t="s">
        <v>36</v>
      </c>
    </row>
    <row r="8485" spans="1:18" x14ac:dyDescent="0.35">
      <c r="A8485" s="1" t="s">
        <v>13385</v>
      </c>
      <c r="B8485" s="2">
        <v>45688</v>
      </c>
      <c r="C8485" s="1" t="s">
        <v>4622</v>
      </c>
      <c r="D8485" s="1" t="s">
        <v>8215</v>
      </c>
      <c r="E8485" s="1" t="s">
        <v>62</v>
      </c>
      <c r="F8485" s="1" t="s">
        <v>41</v>
      </c>
      <c r="G8485" s="1" t="s">
        <v>42</v>
      </c>
      <c r="H8485" s="1" t="s">
        <v>102</v>
      </c>
      <c r="I8485">
        <v>3</v>
      </c>
      <c r="J8485">
        <v>25000</v>
      </c>
      <c r="K8485" s="7">
        <v>0.1</v>
      </c>
      <c r="L8485">
        <v>67500</v>
      </c>
      <c r="M8485">
        <v>9191.41</v>
      </c>
      <c r="N8485" s="7">
        <f>IFERROR(Sales_Data[[#This Row],[Profit]]/Sales_Data[[#This Row],[Sales]],0)</f>
        <v>0.13616903703703703</v>
      </c>
      <c r="O8485" s="7" t="str">
        <f>TEXT(Sales_Data[[#This Row],[Order_Date]],"mmm")</f>
        <v>Jan</v>
      </c>
      <c r="P8485" s="9" t="str">
        <f>TEXT(Sales_Data[[#This Row],[Order_Date]],"yyyy")</f>
        <v>2025</v>
      </c>
      <c r="Q8485" s="9" t="str">
        <f t="shared" si="132"/>
        <v>Existing</v>
      </c>
      <c r="R8485" s="1" t="s">
        <v>36</v>
      </c>
    </row>
    <row r="8486" spans="1:18" x14ac:dyDescent="0.35">
      <c r="A8486" s="1" t="s">
        <v>13386</v>
      </c>
      <c r="B8486" s="2">
        <v>45821</v>
      </c>
      <c r="C8486" s="1" t="s">
        <v>4219</v>
      </c>
      <c r="D8486" s="1" t="s">
        <v>2311</v>
      </c>
      <c r="E8486" s="1" t="s">
        <v>106</v>
      </c>
      <c r="F8486" s="1" t="s">
        <v>33</v>
      </c>
      <c r="G8486" s="1" t="s">
        <v>42</v>
      </c>
      <c r="H8486" s="1" t="s">
        <v>112</v>
      </c>
      <c r="I8486">
        <v>2</v>
      </c>
      <c r="J8486">
        <v>2500</v>
      </c>
      <c r="K8486" s="7">
        <v>0</v>
      </c>
      <c r="L8486">
        <v>5000</v>
      </c>
      <c r="M8486">
        <v>482.62</v>
      </c>
      <c r="N8486" s="7">
        <f>IFERROR(Sales_Data[[#This Row],[Profit]]/Sales_Data[[#This Row],[Sales]],0)</f>
        <v>9.6523999999999999E-2</v>
      </c>
      <c r="O8486" s="7" t="str">
        <f>TEXT(Sales_Data[[#This Row],[Order_Date]],"mmm")</f>
        <v>Jun</v>
      </c>
      <c r="P8486" s="9" t="str">
        <f>TEXT(Sales_Data[[#This Row],[Order_Date]],"yyyy")</f>
        <v>2025</v>
      </c>
      <c r="Q8486" s="9" t="str">
        <f t="shared" si="132"/>
        <v>Existing</v>
      </c>
      <c r="R8486" s="1" t="s">
        <v>20</v>
      </c>
    </row>
    <row r="8487" spans="1:18" x14ac:dyDescent="0.35">
      <c r="A8487" s="1" t="s">
        <v>13387</v>
      </c>
      <c r="B8487" s="2">
        <v>45766</v>
      </c>
      <c r="C8487" s="1" t="s">
        <v>921</v>
      </c>
      <c r="D8487" s="1" t="s">
        <v>5995</v>
      </c>
      <c r="E8487" s="1" t="s">
        <v>160</v>
      </c>
      <c r="F8487" s="1" t="s">
        <v>161</v>
      </c>
      <c r="G8487" s="1" t="s">
        <v>120</v>
      </c>
      <c r="H8487" s="1" t="s">
        <v>146</v>
      </c>
      <c r="I8487">
        <v>5</v>
      </c>
      <c r="J8487">
        <v>800</v>
      </c>
      <c r="K8487" s="7">
        <v>0.05</v>
      </c>
      <c r="L8487">
        <v>3800</v>
      </c>
      <c r="M8487">
        <v>737.56</v>
      </c>
      <c r="N8487" s="7">
        <f>IFERROR(Sales_Data[[#This Row],[Profit]]/Sales_Data[[#This Row],[Sales]],0)</f>
        <v>0.19409473684210524</v>
      </c>
      <c r="O8487" s="7" t="str">
        <f>TEXT(Sales_Data[[#This Row],[Order_Date]],"mmm")</f>
        <v>Apr</v>
      </c>
      <c r="P8487" s="9" t="str">
        <f>TEXT(Sales_Data[[#This Row],[Order_Date]],"yyyy")</f>
        <v>2025</v>
      </c>
      <c r="Q8487" s="9" t="str">
        <f t="shared" si="132"/>
        <v>Existing</v>
      </c>
      <c r="R8487" s="1" t="s">
        <v>64</v>
      </c>
    </row>
    <row r="8488" spans="1:18" x14ac:dyDescent="0.35">
      <c r="A8488" s="1" t="s">
        <v>13388</v>
      </c>
      <c r="B8488" s="2">
        <v>45720</v>
      </c>
      <c r="C8488" s="1" t="s">
        <v>490</v>
      </c>
      <c r="D8488" s="1" t="s">
        <v>4200</v>
      </c>
      <c r="E8488" s="1" t="s">
        <v>111</v>
      </c>
      <c r="F8488" s="1" t="s">
        <v>33</v>
      </c>
      <c r="G8488" s="1" t="s">
        <v>18</v>
      </c>
      <c r="H8488" s="1" t="s">
        <v>72</v>
      </c>
      <c r="I8488">
        <v>1</v>
      </c>
      <c r="J8488">
        <v>350</v>
      </c>
      <c r="K8488" s="7">
        <v>0.15</v>
      </c>
      <c r="L8488">
        <v>298</v>
      </c>
      <c r="M8488">
        <v>65.349999999999994</v>
      </c>
      <c r="N8488" s="7">
        <f>IFERROR(Sales_Data[[#This Row],[Profit]]/Sales_Data[[#This Row],[Sales]],0)</f>
        <v>0.21929530201342279</v>
      </c>
      <c r="O8488" s="7" t="str">
        <f>TEXT(Sales_Data[[#This Row],[Order_Date]],"mmm")</f>
        <v>Mar</v>
      </c>
      <c r="P8488" s="9" t="str">
        <f>TEXT(Sales_Data[[#This Row],[Order_Date]],"yyyy")</f>
        <v>2025</v>
      </c>
      <c r="Q8488" s="9" t="str">
        <f t="shared" si="132"/>
        <v>New</v>
      </c>
      <c r="R8488" s="1" t="s">
        <v>64</v>
      </c>
    </row>
    <row r="8489" spans="1:18" x14ac:dyDescent="0.35">
      <c r="A8489" s="1" t="s">
        <v>13389</v>
      </c>
      <c r="B8489" s="2">
        <v>45704</v>
      </c>
      <c r="C8489" s="1" t="s">
        <v>5467</v>
      </c>
      <c r="D8489" s="1" t="s">
        <v>643</v>
      </c>
      <c r="E8489" s="1" t="s">
        <v>56</v>
      </c>
      <c r="F8489" s="1" t="s">
        <v>57</v>
      </c>
      <c r="G8489" s="1" t="s">
        <v>120</v>
      </c>
      <c r="H8489" s="1" t="s">
        <v>143</v>
      </c>
      <c r="I8489">
        <v>2</v>
      </c>
      <c r="J8489">
        <v>1800</v>
      </c>
      <c r="K8489" s="7">
        <v>0</v>
      </c>
      <c r="L8489">
        <v>3600</v>
      </c>
      <c r="M8489">
        <v>504.41</v>
      </c>
      <c r="N8489" s="7">
        <f>IFERROR(Sales_Data[[#This Row],[Profit]]/Sales_Data[[#This Row],[Sales]],0)</f>
        <v>0.1401138888888889</v>
      </c>
      <c r="O8489" s="7" t="str">
        <f>TEXT(Sales_Data[[#This Row],[Order_Date]],"mmm")</f>
        <v>Feb</v>
      </c>
      <c r="P8489" s="9" t="str">
        <f>TEXT(Sales_Data[[#This Row],[Order_Date]],"yyyy")</f>
        <v>2025</v>
      </c>
      <c r="Q8489" s="9" t="str">
        <f t="shared" si="132"/>
        <v>Existing</v>
      </c>
      <c r="R8489" s="1" t="s">
        <v>64</v>
      </c>
    </row>
    <row r="8490" spans="1:18" x14ac:dyDescent="0.35">
      <c r="A8490" s="1" t="s">
        <v>13390</v>
      </c>
      <c r="B8490" s="2">
        <v>45681</v>
      </c>
      <c r="C8490" s="1" t="s">
        <v>6409</v>
      </c>
      <c r="D8490" s="1" t="s">
        <v>1725</v>
      </c>
      <c r="E8490" s="1" t="s">
        <v>56</v>
      </c>
      <c r="F8490" s="1" t="s">
        <v>57</v>
      </c>
      <c r="G8490" s="1" t="s">
        <v>26</v>
      </c>
      <c r="H8490" s="1" t="s">
        <v>27</v>
      </c>
      <c r="I8490">
        <v>2</v>
      </c>
      <c r="J8490">
        <v>1200</v>
      </c>
      <c r="K8490" s="7">
        <v>0</v>
      </c>
      <c r="L8490">
        <v>2400</v>
      </c>
      <c r="M8490">
        <v>314.91000000000003</v>
      </c>
      <c r="N8490" s="7">
        <f>IFERROR(Sales_Data[[#This Row],[Profit]]/Sales_Data[[#This Row],[Sales]],0)</f>
        <v>0.13121250000000001</v>
      </c>
      <c r="O8490" s="7" t="str">
        <f>TEXT(Sales_Data[[#This Row],[Order_Date]],"mmm")</f>
        <v>Jan</v>
      </c>
      <c r="P8490" s="9" t="str">
        <f>TEXT(Sales_Data[[#This Row],[Order_Date]],"yyyy")</f>
        <v>2025</v>
      </c>
      <c r="Q8490" s="9" t="str">
        <f t="shared" si="132"/>
        <v>Existing</v>
      </c>
      <c r="R8490" s="1" t="s">
        <v>64</v>
      </c>
    </row>
    <row r="8491" spans="1:18" x14ac:dyDescent="0.35">
      <c r="A8491" s="1" t="s">
        <v>13391</v>
      </c>
      <c r="B8491" s="2">
        <v>45731</v>
      </c>
      <c r="C8491" s="1" t="s">
        <v>13392</v>
      </c>
      <c r="D8491" s="1" t="s">
        <v>7251</v>
      </c>
      <c r="E8491" s="1" t="s">
        <v>24</v>
      </c>
      <c r="F8491" s="1" t="s">
        <v>25</v>
      </c>
      <c r="G8491" s="1" t="s">
        <v>120</v>
      </c>
      <c r="H8491" s="1" t="s">
        <v>146</v>
      </c>
      <c r="I8491">
        <v>2</v>
      </c>
      <c r="J8491">
        <v>800</v>
      </c>
      <c r="K8491" s="7">
        <v>0.1</v>
      </c>
      <c r="L8491">
        <v>1440</v>
      </c>
      <c r="M8491">
        <v>158.28</v>
      </c>
      <c r="N8491" s="7">
        <f>IFERROR(Sales_Data[[#This Row],[Profit]]/Sales_Data[[#This Row],[Sales]],0)</f>
        <v>0.10991666666666666</v>
      </c>
      <c r="O8491" s="7" t="str">
        <f>TEXT(Sales_Data[[#This Row],[Order_Date]],"mmm")</f>
        <v>Mar</v>
      </c>
      <c r="P8491" s="9" t="str">
        <f>TEXT(Sales_Data[[#This Row],[Order_Date]],"yyyy")</f>
        <v>2025</v>
      </c>
      <c r="Q8491" s="9" t="str">
        <f t="shared" si="132"/>
        <v>Existing</v>
      </c>
      <c r="R8491" s="1" t="s">
        <v>36</v>
      </c>
    </row>
    <row r="8492" spans="1:18" x14ac:dyDescent="0.35">
      <c r="A8492" s="1" t="s">
        <v>13393</v>
      </c>
      <c r="B8492" s="2">
        <v>45745</v>
      </c>
      <c r="C8492" s="1" t="s">
        <v>5097</v>
      </c>
      <c r="D8492" s="1" t="s">
        <v>11635</v>
      </c>
      <c r="E8492" s="1" t="s">
        <v>111</v>
      </c>
      <c r="F8492" s="1" t="s">
        <v>33</v>
      </c>
      <c r="G8492" s="1" t="s">
        <v>120</v>
      </c>
      <c r="H8492" s="1" t="s">
        <v>217</v>
      </c>
      <c r="I8492">
        <v>2</v>
      </c>
      <c r="J8492">
        <v>3200</v>
      </c>
      <c r="K8492" s="7">
        <v>0.1</v>
      </c>
      <c r="L8492">
        <v>5760</v>
      </c>
      <c r="M8492">
        <v>466.1</v>
      </c>
      <c r="N8492" s="7">
        <f>IFERROR(Sales_Data[[#This Row],[Profit]]/Sales_Data[[#This Row],[Sales]],0)</f>
        <v>8.0920138888888896E-2</v>
      </c>
      <c r="O8492" s="7" t="str">
        <f>TEXT(Sales_Data[[#This Row],[Order_Date]],"mmm")</f>
        <v>Mar</v>
      </c>
      <c r="P8492" s="9" t="str">
        <f>TEXT(Sales_Data[[#This Row],[Order_Date]],"yyyy")</f>
        <v>2025</v>
      </c>
      <c r="Q8492" s="9" t="str">
        <f t="shared" si="132"/>
        <v>Existing</v>
      </c>
      <c r="R8492" s="1" t="s">
        <v>73</v>
      </c>
    </row>
    <row r="8493" spans="1:18" x14ac:dyDescent="0.35">
      <c r="A8493" s="1" t="s">
        <v>13394</v>
      </c>
      <c r="B8493" s="2">
        <v>45833</v>
      </c>
      <c r="C8493" s="1" t="s">
        <v>2455</v>
      </c>
      <c r="D8493" s="1" t="s">
        <v>2409</v>
      </c>
      <c r="E8493" s="1" t="s">
        <v>51</v>
      </c>
      <c r="F8493" s="1" t="s">
        <v>52</v>
      </c>
      <c r="G8493" s="1" t="s">
        <v>42</v>
      </c>
      <c r="H8493" s="1" t="s">
        <v>102</v>
      </c>
      <c r="I8493">
        <v>5</v>
      </c>
      <c r="J8493">
        <v>25000</v>
      </c>
      <c r="K8493" s="7">
        <v>0.05</v>
      </c>
      <c r="L8493">
        <v>118750</v>
      </c>
      <c r="M8493">
        <v>15977.45</v>
      </c>
      <c r="N8493" s="7">
        <f>IFERROR(Sales_Data[[#This Row],[Profit]]/Sales_Data[[#This Row],[Sales]],0)</f>
        <v>0.13454694736842107</v>
      </c>
      <c r="O8493" s="7" t="str">
        <f>TEXT(Sales_Data[[#This Row],[Order_Date]],"mmm")</f>
        <v>Jun</v>
      </c>
      <c r="P8493" s="9" t="str">
        <f>TEXT(Sales_Data[[#This Row],[Order_Date]],"yyyy")</f>
        <v>2025</v>
      </c>
      <c r="Q8493" s="9" t="str">
        <f t="shared" si="132"/>
        <v>Existing</v>
      </c>
      <c r="R8493" s="1" t="s">
        <v>64</v>
      </c>
    </row>
    <row r="8494" spans="1:18" x14ac:dyDescent="0.35">
      <c r="A8494" s="1" t="s">
        <v>13395</v>
      </c>
      <c r="B8494" s="2">
        <v>45808</v>
      </c>
      <c r="C8494" s="1" t="s">
        <v>2266</v>
      </c>
      <c r="D8494" s="1" t="s">
        <v>8399</v>
      </c>
      <c r="E8494" s="1" t="s">
        <v>135</v>
      </c>
      <c r="F8494" s="1" t="s">
        <v>136</v>
      </c>
      <c r="G8494" s="1" t="s">
        <v>26</v>
      </c>
      <c r="H8494" s="1" t="s">
        <v>128</v>
      </c>
      <c r="I8494">
        <v>2</v>
      </c>
      <c r="J8494">
        <v>900</v>
      </c>
      <c r="K8494" s="7">
        <v>0.1</v>
      </c>
      <c r="L8494">
        <v>1620</v>
      </c>
      <c r="M8494">
        <v>379.28</v>
      </c>
      <c r="N8494" s="7">
        <f>IFERROR(Sales_Data[[#This Row],[Profit]]/Sales_Data[[#This Row],[Sales]],0)</f>
        <v>0.23412345679012345</v>
      </c>
      <c r="O8494" s="7" t="str">
        <f>TEXT(Sales_Data[[#This Row],[Order_Date]],"mmm")</f>
        <v>May</v>
      </c>
      <c r="P8494" s="9" t="str">
        <f>TEXT(Sales_Data[[#This Row],[Order_Date]],"yyyy")</f>
        <v>2025</v>
      </c>
      <c r="Q8494" s="9" t="str">
        <f t="shared" si="132"/>
        <v>Existing</v>
      </c>
      <c r="R8494" s="1" t="s">
        <v>64</v>
      </c>
    </row>
    <row r="8495" spans="1:18" x14ac:dyDescent="0.35">
      <c r="A8495" s="1" t="s">
        <v>13396</v>
      </c>
      <c r="B8495" s="2">
        <v>45826</v>
      </c>
      <c r="C8495" s="1" t="s">
        <v>11661</v>
      </c>
      <c r="D8495" s="1" t="s">
        <v>427</v>
      </c>
      <c r="E8495" s="1" t="s">
        <v>51</v>
      </c>
      <c r="F8495" s="1" t="s">
        <v>52</v>
      </c>
      <c r="G8495" s="1" t="s">
        <v>120</v>
      </c>
      <c r="H8495" s="1" t="s">
        <v>143</v>
      </c>
      <c r="I8495">
        <v>3</v>
      </c>
      <c r="J8495">
        <v>1800</v>
      </c>
      <c r="K8495" s="7">
        <v>0.15</v>
      </c>
      <c r="L8495">
        <v>4590</v>
      </c>
      <c r="M8495">
        <v>832.82</v>
      </c>
      <c r="N8495" s="7">
        <f>IFERROR(Sales_Data[[#This Row],[Profit]]/Sales_Data[[#This Row],[Sales]],0)</f>
        <v>0.18144226579520698</v>
      </c>
      <c r="O8495" s="7" t="str">
        <f>TEXT(Sales_Data[[#This Row],[Order_Date]],"mmm")</f>
        <v>Jun</v>
      </c>
      <c r="P8495" s="9" t="str">
        <f>TEXT(Sales_Data[[#This Row],[Order_Date]],"yyyy")</f>
        <v>2025</v>
      </c>
      <c r="Q8495" s="9" t="str">
        <f t="shared" si="132"/>
        <v>Existing</v>
      </c>
      <c r="R8495" s="1" t="s">
        <v>36</v>
      </c>
    </row>
    <row r="8496" spans="1:18" x14ac:dyDescent="0.35">
      <c r="A8496" s="1" t="s">
        <v>13397</v>
      </c>
      <c r="B8496" s="2">
        <v>45958</v>
      </c>
      <c r="C8496" s="1" t="s">
        <v>2630</v>
      </c>
      <c r="D8496" s="1" t="s">
        <v>4758</v>
      </c>
      <c r="E8496" s="1" t="s">
        <v>81</v>
      </c>
      <c r="F8496" s="1" t="s">
        <v>33</v>
      </c>
      <c r="G8496" s="1" t="s">
        <v>34</v>
      </c>
      <c r="H8496" s="1" t="s">
        <v>35</v>
      </c>
      <c r="I8496">
        <v>3</v>
      </c>
      <c r="J8496">
        <v>9000</v>
      </c>
      <c r="K8496" s="7">
        <v>0</v>
      </c>
      <c r="L8496">
        <v>27000</v>
      </c>
      <c r="M8496">
        <v>5997.82</v>
      </c>
      <c r="N8496" s="7">
        <f>IFERROR(Sales_Data[[#This Row],[Profit]]/Sales_Data[[#This Row],[Sales]],0)</f>
        <v>0.22214148148148147</v>
      </c>
      <c r="O8496" s="7" t="str">
        <f>TEXT(Sales_Data[[#This Row],[Order_Date]],"mmm")</f>
        <v>Oct</v>
      </c>
      <c r="P8496" s="9" t="str">
        <f>TEXT(Sales_Data[[#This Row],[Order_Date]],"yyyy")</f>
        <v>2025</v>
      </c>
      <c r="Q8496" s="9" t="str">
        <f t="shared" si="132"/>
        <v>Existing</v>
      </c>
      <c r="R8496" s="1" t="s">
        <v>28</v>
      </c>
    </row>
    <row r="8497" spans="1:18" x14ac:dyDescent="0.35">
      <c r="A8497" s="1" t="s">
        <v>13398</v>
      </c>
      <c r="B8497" s="2">
        <v>45842</v>
      </c>
      <c r="C8497" s="1" t="s">
        <v>2894</v>
      </c>
      <c r="D8497" s="1" t="s">
        <v>2900</v>
      </c>
      <c r="E8497" s="1" t="s">
        <v>32</v>
      </c>
      <c r="F8497" s="1" t="s">
        <v>33</v>
      </c>
      <c r="G8497" s="1" t="s">
        <v>42</v>
      </c>
      <c r="H8497" s="1" t="s">
        <v>63</v>
      </c>
      <c r="I8497">
        <v>3</v>
      </c>
      <c r="J8497">
        <v>4500</v>
      </c>
      <c r="K8497" s="7">
        <v>0.05</v>
      </c>
      <c r="L8497">
        <v>12825</v>
      </c>
      <c r="M8497">
        <v>2900.19</v>
      </c>
      <c r="N8497" s="7">
        <f>IFERROR(Sales_Data[[#This Row],[Profit]]/Sales_Data[[#This Row],[Sales]],0)</f>
        <v>0.22613567251461988</v>
      </c>
      <c r="O8497" s="7" t="str">
        <f>TEXT(Sales_Data[[#This Row],[Order_Date]],"mmm")</f>
        <v>Jul</v>
      </c>
      <c r="P8497" s="9" t="str">
        <f>TEXT(Sales_Data[[#This Row],[Order_Date]],"yyyy")</f>
        <v>2025</v>
      </c>
      <c r="Q8497" s="9" t="str">
        <f t="shared" si="132"/>
        <v>Existing</v>
      </c>
      <c r="R8497" s="1" t="s">
        <v>20</v>
      </c>
    </row>
    <row r="8498" spans="1:18" x14ac:dyDescent="0.35">
      <c r="A8498" s="1" t="s">
        <v>13399</v>
      </c>
      <c r="B8498" s="2">
        <v>45952</v>
      </c>
      <c r="C8498" s="1" t="s">
        <v>4495</v>
      </c>
      <c r="D8498" s="1" t="s">
        <v>11759</v>
      </c>
      <c r="E8498" s="1" t="s">
        <v>32</v>
      </c>
      <c r="F8498" s="1" t="s">
        <v>33</v>
      </c>
      <c r="G8498" s="1" t="s">
        <v>42</v>
      </c>
      <c r="H8498" s="1" t="s">
        <v>43</v>
      </c>
      <c r="I8498">
        <v>5</v>
      </c>
      <c r="J8498">
        <v>18000</v>
      </c>
      <c r="K8498" s="7">
        <v>0</v>
      </c>
      <c r="L8498">
        <v>90000</v>
      </c>
      <c r="M8498">
        <v>17322.259999999998</v>
      </c>
      <c r="N8498" s="7">
        <f>IFERROR(Sales_Data[[#This Row],[Profit]]/Sales_Data[[#This Row],[Sales]],0)</f>
        <v>0.19246955555555553</v>
      </c>
      <c r="O8498" s="7" t="str">
        <f>TEXT(Sales_Data[[#This Row],[Order_Date]],"mmm")</f>
        <v>Oct</v>
      </c>
      <c r="P8498" s="9" t="str">
        <f>TEXT(Sales_Data[[#This Row],[Order_Date]],"yyyy")</f>
        <v>2025</v>
      </c>
      <c r="Q8498" s="9" t="str">
        <f t="shared" si="132"/>
        <v>Existing</v>
      </c>
      <c r="R8498" s="1" t="s">
        <v>28</v>
      </c>
    </row>
    <row r="8499" spans="1:18" x14ac:dyDescent="0.35">
      <c r="A8499" s="1" t="s">
        <v>13400</v>
      </c>
      <c r="B8499" s="2">
        <v>46015</v>
      </c>
      <c r="C8499" s="1" t="s">
        <v>1327</v>
      </c>
      <c r="D8499" s="1" t="s">
        <v>8374</v>
      </c>
      <c r="E8499" s="1" t="s">
        <v>86</v>
      </c>
      <c r="F8499" s="1" t="s">
        <v>25</v>
      </c>
      <c r="G8499" s="1" t="s">
        <v>18</v>
      </c>
      <c r="H8499" s="1" t="s">
        <v>72</v>
      </c>
      <c r="I8499">
        <v>5</v>
      </c>
      <c r="J8499">
        <v>350</v>
      </c>
      <c r="K8499" s="7">
        <v>0.15</v>
      </c>
      <c r="L8499">
        <v>1488</v>
      </c>
      <c r="M8499">
        <v>300.08</v>
      </c>
      <c r="N8499" s="7">
        <f>IFERROR(Sales_Data[[#This Row],[Profit]]/Sales_Data[[#This Row],[Sales]],0)</f>
        <v>0.20166666666666666</v>
      </c>
      <c r="O8499" s="7" t="str">
        <f>TEXT(Sales_Data[[#This Row],[Order_Date]],"mmm")</f>
        <v>Dec</v>
      </c>
      <c r="P8499" s="9" t="str">
        <f>TEXT(Sales_Data[[#This Row],[Order_Date]],"yyyy")</f>
        <v>2025</v>
      </c>
      <c r="Q8499" s="9" t="str">
        <f t="shared" si="132"/>
        <v>Existing</v>
      </c>
      <c r="R8499" s="1" t="s">
        <v>64</v>
      </c>
    </row>
    <row r="8500" spans="1:18" x14ac:dyDescent="0.35">
      <c r="A8500" s="1" t="s">
        <v>13401</v>
      </c>
      <c r="B8500" s="2">
        <v>45808</v>
      </c>
      <c r="C8500" s="1" t="s">
        <v>4103</v>
      </c>
      <c r="D8500" s="1" t="s">
        <v>2297</v>
      </c>
      <c r="E8500" s="1" t="s">
        <v>17</v>
      </c>
      <c r="F8500" s="1" t="s">
        <v>17</v>
      </c>
      <c r="G8500" s="1" t="s">
        <v>34</v>
      </c>
      <c r="H8500" s="1" t="s">
        <v>107</v>
      </c>
      <c r="I8500">
        <v>1</v>
      </c>
      <c r="J8500">
        <v>6500</v>
      </c>
      <c r="K8500" s="7">
        <v>0.15</v>
      </c>
      <c r="L8500">
        <v>5525</v>
      </c>
      <c r="M8500">
        <v>883.02</v>
      </c>
      <c r="N8500" s="7">
        <f>IFERROR(Sales_Data[[#This Row],[Profit]]/Sales_Data[[#This Row],[Sales]],0)</f>
        <v>0.15982262443438913</v>
      </c>
      <c r="O8500" s="7" t="str">
        <f>TEXT(Sales_Data[[#This Row],[Order_Date]],"mmm")</f>
        <v>May</v>
      </c>
      <c r="P8500" s="9" t="str">
        <f>TEXT(Sales_Data[[#This Row],[Order_Date]],"yyyy")</f>
        <v>2025</v>
      </c>
      <c r="Q8500" s="9" t="str">
        <f t="shared" si="132"/>
        <v>New</v>
      </c>
      <c r="R8500" s="1" t="s">
        <v>28</v>
      </c>
    </row>
    <row r="8501" spans="1:18" x14ac:dyDescent="0.35">
      <c r="A8501" s="1" t="s">
        <v>13402</v>
      </c>
      <c r="B8501" s="2">
        <v>45837</v>
      </c>
      <c r="C8501" s="1" t="s">
        <v>1839</v>
      </c>
      <c r="D8501" s="1" t="s">
        <v>13403</v>
      </c>
      <c r="E8501" s="1" t="s">
        <v>62</v>
      </c>
      <c r="F8501" s="1" t="s">
        <v>41</v>
      </c>
      <c r="G8501" s="1" t="s">
        <v>42</v>
      </c>
      <c r="H8501" s="1" t="s">
        <v>63</v>
      </c>
      <c r="I8501">
        <v>5</v>
      </c>
      <c r="J8501">
        <v>4500</v>
      </c>
      <c r="K8501" s="7">
        <v>0.1</v>
      </c>
      <c r="L8501">
        <v>20250</v>
      </c>
      <c r="M8501">
        <v>1623.11</v>
      </c>
      <c r="N8501" s="7">
        <f>IFERROR(Sales_Data[[#This Row],[Profit]]/Sales_Data[[#This Row],[Sales]],0)</f>
        <v>8.0153580246913575E-2</v>
      </c>
      <c r="O8501" s="7" t="str">
        <f>TEXT(Sales_Data[[#This Row],[Order_Date]],"mmm")</f>
        <v>Jun</v>
      </c>
      <c r="P8501" s="9" t="str">
        <f>TEXT(Sales_Data[[#This Row],[Order_Date]],"yyyy")</f>
        <v>2025</v>
      </c>
      <c r="Q8501" s="9" t="str">
        <f t="shared" si="132"/>
        <v>Existing</v>
      </c>
      <c r="R8501" s="1" t="s">
        <v>73</v>
      </c>
    </row>
    <row r="8502" spans="1:18" x14ac:dyDescent="0.35">
      <c r="A8502" s="1" t="s">
        <v>13404</v>
      </c>
      <c r="B8502" s="2">
        <v>45782</v>
      </c>
      <c r="C8502" s="1" t="s">
        <v>6827</v>
      </c>
      <c r="D8502" s="1" t="s">
        <v>6119</v>
      </c>
      <c r="E8502" s="1" t="s">
        <v>51</v>
      </c>
      <c r="F8502" s="1" t="s">
        <v>52</v>
      </c>
      <c r="G8502" s="1" t="s">
        <v>120</v>
      </c>
      <c r="H8502" s="1" t="s">
        <v>121</v>
      </c>
      <c r="I8502">
        <v>3</v>
      </c>
      <c r="J8502">
        <v>2800</v>
      </c>
      <c r="K8502" s="7">
        <v>0.15</v>
      </c>
      <c r="L8502">
        <v>7140</v>
      </c>
      <c r="M8502">
        <v>783.38</v>
      </c>
      <c r="N8502" s="7">
        <f>IFERROR(Sales_Data[[#This Row],[Profit]]/Sales_Data[[#This Row],[Sales]],0)</f>
        <v>0.1097170868347339</v>
      </c>
      <c r="O8502" s="7" t="str">
        <f>TEXT(Sales_Data[[#This Row],[Order_Date]],"mmm")</f>
        <v>May</v>
      </c>
      <c r="P8502" s="9" t="str">
        <f>TEXT(Sales_Data[[#This Row],[Order_Date]],"yyyy")</f>
        <v>2025</v>
      </c>
      <c r="Q8502" s="9" t="str">
        <f t="shared" si="132"/>
        <v>Existing</v>
      </c>
      <c r="R8502" s="1" t="s">
        <v>73</v>
      </c>
    </row>
    <row r="8503" spans="1:18" x14ac:dyDescent="0.35">
      <c r="A8503" s="1" t="s">
        <v>13405</v>
      </c>
      <c r="B8503" s="2">
        <v>45772</v>
      </c>
      <c r="C8503" s="1" t="s">
        <v>1069</v>
      </c>
      <c r="D8503" s="1" t="s">
        <v>1495</v>
      </c>
      <c r="E8503" s="1" t="s">
        <v>119</v>
      </c>
      <c r="F8503" s="1" t="s">
        <v>33</v>
      </c>
      <c r="G8503" s="1" t="s">
        <v>42</v>
      </c>
      <c r="H8503" s="1" t="s">
        <v>112</v>
      </c>
      <c r="I8503">
        <v>5</v>
      </c>
      <c r="J8503">
        <v>2500</v>
      </c>
      <c r="K8503" s="7">
        <v>0.2</v>
      </c>
      <c r="L8503">
        <v>10000</v>
      </c>
      <c r="M8503">
        <v>2092.79</v>
      </c>
      <c r="N8503" s="7">
        <f>IFERROR(Sales_Data[[#This Row],[Profit]]/Sales_Data[[#This Row],[Sales]],0)</f>
        <v>0.20927899999999999</v>
      </c>
      <c r="O8503" s="7" t="str">
        <f>TEXT(Sales_Data[[#This Row],[Order_Date]],"mmm")</f>
        <v>Apr</v>
      </c>
      <c r="P8503" s="9" t="str">
        <f>TEXT(Sales_Data[[#This Row],[Order_Date]],"yyyy")</f>
        <v>2025</v>
      </c>
      <c r="Q8503" s="9" t="str">
        <f t="shared" si="132"/>
        <v>Existing</v>
      </c>
      <c r="R8503" s="1" t="s">
        <v>36</v>
      </c>
    </row>
    <row r="8504" spans="1:18" x14ac:dyDescent="0.35">
      <c r="A8504" s="1" t="s">
        <v>13406</v>
      </c>
      <c r="B8504" s="2">
        <v>46015</v>
      </c>
      <c r="C8504" s="1" t="s">
        <v>1605</v>
      </c>
      <c r="D8504" s="1" t="s">
        <v>8160</v>
      </c>
      <c r="E8504" s="1" t="s">
        <v>135</v>
      </c>
      <c r="F8504" s="1" t="s">
        <v>136</v>
      </c>
      <c r="G8504" s="1" t="s">
        <v>34</v>
      </c>
      <c r="H8504" s="1" t="s">
        <v>107</v>
      </c>
      <c r="I8504">
        <v>5</v>
      </c>
      <c r="J8504">
        <v>6500</v>
      </c>
      <c r="K8504" s="7">
        <v>0.05</v>
      </c>
      <c r="L8504">
        <v>30875</v>
      </c>
      <c r="M8504">
        <v>7233.39</v>
      </c>
      <c r="N8504" s="7">
        <f>IFERROR(Sales_Data[[#This Row],[Profit]]/Sales_Data[[#This Row],[Sales]],0)</f>
        <v>0.23427983805668018</v>
      </c>
      <c r="O8504" s="7" t="str">
        <f>TEXT(Sales_Data[[#This Row],[Order_Date]],"mmm")</f>
        <v>Dec</v>
      </c>
      <c r="P8504" s="9" t="str">
        <f>TEXT(Sales_Data[[#This Row],[Order_Date]],"yyyy")</f>
        <v>2025</v>
      </c>
      <c r="Q8504" s="9" t="str">
        <f t="shared" si="132"/>
        <v>Existing</v>
      </c>
      <c r="R8504" s="1" t="s">
        <v>64</v>
      </c>
    </row>
    <row r="8505" spans="1:18" x14ac:dyDescent="0.35">
      <c r="A8505" s="1" t="s">
        <v>13407</v>
      </c>
      <c r="B8505" s="2">
        <v>45705</v>
      </c>
      <c r="C8505" s="1" t="s">
        <v>3872</v>
      </c>
      <c r="D8505" s="1" t="s">
        <v>1606</v>
      </c>
      <c r="E8505" s="1" t="s">
        <v>56</v>
      </c>
      <c r="F8505" s="1" t="s">
        <v>57</v>
      </c>
      <c r="G8505" s="1" t="s">
        <v>26</v>
      </c>
      <c r="H8505" s="1" t="s">
        <v>58</v>
      </c>
      <c r="I8505">
        <v>4</v>
      </c>
      <c r="J8505">
        <v>1400</v>
      </c>
      <c r="K8505" s="7">
        <v>0.05</v>
      </c>
      <c r="L8505">
        <v>5320</v>
      </c>
      <c r="M8505">
        <v>1196.81</v>
      </c>
      <c r="N8505" s="7">
        <f>IFERROR(Sales_Data[[#This Row],[Profit]]/Sales_Data[[#This Row],[Sales]],0)</f>
        <v>0.2249642857142857</v>
      </c>
      <c r="O8505" s="7" t="str">
        <f>TEXT(Sales_Data[[#This Row],[Order_Date]],"mmm")</f>
        <v>Feb</v>
      </c>
      <c r="P8505" s="9" t="str">
        <f>TEXT(Sales_Data[[#This Row],[Order_Date]],"yyyy")</f>
        <v>2025</v>
      </c>
      <c r="Q8505" s="9" t="str">
        <f t="shared" si="132"/>
        <v>Existing</v>
      </c>
      <c r="R8505" s="1" t="s">
        <v>28</v>
      </c>
    </row>
    <row r="8506" spans="1:18" x14ac:dyDescent="0.35">
      <c r="A8506" s="1" t="s">
        <v>13408</v>
      </c>
      <c r="B8506" s="2">
        <v>46019</v>
      </c>
      <c r="C8506" s="1" t="s">
        <v>6752</v>
      </c>
      <c r="D8506" s="1" t="s">
        <v>2650</v>
      </c>
      <c r="E8506" s="1" t="s">
        <v>32</v>
      </c>
      <c r="F8506" s="1" t="s">
        <v>33</v>
      </c>
      <c r="G8506" s="1" t="s">
        <v>18</v>
      </c>
      <c r="H8506" s="1" t="s">
        <v>72</v>
      </c>
      <c r="I8506">
        <v>2</v>
      </c>
      <c r="J8506">
        <v>350</v>
      </c>
      <c r="K8506" s="7">
        <v>0</v>
      </c>
      <c r="L8506">
        <v>700</v>
      </c>
      <c r="M8506">
        <v>102.06</v>
      </c>
      <c r="N8506" s="7">
        <f>IFERROR(Sales_Data[[#This Row],[Profit]]/Sales_Data[[#This Row],[Sales]],0)</f>
        <v>0.14580000000000001</v>
      </c>
      <c r="O8506" s="7" t="str">
        <f>TEXT(Sales_Data[[#This Row],[Order_Date]],"mmm")</f>
        <v>Dec</v>
      </c>
      <c r="P8506" s="9" t="str">
        <f>TEXT(Sales_Data[[#This Row],[Order_Date]],"yyyy")</f>
        <v>2025</v>
      </c>
      <c r="Q8506" s="9" t="str">
        <f t="shared" si="132"/>
        <v>Existing</v>
      </c>
      <c r="R8506" s="1" t="s">
        <v>73</v>
      </c>
    </row>
    <row r="8507" spans="1:18" x14ac:dyDescent="0.35">
      <c r="A8507" s="1" t="s">
        <v>13409</v>
      </c>
      <c r="B8507" s="2">
        <v>45854</v>
      </c>
      <c r="C8507" s="1" t="s">
        <v>11292</v>
      </c>
      <c r="D8507" s="1" t="s">
        <v>8026</v>
      </c>
      <c r="E8507" s="1" t="s">
        <v>135</v>
      </c>
      <c r="F8507" s="1" t="s">
        <v>136</v>
      </c>
      <c r="G8507" s="1" t="s">
        <v>42</v>
      </c>
      <c r="H8507" s="1" t="s">
        <v>43</v>
      </c>
      <c r="I8507">
        <v>2</v>
      </c>
      <c r="J8507">
        <v>18000</v>
      </c>
      <c r="K8507" s="7">
        <v>0</v>
      </c>
      <c r="L8507">
        <v>36000</v>
      </c>
      <c r="M8507">
        <v>7812.32</v>
      </c>
      <c r="N8507" s="7">
        <f>IFERROR(Sales_Data[[#This Row],[Profit]]/Sales_Data[[#This Row],[Sales]],0)</f>
        <v>0.21700888888888889</v>
      </c>
      <c r="O8507" s="7" t="str">
        <f>TEXT(Sales_Data[[#This Row],[Order_Date]],"mmm")</f>
        <v>Jul</v>
      </c>
      <c r="P8507" s="9" t="str">
        <f>TEXT(Sales_Data[[#This Row],[Order_Date]],"yyyy")</f>
        <v>2025</v>
      </c>
      <c r="Q8507" s="9" t="str">
        <f t="shared" si="132"/>
        <v>Existing</v>
      </c>
      <c r="R8507" s="1" t="s">
        <v>64</v>
      </c>
    </row>
    <row r="8508" spans="1:18" x14ac:dyDescent="0.35">
      <c r="A8508" s="1" t="s">
        <v>13410</v>
      </c>
      <c r="B8508" s="2">
        <v>45659</v>
      </c>
      <c r="C8508" s="1" t="s">
        <v>6518</v>
      </c>
      <c r="D8508" s="1" t="s">
        <v>2178</v>
      </c>
      <c r="E8508" s="1" t="s">
        <v>119</v>
      </c>
      <c r="F8508" s="1" t="s">
        <v>33</v>
      </c>
      <c r="G8508" s="1" t="s">
        <v>120</v>
      </c>
      <c r="H8508" s="1" t="s">
        <v>146</v>
      </c>
      <c r="I8508">
        <v>5</v>
      </c>
      <c r="J8508">
        <v>800</v>
      </c>
      <c r="K8508" s="7">
        <v>0.1</v>
      </c>
      <c r="L8508">
        <v>3600</v>
      </c>
      <c r="M8508">
        <v>606.91999999999996</v>
      </c>
      <c r="N8508" s="7">
        <f>IFERROR(Sales_Data[[#This Row],[Profit]]/Sales_Data[[#This Row],[Sales]],0)</f>
        <v>0.16858888888888887</v>
      </c>
      <c r="O8508" s="7" t="str">
        <f>TEXT(Sales_Data[[#This Row],[Order_Date]],"mmm")</f>
        <v>Jan</v>
      </c>
      <c r="P8508" s="9" t="str">
        <f>TEXT(Sales_Data[[#This Row],[Order_Date]],"yyyy")</f>
        <v>2025</v>
      </c>
      <c r="Q8508" s="9" t="str">
        <f t="shared" si="132"/>
        <v>Existing</v>
      </c>
      <c r="R8508" s="1" t="s">
        <v>36</v>
      </c>
    </row>
    <row r="8509" spans="1:18" x14ac:dyDescent="0.35">
      <c r="A8509" s="1" t="s">
        <v>13411</v>
      </c>
      <c r="B8509" s="2">
        <v>45703</v>
      </c>
      <c r="C8509" s="1" t="s">
        <v>6578</v>
      </c>
      <c r="D8509" s="1" t="s">
        <v>3428</v>
      </c>
      <c r="E8509" s="1" t="s">
        <v>32</v>
      </c>
      <c r="F8509" s="1" t="s">
        <v>33</v>
      </c>
      <c r="G8509" s="1" t="s">
        <v>18</v>
      </c>
      <c r="H8509" s="1" t="s">
        <v>72</v>
      </c>
      <c r="I8509">
        <v>1</v>
      </c>
      <c r="J8509">
        <v>350</v>
      </c>
      <c r="K8509" s="7">
        <v>0.2</v>
      </c>
      <c r="L8509">
        <v>280</v>
      </c>
      <c r="M8509">
        <v>50.87</v>
      </c>
      <c r="N8509" s="7">
        <f>IFERROR(Sales_Data[[#This Row],[Profit]]/Sales_Data[[#This Row],[Sales]],0)</f>
        <v>0.18167857142857141</v>
      </c>
      <c r="O8509" s="7" t="str">
        <f>TEXT(Sales_Data[[#This Row],[Order_Date]],"mmm")</f>
        <v>Feb</v>
      </c>
      <c r="P8509" s="9" t="str">
        <f>TEXT(Sales_Data[[#This Row],[Order_Date]],"yyyy")</f>
        <v>2025</v>
      </c>
      <c r="Q8509" s="9" t="str">
        <f t="shared" si="132"/>
        <v>New</v>
      </c>
      <c r="R8509" s="1" t="s">
        <v>64</v>
      </c>
    </row>
    <row r="8510" spans="1:18" x14ac:dyDescent="0.35">
      <c r="A8510" s="1" t="s">
        <v>13412</v>
      </c>
      <c r="B8510" s="2">
        <v>45829</v>
      </c>
      <c r="C8510" s="1" t="s">
        <v>13413</v>
      </c>
      <c r="D8510" s="1" t="s">
        <v>9789</v>
      </c>
      <c r="E8510" s="1" t="s">
        <v>106</v>
      </c>
      <c r="F8510" s="1" t="s">
        <v>33</v>
      </c>
      <c r="G8510" s="1" t="s">
        <v>120</v>
      </c>
      <c r="H8510" s="1" t="s">
        <v>143</v>
      </c>
      <c r="I8510">
        <v>2</v>
      </c>
      <c r="J8510">
        <v>1800</v>
      </c>
      <c r="K8510" s="7">
        <v>0.1</v>
      </c>
      <c r="L8510">
        <v>3240</v>
      </c>
      <c r="M8510">
        <v>550.12</v>
      </c>
      <c r="N8510" s="7">
        <f>IFERROR(Sales_Data[[#This Row],[Profit]]/Sales_Data[[#This Row],[Sales]],0)</f>
        <v>0.16979012345679012</v>
      </c>
      <c r="O8510" s="7" t="str">
        <f>TEXT(Sales_Data[[#This Row],[Order_Date]],"mmm")</f>
        <v>Jun</v>
      </c>
      <c r="P8510" s="9" t="str">
        <f>TEXT(Sales_Data[[#This Row],[Order_Date]],"yyyy")</f>
        <v>2025</v>
      </c>
      <c r="Q8510" s="9" t="str">
        <f t="shared" si="132"/>
        <v>Existing</v>
      </c>
      <c r="R8510" s="1" t="s">
        <v>36</v>
      </c>
    </row>
    <row r="8511" spans="1:18" x14ac:dyDescent="0.35">
      <c r="A8511" s="1" t="s">
        <v>13414</v>
      </c>
      <c r="B8511" s="2">
        <v>45871</v>
      </c>
      <c r="C8511" s="1" t="s">
        <v>518</v>
      </c>
      <c r="D8511" s="1" t="s">
        <v>2943</v>
      </c>
      <c r="E8511" s="1" t="s">
        <v>56</v>
      </c>
      <c r="F8511" s="1" t="s">
        <v>57</v>
      </c>
      <c r="G8511" s="1" t="s">
        <v>34</v>
      </c>
      <c r="H8511" s="1" t="s">
        <v>77</v>
      </c>
      <c r="I8511">
        <v>1</v>
      </c>
      <c r="J8511">
        <v>22000</v>
      </c>
      <c r="K8511" s="7">
        <v>0</v>
      </c>
      <c r="L8511">
        <v>22000</v>
      </c>
      <c r="M8511">
        <v>2464.73</v>
      </c>
      <c r="N8511" s="7">
        <f>IFERROR(Sales_Data[[#This Row],[Profit]]/Sales_Data[[#This Row],[Sales]],0)</f>
        <v>0.11203318181818182</v>
      </c>
      <c r="O8511" s="7" t="str">
        <f>TEXT(Sales_Data[[#This Row],[Order_Date]],"mmm")</f>
        <v>Aug</v>
      </c>
      <c r="P8511" s="9" t="str">
        <f>TEXT(Sales_Data[[#This Row],[Order_Date]],"yyyy")</f>
        <v>2025</v>
      </c>
      <c r="Q8511" s="9" t="str">
        <f t="shared" si="132"/>
        <v>New</v>
      </c>
      <c r="R8511" s="1" t="s">
        <v>28</v>
      </c>
    </row>
    <row r="8512" spans="1:18" x14ac:dyDescent="0.35">
      <c r="A8512" s="1" t="s">
        <v>13415</v>
      </c>
      <c r="B8512" s="2">
        <v>45980</v>
      </c>
      <c r="C8512" s="1" t="s">
        <v>1222</v>
      </c>
      <c r="D8512" s="1" t="s">
        <v>4743</v>
      </c>
      <c r="E8512" s="1" t="s">
        <v>17</v>
      </c>
      <c r="F8512" s="1" t="s">
        <v>17</v>
      </c>
      <c r="G8512" s="1" t="s">
        <v>42</v>
      </c>
      <c r="H8512" s="1" t="s">
        <v>47</v>
      </c>
      <c r="I8512">
        <v>3</v>
      </c>
      <c r="J8512">
        <v>55000</v>
      </c>
      <c r="K8512" s="7">
        <v>0.1</v>
      </c>
      <c r="L8512">
        <v>148500</v>
      </c>
      <c r="M8512">
        <v>27512.87</v>
      </c>
      <c r="N8512" s="7">
        <f>IFERROR(Sales_Data[[#This Row],[Profit]]/Sales_Data[[#This Row],[Sales]],0)</f>
        <v>0.18527185185185185</v>
      </c>
      <c r="O8512" s="7" t="str">
        <f>TEXT(Sales_Data[[#This Row],[Order_Date]],"mmm")</f>
        <v>Nov</v>
      </c>
      <c r="P8512" s="9" t="str">
        <f>TEXT(Sales_Data[[#This Row],[Order_Date]],"yyyy")</f>
        <v>2025</v>
      </c>
      <c r="Q8512" s="9" t="str">
        <f t="shared" si="132"/>
        <v>Existing</v>
      </c>
      <c r="R8512" s="1" t="s">
        <v>28</v>
      </c>
    </row>
    <row r="8513" spans="1:18" x14ac:dyDescent="0.35">
      <c r="A8513" s="1" t="s">
        <v>13416</v>
      </c>
      <c r="B8513" s="2">
        <v>45934</v>
      </c>
      <c r="C8513" s="1" t="s">
        <v>4058</v>
      </c>
      <c r="D8513" s="1" t="s">
        <v>70</v>
      </c>
      <c r="E8513" s="1" t="s">
        <v>86</v>
      </c>
      <c r="F8513" s="1" t="s">
        <v>25</v>
      </c>
      <c r="G8513" s="1" t="s">
        <v>18</v>
      </c>
      <c r="H8513" s="1" t="s">
        <v>72</v>
      </c>
      <c r="I8513">
        <v>4</v>
      </c>
      <c r="J8513">
        <v>350</v>
      </c>
      <c r="K8513" s="7">
        <v>0.05</v>
      </c>
      <c r="L8513">
        <v>1330</v>
      </c>
      <c r="M8513">
        <v>235.3</v>
      </c>
      <c r="N8513" s="7">
        <f>IFERROR(Sales_Data[[#This Row],[Profit]]/Sales_Data[[#This Row],[Sales]],0)</f>
        <v>0.17691729323308272</v>
      </c>
      <c r="O8513" s="7" t="str">
        <f>TEXT(Sales_Data[[#This Row],[Order_Date]],"mmm")</f>
        <v>Oct</v>
      </c>
      <c r="P8513" s="9" t="str">
        <f>TEXT(Sales_Data[[#This Row],[Order_Date]],"yyyy")</f>
        <v>2025</v>
      </c>
      <c r="Q8513" s="9" t="str">
        <f t="shared" si="132"/>
        <v>Existing</v>
      </c>
      <c r="R8513" s="1" t="s">
        <v>36</v>
      </c>
    </row>
    <row r="8514" spans="1:18" x14ac:dyDescent="0.35">
      <c r="A8514" s="1" t="s">
        <v>13417</v>
      </c>
      <c r="B8514" s="2">
        <v>45782</v>
      </c>
      <c r="C8514" s="1" t="s">
        <v>13418</v>
      </c>
      <c r="D8514" s="1" t="s">
        <v>506</v>
      </c>
      <c r="E8514" s="1" t="s">
        <v>106</v>
      </c>
      <c r="F8514" s="1" t="s">
        <v>33</v>
      </c>
      <c r="G8514" s="1" t="s">
        <v>34</v>
      </c>
      <c r="H8514" s="1" t="s">
        <v>153</v>
      </c>
      <c r="I8514">
        <v>2</v>
      </c>
      <c r="J8514">
        <v>7000</v>
      </c>
      <c r="K8514" s="7">
        <v>0.1</v>
      </c>
      <c r="L8514">
        <v>12600</v>
      </c>
      <c r="M8514">
        <v>2995.29</v>
      </c>
      <c r="N8514" s="7">
        <f>IFERROR(Sales_Data[[#This Row],[Profit]]/Sales_Data[[#This Row],[Sales]],0)</f>
        <v>0.23772142857142856</v>
      </c>
      <c r="O8514" s="7" t="str">
        <f>TEXT(Sales_Data[[#This Row],[Order_Date]],"mmm")</f>
        <v>May</v>
      </c>
      <c r="P8514" s="9" t="str">
        <f>TEXT(Sales_Data[[#This Row],[Order_Date]],"yyyy")</f>
        <v>2025</v>
      </c>
      <c r="Q8514" s="9" t="str">
        <f t="shared" ref="Q8514:Q8577" si="133">IF(I8514&gt;1,"Existing","New")</f>
        <v>Existing</v>
      </c>
      <c r="R8514" s="1" t="s">
        <v>20</v>
      </c>
    </row>
    <row r="8515" spans="1:18" x14ac:dyDescent="0.35">
      <c r="A8515" s="1" t="s">
        <v>13419</v>
      </c>
      <c r="B8515" s="2">
        <v>45762</v>
      </c>
      <c r="C8515" s="1" t="s">
        <v>4323</v>
      </c>
      <c r="D8515" s="1" t="s">
        <v>9130</v>
      </c>
      <c r="E8515" s="1" t="s">
        <v>119</v>
      </c>
      <c r="F8515" s="1" t="s">
        <v>33</v>
      </c>
      <c r="G8515" s="1" t="s">
        <v>42</v>
      </c>
      <c r="H8515" s="1" t="s">
        <v>47</v>
      </c>
      <c r="I8515">
        <v>3</v>
      </c>
      <c r="J8515">
        <v>55000</v>
      </c>
      <c r="K8515" s="7">
        <v>0</v>
      </c>
      <c r="L8515">
        <v>165000</v>
      </c>
      <c r="M8515">
        <v>22094.82</v>
      </c>
      <c r="N8515" s="7">
        <f>IFERROR(Sales_Data[[#This Row],[Profit]]/Sales_Data[[#This Row],[Sales]],0)</f>
        <v>0.133908</v>
      </c>
      <c r="O8515" s="7" t="str">
        <f>TEXT(Sales_Data[[#This Row],[Order_Date]],"mmm")</f>
        <v>Apr</v>
      </c>
      <c r="P8515" s="9" t="str">
        <f>TEXT(Sales_Data[[#This Row],[Order_Date]],"yyyy")</f>
        <v>2025</v>
      </c>
      <c r="Q8515" s="9" t="str">
        <f t="shared" si="133"/>
        <v>Existing</v>
      </c>
      <c r="R8515" s="1" t="s">
        <v>73</v>
      </c>
    </row>
    <row r="8516" spans="1:18" x14ac:dyDescent="0.35">
      <c r="A8516" s="1" t="s">
        <v>13420</v>
      </c>
      <c r="B8516" s="2">
        <v>45862</v>
      </c>
      <c r="C8516" s="1" t="s">
        <v>3545</v>
      </c>
      <c r="D8516" s="1" t="s">
        <v>10047</v>
      </c>
      <c r="E8516" s="1" t="s">
        <v>81</v>
      </c>
      <c r="F8516" s="1" t="s">
        <v>33</v>
      </c>
      <c r="G8516" s="1" t="s">
        <v>26</v>
      </c>
      <c r="H8516" s="1" t="s">
        <v>82</v>
      </c>
      <c r="I8516">
        <v>5</v>
      </c>
      <c r="J8516">
        <v>450</v>
      </c>
      <c r="K8516" s="7">
        <v>0.1</v>
      </c>
      <c r="L8516">
        <v>2025</v>
      </c>
      <c r="M8516">
        <v>406.6</v>
      </c>
      <c r="N8516" s="7">
        <f>IFERROR(Sales_Data[[#This Row],[Profit]]/Sales_Data[[#This Row],[Sales]],0)</f>
        <v>0.20079012345679015</v>
      </c>
      <c r="O8516" s="7" t="str">
        <f>TEXT(Sales_Data[[#This Row],[Order_Date]],"mmm")</f>
        <v>Jul</v>
      </c>
      <c r="P8516" s="9" t="str">
        <f>TEXT(Sales_Data[[#This Row],[Order_Date]],"yyyy")</f>
        <v>2025</v>
      </c>
      <c r="Q8516" s="9" t="str">
        <f t="shared" si="133"/>
        <v>Existing</v>
      </c>
      <c r="R8516" s="1" t="s">
        <v>20</v>
      </c>
    </row>
    <row r="8517" spans="1:18" x14ac:dyDescent="0.35">
      <c r="A8517" s="1" t="s">
        <v>13421</v>
      </c>
      <c r="B8517" s="2">
        <v>45974</v>
      </c>
      <c r="C8517" s="1" t="s">
        <v>6251</v>
      </c>
      <c r="D8517" s="1" t="s">
        <v>134</v>
      </c>
      <c r="E8517" s="1" t="s">
        <v>17</v>
      </c>
      <c r="F8517" s="1" t="s">
        <v>17</v>
      </c>
      <c r="G8517" s="1" t="s">
        <v>18</v>
      </c>
      <c r="H8517" s="1" t="s">
        <v>19</v>
      </c>
      <c r="I8517">
        <v>5</v>
      </c>
      <c r="J8517">
        <v>700</v>
      </c>
      <c r="K8517" s="7">
        <v>0</v>
      </c>
      <c r="L8517">
        <v>3500</v>
      </c>
      <c r="M8517">
        <v>387.43</v>
      </c>
      <c r="N8517" s="7">
        <f>IFERROR(Sales_Data[[#This Row],[Profit]]/Sales_Data[[#This Row],[Sales]],0)</f>
        <v>0.11069428571428572</v>
      </c>
      <c r="O8517" s="7" t="str">
        <f>TEXT(Sales_Data[[#This Row],[Order_Date]],"mmm")</f>
        <v>Nov</v>
      </c>
      <c r="P8517" s="9" t="str">
        <f>TEXT(Sales_Data[[#This Row],[Order_Date]],"yyyy")</f>
        <v>2025</v>
      </c>
      <c r="Q8517" s="9" t="str">
        <f t="shared" si="133"/>
        <v>Existing</v>
      </c>
      <c r="R8517" s="1" t="s">
        <v>28</v>
      </c>
    </row>
    <row r="8518" spans="1:18" x14ac:dyDescent="0.35">
      <c r="A8518" s="1" t="s">
        <v>13422</v>
      </c>
      <c r="B8518" s="2">
        <v>45829</v>
      </c>
      <c r="C8518" s="1" t="s">
        <v>1695</v>
      </c>
      <c r="D8518" s="1" t="s">
        <v>577</v>
      </c>
      <c r="E8518" s="1" t="s">
        <v>56</v>
      </c>
      <c r="F8518" s="1" t="s">
        <v>57</v>
      </c>
      <c r="G8518" s="1" t="s">
        <v>34</v>
      </c>
      <c r="H8518" s="1" t="s">
        <v>107</v>
      </c>
      <c r="I8518">
        <v>2</v>
      </c>
      <c r="J8518">
        <v>6500</v>
      </c>
      <c r="K8518" s="7">
        <v>0</v>
      </c>
      <c r="L8518">
        <v>13000</v>
      </c>
      <c r="M8518">
        <v>2148.9499999999998</v>
      </c>
      <c r="N8518" s="7">
        <f>IFERROR(Sales_Data[[#This Row],[Profit]]/Sales_Data[[#This Row],[Sales]],0)</f>
        <v>0.16530384615384613</v>
      </c>
      <c r="O8518" s="7" t="str">
        <f>TEXT(Sales_Data[[#This Row],[Order_Date]],"mmm")</f>
        <v>Jun</v>
      </c>
      <c r="P8518" s="9" t="str">
        <f>TEXT(Sales_Data[[#This Row],[Order_Date]],"yyyy")</f>
        <v>2025</v>
      </c>
      <c r="Q8518" s="9" t="str">
        <f t="shared" si="133"/>
        <v>Existing</v>
      </c>
      <c r="R8518" s="1" t="s">
        <v>28</v>
      </c>
    </row>
    <row r="8519" spans="1:18" x14ac:dyDescent="0.35">
      <c r="A8519" s="1" t="s">
        <v>13423</v>
      </c>
      <c r="B8519" s="2">
        <v>45953</v>
      </c>
      <c r="C8519" s="1" t="s">
        <v>7303</v>
      </c>
      <c r="D8519" s="1" t="s">
        <v>2438</v>
      </c>
      <c r="E8519" s="1" t="s">
        <v>62</v>
      </c>
      <c r="F8519" s="1" t="s">
        <v>41</v>
      </c>
      <c r="G8519" s="1" t="s">
        <v>42</v>
      </c>
      <c r="H8519" s="1" t="s">
        <v>102</v>
      </c>
      <c r="I8519">
        <v>1</v>
      </c>
      <c r="J8519">
        <v>25000</v>
      </c>
      <c r="K8519" s="7">
        <v>0.05</v>
      </c>
      <c r="L8519">
        <v>23750</v>
      </c>
      <c r="M8519">
        <v>5483.61</v>
      </c>
      <c r="N8519" s="7">
        <f>IFERROR(Sales_Data[[#This Row],[Profit]]/Sales_Data[[#This Row],[Sales]],0)</f>
        <v>0.23088884210526314</v>
      </c>
      <c r="O8519" s="7" t="str">
        <f>TEXT(Sales_Data[[#This Row],[Order_Date]],"mmm")</f>
        <v>Oct</v>
      </c>
      <c r="P8519" s="9" t="str">
        <f>TEXT(Sales_Data[[#This Row],[Order_Date]],"yyyy")</f>
        <v>2025</v>
      </c>
      <c r="Q8519" s="9" t="str">
        <f t="shared" si="133"/>
        <v>New</v>
      </c>
      <c r="R8519" s="1" t="s">
        <v>64</v>
      </c>
    </row>
    <row r="8520" spans="1:18" x14ac:dyDescent="0.35">
      <c r="A8520" s="1" t="s">
        <v>13424</v>
      </c>
      <c r="B8520" s="2">
        <v>45832</v>
      </c>
      <c r="C8520" s="1" t="s">
        <v>5358</v>
      </c>
      <c r="D8520" s="1" t="s">
        <v>869</v>
      </c>
      <c r="E8520" s="1" t="s">
        <v>81</v>
      </c>
      <c r="F8520" s="1" t="s">
        <v>33</v>
      </c>
      <c r="G8520" s="1" t="s">
        <v>120</v>
      </c>
      <c r="H8520" s="1" t="s">
        <v>121</v>
      </c>
      <c r="I8520">
        <v>5</v>
      </c>
      <c r="J8520">
        <v>2800</v>
      </c>
      <c r="K8520" s="7">
        <v>0.1</v>
      </c>
      <c r="L8520">
        <v>12600</v>
      </c>
      <c r="M8520">
        <v>1048.56</v>
      </c>
      <c r="N8520" s="7">
        <f>IFERROR(Sales_Data[[#This Row],[Profit]]/Sales_Data[[#This Row],[Sales]],0)</f>
        <v>8.3219047619047609E-2</v>
      </c>
      <c r="O8520" s="7" t="str">
        <f>TEXT(Sales_Data[[#This Row],[Order_Date]],"mmm")</f>
        <v>Jun</v>
      </c>
      <c r="P8520" s="9" t="str">
        <f>TEXT(Sales_Data[[#This Row],[Order_Date]],"yyyy")</f>
        <v>2025</v>
      </c>
      <c r="Q8520" s="9" t="str">
        <f t="shared" si="133"/>
        <v>Existing</v>
      </c>
      <c r="R8520" s="1" t="s">
        <v>73</v>
      </c>
    </row>
    <row r="8521" spans="1:18" x14ac:dyDescent="0.35">
      <c r="A8521" s="1" t="s">
        <v>13425</v>
      </c>
      <c r="B8521" s="2">
        <v>45680</v>
      </c>
      <c r="C8521" s="1" t="s">
        <v>10488</v>
      </c>
      <c r="D8521" s="1" t="s">
        <v>5689</v>
      </c>
      <c r="E8521" s="1" t="s">
        <v>40</v>
      </c>
      <c r="F8521" s="1" t="s">
        <v>41</v>
      </c>
      <c r="G8521" s="1" t="s">
        <v>26</v>
      </c>
      <c r="H8521" s="1" t="s">
        <v>27</v>
      </c>
      <c r="I8521">
        <v>5</v>
      </c>
      <c r="J8521">
        <v>1200</v>
      </c>
      <c r="K8521" s="7">
        <v>0.05</v>
      </c>
      <c r="L8521">
        <v>5700</v>
      </c>
      <c r="M8521">
        <v>737.81</v>
      </c>
      <c r="N8521" s="7">
        <f>IFERROR(Sales_Data[[#This Row],[Profit]]/Sales_Data[[#This Row],[Sales]],0)</f>
        <v>0.12944035087719297</v>
      </c>
      <c r="O8521" s="7" t="str">
        <f>TEXT(Sales_Data[[#This Row],[Order_Date]],"mmm")</f>
        <v>Jan</v>
      </c>
      <c r="P8521" s="9" t="str">
        <f>TEXT(Sales_Data[[#This Row],[Order_Date]],"yyyy")</f>
        <v>2025</v>
      </c>
      <c r="Q8521" s="9" t="str">
        <f t="shared" si="133"/>
        <v>Existing</v>
      </c>
      <c r="R8521" s="1" t="s">
        <v>73</v>
      </c>
    </row>
    <row r="8522" spans="1:18" x14ac:dyDescent="0.35">
      <c r="A8522" s="1" t="s">
        <v>13426</v>
      </c>
      <c r="B8522" s="2">
        <v>45695</v>
      </c>
      <c r="C8522" s="1" t="s">
        <v>4729</v>
      </c>
      <c r="D8522" s="1" t="s">
        <v>664</v>
      </c>
      <c r="E8522" s="1" t="s">
        <v>56</v>
      </c>
      <c r="F8522" s="1" t="s">
        <v>57</v>
      </c>
      <c r="G8522" s="1" t="s">
        <v>18</v>
      </c>
      <c r="H8522" s="1" t="s">
        <v>131</v>
      </c>
      <c r="I8522">
        <v>5</v>
      </c>
      <c r="J8522">
        <v>1500</v>
      </c>
      <c r="K8522" s="7">
        <v>0.1</v>
      </c>
      <c r="L8522">
        <v>6750</v>
      </c>
      <c r="M8522">
        <v>1029.3599999999999</v>
      </c>
      <c r="N8522" s="7">
        <f>IFERROR(Sales_Data[[#This Row],[Profit]]/Sales_Data[[#This Row],[Sales]],0)</f>
        <v>0.15249777777777776</v>
      </c>
      <c r="O8522" s="7" t="str">
        <f>TEXT(Sales_Data[[#This Row],[Order_Date]],"mmm")</f>
        <v>Feb</v>
      </c>
      <c r="P8522" s="9" t="str">
        <f>TEXT(Sales_Data[[#This Row],[Order_Date]],"yyyy")</f>
        <v>2025</v>
      </c>
      <c r="Q8522" s="9" t="str">
        <f t="shared" si="133"/>
        <v>Existing</v>
      </c>
      <c r="R8522" s="1" t="s">
        <v>73</v>
      </c>
    </row>
    <row r="8523" spans="1:18" x14ac:dyDescent="0.35">
      <c r="A8523" s="1" t="s">
        <v>13427</v>
      </c>
      <c r="B8523" s="2">
        <v>45802</v>
      </c>
      <c r="C8523" s="1" t="s">
        <v>12469</v>
      </c>
      <c r="D8523" s="1" t="s">
        <v>4816</v>
      </c>
      <c r="E8523" s="1" t="s">
        <v>86</v>
      </c>
      <c r="F8523" s="1" t="s">
        <v>25</v>
      </c>
      <c r="G8523" s="1" t="s">
        <v>120</v>
      </c>
      <c r="H8523" s="1" t="s">
        <v>121</v>
      </c>
      <c r="I8523">
        <v>2</v>
      </c>
      <c r="J8523">
        <v>2800</v>
      </c>
      <c r="K8523" s="7">
        <v>0.1</v>
      </c>
      <c r="L8523">
        <v>5040</v>
      </c>
      <c r="M8523">
        <v>522.59</v>
      </c>
      <c r="N8523" s="7">
        <f>IFERROR(Sales_Data[[#This Row],[Profit]]/Sales_Data[[#This Row],[Sales]],0)</f>
        <v>0.10368849206349207</v>
      </c>
      <c r="O8523" s="7" t="str">
        <f>TEXT(Sales_Data[[#This Row],[Order_Date]],"mmm")</f>
        <v>May</v>
      </c>
      <c r="P8523" s="9" t="str">
        <f>TEXT(Sales_Data[[#This Row],[Order_Date]],"yyyy")</f>
        <v>2025</v>
      </c>
      <c r="Q8523" s="9" t="str">
        <f t="shared" si="133"/>
        <v>Existing</v>
      </c>
      <c r="R8523" s="1" t="s">
        <v>36</v>
      </c>
    </row>
    <row r="8524" spans="1:18" x14ac:dyDescent="0.35">
      <c r="A8524" s="1" t="s">
        <v>13428</v>
      </c>
      <c r="B8524" s="2">
        <v>45781</v>
      </c>
      <c r="C8524" s="1" t="s">
        <v>6779</v>
      </c>
      <c r="D8524" s="1" t="s">
        <v>9787</v>
      </c>
      <c r="E8524" s="1" t="s">
        <v>86</v>
      </c>
      <c r="F8524" s="1" t="s">
        <v>25</v>
      </c>
      <c r="G8524" s="1" t="s">
        <v>18</v>
      </c>
      <c r="H8524" s="1" t="s">
        <v>292</v>
      </c>
      <c r="I8524">
        <v>3</v>
      </c>
      <c r="J8524">
        <v>500</v>
      </c>
      <c r="K8524" s="7">
        <v>0.05</v>
      </c>
      <c r="L8524">
        <v>1425</v>
      </c>
      <c r="M8524">
        <v>208.59</v>
      </c>
      <c r="N8524" s="7">
        <f>IFERROR(Sales_Data[[#This Row],[Profit]]/Sales_Data[[#This Row],[Sales]],0)</f>
        <v>0.14637894736842105</v>
      </c>
      <c r="O8524" s="7" t="str">
        <f>TEXT(Sales_Data[[#This Row],[Order_Date]],"mmm")</f>
        <v>May</v>
      </c>
      <c r="P8524" s="9" t="str">
        <f>TEXT(Sales_Data[[#This Row],[Order_Date]],"yyyy")</f>
        <v>2025</v>
      </c>
      <c r="Q8524" s="9" t="str">
        <f t="shared" si="133"/>
        <v>Existing</v>
      </c>
      <c r="R8524" s="1" t="s">
        <v>20</v>
      </c>
    </row>
    <row r="8525" spans="1:18" x14ac:dyDescent="0.35">
      <c r="A8525" s="1" t="s">
        <v>13429</v>
      </c>
      <c r="B8525" s="2">
        <v>45756</v>
      </c>
      <c r="C8525" s="1" t="s">
        <v>3750</v>
      </c>
      <c r="D8525" s="1" t="s">
        <v>5657</v>
      </c>
      <c r="E8525" s="1" t="s">
        <v>17</v>
      </c>
      <c r="F8525" s="1" t="s">
        <v>17</v>
      </c>
      <c r="G8525" s="1" t="s">
        <v>34</v>
      </c>
      <c r="H8525" s="1" t="s">
        <v>35</v>
      </c>
      <c r="I8525">
        <v>3</v>
      </c>
      <c r="J8525">
        <v>9000</v>
      </c>
      <c r="K8525" s="7">
        <v>0.05</v>
      </c>
      <c r="L8525">
        <v>25650</v>
      </c>
      <c r="M8525">
        <v>4332.3</v>
      </c>
      <c r="N8525" s="7">
        <f>IFERROR(Sales_Data[[#This Row],[Profit]]/Sales_Data[[#This Row],[Sales]],0)</f>
        <v>0.16890058479532163</v>
      </c>
      <c r="O8525" s="7" t="str">
        <f>TEXT(Sales_Data[[#This Row],[Order_Date]],"mmm")</f>
        <v>Apr</v>
      </c>
      <c r="P8525" s="9" t="str">
        <f>TEXT(Sales_Data[[#This Row],[Order_Date]],"yyyy")</f>
        <v>2025</v>
      </c>
      <c r="Q8525" s="9" t="str">
        <f t="shared" si="133"/>
        <v>Existing</v>
      </c>
      <c r="R8525" s="1" t="s">
        <v>73</v>
      </c>
    </row>
    <row r="8526" spans="1:18" x14ac:dyDescent="0.35">
      <c r="A8526" s="1" t="s">
        <v>13430</v>
      </c>
      <c r="B8526" s="2">
        <v>45851</v>
      </c>
      <c r="C8526" s="1" t="s">
        <v>4643</v>
      </c>
      <c r="D8526" s="1" t="s">
        <v>4331</v>
      </c>
      <c r="E8526" s="1" t="s">
        <v>160</v>
      </c>
      <c r="F8526" s="1" t="s">
        <v>161</v>
      </c>
      <c r="G8526" s="1" t="s">
        <v>42</v>
      </c>
      <c r="H8526" s="1" t="s">
        <v>43</v>
      </c>
      <c r="I8526">
        <v>3</v>
      </c>
      <c r="J8526">
        <v>18000</v>
      </c>
      <c r="K8526" s="7">
        <v>0.1</v>
      </c>
      <c r="L8526">
        <v>48600</v>
      </c>
      <c r="M8526">
        <v>7579.94</v>
      </c>
      <c r="N8526" s="7">
        <f>IFERROR(Sales_Data[[#This Row],[Profit]]/Sales_Data[[#This Row],[Sales]],0)</f>
        <v>0.15596584362139918</v>
      </c>
      <c r="O8526" s="7" t="str">
        <f>TEXT(Sales_Data[[#This Row],[Order_Date]],"mmm")</f>
        <v>Jul</v>
      </c>
      <c r="P8526" s="9" t="str">
        <f>TEXT(Sales_Data[[#This Row],[Order_Date]],"yyyy")</f>
        <v>2025</v>
      </c>
      <c r="Q8526" s="9" t="str">
        <f t="shared" si="133"/>
        <v>Existing</v>
      </c>
      <c r="R8526" s="1" t="s">
        <v>64</v>
      </c>
    </row>
    <row r="8527" spans="1:18" x14ac:dyDescent="0.35">
      <c r="A8527" s="1" t="s">
        <v>13431</v>
      </c>
      <c r="B8527" s="2">
        <v>45744</v>
      </c>
      <c r="C8527" s="1" t="s">
        <v>6865</v>
      </c>
      <c r="D8527" s="1" t="s">
        <v>4006</v>
      </c>
      <c r="E8527" s="1" t="s">
        <v>81</v>
      </c>
      <c r="F8527" s="1" t="s">
        <v>33</v>
      </c>
      <c r="G8527" s="1" t="s">
        <v>42</v>
      </c>
      <c r="H8527" s="1" t="s">
        <v>112</v>
      </c>
      <c r="I8527">
        <v>5</v>
      </c>
      <c r="J8527">
        <v>2500</v>
      </c>
      <c r="K8527" s="7">
        <v>0.05</v>
      </c>
      <c r="L8527">
        <v>11875</v>
      </c>
      <c r="M8527">
        <v>2764.88</v>
      </c>
      <c r="N8527" s="7">
        <f>IFERROR(Sales_Data[[#This Row],[Profit]]/Sales_Data[[#This Row],[Sales]],0)</f>
        <v>0.23283200000000001</v>
      </c>
      <c r="O8527" s="7" t="str">
        <f>TEXT(Sales_Data[[#This Row],[Order_Date]],"mmm")</f>
        <v>Mar</v>
      </c>
      <c r="P8527" s="9" t="str">
        <f>TEXT(Sales_Data[[#This Row],[Order_Date]],"yyyy")</f>
        <v>2025</v>
      </c>
      <c r="Q8527" s="9" t="str">
        <f t="shared" si="133"/>
        <v>Existing</v>
      </c>
      <c r="R8527" s="1" t="s">
        <v>73</v>
      </c>
    </row>
    <row r="8528" spans="1:18" x14ac:dyDescent="0.35">
      <c r="A8528" s="1" t="s">
        <v>13432</v>
      </c>
      <c r="B8528" s="2">
        <v>45925</v>
      </c>
      <c r="C8528" s="1" t="s">
        <v>6409</v>
      </c>
      <c r="D8528" s="1" t="s">
        <v>6078</v>
      </c>
      <c r="E8528" s="1" t="s">
        <v>40</v>
      </c>
      <c r="F8528" s="1" t="s">
        <v>41</v>
      </c>
      <c r="G8528" s="1" t="s">
        <v>120</v>
      </c>
      <c r="H8528" s="1" t="s">
        <v>146</v>
      </c>
      <c r="I8528">
        <v>3</v>
      </c>
      <c r="J8528">
        <v>800</v>
      </c>
      <c r="K8528" s="7">
        <v>0.2</v>
      </c>
      <c r="L8528">
        <v>1920</v>
      </c>
      <c r="M8528">
        <v>452.29</v>
      </c>
      <c r="N8528" s="7">
        <f>IFERROR(Sales_Data[[#This Row],[Profit]]/Sales_Data[[#This Row],[Sales]],0)</f>
        <v>0.23556770833333335</v>
      </c>
      <c r="O8528" s="7" t="str">
        <f>TEXT(Sales_Data[[#This Row],[Order_Date]],"mmm")</f>
        <v>Sep</v>
      </c>
      <c r="P8528" s="9" t="str">
        <f>TEXT(Sales_Data[[#This Row],[Order_Date]],"yyyy")</f>
        <v>2025</v>
      </c>
      <c r="Q8528" s="9" t="str">
        <f t="shared" si="133"/>
        <v>Existing</v>
      </c>
      <c r="R8528" s="1" t="s">
        <v>64</v>
      </c>
    </row>
    <row r="8529" spans="1:18" x14ac:dyDescent="0.35">
      <c r="A8529" s="1" t="s">
        <v>13433</v>
      </c>
      <c r="B8529" s="2">
        <v>45834</v>
      </c>
      <c r="C8529" s="1" t="s">
        <v>9112</v>
      </c>
      <c r="D8529" s="1" t="s">
        <v>4617</v>
      </c>
      <c r="E8529" s="1" t="s">
        <v>106</v>
      </c>
      <c r="F8529" s="1" t="s">
        <v>33</v>
      </c>
      <c r="G8529" s="1" t="s">
        <v>26</v>
      </c>
      <c r="H8529" s="1" t="s">
        <v>82</v>
      </c>
      <c r="I8529">
        <v>1</v>
      </c>
      <c r="J8529">
        <v>450</v>
      </c>
      <c r="K8529" s="7">
        <v>0</v>
      </c>
      <c r="L8529">
        <v>450</v>
      </c>
      <c r="M8529">
        <v>46.73</v>
      </c>
      <c r="N8529" s="7">
        <f>IFERROR(Sales_Data[[#This Row],[Profit]]/Sales_Data[[#This Row],[Sales]],0)</f>
        <v>0.10384444444444443</v>
      </c>
      <c r="O8529" s="7" t="str">
        <f>TEXT(Sales_Data[[#This Row],[Order_Date]],"mmm")</f>
        <v>Jun</v>
      </c>
      <c r="P8529" s="9" t="str">
        <f>TEXT(Sales_Data[[#This Row],[Order_Date]],"yyyy")</f>
        <v>2025</v>
      </c>
      <c r="Q8529" s="9" t="str">
        <f t="shared" si="133"/>
        <v>New</v>
      </c>
      <c r="R8529" s="1" t="s">
        <v>73</v>
      </c>
    </row>
    <row r="8530" spans="1:18" x14ac:dyDescent="0.35">
      <c r="A8530" s="1" t="s">
        <v>13434</v>
      </c>
      <c r="B8530" s="2">
        <v>45977</v>
      </c>
      <c r="C8530" s="1" t="s">
        <v>6741</v>
      </c>
      <c r="D8530" s="1" t="s">
        <v>866</v>
      </c>
      <c r="E8530" s="1" t="s">
        <v>86</v>
      </c>
      <c r="F8530" s="1" t="s">
        <v>25</v>
      </c>
      <c r="G8530" s="1" t="s">
        <v>26</v>
      </c>
      <c r="H8530" s="1" t="s">
        <v>82</v>
      </c>
      <c r="I8530">
        <v>1</v>
      </c>
      <c r="J8530">
        <v>450</v>
      </c>
      <c r="K8530" s="7">
        <v>0.15</v>
      </c>
      <c r="L8530">
        <v>382</v>
      </c>
      <c r="M8530">
        <v>62.43</v>
      </c>
      <c r="N8530" s="7">
        <f>IFERROR(Sales_Data[[#This Row],[Profit]]/Sales_Data[[#This Row],[Sales]],0)</f>
        <v>0.16342931937172775</v>
      </c>
      <c r="O8530" s="7" t="str">
        <f>TEXT(Sales_Data[[#This Row],[Order_Date]],"mmm")</f>
        <v>Nov</v>
      </c>
      <c r="P8530" s="9" t="str">
        <f>TEXT(Sales_Data[[#This Row],[Order_Date]],"yyyy")</f>
        <v>2025</v>
      </c>
      <c r="Q8530" s="9" t="str">
        <f t="shared" si="133"/>
        <v>New</v>
      </c>
      <c r="R8530" s="1" t="s">
        <v>64</v>
      </c>
    </row>
    <row r="8531" spans="1:18" x14ac:dyDescent="0.35">
      <c r="A8531" s="1" t="s">
        <v>13435</v>
      </c>
      <c r="B8531" s="2">
        <v>45827</v>
      </c>
      <c r="C8531" s="1" t="s">
        <v>10864</v>
      </c>
      <c r="D8531" s="1" t="s">
        <v>1274</v>
      </c>
      <c r="E8531" s="1" t="s">
        <v>111</v>
      </c>
      <c r="F8531" s="1" t="s">
        <v>33</v>
      </c>
      <c r="G8531" s="1" t="s">
        <v>18</v>
      </c>
      <c r="H8531" s="1" t="s">
        <v>72</v>
      </c>
      <c r="I8531">
        <v>1</v>
      </c>
      <c r="J8531">
        <v>350</v>
      </c>
      <c r="K8531" s="7">
        <v>0.15</v>
      </c>
      <c r="L8531">
        <v>298</v>
      </c>
      <c r="M8531">
        <v>24.25</v>
      </c>
      <c r="N8531" s="7">
        <f>IFERROR(Sales_Data[[#This Row],[Profit]]/Sales_Data[[#This Row],[Sales]],0)</f>
        <v>8.137583892617449E-2</v>
      </c>
      <c r="O8531" s="7" t="str">
        <f>TEXT(Sales_Data[[#This Row],[Order_Date]],"mmm")</f>
        <v>Jun</v>
      </c>
      <c r="P8531" s="9" t="str">
        <f>TEXT(Sales_Data[[#This Row],[Order_Date]],"yyyy")</f>
        <v>2025</v>
      </c>
      <c r="Q8531" s="9" t="str">
        <f t="shared" si="133"/>
        <v>New</v>
      </c>
      <c r="R8531" s="1" t="s">
        <v>73</v>
      </c>
    </row>
    <row r="8532" spans="1:18" x14ac:dyDescent="0.35">
      <c r="A8532" s="1" t="s">
        <v>13436</v>
      </c>
      <c r="B8532" s="2">
        <v>45815</v>
      </c>
      <c r="C8532" s="1" t="s">
        <v>353</v>
      </c>
      <c r="D8532" s="1" t="s">
        <v>10736</v>
      </c>
      <c r="E8532" s="1" t="s">
        <v>106</v>
      </c>
      <c r="F8532" s="1" t="s">
        <v>33</v>
      </c>
      <c r="G8532" s="1" t="s">
        <v>120</v>
      </c>
      <c r="H8532" s="1" t="s">
        <v>121</v>
      </c>
      <c r="I8532">
        <v>5</v>
      </c>
      <c r="J8532">
        <v>2800</v>
      </c>
      <c r="K8532" s="7">
        <v>0.05</v>
      </c>
      <c r="L8532">
        <v>13300</v>
      </c>
      <c r="M8532">
        <v>2568.1999999999998</v>
      </c>
      <c r="N8532" s="7">
        <f>IFERROR(Sales_Data[[#This Row],[Profit]]/Sales_Data[[#This Row],[Sales]],0)</f>
        <v>0.19309774436090224</v>
      </c>
      <c r="O8532" s="7" t="str">
        <f>TEXT(Sales_Data[[#This Row],[Order_Date]],"mmm")</f>
        <v>Jun</v>
      </c>
      <c r="P8532" s="9" t="str">
        <f>TEXT(Sales_Data[[#This Row],[Order_Date]],"yyyy")</f>
        <v>2025</v>
      </c>
      <c r="Q8532" s="9" t="str">
        <f t="shared" si="133"/>
        <v>Existing</v>
      </c>
      <c r="R8532" s="1" t="s">
        <v>28</v>
      </c>
    </row>
    <row r="8533" spans="1:18" x14ac:dyDescent="0.35">
      <c r="A8533" s="1" t="s">
        <v>13437</v>
      </c>
      <c r="B8533" s="2">
        <v>45782</v>
      </c>
      <c r="C8533" s="1" t="s">
        <v>3830</v>
      </c>
      <c r="D8533" s="1" t="s">
        <v>3371</v>
      </c>
      <c r="E8533" s="1" t="s">
        <v>24</v>
      </c>
      <c r="F8533" s="1" t="s">
        <v>25</v>
      </c>
      <c r="G8533" s="1" t="s">
        <v>26</v>
      </c>
      <c r="H8533" s="1" t="s">
        <v>58</v>
      </c>
      <c r="I8533">
        <v>4</v>
      </c>
      <c r="J8533">
        <v>1400</v>
      </c>
      <c r="K8533" s="7">
        <v>0.05</v>
      </c>
      <c r="L8533">
        <v>5320</v>
      </c>
      <c r="M8533">
        <v>486.9</v>
      </c>
      <c r="N8533" s="7">
        <f>IFERROR(Sales_Data[[#This Row],[Profit]]/Sales_Data[[#This Row],[Sales]],0)</f>
        <v>9.1522556390977436E-2</v>
      </c>
      <c r="O8533" s="7" t="str">
        <f>TEXT(Sales_Data[[#This Row],[Order_Date]],"mmm")</f>
        <v>May</v>
      </c>
      <c r="P8533" s="9" t="str">
        <f>TEXT(Sales_Data[[#This Row],[Order_Date]],"yyyy")</f>
        <v>2025</v>
      </c>
      <c r="Q8533" s="9" t="str">
        <f t="shared" si="133"/>
        <v>Existing</v>
      </c>
      <c r="R8533" s="1" t="s">
        <v>28</v>
      </c>
    </row>
    <row r="8534" spans="1:18" x14ac:dyDescent="0.35">
      <c r="A8534" s="1" t="s">
        <v>13438</v>
      </c>
      <c r="B8534" s="2">
        <v>45946</v>
      </c>
      <c r="C8534" s="1" t="s">
        <v>4634</v>
      </c>
      <c r="D8534" s="1" t="s">
        <v>3924</v>
      </c>
      <c r="E8534" s="1" t="s">
        <v>40</v>
      </c>
      <c r="F8534" s="1" t="s">
        <v>41</v>
      </c>
      <c r="G8534" s="1" t="s">
        <v>34</v>
      </c>
      <c r="H8534" s="1" t="s">
        <v>35</v>
      </c>
      <c r="I8534">
        <v>5</v>
      </c>
      <c r="J8534">
        <v>9000</v>
      </c>
      <c r="K8534" s="7">
        <v>0</v>
      </c>
      <c r="L8534">
        <v>45000</v>
      </c>
      <c r="M8534">
        <v>11229.74</v>
      </c>
      <c r="N8534" s="7">
        <f>IFERROR(Sales_Data[[#This Row],[Profit]]/Sales_Data[[#This Row],[Sales]],0)</f>
        <v>0.24954977777777776</v>
      </c>
      <c r="O8534" s="7" t="str">
        <f>TEXT(Sales_Data[[#This Row],[Order_Date]],"mmm")</f>
        <v>Oct</v>
      </c>
      <c r="P8534" s="9" t="str">
        <f>TEXT(Sales_Data[[#This Row],[Order_Date]],"yyyy")</f>
        <v>2025</v>
      </c>
      <c r="Q8534" s="9" t="str">
        <f t="shared" si="133"/>
        <v>Existing</v>
      </c>
      <c r="R8534" s="1" t="s">
        <v>20</v>
      </c>
    </row>
    <row r="8535" spans="1:18" x14ac:dyDescent="0.35">
      <c r="A8535" s="1" t="s">
        <v>13439</v>
      </c>
      <c r="B8535" s="2">
        <v>45860</v>
      </c>
      <c r="C8535" s="1" t="s">
        <v>976</v>
      </c>
      <c r="D8535" s="1" t="s">
        <v>10759</v>
      </c>
      <c r="E8535" s="1" t="s">
        <v>86</v>
      </c>
      <c r="F8535" s="1" t="s">
        <v>25</v>
      </c>
      <c r="G8535" s="1" t="s">
        <v>120</v>
      </c>
      <c r="H8535" s="1" t="s">
        <v>143</v>
      </c>
      <c r="I8535">
        <v>4</v>
      </c>
      <c r="J8535">
        <v>1800</v>
      </c>
      <c r="K8535" s="7">
        <v>0.05</v>
      </c>
      <c r="L8535">
        <v>6840</v>
      </c>
      <c r="M8535">
        <v>566.52</v>
      </c>
      <c r="N8535" s="7">
        <f>IFERROR(Sales_Data[[#This Row],[Profit]]/Sales_Data[[#This Row],[Sales]],0)</f>
        <v>8.2824561403508773E-2</v>
      </c>
      <c r="O8535" s="7" t="str">
        <f>TEXT(Sales_Data[[#This Row],[Order_Date]],"mmm")</f>
        <v>Jul</v>
      </c>
      <c r="P8535" s="9" t="str">
        <f>TEXT(Sales_Data[[#This Row],[Order_Date]],"yyyy")</f>
        <v>2025</v>
      </c>
      <c r="Q8535" s="9" t="str">
        <f t="shared" si="133"/>
        <v>Existing</v>
      </c>
      <c r="R8535" s="1" t="s">
        <v>36</v>
      </c>
    </row>
    <row r="8536" spans="1:18" x14ac:dyDescent="0.35">
      <c r="A8536" s="1" t="s">
        <v>13440</v>
      </c>
      <c r="B8536" s="2">
        <v>45816</v>
      </c>
      <c r="C8536" s="1" t="s">
        <v>13441</v>
      </c>
      <c r="D8536" s="1" t="s">
        <v>5497</v>
      </c>
      <c r="E8536" s="1" t="s">
        <v>119</v>
      </c>
      <c r="F8536" s="1" t="s">
        <v>33</v>
      </c>
      <c r="G8536" s="1" t="s">
        <v>18</v>
      </c>
      <c r="H8536" s="1" t="s">
        <v>292</v>
      </c>
      <c r="I8536">
        <v>1</v>
      </c>
      <c r="J8536">
        <v>500</v>
      </c>
      <c r="K8536" s="7">
        <v>0</v>
      </c>
      <c r="L8536">
        <v>500</v>
      </c>
      <c r="M8536">
        <v>46.81</v>
      </c>
      <c r="N8536" s="7">
        <f>IFERROR(Sales_Data[[#This Row],[Profit]]/Sales_Data[[#This Row],[Sales]],0)</f>
        <v>9.3620000000000009E-2</v>
      </c>
      <c r="O8536" s="7" t="str">
        <f>TEXT(Sales_Data[[#This Row],[Order_Date]],"mmm")</f>
        <v>Jun</v>
      </c>
      <c r="P8536" s="9" t="str">
        <f>TEXT(Sales_Data[[#This Row],[Order_Date]],"yyyy")</f>
        <v>2025</v>
      </c>
      <c r="Q8536" s="9" t="str">
        <f t="shared" si="133"/>
        <v>New</v>
      </c>
      <c r="R8536" s="1" t="s">
        <v>28</v>
      </c>
    </row>
    <row r="8537" spans="1:18" x14ac:dyDescent="0.35">
      <c r="A8537" s="1" t="s">
        <v>13442</v>
      </c>
      <c r="B8537" s="2">
        <v>45992</v>
      </c>
      <c r="C8537" s="1" t="s">
        <v>1757</v>
      </c>
      <c r="D8537" s="1" t="s">
        <v>1648</v>
      </c>
      <c r="E8537" s="1" t="s">
        <v>40</v>
      </c>
      <c r="F8537" s="1" t="s">
        <v>41</v>
      </c>
      <c r="G8537" s="1" t="s">
        <v>42</v>
      </c>
      <c r="H8537" s="1" t="s">
        <v>112</v>
      </c>
      <c r="I8537">
        <v>2</v>
      </c>
      <c r="J8537">
        <v>2500</v>
      </c>
      <c r="K8537" s="7">
        <v>0.15</v>
      </c>
      <c r="L8537">
        <v>4250</v>
      </c>
      <c r="M8537">
        <v>735.24</v>
      </c>
      <c r="N8537" s="7">
        <f>IFERROR(Sales_Data[[#This Row],[Profit]]/Sales_Data[[#This Row],[Sales]],0)</f>
        <v>0.17299764705882353</v>
      </c>
      <c r="O8537" s="7" t="str">
        <f>TEXT(Sales_Data[[#This Row],[Order_Date]],"mmm")</f>
        <v>Dec</v>
      </c>
      <c r="P8537" s="9" t="str">
        <f>TEXT(Sales_Data[[#This Row],[Order_Date]],"yyyy")</f>
        <v>2025</v>
      </c>
      <c r="Q8537" s="9" t="str">
        <f t="shared" si="133"/>
        <v>Existing</v>
      </c>
      <c r="R8537" s="1" t="s">
        <v>64</v>
      </c>
    </row>
    <row r="8538" spans="1:18" x14ac:dyDescent="0.35">
      <c r="A8538" s="1" t="s">
        <v>13443</v>
      </c>
      <c r="B8538" s="2">
        <v>45659</v>
      </c>
      <c r="C8538" s="1" t="s">
        <v>7321</v>
      </c>
      <c r="D8538" s="1" t="s">
        <v>3599</v>
      </c>
      <c r="E8538" s="1" t="s">
        <v>71</v>
      </c>
      <c r="F8538" s="1" t="s">
        <v>33</v>
      </c>
      <c r="G8538" s="1" t="s">
        <v>120</v>
      </c>
      <c r="H8538" s="1" t="s">
        <v>217</v>
      </c>
      <c r="I8538">
        <v>4</v>
      </c>
      <c r="J8538">
        <v>3200</v>
      </c>
      <c r="K8538" s="7">
        <v>0.15</v>
      </c>
      <c r="L8538">
        <v>10880</v>
      </c>
      <c r="M8538">
        <v>1433.48</v>
      </c>
      <c r="N8538" s="7">
        <f>IFERROR(Sales_Data[[#This Row],[Profit]]/Sales_Data[[#This Row],[Sales]],0)</f>
        <v>0.13175367647058825</v>
      </c>
      <c r="O8538" s="7" t="str">
        <f>TEXT(Sales_Data[[#This Row],[Order_Date]],"mmm")</f>
        <v>Jan</v>
      </c>
      <c r="P8538" s="9" t="str">
        <f>TEXT(Sales_Data[[#This Row],[Order_Date]],"yyyy")</f>
        <v>2025</v>
      </c>
      <c r="Q8538" s="9" t="str">
        <f t="shared" si="133"/>
        <v>Existing</v>
      </c>
      <c r="R8538" s="1" t="s">
        <v>28</v>
      </c>
    </row>
    <row r="8539" spans="1:18" x14ac:dyDescent="0.35">
      <c r="A8539" s="1" t="s">
        <v>13444</v>
      </c>
      <c r="B8539" s="2">
        <v>45882</v>
      </c>
      <c r="C8539" s="1" t="s">
        <v>4250</v>
      </c>
      <c r="D8539" s="1" t="s">
        <v>8282</v>
      </c>
      <c r="E8539" s="1" t="s">
        <v>81</v>
      </c>
      <c r="F8539" s="1" t="s">
        <v>33</v>
      </c>
      <c r="G8539" s="1" t="s">
        <v>42</v>
      </c>
      <c r="H8539" s="1" t="s">
        <v>43</v>
      </c>
      <c r="I8539">
        <v>5</v>
      </c>
      <c r="J8539">
        <v>18000</v>
      </c>
      <c r="K8539" s="7">
        <v>0.1</v>
      </c>
      <c r="L8539">
        <v>81000</v>
      </c>
      <c r="M8539">
        <v>17428.830000000002</v>
      </c>
      <c r="N8539" s="7">
        <f>IFERROR(Sales_Data[[#This Row],[Profit]]/Sales_Data[[#This Row],[Sales]],0)</f>
        <v>0.21517074074074077</v>
      </c>
      <c r="O8539" s="7" t="str">
        <f>TEXT(Sales_Data[[#This Row],[Order_Date]],"mmm")</f>
        <v>Aug</v>
      </c>
      <c r="P8539" s="9" t="str">
        <f>TEXT(Sales_Data[[#This Row],[Order_Date]],"yyyy")</f>
        <v>2025</v>
      </c>
      <c r="Q8539" s="9" t="str">
        <f t="shared" si="133"/>
        <v>Existing</v>
      </c>
      <c r="R8539" s="1" t="s">
        <v>36</v>
      </c>
    </row>
    <row r="8540" spans="1:18" x14ac:dyDescent="0.35">
      <c r="A8540" s="1" t="s">
        <v>13445</v>
      </c>
      <c r="B8540" s="2">
        <v>45820</v>
      </c>
      <c r="C8540" s="1" t="s">
        <v>1865</v>
      </c>
      <c r="D8540" s="1" t="s">
        <v>8341</v>
      </c>
      <c r="E8540" s="1" t="s">
        <v>135</v>
      </c>
      <c r="F8540" s="1" t="s">
        <v>136</v>
      </c>
      <c r="G8540" s="1" t="s">
        <v>18</v>
      </c>
      <c r="H8540" s="1" t="s">
        <v>292</v>
      </c>
      <c r="I8540">
        <v>1</v>
      </c>
      <c r="J8540">
        <v>500</v>
      </c>
      <c r="K8540" s="7">
        <v>0.1</v>
      </c>
      <c r="L8540">
        <v>450</v>
      </c>
      <c r="M8540">
        <v>56.41</v>
      </c>
      <c r="N8540" s="7">
        <f>IFERROR(Sales_Data[[#This Row],[Profit]]/Sales_Data[[#This Row],[Sales]],0)</f>
        <v>0.12535555555555555</v>
      </c>
      <c r="O8540" s="7" t="str">
        <f>TEXT(Sales_Data[[#This Row],[Order_Date]],"mmm")</f>
        <v>Jun</v>
      </c>
      <c r="P8540" s="9" t="str">
        <f>TEXT(Sales_Data[[#This Row],[Order_Date]],"yyyy")</f>
        <v>2025</v>
      </c>
      <c r="Q8540" s="9" t="str">
        <f t="shared" si="133"/>
        <v>New</v>
      </c>
      <c r="R8540" s="1" t="s">
        <v>36</v>
      </c>
    </row>
    <row r="8541" spans="1:18" x14ac:dyDescent="0.35">
      <c r="A8541" s="1" t="s">
        <v>13446</v>
      </c>
      <c r="B8541" s="2">
        <v>45674</v>
      </c>
      <c r="C8541" s="1" t="s">
        <v>10563</v>
      </c>
      <c r="D8541" s="1" t="s">
        <v>6035</v>
      </c>
      <c r="E8541" s="1" t="s">
        <v>135</v>
      </c>
      <c r="F8541" s="1" t="s">
        <v>136</v>
      </c>
      <c r="G8541" s="1" t="s">
        <v>26</v>
      </c>
      <c r="H8541" s="1" t="s">
        <v>27</v>
      </c>
      <c r="I8541">
        <v>3</v>
      </c>
      <c r="J8541">
        <v>1200</v>
      </c>
      <c r="K8541" s="7">
        <v>0.1</v>
      </c>
      <c r="L8541">
        <v>3240</v>
      </c>
      <c r="M8541">
        <v>483.55</v>
      </c>
      <c r="N8541" s="7">
        <f>IFERROR(Sales_Data[[#This Row],[Profit]]/Sales_Data[[#This Row],[Sales]],0)</f>
        <v>0.14924382716049384</v>
      </c>
      <c r="O8541" s="7" t="str">
        <f>TEXT(Sales_Data[[#This Row],[Order_Date]],"mmm")</f>
        <v>Jan</v>
      </c>
      <c r="P8541" s="9" t="str">
        <f>TEXT(Sales_Data[[#This Row],[Order_Date]],"yyyy")</f>
        <v>2025</v>
      </c>
      <c r="Q8541" s="9" t="str">
        <f t="shared" si="133"/>
        <v>Existing</v>
      </c>
      <c r="R8541" s="1" t="s">
        <v>28</v>
      </c>
    </row>
    <row r="8542" spans="1:18" x14ac:dyDescent="0.35">
      <c r="A8542" s="1" t="s">
        <v>13447</v>
      </c>
      <c r="B8542" s="2">
        <v>46012</v>
      </c>
      <c r="C8542" s="1" t="s">
        <v>13448</v>
      </c>
      <c r="D8542" s="1" t="s">
        <v>458</v>
      </c>
      <c r="E8542" s="1" t="s">
        <v>24</v>
      </c>
      <c r="F8542" s="1" t="s">
        <v>25</v>
      </c>
      <c r="G8542" s="1" t="s">
        <v>42</v>
      </c>
      <c r="H8542" s="1" t="s">
        <v>43</v>
      </c>
      <c r="I8542">
        <v>1</v>
      </c>
      <c r="J8542">
        <v>18000</v>
      </c>
      <c r="K8542" s="7">
        <v>0</v>
      </c>
      <c r="L8542">
        <v>18000</v>
      </c>
      <c r="M8542">
        <v>1750.35</v>
      </c>
      <c r="N8542" s="7">
        <f>IFERROR(Sales_Data[[#This Row],[Profit]]/Sales_Data[[#This Row],[Sales]],0)</f>
        <v>9.7241666666666657E-2</v>
      </c>
      <c r="O8542" s="7" t="str">
        <f>TEXT(Sales_Data[[#This Row],[Order_Date]],"mmm")</f>
        <v>Dec</v>
      </c>
      <c r="P8542" s="9" t="str">
        <f>TEXT(Sales_Data[[#This Row],[Order_Date]],"yyyy")</f>
        <v>2025</v>
      </c>
      <c r="Q8542" s="9" t="str">
        <f t="shared" si="133"/>
        <v>New</v>
      </c>
      <c r="R8542" s="1" t="s">
        <v>64</v>
      </c>
    </row>
    <row r="8543" spans="1:18" x14ac:dyDescent="0.35">
      <c r="A8543" s="1" t="s">
        <v>13449</v>
      </c>
      <c r="B8543" s="2">
        <v>45896</v>
      </c>
      <c r="C8543" s="1" t="s">
        <v>5198</v>
      </c>
      <c r="D8543" s="1" t="s">
        <v>1161</v>
      </c>
      <c r="E8543" s="1" t="s">
        <v>17</v>
      </c>
      <c r="F8543" s="1" t="s">
        <v>17</v>
      </c>
      <c r="G8543" s="1" t="s">
        <v>42</v>
      </c>
      <c r="H8543" s="1" t="s">
        <v>47</v>
      </c>
      <c r="I8543">
        <v>2</v>
      </c>
      <c r="J8543">
        <v>55000</v>
      </c>
      <c r="K8543" s="7">
        <v>0.05</v>
      </c>
      <c r="L8543">
        <v>104500</v>
      </c>
      <c r="M8543">
        <v>24007.41</v>
      </c>
      <c r="N8543" s="7">
        <f>IFERROR(Sales_Data[[#This Row],[Profit]]/Sales_Data[[#This Row],[Sales]],0)</f>
        <v>0.22973598086124403</v>
      </c>
      <c r="O8543" s="7" t="str">
        <f>TEXT(Sales_Data[[#This Row],[Order_Date]],"mmm")</f>
        <v>Aug</v>
      </c>
      <c r="P8543" s="9" t="str">
        <f>TEXT(Sales_Data[[#This Row],[Order_Date]],"yyyy")</f>
        <v>2025</v>
      </c>
      <c r="Q8543" s="9" t="str">
        <f t="shared" si="133"/>
        <v>Existing</v>
      </c>
      <c r="R8543" s="1" t="s">
        <v>20</v>
      </c>
    </row>
    <row r="8544" spans="1:18" x14ac:dyDescent="0.35">
      <c r="A8544" s="1" t="s">
        <v>13450</v>
      </c>
      <c r="B8544" s="2">
        <v>45788</v>
      </c>
      <c r="C8544" s="1" t="s">
        <v>1961</v>
      </c>
      <c r="D8544" s="1" t="s">
        <v>12970</v>
      </c>
      <c r="E8544" s="1" t="s">
        <v>135</v>
      </c>
      <c r="F8544" s="1" t="s">
        <v>136</v>
      </c>
      <c r="G8544" s="1" t="s">
        <v>120</v>
      </c>
      <c r="H8544" s="1" t="s">
        <v>217</v>
      </c>
      <c r="I8544">
        <v>1</v>
      </c>
      <c r="J8544">
        <v>3200</v>
      </c>
      <c r="K8544" s="7">
        <v>0.1</v>
      </c>
      <c r="L8544">
        <v>2880</v>
      </c>
      <c r="M8544">
        <v>304.13</v>
      </c>
      <c r="N8544" s="7">
        <f>IFERROR(Sales_Data[[#This Row],[Profit]]/Sales_Data[[#This Row],[Sales]],0)</f>
        <v>0.10560069444444445</v>
      </c>
      <c r="O8544" s="7" t="str">
        <f>TEXT(Sales_Data[[#This Row],[Order_Date]],"mmm")</f>
        <v>May</v>
      </c>
      <c r="P8544" s="9" t="str">
        <f>TEXT(Sales_Data[[#This Row],[Order_Date]],"yyyy")</f>
        <v>2025</v>
      </c>
      <c r="Q8544" s="9" t="str">
        <f t="shared" si="133"/>
        <v>New</v>
      </c>
      <c r="R8544" s="1" t="s">
        <v>20</v>
      </c>
    </row>
    <row r="8545" spans="1:18" x14ac:dyDescent="0.35">
      <c r="A8545" s="1" t="s">
        <v>13451</v>
      </c>
      <c r="B8545" s="2">
        <v>46017</v>
      </c>
      <c r="C8545" s="1" t="s">
        <v>717</v>
      </c>
      <c r="D8545" s="1" t="s">
        <v>1324</v>
      </c>
      <c r="E8545" s="1" t="s">
        <v>106</v>
      </c>
      <c r="F8545" s="1" t="s">
        <v>33</v>
      </c>
      <c r="G8545" s="1" t="s">
        <v>42</v>
      </c>
      <c r="H8545" s="1" t="s">
        <v>112</v>
      </c>
      <c r="I8545">
        <v>5</v>
      </c>
      <c r="J8545">
        <v>2500</v>
      </c>
      <c r="K8545" s="7">
        <v>0.05</v>
      </c>
      <c r="L8545">
        <v>11875</v>
      </c>
      <c r="M8545">
        <v>1152.03</v>
      </c>
      <c r="N8545" s="7">
        <f>IFERROR(Sales_Data[[#This Row],[Profit]]/Sales_Data[[#This Row],[Sales]],0)</f>
        <v>9.7013052631578944E-2</v>
      </c>
      <c r="O8545" s="7" t="str">
        <f>TEXT(Sales_Data[[#This Row],[Order_Date]],"mmm")</f>
        <v>Dec</v>
      </c>
      <c r="P8545" s="9" t="str">
        <f>TEXT(Sales_Data[[#This Row],[Order_Date]],"yyyy")</f>
        <v>2025</v>
      </c>
      <c r="Q8545" s="9" t="str">
        <f t="shared" si="133"/>
        <v>Existing</v>
      </c>
      <c r="R8545" s="1" t="s">
        <v>20</v>
      </c>
    </row>
    <row r="8546" spans="1:18" x14ac:dyDescent="0.35">
      <c r="A8546" s="1" t="s">
        <v>13452</v>
      </c>
      <c r="B8546" s="2">
        <v>45811</v>
      </c>
      <c r="C8546" s="1" t="s">
        <v>1023</v>
      </c>
      <c r="D8546" s="1" t="s">
        <v>1772</v>
      </c>
      <c r="E8546" s="1" t="s">
        <v>32</v>
      </c>
      <c r="F8546" s="1" t="s">
        <v>33</v>
      </c>
      <c r="G8546" s="1" t="s">
        <v>42</v>
      </c>
      <c r="H8546" s="1" t="s">
        <v>43</v>
      </c>
      <c r="I8546">
        <v>1</v>
      </c>
      <c r="J8546">
        <v>18000</v>
      </c>
      <c r="K8546" s="7">
        <v>0.1</v>
      </c>
      <c r="L8546">
        <v>16200</v>
      </c>
      <c r="M8546">
        <v>3057.94</v>
      </c>
      <c r="N8546" s="7">
        <f>IFERROR(Sales_Data[[#This Row],[Profit]]/Sales_Data[[#This Row],[Sales]],0)</f>
        <v>0.18876172839506172</v>
      </c>
      <c r="O8546" s="7" t="str">
        <f>TEXT(Sales_Data[[#This Row],[Order_Date]],"mmm")</f>
        <v>Jun</v>
      </c>
      <c r="P8546" s="9" t="str">
        <f>TEXT(Sales_Data[[#This Row],[Order_Date]],"yyyy")</f>
        <v>2025</v>
      </c>
      <c r="Q8546" s="9" t="str">
        <f t="shared" si="133"/>
        <v>New</v>
      </c>
      <c r="R8546" s="1" t="s">
        <v>20</v>
      </c>
    </row>
    <row r="8547" spans="1:18" x14ac:dyDescent="0.35">
      <c r="A8547" s="1" t="s">
        <v>13453</v>
      </c>
      <c r="B8547" s="2">
        <v>45736</v>
      </c>
      <c r="C8547" s="1" t="s">
        <v>4953</v>
      </c>
      <c r="D8547" s="1" t="s">
        <v>5251</v>
      </c>
      <c r="E8547" s="1" t="s">
        <v>32</v>
      </c>
      <c r="F8547" s="1" t="s">
        <v>33</v>
      </c>
      <c r="G8547" s="1" t="s">
        <v>26</v>
      </c>
      <c r="H8547" s="1" t="s">
        <v>58</v>
      </c>
      <c r="I8547">
        <v>5</v>
      </c>
      <c r="J8547">
        <v>1400</v>
      </c>
      <c r="K8547" s="7">
        <v>0.15</v>
      </c>
      <c r="L8547">
        <v>5950</v>
      </c>
      <c r="M8547">
        <v>715.88</v>
      </c>
      <c r="N8547" s="7">
        <f>IFERROR(Sales_Data[[#This Row],[Profit]]/Sales_Data[[#This Row],[Sales]],0)</f>
        <v>0.12031596638655462</v>
      </c>
      <c r="O8547" s="7" t="str">
        <f>TEXT(Sales_Data[[#This Row],[Order_Date]],"mmm")</f>
        <v>Mar</v>
      </c>
      <c r="P8547" s="9" t="str">
        <f>TEXT(Sales_Data[[#This Row],[Order_Date]],"yyyy")</f>
        <v>2025</v>
      </c>
      <c r="Q8547" s="9" t="str">
        <f t="shared" si="133"/>
        <v>Existing</v>
      </c>
      <c r="R8547" s="1" t="s">
        <v>28</v>
      </c>
    </row>
    <row r="8548" spans="1:18" x14ac:dyDescent="0.35">
      <c r="A8548" s="1" t="s">
        <v>13454</v>
      </c>
      <c r="B8548" s="2">
        <v>45943</v>
      </c>
      <c r="C8548" s="1" t="s">
        <v>4070</v>
      </c>
      <c r="D8548" s="1" t="s">
        <v>3853</v>
      </c>
      <c r="E8548" s="1" t="s">
        <v>17</v>
      </c>
      <c r="F8548" s="1" t="s">
        <v>17</v>
      </c>
      <c r="G8548" s="1" t="s">
        <v>26</v>
      </c>
      <c r="H8548" s="1" t="s">
        <v>82</v>
      </c>
      <c r="I8548">
        <v>1</v>
      </c>
      <c r="J8548">
        <v>450</v>
      </c>
      <c r="K8548" s="7">
        <v>0.1</v>
      </c>
      <c r="L8548">
        <v>405</v>
      </c>
      <c r="M8548">
        <v>96.77</v>
      </c>
      <c r="N8548" s="7">
        <f>IFERROR(Sales_Data[[#This Row],[Profit]]/Sales_Data[[#This Row],[Sales]],0)</f>
        <v>0.23893827160493827</v>
      </c>
      <c r="O8548" s="7" t="str">
        <f>TEXT(Sales_Data[[#This Row],[Order_Date]],"mmm")</f>
        <v>Oct</v>
      </c>
      <c r="P8548" s="9" t="str">
        <f>TEXT(Sales_Data[[#This Row],[Order_Date]],"yyyy")</f>
        <v>2025</v>
      </c>
      <c r="Q8548" s="9" t="str">
        <f t="shared" si="133"/>
        <v>New</v>
      </c>
      <c r="R8548" s="1" t="s">
        <v>73</v>
      </c>
    </row>
    <row r="8549" spans="1:18" x14ac:dyDescent="0.35">
      <c r="A8549" s="1" t="s">
        <v>13455</v>
      </c>
      <c r="B8549" s="2">
        <v>45862</v>
      </c>
      <c r="C8549" s="1" t="s">
        <v>2500</v>
      </c>
      <c r="D8549" s="1" t="s">
        <v>10013</v>
      </c>
      <c r="E8549" s="1" t="s">
        <v>81</v>
      </c>
      <c r="F8549" s="1" t="s">
        <v>33</v>
      </c>
      <c r="G8549" s="1" t="s">
        <v>34</v>
      </c>
      <c r="H8549" s="1" t="s">
        <v>35</v>
      </c>
      <c r="I8549">
        <v>5</v>
      </c>
      <c r="J8549">
        <v>9000</v>
      </c>
      <c r="K8549" s="7">
        <v>0</v>
      </c>
      <c r="L8549">
        <v>45000</v>
      </c>
      <c r="M8549">
        <v>4370.93</v>
      </c>
      <c r="N8549" s="7">
        <f>IFERROR(Sales_Data[[#This Row],[Profit]]/Sales_Data[[#This Row],[Sales]],0)</f>
        <v>9.7131777777777789E-2</v>
      </c>
      <c r="O8549" s="7" t="str">
        <f>TEXT(Sales_Data[[#This Row],[Order_Date]],"mmm")</f>
        <v>Jul</v>
      </c>
      <c r="P8549" s="9" t="str">
        <f>TEXT(Sales_Data[[#This Row],[Order_Date]],"yyyy")</f>
        <v>2025</v>
      </c>
      <c r="Q8549" s="9" t="str">
        <f t="shared" si="133"/>
        <v>Existing</v>
      </c>
      <c r="R8549" s="1" t="s">
        <v>64</v>
      </c>
    </row>
    <row r="8550" spans="1:18" x14ac:dyDescent="0.35">
      <c r="A8550" s="1" t="s">
        <v>13456</v>
      </c>
      <c r="B8550" s="2">
        <v>45902</v>
      </c>
      <c r="C8550" s="1" t="s">
        <v>745</v>
      </c>
      <c r="D8550" s="1" t="s">
        <v>7003</v>
      </c>
      <c r="E8550" s="1" t="s">
        <v>81</v>
      </c>
      <c r="F8550" s="1" t="s">
        <v>33</v>
      </c>
      <c r="G8550" s="1" t="s">
        <v>120</v>
      </c>
      <c r="H8550" s="1" t="s">
        <v>217</v>
      </c>
      <c r="I8550">
        <v>5</v>
      </c>
      <c r="J8550">
        <v>3200</v>
      </c>
      <c r="K8550" s="7">
        <v>0.15</v>
      </c>
      <c r="L8550">
        <v>13600</v>
      </c>
      <c r="M8550">
        <v>2821.22</v>
      </c>
      <c r="N8550" s="7">
        <f>IFERROR(Sales_Data[[#This Row],[Profit]]/Sales_Data[[#This Row],[Sales]],0)</f>
        <v>0.20744264705882351</v>
      </c>
      <c r="O8550" s="7" t="str">
        <f>TEXT(Sales_Data[[#This Row],[Order_Date]],"mmm")</f>
        <v>Sep</v>
      </c>
      <c r="P8550" s="9" t="str">
        <f>TEXT(Sales_Data[[#This Row],[Order_Date]],"yyyy")</f>
        <v>2025</v>
      </c>
      <c r="Q8550" s="9" t="str">
        <f t="shared" si="133"/>
        <v>Existing</v>
      </c>
      <c r="R8550" s="1" t="s">
        <v>36</v>
      </c>
    </row>
    <row r="8551" spans="1:18" x14ac:dyDescent="0.35">
      <c r="A8551" s="1" t="s">
        <v>13457</v>
      </c>
      <c r="B8551" s="2">
        <v>45878</v>
      </c>
      <c r="C8551" s="1" t="s">
        <v>3826</v>
      </c>
      <c r="D8551" s="1" t="s">
        <v>4129</v>
      </c>
      <c r="E8551" s="1" t="s">
        <v>62</v>
      </c>
      <c r="F8551" s="1" t="s">
        <v>41</v>
      </c>
      <c r="G8551" s="1" t="s">
        <v>120</v>
      </c>
      <c r="H8551" s="1" t="s">
        <v>143</v>
      </c>
      <c r="I8551">
        <v>2</v>
      </c>
      <c r="J8551">
        <v>1800</v>
      </c>
      <c r="K8551" s="7">
        <v>0</v>
      </c>
      <c r="L8551">
        <v>3600</v>
      </c>
      <c r="M8551">
        <v>711.32</v>
      </c>
      <c r="N8551" s="7">
        <f>IFERROR(Sales_Data[[#This Row],[Profit]]/Sales_Data[[#This Row],[Sales]],0)</f>
        <v>0.1975888888888889</v>
      </c>
      <c r="O8551" s="7" t="str">
        <f>TEXT(Sales_Data[[#This Row],[Order_Date]],"mmm")</f>
        <v>Aug</v>
      </c>
      <c r="P8551" s="9" t="str">
        <f>TEXT(Sales_Data[[#This Row],[Order_Date]],"yyyy")</f>
        <v>2025</v>
      </c>
      <c r="Q8551" s="9" t="str">
        <f t="shared" si="133"/>
        <v>Existing</v>
      </c>
      <c r="R8551" s="1" t="s">
        <v>36</v>
      </c>
    </row>
    <row r="8552" spans="1:18" x14ac:dyDescent="0.35">
      <c r="A8552" s="1" t="s">
        <v>13458</v>
      </c>
      <c r="B8552" s="2">
        <v>45972</v>
      </c>
      <c r="C8552" s="1" t="s">
        <v>2021</v>
      </c>
      <c r="D8552" s="1" t="s">
        <v>946</v>
      </c>
      <c r="E8552" s="1" t="s">
        <v>81</v>
      </c>
      <c r="F8552" s="1" t="s">
        <v>33</v>
      </c>
      <c r="G8552" s="1" t="s">
        <v>42</v>
      </c>
      <c r="H8552" s="1" t="s">
        <v>112</v>
      </c>
      <c r="I8552">
        <v>4</v>
      </c>
      <c r="J8552">
        <v>2500</v>
      </c>
      <c r="K8552" s="7">
        <v>0.1</v>
      </c>
      <c r="L8552">
        <v>9000</v>
      </c>
      <c r="M8552">
        <v>885.65</v>
      </c>
      <c r="N8552" s="7">
        <f>IFERROR(Sales_Data[[#This Row],[Profit]]/Sales_Data[[#This Row],[Sales]],0)</f>
        <v>9.8405555555555552E-2</v>
      </c>
      <c r="O8552" s="7" t="str">
        <f>TEXT(Sales_Data[[#This Row],[Order_Date]],"mmm")</f>
        <v>Nov</v>
      </c>
      <c r="P8552" s="9" t="str">
        <f>TEXT(Sales_Data[[#This Row],[Order_Date]],"yyyy")</f>
        <v>2025</v>
      </c>
      <c r="Q8552" s="9" t="str">
        <f t="shared" si="133"/>
        <v>Existing</v>
      </c>
      <c r="R8552" s="1" t="s">
        <v>36</v>
      </c>
    </row>
    <row r="8553" spans="1:18" x14ac:dyDescent="0.35">
      <c r="A8553" s="1" t="s">
        <v>13459</v>
      </c>
      <c r="B8553" s="2">
        <v>45861</v>
      </c>
      <c r="C8553" s="1" t="s">
        <v>1023</v>
      </c>
      <c r="D8553" s="1" t="s">
        <v>8107</v>
      </c>
      <c r="E8553" s="1" t="s">
        <v>111</v>
      </c>
      <c r="F8553" s="1" t="s">
        <v>33</v>
      </c>
      <c r="G8553" s="1" t="s">
        <v>26</v>
      </c>
      <c r="H8553" s="1" t="s">
        <v>58</v>
      </c>
      <c r="I8553">
        <v>2</v>
      </c>
      <c r="J8553">
        <v>1400</v>
      </c>
      <c r="K8553" s="7">
        <v>0</v>
      </c>
      <c r="L8553">
        <v>2800</v>
      </c>
      <c r="M8553">
        <v>546.78</v>
      </c>
      <c r="N8553" s="7">
        <f>IFERROR(Sales_Data[[#This Row],[Profit]]/Sales_Data[[#This Row],[Sales]],0)</f>
        <v>0.19527857142857141</v>
      </c>
      <c r="O8553" s="7" t="str">
        <f>TEXT(Sales_Data[[#This Row],[Order_Date]],"mmm")</f>
        <v>Jul</v>
      </c>
      <c r="P8553" s="9" t="str">
        <f>TEXT(Sales_Data[[#This Row],[Order_Date]],"yyyy")</f>
        <v>2025</v>
      </c>
      <c r="Q8553" s="9" t="str">
        <f t="shared" si="133"/>
        <v>Existing</v>
      </c>
      <c r="R8553" s="1" t="s">
        <v>36</v>
      </c>
    </row>
    <row r="8554" spans="1:18" x14ac:dyDescent="0.35">
      <c r="A8554" s="1" t="s">
        <v>13460</v>
      </c>
      <c r="B8554" s="2">
        <v>45746</v>
      </c>
      <c r="C8554" s="1" t="s">
        <v>5298</v>
      </c>
      <c r="D8554" s="1" t="s">
        <v>5156</v>
      </c>
      <c r="E8554" s="1" t="s">
        <v>106</v>
      </c>
      <c r="F8554" s="1" t="s">
        <v>33</v>
      </c>
      <c r="G8554" s="1" t="s">
        <v>26</v>
      </c>
      <c r="H8554" s="1" t="s">
        <v>27</v>
      </c>
      <c r="I8554">
        <v>3</v>
      </c>
      <c r="J8554">
        <v>1200</v>
      </c>
      <c r="K8554" s="7">
        <v>0.1</v>
      </c>
      <c r="L8554">
        <v>3240</v>
      </c>
      <c r="M8554">
        <v>456.76</v>
      </c>
      <c r="N8554" s="7">
        <f>IFERROR(Sales_Data[[#This Row],[Profit]]/Sales_Data[[#This Row],[Sales]],0)</f>
        <v>0.1409753086419753</v>
      </c>
      <c r="O8554" s="7" t="str">
        <f>TEXT(Sales_Data[[#This Row],[Order_Date]],"mmm")</f>
        <v>Mar</v>
      </c>
      <c r="P8554" s="9" t="str">
        <f>TEXT(Sales_Data[[#This Row],[Order_Date]],"yyyy")</f>
        <v>2025</v>
      </c>
      <c r="Q8554" s="9" t="str">
        <f t="shared" si="133"/>
        <v>Existing</v>
      </c>
      <c r="R8554" s="1" t="s">
        <v>73</v>
      </c>
    </row>
    <row r="8555" spans="1:18" x14ac:dyDescent="0.35">
      <c r="A8555" s="1" t="s">
        <v>13461</v>
      </c>
      <c r="B8555" s="2">
        <v>45866</v>
      </c>
      <c r="C8555" s="1" t="s">
        <v>5408</v>
      </c>
      <c r="D8555" s="1" t="s">
        <v>13462</v>
      </c>
      <c r="E8555" s="1" t="s">
        <v>160</v>
      </c>
      <c r="F8555" s="1" t="s">
        <v>161</v>
      </c>
      <c r="G8555" s="1" t="s">
        <v>42</v>
      </c>
      <c r="H8555" s="1" t="s">
        <v>63</v>
      </c>
      <c r="I8555">
        <v>2</v>
      </c>
      <c r="J8555">
        <v>4500</v>
      </c>
      <c r="K8555" s="7">
        <v>0</v>
      </c>
      <c r="L8555">
        <v>9000</v>
      </c>
      <c r="M8555">
        <v>2193.37</v>
      </c>
      <c r="N8555" s="7">
        <f>IFERROR(Sales_Data[[#This Row],[Profit]]/Sales_Data[[#This Row],[Sales]],0)</f>
        <v>0.24370777777777777</v>
      </c>
      <c r="O8555" s="7" t="str">
        <f>TEXT(Sales_Data[[#This Row],[Order_Date]],"mmm")</f>
        <v>Jul</v>
      </c>
      <c r="P8555" s="9" t="str">
        <f>TEXT(Sales_Data[[#This Row],[Order_Date]],"yyyy")</f>
        <v>2025</v>
      </c>
      <c r="Q8555" s="9" t="str">
        <f t="shared" si="133"/>
        <v>Existing</v>
      </c>
      <c r="R8555" s="1" t="s">
        <v>20</v>
      </c>
    </row>
    <row r="8556" spans="1:18" x14ac:dyDescent="0.35">
      <c r="A8556" s="1" t="s">
        <v>13463</v>
      </c>
      <c r="B8556" s="2">
        <v>45872</v>
      </c>
      <c r="C8556" s="1" t="s">
        <v>5193</v>
      </c>
      <c r="D8556" s="1" t="s">
        <v>3832</v>
      </c>
      <c r="E8556" s="1" t="s">
        <v>24</v>
      </c>
      <c r="F8556" s="1" t="s">
        <v>25</v>
      </c>
      <c r="G8556" s="1" t="s">
        <v>120</v>
      </c>
      <c r="H8556" s="1" t="s">
        <v>146</v>
      </c>
      <c r="I8556">
        <v>5</v>
      </c>
      <c r="J8556">
        <v>800</v>
      </c>
      <c r="K8556" s="7">
        <v>0.05</v>
      </c>
      <c r="L8556">
        <v>3800</v>
      </c>
      <c r="M8556">
        <v>573.32000000000005</v>
      </c>
      <c r="N8556" s="7">
        <f>IFERROR(Sales_Data[[#This Row],[Profit]]/Sales_Data[[#This Row],[Sales]],0)</f>
        <v>0.15087368421052633</v>
      </c>
      <c r="O8556" s="7" t="str">
        <f>TEXT(Sales_Data[[#This Row],[Order_Date]],"mmm")</f>
        <v>Aug</v>
      </c>
      <c r="P8556" s="9" t="str">
        <f>TEXT(Sales_Data[[#This Row],[Order_Date]],"yyyy")</f>
        <v>2025</v>
      </c>
      <c r="Q8556" s="9" t="str">
        <f t="shared" si="133"/>
        <v>Existing</v>
      </c>
      <c r="R8556" s="1" t="s">
        <v>20</v>
      </c>
    </row>
    <row r="8557" spans="1:18" x14ac:dyDescent="0.35">
      <c r="A8557" s="1" t="s">
        <v>13464</v>
      </c>
      <c r="B8557" s="2">
        <v>45955</v>
      </c>
      <c r="C8557" s="1" t="s">
        <v>2422</v>
      </c>
      <c r="D8557" s="1" t="s">
        <v>9907</v>
      </c>
      <c r="E8557" s="1" t="s">
        <v>62</v>
      </c>
      <c r="F8557" s="1" t="s">
        <v>41</v>
      </c>
      <c r="G8557" s="1" t="s">
        <v>26</v>
      </c>
      <c r="H8557" s="1" t="s">
        <v>128</v>
      </c>
      <c r="I8557">
        <v>3</v>
      </c>
      <c r="J8557">
        <v>900</v>
      </c>
      <c r="K8557" s="7">
        <v>0</v>
      </c>
      <c r="L8557">
        <v>2700</v>
      </c>
      <c r="M8557">
        <v>229.46</v>
      </c>
      <c r="N8557" s="7">
        <f>IFERROR(Sales_Data[[#This Row],[Profit]]/Sales_Data[[#This Row],[Sales]],0)</f>
        <v>8.4985185185185191E-2</v>
      </c>
      <c r="O8557" s="7" t="str">
        <f>TEXT(Sales_Data[[#This Row],[Order_Date]],"mmm")</f>
        <v>Oct</v>
      </c>
      <c r="P8557" s="9" t="str">
        <f>TEXT(Sales_Data[[#This Row],[Order_Date]],"yyyy")</f>
        <v>2025</v>
      </c>
      <c r="Q8557" s="9" t="str">
        <f t="shared" si="133"/>
        <v>Existing</v>
      </c>
      <c r="R8557" s="1" t="s">
        <v>36</v>
      </c>
    </row>
    <row r="8558" spans="1:18" x14ac:dyDescent="0.35">
      <c r="A8558" s="1" t="s">
        <v>13465</v>
      </c>
      <c r="B8558" s="2">
        <v>45828</v>
      </c>
      <c r="C8558" s="1" t="s">
        <v>8001</v>
      </c>
      <c r="D8558" s="1" t="s">
        <v>12862</v>
      </c>
      <c r="E8558" s="1" t="s">
        <v>24</v>
      </c>
      <c r="F8558" s="1" t="s">
        <v>25</v>
      </c>
      <c r="G8558" s="1" t="s">
        <v>42</v>
      </c>
      <c r="H8558" s="1" t="s">
        <v>43</v>
      </c>
      <c r="I8558">
        <v>4</v>
      </c>
      <c r="J8558">
        <v>18000</v>
      </c>
      <c r="K8558" s="7">
        <v>0.05</v>
      </c>
      <c r="L8558">
        <v>68400</v>
      </c>
      <c r="M8558">
        <v>15353.2</v>
      </c>
      <c r="N8558" s="7">
        <f>IFERROR(Sales_Data[[#This Row],[Profit]]/Sales_Data[[#This Row],[Sales]],0)</f>
        <v>0.22446198830409358</v>
      </c>
      <c r="O8558" s="7" t="str">
        <f>TEXT(Sales_Data[[#This Row],[Order_Date]],"mmm")</f>
        <v>Jun</v>
      </c>
      <c r="P8558" s="9" t="str">
        <f>TEXT(Sales_Data[[#This Row],[Order_Date]],"yyyy")</f>
        <v>2025</v>
      </c>
      <c r="Q8558" s="9" t="str">
        <f t="shared" si="133"/>
        <v>Existing</v>
      </c>
      <c r="R8558" s="1" t="s">
        <v>20</v>
      </c>
    </row>
    <row r="8559" spans="1:18" x14ac:dyDescent="0.35">
      <c r="A8559" s="1" t="s">
        <v>13466</v>
      </c>
      <c r="B8559" s="2">
        <v>45952</v>
      </c>
      <c r="C8559" s="1" t="s">
        <v>446</v>
      </c>
      <c r="D8559" s="1" t="s">
        <v>6557</v>
      </c>
      <c r="E8559" s="1" t="s">
        <v>81</v>
      </c>
      <c r="F8559" s="1" t="s">
        <v>33</v>
      </c>
      <c r="G8559" s="1" t="s">
        <v>34</v>
      </c>
      <c r="H8559" s="1" t="s">
        <v>107</v>
      </c>
      <c r="I8559">
        <v>1</v>
      </c>
      <c r="J8559">
        <v>6500</v>
      </c>
      <c r="K8559" s="7">
        <v>0.05</v>
      </c>
      <c r="L8559">
        <v>6175</v>
      </c>
      <c r="M8559">
        <v>549.84</v>
      </c>
      <c r="N8559" s="7">
        <f>IFERROR(Sales_Data[[#This Row],[Profit]]/Sales_Data[[#This Row],[Sales]],0)</f>
        <v>8.9042914979757096E-2</v>
      </c>
      <c r="O8559" s="7" t="str">
        <f>TEXT(Sales_Data[[#This Row],[Order_Date]],"mmm")</f>
        <v>Oct</v>
      </c>
      <c r="P8559" s="9" t="str">
        <f>TEXT(Sales_Data[[#This Row],[Order_Date]],"yyyy")</f>
        <v>2025</v>
      </c>
      <c r="Q8559" s="9" t="str">
        <f t="shared" si="133"/>
        <v>New</v>
      </c>
      <c r="R8559" s="1" t="s">
        <v>36</v>
      </c>
    </row>
    <row r="8560" spans="1:18" x14ac:dyDescent="0.35">
      <c r="A8560" s="1" t="s">
        <v>13467</v>
      </c>
      <c r="B8560" s="2">
        <v>45987</v>
      </c>
      <c r="C8560" s="1" t="s">
        <v>2252</v>
      </c>
      <c r="D8560" s="1" t="s">
        <v>2041</v>
      </c>
      <c r="E8560" s="1" t="s">
        <v>56</v>
      </c>
      <c r="F8560" s="1" t="s">
        <v>57</v>
      </c>
      <c r="G8560" s="1" t="s">
        <v>18</v>
      </c>
      <c r="H8560" s="1" t="s">
        <v>131</v>
      </c>
      <c r="I8560">
        <v>4</v>
      </c>
      <c r="J8560">
        <v>1500</v>
      </c>
      <c r="K8560" s="7">
        <v>0</v>
      </c>
      <c r="L8560">
        <v>6000</v>
      </c>
      <c r="M8560">
        <v>1391.54</v>
      </c>
      <c r="N8560" s="7">
        <f>IFERROR(Sales_Data[[#This Row],[Profit]]/Sales_Data[[#This Row],[Sales]],0)</f>
        <v>0.23192333333333331</v>
      </c>
      <c r="O8560" s="7" t="str">
        <f>TEXT(Sales_Data[[#This Row],[Order_Date]],"mmm")</f>
        <v>Nov</v>
      </c>
      <c r="P8560" s="9" t="str">
        <f>TEXT(Sales_Data[[#This Row],[Order_Date]],"yyyy")</f>
        <v>2025</v>
      </c>
      <c r="Q8560" s="9" t="str">
        <f t="shared" si="133"/>
        <v>Existing</v>
      </c>
      <c r="R8560" s="1" t="s">
        <v>36</v>
      </c>
    </row>
    <row r="8561" spans="1:18" x14ac:dyDescent="0.35">
      <c r="A8561" s="1" t="s">
        <v>13468</v>
      </c>
      <c r="B8561" s="2">
        <v>45663</v>
      </c>
      <c r="C8561" s="1" t="s">
        <v>5986</v>
      </c>
      <c r="D8561" s="1" t="s">
        <v>1973</v>
      </c>
      <c r="E8561" s="1" t="s">
        <v>81</v>
      </c>
      <c r="F8561" s="1" t="s">
        <v>33</v>
      </c>
      <c r="G8561" s="1" t="s">
        <v>34</v>
      </c>
      <c r="H8561" s="1" t="s">
        <v>107</v>
      </c>
      <c r="I8561">
        <v>4</v>
      </c>
      <c r="J8561">
        <v>6500</v>
      </c>
      <c r="K8561" s="7">
        <v>0</v>
      </c>
      <c r="L8561">
        <v>26000</v>
      </c>
      <c r="M8561">
        <v>5085.54</v>
      </c>
      <c r="N8561" s="7">
        <f>IFERROR(Sales_Data[[#This Row],[Profit]]/Sales_Data[[#This Row],[Sales]],0)</f>
        <v>0.19559769230769231</v>
      </c>
      <c r="O8561" s="7" t="str">
        <f>TEXT(Sales_Data[[#This Row],[Order_Date]],"mmm")</f>
        <v>Jan</v>
      </c>
      <c r="P8561" s="9" t="str">
        <f>TEXT(Sales_Data[[#This Row],[Order_Date]],"yyyy")</f>
        <v>2025</v>
      </c>
      <c r="Q8561" s="9" t="str">
        <f t="shared" si="133"/>
        <v>Existing</v>
      </c>
      <c r="R8561" s="1" t="s">
        <v>73</v>
      </c>
    </row>
    <row r="8562" spans="1:18" x14ac:dyDescent="0.35">
      <c r="A8562" s="1" t="s">
        <v>13469</v>
      </c>
      <c r="B8562" s="2">
        <v>45703</v>
      </c>
      <c r="C8562" s="1" t="s">
        <v>2214</v>
      </c>
      <c r="D8562" s="1" t="s">
        <v>8324</v>
      </c>
      <c r="E8562" s="1" t="s">
        <v>81</v>
      </c>
      <c r="F8562" s="1" t="s">
        <v>33</v>
      </c>
      <c r="G8562" s="1" t="s">
        <v>26</v>
      </c>
      <c r="H8562" s="1" t="s">
        <v>82</v>
      </c>
      <c r="I8562">
        <v>2</v>
      </c>
      <c r="J8562">
        <v>450</v>
      </c>
      <c r="K8562" s="7">
        <v>0.1</v>
      </c>
      <c r="L8562">
        <v>810</v>
      </c>
      <c r="M8562">
        <v>97.86</v>
      </c>
      <c r="N8562" s="7">
        <f>IFERROR(Sales_Data[[#This Row],[Profit]]/Sales_Data[[#This Row],[Sales]],0)</f>
        <v>0.12081481481481482</v>
      </c>
      <c r="O8562" s="7" t="str">
        <f>TEXT(Sales_Data[[#This Row],[Order_Date]],"mmm")</f>
        <v>Feb</v>
      </c>
      <c r="P8562" s="9" t="str">
        <f>TEXT(Sales_Data[[#This Row],[Order_Date]],"yyyy")</f>
        <v>2025</v>
      </c>
      <c r="Q8562" s="9" t="str">
        <f t="shared" si="133"/>
        <v>Existing</v>
      </c>
      <c r="R8562" s="1" t="s">
        <v>36</v>
      </c>
    </row>
    <row r="8563" spans="1:18" x14ac:dyDescent="0.35">
      <c r="A8563" s="1" t="s">
        <v>13470</v>
      </c>
      <c r="B8563" s="2">
        <v>45805</v>
      </c>
      <c r="C8563" s="1" t="s">
        <v>6730</v>
      </c>
      <c r="D8563" s="1" t="s">
        <v>5339</v>
      </c>
      <c r="E8563" s="1" t="s">
        <v>111</v>
      </c>
      <c r="F8563" s="1" t="s">
        <v>33</v>
      </c>
      <c r="G8563" s="1" t="s">
        <v>26</v>
      </c>
      <c r="H8563" s="1" t="s">
        <v>128</v>
      </c>
      <c r="I8563">
        <v>1</v>
      </c>
      <c r="J8563">
        <v>900</v>
      </c>
      <c r="K8563" s="7">
        <v>0.1</v>
      </c>
      <c r="L8563">
        <v>810</v>
      </c>
      <c r="M8563">
        <v>122.83</v>
      </c>
      <c r="N8563" s="7">
        <f>IFERROR(Sales_Data[[#This Row],[Profit]]/Sales_Data[[#This Row],[Sales]],0)</f>
        <v>0.15164197530864199</v>
      </c>
      <c r="O8563" s="7" t="str">
        <f>TEXT(Sales_Data[[#This Row],[Order_Date]],"mmm")</f>
        <v>May</v>
      </c>
      <c r="P8563" s="9" t="str">
        <f>TEXT(Sales_Data[[#This Row],[Order_Date]],"yyyy")</f>
        <v>2025</v>
      </c>
      <c r="Q8563" s="9" t="str">
        <f t="shared" si="133"/>
        <v>New</v>
      </c>
      <c r="R8563" s="1" t="s">
        <v>73</v>
      </c>
    </row>
    <row r="8564" spans="1:18" x14ac:dyDescent="0.35">
      <c r="A8564" s="1" t="s">
        <v>13471</v>
      </c>
      <c r="B8564" s="2">
        <v>45988</v>
      </c>
      <c r="C8564" s="1" t="s">
        <v>654</v>
      </c>
      <c r="D8564" s="1" t="s">
        <v>13347</v>
      </c>
      <c r="E8564" s="1" t="s">
        <v>119</v>
      </c>
      <c r="F8564" s="1" t="s">
        <v>33</v>
      </c>
      <c r="G8564" s="1" t="s">
        <v>34</v>
      </c>
      <c r="H8564" s="1" t="s">
        <v>153</v>
      </c>
      <c r="I8564">
        <v>5</v>
      </c>
      <c r="J8564">
        <v>7000</v>
      </c>
      <c r="K8564" s="7">
        <v>0.05</v>
      </c>
      <c r="L8564">
        <v>33250</v>
      </c>
      <c r="M8564">
        <v>5842.14</v>
      </c>
      <c r="N8564" s="7">
        <f>IFERROR(Sales_Data[[#This Row],[Profit]]/Sales_Data[[#This Row],[Sales]],0)</f>
        <v>0.17570345864661654</v>
      </c>
      <c r="O8564" s="7" t="str">
        <f>TEXT(Sales_Data[[#This Row],[Order_Date]],"mmm")</f>
        <v>Nov</v>
      </c>
      <c r="P8564" s="9" t="str">
        <f>TEXT(Sales_Data[[#This Row],[Order_Date]],"yyyy")</f>
        <v>2025</v>
      </c>
      <c r="Q8564" s="9" t="str">
        <f t="shared" si="133"/>
        <v>Existing</v>
      </c>
      <c r="R8564" s="1" t="s">
        <v>73</v>
      </c>
    </row>
    <row r="8565" spans="1:18" x14ac:dyDescent="0.35">
      <c r="A8565" s="1" t="s">
        <v>13472</v>
      </c>
      <c r="B8565" s="2">
        <v>45956</v>
      </c>
      <c r="C8565" s="1" t="s">
        <v>2296</v>
      </c>
      <c r="D8565" s="1" t="s">
        <v>1197</v>
      </c>
      <c r="E8565" s="1" t="s">
        <v>17</v>
      </c>
      <c r="F8565" s="1" t="s">
        <v>17</v>
      </c>
      <c r="G8565" s="1" t="s">
        <v>120</v>
      </c>
      <c r="H8565" s="1" t="s">
        <v>146</v>
      </c>
      <c r="I8565">
        <v>3</v>
      </c>
      <c r="J8565">
        <v>800</v>
      </c>
      <c r="K8565" s="7">
        <v>0.1</v>
      </c>
      <c r="L8565">
        <v>2160</v>
      </c>
      <c r="M8565">
        <v>250.05</v>
      </c>
      <c r="N8565" s="7">
        <f>IFERROR(Sales_Data[[#This Row],[Profit]]/Sales_Data[[#This Row],[Sales]],0)</f>
        <v>0.11576388888888889</v>
      </c>
      <c r="O8565" s="7" t="str">
        <f>TEXT(Sales_Data[[#This Row],[Order_Date]],"mmm")</f>
        <v>Oct</v>
      </c>
      <c r="P8565" s="9" t="str">
        <f>TEXT(Sales_Data[[#This Row],[Order_Date]],"yyyy")</f>
        <v>2025</v>
      </c>
      <c r="Q8565" s="9" t="str">
        <f t="shared" si="133"/>
        <v>Existing</v>
      </c>
      <c r="R8565" s="1" t="s">
        <v>20</v>
      </c>
    </row>
    <row r="8566" spans="1:18" x14ac:dyDescent="0.35">
      <c r="A8566" s="1" t="s">
        <v>13473</v>
      </c>
      <c r="B8566" s="2">
        <v>45852</v>
      </c>
      <c r="C8566" s="1" t="s">
        <v>13474</v>
      </c>
      <c r="D8566" s="1" t="s">
        <v>2343</v>
      </c>
      <c r="E8566" s="1" t="s">
        <v>32</v>
      </c>
      <c r="F8566" s="1" t="s">
        <v>33</v>
      </c>
      <c r="G8566" s="1" t="s">
        <v>34</v>
      </c>
      <c r="H8566" s="1" t="s">
        <v>35</v>
      </c>
      <c r="I8566">
        <v>2</v>
      </c>
      <c r="J8566">
        <v>9000</v>
      </c>
      <c r="K8566" s="7">
        <v>0.1</v>
      </c>
      <c r="L8566">
        <v>16200</v>
      </c>
      <c r="M8566">
        <v>3892.36</v>
      </c>
      <c r="N8566" s="7">
        <f>IFERROR(Sales_Data[[#This Row],[Profit]]/Sales_Data[[#This Row],[Sales]],0)</f>
        <v>0.24026913580246914</v>
      </c>
      <c r="O8566" s="7" t="str">
        <f>TEXT(Sales_Data[[#This Row],[Order_Date]],"mmm")</f>
        <v>Jul</v>
      </c>
      <c r="P8566" s="9" t="str">
        <f>TEXT(Sales_Data[[#This Row],[Order_Date]],"yyyy")</f>
        <v>2025</v>
      </c>
      <c r="Q8566" s="9" t="str">
        <f t="shared" si="133"/>
        <v>Existing</v>
      </c>
      <c r="R8566" s="1" t="s">
        <v>36</v>
      </c>
    </row>
    <row r="8567" spans="1:18" x14ac:dyDescent="0.35">
      <c r="A8567" s="1" t="s">
        <v>13475</v>
      </c>
      <c r="B8567" s="2">
        <v>45671</v>
      </c>
      <c r="C8567" s="1" t="s">
        <v>3998</v>
      </c>
      <c r="D8567" s="1" t="s">
        <v>3682</v>
      </c>
      <c r="E8567" s="1" t="s">
        <v>119</v>
      </c>
      <c r="F8567" s="1" t="s">
        <v>33</v>
      </c>
      <c r="G8567" s="1" t="s">
        <v>26</v>
      </c>
      <c r="H8567" s="1" t="s">
        <v>58</v>
      </c>
      <c r="I8567">
        <v>4</v>
      </c>
      <c r="J8567">
        <v>1400</v>
      </c>
      <c r="K8567" s="7">
        <v>0</v>
      </c>
      <c r="L8567">
        <v>5600</v>
      </c>
      <c r="M8567">
        <v>551.51</v>
      </c>
      <c r="N8567" s="7">
        <f>IFERROR(Sales_Data[[#This Row],[Profit]]/Sales_Data[[#This Row],[Sales]],0)</f>
        <v>9.8483928571428569E-2</v>
      </c>
      <c r="O8567" s="7" t="str">
        <f>TEXT(Sales_Data[[#This Row],[Order_Date]],"mmm")</f>
        <v>Jan</v>
      </c>
      <c r="P8567" s="9" t="str">
        <f>TEXT(Sales_Data[[#This Row],[Order_Date]],"yyyy")</f>
        <v>2025</v>
      </c>
      <c r="Q8567" s="9" t="str">
        <f t="shared" si="133"/>
        <v>Existing</v>
      </c>
      <c r="R8567" s="1" t="s">
        <v>64</v>
      </c>
    </row>
    <row r="8568" spans="1:18" x14ac:dyDescent="0.35">
      <c r="A8568" s="1" t="s">
        <v>13476</v>
      </c>
      <c r="B8568" s="2">
        <v>45925</v>
      </c>
      <c r="C8568" s="1" t="s">
        <v>2331</v>
      </c>
      <c r="D8568" s="1" t="s">
        <v>12759</v>
      </c>
      <c r="E8568" s="1" t="s">
        <v>51</v>
      </c>
      <c r="F8568" s="1" t="s">
        <v>52</v>
      </c>
      <c r="G8568" s="1" t="s">
        <v>120</v>
      </c>
      <c r="H8568" s="1" t="s">
        <v>217</v>
      </c>
      <c r="I8568">
        <v>4</v>
      </c>
      <c r="J8568">
        <v>3200</v>
      </c>
      <c r="K8568" s="7">
        <v>0.1</v>
      </c>
      <c r="L8568">
        <v>11520</v>
      </c>
      <c r="M8568">
        <v>2716.4</v>
      </c>
      <c r="N8568" s="7">
        <f>IFERROR(Sales_Data[[#This Row],[Profit]]/Sales_Data[[#This Row],[Sales]],0)</f>
        <v>0.23579861111111111</v>
      </c>
      <c r="O8568" s="7" t="str">
        <f>TEXT(Sales_Data[[#This Row],[Order_Date]],"mmm")</f>
        <v>Sep</v>
      </c>
      <c r="P8568" s="9" t="str">
        <f>TEXT(Sales_Data[[#This Row],[Order_Date]],"yyyy")</f>
        <v>2025</v>
      </c>
      <c r="Q8568" s="9" t="str">
        <f t="shared" si="133"/>
        <v>Existing</v>
      </c>
      <c r="R8568" s="1" t="s">
        <v>73</v>
      </c>
    </row>
    <row r="8569" spans="1:18" x14ac:dyDescent="0.35">
      <c r="A8569" s="1" t="s">
        <v>13477</v>
      </c>
      <c r="B8569" s="2">
        <v>46005</v>
      </c>
      <c r="C8569" s="1" t="s">
        <v>4465</v>
      </c>
      <c r="D8569" s="1" t="s">
        <v>1232</v>
      </c>
      <c r="E8569" s="1" t="s">
        <v>51</v>
      </c>
      <c r="F8569" s="1" t="s">
        <v>52</v>
      </c>
      <c r="G8569" s="1" t="s">
        <v>26</v>
      </c>
      <c r="H8569" s="1" t="s">
        <v>82</v>
      </c>
      <c r="I8569">
        <v>2</v>
      </c>
      <c r="J8569">
        <v>450</v>
      </c>
      <c r="K8569" s="7">
        <v>0.05</v>
      </c>
      <c r="L8569">
        <v>855</v>
      </c>
      <c r="M8569">
        <v>95.19</v>
      </c>
      <c r="N8569" s="7">
        <f>IFERROR(Sales_Data[[#This Row],[Profit]]/Sales_Data[[#This Row],[Sales]],0)</f>
        <v>0.11133333333333333</v>
      </c>
      <c r="O8569" s="7" t="str">
        <f>TEXT(Sales_Data[[#This Row],[Order_Date]],"mmm")</f>
        <v>Dec</v>
      </c>
      <c r="P8569" s="9" t="str">
        <f>TEXT(Sales_Data[[#This Row],[Order_Date]],"yyyy")</f>
        <v>2025</v>
      </c>
      <c r="Q8569" s="9" t="str">
        <f t="shared" si="133"/>
        <v>Existing</v>
      </c>
      <c r="R8569" s="1" t="s">
        <v>36</v>
      </c>
    </row>
    <row r="8570" spans="1:18" x14ac:dyDescent="0.35">
      <c r="A8570" s="1" t="s">
        <v>13478</v>
      </c>
      <c r="B8570" s="2">
        <v>46012</v>
      </c>
      <c r="C8570" s="1" t="s">
        <v>9564</v>
      </c>
      <c r="D8570" s="1" t="s">
        <v>928</v>
      </c>
      <c r="E8570" s="1" t="s">
        <v>62</v>
      </c>
      <c r="F8570" s="1" t="s">
        <v>41</v>
      </c>
      <c r="G8570" s="1" t="s">
        <v>42</v>
      </c>
      <c r="H8570" s="1" t="s">
        <v>47</v>
      </c>
      <c r="I8570">
        <v>4</v>
      </c>
      <c r="J8570">
        <v>55000</v>
      </c>
      <c r="K8570" s="7">
        <v>0</v>
      </c>
      <c r="L8570">
        <v>220000</v>
      </c>
      <c r="M8570">
        <v>47941.18</v>
      </c>
      <c r="N8570" s="7">
        <f>IFERROR(Sales_Data[[#This Row],[Profit]]/Sales_Data[[#This Row],[Sales]],0)</f>
        <v>0.21791445454545455</v>
      </c>
      <c r="O8570" s="7" t="str">
        <f>TEXT(Sales_Data[[#This Row],[Order_Date]],"mmm")</f>
        <v>Dec</v>
      </c>
      <c r="P8570" s="9" t="str">
        <f>TEXT(Sales_Data[[#This Row],[Order_Date]],"yyyy")</f>
        <v>2025</v>
      </c>
      <c r="Q8570" s="9" t="str">
        <f t="shared" si="133"/>
        <v>Existing</v>
      </c>
      <c r="R8570" s="1" t="s">
        <v>64</v>
      </c>
    </row>
    <row r="8571" spans="1:18" x14ac:dyDescent="0.35">
      <c r="A8571" s="1" t="s">
        <v>13479</v>
      </c>
      <c r="B8571" s="2">
        <v>45682</v>
      </c>
      <c r="C8571" s="1" t="s">
        <v>2377</v>
      </c>
      <c r="D8571" s="1" t="s">
        <v>7515</v>
      </c>
      <c r="E8571" s="1" t="s">
        <v>71</v>
      </c>
      <c r="F8571" s="1" t="s">
        <v>33</v>
      </c>
      <c r="G8571" s="1" t="s">
        <v>18</v>
      </c>
      <c r="H8571" s="1" t="s">
        <v>292</v>
      </c>
      <c r="I8571">
        <v>1</v>
      </c>
      <c r="J8571">
        <v>500</v>
      </c>
      <c r="K8571" s="7">
        <v>0</v>
      </c>
      <c r="L8571">
        <v>500</v>
      </c>
      <c r="M8571">
        <v>73.8</v>
      </c>
      <c r="N8571" s="7">
        <f>IFERROR(Sales_Data[[#This Row],[Profit]]/Sales_Data[[#This Row],[Sales]],0)</f>
        <v>0.14759999999999998</v>
      </c>
      <c r="O8571" s="7" t="str">
        <f>TEXT(Sales_Data[[#This Row],[Order_Date]],"mmm")</f>
        <v>Jan</v>
      </c>
      <c r="P8571" s="9" t="str">
        <f>TEXT(Sales_Data[[#This Row],[Order_Date]],"yyyy")</f>
        <v>2025</v>
      </c>
      <c r="Q8571" s="9" t="str">
        <f t="shared" si="133"/>
        <v>New</v>
      </c>
      <c r="R8571" s="1" t="s">
        <v>64</v>
      </c>
    </row>
    <row r="8572" spans="1:18" x14ac:dyDescent="0.35">
      <c r="A8572" s="1" t="s">
        <v>13480</v>
      </c>
      <c r="B8572" s="2">
        <v>45965</v>
      </c>
      <c r="C8572" s="1" t="s">
        <v>1630</v>
      </c>
      <c r="D8572" s="1" t="s">
        <v>13481</v>
      </c>
      <c r="E8572" s="1" t="s">
        <v>106</v>
      </c>
      <c r="F8572" s="1" t="s">
        <v>33</v>
      </c>
      <c r="G8572" s="1" t="s">
        <v>34</v>
      </c>
      <c r="H8572" s="1" t="s">
        <v>77</v>
      </c>
      <c r="I8572">
        <v>5</v>
      </c>
      <c r="J8572">
        <v>22000</v>
      </c>
      <c r="K8572" s="7">
        <v>0.05</v>
      </c>
      <c r="L8572">
        <v>104500</v>
      </c>
      <c r="M8572">
        <v>20561.87</v>
      </c>
      <c r="N8572" s="7">
        <f>IFERROR(Sales_Data[[#This Row],[Profit]]/Sales_Data[[#This Row],[Sales]],0)</f>
        <v>0.19676430622009569</v>
      </c>
      <c r="O8572" s="7" t="str">
        <f>TEXT(Sales_Data[[#This Row],[Order_Date]],"mmm")</f>
        <v>Nov</v>
      </c>
      <c r="P8572" s="9" t="str">
        <f>TEXT(Sales_Data[[#This Row],[Order_Date]],"yyyy")</f>
        <v>2025</v>
      </c>
      <c r="Q8572" s="9" t="str">
        <f t="shared" si="133"/>
        <v>Existing</v>
      </c>
      <c r="R8572" s="1" t="s">
        <v>73</v>
      </c>
    </row>
    <row r="8573" spans="1:18" x14ac:dyDescent="0.35">
      <c r="A8573" s="1" t="s">
        <v>13482</v>
      </c>
      <c r="B8573" s="2">
        <v>45876</v>
      </c>
      <c r="C8573" s="1" t="s">
        <v>6814</v>
      </c>
      <c r="D8573" s="1" t="s">
        <v>1144</v>
      </c>
      <c r="E8573" s="1" t="s">
        <v>111</v>
      </c>
      <c r="F8573" s="1" t="s">
        <v>33</v>
      </c>
      <c r="G8573" s="1" t="s">
        <v>26</v>
      </c>
      <c r="H8573" s="1" t="s">
        <v>128</v>
      </c>
      <c r="I8573">
        <v>1</v>
      </c>
      <c r="J8573">
        <v>900</v>
      </c>
      <c r="K8573" s="7">
        <v>0.1</v>
      </c>
      <c r="L8573">
        <v>810</v>
      </c>
      <c r="M8573">
        <v>96.44</v>
      </c>
      <c r="N8573" s="7">
        <f>IFERROR(Sales_Data[[#This Row],[Profit]]/Sales_Data[[#This Row],[Sales]],0)</f>
        <v>0.11906172839506173</v>
      </c>
      <c r="O8573" s="7" t="str">
        <f>TEXT(Sales_Data[[#This Row],[Order_Date]],"mmm")</f>
        <v>Aug</v>
      </c>
      <c r="P8573" s="9" t="str">
        <f>TEXT(Sales_Data[[#This Row],[Order_Date]],"yyyy")</f>
        <v>2025</v>
      </c>
      <c r="Q8573" s="9" t="str">
        <f t="shared" si="133"/>
        <v>New</v>
      </c>
      <c r="R8573" s="1" t="s">
        <v>64</v>
      </c>
    </row>
    <row r="8574" spans="1:18" x14ac:dyDescent="0.35">
      <c r="A8574" s="1" t="s">
        <v>13483</v>
      </c>
      <c r="B8574" s="2">
        <v>45800</v>
      </c>
      <c r="C8574" s="1" t="s">
        <v>2995</v>
      </c>
      <c r="D8574" s="1" t="s">
        <v>7415</v>
      </c>
      <c r="E8574" s="1" t="s">
        <v>40</v>
      </c>
      <c r="F8574" s="1" t="s">
        <v>41</v>
      </c>
      <c r="G8574" s="1" t="s">
        <v>26</v>
      </c>
      <c r="H8574" s="1" t="s">
        <v>128</v>
      </c>
      <c r="I8574">
        <v>3</v>
      </c>
      <c r="J8574">
        <v>900</v>
      </c>
      <c r="K8574" s="7">
        <v>0</v>
      </c>
      <c r="L8574">
        <v>2700</v>
      </c>
      <c r="M8574">
        <v>417.06</v>
      </c>
      <c r="N8574" s="7">
        <f>IFERROR(Sales_Data[[#This Row],[Profit]]/Sales_Data[[#This Row],[Sales]],0)</f>
        <v>0.15446666666666667</v>
      </c>
      <c r="O8574" s="7" t="str">
        <f>TEXT(Sales_Data[[#This Row],[Order_Date]],"mmm")</f>
        <v>May</v>
      </c>
      <c r="P8574" s="9" t="str">
        <f>TEXT(Sales_Data[[#This Row],[Order_Date]],"yyyy")</f>
        <v>2025</v>
      </c>
      <c r="Q8574" s="9" t="str">
        <f t="shared" si="133"/>
        <v>Existing</v>
      </c>
      <c r="R8574" s="1" t="s">
        <v>36</v>
      </c>
    </row>
    <row r="8575" spans="1:18" x14ac:dyDescent="0.35">
      <c r="A8575" s="1" t="s">
        <v>13484</v>
      </c>
      <c r="B8575" s="2">
        <v>45776</v>
      </c>
      <c r="C8575" s="1" t="s">
        <v>4838</v>
      </c>
      <c r="D8575" s="1" t="s">
        <v>2483</v>
      </c>
      <c r="E8575" s="1" t="s">
        <v>81</v>
      </c>
      <c r="F8575" s="1" t="s">
        <v>33</v>
      </c>
      <c r="G8575" s="1" t="s">
        <v>42</v>
      </c>
      <c r="H8575" s="1" t="s">
        <v>47</v>
      </c>
      <c r="I8575">
        <v>1</v>
      </c>
      <c r="J8575">
        <v>55000</v>
      </c>
      <c r="K8575" s="7">
        <v>0.05</v>
      </c>
      <c r="L8575">
        <v>52250</v>
      </c>
      <c r="M8575">
        <v>8576.43</v>
      </c>
      <c r="N8575" s="7">
        <f>IFERROR(Sales_Data[[#This Row],[Profit]]/Sales_Data[[#This Row],[Sales]],0)</f>
        <v>0.16414220095693779</v>
      </c>
      <c r="O8575" s="7" t="str">
        <f>TEXT(Sales_Data[[#This Row],[Order_Date]],"mmm")</f>
        <v>Apr</v>
      </c>
      <c r="P8575" s="9" t="str">
        <f>TEXT(Sales_Data[[#This Row],[Order_Date]],"yyyy")</f>
        <v>2025</v>
      </c>
      <c r="Q8575" s="9" t="str">
        <f t="shared" si="133"/>
        <v>New</v>
      </c>
      <c r="R8575" s="1" t="s">
        <v>20</v>
      </c>
    </row>
    <row r="8576" spans="1:18" x14ac:dyDescent="0.35">
      <c r="A8576" s="1" t="s">
        <v>13485</v>
      </c>
      <c r="B8576" s="2">
        <v>45748</v>
      </c>
      <c r="C8576" s="1" t="s">
        <v>7202</v>
      </c>
      <c r="D8576" s="1" t="s">
        <v>7766</v>
      </c>
      <c r="E8576" s="1" t="s">
        <v>160</v>
      </c>
      <c r="F8576" s="1" t="s">
        <v>161</v>
      </c>
      <c r="G8576" s="1" t="s">
        <v>26</v>
      </c>
      <c r="H8576" s="1" t="s">
        <v>128</v>
      </c>
      <c r="I8576">
        <v>2</v>
      </c>
      <c r="J8576">
        <v>900</v>
      </c>
      <c r="K8576" s="7">
        <v>0</v>
      </c>
      <c r="L8576">
        <v>1800</v>
      </c>
      <c r="M8576">
        <v>268.98</v>
      </c>
      <c r="N8576" s="7">
        <f>IFERROR(Sales_Data[[#This Row],[Profit]]/Sales_Data[[#This Row],[Sales]],0)</f>
        <v>0.14943333333333333</v>
      </c>
      <c r="O8576" s="7" t="str">
        <f>TEXT(Sales_Data[[#This Row],[Order_Date]],"mmm")</f>
        <v>Apr</v>
      </c>
      <c r="P8576" s="9" t="str">
        <f>TEXT(Sales_Data[[#This Row],[Order_Date]],"yyyy")</f>
        <v>2025</v>
      </c>
      <c r="Q8576" s="9" t="str">
        <f t="shared" si="133"/>
        <v>Existing</v>
      </c>
      <c r="R8576" s="1" t="s">
        <v>20</v>
      </c>
    </row>
    <row r="8577" spans="1:18" x14ac:dyDescent="0.35">
      <c r="A8577" s="1" t="s">
        <v>13486</v>
      </c>
      <c r="B8577" s="2">
        <v>45725</v>
      </c>
      <c r="C8577" s="1" t="s">
        <v>634</v>
      </c>
      <c r="D8577" s="1" t="s">
        <v>205</v>
      </c>
      <c r="E8577" s="1" t="s">
        <v>111</v>
      </c>
      <c r="F8577" s="1" t="s">
        <v>33</v>
      </c>
      <c r="G8577" s="1" t="s">
        <v>120</v>
      </c>
      <c r="H8577" s="1" t="s">
        <v>121</v>
      </c>
      <c r="I8577">
        <v>3</v>
      </c>
      <c r="J8577">
        <v>2800</v>
      </c>
      <c r="K8577" s="7">
        <v>0.1</v>
      </c>
      <c r="L8577">
        <v>7560</v>
      </c>
      <c r="M8577">
        <v>1870.17</v>
      </c>
      <c r="N8577" s="7">
        <f>IFERROR(Sales_Data[[#This Row],[Profit]]/Sales_Data[[#This Row],[Sales]],0)</f>
        <v>0.24737698412698414</v>
      </c>
      <c r="O8577" s="7" t="str">
        <f>TEXT(Sales_Data[[#This Row],[Order_Date]],"mmm")</f>
        <v>Mar</v>
      </c>
      <c r="P8577" s="9" t="str">
        <f>TEXT(Sales_Data[[#This Row],[Order_Date]],"yyyy")</f>
        <v>2025</v>
      </c>
      <c r="Q8577" s="9" t="str">
        <f t="shared" si="133"/>
        <v>Existing</v>
      </c>
      <c r="R8577" s="1" t="s">
        <v>20</v>
      </c>
    </row>
    <row r="8578" spans="1:18" x14ac:dyDescent="0.35">
      <c r="A8578" s="1" t="s">
        <v>13487</v>
      </c>
      <c r="B8578" s="2">
        <v>45971</v>
      </c>
      <c r="C8578" s="1" t="s">
        <v>4268</v>
      </c>
      <c r="D8578" s="1" t="s">
        <v>9509</v>
      </c>
      <c r="E8578" s="1" t="s">
        <v>56</v>
      </c>
      <c r="F8578" s="1" t="s">
        <v>57</v>
      </c>
      <c r="G8578" s="1" t="s">
        <v>42</v>
      </c>
      <c r="H8578" s="1" t="s">
        <v>47</v>
      </c>
      <c r="I8578">
        <v>4</v>
      </c>
      <c r="J8578">
        <v>55000</v>
      </c>
      <c r="K8578" s="7">
        <v>0.15</v>
      </c>
      <c r="L8578">
        <v>187000</v>
      </c>
      <c r="M8578">
        <v>43058.26</v>
      </c>
      <c r="N8578" s="7">
        <f>IFERROR(Sales_Data[[#This Row],[Profit]]/Sales_Data[[#This Row],[Sales]],0)</f>
        <v>0.23025807486631017</v>
      </c>
      <c r="O8578" s="7" t="str">
        <f>TEXT(Sales_Data[[#This Row],[Order_Date]],"mmm")</f>
        <v>Nov</v>
      </c>
      <c r="P8578" s="9" t="str">
        <f>TEXT(Sales_Data[[#This Row],[Order_Date]],"yyyy")</f>
        <v>2025</v>
      </c>
      <c r="Q8578" s="9" t="str">
        <f t="shared" ref="Q8578:Q8641" si="134">IF(I8578&gt;1,"Existing","New")</f>
        <v>Existing</v>
      </c>
      <c r="R8578" s="1" t="s">
        <v>20</v>
      </c>
    </row>
    <row r="8579" spans="1:18" x14ac:dyDescent="0.35">
      <c r="A8579" s="1" t="s">
        <v>13488</v>
      </c>
      <c r="B8579" s="2">
        <v>45764</v>
      </c>
      <c r="C8579" s="1" t="s">
        <v>2968</v>
      </c>
      <c r="D8579" s="1" t="s">
        <v>6119</v>
      </c>
      <c r="E8579" s="1" t="s">
        <v>40</v>
      </c>
      <c r="F8579" s="1" t="s">
        <v>41</v>
      </c>
      <c r="G8579" s="1" t="s">
        <v>18</v>
      </c>
      <c r="H8579" s="1" t="s">
        <v>292</v>
      </c>
      <c r="I8579">
        <v>2</v>
      </c>
      <c r="J8579">
        <v>500</v>
      </c>
      <c r="K8579" s="7">
        <v>0.05</v>
      </c>
      <c r="L8579">
        <v>950</v>
      </c>
      <c r="M8579">
        <v>84.91</v>
      </c>
      <c r="N8579" s="7">
        <f>IFERROR(Sales_Data[[#This Row],[Profit]]/Sales_Data[[#This Row],[Sales]],0)</f>
        <v>8.9378947368421044E-2</v>
      </c>
      <c r="O8579" s="7" t="str">
        <f>TEXT(Sales_Data[[#This Row],[Order_Date]],"mmm")</f>
        <v>Apr</v>
      </c>
      <c r="P8579" s="9" t="str">
        <f>TEXT(Sales_Data[[#This Row],[Order_Date]],"yyyy")</f>
        <v>2025</v>
      </c>
      <c r="Q8579" s="9" t="str">
        <f t="shared" si="134"/>
        <v>Existing</v>
      </c>
      <c r="R8579" s="1" t="s">
        <v>64</v>
      </c>
    </row>
    <row r="8580" spans="1:18" x14ac:dyDescent="0.35">
      <c r="A8580" s="1" t="s">
        <v>13489</v>
      </c>
      <c r="B8580" s="2">
        <v>45859</v>
      </c>
      <c r="C8580" s="1" t="s">
        <v>3148</v>
      </c>
      <c r="D8580" s="1" t="s">
        <v>5896</v>
      </c>
      <c r="E8580" s="1" t="s">
        <v>81</v>
      </c>
      <c r="F8580" s="1" t="s">
        <v>33</v>
      </c>
      <c r="G8580" s="1" t="s">
        <v>42</v>
      </c>
      <c r="H8580" s="1" t="s">
        <v>63</v>
      </c>
      <c r="I8580">
        <v>4</v>
      </c>
      <c r="J8580">
        <v>4500</v>
      </c>
      <c r="K8580" s="7">
        <v>0.05</v>
      </c>
      <c r="L8580">
        <v>17100</v>
      </c>
      <c r="M8580">
        <v>1825.48</v>
      </c>
      <c r="N8580" s="7">
        <f>IFERROR(Sales_Data[[#This Row],[Profit]]/Sales_Data[[#This Row],[Sales]],0)</f>
        <v>0.106753216374269</v>
      </c>
      <c r="O8580" s="7" t="str">
        <f>TEXT(Sales_Data[[#This Row],[Order_Date]],"mmm")</f>
        <v>Jul</v>
      </c>
      <c r="P8580" s="9" t="str">
        <f>TEXT(Sales_Data[[#This Row],[Order_Date]],"yyyy")</f>
        <v>2025</v>
      </c>
      <c r="Q8580" s="9" t="str">
        <f t="shared" si="134"/>
        <v>Existing</v>
      </c>
      <c r="R8580" s="1" t="s">
        <v>36</v>
      </c>
    </row>
    <row r="8581" spans="1:18" x14ac:dyDescent="0.35">
      <c r="A8581" s="1" t="s">
        <v>13490</v>
      </c>
      <c r="B8581" s="2">
        <v>45998</v>
      </c>
      <c r="C8581" s="1" t="s">
        <v>7907</v>
      </c>
      <c r="D8581" s="1" t="s">
        <v>378</v>
      </c>
      <c r="E8581" s="1" t="s">
        <v>119</v>
      </c>
      <c r="F8581" s="1" t="s">
        <v>33</v>
      </c>
      <c r="G8581" s="1" t="s">
        <v>42</v>
      </c>
      <c r="H8581" s="1" t="s">
        <v>112</v>
      </c>
      <c r="I8581">
        <v>4</v>
      </c>
      <c r="J8581">
        <v>2500</v>
      </c>
      <c r="K8581" s="7">
        <v>0</v>
      </c>
      <c r="L8581">
        <v>10000</v>
      </c>
      <c r="M8581">
        <v>2422.59</v>
      </c>
      <c r="N8581" s="7">
        <f>IFERROR(Sales_Data[[#This Row],[Profit]]/Sales_Data[[#This Row],[Sales]],0)</f>
        <v>0.242259</v>
      </c>
      <c r="O8581" s="7" t="str">
        <f>TEXT(Sales_Data[[#This Row],[Order_Date]],"mmm")</f>
        <v>Dec</v>
      </c>
      <c r="P8581" s="9" t="str">
        <f>TEXT(Sales_Data[[#This Row],[Order_Date]],"yyyy")</f>
        <v>2025</v>
      </c>
      <c r="Q8581" s="9" t="str">
        <f t="shared" si="134"/>
        <v>Existing</v>
      </c>
      <c r="R8581" s="1" t="s">
        <v>36</v>
      </c>
    </row>
    <row r="8582" spans="1:18" x14ac:dyDescent="0.35">
      <c r="A8582" s="1" t="s">
        <v>13491</v>
      </c>
      <c r="B8582" s="2">
        <v>45826</v>
      </c>
      <c r="C8582" s="1" t="s">
        <v>350</v>
      </c>
      <c r="D8582" s="1" t="s">
        <v>8341</v>
      </c>
      <c r="E8582" s="1" t="s">
        <v>81</v>
      </c>
      <c r="F8582" s="1" t="s">
        <v>33</v>
      </c>
      <c r="G8582" s="1" t="s">
        <v>34</v>
      </c>
      <c r="H8582" s="1" t="s">
        <v>153</v>
      </c>
      <c r="I8582">
        <v>4</v>
      </c>
      <c r="J8582">
        <v>7000</v>
      </c>
      <c r="K8582" s="7">
        <v>0.1</v>
      </c>
      <c r="L8582">
        <v>25200</v>
      </c>
      <c r="M8582">
        <v>4987.8900000000003</v>
      </c>
      <c r="N8582" s="7">
        <f>IFERROR(Sales_Data[[#This Row],[Profit]]/Sales_Data[[#This Row],[Sales]],0)</f>
        <v>0.19793214285714286</v>
      </c>
      <c r="O8582" s="7" t="str">
        <f>TEXT(Sales_Data[[#This Row],[Order_Date]],"mmm")</f>
        <v>Jun</v>
      </c>
      <c r="P8582" s="9" t="str">
        <f>TEXT(Sales_Data[[#This Row],[Order_Date]],"yyyy")</f>
        <v>2025</v>
      </c>
      <c r="Q8582" s="9" t="str">
        <f t="shared" si="134"/>
        <v>Existing</v>
      </c>
      <c r="R8582" s="1" t="s">
        <v>73</v>
      </c>
    </row>
    <row r="8583" spans="1:18" x14ac:dyDescent="0.35">
      <c r="A8583" s="1" t="s">
        <v>13492</v>
      </c>
      <c r="B8583" s="2">
        <v>45780</v>
      </c>
      <c r="C8583" s="1" t="s">
        <v>2395</v>
      </c>
      <c r="D8583" s="1" t="s">
        <v>4766</v>
      </c>
      <c r="E8583" s="1" t="s">
        <v>106</v>
      </c>
      <c r="F8583" s="1" t="s">
        <v>33</v>
      </c>
      <c r="G8583" s="1" t="s">
        <v>42</v>
      </c>
      <c r="H8583" s="1" t="s">
        <v>112</v>
      </c>
      <c r="I8583">
        <v>2</v>
      </c>
      <c r="J8583">
        <v>2500</v>
      </c>
      <c r="K8583" s="7">
        <v>0.1</v>
      </c>
      <c r="L8583">
        <v>4500</v>
      </c>
      <c r="M8583">
        <v>377.68</v>
      </c>
      <c r="N8583" s="7">
        <f>IFERROR(Sales_Data[[#This Row],[Profit]]/Sales_Data[[#This Row],[Sales]],0)</f>
        <v>8.3928888888888886E-2</v>
      </c>
      <c r="O8583" s="7" t="str">
        <f>TEXT(Sales_Data[[#This Row],[Order_Date]],"mmm")</f>
        <v>May</v>
      </c>
      <c r="P8583" s="9" t="str">
        <f>TEXT(Sales_Data[[#This Row],[Order_Date]],"yyyy")</f>
        <v>2025</v>
      </c>
      <c r="Q8583" s="9" t="str">
        <f t="shared" si="134"/>
        <v>Existing</v>
      </c>
      <c r="R8583" s="1" t="s">
        <v>28</v>
      </c>
    </row>
    <row r="8584" spans="1:18" x14ac:dyDescent="0.35">
      <c r="A8584" s="1" t="s">
        <v>13493</v>
      </c>
      <c r="B8584" s="2">
        <v>45765</v>
      </c>
      <c r="C8584" s="1" t="s">
        <v>5045</v>
      </c>
      <c r="D8584" s="1" t="s">
        <v>2126</v>
      </c>
      <c r="E8584" s="1" t="s">
        <v>119</v>
      </c>
      <c r="F8584" s="1" t="s">
        <v>33</v>
      </c>
      <c r="G8584" s="1" t="s">
        <v>42</v>
      </c>
      <c r="H8584" s="1" t="s">
        <v>47</v>
      </c>
      <c r="I8584">
        <v>5</v>
      </c>
      <c r="J8584">
        <v>55000</v>
      </c>
      <c r="K8584" s="7">
        <v>0.05</v>
      </c>
      <c r="L8584">
        <v>261250</v>
      </c>
      <c r="M8584">
        <v>22857.72</v>
      </c>
      <c r="N8584" s="7">
        <f>IFERROR(Sales_Data[[#This Row],[Profit]]/Sales_Data[[#This Row],[Sales]],0)</f>
        <v>8.7493665071770338E-2</v>
      </c>
      <c r="O8584" s="7" t="str">
        <f>TEXT(Sales_Data[[#This Row],[Order_Date]],"mmm")</f>
        <v>Apr</v>
      </c>
      <c r="P8584" s="9" t="str">
        <f>TEXT(Sales_Data[[#This Row],[Order_Date]],"yyyy")</f>
        <v>2025</v>
      </c>
      <c r="Q8584" s="9" t="str">
        <f t="shared" si="134"/>
        <v>Existing</v>
      </c>
      <c r="R8584" s="1" t="s">
        <v>28</v>
      </c>
    </row>
    <row r="8585" spans="1:18" x14ac:dyDescent="0.35">
      <c r="A8585" s="1" t="s">
        <v>13494</v>
      </c>
      <c r="B8585" s="2">
        <v>45714</v>
      </c>
      <c r="C8585" s="1" t="s">
        <v>8465</v>
      </c>
      <c r="D8585" s="1" t="s">
        <v>1777</v>
      </c>
      <c r="E8585" s="1" t="s">
        <v>81</v>
      </c>
      <c r="F8585" s="1" t="s">
        <v>33</v>
      </c>
      <c r="G8585" s="1" t="s">
        <v>42</v>
      </c>
      <c r="H8585" s="1" t="s">
        <v>63</v>
      </c>
      <c r="I8585">
        <v>1</v>
      </c>
      <c r="J8585">
        <v>4500</v>
      </c>
      <c r="K8585" s="7">
        <v>0</v>
      </c>
      <c r="L8585">
        <v>4500</v>
      </c>
      <c r="M8585">
        <v>800.53</v>
      </c>
      <c r="N8585" s="7">
        <f>IFERROR(Sales_Data[[#This Row],[Profit]]/Sales_Data[[#This Row],[Sales]],0)</f>
        <v>0.17789555555555556</v>
      </c>
      <c r="O8585" s="7" t="str">
        <f>TEXT(Sales_Data[[#This Row],[Order_Date]],"mmm")</f>
        <v>Feb</v>
      </c>
      <c r="P8585" s="9" t="str">
        <f>TEXT(Sales_Data[[#This Row],[Order_Date]],"yyyy")</f>
        <v>2025</v>
      </c>
      <c r="Q8585" s="9" t="str">
        <f t="shared" si="134"/>
        <v>New</v>
      </c>
      <c r="R8585" s="1" t="s">
        <v>73</v>
      </c>
    </row>
    <row r="8586" spans="1:18" x14ac:dyDescent="0.35">
      <c r="A8586" s="1" t="s">
        <v>13495</v>
      </c>
      <c r="B8586" s="2">
        <v>45867</v>
      </c>
      <c r="C8586" s="1" t="s">
        <v>945</v>
      </c>
      <c r="D8586" s="1" t="s">
        <v>7060</v>
      </c>
      <c r="E8586" s="1" t="s">
        <v>56</v>
      </c>
      <c r="F8586" s="1" t="s">
        <v>57</v>
      </c>
      <c r="G8586" s="1" t="s">
        <v>120</v>
      </c>
      <c r="H8586" s="1" t="s">
        <v>143</v>
      </c>
      <c r="I8586">
        <v>3</v>
      </c>
      <c r="J8586">
        <v>1800</v>
      </c>
      <c r="K8586" s="7">
        <v>0.05</v>
      </c>
      <c r="L8586">
        <v>5130</v>
      </c>
      <c r="M8586">
        <v>592.09</v>
      </c>
      <c r="N8586" s="7">
        <f>IFERROR(Sales_Data[[#This Row],[Profit]]/Sales_Data[[#This Row],[Sales]],0)</f>
        <v>0.11541715399610138</v>
      </c>
      <c r="O8586" s="7" t="str">
        <f>TEXT(Sales_Data[[#This Row],[Order_Date]],"mmm")</f>
        <v>Jul</v>
      </c>
      <c r="P8586" s="9" t="str">
        <f>TEXT(Sales_Data[[#This Row],[Order_Date]],"yyyy")</f>
        <v>2025</v>
      </c>
      <c r="Q8586" s="9" t="str">
        <f t="shared" si="134"/>
        <v>Existing</v>
      </c>
      <c r="R8586" s="1" t="s">
        <v>20</v>
      </c>
    </row>
    <row r="8587" spans="1:18" x14ac:dyDescent="0.35">
      <c r="A8587" s="1" t="s">
        <v>13496</v>
      </c>
      <c r="B8587" s="2">
        <v>45744</v>
      </c>
      <c r="C8587" s="1" t="s">
        <v>11842</v>
      </c>
      <c r="D8587" s="1" t="s">
        <v>5041</v>
      </c>
      <c r="E8587" s="1" t="s">
        <v>81</v>
      </c>
      <c r="F8587" s="1" t="s">
        <v>33</v>
      </c>
      <c r="G8587" s="1" t="s">
        <v>42</v>
      </c>
      <c r="H8587" s="1" t="s">
        <v>102</v>
      </c>
      <c r="I8587">
        <v>3</v>
      </c>
      <c r="J8587">
        <v>25000</v>
      </c>
      <c r="K8587" s="7">
        <v>0.05</v>
      </c>
      <c r="L8587">
        <v>71250</v>
      </c>
      <c r="M8587">
        <v>14512.02</v>
      </c>
      <c r="N8587" s="7">
        <f>IFERROR(Sales_Data[[#This Row],[Profit]]/Sales_Data[[#This Row],[Sales]],0)</f>
        <v>0.20367747368421052</v>
      </c>
      <c r="O8587" s="7" t="str">
        <f>TEXT(Sales_Data[[#This Row],[Order_Date]],"mmm")</f>
        <v>Mar</v>
      </c>
      <c r="P8587" s="9" t="str">
        <f>TEXT(Sales_Data[[#This Row],[Order_Date]],"yyyy")</f>
        <v>2025</v>
      </c>
      <c r="Q8587" s="9" t="str">
        <f t="shared" si="134"/>
        <v>Existing</v>
      </c>
      <c r="R8587" s="1" t="s">
        <v>28</v>
      </c>
    </row>
    <row r="8588" spans="1:18" x14ac:dyDescent="0.35">
      <c r="A8588" s="1" t="s">
        <v>13497</v>
      </c>
      <c r="B8588" s="2">
        <v>45763</v>
      </c>
      <c r="C8588" s="1" t="s">
        <v>22</v>
      </c>
      <c r="D8588" s="1" t="s">
        <v>1849</v>
      </c>
      <c r="E8588" s="1" t="s">
        <v>51</v>
      </c>
      <c r="F8588" s="1" t="s">
        <v>52</v>
      </c>
      <c r="G8588" s="1" t="s">
        <v>26</v>
      </c>
      <c r="H8588" s="1" t="s">
        <v>128</v>
      </c>
      <c r="I8588">
        <v>2</v>
      </c>
      <c r="J8588">
        <v>900</v>
      </c>
      <c r="K8588" s="7">
        <v>0.05</v>
      </c>
      <c r="L8588">
        <v>1710</v>
      </c>
      <c r="M8588">
        <v>204.41</v>
      </c>
      <c r="N8588" s="7">
        <f>IFERROR(Sales_Data[[#This Row],[Profit]]/Sales_Data[[#This Row],[Sales]],0)</f>
        <v>0.11953801169590643</v>
      </c>
      <c r="O8588" s="7" t="str">
        <f>TEXT(Sales_Data[[#This Row],[Order_Date]],"mmm")</f>
        <v>Apr</v>
      </c>
      <c r="P8588" s="9" t="str">
        <f>TEXT(Sales_Data[[#This Row],[Order_Date]],"yyyy")</f>
        <v>2025</v>
      </c>
      <c r="Q8588" s="9" t="str">
        <f t="shared" si="134"/>
        <v>Existing</v>
      </c>
      <c r="R8588" s="1" t="s">
        <v>36</v>
      </c>
    </row>
    <row r="8589" spans="1:18" x14ac:dyDescent="0.35">
      <c r="A8589" s="1" t="s">
        <v>13498</v>
      </c>
      <c r="B8589" s="2">
        <v>45922</v>
      </c>
      <c r="C8589" s="1" t="s">
        <v>6624</v>
      </c>
      <c r="D8589" s="1" t="s">
        <v>5319</v>
      </c>
      <c r="E8589" s="1" t="s">
        <v>119</v>
      </c>
      <c r="F8589" s="1" t="s">
        <v>33</v>
      </c>
      <c r="G8589" s="1" t="s">
        <v>120</v>
      </c>
      <c r="H8589" s="1" t="s">
        <v>146</v>
      </c>
      <c r="I8589">
        <v>1</v>
      </c>
      <c r="J8589">
        <v>800</v>
      </c>
      <c r="K8589" s="7">
        <v>0.05</v>
      </c>
      <c r="L8589">
        <v>760</v>
      </c>
      <c r="M8589">
        <v>141.36000000000001</v>
      </c>
      <c r="N8589" s="7">
        <f>IFERROR(Sales_Data[[#This Row],[Profit]]/Sales_Data[[#This Row],[Sales]],0)</f>
        <v>0.18600000000000003</v>
      </c>
      <c r="O8589" s="7" t="str">
        <f>TEXT(Sales_Data[[#This Row],[Order_Date]],"mmm")</f>
        <v>Sep</v>
      </c>
      <c r="P8589" s="9" t="str">
        <f>TEXT(Sales_Data[[#This Row],[Order_Date]],"yyyy")</f>
        <v>2025</v>
      </c>
      <c r="Q8589" s="9" t="str">
        <f t="shared" si="134"/>
        <v>New</v>
      </c>
      <c r="R8589" s="1" t="s">
        <v>28</v>
      </c>
    </row>
    <row r="8590" spans="1:18" x14ac:dyDescent="0.35">
      <c r="A8590" s="1" t="s">
        <v>13499</v>
      </c>
      <c r="B8590" s="2">
        <v>45958</v>
      </c>
      <c r="C8590" s="1" t="s">
        <v>6873</v>
      </c>
      <c r="D8590" s="1" t="s">
        <v>2294</v>
      </c>
      <c r="E8590" s="1" t="s">
        <v>40</v>
      </c>
      <c r="F8590" s="1" t="s">
        <v>41</v>
      </c>
      <c r="G8590" s="1" t="s">
        <v>120</v>
      </c>
      <c r="H8590" s="1" t="s">
        <v>217</v>
      </c>
      <c r="I8590">
        <v>5</v>
      </c>
      <c r="J8590">
        <v>3200</v>
      </c>
      <c r="K8590" s="7">
        <v>0.05</v>
      </c>
      <c r="L8590">
        <v>15200</v>
      </c>
      <c r="M8590">
        <v>3090.82</v>
      </c>
      <c r="N8590" s="7">
        <f>IFERROR(Sales_Data[[#This Row],[Profit]]/Sales_Data[[#This Row],[Sales]],0)</f>
        <v>0.20334342105263159</v>
      </c>
      <c r="O8590" s="7" t="str">
        <f>TEXT(Sales_Data[[#This Row],[Order_Date]],"mmm")</f>
        <v>Oct</v>
      </c>
      <c r="P8590" s="9" t="str">
        <f>TEXT(Sales_Data[[#This Row],[Order_Date]],"yyyy")</f>
        <v>2025</v>
      </c>
      <c r="Q8590" s="9" t="str">
        <f t="shared" si="134"/>
        <v>Existing</v>
      </c>
      <c r="R8590" s="1" t="s">
        <v>36</v>
      </c>
    </row>
    <row r="8591" spans="1:18" x14ac:dyDescent="0.35">
      <c r="A8591" s="1" t="s">
        <v>13500</v>
      </c>
      <c r="B8591" s="2">
        <v>45920</v>
      </c>
      <c r="C8591" s="1" t="s">
        <v>1997</v>
      </c>
      <c r="D8591" s="1" t="s">
        <v>11175</v>
      </c>
      <c r="E8591" s="1" t="s">
        <v>106</v>
      </c>
      <c r="F8591" s="1" t="s">
        <v>33</v>
      </c>
      <c r="G8591" s="1" t="s">
        <v>18</v>
      </c>
      <c r="H8591" s="1" t="s">
        <v>19</v>
      </c>
      <c r="I8591">
        <v>5</v>
      </c>
      <c r="J8591">
        <v>700</v>
      </c>
      <c r="K8591" s="7">
        <v>0.15</v>
      </c>
      <c r="L8591">
        <v>2975</v>
      </c>
      <c r="M8591">
        <v>391.07</v>
      </c>
      <c r="N8591" s="7">
        <f>IFERROR(Sales_Data[[#This Row],[Profit]]/Sales_Data[[#This Row],[Sales]],0)</f>
        <v>0.13145210084033612</v>
      </c>
      <c r="O8591" s="7" t="str">
        <f>TEXT(Sales_Data[[#This Row],[Order_Date]],"mmm")</f>
        <v>Sep</v>
      </c>
      <c r="P8591" s="9" t="str">
        <f>TEXT(Sales_Data[[#This Row],[Order_Date]],"yyyy")</f>
        <v>2025</v>
      </c>
      <c r="Q8591" s="9" t="str">
        <f t="shared" si="134"/>
        <v>Existing</v>
      </c>
      <c r="R8591" s="1" t="s">
        <v>73</v>
      </c>
    </row>
    <row r="8592" spans="1:18" x14ac:dyDescent="0.35">
      <c r="A8592" s="1" t="s">
        <v>13501</v>
      </c>
      <c r="B8592" s="2">
        <v>46014</v>
      </c>
      <c r="C8592" s="1" t="s">
        <v>5880</v>
      </c>
      <c r="D8592" s="1" t="s">
        <v>10617</v>
      </c>
      <c r="E8592" s="1" t="s">
        <v>17</v>
      </c>
      <c r="F8592" s="1" t="s">
        <v>17</v>
      </c>
      <c r="G8592" s="1" t="s">
        <v>26</v>
      </c>
      <c r="H8592" s="1" t="s">
        <v>82</v>
      </c>
      <c r="I8592">
        <v>3</v>
      </c>
      <c r="J8592">
        <v>450</v>
      </c>
      <c r="K8592" s="7">
        <v>0</v>
      </c>
      <c r="L8592">
        <v>1350</v>
      </c>
      <c r="M8592">
        <v>153.1</v>
      </c>
      <c r="N8592" s="7">
        <f>IFERROR(Sales_Data[[#This Row],[Profit]]/Sales_Data[[#This Row],[Sales]],0)</f>
        <v>0.1134074074074074</v>
      </c>
      <c r="O8592" s="7" t="str">
        <f>TEXT(Sales_Data[[#This Row],[Order_Date]],"mmm")</f>
        <v>Dec</v>
      </c>
      <c r="P8592" s="9" t="str">
        <f>TEXT(Sales_Data[[#This Row],[Order_Date]],"yyyy")</f>
        <v>2025</v>
      </c>
      <c r="Q8592" s="9" t="str">
        <f t="shared" si="134"/>
        <v>Existing</v>
      </c>
      <c r="R8592" s="1" t="s">
        <v>28</v>
      </c>
    </row>
    <row r="8593" spans="1:18" x14ac:dyDescent="0.35">
      <c r="A8593" s="1" t="s">
        <v>13502</v>
      </c>
      <c r="B8593" s="2">
        <v>45710</v>
      </c>
      <c r="C8593" s="1" t="s">
        <v>5561</v>
      </c>
      <c r="D8593" s="1" t="s">
        <v>8896</v>
      </c>
      <c r="E8593" s="1" t="s">
        <v>32</v>
      </c>
      <c r="F8593" s="1" t="s">
        <v>33</v>
      </c>
      <c r="G8593" s="1" t="s">
        <v>34</v>
      </c>
      <c r="H8593" s="1" t="s">
        <v>107</v>
      </c>
      <c r="I8593">
        <v>5</v>
      </c>
      <c r="J8593">
        <v>6500</v>
      </c>
      <c r="K8593" s="7">
        <v>0.1</v>
      </c>
      <c r="L8593">
        <v>29250</v>
      </c>
      <c r="M8593">
        <v>4803.91</v>
      </c>
      <c r="N8593" s="7">
        <f>IFERROR(Sales_Data[[#This Row],[Profit]]/Sales_Data[[#This Row],[Sales]],0)</f>
        <v>0.16423623931623932</v>
      </c>
      <c r="O8593" s="7" t="str">
        <f>TEXT(Sales_Data[[#This Row],[Order_Date]],"mmm")</f>
        <v>Feb</v>
      </c>
      <c r="P8593" s="9" t="str">
        <f>TEXT(Sales_Data[[#This Row],[Order_Date]],"yyyy")</f>
        <v>2025</v>
      </c>
      <c r="Q8593" s="9" t="str">
        <f t="shared" si="134"/>
        <v>Existing</v>
      </c>
      <c r="R8593" s="1" t="s">
        <v>64</v>
      </c>
    </row>
    <row r="8594" spans="1:18" x14ac:dyDescent="0.35">
      <c r="A8594" s="1" t="s">
        <v>13503</v>
      </c>
      <c r="B8594" s="2">
        <v>45697</v>
      </c>
      <c r="C8594" s="1" t="s">
        <v>2724</v>
      </c>
      <c r="D8594" s="1" t="s">
        <v>1855</v>
      </c>
      <c r="E8594" s="1" t="s">
        <v>106</v>
      </c>
      <c r="F8594" s="1" t="s">
        <v>33</v>
      </c>
      <c r="G8594" s="1" t="s">
        <v>120</v>
      </c>
      <c r="H8594" s="1" t="s">
        <v>217</v>
      </c>
      <c r="I8594">
        <v>2</v>
      </c>
      <c r="J8594">
        <v>3200</v>
      </c>
      <c r="K8594" s="7">
        <v>0.15</v>
      </c>
      <c r="L8594">
        <v>5440</v>
      </c>
      <c r="M8594">
        <v>835.15</v>
      </c>
      <c r="N8594" s="7">
        <f>IFERROR(Sales_Data[[#This Row],[Profit]]/Sales_Data[[#This Row],[Sales]],0)</f>
        <v>0.15352022058823528</v>
      </c>
      <c r="O8594" s="7" t="str">
        <f>TEXT(Sales_Data[[#This Row],[Order_Date]],"mmm")</f>
        <v>Feb</v>
      </c>
      <c r="P8594" s="9" t="str">
        <f>TEXT(Sales_Data[[#This Row],[Order_Date]],"yyyy")</f>
        <v>2025</v>
      </c>
      <c r="Q8594" s="9" t="str">
        <f t="shared" si="134"/>
        <v>Existing</v>
      </c>
      <c r="R8594" s="1" t="s">
        <v>36</v>
      </c>
    </row>
    <row r="8595" spans="1:18" x14ac:dyDescent="0.35">
      <c r="A8595" s="1" t="s">
        <v>13504</v>
      </c>
      <c r="B8595" s="2">
        <v>45894</v>
      </c>
      <c r="C8595" s="1" t="s">
        <v>12026</v>
      </c>
      <c r="D8595" s="1" t="s">
        <v>1203</v>
      </c>
      <c r="E8595" s="1" t="s">
        <v>135</v>
      </c>
      <c r="F8595" s="1" t="s">
        <v>136</v>
      </c>
      <c r="G8595" s="1" t="s">
        <v>34</v>
      </c>
      <c r="H8595" s="1" t="s">
        <v>35</v>
      </c>
      <c r="I8595">
        <v>5</v>
      </c>
      <c r="J8595">
        <v>9000</v>
      </c>
      <c r="K8595" s="7">
        <v>0.1</v>
      </c>
      <c r="L8595">
        <v>40500</v>
      </c>
      <c r="M8595">
        <v>3277.68</v>
      </c>
      <c r="N8595" s="7">
        <f>IFERROR(Sales_Data[[#This Row],[Profit]]/Sales_Data[[#This Row],[Sales]],0)</f>
        <v>8.0930370370370361E-2</v>
      </c>
      <c r="O8595" s="7" t="str">
        <f>TEXT(Sales_Data[[#This Row],[Order_Date]],"mmm")</f>
        <v>Aug</v>
      </c>
      <c r="P8595" s="9" t="str">
        <f>TEXT(Sales_Data[[#This Row],[Order_Date]],"yyyy")</f>
        <v>2025</v>
      </c>
      <c r="Q8595" s="9" t="str">
        <f t="shared" si="134"/>
        <v>Existing</v>
      </c>
      <c r="R8595" s="1" t="s">
        <v>28</v>
      </c>
    </row>
    <row r="8596" spans="1:18" x14ac:dyDescent="0.35">
      <c r="A8596" s="1" t="s">
        <v>13505</v>
      </c>
      <c r="B8596" s="2">
        <v>45918</v>
      </c>
      <c r="C8596" s="1" t="s">
        <v>4163</v>
      </c>
      <c r="D8596" s="1" t="s">
        <v>196</v>
      </c>
      <c r="E8596" s="1" t="s">
        <v>51</v>
      </c>
      <c r="F8596" s="1" t="s">
        <v>52</v>
      </c>
      <c r="G8596" s="1" t="s">
        <v>26</v>
      </c>
      <c r="H8596" s="1" t="s">
        <v>27</v>
      </c>
      <c r="I8596">
        <v>5</v>
      </c>
      <c r="J8596">
        <v>1200</v>
      </c>
      <c r="K8596" s="7">
        <v>0.1</v>
      </c>
      <c r="L8596">
        <v>5400</v>
      </c>
      <c r="M8596">
        <v>1215.5999999999999</v>
      </c>
      <c r="N8596" s="7">
        <f>IFERROR(Sales_Data[[#This Row],[Profit]]/Sales_Data[[#This Row],[Sales]],0)</f>
        <v>0.2251111111111111</v>
      </c>
      <c r="O8596" s="7" t="str">
        <f>TEXT(Sales_Data[[#This Row],[Order_Date]],"mmm")</f>
        <v>Sep</v>
      </c>
      <c r="P8596" s="9" t="str">
        <f>TEXT(Sales_Data[[#This Row],[Order_Date]],"yyyy")</f>
        <v>2025</v>
      </c>
      <c r="Q8596" s="9" t="str">
        <f t="shared" si="134"/>
        <v>Existing</v>
      </c>
      <c r="R8596" s="1" t="s">
        <v>28</v>
      </c>
    </row>
    <row r="8597" spans="1:18" x14ac:dyDescent="0.35">
      <c r="A8597" s="1" t="s">
        <v>13506</v>
      </c>
      <c r="B8597" s="2">
        <v>45955</v>
      </c>
      <c r="C8597" s="1" t="s">
        <v>478</v>
      </c>
      <c r="D8597" s="1" t="s">
        <v>519</v>
      </c>
      <c r="E8597" s="1" t="s">
        <v>160</v>
      </c>
      <c r="F8597" s="1" t="s">
        <v>161</v>
      </c>
      <c r="G8597" s="1" t="s">
        <v>26</v>
      </c>
      <c r="H8597" s="1" t="s">
        <v>27</v>
      </c>
      <c r="I8597">
        <v>4</v>
      </c>
      <c r="J8597">
        <v>1200</v>
      </c>
      <c r="K8597" s="7">
        <v>0.05</v>
      </c>
      <c r="L8597">
        <v>4560</v>
      </c>
      <c r="M8597">
        <v>672.85</v>
      </c>
      <c r="N8597" s="7">
        <f>IFERROR(Sales_Data[[#This Row],[Profit]]/Sales_Data[[#This Row],[Sales]],0)</f>
        <v>0.14755482456140351</v>
      </c>
      <c r="O8597" s="7" t="str">
        <f>TEXT(Sales_Data[[#This Row],[Order_Date]],"mmm")</f>
        <v>Oct</v>
      </c>
      <c r="P8597" s="9" t="str">
        <f>TEXT(Sales_Data[[#This Row],[Order_Date]],"yyyy")</f>
        <v>2025</v>
      </c>
      <c r="Q8597" s="9" t="str">
        <f t="shared" si="134"/>
        <v>Existing</v>
      </c>
      <c r="R8597" s="1" t="s">
        <v>64</v>
      </c>
    </row>
    <row r="8598" spans="1:18" x14ac:dyDescent="0.35">
      <c r="A8598" s="1" t="s">
        <v>13507</v>
      </c>
      <c r="B8598" s="2">
        <v>45823</v>
      </c>
      <c r="C8598" s="1" t="s">
        <v>1715</v>
      </c>
      <c r="D8598" s="1" t="s">
        <v>1625</v>
      </c>
      <c r="E8598" s="1" t="s">
        <v>86</v>
      </c>
      <c r="F8598" s="1" t="s">
        <v>25</v>
      </c>
      <c r="G8598" s="1" t="s">
        <v>120</v>
      </c>
      <c r="H8598" s="1" t="s">
        <v>217</v>
      </c>
      <c r="I8598">
        <v>5</v>
      </c>
      <c r="J8598">
        <v>3200</v>
      </c>
      <c r="K8598" s="7">
        <v>0</v>
      </c>
      <c r="L8598">
        <v>16000</v>
      </c>
      <c r="M8598">
        <v>3411.7</v>
      </c>
      <c r="N8598" s="7">
        <f>IFERROR(Sales_Data[[#This Row],[Profit]]/Sales_Data[[#This Row],[Sales]],0)</f>
        <v>0.21323124999999998</v>
      </c>
      <c r="O8598" s="7" t="str">
        <f>TEXT(Sales_Data[[#This Row],[Order_Date]],"mmm")</f>
        <v>Jun</v>
      </c>
      <c r="P8598" s="9" t="str">
        <f>TEXT(Sales_Data[[#This Row],[Order_Date]],"yyyy")</f>
        <v>2025</v>
      </c>
      <c r="Q8598" s="9" t="str">
        <f t="shared" si="134"/>
        <v>Existing</v>
      </c>
      <c r="R8598" s="1" t="s">
        <v>28</v>
      </c>
    </row>
    <row r="8599" spans="1:18" x14ac:dyDescent="0.35">
      <c r="A8599" s="1" t="s">
        <v>13508</v>
      </c>
      <c r="B8599" s="2">
        <v>45888</v>
      </c>
      <c r="C8599" s="1" t="s">
        <v>8339</v>
      </c>
      <c r="D8599" s="1" t="s">
        <v>9815</v>
      </c>
      <c r="E8599" s="1" t="s">
        <v>62</v>
      </c>
      <c r="F8599" s="1" t="s">
        <v>41</v>
      </c>
      <c r="G8599" s="1" t="s">
        <v>26</v>
      </c>
      <c r="H8599" s="1" t="s">
        <v>82</v>
      </c>
      <c r="I8599">
        <v>3</v>
      </c>
      <c r="J8599">
        <v>450</v>
      </c>
      <c r="K8599" s="7">
        <v>0.15</v>
      </c>
      <c r="L8599">
        <v>1148</v>
      </c>
      <c r="M8599">
        <v>238.67</v>
      </c>
      <c r="N8599" s="7">
        <f>IFERROR(Sales_Data[[#This Row],[Profit]]/Sales_Data[[#This Row],[Sales]],0)</f>
        <v>0.2079006968641115</v>
      </c>
      <c r="O8599" s="7" t="str">
        <f>TEXT(Sales_Data[[#This Row],[Order_Date]],"mmm")</f>
        <v>Aug</v>
      </c>
      <c r="P8599" s="9" t="str">
        <f>TEXT(Sales_Data[[#This Row],[Order_Date]],"yyyy")</f>
        <v>2025</v>
      </c>
      <c r="Q8599" s="9" t="str">
        <f t="shared" si="134"/>
        <v>Existing</v>
      </c>
      <c r="R8599" s="1" t="s">
        <v>28</v>
      </c>
    </row>
    <row r="8600" spans="1:18" x14ac:dyDescent="0.35">
      <c r="A8600" s="1" t="s">
        <v>13509</v>
      </c>
      <c r="B8600" s="2">
        <v>45733</v>
      </c>
      <c r="C8600" s="1" t="s">
        <v>5331</v>
      </c>
      <c r="D8600" s="1" t="s">
        <v>4795</v>
      </c>
      <c r="E8600" s="1" t="s">
        <v>111</v>
      </c>
      <c r="F8600" s="1" t="s">
        <v>33</v>
      </c>
      <c r="G8600" s="1" t="s">
        <v>26</v>
      </c>
      <c r="H8600" s="1" t="s">
        <v>82</v>
      </c>
      <c r="I8600">
        <v>4</v>
      </c>
      <c r="J8600">
        <v>450</v>
      </c>
      <c r="K8600" s="7">
        <v>0.1</v>
      </c>
      <c r="L8600">
        <v>1620</v>
      </c>
      <c r="M8600">
        <v>171.75</v>
      </c>
      <c r="N8600" s="7">
        <f>IFERROR(Sales_Data[[#This Row],[Profit]]/Sales_Data[[#This Row],[Sales]],0)</f>
        <v>0.10601851851851851</v>
      </c>
      <c r="O8600" s="7" t="str">
        <f>TEXT(Sales_Data[[#This Row],[Order_Date]],"mmm")</f>
        <v>Mar</v>
      </c>
      <c r="P8600" s="9" t="str">
        <f>TEXT(Sales_Data[[#This Row],[Order_Date]],"yyyy")</f>
        <v>2025</v>
      </c>
      <c r="Q8600" s="9" t="str">
        <f t="shared" si="134"/>
        <v>Existing</v>
      </c>
      <c r="R8600" s="1" t="s">
        <v>20</v>
      </c>
    </row>
    <row r="8601" spans="1:18" x14ac:dyDescent="0.35">
      <c r="A8601" s="1" t="s">
        <v>13510</v>
      </c>
      <c r="B8601" s="2">
        <v>45791</v>
      </c>
      <c r="C8601" s="1" t="s">
        <v>10479</v>
      </c>
      <c r="D8601" s="1" t="s">
        <v>2502</v>
      </c>
      <c r="E8601" s="1" t="s">
        <v>17</v>
      </c>
      <c r="F8601" s="1" t="s">
        <v>17</v>
      </c>
      <c r="G8601" s="1" t="s">
        <v>120</v>
      </c>
      <c r="H8601" s="1" t="s">
        <v>121</v>
      </c>
      <c r="I8601">
        <v>4</v>
      </c>
      <c r="J8601">
        <v>2800</v>
      </c>
      <c r="K8601" s="7">
        <v>0.1</v>
      </c>
      <c r="L8601">
        <v>10080</v>
      </c>
      <c r="M8601">
        <v>2329.4499999999998</v>
      </c>
      <c r="N8601" s="7">
        <f>IFERROR(Sales_Data[[#This Row],[Profit]]/Sales_Data[[#This Row],[Sales]],0)</f>
        <v>0.23109623015873015</v>
      </c>
      <c r="O8601" s="7" t="str">
        <f>TEXT(Sales_Data[[#This Row],[Order_Date]],"mmm")</f>
        <v>May</v>
      </c>
      <c r="P8601" s="9" t="str">
        <f>TEXT(Sales_Data[[#This Row],[Order_Date]],"yyyy")</f>
        <v>2025</v>
      </c>
      <c r="Q8601" s="9" t="str">
        <f t="shared" si="134"/>
        <v>Existing</v>
      </c>
      <c r="R8601" s="1" t="s">
        <v>20</v>
      </c>
    </row>
    <row r="8602" spans="1:18" x14ac:dyDescent="0.35">
      <c r="A8602" s="1" t="s">
        <v>13511</v>
      </c>
      <c r="B8602" s="2">
        <v>45927</v>
      </c>
      <c r="C8602" s="1" t="s">
        <v>8857</v>
      </c>
      <c r="D8602" s="1" t="s">
        <v>2848</v>
      </c>
      <c r="E8602" s="1" t="s">
        <v>135</v>
      </c>
      <c r="F8602" s="1" t="s">
        <v>136</v>
      </c>
      <c r="G8602" s="1" t="s">
        <v>120</v>
      </c>
      <c r="H8602" s="1" t="s">
        <v>143</v>
      </c>
      <c r="I8602">
        <v>4</v>
      </c>
      <c r="J8602">
        <v>1800</v>
      </c>
      <c r="K8602" s="7">
        <v>0.1</v>
      </c>
      <c r="L8602">
        <v>6480</v>
      </c>
      <c r="M8602">
        <v>566.65</v>
      </c>
      <c r="N8602" s="7">
        <f>IFERROR(Sales_Data[[#This Row],[Profit]]/Sales_Data[[#This Row],[Sales]],0)</f>
        <v>8.7445987654320989E-2</v>
      </c>
      <c r="O8602" s="7" t="str">
        <f>TEXT(Sales_Data[[#This Row],[Order_Date]],"mmm")</f>
        <v>Sep</v>
      </c>
      <c r="P8602" s="9" t="str">
        <f>TEXT(Sales_Data[[#This Row],[Order_Date]],"yyyy")</f>
        <v>2025</v>
      </c>
      <c r="Q8602" s="9" t="str">
        <f t="shared" si="134"/>
        <v>Existing</v>
      </c>
      <c r="R8602" s="1" t="s">
        <v>64</v>
      </c>
    </row>
    <row r="8603" spans="1:18" x14ac:dyDescent="0.35">
      <c r="A8603" s="1" t="s">
        <v>13512</v>
      </c>
      <c r="B8603" s="2">
        <v>45790</v>
      </c>
      <c r="C8603" s="1" t="s">
        <v>2151</v>
      </c>
      <c r="D8603" s="1" t="s">
        <v>5206</v>
      </c>
      <c r="E8603" s="1" t="s">
        <v>40</v>
      </c>
      <c r="F8603" s="1" t="s">
        <v>41</v>
      </c>
      <c r="G8603" s="1" t="s">
        <v>26</v>
      </c>
      <c r="H8603" s="1" t="s">
        <v>82</v>
      </c>
      <c r="I8603">
        <v>3</v>
      </c>
      <c r="J8603">
        <v>450</v>
      </c>
      <c r="K8603" s="7">
        <v>0.1</v>
      </c>
      <c r="L8603">
        <v>1215</v>
      </c>
      <c r="M8603">
        <v>163.88</v>
      </c>
      <c r="N8603" s="7">
        <f>IFERROR(Sales_Data[[#This Row],[Profit]]/Sales_Data[[#This Row],[Sales]],0)</f>
        <v>0.134880658436214</v>
      </c>
      <c r="O8603" s="7" t="str">
        <f>TEXT(Sales_Data[[#This Row],[Order_Date]],"mmm")</f>
        <v>May</v>
      </c>
      <c r="P8603" s="9" t="str">
        <f>TEXT(Sales_Data[[#This Row],[Order_Date]],"yyyy")</f>
        <v>2025</v>
      </c>
      <c r="Q8603" s="9" t="str">
        <f t="shared" si="134"/>
        <v>Existing</v>
      </c>
      <c r="R8603" s="1" t="s">
        <v>28</v>
      </c>
    </row>
    <row r="8604" spans="1:18" x14ac:dyDescent="0.35">
      <c r="A8604" s="1" t="s">
        <v>13513</v>
      </c>
      <c r="B8604" s="2">
        <v>45977</v>
      </c>
      <c r="C8604" s="1" t="s">
        <v>1750</v>
      </c>
      <c r="D8604" s="1" t="s">
        <v>2019</v>
      </c>
      <c r="E8604" s="1" t="s">
        <v>111</v>
      </c>
      <c r="F8604" s="1" t="s">
        <v>33</v>
      </c>
      <c r="G8604" s="1" t="s">
        <v>42</v>
      </c>
      <c r="H8604" s="1" t="s">
        <v>102</v>
      </c>
      <c r="I8604">
        <v>1</v>
      </c>
      <c r="J8604">
        <v>25000</v>
      </c>
      <c r="K8604" s="7">
        <v>0.1</v>
      </c>
      <c r="L8604">
        <v>22500</v>
      </c>
      <c r="M8604">
        <v>5266.49</v>
      </c>
      <c r="N8604" s="7">
        <f>IFERROR(Sales_Data[[#This Row],[Profit]]/Sales_Data[[#This Row],[Sales]],0)</f>
        <v>0.2340662222222222</v>
      </c>
      <c r="O8604" s="7" t="str">
        <f>TEXT(Sales_Data[[#This Row],[Order_Date]],"mmm")</f>
        <v>Nov</v>
      </c>
      <c r="P8604" s="9" t="str">
        <f>TEXT(Sales_Data[[#This Row],[Order_Date]],"yyyy")</f>
        <v>2025</v>
      </c>
      <c r="Q8604" s="9" t="str">
        <f t="shared" si="134"/>
        <v>New</v>
      </c>
      <c r="R8604" s="1" t="s">
        <v>36</v>
      </c>
    </row>
    <row r="8605" spans="1:18" x14ac:dyDescent="0.35">
      <c r="A8605" s="1" t="s">
        <v>13514</v>
      </c>
      <c r="B8605" s="2">
        <v>45797</v>
      </c>
      <c r="C8605" s="1" t="s">
        <v>7474</v>
      </c>
      <c r="D8605" s="1" t="s">
        <v>4400</v>
      </c>
      <c r="E8605" s="1" t="s">
        <v>51</v>
      </c>
      <c r="F8605" s="1" t="s">
        <v>52</v>
      </c>
      <c r="G8605" s="1" t="s">
        <v>26</v>
      </c>
      <c r="H8605" s="1" t="s">
        <v>27</v>
      </c>
      <c r="I8605">
        <v>2</v>
      </c>
      <c r="J8605">
        <v>1200</v>
      </c>
      <c r="K8605" s="7">
        <v>0.1</v>
      </c>
      <c r="L8605">
        <v>2160</v>
      </c>
      <c r="M8605">
        <v>301.61</v>
      </c>
      <c r="N8605" s="7">
        <f>IFERROR(Sales_Data[[#This Row],[Profit]]/Sales_Data[[#This Row],[Sales]],0)</f>
        <v>0.13963425925925926</v>
      </c>
      <c r="O8605" s="7" t="str">
        <f>TEXT(Sales_Data[[#This Row],[Order_Date]],"mmm")</f>
        <v>May</v>
      </c>
      <c r="P8605" s="9" t="str">
        <f>TEXT(Sales_Data[[#This Row],[Order_Date]],"yyyy")</f>
        <v>2025</v>
      </c>
      <c r="Q8605" s="9" t="str">
        <f t="shared" si="134"/>
        <v>Existing</v>
      </c>
      <c r="R8605" s="1" t="s">
        <v>36</v>
      </c>
    </row>
    <row r="8606" spans="1:18" x14ac:dyDescent="0.35">
      <c r="A8606" s="1" t="s">
        <v>13515</v>
      </c>
      <c r="B8606" s="2">
        <v>45951</v>
      </c>
      <c r="C8606" s="1" t="s">
        <v>1020</v>
      </c>
      <c r="D8606" s="1" t="s">
        <v>577</v>
      </c>
      <c r="E8606" s="1" t="s">
        <v>71</v>
      </c>
      <c r="F8606" s="1" t="s">
        <v>33</v>
      </c>
      <c r="G8606" s="1" t="s">
        <v>120</v>
      </c>
      <c r="H8606" s="1" t="s">
        <v>217</v>
      </c>
      <c r="I8606">
        <v>3</v>
      </c>
      <c r="J8606">
        <v>3200</v>
      </c>
      <c r="K8606" s="7">
        <v>0.1</v>
      </c>
      <c r="L8606">
        <v>8640</v>
      </c>
      <c r="M8606">
        <v>1085.1500000000001</v>
      </c>
      <c r="N8606" s="7">
        <f>IFERROR(Sales_Data[[#This Row],[Profit]]/Sales_Data[[#This Row],[Sales]],0)</f>
        <v>0.12559606481481483</v>
      </c>
      <c r="O8606" s="7" t="str">
        <f>TEXT(Sales_Data[[#This Row],[Order_Date]],"mmm")</f>
        <v>Oct</v>
      </c>
      <c r="P8606" s="9" t="str">
        <f>TEXT(Sales_Data[[#This Row],[Order_Date]],"yyyy")</f>
        <v>2025</v>
      </c>
      <c r="Q8606" s="9" t="str">
        <f t="shared" si="134"/>
        <v>Existing</v>
      </c>
      <c r="R8606" s="1" t="s">
        <v>73</v>
      </c>
    </row>
    <row r="8607" spans="1:18" x14ac:dyDescent="0.35">
      <c r="A8607" s="1" t="s">
        <v>13516</v>
      </c>
      <c r="B8607" s="2">
        <v>45913</v>
      </c>
      <c r="C8607" s="1" t="s">
        <v>7875</v>
      </c>
      <c r="D8607" s="1" t="s">
        <v>4957</v>
      </c>
      <c r="E8607" s="1" t="s">
        <v>81</v>
      </c>
      <c r="F8607" s="1" t="s">
        <v>33</v>
      </c>
      <c r="G8607" s="1" t="s">
        <v>42</v>
      </c>
      <c r="H8607" s="1" t="s">
        <v>47</v>
      </c>
      <c r="I8607">
        <v>5</v>
      </c>
      <c r="J8607">
        <v>55000</v>
      </c>
      <c r="K8607" s="7">
        <v>0</v>
      </c>
      <c r="L8607">
        <v>275000</v>
      </c>
      <c r="M8607">
        <v>51127.32</v>
      </c>
      <c r="N8607" s="7">
        <f>IFERROR(Sales_Data[[#This Row],[Profit]]/Sales_Data[[#This Row],[Sales]],0)</f>
        <v>0.18591752727272728</v>
      </c>
      <c r="O8607" s="7" t="str">
        <f>TEXT(Sales_Data[[#This Row],[Order_Date]],"mmm")</f>
        <v>Sep</v>
      </c>
      <c r="P8607" s="9" t="str">
        <f>TEXT(Sales_Data[[#This Row],[Order_Date]],"yyyy")</f>
        <v>2025</v>
      </c>
      <c r="Q8607" s="9" t="str">
        <f t="shared" si="134"/>
        <v>Existing</v>
      </c>
      <c r="R8607" s="1" t="s">
        <v>28</v>
      </c>
    </row>
    <row r="8608" spans="1:18" x14ac:dyDescent="0.35">
      <c r="A8608" s="1" t="s">
        <v>13517</v>
      </c>
      <c r="B8608" s="2">
        <v>45827</v>
      </c>
      <c r="C8608" s="1" t="s">
        <v>3817</v>
      </c>
      <c r="D8608" s="1" t="s">
        <v>9509</v>
      </c>
      <c r="E8608" s="1" t="s">
        <v>56</v>
      </c>
      <c r="F8608" s="1" t="s">
        <v>57</v>
      </c>
      <c r="G8608" s="1" t="s">
        <v>26</v>
      </c>
      <c r="H8608" s="1" t="s">
        <v>82</v>
      </c>
      <c r="I8608">
        <v>3</v>
      </c>
      <c r="J8608">
        <v>450</v>
      </c>
      <c r="K8608" s="7">
        <v>0</v>
      </c>
      <c r="L8608">
        <v>1350</v>
      </c>
      <c r="M8608">
        <v>212.96</v>
      </c>
      <c r="N8608" s="7">
        <f>IFERROR(Sales_Data[[#This Row],[Profit]]/Sales_Data[[#This Row],[Sales]],0)</f>
        <v>0.15774814814814817</v>
      </c>
      <c r="O8608" s="7" t="str">
        <f>TEXT(Sales_Data[[#This Row],[Order_Date]],"mmm")</f>
        <v>Jun</v>
      </c>
      <c r="P8608" s="9" t="str">
        <f>TEXT(Sales_Data[[#This Row],[Order_Date]],"yyyy")</f>
        <v>2025</v>
      </c>
      <c r="Q8608" s="9" t="str">
        <f t="shared" si="134"/>
        <v>Existing</v>
      </c>
      <c r="R8608" s="1" t="s">
        <v>36</v>
      </c>
    </row>
    <row r="8609" spans="1:18" x14ac:dyDescent="0.35">
      <c r="A8609" s="1" t="s">
        <v>13518</v>
      </c>
      <c r="B8609" s="2">
        <v>45766</v>
      </c>
      <c r="C8609" s="1" t="s">
        <v>10268</v>
      </c>
      <c r="D8609" s="1" t="s">
        <v>1577</v>
      </c>
      <c r="E8609" s="1" t="s">
        <v>17</v>
      </c>
      <c r="F8609" s="1" t="s">
        <v>17</v>
      </c>
      <c r="G8609" s="1" t="s">
        <v>34</v>
      </c>
      <c r="H8609" s="1" t="s">
        <v>77</v>
      </c>
      <c r="I8609">
        <v>4</v>
      </c>
      <c r="J8609">
        <v>22000</v>
      </c>
      <c r="K8609" s="7">
        <v>0.15</v>
      </c>
      <c r="L8609">
        <v>74800</v>
      </c>
      <c r="M8609">
        <v>14931.4</v>
      </c>
      <c r="N8609" s="7">
        <f>IFERROR(Sales_Data[[#This Row],[Profit]]/Sales_Data[[#This Row],[Sales]],0)</f>
        <v>0.19961764705882351</v>
      </c>
      <c r="O8609" s="7" t="str">
        <f>TEXT(Sales_Data[[#This Row],[Order_Date]],"mmm")</f>
        <v>Apr</v>
      </c>
      <c r="P8609" s="9" t="str">
        <f>TEXT(Sales_Data[[#This Row],[Order_Date]],"yyyy")</f>
        <v>2025</v>
      </c>
      <c r="Q8609" s="9" t="str">
        <f t="shared" si="134"/>
        <v>Existing</v>
      </c>
      <c r="R8609" s="1" t="s">
        <v>64</v>
      </c>
    </row>
    <row r="8610" spans="1:18" x14ac:dyDescent="0.35">
      <c r="A8610" s="1" t="s">
        <v>13519</v>
      </c>
      <c r="B8610" s="2">
        <v>45737</v>
      </c>
      <c r="C8610" s="1" t="s">
        <v>2689</v>
      </c>
      <c r="D8610" s="1" t="s">
        <v>2279</v>
      </c>
      <c r="E8610" s="1" t="s">
        <v>62</v>
      </c>
      <c r="F8610" s="1" t="s">
        <v>41</v>
      </c>
      <c r="G8610" s="1" t="s">
        <v>42</v>
      </c>
      <c r="H8610" s="1" t="s">
        <v>63</v>
      </c>
      <c r="I8610">
        <v>5</v>
      </c>
      <c r="J8610">
        <v>4500</v>
      </c>
      <c r="K8610" s="7">
        <v>0</v>
      </c>
      <c r="L8610">
        <v>22500</v>
      </c>
      <c r="M8610">
        <v>1853.86</v>
      </c>
      <c r="N8610" s="7">
        <f>IFERROR(Sales_Data[[#This Row],[Profit]]/Sales_Data[[#This Row],[Sales]],0)</f>
        <v>8.2393777777777774E-2</v>
      </c>
      <c r="O8610" s="7" t="str">
        <f>TEXT(Sales_Data[[#This Row],[Order_Date]],"mmm")</f>
        <v>Mar</v>
      </c>
      <c r="P8610" s="9" t="str">
        <f>TEXT(Sales_Data[[#This Row],[Order_Date]],"yyyy")</f>
        <v>2025</v>
      </c>
      <c r="Q8610" s="9" t="str">
        <f t="shared" si="134"/>
        <v>Existing</v>
      </c>
      <c r="R8610" s="1" t="s">
        <v>20</v>
      </c>
    </row>
    <row r="8611" spans="1:18" x14ac:dyDescent="0.35">
      <c r="A8611" s="1" t="s">
        <v>13520</v>
      </c>
      <c r="B8611" s="2">
        <v>45936</v>
      </c>
      <c r="C8611" s="1" t="s">
        <v>4159</v>
      </c>
      <c r="D8611" s="1" t="s">
        <v>2845</v>
      </c>
      <c r="E8611" s="1" t="s">
        <v>135</v>
      </c>
      <c r="F8611" s="1" t="s">
        <v>136</v>
      </c>
      <c r="G8611" s="1" t="s">
        <v>42</v>
      </c>
      <c r="H8611" s="1" t="s">
        <v>63</v>
      </c>
      <c r="I8611">
        <v>5</v>
      </c>
      <c r="J8611">
        <v>4500</v>
      </c>
      <c r="K8611" s="7">
        <v>0</v>
      </c>
      <c r="L8611">
        <v>22500</v>
      </c>
      <c r="M8611">
        <v>3031.89</v>
      </c>
      <c r="N8611" s="7">
        <f>IFERROR(Sales_Data[[#This Row],[Profit]]/Sales_Data[[#This Row],[Sales]],0)</f>
        <v>0.13475066666666666</v>
      </c>
      <c r="O8611" s="7" t="str">
        <f>TEXT(Sales_Data[[#This Row],[Order_Date]],"mmm")</f>
        <v>Oct</v>
      </c>
      <c r="P8611" s="9" t="str">
        <f>TEXT(Sales_Data[[#This Row],[Order_Date]],"yyyy")</f>
        <v>2025</v>
      </c>
      <c r="Q8611" s="9" t="str">
        <f t="shared" si="134"/>
        <v>Existing</v>
      </c>
      <c r="R8611" s="1" t="s">
        <v>73</v>
      </c>
    </row>
    <row r="8612" spans="1:18" x14ac:dyDescent="0.35">
      <c r="A8612" s="1" t="s">
        <v>13521</v>
      </c>
      <c r="B8612" s="2">
        <v>45878</v>
      </c>
      <c r="C8612" s="1" t="s">
        <v>9571</v>
      </c>
      <c r="D8612" s="1" t="s">
        <v>351</v>
      </c>
      <c r="E8612" s="1" t="s">
        <v>56</v>
      </c>
      <c r="F8612" s="1" t="s">
        <v>57</v>
      </c>
      <c r="G8612" s="1" t="s">
        <v>42</v>
      </c>
      <c r="H8612" s="1" t="s">
        <v>102</v>
      </c>
      <c r="I8612">
        <v>3</v>
      </c>
      <c r="J8612">
        <v>25000</v>
      </c>
      <c r="K8612" s="7">
        <v>0</v>
      </c>
      <c r="L8612">
        <v>75000</v>
      </c>
      <c r="M8612">
        <v>18291.599999999999</v>
      </c>
      <c r="N8612" s="7">
        <f>IFERROR(Sales_Data[[#This Row],[Profit]]/Sales_Data[[#This Row],[Sales]],0)</f>
        <v>0.24388799999999999</v>
      </c>
      <c r="O8612" s="7" t="str">
        <f>TEXT(Sales_Data[[#This Row],[Order_Date]],"mmm")</f>
        <v>Aug</v>
      </c>
      <c r="P8612" s="9" t="str">
        <f>TEXT(Sales_Data[[#This Row],[Order_Date]],"yyyy")</f>
        <v>2025</v>
      </c>
      <c r="Q8612" s="9" t="str">
        <f t="shared" si="134"/>
        <v>Existing</v>
      </c>
      <c r="R8612" s="1" t="s">
        <v>64</v>
      </c>
    </row>
    <row r="8613" spans="1:18" x14ac:dyDescent="0.35">
      <c r="A8613" s="1" t="s">
        <v>13522</v>
      </c>
      <c r="B8613" s="2">
        <v>45746</v>
      </c>
      <c r="C8613" s="1" t="s">
        <v>11955</v>
      </c>
      <c r="D8613" s="1" t="s">
        <v>2747</v>
      </c>
      <c r="E8613" s="1" t="s">
        <v>119</v>
      </c>
      <c r="F8613" s="1" t="s">
        <v>33</v>
      </c>
      <c r="G8613" s="1" t="s">
        <v>26</v>
      </c>
      <c r="H8613" s="1" t="s">
        <v>82</v>
      </c>
      <c r="I8613">
        <v>4</v>
      </c>
      <c r="J8613">
        <v>450</v>
      </c>
      <c r="K8613" s="7">
        <v>0.05</v>
      </c>
      <c r="L8613">
        <v>1710</v>
      </c>
      <c r="M8613">
        <v>299.95999999999998</v>
      </c>
      <c r="N8613" s="7">
        <f>IFERROR(Sales_Data[[#This Row],[Profit]]/Sales_Data[[#This Row],[Sales]],0)</f>
        <v>0.17541520467836255</v>
      </c>
      <c r="O8613" s="7" t="str">
        <f>TEXT(Sales_Data[[#This Row],[Order_Date]],"mmm")</f>
        <v>Mar</v>
      </c>
      <c r="P8613" s="9" t="str">
        <f>TEXT(Sales_Data[[#This Row],[Order_Date]],"yyyy")</f>
        <v>2025</v>
      </c>
      <c r="Q8613" s="9" t="str">
        <f t="shared" si="134"/>
        <v>Existing</v>
      </c>
      <c r="R8613" s="1" t="s">
        <v>73</v>
      </c>
    </row>
    <row r="8614" spans="1:18" x14ac:dyDescent="0.35">
      <c r="A8614" s="1" t="s">
        <v>13523</v>
      </c>
      <c r="B8614" s="2">
        <v>45819</v>
      </c>
      <c r="C8614" s="1" t="s">
        <v>6596</v>
      </c>
      <c r="D8614" s="1" t="s">
        <v>623</v>
      </c>
      <c r="E8614" s="1" t="s">
        <v>17</v>
      </c>
      <c r="F8614" s="1" t="s">
        <v>17</v>
      </c>
      <c r="G8614" s="1" t="s">
        <v>42</v>
      </c>
      <c r="H8614" s="1" t="s">
        <v>63</v>
      </c>
      <c r="I8614">
        <v>5</v>
      </c>
      <c r="J8614">
        <v>4500</v>
      </c>
      <c r="K8614" s="7">
        <v>0.05</v>
      </c>
      <c r="L8614">
        <v>21375</v>
      </c>
      <c r="M8614">
        <v>2030.65</v>
      </c>
      <c r="N8614" s="7">
        <f>IFERROR(Sales_Data[[#This Row],[Profit]]/Sales_Data[[#This Row],[Sales]],0)</f>
        <v>9.5001169590643281E-2</v>
      </c>
      <c r="O8614" s="7" t="str">
        <f>TEXT(Sales_Data[[#This Row],[Order_Date]],"mmm")</f>
        <v>Jun</v>
      </c>
      <c r="P8614" s="9" t="str">
        <f>TEXT(Sales_Data[[#This Row],[Order_Date]],"yyyy")</f>
        <v>2025</v>
      </c>
      <c r="Q8614" s="9" t="str">
        <f t="shared" si="134"/>
        <v>Existing</v>
      </c>
      <c r="R8614" s="1" t="s">
        <v>28</v>
      </c>
    </row>
    <row r="8615" spans="1:18" x14ac:dyDescent="0.35">
      <c r="A8615" s="1" t="s">
        <v>13524</v>
      </c>
      <c r="B8615" s="2">
        <v>45697</v>
      </c>
      <c r="C8615" s="1" t="s">
        <v>12780</v>
      </c>
      <c r="D8615" s="1" t="s">
        <v>2325</v>
      </c>
      <c r="E8615" s="1" t="s">
        <v>81</v>
      </c>
      <c r="F8615" s="1" t="s">
        <v>33</v>
      </c>
      <c r="G8615" s="1" t="s">
        <v>18</v>
      </c>
      <c r="H8615" s="1" t="s">
        <v>292</v>
      </c>
      <c r="I8615">
        <v>2</v>
      </c>
      <c r="J8615">
        <v>500</v>
      </c>
      <c r="K8615" s="7">
        <v>0.15</v>
      </c>
      <c r="L8615">
        <v>850</v>
      </c>
      <c r="M8615">
        <v>199.74</v>
      </c>
      <c r="N8615" s="7">
        <f>IFERROR(Sales_Data[[#This Row],[Profit]]/Sales_Data[[#This Row],[Sales]],0)</f>
        <v>0.23498823529411766</v>
      </c>
      <c r="O8615" s="7" t="str">
        <f>TEXT(Sales_Data[[#This Row],[Order_Date]],"mmm")</f>
        <v>Feb</v>
      </c>
      <c r="P8615" s="9" t="str">
        <f>TEXT(Sales_Data[[#This Row],[Order_Date]],"yyyy")</f>
        <v>2025</v>
      </c>
      <c r="Q8615" s="9" t="str">
        <f t="shared" si="134"/>
        <v>Existing</v>
      </c>
      <c r="R8615" s="1" t="s">
        <v>36</v>
      </c>
    </row>
    <row r="8616" spans="1:18" x14ac:dyDescent="0.35">
      <c r="A8616" s="1" t="s">
        <v>13525</v>
      </c>
      <c r="B8616" s="2">
        <v>45687</v>
      </c>
      <c r="C8616" s="1" t="s">
        <v>3883</v>
      </c>
      <c r="D8616" s="1" t="s">
        <v>602</v>
      </c>
      <c r="E8616" s="1" t="s">
        <v>160</v>
      </c>
      <c r="F8616" s="1" t="s">
        <v>161</v>
      </c>
      <c r="G8616" s="1" t="s">
        <v>120</v>
      </c>
      <c r="H8616" s="1" t="s">
        <v>146</v>
      </c>
      <c r="I8616">
        <v>4</v>
      </c>
      <c r="J8616">
        <v>800</v>
      </c>
      <c r="K8616" s="7">
        <v>0.05</v>
      </c>
      <c r="L8616">
        <v>3040</v>
      </c>
      <c r="M8616">
        <v>369.2</v>
      </c>
      <c r="N8616" s="7">
        <f>IFERROR(Sales_Data[[#This Row],[Profit]]/Sales_Data[[#This Row],[Sales]],0)</f>
        <v>0.12144736842105262</v>
      </c>
      <c r="O8616" s="7" t="str">
        <f>TEXT(Sales_Data[[#This Row],[Order_Date]],"mmm")</f>
        <v>Jan</v>
      </c>
      <c r="P8616" s="9" t="str">
        <f>TEXT(Sales_Data[[#This Row],[Order_Date]],"yyyy")</f>
        <v>2025</v>
      </c>
      <c r="Q8616" s="9" t="str">
        <f t="shared" si="134"/>
        <v>Existing</v>
      </c>
      <c r="R8616" s="1" t="s">
        <v>20</v>
      </c>
    </row>
    <row r="8617" spans="1:18" x14ac:dyDescent="0.35">
      <c r="A8617" s="1" t="s">
        <v>13526</v>
      </c>
      <c r="B8617" s="2">
        <v>45728</v>
      </c>
      <c r="C8617" s="1" t="s">
        <v>5425</v>
      </c>
      <c r="D8617" s="1" t="s">
        <v>13527</v>
      </c>
      <c r="E8617" s="1" t="s">
        <v>135</v>
      </c>
      <c r="F8617" s="1" t="s">
        <v>136</v>
      </c>
      <c r="G8617" s="1" t="s">
        <v>34</v>
      </c>
      <c r="H8617" s="1" t="s">
        <v>35</v>
      </c>
      <c r="I8617">
        <v>4</v>
      </c>
      <c r="J8617">
        <v>9000</v>
      </c>
      <c r="K8617" s="7">
        <v>0</v>
      </c>
      <c r="L8617">
        <v>36000</v>
      </c>
      <c r="M8617">
        <v>8615.98</v>
      </c>
      <c r="N8617" s="7">
        <f>IFERROR(Sales_Data[[#This Row],[Profit]]/Sales_Data[[#This Row],[Sales]],0)</f>
        <v>0.23933277777777776</v>
      </c>
      <c r="O8617" s="7" t="str">
        <f>TEXT(Sales_Data[[#This Row],[Order_Date]],"mmm")</f>
        <v>Mar</v>
      </c>
      <c r="P8617" s="9" t="str">
        <f>TEXT(Sales_Data[[#This Row],[Order_Date]],"yyyy")</f>
        <v>2025</v>
      </c>
      <c r="Q8617" s="9" t="str">
        <f t="shared" si="134"/>
        <v>Existing</v>
      </c>
      <c r="R8617" s="1" t="s">
        <v>73</v>
      </c>
    </row>
    <row r="8618" spans="1:18" x14ac:dyDescent="0.35">
      <c r="A8618" s="1" t="s">
        <v>13528</v>
      </c>
      <c r="B8618" s="2">
        <v>45733</v>
      </c>
      <c r="C8618" s="1" t="s">
        <v>3612</v>
      </c>
      <c r="D8618" s="1" t="s">
        <v>925</v>
      </c>
      <c r="E8618" s="1" t="s">
        <v>106</v>
      </c>
      <c r="F8618" s="1" t="s">
        <v>33</v>
      </c>
      <c r="G8618" s="1" t="s">
        <v>34</v>
      </c>
      <c r="H8618" s="1" t="s">
        <v>153</v>
      </c>
      <c r="I8618">
        <v>1</v>
      </c>
      <c r="J8618">
        <v>7000</v>
      </c>
      <c r="K8618" s="7">
        <v>0.15</v>
      </c>
      <c r="L8618">
        <v>5950</v>
      </c>
      <c r="M8618">
        <v>1210.75</v>
      </c>
      <c r="N8618" s="7">
        <f>IFERROR(Sales_Data[[#This Row],[Profit]]/Sales_Data[[#This Row],[Sales]],0)</f>
        <v>0.20348739495798318</v>
      </c>
      <c r="O8618" s="7" t="str">
        <f>TEXT(Sales_Data[[#This Row],[Order_Date]],"mmm")</f>
        <v>Mar</v>
      </c>
      <c r="P8618" s="9" t="str">
        <f>TEXT(Sales_Data[[#This Row],[Order_Date]],"yyyy")</f>
        <v>2025</v>
      </c>
      <c r="Q8618" s="9" t="str">
        <f t="shared" si="134"/>
        <v>New</v>
      </c>
      <c r="R8618" s="1" t="s">
        <v>64</v>
      </c>
    </row>
    <row r="8619" spans="1:18" x14ac:dyDescent="0.35">
      <c r="A8619" s="1" t="s">
        <v>13529</v>
      </c>
      <c r="B8619" s="2">
        <v>45723</v>
      </c>
      <c r="C8619" s="1" t="s">
        <v>1937</v>
      </c>
      <c r="D8619" s="1" t="s">
        <v>9933</v>
      </c>
      <c r="E8619" s="1" t="s">
        <v>24</v>
      </c>
      <c r="F8619" s="1" t="s">
        <v>25</v>
      </c>
      <c r="G8619" s="1" t="s">
        <v>26</v>
      </c>
      <c r="H8619" s="1" t="s">
        <v>27</v>
      </c>
      <c r="I8619">
        <v>1</v>
      </c>
      <c r="J8619">
        <v>1200</v>
      </c>
      <c r="K8619" s="7">
        <v>0.05</v>
      </c>
      <c r="L8619">
        <v>1140</v>
      </c>
      <c r="M8619">
        <v>136.4</v>
      </c>
      <c r="N8619" s="7">
        <f>IFERROR(Sales_Data[[#This Row],[Profit]]/Sales_Data[[#This Row],[Sales]],0)</f>
        <v>0.11964912280701755</v>
      </c>
      <c r="O8619" s="7" t="str">
        <f>TEXT(Sales_Data[[#This Row],[Order_Date]],"mmm")</f>
        <v>Mar</v>
      </c>
      <c r="P8619" s="9" t="str">
        <f>TEXT(Sales_Data[[#This Row],[Order_Date]],"yyyy")</f>
        <v>2025</v>
      </c>
      <c r="Q8619" s="9" t="str">
        <f t="shared" si="134"/>
        <v>New</v>
      </c>
      <c r="R8619" s="1" t="s">
        <v>73</v>
      </c>
    </row>
    <row r="8620" spans="1:18" x14ac:dyDescent="0.35">
      <c r="A8620" s="1" t="s">
        <v>13530</v>
      </c>
      <c r="B8620" s="2">
        <v>45952</v>
      </c>
      <c r="C8620" s="1" t="s">
        <v>469</v>
      </c>
      <c r="D8620" s="1" t="s">
        <v>6830</v>
      </c>
      <c r="E8620" s="1" t="s">
        <v>81</v>
      </c>
      <c r="F8620" s="1" t="s">
        <v>33</v>
      </c>
      <c r="G8620" s="1" t="s">
        <v>26</v>
      </c>
      <c r="H8620" s="1" t="s">
        <v>58</v>
      </c>
      <c r="I8620">
        <v>1</v>
      </c>
      <c r="J8620">
        <v>1400</v>
      </c>
      <c r="K8620" s="7">
        <v>0.1</v>
      </c>
      <c r="L8620">
        <v>1260</v>
      </c>
      <c r="M8620">
        <v>106.62</v>
      </c>
      <c r="N8620" s="7">
        <f>IFERROR(Sales_Data[[#This Row],[Profit]]/Sales_Data[[#This Row],[Sales]],0)</f>
        <v>8.4619047619047622E-2</v>
      </c>
      <c r="O8620" s="7" t="str">
        <f>TEXT(Sales_Data[[#This Row],[Order_Date]],"mmm")</f>
        <v>Oct</v>
      </c>
      <c r="P8620" s="9" t="str">
        <f>TEXT(Sales_Data[[#This Row],[Order_Date]],"yyyy")</f>
        <v>2025</v>
      </c>
      <c r="Q8620" s="9" t="str">
        <f t="shared" si="134"/>
        <v>New</v>
      </c>
      <c r="R8620" s="1" t="s">
        <v>28</v>
      </c>
    </row>
    <row r="8621" spans="1:18" x14ac:dyDescent="0.35">
      <c r="A8621" s="1" t="s">
        <v>13531</v>
      </c>
      <c r="B8621" s="2">
        <v>45847</v>
      </c>
      <c r="C8621" s="1" t="s">
        <v>686</v>
      </c>
      <c r="D8621" s="1" t="s">
        <v>3857</v>
      </c>
      <c r="E8621" s="1" t="s">
        <v>40</v>
      </c>
      <c r="F8621" s="1" t="s">
        <v>41</v>
      </c>
      <c r="G8621" s="1" t="s">
        <v>34</v>
      </c>
      <c r="H8621" s="1" t="s">
        <v>153</v>
      </c>
      <c r="I8621">
        <v>2</v>
      </c>
      <c r="J8621">
        <v>7000</v>
      </c>
      <c r="K8621" s="7">
        <v>0.15</v>
      </c>
      <c r="L8621">
        <v>11900</v>
      </c>
      <c r="M8621">
        <v>1207.45</v>
      </c>
      <c r="N8621" s="7">
        <f>IFERROR(Sales_Data[[#This Row],[Profit]]/Sales_Data[[#This Row],[Sales]],0)</f>
        <v>0.10146638655462185</v>
      </c>
      <c r="O8621" s="7" t="str">
        <f>TEXT(Sales_Data[[#This Row],[Order_Date]],"mmm")</f>
        <v>Jul</v>
      </c>
      <c r="P8621" s="9" t="str">
        <f>TEXT(Sales_Data[[#This Row],[Order_Date]],"yyyy")</f>
        <v>2025</v>
      </c>
      <c r="Q8621" s="9" t="str">
        <f t="shared" si="134"/>
        <v>Existing</v>
      </c>
      <c r="R8621" s="1" t="s">
        <v>73</v>
      </c>
    </row>
    <row r="8622" spans="1:18" x14ac:dyDescent="0.35">
      <c r="A8622" s="1" t="s">
        <v>13532</v>
      </c>
      <c r="B8622" s="2">
        <v>45948</v>
      </c>
      <c r="C8622" s="1" t="s">
        <v>10804</v>
      </c>
      <c r="D8622" s="1" t="s">
        <v>6388</v>
      </c>
      <c r="E8622" s="1" t="s">
        <v>160</v>
      </c>
      <c r="F8622" s="1" t="s">
        <v>161</v>
      </c>
      <c r="G8622" s="1" t="s">
        <v>120</v>
      </c>
      <c r="H8622" s="1" t="s">
        <v>143</v>
      </c>
      <c r="I8622">
        <v>4</v>
      </c>
      <c r="J8622">
        <v>1800</v>
      </c>
      <c r="K8622" s="7">
        <v>0.15</v>
      </c>
      <c r="L8622">
        <v>6120</v>
      </c>
      <c r="M8622">
        <v>1199.3800000000001</v>
      </c>
      <c r="N8622" s="7">
        <f>IFERROR(Sales_Data[[#This Row],[Profit]]/Sales_Data[[#This Row],[Sales]],0)</f>
        <v>0.19597712418300656</v>
      </c>
      <c r="O8622" s="7" t="str">
        <f>TEXT(Sales_Data[[#This Row],[Order_Date]],"mmm")</f>
        <v>Oct</v>
      </c>
      <c r="P8622" s="9" t="str">
        <f>TEXT(Sales_Data[[#This Row],[Order_Date]],"yyyy")</f>
        <v>2025</v>
      </c>
      <c r="Q8622" s="9" t="str">
        <f t="shared" si="134"/>
        <v>Existing</v>
      </c>
      <c r="R8622" s="1" t="s">
        <v>28</v>
      </c>
    </row>
    <row r="8623" spans="1:18" x14ac:dyDescent="0.35">
      <c r="A8623" s="1" t="s">
        <v>13533</v>
      </c>
      <c r="B8623" s="2">
        <v>45990</v>
      </c>
      <c r="C8623" s="1" t="s">
        <v>5333</v>
      </c>
      <c r="D8623" s="1" t="s">
        <v>6692</v>
      </c>
      <c r="E8623" s="1" t="s">
        <v>106</v>
      </c>
      <c r="F8623" s="1" t="s">
        <v>33</v>
      </c>
      <c r="G8623" s="1" t="s">
        <v>34</v>
      </c>
      <c r="H8623" s="1" t="s">
        <v>77</v>
      </c>
      <c r="I8623">
        <v>3</v>
      </c>
      <c r="J8623">
        <v>22000</v>
      </c>
      <c r="K8623" s="7">
        <v>0.05</v>
      </c>
      <c r="L8623">
        <v>62700</v>
      </c>
      <c r="M8623">
        <v>13386.44</v>
      </c>
      <c r="N8623" s="7">
        <f>IFERROR(Sales_Data[[#This Row],[Profit]]/Sales_Data[[#This Row],[Sales]],0)</f>
        <v>0.21349984051036683</v>
      </c>
      <c r="O8623" s="7" t="str">
        <f>TEXT(Sales_Data[[#This Row],[Order_Date]],"mmm")</f>
        <v>Nov</v>
      </c>
      <c r="P8623" s="9" t="str">
        <f>TEXT(Sales_Data[[#This Row],[Order_Date]],"yyyy")</f>
        <v>2025</v>
      </c>
      <c r="Q8623" s="9" t="str">
        <f t="shared" si="134"/>
        <v>Existing</v>
      </c>
      <c r="R8623" s="1" t="s">
        <v>20</v>
      </c>
    </row>
    <row r="8624" spans="1:18" x14ac:dyDescent="0.35">
      <c r="A8624" s="1" t="s">
        <v>13534</v>
      </c>
      <c r="B8624" s="2">
        <v>45968</v>
      </c>
      <c r="C8624" s="1" t="s">
        <v>1917</v>
      </c>
      <c r="D8624" s="1" t="s">
        <v>10656</v>
      </c>
      <c r="E8624" s="1" t="s">
        <v>106</v>
      </c>
      <c r="F8624" s="1" t="s">
        <v>33</v>
      </c>
      <c r="G8624" s="1" t="s">
        <v>42</v>
      </c>
      <c r="H8624" s="1" t="s">
        <v>63</v>
      </c>
      <c r="I8624">
        <v>1</v>
      </c>
      <c r="J8624">
        <v>4500</v>
      </c>
      <c r="K8624" s="7">
        <v>0.1</v>
      </c>
      <c r="L8624">
        <v>4050</v>
      </c>
      <c r="M8624">
        <v>961.39</v>
      </c>
      <c r="N8624" s="7">
        <f>IFERROR(Sales_Data[[#This Row],[Profit]]/Sales_Data[[#This Row],[Sales]],0)</f>
        <v>0.23738024691358026</v>
      </c>
      <c r="O8624" s="7" t="str">
        <f>TEXT(Sales_Data[[#This Row],[Order_Date]],"mmm")</f>
        <v>Nov</v>
      </c>
      <c r="P8624" s="9" t="str">
        <f>TEXT(Sales_Data[[#This Row],[Order_Date]],"yyyy")</f>
        <v>2025</v>
      </c>
      <c r="Q8624" s="9" t="str">
        <f t="shared" si="134"/>
        <v>New</v>
      </c>
      <c r="R8624" s="1" t="s">
        <v>73</v>
      </c>
    </row>
    <row r="8625" spans="1:18" x14ac:dyDescent="0.35">
      <c r="A8625" s="1" t="s">
        <v>13535</v>
      </c>
      <c r="B8625" s="2">
        <v>45819</v>
      </c>
      <c r="C8625" s="1" t="s">
        <v>5744</v>
      </c>
      <c r="D8625" s="1" t="s">
        <v>9808</v>
      </c>
      <c r="E8625" s="1" t="s">
        <v>111</v>
      </c>
      <c r="F8625" s="1" t="s">
        <v>33</v>
      </c>
      <c r="G8625" s="1" t="s">
        <v>120</v>
      </c>
      <c r="H8625" s="1" t="s">
        <v>146</v>
      </c>
      <c r="I8625">
        <v>3</v>
      </c>
      <c r="J8625">
        <v>800</v>
      </c>
      <c r="K8625" s="7">
        <v>0</v>
      </c>
      <c r="L8625">
        <v>2400</v>
      </c>
      <c r="M8625">
        <v>319.48</v>
      </c>
      <c r="N8625" s="7">
        <f>IFERROR(Sales_Data[[#This Row],[Profit]]/Sales_Data[[#This Row],[Sales]],0)</f>
        <v>0.13311666666666666</v>
      </c>
      <c r="O8625" s="7" t="str">
        <f>TEXT(Sales_Data[[#This Row],[Order_Date]],"mmm")</f>
        <v>Jun</v>
      </c>
      <c r="P8625" s="9" t="str">
        <f>TEXT(Sales_Data[[#This Row],[Order_Date]],"yyyy")</f>
        <v>2025</v>
      </c>
      <c r="Q8625" s="9" t="str">
        <f t="shared" si="134"/>
        <v>Existing</v>
      </c>
      <c r="R8625" s="1" t="s">
        <v>73</v>
      </c>
    </row>
    <row r="8626" spans="1:18" x14ac:dyDescent="0.35">
      <c r="A8626" s="1" t="s">
        <v>13536</v>
      </c>
      <c r="B8626" s="2">
        <v>45705</v>
      </c>
      <c r="C8626" s="1" t="s">
        <v>3313</v>
      </c>
      <c r="D8626" s="1" t="s">
        <v>3548</v>
      </c>
      <c r="E8626" s="1" t="s">
        <v>17</v>
      </c>
      <c r="F8626" s="1" t="s">
        <v>17</v>
      </c>
      <c r="G8626" s="1" t="s">
        <v>26</v>
      </c>
      <c r="H8626" s="1" t="s">
        <v>58</v>
      </c>
      <c r="I8626">
        <v>5</v>
      </c>
      <c r="J8626">
        <v>1400</v>
      </c>
      <c r="K8626" s="7">
        <v>0</v>
      </c>
      <c r="L8626">
        <v>7000</v>
      </c>
      <c r="M8626">
        <v>1191.3599999999999</v>
      </c>
      <c r="N8626" s="7">
        <f>IFERROR(Sales_Data[[#This Row],[Profit]]/Sales_Data[[#This Row],[Sales]],0)</f>
        <v>0.17019428571428569</v>
      </c>
      <c r="O8626" s="7" t="str">
        <f>TEXT(Sales_Data[[#This Row],[Order_Date]],"mmm")</f>
        <v>Feb</v>
      </c>
      <c r="P8626" s="9" t="str">
        <f>TEXT(Sales_Data[[#This Row],[Order_Date]],"yyyy")</f>
        <v>2025</v>
      </c>
      <c r="Q8626" s="9" t="str">
        <f t="shared" si="134"/>
        <v>Existing</v>
      </c>
      <c r="R8626" s="1" t="s">
        <v>20</v>
      </c>
    </row>
    <row r="8627" spans="1:18" x14ac:dyDescent="0.35">
      <c r="A8627" s="1" t="s">
        <v>13537</v>
      </c>
      <c r="B8627" s="2">
        <v>45831</v>
      </c>
      <c r="C8627" s="1" t="s">
        <v>2713</v>
      </c>
      <c r="D8627" s="1" t="s">
        <v>7205</v>
      </c>
      <c r="E8627" s="1" t="s">
        <v>56</v>
      </c>
      <c r="F8627" s="1" t="s">
        <v>57</v>
      </c>
      <c r="G8627" s="1" t="s">
        <v>18</v>
      </c>
      <c r="H8627" s="1" t="s">
        <v>292</v>
      </c>
      <c r="I8627">
        <v>2</v>
      </c>
      <c r="J8627">
        <v>500</v>
      </c>
      <c r="K8627" s="7">
        <v>0</v>
      </c>
      <c r="L8627">
        <v>1000</v>
      </c>
      <c r="M8627">
        <v>111.21</v>
      </c>
      <c r="N8627" s="7">
        <f>IFERROR(Sales_Data[[#This Row],[Profit]]/Sales_Data[[#This Row],[Sales]],0)</f>
        <v>0.11120999999999999</v>
      </c>
      <c r="O8627" s="7" t="str">
        <f>TEXT(Sales_Data[[#This Row],[Order_Date]],"mmm")</f>
        <v>Jun</v>
      </c>
      <c r="P8627" s="9" t="str">
        <f>TEXT(Sales_Data[[#This Row],[Order_Date]],"yyyy")</f>
        <v>2025</v>
      </c>
      <c r="Q8627" s="9" t="str">
        <f t="shared" si="134"/>
        <v>Existing</v>
      </c>
      <c r="R8627" s="1" t="s">
        <v>73</v>
      </c>
    </row>
    <row r="8628" spans="1:18" x14ac:dyDescent="0.35">
      <c r="A8628" s="1" t="s">
        <v>13538</v>
      </c>
      <c r="B8628" s="2">
        <v>45793</v>
      </c>
      <c r="C8628" s="1" t="s">
        <v>9354</v>
      </c>
      <c r="D8628" s="1" t="s">
        <v>4661</v>
      </c>
      <c r="E8628" s="1" t="s">
        <v>32</v>
      </c>
      <c r="F8628" s="1" t="s">
        <v>33</v>
      </c>
      <c r="G8628" s="1" t="s">
        <v>120</v>
      </c>
      <c r="H8628" s="1" t="s">
        <v>121</v>
      </c>
      <c r="I8628">
        <v>2</v>
      </c>
      <c r="J8628">
        <v>2800</v>
      </c>
      <c r="K8628" s="7">
        <v>0.05</v>
      </c>
      <c r="L8628">
        <v>5320</v>
      </c>
      <c r="M8628">
        <v>1147.96</v>
      </c>
      <c r="N8628" s="7">
        <f>IFERROR(Sales_Data[[#This Row],[Profit]]/Sales_Data[[#This Row],[Sales]],0)</f>
        <v>0.21578195488721805</v>
      </c>
      <c r="O8628" s="7" t="str">
        <f>TEXT(Sales_Data[[#This Row],[Order_Date]],"mmm")</f>
        <v>May</v>
      </c>
      <c r="P8628" s="9" t="str">
        <f>TEXT(Sales_Data[[#This Row],[Order_Date]],"yyyy")</f>
        <v>2025</v>
      </c>
      <c r="Q8628" s="9" t="str">
        <f t="shared" si="134"/>
        <v>Existing</v>
      </c>
      <c r="R8628" s="1" t="s">
        <v>36</v>
      </c>
    </row>
    <row r="8629" spans="1:18" x14ac:dyDescent="0.35">
      <c r="A8629" s="1" t="s">
        <v>13539</v>
      </c>
      <c r="B8629" s="2">
        <v>45793</v>
      </c>
      <c r="C8629" s="1" t="s">
        <v>4640</v>
      </c>
      <c r="D8629" s="1" t="s">
        <v>3049</v>
      </c>
      <c r="E8629" s="1" t="s">
        <v>51</v>
      </c>
      <c r="F8629" s="1" t="s">
        <v>52</v>
      </c>
      <c r="G8629" s="1" t="s">
        <v>26</v>
      </c>
      <c r="H8629" s="1" t="s">
        <v>27</v>
      </c>
      <c r="I8629">
        <v>3</v>
      </c>
      <c r="J8629">
        <v>1200</v>
      </c>
      <c r="K8629" s="7">
        <v>0</v>
      </c>
      <c r="L8629">
        <v>3600</v>
      </c>
      <c r="M8629">
        <v>856.06</v>
      </c>
      <c r="N8629" s="7">
        <f>IFERROR(Sales_Data[[#This Row],[Profit]]/Sales_Data[[#This Row],[Sales]],0)</f>
        <v>0.23779444444444442</v>
      </c>
      <c r="O8629" s="7" t="str">
        <f>TEXT(Sales_Data[[#This Row],[Order_Date]],"mmm")</f>
        <v>May</v>
      </c>
      <c r="P8629" s="9" t="str">
        <f>TEXT(Sales_Data[[#This Row],[Order_Date]],"yyyy")</f>
        <v>2025</v>
      </c>
      <c r="Q8629" s="9" t="str">
        <f t="shared" si="134"/>
        <v>Existing</v>
      </c>
      <c r="R8629" s="1" t="s">
        <v>20</v>
      </c>
    </row>
    <row r="8630" spans="1:18" x14ac:dyDescent="0.35">
      <c r="A8630" s="1" t="s">
        <v>13540</v>
      </c>
      <c r="B8630" s="2">
        <v>45835</v>
      </c>
      <c r="C8630" s="1" t="s">
        <v>13541</v>
      </c>
      <c r="D8630" s="1" t="s">
        <v>521</v>
      </c>
      <c r="E8630" s="1" t="s">
        <v>81</v>
      </c>
      <c r="F8630" s="1" t="s">
        <v>33</v>
      </c>
      <c r="G8630" s="1" t="s">
        <v>42</v>
      </c>
      <c r="H8630" s="1" t="s">
        <v>43</v>
      </c>
      <c r="I8630">
        <v>1</v>
      </c>
      <c r="J8630">
        <v>18000</v>
      </c>
      <c r="K8630" s="7">
        <v>0.1</v>
      </c>
      <c r="L8630">
        <v>16200</v>
      </c>
      <c r="M8630">
        <v>3839.27</v>
      </c>
      <c r="N8630" s="7">
        <f>IFERROR(Sales_Data[[#This Row],[Profit]]/Sales_Data[[#This Row],[Sales]],0)</f>
        <v>0.23699197530864197</v>
      </c>
      <c r="O8630" s="7" t="str">
        <f>TEXT(Sales_Data[[#This Row],[Order_Date]],"mmm")</f>
        <v>Jun</v>
      </c>
      <c r="P8630" s="9" t="str">
        <f>TEXT(Sales_Data[[#This Row],[Order_Date]],"yyyy")</f>
        <v>2025</v>
      </c>
      <c r="Q8630" s="9" t="str">
        <f t="shared" si="134"/>
        <v>New</v>
      </c>
      <c r="R8630" s="1" t="s">
        <v>64</v>
      </c>
    </row>
    <row r="8631" spans="1:18" x14ac:dyDescent="0.35">
      <c r="A8631" s="1" t="s">
        <v>13542</v>
      </c>
      <c r="B8631" s="2">
        <v>45801</v>
      </c>
      <c r="C8631" s="1" t="s">
        <v>879</v>
      </c>
      <c r="D8631" s="1" t="s">
        <v>1328</v>
      </c>
      <c r="E8631" s="1" t="s">
        <v>40</v>
      </c>
      <c r="F8631" s="1" t="s">
        <v>41</v>
      </c>
      <c r="G8631" s="1" t="s">
        <v>26</v>
      </c>
      <c r="H8631" s="1" t="s">
        <v>128</v>
      </c>
      <c r="I8631">
        <v>2</v>
      </c>
      <c r="J8631">
        <v>900</v>
      </c>
      <c r="K8631" s="7">
        <v>0.1</v>
      </c>
      <c r="L8631">
        <v>1620</v>
      </c>
      <c r="M8631">
        <v>253.18</v>
      </c>
      <c r="N8631" s="7">
        <f>IFERROR(Sales_Data[[#This Row],[Profit]]/Sales_Data[[#This Row],[Sales]],0)</f>
        <v>0.15628395061728395</v>
      </c>
      <c r="O8631" s="7" t="str">
        <f>TEXT(Sales_Data[[#This Row],[Order_Date]],"mmm")</f>
        <v>May</v>
      </c>
      <c r="P8631" s="9" t="str">
        <f>TEXT(Sales_Data[[#This Row],[Order_Date]],"yyyy")</f>
        <v>2025</v>
      </c>
      <c r="Q8631" s="9" t="str">
        <f t="shared" si="134"/>
        <v>Existing</v>
      </c>
      <c r="R8631" s="1" t="s">
        <v>28</v>
      </c>
    </row>
    <row r="8632" spans="1:18" x14ac:dyDescent="0.35">
      <c r="A8632" s="1" t="s">
        <v>13543</v>
      </c>
      <c r="B8632" s="2">
        <v>45988</v>
      </c>
      <c r="C8632" s="1" t="s">
        <v>1476</v>
      </c>
      <c r="D8632" s="1" t="s">
        <v>5944</v>
      </c>
      <c r="E8632" s="1" t="s">
        <v>40</v>
      </c>
      <c r="F8632" s="1" t="s">
        <v>41</v>
      </c>
      <c r="G8632" s="1" t="s">
        <v>34</v>
      </c>
      <c r="H8632" s="1" t="s">
        <v>153</v>
      </c>
      <c r="I8632">
        <v>4</v>
      </c>
      <c r="J8632">
        <v>7000</v>
      </c>
      <c r="K8632" s="7">
        <v>0</v>
      </c>
      <c r="L8632">
        <v>28000</v>
      </c>
      <c r="M8632">
        <v>2584.61</v>
      </c>
      <c r="N8632" s="7">
        <f>IFERROR(Sales_Data[[#This Row],[Profit]]/Sales_Data[[#This Row],[Sales]],0)</f>
        <v>9.2307500000000001E-2</v>
      </c>
      <c r="O8632" s="7" t="str">
        <f>TEXT(Sales_Data[[#This Row],[Order_Date]],"mmm")</f>
        <v>Nov</v>
      </c>
      <c r="P8632" s="9" t="str">
        <f>TEXT(Sales_Data[[#This Row],[Order_Date]],"yyyy")</f>
        <v>2025</v>
      </c>
      <c r="Q8632" s="9" t="str">
        <f t="shared" si="134"/>
        <v>Existing</v>
      </c>
      <c r="R8632" s="1" t="s">
        <v>36</v>
      </c>
    </row>
    <row r="8633" spans="1:18" x14ac:dyDescent="0.35">
      <c r="A8633" s="1" t="s">
        <v>13544</v>
      </c>
      <c r="B8633" s="2">
        <v>45844</v>
      </c>
      <c r="C8633" s="1" t="s">
        <v>556</v>
      </c>
      <c r="D8633" s="1" t="s">
        <v>4899</v>
      </c>
      <c r="E8633" s="1" t="s">
        <v>71</v>
      </c>
      <c r="F8633" s="1" t="s">
        <v>33</v>
      </c>
      <c r="G8633" s="1" t="s">
        <v>18</v>
      </c>
      <c r="H8633" s="1" t="s">
        <v>19</v>
      </c>
      <c r="I8633">
        <v>3</v>
      </c>
      <c r="J8633">
        <v>700</v>
      </c>
      <c r="K8633" s="7">
        <v>0.15</v>
      </c>
      <c r="L8633">
        <v>1785</v>
      </c>
      <c r="M8633">
        <v>269.26</v>
      </c>
      <c r="N8633" s="7">
        <f>IFERROR(Sales_Data[[#This Row],[Profit]]/Sales_Data[[#This Row],[Sales]],0)</f>
        <v>0.15084593837535012</v>
      </c>
      <c r="O8633" s="7" t="str">
        <f>TEXT(Sales_Data[[#This Row],[Order_Date]],"mmm")</f>
        <v>Jul</v>
      </c>
      <c r="P8633" s="9" t="str">
        <f>TEXT(Sales_Data[[#This Row],[Order_Date]],"yyyy")</f>
        <v>2025</v>
      </c>
      <c r="Q8633" s="9" t="str">
        <f t="shared" si="134"/>
        <v>Existing</v>
      </c>
      <c r="R8633" s="1" t="s">
        <v>28</v>
      </c>
    </row>
    <row r="8634" spans="1:18" x14ac:dyDescent="0.35">
      <c r="A8634" s="1" t="s">
        <v>13545</v>
      </c>
      <c r="B8634" s="2">
        <v>45723</v>
      </c>
      <c r="C8634" s="1" t="s">
        <v>921</v>
      </c>
      <c r="D8634" s="1" t="s">
        <v>2533</v>
      </c>
      <c r="E8634" s="1" t="s">
        <v>86</v>
      </c>
      <c r="F8634" s="1" t="s">
        <v>25</v>
      </c>
      <c r="G8634" s="1" t="s">
        <v>42</v>
      </c>
      <c r="H8634" s="1" t="s">
        <v>47</v>
      </c>
      <c r="I8634">
        <v>1</v>
      </c>
      <c r="J8634">
        <v>55000</v>
      </c>
      <c r="K8634" s="7">
        <v>0.15</v>
      </c>
      <c r="L8634">
        <v>46750</v>
      </c>
      <c r="M8634">
        <v>11351.97</v>
      </c>
      <c r="N8634" s="7">
        <f>IFERROR(Sales_Data[[#This Row],[Profit]]/Sales_Data[[#This Row],[Sales]],0)</f>
        <v>0.24282288770053476</v>
      </c>
      <c r="O8634" s="7" t="str">
        <f>TEXT(Sales_Data[[#This Row],[Order_Date]],"mmm")</f>
        <v>Mar</v>
      </c>
      <c r="P8634" s="9" t="str">
        <f>TEXT(Sales_Data[[#This Row],[Order_Date]],"yyyy")</f>
        <v>2025</v>
      </c>
      <c r="Q8634" s="9" t="str">
        <f t="shared" si="134"/>
        <v>New</v>
      </c>
      <c r="R8634" s="1" t="s">
        <v>28</v>
      </c>
    </row>
    <row r="8635" spans="1:18" x14ac:dyDescent="0.35">
      <c r="A8635" s="1" t="s">
        <v>13546</v>
      </c>
      <c r="B8635" s="2">
        <v>45694</v>
      </c>
      <c r="C8635" s="1" t="s">
        <v>7968</v>
      </c>
      <c r="D8635" s="1" t="s">
        <v>1464</v>
      </c>
      <c r="E8635" s="1" t="s">
        <v>40</v>
      </c>
      <c r="F8635" s="1" t="s">
        <v>41</v>
      </c>
      <c r="G8635" s="1" t="s">
        <v>18</v>
      </c>
      <c r="H8635" s="1" t="s">
        <v>131</v>
      </c>
      <c r="I8635">
        <v>4</v>
      </c>
      <c r="J8635">
        <v>1500</v>
      </c>
      <c r="K8635" s="7">
        <v>0.05</v>
      </c>
      <c r="L8635">
        <v>5700</v>
      </c>
      <c r="M8635">
        <v>754.49</v>
      </c>
      <c r="N8635" s="7">
        <f>IFERROR(Sales_Data[[#This Row],[Profit]]/Sales_Data[[#This Row],[Sales]],0)</f>
        <v>0.13236666666666666</v>
      </c>
      <c r="O8635" s="7" t="str">
        <f>TEXT(Sales_Data[[#This Row],[Order_Date]],"mmm")</f>
        <v>Feb</v>
      </c>
      <c r="P8635" s="9" t="str">
        <f>TEXT(Sales_Data[[#This Row],[Order_Date]],"yyyy")</f>
        <v>2025</v>
      </c>
      <c r="Q8635" s="9" t="str">
        <f t="shared" si="134"/>
        <v>Existing</v>
      </c>
      <c r="R8635" s="1" t="s">
        <v>64</v>
      </c>
    </row>
    <row r="8636" spans="1:18" x14ac:dyDescent="0.35">
      <c r="A8636" s="1" t="s">
        <v>13547</v>
      </c>
      <c r="B8636" s="2">
        <v>45931</v>
      </c>
      <c r="C8636" s="1" t="s">
        <v>6706</v>
      </c>
      <c r="D8636" s="1" t="s">
        <v>766</v>
      </c>
      <c r="E8636" s="1" t="s">
        <v>119</v>
      </c>
      <c r="F8636" s="1" t="s">
        <v>33</v>
      </c>
      <c r="G8636" s="1" t="s">
        <v>26</v>
      </c>
      <c r="H8636" s="1" t="s">
        <v>128</v>
      </c>
      <c r="I8636">
        <v>3</v>
      </c>
      <c r="J8636">
        <v>900</v>
      </c>
      <c r="K8636" s="7">
        <v>0.1</v>
      </c>
      <c r="L8636">
        <v>2430</v>
      </c>
      <c r="M8636">
        <v>579.57000000000005</v>
      </c>
      <c r="N8636" s="7">
        <f>IFERROR(Sales_Data[[#This Row],[Profit]]/Sales_Data[[#This Row],[Sales]],0)</f>
        <v>0.2385061728395062</v>
      </c>
      <c r="O8636" s="7" t="str">
        <f>TEXT(Sales_Data[[#This Row],[Order_Date]],"mmm")</f>
        <v>Oct</v>
      </c>
      <c r="P8636" s="9" t="str">
        <f>TEXT(Sales_Data[[#This Row],[Order_Date]],"yyyy")</f>
        <v>2025</v>
      </c>
      <c r="Q8636" s="9" t="str">
        <f t="shared" si="134"/>
        <v>Existing</v>
      </c>
      <c r="R8636" s="1" t="s">
        <v>20</v>
      </c>
    </row>
    <row r="8637" spans="1:18" x14ac:dyDescent="0.35">
      <c r="A8637" s="1" t="s">
        <v>13548</v>
      </c>
      <c r="B8637" s="2">
        <v>45730</v>
      </c>
      <c r="C8637" s="1" t="s">
        <v>2259</v>
      </c>
      <c r="D8637" s="1" t="s">
        <v>13549</v>
      </c>
      <c r="E8637" s="1" t="s">
        <v>106</v>
      </c>
      <c r="F8637" s="1" t="s">
        <v>33</v>
      </c>
      <c r="G8637" s="1" t="s">
        <v>120</v>
      </c>
      <c r="H8637" s="1" t="s">
        <v>217</v>
      </c>
      <c r="I8637">
        <v>3</v>
      </c>
      <c r="J8637">
        <v>3200</v>
      </c>
      <c r="K8637" s="7">
        <v>0.05</v>
      </c>
      <c r="L8637">
        <v>9120</v>
      </c>
      <c r="M8637">
        <v>1099.33</v>
      </c>
      <c r="N8637" s="7">
        <f>IFERROR(Sales_Data[[#This Row],[Profit]]/Sales_Data[[#This Row],[Sales]],0)</f>
        <v>0.12054057017543859</v>
      </c>
      <c r="O8637" s="7" t="str">
        <f>TEXT(Sales_Data[[#This Row],[Order_Date]],"mmm")</f>
        <v>Mar</v>
      </c>
      <c r="P8637" s="9" t="str">
        <f>TEXT(Sales_Data[[#This Row],[Order_Date]],"yyyy")</f>
        <v>2025</v>
      </c>
      <c r="Q8637" s="9" t="str">
        <f t="shared" si="134"/>
        <v>Existing</v>
      </c>
      <c r="R8637" s="1" t="s">
        <v>20</v>
      </c>
    </row>
    <row r="8638" spans="1:18" x14ac:dyDescent="0.35">
      <c r="A8638" s="1" t="s">
        <v>13550</v>
      </c>
      <c r="B8638" s="2">
        <v>45794</v>
      </c>
      <c r="C8638" s="1" t="s">
        <v>417</v>
      </c>
      <c r="D8638" s="1" t="s">
        <v>7183</v>
      </c>
      <c r="E8638" s="1" t="s">
        <v>106</v>
      </c>
      <c r="F8638" s="1" t="s">
        <v>33</v>
      </c>
      <c r="G8638" s="1" t="s">
        <v>42</v>
      </c>
      <c r="H8638" s="1" t="s">
        <v>63</v>
      </c>
      <c r="I8638">
        <v>1</v>
      </c>
      <c r="J8638">
        <v>4500</v>
      </c>
      <c r="K8638" s="7">
        <v>0.1</v>
      </c>
      <c r="L8638">
        <v>4050</v>
      </c>
      <c r="M8638">
        <v>533.62</v>
      </c>
      <c r="N8638" s="7">
        <f>IFERROR(Sales_Data[[#This Row],[Profit]]/Sales_Data[[#This Row],[Sales]],0)</f>
        <v>0.13175802469135803</v>
      </c>
      <c r="O8638" s="7" t="str">
        <f>TEXT(Sales_Data[[#This Row],[Order_Date]],"mmm")</f>
        <v>May</v>
      </c>
      <c r="P8638" s="9" t="str">
        <f>TEXT(Sales_Data[[#This Row],[Order_Date]],"yyyy")</f>
        <v>2025</v>
      </c>
      <c r="Q8638" s="9" t="str">
        <f t="shared" si="134"/>
        <v>New</v>
      </c>
      <c r="R8638" s="1" t="s">
        <v>64</v>
      </c>
    </row>
    <row r="8639" spans="1:18" x14ac:dyDescent="0.35">
      <c r="A8639" s="1" t="s">
        <v>13551</v>
      </c>
      <c r="B8639" s="2">
        <v>45752</v>
      </c>
      <c r="C8639" s="1" t="s">
        <v>13037</v>
      </c>
      <c r="D8639" s="1" t="s">
        <v>5708</v>
      </c>
      <c r="E8639" s="1" t="s">
        <v>106</v>
      </c>
      <c r="F8639" s="1" t="s">
        <v>33</v>
      </c>
      <c r="G8639" s="1" t="s">
        <v>34</v>
      </c>
      <c r="H8639" s="1" t="s">
        <v>153</v>
      </c>
      <c r="I8639">
        <v>4</v>
      </c>
      <c r="J8639">
        <v>7000</v>
      </c>
      <c r="K8639" s="7">
        <v>0.05</v>
      </c>
      <c r="L8639">
        <v>26600</v>
      </c>
      <c r="M8639">
        <v>2362.13</v>
      </c>
      <c r="N8639" s="7">
        <f>IFERROR(Sales_Data[[#This Row],[Profit]]/Sales_Data[[#This Row],[Sales]],0)</f>
        <v>8.8801879699248118E-2</v>
      </c>
      <c r="O8639" s="7" t="str">
        <f>TEXT(Sales_Data[[#This Row],[Order_Date]],"mmm")</f>
        <v>Apr</v>
      </c>
      <c r="P8639" s="9" t="str">
        <f>TEXT(Sales_Data[[#This Row],[Order_Date]],"yyyy")</f>
        <v>2025</v>
      </c>
      <c r="Q8639" s="9" t="str">
        <f t="shared" si="134"/>
        <v>Existing</v>
      </c>
      <c r="R8639" s="1" t="s">
        <v>28</v>
      </c>
    </row>
    <row r="8640" spans="1:18" x14ac:dyDescent="0.35">
      <c r="A8640" s="1" t="s">
        <v>13552</v>
      </c>
      <c r="B8640" s="2">
        <v>45977</v>
      </c>
      <c r="C8640" s="1" t="s">
        <v>6435</v>
      </c>
      <c r="D8640" s="1" t="s">
        <v>4483</v>
      </c>
      <c r="E8640" s="1" t="s">
        <v>71</v>
      </c>
      <c r="F8640" s="1" t="s">
        <v>33</v>
      </c>
      <c r="G8640" s="1" t="s">
        <v>120</v>
      </c>
      <c r="H8640" s="1" t="s">
        <v>217</v>
      </c>
      <c r="I8640">
        <v>2</v>
      </c>
      <c r="J8640">
        <v>3200</v>
      </c>
      <c r="K8640" s="7">
        <v>0.1</v>
      </c>
      <c r="L8640">
        <v>5760</v>
      </c>
      <c r="M8640">
        <v>475.25</v>
      </c>
      <c r="N8640" s="7">
        <f>IFERROR(Sales_Data[[#This Row],[Profit]]/Sales_Data[[#This Row],[Sales]],0)</f>
        <v>8.2508680555555561E-2</v>
      </c>
      <c r="O8640" s="7" t="str">
        <f>TEXT(Sales_Data[[#This Row],[Order_Date]],"mmm")</f>
        <v>Nov</v>
      </c>
      <c r="P8640" s="9" t="str">
        <f>TEXT(Sales_Data[[#This Row],[Order_Date]],"yyyy")</f>
        <v>2025</v>
      </c>
      <c r="Q8640" s="9" t="str">
        <f t="shared" si="134"/>
        <v>Existing</v>
      </c>
      <c r="R8640" s="1" t="s">
        <v>64</v>
      </c>
    </row>
    <row r="8641" spans="1:18" x14ac:dyDescent="0.35">
      <c r="A8641" s="1" t="s">
        <v>13553</v>
      </c>
      <c r="B8641" s="2">
        <v>45719</v>
      </c>
      <c r="C8641" s="1" t="s">
        <v>6959</v>
      </c>
      <c r="D8641" s="1" t="s">
        <v>4331</v>
      </c>
      <c r="E8641" s="1" t="s">
        <v>81</v>
      </c>
      <c r="F8641" s="1" t="s">
        <v>33</v>
      </c>
      <c r="G8641" s="1" t="s">
        <v>34</v>
      </c>
      <c r="H8641" s="1" t="s">
        <v>77</v>
      </c>
      <c r="I8641">
        <v>5</v>
      </c>
      <c r="J8641">
        <v>22000</v>
      </c>
      <c r="K8641" s="7">
        <v>0.1</v>
      </c>
      <c r="L8641">
        <v>99000</v>
      </c>
      <c r="M8641">
        <v>16342.64</v>
      </c>
      <c r="N8641" s="7">
        <f>IFERROR(Sales_Data[[#This Row],[Profit]]/Sales_Data[[#This Row],[Sales]],0)</f>
        <v>0.16507717171717171</v>
      </c>
      <c r="O8641" s="7" t="str">
        <f>TEXT(Sales_Data[[#This Row],[Order_Date]],"mmm")</f>
        <v>Mar</v>
      </c>
      <c r="P8641" s="9" t="str">
        <f>TEXT(Sales_Data[[#This Row],[Order_Date]],"yyyy")</f>
        <v>2025</v>
      </c>
      <c r="Q8641" s="9" t="str">
        <f t="shared" si="134"/>
        <v>Existing</v>
      </c>
      <c r="R8641" s="1" t="s">
        <v>73</v>
      </c>
    </row>
    <row r="8642" spans="1:18" x14ac:dyDescent="0.35">
      <c r="A8642" s="1" t="s">
        <v>13554</v>
      </c>
      <c r="B8642" s="2">
        <v>45730</v>
      </c>
      <c r="C8642" s="1" t="s">
        <v>3223</v>
      </c>
      <c r="D8642" s="1" t="s">
        <v>10714</v>
      </c>
      <c r="E8642" s="1" t="s">
        <v>62</v>
      </c>
      <c r="F8642" s="1" t="s">
        <v>41</v>
      </c>
      <c r="G8642" s="1" t="s">
        <v>42</v>
      </c>
      <c r="H8642" s="1" t="s">
        <v>102</v>
      </c>
      <c r="I8642">
        <v>5</v>
      </c>
      <c r="J8642">
        <v>25000</v>
      </c>
      <c r="K8642" s="7">
        <v>0</v>
      </c>
      <c r="L8642">
        <v>125000</v>
      </c>
      <c r="M8642">
        <v>17981.490000000002</v>
      </c>
      <c r="N8642" s="7">
        <f>IFERROR(Sales_Data[[#This Row],[Profit]]/Sales_Data[[#This Row],[Sales]],0)</f>
        <v>0.14385192000000002</v>
      </c>
      <c r="O8642" s="7" t="str">
        <f>TEXT(Sales_Data[[#This Row],[Order_Date]],"mmm")</f>
        <v>Mar</v>
      </c>
      <c r="P8642" s="9" t="str">
        <f>TEXT(Sales_Data[[#This Row],[Order_Date]],"yyyy")</f>
        <v>2025</v>
      </c>
      <c r="Q8642" s="9" t="str">
        <f t="shared" ref="Q8642:Q8705" si="135">IF(I8642&gt;1,"Existing","New")</f>
        <v>Existing</v>
      </c>
      <c r="R8642" s="1" t="s">
        <v>28</v>
      </c>
    </row>
    <row r="8643" spans="1:18" x14ac:dyDescent="0.35">
      <c r="A8643" s="1" t="s">
        <v>13555</v>
      </c>
      <c r="B8643" s="2">
        <v>45925</v>
      </c>
      <c r="C8643" s="1" t="s">
        <v>3157</v>
      </c>
      <c r="D8643" s="1" t="s">
        <v>9118</v>
      </c>
      <c r="E8643" s="1" t="s">
        <v>32</v>
      </c>
      <c r="F8643" s="1" t="s">
        <v>33</v>
      </c>
      <c r="G8643" s="1" t="s">
        <v>26</v>
      </c>
      <c r="H8643" s="1" t="s">
        <v>82</v>
      </c>
      <c r="I8643">
        <v>3</v>
      </c>
      <c r="J8643">
        <v>450</v>
      </c>
      <c r="K8643" s="7">
        <v>0.1</v>
      </c>
      <c r="L8643">
        <v>1215</v>
      </c>
      <c r="M8643">
        <v>281.22000000000003</v>
      </c>
      <c r="N8643" s="7">
        <f>IFERROR(Sales_Data[[#This Row],[Profit]]/Sales_Data[[#This Row],[Sales]],0)</f>
        <v>0.23145679012345682</v>
      </c>
      <c r="O8643" s="7" t="str">
        <f>TEXT(Sales_Data[[#This Row],[Order_Date]],"mmm")</f>
        <v>Sep</v>
      </c>
      <c r="P8643" s="9" t="str">
        <f>TEXT(Sales_Data[[#This Row],[Order_Date]],"yyyy")</f>
        <v>2025</v>
      </c>
      <c r="Q8643" s="9" t="str">
        <f t="shared" si="135"/>
        <v>Existing</v>
      </c>
      <c r="R8643" s="1" t="s">
        <v>20</v>
      </c>
    </row>
    <row r="8644" spans="1:18" x14ac:dyDescent="0.35">
      <c r="A8644" s="1" t="s">
        <v>13556</v>
      </c>
      <c r="B8644" s="2">
        <v>45807</v>
      </c>
      <c r="C8644" s="1" t="s">
        <v>736</v>
      </c>
      <c r="D8644" s="1" t="s">
        <v>2041</v>
      </c>
      <c r="E8644" s="1" t="s">
        <v>24</v>
      </c>
      <c r="F8644" s="1" t="s">
        <v>25</v>
      </c>
      <c r="G8644" s="1" t="s">
        <v>34</v>
      </c>
      <c r="H8644" s="1" t="s">
        <v>107</v>
      </c>
      <c r="I8644">
        <v>1</v>
      </c>
      <c r="J8644">
        <v>6500</v>
      </c>
      <c r="K8644" s="7">
        <v>0.05</v>
      </c>
      <c r="L8644">
        <v>6175</v>
      </c>
      <c r="M8644">
        <v>1060.32</v>
      </c>
      <c r="N8644" s="7">
        <f>IFERROR(Sales_Data[[#This Row],[Profit]]/Sales_Data[[#This Row],[Sales]],0)</f>
        <v>0.17171174089068825</v>
      </c>
      <c r="O8644" s="7" t="str">
        <f>TEXT(Sales_Data[[#This Row],[Order_Date]],"mmm")</f>
        <v>May</v>
      </c>
      <c r="P8644" s="9" t="str">
        <f>TEXT(Sales_Data[[#This Row],[Order_Date]],"yyyy")</f>
        <v>2025</v>
      </c>
      <c r="Q8644" s="9" t="str">
        <f t="shared" si="135"/>
        <v>New</v>
      </c>
      <c r="R8644" s="1" t="s">
        <v>20</v>
      </c>
    </row>
    <row r="8645" spans="1:18" x14ac:dyDescent="0.35">
      <c r="A8645" s="1" t="s">
        <v>13557</v>
      </c>
      <c r="B8645" s="2">
        <v>45800</v>
      </c>
      <c r="C8645" s="1" t="s">
        <v>6789</v>
      </c>
      <c r="D8645" s="1" t="s">
        <v>3502</v>
      </c>
      <c r="E8645" s="1" t="s">
        <v>160</v>
      </c>
      <c r="F8645" s="1" t="s">
        <v>161</v>
      </c>
      <c r="G8645" s="1" t="s">
        <v>42</v>
      </c>
      <c r="H8645" s="1" t="s">
        <v>63</v>
      </c>
      <c r="I8645">
        <v>4</v>
      </c>
      <c r="J8645">
        <v>4500</v>
      </c>
      <c r="K8645" s="7">
        <v>0.15</v>
      </c>
      <c r="L8645">
        <v>15300</v>
      </c>
      <c r="M8645">
        <v>3302.11</v>
      </c>
      <c r="N8645" s="7">
        <f>IFERROR(Sales_Data[[#This Row],[Profit]]/Sales_Data[[#This Row],[Sales]],0)</f>
        <v>0.21582418300653597</v>
      </c>
      <c r="O8645" s="7" t="str">
        <f>TEXT(Sales_Data[[#This Row],[Order_Date]],"mmm")</f>
        <v>May</v>
      </c>
      <c r="P8645" s="9" t="str">
        <f>TEXT(Sales_Data[[#This Row],[Order_Date]],"yyyy")</f>
        <v>2025</v>
      </c>
      <c r="Q8645" s="9" t="str">
        <f t="shared" si="135"/>
        <v>Existing</v>
      </c>
      <c r="R8645" s="1" t="s">
        <v>20</v>
      </c>
    </row>
    <row r="8646" spans="1:18" x14ac:dyDescent="0.35">
      <c r="A8646" s="1" t="s">
        <v>13558</v>
      </c>
      <c r="B8646" s="2">
        <v>45856</v>
      </c>
      <c r="C8646" s="1" t="s">
        <v>7708</v>
      </c>
      <c r="D8646" s="1" t="s">
        <v>3756</v>
      </c>
      <c r="E8646" s="1" t="s">
        <v>86</v>
      </c>
      <c r="F8646" s="1" t="s">
        <v>25</v>
      </c>
      <c r="G8646" s="1" t="s">
        <v>26</v>
      </c>
      <c r="H8646" s="1" t="s">
        <v>82</v>
      </c>
      <c r="I8646">
        <v>1</v>
      </c>
      <c r="J8646">
        <v>450</v>
      </c>
      <c r="K8646" s="7">
        <v>0.15</v>
      </c>
      <c r="L8646">
        <v>382</v>
      </c>
      <c r="M8646">
        <v>31.84</v>
      </c>
      <c r="N8646" s="7">
        <f>IFERROR(Sales_Data[[#This Row],[Profit]]/Sales_Data[[#This Row],[Sales]],0)</f>
        <v>8.3350785340314135E-2</v>
      </c>
      <c r="O8646" s="7" t="str">
        <f>TEXT(Sales_Data[[#This Row],[Order_Date]],"mmm")</f>
        <v>Jul</v>
      </c>
      <c r="P8646" s="9" t="str">
        <f>TEXT(Sales_Data[[#This Row],[Order_Date]],"yyyy")</f>
        <v>2025</v>
      </c>
      <c r="Q8646" s="9" t="str">
        <f t="shared" si="135"/>
        <v>New</v>
      </c>
      <c r="R8646" s="1" t="s">
        <v>73</v>
      </c>
    </row>
    <row r="8647" spans="1:18" x14ac:dyDescent="0.35">
      <c r="A8647" s="1" t="s">
        <v>13559</v>
      </c>
      <c r="B8647" s="2">
        <v>45841</v>
      </c>
      <c r="C8647" s="1" t="s">
        <v>3533</v>
      </c>
      <c r="D8647" s="1" t="s">
        <v>9775</v>
      </c>
      <c r="E8647" s="1" t="s">
        <v>56</v>
      </c>
      <c r="F8647" s="1" t="s">
        <v>57</v>
      </c>
      <c r="G8647" s="1" t="s">
        <v>34</v>
      </c>
      <c r="H8647" s="1" t="s">
        <v>77</v>
      </c>
      <c r="I8647">
        <v>3</v>
      </c>
      <c r="J8647">
        <v>22000</v>
      </c>
      <c r="K8647" s="7">
        <v>0.2</v>
      </c>
      <c r="L8647">
        <v>52800</v>
      </c>
      <c r="M8647">
        <v>4350.01</v>
      </c>
      <c r="N8647" s="7">
        <f>IFERROR(Sales_Data[[#This Row],[Profit]]/Sales_Data[[#This Row],[Sales]],0)</f>
        <v>8.2386553030303039E-2</v>
      </c>
      <c r="O8647" s="7" t="str">
        <f>TEXT(Sales_Data[[#This Row],[Order_Date]],"mmm")</f>
        <v>Jul</v>
      </c>
      <c r="P8647" s="9" t="str">
        <f>TEXT(Sales_Data[[#This Row],[Order_Date]],"yyyy")</f>
        <v>2025</v>
      </c>
      <c r="Q8647" s="9" t="str">
        <f t="shared" si="135"/>
        <v>Existing</v>
      </c>
      <c r="R8647" s="1" t="s">
        <v>28</v>
      </c>
    </row>
    <row r="8648" spans="1:18" x14ac:dyDescent="0.35">
      <c r="A8648" s="1" t="s">
        <v>13560</v>
      </c>
      <c r="B8648" s="2">
        <v>45953</v>
      </c>
      <c r="C8648" s="1" t="s">
        <v>4286</v>
      </c>
      <c r="D8648" s="1" t="s">
        <v>2332</v>
      </c>
      <c r="E8648" s="1" t="s">
        <v>160</v>
      </c>
      <c r="F8648" s="1" t="s">
        <v>161</v>
      </c>
      <c r="G8648" s="1" t="s">
        <v>34</v>
      </c>
      <c r="H8648" s="1" t="s">
        <v>77</v>
      </c>
      <c r="I8648">
        <v>3</v>
      </c>
      <c r="J8648">
        <v>22000</v>
      </c>
      <c r="K8648" s="7">
        <v>0</v>
      </c>
      <c r="L8648">
        <v>66000</v>
      </c>
      <c r="M8648">
        <v>5713.92</v>
      </c>
      <c r="N8648" s="7">
        <f>IFERROR(Sales_Data[[#This Row],[Profit]]/Sales_Data[[#This Row],[Sales]],0)</f>
        <v>8.657454545454546E-2</v>
      </c>
      <c r="O8648" s="7" t="str">
        <f>TEXT(Sales_Data[[#This Row],[Order_Date]],"mmm")</f>
        <v>Oct</v>
      </c>
      <c r="P8648" s="9" t="str">
        <f>TEXT(Sales_Data[[#This Row],[Order_Date]],"yyyy")</f>
        <v>2025</v>
      </c>
      <c r="Q8648" s="9" t="str">
        <f t="shared" si="135"/>
        <v>Existing</v>
      </c>
      <c r="R8648" s="1" t="s">
        <v>73</v>
      </c>
    </row>
    <row r="8649" spans="1:18" x14ac:dyDescent="0.35">
      <c r="A8649" s="1" t="s">
        <v>13561</v>
      </c>
      <c r="B8649" s="2">
        <v>45856</v>
      </c>
      <c r="C8649" s="1" t="s">
        <v>8518</v>
      </c>
      <c r="D8649" s="1" t="s">
        <v>12009</v>
      </c>
      <c r="E8649" s="1" t="s">
        <v>86</v>
      </c>
      <c r="F8649" s="1" t="s">
        <v>25</v>
      </c>
      <c r="G8649" s="1" t="s">
        <v>34</v>
      </c>
      <c r="H8649" s="1" t="s">
        <v>153</v>
      </c>
      <c r="I8649">
        <v>1</v>
      </c>
      <c r="J8649">
        <v>7000</v>
      </c>
      <c r="K8649" s="7">
        <v>0.05</v>
      </c>
      <c r="L8649">
        <v>6650</v>
      </c>
      <c r="M8649">
        <v>1401.14</v>
      </c>
      <c r="N8649" s="7">
        <f>IFERROR(Sales_Data[[#This Row],[Profit]]/Sales_Data[[#This Row],[Sales]],0)</f>
        <v>0.21069774436090227</v>
      </c>
      <c r="O8649" s="7" t="str">
        <f>TEXT(Sales_Data[[#This Row],[Order_Date]],"mmm")</f>
        <v>Jul</v>
      </c>
      <c r="P8649" s="9" t="str">
        <f>TEXT(Sales_Data[[#This Row],[Order_Date]],"yyyy")</f>
        <v>2025</v>
      </c>
      <c r="Q8649" s="9" t="str">
        <f t="shared" si="135"/>
        <v>New</v>
      </c>
      <c r="R8649" s="1" t="s">
        <v>73</v>
      </c>
    </row>
    <row r="8650" spans="1:18" x14ac:dyDescent="0.35">
      <c r="A8650" s="1" t="s">
        <v>13562</v>
      </c>
      <c r="B8650" s="2">
        <v>46011</v>
      </c>
      <c r="C8650" s="1" t="s">
        <v>4915</v>
      </c>
      <c r="D8650" s="1" t="s">
        <v>6234</v>
      </c>
      <c r="E8650" s="1" t="s">
        <v>111</v>
      </c>
      <c r="F8650" s="1" t="s">
        <v>33</v>
      </c>
      <c r="G8650" s="1" t="s">
        <v>42</v>
      </c>
      <c r="H8650" s="1" t="s">
        <v>102</v>
      </c>
      <c r="I8650">
        <v>5</v>
      </c>
      <c r="J8650">
        <v>25000</v>
      </c>
      <c r="K8650" s="7">
        <v>0</v>
      </c>
      <c r="L8650">
        <v>125000</v>
      </c>
      <c r="M8650">
        <v>26902.13</v>
      </c>
      <c r="N8650" s="7">
        <f>IFERROR(Sales_Data[[#This Row],[Profit]]/Sales_Data[[#This Row],[Sales]],0)</f>
        <v>0.21521704</v>
      </c>
      <c r="O8650" s="7" t="str">
        <f>TEXT(Sales_Data[[#This Row],[Order_Date]],"mmm")</f>
        <v>Dec</v>
      </c>
      <c r="P8650" s="9" t="str">
        <f>TEXT(Sales_Data[[#This Row],[Order_Date]],"yyyy")</f>
        <v>2025</v>
      </c>
      <c r="Q8650" s="9" t="str">
        <f t="shared" si="135"/>
        <v>Existing</v>
      </c>
      <c r="R8650" s="1" t="s">
        <v>28</v>
      </c>
    </row>
    <row r="8651" spans="1:18" x14ac:dyDescent="0.35">
      <c r="A8651" s="1" t="s">
        <v>13563</v>
      </c>
      <c r="B8651" s="2">
        <v>45895</v>
      </c>
      <c r="C8651" s="1" t="s">
        <v>1375</v>
      </c>
      <c r="D8651" s="1" t="s">
        <v>5095</v>
      </c>
      <c r="E8651" s="1" t="s">
        <v>71</v>
      </c>
      <c r="F8651" s="1" t="s">
        <v>33</v>
      </c>
      <c r="G8651" s="1" t="s">
        <v>18</v>
      </c>
      <c r="H8651" s="1" t="s">
        <v>19</v>
      </c>
      <c r="I8651">
        <v>5</v>
      </c>
      <c r="J8651">
        <v>700</v>
      </c>
      <c r="K8651" s="7">
        <v>0.05</v>
      </c>
      <c r="L8651">
        <v>3325</v>
      </c>
      <c r="M8651">
        <v>358.82</v>
      </c>
      <c r="N8651" s="7">
        <f>IFERROR(Sales_Data[[#This Row],[Profit]]/Sales_Data[[#This Row],[Sales]],0)</f>
        <v>0.10791578947368421</v>
      </c>
      <c r="O8651" s="7" t="str">
        <f>TEXT(Sales_Data[[#This Row],[Order_Date]],"mmm")</f>
        <v>Aug</v>
      </c>
      <c r="P8651" s="9" t="str">
        <f>TEXT(Sales_Data[[#This Row],[Order_Date]],"yyyy")</f>
        <v>2025</v>
      </c>
      <c r="Q8651" s="9" t="str">
        <f t="shared" si="135"/>
        <v>Existing</v>
      </c>
      <c r="R8651" s="1" t="s">
        <v>36</v>
      </c>
    </row>
    <row r="8652" spans="1:18" x14ac:dyDescent="0.35">
      <c r="A8652" s="1" t="s">
        <v>13564</v>
      </c>
      <c r="B8652" s="2">
        <v>45800</v>
      </c>
      <c r="C8652" s="1" t="s">
        <v>6304</v>
      </c>
      <c r="D8652" s="1" t="s">
        <v>1395</v>
      </c>
      <c r="E8652" s="1" t="s">
        <v>40</v>
      </c>
      <c r="F8652" s="1" t="s">
        <v>41</v>
      </c>
      <c r="G8652" s="1" t="s">
        <v>34</v>
      </c>
      <c r="H8652" s="1" t="s">
        <v>153</v>
      </c>
      <c r="I8652">
        <v>2</v>
      </c>
      <c r="J8652">
        <v>7000</v>
      </c>
      <c r="K8652" s="7">
        <v>0.1</v>
      </c>
      <c r="L8652">
        <v>12600</v>
      </c>
      <c r="M8652">
        <v>2153.59</v>
      </c>
      <c r="N8652" s="7">
        <f>IFERROR(Sales_Data[[#This Row],[Profit]]/Sales_Data[[#This Row],[Sales]],0)</f>
        <v>0.17091984126984128</v>
      </c>
      <c r="O8652" s="7" t="str">
        <f>TEXT(Sales_Data[[#This Row],[Order_Date]],"mmm")</f>
        <v>May</v>
      </c>
      <c r="P8652" s="9" t="str">
        <f>TEXT(Sales_Data[[#This Row],[Order_Date]],"yyyy")</f>
        <v>2025</v>
      </c>
      <c r="Q8652" s="9" t="str">
        <f t="shared" si="135"/>
        <v>Existing</v>
      </c>
      <c r="R8652" s="1" t="s">
        <v>28</v>
      </c>
    </row>
    <row r="8653" spans="1:18" x14ac:dyDescent="0.35">
      <c r="A8653" s="1" t="s">
        <v>13565</v>
      </c>
      <c r="B8653" s="2">
        <v>45867</v>
      </c>
      <c r="C8653" s="1" t="s">
        <v>273</v>
      </c>
      <c r="D8653" s="1" t="s">
        <v>1900</v>
      </c>
      <c r="E8653" s="1" t="s">
        <v>17</v>
      </c>
      <c r="F8653" s="1" t="s">
        <v>17</v>
      </c>
      <c r="G8653" s="1" t="s">
        <v>34</v>
      </c>
      <c r="H8653" s="1" t="s">
        <v>107</v>
      </c>
      <c r="I8653">
        <v>3</v>
      </c>
      <c r="J8653">
        <v>6500</v>
      </c>
      <c r="K8653" s="7">
        <v>0.15</v>
      </c>
      <c r="L8653">
        <v>16575</v>
      </c>
      <c r="M8653">
        <v>1789.86</v>
      </c>
      <c r="N8653" s="7">
        <f>IFERROR(Sales_Data[[#This Row],[Profit]]/Sales_Data[[#This Row],[Sales]],0)</f>
        <v>0.10798552036199094</v>
      </c>
      <c r="O8653" s="7" t="str">
        <f>TEXT(Sales_Data[[#This Row],[Order_Date]],"mmm")</f>
        <v>Jul</v>
      </c>
      <c r="P8653" s="9" t="str">
        <f>TEXT(Sales_Data[[#This Row],[Order_Date]],"yyyy")</f>
        <v>2025</v>
      </c>
      <c r="Q8653" s="9" t="str">
        <f t="shared" si="135"/>
        <v>Existing</v>
      </c>
      <c r="R8653" s="1" t="s">
        <v>64</v>
      </c>
    </row>
    <row r="8654" spans="1:18" x14ac:dyDescent="0.35">
      <c r="A8654" s="1" t="s">
        <v>13566</v>
      </c>
      <c r="B8654" s="2">
        <v>45697</v>
      </c>
      <c r="C8654" s="1" t="s">
        <v>10268</v>
      </c>
      <c r="D8654" s="1" t="s">
        <v>908</v>
      </c>
      <c r="E8654" s="1" t="s">
        <v>32</v>
      </c>
      <c r="F8654" s="1" t="s">
        <v>33</v>
      </c>
      <c r="G8654" s="1" t="s">
        <v>120</v>
      </c>
      <c r="H8654" s="1" t="s">
        <v>146</v>
      </c>
      <c r="I8654">
        <v>3</v>
      </c>
      <c r="J8654">
        <v>800</v>
      </c>
      <c r="K8654" s="7">
        <v>0.15</v>
      </c>
      <c r="L8654">
        <v>2040</v>
      </c>
      <c r="M8654">
        <v>289.92</v>
      </c>
      <c r="N8654" s="7">
        <f>IFERROR(Sales_Data[[#This Row],[Profit]]/Sales_Data[[#This Row],[Sales]],0)</f>
        <v>0.14211764705882354</v>
      </c>
      <c r="O8654" s="7" t="str">
        <f>TEXT(Sales_Data[[#This Row],[Order_Date]],"mmm")</f>
        <v>Feb</v>
      </c>
      <c r="P8654" s="9" t="str">
        <f>TEXT(Sales_Data[[#This Row],[Order_Date]],"yyyy")</f>
        <v>2025</v>
      </c>
      <c r="Q8654" s="9" t="str">
        <f t="shared" si="135"/>
        <v>Existing</v>
      </c>
      <c r="R8654" s="1" t="s">
        <v>73</v>
      </c>
    </row>
    <row r="8655" spans="1:18" x14ac:dyDescent="0.35">
      <c r="A8655" s="1" t="s">
        <v>13567</v>
      </c>
      <c r="B8655" s="2">
        <v>45893</v>
      </c>
      <c r="C8655" s="1" t="s">
        <v>1645</v>
      </c>
      <c r="D8655" s="1" t="s">
        <v>5018</v>
      </c>
      <c r="E8655" s="1" t="s">
        <v>40</v>
      </c>
      <c r="F8655" s="1" t="s">
        <v>41</v>
      </c>
      <c r="G8655" s="1" t="s">
        <v>42</v>
      </c>
      <c r="H8655" s="1" t="s">
        <v>102</v>
      </c>
      <c r="I8655">
        <v>1</v>
      </c>
      <c r="J8655">
        <v>25000</v>
      </c>
      <c r="K8655" s="7">
        <v>0.15</v>
      </c>
      <c r="L8655">
        <v>21250</v>
      </c>
      <c r="M8655">
        <v>3468.56</v>
      </c>
      <c r="N8655" s="7">
        <f>IFERROR(Sales_Data[[#This Row],[Profit]]/Sales_Data[[#This Row],[Sales]],0)</f>
        <v>0.16322635294117646</v>
      </c>
      <c r="O8655" s="7" t="str">
        <f>TEXT(Sales_Data[[#This Row],[Order_Date]],"mmm")</f>
        <v>Aug</v>
      </c>
      <c r="P8655" s="9" t="str">
        <f>TEXT(Sales_Data[[#This Row],[Order_Date]],"yyyy")</f>
        <v>2025</v>
      </c>
      <c r="Q8655" s="9" t="str">
        <f t="shared" si="135"/>
        <v>New</v>
      </c>
      <c r="R8655" s="1" t="s">
        <v>36</v>
      </c>
    </row>
    <row r="8656" spans="1:18" x14ac:dyDescent="0.35">
      <c r="A8656" s="1" t="s">
        <v>13568</v>
      </c>
      <c r="B8656" s="2">
        <v>45892</v>
      </c>
      <c r="C8656" s="1" t="s">
        <v>3285</v>
      </c>
      <c r="D8656" s="1" t="s">
        <v>6258</v>
      </c>
      <c r="E8656" s="1" t="s">
        <v>160</v>
      </c>
      <c r="F8656" s="1" t="s">
        <v>161</v>
      </c>
      <c r="G8656" s="1" t="s">
        <v>34</v>
      </c>
      <c r="H8656" s="1" t="s">
        <v>35</v>
      </c>
      <c r="I8656">
        <v>5</v>
      </c>
      <c r="J8656">
        <v>9000</v>
      </c>
      <c r="K8656" s="7">
        <v>0.15</v>
      </c>
      <c r="L8656">
        <v>38250</v>
      </c>
      <c r="M8656">
        <v>8341.49</v>
      </c>
      <c r="N8656" s="7">
        <f>IFERROR(Sales_Data[[#This Row],[Profit]]/Sales_Data[[#This Row],[Sales]],0)</f>
        <v>0.21807816993464052</v>
      </c>
      <c r="O8656" s="7" t="str">
        <f>TEXT(Sales_Data[[#This Row],[Order_Date]],"mmm")</f>
        <v>Aug</v>
      </c>
      <c r="P8656" s="9" t="str">
        <f>TEXT(Sales_Data[[#This Row],[Order_Date]],"yyyy")</f>
        <v>2025</v>
      </c>
      <c r="Q8656" s="9" t="str">
        <f t="shared" si="135"/>
        <v>Existing</v>
      </c>
      <c r="R8656" s="1" t="s">
        <v>20</v>
      </c>
    </row>
    <row r="8657" spans="1:18" x14ac:dyDescent="0.35">
      <c r="A8657" s="1" t="s">
        <v>13569</v>
      </c>
      <c r="B8657" s="2">
        <v>45803</v>
      </c>
      <c r="C8657" s="1" t="s">
        <v>4683</v>
      </c>
      <c r="D8657" s="1" t="s">
        <v>1734</v>
      </c>
      <c r="E8657" s="1" t="s">
        <v>62</v>
      </c>
      <c r="F8657" s="1" t="s">
        <v>41</v>
      </c>
      <c r="G8657" s="1" t="s">
        <v>42</v>
      </c>
      <c r="H8657" s="1" t="s">
        <v>47</v>
      </c>
      <c r="I8657">
        <v>1</v>
      </c>
      <c r="J8657">
        <v>55000</v>
      </c>
      <c r="K8657" s="7">
        <v>0</v>
      </c>
      <c r="L8657">
        <v>55000</v>
      </c>
      <c r="M8657">
        <v>12580.8</v>
      </c>
      <c r="N8657" s="7">
        <f>IFERROR(Sales_Data[[#This Row],[Profit]]/Sales_Data[[#This Row],[Sales]],0)</f>
        <v>0.22874181818181816</v>
      </c>
      <c r="O8657" s="7" t="str">
        <f>TEXT(Sales_Data[[#This Row],[Order_Date]],"mmm")</f>
        <v>May</v>
      </c>
      <c r="P8657" s="9" t="str">
        <f>TEXT(Sales_Data[[#This Row],[Order_Date]],"yyyy")</f>
        <v>2025</v>
      </c>
      <c r="Q8657" s="9" t="str">
        <f t="shared" si="135"/>
        <v>New</v>
      </c>
      <c r="R8657" s="1" t="s">
        <v>36</v>
      </c>
    </row>
    <row r="8658" spans="1:18" x14ac:dyDescent="0.35">
      <c r="A8658" s="1" t="s">
        <v>13570</v>
      </c>
      <c r="B8658" s="2">
        <v>45881</v>
      </c>
      <c r="C8658" s="1" t="s">
        <v>2910</v>
      </c>
      <c r="D8658" s="1" t="s">
        <v>3748</v>
      </c>
      <c r="E8658" s="1" t="s">
        <v>24</v>
      </c>
      <c r="F8658" s="1" t="s">
        <v>25</v>
      </c>
      <c r="G8658" s="1" t="s">
        <v>34</v>
      </c>
      <c r="H8658" s="1" t="s">
        <v>153</v>
      </c>
      <c r="I8658">
        <v>1</v>
      </c>
      <c r="J8658">
        <v>7000</v>
      </c>
      <c r="K8658" s="7">
        <v>0.05</v>
      </c>
      <c r="L8658">
        <v>6650</v>
      </c>
      <c r="M8658">
        <v>1639.88</v>
      </c>
      <c r="N8658" s="7">
        <f>IFERROR(Sales_Data[[#This Row],[Profit]]/Sales_Data[[#This Row],[Sales]],0)</f>
        <v>0.24659849624060151</v>
      </c>
      <c r="O8658" s="7" t="str">
        <f>TEXT(Sales_Data[[#This Row],[Order_Date]],"mmm")</f>
        <v>Aug</v>
      </c>
      <c r="P8658" s="9" t="str">
        <f>TEXT(Sales_Data[[#This Row],[Order_Date]],"yyyy")</f>
        <v>2025</v>
      </c>
      <c r="Q8658" s="9" t="str">
        <f t="shared" si="135"/>
        <v>New</v>
      </c>
      <c r="R8658" s="1" t="s">
        <v>28</v>
      </c>
    </row>
    <row r="8659" spans="1:18" x14ac:dyDescent="0.35">
      <c r="A8659" s="1" t="s">
        <v>13571</v>
      </c>
      <c r="B8659" s="2">
        <v>45940</v>
      </c>
      <c r="C8659" s="1" t="s">
        <v>9107</v>
      </c>
      <c r="D8659" s="1" t="s">
        <v>1158</v>
      </c>
      <c r="E8659" s="1" t="s">
        <v>62</v>
      </c>
      <c r="F8659" s="1" t="s">
        <v>41</v>
      </c>
      <c r="G8659" s="1" t="s">
        <v>120</v>
      </c>
      <c r="H8659" s="1" t="s">
        <v>121</v>
      </c>
      <c r="I8659">
        <v>1</v>
      </c>
      <c r="J8659">
        <v>2800</v>
      </c>
      <c r="K8659" s="7">
        <v>0.05</v>
      </c>
      <c r="L8659">
        <v>2660</v>
      </c>
      <c r="M8659">
        <v>438.29</v>
      </c>
      <c r="N8659" s="7">
        <f>IFERROR(Sales_Data[[#This Row],[Profit]]/Sales_Data[[#This Row],[Sales]],0)</f>
        <v>0.16477067669172932</v>
      </c>
      <c r="O8659" s="7" t="str">
        <f>TEXT(Sales_Data[[#This Row],[Order_Date]],"mmm")</f>
        <v>Oct</v>
      </c>
      <c r="P8659" s="9" t="str">
        <f>TEXT(Sales_Data[[#This Row],[Order_Date]],"yyyy")</f>
        <v>2025</v>
      </c>
      <c r="Q8659" s="9" t="str">
        <f t="shared" si="135"/>
        <v>New</v>
      </c>
      <c r="R8659" s="1" t="s">
        <v>28</v>
      </c>
    </row>
    <row r="8660" spans="1:18" x14ac:dyDescent="0.35">
      <c r="A8660" s="1" t="s">
        <v>13572</v>
      </c>
      <c r="B8660" s="2">
        <v>45679</v>
      </c>
      <c r="C8660" s="1" t="s">
        <v>5394</v>
      </c>
      <c r="D8660" s="1" t="s">
        <v>2059</v>
      </c>
      <c r="E8660" s="1" t="s">
        <v>56</v>
      </c>
      <c r="F8660" s="1" t="s">
        <v>57</v>
      </c>
      <c r="G8660" s="1" t="s">
        <v>120</v>
      </c>
      <c r="H8660" s="1" t="s">
        <v>217</v>
      </c>
      <c r="I8660">
        <v>3</v>
      </c>
      <c r="J8660">
        <v>3200</v>
      </c>
      <c r="K8660" s="7">
        <v>0.05</v>
      </c>
      <c r="L8660">
        <v>9120</v>
      </c>
      <c r="M8660">
        <v>1814.31</v>
      </c>
      <c r="N8660" s="7">
        <f>IFERROR(Sales_Data[[#This Row],[Profit]]/Sales_Data[[#This Row],[Sales]],0)</f>
        <v>0.19893749999999999</v>
      </c>
      <c r="O8660" s="7" t="str">
        <f>TEXT(Sales_Data[[#This Row],[Order_Date]],"mmm")</f>
        <v>Jan</v>
      </c>
      <c r="P8660" s="9" t="str">
        <f>TEXT(Sales_Data[[#This Row],[Order_Date]],"yyyy")</f>
        <v>2025</v>
      </c>
      <c r="Q8660" s="9" t="str">
        <f t="shared" si="135"/>
        <v>Existing</v>
      </c>
      <c r="R8660" s="1" t="s">
        <v>36</v>
      </c>
    </row>
    <row r="8661" spans="1:18" x14ac:dyDescent="0.35">
      <c r="A8661" s="1" t="s">
        <v>13573</v>
      </c>
      <c r="B8661" s="2">
        <v>45851</v>
      </c>
      <c r="C8661" s="1" t="s">
        <v>2552</v>
      </c>
      <c r="D8661" s="1" t="s">
        <v>4257</v>
      </c>
      <c r="E8661" s="1" t="s">
        <v>32</v>
      </c>
      <c r="F8661" s="1" t="s">
        <v>33</v>
      </c>
      <c r="G8661" s="1" t="s">
        <v>18</v>
      </c>
      <c r="H8661" s="1" t="s">
        <v>131</v>
      </c>
      <c r="I8661">
        <v>3</v>
      </c>
      <c r="J8661">
        <v>1500</v>
      </c>
      <c r="K8661" s="7">
        <v>0.1</v>
      </c>
      <c r="L8661">
        <v>4050</v>
      </c>
      <c r="M8661">
        <v>733.71</v>
      </c>
      <c r="N8661" s="7">
        <f>IFERROR(Sales_Data[[#This Row],[Profit]]/Sales_Data[[#This Row],[Sales]],0)</f>
        <v>0.18116296296296297</v>
      </c>
      <c r="O8661" s="7" t="str">
        <f>TEXT(Sales_Data[[#This Row],[Order_Date]],"mmm")</f>
        <v>Jul</v>
      </c>
      <c r="P8661" s="9" t="str">
        <f>TEXT(Sales_Data[[#This Row],[Order_Date]],"yyyy")</f>
        <v>2025</v>
      </c>
      <c r="Q8661" s="9" t="str">
        <f t="shared" si="135"/>
        <v>Existing</v>
      </c>
      <c r="R8661" s="1" t="s">
        <v>64</v>
      </c>
    </row>
    <row r="8662" spans="1:18" x14ac:dyDescent="0.35">
      <c r="A8662" s="1" t="s">
        <v>13574</v>
      </c>
      <c r="B8662" s="2">
        <v>45776</v>
      </c>
      <c r="C8662" s="1" t="s">
        <v>7151</v>
      </c>
      <c r="D8662" s="1" t="s">
        <v>3051</v>
      </c>
      <c r="E8662" s="1" t="s">
        <v>135</v>
      </c>
      <c r="F8662" s="1" t="s">
        <v>136</v>
      </c>
      <c r="G8662" s="1" t="s">
        <v>120</v>
      </c>
      <c r="H8662" s="1" t="s">
        <v>146</v>
      </c>
      <c r="I8662">
        <v>4</v>
      </c>
      <c r="J8662">
        <v>800</v>
      </c>
      <c r="K8662" s="7">
        <v>0.1</v>
      </c>
      <c r="L8662">
        <v>2880</v>
      </c>
      <c r="M8662">
        <v>470.36</v>
      </c>
      <c r="N8662" s="7">
        <f>IFERROR(Sales_Data[[#This Row],[Profit]]/Sales_Data[[#This Row],[Sales]],0)</f>
        <v>0.16331944444444446</v>
      </c>
      <c r="O8662" s="7" t="str">
        <f>TEXT(Sales_Data[[#This Row],[Order_Date]],"mmm")</f>
        <v>Apr</v>
      </c>
      <c r="P8662" s="9" t="str">
        <f>TEXT(Sales_Data[[#This Row],[Order_Date]],"yyyy")</f>
        <v>2025</v>
      </c>
      <c r="Q8662" s="9" t="str">
        <f t="shared" si="135"/>
        <v>Existing</v>
      </c>
      <c r="R8662" s="1" t="s">
        <v>36</v>
      </c>
    </row>
    <row r="8663" spans="1:18" x14ac:dyDescent="0.35">
      <c r="A8663" s="1" t="s">
        <v>13575</v>
      </c>
      <c r="B8663" s="2">
        <v>45847</v>
      </c>
      <c r="C8663" s="1" t="s">
        <v>12062</v>
      </c>
      <c r="D8663" s="1" t="s">
        <v>6374</v>
      </c>
      <c r="E8663" s="1" t="s">
        <v>81</v>
      </c>
      <c r="F8663" s="1" t="s">
        <v>33</v>
      </c>
      <c r="G8663" s="1" t="s">
        <v>26</v>
      </c>
      <c r="H8663" s="1" t="s">
        <v>58</v>
      </c>
      <c r="I8663">
        <v>3</v>
      </c>
      <c r="J8663">
        <v>1400</v>
      </c>
      <c r="K8663" s="7">
        <v>0.1</v>
      </c>
      <c r="L8663">
        <v>3780</v>
      </c>
      <c r="M8663">
        <v>908.02</v>
      </c>
      <c r="N8663" s="7">
        <f>IFERROR(Sales_Data[[#This Row],[Profit]]/Sales_Data[[#This Row],[Sales]],0)</f>
        <v>0.24021693121693122</v>
      </c>
      <c r="O8663" s="7" t="str">
        <f>TEXT(Sales_Data[[#This Row],[Order_Date]],"mmm")</f>
        <v>Jul</v>
      </c>
      <c r="P8663" s="9" t="str">
        <f>TEXT(Sales_Data[[#This Row],[Order_Date]],"yyyy")</f>
        <v>2025</v>
      </c>
      <c r="Q8663" s="9" t="str">
        <f t="shared" si="135"/>
        <v>Existing</v>
      </c>
      <c r="R8663" s="1" t="s">
        <v>20</v>
      </c>
    </row>
    <row r="8664" spans="1:18" x14ac:dyDescent="0.35">
      <c r="A8664" s="1" t="s">
        <v>13576</v>
      </c>
      <c r="B8664" s="2">
        <v>45806</v>
      </c>
      <c r="C8664" s="1" t="s">
        <v>2852</v>
      </c>
      <c r="D8664" s="1" t="s">
        <v>3599</v>
      </c>
      <c r="E8664" s="1" t="s">
        <v>71</v>
      </c>
      <c r="F8664" s="1" t="s">
        <v>33</v>
      </c>
      <c r="G8664" s="1" t="s">
        <v>42</v>
      </c>
      <c r="H8664" s="1" t="s">
        <v>63</v>
      </c>
      <c r="I8664">
        <v>2</v>
      </c>
      <c r="J8664">
        <v>4500</v>
      </c>
      <c r="K8664" s="7">
        <v>0.05</v>
      </c>
      <c r="L8664">
        <v>8550</v>
      </c>
      <c r="M8664">
        <v>1119.6400000000001</v>
      </c>
      <c r="N8664" s="7">
        <f>IFERROR(Sales_Data[[#This Row],[Profit]]/Sales_Data[[#This Row],[Sales]],0)</f>
        <v>0.13095204678362574</v>
      </c>
      <c r="O8664" s="7" t="str">
        <f>TEXT(Sales_Data[[#This Row],[Order_Date]],"mmm")</f>
        <v>May</v>
      </c>
      <c r="P8664" s="9" t="str">
        <f>TEXT(Sales_Data[[#This Row],[Order_Date]],"yyyy")</f>
        <v>2025</v>
      </c>
      <c r="Q8664" s="9" t="str">
        <f t="shared" si="135"/>
        <v>Existing</v>
      </c>
      <c r="R8664" s="1" t="s">
        <v>28</v>
      </c>
    </row>
    <row r="8665" spans="1:18" x14ac:dyDescent="0.35">
      <c r="A8665" s="1" t="s">
        <v>13577</v>
      </c>
      <c r="B8665" s="2">
        <v>45697</v>
      </c>
      <c r="C8665" s="1" t="s">
        <v>5650</v>
      </c>
      <c r="D8665" s="1" t="s">
        <v>7221</v>
      </c>
      <c r="E8665" s="1" t="s">
        <v>160</v>
      </c>
      <c r="F8665" s="1" t="s">
        <v>161</v>
      </c>
      <c r="G8665" s="1" t="s">
        <v>26</v>
      </c>
      <c r="H8665" s="1" t="s">
        <v>128</v>
      </c>
      <c r="I8665">
        <v>4</v>
      </c>
      <c r="J8665">
        <v>900</v>
      </c>
      <c r="K8665" s="7">
        <v>0.05</v>
      </c>
      <c r="L8665">
        <v>3420</v>
      </c>
      <c r="M8665">
        <v>746.96</v>
      </c>
      <c r="N8665" s="7">
        <f>IFERROR(Sales_Data[[#This Row],[Profit]]/Sales_Data[[#This Row],[Sales]],0)</f>
        <v>0.21840935672514622</v>
      </c>
      <c r="O8665" s="7" t="str">
        <f>TEXT(Sales_Data[[#This Row],[Order_Date]],"mmm")</f>
        <v>Feb</v>
      </c>
      <c r="P8665" s="9" t="str">
        <f>TEXT(Sales_Data[[#This Row],[Order_Date]],"yyyy")</f>
        <v>2025</v>
      </c>
      <c r="Q8665" s="9" t="str">
        <f t="shared" si="135"/>
        <v>Existing</v>
      </c>
      <c r="R8665" s="1" t="s">
        <v>73</v>
      </c>
    </row>
    <row r="8666" spans="1:18" x14ac:dyDescent="0.35">
      <c r="A8666" s="1" t="s">
        <v>13578</v>
      </c>
      <c r="B8666" s="2">
        <v>46016</v>
      </c>
      <c r="C8666" s="1" t="s">
        <v>4086</v>
      </c>
      <c r="D8666" s="1" t="s">
        <v>4176</v>
      </c>
      <c r="E8666" s="1" t="s">
        <v>106</v>
      </c>
      <c r="F8666" s="1" t="s">
        <v>33</v>
      </c>
      <c r="G8666" s="1" t="s">
        <v>26</v>
      </c>
      <c r="H8666" s="1" t="s">
        <v>27</v>
      </c>
      <c r="I8666">
        <v>5</v>
      </c>
      <c r="J8666">
        <v>1200</v>
      </c>
      <c r="K8666" s="7">
        <v>0</v>
      </c>
      <c r="L8666">
        <v>6000</v>
      </c>
      <c r="M8666">
        <v>1331.15</v>
      </c>
      <c r="N8666" s="7">
        <f>IFERROR(Sales_Data[[#This Row],[Profit]]/Sales_Data[[#This Row],[Sales]],0)</f>
        <v>0.22185833333333335</v>
      </c>
      <c r="O8666" s="7" t="str">
        <f>TEXT(Sales_Data[[#This Row],[Order_Date]],"mmm")</f>
        <v>Dec</v>
      </c>
      <c r="P8666" s="9" t="str">
        <f>TEXT(Sales_Data[[#This Row],[Order_Date]],"yyyy")</f>
        <v>2025</v>
      </c>
      <c r="Q8666" s="9" t="str">
        <f t="shared" si="135"/>
        <v>Existing</v>
      </c>
      <c r="R8666" s="1" t="s">
        <v>36</v>
      </c>
    </row>
    <row r="8667" spans="1:18" x14ac:dyDescent="0.35">
      <c r="A8667" s="1" t="s">
        <v>13579</v>
      </c>
      <c r="B8667" s="2">
        <v>45882</v>
      </c>
      <c r="C8667" s="1" t="s">
        <v>6621</v>
      </c>
      <c r="D8667" s="1" t="s">
        <v>3073</v>
      </c>
      <c r="E8667" s="1" t="s">
        <v>160</v>
      </c>
      <c r="F8667" s="1" t="s">
        <v>161</v>
      </c>
      <c r="G8667" s="1" t="s">
        <v>120</v>
      </c>
      <c r="H8667" s="1" t="s">
        <v>121</v>
      </c>
      <c r="I8667">
        <v>1</v>
      </c>
      <c r="J8667">
        <v>2800</v>
      </c>
      <c r="K8667" s="7">
        <v>0.2</v>
      </c>
      <c r="L8667">
        <v>2240</v>
      </c>
      <c r="M8667">
        <v>353.21</v>
      </c>
      <c r="N8667" s="7">
        <f>IFERROR(Sales_Data[[#This Row],[Profit]]/Sales_Data[[#This Row],[Sales]],0)</f>
        <v>0.15768303571428571</v>
      </c>
      <c r="O8667" s="7" t="str">
        <f>TEXT(Sales_Data[[#This Row],[Order_Date]],"mmm")</f>
        <v>Aug</v>
      </c>
      <c r="P8667" s="9" t="str">
        <f>TEXT(Sales_Data[[#This Row],[Order_Date]],"yyyy")</f>
        <v>2025</v>
      </c>
      <c r="Q8667" s="9" t="str">
        <f t="shared" si="135"/>
        <v>New</v>
      </c>
      <c r="R8667" s="1" t="s">
        <v>20</v>
      </c>
    </row>
    <row r="8668" spans="1:18" x14ac:dyDescent="0.35">
      <c r="A8668" s="1" t="s">
        <v>13580</v>
      </c>
      <c r="B8668" s="2">
        <v>45724</v>
      </c>
      <c r="C8668" s="1" t="s">
        <v>5496</v>
      </c>
      <c r="D8668" s="1" t="s">
        <v>2103</v>
      </c>
      <c r="E8668" s="1" t="s">
        <v>81</v>
      </c>
      <c r="F8668" s="1" t="s">
        <v>33</v>
      </c>
      <c r="G8668" s="1" t="s">
        <v>26</v>
      </c>
      <c r="H8668" s="1" t="s">
        <v>27</v>
      </c>
      <c r="I8668">
        <v>5</v>
      </c>
      <c r="J8668">
        <v>1200</v>
      </c>
      <c r="K8668" s="7">
        <v>0.05</v>
      </c>
      <c r="L8668">
        <v>5700</v>
      </c>
      <c r="M8668">
        <v>1161.93</v>
      </c>
      <c r="N8668" s="7">
        <f>IFERROR(Sales_Data[[#This Row],[Profit]]/Sales_Data[[#This Row],[Sales]],0)</f>
        <v>0.20384736842105264</v>
      </c>
      <c r="O8668" s="7" t="str">
        <f>TEXT(Sales_Data[[#This Row],[Order_Date]],"mmm")</f>
        <v>Mar</v>
      </c>
      <c r="P8668" s="9" t="str">
        <f>TEXT(Sales_Data[[#This Row],[Order_Date]],"yyyy")</f>
        <v>2025</v>
      </c>
      <c r="Q8668" s="9" t="str">
        <f t="shared" si="135"/>
        <v>Existing</v>
      </c>
      <c r="R8668" s="1" t="s">
        <v>64</v>
      </c>
    </row>
    <row r="8669" spans="1:18" x14ac:dyDescent="0.35">
      <c r="A8669" s="1" t="s">
        <v>13581</v>
      </c>
      <c r="B8669" s="2">
        <v>45838</v>
      </c>
      <c r="C8669" s="1" t="s">
        <v>4095</v>
      </c>
      <c r="D8669" s="1" t="s">
        <v>4216</v>
      </c>
      <c r="E8669" s="1" t="s">
        <v>62</v>
      </c>
      <c r="F8669" s="1" t="s">
        <v>41</v>
      </c>
      <c r="G8669" s="1" t="s">
        <v>42</v>
      </c>
      <c r="H8669" s="1" t="s">
        <v>112</v>
      </c>
      <c r="I8669">
        <v>1</v>
      </c>
      <c r="J8669">
        <v>2500</v>
      </c>
      <c r="K8669" s="7">
        <v>0.15</v>
      </c>
      <c r="L8669">
        <v>2125</v>
      </c>
      <c r="M8669">
        <v>238.67</v>
      </c>
      <c r="N8669" s="7">
        <f>IFERROR(Sales_Data[[#This Row],[Profit]]/Sales_Data[[#This Row],[Sales]],0)</f>
        <v>0.11231529411764705</v>
      </c>
      <c r="O8669" s="7" t="str">
        <f>TEXT(Sales_Data[[#This Row],[Order_Date]],"mmm")</f>
        <v>Jun</v>
      </c>
      <c r="P8669" s="9" t="str">
        <f>TEXT(Sales_Data[[#This Row],[Order_Date]],"yyyy")</f>
        <v>2025</v>
      </c>
      <c r="Q8669" s="9" t="str">
        <f t="shared" si="135"/>
        <v>New</v>
      </c>
      <c r="R8669" s="1" t="s">
        <v>73</v>
      </c>
    </row>
    <row r="8670" spans="1:18" x14ac:dyDescent="0.35">
      <c r="A8670" s="1" t="s">
        <v>13582</v>
      </c>
      <c r="B8670" s="2">
        <v>45892</v>
      </c>
      <c r="C8670" s="1" t="s">
        <v>7526</v>
      </c>
      <c r="D8670" s="1" t="s">
        <v>958</v>
      </c>
      <c r="E8670" s="1" t="s">
        <v>106</v>
      </c>
      <c r="F8670" s="1" t="s">
        <v>33</v>
      </c>
      <c r="G8670" s="1" t="s">
        <v>42</v>
      </c>
      <c r="H8670" s="1" t="s">
        <v>43</v>
      </c>
      <c r="I8670">
        <v>1</v>
      </c>
      <c r="J8670">
        <v>18000</v>
      </c>
      <c r="K8670" s="7">
        <v>0.1</v>
      </c>
      <c r="L8670">
        <v>16200</v>
      </c>
      <c r="M8670">
        <v>2287.52</v>
      </c>
      <c r="N8670" s="7">
        <f>IFERROR(Sales_Data[[#This Row],[Profit]]/Sales_Data[[#This Row],[Sales]],0)</f>
        <v>0.14120493827160494</v>
      </c>
      <c r="O8670" s="7" t="str">
        <f>TEXT(Sales_Data[[#This Row],[Order_Date]],"mmm")</f>
        <v>Aug</v>
      </c>
      <c r="P8670" s="9" t="str">
        <f>TEXT(Sales_Data[[#This Row],[Order_Date]],"yyyy")</f>
        <v>2025</v>
      </c>
      <c r="Q8670" s="9" t="str">
        <f t="shared" si="135"/>
        <v>New</v>
      </c>
      <c r="R8670" s="1" t="s">
        <v>36</v>
      </c>
    </row>
    <row r="8671" spans="1:18" x14ac:dyDescent="0.35">
      <c r="A8671" s="1" t="s">
        <v>13583</v>
      </c>
      <c r="B8671" s="2">
        <v>45795</v>
      </c>
      <c r="C8671" s="1" t="s">
        <v>11933</v>
      </c>
      <c r="D8671" s="1" t="s">
        <v>1500</v>
      </c>
      <c r="E8671" s="1" t="s">
        <v>17</v>
      </c>
      <c r="F8671" s="1" t="s">
        <v>17</v>
      </c>
      <c r="G8671" s="1" t="s">
        <v>18</v>
      </c>
      <c r="H8671" s="1" t="s">
        <v>131</v>
      </c>
      <c r="I8671">
        <v>4</v>
      </c>
      <c r="J8671">
        <v>1500</v>
      </c>
      <c r="K8671" s="7">
        <v>0</v>
      </c>
      <c r="L8671">
        <v>6000</v>
      </c>
      <c r="M8671">
        <v>896.17</v>
      </c>
      <c r="N8671" s="7">
        <f>IFERROR(Sales_Data[[#This Row],[Profit]]/Sales_Data[[#This Row],[Sales]],0)</f>
        <v>0.14936166666666667</v>
      </c>
      <c r="O8671" s="7" t="str">
        <f>TEXT(Sales_Data[[#This Row],[Order_Date]],"mmm")</f>
        <v>May</v>
      </c>
      <c r="P8671" s="9" t="str">
        <f>TEXT(Sales_Data[[#This Row],[Order_Date]],"yyyy")</f>
        <v>2025</v>
      </c>
      <c r="Q8671" s="9" t="str">
        <f t="shared" si="135"/>
        <v>Existing</v>
      </c>
      <c r="R8671" s="1" t="s">
        <v>28</v>
      </c>
    </row>
    <row r="8672" spans="1:18" x14ac:dyDescent="0.35">
      <c r="A8672" s="1" t="s">
        <v>13584</v>
      </c>
      <c r="B8672" s="2">
        <v>45849</v>
      </c>
      <c r="C8672" s="1" t="s">
        <v>5623</v>
      </c>
      <c r="D8672" s="1" t="s">
        <v>1474</v>
      </c>
      <c r="E8672" s="1" t="s">
        <v>106</v>
      </c>
      <c r="F8672" s="1" t="s">
        <v>33</v>
      </c>
      <c r="G8672" s="1" t="s">
        <v>26</v>
      </c>
      <c r="H8672" s="1" t="s">
        <v>128</v>
      </c>
      <c r="I8672">
        <v>3</v>
      </c>
      <c r="J8672">
        <v>900</v>
      </c>
      <c r="K8672" s="7">
        <v>0.1</v>
      </c>
      <c r="L8672">
        <v>2430</v>
      </c>
      <c r="M8672">
        <v>256.83</v>
      </c>
      <c r="N8672" s="7">
        <f>IFERROR(Sales_Data[[#This Row],[Profit]]/Sales_Data[[#This Row],[Sales]],0)</f>
        <v>0.10569135802469135</v>
      </c>
      <c r="O8672" s="7" t="str">
        <f>TEXT(Sales_Data[[#This Row],[Order_Date]],"mmm")</f>
        <v>Jul</v>
      </c>
      <c r="P8672" s="9" t="str">
        <f>TEXT(Sales_Data[[#This Row],[Order_Date]],"yyyy")</f>
        <v>2025</v>
      </c>
      <c r="Q8672" s="9" t="str">
        <f t="shared" si="135"/>
        <v>Existing</v>
      </c>
      <c r="R8672" s="1" t="s">
        <v>73</v>
      </c>
    </row>
    <row r="8673" spans="1:18" x14ac:dyDescent="0.35">
      <c r="A8673" s="1" t="s">
        <v>13585</v>
      </c>
      <c r="B8673" s="2">
        <v>45863</v>
      </c>
      <c r="C8673" s="1" t="s">
        <v>5702</v>
      </c>
      <c r="D8673" s="1" t="s">
        <v>12252</v>
      </c>
      <c r="E8673" s="1" t="s">
        <v>86</v>
      </c>
      <c r="F8673" s="1" t="s">
        <v>25</v>
      </c>
      <c r="G8673" s="1" t="s">
        <v>120</v>
      </c>
      <c r="H8673" s="1" t="s">
        <v>143</v>
      </c>
      <c r="I8673">
        <v>3</v>
      </c>
      <c r="J8673">
        <v>1800</v>
      </c>
      <c r="K8673" s="7">
        <v>0</v>
      </c>
      <c r="L8673">
        <v>5400</v>
      </c>
      <c r="M8673">
        <v>1327.55</v>
      </c>
      <c r="N8673" s="7">
        <f>IFERROR(Sales_Data[[#This Row],[Profit]]/Sales_Data[[#This Row],[Sales]],0)</f>
        <v>0.24584259259259258</v>
      </c>
      <c r="O8673" s="7" t="str">
        <f>TEXT(Sales_Data[[#This Row],[Order_Date]],"mmm")</f>
        <v>Jul</v>
      </c>
      <c r="P8673" s="9" t="str">
        <f>TEXT(Sales_Data[[#This Row],[Order_Date]],"yyyy")</f>
        <v>2025</v>
      </c>
      <c r="Q8673" s="9" t="str">
        <f t="shared" si="135"/>
        <v>Existing</v>
      </c>
      <c r="R8673" s="1" t="s">
        <v>73</v>
      </c>
    </row>
    <row r="8674" spans="1:18" x14ac:dyDescent="0.35">
      <c r="A8674" s="1" t="s">
        <v>13586</v>
      </c>
      <c r="B8674" s="2">
        <v>45795</v>
      </c>
      <c r="C8674" s="1" t="s">
        <v>3160</v>
      </c>
      <c r="D8674" s="1" t="s">
        <v>3682</v>
      </c>
      <c r="E8674" s="1" t="s">
        <v>160</v>
      </c>
      <c r="F8674" s="1" t="s">
        <v>161</v>
      </c>
      <c r="G8674" s="1" t="s">
        <v>34</v>
      </c>
      <c r="H8674" s="1" t="s">
        <v>107</v>
      </c>
      <c r="I8674">
        <v>5</v>
      </c>
      <c r="J8674">
        <v>6500</v>
      </c>
      <c r="K8674" s="7">
        <v>0.15</v>
      </c>
      <c r="L8674">
        <v>27625</v>
      </c>
      <c r="M8674">
        <v>3337.39</v>
      </c>
      <c r="N8674" s="7">
        <f>IFERROR(Sales_Data[[#This Row],[Profit]]/Sales_Data[[#This Row],[Sales]],0)</f>
        <v>0.12081049773755656</v>
      </c>
      <c r="O8674" s="7" t="str">
        <f>TEXT(Sales_Data[[#This Row],[Order_Date]],"mmm")</f>
        <v>May</v>
      </c>
      <c r="P8674" s="9" t="str">
        <f>TEXT(Sales_Data[[#This Row],[Order_Date]],"yyyy")</f>
        <v>2025</v>
      </c>
      <c r="Q8674" s="9" t="str">
        <f t="shared" si="135"/>
        <v>Existing</v>
      </c>
      <c r="R8674" s="1" t="s">
        <v>20</v>
      </c>
    </row>
    <row r="8675" spans="1:18" x14ac:dyDescent="0.35">
      <c r="A8675" s="1" t="s">
        <v>13587</v>
      </c>
      <c r="B8675" s="2">
        <v>45689</v>
      </c>
      <c r="C8675" s="1" t="s">
        <v>751</v>
      </c>
      <c r="D8675" s="1" t="s">
        <v>11568</v>
      </c>
      <c r="E8675" s="1" t="s">
        <v>86</v>
      </c>
      <c r="F8675" s="1" t="s">
        <v>25</v>
      </c>
      <c r="G8675" s="1" t="s">
        <v>120</v>
      </c>
      <c r="H8675" s="1" t="s">
        <v>146</v>
      </c>
      <c r="I8675">
        <v>2</v>
      </c>
      <c r="J8675">
        <v>800</v>
      </c>
      <c r="K8675" s="7">
        <v>0</v>
      </c>
      <c r="L8675">
        <v>1600</v>
      </c>
      <c r="M8675">
        <v>182.52</v>
      </c>
      <c r="N8675" s="7">
        <f>IFERROR(Sales_Data[[#This Row],[Profit]]/Sales_Data[[#This Row],[Sales]],0)</f>
        <v>0.11407500000000001</v>
      </c>
      <c r="O8675" s="7" t="str">
        <f>TEXT(Sales_Data[[#This Row],[Order_Date]],"mmm")</f>
        <v>Feb</v>
      </c>
      <c r="P8675" s="9" t="str">
        <f>TEXT(Sales_Data[[#This Row],[Order_Date]],"yyyy")</f>
        <v>2025</v>
      </c>
      <c r="Q8675" s="9" t="str">
        <f t="shared" si="135"/>
        <v>Existing</v>
      </c>
      <c r="R8675" s="1" t="s">
        <v>28</v>
      </c>
    </row>
    <row r="8676" spans="1:18" x14ac:dyDescent="0.35">
      <c r="A8676" s="1" t="s">
        <v>13588</v>
      </c>
      <c r="B8676" s="2">
        <v>45743</v>
      </c>
      <c r="C8676" s="1" t="s">
        <v>4975</v>
      </c>
      <c r="D8676" s="1" t="s">
        <v>13275</v>
      </c>
      <c r="E8676" s="1" t="s">
        <v>135</v>
      </c>
      <c r="F8676" s="1" t="s">
        <v>136</v>
      </c>
      <c r="G8676" s="1" t="s">
        <v>34</v>
      </c>
      <c r="H8676" s="1" t="s">
        <v>153</v>
      </c>
      <c r="I8676">
        <v>5</v>
      </c>
      <c r="J8676">
        <v>7000</v>
      </c>
      <c r="K8676" s="7">
        <v>0</v>
      </c>
      <c r="L8676">
        <v>35000</v>
      </c>
      <c r="M8676">
        <v>7363.59</v>
      </c>
      <c r="N8676" s="7">
        <f>IFERROR(Sales_Data[[#This Row],[Profit]]/Sales_Data[[#This Row],[Sales]],0)</f>
        <v>0.21038828571428572</v>
      </c>
      <c r="O8676" s="7" t="str">
        <f>TEXT(Sales_Data[[#This Row],[Order_Date]],"mmm")</f>
        <v>Mar</v>
      </c>
      <c r="P8676" s="9" t="str">
        <f>TEXT(Sales_Data[[#This Row],[Order_Date]],"yyyy")</f>
        <v>2025</v>
      </c>
      <c r="Q8676" s="9" t="str">
        <f t="shared" si="135"/>
        <v>Existing</v>
      </c>
      <c r="R8676" s="1" t="s">
        <v>20</v>
      </c>
    </row>
    <row r="8677" spans="1:18" x14ac:dyDescent="0.35">
      <c r="A8677" s="1" t="s">
        <v>13589</v>
      </c>
      <c r="B8677" s="2">
        <v>45975</v>
      </c>
      <c r="C8677" s="1" t="s">
        <v>2324</v>
      </c>
      <c r="D8677" s="1" t="s">
        <v>13590</v>
      </c>
      <c r="E8677" s="1" t="s">
        <v>40</v>
      </c>
      <c r="F8677" s="1" t="s">
        <v>41</v>
      </c>
      <c r="G8677" s="1" t="s">
        <v>120</v>
      </c>
      <c r="H8677" s="1" t="s">
        <v>143</v>
      </c>
      <c r="I8677">
        <v>3</v>
      </c>
      <c r="J8677">
        <v>1800</v>
      </c>
      <c r="K8677" s="7">
        <v>0</v>
      </c>
      <c r="L8677">
        <v>5400</v>
      </c>
      <c r="M8677">
        <v>548.79</v>
      </c>
      <c r="N8677" s="7">
        <f>IFERROR(Sales_Data[[#This Row],[Profit]]/Sales_Data[[#This Row],[Sales]],0)</f>
        <v>0.10162777777777778</v>
      </c>
      <c r="O8677" s="7" t="str">
        <f>TEXT(Sales_Data[[#This Row],[Order_Date]],"mmm")</f>
        <v>Nov</v>
      </c>
      <c r="P8677" s="9" t="str">
        <f>TEXT(Sales_Data[[#This Row],[Order_Date]],"yyyy")</f>
        <v>2025</v>
      </c>
      <c r="Q8677" s="9" t="str">
        <f t="shared" si="135"/>
        <v>Existing</v>
      </c>
      <c r="R8677" s="1" t="s">
        <v>28</v>
      </c>
    </row>
    <row r="8678" spans="1:18" x14ac:dyDescent="0.35">
      <c r="A8678" s="1" t="s">
        <v>13591</v>
      </c>
      <c r="B8678" s="2">
        <v>45917</v>
      </c>
      <c r="C8678" s="1" t="s">
        <v>851</v>
      </c>
      <c r="D8678" s="1" t="s">
        <v>8834</v>
      </c>
      <c r="E8678" s="1" t="s">
        <v>111</v>
      </c>
      <c r="F8678" s="1" t="s">
        <v>33</v>
      </c>
      <c r="G8678" s="1" t="s">
        <v>34</v>
      </c>
      <c r="H8678" s="1" t="s">
        <v>107</v>
      </c>
      <c r="I8678">
        <v>3</v>
      </c>
      <c r="J8678">
        <v>6500</v>
      </c>
      <c r="K8678" s="7">
        <v>0.1</v>
      </c>
      <c r="L8678">
        <v>17550</v>
      </c>
      <c r="M8678">
        <v>1584.22</v>
      </c>
      <c r="N8678" s="7">
        <f>IFERROR(Sales_Data[[#This Row],[Profit]]/Sales_Data[[#This Row],[Sales]],0)</f>
        <v>9.0268945868945877E-2</v>
      </c>
      <c r="O8678" s="7" t="str">
        <f>TEXT(Sales_Data[[#This Row],[Order_Date]],"mmm")</f>
        <v>Sep</v>
      </c>
      <c r="P8678" s="9" t="str">
        <f>TEXT(Sales_Data[[#This Row],[Order_Date]],"yyyy")</f>
        <v>2025</v>
      </c>
      <c r="Q8678" s="9" t="str">
        <f t="shared" si="135"/>
        <v>Existing</v>
      </c>
      <c r="R8678" s="1" t="s">
        <v>28</v>
      </c>
    </row>
    <row r="8679" spans="1:18" x14ac:dyDescent="0.35">
      <c r="A8679" s="1" t="s">
        <v>13592</v>
      </c>
      <c r="B8679" s="2">
        <v>45999</v>
      </c>
      <c r="C8679" s="1" t="s">
        <v>6956</v>
      </c>
      <c r="D8679" s="1" t="s">
        <v>6780</v>
      </c>
      <c r="E8679" s="1" t="s">
        <v>62</v>
      </c>
      <c r="F8679" s="1" t="s">
        <v>41</v>
      </c>
      <c r="G8679" s="1" t="s">
        <v>34</v>
      </c>
      <c r="H8679" s="1" t="s">
        <v>107</v>
      </c>
      <c r="I8679">
        <v>4</v>
      </c>
      <c r="J8679">
        <v>6500</v>
      </c>
      <c r="K8679" s="7">
        <v>0.15</v>
      </c>
      <c r="L8679">
        <v>22100</v>
      </c>
      <c r="M8679">
        <v>1959.59</v>
      </c>
      <c r="N8679" s="7">
        <f>IFERROR(Sales_Data[[#This Row],[Profit]]/Sales_Data[[#This Row],[Sales]],0)</f>
        <v>8.8669230769230764E-2</v>
      </c>
      <c r="O8679" s="7" t="str">
        <f>TEXT(Sales_Data[[#This Row],[Order_Date]],"mmm")</f>
        <v>Dec</v>
      </c>
      <c r="P8679" s="9" t="str">
        <f>TEXT(Sales_Data[[#This Row],[Order_Date]],"yyyy")</f>
        <v>2025</v>
      </c>
      <c r="Q8679" s="9" t="str">
        <f t="shared" si="135"/>
        <v>Existing</v>
      </c>
      <c r="R8679" s="1" t="s">
        <v>28</v>
      </c>
    </row>
    <row r="8680" spans="1:18" x14ac:dyDescent="0.35">
      <c r="A8680" s="1" t="s">
        <v>13593</v>
      </c>
      <c r="B8680" s="2">
        <v>45938</v>
      </c>
      <c r="C8680" s="1" t="s">
        <v>5833</v>
      </c>
      <c r="D8680" s="1" t="s">
        <v>2332</v>
      </c>
      <c r="E8680" s="1" t="s">
        <v>135</v>
      </c>
      <c r="F8680" s="1" t="s">
        <v>136</v>
      </c>
      <c r="G8680" s="1" t="s">
        <v>34</v>
      </c>
      <c r="H8680" s="1" t="s">
        <v>107</v>
      </c>
      <c r="I8680">
        <v>4</v>
      </c>
      <c r="J8680">
        <v>6500</v>
      </c>
      <c r="K8680" s="7">
        <v>0</v>
      </c>
      <c r="L8680">
        <v>26000</v>
      </c>
      <c r="M8680">
        <v>5694.39</v>
      </c>
      <c r="N8680" s="7">
        <f>IFERROR(Sales_Data[[#This Row],[Profit]]/Sales_Data[[#This Row],[Sales]],0)</f>
        <v>0.21901500000000002</v>
      </c>
      <c r="O8680" s="7" t="str">
        <f>TEXT(Sales_Data[[#This Row],[Order_Date]],"mmm")</f>
        <v>Oct</v>
      </c>
      <c r="P8680" s="9" t="str">
        <f>TEXT(Sales_Data[[#This Row],[Order_Date]],"yyyy")</f>
        <v>2025</v>
      </c>
      <c r="Q8680" s="9" t="str">
        <f t="shared" si="135"/>
        <v>Existing</v>
      </c>
      <c r="R8680" s="1" t="s">
        <v>73</v>
      </c>
    </row>
    <row r="8681" spans="1:18" x14ac:dyDescent="0.35">
      <c r="A8681" s="1" t="s">
        <v>13594</v>
      </c>
      <c r="B8681" s="2">
        <v>45947</v>
      </c>
      <c r="C8681" s="1" t="s">
        <v>6770</v>
      </c>
      <c r="D8681" s="1" t="s">
        <v>1976</v>
      </c>
      <c r="E8681" s="1" t="s">
        <v>71</v>
      </c>
      <c r="F8681" s="1" t="s">
        <v>33</v>
      </c>
      <c r="G8681" s="1" t="s">
        <v>42</v>
      </c>
      <c r="H8681" s="1" t="s">
        <v>43</v>
      </c>
      <c r="I8681">
        <v>1</v>
      </c>
      <c r="J8681">
        <v>18000</v>
      </c>
      <c r="K8681" s="7">
        <v>0.05</v>
      </c>
      <c r="L8681">
        <v>17100</v>
      </c>
      <c r="M8681">
        <v>2172.27</v>
      </c>
      <c r="N8681" s="7">
        <f>IFERROR(Sales_Data[[#This Row],[Profit]]/Sales_Data[[#This Row],[Sales]],0)</f>
        <v>0.12703333333333333</v>
      </c>
      <c r="O8681" s="7" t="str">
        <f>TEXT(Sales_Data[[#This Row],[Order_Date]],"mmm")</f>
        <v>Oct</v>
      </c>
      <c r="P8681" s="9" t="str">
        <f>TEXT(Sales_Data[[#This Row],[Order_Date]],"yyyy")</f>
        <v>2025</v>
      </c>
      <c r="Q8681" s="9" t="str">
        <f t="shared" si="135"/>
        <v>New</v>
      </c>
      <c r="R8681" s="1" t="s">
        <v>36</v>
      </c>
    </row>
    <row r="8682" spans="1:18" x14ac:dyDescent="0.35">
      <c r="A8682" s="1" t="s">
        <v>13595</v>
      </c>
      <c r="B8682" s="2">
        <v>45813</v>
      </c>
      <c r="C8682" s="1" t="s">
        <v>1146</v>
      </c>
      <c r="D8682" s="1" t="s">
        <v>12664</v>
      </c>
      <c r="E8682" s="1" t="s">
        <v>32</v>
      </c>
      <c r="F8682" s="1" t="s">
        <v>33</v>
      </c>
      <c r="G8682" s="1" t="s">
        <v>34</v>
      </c>
      <c r="H8682" s="1" t="s">
        <v>77</v>
      </c>
      <c r="I8682">
        <v>5</v>
      </c>
      <c r="J8682">
        <v>22000</v>
      </c>
      <c r="K8682" s="7">
        <v>0</v>
      </c>
      <c r="L8682">
        <v>110000</v>
      </c>
      <c r="M8682">
        <v>22226.22</v>
      </c>
      <c r="N8682" s="7">
        <f>IFERROR(Sales_Data[[#This Row],[Profit]]/Sales_Data[[#This Row],[Sales]],0)</f>
        <v>0.20205654545454546</v>
      </c>
      <c r="O8682" s="7" t="str">
        <f>TEXT(Sales_Data[[#This Row],[Order_Date]],"mmm")</f>
        <v>Jun</v>
      </c>
      <c r="P8682" s="9" t="str">
        <f>TEXT(Sales_Data[[#This Row],[Order_Date]],"yyyy")</f>
        <v>2025</v>
      </c>
      <c r="Q8682" s="9" t="str">
        <f t="shared" si="135"/>
        <v>Existing</v>
      </c>
      <c r="R8682" s="1" t="s">
        <v>64</v>
      </c>
    </row>
    <row r="8683" spans="1:18" x14ac:dyDescent="0.35">
      <c r="A8683" s="1" t="s">
        <v>13596</v>
      </c>
      <c r="B8683" s="2">
        <v>45857</v>
      </c>
      <c r="C8683" s="1" t="s">
        <v>13047</v>
      </c>
      <c r="D8683" s="1" t="s">
        <v>7531</v>
      </c>
      <c r="E8683" s="1" t="s">
        <v>86</v>
      </c>
      <c r="F8683" s="1" t="s">
        <v>25</v>
      </c>
      <c r="G8683" s="1" t="s">
        <v>26</v>
      </c>
      <c r="H8683" s="1" t="s">
        <v>128</v>
      </c>
      <c r="I8683">
        <v>4</v>
      </c>
      <c r="J8683">
        <v>900</v>
      </c>
      <c r="K8683" s="7">
        <v>0.2</v>
      </c>
      <c r="L8683">
        <v>2880</v>
      </c>
      <c r="M8683">
        <v>416.72</v>
      </c>
      <c r="N8683" s="7">
        <f>IFERROR(Sales_Data[[#This Row],[Profit]]/Sales_Data[[#This Row],[Sales]],0)</f>
        <v>0.14469444444444446</v>
      </c>
      <c r="O8683" s="7" t="str">
        <f>TEXT(Sales_Data[[#This Row],[Order_Date]],"mmm")</f>
        <v>Jul</v>
      </c>
      <c r="P8683" s="9" t="str">
        <f>TEXT(Sales_Data[[#This Row],[Order_Date]],"yyyy")</f>
        <v>2025</v>
      </c>
      <c r="Q8683" s="9" t="str">
        <f t="shared" si="135"/>
        <v>Existing</v>
      </c>
      <c r="R8683" s="1" t="s">
        <v>28</v>
      </c>
    </row>
    <row r="8684" spans="1:18" x14ac:dyDescent="0.35">
      <c r="A8684" s="1" t="s">
        <v>13597</v>
      </c>
      <c r="B8684" s="2">
        <v>45917</v>
      </c>
      <c r="C8684" s="1" t="s">
        <v>13448</v>
      </c>
      <c r="D8684" s="1" t="s">
        <v>7941</v>
      </c>
      <c r="E8684" s="1" t="s">
        <v>17</v>
      </c>
      <c r="F8684" s="1" t="s">
        <v>17</v>
      </c>
      <c r="G8684" s="1" t="s">
        <v>26</v>
      </c>
      <c r="H8684" s="1" t="s">
        <v>82</v>
      </c>
      <c r="I8684">
        <v>1</v>
      </c>
      <c r="J8684">
        <v>450</v>
      </c>
      <c r="K8684" s="7">
        <v>0.05</v>
      </c>
      <c r="L8684">
        <v>428</v>
      </c>
      <c r="M8684">
        <v>50.05</v>
      </c>
      <c r="N8684" s="7">
        <f>IFERROR(Sales_Data[[#This Row],[Profit]]/Sales_Data[[#This Row],[Sales]],0)</f>
        <v>0.11693925233644858</v>
      </c>
      <c r="O8684" s="7" t="str">
        <f>TEXT(Sales_Data[[#This Row],[Order_Date]],"mmm")</f>
        <v>Sep</v>
      </c>
      <c r="P8684" s="9" t="str">
        <f>TEXT(Sales_Data[[#This Row],[Order_Date]],"yyyy")</f>
        <v>2025</v>
      </c>
      <c r="Q8684" s="9" t="str">
        <f t="shared" si="135"/>
        <v>New</v>
      </c>
      <c r="R8684" s="1" t="s">
        <v>28</v>
      </c>
    </row>
    <row r="8685" spans="1:18" x14ac:dyDescent="0.35">
      <c r="A8685" s="1" t="s">
        <v>13598</v>
      </c>
      <c r="B8685" s="2">
        <v>45821</v>
      </c>
      <c r="C8685" s="1" t="s">
        <v>309</v>
      </c>
      <c r="D8685" s="1" t="s">
        <v>13599</v>
      </c>
      <c r="E8685" s="1" t="s">
        <v>111</v>
      </c>
      <c r="F8685" s="1" t="s">
        <v>33</v>
      </c>
      <c r="G8685" s="1" t="s">
        <v>18</v>
      </c>
      <c r="H8685" s="1" t="s">
        <v>72</v>
      </c>
      <c r="I8685">
        <v>1</v>
      </c>
      <c r="J8685">
        <v>350</v>
      </c>
      <c r="K8685" s="7">
        <v>0.1</v>
      </c>
      <c r="L8685">
        <v>315</v>
      </c>
      <c r="M8685">
        <v>67.09</v>
      </c>
      <c r="N8685" s="7">
        <f>IFERROR(Sales_Data[[#This Row],[Profit]]/Sales_Data[[#This Row],[Sales]],0)</f>
        <v>0.212984126984127</v>
      </c>
      <c r="O8685" s="7" t="str">
        <f>TEXT(Sales_Data[[#This Row],[Order_Date]],"mmm")</f>
        <v>Jun</v>
      </c>
      <c r="P8685" s="9" t="str">
        <f>TEXT(Sales_Data[[#This Row],[Order_Date]],"yyyy")</f>
        <v>2025</v>
      </c>
      <c r="Q8685" s="9" t="str">
        <f t="shared" si="135"/>
        <v>New</v>
      </c>
      <c r="R8685" s="1" t="s">
        <v>64</v>
      </c>
    </row>
    <row r="8686" spans="1:18" x14ac:dyDescent="0.35">
      <c r="A8686" s="1" t="s">
        <v>13600</v>
      </c>
      <c r="B8686" s="2">
        <v>45867</v>
      </c>
      <c r="C8686" s="1" t="s">
        <v>7900</v>
      </c>
      <c r="D8686" s="1" t="s">
        <v>5301</v>
      </c>
      <c r="E8686" s="1" t="s">
        <v>71</v>
      </c>
      <c r="F8686" s="1" t="s">
        <v>33</v>
      </c>
      <c r="G8686" s="1" t="s">
        <v>42</v>
      </c>
      <c r="H8686" s="1" t="s">
        <v>43</v>
      </c>
      <c r="I8686">
        <v>5</v>
      </c>
      <c r="J8686">
        <v>18000</v>
      </c>
      <c r="K8686" s="7">
        <v>0.1</v>
      </c>
      <c r="L8686">
        <v>81000</v>
      </c>
      <c r="M8686">
        <v>16459.28</v>
      </c>
      <c r="N8686" s="7">
        <f>IFERROR(Sales_Data[[#This Row],[Profit]]/Sales_Data[[#This Row],[Sales]],0)</f>
        <v>0.20320098765432099</v>
      </c>
      <c r="O8686" s="7" t="str">
        <f>TEXT(Sales_Data[[#This Row],[Order_Date]],"mmm")</f>
        <v>Jul</v>
      </c>
      <c r="P8686" s="9" t="str">
        <f>TEXT(Sales_Data[[#This Row],[Order_Date]],"yyyy")</f>
        <v>2025</v>
      </c>
      <c r="Q8686" s="9" t="str">
        <f t="shared" si="135"/>
        <v>Existing</v>
      </c>
      <c r="R8686" s="1" t="s">
        <v>64</v>
      </c>
    </row>
    <row r="8687" spans="1:18" x14ac:dyDescent="0.35">
      <c r="A8687" s="1" t="s">
        <v>13601</v>
      </c>
      <c r="B8687" s="2">
        <v>45658</v>
      </c>
      <c r="C8687" s="1" t="s">
        <v>1750</v>
      </c>
      <c r="D8687" s="1" t="s">
        <v>11415</v>
      </c>
      <c r="E8687" s="1" t="s">
        <v>135</v>
      </c>
      <c r="F8687" s="1" t="s">
        <v>136</v>
      </c>
      <c r="G8687" s="1" t="s">
        <v>26</v>
      </c>
      <c r="H8687" s="1" t="s">
        <v>58</v>
      </c>
      <c r="I8687">
        <v>1</v>
      </c>
      <c r="J8687">
        <v>1400</v>
      </c>
      <c r="K8687" s="7">
        <v>0.15</v>
      </c>
      <c r="L8687">
        <v>1190</v>
      </c>
      <c r="M8687">
        <v>140.22999999999999</v>
      </c>
      <c r="N8687" s="7">
        <f>IFERROR(Sales_Data[[#This Row],[Profit]]/Sales_Data[[#This Row],[Sales]],0)</f>
        <v>0.11784033613445377</v>
      </c>
      <c r="O8687" s="7" t="str">
        <f>TEXT(Sales_Data[[#This Row],[Order_Date]],"mmm")</f>
        <v>Jan</v>
      </c>
      <c r="P8687" s="9" t="str">
        <f>TEXT(Sales_Data[[#This Row],[Order_Date]],"yyyy")</f>
        <v>2025</v>
      </c>
      <c r="Q8687" s="9" t="str">
        <f t="shared" si="135"/>
        <v>New</v>
      </c>
      <c r="R8687" s="1" t="s">
        <v>20</v>
      </c>
    </row>
    <row r="8688" spans="1:18" x14ac:dyDescent="0.35">
      <c r="A8688" s="1" t="s">
        <v>13602</v>
      </c>
      <c r="B8688" s="2">
        <v>45897</v>
      </c>
      <c r="C8688" s="1" t="s">
        <v>11842</v>
      </c>
      <c r="D8688" s="1" t="s">
        <v>9124</v>
      </c>
      <c r="E8688" s="1" t="s">
        <v>106</v>
      </c>
      <c r="F8688" s="1" t="s">
        <v>33</v>
      </c>
      <c r="G8688" s="1" t="s">
        <v>42</v>
      </c>
      <c r="H8688" s="1" t="s">
        <v>102</v>
      </c>
      <c r="I8688">
        <v>5</v>
      </c>
      <c r="J8688">
        <v>25000</v>
      </c>
      <c r="K8688" s="7">
        <v>0</v>
      </c>
      <c r="L8688">
        <v>125000</v>
      </c>
      <c r="M8688">
        <v>12424.47</v>
      </c>
      <c r="N8688" s="7">
        <f>IFERROR(Sales_Data[[#This Row],[Profit]]/Sales_Data[[#This Row],[Sales]],0)</f>
        <v>9.939576E-2</v>
      </c>
      <c r="O8688" s="7" t="str">
        <f>TEXT(Sales_Data[[#This Row],[Order_Date]],"mmm")</f>
        <v>Aug</v>
      </c>
      <c r="P8688" s="9" t="str">
        <f>TEXT(Sales_Data[[#This Row],[Order_Date]],"yyyy")</f>
        <v>2025</v>
      </c>
      <c r="Q8688" s="9" t="str">
        <f t="shared" si="135"/>
        <v>Existing</v>
      </c>
      <c r="R8688" s="1" t="s">
        <v>20</v>
      </c>
    </row>
    <row r="8689" spans="1:18" x14ac:dyDescent="0.35">
      <c r="A8689" s="1" t="s">
        <v>13603</v>
      </c>
      <c r="B8689" s="2">
        <v>45975</v>
      </c>
      <c r="C8689" s="1" t="s">
        <v>2132</v>
      </c>
      <c r="D8689" s="1" t="s">
        <v>705</v>
      </c>
      <c r="E8689" s="1" t="s">
        <v>71</v>
      </c>
      <c r="F8689" s="1" t="s">
        <v>33</v>
      </c>
      <c r="G8689" s="1" t="s">
        <v>26</v>
      </c>
      <c r="H8689" s="1" t="s">
        <v>58</v>
      </c>
      <c r="I8689">
        <v>5</v>
      </c>
      <c r="J8689">
        <v>1400</v>
      </c>
      <c r="K8689" s="7">
        <v>0</v>
      </c>
      <c r="L8689">
        <v>7000</v>
      </c>
      <c r="M8689">
        <v>678.03</v>
      </c>
      <c r="N8689" s="7">
        <f>IFERROR(Sales_Data[[#This Row],[Profit]]/Sales_Data[[#This Row],[Sales]],0)</f>
        <v>9.6861428571428571E-2</v>
      </c>
      <c r="O8689" s="7" t="str">
        <f>TEXT(Sales_Data[[#This Row],[Order_Date]],"mmm")</f>
        <v>Nov</v>
      </c>
      <c r="P8689" s="9" t="str">
        <f>TEXT(Sales_Data[[#This Row],[Order_Date]],"yyyy")</f>
        <v>2025</v>
      </c>
      <c r="Q8689" s="9" t="str">
        <f t="shared" si="135"/>
        <v>Existing</v>
      </c>
      <c r="R8689" s="1" t="s">
        <v>36</v>
      </c>
    </row>
    <row r="8690" spans="1:18" x14ac:dyDescent="0.35">
      <c r="A8690" s="1" t="s">
        <v>13604</v>
      </c>
      <c r="B8690" s="2">
        <v>45666</v>
      </c>
      <c r="C8690" s="1" t="s">
        <v>7000</v>
      </c>
      <c r="D8690" s="1" t="s">
        <v>3800</v>
      </c>
      <c r="E8690" s="1" t="s">
        <v>160</v>
      </c>
      <c r="F8690" s="1" t="s">
        <v>161</v>
      </c>
      <c r="G8690" s="1" t="s">
        <v>34</v>
      </c>
      <c r="H8690" s="1" t="s">
        <v>35</v>
      </c>
      <c r="I8690">
        <v>4</v>
      </c>
      <c r="J8690">
        <v>9000</v>
      </c>
      <c r="K8690" s="7">
        <v>0.15</v>
      </c>
      <c r="L8690">
        <v>30600</v>
      </c>
      <c r="M8690">
        <v>7540.25</v>
      </c>
      <c r="N8690" s="7">
        <f>IFERROR(Sales_Data[[#This Row],[Profit]]/Sales_Data[[#This Row],[Sales]],0)</f>
        <v>0.24641339869281045</v>
      </c>
      <c r="O8690" s="7" t="str">
        <f>TEXT(Sales_Data[[#This Row],[Order_Date]],"mmm")</f>
        <v>Jan</v>
      </c>
      <c r="P8690" s="9" t="str">
        <f>TEXT(Sales_Data[[#This Row],[Order_Date]],"yyyy")</f>
        <v>2025</v>
      </c>
      <c r="Q8690" s="9" t="str">
        <f t="shared" si="135"/>
        <v>Existing</v>
      </c>
      <c r="R8690" s="1" t="s">
        <v>20</v>
      </c>
    </row>
    <row r="8691" spans="1:18" x14ac:dyDescent="0.35">
      <c r="A8691" s="1" t="s">
        <v>13605</v>
      </c>
      <c r="B8691" s="2">
        <v>45777</v>
      </c>
      <c r="C8691" s="1" t="s">
        <v>1519</v>
      </c>
      <c r="D8691" s="1" t="s">
        <v>5068</v>
      </c>
      <c r="E8691" s="1" t="s">
        <v>56</v>
      </c>
      <c r="F8691" s="1" t="s">
        <v>57</v>
      </c>
      <c r="G8691" s="1" t="s">
        <v>42</v>
      </c>
      <c r="H8691" s="1" t="s">
        <v>102</v>
      </c>
      <c r="I8691">
        <v>2</v>
      </c>
      <c r="J8691">
        <v>25000</v>
      </c>
      <c r="K8691" s="7">
        <v>0.1</v>
      </c>
      <c r="L8691">
        <v>45000</v>
      </c>
      <c r="M8691">
        <v>6163.29</v>
      </c>
      <c r="N8691" s="7">
        <f>IFERROR(Sales_Data[[#This Row],[Profit]]/Sales_Data[[#This Row],[Sales]],0)</f>
        <v>0.136962</v>
      </c>
      <c r="O8691" s="7" t="str">
        <f>TEXT(Sales_Data[[#This Row],[Order_Date]],"mmm")</f>
        <v>Apr</v>
      </c>
      <c r="P8691" s="9" t="str">
        <f>TEXT(Sales_Data[[#This Row],[Order_Date]],"yyyy")</f>
        <v>2025</v>
      </c>
      <c r="Q8691" s="9" t="str">
        <f t="shared" si="135"/>
        <v>Existing</v>
      </c>
      <c r="R8691" s="1" t="s">
        <v>73</v>
      </c>
    </row>
    <row r="8692" spans="1:18" x14ac:dyDescent="0.35">
      <c r="A8692" s="1" t="s">
        <v>13606</v>
      </c>
      <c r="B8692" s="2">
        <v>45674</v>
      </c>
      <c r="C8692" s="1" t="s">
        <v>2612</v>
      </c>
      <c r="D8692" s="1" t="s">
        <v>13347</v>
      </c>
      <c r="E8692" s="1" t="s">
        <v>119</v>
      </c>
      <c r="F8692" s="1" t="s">
        <v>33</v>
      </c>
      <c r="G8692" s="1" t="s">
        <v>34</v>
      </c>
      <c r="H8692" s="1" t="s">
        <v>77</v>
      </c>
      <c r="I8692">
        <v>3</v>
      </c>
      <c r="J8692">
        <v>22000</v>
      </c>
      <c r="K8692" s="7">
        <v>0</v>
      </c>
      <c r="L8692">
        <v>66000</v>
      </c>
      <c r="M8692">
        <v>6757.46</v>
      </c>
      <c r="N8692" s="7">
        <f>IFERROR(Sales_Data[[#This Row],[Profit]]/Sales_Data[[#This Row],[Sales]],0)</f>
        <v>0.10238575757575757</v>
      </c>
      <c r="O8692" s="7" t="str">
        <f>TEXT(Sales_Data[[#This Row],[Order_Date]],"mmm")</f>
        <v>Jan</v>
      </c>
      <c r="P8692" s="9" t="str">
        <f>TEXT(Sales_Data[[#This Row],[Order_Date]],"yyyy")</f>
        <v>2025</v>
      </c>
      <c r="Q8692" s="9" t="str">
        <f t="shared" si="135"/>
        <v>Existing</v>
      </c>
      <c r="R8692" s="1" t="s">
        <v>28</v>
      </c>
    </row>
    <row r="8693" spans="1:18" x14ac:dyDescent="0.35">
      <c r="A8693" s="1" t="s">
        <v>13607</v>
      </c>
      <c r="B8693" s="2">
        <v>45773</v>
      </c>
      <c r="C8693" s="1" t="s">
        <v>1227</v>
      </c>
      <c r="D8693" s="1" t="s">
        <v>2923</v>
      </c>
      <c r="E8693" s="1" t="s">
        <v>62</v>
      </c>
      <c r="F8693" s="1" t="s">
        <v>41</v>
      </c>
      <c r="G8693" s="1" t="s">
        <v>34</v>
      </c>
      <c r="H8693" s="1" t="s">
        <v>107</v>
      </c>
      <c r="I8693">
        <v>3</v>
      </c>
      <c r="J8693">
        <v>6500</v>
      </c>
      <c r="K8693" s="7">
        <v>0.2</v>
      </c>
      <c r="L8693">
        <v>15600</v>
      </c>
      <c r="M8693">
        <v>1914.34</v>
      </c>
      <c r="N8693" s="7">
        <f>IFERROR(Sales_Data[[#This Row],[Profit]]/Sales_Data[[#This Row],[Sales]],0)</f>
        <v>0.12271410256410256</v>
      </c>
      <c r="O8693" s="7" t="str">
        <f>TEXT(Sales_Data[[#This Row],[Order_Date]],"mmm")</f>
        <v>Apr</v>
      </c>
      <c r="P8693" s="9" t="str">
        <f>TEXT(Sales_Data[[#This Row],[Order_Date]],"yyyy")</f>
        <v>2025</v>
      </c>
      <c r="Q8693" s="9" t="str">
        <f t="shared" si="135"/>
        <v>Existing</v>
      </c>
      <c r="R8693" s="1" t="s">
        <v>73</v>
      </c>
    </row>
    <row r="8694" spans="1:18" x14ac:dyDescent="0.35">
      <c r="A8694" s="1" t="s">
        <v>13608</v>
      </c>
      <c r="B8694" s="2">
        <v>45962</v>
      </c>
      <c r="C8694" s="1" t="s">
        <v>2731</v>
      </c>
      <c r="D8694" s="1" t="s">
        <v>6312</v>
      </c>
      <c r="E8694" s="1" t="s">
        <v>17</v>
      </c>
      <c r="F8694" s="1" t="s">
        <v>17</v>
      </c>
      <c r="G8694" s="1" t="s">
        <v>42</v>
      </c>
      <c r="H8694" s="1" t="s">
        <v>43</v>
      </c>
      <c r="I8694">
        <v>4</v>
      </c>
      <c r="J8694">
        <v>18000</v>
      </c>
      <c r="K8694" s="7">
        <v>0</v>
      </c>
      <c r="L8694">
        <v>72000</v>
      </c>
      <c r="M8694">
        <v>5983.05</v>
      </c>
      <c r="N8694" s="7">
        <f>IFERROR(Sales_Data[[#This Row],[Profit]]/Sales_Data[[#This Row],[Sales]],0)</f>
        <v>8.3097916666666674E-2</v>
      </c>
      <c r="O8694" s="7" t="str">
        <f>TEXT(Sales_Data[[#This Row],[Order_Date]],"mmm")</f>
        <v>Nov</v>
      </c>
      <c r="P8694" s="9" t="str">
        <f>TEXT(Sales_Data[[#This Row],[Order_Date]],"yyyy")</f>
        <v>2025</v>
      </c>
      <c r="Q8694" s="9" t="str">
        <f t="shared" si="135"/>
        <v>Existing</v>
      </c>
      <c r="R8694" s="1" t="s">
        <v>28</v>
      </c>
    </row>
    <row r="8695" spans="1:18" x14ac:dyDescent="0.35">
      <c r="A8695" s="1" t="s">
        <v>13609</v>
      </c>
      <c r="B8695" s="2">
        <v>46017</v>
      </c>
      <c r="C8695" s="1" t="s">
        <v>1205</v>
      </c>
      <c r="D8695" s="1" t="s">
        <v>4315</v>
      </c>
      <c r="E8695" s="1" t="s">
        <v>135</v>
      </c>
      <c r="F8695" s="1" t="s">
        <v>136</v>
      </c>
      <c r="G8695" s="1" t="s">
        <v>34</v>
      </c>
      <c r="H8695" s="1" t="s">
        <v>77</v>
      </c>
      <c r="I8695">
        <v>1</v>
      </c>
      <c r="J8695">
        <v>22000</v>
      </c>
      <c r="K8695" s="7">
        <v>0.2</v>
      </c>
      <c r="L8695">
        <v>17600</v>
      </c>
      <c r="M8695">
        <v>2462.9</v>
      </c>
      <c r="N8695" s="7">
        <f>IFERROR(Sales_Data[[#This Row],[Profit]]/Sales_Data[[#This Row],[Sales]],0)</f>
        <v>0.13993749999999999</v>
      </c>
      <c r="O8695" s="7" t="str">
        <f>TEXT(Sales_Data[[#This Row],[Order_Date]],"mmm")</f>
        <v>Dec</v>
      </c>
      <c r="P8695" s="9" t="str">
        <f>TEXT(Sales_Data[[#This Row],[Order_Date]],"yyyy")</f>
        <v>2025</v>
      </c>
      <c r="Q8695" s="9" t="str">
        <f t="shared" si="135"/>
        <v>New</v>
      </c>
      <c r="R8695" s="1" t="s">
        <v>20</v>
      </c>
    </row>
    <row r="8696" spans="1:18" x14ac:dyDescent="0.35">
      <c r="A8696" s="1" t="s">
        <v>13610</v>
      </c>
      <c r="B8696" s="2">
        <v>45976</v>
      </c>
      <c r="C8696" s="1" t="s">
        <v>5115</v>
      </c>
      <c r="D8696" s="1" t="s">
        <v>9450</v>
      </c>
      <c r="E8696" s="1" t="s">
        <v>86</v>
      </c>
      <c r="F8696" s="1" t="s">
        <v>25</v>
      </c>
      <c r="G8696" s="1" t="s">
        <v>34</v>
      </c>
      <c r="H8696" s="1" t="s">
        <v>77</v>
      </c>
      <c r="I8696">
        <v>3</v>
      </c>
      <c r="J8696">
        <v>22000</v>
      </c>
      <c r="K8696" s="7">
        <v>0.15</v>
      </c>
      <c r="L8696">
        <v>56100</v>
      </c>
      <c r="M8696">
        <v>13395.48</v>
      </c>
      <c r="N8696" s="7">
        <f>IFERROR(Sales_Data[[#This Row],[Profit]]/Sales_Data[[#This Row],[Sales]],0)</f>
        <v>0.23877860962566844</v>
      </c>
      <c r="O8696" s="7" t="str">
        <f>TEXT(Sales_Data[[#This Row],[Order_Date]],"mmm")</f>
        <v>Nov</v>
      </c>
      <c r="P8696" s="9" t="str">
        <f>TEXT(Sales_Data[[#This Row],[Order_Date]],"yyyy")</f>
        <v>2025</v>
      </c>
      <c r="Q8696" s="9" t="str">
        <f t="shared" si="135"/>
        <v>Existing</v>
      </c>
      <c r="R8696" s="1" t="s">
        <v>64</v>
      </c>
    </row>
    <row r="8697" spans="1:18" x14ac:dyDescent="0.35">
      <c r="A8697" s="1" t="s">
        <v>13611</v>
      </c>
      <c r="B8697" s="2">
        <v>45826</v>
      </c>
      <c r="C8697" s="1" t="s">
        <v>8546</v>
      </c>
      <c r="D8697" s="1" t="s">
        <v>1751</v>
      </c>
      <c r="E8697" s="1" t="s">
        <v>17</v>
      </c>
      <c r="F8697" s="1" t="s">
        <v>17</v>
      </c>
      <c r="G8697" s="1" t="s">
        <v>26</v>
      </c>
      <c r="H8697" s="1" t="s">
        <v>58</v>
      </c>
      <c r="I8697">
        <v>2</v>
      </c>
      <c r="J8697">
        <v>1400</v>
      </c>
      <c r="K8697" s="7">
        <v>0.15</v>
      </c>
      <c r="L8697">
        <v>2380</v>
      </c>
      <c r="M8697">
        <v>489.41</v>
      </c>
      <c r="N8697" s="7">
        <f>IFERROR(Sales_Data[[#This Row],[Profit]]/Sales_Data[[#This Row],[Sales]],0)</f>
        <v>0.20563445378151263</v>
      </c>
      <c r="O8697" s="7" t="str">
        <f>TEXT(Sales_Data[[#This Row],[Order_Date]],"mmm")</f>
        <v>Jun</v>
      </c>
      <c r="P8697" s="9" t="str">
        <f>TEXT(Sales_Data[[#This Row],[Order_Date]],"yyyy")</f>
        <v>2025</v>
      </c>
      <c r="Q8697" s="9" t="str">
        <f t="shared" si="135"/>
        <v>Existing</v>
      </c>
      <c r="R8697" s="1" t="s">
        <v>28</v>
      </c>
    </row>
    <row r="8698" spans="1:18" x14ac:dyDescent="0.35">
      <c r="A8698" s="1" t="s">
        <v>13612</v>
      </c>
      <c r="B8698" s="2">
        <v>45673</v>
      </c>
      <c r="C8698" s="1" t="s">
        <v>5504</v>
      </c>
      <c r="D8698" s="1" t="s">
        <v>6219</v>
      </c>
      <c r="E8698" s="1" t="s">
        <v>86</v>
      </c>
      <c r="F8698" s="1" t="s">
        <v>25</v>
      </c>
      <c r="G8698" s="1" t="s">
        <v>34</v>
      </c>
      <c r="H8698" s="1" t="s">
        <v>35</v>
      </c>
      <c r="I8698">
        <v>2</v>
      </c>
      <c r="J8698">
        <v>9000</v>
      </c>
      <c r="K8698" s="7">
        <v>0.2</v>
      </c>
      <c r="L8698">
        <v>14400</v>
      </c>
      <c r="M8698">
        <v>1270.6600000000001</v>
      </c>
      <c r="N8698" s="7">
        <f>IFERROR(Sales_Data[[#This Row],[Profit]]/Sales_Data[[#This Row],[Sales]],0)</f>
        <v>8.8240277777777779E-2</v>
      </c>
      <c r="O8698" s="7" t="str">
        <f>TEXT(Sales_Data[[#This Row],[Order_Date]],"mmm")</f>
        <v>Jan</v>
      </c>
      <c r="P8698" s="9" t="str">
        <f>TEXT(Sales_Data[[#This Row],[Order_Date]],"yyyy")</f>
        <v>2025</v>
      </c>
      <c r="Q8698" s="9" t="str">
        <f t="shared" si="135"/>
        <v>Existing</v>
      </c>
      <c r="R8698" s="1" t="s">
        <v>64</v>
      </c>
    </row>
    <row r="8699" spans="1:18" x14ac:dyDescent="0.35">
      <c r="A8699" s="1" t="s">
        <v>13613</v>
      </c>
      <c r="B8699" s="2">
        <v>45813</v>
      </c>
      <c r="C8699" s="1" t="s">
        <v>1112</v>
      </c>
      <c r="D8699" s="1" t="s">
        <v>2069</v>
      </c>
      <c r="E8699" s="1" t="s">
        <v>119</v>
      </c>
      <c r="F8699" s="1" t="s">
        <v>33</v>
      </c>
      <c r="G8699" s="1" t="s">
        <v>34</v>
      </c>
      <c r="H8699" s="1" t="s">
        <v>153</v>
      </c>
      <c r="I8699">
        <v>5</v>
      </c>
      <c r="J8699">
        <v>7000</v>
      </c>
      <c r="K8699" s="7">
        <v>0</v>
      </c>
      <c r="L8699">
        <v>35000</v>
      </c>
      <c r="M8699">
        <v>6457.04</v>
      </c>
      <c r="N8699" s="7">
        <f>IFERROR(Sales_Data[[#This Row],[Profit]]/Sales_Data[[#This Row],[Sales]],0)</f>
        <v>0.18448685714285715</v>
      </c>
      <c r="O8699" s="7" t="str">
        <f>TEXT(Sales_Data[[#This Row],[Order_Date]],"mmm")</f>
        <v>Jun</v>
      </c>
      <c r="P8699" s="9" t="str">
        <f>TEXT(Sales_Data[[#This Row],[Order_Date]],"yyyy")</f>
        <v>2025</v>
      </c>
      <c r="Q8699" s="9" t="str">
        <f t="shared" si="135"/>
        <v>Existing</v>
      </c>
      <c r="R8699" s="1" t="s">
        <v>73</v>
      </c>
    </row>
    <row r="8700" spans="1:18" x14ac:dyDescent="0.35">
      <c r="A8700" s="1" t="s">
        <v>13614</v>
      </c>
      <c r="B8700" s="2">
        <v>45919</v>
      </c>
      <c r="C8700" s="1" t="s">
        <v>1137</v>
      </c>
      <c r="D8700" s="1" t="s">
        <v>348</v>
      </c>
      <c r="E8700" s="1" t="s">
        <v>86</v>
      </c>
      <c r="F8700" s="1" t="s">
        <v>25</v>
      </c>
      <c r="G8700" s="1" t="s">
        <v>120</v>
      </c>
      <c r="H8700" s="1" t="s">
        <v>217</v>
      </c>
      <c r="I8700">
        <v>3</v>
      </c>
      <c r="J8700">
        <v>3200</v>
      </c>
      <c r="K8700" s="7">
        <v>0</v>
      </c>
      <c r="L8700">
        <v>9600</v>
      </c>
      <c r="M8700">
        <v>1067.33</v>
      </c>
      <c r="N8700" s="7">
        <f>IFERROR(Sales_Data[[#This Row],[Profit]]/Sales_Data[[#This Row],[Sales]],0)</f>
        <v>0.11118020833333332</v>
      </c>
      <c r="O8700" s="7" t="str">
        <f>TEXT(Sales_Data[[#This Row],[Order_Date]],"mmm")</f>
        <v>Sep</v>
      </c>
      <c r="P8700" s="9" t="str">
        <f>TEXT(Sales_Data[[#This Row],[Order_Date]],"yyyy")</f>
        <v>2025</v>
      </c>
      <c r="Q8700" s="9" t="str">
        <f t="shared" si="135"/>
        <v>Existing</v>
      </c>
      <c r="R8700" s="1" t="s">
        <v>64</v>
      </c>
    </row>
    <row r="8701" spans="1:18" x14ac:dyDescent="0.35">
      <c r="A8701" s="1" t="s">
        <v>13615</v>
      </c>
      <c r="B8701" s="2">
        <v>45725</v>
      </c>
      <c r="C8701" s="1" t="s">
        <v>1825</v>
      </c>
      <c r="D8701" s="1" t="s">
        <v>2624</v>
      </c>
      <c r="E8701" s="1" t="s">
        <v>160</v>
      </c>
      <c r="F8701" s="1" t="s">
        <v>161</v>
      </c>
      <c r="G8701" s="1" t="s">
        <v>120</v>
      </c>
      <c r="H8701" s="1" t="s">
        <v>217</v>
      </c>
      <c r="I8701">
        <v>3</v>
      </c>
      <c r="J8701">
        <v>3200</v>
      </c>
      <c r="K8701" s="7">
        <v>0</v>
      </c>
      <c r="L8701">
        <v>9600</v>
      </c>
      <c r="M8701">
        <v>1870.92</v>
      </c>
      <c r="N8701" s="7">
        <f>IFERROR(Sales_Data[[#This Row],[Profit]]/Sales_Data[[#This Row],[Sales]],0)</f>
        <v>0.19488750000000002</v>
      </c>
      <c r="O8701" s="7" t="str">
        <f>TEXT(Sales_Data[[#This Row],[Order_Date]],"mmm")</f>
        <v>Mar</v>
      </c>
      <c r="P8701" s="9" t="str">
        <f>TEXT(Sales_Data[[#This Row],[Order_Date]],"yyyy")</f>
        <v>2025</v>
      </c>
      <c r="Q8701" s="9" t="str">
        <f t="shared" si="135"/>
        <v>Existing</v>
      </c>
      <c r="R8701" s="1" t="s">
        <v>20</v>
      </c>
    </row>
    <row r="8702" spans="1:18" x14ac:dyDescent="0.35">
      <c r="A8702" s="1" t="s">
        <v>13616</v>
      </c>
      <c r="B8702" s="2">
        <v>45932</v>
      </c>
      <c r="C8702" s="1" t="s">
        <v>10479</v>
      </c>
      <c r="D8702" s="1" t="s">
        <v>181</v>
      </c>
      <c r="E8702" s="1" t="s">
        <v>135</v>
      </c>
      <c r="F8702" s="1" t="s">
        <v>136</v>
      </c>
      <c r="G8702" s="1" t="s">
        <v>42</v>
      </c>
      <c r="H8702" s="1" t="s">
        <v>102</v>
      </c>
      <c r="I8702">
        <v>5</v>
      </c>
      <c r="J8702">
        <v>25000</v>
      </c>
      <c r="K8702" s="7">
        <v>0.1</v>
      </c>
      <c r="L8702">
        <v>112500</v>
      </c>
      <c r="M8702">
        <v>22834.76</v>
      </c>
      <c r="N8702" s="7">
        <f>IFERROR(Sales_Data[[#This Row],[Profit]]/Sales_Data[[#This Row],[Sales]],0)</f>
        <v>0.20297564444444444</v>
      </c>
      <c r="O8702" s="7" t="str">
        <f>TEXT(Sales_Data[[#This Row],[Order_Date]],"mmm")</f>
        <v>Oct</v>
      </c>
      <c r="P8702" s="9" t="str">
        <f>TEXT(Sales_Data[[#This Row],[Order_Date]],"yyyy")</f>
        <v>2025</v>
      </c>
      <c r="Q8702" s="9" t="str">
        <f t="shared" si="135"/>
        <v>Existing</v>
      </c>
      <c r="R8702" s="1" t="s">
        <v>36</v>
      </c>
    </row>
    <row r="8703" spans="1:18" x14ac:dyDescent="0.35">
      <c r="A8703" s="1" t="s">
        <v>13617</v>
      </c>
      <c r="B8703" s="2">
        <v>45701</v>
      </c>
      <c r="C8703" s="1" t="s">
        <v>6317</v>
      </c>
      <c r="D8703" s="1" t="s">
        <v>2737</v>
      </c>
      <c r="E8703" s="1" t="s">
        <v>32</v>
      </c>
      <c r="F8703" s="1" t="s">
        <v>33</v>
      </c>
      <c r="G8703" s="1" t="s">
        <v>42</v>
      </c>
      <c r="H8703" s="1" t="s">
        <v>112</v>
      </c>
      <c r="I8703">
        <v>2</v>
      </c>
      <c r="J8703">
        <v>2500</v>
      </c>
      <c r="K8703" s="7">
        <v>0</v>
      </c>
      <c r="L8703">
        <v>5000</v>
      </c>
      <c r="M8703">
        <v>785.93</v>
      </c>
      <c r="N8703" s="7">
        <f>IFERROR(Sales_Data[[#This Row],[Profit]]/Sales_Data[[#This Row],[Sales]],0)</f>
        <v>0.15718599999999999</v>
      </c>
      <c r="O8703" s="7" t="str">
        <f>TEXT(Sales_Data[[#This Row],[Order_Date]],"mmm")</f>
        <v>Feb</v>
      </c>
      <c r="P8703" s="9" t="str">
        <f>TEXT(Sales_Data[[#This Row],[Order_Date]],"yyyy")</f>
        <v>2025</v>
      </c>
      <c r="Q8703" s="9" t="str">
        <f t="shared" si="135"/>
        <v>Existing</v>
      </c>
      <c r="R8703" s="1" t="s">
        <v>73</v>
      </c>
    </row>
    <row r="8704" spans="1:18" x14ac:dyDescent="0.35">
      <c r="A8704" s="1" t="s">
        <v>13618</v>
      </c>
      <c r="B8704" s="2">
        <v>45687</v>
      </c>
      <c r="C8704" s="1" t="s">
        <v>8914</v>
      </c>
      <c r="D8704" s="1" t="s">
        <v>2335</v>
      </c>
      <c r="E8704" s="1" t="s">
        <v>135</v>
      </c>
      <c r="F8704" s="1" t="s">
        <v>136</v>
      </c>
      <c r="G8704" s="1" t="s">
        <v>42</v>
      </c>
      <c r="H8704" s="1" t="s">
        <v>43</v>
      </c>
      <c r="I8704">
        <v>4</v>
      </c>
      <c r="J8704">
        <v>18000</v>
      </c>
      <c r="K8704" s="7">
        <v>0.1</v>
      </c>
      <c r="L8704">
        <v>64800</v>
      </c>
      <c r="M8704">
        <v>11334.63</v>
      </c>
      <c r="N8704" s="7">
        <f>IFERROR(Sales_Data[[#This Row],[Profit]]/Sales_Data[[#This Row],[Sales]],0)</f>
        <v>0.17491712962962963</v>
      </c>
      <c r="O8704" s="7" t="str">
        <f>TEXT(Sales_Data[[#This Row],[Order_Date]],"mmm")</f>
        <v>Jan</v>
      </c>
      <c r="P8704" s="9" t="str">
        <f>TEXT(Sales_Data[[#This Row],[Order_Date]],"yyyy")</f>
        <v>2025</v>
      </c>
      <c r="Q8704" s="9" t="str">
        <f t="shared" si="135"/>
        <v>Existing</v>
      </c>
      <c r="R8704" s="1" t="s">
        <v>20</v>
      </c>
    </row>
    <row r="8705" spans="1:18" x14ac:dyDescent="0.35">
      <c r="A8705" s="1" t="s">
        <v>13619</v>
      </c>
      <c r="B8705" s="2">
        <v>45689</v>
      </c>
      <c r="C8705" s="1" t="s">
        <v>4240</v>
      </c>
      <c r="D8705" s="1" t="s">
        <v>9418</v>
      </c>
      <c r="E8705" s="1" t="s">
        <v>111</v>
      </c>
      <c r="F8705" s="1" t="s">
        <v>33</v>
      </c>
      <c r="G8705" s="1" t="s">
        <v>120</v>
      </c>
      <c r="H8705" s="1" t="s">
        <v>143</v>
      </c>
      <c r="I8705">
        <v>1</v>
      </c>
      <c r="J8705">
        <v>1800</v>
      </c>
      <c r="K8705" s="7">
        <v>0</v>
      </c>
      <c r="L8705">
        <v>1800</v>
      </c>
      <c r="M8705">
        <v>316.07</v>
      </c>
      <c r="N8705" s="7">
        <f>IFERROR(Sales_Data[[#This Row],[Profit]]/Sales_Data[[#This Row],[Sales]],0)</f>
        <v>0.17559444444444444</v>
      </c>
      <c r="O8705" s="7" t="str">
        <f>TEXT(Sales_Data[[#This Row],[Order_Date]],"mmm")</f>
        <v>Feb</v>
      </c>
      <c r="P8705" s="9" t="str">
        <f>TEXT(Sales_Data[[#This Row],[Order_Date]],"yyyy")</f>
        <v>2025</v>
      </c>
      <c r="Q8705" s="9" t="str">
        <f t="shared" si="135"/>
        <v>New</v>
      </c>
      <c r="R8705" s="1" t="s">
        <v>64</v>
      </c>
    </row>
    <row r="8706" spans="1:18" x14ac:dyDescent="0.35">
      <c r="A8706" s="1" t="s">
        <v>13620</v>
      </c>
      <c r="B8706" s="2">
        <v>45696</v>
      </c>
      <c r="C8706" s="1" t="s">
        <v>12965</v>
      </c>
      <c r="D8706" s="1" t="s">
        <v>9495</v>
      </c>
      <c r="E8706" s="1" t="s">
        <v>135</v>
      </c>
      <c r="F8706" s="1" t="s">
        <v>136</v>
      </c>
      <c r="G8706" s="1" t="s">
        <v>42</v>
      </c>
      <c r="H8706" s="1" t="s">
        <v>112</v>
      </c>
      <c r="I8706">
        <v>3</v>
      </c>
      <c r="J8706">
        <v>2500</v>
      </c>
      <c r="K8706" s="7">
        <v>0.05</v>
      </c>
      <c r="L8706">
        <v>7125</v>
      </c>
      <c r="M8706">
        <v>860.19</v>
      </c>
      <c r="N8706" s="7">
        <f>IFERROR(Sales_Data[[#This Row],[Profit]]/Sales_Data[[#This Row],[Sales]],0)</f>
        <v>0.12072842105263158</v>
      </c>
      <c r="O8706" s="7" t="str">
        <f>TEXT(Sales_Data[[#This Row],[Order_Date]],"mmm")</f>
        <v>Feb</v>
      </c>
      <c r="P8706" s="9" t="str">
        <f>TEXT(Sales_Data[[#This Row],[Order_Date]],"yyyy")</f>
        <v>2025</v>
      </c>
      <c r="Q8706" s="9" t="str">
        <f t="shared" ref="Q8706:Q8769" si="136">IF(I8706&gt;1,"Existing","New")</f>
        <v>Existing</v>
      </c>
      <c r="R8706" s="1" t="s">
        <v>64</v>
      </c>
    </row>
    <row r="8707" spans="1:18" x14ac:dyDescent="0.35">
      <c r="A8707" s="1" t="s">
        <v>13621</v>
      </c>
      <c r="B8707" s="2">
        <v>45980</v>
      </c>
      <c r="C8707" s="1" t="s">
        <v>6124</v>
      </c>
      <c r="D8707" s="1" t="s">
        <v>6397</v>
      </c>
      <c r="E8707" s="1" t="s">
        <v>51</v>
      </c>
      <c r="F8707" s="1" t="s">
        <v>52</v>
      </c>
      <c r="G8707" s="1" t="s">
        <v>34</v>
      </c>
      <c r="H8707" s="1" t="s">
        <v>35</v>
      </c>
      <c r="I8707">
        <v>2</v>
      </c>
      <c r="J8707">
        <v>9000</v>
      </c>
      <c r="K8707" s="7">
        <v>0.05</v>
      </c>
      <c r="L8707">
        <v>17100</v>
      </c>
      <c r="M8707">
        <v>3186.75</v>
      </c>
      <c r="N8707" s="7">
        <f>IFERROR(Sales_Data[[#This Row],[Profit]]/Sales_Data[[#This Row],[Sales]],0)</f>
        <v>0.18635964912280703</v>
      </c>
      <c r="O8707" s="7" t="str">
        <f>TEXT(Sales_Data[[#This Row],[Order_Date]],"mmm")</f>
        <v>Nov</v>
      </c>
      <c r="P8707" s="9" t="str">
        <f>TEXT(Sales_Data[[#This Row],[Order_Date]],"yyyy")</f>
        <v>2025</v>
      </c>
      <c r="Q8707" s="9" t="str">
        <f t="shared" si="136"/>
        <v>Existing</v>
      </c>
      <c r="R8707" s="1" t="s">
        <v>73</v>
      </c>
    </row>
    <row r="8708" spans="1:18" x14ac:dyDescent="0.35">
      <c r="A8708" s="1" t="s">
        <v>13622</v>
      </c>
      <c r="B8708" s="2">
        <v>45887</v>
      </c>
      <c r="C8708" s="1" t="s">
        <v>2331</v>
      </c>
      <c r="D8708" s="1" t="s">
        <v>805</v>
      </c>
      <c r="E8708" s="1" t="s">
        <v>119</v>
      </c>
      <c r="F8708" s="1" t="s">
        <v>33</v>
      </c>
      <c r="G8708" s="1" t="s">
        <v>26</v>
      </c>
      <c r="H8708" s="1" t="s">
        <v>27</v>
      </c>
      <c r="I8708">
        <v>1</v>
      </c>
      <c r="J8708">
        <v>1200</v>
      </c>
      <c r="K8708" s="7">
        <v>0.05</v>
      </c>
      <c r="L8708">
        <v>1140</v>
      </c>
      <c r="M8708">
        <v>151.13999999999999</v>
      </c>
      <c r="N8708" s="7">
        <f>IFERROR(Sales_Data[[#This Row],[Profit]]/Sales_Data[[#This Row],[Sales]],0)</f>
        <v>0.13257894736842105</v>
      </c>
      <c r="O8708" s="7" t="str">
        <f>TEXT(Sales_Data[[#This Row],[Order_Date]],"mmm")</f>
        <v>Aug</v>
      </c>
      <c r="P8708" s="9" t="str">
        <f>TEXT(Sales_Data[[#This Row],[Order_Date]],"yyyy")</f>
        <v>2025</v>
      </c>
      <c r="Q8708" s="9" t="str">
        <f t="shared" si="136"/>
        <v>New</v>
      </c>
      <c r="R8708" s="1" t="s">
        <v>36</v>
      </c>
    </row>
    <row r="8709" spans="1:18" x14ac:dyDescent="0.35">
      <c r="A8709" s="1" t="s">
        <v>13623</v>
      </c>
      <c r="B8709" s="2">
        <v>45685</v>
      </c>
      <c r="C8709" s="1" t="s">
        <v>3264</v>
      </c>
      <c r="D8709" s="1" t="s">
        <v>5952</v>
      </c>
      <c r="E8709" s="1" t="s">
        <v>119</v>
      </c>
      <c r="F8709" s="1" t="s">
        <v>33</v>
      </c>
      <c r="G8709" s="1" t="s">
        <v>42</v>
      </c>
      <c r="H8709" s="1" t="s">
        <v>47</v>
      </c>
      <c r="I8709">
        <v>1</v>
      </c>
      <c r="J8709">
        <v>55000</v>
      </c>
      <c r="K8709" s="7">
        <v>0</v>
      </c>
      <c r="L8709">
        <v>55000</v>
      </c>
      <c r="M8709">
        <v>13635.6</v>
      </c>
      <c r="N8709" s="7">
        <f>IFERROR(Sales_Data[[#This Row],[Profit]]/Sales_Data[[#This Row],[Sales]],0)</f>
        <v>0.24792</v>
      </c>
      <c r="O8709" s="7" t="str">
        <f>TEXT(Sales_Data[[#This Row],[Order_Date]],"mmm")</f>
        <v>Jan</v>
      </c>
      <c r="P8709" s="9" t="str">
        <f>TEXT(Sales_Data[[#This Row],[Order_Date]],"yyyy")</f>
        <v>2025</v>
      </c>
      <c r="Q8709" s="9" t="str">
        <f t="shared" si="136"/>
        <v>New</v>
      </c>
      <c r="R8709" s="1" t="s">
        <v>20</v>
      </c>
    </row>
    <row r="8710" spans="1:18" x14ac:dyDescent="0.35">
      <c r="A8710" s="1" t="s">
        <v>13624</v>
      </c>
      <c r="B8710" s="2">
        <v>45746</v>
      </c>
      <c r="C8710" s="1" t="s">
        <v>5601</v>
      </c>
      <c r="D8710" s="1" t="s">
        <v>4730</v>
      </c>
      <c r="E8710" s="1" t="s">
        <v>40</v>
      </c>
      <c r="F8710" s="1" t="s">
        <v>41</v>
      </c>
      <c r="G8710" s="1" t="s">
        <v>26</v>
      </c>
      <c r="H8710" s="1" t="s">
        <v>128</v>
      </c>
      <c r="I8710">
        <v>1</v>
      </c>
      <c r="J8710">
        <v>900</v>
      </c>
      <c r="K8710" s="7">
        <v>0.2</v>
      </c>
      <c r="L8710">
        <v>720</v>
      </c>
      <c r="M8710">
        <v>160.88999999999999</v>
      </c>
      <c r="N8710" s="7">
        <f>IFERROR(Sales_Data[[#This Row],[Profit]]/Sales_Data[[#This Row],[Sales]],0)</f>
        <v>0.22345833333333331</v>
      </c>
      <c r="O8710" s="7" t="str">
        <f>TEXT(Sales_Data[[#This Row],[Order_Date]],"mmm")</f>
        <v>Mar</v>
      </c>
      <c r="P8710" s="9" t="str">
        <f>TEXT(Sales_Data[[#This Row],[Order_Date]],"yyyy")</f>
        <v>2025</v>
      </c>
      <c r="Q8710" s="9" t="str">
        <f t="shared" si="136"/>
        <v>New</v>
      </c>
      <c r="R8710" s="1" t="s">
        <v>36</v>
      </c>
    </row>
    <row r="8711" spans="1:18" x14ac:dyDescent="0.35">
      <c r="A8711" s="1" t="s">
        <v>13625</v>
      </c>
      <c r="B8711" s="2">
        <v>45888</v>
      </c>
      <c r="C8711" s="1" t="s">
        <v>4256</v>
      </c>
      <c r="D8711" s="1" t="s">
        <v>1451</v>
      </c>
      <c r="E8711" s="1" t="s">
        <v>56</v>
      </c>
      <c r="F8711" s="1" t="s">
        <v>57</v>
      </c>
      <c r="G8711" s="1" t="s">
        <v>42</v>
      </c>
      <c r="H8711" s="1" t="s">
        <v>63</v>
      </c>
      <c r="I8711">
        <v>5</v>
      </c>
      <c r="J8711">
        <v>4500</v>
      </c>
      <c r="K8711" s="7">
        <v>0.1</v>
      </c>
      <c r="L8711">
        <v>20250</v>
      </c>
      <c r="M8711">
        <v>4728.7299999999996</v>
      </c>
      <c r="N8711" s="7">
        <f>IFERROR(Sales_Data[[#This Row],[Profit]]/Sales_Data[[#This Row],[Sales]],0)</f>
        <v>0.23351753086419752</v>
      </c>
      <c r="O8711" s="7" t="str">
        <f>TEXT(Sales_Data[[#This Row],[Order_Date]],"mmm")</f>
        <v>Aug</v>
      </c>
      <c r="P8711" s="9" t="str">
        <f>TEXT(Sales_Data[[#This Row],[Order_Date]],"yyyy")</f>
        <v>2025</v>
      </c>
      <c r="Q8711" s="9" t="str">
        <f t="shared" si="136"/>
        <v>Existing</v>
      </c>
      <c r="R8711" s="1" t="s">
        <v>28</v>
      </c>
    </row>
    <row r="8712" spans="1:18" x14ac:dyDescent="0.35">
      <c r="A8712" s="1" t="s">
        <v>13626</v>
      </c>
      <c r="B8712" s="2">
        <v>45809</v>
      </c>
      <c r="C8712" s="1" t="s">
        <v>2882</v>
      </c>
      <c r="D8712" s="1" t="s">
        <v>10892</v>
      </c>
      <c r="E8712" s="1" t="s">
        <v>24</v>
      </c>
      <c r="F8712" s="1" t="s">
        <v>25</v>
      </c>
      <c r="G8712" s="1" t="s">
        <v>120</v>
      </c>
      <c r="H8712" s="1" t="s">
        <v>121</v>
      </c>
      <c r="I8712">
        <v>3</v>
      </c>
      <c r="J8712">
        <v>2800</v>
      </c>
      <c r="K8712" s="7">
        <v>0.1</v>
      </c>
      <c r="L8712">
        <v>7560</v>
      </c>
      <c r="M8712">
        <v>877.32</v>
      </c>
      <c r="N8712" s="7">
        <f>IFERROR(Sales_Data[[#This Row],[Profit]]/Sales_Data[[#This Row],[Sales]],0)</f>
        <v>0.11604761904761905</v>
      </c>
      <c r="O8712" s="7" t="str">
        <f>TEXT(Sales_Data[[#This Row],[Order_Date]],"mmm")</f>
        <v>Jun</v>
      </c>
      <c r="P8712" s="9" t="str">
        <f>TEXT(Sales_Data[[#This Row],[Order_Date]],"yyyy")</f>
        <v>2025</v>
      </c>
      <c r="Q8712" s="9" t="str">
        <f t="shared" si="136"/>
        <v>Existing</v>
      </c>
      <c r="R8712" s="1" t="s">
        <v>36</v>
      </c>
    </row>
    <row r="8713" spans="1:18" x14ac:dyDescent="0.35">
      <c r="A8713" s="1" t="s">
        <v>13627</v>
      </c>
      <c r="B8713" s="2">
        <v>45664</v>
      </c>
      <c r="C8713" s="1" t="s">
        <v>7970</v>
      </c>
      <c r="D8713" s="1" t="s">
        <v>9747</v>
      </c>
      <c r="E8713" s="1" t="s">
        <v>24</v>
      </c>
      <c r="F8713" s="1" t="s">
        <v>25</v>
      </c>
      <c r="G8713" s="1" t="s">
        <v>34</v>
      </c>
      <c r="H8713" s="1" t="s">
        <v>153</v>
      </c>
      <c r="I8713">
        <v>3</v>
      </c>
      <c r="J8713">
        <v>7000</v>
      </c>
      <c r="K8713" s="7">
        <v>0.05</v>
      </c>
      <c r="L8713">
        <v>19950</v>
      </c>
      <c r="M8713">
        <v>3298.44</v>
      </c>
      <c r="N8713" s="7">
        <f>IFERROR(Sales_Data[[#This Row],[Profit]]/Sales_Data[[#This Row],[Sales]],0)</f>
        <v>0.16533533834586467</v>
      </c>
      <c r="O8713" s="7" t="str">
        <f>TEXT(Sales_Data[[#This Row],[Order_Date]],"mmm")</f>
        <v>Jan</v>
      </c>
      <c r="P8713" s="9" t="str">
        <f>TEXT(Sales_Data[[#This Row],[Order_Date]],"yyyy")</f>
        <v>2025</v>
      </c>
      <c r="Q8713" s="9" t="str">
        <f t="shared" si="136"/>
        <v>Existing</v>
      </c>
      <c r="R8713" s="1" t="s">
        <v>73</v>
      </c>
    </row>
    <row r="8714" spans="1:18" x14ac:dyDescent="0.35">
      <c r="A8714" s="1" t="s">
        <v>13628</v>
      </c>
      <c r="B8714" s="2">
        <v>45690</v>
      </c>
      <c r="C8714" s="1" t="s">
        <v>13629</v>
      </c>
      <c r="D8714" s="1" t="s">
        <v>2152</v>
      </c>
      <c r="E8714" s="1" t="s">
        <v>24</v>
      </c>
      <c r="F8714" s="1" t="s">
        <v>25</v>
      </c>
      <c r="G8714" s="1" t="s">
        <v>34</v>
      </c>
      <c r="H8714" s="1" t="s">
        <v>107</v>
      </c>
      <c r="I8714">
        <v>5</v>
      </c>
      <c r="J8714">
        <v>6500</v>
      </c>
      <c r="K8714" s="7">
        <v>0.05</v>
      </c>
      <c r="L8714">
        <v>30875</v>
      </c>
      <c r="M8714">
        <v>7656.27</v>
      </c>
      <c r="N8714" s="7">
        <f>IFERROR(Sales_Data[[#This Row],[Profit]]/Sales_Data[[#This Row],[Sales]],0)</f>
        <v>0.24797635627530365</v>
      </c>
      <c r="O8714" s="7" t="str">
        <f>TEXT(Sales_Data[[#This Row],[Order_Date]],"mmm")</f>
        <v>Feb</v>
      </c>
      <c r="P8714" s="9" t="str">
        <f>TEXT(Sales_Data[[#This Row],[Order_Date]],"yyyy")</f>
        <v>2025</v>
      </c>
      <c r="Q8714" s="9" t="str">
        <f t="shared" si="136"/>
        <v>Existing</v>
      </c>
      <c r="R8714" s="1" t="s">
        <v>28</v>
      </c>
    </row>
    <row r="8715" spans="1:18" x14ac:dyDescent="0.35">
      <c r="A8715" s="1" t="s">
        <v>13630</v>
      </c>
      <c r="B8715" s="2">
        <v>45832</v>
      </c>
      <c r="C8715" s="1" t="s">
        <v>3704</v>
      </c>
      <c r="D8715" s="1" t="s">
        <v>4136</v>
      </c>
      <c r="E8715" s="1" t="s">
        <v>135</v>
      </c>
      <c r="F8715" s="1" t="s">
        <v>136</v>
      </c>
      <c r="G8715" s="1" t="s">
        <v>26</v>
      </c>
      <c r="H8715" s="1" t="s">
        <v>58</v>
      </c>
      <c r="I8715">
        <v>1</v>
      </c>
      <c r="J8715">
        <v>1400</v>
      </c>
      <c r="K8715" s="7">
        <v>0.15</v>
      </c>
      <c r="L8715">
        <v>1190</v>
      </c>
      <c r="M8715">
        <v>185.48</v>
      </c>
      <c r="N8715" s="7">
        <f>IFERROR(Sales_Data[[#This Row],[Profit]]/Sales_Data[[#This Row],[Sales]],0)</f>
        <v>0.15586554621848739</v>
      </c>
      <c r="O8715" s="7" t="str">
        <f>TEXT(Sales_Data[[#This Row],[Order_Date]],"mmm")</f>
        <v>Jun</v>
      </c>
      <c r="P8715" s="9" t="str">
        <f>TEXT(Sales_Data[[#This Row],[Order_Date]],"yyyy")</f>
        <v>2025</v>
      </c>
      <c r="Q8715" s="9" t="str">
        <f t="shared" si="136"/>
        <v>New</v>
      </c>
      <c r="R8715" s="1" t="s">
        <v>20</v>
      </c>
    </row>
    <row r="8716" spans="1:18" x14ac:dyDescent="0.35">
      <c r="A8716" s="1" t="s">
        <v>13631</v>
      </c>
      <c r="B8716" s="2">
        <v>45847</v>
      </c>
      <c r="C8716" s="1" t="s">
        <v>4236</v>
      </c>
      <c r="D8716" s="1" t="s">
        <v>6098</v>
      </c>
      <c r="E8716" s="1" t="s">
        <v>71</v>
      </c>
      <c r="F8716" s="1" t="s">
        <v>33</v>
      </c>
      <c r="G8716" s="1" t="s">
        <v>34</v>
      </c>
      <c r="H8716" s="1" t="s">
        <v>35</v>
      </c>
      <c r="I8716">
        <v>4</v>
      </c>
      <c r="J8716">
        <v>9000</v>
      </c>
      <c r="K8716" s="7">
        <v>0</v>
      </c>
      <c r="L8716">
        <v>36000</v>
      </c>
      <c r="M8716">
        <v>6273.42</v>
      </c>
      <c r="N8716" s="7">
        <f>IFERROR(Sales_Data[[#This Row],[Profit]]/Sales_Data[[#This Row],[Sales]],0)</f>
        <v>0.17426166666666668</v>
      </c>
      <c r="O8716" s="7" t="str">
        <f>TEXT(Sales_Data[[#This Row],[Order_Date]],"mmm")</f>
        <v>Jul</v>
      </c>
      <c r="P8716" s="9" t="str">
        <f>TEXT(Sales_Data[[#This Row],[Order_Date]],"yyyy")</f>
        <v>2025</v>
      </c>
      <c r="Q8716" s="9" t="str">
        <f t="shared" si="136"/>
        <v>Existing</v>
      </c>
      <c r="R8716" s="1" t="s">
        <v>64</v>
      </c>
    </row>
    <row r="8717" spans="1:18" x14ac:dyDescent="0.35">
      <c r="A8717" s="1" t="s">
        <v>13632</v>
      </c>
      <c r="B8717" s="2">
        <v>45901</v>
      </c>
      <c r="C8717" s="1" t="s">
        <v>7054</v>
      </c>
      <c r="D8717" s="1" t="s">
        <v>3768</v>
      </c>
      <c r="E8717" s="1" t="s">
        <v>86</v>
      </c>
      <c r="F8717" s="1" t="s">
        <v>25</v>
      </c>
      <c r="G8717" s="1" t="s">
        <v>42</v>
      </c>
      <c r="H8717" s="1" t="s">
        <v>47</v>
      </c>
      <c r="I8717">
        <v>1</v>
      </c>
      <c r="J8717">
        <v>55000</v>
      </c>
      <c r="K8717" s="7">
        <v>0.05</v>
      </c>
      <c r="L8717">
        <v>52250</v>
      </c>
      <c r="M8717">
        <v>11652.76</v>
      </c>
      <c r="N8717" s="7">
        <f>IFERROR(Sales_Data[[#This Row],[Profit]]/Sales_Data[[#This Row],[Sales]],0)</f>
        <v>0.22301933014354067</v>
      </c>
      <c r="O8717" s="7" t="str">
        <f>TEXT(Sales_Data[[#This Row],[Order_Date]],"mmm")</f>
        <v>Sep</v>
      </c>
      <c r="P8717" s="9" t="str">
        <f>TEXT(Sales_Data[[#This Row],[Order_Date]],"yyyy")</f>
        <v>2025</v>
      </c>
      <c r="Q8717" s="9" t="str">
        <f t="shared" si="136"/>
        <v>New</v>
      </c>
      <c r="R8717" s="1" t="s">
        <v>73</v>
      </c>
    </row>
    <row r="8718" spans="1:18" x14ac:dyDescent="0.35">
      <c r="A8718" s="1" t="s">
        <v>13633</v>
      </c>
      <c r="B8718" s="2">
        <v>45780</v>
      </c>
      <c r="C8718" s="1" t="s">
        <v>3437</v>
      </c>
      <c r="D8718" s="1" t="s">
        <v>5342</v>
      </c>
      <c r="E8718" s="1" t="s">
        <v>71</v>
      </c>
      <c r="F8718" s="1" t="s">
        <v>33</v>
      </c>
      <c r="G8718" s="1" t="s">
        <v>120</v>
      </c>
      <c r="H8718" s="1" t="s">
        <v>121</v>
      </c>
      <c r="I8718">
        <v>4</v>
      </c>
      <c r="J8718">
        <v>2800</v>
      </c>
      <c r="K8718" s="7">
        <v>0.15</v>
      </c>
      <c r="L8718">
        <v>9520</v>
      </c>
      <c r="M8718">
        <v>2299.0500000000002</v>
      </c>
      <c r="N8718" s="7">
        <f>IFERROR(Sales_Data[[#This Row],[Profit]]/Sales_Data[[#This Row],[Sales]],0)</f>
        <v>0.24149684873949581</v>
      </c>
      <c r="O8718" s="7" t="str">
        <f>TEXT(Sales_Data[[#This Row],[Order_Date]],"mmm")</f>
        <v>May</v>
      </c>
      <c r="P8718" s="9" t="str">
        <f>TEXT(Sales_Data[[#This Row],[Order_Date]],"yyyy")</f>
        <v>2025</v>
      </c>
      <c r="Q8718" s="9" t="str">
        <f t="shared" si="136"/>
        <v>Existing</v>
      </c>
      <c r="R8718" s="1" t="s">
        <v>73</v>
      </c>
    </row>
    <row r="8719" spans="1:18" x14ac:dyDescent="0.35">
      <c r="A8719" s="1" t="s">
        <v>13634</v>
      </c>
      <c r="B8719" s="2">
        <v>45912</v>
      </c>
      <c r="C8719" s="1" t="s">
        <v>11327</v>
      </c>
      <c r="D8719" s="1" t="s">
        <v>9124</v>
      </c>
      <c r="E8719" s="1" t="s">
        <v>40</v>
      </c>
      <c r="F8719" s="1" t="s">
        <v>41</v>
      </c>
      <c r="G8719" s="1" t="s">
        <v>120</v>
      </c>
      <c r="H8719" s="1" t="s">
        <v>146</v>
      </c>
      <c r="I8719">
        <v>5</v>
      </c>
      <c r="J8719">
        <v>800</v>
      </c>
      <c r="K8719" s="7">
        <v>0</v>
      </c>
      <c r="L8719">
        <v>4000</v>
      </c>
      <c r="M8719">
        <v>959.94</v>
      </c>
      <c r="N8719" s="7">
        <f>IFERROR(Sales_Data[[#This Row],[Profit]]/Sales_Data[[#This Row],[Sales]],0)</f>
        <v>0.239985</v>
      </c>
      <c r="O8719" s="7" t="str">
        <f>TEXT(Sales_Data[[#This Row],[Order_Date]],"mmm")</f>
        <v>Sep</v>
      </c>
      <c r="P8719" s="9" t="str">
        <f>TEXT(Sales_Data[[#This Row],[Order_Date]],"yyyy")</f>
        <v>2025</v>
      </c>
      <c r="Q8719" s="9" t="str">
        <f t="shared" si="136"/>
        <v>Existing</v>
      </c>
      <c r="R8719" s="1" t="s">
        <v>36</v>
      </c>
    </row>
    <row r="8720" spans="1:18" x14ac:dyDescent="0.35">
      <c r="A8720" s="1" t="s">
        <v>13635</v>
      </c>
      <c r="B8720" s="2">
        <v>45970</v>
      </c>
      <c r="C8720" s="1" t="s">
        <v>648</v>
      </c>
      <c r="D8720" s="1" t="s">
        <v>12980</v>
      </c>
      <c r="E8720" s="1" t="s">
        <v>40</v>
      </c>
      <c r="F8720" s="1" t="s">
        <v>41</v>
      </c>
      <c r="G8720" s="1" t="s">
        <v>26</v>
      </c>
      <c r="H8720" s="1" t="s">
        <v>128</v>
      </c>
      <c r="I8720">
        <v>4</v>
      </c>
      <c r="J8720">
        <v>900</v>
      </c>
      <c r="K8720" s="7">
        <v>0</v>
      </c>
      <c r="L8720">
        <v>3600</v>
      </c>
      <c r="M8720">
        <v>568.70000000000005</v>
      </c>
      <c r="N8720" s="7">
        <f>IFERROR(Sales_Data[[#This Row],[Profit]]/Sales_Data[[#This Row],[Sales]],0)</f>
        <v>0.15797222222222224</v>
      </c>
      <c r="O8720" s="7" t="str">
        <f>TEXT(Sales_Data[[#This Row],[Order_Date]],"mmm")</f>
        <v>Nov</v>
      </c>
      <c r="P8720" s="9" t="str">
        <f>TEXT(Sales_Data[[#This Row],[Order_Date]],"yyyy")</f>
        <v>2025</v>
      </c>
      <c r="Q8720" s="9" t="str">
        <f t="shared" si="136"/>
        <v>Existing</v>
      </c>
      <c r="R8720" s="1" t="s">
        <v>73</v>
      </c>
    </row>
    <row r="8721" spans="1:18" x14ac:dyDescent="0.35">
      <c r="A8721" s="1" t="s">
        <v>13636</v>
      </c>
      <c r="B8721" s="2">
        <v>45806</v>
      </c>
      <c r="C8721" s="1" t="s">
        <v>2513</v>
      </c>
      <c r="D8721" s="1" t="s">
        <v>6159</v>
      </c>
      <c r="E8721" s="1" t="s">
        <v>106</v>
      </c>
      <c r="F8721" s="1" t="s">
        <v>33</v>
      </c>
      <c r="G8721" s="1" t="s">
        <v>18</v>
      </c>
      <c r="H8721" s="1" t="s">
        <v>72</v>
      </c>
      <c r="I8721">
        <v>5</v>
      </c>
      <c r="J8721">
        <v>350</v>
      </c>
      <c r="K8721" s="7">
        <v>0.2</v>
      </c>
      <c r="L8721">
        <v>1400</v>
      </c>
      <c r="M8721">
        <v>326.2</v>
      </c>
      <c r="N8721" s="7">
        <f>IFERROR(Sales_Data[[#This Row],[Profit]]/Sales_Data[[#This Row],[Sales]],0)</f>
        <v>0.23299999999999998</v>
      </c>
      <c r="O8721" s="7" t="str">
        <f>TEXT(Sales_Data[[#This Row],[Order_Date]],"mmm")</f>
        <v>May</v>
      </c>
      <c r="P8721" s="9" t="str">
        <f>TEXT(Sales_Data[[#This Row],[Order_Date]],"yyyy")</f>
        <v>2025</v>
      </c>
      <c r="Q8721" s="9" t="str">
        <f t="shared" si="136"/>
        <v>Existing</v>
      </c>
      <c r="R8721" s="1" t="s">
        <v>64</v>
      </c>
    </row>
    <row r="8722" spans="1:18" x14ac:dyDescent="0.35">
      <c r="A8722" s="1" t="s">
        <v>13637</v>
      </c>
      <c r="B8722" s="2">
        <v>45772</v>
      </c>
      <c r="C8722" s="1" t="s">
        <v>9112</v>
      </c>
      <c r="D8722" s="1" t="s">
        <v>8650</v>
      </c>
      <c r="E8722" s="1" t="s">
        <v>86</v>
      </c>
      <c r="F8722" s="1" t="s">
        <v>25</v>
      </c>
      <c r="G8722" s="1" t="s">
        <v>26</v>
      </c>
      <c r="H8722" s="1" t="s">
        <v>58</v>
      </c>
      <c r="I8722">
        <v>2</v>
      </c>
      <c r="J8722">
        <v>1400</v>
      </c>
      <c r="K8722" s="7">
        <v>0</v>
      </c>
      <c r="L8722">
        <v>2800</v>
      </c>
      <c r="M8722">
        <v>344</v>
      </c>
      <c r="N8722" s="7">
        <f>IFERROR(Sales_Data[[#This Row],[Profit]]/Sales_Data[[#This Row],[Sales]],0)</f>
        <v>0.12285714285714286</v>
      </c>
      <c r="O8722" s="7" t="str">
        <f>TEXT(Sales_Data[[#This Row],[Order_Date]],"mmm")</f>
        <v>Apr</v>
      </c>
      <c r="P8722" s="9" t="str">
        <f>TEXT(Sales_Data[[#This Row],[Order_Date]],"yyyy")</f>
        <v>2025</v>
      </c>
      <c r="Q8722" s="9" t="str">
        <f t="shared" si="136"/>
        <v>Existing</v>
      </c>
      <c r="R8722" s="1" t="s">
        <v>28</v>
      </c>
    </row>
    <row r="8723" spans="1:18" x14ac:dyDescent="0.35">
      <c r="A8723" s="1" t="s">
        <v>13638</v>
      </c>
      <c r="B8723" s="2">
        <v>45756</v>
      </c>
      <c r="C8723" s="1" t="s">
        <v>4208</v>
      </c>
      <c r="D8723" s="1" t="s">
        <v>4684</v>
      </c>
      <c r="E8723" s="1" t="s">
        <v>81</v>
      </c>
      <c r="F8723" s="1" t="s">
        <v>33</v>
      </c>
      <c r="G8723" s="1" t="s">
        <v>120</v>
      </c>
      <c r="H8723" s="1" t="s">
        <v>121</v>
      </c>
      <c r="I8723">
        <v>1</v>
      </c>
      <c r="J8723">
        <v>2800</v>
      </c>
      <c r="K8723" s="7">
        <v>0.1</v>
      </c>
      <c r="L8723">
        <v>2520</v>
      </c>
      <c r="M8723">
        <v>205.75</v>
      </c>
      <c r="N8723" s="7">
        <f>IFERROR(Sales_Data[[#This Row],[Profit]]/Sales_Data[[#This Row],[Sales]],0)</f>
        <v>8.1646825396825398E-2</v>
      </c>
      <c r="O8723" s="7" t="str">
        <f>TEXT(Sales_Data[[#This Row],[Order_Date]],"mmm")</f>
        <v>Apr</v>
      </c>
      <c r="P8723" s="9" t="str">
        <f>TEXT(Sales_Data[[#This Row],[Order_Date]],"yyyy")</f>
        <v>2025</v>
      </c>
      <c r="Q8723" s="9" t="str">
        <f t="shared" si="136"/>
        <v>New</v>
      </c>
      <c r="R8723" s="1" t="s">
        <v>28</v>
      </c>
    </row>
    <row r="8724" spans="1:18" x14ac:dyDescent="0.35">
      <c r="A8724" s="1" t="s">
        <v>13639</v>
      </c>
      <c r="B8724" s="2">
        <v>45955</v>
      </c>
      <c r="C8724" s="1" t="s">
        <v>570</v>
      </c>
      <c r="D8724" s="1" t="s">
        <v>4987</v>
      </c>
      <c r="E8724" s="1" t="s">
        <v>24</v>
      </c>
      <c r="F8724" s="1" t="s">
        <v>25</v>
      </c>
      <c r="G8724" s="1" t="s">
        <v>18</v>
      </c>
      <c r="H8724" s="1" t="s">
        <v>72</v>
      </c>
      <c r="I8724">
        <v>3</v>
      </c>
      <c r="J8724">
        <v>350</v>
      </c>
      <c r="K8724" s="7">
        <v>0.15</v>
      </c>
      <c r="L8724">
        <v>892</v>
      </c>
      <c r="M8724">
        <v>71.91</v>
      </c>
      <c r="N8724" s="7">
        <f>IFERROR(Sales_Data[[#This Row],[Profit]]/Sales_Data[[#This Row],[Sales]],0)</f>
        <v>8.0616591928251116E-2</v>
      </c>
      <c r="O8724" s="7" t="str">
        <f>TEXT(Sales_Data[[#This Row],[Order_Date]],"mmm")</f>
        <v>Oct</v>
      </c>
      <c r="P8724" s="9" t="str">
        <f>TEXT(Sales_Data[[#This Row],[Order_Date]],"yyyy")</f>
        <v>2025</v>
      </c>
      <c r="Q8724" s="9" t="str">
        <f t="shared" si="136"/>
        <v>Existing</v>
      </c>
      <c r="R8724" s="1" t="s">
        <v>36</v>
      </c>
    </row>
    <row r="8725" spans="1:18" x14ac:dyDescent="0.35">
      <c r="A8725" s="1" t="s">
        <v>13640</v>
      </c>
      <c r="B8725" s="2">
        <v>45941</v>
      </c>
      <c r="C8725" s="1" t="s">
        <v>707</v>
      </c>
      <c r="D8725" s="1" t="s">
        <v>2823</v>
      </c>
      <c r="E8725" s="1" t="s">
        <v>111</v>
      </c>
      <c r="F8725" s="1" t="s">
        <v>33</v>
      </c>
      <c r="G8725" s="1" t="s">
        <v>34</v>
      </c>
      <c r="H8725" s="1" t="s">
        <v>107</v>
      </c>
      <c r="I8725">
        <v>5</v>
      </c>
      <c r="J8725">
        <v>6500</v>
      </c>
      <c r="K8725" s="7">
        <v>0.05</v>
      </c>
      <c r="L8725">
        <v>30875</v>
      </c>
      <c r="M8725">
        <v>3182.69</v>
      </c>
      <c r="N8725" s="7">
        <f>IFERROR(Sales_Data[[#This Row],[Profit]]/Sales_Data[[#This Row],[Sales]],0)</f>
        <v>0.10308307692307693</v>
      </c>
      <c r="O8725" s="7" t="str">
        <f>TEXT(Sales_Data[[#This Row],[Order_Date]],"mmm")</f>
        <v>Oct</v>
      </c>
      <c r="P8725" s="9" t="str">
        <f>TEXT(Sales_Data[[#This Row],[Order_Date]],"yyyy")</f>
        <v>2025</v>
      </c>
      <c r="Q8725" s="9" t="str">
        <f t="shared" si="136"/>
        <v>Existing</v>
      </c>
      <c r="R8725" s="1" t="s">
        <v>20</v>
      </c>
    </row>
    <row r="8726" spans="1:18" x14ac:dyDescent="0.35">
      <c r="A8726" s="1" t="s">
        <v>13641</v>
      </c>
      <c r="B8726" s="2">
        <v>45701</v>
      </c>
      <c r="C8726" s="1" t="s">
        <v>6301</v>
      </c>
      <c r="D8726" s="1" t="s">
        <v>476</v>
      </c>
      <c r="E8726" s="1" t="s">
        <v>62</v>
      </c>
      <c r="F8726" s="1" t="s">
        <v>41</v>
      </c>
      <c r="G8726" s="1" t="s">
        <v>42</v>
      </c>
      <c r="H8726" s="1" t="s">
        <v>102</v>
      </c>
      <c r="I8726">
        <v>2</v>
      </c>
      <c r="J8726">
        <v>25000</v>
      </c>
      <c r="K8726" s="7">
        <v>0.1</v>
      </c>
      <c r="L8726">
        <v>45000</v>
      </c>
      <c r="M8726">
        <v>6853.97</v>
      </c>
      <c r="N8726" s="7">
        <f>IFERROR(Sales_Data[[#This Row],[Profit]]/Sales_Data[[#This Row],[Sales]],0)</f>
        <v>0.15231044444444444</v>
      </c>
      <c r="O8726" s="7" t="str">
        <f>TEXT(Sales_Data[[#This Row],[Order_Date]],"mmm")</f>
        <v>Feb</v>
      </c>
      <c r="P8726" s="9" t="str">
        <f>TEXT(Sales_Data[[#This Row],[Order_Date]],"yyyy")</f>
        <v>2025</v>
      </c>
      <c r="Q8726" s="9" t="str">
        <f t="shared" si="136"/>
        <v>Existing</v>
      </c>
      <c r="R8726" s="1" t="s">
        <v>20</v>
      </c>
    </row>
    <row r="8727" spans="1:18" x14ac:dyDescent="0.35">
      <c r="A8727" s="1" t="s">
        <v>13642</v>
      </c>
      <c r="B8727" s="2">
        <v>45952</v>
      </c>
      <c r="C8727" s="1" t="s">
        <v>10381</v>
      </c>
      <c r="D8727" s="1" t="s">
        <v>577</v>
      </c>
      <c r="E8727" s="1" t="s">
        <v>135</v>
      </c>
      <c r="F8727" s="1" t="s">
        <v>136</v>
      </c>
      <c r="G8727" s="1" t="s">
        <v>26</v>
      </c>
      <c r="H8727" s="1" t="s">
        <v>27</v>
      </c>
      <c r="I8727">
        <v>2</v>
      </c>
      <c r="J8727">
        <v>1200</v>
      </c>
      <c r="K8727" s="7">
        <v>0.1</v>
      </c>
      <c r="L8727">
        <v>2160</v>
      </c>
      <c r="M8727">
        <v>410.22</v>
      </c>
      <c r="N8727" s="7">
        <f>IFERROR(Sales_Data[[#This Row],[Profit]]/Sales_Data[[#This Row],[Sales]],0)</f>
        <v>0.18991666666666668</v>
      </c>
      <c r="O8727" s="7" t="str">
        <f>TEXT(Sales_Data[[#This Row],[Order_Date]],"mmm")</f>
        <v>Oct</v>
      </c>
      <c r="P8727" s="9" t="str">
        <f>TEXT(Sales_Data[[#This Row],[Order_Date]],"yyyy")</f>
        <v>2025</v>
      </c>
      <c r="Q8727" s="9" t="str">
        <f t="shared" si="136"/>
        <v>Existing</v>
      </c>
      <c r="R8727" s="1" t="s">
        <v>28</v>
      </c>
    </row>
    <row r="8728" spans="1:18" x14ac:dyDescent="0.35">
      <c r="A8728" s="1" t="s">
        <v>13643</v>
      </c>
      <c r="B8728" s="2">
        <v>45954</v>
      </c>
      <c r="C8728" s="1" t="s">
        <v>2914</v>
      </c>
      <c r="D8728" s="1" t="s">
        <v>3280</v>
      </c>
      <c r="E8728" s="1" t="s">
        <v>32</v>
      </c>
      <c r="F8728" s="1" t="s">
        <v>33</v>
      </c>
      <c r="G8728" s="1" t="s">
        <v>120</v>
      </c>
      <c r="H8728" s="1" t="s">
        <v>146</v>
      </c>
      <c r="I8728">
        <v>4</v>
      </c>
      <c r="J8728">
        <v>800</v>
      </c>
      <c r="K8728" s="7">
        <v>0.1</v>
      </c>
      <c r="L8728">
        <v>2880</v>
      </c>
      <c r="M8728">
        <v>264.89999999999998</v>
      </c>
      <c r="N8728" s="7">
        <f>IFERROR(Sales_Data[[#This Row],[Profit]]/Sales_Data[[#This Row],[Sales]],0)</f>
        <v>9.1979166666666654E-2</v>
      </c>
      <c r="O8728" s="7" t="str">
        <f>TEXT(Sales_Data[[#This Row],[Order_Date]],"mmm")</f>
        <v>Oct</v>
      </c>
      <c r="P8728" s="9" t="str">
        <f>TEXT(Sales_Data[[#This Row],[Order_Date]],"yyyy")</f>
        <v>2025</v>
      </c>
      <c r="Q8728" s="9" t="str">
        <f t="shared" si="136"/>
        <v>Existing</v>
      </c>
      <c r="R8728" s="1" t="s">
        <v>36</v>
      </c>
    </row>
    <row r="8729" spans="1:18" x14ac:dyDescent="0.35">
      <c r="A8729" s="1" t="s">
        <v>13644</v>
      </c>
      <c r="B8729" s="2">
        <v>45729</v>
      </c>
      <c r="C8729" s="1" t="s">
        <v>901</v>
      </c>
      <c r="D8729" s="1" t="s">
        <v>3169</v>
      </c>
      <c r="E8729" s="1" t="s">
        <v>81</v>
      </c>
      <c r="F8729" s="1" t="s">
        <v>33</v>
      </c>
      <c r="G8729" s="1" t="s">
        <v>120</v>
      </c>
      <c r="H8729" s="1" t="s">
        <v>217</v>
      </c>
      <c r="I8729">
        <v>1</v>
      </c>
      <c r="J8729">
        <v>3200</v>
      </c>
      <c r="K8729" s="7">
        <v>0</v>
      </c>
      <c r="L8729">
        <v>3200</v>
      </c>
      <c r="M8729">
        <v>587.41</v>
      </c>
      <c r="N8729" s="7">
        <f>IFERROR(Sales_Data[[#This Row],[Profit]]/Sales_Data[[#This Row],[Sales]],0)</f>
        <v>0.18356562499999998</v>
      </c>
      <c r="O8729" s="7" t="str">
        <f>TEXT(Sales_Data[[#This Row],[Order_Date]],"mmm")</f>
        <v>Mar</v>
      </c>
      <c r="P8729" s="9" t="str">
        <f>TEXT(Sales_Data[[#This Row],[Order_Date]],"yyyy")</f>
        <v>2025</v>
      </c>
      <c r="Q8729" s="9" t="str">
        <f t="shared" si="136"/>
        <v>New</v>
      </c>
      <c r="R8729" s="1" t="s">
        <v>20</v>
      </c>
    </row>
    <row r="8730" spans="1:18" x14ac:dyDescent="0.35">
      <c r="A8730" s="1" t="s">
        <v>13645</v>
      </c>
      <c r="B8730" s="2">
        <v>45709</v>
      </c>
      <c r="C8730" s="1" t="s">
        <v>4012</v>
      </c>
      <c r="D8730" s="1" t="s">
        <v>846</v>
      </c>
      <c r="E8730" s="1" t="s">
        <v>40</v>
      </c>
      <c r="F8730" s="1" t="s">
        <v>41</v>
      </c>
      <c r="G8730" s="1" t="s">
        <v>120</v>
      </c>
      <c r="H8730" s="1" t="s">
        <v>217</v>
      </c>
      <c r="I8730">
        <v>2</v>
      </c>
      <c r="J8730">
        <v>3200</v>
      </c>
      <c r="K8730" s="7">
        <v>0.05</v>
      </c>
      <c r="L8730">
        <v>6080</v>
      </c>
      <c r="M8730">
        <v>503.9</v>
      </c>
      <c r="N8730" s="7">
        <f>IFERROR(Sales_Data[[#This Row],[Profit]]/Sales_Data[[#This Row],[Sales]],0)</f>
        <v>8.2878289473684211E-2</v>
      </c>
      <c r="O8730" s="7" t="str">
        <f>TEXT(Sales_Data[[#This Row],[Order_Date]],"mmm")</f>
        <v>Feb</v>
      </c>
      <c r="P8730" s="9" t="str">
        <f>TEXT(Sales_Data[[#This Row],[Order_Date]],"yyyy")</f>
        <v>2025</v>
      </c>
      <c r="Q8730" s="9" t="str">
        <f t="shared" si="136"/>
        <v>Existing</v>
      </c>
      <c r="R8730" s="1" t="s">
        <v>28</v>
      </c>
    </row>
    <row r="8731" spans="1:18" x14ac:dyDescent="0.35">
      <c r="A8731" s="1" t="s">
        <v>13646</v>
      </c>
      <c r="B8731" s="2">
        <v>45904</v>
      </c>
      <c r="C8731" s="1" t="s">
        <v>6453</v>
      </c>
      <c r="D8731" s="1" t="s">
        <v>11278</v>
      </c>
      <c r="E8731" s="1" t="s">
        <v>106</v>
      </c>
      <c r="F8731" s="1" t="s">
        <v>33</v>
      </c>
      <c r="G8731" s="1" t="s">
        <v>34</v>
      </c>
      <c r="H8731" s="1" t="s">
        <v>35</v>
      </c>
      <c r="I8731">
        <v>4</v>
      </c>
      <c r="J8731">
        <v>9000</v>
      </c>
      <c r="K8731" s="7">
        <v>0</v>
      </c>
      <c r="L8731">
        <v>36000</v>
      </c>
      <c r="M8731">
        <v>7748.15</v>
      </c>
      <c r="N8731" s="7">
        <f>IFERROR(Sales_Data[[#This Row],[Profit]]/Sales_Data[[#This Row],[Sales]],0)</f>
        <v>0.21522638888888887</v>
      </c>
      <c r="O8731" s="7" t="str">
        <f>TEXT(Sales_Data[[#This Row],[Order_Date]],"mmm")</f>
        <v>Sep</v>
      </c>
      <c r="P8731" s="9" t="str">
        <f>TEXT(Sales_Data[[#This Row],[Order_Date]],"yyyy")</f>
        <v>2025</v>
      </c>
      <c r="Q8731" s="9" t="str">
        <f t="shared" si="136"/>
        <v>Existing</v>
      </c>
      <c r="R8731" s="1" t="s">
        <v>73</v>
      </c>
    </row>
    <row r="8732" spans="1:18" x14ac:dyDescent="0.35">
      <c r="A8732" s="1" t="s">
        <v>13647</v>
      </c>
      <c r="B8732" s="2">
        <v>45992</v>
      </c>
      <c r="C8732" s="1" t="s">
        <v>1377</v>
      </c>
      <c r="D8732" s="1" t="s">
        <v>2917</v>
      </c>
      <c r="E8732" s="1" t="s">
        <v>51</v>
      </c>
      <c r="F8732" s="1" t="s">
        <v>52</v>
      </c>
      <c r="G8732" s="1" t="s">
        <v>42</v>
      </c>
      <c r="H8732" s="1" t="s">
        <v>43</v>
      </c>
      <c r="I8732">
        <v>1</v>
      </c>
      <c r="J8732">
        <v>18000</v>
      </c>
      <c r="K8732" s="7">
        <v>0.05</v>
      </c>
      <c r="L8732">
        <v>17100</v>
      </c>
      <c r="M8732">
        <v>2839.29</v>
      </c>
      <c r="N8732" s="7">
        <f>IFERROR(Sales_Data[[#This Row],[Profit]]/Sales_Data[[#This Row],[Sales]],0)</f>
        <v>0.16604035087719299</v>
      </c>
      <c r="O8732" s="7" t="str">
        <f>TEXT(Sales_Data[[#This Row],[Order_Date]],"mmm")</f>
        <v>Dec</v>
      </c>
      <c r="P8732" s="9" t="str">
        <f>TEXT(Sales_Data[[#This Row],[Order_Date]],"yyyy")</f>
        <v>2025</v>
      </c>
      <c r="Q8732" s="9" t="str">
        <f t="shared" si="136"/>
        <v>New</v>
      </c>
      <c r="R8732" s="1" t="s">
        <v>20</v>
      </c>
    </row>
    <row r="8733" spans="1:18" x14ac:dyDescent="0.35">
      <c r="A8733" s="1" t="s">
        <v>13648</v>
      </c>
      <c r="B8733" s="2">
        <v>45757</v>
      </c>
      <c r="C8733" s="1" t="s">
        <v>7459</v>
      </c>
      <c r="D8733" s="1" t="s">
        <v>6777</v>
      </c>
      <c r="E8733" s="1" t="s">
        <v>160</v>
      </c>
      <c r="F8733" s="1" t="s">
        <v>161</v>
      </c>
      <c r="G8733" s="1" t="s">
        <v>42</v>
      </c>
      <c r="H8733" s="1" t="s">
        <v>47</v>
      </c>
      <c r="I8733">
        <v>4</v>
      </c>
      <c r="J8733">
        <v>55000</v>
      </c>
      <c r="K8733" s="7">
        <v>0</v>
      </c>
      <c r="L8733">
        <v>220000</v>
      </c>
      <c r="M8733">
        <v>38402.29</v>
      </c>
      <c r="N8733" s="7">
        <f>IFERROR(Sales_Data[[#This Row],[Profit]]/Sales_Data[[#This Row],[Sales]],0)</f>
        <v>0.17455586363636363</v>
      </c>
      <c r="O8733" s="7" t="str">
        <f>TEXT(Sales_Data[[#This Row],[Order_Date]],"mmm")</f>
        <v>Apr</v>
      </c>
      <c r="P8733" s="9" t="str">
        <f>TEXT(Sales_Data[[#This Row],[Order_Date]],"yyyy")</f>
        <v>2025</v>
      </c>
      <c r="Q8733" s="9" t="str">
        <f t="shared" si="136"/>
        <v>Existing</v>
      </c>
      <c r="R8733" s="1" t="s">
        <v>36</v>
      </c>
    </row>
    <row r="8734" spans="1:18" x14ac:dyDescent="0.35">
      <c r="A8734" s="1" t="s">
        <v>13649</v>
      </c>
      <c r="B8734" s="2">
        <v>45864</v>
      </c>
      <c r="C8734" s="1" t="s">
        <v>689</v>
      </c>
      <c r="D8734" s="1" t="s">
        <v>4427</v>
      </c>
      <c r="E8734" s="1" t="s">
        <v>56</v>
      </c>
      <c r="F8734" s="1" t="s">
        <v>57</v>
      </c>
      <c r="G8734" s="1" t="s">
        <v>42</v>
      </c>
      <c r="H8734" s="1" t="s">
        <v>102</v>
      </c>
      <c r="I8734">
        <v>2</v>
      </c>
      <c r="J8734">
        <v>25000</v>
      </c>
      <c r="K8734" s="7">
        <v>0</v>
      </c>
      <c r="L8734">
        <v>50000</v>
      </c>
      <c r="M8734">
        <v>8766.17</v>
      </c>
      <c r="N8734" s="7">
        <f>IFERROR(Sales_Data[[#This Row],[Profit]]/Sales_Data[[#This Row],[Sales]],0)</f>
        <v>0.17532339999999999</v>
      </c>
      <c r="O8734" s="7" t="str">
        <f>TEXT(Sales_Data[[#This Row],[Order_Date]],"mmm")</f>
        <v>Jul</v>
      </c>
      <c r="P8734" s="9" t="str">
        <f>TEXT(Sales_Data[[#This Row],[Order_Date]],"yyyy")</f>
        <v>2025</v>
      </c>
      <c r="Q8734" s="9" t="str">
        <f t="shared" si="136"/>
        <v>Existing</v>
      </c>
      <c r="R8734" s="1" t="s">
        <v>36</v>
      </c>
    </row>
    <row r="8735" spans="1:18" x14ac:dyDescent="0.35">
      <c r="A8735" s="1" t="s">
        <v>13650</v>
      </c>
      <c r="B8735" s="2">
        <v>45969</v>
      </c>
      <c r="C8735" s="1" t="s">
        <v>11595</v>
      </c>
      <c r="D8735" s="1" t="s">
        <v>256</v>
      </c>
      <c r="E8735" s="1" t="s">
        <v>24</v>
      </c>
      <c r="F8735" s="1" t="s">
        <v>25</v>
      </c>
      <c r="G8735" s="1" t="s">
        <v>120</v>
      </c>
      <c r="H8735" s="1" t="s">
        <v>121</v>
      </c>
      <c r="I8735">
        <v>5</v>
      </c>
      <c r="J8735">
        <v>2800</v>
      </c>
      <c r="K8735" s="7">
        <v>0.1</v>
      </c>
      <c r="L8735">
        <v>12600</v>
      </c>
      <c r="M8735">
        <v>1534.67</v>
      </c>
      <c r="N8735" s="7">
        <f>IFERROR(Sales_Data[[#This Row],[Profit]]/Sales_Data[[#This Row],[Sales]],0)</f>
        <v>0.12179920634920635</v>
      </c>
      <c r="O8735" s="7" t="str">
        <f>TEXT(Sales_Data[[#This Row],[Order_Date]],"mmm")</f>
        <v>Nov</v>
      </c>
      <c r="P8735" s="9" t="str">
        <f>TEXT(Sales_Data[[#This Row],[Order_Date]],"yyyy")</f>
        <v>2025</v>
      </c>
      <c r="Q8735" s="9" t="str">
        <f t="shared" si="136"/>
        <v>Existing</v>
      </c>
      <c r="R8735" s="1" t="s">
        <v>36</v>
      </c>
    </row>
    <row r="8736" spans="1:18" x14ac:dyDescent="0.35">
      <c r="A8736" s="1" t="s">
        <v>13651</v>
      </c>
      <c r="B8736" s="2">
        <v>45848</v>
      </c>
      <c r="C8736" s="1" t="s">
        <v>5965</v>
      </c>
      <c r="D8736" s="1" t="s">
        <v>2240</v>
      </c>
      <c r="E8736" s="1" t="s">
        <v>40</v>
      </c>
      <c r="F8736" s="1" t="s">
        <v>41</v>
      </c>
      <c r="G8736" s="1" t="s">
        <v>34</v>
      </c>
      <c r="H8736" s="1" t="s">
        <v>35</v>
      </c>
      <c r="I8736">
        <v>2</v>
      </c>
      <c r="J8736">
        <v>9000</v>
      </c>
      <c r="K8736" s="7">
        <v>0</v>
      </c>
      <c r="L8736">
        <v>18000</v>
      </c>
      <c r="M8736">
        <v>2211.3000000000002</v>
      </c>
      <c r="N8736" s="7">
        <f>IFERROR(Sales_Data[[#This Row],[Profit]]/Sales_Data[[#This Row],[Sales]],0)</f>
        <v>0.12285000000000001</v>
      </c>
      <c r="O8736" s="7" t="str">
        <f>TEXT(Sales_Data[[#This Row],[Order_Date]],"mmm")</f>
        <v>Jul</v>
      </c>
      <c r="P8736" s="9" t="str">
        <f>TEXT(Sales_Data[[#This Row],[Order_Date]],"yyyy")</f>
        <v>2025</v>
      </c>
      <c r="Q8736" s="9" t="str">
        <f t="shared" si="136"/>
        <v>Existing</v>
      </c>
      <c r="R8736" s="1" t="s">
        <v>28</v>
      </c>
    </row>
    <row r="8737" spans="1:18" x14ac:dyDescent="0.35">
      <c r="A8737" s="1" t="s">
        <v>13652</v>
      </c>
      <c r="B8737" s="2">
        <v>45835</v>
      </c>
      <c r="C8737" s="1" t="s">
        <v>5403</v>
      </c>
      <c r="D8737" s="1" t="s">
        <v>3597</v>
      </c>
      <c r="E8737" s="1" t="s">
        <v>71</v>
      </c>
      <c r="F8737" s="1" t="s">
        <v>33</v>
      </c>
      <c r="G8737" s="1" t="s">
        <v>26</v>
      </c>
      <c r="H8737" s="1" t="s">
        <v>82</v>
      </c>
      <c r="I8737">
        <v>1</v>
      </c>
      <c r="J8737">
        <v>450</v>
      </c>
      <c r="K8737" s="7">
        <v>0.15</v>
      </c>
      <c r="L8737">
        <v>382</v>
      </c>
      <c r="M8737">
        <v>65.459999999999994</v>
      </c>
      <c r="N8737" s="7">
        <f>IFERROR(Sales_Data[[#This Row],[Profit]]/Sales_Data[[#This Row],[Sales]],0)</f>
        <v>0.1713612565445026</v>
      </c>
      <c r="O8737" s="7" t="str">
        <f>TEXT(Sales_Data[[#This Row],[Order_Date]],"mmm")</f>
        <v>Jun</v>
      </c>
      <c r="P8737" s="9" t="str">
        <f>TEXT(Sales_Data[[#This Row],[Order_Date]],"yyyy")</f>
        <v>2025</v>
      </c>
      <c r="Q8737" s="9" t="str">
        <f t="shared" si="136"/>
        <v>New</v>
      </c>
      <c r="R8737" s="1" t="s">
        <v>73</v>
      </c>
    </row>
    <row r="8738" spans="1:18" x14ac:dyDescent="0.35">
      <c r="A8738" s="1" t="s">
        <v>13653</v>
      </c>
      <c r="B8738" s="2">
        <v>45773</v>
      </c>
      <c r="C8738" s="1" t="s">
        <v>13654</v>
      </c>
      <c r="D8738" s="1" t="s">
        <v>11260</v>
      </c>
      <c r="E8738" s="1" t="s">
        <v>17</v>
      </c>
      <c r="F8738" s="1" t="s">
        <v>17</v>
      </c>
      <c r="G8738" s="1" t="s">
        <v>18</v>
      </c>
      <c r="H8738" s="1" t="s">
        <v>292</v>
      </c>
      <c r="I8738">
        <v>4</v>
      </c>
      <c r="J8738">
        <v>500</v>
      </c>
      <c r="K8738" s="7">
        <v>0.1</v>
      </c>
      <c r="L8738">
        <v>1800</v>
      </c>
      <c r="M8738">
        <v>232.61</v>
      </c>
      <c r="N8738" s="7">
        <f>IFERROR(Sales_Data[[#This Row],[Profit]]/Sales_Data[[#This Row],[Sales]],0)</f>
        <v>0.12922777777777777</v>
      </c>
      <c r="O8738" s="7" t="str">
        <f>TEXT(Sales_Data[[#This Row],[Order_Date]],"mmm")</f>
        <v>Apr</v>
      </c>
      <c r="P8738" s="9" t="str">
        <f>TEXT(Sales_Data[[#This Row],[Order_Date]],"yyyy")</f>
        <v>2025</v>
      </c>
      <c r="Q8738" s="9" t="str">
        <f t="shared" si="136"/>
        <v>Existing</v>
      </c>
      <c r="R8738" s="1" t="s">
        <v>28</v>
      </c>
    </row>
    <row r="8739" spans="1:18" x14ac:dyDescent="0.35">
      <c r="A8739" s="1" t="s">
        <v>13655</v>
      </c>
      <c r="B8739" s="2">
        <v>45857</v>
      </c>
      <c r="C8739" s="1" t="s">
        <v>1809</v>
      </c>
      <c r="D8739" s="1" t="s">
        <v>5929</v>
      </c>
      <c r="E8739" s="1" t="s">
        <v>51</v>
      </c>
      <c r="F8739" s="1" t="s">
        <v>52</v>
      </c>
      <c r="G8739" s="1" t="s">
        <v>120</v>
      </c>
      <c r="H8739" s="1" t="s">
        <v>121</v>
      </c>
      <c r="I8739">
        <v>3</v>
      </c>
      <c r="J8739">
        <v>2800</v>
      </c>
      <c r="K8739" s="7">
        <v>0.05</v>
      </c>
      <c r="L8739">
        <v>7980</v>
      </c>
      <c r="M8739">
        <v>1733.47</v>
      </c>
      <c r="N8739" s="7">
        <f>IFERROR(Sales_Data[[#This Row],[Profit]]/Sales_Data[[#This Row],[Sales]],0)</f>
        <v>0.21722681704260652</v>
      </c>
      <c r="O8739" s="7" t="str">
        <f>TEXT(Sales_Data[[#This Row],[Order_Date]],"mmm")</f>
        <v>Jul</v>
      </c>
      <c r="P8739" s="9" t="str">
        <f>TEXT(Sales_Data[[#This Row],[Order_Date]],"yyyy")</f>
        <v>2025</v>
      </c>
      <c r="Q8739" s="9" t="str">
        <f t="shared" si="136"/>
        <v>Existing</v>
      </c>
      <c r="R8739" s="1" t="s">
        <v>28</v>
      </c>
    </row>
    <row r="8740" spans="1:18" x14ac:dyDescent="0.35">
      <c r="A8740" s="1" t="s">
        <v>13656</v>
      </c>
      <c r="B8740" s="2">
        <v>45855</v>
      </c>
      <c r="C8740" s="1" t="s">
        <v>12902</v>
      </c>
      <c r="D8740" s="1" t="s">
        <v>3027</v>
      </c>
      <c r="E8740" s="1" t="s">
        <v>86</v>
      </c>
      <c r="F8740" s="1" t="s">
        <v>25</v>
      </c>
      <c r="G8740" s="1" t="s">
        <v>18</v>
      </c>
      <c r="H8740" s="1" t="s">
        <v>19</v>
      </c>
      <c r="I8740">
        <v>2</v>
      </c>
      <c r="J8740">
        <v>700</v>
      </c>
      <c r="K8740" s="7">
        <v>0</v>
      </c>
      <c r="L8740">
        <v>1400</v>
      </c>
      <c r="M8740">
        <v>305.61</v>
      </c>
      <c r="N8740" s="7">
        <f>IFERROR(Sales_Data[[#This Row],[Profit]]/Sales_Data[[#This Row],[Sales]],0)</f>
        <v>0.21829285714285715</v>
      </c>
      <c r="O8740" s="7" t="str">
        <f>TEXT(Sales_Data[[#This Row],[Order_Date]],"mmm")</f>
        <v>Jul</v>
      </c>
      <c r="P8740" s="9" t="str">
        <f>TEXT(Sales_Data[[#This Row],[Order_Date]],"yyyy")</f>
        <v>2025</v>
      </c>
      <c r="Q8740" s="9" t="str">
        <f t="shared" si="136"/>
        <v>Existing</v>
      </c>
      <c r="R8740" s="1" t="s">
        <v>28</v>
      </c>
    </row>
    <row r="8741" spans="1:18" x14ac:dyDescent="0.35">
      <c r="A8741" s="1" t="s">
        <v>13657</v>
      </c>
      <c r="B8741" s="2">
        <v>45841</v>
      </c>
      <c r="C8741" s="1" t="s">
        <v>3639</v>
      </c>
      <c r="D8741" s="1" t="s">
        <v>1606</v>
      </c>
      <c r="E8741" s="1" t="s">
        <v>135</v>
      </c>
      <c r="F8741" s="1" t="s">
        <v>136</v>
      </c>
      <c r="G8741" s="1" t="s">
        <v>42</v>
      </c>
      <c r="H8741" s="1" t="s">
        <v>112</v>
      </c>
      <c r="I8741">
        <v>4</v>
      </c>
      <c r="J8741">
        <v>2500</v>
      </c>
      <c r="K8741" s="7">
        <v>0.1</v>
      </c>
      <c r="L8741">
        <v>9000</v>
      </c>
      <c r="M8741">
        <v>1584.62</v>
      </c>
      <c r="N8741" s="7">
        <f>IFERROR(Sales_Data[[#This Row],[Profit]]/Sales_Data[[#This Row],[Sales]],0)</f>
        <v>0.17606888888888889</v>
      </c>
      <c r="O8741" s="7" t="str">
        <f>TEXT(Sales_Data[[#This Row],[Order_Date]],"mmm")</f>
        <v>Jul</v>
      </c>
      <c r="P8741" s="9" t="str">
        <f>TEXT(Sales_Data[[#This Row],[Order_Date]],"yyyy")</f>
        <v>2025</v>
      </c>
      <c r="Q8741" s="9" t="str">
        <f t="shared" si="136"/>
        <v>Existing</v>
      </c>
      <c r="R8741" s="1" t="s">
        <v>28</v>
      </c>
    </row>
    <row r="8742" spans="1:18" x14ac:dyDescent="0.35">
      <c r="A8742" s="1" t="s">
        <v>13658</v>
      </c>
      <c r="B8742" s="2">
        <v>45670</v>
      </c>
      <c r="C8742" s="1" t="s">
        <v>3432</v>
      </c>
      <c r="D8742" s="1" t="s">
        <v>1616</v>
      </c>
      <c r="E8742" s="1" t="s">
        <v>17</v>
      </c>
      <c r="F8742" s="1" t="s">
        <v>17</v>
      </c>
      <c r="G8742" s="1" t="s">
        <v>34</v>
      </c>
      <c r="H8742" s="1" t="s">
        <v>107</v>
      </c>
      <c r="I8742">
        <v>2</v>
      </c>
      <c r="J8742">
        <v>6500</v>
      </c>
      <c r="K8742" s="7">
        <v>0.1</v>
      </c>
      <c r="L8742">
        <v>11700</v>
      </c>
      <c r="M8742">
        <v>1105.78</v>
      </c>
      <c r="N8742" s="7">
        <f>IFERROR(Sales_Data[[#This Row],[Profit]]/Sales_Data[[#This Row],[Sales]],0)</f>
        <v>9.4511111111111115E-2</v>
      </c>
      <c r="O8742" s="7" t="str">
        <f>TEXT(Sales_Data[[#This Row],[Order_Date]],"mmm")</f>
        <v>Jan</v>
      </c>
      <c r="P8742" s="9" t="str">
        <f>TEXT(Sales_Data[[#This Row],[Order_Date]],"yyyy")</f>
        <v>2025</v>
      </c>
      <c r="Q8742" s="9" t="str">
        <f t="shared" si="136"/>
        <v>Existing</v>
      </c>
      <c r="R8742" s="1" t="s">
        <v>20</v>
      </c>
    </row>
    <row r="8743" spans="1:18" x14ac:dyDescent="0.35">
      <c r="A8743" s="1" t="s">
        <v>13659</v>
      </c>
      <c r="B8743" s="2">
        <v>45899</v>
      </c>
      <c r="C8743" s="1" t="s">
        <v>2465</v>
      </c>
      <c r="D8743" s="1" t="s">
        <v>9568</v>
      </c>
      <c r="E8743" s="1" t="s">
        <v>56</v>
      </c>
      <c r="F8743" s="1" t="s">
        <v>57</v>
      </c>
      <c r="G8743" s="1" t="s">
        <v>42</v>
      </c>
      <c r="H8743" s="1" t="s">
        <v>102</v>
      </c>
      <c r="I8743">
        <v>1</v>
      </c>
      <c r="J8743">
        <v>25000</v>
      </c>
      <c r="K8743" s="7">
        <v>0.05</v>
      </c>
      <c r="L8743">
        <v>23750</v>
      </c>
      <c r="M8743">
        <v>4385.3999999999996</v>
      </c>
      <c r="N8743" s="7">
        <f>IFERROR(Sales_Data[[#This Row],[Profit]]/Sales_Data[[#This Row],[Sales]],0)</f>
        <v>0.18464842105263157</v>
      </c>
      <c r="O8743" s="7" t="str">
        <f>TEXT(Sales_Data[[#This Row],[Order_Date]],"mmm")</f>
        <v>Aug</v>
      </c>
      <c r="P8743" s="9" t="str">
        <f>TEXT(Sales_Data[[#This Row],[Order_Date]],"yyyy")</f>
        <v>2025</v>
      </c>
      <c r="Q8743" s="9" t="str">
        <f t="shared" si="136"/>
        <v>New</v>
      </c>
      <c r="R8743" s="1" t="s">
        <v>36</v>
      </c>
    </row>
    <row r="8744" spans="1:18" x14ac:dyDescent="0.35">
      <c r="A8744" s="1" t="s">
        <v>13660</v>
      </c>
      <c r="B8744" s="2">
        <v>45868</v>
      </c>
      <c r="C8744" s="1" t="s">
        <v>13661</v>
      </c>
      <c r="D8744" s="1" t="s">
        <v>476</v>
      </c>
      <c r="E8744" s="1" t="s">
        <v>24</v>
      </c>
      <c r="F8744" s="1" t="s">
        <v>25</v>
      </c>
      <c r="G8744" s="1" t="s">
        <v>42</v>
      </c>
      <c r="H8744" s="1" t="s">
        <v>102</v>
      </c>
      <c r="I8744">
        <v>4</v>
      </c>
      <c r="J8744">
        <v>25000</v>
      </c>
      <c r="K8744" s="7">
        <v>0.15</v>
      </c>
      <c r="L8744">
        <v>85000</v>
      </c>
      <c r="M8744">
        <v>20751.54</v>
      </c>
      <c r="N8744" s="7">
        <f>IFERROR(Sales_Data[[#This Row],[Profit]]/Sales_Data[[#This Row],[Sales]],0)</f>
        <v>0.24413576470588236</v>
      </c>
      <c r="O8744" s="7" t="str">
        <f>TEXT(Sales_Data[[#This Row],[Order_Date]],"mmm")</f>
        <v>Jul</v>
      </c>
      <c r="P8744" s="9" t="str">
        <f>TEXT(Sales_Data[[#This Row],[Order_Date]],"yyyy")</f>
        <v>2025</v>
      </c>
      <c r="Q8744" s="9" t="str">
        <f t="shared" si="136"/>
        <v>Existing</v>
      </c>
      <c r="R8744" s="1" t="s">
        <v>28</v>
      </c>
    </row>
    <row r="8745" spans="1:18" x14ac:dyDescent="0.35">
      <c r="A8745" s="1" t="s">
        <v>13662</v>
      </c>
      <c r="B8745" s="2">
        <v>45999</v>
      </c>
      <c r="C8745" s="1" t="s">
        <v>1401</v>
      </c>
      <c r="D8745" s="1" t="s">
        <v>3915</v>
      </c>
      <c r="E8745" s="1" t="s">
        <v>160</v>
      </c>
      <c r="F8745" s="1" t="s">
        <v>161</v>
      </c>
      <c r="G8745" s="1" t="s">
        <v>34</v>
      </c>
      <c r="H8745" s="1" t="s">
        <v>107</v>
      </c>
      <c r="I8745">
        <v>4</v>
      </c>
      <c r="J8745">
        <v>6500</v>
      </c>
      <c r="K8745" s="7">
        <v>0.15</v>
      </c>
      <c r="L8745">
        <v>22100</v>
      </c>
      <c r="M8745">
        <v>2917.44</v>
      </c>
      <c r="N8745" s="7">
        <f>IFERROR(Sales_Data[[#This Row],[Profit]]/Sales_Data[[#This Row],[Sales]],0)</f>
        <v>0.13201085972850679</v>
      </c>
      <c r="O8745" s="7" t="str">
        <f>TEXT(Sales_Data[[#This Row],[Order_Date]],"mmm")</f>
        <v>Dec</v>
      </c>
      <c r="P8745" s="9" t="str">
        <f>TEXT(Sales_Data[[#This Row],[Order_Date]],"yyyy")</f>
        <v>2025</v>
      </c>
      <c r="Q8745" s="9" t="str">
        <f t="shared" si="136"/>
        <v>Existing</v>
      </c>
      <c r="R8745" s="1" t="s">
        <v>36</v>
      </c>
    </row>
    <row r="8746" spans="1:18" x14ac:dyDescent="0.35">
      <c r="A8746" s="1" t="s">
        <v>13663</v>
      </c>
      <c r="B8746" s="2">
        <v>45740</v>
      </c>
      <c r="C8746" s="1" t="s">
        <v>2855</v>
      </c>
      <c r="D8746" s="1" t="s">
        <v>2603</v>
      </c>
      <c r="E8746" s="1" t="s">
        <v>81</v>
      </c>
      <c r="F8746" s="1" t="s">
        <v>33</v>
      </c>
      <c r="G8746" s="1" t="s">
        <v>120</v>
      </c>
      <c r="H8746" s="1" t="s">
        <v>146</v>
      </c>
      <c r="I8746">
        <v>4</v>
      </c>
      <c r="J8746">
        <v>800</v>
      </c>
      <c r="K8746" s="7">
        <v>0.1</v>
      </c>
      <c r="L8746">
        <v>2880</v>
      </c>
      <c r="M8746">
        <v>232.85</v>
      </c>
      <c r="N8746" s="7">
        <f>IFERROR(Sales_Data[[#This Row],[Profit]]/Sales_Data[[#This Row],[Sales]],0)</f>
        <v>8.085069444444444E-2</v>
      </c>
      <c r="O8746" s="7" t="str">
        <f>TEXT(Sales_Data[[#This Row],[Order_Date]],"mmm")</f>
        <v>Mar</v>
      </c>
      <c r="P8746" s="9" t="str">
        <f>TEXT(Sales_Data[[#This Row],[Order_Date]],"yyyy")</f>
        <v>2025</v>
      </c>
      <c r="Q8746" s="9" t="str">
        <f t="shared" si="136"/>
        <v>Existing</v>
      </c>
      <c r="R8746" s="1" t="s">
        <v>20</v>
      </c>
    </row>
    <row r="8747" spans="1:18" x14ac:dyDescent="0.35">
      <c r="A8747" s="1" t="s">
        <v>13664</v>
      </c>
      <c r="B8747" s="2">
        <v>45683</v>
      </c>
      <c r="C8747" s="1" t="s">
        <v>1445</v>
      </c>
      <c r="D8747" s="1" t="s">
        <v>6159</v>
      </c>
      <c r="E8747" s="1" t="s">
        <v>106</v>
      </c>
      <c r="F8747" s="1" t="s">
        <v>33</v>
      </c>
      <c r="G8747" s="1" t="s">
        <v>42</v>
      </c>
      <c r="H8747" s="1" t="s">
        <v>43</v>
      </c>
      <c r="I8747">
        <v>1</v>
      </c>
      <c r="J8747">
        <v>18000</v>
      </c>
      <c r="K8747" s="7">
        <v>0.15</v>
      </c>
      <c r="L8747">
        <v>15300</v>
      </c>
      <c r="M8747">
        <v>3503.39</v>
      </c>
      <c r="N8747" s="7">
        <f>IFERROR(Sales_Data[[#This Row],[Profit]]/Sales_Data[[#This Row],[Sales]],0)</f>
        <v>0.2289797385620915</v>
      </c>
      <c r="O8747" s="7" t="str">
        <f>TEXT(Sales_Data[[#This Row],[Order_Date]],"mmm")</f>
        <v>Jan</v>
      </c>
      <c r="P8747" s="9" t="str">
        <f>TEXT(Sales_Data[[#This Row],[Order_Date]],"yyyy")</f>
        <v>2025</v>
      </c>
      <c r="Q8747" s="9" t="str">
        <f t="shared" si="136"/>
        <v>New</v>
      </c>
      <c r="R8747" s="1" t="s">
        <v>20</v>
      </c>
    </row>
    <row r="8748" spans="1:18" x14ac:dyDescent="0.35">
      <c r="A8748" s="1" t="s">
        <v>13665</v>
      </c>
      <c r="B8748" s="2">
        <v>45966</v>
      </c>
      <c r="C8748" s="1" t="s">
        <v>1043</v>
      </c>
      <c r="D8748" s="1" t="s">
        <v>4074</v>
      </c>
      <c r="E8748" s="1" t="s">
        <v>71</v>
      </c>
      <c r="F8748" s="1" t="s">
        <v>33</v>
      </c>
      <c r="G8748" s="1" t="s">
        <v>34</v>
      </c>
      <c r="H8748" s="1" t="s">
        <v>77</v>
      </c>
      <c r="I8748">
        <v>4</v>
      </c>
      <c r="J8748">
        <v>22000</v>
      </c>
      <c r="K8748" s="7">
        <v>0.05</v>
      </c>
      <c r="L8748">
        <v>83600</v>
      </c>
      <c r="M8748">
        <v>19622.599999999999</v>
      </c>
      <c r="N8748" s="7">
        <f>IFERROR(Sales_Data[[#This Row],[Profit]]/Sales_Data[[#This Row],[Sales]],0)</f>
        <v>0.23472009569377988</v>
      </c>
      <c r="O8748" s="7" t="str">
        <f>TEXT(Sales_Data[[#This Row],[Order_Date]],"mmm")</f>
        <v>Nov</v>
      </c>
      <c r="P8748" s="9" t="str">
        <f>TEXT(Sales_Data[[#This Row],[Order_Date]],"yyyy")</f>
        <v>2025</v>
      </c>
      <c r="Q8748" s="9" t="str">
        <f t="shared" si="136"/>
        <v>Existing</v>
      </c>
      <c r="R8748" s="1" t="s">
        <v>64</v>
      </c>
    </row>
    <row r="8749" spans="1:18" x14ac:dyDescent="0.35">
      <c r="A8749" s="1" t="s">
        <v>13666</v>
      </c>
      <c r="B8749" s="2">
        <v>45988</v>
      </c>
      <c r="C8749" s="1" t="s">
        <v>6154</v>
      </c>
      <c r="D8749" s="1" t="s">
        <v>6361</v>
      </c>
      <c r="E8749" s="1" t="s">
        <v>62</v>
      </c>
      <c r="F8749" s="1" t="s">
        <v>41</v>
      </c>
      <c r="G8749" s="1" t="s">
        <v>34</v>
      </c>
      <c r="H8749" s="1" t="s">
        <v>107</v>
      </c>
      <c r="I8749">
        <v>5</v>
      </c>
      <c r="J8749">
        <v>6500</v>
      </c>
      <c r="K8749" s="7">
        <v>0.15</v>
      </c>
      <c r="L8749">
        <v>27625</v>
      </c>
      <c r="M8749">
        <v>5876.94</v>
      </c>
      <c r="N8749" s="7">
        <f>IFERROR(Sales_Data[[#This Row],[Profit]]/Sales_Data[[#This Row],[Sales]],0)</f>
        <v>0.21273990950226243</v>
      </c>
      <c r="O8749" s="7" t="str">
        <f>TEXT(Sales_Data[[#This Row],[Order_Date]],"mmm")</f>
        <v>Nov</v>
      </c>
      <c r="P8749" s="9" t="str">
        <f>TEXT(Sales_Data[[#This Row],[Order_Date]],"yyyy")</f>
        <v>2025</v>
      </c>
      <c r="Q8749" s="9" t="str">
        <f t="shared" si="136"/>
        <v>Existing</v>
      </c>
      <c r="R8749" s="1" t="s">
        <v>64</v>
      </c>
    </row>
    <row r="8750" spans="1:18" x14ac:dyDescent="0.35">
      <c r="A8750" s="1" t="s">
        <v>13667</v>
      </c>
      <c r="B8750" s="2">
        <v>45716</v>
      </c>
      <c r="C8750" s="1" t="s">
        <v>12935</v>
      </c>
      <c r="D8750" s="1" t="s">
        <v>2603</v>
      </c>
      <c r="E8750" s="1" t="s">
        <v>32</v>
      </c>
      <c r="F8750" s="1" t="s">
        <v>33</v>
      </c>
      <c r="G8750" s="1" t="s">
        <v>120</v>
      </c>
      <c r="H8750" s="1" t="s">
        <v>121</v>
      </c>
      <c r="I8750">
        <v>3</v>
      </c>
      <c r="J8750">
        <v>2800</v>
      </c>
      <c r="K8750" s="7">
        <v>0.05</v>
      </c>
      <c r="L8750">
        <v>7980</v>
      </c>
      <c r="M8750">
        <v>862.25</v>
      </c>
      <c r="N8750" s="7">
        <f>IFERROR(Sales_Data[[#This Row],[Profit]]/Sales_Data[[#This Row],[Sales]],0)</f>
        <v>0.10805137844611529</v>
      </c>
      <c r="O8750" s="7" t="str">
        <f>TEXT(Sales_Data[[#This Row],[Order_Date]],"mmm")</f>
        <v>Feb</v>
      </c>
      <c r="P8750" s="9" t="str">
        <f>TEXT(Sales_Data[[#This Row],[Order_Date]],"yyyy")</f>
        <v>2025</v>
      </c>
      <c r="Q8750" s="9" t="str">
        <f t="shared" si="136"/>
        <v>Existing</v>
      </c>
      <c r="R8750" s="1" t="s">
        <v>64</v>
      </c>
    </row>
    <row r="8751" spans="1:18" x14ac:dyDescent="0.35">
      <c r="A8751" s="1" t="s">
        <v>13668</v>
      </c>
      <c r="B8751" s="2">
        <v>45974</v>
      </c>
      <c r="C8751" s="1" t="s">
        <v>6967</v>
      </c>
      <c r="D8751" s="1" t="s">
        <v>8867</v>
      </c>
      <c r="E8751" s="1" t="s">
        <v>51</v>
      </c>
      <c r="F8751" s="1" t="s">
        <v>52</v>
      </c>
      <c r="G8751" s="1" t="s">
        <v>26</v>
      </c>
      <c r="H8751" s="1" t="s">
        <v>58</v>
      </c>
      <c r="I8751">
        <v>1</v>
      </c>
      <c r="J8751">
        <v>1400</v>
      </c>
      <c r="K8751" s="7">
        <v>0</v>
      </c>
      <c r="L8751">
        <v>1400</v>
      </c>
      <c r="M8751">
        <v>170.79</v>
      </c>
      <c r="N8751" s="7">
        <f>IFERROR(Sales_Data[[#This Row],[Profit]]/Sales_Data[[#This Row],[Sales]],0)</f>
        <v>0.12199285714285714</v>
      </c>
      <c r="O8751" s="7" t="str">
        <f>TEXT(Sales_Data[[#This Row],[Order_Date]],"mmm")</f>
        <v>Nov</v>
      </c>
      <c r="P8751" s="9" t="str">
        <f>TEXT(Sales_Data[[#This Row],[Order_Date]],"yyyy")</f>
        <v>2025</v>
      </c>
      <c r="Q8751" s="9" t="str">
        <f t="shared" si="136"/>
        <v>New</v>
      </c>
      <c r="R8751" s="1" t="s">
        <v>64</v>
      </c>
    </row>
    <row r="8752" spans="1:18" x14ac:dyDescent="0.35">
      <c r="A8752" s="1" t="s">
        <v>13669</v>
      </c>
      <c r="B8752" s="2">
        <v>45912</v>
      </c>
      <c r="C8752" s="1" t="s">
        <v>7759</v>
      </c>
      <c r="D8752" s="1" t="s">
        <v>6557</v>
      </c>
      <c r="E8752" s="1" t="s">
        <v>71</v>
      </c>
      <c r="F8752" s="1" t="s">
        <v>33</v>
      </c>
      <c r="G8752" s="1" t="s">
        <v>120</v>
      </c>
      <c r="H8752" s="1" t="s">
        <v>146</v>
      </c>
      <c r="I8752">
        <v>2</v>
      </c>
      <c r="J8752">
        <v>800</v>
      </c>
      <c r="K8752" s="7">
        <v>0.05</v>
      </c>
      <c r="L8752">
        <v>1520</v>
      </c>
      <c r="M8752">
        <v>154.56</v>
      </c>
      <c r="N8752" s="7">
        <f>IFERROR(Sales_Data[[#This Row],[Profit]]/Sales_Data[[#This Row],[Sales]],0)</f>
        <v>0.10168421052631579</v>
      </c>
      <c r="O8752" s="7" t="str">
        <f>TEXT(Sales_Data[[#This Row],[Order_Date]],"mmm")</f>
        <v>Sep</v>
      </c>
      <c r="P8752" s="9" t="str">
        <f>TEXT(Sales_Data[[#This Row],[Order_Date]],"yyyy")</f>
        <v>2025</v>
      </c>
      <c r="Q8752" s="9" t="str">
        <f t="shared" si="136"/>
        <v>Existing</v>
      </c>
      <c r="R8752" s="1" t="s">
        <v>28</v>
      </c>
    </row>
    <row r="8753" spans="1:18" x14ac:dyDescent="0.35">
      <c r="A8753" s="1" t="s">
        <v>13670</v>
      </c>
      <c r="B8753" s="2">
        <v>45992</v>
      </c>
      <c r="C8753" s="1" t="s">
        <v>6335</v>
      </c>
      <c r="D8753" s="1" t="s">
        <v>11644</v>
      </c>
      <c r="E8753" s="1" t="s">
        <v>17</v>
      </c>
      <c r="F8753" s="1" t="s">
        <v>17</v>
      </c>
      <c r="G8753" s="1" t="s">
        <v>34</v>
      </c>
      <c r="H8753" s="1" t="s">
        <v>107</v>
      </c>
      <c r="I8753">
        <v>1</v>
      </c>
      <c r="J8753">
        <v>6500</v>
      </c>
      <c r="K8753" s="7">
        <v>0</v>
      </c>
      <c r="L8753">
        <v>6500</v>
      </c>
      <c r="M8753">
        <v>665.31</v>
      </c>
      <c r="N8753" s="7">
        <f>IFERROR(Sales_Data[[#This Row],[Profit]]/Sales_Data[[#This Row],[Sales]],0)</f>
        <v>0.10235538461538461</v>
      </c>
      <c r="O8753" s="7" t="str">
        <f>TEXT(Sales_Data[[#This Row],[Order_Date]],"mmm")</f>
        <v>Dec</v>
      </c>
      <c r="P8753" s="9" t="str">
        <f>TEXT(Sales_Data[[#This Row],[Order_Date]],"yyyy")</f>
        <v>2025</v>
      </c>
      <c r="Q8753" s="9" t="str">
        <f t="shared" si="136"/>
        <v>New</v>
      </c>
      <c r="R8753" s="1" t="s">
        <v>73</v>
      </c>
    </row>
    <row r="8754" spans="1:18" x14ac:dyDescent="0.35">
      <c r="A8754" s="1" t="s">
        <v>13671</v>
      </c>
      <c r="B8754" s="2">
        <v>45866</v>
      </c>
      <c r="C8754" s="1" t="s">
        <v>6217</v>
      </c>
      <c r="D8754" s="1" t="s">
        <v>7572</v>
      </c>
      <c r="E8754" s="1" t="s">
        <v>106</v>
      </c>
      <c r="F8754" s="1" t="s">
        <v>33</v>
      </c>
      <c r="G8754" s="1" t="s">
        <v>120</v>
      </c>
      <c r="H8754" s="1" t="s">
        <v>146</v>
      </c>
      <c r="I8754">
        <v>4</v>
      </c>
      <c r="J8754">
        <v>800</v>
      </c>
      <c r="K8754" s="7">
        <v>0.1</v>
      </c>
      <c r="L8754">
        <v>2880</v>
      </c>
      <c r="M8754">
        <v>545.65</v>
      </c>
      <c r="N8754" s="7">
        <f>IFERROR(Sales_Data[[#This Row],[Profit]]/Sales_Data[[#This Row],[Sales]],0)</f>
        <v>0.18946180555555556</v>
      </c>
      <c r="O8754" s="7" t="str">
        <f>TEXT(Sales_Data[[#This Row],[Order_Date]],"mmm")</f>
        <v>Jul</v>
      </c>
      <c r="P8754" s="9" t="str">
        <f>TEXT(Sales_Data[[#This Row],[Order_Date]],"yyyy")</f>
        <v>2025</v>
      </c>
      <c r="Q8754" s="9" t="str">
        <f t="shared" si="136"/>
        <v>Existing</v>
      </c>
      <c r="R8754" s="1" t="s">
        <v>28</v>
      </c>
    </row>
    <row r="8755" spans="1:18" x14ac:dyDescent="0.35">
      <c r="A8755" s="1" t="s">
        <v>13672</v>
      </c>
      <c r="B8755" s="2">
        <v>45664</v>
      </c>
      <c r="C8755" s="1" t="s">
        <v>5111</v>
      </c>
      <c r="D8755" s="1" t="s">
        <v>3660</v>
      </c>
      <c r="E8755" s="1" t="s">
        <v>51</v>
      </c>
      <c r="F8755" s="1" t="s">
        <v>52</v>
      </c>
      <c r="G8755" s="1" t="s">
        <v>42</v>
      </c>
      <c r="H8755" s="1" t="s">
        <v>102</v>
      </c>
      <c r="I8755">
        <v>3</v>
      </c>
      <c r="J8755">
        <v>25000</v>
      </c>
      <c r="K8755" s="7">
        <v>0</v>
      </c>
      <c r="L8755">
        <v>75000</v>
      </c>
      <c r="M8755">
        <v>11686.91</v>
      </c>
      <c r="N8755" s="7">
        <f>IFERROR(Sales_Data[[#This Row],[Profit]]/Sales_Data[[#This Row],[Sales]],0)</f>
        <v>0.15582546666666666</v>
      </c>
      <c r="O8755" s="7" t="str">
        <f>TEXT(Sales_Data[[#This Row],[Order_Date]],"mmm")</f>
        <v>Jan</v>
      </c>
      <c r="P8755" s="9" t="str">
        <f>TEXT(Sales_Data[[#This Row],[Order_Date]],"yyyy")</f>
        <v>2025</v>
      </c>
      <c r="Q8755" s="9" t="str">
        <f t="shared" si="136"/>
        <v>Existing</v>
      </c>
      <c r="R8755" s="1" t="s">
        <v>20</v>
      </c>
    </row>
    <row r="8756" spans="1:18" x14ac:dyDescent="0.35">
      <c r="A8756" s="1" t="s">
        <v>13673</v>
      </c>
      <c r="B8756" s="2">
        <v>45975</v>
      </c>
      <c r="C8756" s="1" t="s">
        <v>5519</v>
      </c>
      <c r="D8756" s="1" t="s">
        <v>8170</v>
      </c>
      <c r="E8756" s="1" t="s">
        <v>81</v>
      </c>
      <c r="F8756" s="1" t="s">
        <v>33</v>
      </c>
      <c r="G8756" s="1" t="s">
        <v>26</v>
      </c>
      <c r="H8756" s="1" t="s">
        <v>27</v>
      </c>
      <c r="I8756">
        <v>1</v>
      </c>
      <c r="J8756">
        <v>1200</v>
      </c>
      <c r="K8756" s="7">
        <v>0</v>
      </c>
      <c r="L8756">
        <v>1200</v>
      </c>
      <c r="M8756">
        <v>166.34</v>
      </c>
      <c r="N8756" s="7">
        <f>IFERROR(Sales_Data[[#This Row],[Profit]]/Sales_Data[[#This Row],[Sales]],0)</f>
        <v>0.13861666666666667</v>
      </c>
      <c r="O8756" s="7" t="str">
        <f>TEXT(Sales_Data[[#This Row],[Order_Date]],"mmm")</f>
        <v>Nov</v>
      </c>
      <c r="P8756" s="9" t="str">
        <f>TEXT(Sales_Data[[#This Row],[Order_Date]],"yyyy")</f>
        <v>2025</v>
      </c>
      <c r="Q8756" s="9" t="str">
        <f t="shared" si="136"/>
        <v>New</v>
      </c>
      <c r="R8756" s="1" t="s">
        <v>73</v>
      </c>
    </row>
    <row r="8757" spans="1:18" x14ac:dyDescent="0.35">
      <c r="A8757" s="1" t="s">
        <v>13674</v>
      </c>
      <c r="B8757" s="2">
        <v>45881</v>
      </c>
      <c r="C8757" s="1" t="s">
        <v>2522</v>
      </c>
      <c r="D8757" s="1" t="s">
        <v>3353</v>
      </c>
      <c r="E8757" s="1" t="s">
        <v>160</v>
      </c>
      <c r="F8757" s="1" t="s">
        <v>161</v>
      </c>
      <c r="G8757" s="1" t="s">
        <v>120</v>
      </c>
      <c r="H8757" s="1" t="s">
        <v>121</v>
      </c>
      <c r="I8757">
        <v>3</v>
      </c>
      <c r="J8757">
        <v>2800</v>
      </c>
      <c r="K8757" s="7">
        <v>0.1</v>
      </c>
      <c r="L8757">
        <v>7560</v>
      </c>
      <c r="M8757">
        <v>1691.24</v>
      </c>
      <c r="N8757" s="7">
        <f>IFERROR(Sales_Data[[#This Row],[Profit]]/Sales_Data[[#This Row],[Sales]],0)</f>
        <v>0.22370899470899472</v>
      </c>
      <c r="O8757" s="7" t="str">
        <f>TEXT(Sales_Data[[#This Row],[Order_Date]],"mmm")</f>
        <v>Aug</v>
      </c>
      <c r="P8757" s="9" t="str">
        <f>TEXT(Sales_Data[[#This Row],[Order_Date]],"yyyy")</f>
        <v>2025</v>
      </c>
      <c r="Q8757" s="9" t="str">
        <f t="shared" si="136"/>
        <v>Existing</v>
      </c>
      <c r="R8757" s="1" t="s">
        <v>64</v>
      </c>
    </row>
    <row r="8758" spans="1:18" x14ac:dyDescent="0.35">
      <c r="A8758" s="1" t="s">
        <v>13675</v>
      </c>
      <c r="B8758" s="2">
        <v>45828</v>
      </c>
      <c r="C8758" s="1" t="s">
        <v>523</v>
      </c>
      <c r="D8758" s="1" t="s">
        <v>852</v>
      </c>
      <c r="E8758" s="1" t="s">
        <v>51</v>
      </c>
      <c r="F8758" s="1" t="s">
        <v>52</v>
      </c>
      <c r="G8758" s="1" t="s">
        <v>18</v>
      </c>
      <c r="H8758" s="1" t="s">
        <v>131</v>
      </c>
      <c r="I8758">
        <v>1</v>
      </c>
      <c r="J8758">
        <v>1500</v>
      </c>
      <c r="K8758" s="7">
        <v>0.1</v>
      </c>
      <c r="L8758">
        <v>1350</v>
      </c>
      <c r="M8758">
        <v>312.37</v>
      </c>
      <c r="N8758" s="7">
        <f>IFERROR(Sales_Data[[#This Row],[Profit]]/Sales_Data[[#This Row],[Sales]],0)</f>
        <v>0.23138518518518519</v>
      </c>
      <c r="O8758" s="7" t="str">
        <f>TEXT(Sales_Data[[#This Row],[Order_Date]],"mmm")</f>
        <v>Jun</v>
      </c>
      <c r="P8758" s="9" t="str">
        <f>TEXT(Sales_Data[[#This Row],[Order_Date]],"yyyy")</f>
        <v>2025</v>
      </c>
      <c r="Q8758" s="9" t="str">
        <f t="shared" si="136"/>
        <v>New</v>
      </c>
      <c r="R8758" s="1" t="s">
        <v>36</v>
      </c>
    </row>
    <row r="8759" spans="1:18" x14ac:dyDescent="0.35">
      <c r="A8759" s="1" t="s">
        <v>13676</v>
      </c>
      <c r="B8759" s="2">
        <v>45859</v>
      </c>
      <c r="C8759" s="1" t="s">
        <v>11965</v>
      </c>
      <c r="D8759" s="1" t="s">
        <v>7775</v>
      </c>
      <c r="E8759" s="1" t="s">
        <v>111</v>
      </c>
      <c r="F8759" s="1" t="s">
        <v>33</v>
      </c>
      <c r="G8759" s="1" t="s">
        <v>34</v>
      </c>
      <c r="H8759" s="1" t="s">
        <v>35</v>
      </c>
      <c r="I8759">
        <v>3</v>
      </c>
      <c r="J8759">
        <v>9000</v>
      </c>
      <c r="K8759" s="7">
        <v>0.1</v>
      </c>
      <c r="L8759">
        <v>24300</v>
      </c>
      <c r="M8759">
        <v>2682.27</v>
      </c>
      <c r="N8759" s="7">
        <f>IFERROR(Sales_Data[[#This Row],[Profit]]/Sales_Data[[#This Row],[Sales]],0)</f>
        <v>0.11038148148148148</v>
      </c>
      <c r="O8759" s="7" t="str">
        <f>TEXT(Sales_Data[[#This Row],[Order_Date]],"mmm")</f>
        <v>Jul</v>
      </c>
      <c r="P8759" s="9" t="str">
        <f>TEXT(Sales_Data[[#This Row],[Order_Date]],"yyyy")</f>
        <v>2025</v>
      </c>
      <c r="Q8759" s="9" t="str">
        <f t="shared" si="136"/>
        <v>Existing</v>
      </c>
      <c r="R8759" s="1" t="s">
        <v>36</v>
      </c>
    </row>
    <row r="8760" spans="1:18" x14ac:dyDescent="0.35">
      <c r="A8760" s="1" t="s">
        <v>13677</v>
      </c>
      <c r="B8760" s="2">
        <v>45905</v>
      </c>
      <c r="C8760" s="1" t="s">
        <v>1695</v>
      </c>
      <c r="D8760" s="1" t="s">
        <v>11377</v>
      </c>
      <c r="E8760" s="1" t="s">
        <v>51</v>
      </c>
      <c r="F8760" s="1" t="s">
        <v>52</v>
      </c>
      <c r="G8760" s="1" t="s">
        <v>26</v>
      </c>
      <c r="H8760" s="1" t="s">
        <v>27</v>
      </c>
      <c r="I8760">
        <v>5</v>
      </c>
      <c r="J8760">
        <v>1200</v>
      </c>
      <c r="K8760" s="7">
        <v>0.05</v>
      </c>
      <c r="L8760">
        <v>5700</v>
      </c>
      <c r="M8760">
        <v>1069.45</v>
      </c>
      <c r="N8760" s="7">
        <f>IFERROR(Sales_Data[[#This Row],[Profit]]/Sales_Data[[#This Row],[Sales]],0)</f>
        <v>0.18762280701754386</v>
      </c>
      <c r="O8760" s="7" t="str">
        <f>TEXT(Sales_Data[[#This Row],[Order_Date]],"mmm")</f>
        <v>Sep</v>
      </c>
      <c r="P8760" s="9" t="str">
        <f>TEXT(Sales_Data[[#This Row],[Order_Date]],"yyyy")</f>
        <v>2025</v>
      </c>
      <c r="Q8760" s="9" t="str">
        <f t="shared" si="136"/>
        <v>Existing</v>
      </c>
      <c r="R8760" s="1" t="s">
        <v>64</v>
      </c>
    </row>
    <row r="8761" spans="1:18" x14ac:dyDescent="0.35">
      <c r="A8761" s="1" t="s">
        <v>13678</v>
      </c>
      <c r="B8761" s="2">
        <v>45835</v>
      </c>
      <c r="C8761" s="1" t="s">
        <v>5014</v>
      </c>
      <c r="D8761" s="1" t="s">
        <v>3558</v>
      </c>
      <c r="E8761" s="1" t="s">
        <v>56</v>
      </c>
      <c r="F8761" s="1" t="s">
        <v>57</v>
      </c>
      <c r="G8761" s="1" t="s">
        <v>34</v>
      </c>
      <c r="H8761" s="1" t="s">
        <v>77</v>
      </c>
      <c r="I8761">
        <v>3</v>
      </c>
      <c r="J8761">
        <v>22000</v>
      </c>
      <c r="K8761" s="7">
        <v>0</v>
      </c>
      <c r="L8761">
        <v>66000</v>
      </c>
      <c r="M8761">
        <v>12284.37</v>
      </c>
      <c r="N8761" s="7">
        <f>IFERROR(Sales_Data[[#This Row],[Profit]]/Sales_Data[[#This Row],[Sales]],0)</f>
        <v>0.1861268181818182</v>
      </c>
      <c r="O8761" s="7" t="str">
        <f>TEXT(Sales_Data[[#This Row],[Order_Date]],"mmm")</f>
        <v>Jun</v>
      </c>
      <c r="P8761" s="9" t="str">
        <f>TEXT(Sales_Data[[#This Row],[Order_Date]],"yyyy")</f>
        <v>2025</v>
      </c>
      <c r="Q8761" s="9" t="str">
        <f t="shared" si="136"/>
        <v>Existing</v>
      </c>
      <c r="R8761" s="1" t="s">
        <v>73</v>
      </c>
    </row>
    <row r="8762" spans="1:18" x14ac:dyDescent="0.35">
      <c r="A8762" s="1" t="s">
        <v>13679</v>
      </c>
      <c r="B8762" s="2">
        <v>45746</v>
      </c>
      <c r="C8762" s="1" t="s">
        <v>1075</v>
      </c>
      <c r="D8762" s="1" t="s">
        <v>1392</v>
      </c>
      <c r="E8762" s="1" t="s">
        <v>111</v>
      </c>
      <c r="F8762" s="1" t="s">
        <v>33</v>
      </c>
      <c r="G8762" s="1" t="s">
        <v>18</v>
      </c>
      <c r="H8762" s="1" t="s">
        <v>292</v>
      </c>
      <c r="I8762">
        <v>5</v>
      </c>
      <c r="J8762">
        <v>500</v>
      </c>
      <c r="K8762" s="7">
        <v>0</v>
      </c>
      <c r="L8762">
        <v>2500</v>
      </c>
      <c r="M8762">
        <v>565.28</v>
      </c>
      <c r="N8762" s="7">
        <f>IFERROR(Sales_Data[[#This Row],[Profit]]/Sales_Data[[#This Row],[Sales]],0)</f>
        <v>0.22611199999999998</v>
      </c>
      <c r="O8762" s="7" t="str">
        <f>TEXT(Sales_Data[[#This Row],[Order_Date]],"mmm")</f>
        <v>Mar</v>
      </c>
      <c r="P8762" s="9" t="str">
        <f>TEXT(Sales_Data[[#This Row],[Order_Date]],"yyyy")</f>
        <v>2025</v>
      </c>
      <c r="Q8762" s="9" t="str">
        <f t="shared" si="136"/>
        <v>Existing</v>
      </c>
      <c r="R8762" s="1" t="s">
        <v>28</v>
      </c>
    </row>
    <row r="8763" spans="1:18" x14ac:dyDescent="0.35">
      <c r="A8763" s="1" t="s">
        <v>13680</v>
      </c>
      <c r="B8763" s="2">
        <v>45941</v>
      </c>
      <c r="C8763" s="1" t="s">
        <v>6446</v>
      </c>
      <c r="D8763" s="1" t="s">
        <v>3283</v>
      </c>
      <c r="E8763" s="1" t="s">
        <v>119</v>
      </c>
      <c r="F8763" s="1" t="s">
        <v>33</v>
      </c>
      <c r="G8763" s="1" t="s">
        <v>26</v>
      </c>
      <c r="H8763" s="1" t="s">
        <v>82</v>
      </c>
      <c r="I8763">
        <v>3</v>
      </c>
      <c r="J8763">
        <v>450</v>
      </c>
      <c r="K8763" s="7">
        <v>0.1</v>
      </c>
      <c r="L8763">
        <v>1215</v>
      </c>
      <c r="M8763">
        <v>171.4</v>
      </c>
      <c r="N8763" s="7">
        <f>IFERROR(Sales_Data[[#This Row],[Profit]]/Sales_Data[[#This Row],[Sales]],0)</f>
        <v>0.14106995884773663</v>
      </c>
      <c r="O8763" s="7" t="str">
        <f>TEXT(Sales_Data[[#This Row],[Order_Date]],"mmm")</f>
        <v>Oct</v>
      </c>
      <c r="P8763" s="9" t="str">
        <f>TEXT(Sales_Data[[#This Row],[Order_Date]],"yyyy")</f>
        <v>2025</v>
      </c>
      <c r="Q8763" s="9" t="str">
        <f t="shared" si="136"/>
        <v>Existing</v>
      </c>
      <c r="R8763" s="1" t="s">
        <v>73</v>
      </c>
    </row>
    <row r="8764" spans="1:18" x14ac:dyDescent="0.35">
      <c r="A8764" s="1" t="s">
        <v>13681</v>
      </c>
      <c r="B8764" s="2">
        <v>45777</v>
      </c>
      <c r="C8764" s="1" t="s">
        <v>648</v>
      </c>
      <c r="D8764" s="1" t="s">
        <v>1790</v>
      </c>
      <c r="E8764" s="1" t="s">
        <v>71</v>
      </c>
      <c r="F8764" s="1" t="s">
        <v>33</v>
      </c>
      <c r="G8764" s="1" t="s">
        <v>26</v>
      </c>
      <c r="H8764" s="1" t="s">
        <v>82</v>
      </c>
      <c r="I8764">
        <v>5</v>
      </c>
      <c r="J8764">
        <v>450</v>
      </c>
      <c r="K8764" s="7">
        <v>0</v>
      </c>
      <c r="L8764">
        <v>2250</v>
      </c>
      <c r="M8764">
        <v>312.52</v>
      </c>
      <c r="N8764" s="7">
        <f>IFERROR(Sales_Data[[#This Row],[Profit]]/Sales_Data[[#This Row],[Sales]],0)</f>
        <v>0.13889777777777776</v>
      </c>
      <c r="O8764" s="7" t="str">
        <f>TEXT(Sales_Data[[#This Row],[Order_Date]],"mmm")</f>
        <v>Apr</v>
      </c>
      <c r="P8764" s="9" t="str">
        <f>TEXT(Sales_Data[[#This Row],[Order_Date]],"yyyy")</f>
        <v>2025</v>
      </c>
      <c r="Q8764" s="9" t="str">
        <f t="shared" si="136"/>
        <v>Existing</v>
      </c>
      <c r="R8764" s="1" t="s">
        <v>64</v>
      </c>
    </row>
    <row r="8765" spans="1:18" x14ac:dyDescent="0.35">
      <c r="A8765" s="1" t="s">
        <v>13682</v>
      </c>
      <c r="B8765" s="2">
        <v>45805</v>
      </c>
      <c r="C8765" s="1" t="s">
        <v>13683</v>
      </c>
      <c r="D8765" s="1" t="s">
        <v>4313</v>
      </c>
      <c r="E8765" s="1" t="s">
        <v>135</v>
      </c>
      <c r="F8765" s="1" t="s">
        <v>136</v>
      </c>
      <c r="G8765" s="1" t="s">
        <v>120</v>
      </c>
      <c r="H8765" s="1" t="s">
        <v>217</v>
      </c>
      <c r="I8765">
        <v>2</v>
      </c>
      <c r="J8765">
        <v>3200</v>
      </c>
      <c r="K8765" s="7">
        <v>0.1</v>
      </c>
      <c r="L8765">
        <v>5760</v>
      </c>
      <c r="M8765">
        <v>1158.95</v>
      </c>
      <c r="N8765" s="7">
        <f>IFERROR(Sales_Data[[#This Row],[Profit]]/Sales_Data[[#This Row],[Sales]],0)</f>
        <v>0.20120659722222223</v>
      </c>
      <c r="O8765" s="7" t="str">
        <f>TEXT(Sales_Data[[#This Row],[Order_Date]],"mmm")</f>
        <v>May</v>
      </c>
      <c r="P8765" s="9" t="str">
        <f>TEXT(Sales_Data[[#This Row],[Order_Date]],"yyyy")</f>
        <v>2025</v>
      </c>
      <c r="Q8765" s="9" t="str">
        <f t="shared" si="136"/>
        <v>Existing</v>
      </c>
      <c r="R8765" s="1" t="s">
        <v>20</v>
      </c>
    </row>
    <row r="8766" spans="1:18" x14ac:dyDescent="0.35">
      <c r="A8766" s="1" t="s">
        <v>13684</v>
      </c>
      <c r="B8766" s="2">
        <v>45763</v>
      </c>
      <c r="C8766" s="1" t="s">
        <v>2642</v>
      </c>
      <c r="D8766" s="1" t="s">
        <v>7688</v>
      </c>
      <c r="E8766" s="1" t="s">
        <v>135</v>
      </c>
      <c r="F8766" s="1" t="s">
        <v>136</v>
      </c>
      <c r="G8766" s="1" t="s">
        <v>26</v>
      </c>
      <c r="H8766" s="1" t="s">
        <v>27</v>
      </c>
      <c r="I8766">
        <v>4</v>
      </c>
      <c r="J8766">
        <v>1200</v>
      </c>
      <c r="K8766" s="7">
        <v>0.1</v>
      </c>
      <c r="L8766">
        <v>4320</v>
      </c>
      <c r="M8766">
        <v>700.34</v>
      </c>
      <c r="N8766" s="7">
        <f>IFERROR(Sales_Data[[#This Row],[Profit]]/Sales_Data[[#This Row],[Sales]],0)</f>
        <v>0.16211574074074075</v>
      </c>
      <c r="O8766" s="7" t="str">
        <f>TEXT(Sales_Data[[#This Row],[Order_Date]],"mmm")</f>
        <v>Apr</v>
      </c>
      <c r="P8766" s="9" t="str">
        <f>TEXT(Sales_Data[[#This Row],[Order_Date]],"yyyy")</f>
        <v>2025</v>
      </c>
      <c r="Q8766" s="9" t="str">
        <f t="shared" si="136"/>
        <v>Existing</v>
      </c>
      <c r="R8766" s="1" t="s">
        <v>73</v>
      </c>
    </row>
    <row r="8767" spans="1:18" x14ac:dyDescent="0.35">
      <c r="A8767" s="1" t="s">
        <v>13685</v>
      </c>
      <c r="B8767" s="2">
        <v>45730</v>
      </c>
      <c r="C8767" s="1" t="s">
        <v>1569</v>
      </c>
      <c r="D8767" s="1" t="s">
        <v>3100</v>
      </c>
      <c r="E8767" s="1" t="s">
        <v>135</v>
      </c>
      <c r="F8767" s="1" t="s">
        <v>136</v>
      </c>
      <c r="G8767" s="1" t="s">
        <v>42</v>
      </c>
      <c r="H8767" s="1" t="s">
        <v>47</v>
      </c>
      <c r="I8767">
        <v>5</v>
      </c>
      <c r="J8767">
        <v>55000</v>
      </c>
      <c r="K8767" s="7">
        <v>0.1</v>
      </c>
      <c r="L8767">
        <v>247500</v>
      </c>
      <c r="M8767">
        <v>31694.37</v>
      </c>
      <c r="N8767" s="7">
        <f>IFERROR(Sales_Data[[#This Row],[Profit]]/Sales_Data[[#This Row],[Sales]],0)</f>
        <v>0.12805806060606059</v>
      </c>
      <c r="O8767" s="7" t="str">
        <f>TEXT(Sales_Data[[#This Row],[Order_Date]],"mmm")</f>
        <v>Mar</v>
      </c>
      <c r="P8767" s="9" t="str">
        <f>TEXT(Sales_Data[[#This Row],[Order_Date]],"yyyy")</f>
        <v>2025</v>
      </c>
      <c r="Q8767" s="9" t="str">
        <f t="shared" si="136"/>
        <v>Existing</v>
      </c>
      <c r="R8767" s="1" t="s">
        <v>64</v>
      </c>
    </row>
    <row r="8768" spans="1:18" x14ac:dyDescent="0.35">
      <c r="A8768" s="1" t="s">
        <v>13686</v>
      </c>
      <c r="B8768" s="2">
        <v>45865</v>
      </c>
      <c r="C8768" s="1" t="s">
        <v>5676</v>
      </c>
      <c r="D8768" s="1" t="s">
        <v>3812</v>
      </c>
      <c r="E8768" s="1" t="s">
        <v>71</v>
      </c>
      <c r="F8768" s="1" t="s">
        <v>33</v>
      </c>
      <c r="G8768" s="1" t="s">
        <v>34</v>
      </c>
      <c r="H8768" s="1" t="s">
        <v>77</v>
      </c>
      <c r="I8768">
        <v>5</v>
      </c>
      <c r="J8768">
        <v>22000</v>
      </c>
      <c r="K8768" s="7">
        <v>0.1</v>
      </c>
      <c r="L8768">
        <v>99000</v>
      </c>
      <c r="M8768">
        <v>14100.22</v>
      </c>
      <c r="N8768" s="7">
        <f>IFERROR(Sales_Data[[#This Row],[Profit]]/Sales_Data[[#This Row],[Sales]],0)</f>
        <v>0.14242646464646463</v>
      </c>
      <c r="O8768" s="7" t="str">
        <f>TEXT(Sales_Data[[#This Row],[Order_Date]],"mmm")</f>
        <v>Jul</v>
      </c>
      <c r="P8768" s="9" t="str">
        <f>TEXT(Sales_Data[[#This Row],[Order_Date]],"yyyy")</f>
        <v>2025</v>
      </c>
      <c r="Q8768" s="9" t="str">
        <f t="shared" si="136"/>
        <v>Existing</v>
      </c>
      <c r="R8768" s="1" t="s">
        <v>64</v>
      </c>
    </row>
    <row r="8769" spans="1:18" x14ac:dyDescent="0.35">
      <c r="A8769" s="1" t="s">
        <v>13687</v>
      </c>
      <c r="B8769" s="2">
        <v>45757</v>
      </c>
      <c r="C8769" s="1" t="s">
        <v>8495</v>
      </c>
      <c r="D8769" s="1" t="s">
        <v>11419</v>
      </c>
      <c r="E8769" s="1" t="s">
        <v>71</v>
      </c>
      <c r="F8769" s="1" t="s">
        <v>33</v>
      </c>
      <c r="G8769" s="1" t="s">
        <v>120</v>
      </c>
      <c r="H8769" s="1" t="s">
        <v>143</v>
      </c>
      <c r="I8769">
        <v>3</v>
      </c>
      <c r="J8769">
        <v>1800</v>
      </c>
      <c r="K8769" s="7">
        <v>0</v>
      </c>
      <c r="L8769">
        <v>5400</v>
      </c>
      <c r="M8769">
        <v>1219</v>
      </c>
      <c r="N8769" s="7">
        <f>IFERROR(Sales_Data[[#This Row],[Profit]]/Sales_Data[[#This Row],[Sales]],0)</f>
        <v>0.22574074074074074</v>
      </c>
      <c r="O8769" s="7" t="str">
        <f>TEXT(Sales_Data[[#This Row],[Order_Date]],"mmm")</f>
        <v>Apr</v>
      </c>
      <c r="P8769" s="9" t="str">
        <f>TEXT(Sales_Data[[#This Row],[Order_Date]],"yyyy")</f>
        <v>2025</v>
      </c>
      <c r="Q8769" s="9" t="str">
        <f t="shared" si="136"/>
        <v>Existing</v>
      </c>
      <c r="R8769" s="1" t="s">
        <v>20</v>
      </c>
    </row>
    <row r="8770" spans="1:18" x14ac:dyDescent="0.35">
      <c r="A8770" s="1" t="s">
        <v>13688</v>
      </c>
      <c r="B8770" s="2">
        <v>45824</v>
      </c>
      <c r="C8770" s="1" t="s">
        <v>13689</v>
      </c>
      <c r="D8770" s="1" t="s">
        <v>4192</v>
      </c>
      <c r="E8770" s="1" t="s">
        <v>62</v>
      </c>
      <c r="F8770" s="1" t="s">
        <v>41</v>
      </c>
      <c r="G8770" s="1" t="s">
        <v>34</v>
      </c>
      <c r="H8770" s="1" t="s">
        <v>107</v>
      </c>
      <c r="I8770">
        <v>5</v>
      </c>
      <c r="J8770">
        <v>6500</v>
      </c>
      <c r="K8770" s="7">
        <v>0</v>
      </c>
      <c r="L8770">
        <v>32500</v>
      </c>
      <c r="M8770">
        <v>7508.26</v>
      </c>
      <c r="N8770" s="7">
        <f>IFERROR(Sales_Data[[#This Row],[Profit]]/Sales_Data[[#This Row],[Sales]],0)</f>
        <v>0.23102338461538463</v>
      </c>
      <c r="O8770" s="7" t="str">
        <f>TEXT(Sales_Data[[#This Row],[Order_Date]],"mmm")</f>
        <v>Jun</v>
      </c>
      <c r="P8770" s="9" t="str">
        <f>TEXT(Sales_Data[[#This Row],[Order_Date]],"yyyy")</f>
        <v>2025</v>
      </c>
      <c r="Q8770" s="9" t="str">
        <f t="shared" ref="Q8770:Q8833" si="137">IF(I8770&gt;1,"Existing","New")</f>
        <v>Existing</v>
      </c>
      <c r="R8770" s="1" t="s">
        <v>28</v>
      </c>
    </row>
    <row r="8771" spans="1:18" x14ac:dyDescent="0.35">
      <c r="A8771" s="1" t="s">
        <v>13690</v>
      </c>
      <c r="B8771" s="2">
        <v>45966</v>
      </c>
      <c r="C8771" s="1" t="s">
        <v>2443</v>
      </c>
      <c r="D8771" s="1" t="s">
        <v>1347</v>
      </c>
      <c r="E8771" s="1" t="s">
        <v>106</v>
      </c>
      <c r="F8771" s="1" t="s">
        <v>33</v>
      </c>
      <c r="G8771" s="1" t="s">
        <v>42</v>
      </c>
      <c r="H8771" s="1" t="s">
        <v>112</v>
      </c>
      <c r="I8771">
        <v>2</v>
      </c>
      <c r="J8771">
        <v>2500</v>
      </c>
      <c r="K8771" s="7">
        <v>0.15</v>
      </c>
      <c r="L8771">
        <v>4250</v>
      </c>
      <c r="M8771">
        <v>485.54</v>
      </c>
      <c r="N8771" s="7">
        <f>IFERROR(Sales_Data[[#This Row],[Profit]]/Sales_Data[[#This Row],[Sales]],0)</f>
        <v>0.11424470588235294</v>
      </c>
      <c r="O8771" s="7" t="str">
        <f>TEXT(Sales_Data[[#This Row],[Order_Date]],"mmm")</f>
        <v>Nov</v>
      </c>
      <c r="P8771" s="9" t="str">
        <f>TEXT(Sales_Data[[#This Row],[Order_Date]],"yyyy")</f>
        <v>2025</v>
      </c>
      <c r="Q8771" s="9" t="str">
        <f t="shared" si="137"/>
        <v>Existing</v>
      </c>
      <c r="R8771" s="1" t="s">
        <v>28</v>
      </c>
    </row>
    <row r="8772" spans="1:18" x14ac:dyDescent="0.35">
      <c r="A8772" s="1" t="s">
        <v>13691</v>
      </c>
      <c r="B8772" s="2">
        <v>45946</v>
      </c>
      <c r="C8772" s="1" t="s">
        <v>3004</v>
      </c>
      <c r="D8772" s="1" t="s">
        <v>7819</v>
      </c>
      <c r="E8772" s="1" t="s">
        <v>135</v>
      </c>
      <c r="F8772" s="1" t="s">
        <v>136</v>
      </c>
      <c r="G8772" s="1" t="s">
        <v>34</v>
      </c>
      <c r="H8772" s="1" t="s">
        <v>77</v>
      </c>
      <c r="I8772">
        <v>4</v>
      </c>
      <c r="J8772">
        <v>22000</v>
      </c>
      <c r="K8772" s="7">
        <v>0.05</v>
      </c>
      <c r="L8772">
        <v>83600</v>
      </c>
      <c r="M8772">
        <v>17060.009999999998</v>
      </c>
      <c r="N8772" s="7">
        <f>IFERROR(Sales_Data[[#This Row],[Profit]]/Sales_Data[[#This Row],[Sales]],0)</f>
        <v>0.20406710526315788</v>
      </c>
      <c r="O8772" s="7" t="str">
        <f>TEXT(Sales_Data[[#This Row],[Order_Date]],"mmm")</f>
        <v>Oct</v>
      </c>
      <c r="P8772" s="9" t="str">
        <f>TEXT(Sales_Data[[#This Row],[Order_Date]],"yyyy")</f>
        <v>2025</v>
      </c>
      <c r="Q8772" s="9" t="str">
        <f t="shared" si="137"/>
        <v>Existing</v>
      </c>
      <c r="R8772" s="1" t="s">
        <v>28</v>
      </c>
    </row>
    <row r="8773" spans="1:18" x14ac:dyDescent="0.35">
      <c r="A8773" s="1" t="s">
        <v>13692</v>
      </c>
      <c r="B8773" s="2">
        <v>45736</v>
      </c>
      <c r="C8773" s="1" t="s">
        <v>5596</v>
      </c>
      <c r="D8773" s="1" t="s">
        <v>1582</v>
      </c>
      <c r="E8773" s="1" t="s">
        <v>119</v>
      </c>
      <c r="F8773" s="1" t="s">
        <v>33</v>
      </c>
      <c r="G8773" s="1" t="s">
        <v>26</v>
      </c>
      <c r="H8773" s="1" t="s">
        <v>58</v>
      </c>
      <c r="I8773">
        <v>2</v>
      </c>
      <c r="J8773">
        <v>1400</v>
      </c>
      <c r="K8773" s="7">
        <v>0.1</v>
      </c>
      <c r="L8773">
        <v>2520</v>
      </c>
      <c r="M8773">
        <v>278.11</v>
      </c>
      <c r="N8773" s="7">
        <f>IFERROR(Sales_Data[[#This Row],[Profit]]/Sales_Data[[#This Row],[Sales]],0)</f>
        <v>0.11036111111111112</v>
      </c>
      <c r="O8773" s="7" t="str">
        <f>TEXT(Sales_Data[[#This Row],[Order_Date]],"mmm")</f>
        <v>Mar</v>
      </c>
      <c r="P8773" s="9" t="str">
        <f>TEXT(Sales_Data[[#This Row],[Order_Date]],"yyyy")</f>
        <v>2025</v>
      </c>
      <c r="Q8773" s="9" t="str">
        <f t="shared" si="137"/>
        <v>Existing</v>
      </c>
      <c r="R8773" s="1" t="s">
        <v>73</v>
      </c>
    </row>
    <row r="8774" spans="1:18" x14ac:dyDescent="0.35">
      <c r="A8774" s="1" t="s">
        <v>13693</v>
      </c>
      <c r="B8774" s="2">
        <v>45754</v>
      </c>
      <c r="C8774" s="1" t="s">
        <v>9833</v>
      </c>
      <c r="D8774" s="1" t="s">
        <v>2682</v>
      </c>
      <c r="E8774" s="1" t="s">
        <v>106</v>
      </c>
      <c r="F8774" s="1" t="s">
        <v>33</v>
      </c>
      <c r="G8774" s="1" t="s">
        <v>34</v>
      </c>
      <c r="H8774" s="1" t="s">
        <v>153</v>
      </c>
      <c r="I8774">
        <v>2</v>
      </c>
      <c r="J8774">
        <v>7000</v>
      </c>
      <c r="K8774" s="7">
        <v>0</v>
      </c>
      <c r="L8774">
        <v>14000</v>
      </c>
      <c r="M8774">
        <v>1561.89</v>
      </c>
      <c r="N8774" s="7">
        <f>IFERROR(Sales_Data[[#This Row],[Profit]]/Sales_Data[[#This Row],[Sales]],0)</f>
        <v>0.11156357142857144</v>
      </c>
      <c r="O8774" s="7" t="str">
        <f>TEXT(Sales_Data[[#This Row],[Order_Date]],"mmm")</f>
        <v>Apr</v>
      </c>
      <c r="P8774" s="9" t="str">
        <f>TEXT(Sales_Data[[#This Row],[Order_Date]],"yyyy")</f>
        <v>2025</v>
      </c>
      <c r="Q8774" s="9" t="str">
        <f t="shared" si="137"/>
        <v>Existing</v>
      </c>
      <c r="R8774" s="1" t="s">
        <v>73</v>
      </c>
    </row>
    <row r="8775" spans="1:18" x14ac:dyDescent="0.35">
      <c r="A8775" s="1" t="s">
        <v>13694</v>
      </c>
      <c r="B8775" s="2">
        <v>45998</v>
      </c>
      <c r="C8775" s="1" t="s">
        <v>898</v>
      </c>
      <c r="D8775" s="1" t="s">
        <v>925</v>
      </c>
      <c r="E8775" s="1" t="s">
        <v>111</v>
      </c>
      <c r="F8775" s="1" t="s">
        <v>33</v>
      </c>
      <c r="G8775" s="1" t="s">
        <v>26</v>
      </c>
      <c r="H8775" s="1" t="s">
        <v>128</v>
      </c>
      <c r="I8775">
        <v>4</v>
      </c>
      <c r="J8775">
        <v>900</v>
      </c>
      <c r="K8775" s="7">
        <v>0.05</v>
      </c>
      <c r="L8775">
        <v>3420</v>
      </c>
      <c r="M8775">
        <v>757.39</v>
      </c>
      <c r="N8775" s="7">
        <f>IFERROR(Sales_Data[[#This Row],[Profit]]/Sales_Data[[#This Row],[Sales]],0)</f>
        <v>0.22145906432748538</v>
      </c>
      <c r="O8775" s="7" t="str">
        <f>TEXT(Sales_Data[[#This Row],[Order_Date]],"mmm")</f>
        <v>Dec</v>
      </c>
      <c r="P8775" s="9" t="str">
        <f>TEXT(Sales_Data[[#This Row],[Order_Date]],"yyyy")</f>
        <v>2025</v>
      </c>
      <c r="Q8775" s="9" t="str">
        <f t="shared" si="137"/>
        <v>Existing</v>
      </c>
      <c r="R8775" s="1" t="s">
        <v>36</v>
      </c>
    </row>
    <row r="8776" spans="1:18" x14ac:dyDescent="0.35">
      <c r="A8776" s="1" t="s">
        <v>13695</v>
      </c>
      <c r="B8776" s="2">
        <v>45799</v>
      </c>
      <c r="C8776" s="1" t="s">
        <v>10864</v>
      </c>
      <c r="D8776" s="1" t="s">
        <v>5904</v>
      </c>
      <c r="E8776" s="1" t="s">
        <v>32</v>
      </c>
      <c r="F8776" s="1" t="s">
        <v>33</v>
      </c>
      <c r="G8776" s="1" t="s">
        <v>34</v>
      </c>
      <c r="H8776" s="1" t="s">
        <v>77</v>
      </c>
      <c r="I8776">
        <v>3</v>
      </c>
      <c r="J8776">
        <v>22000</v>
      </c>
      <c r="K8776" s="7">
        <v>0</v>
      </c>
      <c r="L8776">
        <v>66000</v>
      </c>
      <c r="M8776">
        <v>16075.44</v>
      </c>
      <c r="N8776" s="7">
        <f>IFERROR(Sales_Data[[#This Row],[Profit]]/Sales_Data[[#This Row],[Sales]],0)</f>
        <v>0.24356727272727274</v>
      </c>
      <c r="O8776" s="7" t="str">
        <f>TEXT(Sales_Data[[#This Row],[Order_Date]],"mmm")</f>
        <v>May</v>
      </c>
      <c r="P8776" s="9" t="str">
        <f>TEXT(Sales_Data[[#This Row],[Order_Date]],"yyyy")</f>
        <v>2025</v>
      </c>
      <c r="Q8776" s="9" t="str">
        <f t="shared" si="137"/>
        <v>Existing</v>
      </c>
      <c r="R8776" s="1" t="s">
        <v>28</v>
      </c>
    </row>
    <row r="8777" spans="1:18" x14ac:dyDescent="0.35">
      <c r="A8777" s="1" t="s">
        <v>13696</v>
      </c>
      <c r="B8777" s="2">
        <v>45806</v>
      </c>
      <c r="C8777" s="1" t="s">
        <v>1929</v>
      </c>
      <c r="D8777" s="1" t="s">
        <v>2596</v>
      </c>
      <c r="E8777" s="1" t="s">
        <v>40</v>
      </c>
      <c r="F8777" s="1" t="s">
        <v>41</v>
      </c>
      <c r="G8777" s="1" t="s">
        <v>18</v>
      </c>
      <c r="H8777" s="1" t="s">
        <v>292</v>
      </c>
      <c r="I8777">
        <v>5</v>
      </c>
      <c r="J8777">
        <v>500</v>
      </c>
      <c r="K8777" s="7">
        <v>0</v>
      </c>
      <c r="L8777">
        <v>2500</v>
      </c>
      <c r="M8777">
        <v>515.11</v>
      </c>
      <c r="N8777" s="7">
        <f>IFERROR(Sales_Data[[#This Row],[Profit]]/Sales_Data[[#This Row],[Sales]],0)</f>
        <v>0.206044</v>
      </c>
      <c r="O8777" s="7" t="str">
        <f>TEXT(Sales_Data[[#This Row],[Order_Date]],"mmm")</f>
        <v>May</v>
      </c>
      <c r="P8777" s="9" t="str">
        <f>TEXT(Sales_Data[[#This Row],[Order_Date]],"yyyy")</f>
        <v>2025</v>
      </c>
      <c r="Q8777" s="9" t="str">
        <f t="shared" si="137"/>
        <v>Existing</v>
      </c>
      <c r="R8777" s="1" t="s">
        <v>36</v>
      </c>
    </row>
    <row r="8778" spans="1:18" x14ac:dyDescent="0.35">
      <c r="A8778" s="1" t="s">
        <v>13697</v>
      </c>
      <c r="B8778" s="2">
        <v>45840</v>
      </c>
      <c r="C8778" s="1" t="s">
        <v>3998</v>
      </c>
      <c r="D8778" s="1" t="s">
        <v>1976</v>
      </c>
      <c r="E8778" s="1" t="s">
        <v>51</v>
      </c>
      <c r="F8778" s="1" t="s">
        <v>52</v>
      </c>
      <c r="G8778" s="1" t="s">
        <v>26</v>
      </c>
      <c r="H8778" s="1" t="s">
        <v>128</v>
      </c>
      <c r="I8778">
        <v>1</v>
      </c>
      <c r="J8778">
        <v>900</v>
      </c>
      <c r="K8778" s="7">
        <v>0.15</v>
      </c>
      <c r="L8778">
        <v>765</v>
      </c>
      <c r="M8778">
        <v>142.03</v>
      </c>
      <c r="N8778" s="7">
        <f>IFERROR(Sales_Data[[#This Row],[Profit]]/Sales_Data[[#This Row],[Sales]],0)</f>
        <v>0.18566013071895424</v>
      </c>
      <c r="O8778" s="7" t="str">
        <f>TEXT(Sales_Data[[#This Row],[Order_Date]],"mmm")</f>
        <v>Jul</v>
      </c>
      <c r="P8778" s="9" t="str">
        <f>TEXT(Sales_Data[[#This Row],[Order_Date]],"yyyy")</f>
        <v>2025</v>
      </c>
      <c r="Q8778" s="9" t="str">
        <f t="shared" si="137"/>
        <v>New</v>
      </c>
      <c r="R8778" s="1" t="s">
        <v>20</v>
      </c>
    </row>
    <row r="8779" spans="1:18" x14ac:dyDescent="0.35">
      <c r="A8779" s="1" t="s">
        <v>13698</v>
      </c>
      <c r="B8779" s="2">
        <v>45738</v>
      </c>
      <c r="C8779" s="1" t="s">
        <v>5020</v>
      </c>
      <c r="D8779" s="1" t="s">
        <v>8422</v>
      </c>
      <c r="E8779" s="1" t="s">
        <v>81</v>
      </c>
      <c r="F8779" s="1" t="s">
        <v>33</v>
      </c>
      <c r="G8779" s="1" t="s">
        <v>26</v>
      </c>
      <c r="H8779" s="1" t="s">
        <v>27</v>
      </c>
      <c r="I8779">
        <v>3</v>
      </c>
      <c r="J8779">
        <v>1200</v>
      </c>
      <c r="K8779" s="7">
        <v>0</v>
      </c>
      <c r="L8779">
        <v>3600</v>
      </c>
      <c r="M8779">
        <v>442.51</v>
      </c>
      <c r="N8779" s="7">
        <f>IFERROR(Sales_Data[[#This Row],[Profit]]/Sales_Data[[#This Row],[Sales]],0)</f>
        <v>0.12291944444444444</v>
      </c>
      <c r="O8779" s="7" t="str">
        <f>TEXT(Sales_Data[[#This Row],[Order_Date]],"mmm")</f>
        <v>Mar</v>
      </c>
      <c r="P8779" s="9" t="str">
        <f>TEXT(Sales_Data[[#This Row],[Order_Date]],"yyyy")</f>
        <v>2025</v>
      </c>
      <c r="Q8779" s="9" t="str">
        <f t="shared" si="137"/>
        <v>Existing</v>
      </c>
      <c r="R8779" s="1" t="s">
        <v>20</v>
      </c>
    </row>
    <row r="8780" spans="1:18" x14ac:dyDescent="0.35">
      <c r="A8780" s="1" t="s">
        <v>13699</v>
      </c>
      <c r="B8780" s="2">
        <v>45946</v>
      </c>
      <c r="C8780" s="1" t="s">
        <v>2937</v>
      </c>
      <c r="D8780" s="1" t="s">
        <v>1362</v>
      </c>
      <c r="E8780" s="1" t="s">
        <v>51</v>
      </c>
      <c r="F8780" s="1" t="s">
        <v>52</v>
      </c>
      <c r="G8780" s="1" t="s">
        <v>42</v>
      </c>
      <c r="H8780" s="1" t="s">
        <v>102</v>
      </c>
      <c r="I8780">
        <v>1</v>
      </c>
      <c r="J8780">
        <v>25000</v>
      </c>
      <c r="K8780" s="7">
        <v>0.1</v>
      </c>
      <c r="L8780">
        <v>22500</v>
      </c>
      <c r="M8780">
        <v>3334.92</v>
      </c>
      <c r="N8780" s="7">
        <f>IFERROR(Sales_Data[[#This Row],[Profit]]/Sales_Data[[#This Row],[Sales]],0)</f>
        <v>0.14821866666666667</v>
      </c>
      <c r="O8780" s="7" t="str">
        <f>TEXT(Sales_Data[[#This Row],[Order_Date]],"mmm")</f>
        <v>Oct</v>
      </c>
      <c r="P8780" s="9" t="str">
        <f>TEXT(Sales_Data[[#This Row],[Order_Date]],"yyyy")</f>
        <v>2025</v>
      </c>
      <c r="Q8780" s="9" t="str">
        <f t="shared" si="137"/>
        <v>New</v>
      </c>
      <c r="R8780" s="1" t="s">
        <v>64</v>
      </c>
    </row>
    <row r="8781" spans="1:18" x14ac:dyDescent="0.35">
      <c r="A8781" s="1" t="s">
        <v>13700</v>
      </c>
      <c r="B8781" s="2">
        <v>45914</v>
      </c>
      <c r="C8781" s="1" t="s">
        <v>4377</v>
      </c>
      <c r="D8781" s="1" t="s">
        <v>13019</v>
      </c>
      <c r="E8781" s="1" t="s">
        <v>106</v>
      </c>
      <c r="F8781" s="1" t="s">
        <v>33</v>
      </c>
      <c r="G8781" s="1" t="s">
        <v>26</v>
      </c>
      <c r="H8781" s="1" t="s">
        <v>82</v>
      </c>
      <c r="I8781">
        <v>3</v>
      </c>
      <c r="J8781">
        <v>450</v>
      </c>
      <c r="K8781" s="7">
        <v>0.05</v>
      </c>
      <c r="L8781">
        <v>1282</v>
      </c>
      <c r="M8781">
        <v>259.63</v>
      </c>
      <c r="N8781" s="7">
        <f>IFERROR(Sales_Data[[#This Row],[Profit]]/Sales_Data[[#This Row],[Sales]],0)</f>
        <v>0.2025195007800312</v>
      </c>
      <c r="O8781" s="7" t="str">
        <f>TEXT(Sales_Data[[#This Row],[Order_Date]],"mmm")</f>
        <v>Sep</v>
      </c>
      <c r="P8781" s="9" t="str">
        <f>TEXT(Sales_Data[[#This Row],[Order_Date]],"yyyy")</f>
        <v>2025</v>
      </c>
      <c r="Q8781" s="9" t="str">
        <f t="shared" si="137"/>
        <v>Existing</v>
      </c>
      <c r="R8781" s="1" t="s">
        <v>20</v>
      </c>
    </row>
    <row r="8782" spans="1:18" x14ac:dyDescent="0.35">
      <c r="A8782" s="1" t="s">
        <v>13701</v>
      </c>
      <c r="B8782" s="2">
        <v>45826</v>
      </c>
      <c r="C8782" s="1" t="s">
        <v>3373</v>
      </c>
      <c r="D8782" s="1" t="s">
        <v>6441</v>
      </c>
      <c r="E8782" s="1" t="s">
        <v>24</v>
      </c>
      <c r="F8782" s="1" t="s">
        <v>25</v>
      </c>
      <c r="G8782" s="1" t="s">
        <v>34</v>
      </c>
      <c r="H8782" s="1" t="s">
        <v>153</v>
      </c>
      <c r="I8782">
        <v>4</v>
      </c>
      <c r="J8782">
        <v>7000</v>
      </c>
      <c r="K8782" s="7">
        <v>0.15</v>
      </c>
      <c r="L8782">
        <v>23800</v>
      </c>
      <c r="M8782">
        <v>5601.85</v>
      </c>
      <c r="N8782" s="7">
        <f>IFERROR(Sales_Data[[#This Row],[Profit]]/Sales_Data[[#This Row],[Sales]],0)</f>
        <v>0.23537184873949582</v>
      </c>
      <c r="O8782" s="7" t="str">
        <f>TEXT(Sales_Data[[#This Row],[Order_Date]],"mmm")</f>
        <v>Jun</v>
      </c>
      <c r="P8782" s="9" t="str">
        <f>TEXT(Sales_Data[[#This Row],[Order_Date]],"yyyy")</f>
        <v>2025</v>
      </c>
      <c r="Q8782" s="9" t="str">
        <f t="shared" si="137"/>
        <v>Existing</v>
      </c>
      <c r="R8782" s="1" t="s">
        <v>73</v>
      </c>
    </row>
    <row r="8783" spans="1:18" x14ac:dyDescent="0.35">
      <c r="A8783" s="1" t="s">
        <v>13702</v>
      </c>
      <c r="B8783" s="2">
        <v>45930</v>
      </c>
      <c r="C8783" s="1" t="s">
        <v>3781</v>
      </c>
      <c r="D8783" s="1" t="s">
        <v>2502</v>
      </c>
      <c r="E8783" s="1" t="s">
        <v>17</v>
      </c>
      <c r="F8783" s="1" t="s">
        <v>17</v>
      </c>
      <c r="G8783" s="1" t="s">
        <v>26</v>
      </c>
      <c r="H8783" s="1" t="s">
        <v>27</v>
      </c>
      <c r="I8783">
        <v>2</v>
      </c>
      <c r="J8783">
        <v>1200</v>
      </c>
      <c r="K8783" s="7">
        <v>0</v>
      </c>
      <c r="L8783">
        <v>2400</v>
      </c>
      <c r="M8783">
        <v>476.81</v>
      </c>
      <c r="N8783" s="7">
        <f>IFERROR(Sales_Data[[#This Row],[Profit]]/Sales_Data[[#This Row],[Sales]],0)</f>
        <v>0.19867083333333332</v>
      </c>
      <c r="O8783" s="7" t="str">
        <f>TEXT(Sales_Data[[#This Row],[Order_Date]],"mmm")</f>
        <v>Sep</v>
      </c>
      <c r="P8783" s="9" t="str">
        <f>TEXT(Sales_Data[[#This Row],[Order_Date]],"yyyy")</f>
        <v>2025</v>
      </c>
      <c r="Q8783" s="9" t="str">
        <f t="shared" si="137"/>
        <v>Existing</v>
      </c>
      <c r="R8783" s="1" t="s">
        <v>28</v>
      </c>
    </row>
    <row r="8784" spans="1:18" x14ac:dyDescent="0.35">
      <c r="A8784" s="1" t="s">
        <v>13703</v>
      </c>
      <c r="B8784" s="2">
        <v>46003</v>
      </c>
      <c r="C8784" s="1" t="s">
        <v>2806</v>
      </c>
      <c r="D8784" s="1" t="s">
        <v>7509</v>
      </c>
      <c r="E8784" s="1" t="s">
        <v>51</v>
      </c>
      <c r="F8784" s="1" t="s">
        <v>52</v>
      </c>
      <c r="G8784" s="1" t="s">
        <v>120</v>
      </c>
      <c r="H8784" s="1" t="s">
        <v>146</v>
      </c>
      <c r="I8784">
        <v>5</v>
      </c>
      <c r="J8784">
        <v>800</v>
      </c>
      <c r="K8784" s="7">
        <v>0.1</v>
      </c>
      <c r="L8784">
        <v>3600</v>
      </c>
      <c r="M8784">
        <v>326.64</v>
      </c>
      <c r="N8784" s="7">
        <f>IFERROR(Sales_Data[[#This Row],[Profit]]/Sales_Data[[#This Row],[Sales]],0)</f>
        <v>9.0733333333333333E-2</v>
      </c>
      <c r="O8784" s="7" t="str">
        <f>TEXT(Sales_Data[[#This Row],[Order_Date]],"mmm")</f>
        <v>Dec</v>
      </c>
      <c r="P8784" s="9" t="str">
        <f>TEXT(Sales_Data[[#This Row],[Order_Date]],"yyyy")</f>
        <v>2025</v>
      </c>
      <c r="Q8784" s="9" t="str">
        <f t="shared" si="137"/>
        <v>Existing</v>
      </c>
      <c r="R8784" s="1" t="s">
        <v>73</v>
      </c>
    </row>
    <row r="8785" spans="1:18" x14ac:dyDescent="0.35">
      <c r="A8785" s="1" t="s">
        <v>13704</v>
      </c>
      <c r="B8785" s="2">
        <v>45810</v>
      </c>
      <c r="C8785" s="1" t="s">
        <v>502</v>
      </c>
      <c r="D8785" s="1" t="s">
        <v>9562</v>
      </c>
      <c r="E8785" s="1" t="s">
        <v>40</v>
      </c>
      <c r="F8785" s="1" t="s">
        <v>41</v>
      </c>
      <c r="G8785" s="1" t="s">
        <v>34</v>
      </c>
      <c r="H8785" s="1" t="s">
        <v>107</v>
      </c>
      <c r="I8785">
        <v>3</v>
      </c>
      <c r="J8785">
        <v>6500</v>
      </c>
      <c r="K8785" s="7">
        <v>0</v>
      </c>
      <c r="L8785">
        <v>19500</v>
      </c>
      <c r="M8785">
        <v>2320.3000000000002</v>
      </c>
      <c r="N8785" s="7">
        <f>IFERROR(Sales_Data[[#This Row],[Profit]]/Sales_Data[[#This Row],[Sales]],0)</f>
        <v>0.1189897435897436</v>
      </c>
      <c r="O8785" s="7" t="str">
        <f>TEXT(Sales_Data[[#This Row],[Order_Date]],"mmm")</f>
        <v>Jun</v>
      </c>
      <c r="P8785" s="9" t="str">
        <f>TEXT(Sales_Data[[#This Row],[Order_Date]],"yyyy")</f>
        <v>2025</v>
      </c>
      <c r="Q8785" s="9" t="str">
        <f t="shared" si="137"/>
        <v>Existing</v>
      </c>
      <c r="R8785" s="1" t="s">
        <v>28</v>
      </c>
    </row>
    <row r="8786" spans="1:18" x14ac:dyDescent="0.35">
      <c r="A8786" s="1" t="s">
        <v>13705</v>
      </c>
      <c r="B8786" s="2">
        <v>45999</v>
      </c>
      <c r="C8786" s="1" t="s">
        <v>9601</v>
      </c>
      <c r="D8786" s="1" t="s">
        <v>2358</v>
      </c>
      <c r="E8786" s="1" t="s">
        <v>40</v>
      </c>
      <c r="F8786" s="1" t="s">
        <v>41</v>
      </c>
      <c r="G8786" s="1" t="s">
        <v>42</v>
      </c>
      <c r="H8786" s="1" t="s">
        <v>47</v>
      </c>
      <c r="I8786">
        <v>1</v>
      </c>
      <c r="J8786">
        <v>55000</v>
      </c>
      <c r="K8786" s="7">
        <v>0.1</v>
      </c>
      <c r="L8786">
        <v>49500</v>
      </c>
      <c r="M8786">
        <v>8408.4699999999993</v>
      </c>
      <c r="N8786" s="7">
        <f>IFERROR(Sales_Data[[#This Row],[Profit]]/Sales_Data[[#This Row],[Sales]],0)</f>
        <v>0.1698680808080808</v>
      </c>
      <c r="O8786" s="7" t="str">
        <f>TEXT(Sales_Data[[#This Row],[Order_Date]],"mmm")</f>
        <v>Dec</v>
      </c>
      <c r="P8786" s="9" t="str">
        <f>TEXT(Sales_Data[[#This Row],[Order_Date]],"yyyy")</f>
        <v>2025</v>
      </c>
      <c r="Q8786" s="9" t="str">
        <f t="shared" si="137"/>
        <v>New</v>
      </c>
      <c r="R8786" s="1" t="s">
        <v>64</v>
      </c>
    </row>
    <row r="8787" spans="1:18" x14ac:dyDescent="0.35">
      <c r="A8787" s="1" t="s">
        <v>13706</v>
      </c>
      <c r="B8787" s="2">
        <v>46000</v>
      </c>
      <c r="C8787" s="1" t="s">
        <v>7949</v>
      </c>
      <c r="D8787" s="1" t="s">
        <v>6080</v>
      </c>
      <c r="E8787" s="1" t="s">
        <v>135</v>
      </c>
      <c r="F8787" s="1" t="s">
        <v>136</v>
      </c>
      <c r="G8787" s="1" t="s">
        <v>34</v>
      </c>
      <c r="H8787" s="1" t="s">
        <v>153</v>
      </c>
      <c r="I8787">
        <v>5</v>
      </c>
      <c r="J8787">
        <v>7000</v>
      </c>
      <c r="K8787" s="7">
        <v>0.1</v>
      </c>
      <c r="L8787">
        <v>31500</v>
      </c>
      <c r="M8787">
        <v>7558.3</v>
      </c>
      <c r="N8787" s="7">
        <f>IFERROR(Sales_Data[[#This Row],[Profit]]/Sales_Data[[#This Row],[Sales]],0)</f>
        <v>0.23994603174603174</v>
      </c>
      <c r="O8787" s="7" t="str">
        <f>TEXT(Sales_Data[[#This Row],[Order_Date]],"mmm")</f>
        <v>Dec</v>
      </c>
      <c r="P8787" s="9" t="str">
        <f>TEXT(Sales_Data[[#This Row],[Order_Date]],"yyyy")</f>
        <v>2025</v>
      </c>
      <c r="Q8787" s="9" t="str">
        <f t="shared" si="137"/>
        <v>Existing</v>
      </c>
      <c r="R8787" s="1" t="s">
        <v>64</v>
      </c>
    </row>
    <row r="8788" spans="1:18" x14ac:dyDescent="0.35">
      <c r="A8788" s="1" t="s">
        <v>13707</v>
      </c>
      <c r="B8788" s="2">
        <v>45664</v>
      </c>
      <c r="C8788" s="1" t="s">
        <v>5253</v>
      </c>
      <c r="D8788" s="1" t="s">
        <v>2533</v>
      </c>
      <c r="E8788" s="1" t="s">
        <v>160</v>
      </c>
      <c r="F8788" s="1" t="s">
        <v>161</v>
      </c>
      <c r="G8788" s="1" t="s">
        <v>42</v>
      </c>
      <c r="H8788" s="1" t="s">
        <v>102</v>
      </c>
      <c r="I8788">
        <v>3</v>
      </c>
      <c r="J8788">
        <v>25000</v>
      </c>
      <c r="K8788" s="7">
        <v>0.1</v>
      </c>
      <c r="L8788">
        <v>67500</v>
      </c>
      <c r="M8788">
        <v>6090.95</v>
      </c>
      <c r="N8788" s="7">
        <f>IFERROR(Sales_Data[[#This Row],[Profit]]/Sales_Data[[#This Row],[Sales]],0)</f>
        <v>9.0236296296296287E-2</v>
      </c>
      <c r="O8788" s="7" t="str">
        <f>TEXT(Sales_Data[[#This Row],[Order_Date]],"mmm")</f>
        <v>Jan</v>
      </c>
      <c r="P8788" s="9" t="str">
        <f>TEXT(Sales_Data[[#This Row],[Order_Date]],"yyyy")</f>
        <v>2025</v>
      </c>
      <c r="Q8788" s="9" t="str">
        <f t="shared" si="137"/>
        <v>Existing</v>
      </c>
      <c r="R8788" s="1" t="s">
        <v>20</v>
      </c>
    </row>
    <row r="8789" spans="1:18" x14ac:dyDescent="0.35">
      <c r="A8789" s="1" t="s">
        <v>13708</v>
      </c>
      <c r="B8789" s="2">
        <v>45770</v>
      </c>
      <c r="C8789" s="1" t="s">
        <v>2357</v>
      </c>
      <c r="D8789" s="1" t="s">
        <v>3079</v>
      </c>
      <c r="E8789" s="1" t="s">
        <v>40</v>
      </c>
      <c r="F8789" s="1" t="s">
        <v>41</v>
      </c>
      <c r="G8789" s="1" t="s">
        <v>34</v>
      </c>
      <c r="H8789" s="1" t="s">
        <v>107</v>
      </c>
      <c r="I8789">
        <v>3</v>
      </c>
      <c r="J8789">
        <v>6500</v>
      </c>
      <c r="K8789" s="7">
        <v>0.15</v>
      </c>
      <c r="L8789">
        <v>16575</v>
      </c>
      <c r="M8789">
        <v>1810.87</v>
      </c>
      <c r="N8789" s="7">
        <f>IFERROR(Sales_Data[[#This Row],[Profit]]/Sales_Data[[#This Row],[Sales]],0)</f>
        <v>0.10925309200603317</v>
      </c>
      <c r="O8789" s="7" t="str">
        <f>TEXT(Sales_Data[[#This Row],[Order_Date]],"mmm")</f>
        <v>Apr</v>
      </c>
      <c r="P8789" s="9" t="str">
        <f>TEXT(Sales_Data[[#This Row],[Order_Date]],"yyyy")</f>
        <v>2025</v>
      </c>
      <c r="Q8789" s="9" t="str">
        <f t="shared" si="137"/>
        <v>Existing</v>
      </c>
      <c r="R8789" s="1" t="s">
        <v>73</v>
      </c>
    </row>
    <row r="8790" spans="1:18" x14ac:dyDescent="0.35">
      <c r="A8790" s="1" t="s">
        <v>13709</v>
      </c>
      <c r="B8790" s="2">
        <v>45677</v>
      </c>
      <c r="C8790" s="1" t="s">
        <v>1052</v>
      </c>
      <c r="D8790" s="1" t="s">
        <v>2543</v>
      </c>
      <c r="E8790" s="1" t="s">
        <v>81</v>
      </c>
      <c r="F8790" s="1" t="s">
        <v>33</v>
      </c>
      <c r="G8790" s="1" t="s">
        <v>120</v>
      </c>
      <c r="H8790" s="1" t="s">
        <v>217</v>
      </c>
      <c r="I8790">
        <v>5</v>
      </c>
      <c r="J8790">
        <v>3200</v>
      </c>
      <c r="K8790" s="7">
        <v>0.1</v>
      </c>
      <c r="L8790">
        <v>14400</v>
      </c>
      <c r="M8790">
        <v>2550.1999999999998</v>
      </c>
      <c r="N8790" s="7">
        <f>IFERROR(Sales_Data[[#This Row],[Profit]]/Sales_Data[[#This Row],[Sales]],0)</f>
        <v>0.17709722222222221</v>
      </c>
      <c r="O8790" s="7" t="str">
        <f>TEXT(Sales_Data[[#This Row],[Order_Date]],"mmm")</f>
        <v>Jan</v>
      </c>
      <c r="P8790" s="9" t="str">
        <f>TEXT(Sales_Data[[#This Row],[Order_Date]],"yyyy")</f>
        <v>2025</v>
      </c>
      <c r="Q8790" s="9" t="str">
        <f t="shared" si="137"/>
        <v>Existing</v>
      </c>
      <c r="R8790" s="1" t="s">
        <v>36</v>
      </c>
    </row>
    <row r="8791" spans="1:18" x14ac:dyDescent="0.35">
      <c r="A8791" s="1" t="s">
        <v>13710</v>
      </c>
      <c r="B8791" s="2">
        <v>45884</v>
      </c>
      <c r="C8791" s="1" t="s">
        <v>4707</v>
      </c>
      <c r="D8791" s="1" t="s">
        <v>4434</v>
      </c>
      <c r="E8791" s="1" t="s">
        <v>106</v>
      </c>
      <c r="F8791" s="1" t="s">
        <v>33</v>
      </c>
      <c r="G8791" s="1" t="s">
        <v>26</v>
      </c>
      <c r="H8791" s="1" t="s">
        <v>128</v>
      </c>
      <c r="I8791">
        <v>5</v>
      </c>
      <c r="J8791">
        <v>900</v>
      </c>
      <c r="K8791" s="7">
        <v>0.1</v>
      </c>
      <c r="L8791">
        <v>4050</v>
      </c>
      <c r="M8791">
        <v>380.65</v>
      </c>
      <c r="N8791" s="7">
        <f>IFERROR(Sales_Data[[#This Row],[Profit]]/Sales_Data[[#This Row],[Sales]],0)</f>
        <v>9.3987654320987643E-2</v>
      </c>
      <c r="O8791" s="7" t="str">
        <f>TEXT(Sales_Data[[#This Row],[Order_Date]],"mmm")</f>
        <v>Aug</v>
      </c>
      <c r="P8791" s="9" t="str">
        <f>TEXT(Sales_Data[[#This Row],[Order_Date]],"yyyy")</f>
        <v>2025</v>
      </c>
      <c r="Q8791" s="9" t="str">
        <f t="shared" si="137"/>
        <v>Existing</v>
      </c>
      <c r="R8791" s="1" t="s">
        <v>36</v>
      </c>
    </row>
    <row r="8792" spans="1:18" x14ac:dyDescent="0.35">
      <c r="A8792" s="1" t="s">
        <v>13711</v>
      </c>
      <c r="B8792" s="2">
        <v>45756</v>
      </c>
      <c r="C8792" s="1" t="s">
        <v>6089</v>
      </c>
      <c r="D8792" s="1" t="s">
        <v>5375</v>
      </c>
      <c r="E8792" s="1" t="s">
        <v>56</v>
      </c>
      <c r="F8792" s="1" t="s">
        <v>57</v>
      </c>
      <c r="G8792" s="1" t="s">
        <v>42</v>
      </c>
      <c r="H8792" s="1" t="s">
        <v>43</v>
      </c>
      <c r="I8792">
        <v>1</v>
      </c>
      <c r="J8792">
        <v>18000</v>
      </c>
      <c r="K8792" s="7">
        <v>0.15</v>
      </c>
      <c r="L8792">
        <v>15300</v>
      </c>
      <c r="M8792">
        <v>3477.58</v>
      </c>
      <c r="N8792" s="7">
        <f>IFERROR(Sales_Data[[#This Row],[Profit]]/Sales_Data[[#This Row],[Sales]],0)</f>
        <v>0.22729281045751634</v>
      </c>
      <c r="O8792" s="7" t="str">
        <f>TEXT(Sales_Data[[#This Row],[Order_Date]],"mmm")</f>
        <v>Apr</v>
      </c>
      <c r="P8792" s="9" t="str">
        <f>TEXT(Sales_Data[[#This Row],[Order_Date]],"yyyy")</f>
        <v>2025</v>
      </c>
      <c r="Q8792" s="9" t="str">
        <f t="shared" si="137"/>
        <v>New</v>
      </c>
      <c r="R8792" s="1" t="s">
        <v>64</v>
      </c>
    </row>
    <row r="8793" spans="1:18" x14ac:dyDescent="0.35">
      <c r="A8793" s="1" t="s">
        <v>13712</v>
      </c>
      <c r="B8793" s="2">
        <v>45661</v>
      </c>
      <c r="C8793" s="1" t="s">
        <v>2095</v>
      </c>
      <c r="D8793" s="1" t="s">
        <v>6631</v>
      </c>
      <c r="E8793" s="1" t="s">
        <v>17</v>
      </c>
      <c r="F8793" s="1" t="s">
        <v>17</v>
      </c>
      <c r="G8793" s="1" t="s">
        <v>42</v>
      </c>
      <c r="H8793" s="1" t="s">
        <v>102</v>
      </c>
      <c r="I8793">
        <v>5</v>
      </c>
      <c r="J8793">
        <v>25000</v>
      </c>
      <c r="K8793" s="7">
        <v>0.05</v>
      </c>
      <c r="L8793">
        <v>118750</v>
      </c>
      <c r="M8793">
        <v>16510.009999999998</v>
      </c>
      <c r="N8793" s="7">
        <f>IFERROR(Sales_Data[[#This Row],[Profit]]/Sales_Data[[#This Row],[Sales]],0)</f>
        <v>0.13903166315789472</v>
      </c>
      <c r="O8793" s="7" t="str">
        <f>TEXT(Sales_Data[[#This Row],[Order_Date]],"mmm")</f>
        <v>Jan</v>
      </c>
      <c r="P8793" s="9" t="str">
        <f>TEXT(Sales_Data[[#This Row],[Order_Date]],"yyyy")</f>
        <v>2025</v>
      </c>
      <c r="Q8793" s="9" t="str">
        <f t="shared" si="137"/>
        <v>Existing</v>
      </c>
      <c r="R8793" s="1" t="s">
        <v>73</v>
      </c>
    </row>
    <row r="8794" spans="1:18" x14ac:dyDescent="0.35">
      <c r="A8794" s="1" t="s">
        <v>13713</v>
      </c>
      <c r="B8794" s="2">
        <v>45989</v>
      </c>
      <c r="C8794" s="1" t="s">
        <v>2655</v>
      </c>
      <c r="D8794" s="1" t="s">
        <v>4557</v>
      </c>
      <c r="E8794" s="1" t="s">
        <v>62</v>
      </c>
      <c r="F8794" s="1" t="s">
        <v>41</v>
      </c>
      <c r="G8794" s="1" t="s">
        <v>18</v>
      </c>
      <c r="H8794" s="1" t="s">
        <v>72</v>
      </c>
      <c r="I8794">
        <v>1</v>
      </c>
      <c r="J8794">
        <v>350</v>
      </c>
      <c r="K8794" s="7">
        <v>0.05</v>
      </c>
      <c r="L8794">
        <v>332</v>
      </c>
      <c r="M8794">
        <v>38.21</v>
      </c>
      <c r="N8794" s="7">
        <f>IFERROR(Sales_Data[[#This Row],[Profit]]/Sales_Data[[#This Row],[Sales]],0)</f>
        <v>0.11509036144578313</v>
      </c>
      <c r="O8794" s="7" t="str">
        <f>TEXT(Sales_Data[[#This Row],[Order_Date]],"mmm")</f>
        <v>Nov</v>
      </c>
      <c r="P8794" s="9" t="str">
        <f>TEXT(Sales_Data[[#This Row],[Order_Date]],"yyyy")</f>
        <v>2025</v>
      </c>
      <c r="Q8794" s="9" t="str">
        <f t="shared" si="137"/>
        <v>New</v>
      </c>
      <c r="R8794" s="1" t="s">
        <v>36</v>
      </c>
    </row>
    <row r="8795" spans="1:18" x14ac:dyDescent="0.35">
      <c r="A8795" s="1" t="s">
        <v>13714</v>
      </c>
      <c r="B8795" s="2">
        <v>45951</v>
      </c>
      <c r="C8795" s="1" t="s">
        <v>1670</v>
      </c>
      <c r="D8795" s="1" t="s">
        <v>11493</v>
      </c>
      <c r="E8795" s="1" t="s">
        <v>119</v>
      </c>
      <c r="F8795" s="1" t="s">
        <v>33</v>
      </c>
      <c r="G8795" s="1" t="s">
        <v>34</v>
      </c>
      <c r="H8795" s="1" t="s">
        <v>107</v>
      </c>
      <c r="I8795">
        <v>2</v>
      </c>
      <c r="J8795">
        <v>6500</v>
      </c>
      <c r="K8795" s="7">
        <v>0.05</v>
      </c>
      <c r="L8795">
        <v>12350</v>
      </c>
      <c r="M8795">
        <v>1279.99</v>
      </c>
      <c r="N8795" s="7">
        <f>IFERROR(Sales_Data[[#This Row],[Profit]]/Sales_Data[[#This Row],[Sales]],0)</f>
        <v>0.10364291497975708</v>
      </c>
      <c r="O8795" s="7" t="str">
        <f>TEXT(Sales_Data[[#This Row],[Order_Date]],"mmm")</f>
        <v>Oct</v>
      </c>
      <c r="P8795" s="9" t="str">
        <f>TEXT(Sales_Data[[#This Row],[Order_Date]],"yyyy")</f>
        <v>2025</v>
      </c>
      <c r="Q8795" s="9" t="str">
        <f t="shared" si="137"/>
        <v>Existing</v>
      </c>
      <c r="R8795" s="1" t="s">
        <v>36</v>
      </c>
    </row>
    <row r="8796" spans="1:18" x14ac:dyDescent="0.35">
      <c r="A8796" s="1" t="s">
        <v>13715</v>
      </c>
      <c r="B8796" s="2">
        <v>45797</v>
      </c>
      <c r="C8796" s="1" t="s">
        <v>5161</v>
      </c>
      <c r="D8796" s="1" t="s">
        <v>8143</v>
      </c>
      <c r="E8796" s="1" t="s">
        <v>17</v>
      </c>
      <c r="F8796" s="1" t="s">
        <v>17</v>
      </c>
      <c r="G8796" s="1" t="s">
        <v>18</v>
      </c>
      <c r="H8796" s="1" t="s">
        <v>131</v>
      </c>
      <c r="I8796">
        <v>3</v>
      </c>
      <c r="J8796">
        <v>1500</v>
      </c>
      <c r="K8796" s="7">
        <v>0</v>
      </c>
      <c r="L8796">
        <v>4500</v>
      </c>
      <c r="M8796">
        <v>1111.78</v>
      </c>
      <c r="N8796" s="7">
        <f>IFERROR(Sales_Data[[#This Row],[Profit]]/Sales_Data[[#This Row],[Sales]],0)</f>
        <v>0.24706222222222221</v>
      </c>
      <c r="O8796" s="7" t="str">
        <f>TEXT(Sales_Data[[#This Row],[Order_Date]],"mmm")</f>
        <v>May</v>
      </c>
      <c r="P8796" s="9" t="str">
        <f>TEXT(Sales_Data[[#This Row],[Order_Date]],"yyyy")</f>
        <v>2025</v>
      </c>
      <c r="Q8796" s="9" t="str">
        <f t="shared" si="137"/>
        <v>Existing</v>
      </c>
      <c r="R8796" s="1" t="s">
        <v>64</v>
      </c>
    </row>
    <row r="8797" spans="1:18" x14ac:dyDescent="0.35">
      <c r="A8797" s="1" t="s">
        <v>13716</v>
      </c>
      <c r="B8797" s="2">
        <v>45749</v>
      </c>
      <c r="C8797" s="1" t="s">
        <v>6875</v>
      </c>
      <c r="D8797" s="1" t="s">
        <v>6780</v>
      </c>
      <c r="E8797" s="1" t="s">
        <v>106</v>
      </c>
      <c r="F8797" s="1" t="s">
        <v>33</v>
      </c>
      <c r="G8797" s="1" t="s">
        <v>42</v>
      </c>
      <c r="H8797" s="1" t="s">
        <v>47</v>
      </c>
      <c r="I8797">
        <v>5</v>
      </c>
      <c r="J8797">
        <v>55000</v>
      </c>
      <c r="K8797" s="7">
        <v>0.15</v>
      </c>
      <c r="L8797">
        <v>233750</v>
      </c>
      <c r="M8797">
        <v>33673.910000000003</v>
      </c>
      <c r="N8797" s="7">
        <f>IFERROR(Sales_Data[[#This Row],[Profit]]/Sales_Data[[#This Row],[Sales]],0)</f>
        <v>0.14405950802139039</v>
      </c>
      <c r="O8797" s="7" t="str">
        <f>TEXT(Sales_Data[[#This Row],[Order_Date]],"mmm")</f>
        <v>Apr</v>
      </c>
      <c r="P8797" s="9" t="str">
        <f>TEXT(Sales_Data[[#This Row],[Order_Date]],"yyyy")</f>
        <v>2025</v>
      </c>
      <c r="Q8797" s="9" t="str">
        <f t="shared" si="137"/>
        <v>Existing</v>
      </c>
      <c r="R8797" s="1" t="s">
        <v>64</v>
      </c>
    </row>
    <row r="8798" spans="1:18" x14ac:dyDescent="0.35">
      <c r="A8798" s="1" t="s">
        <v>13717</v>
      </c>
      <c r="B8798" s="2">
        <v>45724</v>
      </c>
      <c r="C8798" s="1" t="s">
        <v>4648</v>
      </c>
      <c r="D8798" s="1" t="s">
        <v>6366</v>
      </c>
      <c r="E8798" s="1" t="s">
        <v>32</v>
      </c>
      <c r="F8798" s="1" t="s">
        <v>33</v>
      </c>
      <c r="G8798" s="1" t="s">
        <v>26</v>
      </c>
      <c r="H8798" s="1" t="s">
        <v>128</v>
      </c>
      <c r="I8798">
        <v>5</v>
      </c>
      <c r="J8798">
        <v>900</v>
      </c>
      <c r="K8798" s="7">
        <v>0.05</v>
      </c>
      <c r="L8798">
        <v>4275</v>
      </c>
      <c r="M8798">
        <v>766.09</v>
      </c>
      <c r="N8798" s="7">
        <f>IFERROR(Sales_Data[[#This Row],[Profit]]/Sales_Data[[#This Row],[Sales]],0)</f>
        <v>0.17920233918128656</v>
      </c>
      <c r="O8798" s="7" t="str">
        <f>TEXT(Sales_Data[[#This Row],[Order_Date]],"mmm")</f>
        <v>Mar</v>
      </c>
      <c r="P8798" s="9" t="str">
        <f>TEXT(Sales_Data[[#This Row],[Order_Date]],"yyyy")</f>
        <v>2025</v>
      </c>
      <c r="Q8798" s="9" t="str">
        <f t="shared" si="137"/>
        <v>Existing</v>
      </c>
      <c r="R8798" s="1" t="s">
        <v>64</v>
      </c>
    </row>
    <row r="8799" spans="1:18" x14ac:dyDescent="0.35">
      <c r="A8799" s="1" t="s">
        <v>13718</v>
      </c>
      <c r="B8799" s="2">
        <v>45717</v>
      </c>
      <c r="C8799" s="1" t="s">
        <v>13719</v>
      </c>
      <c r="D8799" s="1" t="s">
        <v>142</v>
      </c>
      <c r="E8799" s="1" t="s">
        <v>56</v>
      </c>
      <c r="F8799" s="1" t="s">
        <v>57</v>
      </c>
      <c r="G8799" s="1" t="s">
        <v>42</v>
      </c>
      <c r="H8799" s="1" t="s">
        <v>47</v>
      </c>
      <c r="I8799">
        <v>3</v>
      </c>
      <c r="J8799">
        <v>55000</v>
      </c>
      <c r="K8799" s="7">
        <v>0.15</v>
      </c>
      <c r="L8799">
        <v>140250</v>
      </c>
      <c r="M8799">
        <v>11623.61</v>
      </c>
      <c r="N8799" s="7">
        <f>IFERROR(Sales_Data[[#This Row],[Profit]]/Sales_Data[[#This Row],[Sales]],0)</f>
        <v>8.2877789661319076E-2</v>
      </c>
      <c r="O8799" s="7" t="str">
        <f>TEXT(Sales_Data[[#This Row],[Order_Date]],"mmm")</f>
        <v>Mar</v>
      </c>
      <c r="P8799" s="9" t="str">
        <f>TEXT(Sales_Data[[#This Row],[Order_Date]],"yyyy")</f>
        <v>2025</v>
      </c>
      <c r="Q8799" s="9" t="str">
        <f t="shared" si="137"/>
        <v>Existing</v>
      </c>
      <c r="R8799" s="1" t="s">
        <v>64</v>
      </c>
    </row>
    <row r="8800" spans="1:18" x14ac:dyDescent="0.35">
      <c r="A8800" s="1" t="s">
        <v>13720</v>
      </c>
      <c r="B8800" s="2">
        <v>45848</v>
      </c>
      <c r="C8800" s="1" t="s">
        <v>321</v>
      </c>
      <c r="D8800" s="1" t="s">
        <v>10561</v>
      </c>
      <c r="E8800" s="1" t="s">
        <v>17</v>
      </c>
      <c r="F8800" s="1" t="s">
        <v>17</v>
      </c>
      <c r="G8800" s="1" t="s">
        <v>42</v>
      </c>
      <c r="H8800" s="1" t="s">
        <v>63</v>
      </c>
      <c r="I8800">
        <v>2</v>
      </c>
      <c r="J8800">
        <v>4500</v>
      </c>
      <c r="K8800" s="7">
        <v>0</v>
      </c>
      <c r="L8800">
        <v>9000</v>
      </c>
      <c r="M8800">
        <v>2046.7</v>
      </c>
      <c r="N8800" s="7">
        <f>IFERROR(Sales_Data[[#This Row],[Profit]]/Sales_Data[[#This Row],[Sales]],0)</f>
        <v>0.22741111111111112</v>
      </c>
      <c r="O8800" s="7" t="str">
        <f>TEXT(Sales_Data[[#This Row],[Order_Date]],"mmm")</f>
        <v>Jul</v>
      </c>
      <c r="P8800" s="9" t="str">
        <f>TEXT(Sales_Data[[#This Row],[Order_Date]],"yyyy")</f>
        <v>2025</v>
      </c>
      <c r="Q8800" s="9" t="str">
        <f t="shared" si="137"/>
        <v>Existing</v>
      </c>
      <c r="R8800" s="1" t="s">
        <v>28</v>
      </c>
    </row>
    <row r="8801" spans="1:18" x14ac:dyDescent="0.35">
      <c r="A8801" s="1" t="s">
        <v>13721</v>
      </c>
      <c r="B8801" s="2">
        <v>45733</v>
      </c>
      <c r="C8801" s="1" t="s">
        <v>5450</v>
      </c>
      <c r="D8801" s="1" t="s">
        <v>8262</v>
      </c>
      <c r="E8801" s="1" t="s">
        <v>106</v>
      </c>
      <c r="F8801" s="1" t="s">
        <v>33</v>
      </c>
      <c r="G8801" s="1" t="s">
        <v>26</v>
      </c>
      <c r="H8801" s="1" t="s">
        <v>27</v>
      </c>
      <c r="I8801">
        <v>3</v>
      </c>
      <c r="J8801">
        <v>1200</v>
      </c>
      <c r="K8801" s="7">
        <v>0.05</v>
      </c>
      <c r="L8801">
        <v>3420</v>
      </c>
      <c r="M8801">
        <v>717.16</v>
      </c>
      <c r="N8801" s="7">
        <f>IFERROR(Sales_Data[[#This Row],[Profit]]/Sales_Data[[#This Row],[Sales]],0)</f>
        <v>0.20969590643274852</v>
      </c>
      <c r="O8801" s="7" t="str">
        <f>TEXT(Sales_Data[[#This Row],[Order_Date]],"mmm")</f>
        <v>Mar</v>
      </c>
      <c r="P8801" s="9" t="str">
        <f>TEXT(Sales_Data[[#This Row],[Order_Date]],"yyyy")</f>
        <v>2025</v>
      </c>
      <c r="Q8801" s="9" t="str">
        <f t="shared" si="137"/>
        <v>Existing</v>
      </c>
      <c r="R8801" s="1" t="s">
        <v>73</v>
      </c>
    </row>
    <row r="8802" spans="1:18" x14ac:dyDescent="0.35">
      <c r="A8802" s="1" t="s">
        <v>13722</v>
      </c>
      <c r="B8802" s="2">
        <v>45992</v>
      </c>
      <c r="C8802" s="1" t="s">
        <v>11107</v>
      </c>
      <c r="D8802" s="1" t="s">
        <v>3924</v>
      </c>
      <c r="E8802" s="1" t="s">
        <v>81</v>
      </c>
      <c r="F8802" s="1" t="s">
        <v>33</v>
      </c>
      <c r="G8802" s="1" t="s">
        <v>42</v>
      </c>
      <c r="H8802" s="1" t="s">
        <v>112</v>
      </c>
      <c r="I8802">
        <v>5</v>
      </c>
      <c r="J8802">
        <v>2500</v>
      </c>
      <c r="K8802" s="7">
        <v>0.05</v>
      </c>
      <c r="L8802">
        <v>11875</v>
      </c>
      <c r="M8802">
        <v>1074.7</v>
      </c>
      <c r="N8802" s="7">
        <f>IFERROR(Sales_Data[[#This Row],[Profit]]/Sales_Data[[#This Row],[Sales]],0)</f>
        <v>9.0501052631578954E-2</v>
      </c>
      <c r="O8802" s="7" t="str">
        <f>TEXT(Sales_Data[[#This Row],[Order_Date]],"mmm")</f>
        <v>Dec</v>
      </c>
      <c r="P8802" s="9" t="str">
        <f>TEXT(Sales_Data[[#This Row],[Order_Date]],"yyyy")</f>
        <v>2025</v>
      </c>
      <c r="Q8802" s="9" t="str">
        <f t="shared" si="137"/>
        <v>Existing</v>
      </c>
      <c r="R8802" s="1" t="s">
        <v>36</v>
      </c>
    </row>
    <row r="8803" spans="1:18" x14ac:dyDescent="0.35">
      <c r="A8803" s="1" t="s">
        <v>13723</v>
      </c>
      <c r="B8803" s="2">
        <v>45677</v>
      </c>
      <c r="C8803" s="1" t="s">
        <v>3116</v>
      </c>
      <c r="D8803" s="1" t="s">
        <v>905</v>
      </c>
      <c r="E8803" s="1" t="s">
        <v>111</v>
      </c>
      <c r="F8803" s="1" t="s">
        <v>33</v>
      </c>
      <c r="G8803" s="1" t="s">
        <v>26</v>
      </c>
      <c r="H8803" s="1" t="s">
        <v>27</v>
      </c>
      <c r="I8803">
        <v>3</v>
      </c>
      <c r="J8803">
        <v>1200</v>
      </c>
      <c r="K8803" s="7">
        <v>0.1</v>
      </c>
      <c r="L8803">
        <v>3240</v>
      </c>
      <c r="M8803">
        <v>517.91999999999996</v>
      </c>
      <c r="N8803" s="7">
        <f>IFERROR(Sales_Data[[#This Row],[Profit]]/Sales_Data[[#This Row],[Sales]],0)</f>
        <v>0.15985185185185183</v>
      </c>
      <c r="O8803" s="7" t="str">
        <f>TEXT(Sales_Data[[#This Row],[Order_Date]],"mmm")</f>
        <v>Jan</v>
      </c>
      <c r="P8803" s="9" t="str">
        <f>TEXT(Sales_Data[[#This Row],[Order_Date]],"yyyy")</f>
        <v>2025</v>
      </c>
      <c r="Q8803" s="9" t="str">
        <f t="shared" si="137"/>
        <v>Existing</v>
      </c>
      <c r="R8803" s="1" t="s">
        <v>28</v>
      </c>
    </row>
    <row r="8804" spans="1:18" x14ac:dyDescent="0.35">
      <c r="A8804" s="1" t="s">
        <v>13724</v>
      </c>
      <c r="B8804" s="2">
        <v>45776</v>
      </c>
      <c r="C8804" s="1" t="s">
        <v>4549</v>
      </c>
      <c r="D8804" s="1" t="s">
        <v>4984</v>
      </c>
      <c r="E8804" s="1" t="s">
        <v>160</v>
      </c>
      <c r="F8804" s="1" t="s">
        <v>161</v>
      </c>
      <c r="G8804" s="1" t="s">
        <v>42</v>
      </c>
      <c r="H8804" s="1" t="s">
        <v>43</v>
      </c>
      <c r="I8804">
        <v>1</v>
      </c>
      <c r="J8804">
        <v>18000</v>
      </c>
      <c r="K8804" s="7">
        <v>0.1</v>
      </c>
      <c r="L8804">
        <v>16200</v>
      </c>
      <c r="M8804">
        <v>1539.79</v>
      </c>
      <c r="N8804" s="7">
        <f>IFERROR(Sales_Data[[#This Row],[Profit]]/Sales_Data[[#This Row],[Sales]],0)</f>
        <v>9.5048765432098767E-2</v>
      </c>
      <c r="O8804" s="7" t="str">
        <f>TEXT(Sales_Data[[#This Row],[Order_Date]],"mmm")</f>
        <v>Apr</v>
      </c>
      <c r="P8804" s="9" t="str">
        <f>TEXT(Sales_Data[[#This Row],[Order_Date]],"yyyy")</f>
        <v>2025</v>
      </c>
      <c r="Q8804" s="9" t="str">
        <f t="shared" si="137"/>
        <v>New</v>
      </c>
      <c r="R8804" s="1" t="s">
        <v>28</v>
      </c>
    </row>
    <row r="8805" spans="1:18" x14ac:dyDescent="0.35">
      <c r="A8805" s="1" t="s">
        <v>13725</v>
      </c>
      <c r="B8805" s="2">
        <v>45665</v>
      </c>
      <c r="C8805" s="1" t="s">
        <v>4643</v>
      </c>
      <c r="D8805" s="1" t="s">
        <v>8484</v>
      </c>
      <c r="E8805" s="1" t="s">
        <v>24</v>
      </c>
      <c r="F8805" s="1" t="s">
        <v>25</v>
      </c>
      <c r="G8805" s="1" t="s">
        <v>42</v>
      </c>
      <c r="H8805" s="1" t="s">
        <v>43</v>
      </c>
      <c r="I8805">
        <v>4</v>
      </c>
      <c r="J8805">
        <v>18000</v>
      </c>
      <c r="K8805" s="7">
        <v>0.1</v>
      </c>
      <c r="L8805">
        <v>64800</v>
      </c>
      <c r="M8805">
        <v>6439.02</v>
      </c>
      <c r="N8805" s="7">
        <f>IFERROR(Sales_Data[[#This Row],[Profit]]/Sales_Data[[#This Row],[Sales]],0)</f>
        <v>9.9367592592592605E-2</v>
      </c>
      <c r="O8805" s="7" t="str">
        <f>TEXT(Sales_Data[[#This Row],[Order_Date]],"mmm")</f>
        <v>Jan</v>
      </c>
      <c r="P8805" s="9" t="str">
        <f>TEXT(Sales_Data[[#This Row],[Order_Date]],"yyyy")</f>
        <v>2025</v>
      </c>
      <c r="Q8805" s="9" t="str">
        <f t="shared" si="137"/>
        <v>Existing</v>
      </c>
      <c r="R8805" s="1" t="s">
        <v>20</v>
      </c>
    </row>
    <row r="8806" spans="1:18" x14ac:dyDescent="0.35">
      <c r="A8806" s="1" t="s">
        <v>13726</v>
      </c>
      <c r="B8806" s="2">
        <v>45928</v>
      </c>
      <c r="C8806" s="1" t="s">
        <v>2664</v>
      </c>
      <c r="D8806" s="1" t="s">
        <v>4438</v>
      </c>
      <c r="E8806" s="1" t="s">
        <v>81</v>
      </c>
      <c r="F8806" s="1" t="s">
        <v>33</v>
      </c>
      <c r="G8806" s="1" t="s">
        <v>42</v>
      </c>
      <c r="H8806" s="1" t="s">
        <v>112</v>
      </c>
      <c r="I8806">
        <v>5</v>
      </c>
      <c r="J8806">
        <v>2500</v>
      </c>
      <c r="K8806" s="7">
        <v>0.05</v>
      </c>
      <c r="L8806">
        <v>11875</v>
      </c>
      <c r="M8806">
        <v>1777.2</v>
      </c>
      <c r="N8806" s="7">
        <f>IFERROR(Sales_Data[[#This Row],[Profit]]/Sales_Data[[#This Row],[Sales]],0)</f>
        <v>0.14965894736842106</v>
      </c>
      <c r="O8806" s="7" t="str">
        <f>TEXT(Sales_Data[[#This Row],[Order_Date]],"mmm")</f>
        <v>Sep</v>
      </c>
      <c r="P8806" s="9" t="str">
        <f>TEXT(Sales_Data[[#This Row],[Order_Date]],"yyyy")</f>
        <v>2025</v>
      </c>
      <c r="Q8806" s="9" t="str">
        <f t="shared" si="137"/>
        <v>Existing</v>
      </c>
      <c r="R8806" s="1" t="s">
        <v>73</v>
      </c>
    </row>
    <row r="8807" spans="1:18" x14ac:dyDescent="0.35">
      <c r="A8807" s="1" t="s">
        <v>13727</v>
      </c>
      <c r="B8807" s="2">
        <v>45884</v>
      </c>
      <c r="C8807" s="1" t="s">
        <v>5882</v>
      </c>
      <c r="D8807" s="1" t="s">
        <v>7840</v>
      </c>
      <c r="E8807" s="1" t="s">
        <v>24</v>
      </c>
      <c r="F8807" s="1" t="s">
        <v>25</v>
      </c>
      <c r="G8807" s="1" t="s">
        <v>42</v>
      </c>
      <c r="H8807" s="1" t="s">
        <v>102</v>
      </c>
      <c r="I8807">
        <v>5</v>
      </c>
      <c r="J8807">
        <v>25000</v>
      </c>
      <c r="K8807" s="7">
        <v>0</v>
      </c>
      <c r="L8807">
        <v>125000</v>
      </c>
      <c r="M8807">
        <v>15406.84</v>
      </c>
      <c r="N8807" s="7">
        <f>IFERROR(Sales_Data[[#This Row],[Profit]]/Sales_Data[[#This Row],[Sales]],0)</f>
        <v>0.12325472</v>
      </c>
      <c r="O8807" s="7" t="str">
        <f>TEXT(Sales_Data[[#This Row],[Order_Date]],"mmm")</f>
        <v>Aug</v>
      </c>
      <c r="P8807" s="9" t="str">
        <f>TEXT(Sales_Data[[#This Row],[Order_Date]],"yyyy")</f>
        <v>2025</v>
      </c>
      <c r="Q8807" s="9" t="str">
        <f t="shared" si="137"/>
        <v>Existing</v>
      </c>
      <c r="R8807" s="1" t="s">
        <v>20</v>
      </c>
    </row>
    <row r="8808" spans="1:18" x14ac:dyDescent="0.35">
      <c r="A8808" s="1" t="s">
        <v>13728</v>
      </c>
      <c r="B8808" s="2">
        <v>45948</v>
      </c>
      <c r="C8808" s="1" t="s">
        <v>13729</v>
      </c>
      <c r="D8808" s="1" t="s">
        <v>4741</v>
      </c>
      <c r="E8808" s="1" t="s">
        <v>135</v>
      </c>
      <c r="F8808" s="1" t="s">
        <v>136</v>
      </c>
      <c r="G8808" s="1" t="s">
        <v>34</v>
      </c>
      <c r="H8808" s="1" t="s">
        <v>77</v>
      </c>
      <c r="I8808">
        <v>3</v>
      </c>
      <c r="J8808">
        <v>22000</v>
      </c>
      <c r="K8808" s="7">
        <v>0.1</v>
      </c>
      <c r="L8808">
        <v>59400</v>
      </c>
      <c r="M8808">
        <v>9631.27</v>
      </c>
      <c r="N8808" s="7">
        <f>IFERROR(Sales_Data[[#This Row],[Profit]]/Sales_Data[[#This Row],[Sales]],0)</f>
        <v>0.16214259259259259</v>
      </c>
      <c r="O8808" s="7" t="str">
        <f>TEXT(Sales_Data[[#This Row],[Order_Date]],"mmm")</f>
        <v>Oct</v>
      </c>
      <c r="P8808" s="9" t="str">
        <f>TEXT(Sales_Data[[#This Row],[Order_Date]],"yyyy")</f>
        <v>2025</v>
      </c>
      <c r="Q8808" s="9" t="str">
        <f t="shared" si="137"/>
        <v>Existing</v>
      </c>
      <c r="R8808" s="1" t="s">
        <v>36</v>
      </c>
    </row>
    <row r="8809" spans="1:18" x14ac:dyDescent="0.35">
      <c r="A8809" s="1" t="s">
        <v>13730</v>
      </c>
      <c r="B8809" s="2">
        <v>46010</v>
      </c>
      <c r="C8809" s="1" t="s">
        <v>1049</v>
      </c>
      <c r="D8809" s="1" t="s">
        <v>181</v>
      </c>
      <c r="E8809" s="1" t="s">
        <v>24</v>
      </c>
      <c r="F8809" s="1" t="s">
        <v>25</v>
      </c>
      <c r="G8809" s="1" t="s">
        <v>120</v>
      </c>
      <c r="H8809" s="1" t="s">
        <v>143</v>
      </c>
      <c r="I8809">
        <v>2</v>
      </c>
      <c r="J8809">
        <v>1800</v>
      </c>
      <c r="K8809" s="7">
        <v>0</v>
      </c>
      <c r="L8809">
        <v>3600</v>
      </c>
      <c r="M8809">
        <v>723.41</v>
      </c>
      <c r="N8809" s="7">
        <f>IFERROR(Sales_Data[[#This Row],[Profit]]/Sales_Data[[#This Row],[Sales]],0)</f>
        <v>0.20094722222222222</v>
      </c>
      <c r="O8809" s="7" t="str">
        <f>TEXT(Sales_Data[[#This Row],[Order_Date]],"mmm")</f>
        <v>Dec</v>
      </c>
      <c r="P8809" s="9" t="str">
        <f>TEXT(Sales_Data[[#This Row],[Order_Date]],"yyyy")</f>
        <v>2025</v>
      </c>
      <c r="Q8809" s="9" t="str">
        <f t="shared" si="137"/>
        <v>Existing</v>
      </c>
      <c r="R8809" s="1" t="s">
        <v>36</v>
      </c>
    </row>
    <row r="8810" spans="1:18" x14ac:dyDescent="0.35">
      <c r="A8810" s="1" t="s">
        <v>13731</v>
      </c>
      <c r="B8810" s="2">
        <v>46022</v>
      </c>
      <c r="C8810" s="1" t="s">
        <v>2296</v>
      </c>
      <c r="D8810" s="1" t="s">
        <v>1347</v>
      </c>
      <c r="E8810" s="1" t="s">
        <v>32</v>
      </c>
      <c r="F8810" s="1" t="s">
        <v>33</v>
      </c>
      <c r="G8810" s="1" t="s">
        <v>42</v>
      </c>
      <c r="H8810" s="1" t="s">
        <v>47</v>
      </c>
      <c r="I8810">
        <v>1</v>
      </c>
      <c r="J8810">
        <v>55000</v>
      </c>
      <c r="K8810" s="7">
        <v>0.2</v>
      </c>
      <c r="L8810">
        <v>44000</v>
      </c>
      <c r="M8810">
        <v>7745.56</v>
      </c>
      <c r="N8810" s="7">
        <f>IFERROR(Sales_Data[[#This Row],[Profit]]/Sales_Data[[#This Row],[Sales]],0)</f>
        <v>0.17603545454545455</v>
      </c>
      <c r="O8810" s="7" t="str">
        <f>TEXT(Sales_Data[[#This Row],[Order_Date]],"mmm")</f>
        <v>Dec</v>
      </c>
      <c r="P8810" s="9" t="str">
        <f>TEXT(Sales_Data[[#This Row],[Order_Date]],"yyyy")</f>
        <v>2025</v>
      </c>
      <c r="Q8810" s="9" t="str">
        <f t="shared" si="137"/>
        <v>New</v>
      </c>
      <c r="R8810" s="1" t="s">
        <v>28</v>
      </c>
    </row>
    <row r="8811" spans="1:18" x14ac:dyDescent="0.35">
      <c r="A8811" s="1" t="s">
        <v>13732</v>
      </c>
      <c r="B8811" s="2">
        <v>45798</v>
      </c>
      <c r="C8811" s="1" t="s">
        <v>5888</v>
      </c>
      <c r="D8811" s="1" t="s">
        <v>2393</v>
      </c>
      <c r="E8811" s="1" t="s">
        <v>56</v>
      </c>
      <c r="F8811" s="1" t="s">
        <v>57</v>
      </c>
      <c r="G8811" s="1" t="s">
        <v>42</v>
      </c>
      <c r="H8811" s="1" t="s">
        <v>112</v>
      </c>
      <c r="I8811">
        <v>1</v>
      </c>
      <c r="J8811">
        <v>2500</v>
      </c>
      <c r="K8811" s="7">
        <v>0</v>
      </c>
      <c r="L8811">
        <v>2500</v>
      </c>
      <c r="M8811">
        <v>302.83999999999997</v>
      </c>
      <c r="N8811" s="7">
        <f>IFERROR(Sales_Data[[#This Row],[Profit]]/Sales_Data[[#This Row],[Sales]],0)</f>
        <v>0.12113599999999999</v>
      </c>
      <c r="O8811" s="7" t="str">
        <f>TEXT(Sales_Data[[#This Row],[Order_Date]],"mmm")</f>
        <v>May</v>
      </c>
      <c r="P8811" s="9" t="str">
        <f>TEXT(Sales_Data[[#This Row],[Order_Date]],"yyyy")</f>
        <v>2025</v>
      </c>
      <c r="Q8811" s="9" t="str">
        <f t="shared" si="137"/>
        <v>New</v>
      </c>
      <c r="R8811" s="1" t="s">
        <v>73</v>
      </c>
    </row>
    <row r="8812" spans="1:18" x14ac:dyDescent="0.35">
      <c r="A8812" s="1" t="s">
        <v>13733</v>
      </c>
      <c r="B8812" s="2">
        <v>45877</v>
      </c>
      <c r="C8812" s="1" t="s">
        <v>4361</v>
      </c>
      <c r="D8812" s="1" t="s">
        <v>7146</v>
      </c>
      <c r="E8812" s="1" t="s">
        <v>24</v>
      </c>
      <c r="F8812" s="1" t="s">
        <v>25</v>
      </c>
      <c r="G8812" s="1" t="s">
        <v>120</v>
      </c>
      <c r="H8812" s="1" t="s">
        <v>217</v>
      </c>
      <c r="I8812">
        <v>5</v>
      </c>
      <c r="J8812">
        <v>3200</v>
      </c>
      <c r="K8812" s="7">
        <v>0.05</v>
      </c>
      <c r="L8812">
        <v>15200</v>
      </c>
      <c r="M8812">
        <v>2818.86</v>
      </c>
      <c r="N8812" s="7">
        <f>IFERROR(Sales_Data[[#This Row],[Profit]]/Sales_Data[[#This Row],[Sales]],0)</f>
        <v>0.18545131578947369</v>
      </c>
      <c r="O8812" s="7" t="str">
        <f>TEXT(Sales_Data[[#This Row],[Order_Date]],"mmm")</f>
        <v>Aug</v>
      </c>
      <c r="P8812" s="9" t="str">
        <f>TEXT(Sales_Data[[#This Row],[Order_Date]],"yyyy")</f>
        <v>2025</v>
      </c>
      <c r="Q8812" s="9" t="str">
        <f t="shared" si="137"/>
        <v>Existing</v>
      </c>
      <c r="R8812" s="1" t="s">
        <v>36</v>
      </c>
    </row>
    <row r="8813" spans="1:18" x14ac:dyDescent="0.35">
      <c r="A8813" s="1" t="s">
        <v>13734</v>
      </c>
      <c r="B8813" s="2">
        <v>45701</v>
      </c>
      <c r="C8813" s="1" t="s">
        <v>3695</v>
      </c>
      <c r="D8813" s="1" t="s">
        <v>5567</v>
      </c>
      <c r="E8813" s="1" t="s">
        <v>51</v>
      </c>
      <c r="F8813" s="1" t="s">
        <v>52</v>
      </c>
      <c r="G8813" s="1" t="s">
        <v>42</v>
      </c>
      <c r="H8813" s="1" t="s">
        <v>43</v>
      </c>
      <c r="I8813">
        <v>3</v>
      </c>
      <c r="J8813">
        <v>18000</v>
      </c>
      <c r="K8813" s="7">
        <v>0</v>
      </c>
      <c r="L8813">
        <v>54000</v>
      </c>
      <c r="M8813">
        <v>8926.6200000000008</v>
      </c>
      <c r="N8813" s="7">
        <f>IFERROR(Sales_Data[[#This Row],[Profit]]/Sales_Data[[#This Row],[Sales]],0)</f>
        <v>0.1653077777777778</v>
      </c>
      <c r="O8813" s="7" t="str">
        <f>TEXT(Sales_Data[[#This Row],[Order_Date]],"mmm")</f>
        <v>Feb</v>
      </c>
      <c r="P8813" s="9" t="str">
        <f>TEXT(Sales_Data[[#This Row],[Order_Date]],"yyyy")</f>
        <v>2025</v>
      </c>
      <c r="Q8813" s="9" t="str">
        <f t="shared" si="137"/>
        <v>Existing</v>
      </c>
      <c r="R8813" s="1" t="s">
        <v>73</v>
      </c>
    </row>
    <row r="8814" spans="1:18" x14ac:dyDescent="0.35">
      <c r="A8814" s="1" t="s">
        <v>13735</v>
      </c>
      <c r="B8814" s="2">
        <v>45876</v>
      </c>
      <c r="C8814" s="1" t="s">
        <v>4019</v>
      </c>
      <c r="D8814" s="1" t="s">
        <v>1614</v>
      </c>
      <c r="E8814" s="1" t="s">
        <v>81</v>
      </c>
      <c r="F8814" s="1" t="s">
        <v>33</v>
      </c>
      <c r="G8814" s="1" t="s">
        <v>34</v>
      </c>
      <c r="H8814" s="1" t="s">
        <v>107</v>
      </c>
      <c r="I8814">
        <v>1</v>
      </c>
      <c r="J8814">
        <v>6500</v>
      </c>
      <c r="K8814" s="7">
        <v>0</v>
      </c>
      <c r="L8814">
        <v>6500</v>
      </c>
      <c r="M8814">
        <v>1068.93</v>
      </c>
      <c r="N8814" s="7">
        <f>IFERROR(Sales_Data[[#This Row],[Profit]]/Sales_Data[[#This Row],[Sales]],0)</f>
        <v>0.16445076923076923</v>
      </c>
      <c r="O8814" s="7" t="str">
        <f>TEXT(Sales_Data[[#This Row],[Order_Date]],"mmm")</f>
        <v>Aug</v>
      </c>
      <c r="P8814" s="9" t="str">
        <f>TEXT(Sales_Data[[#This Row],[Order_Date]],"yyyy")</f>
        <v>2025</v>
      </c>
      <c r="Q8814" s="9" t="str">
        <f t="shared" si="137"/>
        <v>New</v>
      </c>
      <c r="R8814" s="1" t="s">
        <v>20</v>
      </c>
    </row>
    <row r="8815" spans="1:18" x14ac:dyDescent="0.35">
      <c r="A8815" s="1" t="s">
        <v>13736</v>
      </c>
      <c r="B8815" s="2">
        <v>45865</v>
      </c>
      <c r="C8815" s="1" t="s">
        <v>1029</v>
      </c>
      <c r="D8815" s="1" t="s">
        <v>4856</v>
      </c>
      <c r="E8815" s="1" t="s">
        <v>24</v>
      </c>
      <c r="F8815" s="1" t="s">
        <v>25</v>
      </c>
      <c r="G8815" s="1" t="s">
        <v>120</v>
      </c>
      <c r="H8815" s="1" t="s">
        <v>121</v>
      </c>
      <c r="I8815">
        <v>5</v>
      </c>
      <c r="J8815">
        <v>2800</v>
      </c>
      <c r="K8815" s="7">
        <v>0.05</v>
      </c>
      <c r="L8815">
        <v>13300</v>
      </c>
      <c r="M8815">
        <v>1197.31</v>
      </c>
      <c r="N8815" s="7">
        <f>IFERROR(Sales_Data[[#This Row],[Profit]]/Sales_Data[[#This Row],[Sales]],0)</f>
        <v>9.0023308270676686E-2</v>
      </c>
      <c r="O8815" s="7" t="str">
        <f>TEXT(Sales_Data[[#This Row],[Order_Date]],"mmm")</f>
        <v>Jul</v>
      </c>
      <c r="P8815" s="9" t="str">
        <f>TEXT(Sales_Data[[#This Row],[Order_Date]],"yyyy")</f>
        <v>2025</v>
      </c>
      <c r="Q8815" s="9" t="str">
        <f t="shared" si="137"/>
        <v>Existing</v>
      </c>
      <c r="R8815" s="1" t="s">
        <v>20</v>
      </c>
    </row>
    <row r="8816" spans="1:18" x14ac:dyDescent="0.35">
      <c r="A8816" s="1" t="s">
        <v>13737</v>
      </c>
      <c r="B8816" s="2">
        <v>45679</v>
      </c>
      <c r="C8816" s="1" t="s">
        <v>7514</v>
      </c>
      <c r="D8816" s="1" t="s">
        <v>7515</v>
      </c>
      <c r="E8816" s="1" t="s">
        <v>51</v>
      </c>
      <c r="F8816" s="1" t="s">
        <v>52</v>
      </c>
      <c r="G8816" s="1" t="s">
        <v>18</v>
      </c>
      <c r="H8816" s="1" t="s">
        <v>292</v>
      </c>
      <c r="I8816">
        <v>4</v>
      </c>
      <c r="J8816">
        <v>500</v>
      </c>
      <c r="K8816" s="7">
        <v>0.15</v>
      </c>
      <c r="L8816">
        <v>1700</v>
      </c>
      <c r="M8816">
        <v>154.24</v>
      </c>
      <c r="N8816" s="7">
        <f>IFERROR(Sales_Data[[#This Row],[Profit]]/Sales_Data[[#This Row],[Sales]],0)</f>
        <v>9.0729411764705892E-2</v>
      </c>
      <c r="O8816" s="7" t="str">
        <f>TEXT(Sales_Data[[#This Row],[Order_Date]],"mmm")</f>
        <v>Jan</v>
      </c>
      <c r="P8816" s="9" t="str">
        <f>TEXT(Sales_Data[[#This Row],[Order_Date]],"yyyy")</f>
        <v>2025</v>
      </c>
      <c r="Q8816" s="9" t="str">
        <f t="shared" si="137"/>
        <v>Existing</v>
      </c>
      <c r="R8816" s="1" t="s">
        <v>20</v>
      </c>
    </row>
    <row r="8817" spans="1:18" x14ac:dyDescent="0.35">
      <c r="A8817" s="1" t="s">
        <v>13738</v>
      </c>
      <c r="B8817" s="2">
        <v>45752</v>
      </c>
      <c r="C8817" s="1" t="s">
        <v>1627</v>
      </c>
      <c r="D8817" s="1" t="s">
        <v>4315</v>
      </c>
      <c r="E8817" s="1" t="s">
        <v>40</v>
      </c>
      <c r="F8817" s="1" t="s">
        <v>41</v>
      </c>
      <c r="G8817" s="1" t="s">
        <v>26</v>
      </c>
      <c r="H8817" s="1" t="s">
        <v>82</v>
      </c>
      <c r="I8817">
        <v>4</v>
      </c>
      <c r="J8817">
        <v>450</v>
      </c>
      <c r="K8817" s="7">
        <v>0</v>
      </c>
      <c r="L8817">
        <v>1800</v>
      </c>
      <c r="M8817">
        <v>179.58</v>
      </c>
      <c r="N8817" s="7">
        <f>IFERROR(Sales_Data[[#This Row],[Profit]]/Sales_Data[[#This Row],[Sales]],0)</f>
        <v>9.976666666666667E-2</v>
      </c>
      <c r="O8817" s="7" t="str">
        <f>TEXT(Sales_Data[[#This Row],[Order_Date]],"mmm")</f>
        <v>Apr</v>
      </c>
      <c r="P8817" s="9" t="str">
        <f>TEXT(Sales_Data[[#This Row],[Order_Date]],"yyyy")</f>
        <v>2025</v>
      </c>
      <c r="Q8817" s="9" t="str">
        <f t="shared" si="137"/>
        <v>Existing</v>
      </c>
      <c r="R8817" s="1" t="s">
        <v>20</v>
      </c>
    </row>
    <row r="8818" spans="1:18" x14ac:dyDescent="0.35">
      <c r="A8818" s="1" t="s">
        <v>13739</v>
      </c>
      <c r="B8818" s="2">
        <v>45721</v>
      </c>
      <c r="C8818" s="1" t="s">
        <v>5205</v>
      </c>
      <c r="D8818" s="1" t="s">
        <v>13740</v>
      </c>
      <c r="E8818" s="1" t="s">
        <v>106</v>
      </c>
      <c r="F8818" s="1" t="s">
        <v>33</v>
      </c>
      <c r="G8818" s="1" t="s">
        <v>18</v>
      </c>
      <c r="H8818" s="1" t="s">
        <v>131</v>
      </c>
      <c r="I8818">
        <v>4</v>
      </c>
      <c r="J8818">
        <v>1500</v>
      </c>
      <c r="K8818" s="7">
        <v>0.05</v>
      </c>
      <c r="L8818">
        <v>5700</v>
      </c>
      <c r="M8818">
        <v>660.21</v>
      </c>
      <c r="N8818" s="7">
        <f>IFERROR(Sales_Data[[#This Row],[Profit]]/Sales_Data[[#This Row],[Sales]],0)</f>
        <v>0.11582631578947369</v>
      </c>
      <c r="O8818" s="7" t="str">
        <f>TEXT(Sales_Data[[#This Row],[Order_Date]],"mmm")</f>
        <v>Mar</v>
      </c>
      <c r="P8818" s="9" t="str">
        <f>TEXT(Sales_Data[[#This Row],[Order_Date]],"yyyy")</f>
        <v>2025</v>
      </c>
      <c r="Q8818" s="9" t="str">
        <f t="shared" si="137"/>
        <v>Existing</v>
      </c>
      <c r="R8818" s="1" t="s">
        <v>64</v>
      </c>
    </row>
    <row r="8819" spans="1:18" x14ac:dyDescent="0.35">
      <c r="A8819" s="1" t="s">
        <v>13741</v>
      </c>
      <c r="B8819" s="2">
        <v>45686</v>
      </c>
      <c r="C8819" s="1" t="s">
        <v>742</v>
      </c>
      <c r="D8819" s="1" t="s">
        <v>363</v>
      </c>
      <c r="E8819" s="1" t="s">
        <v>119</v>
      </c>
      <c r="F8819" s="1" t="s">
        <v>33</v>
      </c>
      <c r="G8819" s="1" t="s">
        <v>42</v>
      </c>
      <c r="H8819" s="1" t="s">
        <v>43</v>
      </c>
      <c r="I8819">
        <v>1</v>
      </c>
      <c r="J8819">
        <v>18000</v>
      </c>
      <c r="K8819" s="7">
        <v>0.05</v>
      </c>
      <c r="L8819">
        <v>17100</v>
      </c>
      <c r="M8819">
        <v>2334.3200000000002</v>
      </c>
      <c r="N8819" s="7">
        <f>IFERROR(Sales_Data[[#This Row],[Profit]]/Sales_Data[[#This Row],[Sales]],0)</f>
        <v>0.13650994152046786</v>
      </c>
      <c r="O8819" s="7" t="str">
        <f>TEXT(Sales_Data[[#This Row],[Order_Date]],"mmm")</f>
        <v>Jan</v>
      </c>
      <c r="P8819" s="9" t="str">
        <f>TEXT(Sales_Data[[#This Row],[Order_Date]],"yyyy")</f>
        <v>2025</v>
      </c>
      <c r="Q8819" s="9" t="str">
        <f t="shared" si="137"/>
        <v>New</v>
      </c>
      <c r="R8819" s="1" t="s">
        <v>73</v>
      </c>
    </row>
    <row r="8820" spans="1:18" x14ac:dyDescent="0.35">
      <c r="A8820" s="1" t="s">
        <v>13742</v>
      </c>
      <c r="B8820" s="2">
        <v>45900</v>
      </c>
      <c r="C8820" s="1" t="s">
        <v>6810</v>
      </c>
      <c r="D8820" s="1" t="s">
        <v>2236</v>
      </c>
      <c r="E8820" s="1" t="s">
        <v>71</v>
      </c>
      <c r="F8820" s="1" t="s">
        <v>33</v>
      </c>
      <c r="G8820" s="1" t="s">
        <v>18</v>
      </c>
      <c r="H8820" s="1" t="s">
        <v>292</v>
      </c>
      <c r="I8820">
        <v>2</v>
      </c>
      <c r="J8820">
        <v>500</v>
      </c>
      <c r="K8820" s="7">
        <v>0.2</v>
      </c>
      <c r="L8820">
        <v>800</v>
      </c>
      <c r="M8820">
        <v>142.6</v>
      </c>
      <c r="N8820" s="7">
        <f>IFERROR(Sales_Data[[#This Row],[Profit]]/Sales_Data[[#This Row],[Sales]],0)</f>
        <v>0.17824999999999999</v>
      </c>
      <c r="O8820" s="7" t="str">
        <f>TEXT(Sales_Data[[#This Row],[Order_Date]],"mmm")</f>
        <v>Aug</v>
      </c>
      <c r="P8820" s="9" t="str">
        <f>TEXT(Sales_Data[[#This Row],[Order_Date]],"yyyy")</f>
        <v>2025</v>
      </c>
      <c r="Q8820" s="9" t="str">
        <f t="shared" si="137"/>
        <v>Existing</v>
      </c>
      <c r="R8820" s="1" t="s">
        <v>36</v>
      </c>
    </row>
    <row r="8821" spans="1:18" x14ac:dyDescent="0.35">
      <c r="A8821" s="1" t="s">
        <v>13743</v>
      </c>
      <c r="B8821" s="2">
        <v>45880</v>
      </c>
      <c r="C8821" s="1" t="s">
        <v>8689</v>
      </c>
      <c r="D8821" s="1" t="s">
        <v>9815</v>
      </c>
      <c r="E8821" s="1" t="s">
        <v>24</v>
      </c>
      <c r="F8821" s="1" t="s">
        <v>25</v>
      </c>
      <c r="G8821" s="1" t="s">
        <v>34</v>
      </c>
      <c r="H8821" s="1" t="s">
        <v>153</v>
      </c>
      <c r="I8821">
        <v>3</v>
      </c>
      <c r="J8821">
        <v>7000</v>
      </c>
      <c r="K8821" s="7">
        <v>0.05</v>
      </c>
      <c r="L8821">
        <v>19950</v>
      </c>
      <c r="M8821">
        <v>4532.43</v>
      </c>
      <c r="N8821" s="7">
        <f>IFERROR(Sales_Data[[#This Row],[Profit]]/Sales_Data[[#This Row],[Sales]],0)</f>
        <v>0.22718947368421055</v>
      </c>
      <c r="O8821" s="7" t="str">
        <f>TEXT(Sales_Data[[#This Row],[Order_Date]],"mmm")</f>
        <v>Aug</v>
      </c>
      <c r="P8821" s="9" t="str">
        <f>TEXT(Sales_Data[[#This Row],[Order_Date]],"yyyy")</f>
        <v>2025</v>
      </c>
      <c r="Q8821" s="9" t="str">
        <f t="shared" si="137"/>
        <v>Existing</v>
      </c>
      <c r="R8821" s="1" t="s">
        <v>64</v>
      </c>
    </row>
    <row r="8822" spans="1:18" x14ac:dyDescent="0.35">
      <c r="A8822" s="1" t="s">
        <v>13744</v>
      </c>
      <c r="B8822" s="2">
        <v>45778</v>
      </c>
      <c r="C8822" s="1" t="s">
        <v>5630</v>
      </c>
      <c r="D8822" s="1" t="s">
        <v>5544</v>
      </c>
      <c r="E8822" s="1" t="s">
        <v>56</v>
      </c>
      <c r="F8822" s="1" t="s">
        <v>57</v>
      </c>
      <c r="G8822" s="1" t="s">
        <v>18</v>
      </c>
      <c r="H8822" s="1" t="s">
        <v>292</v>
      </c>
      <c r="I8822">
        <v>2</v>
      </c>
      <c r="J8822">
        <v>500</v>
      </c>
      <c r="K8822" s="7">
        <v>0</v>
      </c>
      <c r="L8822">
        <v>1000</v>
      </c>
      <c r="M8822">
        <v>93.09</v>
      </c>
      <c r="N8822" s="7">
        <f>IFERROR(Sales_Data[[#This Row],[Profit]]/Sales_Data[[#This Row],[Sales]],0)</f>
        <v>9.3090000000000006E-2</v>
      </c>
      <c r="O8822" s="7" t="str">
        <f>TEXT(Sales_Data[[#This Row],[Order_Date]],"mmm")</f>
        <v>May</v>
      </c>
      <c r="P8822" s="9" t="str">
        <f>TEXT(Sales_Data[[#This Row],[Order_Date]],"yyyy")</f>
        <v>2025</v>
      </c>
      <c r="Q8822" s="9" t="str">
        <f t="shared" si="137"/>
        <v>Existing</v>
      </c>
      <c r="R8822" s="1" t="s">
        <v>64</v>
      </c>
    </row>
    <row r="8823" spans="1:18" x14ac:dyDescent="0.35">
      <c r="A8823" s="1" t="s">
        <v>13745</v>
      </c>
      <c r="B8823" s="2">
        <v>45733</v>
      </c>
      <c r="C8823" s="1" t="s">
        <v>7576</v>
      </c>
      <c r="D8823" s="1" t="s">
        <v>2563</v>
      </c>
      <c r="E8823" s="1" t="s">
        <v>135</v>
      </c>
      <c r="F8823" s="1" t="s">
        <v>136</v>
      </c>
      <c r="G8823" s="1" t="s">
        <v>42</v>
      </c>
      <c r="H8823" s="1" t="s">
        <v>63</v>
      </c>
      <c r="I8823">
        <v>1</v>
      </c>
      <c r="J8823">
        <v>4500</v>
      </c>
      <c r="K8823" s="7">
        <v>0.1</v>
      </c>
      <c r="L8823">
        <v>4050</v>
      </c>
      <c r="M8823">
        <v>455.76</v>
      </c>
      <c r="N8823" s="7">
        <f>IFERROR(Sales_Data[[#This Row],[Profit]]/Sales_Data[[#This Row],[Sales]],0)</f>
        <v>0.11253333333333333</v>
      </c>
      <c r="O8823" s="7" t="str">
        <f>TEXT(Sales_Data[[#This Row],[Order_Date]],"mmm")</f>
        <v>Mar</v>
      </c>
      <c r="P8823" s="9" t="str">
        <f>TEXT(Sales_Data[[#This Row],[Order_Date]],"yyyy")</f>
        <v>2025</v>
      </c>
      <c r="Q8823" s="9" t="str">
        <f t="shared" si="137"/>
        <v>New</v>
      </c>
      <c r="R8823" s="1" t="s">
        <v>28</v>
      </c>
    </row>
    <row r="8824" spans="1:18" x14ac:dyDescent="0.35">
      <c r="A8824" s="1" t="s">
        <v>13746</v>
      </c>
      <c r="B8824" s="2">
        <v>45859</v>
      </c>
      <c r="C8824" s="1" t="s">
        <v>5533</v>
      </c>
      <c r="D8824" s="1" t="s">
        <v>3396</v>
      </c>
      <c r="E8824" s="1" t="s">
        <v>51</v>
      </c>
      <c r="F8824" s="1" t="s">
        <v>52</v>
      </c>
      <c r="G8824" s="1" t="s">
        <v>42</v>
      </c>
      <c r="H8824" s="1" t="s">
        <v>63</v>
      </c>
      <c r="I8824">
        <v>4</v>
      </c>
      <c r="J8824">
        <v>4500</v>
      </c>
      <c r="K8824" s="7">
        <v>0</v>
      </c>
      <c r="L8824">
        <v>18000</v>
      </c>
      <c r="M8824">
        <v>3362.68</v>
      </c>
      <c r="N8824" s="7">
        <f>IFERROR(Sales_Data[[#This Row],[Profit]]/Sales_Data[[#This Row],[Sales]],0)</f>
        <v>0.18681555555555554</v>
      </c>
      <c r="O8824" s="7" t="str">
        <f>TEXT(Sales_Data[[#This Row],[Order_Date]],"mmm")</f>
        <v>Jul</v>
      </c>
      <c r="P8824" s="9" t="str">
        <f>TEXT(Sales_Data[[#This Row],[Order_Date]],"yyyy")</f>
        <v>2025</v>
      </c>
      <c r="Q8824" s="9" t="str">
        <f t="shared" si="137"/>
        <v>Existing</v>
      </c>
      <c r="R8824" s="1" t="s">
        <v>73</v>
      </c>
    </row>
    <row r="8825" spans="1:18" x14ac:dyDescent="0.35">
      <c r="A8825" s="1" t="s">
        <v>13747</v>
      </c>
      <c r="B8825" s="2">
        <v>45814</v>
      </c>
      <c r="C8825" s="1" t="s">
        <v>11533</v>
      </c>
      <c r="D8825" s="1" t="s">
        <v>1387</v>
      </c>
      <c r="E8825" s="1" t="s">
        <v>51</v>
      </c>
      <c r="F8825" s="1" t="s">
        <v>52</v>
      </c>
      <c r="G8825" s="1" t="s">
        <v>42</v>
      </c>
      <c r="H8825" s="1" t="s">
        <v>63</v>
      </c>
      <c r="I8825">
        <v>1</v>
      </c>
      <c r="J8825">
        <v>4500</v>
      </c>
      <c r="K8825" s="7">
        <v>0.2</v>
      </c>
      <c r="L8825">
        <v>3600</v>
      </c>
      <c r="M8825">
        <v>788.51</v>
      </c>
      <c r="N8825" s="7">
        <f>IFERROR(Sales_Data[[#This Row],[Profit]]/Sales_Data[[#This Row],[Sales]],0)</f>
        <v>0.21903055555555556</v>
      </c>
      <c r="O8825" s="7" t="str">
        <f>TEXT(Sales_Data[[#This Row],[Order_Date]],"mmm")</f>
        <v>Jun</v>
      </c>
      <c r="P8825" s="9" t="str">
        <f>TEXT(Sales_Data[[#This Row],[Order_Date]],"yyyy")</f>
        <v>2025</v>
      </c>
      <c r="Q8825" s="9" t="str">
        <f t="shared" si="137"/>
        <v>New</v>
      </c>
      <c r="R8825" s="1" t="s">
        <v>36</v>
      </c>
    </row>
    <row r="8826" spans="1:18" x14ac:dyDescent="0.35">
      <c r="A8826" s="1" t="s">
        <v>13748</v>
      </c>
      <c r="B8826" s="2">
        <v>45869</v>
      </c>
      <c r="C8826" s="1" t="s">
        <v>9920</v>
      </c>
      <c r="D8826" s="1" t="s">
        <v>4598</v>
      </c>
      <c r="E8826" s="1" t="s">
        <v>71</v>
      </c>
      <c r="F8826" s="1" t="s">
        <v>33</v>
      </c>
      <c r="G8826" s="1" t="s">
        <v>26</v>
      </c>
      <c r="H8826" s="1" t="s">
        <v>128</v>
      </c>
      <c r="I8826">
        <v>4</v>
      </c>
      <c r="J8826">
        <v>900</v>
      </c>
      <c r="K8826" s="7">
        <v>0.15</v>
      </c>
      <c r="L8826">
        <v>3060</v>
      </c>
      <c r="M8826">
        <v>507.97</v>
      </c>
      <c r="N8826" s="7">
        <f>IFERROR(Sales_Data[[#This Row],[Profit]]/Sales_Data[[#This Row],[Sales]],0)</f>
        <v>0.16600326797385623</v>
      </c>
      <c r="O8826" s="7" t="str">
        <f>TEXT(Sales_Data[[#This Row],[Order_Date]],"mmm")</f>
        <v>Jul</v>
      </c>
      <c r="P8826" s="9" t="str">
        <f>TEXT(Sales_Data[[#This Row],[Order_Date]],"yyyy")</f>
        <v>2025</v>
      </c>
      <c r="Q8826" s="9" t="str">
        <f t="shared" si="137"/>
        <v>Existing</v>
      </c>
      <c r="R8826" s="1" t="s">
        <v>28</v>
      </c>
    </row>
    <row r="8827" spans="1:18" x14ac:dyDescent="0.35">
      <c r="A8827" s="1" t="s">
        <v>13749</v>
      </c>
      <c r="B8827" s="2">
        <v>45718</v>
      </c>
      <c r="C8827" s="1" t="s">
        <v>12653</v>
      </c>
      <c r="D8827" s="1" t="s">
        <v>3942</v>
      </c>
      <c r="E8827" s="1" t="s">
        <v>17</v>
      </c>
      <c r="F8827" s="1" t="s">
        <v>17</v>
      </c>
      <c r="G8827" s="1" t="s">
        <v>26</v>
      </c>
      <c r="H8827" s="1" t="s">
        <v>128</v>
      </c>
      <c r="I8827">
        <v>3</v>
      </c>
      <c r="J8827">
        <v>900</v>
      </c>
      <c r="K8827" s="7">
        <v>0.15</v>
      </c>
      <c r="L8827">
        <v>2295</v>
      </c>
      <c r="M8827">
        <v>270.08</v>
      </c>
      <c r="N8827" s="7">
        <f>IFERROR(Sales_Data[[#This Row],[Profit]]/Sales_Data[[#This Row],[Sales]],0)</f>
        <v>0.11768191721132897</v>
      </c>
      <c r="O8827" s="7" t="str">
        <f>TEXT(Sales_Data[[#This Row],[Order_Date]],"mmm")</f>
        <v>Mar</v>
      </c>
      <c r="P8827" s="9" t="str">
        <f>TEXT(Sales_Data[[#This Row],[Order_Date]],"yyyy")</f>
        <v>2025</v>
      </c>
      <c r="Q8827" s="9" t="str">
        <f t="shared" si="137"/>
        <v>Existing</v>
      </c>
      <c r="R8827" s="1" t="s">
        <v>28</v>
      </c>
    </row>
    <row r="8828" spans="1:18" x14ac:dyDescent="0.35">
      <c r="A8828" s="1" t="s">
        <v>13750</v>
      </c>
      <c r="B8828" s="2">
        <v>45829</v>
      </c>
      <c r="C8828" s="1" t="s">
        <v>2655</v>
      </c>
      <c r="D8828" s="1" t="s">
        <v>1491</v>
      </c>
      <c r="E8828" s="1" t="s">
        <v>56</v>
      </c>
      <c r="F8828" s="1" t="s">
        <v>57</v>
      </c>
      <c r="G8828" s="1" t="s">
        <v>120</v>
      </c>
      <c r="H8828" s="1" t="s">
        <v>143</v>
      </c>
      <c r="I8828">
        <v>1</v>
      </c>
      <c r="J8828">
        <v>1800</v>
      </c>
      <c r="K8828" s="7">
        <v>0.15</v>
      </c>
      <c r="L8828">
        <v>1530</v>
      </c>
      <c r="M8828">
        <v>307.8</v>
      </c>
      <c r="N8828" s="7">
        <f>IFERROR(Sales_Data[[#This Row],[Profit]]/Sales_Data[[#This Row],[Sales]],0)</f>
        <v>0.20117647058823529</v>
      </c>
      <c r="O8828" s="7" t="str">
        <f>TEXT(Sales_Data[[#This Row],[Order_Date]],"mmm")</f>
        <v>Jun</v>
      </c>
      <c r="P8828" s="9" t="str">
        <f>TEXT(Sales_Data[[#This Row],[Order_Date]],"yyyy")</f>
        <v>2025</v>
      </c>
      <c r="Q8828" s="9" t="str">
        <f t="shared" si="137"/>
        <v>New</v>
      </c>
      <c r="R8828" s="1" t="s">
        <v>73</v>
      </c>
    </row>
    <row r="8829" spans="1:18" x14ac:dyDescent="0.35">
      <c r="A8829" s="1" t="s">
        <v>13751</v>
      </c>
      <c r="B8829" s="2">
        <v>45811</v>
      </c>
      <c r="C8829" s="1" t="s">
        <v>8011</v>
      </c>
      <c r="D8829" s="1" t="s">
        <v>1406</v>
      </c>
      <c r="E8829" s="1" t="s">
        <v>17</v>
      </c>
      <c r="F8829" s="1" t="s">
        <v>17</v>
      </c>
      <c r="G8829" s="1" t="s">
        <v>26</v>
      </c>
      <c r="H8829" s="1" t="s">
        <v>27</v>
      </c>
      <c r="I8829">
        <v>4</v>
      </c>
      <c r="J8829">
        <v>1200</v>
      </c>
      <c r="K8829" s="7">
        <v>0</v>
      </c>
      <c r="L8829">
        <v>4800</v>
      </c>
      <c r="M8829">
        <v>805.43</v>
      </c>
      <c r="N8829" s="7">
        <f>IFERROR(Sales_Data[[#This Row],[Profit]]/Sales_Data[[#This Row],[Sales]],0)</f>
        <v>0.16779791666666666</v>
      </c>
      <c r="O8829" s="7" t="str">
        <f>TEXT(Sales_Data[[#This Row],[Order_Date]],"mmm")</f>
        <v>Jun</v>
      </c>
      <c r="P8829" s="9" t="str">
        <f>TEXT(Sales_Data[[#This Row],[Order_Date]],"yyyy")</f>
        <v>2025</v>
      </c>
      <c r="Q8829" s="9" t="str">
        <f t="shared" si="137"/>
        <v>Existing</v>
      </c>
      <c r="R8829" s="1" t="s">
        <v>28</v>
      </c>
    </row>
    <row r="8830" spans="1:18" x14ac:dyDescent="0.35">
      <c r="A8830" s="1" t="s">
        <v>13752</v>
      </c>
      <c r="B8830" s="2">
        <v>45788</v>
      </c>
      <c r="C8830" s="1" t="s">
        <v>8715</v>
      </c>
      <c r="D8830" s="1" t="s">
        <v>2053</v>
      </c>
      <c r="E8830" s="1" t="s">
        <v>40</v>
      </c>
      <c r="F8830" s="1" t="s">
        <v>41</v>
      </c>
      <c r="G8830" s="1" t="s">
        <v>42</v>
      </c>
      <c r="H8830" s="1" t="s">
        <v>102</v>
      </c>
      <c r="I8830">
        <v>1</v>
      </c>
      <c r="J8830">
        <v>25000</v>
      </c>
      <c r="K8830" s="7">
        <v>0</v>
      </c>
      <c r="L8830">
        <v>25000</v>
      </c>
      <c r="M8830">
        <v>2615.9</v>
      </c>
      <c r="N8830" s="7">
        <f>IFERROR(Sales_Data[[#This Row],[Profit]]/Sales_Data[[#This Row],[Sales]],0)</f>
        <v>0.10463600000000001</v>
      </c>
      <c r="O8830" s="7" t="str">
        <f>TEXT(Sales_Data[[#This Row],[Order_Date]],"mmm")</f>
        <v>May</v>
      </c>
      <c r="P8830" s="9" t="str">
        <f>TEXT(Sales_Data[[#This Row],[Order_Date]],"yyyy")</f>
        <v>2025</v>
      </c>
      <c r="Q8830" s="9" t="str">
        <f t="shared" si="137"/>
        <v>New</v>
      </c>
      <c r="R8830" s="1" t="s">
        <v>28</v>
      </c>
    </row>
    <row r="8831" spans="1:18" x14ac:dyDescent="0.35">
      <c r="A8831" s="1" t="s">
        <v>13753</v>
      </c>
      <c r="B8831" s="2">
        <v>45796</v>
      </c>
      <c r="C8831" s="1" t="s">
        <v>6207</v>
      </c>
      <c r="D8831" s="1" t="s">
        <v>8959</v>
      </c>
      <c r="E8831" s="1" t="s">
        <v>135</v>
      </c>
      <c r="F8831" s="1" t="s">
        <v>136</v>
      </c>
      <c r="G8831" s="1" t="s">
        <v>120</v>
      </c>
      <c r="H8831" s="1" t="s">
        <v>121</v>
      </c>
      <c r="I8831">
        <v>1</v>
      </c>
      <c r="J8831">
        <v>2800</v>
      </c>
      <c r="K8831" s="7">
        <v>0</v>
      </c>
      <c r="L8831">
        <v>2800</v>
      </c>
      <c r="M8831">
        <v>607.04999999999995</v>
      </c>
      <c r="N8831" s="7">
        <f>IFERROR(Sales_Data[[#This Row],[Profit]]/Sales_Data[[#This Row],[Sales]],0)</f>
        <v>0.2168035714285714</v>
      </c>
      <c r="O8831" s="7" t="str">
        <f>TEXT(Sales_Data[[#This Row],[Order_Date]],"mmm")</f>
        <v>May</v>
      </c>
      <c r="P8831" s="9" t="str">
        <f>TEXT(Sales_Data[[#This Row],[Order_Date]],"yyyy")</f>
        <v>2025</v>
      </c>
      <c r="Q8831" s="9" t="str">
        <f t="shared" si="137"/>
        <v>New</v>
      </c>
      <c r="R8831" s="1" t="s">
        <v>36</v>
      </c>
    </row>
    <row r="8832" spans="1:18" x14ac:dyDescent="0.35">
      <c r="A8832" s="1" t="s">
        <v>13754</v>
      </c>
      <c r="B8832" s="2">
        <v>45816</v>
      </c>
      <c r="C8832" s="1" t="s">
        <v>1576</v>
      </c>
      <c r="D8832" s="1" t="s">
        <v>2903</v>
      </c>
      <c r="E8832" s="1" t="s">
        <v>160</v>
      </c>
      <c r="F8832" s="1" t="s">
        <v>161</v>
      </c>
      <c r="G8832" s="1" t="s">
        <v>42</v>
      </c>
      <c r="H8832" s="1" t="s">
        <v>47</v>
      </c>
      <c r="I8832">
        <v>1</v>
      </c>
      <c r="J8832">
        <v>55000</v>
      </c>
      <c r="K8832" s="7">
        <v>0.1</v>
      </c>
      <c r="L8832">
        <v>49500</v>
      </c>
      <c r="M8832">
        <v>7370.76</v>
      </c>
      <c r="N8832" s="7">
        <f>IFERROR(Sales_Data[[#This Row],[Profit]]/Sales_Data[[#This Row],[Sales]],0)</f>
        <v>0.14890424242424244</v>
      </c>
      <c r="O8832" s="7" t="str">
        <f>TEXT(Sales_Data[[#This Row],[Order_Date]],"mmm")</f>
        <v>Jun</v>
      </c>
      <c r="P8832" s="9" t="str">
        <f>TEXT(Sales_Data[[#This Row],[Order_Date]],"yyyy")</f>
        <v>2025</v>
      </c>
      <c r="Q8832" s="9" t="str">
        <f t="shared" si="137"/>
        <v>New</v>
      </c>
      <c r="R8832" s="1" t="s">
        <v>64</v>
      </c>
    </row>
    <row r="8833" spans="1:18" x14ac:dyDescent="0.35">
      <c r="A8833" s="1" t="s">
        <v>13755</v>
      </c>
      <c r="B8833" s="2">
        <v>46017</v>
      </c>
      <c r="C8833" s="1" t="s">
        <v>2834</v>
      </c>
      <c r="D8833" s="1" t="s">
        <v>5371</v>
      </c>
      <c r="E8833" s="1" t="s">
        <v>86</v>
      </c>
      <c r="F8833" s="1" t="s">
        <v>25</v>
      </c>
      <c r="G8833" s="1" t="s">
        <v>34</v>
      </c>
      <c r="H8833" s="1" t="s">
        <v>107</v>
      </c>
      <c r="I8833">
        <v>2</v>
      </c>
      <c r="J8833">
        <v>6500</v>
      </c>
      <c r="K8833" s="7">
        <v>0.05</v>
      </c>
      <c r="L8833">
        <v>12350</v>
      </c>
      <c r="M8833">
        <v>3064.35</v>
      </c>
      <c r="N8833" s="7">
        <f>IFERROR(Sales_Data[[#This Row],[Profit]]/Sales_Data[[#This Row],[Sales]],0)</f>
        <v>0.24812550607287448</v>
      </c>
      <c r="O8833" s="7" t="str">
        <f>TEXT(Sales_Data[[#This Row],[Order_Date]],"mmm")</f>
        <v>Dec</v>
      </c>
      <c r="P8833" s="9" t="str">
        <f>TEXT(Sales_Data[[#This Row],[Order_Date]],"yyyy")</f>
        <v>2025</v>
      </c>
      <c r="Q8833" s="9" t="str">
        <f t="shared" si="137"/>
        <v>Existing</v>
      </c>
      <c r="R8833" s="1" t="s">
        <v>20</v>
      </c>
    </row>
    <row r="8834" spans="1:18" x14ac:dyDescent="0.35">
      <c r="A8834" s="1" t="s">
        <v>13756</v>
      </c>
      <c r="B8834" s="2">
        <v>45796</v>
      </c>
      <c r="C8834" s="1" t="s">
        <v>4968</v>
      </c>
      <c r="D8834" s="1" t="s">
        <v>3792</v>
      </c>
      <c r="E8834" s="1" t="s">
        <v>51</v>
      </c>
      <c r="F8834" s="1" t="s">
        <v>52</v>
      </c>
      <c r="G8834" s="1" t="s">
        <v>34</v>
      </c>
      <c r="H8834" s="1" t="s">
        <v>77</v>
      </c>
      <c r="I8834">
        <v>3</v>
      </c>
      <c r="J8834">
        <v>22000</v>
      </c>
      <c r="K8834" s="7">
        <v>0</v>
      </c>
      <c r="L8834">
        <v>66000</v>
      </c>
      <c r="M8834">
        <v>15627.51</v>
      </c>
      <c r="N8834" s="7">
        <f>IFERROR(Sales_Data[[#This Row],[Profit]]/Sales_Data[[#This Row],[Sales]],0)</f>
        <v>0.23678045454545454</v>
      </c>
      <c r="O8834" s="7" t="str">
        <f>TEXT(Sales_Data[[#This Row],[Order_Date]],"mmm")</f>
        <v>May</v>
      </c>
      <c r="P8834" s="9" t="str">
        <f>TEXT(Sales_Data[[#This Row],[Order_Date]],"yyyy")</f>
        <v>2025</v>
      </c>
      <c r="Q8834" s="9" t="str">
        <f t="shared" ref="Q8834:Q8897" si="138">IF(I8834&gt;1,"Existing","New")</f>
        <v>Existing</v>
      </c>
      <c r="R8834" s="1" t="s">
        <v>64</v>
      </c>
    </row>
    <row r="8835" spans="1:18" x14ac:dyDescent="0.35">
      <c r="A8835" s="1" t="s">
        <v>13757</v>
      </c>
      <c r="B8835" s="2">
        <v>46009</v>
      </c>
      <c r="C8835" s="1" t="s">
        <v>7290</v>
      </c>
      <c r="D8835" s="1" t="s">
        <v>1328</v>
      </c>
      <c r="E8835" s="1" t="s">
        <v>51</v>
      </c>
      <c r="F8835" s="1" t="s">
        <v>52</v>
      </c>
      <c r="G8835" s="1" t="s">
        <v>34</v>
      </c>
      <c r="H8835" s="1" t="s">
        <v>35</v>
      </c>
      <c r="I8835">
        <v>2</v>
      </c>
      <c r="J8835">
        <v>9000</v>
      </c>
      <c r="K8835" s="7">
        <v>0.05</v>
      </c>
      <c r="L8835">
        <v>17100</v>
      </c>
      <c r="M8835">
        <v>2347.92</v>
      </c>
      <c r="N8835" s="7">
        <f>IFERROR(Sales_Data[[#This Row],[Profit]]/Sales_Data[[#This Row],[Sales]],0)</f>
        <v>0.13730526315789474</v>
      </c>
      <c r="O8835" s="7" t="str">
        <f>TEXT(Sales_Data[[#This Row],[Order_Date]],"mmm")</f>
        <v>Dec</v>
      </c>
      <c r="P8835" s="9" t="str">
        <f>TEXT(Sales_Data[[#This Row],[Order_Date]],"yyyy")</f>
        <v>2025</v>
      </c>
      <c r="Q8835" s="9" t="str">
        <f t="shared" si="138"/>
        <v>Existing</v>
      </c>
      <c r="R8835" s="1" t="s">
        <v>20</v>
      </c>
    </row>
    <row r="8836" spans="1:18" x14ac:dyDescent="0.35">
      <c r="A8836" s="1" t="s">
        <v>13758</v>
      </c>
      <c r="B8836" s="2">
        <v>45730</v>
      </c>
      <c r="C8836" s="1" t="s">
        <v>1072</v>
      </c>
      <c r="D8836" s="1" t="s">
        <v>7051</v>
      </c>
      <c r="E8836" s="1" t="s">
        <v>56</v>
      </c>
      <c r="F8836" s="1" t="s">
        <v>57</v>
      </c>
      <c r="G8836" s="1" t="s">
        <v>120</v>
      </c>
      <c r="H8836" s="1" t="s">
        <v>146</v>
      </c>
      <c r="I8836">
        <v>5</v>
      </c>
      <c r="J8836">
        <v>800</v>
      </c>
      <c r="K8836" s="7">
        <v>0.15</v>
      </c>
      <c r="L8836">
        <v>3400</v>
      </c>
      <c r="M8836">
        <v>737.79</v>
      </c>
      <c r="N8836" s="7">
        <f>IFERROR(Sales_Data[[#This Row],[Profit]]/Sales_Data[[#This Row],[Sales]],0)</f>
        <v>0.2169970588235294</v>
      </c>
      <c r="O8836" s="7" t="str">
        <f>TEXT(Sales_Data[[#This Row],[Order_Date]],"mmm")</f>
        <v>Mar</v>
      </c>
      <c r="P8836" s="9" t="str">
        <f>TEXT(Sales_Data[[#This Row],[Order_Date]],"yyyy")</f>
        <v>2025</v>
      </c>
      <c r="Q8836" s="9" t="str">
        <f t="shared" si="138"/>
        <v>Existing</v>
      </c>
      <c r="R8836" s="1" t="s">
        <v>64</v>
      </c>
    </row>
    <row r="8837" spans="1:18" x14ac:dyDescent="0.35">
      <c r="A8837" s="1" t="s">
        <v>13759</v>
      </c>
      <c r="B8837" s="2">
        <v>45864</v>
      </c>
      <c r="C8837" s="1" t="s">
        <v>91</v>
      </c>
      <c r="D8837" s="1" t="s">
        <v>13760</v>
      </c>
      <c r="E8837" s="1" t="s">
        <v>62</v>
      </c>
      <c r="F8837" s="1" t="s">
        <v>41</v>
      </c>
      <c r="G8837" s="1" t="s">
        <v>34</v>
      </c>
      <c r="H8837" s="1" t="s">
        <v>77</v>
      </c>
      <c r="I8837">
        <v>4</v>
      </c>
      <c r="J8837">
        <v>22000</v>
      </c>
      <c r="K8837" s="7">
        <v>0.05</v>
      </c>
      <c r="L8837">
        <v>83600</v>
      </c>
      <c r="M8837">
        <v>19512.400000000001</v>
      </c>
      <c r="N8837" s="7">
        <f>IFERROR(Sales_Data[[#This Row],[Profit]]/Sales_Data[[#This Row],[Sales]],0)</f>
        <v>0.23340191387559811</v>
      </c>
      <c r="O8837" s="7" t="str">
        <f>TEXT(Sales_Data[[#This Row],[Order_Date]],"mmm")</f>
        <v>Jul</v>
      </c>
      <c r="P8837" s="9" t="str">
        <f>TEXT(Sales_Data[[#This Row],[Order_Date]],"yyyy")</f>
        <v>2025</v>
      </c>
      <c r="Q8837" s="9" t="str">
        <f t="shared" si="138"/>
        <v>Existing</v>
      </c>
      <c r="R8837" s="1" t="s">
        <v>28</v>
      </c>
    </row>
    <row r="8838" spans="1:18" x14ac:dyDescent="0.35">
      <c r="A8838" s="1" t="s">
        <v>13761</v>
      </c>
      <c r="B8838" s="2">
        <v>45924</v>
      </c>
      <c r="C8838" s="1" t="s">
        <v>5841</v>
      </c>
      <c r="D8838" s="1" t="s">
        <v>602</v>
      </c>
      <c r="E8838" s="1" t="s">
        <v>17</v>
      </c>
      <c r="F8838" s="1" t="s">
        <v>17</v>
      </c>
      <c r="G8838" s="1" t="s">
        <v>120</v>
      </c>
      <c r="H8838" s="1" t="s">
        <v>121</v>
      </c>
      <c r="I8838">
        <v>1</v>
      </c>
      <c r="J8838">
        <v>2800</v>
      </c>
      <c r="K8838" s="7">
        <v>0</v>
      </c>
      <c r="L8838">
        <v>2800</v>
      </c>
      <c r="M8838">
        <v>319.55</v>
      </c>
      <c r="N8838" s="7">
        <f>IFERROR(Sales_Data[[#This Row],[Profit]]/Sales_Data[[#This Row],[Sales]],0)</f>
        <v>0.114125</v>
      </c>
      <c r="O8838" s="7" t="str">
        <f>TEXT(Sales_Data[[#This Row],[Order_Date]],"mmm")</f>
        <v>Sep</v>
      </c>
      <c r="P8838" s="9" t="str">
        <f>TEXT(Sales_Data[[#This Row],[Order_Date]],"yyyy")</f>
        <v>2025</v>
      </c>
      <c r="Q8838" s="9" t="str">
        <f t="shared" si="138"/>
        <v>New</v>
      </c>
      <c r="R8838" s="1" t="s">
        <v>20</v>
      </c>
    </row>
    <row r="8839" spans="1:18" x14ac:dyDescent="0.35">
      <c r="A8839" s="1" t="s">
        <v>13762</v>
      </c>
      <c r="B8839" s="2">
        <v>45915</v>
      </c>
      <c r="C8839" s="1" t="s">
        <v>5023</v>
      </c>
      <c r="D8839" s="1" t="s">
        <v>6181</v>
      </c>
      <c r="E8839" s="1" t="s">
        <v>86</v>
      </c>
      <c r="F8839" s="1" t="s">
        <v>25</v>
      </c>
      <c r="G8839" s="1" t="s">
        <v>18</v>
      </c>
      <c r="H8839" s="1" t="s">
        <v>19</v>
      </c>
      <c r="I8839">
        <v>4</v>
      </c>
      <c r="J8839">
        <v>700</v>
      </c>
      <c r="K8839" s="7">
        <v>0.05</v>
      </c>
      <c r="L8839">
        <v>2660</v>
      </c>
      <c r="M8839">
        <v>357.01</v>
      </c>
      <c r="N8839" s="7">
        <f>IFERROR(Sales_Data[[#This Row],[Profit]]/Sales_Data[[#This Row],[Sales]],0)</f>
        <v>0.1342142857142857</v>
      </c>
      <c r="O8839" s="7" t="str">
        <f>TEXT(Sales_Data[[#This Row],[Order_Date]],"mmm")</f>
        <v>Sep</v>
      </c>
      <c r="P8839" s="9" t="str">
        <f>TEXT(Sales_Data[[#This Row],[Order_Date]],"yyyy")</f>
        <v>2025</v>
      </c>
      <c r="Q8839" s="9" t="str">
        <f t="shared" si="138"/>
        <v>Existing</v>
      </c>
      <c r="R8839" s="1" t="s">
        <v>20</v>
      </c>
    </row>
    <row r="8840" spans="1:18" x14ac:dyDescent="0.35">
      <c r="A8840" s="1" t="s">
        <v>13763</v>
      </c>
      <c r="B8840" s="2">
        <v>45779</v>
      </c>
      <c r="C8840" s="1" t="s">
        <v>2188</v>
      </c>
      <c r="D8840" s="1" t="s">
        <v>4630</v>
      </c>
      <c r="E8840" s="1" t="s">
        <v>56</v>
      </c>
      <c r="F8840" s="1" t="s">
        <v>57</v>
      </c>
      <c r="G8840" s="1" t="s">
        <v>120</v>
      </c>
      <c r="H8840" s="1" t="s">
        <v>143</v>
      </c>
      <c r="I8840">
        <v>4</v>
      </c>
      <c r="J8840">
        <v>1800</v>
      </c>
      <c r="K8840" s="7">
        <v>0.15</v>
      </c>
      <c r="L8840">
        <v>6120</v>
      </c>
      <c r="M8840">
        <v>1258.68</v>
      </c>
      <c r="N8840" s="7">
        <f>IFERROR(Sales_Data[[#This Row],[Profit]]/Sales_Data[[#This Row],[Sales]],0)</f>
        <v>0.20566666666666666</v>
      </c>
      <c r="O8840" s="7" t="str">
        <f>TEXT(Sales_Data[[#This Row],[Order_Date]],"mmm")</f>
        <v>May</v>
      </c>
      <c r="P8840" s="9" t="str">
        <f>TEXT(Sales_Data[[#This Row],[Order_Date]],"yyyy")</f>
        <v>2025</v>
      </c>
      <c r="Q8840" s="9" t="str">
        <f t="shared" si="138"/>
        <v>Existing</v>
      </c>
      <c r="R8840" s="1" t="s">
        <v>64</v>
      </c>
    </row>
    <row r="8841" spans="1:18" x14ac:dyDescent="0.35">
      <c r="A8841" s="1" t="s">
        <v>13764</v>
      </c>
      <c r="B8841" s="2">
        <v>45977</v>
      </c>
      <c r="C8841" s="1" t="s">
        <v>556</v>
      </c>
      <c r="D8841" s="1" t="s">
        <v>3129</v>
      </c>
      <c r="E8841" s="1" t="s">
        <v>32</v>
      </c>
      <c r="F8841" s="1" t="s">
        <v>33</v>
      </c>
      <c r="G8841" s="1" t="s">
        <v>34</v>
      </c>
      <c r="H8841" s="1" t="s">
        <v>35</v>
      </c>
      <c r="I8841">
        <v>3</v>
      </c>
      <c r="J8841">
        <v>9000</v>
      </c>
      <c r="K8841" s="7">
        <v>0.05</v>
      </c>
      <c r="L8841">
        <v>25650</v>
      </c>
      <c r="M8841">
        <v>5945.65</v>
      </c>
      <c r="N8841" s="7">
        <f>IFERROR(Sales_Data[[#This Row],[Profit]]/Sales_Data[[#This Row],[Sales]],0)</f>
        <v>0.23179922027290448</v>
      </c>
      <c r="O8841" s="7" t="str">
        <f>TEXT(Sales_Data[[#This Row],[Order_Date]],"mmm")</f>
        <v>Nov</v>
      </c>
      <c r="P8841" s="9" t="str">
        <f>TEXT(Sales_Data[[#This Row],[Order_Date]],"yyyy")</f>
        <v>2025</v>
      </c>
      <c r="Q8841" s="9" t="str">
        <f t="shared" si="138"/>
        <v>Existing</v>
      </c>
      <c r="R8841" s="1" t="s">
        <v>28</v>
      </c>
    </row>
    <row r="8842" spans="1:18" x14ac:dyDescent="0.35">
      <c r="A8842" s="1" t="s">
        <v>13765</v>
      </c>
      <c r="B8842" s="2">
        <v>45830</v>
      </c>
      <c r="C8842" s="1" t="s">
        <v>5647</v>
      </c>
      <c r="D8842" s="1" t="s">
        <v>2156</v>
      </c>
      <c r="E8842" s="1" t="s">
        <v>62</v>
      </c>
      <c r="F8842" s="1" t="s">
        <v>41</v>
      </c>
      <c r="G8842" s="1" t="s">
        <v>120</v>
      </c>
      <c r="H8842" s="1" t="s">
        <v>143</v>
      </c>
      <c r="I8842">
        <v>5</v>
      </c>
      <c r="J8842">
        <v>1800</v>
      </c>
      <c r="K8842" s="7">
        <v>0.05</v>
      </c>
      <c r="L8842">
        <v>8550</v>
      </c>
      <c r="M8842">
        <v>747.85</v>
      </c>
      <c r="N8842" s="7">
        <f>IFERROR(Sales_Data[[#This Row],[Profit]]/Sales_Data[[#This Row],[Sales]],0)</f>
        <v>8.7467836257309944E-2</v>
      </c>
      <c r="O8842" s="7" t="str">
        <f>TEXT(Sales_Data[[#This Row],[Order_Date]],"mmm")</f>
        <v>Jun</v>
      </c>
      <c r="P8842" s="9" t="str">
        <f>TEXT(Sales_Data[[#This Row],[Order_Date]],"yyyy")</f>
        <v>2025</v>
      </c>
      <c r="Q8842" s="9" t="str">
        <f t="shared" si="138"/>
        <v>Existing</v>
      </c>
      <c r="R8842" s="1" t="s">
        <v>28</v>
      </c>
    </row>
    <row r="8843" spans="1:18" x14ac:dyDescent="0.35">
      <c r="A8843" s="1" t="s">
        <v>13766</v>
      </c>
      <c r="B8843" s="2">
        <v>45774</v>
      </c>
      <c r="C8843" s="1" t="s">
        <v>8518</v>
      </c>
      <c r="D8843" s="1" t="s">
        <v>3975</v>
      </c>
      <c r="E8843" s="1" t="s">
        <v>62</v>
      </c>
      <c r="F8843" s="1" t="s">
        <v>41</v>
      </c>
      <c r="G8843" s="1" t="s">
        <v>34</v>
      </c>
      <c r="H8843" s="1" t="s">
        <v>77</v>
      </c>
      <c r="I8843">
        <v>3</v>
      </c>
      <c r="J8843">
        <v>22000</v>
      </c>
      <c r="K8843" s="7">
        <v>0</v>
      </c>
      <c r="L8843">
        <v>66000</v>
      </c>
      <c r="M8843">
        <v>12112.06</v>
      </c>
      <c r="N8843" s="7">
        <f>IFERROR(Sales_Data[[#This Row],[Profit]]/Sales_Data[[#This Row],[Sales]],0)</f>
        <v>0.1835160606060606</v>
      </c>
      <c r="O8843" s="7" t="str">
        <f>TEXT(Sales_Data[[#This Row],[Order_Date]],"mmm")</f>
        <v>Apr</v>
      </c>
      <c r="P8843" s="9" t="str">
        <f>TEXT(Sales_Data[[#This Row],[Order_Date]],"yyyy")</f>
        <v>2025</v>
      </c>
      <c r="Q8843" s="9" t="str">
        <f t="shared" si="138"/>
        <v>Existing</v>
      </c>
      <c r="R8843" s="1" t="s">
        <v>73</v>
      </c>
    </row>
    <row r="8844" spans="1:18" x14ac:dyDescent="0.35">
      <c r="A8844" s="1" t="s">
        <v>13767</v>
      </c>
      <c r="B8844" s="2">
        <v>45864</v>
      </c>
      <c r="C8844" s="1" t="s">
        <v>5617</v>
      </c>
      <c r="D8844" s="1" t="s">
        <v>9509</v>
      </c>
      <c r="E8844" s="1" t="s">
        <v>17</v>
      </c>
      <c r="F8844" s="1" t="s">
        <v>17</v>
      </c>
      <c r="G8844" s="1" t="s">
        <v>18</v>
      </c>
      <c r="H8844" s="1" t="s">
        <v>131</v>
      </c>
      <c r="I8844">
        <v>3</v>
      </c>
      <c r="J8844">
        <v>1500</v>
      </c>
      <c r="K8844" s="7">
        <v>0.15</v>
      </c>
      <c r="L8844">
        <v>3825</v>
      </c>
      <c r="M8844">
        <v>864.3</v>
      </c>
      <c r="N8844" s="7">
        <f>IFERROR(Sales_Data[[#This Row],[Profit]]/Sales_Data[[#This Row],[Sales]],0)</f>
        <v>0.22596078431372549</v>
      </c>
      <c r="O8844" s="7" t="str">
        <f>TEXT(Sales_Data[[#This Row],[Order_Date]],"mmm")</f>
        <v>Jul</v>
      </c>
      <c r="P8844" s="9" t="str">
        <f>TEXT(Sales_Data[[#This Row],[Order_Date]],"yyyy")</f>
        <v>2025</v>
      </c>
      <c r="Q8844" s="9" t="str">
        <f t="shared" si="138"/>
        <v>Existing</v>
      </c>
      <c r="R8844" s="1" t="s">
        <v>73</v>
      </c>
    </row>
    <row r="8845" spans="1:18" x14ac:dyDescent="0.35">
      <c r="A8845" s="1" t="s">
        <v>13768</v>
      </c>
      <c r="B8845" s="2">
        <v>45807</v>
      </c>
      <c r="C8845" s="1" t="s">
        <v>3639</v>
      </c>
      <c r="D8845" s="1" t="s">
        <v>2097</v>
      </c>
      <c r="E8845" s="1" t="s">
        <v>160</v>
      </c>
      <c r="F8845" s="1" t="s">
        <v>161</v>
      </c>
      <c r="G8845" s="1" t="s">
        <v>18</v>
      </c>
      <c r="H8845" s="1" t="s">
        <v>72</v>
      </c>
      <c r="I8845">
        <v>2</v>
      </c>
      <c r="J8845">
        <v>350</v>
      </c>
      <c r="K8845" s="7">
        <v>0.1</v>
      </c>
      <c r="L8845">
        <v>630</v>
      </c>
      <c r="M8845">
        <v>127.82</v>
      </c>
      <c r="N8845" s="7">
        <f>IFERROR(Sales_Data[[#This Row],[Profit]]/Sales_Data[[#This Row],[Sales]],0)</f>
        <v>0.20288888888888887</v>
      </c>
      <c r="O8845" s="7" t="str">
        <f>TEXT(Sales_Data[[#This Row],[Order_Date]],"mmm")</f>
        <v>May</v>
      </c>
      <c r="P8845" s="9" t="str">
        <f>TEXT(Sales_Data[[#This Row],[Order_Date]],"yyyy")</f>
        <v>2025</v>
      </c>
      <c r="Q8845" s="9" t="str">
        <f t="shared" si="138"/>
        <v>Existing</v>
      </c>
      <c r="R8845" s="1" t="s">
        <v>36</v>
      </c>
    </row>
    <row r="8846" spans="1:18" x14ac:dyDescent="0.35">
      <c r="A8846" s="1" t="s">
        <v>13769</v>
      </c>
      <c r="B8846" s="2">
        <v>45685</v>
      </c>
      <c r="C8846" s="1" t="s">
        <v>5839</v>
      </c>
      <c r="D8846" s="1" t="s">
        <v>4174</v>
      </c>
      <c r="E8846" s="1" t="s">
        <v>135</v>
      </c>
      <c r="F8846" s="1" t="s">
        <v>136</v>
      </c>
      <c r="G8846" s="1" t="s">
        <v>18</v>
      </c>
      <c r="H8846" s="1" t="s">
        <v>292</v>
      </c>
      <c r="I8846">
        <v>5</v>
      </c>
      <c r="J8846">
        <v>500</v>
      </c>
      <c r="K8846" s="7">
        <v>0.05</v>
      </c>
      <c r="L8846">
        <v>2375</v>
      </c>
      <c r="M8846">
        <v>553.62</v>
      </c>
      <c r="N8846" s="7">
        <f>IFERROR(Sales_Data[[#This Row],[Profit]]/Sales_Data[[#This Row],[Sales]],0)</f>
        <v>0.23310315789473685</v>
      </c>
      <c r="O8846" s="7" t="str">
        <f>TEXT(Sales_Data[[#This Row],[Order_Date]],"mmm")</f>
        <v>Jan</v>
      </c>
      <c r="P8846" s="9" t="str">
        <f>TEXT(Sales_Data[[#This Row],[Order_Date]],"yyyy")</f>
        <v>2025</v>
      </c>
      <c r="Q8846" s="9" t="str">
        <f t="shared" si="138"/>
        <v>Existing</v>
      </c>
      <c r="R8846" s="1" t="s">
        <v>36</v>
      </c>
    </row>
    <row r="8847" spans="1:18" x14ac:dyDescent="0.35">
      <c r="A8847" s="1" t="s">
        <v>13770</v>
      </c>
      <c r="B8847" s="2">
        <v>45939</v>
      </c>
      <c r="C8847" s="1" t="s">
        <v>4265</v>
      </c>
      <c r="D8847" s="1" t="s">
        <v>7991</v>
      </c>
      <c r="E8847" s="1" t="s">
        <v>62</v>
      </c>
      <c r="F8847" s="1" t="s">
        <v>41</v>
      </c>
      <c r="G8847" s="1" t="s">
        <v>42</v>
      </c>
      <c r="H8847" s="1" t="s">
        <v>112</v>
      </c>
      <c r="I8847">
        <v>3</v>
      </c>
      <c r="J8847">
        <v>2500</v>
      </c>
      <c r="K8847" s="7">
        <v>0.1</v>
      </c>
      <c r="L8847">
        <v>6750</v>
      </c>
      <c r="M8847">
        <v>646.24</v>
      </c>
      <c r="N8847" s="7">
        <f>IFERROR(Sales_Data[[#This Row],[Profit]]/Sales_Data[[#This Row],[Sales]],0)</f>
        <v>9.573925925925926E-2</v>
      </c>
      <c r="O8847" s="7" t="str">
        <f>TEXT(Sales_Data[[#This Row],[Order_Date]],"mmm")</f>
        <v>Oct</v>
      </c>
      <c r="P8847" s="9" t="str">
        <f>TEXT(Sales_Data[[#This Row],[Order_Date]],"yyyy")</f>
        <v>2025</v>
      </c>
      <c r="Q8847" s="9" t="str">
        <f t="shared" si="138"/>
        <v>Existing</v>
      </c>
      <c r="R8847" s="1" t="s">
        <v>36</v>
      </c>
    </row>
    <row r="8848" spans="1:18" x14ac:dyDescent="0.35">
      <c r="A8848" s="1" t="s">
        <v>13771</v>
      </c>
      <c r="B8848" s="2">
        <v>45978</v>
      </c>
      <c r="C8848" s="1" t="s">
        <v>2287</v>
      </c>
      <c r="D8848" s="1" t="s">
        <v>5886</v>
      </c>
      <c r="E8848" s="1" t="s">
        <v>106</v>
      </c>
      <c r="F8848" s="1" t="s">
        <v>33</v>
      </c>
      <c r="G8848" s="1" t="s">
        <v>18</v>
      </c>
      <c r="H8848" s="1" t="s">
        <v>72</v>
      </c>
      <c r="I8848">
        <v>4</v>
      </c>
      <c r="J8848">
        <v>350</v>
      </c>
      <c r="K8848" s="7">
        <v>0</v>
      </c>
      <c r="L8848">
        <v>1400</v>
      </c>
      <c r="M8848">
        <v>121.03</v>
      </c>
      <c r="N8848" s="7">
        <f>IFERROR(Sales_Data[[#This Row],[Profit]]/Sales_Data[[#This Row],[Sales]],0)</f>
        <v>8.6449999999999999E-2</v>
      </c>
      <c r="O8848" s="7" t="str">
        <f>TEXT(Sales_Data[[#This Row],[Order_Date]],"mmm")</f>
        <v>Nov</v>
      </c>
      <c r="P8848" s="9" t="str">
        <f>TEXT(Sales_Data[[#This Row],[Order_Date]],"yyyy")</f>
        <v>2025</v>
      </c>
      <c r="Q8848" s="9" t="str">
        <f t="shared" si="138"/>
        <v>Existing</v>
      </c>
      <c r="R8848" s="1" t="s">
        <v>64</v>
      </c>
    </row>
    <row r="8849" spans="1:18" x14ac:dyDescent="0.35">
      <c r="A8849" s="1" t="s">
        <v>13772</v>
      </c>
      <c r="B8849" s="2">
        <v>45938</v>
      </c>
      <c r="C8849" s="1" t="s">
        <v>968</v>
      </c>
      <c r="D8849" s="1" t="s">
        <v>2856</v>
      </c>
      <c r="E8849" s="1" t="s">
        <v>62</v>
      </c>
      <c r="F8849" s="1" t="s">
        <v>41</v>
      </c>
      <c r="G8849" s="1" t="s">
        <v>26</v>
      </c>
      <c r="H8849" s="1" t="s">
        <v>58</v>
      </c>
      <c r="I8849">
        <v>1</v>
      </c>
      <c r="J8849">
        <v>1400</v>
      </c>
      <c r="K8849" s="7">
        <v>0.05</v>
      </c>
      <c r="L8849">
        <v>1330</v>
      </c>
      <c r="M8849">
        <v>316.58</v>
      </c>
      <c r="N8849" s="7">
        <f>IFERROR(Sales_Data[[#This Row],[Profit]]/Sales_Data[[#This Row],[Sales]],0)</f>
        <v>0.23803007518796993</v>
      </c>
      <c r="O8849" s="7" t="str">
        <f>TEXT(Sales_Data[[#This Row],[Order_Date]],"mmm")</f>
        <v>Oct</v>
      </c>
      <c r="P8849" s="9" t="str">
        <f>TEXT(Sales_Data[[#This Row],[Order_Date]],"yyyy")</f>
        <v>2025</v>
      </c>
      <c r="Q8849" s="9" t="str">
        <f t="shared" si="138"/>
        <v>New</v>
      </c>
      <c r="R8849" s="1" t="s">
        <v>28</v>
      </c>
    </row>
    <row r="8850" spans="1:18" x14ac:dyDescent="0.35">
      <c r="A8850" s="1" t="s">
        <v>13773</v>
      </c>
      <c r="B8850" s="2">
        <v>45769</v>
      </c>
      <c r="C8850" s="1" t="s">
        <v>4365</v>
      </c>
      <c r="D8850" s="1" t="s">
        <v>2566</v>
      </c>
      <c r="E8850" s="1" t="s">
        <v>40</v>
      </c>
      <c r="F8850" s="1" t="s">
        <v>41</v>
      </c>
      <c r="G8850" s="1" t="s">
        <v>120</v>
      </c>
      <c r="H8850" s="1" t="s">
        <v>146</v>
      </c>
      <c r="I8850">
        <v>3</v>
      </c>
      <c r="J8850">
        <v>800</v>
      </c>
      <c r="K8850" s="7">
        <v>0.05</v>
      </c>
      <c r="L8850">
        <v>2280</v>
      </c>
      <c r="M8850">
        <v>448.42</v>
      </c>
      <c r="N8850" s="7">
        <f>IFERROR(Sales_Data[[#This Row],[Profit]]/Sales_Data[[#This Row],[Sales]],0)</f>
        <v>0.19667543859649123</v>
      </c>
      <c r="O8850" s="7" t="str">
        <f>TEXT(Sales_Data[[#This Row],[Order_Date]],"mmm")</f>
        <v>Apr</v>
      </c>
      <c r="P8850" s="9" t="str">
        <f>TEXT(Sales_Data[[#This Row],[Order_Date]],"yyyy")</f>
        <v>2025</v>
      </c>
      <c r="Q8850" s="9" t="str">
        <f t="shared" si="138"/>
        <v>Existing</v>
      </c>
      <c r="R8850" s="1" t="s">
        <v>73</v>
      </c>
    </row>
    <row r="8851" spans="1:18" x14ac:dyDescent="0.35">
      <c r="A8851" s="1" t="s">
        <v>13774</v>
      </c>
      <c r="B8851" s="2">
        <v>45931</v>
      </c>
      <c r="C8851" s="1" t="s">
        <v>3230</v>
      </c>
      <c r="D8851" s="1" t="s">
        <v>2558</v>
      </c>
      <c r="E8851" s="1" t="s">
        <v>40</v>
      </c>
      <c r="F8851" s="1" t="s">
        <v>41</v>
      </c>
      <c r="G8851" s="1" t="s">
        <v>18</v>
      </c>
      <c r="H8851" s="1" t="s">
        <v>131</v>
      </c>
      <c r="I8851">
        <v>2</v>
      </c>
      <c r="J8851">
        <v>1500</v>
      </c>
      <c r="K8851" s="7">
        <v>0.05</v>
      </c>
      <c r="L8851">
        <v>2850</v>
      </c>
      <c r="M8851">
        <v>413.35</v>
      </c>
      <c r="N8851" s="7">
        <f>IFERROR(Sales_Data[[#This Row],[Profit]]/Sales_Data[[#This Row],[Sales]],0)</f>
        <v>0.14503508771929827</v>
      </c>
      <c r="O8851" s="7" t="str">
        <f>TEXT(Sales_Data[[#This Row],[Order_Date]],"mmm")</f>
        <v>Oct</v>
      </c>
      <c r="P8851" s="9" t="str">
        <f>TEXT(Sales_Data[[#This Row],[Order_Date]],"yyyy")</f>
        <v>2025</v>
      </c>
      <c r="Q8851" s="9" t="str">
        <f t="shared" si="138"/>
        <v>Existing</v>
      </c>
      <c r="R8851" s="1" t="s">
        <v>64</v>
      </c>
    </row>
    <row r="8852" spans="1:18" x14ac:dyDescent="0.35">
      <c r="A8852" s="1" t="s">
        <v>13775</v>
      </c>
      <c r="B8852" s="2">
        <v>45874</v>
      </c>
      <c r="C8852" s="1" t="s">
        <v>7381</v>
      </c>
      <c r="D8852" s="1" t="s">
        <v>993</v>
      </c>
      <c r="E8852" s="1" t="s">
        <v>17</v>
      </c>
      <c r="F8852" s="1" t="s">
        <v>17</v>
      </c>
      <c r="G8852" s="1" t="s">
        <v>34</v>
      </c>
      <c r="H8852" s="1" t="s">
        <v>77</v>
      </c>
      <c r="I8852">
        <v>1</v>
      </c>
      <c r="J8852">
        <v>22000</v>
      </c>
      <c r="K8852" s="7">
        <v>0.05</v>
      </c>
      <c r="L8852">
        <v>20900</v>
      </c>
      <c r="M8852">
        <v>3159.72</v>
      </c>
      <c r="N8852" s="7">
        <f>IFERROR(Sales_Data[[#This Row],[Profit]]/Sales_Data[[#This Row],[Sales]],0)</f>
        <v>0.15118277511961722</v>
      </c>
      <c r="O8852" s="7" t="str">
        <f>TEXT(Sales_Data[[#This Row],[Order_Date]],"mmm")</f>
        <v>Aug</v>
      </c>
      <c r="P8852" s="9" t="str">
        <f>TEXT(Sales_Data[[#This Row],[Order_Date]],"yyyy")</f>
        <v>2025</v>
      </c>
      <c r="Q8852" s="9" t="str">
        <f t="shared" si="138"/>
        <v>New</v>
      </c>
      <c r="R8852" s="1" t="s">
        <v>64</v>
      </c>
    </row>
    <row r="8853" spans="1:18" x14ac:dyDescent="0.35">
      <c r="A8853" s="1" t="s">
        <v>13776</v>
      </c>
      <c r="B8853" s="2">
        <v>45827</v>
      </c>
      <c r="C8853" s="1" t="s">
        <v>610</v>
      </c>
      <c r="D8853" s="1" t="s">
        <v>13777</v>
      </c>
      <c r="E8853" s="1" t="s">
        <v>51</v>
      </c>
      <c r="F8853" s="1" t="s">
        <v>52</v>
      </c>
      <c r="G8853" s="1" t="s">
        <v>42</v>
      </c>
      <c r="H8853" s="1" t="s">
        <v>112</v>
      </c>
      <c r="I8853">
        <v>1</v>
      </c>
      <c r="J8853">
        <v>2500</v>
      </c>
      <c r="K8853" s="7">
        <v>0</v>
      </c>
      <c r="L8853">
        <v>2500</v>
      </c>
      <c r="M8853">
        <v>579.52</v>
      </c>
      <c r="N8853" s="7">
        <f>IFERROR(Sales_Data[[#This Row],[Profit]]/Sales_Data[[#This Row],[Sales]],0)</f>
        <v>0.23180799999999999</v>
      </c>
      <c r="O8853" s="7" t="str">
        <f>TEXT(Sales_Data[[#This Row],[Order_Date]],"mmm")</f>
        <v>Jun</v>
      </c>
      <c r="P8853" s="9" t="str">
        <f>TEXT(Sales_Data[[#This Row],[Order_Date]],"yyyy")</f>
        <v>2025</v>
      </c>
      <c r="Q8853" s="9" t="str">
        <f t="shared" si="138"/>
        <v>New</v>
      </c>
      <c r="R8853" s="1" t="s">
        <v>36</v>
      </c>
    </row>
    <row r="8854" spans="1:18" x14ac:dyDescent="0.35">
      <c r="A8854" s="1" t="s">
        <v>13778</v>
      </c>
      <c r="B8854" s="2">
        <v>45769</v>
      </c>
      <c r="C8854" s="1" t="s">
        <v>1479</v>
      </c>
      <c r="D8854" s="1" t="s">
        <v>1456</v>
      </c>
      <c r="E8854" s="1" t="s">
        <v>106</v>
      </c>
      <c r="F8854" s="1" t="s">
        <v>33</v>
      </c>
      <c r="G8854" s="1" t="s">
        <v>42</v>
      </c>
      <c r="H8854" s="1" t="s">
        <v>43</v>
      </c>
      <c r="I8854">
        <v>5</v>
      </c>
      <c r="J8854">
        <v>18000</v>
      </c>
      <c r="K8854" s="7">
        <v>0.1</v>
      </c>
      <c r="L8854">
        <v>81000</v>
      </c>
      <c r="M8854">
        <v>19280.54</v>
      </c>
      <c r="N8854" s="7">
        <f>IFERROR(Sales_Data[[#This Row],[Profit]]/Sales_Data[[#This Row],[Sales]],0)</f>
        <v>0.23803135802469136</v>
      </c>
      <c r="O8854" s="7" t="str">
        <f>TEXT(Sales_Data[[#This Row],[Order_Date]],"mmm")</f>
        <v>Apr</v>
      </c>
      <c r="P8854" s="9" t="str">
        <f>TEXT(Sales_Data[[#This Row],[Order_Date]],"yyyy")</f>
        <v>2025</v>
      </c>
      <c r="Q8854" s="9" t="str">
        <f t="shared" si="138"/>
        <v>Existing</v>
      </c>
      <c r="R8854" s="1" t="s">
        <v>28</v>
      </c>
    </row>
    <row r="8855" spans="1:18" x14ac:dyDescent="0.35">
      <c r="A8855" s="1" t="s">
        <v>13779</v>
      </c>
      <c r="B8855" s="2">
        <v>45736</v>
      </c>
      <c r="C8855" s="1" t="s">
        <v>1343</v>
      </c>
      <c r="D8855" s="1" t="s">
        <v>6471</v>
      </c>
      <c r="E8855" s="1" t="s">
        <v>40</v>
      </c>
      <c r="F8855" s="1" t="s">
        <v>41</v>
      </c>
      <c r="G8855" s="1" t="s">
        <v>42</v>
      </c>
      <c r="H8855" s="1" t="s">
        <v>112</v>
      </c>
      <c r="I8855">
        <v>2</v>
      </c>
      <c r="J8855">
        <v>2500</v>
      </c>
      <c r="K8855" s="7">
        <v>0</v>
      </c>
      <c r="L8855">
        <v>5000</v>
      </c>
      <c r="M8855">
        <v>657.99</v>
      </c>
      <c r="N8855" s="7">
        <f>IFERROR(Sales_Data[[#This Row],[Profit]]/Sales_Data[[#This Row],[Sales]],0)</f>
        <v>0.13159799999999999</v>
      </c>
      <c r="O8855" s="7" t="str">
        <f>TEXT(Sales_Data[[#This Row],[Order_Date]],"mmm")</f>
        <v>Mar</v>
      </c>
      <c r="P8855" s="9" t="str">
        <f>TEXT(Sales_Data[[#This Row],[Order_Date]],"yyyy")</f>
        <v>2025</v>
      </c>
      <c r="Q8855" s="9" t="str">
        <f t="shared" si="138"/>
        <v>Existing</v>
      </c>
      <c r="R8855" s="1" t="s">
        <v>73</v>
      </c>
    </row>
    <row r="8856" spans="1:18" x14ac:dyDescent="0.35">
      <c r="A8856" s="1" t="s">
        <v>13780</v>
      </c>
      <c r="B8856" s="2">
        <v>45887</v>
      </c>
      <c r="C8856" s="1" t="s">
        <v>8175</v>
      </c>
      <c r="D8856" s="1" t="s">
        <v>684</v>
      </c>
      <c r="E8856" s="1" t="s">
        <v>32</v>
      </c>
      <c r="F8856" s="1" t="s">
        <v>33</v>
      </c>
      <c r="G8856" s="1" t="s">
        <v>120</v>
      </c>
      <c r="H8856" s="1" t="s">
        <v>143</v>
      </c>
      <c r="I8856">
        <v>1</v>
      </c>
      <c r="J8856">
        <v>1800</v>
      </c>
      <c r="K8856" s="7">
        <v>0</v>
      </c>
      <c r="L8856">
        <v>1800</v>
      </c>
      <c r="M8856">
        <v>175.5</v>
      </c>
      <c r="N8856" s="7">
        <f>IFERROR(Sales_Data[[#This Row],[Profit]]/Sales_Data[[#This Row],[Sales]],0)</f>
        <v>9.7500000000000003E-2</v>
      </c>
      <c r="O8856" s="7" t="str">
        <f>TEXT(Sales_Data[[#This Row],[Order_Date]],"mmm")</f>
        <v>Aug</v>
      </c>
      <c r="P8856" s="9" t="str">
        <f>TEXT(Sales_Data[[#This Row],[Order_Date]],"yyyy")</f>
        <v>2025</v>
      </c>
      <c r="Q8856" s="9" t="str">
        <f t="shared" si="138"/>
        <v>New</v>
      </c>
      <c r="R8856" s="1" t="s">
        <v>73</v>
      </c>
    </row>
    <row r="8857" spans="1:18" x14ac:dyDescent="0.35">
      <c r="A8857" s="1" t="s">
        <v>13781</v>
      </c>
      <c r="B8857" s="2">
        <v>45832</v>
      </c>
      <c r="C8857" s="1" t="s">
        <v>1476</v>
      </c>
      <c r="D8857" s="1" t="s">
        <v>1395</v>
      </c>
      <c r="E8857" s="1" t="s">
        <v>106</v>
      </c>
      <c r="F8857" s="1" t="s">
        <v>33</v>
      </c>
      <c r="G8857" s="1" t="s">
        <v>26</v>
      </c>
      <c r="H8857" s="1" t="s">
        <v>82</v>
      </c>
      <c r="I8857">
        <v>1</v>
      </c>
      <c r="J8857">
        <v>450</v>
      </c>
      <c r="K8857" s="7">
        <v>0.1</v>
      </c>
      <c r="L8857">
        <v>405</v>
      </c>
      <c r="M8857">
        <v>83.9</v>
      </c>
      <c r="N8857" s="7">
        <f>IFERROR(Sales_Data[[#This Row],[Profit]]/Sales_Data[[#This Row],[Sales]],0)</f>
        <v>0.20716049382716051</v>
      </c>
      <c r="O8857" s="7" t="str">
        <f>TEXT(Sales_Data[[#This Row],[Order_Date]],"mmm")</f>
        <v>Jun</v>
      </c>
      <c r="P8857" s="9" t="str">
        <f>TEXT(Sales_Data[[#This Row],[Order_Date]],"yyyy")</f>
        <v>2025</v>
      </c>
      <c r="Q8857" s="9" t="str">
        <f t="shared" si="138"/>
        <v>New</v>
      </c>
      <c r="R8857" s="1" t="s">
        <v>64</v>
      </c>
    </row>
    <row r="8858" spans="1:18" x14ac:dyDescent="0.35">
      <c r="A8858" s="1" t="s">
        <v>13782</v>
      </c>
      <c r="B8858" s="2">
        <v>45950</v>
      </c>
      <c r="C8858" s="1" t="s">
        <v>6810</v>
      </c>
      <c r="D8858" s="1" t="s">
        <v>931</v>
      </c>
      <c r="E8858" s="1" t="s">
        <v>40</v>
      </c>
      <c r="F8858" s="1" t="s">
        <v>41</v>
      </c>
      <c r="G8858" s="1" t="s">
        <v>42</v>
      </c>
      <c r="H8858" s="1" t="s">
        <v>112</v>
      </c>
      <c r="I8858">
        <v>4</v>
      </c>
      <c r="J8858">
        <v>2500</v>
      </c>
      <c r="K8858" s="7">
        <v>0</v>
      </c>
      <c r="L8858">
        <v>10000</v>
      </c>
      <c r="M8858">
        <v>2379.79</v>
      </c>
      <c r="N8858" s="7">
        <f>IFERROR(Sales_Data[[#This Row],[Profit]]/Sales_Data[[#This Row],[Sales]],0)</f>
        <v>0.237979</v>
      </c>
      <c r="O8858" s="7" t="str">
        <f>TEXT(Sales_Data[[#This Row],[Order_Date]],"mmm")</f>
        <v>Oct</v>
      </c>
      <c r="P8858" s="9" t="str">
        <f>TEXT(Sales_Data[[#This Row],[Order_Date]],"yyyy")</f>
        <v>2025</v>
      </c>
      <c r="Q8858" s="9" t="str">
        <f t="shared" si="138"/>
        <v>Existing</v>
      </c>
      <c r="R8858" s="1" t="s">
        <v>64</v>
      </c>
    </row>
    <row r="8859" spans="1:18" x14ac:dyDescent="0.35">
      <c r="A8859" s="1" t="s">
        <v>13783</v>
      </c>
      <c r="B8859" s="2">
        <v>45917</v>
      </c>
      <c r="C8859" s="1" t="s">
        <v>6733</v>
      </c>
      <c r="D8859" s="1" t="s">
        <v>4448</v>
      </c>
      <c r="E8859" s="1" t="s">
        <v>71</v>
      </c>
      <c r="F8859" s="1" t="s">
        <v>33</v>
      </c>
      <c r="G8859" s="1" t="s">
        <v>18</v>
      </c>
      <c r="H8859" s="1" t="s">
        <v>131</v>
      </c>
      <c r="I8859">
        <v>5</v>
      </c>
      <c r="J8859">
        <v>1500</v>
      </c>
      <c r="K8859" s="7">
        <v>0.05</v>
      </c>
      <c r="L8859">
        <v>7125</v>
      </c>
      <c r="M8859">
        <v>852.75</v>
      </c>
      <c r="N8859" s="7">
        <f>IFERROR(Sales_Data[[#This Row],[Profit]]/Sales_Data[[#This Row],[Sales]],0)</f>
        <v>0.1196842105263158</v>
      </c>
      <c r="O8859" s="7" t="str">
        <f>TEXT(Sales_Data[[#This Row],[Order_Date]],"mmm")</f>
        <v>Sep</v>
      </c>
      <c r="P8859" s="9" t="str">
        <f>TEXT(Sales_Data[[#This Row],[Order_Date]],"yyyy")</f>
        <v>2025</v>
      </c>
      <c r="Q8859" s="9" t="str">
        <f t="shared" si="138"/>
        <v>Existing</v>
      </c>
      <c r="R8859" s="1" t="s">
        <v>64</v>
      </c>
    </row>
    <row r="8860" spans="1:18" x14ac:dyDescent="0.35">
      <c r="A8860" s="1" t="s">
        <v>13784</v>
      </c>
      <c r="B8860" s="2">
        <v>45874</v>
      </c>
      <c r="C8860" s="1" t="s">
        <v>3236</v>
      </c>
      <c r="D8860" s="1" t="s">
        <v>7404</v>
      </c>
      <c r="E8860" s="1" t="s">
        <v>32</v>
      </c>
      <c r="F8860" s="1" t="s">
        <v>33</v>
      </c>
      <c r="G8860" s="1" t="s">
        <v>34</v>
      </c>
      <c r="H8860" s="1" t="s">
        <v>77</v>
      </c>
      <c r="I8860">
        <v>1</v>
      </c>
      <c r="J8860">
        <v>22000</v>
      </c>
      <c r="K8860" s="7">
        <v>0.05</v>
      </c>
      <c r="L8860">
        <v>20900</v>
      </c>
      <c r="M8860">
        <v>2522.96</v>
      </c>
      <c r="N8860" s="7">
        <f>IFERROR(Sales_Data[[#This Row],[Profit]]/Sales_Data[[#This Row],[Sales]],0)</f>
        <v>0.12071578947368421</v>
      </c>
      <c r="O8860" s="7" t="str">
        <f>TEXT(Sales_Data[[#This Row],[Order_Date]],"mmm")</f>
        <v>Aug</v>
      </c>
      <c r="P8860" s="9" t="str">
        <f>TEXT(Sales_Data[[#This Row],[Order_Date]],"yyyy")</f>
        <v>2025</v>
      </c>
      <c r="Q8860" s="9" t="str">
        <f t="shared" si="138"/>
        <v>New</v>
      </c>
      <c r="R8860" s="1" t="s">
        <v>20</v>
      </c>
    </row>
    <row r="8861" spans="1:18" x14ac:dyDescent="0.35">
      <c r="A8861" s="1" t="s">
        <v>13785</v>
      </c>
      <c r="B8861" s="2">
        <v>45818</v>
      </c>
      <c r="C8861" s="1" t="s">
        <v>10563</v>
      </c>
      <c r="D8861" s="1" t="s">
        <v>11460</v>
      </c>
      <c r="E8861" s="1" t="s">
        <v>86</v>
      </c>
      <c r="F8861" s="1" t="s">
        <v>25</v>
      </c>
      <c r="G8861" s="1" t="s">
        <v>34</v>
      </c>
      <c r="H8861" s="1" t="s">
        <v>153</v>
      </c>
      <c r="I8861">
        <v>4</v>
      </c>
      <c r="J8861">
        <v>7000</v>
      </c>
      <c r="K8861" s="7">
        <v>0</v>
      </c>
      <c r="L8861">
        <v>28000</v>
      </c>
      <c r="M8861">
        <v>4945.5600000000004</v>
      </c>
      <c r="N8861" s="7">
        <f>IFERROR(Sales_Data[[#This Row],[Profit]]/Sales_Data[[#This Row],[Sales]],0)</f>
        <v>0.17662714285714287</v>
      </c>
      <c r="O8861" s="7" t="str">
        <f>TEXT(Sales_Data[[#This Row],[Order_Date]],"mmm")</f>
        <v>Jun</v>
      </c>
      <c r="P8861" s="9" t="str">
        <f>TEXT(Sales_Data[[#This Row],[Order_Date]],"yyyy")</f>
        <v>2025</v>
      </c>
      <c r="Q8861" s="9" t="str">
        <f t="shared" si="138"/>
        <v>Existing</v>
      </c>
      <c r="R8861" s="1" t="s">
        <v>73</v>
      </c>
    </row>
    <row r="8862" spans="1:18" x14ac:dyDescent="0.35">
      <c r="A8862" s="1" t="s">
        <v>13786</v>
      </c>
      <c r="B8862" s="2">
        <v>45949</v>
      </c>
      <c r="C8862" s="1" t="s">
        <v>968</v>
      </c>
      <c r="D8862" s="1" t="s">
        <v>1992</v>
      </c>
      <c r="E8862" s="1" t="s">
        <v>32</v>
      </c>
      <c r="F8862" s="1" t="s">
        <v>33</v>
      </c>
      <c r="G8862" s="1" t="s">
        <v>42</v>
      </c>
      <c r="H8862" s="1" t="s">
        <v>112</v>
      </c>
      <c r="I8862">
        <v>3</v>
      </c>
      <c r="J8862">
        <v>2500</v>
      </c>
      <c r="K8862" s="7">
        <v>0</v>
      </c>
      <c r="L8862">
        <v>7500</v>
      </c>
      <c r="M8862">
        <v>1059.55</v>
      </c>
      <c r="N8862" s="7">
        <f>IFERROR(Sales_Data[[#This Row],[Profit]]/Sales_Data[[#This Row],[Sales]],0)</f>
        <v>0.14127333333333333</v>
      </c>
      <c r="O8862" s="7" t="str">
        <f>TEXT(Sales_Data[[#This Row],[Order_Date]],"mmm")</f>
        <v>Oct</v>
      </c>
      <c r="P8862" s="9" t="str">
        <f>TEXT(Sales_Data[[#This Row],[Order_Date]],"yyyy")</f>
        <v>2025</v>
      </c>
      <c r="Q8862" s="9" t="str">
        <f t="shared" si="138"/>
        <v>Existing</v>
      </c>
      <c r="R8862" s="1" t="s">
        <v>28</v>
      </c>
    </row>
    <row r="8863" spans="1:18" x14ac:dyDescent="0.35">
      <c r="A8863" s="1" t="s">
        <v>13787</v>
      </c>
      <c r="B8863" s="2">
        <v>45865</v>
      </c>
      <c r="C8863" s="1" t="s">
        <v>4482</v>
      </c>
      <c r="D8863" s="1" t="s">
        <v>5615</v>
      </c>
      <c r="E8863" s="1" t="s">
        <v>17</v>
      </c>
      <c r="F8863" s="1" t="s">
        <v>17</v>
      </c>
      <c r="G8863" s="1" t="s">
        <v>26</v>
      </c>
      <c r="H8863" s="1" t="s">
        <v>82</v>
      </c>
      <c r="I8863">
        <v>2</v>
      </c>
      <c r="J8863">
        <v>450</v>
      </c>
      <c r="K8863" s="7">
        <v>0.05</v>
      </c>
      <c r="L8863">
        <v>855</v>
      </c>
      <c r="M8863">
        <v>112.42</v>
      </c>
      <c r="N8863" s="7">
        <f>IFERROR(Sales_Data[[#This Row],[Profit]]/Sales_Data[[#This Row],[Sales]],0)</f>
        <v>0.13148538011695907</v>
      </c>
      <c r="O8863" s="7" t="str">
        <f>TEXT(Sales_Data[[#This Row],[Order_Date]],"mmm")</f>
        <v>Jul</v>
      </c>
      <c r="P8863" s="9" t="str">
        <f>TEXT(Sales_Data[[#This Row],[Order_Date]],"yyyy")</f>
        <v>2025</v>
      </c>
      <c r="Q8863" s="9" t="str">
        <f t="shared" si="138"/>
        <v>Existing</v>
      </c>
      <c r="R8863" s="1" t="s">
        <v>36</v>
      </c>
    </row>
    <row r="8864" spans="1:18" x14ac:dyDescent="0.35">
      <c r="A8864" s="1" t="s">
        <v>13788</v>
      </c>
      <c r="B8864" s="2">
        <v>45767</v>
      </c>
      <c r="C8864" s="1" t="s">
        <v>6291</v>
      </c>
      <c r="D8864" s="1" t="s">
        <v>1930</v>
      </c>
      <c r="E8864" s="1" t="s">
        <v>24</v>
      </c>
      <c r="F8864" s="1" t="s">
        <v>25</v>
      </c>
      <c r="G8864" s="1" t="s">
        <v>120</v>
      </c>
      <c r="H8864" s="1" t="s">
        <v>146</v>
      </c>
      <c r="I8864">
        <v>3</v>
      </c>
      <c r="J8864">
        <v>800</v>
      </c>
      <c r="K8864" s="7">
        <v>0.05</v>
      </c>
      <c r="L8864">
        <v>2280</v>
      </c>
      <c r="M8864">
        <v>443.49</v>
      </c>
      <c r="N8864" s="7">
        <f>IFERROR(Sales_Data[[#This Row],[Profit]]/Sales_Data[[#This Row],[Sales]],0)</f>
        <v>0.19451315789473683</v>
      </c>
      <c r="O8864" s="7" t="str">
        <f>TEXT(Sales_Data[[#This Row],[Order_Date]],"mmm")</f>
        <v>Apr</v>
      </c>
      <c r="P8864" s="9" t="str">
        <f>TEXT(Sales_Data[[#This Row],[Order_Date]],"yyyy")</f>
        <v>2025</v>
      </c>
      <c r="Q8864" s="9" t="str">
        <f t="shared" si="138"/>
        <v>Existing</v>
      </c>
      <c r="R8864" s="1" t="s">
        <v>20</v>
      </c>
    </row>
    <row r="8865" spans="1:18" x14ac:dyDescent="0.35">
      <c r="A8865" s="1" t="s">
        <v>13789</v>
      </c>
      <c r="B8865" s="2">
        <v>45863</v>
      </c>
      <c r="C8865" s="1" t="s">
        <v>10584</v>
      </c>
      <c r="D8865" s="1" t="s">
        <v>4269</v>
      </c>
      <c r="E8865" s="1" t="s">
        <v>62</v>
      </c>
      <c r="F8865" s="1" t="s">
        <v>41</v>
      </c>
      <c r="G8865" s="1" t="s">
        <v>120</v>
      </c>
      <c r="H8865" s="1" t="s">
        <v>121</v>
      </c>
      <c r="I8865">
        <v>5</v>
      </c>
      <c r="J8865">
        <v>2800</v>
      </c>
      <c r="K8865" s="7">
        <v>0.05</v>
      </c>
      <c r="L8865">
        <v>13300</v>
      </c>
      <c r="M8865">
        <v>1885.02</v>
      </c>
      <c r="N8865" s="7">
        <f>IFERROR(Sales_Data[[#This Row],[Profit]]/Sales_Data[[#This Row],[Sales]],0)</f>
        <v>0.14173082706766918</v>
      </c>
      <c r="O8865" s="7" t="str">
        <f>TEXT(Sales_Data[[#This Row],[Order_Date]],"mmm")</f>
        <v>Jul</v>
      </c>
      <c r="P8865" s="9" t="str">
        <f>TEXT(Sales_Data[[#This Row],[Order_Date]],"yyyy")</f>
        <v>2025</v>
      </c>
      <c r="Q8865" s="9" t="str">
        <f t="shared" si="138"/>
        <v>Existing</v>
      </c>
      <c r="R8865" s="1" t="s">
        <v>73</v>
      </c>
    </row>
    <row r="8866" spans="1:18" x14ac:dyDescent="0.35">
      <c r="A8866" s="1" t="s">
        <v>13790</v>
      </c>
      <c r="B8866" s="2">
        <v>45829</v>
      </c>
      <c r="C8866" s="1" t="s">
        <v>3545</v>
      </c>
      <c r="D8866" s="1" t="s">
        <v>5674</v>
      </c>
      <c r="E8866" s="1" t="s">
        <v>160</v>
      </c>
      <c r="F8866" s="1" t="s">
        <v>161</v>
      </c>
      <c r="G8866" s="1" t="s">
        <v>42</v>
      </c>
      <c r="H8866" s="1" t="s">
        <v>47</v>
      </c>
      <c r="I8866">
        <v>5</v>
      </c>
      <c r="J8866">
        <v>55000</v>
      </c>
      <c r="K8866" s="7">
        <v>0.2</v>
      </c>
      <c r="L8866">
        <v>220000</v>
      </c>
      <c r="M8866">
        <v>44058.87</v>
      </c>
      <c r="N8866" s="7">
        <f>IFERROR(Sales_Data[[#This Row],[Profit]]/Sales_Data[[#This Row],[Sales]],0)</f>
        <v>0.20026759090909091</v>
      </c>
      <c r="O8866" s="7" t="str">
        <f>TEXT(Sales_Data[[#This Row],[Order_Date]],"mmm")</f>
        <v>Jun</v>
      </c>
      <c r="P8866" s="9" t="str">
        <f>TEXT(Sales_Data[[#This Row],[Order_Date]],"yyyy")</f>
        <v>2025</v>
      </c>
      <c r="Q8866" s="9" t="str">
        <f t="shared" si="138"/>
        <v>Existing</v>
      </c>
      <c r="R8866" s="1" t="s">
        <v>28</v>
      </c>
    </row>
    <row r="8867" spans="1:18" x14ac:dyDescent="0.35">
      <c r="A8867" s="1" t="s">
        <v>13791</v>
      </c>
      <c r="B8867" s="2">
        <v>45704</v>
      </c>
      <c r="C8867" s="1" t="s">
        <v>4221</v>
      </c>
      <c r="D8867" s="1" t="s">
        <v>4957</v>
      </c>
      <c r="E8867" s="1" t="s">
        <v>111</v>
      </c>
      <c r="F8867" s="1" t="s">
        <v>33</v>
      </c>
      <c r="G8867" s="1" t="s">
        <v>18</v>
      </c>
      <c r="H8867" s="1" t="s">
        <v>292</v>
      </c>
      <c r="I8867">
        <v>4</v>
      </c>
      <c r="J8867">
        <v>500</v>
      </c>
      <c r="K8867" s="7">
        <v>0.15</v>
      </c>
      <c r="L8867">
        <v>1700</v>
      </c>
      <c r="M8867">
        <v>199.53</v>
      </c>
      <c r="N8867" s="7">
        <f>IFERROR(Sales_Data[[#This Row],[Profit]]/Sales_Data[[#This Row],[Sales]],0)</f>
        <v>0.11737058823529412</v>
      </c>
      <c r="O8867" s="7" t="str">
        <f>TEXT(Sales_Data[[#This Row],[Order_Date]],"mmm")</f>
        <v>Feb</v>
      </c>
      <c r="P8867" s="9" t="str">
        <f>TEXT(Sales_Data[[#This Row],[Order_Date]],"yyyy")</f>
        <v>2025</v>
      </c>
      <c r="Q8867" s="9" t="str">
        <f t="shared" si="138"/>
        <v>Existing</v>
      </c>
      <c r="R8867" s="1" t="s">
        <v>73</v>
      </c>
    </row>
    <row r="8868" spans="1:18" x14ac:dyDescent="0.35">
      <c r="A8868" s="1" t="s">
        <v>13792</v>
      </c>
      <c r="B8868" s="2">
        <v>45866</v>
      </c>
      <c r="C8868" s="1" t="s">
        <v>4473</v>
      </c>
      <c r="D8868" s="1" t="s">
        <v>12890</v>
      </c>
      <c r="E8868" s="1" t="s">
        <v>111</v>
      </c>
      <c r="F8868" s="1" t="s">
        <v>33</v>
      </c>
      <c r="G8868" s="1" t="s">
        <v>34</v>
      </c>
      <c r="H8868" s="1" t="s">
        <v>107</v>
      </c>
      <c r="I8868">
        <v>4</v>
      </c>
      <c r="J8868">
        <v>6500</v>
      </c>
      <c r="K8868" s="7">
        <v>0.1</v>
      </c>
      <c r="L8868">
        <v>23400</v>
      </c>
      <c r="M8868">
        <v>4828.84</v>
      </c>
      <c r="N8868" s="7">
        <f>IFERROR(Sales_Data[[#This Row],[Profit]]/Sales_Data[[#This Row],[Sales]],0)</f>
        <v>0.20636068376068376</v>
      </c>
      <c r="O8868" s="7" t="str">
        <f>TEXT(Sales_Data[[#This Row],[Order_Date]],"mmm")</f>
        <v>Jul</v>
      </c>
      <c r="P8868" s="9" t="str">
        <f>TEXT(Sales_Data[[#This Row],[Order_Date]],"yyyy")</f>
        <v>2025</v>
      </c>
      <c r="Q8868" s="9" t="str">
        <f t="shared" si="138"/>
        <v>Existing</v>
      </c>
      <c r="R8868" s="1" t="s">
        <v>36</v>
      </c>
    </row>
    <row r="8869" spans="1:18" x14ac:dyDescent="0.35">
      <c r="A8869" s="1" t="s">
        <v>13793</v>
      </c>
      <c r="B8869" s="2">
        <v>45728</v>
      </c>
      <c r="C8869" s="1" t="s">
        <v>1401</v>
      </c>
      <c r="D8869" s="1" t="s">
        <v>2665</v>
      </c>
      <c r="E8869" s="1" t="s">
        <v>106</v>
      </c>
      <c r="F8869" s="1" t="s">
        <v>33</v>
      </c>
      <c r="G8869" s="1" t="s">
        <v>42</v>
      </c>
      <c r="H8869" s="1" t="s">
        <v>63</v>
      </c>
      <c r="I8869">
        <v>2</v>
      </c>
      <c r="J8869">
        <v>4500</v>
      </c>
      <c r="K8869" s="7">
        <v>0.2</v>
      </c>
      <c r="L8869">
        <v>7200</v>
      </c>
      <c r="M8869">
        <v>752.52</v>
      </c>
      <c r="N8869" s="7">
        <f>IFERROR(Sales_Data[[#This Row],[Profit]]/Sales_Data[[#This Row],[Sales]],0)</f>
        <v>0.10451666666666666</v>
      </c>
      <c r="O8869" s="7" t="str">
        <f>TEXT(Sales_Data[[#This Row],[Order_Date]],"mmm")</f>
        <v>Mar</v>
      </c>
      <c r="P8869" s="9" t="str">
        <f>TEXT(Sales_Data[[#This Row],[Order_Date]],"yyyy")</f>
        <v>2025</v>
      </c>
      <c r="Q8869" s="9" t="str">
        <f t="shared" si="138"/>
        <v>Existing</v>
      </c>
      <c r="R8869" s="1" t="s">
        <v>20</v>
      </c>
    </row>
    <row r="8870" spans="1:18" x14ac:dyDescent="0.35">
      <c r="A8870" s="1" t="s">
        <v>13794</v>
      </c>
      <c r="B8870" s="2">
        <v>45966</v>
      </c>
      <c r="C8870" s="1" t="s">
        <v>5617</v>
      </c>
      <c r="D8870" s="1" t="s">
        <v>3832</v>
      </c>
      <c r="E8870" s="1" t="s">
        <v>160</v>
      </c>
      <c r="F8870" s="1" t="s">
        <v>161</v>
      </c>
      <c r="G8870" s="1" t="s">
        <v>26</v>
      </c>
      <c r="H8870" s="1" t="s">
        <v>82</v>
      </c>
      <c r="I8870">
        <v>5</v>
      </c>
      <c r="J8870">
        <v>450</v>
      </c>
      <c r="K8870" s="7">
        <v>0.1</v>
      </c>
      <c r="L8870">
        <v>2025</v>
      </c>
      <c r="M8870">
        <v>492.39</v>
      </c>
      <c r="N8870" s="7">
        <f>IFERROR(Sales_Data[[#This Row],[Profit]]/Sales_Data[[#This Row],[Sales]],0)</f>
        <v>0.24315555555555554</v>
      </c>
      <c r="O8870" s="7" t="str">
        <f>TEXT(Sales_Data[[#This Row],[Order_Date]],"mmm")</f>
        <v>Nov</v>
      </c>
      <c r="P8870" s="9" t="str">
        <f>TEXT(Sales_Data[[#This Row],[Order_Date]],"yyyy")</f>
        <v>2025</v>
      </c>
      <c r="Q8870" s="9" t="str">
        <f t="shared" si="138"/>
        <v>Existing</v>
      </c>
      <c r="R8870" s="1" t="s">
        <v>64</v>
      </c>
    </row>
    <row r="8871" spans="1:18" x14ac:dyDescent="0.35">
      <c r="A8871" s="1" t="s">
        <v>13795</v>
      </c>
      <c r="B8871" s="2">
        <v>45905</v>
      </c>
      <c r="C8871" s="1" t="s">
        <v>1744</v>
      </c>
      <c r="D8871" s="1" t="s">
        <v>3608</v>
      </c>
      <c r="E8871" s="1" t="s">
        <v>106</v>
      </c>
      <c r="F8871" s="1" t="s">
        <v>33</v>
      </c>
      <c r="G8871" s="1" t="s">
        <v>26</v>
      </c>
      <c r="H8871" s="1" t="s">
        <v>82</v>
      </c>
      <c r="I8871">
        <v>1</v>
      </c>
      <c r="J8871">
        <v>450</v>
      </c>
      <c r="K8871" s="7">
        <v>0.15</v>
      </c>
      <c r="L8871">
        <v>382</v>
      </c>
      <c r="M8871">
        <v>57.66</v>
      </c>
      <c r="N8871" s="7">
        <f>IFERROR(Sales_Data[[#This Row],[Profit]]/Sales_Data[[#This Row],[Sales]],0)</f>
        <v>0.15094240837696335</v>
      </c>
      <c r="O8871" s="7" t="str">
        <f>TEXT(Sales_Data[[#This Row],[Order_Date]],"mmm")</f>
        <v>Sep</v>
      </c>
      <c r="P8871" s="9" t="str">
        <f>TEXT(Sales_Data[[#This Row],[Order_Date]],"yyyy")</f>
        <v>2025</v>
      </c>
      <c r="Q8871" s="9" t="str">
        <f t="shared" si="138"/>
        <v>New</v>
      </c>
      <c r="R8871" s="1" t="s">
        <v>73</v>
      </c>
    </row>
    <row r="8872" spans="1:18" x14ac:dyDescent="0.35">
      <c r="A8872" s="1" t="s">
        <v>13796</v>
      </c>
      <c r="B8872" s="2">
        <v>45956</v>
      </c>
      <c r="C8872" s="1" t="s">
        <v>3272</v>
      </c>
      <c r="D8872" s="1" t="s">
        <v>1852</v>
      </c>
      <c r="E8872" s="1" t="s">
        <v>56</v>
      </c>
      <c r="F8872" s="1" t="s">
        <v>57</v>
      </c>
      <c r="G8872" s="1" t="s">
        <v>42</v>
      </c>
      <c r="H8872" s="1" t="s">
        <v>112</v>
      </c>
      <c r="I8872">
        <v>4</v>
      </c>
      <c r="J8872">
        <v>2500</v>
      </c>
      <c r="K8872" s="7">
        <v>0</v>
      </c>
      <c r="L8872">
        <v>10000</v>
      </c>
      <c r="M8872">
        <v>1115.74</v>
      </c>
      <c r="N8872" s="7">
        <f>IFERROR(Sales_Data[[#This Row],[Profit]]/Sales_Data[[#This Row],[Sales]],0)</f>
        <v>0.11157400000000001</v>
      </c>
      <c r="O8872" s="7" t="str">
        <f>TEXT(Sales_Data[[#This Row],[Order_Date]],"mmm")</f>
        <v>Oct</v>
      </c>
      <c r="P8872" s="9" t="str">
        <f>TEXT(Sales_Data[[#This Row],[Order_Date]],"yyyy")</f>
        <v>2025</v>
      </c>
      <c r="Q8872" s="9" t="str">
        <f t="shared" si="138"/>
        <v>Existing</v>
      </c>
      <c r="R8872" s="1" t="s">
        <v>36</v>
      </c>
    </row>
    <row r="8873" spans="1:18" x14ac:dyDescent="0.35">
      <c r="A8873" s="1" t="s">
        <v>13797</v>
      </c>
      <c r="B8873" s="2">
        <v>45737</v>
      </c>
      <c r="C8873" s="1" t="s">
        <v>8594</v>
      </c>
      <c r="D8873" s="1" t="s">
        <v>2299</v>
      </c>
      <c r="E8873" s="1" t="s">
        <v>135</v>
      </c>
      <c r="F8873" s="1" t="s">
        <v>136</v>
      </c>
      <c r="G8873" s="1" t="s">
        <v>42</v>
      </c>
      <c r="H8873" s="1" t="s">
        <v>102</v>
      </c>
      <c r="I8873">
        <v>2</v>
      </c>
      <c r="J8873">
        <v>25000</v>
      </c>
      <c r="K8873" s="7">
        <v>0.15</v>
      </c>
      <c r="L8873">
        <v>42500</v>
      </c>
      <c r="M8873">
        <v>7633.66</v>
      </c>
      <c r="N8873" s="7">
        <f>IFERROR(Sales_Data[[#This Row],[Profit]]/Sales_Data[[#This Row],[Sales]],0)</f>
        <v>0.1796155294117647</v>
      </c>
      <c r="O8873" s="7" t="str">
        <f>TEXT(Sales_Data[[#This Row],[Order_Date]],"mmm")</f>
        <v>Mar</v>
      </c>
      <c r="P8873" s="9" t="str">
        <f>TEXT(Sales_Data[[#This Row],[Order_Date]],"yyyy")</f>
        <v>2025</v>
      </c>
      <c r="Q8873" s="9" t="str">
        <f t="shared" si="138"/>
        <v>Existing</v>
      </c>
      <c r="R8873" s="1" t="s">
        <v>20</v>
      </c>
    </row>
    <row r="8874" spans="1:18" x14ac:dyDescent="0.35">
      <c r="A8874" s="1" t="s">
        <v>13798</v>
      </c>
      <c r="B8874" s="2">
        <v>45678</v>
      </c>
      <c r="C8874" s="1" t="s">
        <v>8304</v>
      </c>
      <c r="D8874" s="1" t="s">
        <v>5916</v>
      </c>
      <c r="E8874" s="1" t="s">
        <v>71</v>
      </c>
      <c r="F8874" s="1" t="s">
        <v>33</v>
      </c>
      <c r="G8874" s="1" t="s">
        <v>120</v>
      </c>
      <c r="H8874" s="1" t="s">
        <v>146</v>
      </c>
      <c r="I8874">
        <v>3</v>
      </c>
      <c r="J8874">
        <v>800</v>
      </c>
      <c r="K8874" s="7">
        <v>0.05</v>
      </c>
      <c r="L8874">
        <v>2280</v>
      </c>
      <c r="M8874">
        <v>407.85</v>
      </c>
      <c r="N8874" s="7">
        <f>IFERROR(Sales_Data[[#This Row],[Profit]]/Sales_Data[[#This Row],[Sales]],0)</f>
        <v>0.17888157894736842</v>
      </c>
      <c r="O8874" s="7" t="str">
        <f>TEXT(Sales_Data[[#This Row],[Order_Date]],"mmm")</f>
        <v>Jan</v>
      </c>
      <c r="P8874" s="9" t="str">
        <f>TEXT(Sales_Data[[#This Row],[Order_Date]],"yyyy")</f>
        <v>2025</v>
      </c>
      <c r="Q8874" s="9" t="str">
        <f t="shared" si="138"/>
        <v>Existing</v>
      </c>
      <c r="R8874" s="1" t="s">
        <v>64</v>
      </c>
    </row>
    <row r="8875" spans="1:18" x14ac:dyDescent="0.35">
      <c r="A8875" s="1" t="s">
        <v>13799</v>
      </c>
      <c r="B8875" s="2">
        <v>45886</v>
      </c>
      <c r="C8875" s="1" t="s">
        <v>13800</v>
      </c>
      <c r="D8875" s="1" t="s">
        <v>13308</v>
      </c>
      <c r="E8875" s="1" t="s">
        <v>106</v>
      </c>
      <c r="F8875" s="1" t="s">
        <v>33</v>
      </c>
      <c r="G8875" s="1" t="s">
        <v>120</v>
      </c>
      <c r="H8875" s="1" t="s">
        <v>143</v>
      </c>
      <c r="I8875">
        <v>4</v>
      </c>
      <c r="J8875">
        <v>1800</v>
      </c>
      <c r="K8875" s="7">
        <v>0.05</v>
      </c>
      <c r="L8875">
        <v>6840</v>
      </c>
      <c r="M8875">
        <v>617.03</v>
      </c>
      <c r="N8875" s="7">
        <f>IFERROR(Sales_Data[[#This Row],[Profit]]/Sales_Data[[#This Row],[Sales]],0)</f>
        <v>9.0209064327485378E-2</v>
      </c>
      <c r="O8875" s="7" t="str">
        <f>TEXT(Sales_Data[[#This Row],[Order_Date]],"mmm")</f>
        <v>Aug</v>
      </c>
      <c r="P8875" s="9" t="str">
        <f>TEXT(Sales_Data[[#This Row],[Order_Date]],"yyyy")</f>
        <v>2025</v>
      </c>
      <c r="Q8875" s="9" t="str">
        <f t="shared" si="138"/>
        <v>Existing</v>
      </c>
      <c r="R8875" s="1" t="s">
        <v>28</v>
      </c>
    </row>
    <row r="8876" spans="1:18" x14ac:dyDescent="0.35">
      <c r="A8876" s="1" t="s">
        <v>13801</v>
      </c>
      <c r="B8876" s="2">
        <v>45969</v>
      </c>
      <c r="C8876" s="1" t="s">
        <v>927</v>
      </c>
      <c r="D8876" s="1" t="s">
        <v>4876</v>
      </c>
      <c r="E8876" s="1" t="s">
        <v>160</v>
      </c>
      <c r="F8876" s="1" t="s">
        <v>161</v>
      </c>
      <c r="G8876" s="1" t="s">
        <v>18</v>
      </c>
      <c r="H8876" s="1" t="s">
        <v>72</v>
      </c>
      <c r="I8876">
        <v>4</v>
      </c>
      <c r="J8876">
        <v>350</v>
      </c>
      <c r="K8876" s="7">
        <v>0.1</v>
      </c>
      <c r="L8876">
        <v>1260</v>
      </c>
      <c r="M8876">
        <v>191.9</v>
      </c>
      <c r="N8876" s="7">
        <f>IFERROR(Sales_Data[[#This Row],[Profit]]/Sales_Data[[#This Row],[Sales]],0)</f>
        <v>0.1523015873015873</v>
      </c>
      <c r="O8876" s="7" t="str">
        <f>TEXT(Sales_Data[[#This Row],[Order_Date]],"mmm")</f>
        <v>Nov</v>
      </c>
      <c r="P8876" s="9" t="str">
        <f>TEXT(Sales_Data[[#This Row],[Order_Date]],"yyyy")</f>
        <v>2025</v>
      </c>
      <c r="Q8876" s="9" t="str">
        <f t="shared" si="138"/>
        <v>Existing</v>
      </c>
      <c r="R8876" s="1" t="s">
        <v>36</v>
      </c>
    </row>
    <row r="8877" spans="1:18" x14ac:dyDescent="0.35">
      <c r="A8877" s="1" t="s">
        <v>13802</v>
      </c>
      <c r="B8877" s="2">
        <v>45897</v>
      </c>
      <c r="C8877" s="1" t="s">
        <v>380</v>
      </c>
      <c r="D8877" s="1" t="s">
        <v>8344</v>
      </c>
      <c r="E8877" s="1" t="s">
        <v>62</v>
      </c>
      <c r="F8877" s="1" t="s">
        <v>41</v>
      </c>
      <c r="G8877" s="1" t="s">
        <v>42</v>
      </c>
      <c r="H8877" s="1" t="s">
        <v>47</v>
      </c>
      <c r="I8877">
        <v>1</v>
      </c>
      <c r="J8877">
        <v>55000</v>
      </c>
      <c r="K8877" s="7">
        <v>0.05</v>
      </c>
      <c r="L8877">
        <v>52250</v>
      </c>
      <c r="M8877">
        <v>5771.32</v>
      </c>
      <c r="N8877" s="7">
        <f>IFERROR(Sales_Data[[#This Row],[Profit]]/Sales_Data[[#This Row],[Sales]],0)</f>
        <v>0.11045588516746412</v>
      </c>
      <c r="O8877" s="7" t="str">
        <f>TEXT(Sales_Data[[#This Row],[Order_Date]],"mmm")</f>
        <v>Aug</v>
      </c>
      <c r="P8877" s="9" t="str">
        <f>TEXT(Sales_Data[[#This Row],[Order_Date]],"yyyy")</f>
        <v>2025</v>
      </c>
      <c r="Q8877" s="9" t="str">
        <f t="shared" si="138"/>
        <v>New</v>
      </c>
      <c r="R8877" s="1" t="s">
        <v>36</v>
      </c>
    </row>
    <row r="8878" spans="1:18" x14ac:dyDescent="0.35">
      <c r="A8878" s="1" t="s">
        <v>13803</v>
      </c>
      <c r="B8878" s="2">
        <v>45777</v>
      </c>
      <c r="C8878" s="1" t="s">
        <v>2785</v>
      </c>
      <c r="D8878" s="1" t="s">
        <v>2226</v>
      </c>
      <c r="E8878" s="1" t="s">
        <v>86</v>
      </c>
      <c r="F8878" s="1" t="s">
        <v>25</v>
      </c>
      <c r="G8878" s="1" t="s">
        <v>42</v>
      </c>
      <c r="H8878" s="1" t="s">
        <v>112</v>
      </c>
      <c r="I8878">
        <v>1</v>
      </c>
      <c r="J8878">
        <v>2500</v>
      </c>
      <c r="K8878" s="7">
        <v>0.1</v>
      </c>
      <c r="L8878">
        <v>2250</v>
      </c>
      <c r="M8878">
        <v>304.56</v>
      </c>
      <c r="N8878" s="7">
        <f>IFERROR(Sales_Data[[#This Row],[Profit]]/Sales_Data[[#This Row],[Sales]],0)</f>
        <v>0.13536000000000001</v>
      </c>
      <c r="O8878" s="7" t="str">
        <f>TEXT(Sales_Data[[#This Row],[Order_Date]],"mmm")</f>
        <v>Apr</v>
      </c>
      <c r="P8878" s="9" t="str">
        <f>TEXT(Sales_Data[[#This Row],[Order_Date]],"yyyy")</f>
        <v>2025</v>
      </c>
      <c r="Q8878" s="9" t="str">
        <f t="shared" si="138"/>
        <v>New</v>
      </c>
      <c r="R8878" s="1" t="s">
        <v>20</v>
      </c>
    </row>
    <row r="8879" spans="1:18" x14ac:dyDescent="0.35">
      <c r="A8879" s="1" t="s">
        <v>13804</v>
      </c>
      <c r="B8879" s="2">
        <v>45744</v>
      </c>
      <c r="C8879" s="1" t="s">
        <v>7505</v>
      </c>
      <c r="D8879" s="1" t="s">
        <v>9178</v>
      </c>
      <c r="E8879" s="1" t="s">
        <v>71</v>
      </c>
      <c r="F8879" s="1" t="s">
        <v>33</v>
      </c>
      <c r="G8879" s="1" t="s">
        <v>42</v>
      </c>
      <c r="H8879" s="1" t="s">
        <v>112</v>
      </c>
      <c r="I8879">
        <v>5</v>
      </c>
      <c r="J8879">
        <v>2500</v>
      </c>
      <c r="K8879" s="7">
        <v>0</v>
      </c>
      <c r="L8879">
        <v>12500</v>
      </c>
      <c r="M8879">
        <v>1591.57</v>
      </c>
      <c r="N8879" s="7">
        <f>IFERROR(Sales_Data[[#This Row],[Profit]]/Sales_Data[[#This Row],[Sales]],0)</f>
        <v>0.12732559999999998</v>
      </c>
      <c r="O8879" s="7" t="str">
        <f>TEXT(Sales_Data[[#This Row],[Order_Date]],"mmm")</f>
        <v>Mar</v>
      </c>
      <c r="P8879" s="9" t="str">
        <f>TEXT(Sales_Data[[#This Row],[Order_Date]],"yyyy")</f>
        <v>2025</v>
      </c>
      <c r="Q8879" s="9" t="str">
        <f t="shared" si="138"/>
        <v>Existing</v>
      </c>
      <c r="R8879" s="1" t="s">
        <v>73</v>
      </c>
    </row>
    <row r="8880" spans="1:18" x14ac:dyDescent="0.35">
      <c r="A8880" s="1" t="s">
        <v>13805</v>
      </c>
      <c r="B8880" s="2">
        <v>46007</v>
      </c>
      <c r="C8880" s="1" t="s">
        <v>4333</v>
      </c>
      <c r="D8880" s="1" t="s">
        <v>6731</v>
      </c>
      <c r="E8880" s="1" t="s">
        <v>106</v>
      </c>
      <c r="F8880" s="1" t="s">
        <v>33</v>
      </c>
      <c r="G8880" s="1" t="s">
        <v>26</v>
      </c>
      <c r="H8880" s="1" t="s">
        <v>128</v>
      </c>
      <c r="I8880">
        <v>2</v>
      </c>
      <c r="J8880">
        <v>900</v>
      </c>
      <c r="K8880" s="7">
        <v>0.15</v>
      </c>
      <c r="L8880">
        <v>1530</v>
      </c>
      <c r="M8880">
        <v>355.88</v>
      </c>
      <c r="N8880" s="7">
        <f>IFERROR(Sales_Data[[#This Row],[Profit]]/Sales_Data[[#This Row],[Sales]],0)</f>
        <v>0.23260130718954247</v>
      </c>
      <c r="O8880" s="7" t="str">
        <f>TEXT(Sales_Data[[#This Row],[Order_Date]],"mmm")</f>
        <v>Dec</v>
      </c>
      <c r="P8880" s="9" t="str">
        <f>TEXT(Sales_Data[[#This Row],[Order_Date]],"yyyy")</f>
        <v>2025</v>
      </c>
      <c r="Q8880" s="9" t="str">
        <f t="shared" si="138"/>
        <v>Existing</v>
      </c>
      <c r="R8880" s="1" t="s">
        <v>73</v>
      </c>
    </row>
    <row r="8881" spans="1:18" x14ac:dyDescent="0.35">
      <c r="A8881" s="1" t="s">
        <v>13806</v>
      </c>
      <c r="B8881" s="2">
        <v>45854</v>
      </c>
      <c r="C8881" s="1" t="s">
        <v>1312</v>
      </c>
      <c r="D8881" s="1" t="s">
        <v>13228</v>
      </c>
      <c r="E8881" s="1" t="s">
        <v>32</v>
      </c>
      <c r="F8881" s="1" t="s">
        <v>33</v>
      </c>
      <c r="G8881" s="1" t="s">
        <v>42</v>
      </c>
      <c r="H8881" s="1" t="s">
        <v>43</v>
      </c>
      <c r="I8881">
        <v>3</v>
      </c>
      <c r="J8881">
        <v>18000</v>
      </c>
      <c r="K8881" s="7">
        <v>0.05</v>
      </c>
      <c r="L8881">
        <v>51300</v>
      </c>
      <c r="M8881">
        <v>11182.07</v>
      </c>
      <c r="N8881" s="7">
        <f>IFERROR(Sales_Data[[#This Row],[Profit]]/Sales_Data[[#This Row],[Sales]],0)</f>
        <v>0.21797407407407407</v>
      </c>
      <c r="O8881" s="7" t="str">
        <f>TEXT(Sales_Data[[#This Row],[Order_Date]],"mmm")</f>
        <v>Jul</v>
      </c>
      <c r="P8881" s="9" t="str">
        <f>TEXT(Sales_Data[[#This Row],[Order_Date]],"yyyy")</f>
        <v>2025</v>
      </c>
      <c r="Q8881" s="9" t="str">
        <f t="shared" si="138"/>
        <v>Existing</v>
      </c>
      <c r="R8881" s="1" t="s">
        <v>64</v>
      </c>
    </row>
    <row r="8882" spans="1:18" x14ac:dyDescent="0.35">
      <c r="A8882" s="1" t="s">
        <v>13807</v>
      </c>
      <c r="B8882" s="2">
        <v>45880</v>
      </c>
      <c r="C8882" s="1" t="s">
        <v>10036</v>
      </c>
      <c r="D8882" s="1" t="s">
        <v>6731</v>
      </c>
      <c r="E8882" s="1" t="s">
        <v>32</v>
      </c>
      <c r="F8882" s="1" t="s">
        <v>33</v>
      </c>
      <c r="G8882" s="1" t="s">
        <v>42</v>
      </c>
      <c r="H8882" s="1" t="s">
        <v>112</v>
      </c>
      <c r="I8882">
        <v>3</v>
      </c>
      <c r="J8882">
        <v>2500</v>
      </c>
      <c r="K8882" s="7">
        <v>0.15</v>
      </c>
      <c r="L8882">
        <v>6375</v>
      </c>
      <c r="M8882">
        <v>1453.08</v>
      </c>
      <c r="N8882" s="7">
        <f>IFERROR(Sales_Data[[#This Row],[Profit]]/Sales_Data[[#This Row],[Sales]],0)</f>
        <v>0.22793411764705881</v>
      </c>
      <c r="O8882" s="7" t="str">
        <f>TEXT(Sales_Data[[#This Row],[Order_Date]],"mmm")</f>
        <v>Aug</v>
      </c>
      <c r="P8882" s="9" t="str">
        <f>TEXT(Sales_Data[[#This Row],[Order_Date]],"yyyy")</f>
        <v>2025</v>
      </c>
      <c r="Q8882" s="9" t="str">
        <f t="shared" si="138"/>
        <v>Existing</v>
      </c>
      <c r="R8882" s="1" t="s">
        <v>64</v>
      </c>
    </row>
    <row r="8883" spans="1:18" x14ac:dyDescent="0.35">
      <c r="A8883" s="1" t="s">
        <v>13808</v>
      </c>
      <c r="B8883" s="2">
        <v>45761</v>
      </c>
      <c r="C8883" s="1" t="s">
        <v>11400</v>
      </c>
      <c r="D8883" s="1" t="s">
        <v>1751</v>
      </c>
      <c r="E8883" s="1" t="s">
        <v>71</v>
      </c>
      <c r="F8883" s="1" t="s">
        <v>33</v>
      </c>
      <c r="G8883" s="1" t="s">
        <v>26</v>
      </c>
      <c r="H8883" s="1" t="s">
        <v>82</v>
      </c>
      <c r="I8883">
        <v>4</v>
      </c>
      <c r="J8883">
        <v>450</v>
      </c>
      <c r="K8883" s="7">
        <v>0.15</v>
      </c>
      <c r="L8883">
        <v>1530</v>
      </c>
      <c r="M8883">
        <v>173.58</v>
      </c>
      <c r="N8883" s="7">
        <f>IFERROR(Sales_Data[[#This Row],[Profit]]/Sales_Data[[#This Row],[Sales]],0)</f>
        <v>0.11345098039215687</v>
      </c>
      <c r="O8883" s="7" t="str">
        <f>TEXT(Sales_Data[[#This Row],[Order_Date]],"mmm")</f>
        <v>Apr</v>
      </c>
      <c r="P8883" s="9" t="str">
        <f>TEXT(Sales_Data[[#This Row],[Order_Date]],"yyyy")</f>
        <v>2025</v>
      </c>
      <c r="Q8883" s="9" t="str">
        <f t="shared" si="138"/>
        <v>Existing</v>
      </c>
      <c r="R8883" s="1" t="s">
        <v>20</v>
      </c>
    </row>
    <row r="8884" spans="1:18" x14ac:dyDescent="0.35">
      <c r="A8884" s="1" t="s">
        <v>13809</v>
      </c>
      <c r="B8884" s="2">
        <v>45699</v>
      </c>
      <c r="C8884" s="1" t="s">
        <v>9360</v>
      </c>
      <c r="D8884" s="1" t="s">
        <v>6287</v>
      </c>
      <c r="E8884" s="1" t="s">
        <v>111</v>
      </c>
      <c r="F8884" s="1" t="s">
        <v>33</v>
      </c>
      <c r="G8884" s="1" t="s">
        <v>42</v>
      </c>
      <c r="H8884" s="1" t="s">
        <v>43</v>
      </c>
      <c r="I8884">
        <v>4</v>
      </c>
      <c r="J8884">
        <v>18000</v>
      </c>
      <c r="K8884" s="7">
        <v>0.1</v>
      </c>
      <c r="L8884">
        <v>64800</v>
      </c>
      <c r="M8884">
        <v>14033.55</v>
      </c>
      <c r="N8884" s="7">
        <f>IFERROR(Sales_Data[[#This Row],[Profit]]/Sales_Data[[#This Row],[Sales]],0)</f>
        <v>0.21656712962962962</v>
      </c>
      <c r="O8884" s="7" t="str">
        <f>TEXT(Sales_Data[[#This Row],[Order_Date]],"mmm")</f>
        <v>Feb</v>
      </c>
      <c r="P8884" s="9" t="str">
        <f>TEXT(Sales_Data[[#This Row],[Order_Date]],"yyyy")</f>
        <v>2025</v>
      </c>
      <c r="Q8884" s="9" t="str">
        <f t="shared" si="138"/>
        <v>Existing</v>
      </c>
      <c r="R8884" s="1" t="s">
        <v>64</v>
      </c>
    </row>
    <row r="8885" spans="1:18" x14ac:dyDescent="0.35">
      <c r="A8885" s="1" t="s">
        <v>13810</v>
      </c>
      <c r="B8885" s="2">
        <v>45893</v>
      </c>
      <c r="C8885" s="1" t="s">
        <v>5067</v>
      </c>
      <c r="D8885" s="1" t="s">
        <v>5631</v>
      </c>
      <c r="E8885" s="1" t="s">
        <v>119</v>
      </c>
      <c r="F8885" s="1" t="s">
        <v>33</v>
      </c>
      <c r="G8885" s="1" t="s">
        <v>34</v>
      </c>
      <c r="H8885" s="1" t="s">
        <v>35</v>
      </c>
      <c r="I8885">
        <v>3</v>
      </c>
      <c r="J8885">
        <v>9000</v>
      </c>
      <c r="K8885" s="7">
        <v>0.1</v>
      </c>
      <c r="L8885">
        <v>24300</v>
      </c>
      <c r="M8885">
        <v>5422.54</v>
      </c>
      <c r="N8885" s="7">
        <f>IFERROR(Sales_Data[[#This Row],[Profit]]/Sales_Data[[#This Row],[Sales]],0)</f>
        <v>0.22314979423868311</v>
      </c>
      <c r="O8885" s="7" t="str">
        <f>TEXT(Sales_Data[[#This Row],[Order_Date]],"mmm")</f>
        <v>Aug</v>
      </c>
      <c r="P8885" s="9" t="str">
        <f>TEXT(Sales_Data[[#This Row],[Order_Date]],"yyyy")</f>
        <v>2025</v>
      </c>
      <c r="Q8885" s="9" t="str">
        <f t="shared" si="138"/>
        <v>Existing</v>
      </c>
      <c r="R8885" s="1" t="s">
        <v>64</v>
      </c>
    </row>
    <row r="8886" spans="1:18" x14ac:dyDescent="0.35">
      <c r="A8886" s="1" t="s">
        <v>13811</v>
      </c>
      <c r="B8886" s="2">
        <v>45902</v>
      </c>
      <c r="C8886" s="1" t="s">
        <v>13812</v>
      </c>
      <c r="D8886" s="1" t="s">
        <v>13813</v>
      </c>
      <c r="E8886" s="1" t="s">
        <v>160</v>
      </c>
      <c r="F8886" s="1" t="s">
        <v>161</v>
      </c>
      <c r="G8886" s="1" t="s">
        <v>120</v>
      </c>
      <c r="H8886" s="1" t="s">
        <v>146</v>
      </c>
      <c r="I8886">
        <v>1</v>
      </c>
      <c r="J8886">
        <v>800</v>
      </c>
      <c r="K8886" s="7">
        <v>0.1</v>
      </c>
      <c r="L8886">
        <v>720</v>
      </c>
      <c r="M8886">
        <v>150.47999999999999</v>
      </c>
      <c r="N8886" s="7">
        <f>IFERROR(Sales_Data[[#This Row],[Profit]]/Sales_Data[[#This Row],[Sales]],0)</f>
        <v>0.20899999999999999</v>
      </c>
      <c r="O8886" s="7" t="str">
        <f>TEXT(Sales_Data[[#This Row],[Order_Date]],"mmm")</f>
        <v>Sep</v>
      </c>
      <c r="P8886" s="9" t="str">
        <f>TEXT(Sales_Data[[#This Row],[Order_Date]],"yyyy")</f>
        <v>2025</v>
      </c>
      <c r="Q8886" s="9" t="str">
        <f t="shared" si="138"/>
        <v>New</v>
      </c>
      <c r="R8886" s="1" t="s">
        <v>64</v>
      </c>
    </row>
    <row r="8887" spans="1:18" x14ac:dyDescent="0.35">
      <c r="A8887" s="1" t="s">
        <v>13814</v>
      </c>
      <c r="B8887" s="2">
        <v>45762</v>
      </c>
      <c r="C8887" s="1" t="s">
        <v>7396</v>
      </c>
      <c r="D8887" s="1" t="s">
        <v>4966</v>
      </c>
      <c r="E8887" s="1" t="s">
        <v>17</v>
      </c>
      <c r="F8887" s="1" t="s">
        <v>17</v>
      </c>
      <c r="G8887" s="1" t="s">
        <v>42</v>
      </c>
      <c r="H8887" s="1" t="s">
        <v>47</v>
      </c>
      <c r="I8887">
        <v>3</v>
      </c>
      <c r="J8887">
        <v>55000</v>
      </c>
      <c r="K8887" s="7">
        <v>0.05</v>
      </c>
      <c r="L8887">
        <v>156750</v>
      </c>
      <c r="M8887">
        <v>24341.35</v>
      </c>
      <c r="N8887" s="7">
        <f>IFERROR(Sales_Data[[#This Row],[Profit]]/Sales_Data[[#This Row],[Sales]],0)</f>
        <v>0.15528771929824561</v>
      </c>
      <c r="O8887" s="7" t="str">
        <f>TEXT(Sales_Data[[#This Row],[Order_Date]],"mmm")</f>
        <v>Apr</v>
      </c>
      <c r="P8887" s="9" t="str">
        <f>TEXT(Sales_Data[[#This Row],[Order_Date]],"yyyy")</f>
        <v>2025</v>
      </c>
      <c r="Q8887" s="9" t="str">
        <f t="shared" si="138"/>
        <v>Existing</v>
      </c>
      <c r="R8887" s="1" t="s">
        <v>64</v>
      </c>
    </row>
    <row r="8888" spans="1:18" x14ac:dyDescent="0.35">
      <c r="A8888" s="1" t="s">
        <v>13815</v>
      </c>
      <c r="B8888" s="2">
        <v>45704</v>
      </c>
      <c r="C8888" s="1" t="s">
        <v>209</v>
      </c>
      <c r="D8888" s="1" t="s">
        <v>13816</v>
      </c>
      <c r="E8888" s="1" t="s">
        <v>81</v>
      </c>
      <c r="F8888" s="1" t="s">
        <v>33</v>
      </c>
      <c r="G8888" s="1" t="s">
        <v>120</v>
      </c>
      <c r="H8888" s="1" t="s">
        <v>146</v>
      </c>
      <c r="I8888">
        <v>2</v>
      </c>
      <c r="J8888">
        <v>800</v>
      </c>
      <c r="K8888" s="7">
        <v>0.1</v>
      </c>
      <c r="L8888">
        <v>1440</v>
      </c>
      <c r="M8888">
        <v>322.14</v>
      </c>
      <c r="N8888" s="7">
        <f>IFERROR(Sales_Data[[#This Row],[Profit]]/Sales_Data[[#This Row],[Sales]],0)</f>
        <v>0.22370833333333331</v>
      </c>
      <c r="O8888" s="7" t="str">
        <f>TEXT(Sales_Data[[#This Row],[Order_Date]],"mmm")</f>
        <v>Feb</v>
      </c>
      <c r="P8888" s="9" t="str">
        <f>TEXT(Sales_Data[[#This Row],[Order_Date]],"yyyy")</f>
        <v>2025</v>
      </c>
      <c r="Q8888" s="9" t="str">
        <f t="shared" si="138"/>
        <v>Existing</v>
      </c>
      <c r="R8888" s="1" t="s">
        <v>36</v>
      </c>
    </row>
    <row r="8889" spans="1:18" x14ac:dyDescent="0.35">
      <c r="A8889" s="1" t="s">
        <v>13817</v>
      </c>
      <c r="B8889" s="2">
        <v>45819</v>
      </c>
      <c r="C8889" s="1" t="s">
        <v>820</v>
      </c>
      <c r="D8889" s="1" t="s">
        <v>8893</v>
      </c>
      <c r="E8889" s="1" t="s">
        <v>135</v>
      </c>
      <c r="F8889" s="1" t="s">
        <v>136</v>
      </c>
      <c r="G8889" s="1" t="s">
        <v>42</v>
      </c>
      <c r="H8889" s="1" t="s">
        <v>112</v>
      </c>
      <c r="I8889">
        <v>5</v>
      </c>
      <c r="J8889">
        <v>2500</v>
      </c>
      <c r="K8889" s="7">
        <v>0.05</v>
      </c>
      <c r="L8889">
        <v>11875</v>
      </c>
      <c r="M8889">
        <v>1952.16</v>
      </c>
      <c r="N8889" s="7">
        <f>IFERROR(Sales_Data[[#This Row],[Profit]]/Sales_Data[[#This Row],[Sales]],0)</f>
        <v>0.16439242105263158</v>
      </c>
      <c r="O8889" s="7" t="str">
        <f>TEXT(Sales_Data[[#This Row],[Order_Date]],"mmm")</f>
        <v>Jun</v>
      </c>
      <c r="P8889" s="9" t="str">
        <f>TEXT(Sales_Data[[#This Row],[Order_Date]],"yyyy")</f>
        <v>2025</v>
      </c>
      <c r="Q8889" s="9" t="str">
        <f t="shared" si="138"/>
        <v>Existing</v>
      </c>
      <c r="R8889" s="1" t="s">
        <v>20</v>
      </c>
    </row>
    <row r="8890" spans="1:18" x14ac:dyDescent="0.35">
      <c r="A8890" s="1" t="s">
        <v>13818</v>
      </c>
      <c r="B8890" s="2">
        <v>45707</v>
      </c>
      <c r="C8890" s="1" t="s">
        <v>7648</v>
      </c>
      <c r="D8890" s="1" t="s">
        <v>5478</v>
      </c>
      <c r="E8890" s="1" t="s">
        <v>62</v>
      </c>
      <c r="F8890" s="1" t="s">
        <v>41</v>
      </c>
      <c r="G8890" s="1" t="s">
        <v>120</v>
      </c>
      <c r="H8890" s="1" t="s">
        <v>146</v>
      </c>
      <c r="I8890">
        <v>1</v>
      </c>
      <c r="J8890">
        <v>800</v>
      </c>
      <c r="K8890" s="7">
        <v>0.05</v>
      </c>
      <c r="L8890">
        <v>760</v>
      </c>
      <c r="M8890">
        <v>155.80000000000001</v>
      </c>
      <c r="N8890" s="7">
        <f>IFERROR(Sales_Data[[#This Row],[Profit]]/Sales_Data[[#This Row],[Sales]],0)</f>
        <v>0.20500000000000002</v>
      </c>
      <c r="O8890" s="7" t="str">
        <f>TEXT(Sales_Data[[#This Row],[Order_Date]],"mmm")</f>
        <v>Feb</v>
      </c>
      <c r="P8890" s="9" t="str">
        <f>TEXT(Sales_Data[[#This Row],[Order_Date]],"yyyy")</f>
        <v>2025</v>
      </c>
      <c r="Q8890" s="9" t="str">
        <f t="shared" si="138"/>
        <v>New</v>
      </c>
      <c r="R8890" s="1" t="s">
        <v>73</v>
      </c>
    </row>
    <row r="8891" spans="1:18" x14ac:dyDescent="0.35">
      <c r="A8891" s="1" t="s">
        <v>13819</v>
      </c>
      <c r="B8891" s="2">
        <v>45822</v>
      </c>
      <c r="C8891" s="1" t="s">
        <v>13820</v>
      </c>
      <c r="D8891" s="1" t="s">
        <v>3969</v>
      </c>
      <c r="E8891" s="1" t="s">
        <v>135</v>
      </c>
      <c r="F8891" s="1" t="s">
        <v>136</v>
      </c>
      <c r="G8891" s="1" t="s">
        <v>42</v>
      </c>
      <c r="H8891" s="1" t="s">
        <v>43</v>
      </c>
      <c r="I8891">
        <v>4</v>
      </c>
      <c r="J8891">
        <v>18000</v>
      </c>
      <c r="K8891" s="7">
        <v>0</v>
      </c>
      <c r="L8891">
        <v>72000</v>
      </c>
      <c r="M8891">
        <v>10196.98</v>
      </c>
      <c r="N8891" s="7">
        <f>IFERROR(Sales_Data[[#This Row],[Profit]]/Sales_Data[[#This Row],[Sales]],0)</f>
        <v>0.14162472222222222</v>
      </c>
      <c r="O8891" s="7" t="str">
        <f>TEXT(Sales_Data[[#This Row],[Order_Date]],"mmm")</f>
        <v>Jun</v>
      </c>
      <c r="P8891" s="9" t="str">
        <f>TEXT(Sales_Data[[#This Row],[Order_Date]],"yyyy")</f>
        <v>2025</v>
      </c>
      <c r="Q8891" s="9" t="str">
        <f t="shared" si="138"/>
        <v>Existing</v>
      </c>
      <c r="R8891" s="1" t="s">
        <v>73</v>
      </c>
    </row>
    <row r="8892" spans="1:18" x14ac:dyDescent="0.35">
      <c r="A8892" s="1" t="s">
        <v>13821</v>
      </c>
      <c r="B8892" s="2">
        <v>45781</v>
      </c>
      <c r="C8892" s="1" t="s">
        <v>5744</v>
      </c>
      <c r="D8892" s="1" t="s">
        <v>821</v>
      </c>
      <c r="E8892" s="1" t="s">
        <v>81</v>
      </c>
      <c r="F8892" s="1" t="s">
        <v>33</v>
      </c>
      <c r="G8892" s="1" t="s">
        <v>42</v>
      </c>
      <c r="H8892" s="1" t="s">
        <v>63</v>
      </c>
      <c r="I8892">
        <v>4</v>
      </c>
      <c r="J8892">
        <v>4500</v>
      </c>
      <c r="K8892" s="7">
        <v>0.15</v>
      </c>
      <c r="L8892">
        <v>15300</v>
      </c>
      <c r="M8892">
        <v>2030.53</v>
      </c>
      <c r="N8892" s="7">
        <f>IFERROR(Sales_Data[[#This Row],[Profit]]/Sales_Data[[#This Row],[Sales]],0)</f>
        <v>0.13271437908496733</v>
      </c>
      <c r="O8892" s="7" t="str">
        <f>TEXT(Sales_Data[[#This Row],[Order_Date]],"mmm")</f>
        <v>May</v>
      </c>
      <c r="P8892" s="9" t="str">
        <f>TEXT(Sales_Data[[#This Row],[Order_Date]],"yyyy")</f>
        <v>2025</v>
      </c>
      <c r="Q8892" s="9" t="str">
        <f t="shared" si="138"/>
        <v>Existing</v>
      </c>
      <c r="R8892" s="1" t="s">
        <v>73</v>
      </c>
    </row>
    <row r="8893" spans="1:18" x14ac:dyDescent="0.35">
      <c r="A8893" s="1" t="s">
        <v>13822</v>
      </c>
      <c r="B8893" s="2">
        <v>45782</v>
      </c>
      <c r="C8893" s="1" t="s">
        <v>10020</v>
      </c>
      <c r="D8893" s="1" t="s">
        <v>2561</v>
      </c>
      <c r="E8893" s="1" t="s">
        <v>135</v>
      </c>
      <c r="F8893" s="1" t="s">
        <v>136</v>
      </c>
      <c r="G8893" s="1" t="s">
        <v>18</v>
      </c>
      <c r="H8893" s="1" t="s">
        <v>292</v>
      </c>
      <c r="I8893">
        <v>2</v>
      </c>
      <c r="J8893">
        <v>500</v>
      </c>
      <c r="K8893" s="7">
        <v>0</v>
      </c>
      <c r="L8893">
        <v>1000</v>
      </c>
      <c r="M8893">
        <v>131.18</v>
      </c>
      <c r="N8893" s="7">
        <f>IFERROR(Sales_Data[[#This Row],[Profit]]/Sales_Data[[#This Row],[Sales]],0)</f>
        <v>0.13118000000000002</v>
      </c>
      <c r="O8893" s="7" t="str">
        <f>TEXT(Sales_Data[[#This Row],[Order_Date]],"mmm")</f>
        <v>May</v>
      </c>
      <c r="P8893" s="9" t="str">
        <f>TEXT(Sales_Data[[#This Row],[Order_Date]],"yyyy")</f>
        <v>2025</v>
      </c>
      <c r="Q8893" s="9" t="str">
        <f t="shared" si="138"/>
        <v>Existing</v>
      </c>
      <c r="R8893" s="1" t="s">
        <v>36</v>
      </c>
    </row>
    <row r="8894" spans="1:18" x14ac:dyDescent="0.35">
      <c r="A8894" s="1" t="s">
        <v>13823</v>
      </c>
      <c r="B8894" s="2">
        <v>45924</v>
      </c>
      <c r="C8894" s="1" t="s">
        <v>3968</v>
      </c>
      <c r="D8894" s="1" t="s">
        <v>1666</v>
      </c>
      <c r="E8894" s="1" t="s">
        <v>56</v>
      </c>
      <c r="F8894" s="1" t="s">
        <v>57</v>
      </c>
      <c r="G8894" s="1" t="s">
        <v>18</v>
      </c>
      <c r="H8894" s="1" t="s">
        <v>72</v>
      </c>
      <c r="I8894">
        <v>1</v>
      </c>
      <c r="J8894">
        <v>350</v>
      </c>
      <c r="K8894" s="7">
        <v>0.1</v>
      </c>
      <c r="L8894">
        <v>315</v>
      </c>
      <c r="M8894">
        <v>67.989999999999995</v>
      </c>
      <c r="N8894" s="7">
        <f>IFERROR(Sales_Data[[#This Row],[Profit]]/Sales_Data[[#This Row],[Sales]],0)</f>
        <v>0.21584126984126983</v>
      </c>
      <c r="O8894" s="7" t="str">
        <f>TEXT(Sales_Data[[#This Row],[Order_Date]],"mmm")</f>
        <v>Sep</v>
      </c>
      <c r="P8894" s="9" t="str">
        <f>TEXT(Sales_Data[[#This Row],[Order_Date]],"yyyy")</f>
        <v>2025</v>
      </c>
      <c r="Q8894" s="9" t="str">
        <f t="shared" si="138"/>
        <v>New</v>
      </c>
      <c r="R8894" s="1" t="s">
        <v>73</v>
      </c>
    </row>
    <row r="8895" spans="1:18" x14ac:dyDescent="0.35">
      <c r="A8895" s="1" t="s">
        <v>13824</v>
      </c>
      <c r="B8895" s="2">
        <v>45925</v>
      </c>
      <c r="C8895" s="1" t="s">
        <v>2371</v>
      </c>
      <c r="D8895" s="1" t="s">
        <v>611</v>
      </c>
      <c r="E8895" s="1" t="s">
        <v>62</v>
      </c>
      <c r="F8895" s="1" t="s">
        <v>41</v>
      </c>
      <c r="G8895" s="1" t="s">
        <v>34</v>
      </c>
      <c r="H8895" s="1" t="s">
        <v>35</v>
      </c>
      <c r="I8895">
        <v>3</v>
      </c>
      <c r="J8895">
        <v>9000</v>
      </c>
      <c r="K8895" s="7">
        <v>0.1</v>
      </c>
      <c r="L8895">
        <v>24300</v>
      </c>
      <c r="M8895">
        <v>2987.48</v>
      </c>
      <c r="N8895" s="7">
        <f>IFERROR(Sales_Data[[#This Row],[Profit]]/Sales_Data[[#This Row],[Sales]],0)</f>
        <v>0.12294156378600823</v>
      </c>
      <c r="O8895" s="7" t="str">
        <f>TEXT(Sales_Data[[#This Row],[Order_Date]],"mmm")</f>
        <v>Sep</v>
      </c>
      <c r="P8895" s="9" t="str">
        <f>TEXT(Sales_Data[[#This Row],[Order_Date]],"yyyy")</f>
        <v>2025</v>
      </c>
      <c r="Q8895" s="9" t="str">
        <f t="shared" si="138"/>
        <v>Existing</v>
      </c>
      <c r="R8895" s="1" t="s">
        <v>36</v>
      </c>
    </row>
    <row r="8896" spans="1:18" x14ac:dyDescent="0.35">
      <c r="A8896" s="1" t="s">
        <v>13825</v>
      </c>
      <c r="B8896" s="2">
        <v>45773</v>
      </c>
      <c r="C8896" s="1" t="s">
        <v>353</v>
      </c>
      <c r="D8896" s="1" t="s">
        <v>7799</v>
      </c>
      <c r="E8896" s="1" t="s">
        <v>17</v>
      </c>
      <c r="F8896" s="1" t="s">
        <v>17</v>
      </c>
      <c r="G8896" s="1" t="s">
        <v>120</v>
      </c>
      <c r="H8896" s="1" t="s">
        <v>143</v>
      </c>
      <c r="I8896">
        <v>3</v>
      </c>
      <c r="J8896">
        <v>1800</v>
      </c>
      <c r="K8896" s="7">
        <v>0.15</v>
      </c>
      <c r="L8896">
        <v>4590</v>
      </c>
      <c r="M8896">
        <v>1088.9000000000001</v>
      </c>
      <c r="N8896" s="7">
        <f>IFERROR(Sales_Data[[#This Row],[Profit]]/Sales_Data[[#This Row],[Sales]],0)</f>
        <v>0.23723311546840961</v>
      </c>
      <c r="O8896" s="7" t="str">
        <f>TEXT(Sales_Data[[#This Row],[Order_Date]],"mmm")</f>
        <v>Apr</v>
      </c>
      <c r="P8896" s="9" t="str">
        <f>TEXT(Sales_Data[[#This Row],[Order_Date]],"yyyy")</f>
        <v>2025</v>
      </c>
      <c r="Q8896" s="9" t="str">
        <f t="shared" si="138"/>
        <v>Existing</v>
      </c>
      <c r="R8896" s="1" t="s">
        <v>36</v>
      </c>
    </row>
    <row r="8897" spans="1:18" x14ac:dyDescent="0.35">
      <c r="A8897" s="1" t="s">
        <v>13826</v>
      </c>
      <c r="B8897" s="2">
        <v>45845</v>
      </c>
      <c r="C8897" s="1" t="s">
        <v>2190</v>
      </c>
      <c r="D8897" s="1" t="s">
        <v>11341</v>
      </c>
      <c r="E8897" s="1" t="s">
        <v>17</v>
      </c>
      <c r="F8897" s="1" t="s">
        <v>17</v>
      </c>
      <c r="G8897" s="1" t="s">
        <v>42</v>
      </c>
      <c r="H8897" s="1" t="s">
        <v>43</v>
      </c>
      <c r="I8897">
        <v>3</v>
      </c>
      <c r="J8897">
        <v>18000</v>
      </c>
      <c r="K8897" s="7">
        <v>0.05</v>
      </c>
      <c r="L8897">
        <v>51300</v>
      </c>
      <c r="M8897">
        <v>6773.2</v>
      </c>
      <c r="N8897" s="7">
        <f>IFERROR(Sales_Data[[#This Row],[Profit]]/Sales_Data[[#This Row],[Sales]],0)</f>
        <v>0.13203118908382067</v>
      </c>
      <c r="O8897" s="7" t="str">
        <f>TEXT(Sales_Data[[#This Row],[Order_Date]],"mmm")</f>
        <v>Jul</v>
      </c>
      <c r="P8897" s="9" t="str">
        <f>TEXT(Sales_Data[[#This Row],[Order_Date]],"yyyy")</f>
        <v>2025</v>
      </c>
      <c r="Q8897" s="9" t="str">
        <f t="shared" si="138"/>
        <v>Existing</v>
      </c>
      <c r="R8897" s="1" t="s">
        <v>20</v>
      </c>
    </row>
    <row r="8898" spans="1:18" x14ac:dyDescent="0.35">
      <c r="A8898" s="1" t="s">
        <v>13827</v>
      </c>
      <c r="B8898" s="2">
        <v>45900</v>
      </c>
      <c r="C8898" s="1" t="s">
        <v>4781</v>
      </c>
      <c r="D8898" s="1" t="s">
        <v>649</v>
      </c>
      <c r="E8898" s="1" t="s">
        <v>56</v>
      </c>
      <c r="F8898" s="1" t="s">
        <v>57</v>
      </c>
      <c r="G8898" s="1" t="s">
        <v>26</v>
      </c>
      <c r="H8898" s="1" t="s">
        <v>27</v>
      </c>
      <c r="I8898">
        <v>3</v>
      </c>
      <c r="J8898">
        <v>1200</v>
      </c>
      <c r="K8898" s="7">
        <v>0</v>
      </c>
      <c r="L8898">
        <v>3600</v>
      </c>
      <c r="M8898">
        <v>646.65</v>
      </c>
      <c r="N8898" s="7">
        <f>IFERROR(Sales_Data[[#This Row],[Profit]]/Sales_Data[[#This Row],[Sales]],0)</f>
        <v>0.17962500000000001</v>
      </c>
      <c r="O8898" s="7" t="str">
        <f>TEXT(Sales_Data[[#This Row],[Order_Date]],"mmm")</f>
        <v>Aug</v>
      </c>
      <c r="P8898" s="9" t="str">
        <f>TEXT(Sales_Data[[#This Row],[Order_Date]],"yyyy")</f>
        <v>2025</v>
      </c>
      <c r="Q8898" s="9" t="str">
        <f t="shared" ref="Q8898:Q8961" si="139">IF(I8898&gt;1,"Existing","New")</f>
        <v>Existing</v>
      </c>
      <c r="R8898" s="1" t="s">
        <v>36</v>
      </c>
    </row>
    <row r="8899" spans="1:18" x14ac:dyDescent="0.35">
      <c r="A8899" s="1" t="s">
        <v>13828</v>
      </c>
      <c r="B8899" s="2">
        <v>45799</v>
      </c>
      <c r="C8899" s="1" t="s">
        <v>2027</v>
      </c>
      <c r="D8899" s="1" t="s">
        <v>149</v>
      </c>
      <c r="E8899" s="1" t="s">
        <v>32</v>
      </c>
      <c r="F8899" s="1" t="s">
        <v>33</v>
      </c>
      <c r="G8899" s="1" t="s">
        <v>34</v>
      </c>
      <c r="H8899" s="1" t="s">
        <v>77</v>
      </c>
      <c r="I8899">
        <v>1</v>
      </c>
      <c r="J8899">
        <v>22000</v>
      </c>
      <c r="K8899" s="7">
        <v>0.15</v>
      </c>
      <c r="L8899">
        <v>18700</v>
      </c>
      <c r="M8899">
        <v>3785.83</v>
      </c>
      <c r="N8899" s="7">
        <f>IFERROR(Sales_Data[[#This Row],[Profit]]/Sales_Data[[#This Row],[Sales]],0)</f>
        <v>0.20245080213903743</v>
      </c>
      <c r="O8899" s="7" t="str">
        <f>TEXT(Sales_Data[[#This Row],[Order_Date]],"mmm")</f>
        <v>May</v>
      </c>
      <c r="P8899" s="9" t="str">
        <f>TEXT(Sales_Data[[#This Row],[Order_Date]],"yyyy")</f>
        <v>2025</v>
      </c>
      <c r="Q8899" s="9" t="str">
        <f t="shared" si="139"/>
        <v>New</v>
      </c>
      <c r="R8899" s="1" t="s">
        <v>64</v>
      </c>
    </row>
    <row r="8900" spans="1:18" x14ac:dyDescent="0.35">
      <c r="A8900" s="1" t="s">
        <v>13829</v>
      </c>
      <c r="B8900" s="2">
        <v>45822</v>
      </c>
      <c r="C8900" s="1" t="s">
        <v>5484</v>
      </c>
      <c r="D8900" s="1" t="s">
        <v>2115</v>
      </c>
      <c r="E8900" s="1" t="s">
        <v>32</v>
      </c>
      <c r="F8900" s="1" t="s">
        <v>33</v>
      </c>
      <c r="G8900" s="1" t="s">
        <v>42</v>
      </c>
      <c r="H8900" s="1" t="s">
        <v>112</v>
      </c>
      <c r="I8900">
        <v>4</v>
      </c>
      <c r="J8900">
        <v>2500</v>
      </c>
      <c r="K8900" s="7">
        <v>0.05</v>
      </c>
      <c r="L8900">
        <v>9500</v>
      </c>
      <c r="M8900">
        <v>1091.0899999999999</v>
      </c>
      <c r="N8900" s="7">
        <f>IFERROR(Sales_Data[[#This Row],[Profit]]/Sales_Data[[#This Row],[Sales]],0)</f>
        <v>0.11485157894736842</v>
      </c>
      <c r="O8900" s="7" t="str">
        <f>TEXT(Sales_Data[[#This Row],[Order_Date]],"mmm")</f>
        <v>Jun</v>
      </c>
      <c r="P8900" s="9" t="str">
        <f>TEXT(Sales_Data[[#This Row],[Order_Date]],"yyyy")</f>
        <v>2025</v>
      </c>
      <c r="Q8900" s="9" t="str">
        <f t="shared" si="139"/>
        <v>Existing</v>
      </c>
      <c r="R8900" s="1" t="s">
        <v>20</v>
      </c>
    </row>
    <row r="8901" spans="1:18" x14ac:dyDescent="0.35">
      <c r="A8901" s="1" t="s">
        <v>13830</v>
      </c>
      <c r="B8901" s="2">
        <v>45823</v>
      </c>
      <c r="C8901" s="1" t="s">
        <v>2509</v>
      </c>
      <c r="D8901" s="1" t="s">
        <v>491</v>
      </c>
      <c r="E8901" s="1" t="s">
        <v>24</v>
      </c>
      <c r="F8901" s="1" t="s">
        <v>25</v>
      </c>
      <c r="G8901" s="1" t="s">
        <v>26</v>
      </c>
      <c r="H8901" s="1" t="s">
        <v>82</v>
      </c>
      <c r="I8901">
        <v>2</v>
      </c>
      <c r="J8901">
        <v>450</v>
      </c>
      <c r="K8901" s="7">
        <v>0.1</v>
      </c>
      <c r="L8901">
        <v>810</v>
      </c>
      <c r="M8901">
        <v>122.35</v>
      </c>
      <c r="N8901" s="7">
        <f>IFERROR(Sales_Data[[#This Row],[Profit]]/Sales_Data[[#This Row],[Sales]],0)</f>
        <v>0.15104938271604937</v>
      </c>
      <c r="O8901" s="7" t="str">
        <f>TEXT(Sales_Data[[#This Row],[Order_Date]],"mmm")</f>
        <v>Jun</v>
      </c>
      <c r="P8901" s="9" t="str">
        <f>TEXT(Sales_Data[[#This Row],[Order_Date]],"yyyy")</f>
        <v>2025</v>
      </c>
      <c r="Q8901" s="9" t="str">
        <f t="shared" si="139"/>
        <v>Existing</v>
      </c>
      <c r="R8901" s="1" t="s">
        <v>64</v>
      </c>
    </row>
    <row r="8902" spans="1:18" x14ac:dyDescent="0.35">
      <c r="A8902" s="1" t="s">
        <v>13831</v>
      </c>
      <c r="B8902" s="2">
        <v>45897</v>
      </c>
      <c r="C8902" s="1" t="s">
        <v>3628</v>
      </c>
      <c r="D8902" s="1" t="s">
        <v>1837</v>
      </c>
      <c r="E8902" s="1" t="s">
        <v>106</v>
      </c>
      <c r="F8902" s="1" t="s">
        <v>33</v>
      </c>
      <c r="G8902" s="1" t="s">
        <v>18</v>
      </c>
      <c r="H8902" s="1" t="s">
        <v>131</v>
      </c>
      <c r="I8902">
        <v>2</v>
      </c>
      <c r="J8902">
        <v>1500</v>
      </c>
      <c r="K8902" s="7">
        <v>0.2</v>
      </c>
      <c r="L8902">
        <v>2400</v>
      </c>
      <c r="M8902">
        <v>329.51</v>
      </c>
      <c r="N8902" s="7">
        <f>IFERROR(Sales_Data[[#This Row],[Profit]]/Sales_Data[[#This Row],[Sales]],0)</f>
        <v>0.13729583333333334</v>
      </c>
      <c r="O8902" s="7" t="str">
        <f>TEXT(Sales_Data[[#This Row],[Order_Date]],"mmm")</f>
        <v>Aug</v>
      </c>
      <c r="P8902" s="9" t="str">
        <f>TEXT(Sales_Data[[#This Row],[Order_Date]],"yyyy")</f>
        <v>2025</v>
      </c>
      <c r="Q8902" s="9" t="str">
        <f t="shared" si="139"/>
        <v>Existing</v>
      </c>
      <c r="R8902" s="1" t="s">
        <v>64</v>
      </c>
    </row>
    <row r="8903" spans="1:18" x14ac:dyDescent="0.35">
      <c r="A8903" s="1" t="s">
        <v>13832</v>
      </c>
      <c r="B8903" s="2">
        <v>46010</v>
      </c>
      <c r="C8903" s="1" t="s">
        <v>11107</v>
      </c>
      <c r="D8903" s="1" t="s">
        <v>3949</v>
      </c>
      <c r="E8903" s="1" t="s">
        <v>24</v>
      </c>
      <c r="F8903" s="1" t="s">
        <v>25</v>
      </c>
      <c r="G8903" s="1" t="s">
        <v>120</v>
      </c>
      <c r="H8903" s="1" t="s">
        <v>121</v>
      </c>
      <c r="I8903">
        <v>4</v>
      </c>
      <c r="J8903">
        <v>2800</v>
      </c>
      <c r="K8903" s="7">
        <v>0.1</v>
      </c>
      <c r="L8903">
        <v>10080</v>
      </c>
      <c r="M8903">
        <v>1390.04</v>
      </c>
      <c r="N8903" s="7">
        <f>IFERROR(Sales_Data[[#This Row],[Profit]]/Sales_Data[[#This Row],[Sales]],0)</f>
        <v>0.13790079365079363</v>
      </c>
      <c r="O8903" s="7" t="str">
        <f>TEXT(Sales_Data[[#This Row],[Order_Date]],"mmm")</f>
        <v>Dec</v>
      </c>
      <c r="P8903" s="9" t="str">
        <f>TEXT(Sales_Data[[#This Row],[Order_Date]],"yyyy")</f>
        <v>2025</v>
      </c>
      <c r="Q8903" s="9" t="str">
        <f t="shared" si="139"/>
        <v>Existing</v>
      </c>
      <c r="R8903" s="1" t="s">
        <v>28</v>
      </c>
    </row>
    <row r="8904" spans="1:18" x14ac:dyDescent="0.35">
      <c r="A8904" s="1" t="s">
        <v>13833</v>
      </c>
      <c r="B8904" s="2">
        <v>45932</v>
      </c>
      <c r="C8904" s="1" t="s">
        <v>3826</v>
      </c>
      <c r="D8904" s="1" t="s">
        <v>8627</v>
      </c>
      <c r="E8904" s="1" t="s">
        <v>17</v>
      </c>
      <c r="F8904" s="1" t="s">
        <v>17</v>
      </c>
      <c r="G8904" s="1" t="s">
        <v>42</v>
      </c>
      <c r="H8904" s="1" t="s">
        <v>102</v>
      </c>
      <c r="I8904">
        <v>5</v>
      </c>
      <c r="J8904">
        <v>25000</v>
      </c>
      <c r="K8904" s="7">
        <v>0.1</v>
      </c>
      <c r="L8904">
        <v>112500</v>
      </c>
      <c r="M8904">
        <v>24343.439999999999</v>
      </c>
      <c r="N8904" s="7">
        <f>IFERROR(Sales_Data[[#This Row],[Profit]]/Sales_Data[[#This Row],[Sales]],0)</f>
        <v>0.21638613333333331</v>
      </c>
      <c r="O8904" s="7" t="str">
        <f>TEXT(Sales_Data[[#This Row],[Order_Date]],"mmm")</f>
        <v>Oct</v>
      </c>
      <c r="P8904" s="9" t="str">
        <f>TEXT(Sales_Data[[#This Row],[Order_Date]],"yyyy")</f>
        <v>2025</v>
      </c>
      <c r="Q8904" s="9" t="str">
        <f t="shared" si="139"/>
        <v>Existing</v>
      </c>
      <c r="R8904" s="1" t="s">
        <v>28</v>
      </c>
    </row>
    <row r="8905" spans="1:18" x14ac:dyDescent="0.35">
      <c r="A8905" s="1" t="s">
        <v>13834</v>
      </c>
      <c r="B8905" s="2">
        <v>45700</v>
      </c>
      <c r="C8905" s="1" t="s">
        <v>5075</v>
      </c>
      <c r="D8905" s="1" t="s">
        <v>76</v>
      </c>
      <c r="E8905" s="1" t="s">
        <v>62</v>
      </c>
      <c r="F8905" s="1" t="s">
        <v>41</v>
      </c>
      <c r="G8905" s="1" t="s">
        <v>42</v>
      </c>
      <c r="H8905" s="1" t="s">
        <v>43</v>
      </c>
      <c r="I8905">
        <v>5</v>
      </c>
      <c r="J8905">
        <v>18000</v>
      </c>
      <c r="K8905" s="7">
        <v>0.05</v>
      </c>
      <c r="L8905">
        <v>85500</v>
      </c>
      <c r="M8905">
        <v>10337.799999999999</v>
      </c>
      <c r="N8905" s="7">
        <f>IFERROR(Sales_Data[[#This Row],[Profit]]/Sales_Data[[#This Row],[Sales]],0)</f>
        <v>0.12090994152046783</v>
      </c>
      <c r="O8905" s="7" t="str">
        <f>TEXT(Sales_Data[[#This Row],[Order_Date]],"mmm")</f>
        <v>Feb</v>
      </c>
      <c r="P8905" s="9" t="str">
        <f>TEXT(Sales_Data[[#This Row],[Order_Date]],"yyyy")</f>
        <v>2025</v>
      </c>
      <c r="Q8905" s="9" t="str">
        <f t="shared" si="139"/>
        <v>Existing</v>
      </c>
      <c r="R8905" s="1" t="s">
        <v>28</v>
      </c>
    </row>
    <row r="8906" spans="1:18" x14ac:dyDescent="0.35">
      <c r="A8906" s="1" t="s">
        <v>13835</v>
      </c>
      <c r="B8906" s="2">
        <v>46013</v>
      </c>
      <c r="C8906" s="1" t="s">
        <v>5611</v>
      </c>
      <c r="D8906" s="1" t="s">
        <v>3702</v>
      </c>
      <c r="E8906" s="1" t="s">
        <v>71</v>
      </c>
      <c r="F8906" s="1" t="s">
        <v>33</v>
      </c>
      <c r="G8906" s="1" t="s">
        <v>120</v>
      </c>
      <c r="H8906" s="1" t="s">
        <v>217</v>
      </c>
      <c r="I8906">
        <v>5</v>
      </c>
      <c r="J8906">
        <v>3200</v>
      </c>
      <c r="K8906" s="7">
        <v>0</v>
      </c>
      <c r="L8906">
        <v>16000</v>
      </c>
      <c r="M8906">
        <v>2876.41</v>
      </c>
      <c r="N8906" s="7">
        <f>IFERROR(Sales_Data[[#This Row],[Profit]]/Sales_Data[[#This Row],[Sales]],0)</f>
        <v>0.17977562499999999</v>
      </c>
      <c r="O8906" s="7" t="str">
        <f>TEXT(Sales_Data[[#This Row],[Order_Date]],"mmm")</f>
        <v>Dec</v>
      </c>
      <c r="P8906" s="9" t="str">
        <f>TEXT(Sales_Data[[#This Row],[Order_Date]],"yyyy")</f>
        <v>2025</v>
      </c>
      <c r="Q8906" s="9" t="str">
        <f t="shared" si="139"/>
        <v>Existing</v>
      </c>
      <c r="R8906" s="1" t="s">
        <v>73</v>
      </c>
    </row>
    <row r="8907" spans="1:18" x14ac:dyDescent="0.35">
      <c r="A8907" s="1" t="s">
        <v>13836</v>
      </c>
      <c r="B8907" s="2">
        <v>45676</v>
      </c>
      <c r="C8907" s="1" t="s">
        <v>12533</v>
      </c>
      <c r="D8907" s="1" t="s">
        <v>3969</v>
      </c>
      <c r="E8907" s="1" t="s">
        <v>135</v>
      </c>
      <c r="F8907" s="1" t="s">
        <v>136</v>
      </c>
      <c r="G8907" s="1" t="s">
        <v>18</v>
      </c>
      <c r="H8907" s="1" t="s">
        <v>131</v>
      </c>
      <c r="I8907">
        <v>1</v>
      </c>
      <c r="J8907">
        <v>1500</v>
      </c>
      <c r="K8907" s="7">
        <v>0.1</v>
      </c>
      <c r="L8907">
        <v>1350</v>
      </c>
      <c r="M8907">
        <v>192</v>
      </c>
      <c r="N8907" s="7">
        <f>IFERROR(Sales_Data[[#This Row],[Profit]]/Sales_Data[[#This Row],[Sales]],0)</f>
        <v>0.14222222222222222</v>
      </c>
      <c r="O8907" s="7" t="str">
        <f>TEXT(Sales_Data[[#This Row],[Order_Date]],"mmm")</f>
        <v>Jan</v>
      </c>
      <c r="P8907" s="9" t="str">
        <f>TEXT(Sales_Data[[#This Row],[Order_Date]],"yyyy")</f>
        <v>2025</v>
      </c>
      <c r="Q8907" s="9" t="str">
        <f t="shared" si="139"/>
        <v>New</v>
      </c>
      <c r="R8907" s="1" t="s">
        <v>28</v>
      </c>
    </row>
    <row r="8908" spans="1:18" x14ac:dyDescent="0.35">
      <c r="A8908" s="1" t="s">
        <v>13837</v>
      </c>
      <c r="B8908" s="2">
        <v>45899</v>
      </c>
      <c r="C8908" s="1" t="s">
        <v>2455</v>
      </c>
      <c r="D8908" s="1" t="s">
        <v>8781</v>
      </c>
      <c r="E8908" s="1" t="s">
        <v>86</v>
      </c>
      <c r="F8908" s="1" t="s">
        <v>25</v>
      </c>
      <c r="G8908" s="1" t="s">
        <v>120</v>
      </c>
      <c r="H8908" s="1" t="s">
        <v>143</v>
      </c>
      <c r="I8908">
        <v>3</v>
      </c>
      <c r="J8908">
        <v>1800</v>
      </c>
      <c r="K8908" s="7">
        <v>0.05</v>
      </c>
      <c r="L8908">
        <v>5130</v>
      </c>
      <c r="M8908">
        <v>830.35</v>
      </c>
      <c r="N8908" s="7">
        <f>IFERROR(Sales_Data[[#This Row],[Profit]]/Sales_Data[[#This Row],[Sales]],0)</f>
        <v>0.16186159844054582</v>
      </c>
      <c r="O8908" s="7" t="str">
        <f>TEXT(Sales_Data[[#This Row],[Order_Date]],"mmm")</f>
        <v>Aug</v>
      </c>
      <c r="P8908" s="9" t="str">
        <f>TEXT(Sales_Data[[#This Row],[Order_Date]],"yyyy")</f>
        <v>2025</v>
      </c>
      <c r="Q8908" s="9" t="str">
        <f t="shared" si="139"/>
        <v>Existing</v>
      </c>
      <c r="R8908" s="1" t="s">
        <v>73</v>
      </c>
    </row>
    <row r="8909" spans="1:18" x14ac:dyDescent="0.35">
      <c r="A8909" s="1" t="s">
        <v>13838</v>
      </c>
      <c r="B8909" s="2">
        <v>45914</v>
      </c>
      <c r="C8909" s="1" t="s">
        <v>1040</v>
      </c>
      <c r="D8909" s="1" t="s">
        <v>1165</v>
      </c>
      <c r="E8909" s="1" t="s">
        <v>62</v>
      </c>
      <c r="F8909" s="1" t="s">
        <v>41</v>
      </c>
      <c r="G8909" s="1" t="s">
        <v>26</v>
      </c>
      <c r="H8909" s="1" t="s">
        <v>58</v>
      </c>
      <c r="I8909">
        <v>4</v>
      </c>
      <c r="J8909">
        <v>1400</v>
      </c>
      <c r="K8909" s="7">
        <v>0.05</v>
      </c>
      <c r="L8909">
        <v>5320</v>
      </c>
      <c r="M8909">
        <v>1240.45</v>
      </c>
      <c r="N8909" s="7">
        <f>IFERROR(Sales_Data[[#This Row],[Profit]]/Sales_Data[[#This Row],[Sales]],0)</f>
        <v>0.23316729323308272</v>
      </c>
      <c r="O8909" s="7" t="str">
        <f>TEXT(Sales_Data[[#This Row],[Order_Date]],"mmm")</f>
        <v>Sep</v>
      </c>
      <c r="P8909" s="9" t="str">
        <f>TEXT(Sales_Data[[#This Row],[Order_Date]],"yyyy")</f>
        <v>2025</v>
      </c>
      <c r="Q8909" s="9" t="str">
        <f t="shared" si="139"/>
        <v>Existing</v>
      </c>
      <c r="R8909" s="1" t="s">
        <v>64</v>
      </c>
    </row>
    <row r="8910" spans="1:18" x14ac:dyDescent="0.35">
      <c r="A8910" s="1" t="s">
        <v>13839</v>
      </c>
      <c r="B8910" s="2">
        <v>45917</v>
      </c>
      <c r="C8910" s="1" t="s">
        <v>4898</v>
      </c>
      <c r="D8910" s="1" t="s">
        <v>9009</v>
      </c>
      <c r="E8910" s="1" t="s">
        <v>51</v>
      </c>
      <c r="F8910" s="1" t="s">
        <v>52</v>
      </c>
      <c r="G8910" s="1" t="s">
        <v>120</v>
      </c>
      <c r="H8910" s="1" t="s">
        <v>146</v>
      </c>
      <c r="I8910">
        <v>3</v>
      </c>
      <c r="J8910">
        <v>800</v>
      </c>
      <c r="K8910" s="7">
        <v>0</v>
      </c>
      <c r="L8910">
        <v>2400</v>
      </c>
      <c r="M8910">
        <v>324.85000000000002</v>
      </c>
      <c r="N8910" s="7">
        <f>IFERROR(Sales_Data[[#This Row],[Profit]]/Sales_Data[[#This Row],[Sales]],0)</f>
        <v>0.13535416666666666</v>
      </c>
      <c r="O8910" s="7" t="str">
        <f>TEXT(Sales_Data[[#This Row],[Order_Date]],"mmm")</f>
        <v>Sep</v>
      </c>
      <c r="P8910" s="9" t="str">
        <f>TEXT(Sales_Data[[#This Row],[Order_Date]],"yyyy")</f>
        <v>2025</v>
      </c>
      <c r="Q8910" s="9" t="str">
        <f t="shared" si="139"/>
        <v>Existing</v>
      </c>
      <c r="R8910" s="1" t="s">
        <v>28</v>
      </c>
    </row>
    <row r="8911" spans="1:18" x14ac:dyDescent="0.35">
      <c r="A8911" s="1" t="s">
        <v>13840</v>
      </c>
      <c r="B8911" s="2">
        <v>45943</v>
      </c>
      <c r="C8911" s="1" t="s">
        <v>1188</v>
      </c>
      <c r="D8911" s="1" t="s">
        <v>3079</v>
      </c>
      <c r="E8911" s="1" t="s">
        <v>51</v>
      </c>
      <c r="F8911" s="1" t="s">
        <v>52</v>
      </c>
      <c r="G8911" s="1" t="s">
        <v>18</v>
      </c>
      <c r="H8911" s="1" t="s">
        <v>19</v>
      </c>
      <c r="I8911">
        <v>1</v>
      </c>
      <c r="J8911">
        <v>700</v>
      </c>
      <c r="K8911" s="7">
        <v>0.05</v>
      </c>
      <c r="L8911">
        <v>665</v>
      </c>
      <c r="M8911">
        <v>140.16999999999999</v>
      </c>
      <c r="N8911" s="7">
        <f>IFERROR(Sales_Data[[#This Row],[Profit]]/Sales_Data[[#This Row],[Sales]],0)</f>
        <v>0.21078195488721801</v>
      </c>
      <c r="O8911" s="7" t="str">
        <f>TEXT(Sales_Data[[#This Row],[Order_Date]],"mmm")</f>
        <v>Oct</v>
      </c>
      <c r="P8911" s="9" t="str">
        <f>TEXT(Sales_Data[[#This Row],[Order_Date]],"yyyy")</f>
        <v>2025</v>
      </c>
      <c r="Q8911" s="9" t="str">
        <f t="shared" si="139"/>
        <v>New</v>
      </c>
      <c r="R8911" s="1" t="s">
        <v>20</v>
      </c>
    </row>
    <row r="8912" spans="1:18" x14ac:dyDescent="0.35">
      <c r="A8912" s="1" t="s">
        <v>13841</v>
      </c>
      <c r="B8912" s="2">
        <v>45985</v>
      </c>
      <c r="C8912" s="1" t="s">
        <v>4982</v>
      </c>
      <c r="D8912" s="1" t="s">
        <v>13842</v>
      </c>
      <c r="E8912" s="1" t="s">
        <v>51</v>
      </c>
      <c r="F8912" s="1" t="s">
        <v>52</v>
      </c>
      <c r="G8912" s="1" t="s">
        <v>18</v>
      </c>
      <c r="H8912" s="1" t="s">
        <v>131</v>
      </c>
      <c r="I8912">
        <v>3</v>
      </c>
      <c r="J8912">
        <v>1500</v>
      </c>
      <c r="K8912" s="7">
        <v>0.05</v>
      </c>
      <c r="L8912">
        <v>4275</v>
      </c>
      <c r="M8912">
        <v>576.72</v>
      </c>
      <c r="N8912" s="7">
        <f>IFERROR(Sales_Data[[#This Row],[Profit]]/Sales_Data[[#This Row],[Sales]],0)</f>
        <v>0.13490526315789475</v>
      </c>
      <c r="O8912" s="7" t="str">
        <f>TEXT(Sales_Data[[#This Row],[Order_Date]],"mmm")</f>
        <v>Nov</v>
      </c>
      <c r="P8912" s="9" t="str">
        <f>TEXT(Sales_Data[[#This Row],[Order_Date]],"yyyy")</f>
        <v>2025</v>
      </c>
      <c r="Q8912" s="9" t="str">
        <f t="shared" si="139"/>
        <v>Existing</v>
      </c>
      <c r="R8912" s="1" t="s">
        <v>20</v>
      </c>
    </row>
    <row r="8913" spans="1:18" x14ac:dyDescent="0.35">
      <c r="A8913" s="1" t="s">
        <v>13843</v>
      </c>
      <c r="B8913" s="2">
        <v>45817</v>
      </c>
      <c r="C8913" s="1" t="s">
        <v>3398</v>
      </c>
      <c r="D8913" s="1" t="s">
        <v>2441</v>
      </c>
      <c r="E8913" s="1" t="s">
        <v>160</v>
      </c>
      <c r="F8913" s="1" t="s">
        <v>161</v>
      </c>
      <c r="G8913" s="1" t="s">
        <v>26</v>
      </c>
      <c r="H8913" s="1" t="s">
        <v>58</v>
      </c>
      <c r="I8913">
        <v>2</v>
      </c>
      <c r="J8913">
        <v>1400</v>
      </c>
      <c r="K8913" s="7">
        <v>0.15</v>
      </c>
      <c r="L8913">
        <v>2380</v>
      </c>
      <c r="M8913">
        <v>258.37</v>
      </c>
      <c r="N8913" s="7">
        <f>IFERROR(Sales_Data[[#This Row],[Profit]]/Sales_Data[[#This Row],[Sales]],0)</f>
        <v>0.10855882352941176</v>
      </c>
      <c r="O8913" s="7" t="str">
        <f>TEXT(Sales_Data[[#This Row],[Order_Date]],"mmm")</f>
        <v>Jun</v>
      </c>
      <c r="P8913" s="9" t="str">
        <f>TEXT(Sales_Data[[#This Row],[Order_Date]],"yyyy")</f>
        <v>2025</v>
      </c>
      <c r="Q8913" s="9" t="str">
        <f t="shared" si="139"/>
        <v>Existing</v>
      </c>
      <c r="R8913" s="1" t="s">
        <v>73</v>
      </c>
    </row>
    <row r="8914" spans="1:18" x14ac:dyDescent="0.35">
      <c r="A8914" s="1" t="s">
        <v>13844</v>
      </c>
      <c r="B8914" s="2">
        <v>45956</v>
      </c>
      <c r="C8914" s="1" t="s">
        <v>8397</v>
      </c>
      <c r="D8914" s="1" t="s">
        <v>8668</v>
      </c>
      <c r="E8914" s="1" t="s">
        <v>86</v>
      </c>
      <c r="F8914" s="1" t="s">
        <v>25</v>
      </c>
      <c r="G8914" s="1" t="s">
        <v>42</v>
      </c>
      <c r="H8914" s="1" t="s">
        <v>102</v>
      </c>
      <c r="I8914">
        <v>2</v>
      </c>
      <c r="J8914">
        <v>25000</v>
      </c>
      <c r="K8914" s="7">
        <v>0</v>
      </c>
      <c r="L8914">
        <v>50000</v>
      </c>
      <c r="M8914">
        <v>4074.84</v>
      </c>
      <c r="N8914" s="7">
        <f>IFERROR(Sales_Data[[#This Row],[Profit]]/Sales_Data[[#This Row],[Sales]],0)</f>
        <v>8.1496800000000008E-2</v>
      </c>
      <c r="O8914" s="7" t="str">
        <f>TEXT(Sales_Data[[#This Row],[Order_Date]],"mmm")</f>
        <v>Oct</v>
      </c>
      <c r="P8914" s="9" t="str">
        <f>TEXT(Sales_Data[[#This Row],[Order_Date]],"yyyy")</f>
        <v>2025</v>
      </c>
      <c r="Q8914" s="9" t="str">
        <f t="shared" si="139"/>
        <v>Existing</v>
      </c>
      <c r="R8914" s="1" t="s">
        <v>73</v>
      </c>
    </row>
    <row r="8915" spans="1:18" x14ac:dyDescent="0.35">
      <c r="A8915" s="1" t="s">
        <v>13845</v>
      </c>
      <c r="B8915" s="2">
        <v>45796</v>
      </c>
      <c r="C8915" s="1" t="s">
        <v>1152</v>
      </c>
      <c r="D8915" s="1" t="s">
        <v>7941</v>
      </c>
      <c r="E8915" s="1" t="s">
        <v>119</v>
      </c>
      <c r="F8915" s="1" t="s">
        <v>33</v>
      </c>
      <c r="G8915" s="1" t="s">
        <v>120</v>
      </c>
      <c r="H8915" s="1" t="s">
        <v>146</v>
      </c>
      <c r="I8915">
        <v>1</v>
      </c>
      <c r="J8915">
        <v>800</v>
      </c>
      <c r="K8915" s="7">
        <v>0</v>
      </c>
      <c r="L8915">
        <v>800</v>
      </c>
      <c r="M8915">
        <v>153.13999999999999</v>
      </c>
      <c r="N8915" s="7">
        <f>IFERROR(Sales_Data[[#This Row],[Profit]]/Sales_Data[[#This Row],[Sales]],0)</f>
        <v>0.19142499999999998</v>
      </c>
      <c r="O8915" s="7" t="str">
        <f>TEXT(Sales_Data[[#This Row],[Order_Date]],"mmm")</f>
        <v>May</v>
      </c>
      <c r="P8915" s="9" t="str">
        <f>TEXT(Sales_Data[[#This Row],[Order_Date]],"yyyy")</f>
        <v>2025</v>
      </c>
      <c r="Q8915" s="9" t="str">
        <f t="shared" si="139"/>
        <v>New</v>
      </c>
      <c r="R8915" s="1" t="s">
        <v>64</v>
      </c>
    </row>
    <row r="8916" spans="1:18" x14ac:dyDescent="0.35">
      <c r="A8916" s="1" t="s">
        <v>13846</v>
      </c>
      <c r="B8916" s="2">
        <v>45694</v>
      </c>
      <c r="C8916" s="1" t="s">
        <v>3152</v>
      </c>
      <c r="D8916" s="1" t="s">
        <v>6339</v>
      </c>
      <c r="E8916" s="1" t="s">
        <v>81</v>
      </c>
      <c r="F8916" s="1" t="s">
        <v>33</v>
      </c>
      <c r="G8916" s="1" t="s">
        <v>42</v>
      </c>
      <c r="H8916" s="1" t="s">
        <v>112</v>
      </c>
      <c r="I8916">
        <v>1</v>
      </c>
      <c r="J8916">
        <v>2500</v>
      </c>
      <c r="K8916" s="7">
        <v>0.2</v>
      </c>
      <c r="L8916">
        <v>2000</v>
      </c>
      <c r="M8916">
        <v>246.71</v>
      </c>
      <c r="N8916" s="7">
        <f>IFERROR(Sales_Data[[#This Row],[Profit]]/Sales_Data[[#This Row],[Sales]],0)</f>
        <v>0.12335500000000001</v>
      </c>
      <c r="O8916" s="7" t="str">
        <f>TEXT(Sales_Data[[#This Row],[Order_Date]],"mmm")</f>
        <v>Feb</v>
      </c>
      <c r="P8916" s="9" t="str">
        <f>TEXT(Sales_Data[[#This Row],[Order_Date]],"yyyy")</f>
        <v>2025</v>
      </c>
      <c r="Q8916" s="9" t="str">
        <f t="shared" si="139"/>
        <v>New</v>
      </c>
      <c r="R8916" s="1" t="s">
        <v>36</v>
      </c>
    </row>
    <row r="8917" spans="1:18" x14ac:dyDescent="0.35">
      <c r="A8917" s="1" t="s">
        <v>13847</v>
      </c>
      <c r="B8917" s="2">
        <v>45754</v>
      </c>
      <c r="C8917" s="1" t="s">
        <v>4095</v>
      </c>
      <c r="D8917" s="1" t="s">
        <v>13527</v>
      </c>
      <c r="E8917" s="1" t="s">
        <v>32</v>
      </c>
      <c r="F8917" s="1" t="s">
        <v>33</v>
      </c>
      <c r="G8917" s="1" t="s">
        <v>18</v>
      </c>
      <c r="H8917" s="1" t="s">
        <v>131</v>
      </c>
      <c r="I8917">
        <v>1</v>
      </c>
      <c r="J8917">
        <v>1500</v>
      </c>
      <c r="K8917" s="7">
        <v>0.2</v>
      </c>
      <c r="L8917">
        <v>1200</v>
      </c>
      <c r="M8917">
        <v>142.53</v>
      </c>
      <c r="N8917" s="7">
        <f>IFERROR(Sales_Data[[#This Row],[Profit]]/Sales_Data[[#This Row],[Sales]],0)</f>
        <v>0.11877500000000001</v>
      </c>
      <c r="O8917" s="7" t="str">
        <f>TEXT(Sales_Data[[#This Row],[Order_Date]],"mmm")</f>
        <v>Apr</v>
      </c>
      <c r="P8917" s="9" t="str">
        <f>TEXT(Sales_Data[[#This Row],[Order_Date]],"yyyy")</f>
        <v>2025</v>
      </c>
      <c r="Q8917" s="9" t="str">
        <f t="shared" si="139"/>
        <v>New</v>
      </c>
      <c r="R8917" s="1" t="s">
        <v>64</v>
      </c>
    </row>
    <row r="8918" spans="1:18" x14ac:dyDescent="0.35">
      <c r="A8918" s="1" t="s">
        <v>13848</v>
      </c>
      <c r="B8918" s="2">
        <v>45725</v>
      </c>
      <c r="C8918" s="1" t="s">
        <v>2016</v>
      </c>
      <c r="D8918" s="1" t="s">
        <v>265</v>
      </c>
      <c r="E8918" s="1" t="s">
        <v>17</v>
      </c>
      <c r="F8918" s="1" t="s">
        <v>17</v>
      </c>
      <c r="G8918" s="1" t="s">
        <v>120</v>
      </c>
      <c r="H8918" s="1" t="s">
        <v>146</v>
      </c>
      <c r="I8918">
        <v>2</v>
      </c>
      <c r="J8918">
        <v>800</v>
      </c>
      <c r="K8918" s="7">
        <v>0.1</v>
      </c>
      <c r="L8918">
        <v>1440</v>
      </c>
      <c r="M8918">
        <v>127.84</v>
      </c>
      <c r="N8918" s="7">
        <f>IFERROR(Sales_Data[[#This Row],[Profit]]/Sales_Data[[#This Row],[Sales]],0)</f>
        <v>8.8777777777777775E-2</v>
      </c>
      <c r="O8918" s="7" t="str">
        <f>TEXT(Sales_Data[[#This Row],[Order_Date]],"mmm")</f>
        <v>Mar</v>
      </c>
      <c r="P8918" s="9" t="str">
        <f>TEXT(Sales_Data[[#This Row],[Order_Date]],"yyyy")</f>
        <v>2025</v>
      </c>
      <c r="Q8918" s="9" t="str">
        <f t="shared" si="139"/>
        <v>Existing</v>
      </c>
      <c r="R8918" s="1" t="s">
        <v>28</v>
      </c>
    </row>
    <row r="8919" spans="1:18" x14ac:dyDescent="0.35">
      <c r="A8919" s="1" t="s">
        <v>13849</v>
      </c>
      <c r="B8919" s="2">
        <v>45899</v>
      </c>
      <c r="C8919" s="1" t="s">
        <v>4937</v>
      </c>
      <c r="D8919" s="1" t="s">
        <v>401</v>
      </c>
      <c r="E8919" s="1" t="s">
        <v>17</v>
      </c>
      <c r="F8919" s="1" t="s">
        <v>17</v>
      </c>
      <c r="G8919" s="1" t="s">
        <v>42</v>
      </c>
      <c r="H8919" s="1" t="s">
        <v>43</v>
      </c>
      <c r="I8919">
        <v>3</v>
      </c>
      <c r="J8919">
        <v>18000</v>
      </c>
      <c r="K8919" s="7">
        <v>0.05</v>
      </c>
      <c r="L8919">
        <v>51300</v>
      </c>
      <c r="M8919">
        <v>4946.22</v>
      </c>
      <c r="N8919" s="7">
        <f>IFERROR(Sales_Data[[#This Row],[Profit]]/Sales_Data[[#This Row],[Sales]],0)</f>
        <v>9.6417543859649124E-2</v>
      </c>
      <c r="O8919" s="7" t="str">
        <f>TEXT(Sales_Data[[#This Row],[Order_Date]],"mmm")</f>
        <v>Aug</v>
      </c>
      <c r="P8919" s="9" t="str">
        <f>TEXT(Sales_Data[[#This Row],[Order_Date]],"yyyy")</f>
        <v>2025</v>
      </c>
      <c r="Q8919" s="9" t="str">
        <f t="shared" si="139"/>
        <v>Existing</v>
      </c>
      <c r="R8919" s="1" t="s">
        <v>28</v>
      </c>
    </row>
    <row r="8920" spans="1:18" x14ac:dyDescent="0.35">
      <c r="A8920" s="1" t="s">
        <v>13850</v>
      </c>
      <c r="B8920" s="2">
        <v>45835</v>
      </c>
      <c r="C8920" s="1" t="s">
        <v>1222</v>
      </c>
      <c r="D8920" s="1" t="s">
        <v>12664</v>
      </c>
      <c r="E8920" s="1" t="s">
        <v>17</v>
      </c>
      <c r="F8920" s="1" t="s">
        <v>17</v>
      </c>
      <c r="G8920" s="1" t="s">
        <v>42</v>
      </c>
      <c r="H8920" s="1" t="s">
        <v>43</v>
      </c>
      <c r="I8920">
        <v>4</v>
      </c>
      <c r="J8920">
        <v>18000</v>
      </c>
      <c r="K8920" s="7">
        <v>0.05</v>
      </c>
      <c r="L8920">
        <v>68400</v>
      </c>
      <c r="M8920">
        <v>16339.31</v>
      </c>
      <c r="N8920" s="7">
        <f>IFERROR(Sales_Data[[#This Row],[Profit]]/Sales_Data[[#This Row],[Sales]],0)</f>
        <v>0.23887880116959065</v>
      </c>
      <c r="O8920" s="7" t="str">
        <f>TEXT(Sales_Data[[#This Row],[Order_Date]],"mmm")</f>
        <v>Jun</v>
      </c>
      <c r="P8920" s="9" t="str">
        <f>TEXT(Sales_Data[[#This Row],[Order_Date]],"yyyy")</f>
        <v>2025</v>
      </c>
      <c r="Q8920" s="9" t="str">
        <f t="shared" si="139"/>
        <v>Existing</v>
      </c>
      <c r="R8920" s="1" t="s">
        <v>64</v>
      </c>
    </row>
    <row r="8921" spans="1:18" x14ac:dyDescent="0.35">
      <c r="A8921" s="1" t="s">
        <v>13851</v>
      </c>
      <c r="B8921" s="2">
        <v>45743</v>
      </c>
      <c r="C8921" s="1" t="s">
        <v>1584</v>
      </c>
      <c r="D8921" s="1" t="s">
        <v>6049</v>
      </c>
      <c r="E8921" s="1" t="s">
        <v>86</v>
      </c>
      <c r="F8921" s="1" t="s">
        <v>25</v>
      </c>
      <c r="G8921" s="1" t="s">
        <v>120</v>
      </c>
      <c r="H8921" s="1" t="s">
        <v>146</v>
      </c>
      <c r="I8921">
        <v>5</v>
      </c>
      <c r="J8921">
        <v>800</v>
      </c>
      <c r="K8921" s="7">
        <v>0.1</v>
      </c>
      <c r="L8921">
        <v>3600</v>
      </c>
      <c r="M8921">
        <v>773.7</v>
      </c>
      <c r="N8921" s="7">
        <f>IFERROR(Sales_Data[[#This Row],[Profit]]/Sales_Data[[#This Row],[Sales]],0)</f>
        <v>0.21491666666666667</v>
      </c>
      <c r="O8921" s="7" t="str">
        <f>TEXT(Sales_Data[[#This Row],[Order_Date]],"mmm")</f>
        <v>Mar</v>
      </c>
      <c r="P8921" s="9" t="str">
        <f>TEXT(Sales_Data[[#This Row],[Order_Date]],"yyyy")</f>
        <v>2025</v>
      </c>
      <c r="Q8921" s="9" t="str">
        <f t="shared" si="139"/>
        <v>Existing</v>
      </c>
      <c r="R8921" s="1" t="s">
        <v>36</v>
      </c>
    </row>
    <row r="8922" spans="1:18" x14ac:dyDescent="0.35">
      <c r="A8922" s="1" t="s">
        <v>13852</v>
      </c>
      <c r="B8922" s="2">
        <v>45810</v>
      </c>
      <c r="C8922" s="1" t="s">
        <v>13239</v>
      </c>
      <c r="D8922" s="1" t="s">
        <v>2156</v>
      </c>
      <c r="E8922" s="1" t="s">
        <v>17</v>
      </c>
      <c r="F8922" s="1" t="s">
        <v>17</v>
      </c>
      <c r="G8922" s="1" t="s">
        <v>42</v>
      </c>
      <c r="H8922" s="1" t="s">
        <v>47</v>
      </c>
      <c r="I8922">
        <v>4</v>
      </c>
      <c r="J8922">
        <v>55000</v>
      </c>
      <c r="K8922" s="7">
        <v>0.05</v>
      </c>
      <c r="L8922">
        <v>209000</v>
      </c>
      <c r="M8922">
        <v>25282.61</v>
      </c>
      <c r="N8922" s="7">
        <f>IFERROR(Sales_Data[[#This Row],[Profit]]/Sales_Data[[#This Row],[Sales]],0)</f>
        <v>0.12096942583732058</v>
      </c>
      <c r="O8922" s="7" t="str">
        <f>TEXT(Sales_Data[[#This Row],[Order_Date]],"mmm")</f>
        <v>Jun</v>
      </c>
      <c r="P8922" s="9" t="str">
        <f>TEXT(Sales_Data[[#This Row],[Order_Date]],"yyyy")</f>
        <v>2025</v>
      </c>
      <c r="Q8922" s="9" t="str">
        <f t="shared" si="139"/>
        <v>Existing</v>
      </c>
      <c r="R8922" s="1" t="s">
        <v>36</v>
      </c>
    </row>
    <row r="8923" spans="1:18" x14ac:dyDescent="0.35">
      <c r="A8923" s="1" t="s">
        <v>13853</v>
      </c>
      <c r="B8923" s="2">
        <v>46005</v>
      </c>
      <c r="C8923" s="1" t="s">
        <v>1822</v>
      </c>
      <c r="D8923" s="1" t="s">
        <v>1751</v>
      </c>
      <c r="E8923" s="1" t="s">
        <v>51</v>
      </c>
      <c r="F8923" s="1" t="s">
        <v>52</v>
      </c>
      <c r="G8923" s="1" t="s">
        <v>34</v>
      </c>
      <c r="H8923" s="1" t="s">
        <v>153</v>
      </c>
      <c r="I8923">
        <v>3</v>
      </c>
      <c r="J8923">
        <v>7000</v>
      </c>
      <c r="K8923" s="7">
        <v>0.05</v>
      </c>
      <c r="L8923">
        <v>19950</v>
      </c>
      <c r="M8923">
        <v>2894.45</v>
      </c>
      <c r="N8923" s="7">
        <f>IFERROR(Sales_Data[[#This Row],[Profit]]/Sales_Data[[#This Row],[Sales]],0)</f>
        <v>0.14508521303258146</v>
      </c>
      <c r="O8923" s="7" t="str">
        <f>TEXT(Sales_Data[[#This Row],[Order_Date]],"mmm")</f>
        <v>Dec</v>
      </c>
      <c r="P8923" s="9" t="str">
        <f>TEXT(Sales_Data[[#This Row],[Order_Date]],"yyyy")</f>
        <v>2025</v>
      </c>
      <c r="Q8923" s="9" t="str">
        <f t="shared" si="139"/>
        <v>Existing</v>
      </c>
      <c r="R8923" s="1" t="s">
        <v>64</v>
      </c>
    </row>
    <row r="8924" spans="1:18" x14ac:dyDescent="0.35">
      <c r="A8924" s="1" t="s">
        <v>13854</v>
      </c>
      <c r="B8924" s="2">
        <v>45973</v>
      </c>
      <c r="C8924" s="1" t="s">
        <v>5617</v>
      </c>
      <c r="D8924" s="1" t="s">
        <v>7027</v>
      </c>
      <c r="E8924" s="1" t="s">
        <v>160</v>
      </c>
      <c r="F8924" s="1" t="s">
        <v>161</v>
      </c>
      <c r="G8924" s="1" t="s">
        <v>26</v>
      </c>
      <c r="H8924" s="1" t="s">
        <v>58</v>
      </c>
      <c r="I8924">
        <v>3</v>
      </c>
      <c r="J8924">
        <v>1400</v>
      </c>
      <c r="K8924" s="7">
        <v>0</v>
      </c>
      <c r="L8924">
        <v>4200</v>
      </c>
      <c r="M8924">
        <v>1003.66</v>
      </c>
      <c r="N8924" s="7">
        <f>IFERROR(Sales_Data[[#This Row],[Profit]]/Sales_Data[[#This Row],[Sales]],0)</f>
        <v>0.23896666666666666</v>
      </c>
      <c r="O8924" s="7" t="str">
        <f>TEXT(Sales_Data[[#This Row],[Order_Date]],"mmm")</f>
        <v>Nov</v>
      </c>
      <c r="P8924" s="9" t="str">
        <f>TEXT(Sales_Data[[#This Row],[Order_Date]],"yyyy")</f>
        <v>2025</v>
      </c>
      <c r="Q8924" s="9" t="str">
        <f t="shared" si="139"/>
        <v>Existing</v>
      </c>
      <c r="R8924" s="1" t="s">
        <v>28</v>
      </c>
    </row>
    <row r="8925" spans="1:18" x14ac:dyDescent="0.35">
      <c r="A8925" s="1" t="s">
        <v>13855</v>
      </c>
      <c r="B8925" s="2">
        <v>45790</v>
      </c>
      <c r="C8925" s="1" t="s">
        <v>1543</v>
      </c>
      <c r="D8925" s="1" t="s">
        <v>1274</v>
      </c>
      <c r="E8925" s="1" t="s">
        <v>119</v>
      </c>
      <c r="F8925" s="1" t="s">
        <v>33</v>
      </c>
      <c r="G8925" s="1" t="s">
        <v>120</v>
      </c>
      <c r="H8925" s="1" t="s">
        <v>217</v>
      </c>
      <c r="I8925">
        <v>3</v>
      </c>
      <c r="J8925">
        <v>3200</v>
      </c>
      <c r="K8925" s="7">
        <v>0.15</v>
      </c>
      <c r="L8925">
        <v>8160</v>
      </c>
      <c r="M8925">
        <v>1409.17</v>
      </c>
      <c r="N8925" s="7">
        <f>IFERROR(Sales_Data[[#This Row],[Profit]]/Sales_Data[[#This Row],[Sales]],0)</f>
        <v>0.17269240196078434</v>
      </c>
      <c r="O8925" s="7" t="str">
        <f>TEXT(Sales_Data[[#This Row],[Order_Date]],"mmm")</f>
        <v>May</v>
      </c>
      <c r="P8925" s="9" t="str">
        <f>TEXT(Sales_Data[[#This Row],[Order_Date]],"yyyy")</f>
        <v>2025</v>
      </c>
      <c r="Q8925" s="9" t="str">
        <f t="shared" si="139"/>
        <v>Existing</v>
      </c>
      <c r="R8925" s="1" t="s">
        <v>73</v>
      </c>
    </row>
    <row r="8926" spans="1:18" x14ac:dyDescent="0.35">
      <c r="A8926" s="1" t="s">
        <v>13856</v>
      </c>
      <c r="B8926" s="2">
        <v>45960</v>
      </c>
      <c r="C8926" s="1" t="s">
        <v>3343</v>
      </c>
      <c r="D8926" s="1" t="s">
        <v>5286</v>
      </c>
      <c r="E8926" s="1" t="s">
        <v>17</v>
      </c>
      <c r="F8926" s="1" t="s">
        <v>17</v>
      </c>
      <c r="G8926" s="1" t="s">
        <v>18</v>
      </c>
      <c r="H8926" s="1" t="s">
        <v>72</v>
      </c>
      <c r="I8926">
        <v>3</v>
      </c>
      <c r="J8926">
        <v>350</v>
      </c>
      <c r="K8926" s="7">
        <v>0.1</v>
      </c>
      <c r="L8926">
        <v>945</v>
      </c>
      <c r="M8926">
        <v>156.94</v>
      </c>
      <c r="N8926" s="7">
        <f>IFERROR(Sales_Data[[#This Row],[Profit]]/Sales_Data[[#This Row],[Sales]],0)</f>
        <v>0.16607407407407407</v>
      </c>
      <c r="O8926" s="7" t="str">
        <f>TEXT(Sales_Data[[#This Row],[Order_Date]],"mmm")</f>
        <v>Oct</v>
      </c>
      <c r="P8926" s="9" t="str">
        <f>TEXT(Sales_Data[[#This Row],[Order_Date]],"yyyy")</f>
        <v>2025</v>
      </c>
      <c r="Q8926" s="9" t="str">
        <f t="shared" si="139"/>
        <v>Existing</v>
      </c>
      <c r="R8926" s="1" t="s">
        <v>73</v>
      </c>
    </row>
    <row r="8927" spans="1:18" x14ac:dyDescent="0.35">
      <c r="A8927" s="1" t="s">
        <v>13857</v>
      </c>
      <c r="B8927" s="2">
        <v>45837</v>
      </c>
      <c r="C8927" s="1" t="s">
        <v>5043</v>
      </c>
      <c r="D8927" s="1" t="s">
        <v>3051</v>
      </c>
      <c r="E8927" s="1" t="s">
        <v>111</v>
      </c>
      <c r="F8927" s="1" t="s">
        <v>33</v>
      </c>
      <c r="G8927" s="1" t="s">
        <v>120</v>
      </c>
      <c r="H8927" s="1" t="s">
        <v>143</v>
      </c>
      <c r="I8927">
        <v>4</v>
      </c>
      <c r="J8927">
        <v>1800</v>
      </c>
      <c r="K8927" s="7">
        <v>0.2</v>
      </c>
      <c r="L8927">
        <v>5760</v>
      </c>
      <c r="M8927">
        <v>1433.55</v>
      </c>
      <c r="N8927" s="7">
        <f>IFERROR(Sales_Data[[#This Row],[Profit]]/Sales_Data[[#This Row],[Sales]],0)</f>
        <v>0.24888020833333332</v>
      </c>
      <c r="O8927" s="7" t="str">
        <f>TEXT(Sales_Data[[#This Row],[Order_Date]],"mmm")</f>
        <v>Jun</v>
      </c>
      <c r="P8927" s="9" t="str">
        <f>TEXT(Sales_Data[[#This Row],[Order_Date]],"yyyy")</f>
        <v>2025</v>
      </c>
      <c r="Q8927" s="9" t="str">
        <f t="shared" si="139"/>
        <v>Existing</v>
      </c>
      <c r="R8927" s="1" t="s">
        <v>28</v>
      </c>
    </row>
    <row r="8928" spans="1:18" x14ac:dyDescent="0.35">
      <c r="A8928" s="1" t="s">
        <v>13858</v>
      </c>
      <c r="B8928" s="2">
        <v>45788</v>
      </c>
      <c r="C8928" s="1" t="s">
        <v>5168</v>
      </c>
      <c r="D8928" s="1" t="s">
        <v>6366</v>
      </c>
      <c r="E8928" s="1" t="s">
        <v>17</v>
      </c>
      <c r="F8928" s="1" t="s">
        <v>17</v>
      </c>
      <c r="G8928" s="1" t="s">
        <v>34</v>
      </c>
      <c r="H8928" s="1" t="s">
        <v>107</v>
      </c>
      <c r="I8928">
        <v>3</v>
      </c>
      <c r="J8928">
        <v>6500</v>
      </c>
      <c r="K8928" s="7">
        <v>0.1</v>
      </c>
      <c r="L8928">
        <v>17550</v>
      </c>
      <c r="M8928">
        <v>3033.13</v>
      </c>
      <c r="N8928" s="7">
        <f>IFERROR(Sales_Data[[#This Row],[Profit]]/Sales_Data[[#This Row],[Sales]],0)</f>
        <v>0.17282792022792023</v>
      </c>
      <c r="O8928" s="7" t="str">
        <f>TEXT(Sales_Data[[#This Row],[Order_Date]],"mmm")</f>
        <v>May</v>
      </c>
      <c r="P8928" s="9" t="str">
        <f>TEXT(Sales_Data[[#This Row],[Order_Date]],"yyyy")</f>
        <v>2025</v>
      </c>
      <c r="Q8928" s="9" t="str">
        <f t="shared" si="139"/>
        <v>Existing</v>
      </c>
      <c r="R8928" s="1" t="s">
        <v>20</v>
      </c>
    </row>
    <row r="8929" spans="1:18" x14ac:dyDescent="0.35">
      <c r="A8929" s="1" t="s">
        <v>13859</v>
      </c>
      <c r="B8929" s="2">
        <v>45802</v>
      </c>
      <c r="C8929" s="1" t="s">
        <v>4859</v>
      </c>
      <c r="D8929" s="1" t="s">
        <v>7248</v>
      </c>
      <c r="E8929" s="1" t="s">
        <v>160</v>
      </c>
      <c r="F8929" s="1" t="s">
        <v>161</v>
      </c>
      <c r="G8929" s="1" t="s">
        <v>120</v>
      </c>
      <c r="H8929" s="1" t="s">
        <v>146</v>
      </c>
      <c r="I8929">
        <v>2</v>
      </c>
      <c r="J8929">
        <v>800</v>
      </c>
      <c r="K8929" s="7">
        <v>0.05</v>
      </c>
      <c r="L8929">
        <v>1520</v>
      </c>
      <c r="M8929">
        <v>341.18</v>
      </c>
      <c r="N8929" s="7">
        <f>IFERROR(Sales_Data[[#This Row],[Profit]]/Sales_Data[[#This Row],[Sales]],0)</f>
        <v>0.22446052631578947</v>
      </c>
      <c r="O8929" s="7" t="str">
        <f>TEXT(Sales_Data[[#This Row],[Order_Date]],"mmm")</f>
        <v>May</v>
      </c>
      <c r="P8929" s="9" t="str">
        <f>TEXT(Sales_Data[[#This Row],[Order_Date]],"yyyy")</f>
        <v>2025</v>
      </c>
      <c r="Q8929" s="9" t="str">
        <f t="shared" si="139"/>
        <v>Existing</v>
      </c>
      <c r="R8929" s="1" t="s">
        <v>73</v>
      </c>
    </row>
    <row r="8930" spans="1:18" x14ac:dyDescent="0.35">
      <c r="A8930" s="1" t="s">
        <v>13860</v>
      </c>
      <c r="B8930" s="2">
        <v>45820</v>
      </c>
      <c r="C8930" s="1" t="s">
        <v>10499</v>
      </c>
      <c r="D8930" s="1" t="s">
        <v>9196</v>
      </c>
      <c r="E8930" s="1" t="s">
        <v>111</v>
      </c>
      <c r="F8930" s="1" t="s">
        <v>33</v>
      </c>
      <c r="G8930" s="1" t="s">
        <v>34</v>
      </c>
      <c r="H8930" s="1" t="s">
        <v>35</v>
      </c>
      <c r="I8930">
        <v>3</v>
      </c>
      <c r="J8930">
        <v>9000</v>
      </c>
      <c r="K8930" s="7">
        <v>0.15</v>
      </c>
      <c r="L8930">
        <v>22950</v>
      </c>
      <c r="M8930">
        <v>2046.42</v>
      </c>
      <c r="N8930" s="7">
        <f>IFERROR(Sales_Data[[#This Row],[Profit]]/Sales_Data[[#This Row],[Sales]],0)</f>
        <v>8.9168627450980392E-2</v>
      </c>
      <c r="O8930" s="7" t="str">
        <f>TEXT(Sales_Data[[#This Row],[Order_Date]],"mmm")</f>
        <v>Jun</v>
      </c>
      <c r="P8930" s="9" t="str">
        <f>TEXT(Sales_Data[[#This Row],[Order_Date]],"yyyy")</f>
        <v>2025</v>
      </c>
      <c r="Q8930" s="9" t="str">
        <f t="shared" si="139"/>
        <v>Existing</v>
      </c>
      <c r="R8930" s="1" t="s">
        <v>64</v>
      </c>
    </row>
    <row r="8931" spans="1:18" x14ac:dyDescent="0.35">
      <c r="A8931" s="1" t="s">
        <v>13861</v>
      </c>
      <c r="B8931" s="2">
        <v>45855</v>
      </c>
      <c r="C8931" s="1" t="s">
        <v>249</v>
      </c>
      <c r="D8931" s="1" t="s">
        <v>6739</v>
      </c>
      <c r="E8931" s="1" t="s">
        <v>81</v>
      </c>
      <c r="F8931" s="1" t="s">
        <v>33</v>
      </c>
      <c r="G8931" s="1" t="s">
        <v>42</v>
      </c>
      <c r="H8931" s="1" t="s">
        <v>47</v>
      </c>
      <c r="I8931">
        <v>5</v>
      </c>
      <c r="J8931">
        <v>55000</v>
      </c>
      <c r="K8931" s="7">
        <v>0.05</v>
      </c>
      <c r="L8931">
        <v>261250</v>
      </c>
      <c r="M8931">
        <v>47733.51</v>
      </c>
      <c r="N8931" s="7">
        <f>IFERROR(Sales_Data[[#This Row],[Profit]]/Sales_Data[[#This Row],[Sales]],0)</f>
        <v>0.18271200000000001</v>
      </c>
      <c r="O8931" s="7" t="str">
        <f>TEXT(Sales_Data[[#This Row],[Order_Date]],"mmm")</f>
        <v>Jul</v>
      </c>
      <c r="P8931" s="9" t="str">
        <f>TEXT(Sales_Data[[#This Row],[Order_Date]],"yyyy")</f>
        <v>2025</v>
      </c>
      <c r="Q8931" s="9" t="str">
        <f t="shared" si="139"/>
        <v>Existing</v>
      </c>
      <c r="R8931" s="1" t="s">
        <v>73</v>
      </c>
    </row>
    <row r="8932" spans="1:18" x14ac:dyDescent="0.35">
      <c r="A8932" s="1" t="s">
        <v>13862</v>
      </c>
      <c r="B8932" s="2">
        <v>46001</v>
      </c>
      <c r="C8932" s="1" t="s">
        <v>3270</v>
      </c>
      <c r="D8932" s="1" t="s">
        <v>13863</v>
      </c>
      <c r="E8932" s="1" t="s">
        <v>40</v>
      </c>
      <c r="F8932" s="1" t="s">
        <v>41</v>
      </c>
      <c r="G8932" s="1" t="s">
        <v>26</v>
      </c>
      <c r="H8932" s="1" t="s">
        <v>58</v>
      </c>
      <c r="I8932">
        <v>2</v>
      </c>
      <c r="J8932">
        <v>1400</v>
      </c>
      <c r="K8932" s="7">
        <v>0.15</v>
      </c>
      <c r="L8932">
        <v>2380</v>
      </c>
      <c r="M8932">
        <v>511.49</v>
      </c>
      <c r="N8932" s="7">
        <f>IFERROR(Sales_Data[[#This Row],[Profit]]/Sales_Data[[#This Row],[Sales]],0)</f>
        <v>0.21491176470588236</v>
      </c>
      <c r="O8932" s="7" t="str">
        <f>TEXT(Sales_Data[[#This Row],[Order_Date]],"mmm")</f>
        <v>Dec</v>
      </c>
      <c r="P8932" s="9" t="str">
        <f>TEXT(Sales_Data[[#This Row],[Order_Date]],"yyyy")</f>
        <v>2025</v>
      </c>
      <c r="Q8932" s="9" t="str">
        <f t="shared" si="139"/>
        <v>Existing</v>
      </c>
      <c r="R8932" s="1" t="s">
        <v>36</v>
      </c>
    </row>
    <row r="8933" spans="1:18" x14ac:dyDescent="0.35">
      <c r="A8933" s="1" t="s">
        <v>13864</v>
      </c>
      <c r="B8933" s="2">
        <v>45818</v>
      </c>
      <c r="C8933" s="1" t="s">
        <v>13865</v>
      </c>
      <c r="D8933" s="1" t="s">
        <v>1881</v>
      </c>
      <c r="E8933" s="1" t="s">
        <v>51</v>
      </c>
      <c r="F8933" s="1" t="s">
        <v>52</v>
      </c>
      <c r="G8933" s="1" t="s">
        <v>18</v>
      </c>
      <c r="H8933" s="1" t="s">
        <v>131</v>
      </c>
      <c r="I8933">
        <v>3</v>
      </c>
      <c r="J8933">
        <v>1500</v>
      </c>
      <c r="K8933" s="7">
        <v>0.1</v>
      </c>
      <c r="L8933">
        <v>4050</v>
      </c>
      <c r="M8933">
        <v>635.63</v>
      </c>
      <c r="N8933" s="7">
        <f>IFERROR(Sales_Data[[#This Row],[Profit]]/Sales_Data[[#This Row],[Sales]],0)</f>
        <v>0.15694567901234568</v>
      </c>
      <c r="O8933" s="7" t="str">
        <f>TEXT(Sales_Data[[#This Row],[Order_Date]],"mmm")</f>
        <v>Jun</v>
      </c>
      <c r="P8933" s="9" t="str">
        <f>TEXT(Sales_Data[[#This Row],[Order_Date]],"yyyy")</f>
        <v>2025</v>
      </c>
      <c r="Q8933" s="9" t="str">
        <f t="shared" si="139"/>
        <v>Existing</v>
      </c>
      <c r="R8933" s="1" t="s">
        <v>73</v>
      </c>
    </row>
    <row r="8934" spans="1:18" x14ac:dyDescent="0.35">
      <c r="A8934" s="1" t="s">
        <v>13866</v>
      </c>
      <c r="B8934" s="2">
        <v>45748</v>
      </c>
      <c r="C8934" s="1" t="s">
        <v>573</v>
      </c>
      <c r="D8934" s="1" t="s">
        <v>4263</v>
      </c>
      <c r="E8934" s="1" t="s">
        <v>119</v>
      </c>
      <c r="F8934" s="1" t="s">
        <v>33</v>
      </c>
      <c r="G8934" s="1" t="s">
        <v>42</v>
      </c>
      <c r="H8934" s="1" t="s">
        <v>47</v>
      </c>
      <c r="I8934">
        <v>4</v>
      </c>
      <c r="J8934">
        <v>55000</v>
      </c>
      <c r="K8934" s="7">
        <v>0</v>
      </c>
      <c r="L8934">
        <v>220000</v>
      </c>
      <c r="M8934">
        <v>39009.769999999997</v>
      </c>
      <c r="N8934" s="7">
        <f>IFERROR(Sales_Data[[#This Row],[Profit]]/Sales_Data[[#This Row],[Sales]],0)</f>
        <v>0.17731713636363636</v>
      </c>
      <c r="O8934" s="7" t="str">
        <f>TEXT(Sales_Data[[#This Row],[Order_Date]],"mmm")</f>
        <v>Apr</v>
      </c>
      <c r="P8934" s="9" t="str">
        <f>TEXT(Sales_Data[[#This Row],[Order_Date]],"yyyy")</f>
        <v>2025</v>
      </c>
      <c r="Q8934" s="9" t="str">
        <f t="shared" si="139"/>
        <v>Existing</v>
      </c>
      <c r="R8934" s="1" t="s">
        <v>36</v>
      </c>
    </row>
    <row r="8935" spans="1:18" x14ac:dyDescent="0.35">
      <c r="A8935" s="1" t="s">
        <v>13867</v>
      </c>
      <c r="B8935" s="2">
        <v>45664</v>
      </c>
      <c r="C8935" s="1" t="s">
        <v>2590</v>
      </c>
      <c r="D8935" s="1" t="s">
        <v>12215</v>
      </c>
      <c r="E8935" s="1" t="s">
        <v>62</v>
      </c>
      <c r="F8935" s="1" t="s">
        <v>41</v>
      </c>
      <c r="G8935" s="1" t="s">
        <v>120</v>
      </c>
      <c r="H8935" s="1" t="s">
        <v>146</v>
      </c>
      <c r="I8935">
        <v>5</v>
      </c>
      <c r="J8935">
        <v>800</v>
      </c>
      <c r="K8935" s="7">
        <v>0.05</v>
      </c>
      <c r="L8935">
        <v>3800</v>
      </c>
      <c r="M8935">
        <v>935.67</v>
      </c>
      <c r="N8935" s="7">
        <f>IFERROR(Sales_Data[[#This Row],[Profit]]/Sales_Data[[#This Row],[Sales]],0)</f>
        <v>0.24622894736842105</v>
      </c>
      <c r="O8935" s="7" t="str">
        <f>TEXT(Sales_Data[[#This Row],[Order_Date]],"mmm")</f>
        <v>Jan</v>
      </c>
      <c r="P8935" s="9" t="str">
        <f>TEXT(Sales_Data[[#This Row],[Order_Date]],"yyyy")</f>
        <v>2025</v>
      </c>
      <c r="Q8935" s="9" t="str">
        <f t="shared" si="139"/>
        <v>Existing</v>
      </c>
      <c r="R8935" s="1" t="s">
        <v>20</v>
      </c>
    </row>
    <row r="8936" spans="1:18" x14ac:dyDescent="0.35">
      <c r="A8936" s="1" t="s">
        <v>13868</v>
      </c>
      <c r="B8936" s="2">
        <v>45744</v>
      </c>
      <c r="C8936" s="1" t="s">
        <v>7947</v>
      </c>
      <c r="D8936" s="1" t="s">
        <v>3085</v>
      </c>
      <c r="E8936" s="1" t="s">
        <v>106</v>
      </c>
      <c r="F8936" s="1" t="s">
        <v>33</v>
      </c>
      <c r="G8936" s="1" t="s">
        <v>42</v>
      </c>
      <c r="H8936" s="1" t="s">
        <v>47</v>
      </c>
      <c r="I8936">
        <v>1</v>
      </c>
      <c r="J8936">
        <v>55000</v>
      </c>
      <c r="K8936" s="7">
        <v>0.15</v>
      </c>
      <c r="L8936">
        <v>46750</v>
      </c>
      <c r="M8936">
        <v>11530.39</v>
      </c>
      <c r="N8936" s="7">
        <f>IFERROR(Sales_Data[[#This Row],[Profit]]/Sales_Data[[#This Row],[Sales]],0)</f>
        <v>0.24663935828877004</v>
      </c>
      <c r="O8936" s="7" t="str">
        <f>TEXT(Sales_Data[[#This Row],[Order_Date]],"mmm")</f>
        <v>Mar</v>
      </c>
      <c r="P8936" s="9" t="str">
        <f>TEXT(Sales_Data[[#This Row],[Order_Date]],"yyyy")</f>
        <v>2025</v>
      </c>
      <c r="Q8936" s="9" t="str">
        <f t="shared" si="139"/>
        <v>New</v>
      </c>
      <c r="R8936" s="1" t="s">
        <v>64</v>
      </c>
    </row>
    <row r="8937" spans="1:18" x14ac:dyDescent="0.35">
      <c r="A8937" s="1" t="s">
        <v>13869</v>
      </c>
      <c r="B8937" s="2">
        <v>45977</v>
      </c>
      <c r="C8937" s="1" t="s">
        <v>4149</v>
      </c>
      <c r="D8937" s="1" t="s">
        <v>8344</v>
      </c>
      <c r="E8937" s="1" t="s">
        <v>81</v>
      </c>
      <c r="F8937" s="1" t="s">
        <v>33</v>
      </c>
      <c r="G8937" s="1" t="s">
        <v>42</v>
      </c>
      <c r="H8937" s="1" t="s">
        <v>47</v>
      </c>
      <c r="I8937">
        <v>4</v>
      </c>
      <c r="J8937">
        <v>55000</v>
      </c>
      <c r="K8937" s="7">
        <v>0</v>
      </c>
      <c r="L8937">
        <v>220000</v>
      </c>
      <c r="M8937">
        <v>50833.99</v>
      </c>
      <c r="N8937" s="7">
        <f>IFERROR(Sales_Data[[#This Row],[Profit]]/Sales_Data[[#This Row],[Sales]],0)</f>
        <v>0.2310635909090909</v>
      </c>
      <c r="O8937" s="7" t="str">
        <f>TEXT(Sales_Data[[#This Row],[Order_Date]],"mmm")</f>
        <v>Nov</v>
      </c>
      <c r="P8937" s="9" t="str">
        <f>TEXT(Sales_Data[[#This Row],[Order_Date]],"yyyy")</f>
        <v>2025</v>
      </c>
      <c r="Q8937" s="9" t="str">
        <f t="shared" si="139"/>
        <v>Existing</v>
      </c>
      <c r="R8937" s="1" t="s">
        <v>20</v>
      </c>
    </row>
    <row r="8938" spans="1:18" x14ac:dyDescent="0.35">
      <c r="A8938" s="1" t="s">
        <v>13870</v>
      </c>
      <c r="B8938" s="2">
        <v>45969</v>
      </c>
      <c r="C8938" s="1" t="s">
        <v>3690</v>
      </c>
      <c r="D8938" s="1" t="s">
        <v>3146</v>
      </c>
      <c r="E8938" s="1" t="s">
        <v>56</v>
      </c>
      <c r="F8938" s="1" t="s">
        <v>57</v>
      </c>
      <c r="G8938" s="1" t="s">
        <v>42</v>
      </c>
      <c r="H8938" s="1" t="s">
        <v>102</v>
      </c>
      <c r="I8938">
        <v>4</v>
      </c>
      <c r="J8938">
        <v>25000</v>
      </c>
      <c r="K8938" s="7">
        <v>0</v>
      </c>
      <c r="L8938">
        <v>100000</v>
      </c>
      <c r="M8938">
        <v>23883.07</v>
      </c>
      <c r="N8938" s="7">
        <f>IFERROR(Sales_Data[[#This Row],[Profit]]/Sales_Data[[#This Row],[Sales]],0)</f>
        <v>0.23883070000000001</v>
      </c>
      <c r="O8938" s="7" t="str">
        <f>TEXT(Sales_Data[[#This Row],[Order_Date]],"mmm")</f>
        <v>Nov</v>
      </c>
      <c r="P8938" s="9" t="str">
        <f>TEXT(Sales_Data[[#This Row],[Order_Date]],"yyyy")</f>
        <v>2025</v>
      </c>
      <c r="Q8938" s="9" t="str">
        <f t="shared" si="139"/>
        <v>Existing</v>
      </c>
      <c r="R8938" s="1" t="s">
        <v>28</v>
      </c>
    </row>
    <row r="8939" spans="1:18" x14ac:dyDescent="0.35">
      <c r="A8939" s="1" t="s">
        <v>13871</v>
      </c>
      <c r="B8939" s="2">
        <v>45892</v>
      </c>
      <c r="C8939" s="1" t="s">
        <v>84</v>
      </c>
      <c r="D8939" s="1" t="s">
        <v>11120</v>
      </c>
      <c r="E8939" s="1" t="s">
        <v>160</v>
      </c>
      <c r="F8939" s="1" t="s">
        <v>161</v>
      </c>
      <c r="G8939" s="1" t="s">
        <v>18</v>
      </c>
      <c r="H8939" s="1" t="s">
        <v>292</v>
      </c>
      <c r="I8939">
        <v>4</v>
      </c>
      <c r="J8939">
        <v>500</v>
      </c>
      <c r="K8939" s="7">
        <v>0.15</v>
      </c>
      <c r="L8939">
        <v>1700</v>
      </c>
      <c r="M8939">
        <v>181.54</v>
      </c>
      <c r="N8939" s="7">
        <f>IFERROR(Sales_Data[[#This Row],[Profit]]/Sales_Data[[#This Row],[Sales]],0)</f>
        <v>0.10678823529411764</v>
      </c>
      <c r="O8939" s="7" t="str">
        <f>TEXT(Sales_Data[[#This Row],[Order_Date]],"mmm")</f>
        <v>Aug</v>
      </c>
      <c r="P8939" s="9" t="str">
        <f>TEXT(Sales_Data[[#This Row],[Order_Date]],"yyyy")</f>
        <v>2025</v>
      </c>
      <c r="Q8939" s="9" t="str">
        <f t="shared" si="139"/>
        <v>Existing</v>
      </c>
      <c r="R8939" s="1" t="s">
        <v>73</v>
      </c>
    </row>
    <row r="8940" spans="1:18" x14ac:dyDescent="0.35">
      <c r="A8940" s="1" t="s">
        <v>13872</v>
      </c>
      <c r="B8940" s="2">
        <v>45670</v>
      </c>
      <c r="C8940" s="1" t="s">
        <v>874</v>
      </c>
      <c r="D8940" s="1" t="s">
        <v>13873</v>
      </c>
      <c r="E8940" s="1" t="s">
        <v>24</v>
      </c>
      <c r="F8940" s="1" t="s">
        <v>25</v>
      </c>
      <c r="G8940" s="1" t="s">
        <v>42</v>
      </c>
      <c r="H8940" s="1" t="s">
        <v>47</v>
      </c>
      <c r="I8940">
        <v>3</v>
      </c>
      <c r="J8940">
        <v>55000</v>
      </c>
      <c r="K8940" s="7">
        <v>0.1</v>
      </c>
      <c r="L8940">
        <v>148500</v>
      </c>
      <c r="M8940">
        <v>23191.72</v>
      </c>
      <c r="N8940" s="7">
        <f>IFERROR(Sales_Data[[#This Row],[Profit]]/Sales_Data[[#This Row],[Sales]],0)</f>
        <v>0.15617319865319867</v>
      </c>
      <c r="O8940" s="7" t="str">
        <f>TEXT(Sales_Data[[#This Row],[Order_Date]],"mmm")</f>
        <v>Jan</v>
      </c>
      <c r="P8940" s="9" t="str">
        <f>TEXT(Sales_Data[[#This Row],[Order_Date]],"yyyy")</f>
        <v>2025</v>
      </c>
      <c r="Q8940" s="9" t="str">
        <f t="shared" si="139"/>
        <v>Existing</v>
      </c>
      <c r="R8940" s="1" t="s">
        <v>36</v>
      </c>
    </row>
    <row r="8941" spans="1:18" x14ac:dyDescent="0.35">
      <c r="A8941" s="1" t="s">
        <v>13874</v>
      </c>
      <c r="B8941" s="2">
        <v>45683</v>
      </c>
      <c r="C8941" s="1" t="s">
        <v>2225</v>
      </c>
      <c r="D8941" s="1" t="s">
        <v>7656</v>
      </c>
      <c r="E8941" s="1" t="s">
        <v>51</v>
      </c>
      <c r="F8941" s="1" t="s">
        <v>52</v>
      </c>
      <c r="G8941" s="1" t="s">
        <v>34</v>
      </c>
      <c r="H8941" s="1" t="s">
        <v>35</v>
      </c>
      <c r="I8941">
        <v>4</v>
      </c>
      <c r="J8941">
        <v>9000</v>
      </c>
      <c r="K8941" s="7">
        <v>0</v>
      </c>
      <c r="L8941">
        <v>36000</v>
      </c>
      <c r="M8941">
        <v>3904.61</v>
      </c>
      <c r="N8941" s="7">
        <f>IFERROR(Sales_Data[[#This Row],[Profit]]/Sales_Data[[#This Row],[Sales]],0)</f>
        <v>0.1084613888888889</v>
      </c>
      <c r="O8941" s="7" t="str">
        <f>TEXT(Sales_Data[[#This Row],[Order_Date]],"mmm")</f>
        <v>Jan</v>
      </c>
      <c r="P8941" s="9" t="str">
        <f>TEXT(Sales_Data[[#This Row],[Order_Date]],"yyyy")</f>
        <v>2025</v>
      </c>
      <c r="Q8941" s="9" t="str">
        <f t="shared" si="139"/>
        <v>Existing</v>
      </c>
      <c r="R8941" s="1" t="s">
        <v>28</v>
      </c>
    </row>
    <row r="8942" spans="1:18" x14ac:dyDescent="0.35">
      <c r="A8942" s="1" t="s">
        <v>13875</v>
      </c>
      <c r="B8942" s="2">
        <v>45740</v>
      </c>
      <c r="C8942" s="1" t="s">
        <v>795</v>
      </c>
      <c r="D8942" s="1" t="s">
        <v>1080</v>
      </c>
      <c r="E8942" s="1" t="s">
        <v>62</v>
      </c>
      <c r="F8942" s="1" t="s">
        <v>41</v>
      </c>
      <c r="G8942" s="1" t="s">
        <v>18</v>
      </c>
      <c r="H8942" s="1" t="s">
        <v>72</v>
      </c>
      <c r="I8942">
        <v>3</v>
      </c>
      <c r="J8942">
        <v>350</v>
      </c>
      <c r="K8942" s="7">
        <v>0</v>
      </c>
      <c r="L8942">
        <v>1050</v>
      </c>
      <c r="M8942">
        <v>218.57</v>
      </c>
      <c r="N8942" s="7">
        <f>IFERROR(Sales_Data[[#This Row],[Profit]]/Sales_Data[[#This Row],[Sales]],0)</f>
        <v>0.20816190476190474</v>
      </c>
      <c r="O8942" s="7" t="str">
        <f>TEXT(Sales_Data[[#This Row],[Order_Date]],"mmm")</f>
        <v>Mar</v>
      </c>
      <c r="P8942" s="9" t="str">
        <f>TEXT(Sales_Data[[#This Row],[Order_Date]],"yyyy")</f>
        <v>2025</v>
      </c>
      <c r="Q8942" s="9" t="str">
        <f t="shared" si="139"/>
        <v>Existing</v>
      </c>
      <c r="R8942" s="1" t="s">
        <v>64</v>
      </c>
    </row>
    <row r="8943" spans="1:18" x14ac:dyDescent="0.35">
      <c r="A8943" s="1" t="s">
        <v>13876</v>
      </c>
      <c r="B8943" s="2">
        <v>45902</v>
      </c>
      <c r="C8943" s="1" t="s">
        <v>1906</v>
      </c>
      <c r="D8943" s="1" t="s">
        <v>1220</v>
      </c>
      <c r="E8943" s="1" t="s">
        <v>71</v>
      </c>
      <c r="F8943" s="1" t="s">
        <v>33</v>
      </c>
      <c r="G8943" s="1" t="s">
        <v>42</v>
      </c>
      <c r="H8943" s="1" t="s">
        <v>112</v>
      </c>
      <c r="I8943">
        <v>5</v>
      </c>
      <c r="J8943">
        <v>2500</v>
      </c>
      <c r="K8943" s="7">
        <v>0.15</v>
      </c>
      <c r="L8943">
        <v>10625</v>
      </c>
      <c r="M8943">
        <v>856.86</v>
      </c>
      <c r="N8943" s="7">
        <f>IFERROR(Sales_Data[[#This Row],[Profit]]/Sales_Data[[#This Row],[Sales]],0)</f>
        <v>8.064564705882353E-2</v>
      </c>
      <c r="O8943" s="7" t="str">
        <f>TEXT(Sales_Data[[#This Row],[Order_Date]],"mmm")</f>
        <v>Sep</v>
      </c>
      <c r="P8943" s="9" t="str">
        <f>TEXT(Sales_Data[[#This Row],[Order_Date]],"yyyy")</f>
        <v>2025</v>
      </c>
      <c r="Q8943" s="9" t="str">
        <f t="shared" si="139"/>
        <v>Existing</v>
      </c>
      <c r="R8943" s="1" t="s">
        <v>64</v>
      </c>
    </row>
    <row r="8944" spans="1:18" x14ac:dyDescent="0.35">
      <c r="A8944" s="1" t="s">
        <v>13877</v>
      </c>
      <c r="B8944" s="2">
        <v>46022</v>
      </c>
      <c r="C8944" s="1" t="s">
        <v>1537</v>
      </c>
      <c r="D8944" s="1" t="s">
        <v>1443</v>
      </c>
      <c r="E8944" s="1" t="s">
        <v>71</v>
      </c>
      <c r="F8944" s="1" t="s">
        <v>33</v>
      </c>
      <c r="G8944" s="1" t="s">
        <v>120</v>
      </c>
      <c r="H8944" s="1" t="s">
        <v>146</v>
      </c>
      <c r="I8944">
        <v>4</v>
      </c>
      <c r="J8944">
        <v>800</v>
      </c>
      <c r="K8944" s="7">
        <v>0.1</v>
      </c>
      <c r="L8944">
        <v>2880</v>
      </c>
      <c r="M8944">
        <v>239.43</v>
      </c>
      <c r="N8944" s="7">
        <f>IFERROR(Sales_Data[[#This Row],[Profit]]/Sales_Data[[#This Row],[Sales]],0)</f>
        <v>8.313541666666667E-2</v>
      </c>
      <c r="O8944" s="7" t="str">
        <f>TEXT(Sales_Data[[#This Row],[Order_Date]],"mmm")</f>
        <v>Dec</v>
      </c>
      <c r="P8944" s="9" t="str">
        <f>TEXT(Sales_Data[[#This Row],[Order_Date]],"yyyy")</f>
        <v>2025</v>
      </c>
      <c r="Q8944" s="9" t="str">
        <f t="shared" si="139"/>
        <v>Existing</v>
      </c>
      <c r="R8944" s="1" t="s">
        <v>28</v>
      </c>
    </row>
    <row r="8945" spans="1:18" x14ac:dyDescent="0.35">
      <c r="A8945" s="1" t="s">
        <v>13878</v>
      </c>
      <c r="B8945" s="2">
        <v>45777</v>
      </c>
      <c r="C8945" s="1" t="s">
        <v>9433</v>
      </c>
      <c r="D8945" s="1" t="s">
        <v>1915</v>
      </c>
      <c r="E8945" s="1" t="s">
        <v>111</v>
      </c>
      <c r="F8945" s="1" t="s">
        <v>33</v>
      </c>
      <c r="G8945" s="1" t="s">
        <v>26</v>
      </c>
      <c r="H8945" s="1" t="s">
        <v>82</v>
      </c>
      <c r="I8945">
        <v>2</v>
      </c>
      <c r="J8945">
        <v>450</v>
      </c>
      <c r="K8945" s="7">
        <v>0.05</v>
      </c>
      <c r="L8945">
        <v>855</v>
      </c>
      <c r="M8945">
        <v>189.73</v>
      </c>
      <c r="N8945" s="7">
        <f>IFERROR(Sales_Data[[#This Row],[Profit]]/Sales_Data[[#This Row],[Sales]],0)</f>
        <v>0.221906432748538</v>
      </c>
      <c r="O8945" s="7" t="str">
        <f>TEXT(Sales_Data[[#This Row],[Order_Date]],"mmm")</f>
        <v>Apr</v>
      </c>
      <c r="P8945" s="9" t="str">
        <f>TEXT(Sales_Data[[#This Row],[Order_Date]],"yyyy")</f>
        <v>2025</v>
      </c>
      <c r="Q8945" s="9" t="str">
        <f t="shared" si="139"/>
        <v>Existing</v>
      </c>
      <c r="R8945" s="1" t="s">
        <v>20</v>
      </c>
    </row>
    <row r="8946" spans="1:18" x14ac:dyDescent="0.35">
      <c r="A8946" s="1" t="s">
        <v>13879</v>
      </c>
      <c r="B8946" s="2">
        <v>45851</v>
      </c>
      <c r="C8946" s="1" t="s">
        <v>249</v>
      </c>
      <c r="D8946" s="1" t="s">
        <v>916</v>
      </c>
      <c r="E8946" s="1" t="s">
        <v>111</v>
      </c>
      <c r="F8946" s="1" t="s">
        <v>33</v>
      </c>
      <c r="G8946" s="1" t="s">
        <v>18</v>
      </c>
      <c r="H8946" s="1" t="s">
        <v>131</v>
      </c>
      <c r="I8946">
        <v>2</v>
      </c>
      <c r="J8946">
        <v>1500</v>
      </c>
      <c r="K8946" s="7">
        <v>0</v>
      </c>
      <c r="L8946">
        <v>3000</v>
      </c>
      <c r="M8946">
        <v>509.63</v>
      </c>
      <c r="N8946" s="7">
        <f>IFERROR(Sales_Data[[#This Row],[Profit]]/Sales_Data[[#This Row],[Sales]],0)</f>
        <v>0.16987666666666668</v>
      </c>
      <c r="O8946" s="7" t="str">
        <f>TEXT(Sales_Data[[#This Row],[Order_Date]],"mmm")</f>
        <v>Jul</v>
      </c>
      <c r="P8946" s="9" t="str">
        <f>TEXT(Sales_Data[[#This Row],[Order_Date]],"yyyy")</f>
        <v>2025</v>
      </c>
      <c r="Q8946" s="9" t="str">
        <f t="shared" si="139"/>
        <v>Existing</v>
      </c>
      <c r="R8946" s="1" t="s">
        <v>36</v>
      </c>
    </row>
    <row r="8947" spans="1:18" x14ac:dyDescent="0.35">
      <c r="A8947" s="1" t="s">
        <v>13880</v>
      </c>
      <c r="B8947" s="2">
        <v>45722</v>
      </c>
      <c r="C8947" s="1" t="s">
        <v>3004</v>
      </c>
      <c r="D8947" s="1" t="s">
        <v>8200</v>
      </c>
      <c r="E8947" s="1" t="s">
        <v>56</v>
      </c>
      <c r="F8947" s="1" t="s">
        <v>57</v>
      </c>
      <c r="G8947" s="1" t="s">
        <v>26</v>
      </c>
      <c r="H8947" s="1" t="s">
        <v>128</v>
      </c>
      <c r="I8947">
        <v>4</v>
      </c>
      <c r="J8947">
        <v>900</v>
      </c>
      <c r="K8947" s="7">
        <v>0.1</v>
      </c>
      <c r="L8947">
        <v>3240</v>
      </c>
      <c r="M8947">
        <v>394.33</v>
      </c>
      <c r="N8947" s="7">
        <f>IFERROR(Sales_Data[[#This Row],[Profit]]/Sales_Data[[#This Row],[Sales]],0)</f>
        <v>0.12170679012345678</v>
      </c>
      <c r="O8947" s="7" t="str">
        <f>TEXT(Sales_Data[[#This Row],[Order_Date]],"mmm")</f>
        <v>Mar</v>
      </c>
      <c r="P8947" s="9" t="str">
        <f>TEXT(Sales_Data[[#This Row],[Order_Date]],"yyyy")</f>
        <v>2025</v>
      </c>
      <c r="Q8947" s="9" t="str">
        <f t="shared" si="139"/>
        <v>Existing</v>
      </c>
      <c r="R8947" s="1" t="s">
        <v>73</v>
      </c>
    </row>
    <row r="8948" spans="1:18" x14ac:dyDescent="0.35">
      <c r="A8948" s="1" t="s">
        <v>13881</v>
      </c>
      <c r="B8948" s="2">
        <v>45970</v>
      </c>
      <c r="C8948" s="1" t="s">
        <v>4441</v>
      </c>
      <c r="D8948" s="1" t="s">
        <v>3083</v>
      </c>
      <c r="E8948" s="1" t="s">
        <v>135</v>
      </c>
      <c r="F8948" s="1" t="s">
        <v>136</v>
      </c>
      <c r="G8948" s="1" t="s">
        <v>34</v>
      </c>
      <c r="H8948" s="1" t="s">
        <v>35</v>
      </c>
      <c r="I8948">
        <v>1</v>
      </c>
      <c r="J8948">
        <v>9000</v>
      </c>
      <c r="K8948" s="7">
        <v>0.1</v>
      </c>
      <c r="L8948">
        <v>8100</v>
      </c>
      <c r="M8948">
        <v>847.66</v>
      </c>
      <c r="N8948" s="7">
        <f>IFERROR(Sales_Data[[#This Row],[Profit]]/Sales_Data[[#This Row],[Sales]],0)</f>
        <v>0.10464938271604939</v>
      </c>
      <c r="O8948" s="7" t="str">
        <f>TEXT(Sales_Data[[#This Row],[Order_Date]],"mmm")</f>
        <v>Nov</v>
      </c>
      <c r="P8948" s="9" t="str">
        <f>TEXT(Sales_Data[[#This Row],[Order_Date]],"yyyy")</f>
        <v>2025</v>
      </c>
      <c r="Q8948" s="9" t="str">
        <f t="shared" si="139"/>
        <v>New</v>
      </c>
      <c r="R8948" s="1" t="s">
        <v>64</v>
      </c>
    </row>
    <row r="8949" spans="1:18" x14ac:dyDescent="0.35">
      <c r="A8949" s="1" t="s">
        <v>13882</v>
      </c>
      <c r="B8949" s="2">
        <v>45923</v>
      </c>
      <c r="C8949" s="1" t="s">
        <v>5979</v>
      </c>
      <c r="D8949" s="1" t="s">
        <v>6557</v>
      </c>
      <c r="E8949" s="1" t="s">
        <v>71</v>
      </c>
      <c r="F8949" s="1" t="s">
        <v>33</v>
      </c>
      <c r="G8949" s="1" t="s">
        <v>42</v>
      </c>
      <c r="H8949" s="1" t="s">
        <v>63</v>
      </c>
      <c r="I8949">
        <v>2</v>
      </c>
      <c r="J8949">
        <v>4500</v>
      </c>
      <c r="K8949" s="7">
        <v>0.05</v>
      </c>
      <c r="L8949">
        <v>8550</v>
      </c>
      <c r="M8949">
        <v>1801.31</v>
      </c>
      <c r="N8949" s="7">
        <f>IFERROR(Sales_Data[[#This Row],[Profit]]/Sales_Data[[#This Row],[Sales]],0)</f>
        <v>0.21067953216374269</v>
      </c>
      <c r="O8949" s="7" t="str">
        <f>TEXT(Sales_Data[[#This Row],[Order_Date]],"mmm")</f>
        <v>Sep</v>
      </c>
      <c r="P8949" s="9" t="str">
        <f>TEXT(Sales_Data[[#This Row],[Order_Date]],"yyyy")</f>
        <v>2025</v>
      </c>
      <c r="Q8949" s="9" t="str">
        <f t="shared" si="139"/>
        <v>Existing</v>
      </c>
      <c r="R8949" s="1" t="s">
        <v>64</v>
      </c>
    </row>
    <row r="8950" spans="1:18" x14ac:dyDescent="0.35">
      <c r="A8950" s="1" t="s">
        <v>13883</v>
      </c>
      <c r="B8950" s="2">
        <v>46007</v>
      </c>
      <c r="C8950" s="1" t="s">
        <v>4169</v>
      </c>
      <c r="D8950" s="1" t="s">
        <v>3123</v>
      </c>
      <c r="E8950" s="1" t="s">
        <v>86</v>
      </c>
      <c r="F8950" s="1" t="s">
        <v>25</v>
      </c>
      <c r="G8950" s="1" t="s">
        <v>42</v>
      </c>
      <c r="H8950" s="1" t="s">
        <v>47</v>
      </c>
      <c r="I8950">
        <v>1</v>
      </c>
      <c r="J8950">
        <v>55000</v>
      </c>
      <c r="K8950" s="7">
        <v>0</v>
      </c>
      <c r="L8950">
        <v>55000</v>
      </c>
      <c r="M8950">
        <v>11413.04</v>
      </c>
      <c r="N8950" s="7">
        <f>IFERROR(Sales_Data[[#This Row],[Profit]]/Sales_Data[[#This Row],[Sales]],0)</f>
        <v>0.20750981818181818</v>
      </c>
      <c r="O8950" s="7" t="str">
        <f>TEXT(Sales_Data[[#This Row],[Order_Date]],"mmm")</f>
        <v>Dec</v>
      </c>
      <c r="P8950" s="9" t="str">
        <f>TEXT(Sales_Data[[#This Row],[Order_Date]],"yyyy")</f>
        <v>2025</v>
      </c>
      <c r="Q8950" s="9" t="str">
        <f t="shared" si="139"/>
        <v>New</v>
      </c>
      <c r="R8950" s="1" t="s">
        <v>20</v>
      </c>
    </row>
    <row r="8951" spans="1:18" x14ac:dyDescent="0.35">
      <c r="A8951" s="1" t="s">
        <v>13884</v>
      </c>
      <c r="B8951" s="2">
        <v>45993</v>
      </c>
      <c r="C8951" s="1" t="s">
        <v>5374</v>
      </c>
      <c r="D8951" s="1" t="s">
        <v>398</v>
      </c>
      <c r="E8951" s="1" t="s">
        <v>71</v>
      </c>
      <c r="F8951" s="1" t="s">
        <v>33</v>
      </c>
      <c r="G8951" s="1" t="s">
        <v>18</v>
      </c>
      <c r="H8951" s="1" t="s">
        <v>19</v>
      </c>
      <c r="I8951">
        <v>5</v>
      </c>
      <c r="J8951">
        <v>700</v>
      </c>
      <c r="K8951" s="7">
        <v>0.1</v>
      </c>
      <c r="L8951">
        <v>3150</v>
      </c>
      <c r="M8951">
        <v>594.4</v>
      </c>
      <c r="N8951" s="7">
        <f>IFERROR(Sales_Data[[#This Row],[Profit]]/Sales_Data[[#This Row],[Sales]],0)</f>
        <v>0.1886984126984127</v>
      </c>
      <c r="O8951" s="7" t="str">
        <f>TEXT(Sales_Data[[#This Row],[Order_Date]],"mmm")</f>
        <v>Dec</v>
      </c>
      <c r="P8951" s="9" t="str">
        <f>TEXT(Sales_Data[[#This Row],[Order_Date]],"yyyy")</f>
        <v>2025</v>
      </c>
      <c r="Q8951" s="9" t="str">
        <f t="shared" si="139"/>
        <v>Existing</v>
      </c>
      <c r="R8951" s="1" t="s">
        <v>20</v>
      </c>
    </row>
    <row r="8952" spans="1:18" x14ac:dyDescent="0.35">
      <c r="A8952" s="1" t="s">
        <v>13885</v>
      </c>
      <c r="B8952" s="2">
        <v>45888</v>
      </c>
      <c r="C8952" s="1" t="s">
        <v>7555</v>
      </c>
      <c r="D8952" s="1" t="s">
        <v>4834</v>
      </c>
      <c r="E8952" s="1" t="s">
        <v>106</v>
      </c>
      <c r="F8952" s="1" t="s">
        <v>33</v>
      </c>
      <c r="G8952" s="1" t="s">
        <v>34</v>
      </c>
      <c r="H8952" s="1" t="s">
        <v>107</v>
      </c>
      <c r="I8952">
        <v>1</v>
      </c>
      <c r="J8952">
        <v>6500</v>
      </c>
      <c r="K8952" s="7">
        <v>0.1</v>
      </c>
      <c r="L8952">
        <v>5850</v>
      </c>
      <c r="M8952">
        <v>737.24</v>
      </c>
      <c r="N8952" s="7">
        <f>IFERROR(Sales_Data[[#This Row],[Profit]]/Sales_Data[[#This Row],[Sales]],0)</f>
        <v>0.12602393162393163</v>
      </c>
      <c r="O8952" s="7" t="str">
        <f>TEXT(Sales_Data[[#This Row],[Order_Date]],"mmm")</f>
        <v>Aug</v>
      </c>
      <c r="P8952" s="9" t="str">
        <f>TEXT(Sales_Data[[#This Row],[Order_Date]],"yyyy")</f>
        <v>2025</v>
      </c>
      <c r="Q8952" s="9" t="str">
        <f t="shared" si="139"/>
        <v>New</v>
      </c>
      <c r="R8952" s="1" t="s">
        <v>73</v>
      </c>
    </row>
    <row r="8953" spans="1:18" x14ac:dyDescent="0.35">
      <c r="A8953" s="1" t="s">
        <v>13886</v>
      </c>
      <c r="B8953" s="2">
        <v>45874</v>
      </c>
      <c r="C8953" s="1" t="s">
        <v>2731</v>
      </c>
      <c r="D8953" s="1" t="s">
        <v>6939</v>
      </c>
      <c r="E8953" s="1" t="s">
        <v>86</v>
      </c>
      <c r="F8953" s="1" t="s">
        <v>25</v>
      </c>
      <c r="G8953" s="1" t="s">
        <v>34</v>
      </c>
      <c r="H8953" s="1" t="s">
        <v>35</v>
      </c>
      <c r="I8953">
        <v>2</v>
      </c>
      <c r="J8953">
        <v>9000</v>
      </c>
      <c r="K8953" s="7">
        <v>0.2</v>
      </c>
      <c r="L8953">
        <v>14400</v>
      </c>
      <c r="M8953">
        <v>1305.3</v>
      </c>
      <c r="N8953" s="7">
        <f>IFERROR(Sales_Data[[#This Row],[Profit]]/Sales_Data[[#This Row],[Sales]],0)</f>
        <v>9.0645833333333328E-2</v>
      </c>
      <c r="O8953" s="7" t="str">
        <f>TEXT(Sales_Data[[#This Row],[Order_Date]],"mmm")</f>
        <v>Aug</v>
      </c>
      <c r="P8953" s="9" t="str">
        <f>TEXT(Sales_Data[[#This Row],[Order_Date]],"yyyy")</f>
        <v>2025</v>
      </c>
      <c r="Q8953" s="9" t="str">
        <f t="shared" si="139"/>
        <v>Existing</v>
      </c>
      <c r="R8953" s="1" t="s">
        <v>20</v>
      </c>
    </row>
    <row r="8954" spans="1:18" x14ac:dyDescent="0.35">
      <c r="A8954" s="1" t="s">
        <v>13887</v>
      </c>
      <c r="B8954" s="2">
        <v>45744</v>
      </c>
      <c r="C8954" s="1" t="s">
        <v>2095</v>
      </c>
      <c r="D8954" s="1" t="s">
        <v>193</v>
      </c>
      <c r="E8954" s="1" t="s">
        <v>40</v>
      </c>
      <c r="F8954" s="1" t="s">
        <v>41</v>
      </c>
      <c r="G8954" s="1" t="s">
        <v>34</v>
      </c>
      <c r="H8954" s="1" t="s">
        <v>153</v>
      </c>
      <c r="I8954">
        <v>2</v>
      </c>
      <c r="J8954">
        <v>7000</v>
      </c>
      <c r="K8954" s="7">
        <v>0</v>
      </c>
      <c r="L8954">
        <v>14000</v>
      </c>
      <c r="M8954">
        <v>2785.97</v>
      </c>
      <c r="N8954" s="7">
        <f>IFERROR(Sales_Data[[#This Row],[Profit]]/Sales_Data[[#This Row],[Sales]],0)</f>
        <v>0.19899785714285712</v>
      </c>
      <c r="O8954" s="7" t="str">
        <f>TEXT(Sales_Data[[#This Row],[Order_Date]],"mmm")</f>
        <v>Mar</v>
      </c>
      <c r="P8954" s="9" t="str">
        <f>TEXT(Sales_Data[[#This Row],[Order_Date]],"yyyy")</f>
        <v>2025</v>
      </c>
      <c r="Q8954" s="9" t="str">
        <f t="shared" si="139"/>
        <v>Existing</v>
      </c>
      <c r="R8954" s="1" t="s">
        <v>64</v>
      </c>
    </row>
    <row r="8955" spans="1:18" x14ac:dyDescent="0.35">
      <c r="A8955" s="1" t="s">
        <v>13888</v>
      </c>
      <c r="B8955" s="2">
        <v>45668</v>
      </c>
      <c r="C8955" s="1" t="s">
        <v>6502</v>
      </c>
      <c r="D8955" s="1" t="s">
        <v>6491</v>
      </c>
      <c r="E8955" s="1" t="s">
        <v>160</v>
      </c>
      <c r="F8955" s="1" t="s">
        <v>161</v>
      </c>
      <c r="G8955" s="1" t="s">
        <v>42</v>
      </c>
      <c r="H8955" s="1" t="s">
        <v>112</v>
      </c>
      <c r="I8955">
        <v>4</v>
      </c>
      <c r="J8955">
        <v>2500</v>
      </c>
      <c r="K8955" s="7">
        <v>0.2</v>
      </c>
      <c r="L8955">
        <v>8000</v>
      </c>
      <c r="M8955">
        <v>875.63</v>
      </c>
      <c r="N8955" s="7">
        <f>IFERROR(Sales_Data[[#This Row],[Profit]]/Sales_Data[[#This Row],[Sales]],0)</f>
        <v>0.10945375</v>
      </c>
      <c r="O8955" s="7" t="str">
        <f>TEXT(Sales_Data[[#This Row],[Order_Date]],"mmm")</f>
        <v>Jan</v>
      </c>
      <c r="P8955" s="9" t="str">
        <f>TEXT(Sales_Data[[#This Row],[Order_Date]],"yyyy")</f>
        <v>2025</v>
      </c>
      <c r="Q8955" s="9" t="str">
        <f t="shared" si="139"/>
        <v>Existing</v>
      </c>
      <c r="R8955" s="1" t="s">
        <v>20</v>
      </c>
    </row>
    <row r="8956" spans="1:18" x14ac:dyDescent="0.35">
      <c r="A8956" s="1" t="s">
        <v>13889</v>
      </c>
      <c r="B8956" s="2">
        <v>45901</v>
      </c>
      <c r="C8956" s="1" t="s">
        <v>3333</v>
      </c>
      <c r="D8956" s="1" t="s">
        <v>7961</v>
      </c>
      <c r="E8956" s="1" t="s">
        <v>51</v>
      </c>
      <c r="F8956" s="1" t="s">
        <v>52</v>
      </c>
      <c r="G8956" s="1" t="s">
        <v>18</v>
      </c>
      <c r="H8956" s="1" t="s">
        <v>72</v>
      </c>
      <c r="I8956">
        <v>5</v>
      </c>
      <c r="J8956">
        <v>350</v>
      </c>
      <c r="K8956" s="7">
        <v>0.1</v>
      </c>
      <c r="L8956">
        <v>1575</v>
      </c>
      <c r="M8956">
        <v>266.54000000000002</v>
      </c>
      <c r="N8956" s="7">
        <f>IFERROR(Sales_Data[[#This Row],[Profit]]/Sales_Data[[#This Row],[Sales]],0)</f>
        <v>0.16923174603174604</v>
      </c>
      <c r="O8956" s="7" t="str">
        <f>TEXT(Sales_Data[[#This Row],[Order_Date]],"mmm")</f>
        <v>Sep</v>
      </c>
      <c r="P8956" s="9" t="str">
        <f>TEXT(Sales_Data[[#This Row],[Order_Date]],"yyyy")</f>
        <v>2025</v>
      </c>
      <c r="Q8956" s="9" t="str">
        <f t="shared" si="139"/>
        <v>Existing</v>
      </c>
      <c r="R8956" s="1" t="s">
        <v>36</v>
      </c>
    </row>
    <row r="8957" spans="1:18" x14ac:dyDescent="0.35">
      <c r="A8957" s="1" t="s">
        <v>13890</v>
      </c>
      <c r="B8957" s="2">
        <v>45972</v>
      </c>
      <c r="C8957" s="1" t="s">
        <v>8300</v>
      </c>
      <c r="D8957" s="1" t="s">
        <v>4623</v>
      </c>
      <c r="E8957" s="1" t="s">
        <v>56</v>
      </c>
      <c r="F8957" s="1" t="s">
        <v>57</v>
      </c>
      <c r="G8957" s="1" t="s">
        <v>120</v>
      </c>
      <c r="H8957" s="1" t="s">
        <v>121</v>
      </c>
      <c r="I8957">
        <v>2</v>
      </c>
      <c r="J8957">
        <v>2800</v>
      </c>
      <c r="K8957" s="7">
        <v>0</v>
      </c>
      <c r="L8957">
        <v>5600</v>
      </c>
      <c r="M8957">
        <v>475.62</v>
      </c>
      <c r="N8957" s="7">
        <f>IFERROR(Sales_Data[[#This Row],[Profit]]/Sales_Data[[#This Row],[Sales]],0)</f>
        <v>8.4932142857142859E-2</v>
      </c>
      <c r="O8957" s="7" t="str">
        <f>TEXT(Sales_Data[[#This Row],[Order_Date]],"mmm")</f>
        <v>Nov</v>
      </c>
      <c r="P8957" s="9" t="str">
        <f>TEXT(Sales_Data[[#This Row],[Order_Date]],"yyyy")</f>
        <v>2025</v>
      </c>
      <c r="Q8957" s="9" t="str">
        <f t="shared" si="139"/>
        <v>Existing</v>
      </c>
      <c r="R8957" s="1" t="s">
        <v>28</v>
      </c>
    </row>
    <row r="8958" spans="1:18" x14ac:dyDescent="0.35">
      <c r="A8958" s="1" t="s">
        <v>13891</v>
      </c>
      <c r="B8958" s="2">
        <v>45698</v>
      </c>
      <c r="C8958" s="1" t="s">
        <v>1188</v>
      </c>
      <c r="D8958" s="1" t="s">
        <v>1976</v>
      </c>
      <c r="E8958" s="1" t="s">
        <v>119</v>
      </c>
      <c r="F8958" s="1" t="s">
        <v>33</v>
      </c>
      <c r="G8958" s="1" t="s">
        <v>42</v>
      </c>
      <c r="H8958" s="1" t="s">
        <v>112</v>
      </c>
      <c r="I8958">
        <v>3</v>
      </c>
      <c r="J8958">
        <v>2500</v>
      </c>
      <c r="K8958" s="7">
        <v>0.1</v>
      </c>
      <c r="L8958">
        <v>6750</v>
      </c>
      <c r="M8958">
        <v>1403.93</v>
      </c>
      <c r="N8958" s="7">
        <f>IFERROR(Sales_Data[[#This Row],[Profit]]/Sales_Data[[#This Row],[Sales]],0)</f>
        <v>0.20798962962962964</v>
      </c>
      <c r="O8958" s="7" t="str">
        <f>TEXT(Sales_Data[[#This Row],[Order_Date]],"mmm")</f>
        <v>Feb</v>
      </c>
      <c r="P8958" s="9" t="str">
        <f>TEXT(Sales_Data[[#This Row],[Order_Date]],"yyyy")</f>
        <v>2025</v>
      </c>
      <c r="Q8958" s="9" t="str">
        <f t="shared" si="139"/>
        <v>Existing</v>
      </c>
      <c r="R8958" s="1" t="s">
        <v>36</v>
      </c>
    </row>
    <row r="8959" spans="1:18" x14ac:dyDescent="0.35">
      <c r="A8959" s="1" t="s">
        <v>13892</v>
      </c>
      <c r="B8959" s="2">
        <v>45943</v>
      </c>
      <c r="C8959" s="1" t="s">
        <v>11371</v>
      </c>
      <c r="D8959" s="1" t="s">
        <v>3278</v>
      </c>
      <c r="E8959" s="1" t="s">
        <v>71</v>
      </c>
      <c r="F8959" s="1" t="s">
        <v>33</v>
      </c>
      <c r="G8959" s="1" t="s">
        <v>34</v>
      </c>
      <c r="H8959" s="1" t="s">
        <v>153</v>
      </c>
      <c r="I8959">
        <v>3</v>
      </c>
      <c r="J8959">
        <v>7000</v>
      </c>
      <c r="K8959" s="7">
        <v>0</v>
      </c>
      <c r="L8959">
        <v>21000</v>
      </c>
      <c r="M8959">
        <v>3861.67</v>
      </c>
      <c r="N8959" s="7">
        <f>IFERROR(Sales_Data[[#This Row],[Profit]]/Sales_Data[[#This Row],[Sales]],0)</f>
        <v>0.18388904761904762</v>
      </c>
      <c r="O8959" s="7" t="str">
        <f>TEXT(Sales_Data[[#This Row],[Order_Date]],"mmm")</f>
        <v>Oct</v>
      </c>
      <c r="P8959" s="9" t="str">
        <f>TEXT(Sales_Data[[#This Row],[Order_Date]],"yyyy")</f>
        <v>2025</v>
      </c>
      <c r="Q8959" s="9" t="str">
        <f t="shared" si="139"/>
        <v>Existing</v>
      </c>
      <c r="R8959" s="1" t="s">
        <v>73</v>
      </c>
    </row>
    <row r="8960" spans="1:18" x14ac:dyDescent="0.35">
      <c r="A8960" s="1" t="s">
        <v>13893</v>
      </c>
      <c r="B8960" s="2">
        <v>45799</v>
      </c>
      <c r="C8960" s="1" t="s">
        <v>13894</v>
      </c>
      <c r="D8960" s="1" t="s">
        <v>3489</v>
      </c>
      <c r="E8960" s="1" t="s">
        <v>86</v>
      </c>
      <c r="F8960" s="1" t="s">
        <v>25</v>
      </c>
      <c r="G8960" s="1" t="s">
        <v>34</v>
      </c>
      <c r="H8960" s="1" t="s">
        <v>77</v>
      </c>
      <c r="I8960">
        <v>3</v>
      </c>
      <c r="J8960">
        <v>22000</v>
      </c>
      <c r="K8960" s="7">
        <v>0.05</v>
      </c>
      <c r="L8960">
        <v>62700</v>
      </c>
      <c r="M8960">
        <v>11024.42</v>
      </c>
      <c r="N8960" s="7">
        <f>IFERROR(Sales_Data[[#This Row],[Profit]]/Sales_Data[[#This Row],[Sales]],0)</f>
        <v>0.17582807017543861</v>
      </c>
      <c r="O8960" s="7" t="str">
        <f>TEXT(Sales_Data[[#This Row],[Order_Date]],"mmm")</f>
        <v>May</v>
      </c>
      <c r="P8960" s="9" t="str">
        <f>TEXT(Sales_Data[[#This Row],[Order_Date]],"yyyy")</f>
        <v>2025</v>
      </c>
      <c r="Q8960" s="9" t="str">
        <f t="shared" si="139"/>
        <v>Existing</v>
      </c>
      <c r="R8960" s="1" t="s">
        <v>73</v>
      </c>
    </row>
    <row r="8961" spans="1:18" x14ac:dyDescent="0.35">
      <c r="A8961" s="1" t="s">
        <v>13895</v>
      </c>
      <c r="B8961" s="2">
        <v>45990</v>
      </c>
      <c r="C8961" s="1" t="s">
        <v>463</v>
      </c>
      <c r="D8961" s="1" t="s">
        <v>11667</v>
      </c>
      <c r="E8961" s="1" t="s">
        <v>62</v>
      </c>
      <c r="F8961" s="1" t="s">
        <v>41</v>
      </c>
      <c r="G8961" s="1" t="s">
        <v>34</v>
      </c>
      <c r="H8961" s="1" t="s">
        <v>153</v>
      </c>
      <c r="I8961">
        <v>5</v>
      </c>
      <c r="J8961">
        <v>7000</v>
      </c>
      <c r="K8961" s="7">
        <v>0</v>
      </c>
      <c r="L8961">
        <v>35000</v>
      </c>
      <c r="M8961">
        <v>5551.9</v>
      </c>
      <c r="N8961" s="7">
        <f>IFERROR(Sales_Data[[#This Row],[Profit]]/Sales_Data[[#This Row],[Sales]],0)</f>
        <v>0.15862571428571429</v>
      </c>
      <c r="O8961" s="7" t="str">
        <f>TEXT(Sales_Data[[#This Row],[Order_Date]],"mmm")</f>
        <v>Nov</v>
      </c>
      <c r="P8961" s="9" t="str">
        <f>TEXT(Sales_Data[[#This Row],[Order_Date]],"yyyy")</f>
        <v>2025</v>
      </c>
      <c r="Q8961" s="9" t="str">
        <f t="shared" si="139"/>
        <v>Existing</v>
      </c>
      <c r="R8961" s="1" t="s">
        <v>36</v>
      </c>
    </row>
    <row r="8962" spans="1:18" x14ac:dyDescent="0.35">
      <c r="A8962" s="1" t="s">
        <v>13896</v>
      </c>
      <c r="B8962" s="2">
        <v>45958</v>
      </c>
      <c r="C8962" s="1" t="s">
        <v>11842</v>
      </c>
      <c r="D8962" s="1" t="s">
        <v>7027</v>
      </c>
      <c r="E8962" s="1" t="s">
        <v>62</v>
      </c>
      <c r="F8962" s="1" t="s">
        <v>41</v>
      </c>
      <c r="G8962" s="1" t="s">
        <v>34</v>
      </c>
      <c r="H8962" s="1" t="s">
        <v>77</v>
      </c>
      <c r="I8962">
        <v>3</v>
      </c>
      <c r="J8962">
        <v>22000</v>
      </c>
      <c r="K8962" s="7">
        <v>0.05</v>
      </c>
      <c r="L8962">
        <v>62700</v>
      </c>
      <c r="M8962">
        <v>8837.1</v>
      </c>
      <c r="N8962" s="7">
        <f>IFERROR(Sales_Data[[#This Row],[Profit]]/Sales_Data[[#This Row],[Sales]],0)</f>
        <v>0.14094258373205742</v>
      </c>
      <c r="O8962" s="7" t="str">
        <f>TEXT(Sales_Data[[#This Row],[Order_Date]],"mmm")</f>
        <v>Oct</v>
      </c>
      <c r="P8962" s="9" t="str">
        <f>TEXT(Sales_Data[[#This Row],[Order_Date]],"yyyy")</f>
        <v>2025</v>
      </c>
      <c r="Q8962" s="9" t="str">
        <f t="shared" ref="Q8962:Q9025" si="140">IF(I8962&gt;1,"Existing","New")</f>
        <v>Existing</v>
      </c>
      <c r="R8962" s="1" t="s">
        <v>73</v>
      </c>
    </row>
    <row r="8963" spans="1:18" x14ac:dyDescent="0.35">
      <c r="A8963" s="1" t="s">
        <v>13897</v>
      </c>
      <c r="B8963" s="2">
        <v>45793</v>
      </c>
      <c r="C8963" s="1" t="s">
        <v>9180</v>
      </c>
      <c r="D8963" s="1" t="s">
        <v>304</v>
      </c>
      <c r="E8963" s="1" t="s">
        <v>135</v>
      </c>
      <c r="F8963" s="1" t="s">
        <v>136</v>
      </c>
      <c r="G8963" s="1" t="s">
        <v>42</v>
      </c>
      <c r="H8963" s="1" t="s">
        <v>43</v>
      </c>
      <c r="I8963">
        <v>5</v>
      </c>
      <c r="J8963">
        <v>18000</v>
      </c>
      <c r="K8963" s="7">
        <v>0</v>
      </c>
      <c r="L8963">
        <v>90000</v>
      </c>
      <c r="M8963">
        <v>11845.95</v>
      </c>
      <c r="N8963" s="7">
        <f>IFERROR(Sales_Data[[#This Row],[Profit]]/Sales_Data[[#This Row],[Sales]],0)</f>
        <v>0.13162166666666666</v>
      </c>
      <c r="O8963" s="7" t="str">
        <f>TEXT(Sales_Data[[#This Row],[Order_Date]],"mmm")</f>
        <v>May</v>
      </c>
      <c r="P8963" s="9" t="str">
        <f>TEXT(Sales_Data[[#This Row],[Order_Date]],"yyyy")</f>
        <v>2025</v>
      </c>
      <c r="Q8963" s="9" t="str">
        <f t="shared" si="140"/>
        <v>Existing</v>
      </c>
      <c r="R8963" s="1" t="s">
        <v>64</v>
      </c>
    </row>
    <row r="8964" spans="1:18" x14ac:dyDescent="0.35">
      <c r="A8964" s="1" t="s">
        <v>13898</v>
      </c>
      <c r="B8964" s="2">
        <v>45688</v>
      </c>
      <c r="C8964" s="1" t="s">
        <v>2109</v>
      </c>
      <c r="D8964" s="1" t="s">
        <v>11179</v>
      </c>
      <c r="E8964" s="1" t="s">
        <v>111</v>
      </c>
      <c r="F8964" s="1" t="s">
        <v>33</v>
      </c>
      <c r="G8964" s="1" t="s">
        <v>26</v>
      </c>
      <c r="H8964" s="1" t="s">
        <v>58</v>
      </c>
      <c r="I8964">
        <v>1</v>
      </c>
      <c r="J8964">
        <v>1400</v>
      </c>
      <c r="K8964" s="7">
        <v>0.1</v>
      </c>
      <c r="L8964">
        <v>1260</v>
      </c>
      <c r="M8964">
        <v>292.26</v>
      </c>
      <c r="N8964" s="7">
        <f>IFERROR(Sales_Data[[#This Row],[Profit]]/Sales_Data[[#This Row],[Sales]],0)</f>
        <v>0.23195238095238094</v>
      </c>
      <c r="O8964" s="7" t="str">
        <f>TEXT(Sales_Data[[#This Row],[Order_Date]],"mmm")</f>
        <v>Jan</v>
      </c>
      <c r="P8964" s="9" t="str">
        <f>TEXT(Sales_Data[[#This Row],[Order_Date]],"yyyy")</f>
        <v>2025</v>
      </c>
      <c r="Q8964" s="9" t="str">
        <f t="shared" si="140"/>
        <v>New</v>
      </c>
      <c r="R8964" s="1" t="s">
        <v>36</v>
      </c>
    </row>
    <row r="8965" spans="1:18" x14ac:dyDescent="0.35">
      <c r="A8965" s="1" t="s">
        <v>13899</v>
      </c>
      <c r="B8965" s="2">
        <v>45874</v>
      </c>
      <c r="C8965" s="1" t="s">
        <v>6087</v>
      </c>
      <c r="D8965" s="1" t="s">
        <v>1194</v>
      </c>
      <c r="E8965" s="1" t="s">
        <v>17</v>
      </c>
      <c r="F8965" s="1" t="s">
        <v>17</v>
      </c>
      <c r="G8965" s="1" t="s">
        <v>34</v>
      </c>
      <c r="H8965" s="1" t="s">
        <v>153</v>
      </c>
      <c r="I8965">
        <v>4</v>
      </c>
      <c r="J8965">
        <v>7000</v>
      </c>
      <c r="K8965" s="7">
        <v>0.1</v>
      </c>
      <c r="L8965">
        <v>25200</v>
      </c>
      <c r="M8965">
        <v>2167.84</v>
      </c>
      <c r="N8965" s="7">
        <f>IFERROR(Sales_Data[[#This Row],[Profit]]/Sales_Data[[#This Row],[Sales]],0)</f>
        <v>8.6025396825396824E-2</v>
      </c>
      <c r="O8965" s="7" t="str">
        <f>TEXT(Sales_Data[[#This Row],[Order_Date]],"mmm")</f>
        <v>Aug</v>
      </c>
      <c r="P8965" s="9" t="str">
        <f>TEXT(Sales_Data[[#This Row],[Order_Date]],"yyyy")</f>
        <v>2025</v>
      </c>
      <c r="Q8965" s="9" t="str">
        <f t="shared" si="140"/>
        <v>Existing</v>
      </c>
      <c r="R8965" s="1" t="s">
        <v>64</v>
      </c>
    </row>
    <row r="8966" spans="1:18" x14ac:dyDescent="0.35">
      <c r="A8966" s="1" t="s">
        <v>13900</v>
      </c>
      <c r="B8966" s="2">
        <v>45939</v>
      </c>
      <c r="C8966" s="1" t="s">
        <v>8857</v>
      </c>
      <c r="D8966" s="1" t="s">
        <v>12862</v>
      </c>
      <c r="E8966" s="1" t="s">
        <v>106</v>
      </c>
      <c r="F8966" s="1" t="s">
        <v>33</v>
      </c>
      <c r="G8966" s="1" t="s">
        <v>26</v>
      </c>
      <c r="H8966" s="1" t="s">
        <v>58</v>
      </c>
      <c r="I8966">
        <v>4</v>
      </c>
      <c r="J8966">
        <v>1400</v>
      </c>
      <c r="K8966" s="7">
        <v>0</v>
      </c>
      <c r="L8966">
        <v>5600</v>
      </c>
      <c r="M8966">
        <v>1065.28</v>
      </c>
      <c r="N8966" s="7">
        <f>IFERROR(Sales_Data[[#This Row],[Profit]]/Sales_Data[[#This Row],[Sales]],0)</f>
        <v>0.19022857142857141</v>
      </c>
      <c r="O8966" s="7" t="str">
        <f>TEXT(Sales_Data[[#This Row],[Order_Date]],"mmm")</f>
        <v>Oct</v>
      </c>
      <c r="P8966" s="9" t="str">
        <f>TEXT(Sales_Data[[#This Row],[Order_Date]],"yyyy")</f>
        <v>2025</v>
      </c>
      <c r="Q8966" s="9" t="str">
        <f t="shared" si="140"/>
        <v>Existing</v>
      </c>
      <c r="R8966" s="1" t="s">
        <v>36</v>
      </c>
    </row>
    <row r="8967" spans="1:18" x14ac:dyDescent="0.35">
      <c r="A8967" s="1" t="s">
        <v>13901</v>
      </c>
      <c r="B8967" s="2">
        <v>45868</v>
      </c>
      <c r="C8967" s="1" t="s">
        <v>138</v>
      </c>
      <c r="D8967" s="1" t="s">
        <v>5657</v>
      </c>
      <c r="E8967" s="1" t="s">
        <v>62</v>
      </c>
      <c r="F8967" s="1" t="s">
        <v>41</v>
      </c>
      <c r="G8967" s="1" t="s">
        <v>42</v>
      </c>
      <c r="H8967" s="1" t="s">
        <v>102</v>
      </c>
      <c r="I8967">
        <v>5</v>
      </c>
      <c r="J8967">
        <v>25000</v>
      </c>
      <c r="K8967" s="7">
        <v>0.15</v>
      </c>
      <c r="L8967">
        <v>106250</v>
      </c>
      <c r="M8967">
        <v>19917.39</v>
      </c>
      <c r="N8967" s="7">
        <f>IFERROR(Sales_Data[[#This Row],[Profit]]/Sales_Data[[#This Row],[Sales]],0)</f>
        <v>0.1874577882352941</v>
      </c>
      <c r="O8967" s="7" t="str">
        <f>TEXT(Sales_Data[[#This Row],[Order_Date]],"mmm")</f>
        <v>Jul</v>
      </c>
      <c r="P8967" s="9" t="str">
        <f>TEXT(Sales_Data[[#This Row],[Order_Date]],"yyyy")</f>
        <v>2025</v>
      </c>
      <c r="Q8967" s="9" t="str">
        <f t="shared" si="140"/>
        <v>Existing</v>
      </c>
      <c r="R8967" s="1" t="s">
        <v>73</v>
      </c>
    </row>
    <row r="8968" spans="1:18" x14ac:dyDescent="0.35">
      <c r="A8968" s="1" t="s">
        <v>13902</v>
      </c>
      <c r="B8968" s="2">
        <v>45935</v>
      </c>
      <c r="C8968" s="1" t="s">
        <v>1763</v>
      </c>
      <c r="D8968" s="1" t="s">
        <v>2563</v>
      </c>
      <c r="E8968" s="1" t="s">
        <v>135</v>
      </c>
      <c r="F8968" s="1" t="s">
        <v>136</v>
      </c>
      <c r="G8968" s="1" t="s">
        <v>120</v>
      </c>
      <c r="H8968" s="1" t="s">
        <v>143</v>
      </c>
      <c r="I8968">
        <v>5</v>
      </c>
      <c r="J8968">
        <v>1800</v>
      </c>
      <c r="K8968" s="7">
        <v>0.15</v>
      </c>
      <c r="L8968">
        <v>7650</v>
      </c>
      <c r="M8968">
        <v>1274.3699999999999</v>
      </c>
      <c r="N8968" s="7">
        <f>IFERROR(Sales_Data[[#This Row],[Profit]]/Sales_Data[[#This Row],[Sales]],0)</f>
        <v>0.16658431372549018</v>
      </c>
      <c r="O8968" s="7" t="str">
        <f>TEXT(Sales_Data[[#This Row],[Order_Date]],"mmm")</f>
        <v>Oct</v>
      </c>
      <c r="P8968" s="9" t="str">
        <f>TEXT(Sales_Data[[#This Row],[Order_Date]],"yyyy")</f>
        <v>2025</v>
      </c>
      <c r="Q8968" s="9" t="str">
        <f t="shared" si="140"/>
        <v>Existing</v>
      </c>
      <c r="R8968" s="1" t="s">
        <v>64</v>
      </c>
    </row>
    <row r="8969" spans="1:18" x14ac:dyDescent="0.35">
      <c r="A8969" s="1" t="s">
        <v>13903</v>
      </c>
      <c r="B8969" s="2">
        <v>45950</v>
      </c>
      <c r="C8969" s="1" t="s">
        <v>2398</v>
      </c>
      <c r="D8969" s="1" t="s">
        <v>3296</v>
      </c>
      <c r="E8969" s="1" t="s">
        <v>17</v>
      </c>
      <c r="F8969" s="1" t="s">
        <v>17</v>
      </c>
      <c r="G8969" s="1" t="s">
        <v>120</v>
      </c>
      <c r="H8969" s="1" t="s">
        <v>121</v>
      </c>
      <c r="I8969">
        <v>1</v>
      </c>
      <c r="J8969">
        <v>2800</v>
      </c>
      <c r="K8969" s="7">
        <v>0.1</v>
      </c>
      <c r="L8969">
        <v>2520</v>
      </c>
      <c r="M8969">
        <v>387.64</v>
      </c>
      <c r="N8969" s="7">
        <f>IFERROR(Sales_Data[[#This Row],[Profit]]/Sales_Data[[#This Row],[Sales]],0)</f>
        <v>0.15382539682539681</v>
      </c>
      <c r="O8969" s="7" t="str">
        <f>TEXT(Sales_Data[[#This Row],[Order_Date]],"mmm")</f>
        <v>Oct</v>
      </c>
      <c r="P8969" s="9" t="str">
        <f>TEXT(Sales_Data[[#This Row],[Order_Date]],"yyyy")</f>
        <v>2025</v>
      </c>
      <c r="Q8969" s="9" t="str">
        <f t="shared" si="140"/>
        <v>New</v>
      </c>
      <c r="R8969" s="1" t="s">
        <v>64</v>
      </c>
    </row>
    <row r="8970" spans="1:18" x14ac:dyDescent="0.35">
      <c r="A8970" s="1" t="s">
        <v>13904</v>
      </c>
      <c r="B8970" s="2">
        <v>45913</v>
      </c>
      <c r="C8970" s="1" t="s">
        <v>5947</v>
      </c>
      <c r="D8970" s="1" t="s">
        <v>3660</v>
      </c>
      <c r="E8970" s="1" t="s">
        <v>40</v>
      </c>
      <c r="F8970" s="1" t="s">
        <v>41</v>
      </c>
      <c r="G8970" s="1" t="s">
        <v>42</v>
      </c>
      <c r="H8970" s="1" t="s">
        <v>63</v>
      </c>
      <c r="I8970">
        <v>3</v>
      </c>
      <c r="J8970">
        <v>4500</v>
      </c>
      <c r="K8970" s="7">
        <v>0</v>
      </c>
      <c r="L8970">
        <v>13500</v>
      </c>
      <c r="M8970">
        <v>2525.9499999999998</v>
      </c>
      <c r="N8970" s="7">
        <f>IFERROR(Sales_Data[[#This Row],[Profit]]/Sales_Data[[#This Row],[Sales]],0)</f>
        <v>0.18710740740740739</v>
      </c>
      <c r="O8970" s="7" t="str">
        <f>TEXT(Sales_Data[[#This Row],[Order_Date]],"mmm")</f>
        <v>Sep</v>
      </c>
      <c r="P8970" s="9" t="str">
        <f>TEXT(Sales_Data[[#This Row],[Order_Date]],"yyyy")</f>
        <v>2025</v>
      </c>
      <c r="Q8970" s="9" t="str">
        <f t="shared" si="140"/>
        <v>Existing</v>
      </c>
      <c r="R8970" s="1" t="s">
        <v>20</v>
      </c>
    </row>
    <row r="8971" spans="1:18" x14ac:dyDescent="0.35">
      <c r="A8971" s="1" t="s">
        <v>13905</v>
      </c>
      <c r="B8971" s="2">
        <v>45798</v>
      </c>
      <c r="C8971" s="1" t="s">
        <v>4533</v>
      </c>
      <c r="D8971" s="1" t="s">
        <v>10892</v>
      </c>
      <c r="E8971" s="1" t="s">
        <v>81</v>
      </c>
      <c r="F8971" s="1" t="s">
        <v>33</v>
      </c>
      <c r="G8971" s="1" t="s">
        <v>26</v>
      </c>
      <c r="H8971" s="1" t="s">
        <v>82</v>
      </c>
      <c r="I8971">
        <v>5</v>
      </c>
      <c r="J8971">
        <v>450</v>
      </c>
      <c r="K8971" s="7">
        <v>0.1</v>
      </c>
      <c r="L8971">
        <v>2025</v>
      </c>
      <c r="M8971">
        <v>164.53</v>
      </c>
      <c r="N8971" s="7">
        <f>IFERROR(Sales_Data[[#This Row],[Profit]]/Sales_Data[[#This Row],[Sales]],0)</f>
        <v>8.1249382716049381E-2</v>
      </c>
      <c r="O8971" s="7" t="str">
        <f>TEXT(Sales_Data[[#This Row],[Order_Date]],"mmm")</f>
        <v>May</v>
      </c>
      <c r="P8971" s="9" t="str">
        <f>TEXT(Sales_Data[[#This Row],[Order_Date]],"yyyy")</f>
        <v>2025</v>
      </c>
      <c r="Q8971" s="9" t="str">
        <f t="shared" si="140"/>
        <v>Existing</v>
      </c>
      <c r="R8971" s="1" t="s">
        <v>28</v>
      </c>
    </row>
    <row r="8972" spans="1:18" x14ac:dyDescent="0.35">
      <c r="A8972" s="1" t="s">
        <v>13906</v>
      </c>
      <c r="B8972" s="2">
        <v>45773</v>
      </c>
      <c r="C8972" s="1" t="s">
        <v>4060</v>
      </c>
      <c r="D8972" s="1" t="s">
        <v>5413</v>
      </c>
      <c r="E8972" s="1" t="s">
        <v>71</v>
      </c>
      <c r="F8972" s="1" t="s">
        <v>33</v>
      </c>
      <c r="G8972" s="1" t="s">
        <v>26</v>
      </c>
      <c r="H8972" s="1" t="s">
        <v>27</v>
      </c>
      <c r="I8972">
        <v>4</v>
      </c>
      <c r="J8972">
        <v>1200</v>
      </c>
      <c r="K8972" s="7">
        <v>0.05</v>
      </c>
      <c r="L8972">
        <v>4560</v>
      </c>
      <c r="M8972">
        <v>1103.0899999999999</v>
      </c>
      <c r="N8972" s="7">
        <f>IFERROR(Sales_Data[[#This Row],[Profit]]/Sales_Data[[#This Row],[Sales]],0)</f>
        <v>0.24190570175438594</v>
      </c>
      <c r="O8972" s="7" t="str">
        <f>TEXT(Sales_Data[[#This Row],[Order_Date]],"mmm")</f>
        <v>Apr</v>
      </c>
      <c r="P8972" s="9" t="str">
        <f>TEXT(Sales_Data[[#This Row],[Order_Date]],"yyyy")</f>
        <v>2025</v>
      </c>
      <c r="Q8972" s="9" t="str">
        <f t="shared" si="140"/>
        <v>Existing</v>
      </c>
      <c r="R8972" s="1" t="s">
        <v>73</v>
      </c>
    </row>
    <row r="8973" spans="1:18" x14ac:dyDescent="0.35">
      <c r="A8973" s="1" t="s">
        <v>13907</v>
      </c>
      <c r="B8973" s="2">
        <v>45848</v>
      </c>
      <c r="C8973" s="1" t="s">
        <v>3382</v>
      </c>
      <c r="D8973" s="1" t="s">
        <v>10462</v>
      </c>
      <c r="E8973" s="1" t="s">
        <v>106</v>
      </c>
      <c r="F8973" s="1" t="s">
        <v>33</v>
      </c>
      <c r="G8973" s="1" t="s">
        <v>42</v>
      </c>
      <c r="H8973" s="1" t="s">
        <v>63</v>
      </c>
      <c r="I8973">
        <v>5</v>
      </c>
      <c r="J8973">
        <v>4500</v>
      </c>
      <c r="K8973" s="7">
        <v>0</v>
      </c>
      <c r="L8973">
        <v>22500</v>
      </c>
      <c r="M8973">
        <v>2874.73</v>
      </c>
      <c r="N8973" s="7">
        <f>IFERROR(Sales_Data[[#This Row],[Profit]]/Sales_Data[[#This Row],[Sales]],0)</f>
        <v>0.12776577777777778</v>
      </c>
      <c r="O8973" s="7" t="str">
        <f>TEXT(Sales_Data[[#This Row],[Order_Date]],"mmm")</f>
        <v>Jul</v>
      </c>
      <c r="P8973" s="9" t="str">
        <f>TEXT(Sales_Data[[#This Row],[Order_Date]],"yyyy")</f>
        <v>2025</v>
      </c>
      <c r="Q8973" s="9" t="str">
        <f t="shared" si="140"/>
        <v>Existing</v>
      </c>
      <c r="R8973" s="1" t="s">
        <v>73</v>
      </c>
    </row>
    <row r="8974" spans="1:18" x14ac:dyDescent="0.35">
      <c r="A8974" s="1" t="s">
        <v>13908</v>
      </c>
      <c r="B8974" s="2">
        <v>45985</v>
      </c>
      <c r="C8974" s="1" t="s">
        <v>4233</v>
      </c>
      <c r="D8974" s="1" t="s">
        <v>3257</v>
      </c>
      <c r="E8974" s="1" t="s">
        <v>56</v>
      </c>
      <c r="F8974" s="1" t="s">
        <v>57</v>
      </c>
      <c r="G8974" s="1" t="s">
        <v>34</v>
      </c>
      <c r="H8974" s="1" t="s">
        <v>77</v>
      </c>
      <c r="I8974">
        <v>3</v>
      </c>
      <c r="J8974">
        <v>22000</v>
      </c>
      <c r="K8974" s="7">
        <v>0.15</v>
      </c>
      <c r="L8974">
        <v>56100</v>
      </c>
      <c r="M8974">
        <v>13618.5</v>
      </c>
      <c r="N8974" s="7">
        <f>IFERROR(Sales_Data[[#This Row],[Profit]]/Sales_Data[[#This Row],[Sales]],0)</f>
        <v>0.24275401069518718</v>
      </c>
      <c r="O8974" s="7" t="str">
        <f>TEXT(Sales_Data[[#This Row],[Order_Date]],"mmm")</f>
        <v>Nov</v>
      </c>
      <c r="P8974" s="9" t="str">
        <f>TEXT(Sales_Data[[#This Row],[Order_Date]],"yyyy")</f>
        <v>2025</v>
      </c>
      <c r="Q8974" s="9" t="str">
        <f t="shared" si="140"/>
        <v>Existing</v>
      </c>
      <c r="R8974" s="1" t="s">
        <v>36</v>
      </c>
    </row>
    <row r="8975" spans="1:18" x14ac:dyDescent="0.35">
      <c r="A8975" s="1" t="s">
        <v>13909</v>
      </c>
      <c r="B8975" s="2">
        <v>45911</v>
      </c>
      <c r="C8975" s="1" t="s">
        <v>13683</v>
      </c>
      <c r="D8975" s="1" t="s">
        <v>1082</v>
      </c>
      <c r="E8975" s="1" t="s">
        <v>111</v>
      </c>
      <c r="F8975" s="1" t="s">
        <v>33</v>
      </c>
      <c r="G8975" s="1" t="s">
        <v>120</v>
      </c>
      <c r="H8975" s="1" t="s">
        <v>217</v>
      </c>
      <c r="I8975">
        <v>3</v>
      </c>
      <c r="J8975">
        <v>3200</v>
      </c>
      <c r="K8975" s="7">
        <v>0.05</v>
      </c>
      <c r="L8975">
        <v>9120</v>
      </c>
      <c r="M8975">
        <v>781.03</v>
      </c>
      <c r="N8975" s="7">
        <f>IFERROR(Sales_Data[[#This Row],[Profit]]/Sales_Data[[#This Row],[Sales]],0)</f>
        <v>8.5639254385964911E-2</v>
      </c>
      <c r="O8975" s="7" t="str">
        <f>TEXT(Sales_Data[[#This Row],[Order_Date]],"mmm")</f>
        <v>Sep</v>
      </c>
      <c r="P8975" s="9" t="str">
        <f>TEXT(Sales_Data[[#This Row],[Order_Date]],"yyyy")</f>
        <v>2025</v>
      </c>
      <c r="Q8975" s="9" t="str">
        <f t="shared" si="140"/>
        <v>Existing</v>
      </c>
      <c r="R8975" s="1" t="s">
        <v>20</v>
      </c>
    </row>
    <row r="8976" spans="1:18" x14ac:dyDescent="0.35">
      <c r="A8976" s="1" t="s">
        <v>13910</v>
      </c>
      <c r="B8976" s="2">
        <v>45955</v>
      </c>
      <c r="C8976" s="1" t="s">
        <v>7497</v>
      </c>
      <c r="D8976" s="1" t="s">
        <v>3691</v>
      </c>
      <c r="E8976" s="1" t="s">
        <v>51</v>
      </c>
      <c r="F8976" s="1" t="s">
        <v>52</v>
      </c>
      <c r="G8976" s="1" t="s">
        <v>120</v>
      </c>
      <c r="H8976" s="1" t="s">
        <v>121</v>
      </c>
      <c r="I8976">
        <v>5</v>
      </c>
      <c r="J8976">
        <v>2800</v>
      </c>
      <c r="K8976" s="7">
        <v>0.1</v>
      </c>
      <c r="L8976">
        <v>12600</v>
      </c>
      <c r="M8976">
        <v>2776.73</v>
      </c>
      <c r="N8976" s="7">
        <f>IFERROR(Sales_Data[[#This Row],[Profit]]/Sales_Data[[#This Row],[Sales]],0)</f>
        <v>0.22037539682539684</v>
      </c>
      <c r="O8976" s="7" t="str">
        <f>TEXT(Sales_Data[[#This Row],[Order_Date]],"mmm")</f>
        <v>Oct</v>
      </c>
      <c r="P8976" s="9" t="str">
        <f>TEXT(Sales_Data[[#This Row],[Order_Date]],"yyyy")</f>
        <v>2025</v>
      </c>
      <c r="Q8976" s="9" t="str">
        <f t="shared" si="140"/>
        <v>Existing</v>
      </c>
      <c r="R8976" s="1" t="s">
        <v>20</v>
      </c>
    </row>
    <row r="8977" spans="1:18" x14ac:dyDescent="0.35">
      <c r="A8977" s="1" t="s">
        <v>13911</v>
      </c>
      <c r="B8977" s="2">
        <v>45780</v>
      </c>
      <c r="C8977" s="1" t="s">
        <v>10680</v>
      </c>
      <c r="D8977" s="1" t="s">
        <v>3278</v>
      </c>
      <c r="E8977" s="1" t="s">
        <v>24</v>
      </c>
      <c r="F8977" s="1" t="s">
        <v>25</v>
      </c>
      <c r="G8977" s="1" t="s">
        <v>34</v>
      </c>
      <c r="H8977" s="1" t="s">
        <v>35</v>
      </c>
      <c r="I8977">
        <v>3</v>
      </c>
      <c r="J8977">
        <v>9000</v>
      </c>
      <c r="K8977" s="7">
        <v>0.1</v>
      </c>
      <c r="L8977">
        <v>24300</v>
      </c>
      <c r="M8977">
        <v>4223.05</v>
      </c>
      <c r="N8977" s="7">
        <f>IFERROR(Sales_Data[[#This Row],[Profit]]/Sales_Data[[#This Row],[Sales]],0)</f>
        <v>0.17378806584362141</v>
      </c>
      <c r="O8977" s="7" t="str">
        <f>TEXT(Sales_Data[[#This Row],[Order_Date]],"mmm")</f>
        <v>May</v>
      </c>
      <c r="P8977" s="9" t="str">
        <f>TEXT(Sales_Data[[#This Row],[Order_Date]],"yyyy")</f>
        <v>2025</v>
      </c>
      <c r="Q8977" s="9" t="str">
        <f t="shared" si="140"/>
        <v>Existing</v>
      </c>
      <c r="R8977" s="1" t="s">
        <v>73</v>
      </c>
    </row>
    <row r="8978" spans="1:18" x14ac:dyDescent="0.35">
      <c r="A8978" s="1" t="s">
        <v>13912</v>
      </c>
      <c r="B8978" s="2">
        <v>45968</v>
      </c>
      <c r="C8978" s="1" t="s">
        <v>7526</v>
      </c>
      <c r="D8978" s="1" t="s">
        <v>1688</v>
      </c>
      <c r="E8978" s="1" t="s">
        <v>71</v>
      </c>
      <c r="F8978" s="1" t="s">
        <v>33</v>
      </c>
      <c r="G8978" s="1" t="s">
        <v>42</v>
      </c>
      <c r="H8978" s="1" t="s">
        <v>43</v>
      </c>
      <c r="I8978">
        <v>1</v>
      </c>
      <c r="J8978">
        <v>18000</v>
      </c>
      <c r="K8978" s="7">
        <v>0.1</v>
      </c>
      <c r="L8978">
        <v>16200</v>
      </c>
      <c r="M8978">
        <v>1850.49</v>
      </c>
      <c r="N8978" s="7">
        <f>IFERROR(Sales_Data[[#This Row],[Profit]]/Sales_Data[[#This Row],[Sales]],0)</f>
        <v>0.11422777777777778</v>
      </c>
      <c r="O8978" s="7" t="str">
        <f>TEXT(Sales_Data[[#This Row],[Order_Date]],"mmm")</f>
        <v>Nov</v>
      </c>
      <c r="P8978" s="9" t="str">
        <f>TEXT(Sales_Data[[#This Row],[Order_Date]],"yyyy")</f>
        <v>2025</v>
      </c>
      <c r="Q8978" s="9" t="str">
        <f t="shared" si="140"/>
        <v>New</v>
      </c>
      <c r="R8978" s="1" t="s">
        <v>28</v>
      </c>
    </row>
    <row r="8979" spans="1:18" x14ac:dyDescent="0.35">
      <c r="A8979" s="1" t="s">
        <v>13913</v>
      </c>
      <c r="B8979" s="2">
        <v>45824</v>
      </c>
      <c r="C8979" s="1" t="s">
        <v>246</v>
      </c>
      <c r="D8979" s="1" t="s">
        <v>7376</v>
      </c>
      <c r="E8979" s="1" t="s">
        <v>56</v>
      </c>
      <c r="F8979" s="1" t="s">
        <v>57</v>
      </c>
      <c r="G8979" s="1" t="s">
        <v>42</v>
      </c>
      <c r="H8979" s="1" t="s">
        <v>47</v>
      </c>
      <c r="I8979">
        <v>1</v>
      </c>
      <c r="J8979">
        <v>55000</v>
      </c>
      <c r="K8979" s="7">
        <v>0</v>
      </c>
      <c r="L8979">
        <v>55000</v>
      </c>
      <c r="M8979">
        <v>9129.2099999999991</v>
      </c>
      <c r="N8979" s="7">
        <f>IFERROR(Sales_Data[[#This Row],[Profit]]/Sales_Data[[#This Row],[Sales]],0)</f>
        <v>0.16598563636363634</v>
      </c>
      <c r="O8979" s="7" t="str">
        <f>TEXT(Sales_Data[[#This Row],[Order_Date]],"mmm")</f>
        <v>Jun</v>
      </c>
      <c r="P8979" s="9" t="str">
        <f>TEXT(Sales_Data[[#This Row],[Order_Date]],"yyyy")</f>
        <v>2025</v>
      </c>
      <c r="Q8979" s="9" t="str">
        <f t="shared" si="140"/>
        <v>New</v>
      </c>
      <c r="R8979" s="1" t="s">
        <v>20</v>
      </c>
    </row>
    <row r="8980" spans="1:18" x14ac:dyDescent="0.35">
      <c r="A8980" s="1" t="s">
        <v>13914</v>
      </c>
      <c r="B8980" s="2">
        <v>45820</v>
      </c>
      <c r="C8980" s="1" t="s">
        <v>1982</v>
      </c>
      <c r="D8980" s="1" t="s">
        <v>3617</v>
      </c>
      <c r="E8980" s="1" t="s">
        <v>40</v>
      </c>
      <c r="F8980" s="1" t="s">
        <v>41</v>
      </c>
      <c r="G8980" s="1" t="s">
        <v>42</v>
      </c>
      <c r="H8980" s="1" t="s">
        <v>102</v>
      </c>
      <c r="I8980">
        <v>2</v>
      </c>
      <c r="J8980">
        <v>25000</v>
      </c>
      <c r="K8980" s="7">
        <v>0.1</v>
      </c>
      <c r="L8980">
        <v>45000</v>
      </c>
      <c r="M8980">
        <v>5141.49</v>
      </c>
      <c r="N8980" s="7">
        <f>IFERROR(Sales_Data[[#This Row],[Profit]]/Sales_Data[[#This Row],[Sales]],0)</f>
        <v>0.11425533333333333</v>
      </c>
      <c r="O8980" s="7" t="str">
        <f>TEXT(Sales_Data[[#This Row],[Order_Date]],"mmm")</f>
        <v>Jun</v>
      </c>
      <c r="P8980" s="9" t="str">
        <f>TEXT(Sales_Data[[#This Row],[Order_Date]],"yyyy")</f>
        <v>2025</v>
      </c>
      <c r="Q8980" s="9" t="str">
        <f t="shared" si="140"/>
        <v>Existing</v>
      </c>
      <c r="R8980" s="1" t="s">
        <v>28</v>
      </c>
    </row>
    <row r="8981" spans="1:18" x14ac:dyDescent="0.35">
      <c r="A8981" s="1" t="s">
        <v>13915</v>
      </c>
      <c r="B8981" s="2">
        <v>45672</v>
      </c>
      <c r="C8981" s="1" t="s">
        <v>801</v>
      </c>
      <c r="D8981" s="1" t="s">
        <v>5384</v>
      </c>
      <c r="E8981" s="1" t="s">
        <v>71</v>
      </c>
      <c r="F8981" s="1" t="s">
        <v>33</v>
      </c>
      <c r="G8981" s="1" t="s">
        <v>18</v>
      </c>
      <c r="H8981" s="1" t="s">
        <v>292</v>
      </c>
      <c r="I8981">
        <v>2</v>
      </c>
      <c r="J8981">
        <v>500</v>
      </c>
      <c r="K8981" s="7">
        <v>0.05</v>
      </c>
      <c r="L8981">
        <v>950</v>
      </c>
      <c r="M8981">
        <v>173.9</v>
      </c>
      <c r="N8981" s="7">
        <f>IFERROR(Sales_Data[[#This Row],[Profit]]/Sales_Data[[#This Row],[Sales]],0)</f>
        <v>0.18305263157894738</v>
      </c>
      <c r="O8981" s="7" t="str">
        <f>TEXT(Sales_Data[[#This Row],[Order_Date]],"mmm")</f>
        <v>Jan</v>
      </c>
      <c r="P8981" s="9" t="str">
        <f>TEXT(Sales_Data[[#This Row],[Order_Date]],"yyyy")</f>
        <v>2025</v>
      </c>
      <c r="Q8981" s="9" t="str">
        <f t="shared" si="140"/>
        <v>Existing</v>
      </c>
      <c r="R8981" s="1" t="s">
        <v>20</v>
      </c>
    </row>
    <row r="8982" spans="1:18" x14ac:dyDescent="0.35">
      <c r="A8982" s="1" t="s">
        <v>13916</v>
      </c>
      <c r="B8982" s="2">
        <v>45718</v>
      </c>
      <c r="C8982" s="1" t="s">
        <v>13917</v>
      </c>
      <c r="D8982" s="1" t="s">
        <v>12080</v>
      </c>
      <c r="E8982" s="1" t="s">
        <v>17</v>
      </c>
      <c r="F8982" s="1" t="s">
        <v>17</v>
      </c>
      <c r="G8982" s="1" t="s">
        <v>18</v>
      </c>
      <c r="H8982" s="1" t="s">
        <v>292</v>
      </c>
      <c r="I8982">
        <v>1</v>
      </c>
      <c r="J8982">
        <v>500</v>
      </c>
      <c r="K8982" s="7">
        <v>0</v>
      </c>
      <c r="L8982">
        <v>500</v>
      </c>
      <c r="M8982">
        <v>68.12</v>
      </c>
      <c r="N8982" s="7">
        <f>IFERROR(Sales_Data[[#This Row],[Profit]]/Sales_Data[[#This Row],[Sales]],0)</f>
        <v>0.13624</v>
      </c>
      <c r="O8982" s="7" t="str">
        <f>TEXT(Sales_Data[[#This Row],[Order_Date]],"mmm")</f>
        <v>Mar</v>
      </c>
      <c r="P8982" s="9" t="str">
        <f>TEXT(Sales_Data[[#This Row],[Order_Date]],"yyyy")</f>
        <v>2025</v>
      </c>
      <c r="Q8982" s="9" t="str">
        <f t="shared" si="140"/>
        <v>New</v>
      </c>
      <c r="R8982" s="1" t="s">
        <v>28</v>
      </c>
    </row>
    <row r="8983" spans="1:18" x14ac:dyDescent="0.35">
      <c r="A8983" s="1" t="s">
        <v>13918</v>
      </c>
      <c r="B8983" s="2">
        <v>45759</v>
      </c>
      <c r="C8983" s="1" t="s">
        <v>3476</v>
      </c>
      <c r="D8983" s="1" t="s">
        <v>728</v>
      </c>
      <c r="E8983" s="1" t="s">
        <v>86</v>
      </c>
      <c r="F8983" s="1" t="s">
        <v>25</v>
      </c>
      <c r="G8983" s="1" t="s">
        <v>18</v>
      </c>
      <c r="H8983" s="1" t="s">
        <v>131</v>
      </c>
      <c r="I8983">
        <v>2</v>
      </c>
      <c r="J8983">
        <v>1500</v>
      </c>
      <c r="K8983" s="7">
        <v>0</v>
      </c>
      <c r="L8983">
        <v>3000</v>
      </c>
      <c r="M8983">
        <v>503.82</v>
      </c>
      <c r="N8983" s="7">
        <f>IFERROR(Sales_Data[[#This Row],[Profit]]/Sales_Data[[#This Row],[Sales]],0)</f>
        <v>0.16794000000000001</v>
      </c>
      <c r="O8983" s="7" t="str">
        <f>TEXT(Sales_Data[[#This Row],[Order_Date]],"mmm")</f>
        <v>Apr</v>
      </c>
      <c r="P8983" s="9" t="str">
        <f>TEXT(Sales_Data[[#This Row],[Order_Date]],"yyyy")</f>
        <v>2025</v>
      </c>
      <c r="Q8983" s="9" t="str">
        <f t="shared" si="140"/>
        <v>Existing</v>
      </c>
      <c r="R8983" s="1" t="s">
        <v>20</v>
      </c>
    </row>
    <row r="8984" spans="1:18" x14ac:dyDescent="0.35">
      <c r="A8984" s="1" t="s">
        <v>13919</v>
      </c>
      <c r="B8984" s="2">
        <v>45750</v>
      </c>
      <c r="C8984" s="1" t="s">
        <v>10768</v>
      </c>
      <c r="D8984" s="1" t="s">
        <v>1331</v>
      </c>
      <c r="E8984" s="1" t="s">
        <v>24</v>
      </c>
      <c r="F8984" s="1" t="s">
        <v>25</v>
      </c>
      <c r="G8984" s="1" t="s">
        <v>34</v>
      </c>
      <c r="H8984" s="1" t="s">
        <v>77</v>
      </c>
      <c r="I8984">
        <v>1</v>
      </c>
      <c r="J8984">
        <v>22000</v>
      </c>
      <c r="K8984" s="7">
        <v>0.05</v>
      </c>
      <c r="L8984">
        <v>20900</v>
      </c>
      <c r="M8984">
        <v>3734.93</v>
      </c>
      <c r="N8984" s="7">
        <f>IFERROR(Sales_Data[[#This Row],[Profit]]/Sales_Data[[#This Row],[Sales]],0)</f>
        <v>0.1787047846889952</v>
      </c>
      <c r="O8984" s="7" t="str">
        <f>TEXT(Sales_Data[[#This Row],[Order_Date]],"mmm")</f>
        <v>Apr</v>
      </c>
      <c r="P8984" s="9" t="str">
        <f>TEXT(Sales_Data[[#This Row],[Order_Date]],"yyyy")</f>
        <v>2025</v>
      </c>
      <c r="Q8984" s="9" t="str">
        <f t="shared" si="140"/>
        <v>New</v>
      </c>
      <c r="R8984" s="1" t="s">
        <v>64</v>
      </c>
    </row>
    <row r="8985" spans="1:18" x14ac:dyDescent="0.35">
      <c r="A8985" s="1" t="s">
        <v>13920</v>
      </c>
      <c r="B8985" s="2">
        <v>45907</v>
      </c>
      <c r="C8985" s="1" t="s">
        <v>5759</v>
      </c>
      <c r="D8985" s="1" t="s">
        <v>3748</v>
      </c>
      <c r="E8985" s="1" t="s">
        <v>86</v>
      </c>
      <c r="F8985" s="1" t="s">
        <v>25</v>
      </c>
      <c r="G8985" s="1" t="s">
        <v>120</v>
      </c>
      <c r="H8985" s="1" t="s">
        <v>121</v>
      </c>
      <c r="I8985">
        <v>5</v>
      </c>
      <c r="J8985">
        <v>2800</v>
      </c>
      <c r="K8985" s="7">
        <v>0</v>
      </c>
      <c r="L8985">
        <v>14000</v>
      </c>
      <c r="M8985">
        <v>2100.54</v>
      </c>
      <c r="N8985" s="7">
        <f>IFERROR(Sales_Data[[#This Row],[Profit]]/Sales_Data[[#This Row],[Sales]],0)</f>
        <v>0.15003857142857144</v>
      </c>
      <c r="O8985" s="7" t="str">
        <f>TEXT(Sales_Data[[#This Row],[Order_Date]],"mmm")</f>
        <v>Sep</v>
      </c>
      <c r="P8985" s="9" t="str">
        <f>TEXT(Sales_Data[[#This Row],[Order_Date]],"yyyy")</f>
        <v>2025</v>
      </c>
      <c r="Q8985" s="9" t="str">
        <f t="shared" si="140"/>
        <v>Existing</v>
      </c>
      <c r="R8985" s="1" t="s">
        <v>20</v>
      </c>
    </row>
    <row r="8986" spans="1:18" x14ac:dyDescent="0.35">
      <c r="A8986" s="1" t="s">
        <v>13921</v>
      </c>
      <c r="B8986" s="2">
        <v>45991</v>
      </c>
      <c r="C8986" s="1" t="s">
        <v>10319</v>
      </c>
      <c r="D8986" s="1" t="s">
        <v>1983</v>
      </c>
      <c r="E8986" s="1" t="s">
        <v>56</v>
      </c>
      <c r="F8986" s="1" t="s">
        <v>57</v>
      </c>
      <c r="G8986" s="1" t="s">
        <v>34</v>
      </c>
      <c r="H8986" s="1" t="s">
        <v>107</v>
      </c>
      <c r="I8986">
        <v>4</v>
      </c>
      <c r="J8986">
        <v>6500</v>
      </c>
      <c r="K8986" s="7">
        <v>0.1</v>
      </c>
      <c r="L8986">
        <v>23400</v>
      </c>
      <c r="M8986">
        <v>3904.35</v>
      </c>
      <c r="N8986" s="7">
        <f>IFERROR(Sales_Data[[#This Row],[Profit]]/Sales_Data[[#This Row],[Sales]],0)</f>
        <v>0.1668525641025641</v>
      </c>
      <c r="O8986" s="7" t="str">
        <f>TEXT(Sales_Data[[#This Row],[Order_Date]],"mmm")</f>
        <v>Nov</v>
      </c>
      <c r="P8986" s="9" t="str">
        <f>TEXT(Sales_Data[[#This Row],[Order_Date]],"yyyy")</f>
        <v>2025</v>
      </c>
      <c r="Q8986" s="9" t="str">
        <f t="shared" si="140"/>
        <v>Existing</v>
      </c>
      <c r="R8986" s="1" t="s">
        <v>36</v>
      </c>
    </row>
    <row r="8987" spans="1:18" x14ac:dyDescent="0.35">
      <c r="A8987" s="1" t="s">
        <v>13922</v>
      </c>
      <c r="B8987" s="2">
        <v>45873</v>
      </c>
      <c r="C8987" s="1" t="s">
        <v>13917</v>
      </c>
      <c r="D8987" s="1" t="s">
        <v>12152</v>
      </c>
      <c r="E8987" s="1" t="s">
        <v>119</v>
      </c>
      <c r="F8987" s="1" t="s">
        <v>33</v>
      </c>
      <c r="G8987" s="1" t="s">
        <v>26</v>
      </c>
      <c r="H8987" s="1" t="s">
        <v>27</v>
      </c>
      <c r="I8987">
        <v>3</v>
      </c>
      <c r="J8987">
        <v>1200</v>
      </c>
      <c r="K8987" s="7">
        <v>0.1</v>
      </c>
      <c r="L8987">
        <v>3240</v>
      </c>
      <c r="M8987">
        <v>611.75</v>
      </c>
      <c r="N8987" s="7">
        <f>IFERROR(Sales_Data[[#This Row],[Profit]]/Sales_Data[[#This Row],[Sales]],0)</f>
        <v>0.18881172839506172</v>
      </c>
      <c r="O8987" s="7" t="str">
        <f>TEXT(Sales_Data[[#This Row],[Order_Date]],"mmm")</f>
        <v>Aug</v>
      </c>
      <c r="P8987" s="9" t="str">
        <f>TEXT(Sales_Data[[#This Row],[Order_Date]],"yyyy")</f>
        <v>2025</v>
      </c>
      <c r="Q8987" s="9" t="str">
        <f t="shared" si="140"/>
        <v>Existing</v>
      </c>
      <c r="R8987" s="1" t="s">
        <v>64</v>
      </c>
    </row>
    <row r="8988" spans="1:18" x14ac:dyDescent="0.35">
      <c r="A8988" s="1" t="s">
        <v>13923</v>
      </c>
      <c r="B8988" s="2">
        <v>46005</v>
      </c>
      <c r="C8988" s="1" t="s">
        <v>1160</v>
      </c>
      <c r="D8988" s="1" t="s">
        <v>3062</v>
      </c>
      <c r="E8988" s="1" t="s">
        <v>86</v>
      </c>
      <c r="F8988" s="1" t="s">
        <v>25</v>
      </c>
      <c r="G8988" s="1" t="s">
        <v>120</v>
      </c>
      <c r="H8988" s="1" t="s">
        <v>146</v>
      </c>
      <c r="I8988">
        <v>2</v>
      </c>
      <c r="J8988">
        <v>800</v>
      </c>
      <c r="K8988" s="7">
        <v>0.15</v>
      </c>
      <c r="L8988">
        <v>1360</v>
      </c>
      <c r="M8988">
        <v>181.28</v>
      </c>
      <c r="N8988" s="7">
        <f>IFERROR(Sales_Data[[#This Row],[Profit]]/Sales_Data[[#This Row],[Sales]],0)</f>
        <v>0.13329411764705881</v>
      </c>
      <c r="O8988" s="7" t="str">
        <f>TEXT(Sales_Data[[#This Row],[Order_Date]],"mmm")</f>
        <v>Dec</v>
      </c>
      <c r="P8988" s="9" t="str">
        <f>TEXT(Sales_Data[[#This Row],[Order_Date]],"yyyy")</f>
        <v>2025</v>
      </c>
      <c r="Q8988" s="9" t="str">
        <f t="shared" si="140"/>
        <v>Existing</v>
      </c>
      <c r="R8988" s="1" t="s">
        <v>28</v>
      </c>
    </row>
    <row r="8989" spans="1:18" x14ac:dyDescent="0.35">
      <c r="A8989" s="1" t="s">
        <v>13924</v>
      </c>
      <c r="B8989" s="2">
        <v>45836</v>
      </c>
      <c r="C8989" s="1" t="s">
        <v>7459</v>
      </c>
      <c r="D8989" s="1" t="s">
        <v>8606</v>
      </c>
      <c r="E8989" s="1" t="s">
        <v>81</v>
      </c>
      <c r="F8989" s="1" t="s">
        <v>33</v>
      </c>
      <c r="G8989" s="1" t="s">
        <v>34</v>
      </c>
      <c r="H8989" s="1" t="s">
        <v>77</v>
      </c>
      <c r="I8989">
        <v>2</v>
      </c>
      <c r="J8989">
        <v>22000</v>
      </c>
      <c r="K8989" s="7">
        <v>0</v>
      </c>
      <c r="L8989">
        <v>44000</v>
      </c>
      <c r="M8989">
        <v>9481.67</v>
      </c>
      <c r="N8989" s="7">
        <f>IFERROR(Sales_Data[[#This Row],[Profit]]/Sales_Data[[#This Row],[Sales]],0)</f>
        <v>0.2154925</v>
      </c>
      <c r="O8989" s="7" t="str">
        <f>TEXT(Sales_Data[[#This Row],[Order_Date]],"mmm")</f>
        <v>Jun</v>
      </c>
      <c r="P8989" s="9" t="str">
        <f>TEXT(Sales_Data[[#This Row],[Order_Date]],"yyyy")</f>
        <v>2025</v>
      </c>
      <c r="Q8989" s="9" t="str">
        <f t="shared" si="140"/>
        <v>Existing</v>
      </c>
      <c r="R8989" s="1" t="s">
        <v>73</v>
      </c>
    </row>
    <row r="8990" spans="1:18" x14ac:dyDescent="0.35">
      <c r="A8990" s="1" t="s">
        <v>13925</v>
      </c>
      <c r="B8990" s="2">
        <v>45963</v>
      </c>
      <c r="C8990" s="1" t="s">
        <v>2932</v>
      </c>
      <c r="D8990" s="1" t="s">
        <v>1742</v>
      </c>
      <c r="E8990" s="1" t="s">
        <v>56</v>
      </c>
      <c r="F8990" s="1" t="s">
        <v>57</v>
      </c>
      <c r="G8990" s="1" t="s">
        <v>26</v>
      </c>
      <c r="H8990" s="1" t="s">
        <v>128</v>
      </c>
      <c r="I8990">
        <v>2</v>
      </c>
      <c r="J8990">
        <v>900</v>
      </c>
      <c r="K8990" s="7">
        <v>0.05</v>
      </c>
      <c r="L8990">
        <v>1710</v>
      </c>
      <c r="M8990">
        <v>256.17</v>
      </c>
      <c r="N8990" s="7">
        <f>IFERROR(Sales_Data[[#This Row],[Profit]]/Sales_Data[[#This Row],[Sales]],0)</f>
        <v>0.14980701754385967</v>
      </c>
      <c r="O8990" s="7" t="str">
        <f>TEXT(Sales_Data[[#This Row],[Order_Date]],"mmm")</f>
        <v>Nov</v>
      </c>
      <c r="P8990" s="9" t="str">
        <f>TEXT(Sales_Data[[#This Row],[Order_Date]],"yyyy")</f>
        <v>2025</v>
      </c>
      <c r="Q8990" s="9" t="str">
        <f t="shared" si="140"/>
        <v>Existing</v>
      </c>
      <c r="R8990" s="1" t="s">
        <v>36</v>
      </c>
    </row>
    <row r="8991" spans="1:18" x14ac:dyDescent="0.35">
      <c r="A8991" s="1" t="s">
        <v>13926</v>
      </c>
      <c r="B8991" s="2">
        <v>46022</v>
      </c>
      <c r="C8991" s="1" t="s">
        <v>4487</v>
      </c>
      <c r="D8991" s="1" t="s">
        <v>4378</v>
      </c>
      <c r="E8991" s="1" t="s">
        <v>86</v>
      </c>
      <c r="F8991" s="1" t="s">
        <v>25</v>
      </c>
      <c r="G8991" s="1" t="s">
        <v>34</v>
      </c>
      <c r="H8991" s="1" t="s">
        <v>35</v>
      </c>
      <c r="I8991">
        <v>1</v>
      </c>
      <c r="J8991">
        <v>9000</v>
      </c>
      <c r="K8991" s="7">
        <v>0.1</v>
      </c>
      <c r="L8991">
        <v>8100</v>
      </c>
      <c r="M8991">
        <v>1039.5999999999999</v>
      </c>
      <c r="N8991" s="7">
        <f>IFERROR(Sales_Data[[#This Row],[Profit]]/Sales_Data[[#This Row],[Sales]],0)</f>
        <v>0.12834567901234567</v>
      </c>
      <c r="O8991" s="7" t="str">
        <f>TEXT(Sales_Data[[#This Row],[Order_Date]],"mmm")</f>
        <v>Dec</v>
      </c>
      <c r="P8991" s="9" t="str">
        <f>TEXT(Sales_Data[[#This Row],[Order_Date]],"yyyy")</f>
        <v>2025</v>
      </c>
      <c r="Q8991" s="9" t="str">
        <f t="shared" si="140"/>
        <v>New</v>
      </c>
      <c r="R8991" s="1" t="s">
        <v>73</v>
      </c>
    </row>
    <row r="8992" spans="1:18" x14ac:dyDescent="0.35">
      <c r="A8992" s="1" t="s">
        <v>13927</v>
      </c>
      <c r="B8992" s="2">
        <v>45849</v>
      </c>
      <c r="C8992" s="1" t="s">
        <v>1273</v>
      </c>
      <c r="D8992" s="1" t="s">
        <v>12009</v>
      </c>
      <c r="E8992" s="1" t="s">
        <v>135</v>
      </c>
      <c r="F8992" s="1" t="s">
        <v>136</v>
      </c>
      <c r="G8992" s="1" t="s">
        <v>120</v>
      </c>
      <c r="H8992" s="1" t="s">
        <v>121</v>
      </c>
      <c r="I8992">
        <v>5</v>
      </c>
      <c r="J8992">
        <v>2800</v>
      </c>
      <c r="K8992" s="7">
        <v>0</v>
      </c>
      <c r="L8992">
        <v>14000</v>
      </c>
      <c r="M8992">
        <v>1931.03</v>
      </c>
      <c r="N8992" s="7">
        <f>IFERROR(Sales_Data[[#This Row],[Profit]]/Sales_Data[[#This Row],[Sales]],0)</f>
        <v>0.1379307142857143</v>
      </c>
      <c r="O8992" s="7" t="str">
        <f>TEXT(Sales_Data[[#This Row],[Order_Date]],"mmm")</f>
        <v>Jul</v>
      </c>
      <c r="P8992" s="9" t="str">
        <f>TEXT(Sales_Data[[#This Row],[Order_Date]],"yyyy")</f>
        <v>2025</v>
      </c>
      <c r="Q8992" s="9" t="str">
        <f t="shared" si="140"/>
        <v>Existing</v>
      </c>
      <c r="R8992" s="1" t="s">
        <v>28</v>
      </c>
    </row>
    <row r="8993" spans="1:18" x14ac:dyDescent="0.35">
      <c r="A8993" s="1" t="s">
        <v>13928</v>
      </c>
      <c r="B8993" s="2">
        <v>45873</v>
      </c>
      <c r="C8993" s="1" t="s">
        <v>7255</v>
      </c>
      <c r="D8993" s="1" t="s">
        <v>7118</v>
      </c>
      <c r="E8993" s="1" t="s">
        <v>51</v>
      </c>
      <c r="F8993" s="1" t="s">
        <v>52</v>
      </c>
      <c r="G8993" s="1" t="s">
        <v>34</v>
      </c>
      <c r="H8993" s="1" t="s">
        <v>107</v>
      </c>
      <c r="I8993">
        <v>3</v>
      </c>
      <c r="J8993">
        <v>6500</v>
      </c>
      <c r="K8993" s="7">
        <v>0.1</v>
      </c>
      <c r="L8993">
        <v>17550</v>
      </c>
      <c r="M8993">
        <v>2246.21</v>
      </c>
      <c r="N8993" s="7">
        <f>IFERROR(Sales_Data[[#This Row],[Profit]]/Sales_Data[[#This Row],[Sales]],0)</f>
        <v>0.12798917378917379</v>
      </c>
      <c r="O8993" s="7" t="str">
        <f>TEXT(Sales_Data[[#This Row],[Order_Date]],"mmm")</f>
        <v>Aug</v>
      </c>
      <c r="P8993" s="9" t="str">
        <f>TEXT(Sales_Data[[#This Row],[Order_Date]],"yyyy")</f>
        <v>2025</v>
      </c>
      <c r="Q8993" s="9" t="str">
        <f t="shared" si="140"/>
        <v>Existing</v>
      </c>
      <c r="R8993" s="1" t="s">
        <v>73</v>
      </c>
    </row>
    <row r="8994" spans="1:18" x14ac:dyDescent="0.35">
      <c r="A8994" s="1" t="s">
        <v>13929</v>
      </c>
      <c r="B8994" s="2">
        <v>45887</v>
      </c>
      <c r="C8994" s="1" t="s">
        <v>2192</v>
      </c>
      <c r="D8994" s="1" t="s">
        <v>1338</v>
      </c>
      <c r="E8994" s="1" t="s">
        <v>32</v>
      </c>
      <c r="F8994" s="1" t="s">
        <v>33</v>
      </c>
      <c r="G8994" s="1" t="s">
        <v>34</v>
      </c>
      <c r="H8994" s="1" t="s">
        <v>35</v>
      </c>
      <c r="I8994">
        <v>2</v>
      </c>
      <c r="J8994">
        <v>9000</v>
      </c>
      <c r="K8994" s="7">
        <v>0.15</v>
      </c>
      <c r="L8994">
        <v>15300</v>
      </c>
      <c r="M8994">
        <v>2225.29</v>
      </c>
      <c r="N8994" s="7">
        <f>IFERROR(Sales_Data[[#This Row],[Profit]]/Sales_Data[[#This Row],[Sales]],0)</f>
        <v>0.14544379084967321</v>
      </c>
      <c r="O8994" s="7" t="str">
        <f>TEXT(Sales_Data[[#This Row],[Order_Date]],"mmm")</f>
        <v>Aug</v>
      </c>
      <c r="P8994" s="9" t="str">
        <f>TEXT(Sales_Data[[#This Row],[Order_Date]],"yyyy")</f>
        <v>2025</v>
      </c>
      <c r="Q8994" s="9" t="str">
        <f t="shared" si="140"/>
        <v>Existing</v>
      </c>
      <c r="R8994" s="1" t="s">
        <v>28</v>
      </c>
    </row>
    <row r="8995" spans="1:18" x14ac:dyDescent="0.35">
      <c r="A8995" s="1" t="s">
        <v>13930</v>
      </c>
      <c r="B8995" s="2">
        <v>46004</v>
      </c>
      <c r="C8995" s="1" t="s">
        <v>5766</v>
      </c>
      <c r="D8995" s="1" t="s">
        <v>796</v>
      </c>
      <c r="E8995" s="1" t="s">
        <v>119</v>
      </c>
      <c r="F8995" s="1" t="s">
        <v>33</v>
      </c>
      <c r="G8995" s="1" t="s">
        <v>18</v>
      </c>
      <c r="H8995" s="1" t="s">
        <v>292</v>
      </c>
      <c r="I8995">
        <v>1</v>
      </c>
      <c r="J8995">
        <v>500</v>
      </c>
      <c r="K8995" s="7">
        <v>0</v>
      </c>
      <c r="L8995">
        <v>500</v>
      </c>
      <c r="M8995">
        <v>85.32</v>
      </c>
      <c r="N8995" s="7">
        <f>IFERROR(Sales_Data[[#This Row],[Profit]]/Sales_Data[[#This Row],[Sales]],0)</f>
        <v>0.17063999999999999</v>
      </c>
      <c r="O8995" s="7" t="str">
        <f>TEXT(Sales_Data[[#This Row],[Order_Date]],"mmm")</f>
        <v>Dec</v>
      </c>
      <c r="P8995" s="9" t="str">
        <f>TEXT(Sales_Data[[#This Row],[Order_Date]],"yyyy")</f>
        <v>2025</v>
      </c>
      <c r="Q8995" s="9" t="str">
        <f t="shared" si="140"/>
        <v>New</v>
      </c>
      <c r="R8995" s="1" t="s">
        <v>20</v>
      </c>
    </row>
    <row r="8996" spans="1:18" x14ac:dyDescent="0.35">
      <c r="A8996" s="1" t="s">
        <v>13931</v>
      </c>
      <c r="B8996" s="2">
        <v>45968</v>
      </c>
      <c r="C8996" s="1" t="s">
        <v>1645</v>
      </c>
      <c r="D8996" s="1" t="s">
        <v>1381</v>
      </c>
      <c r="E8996" s="1" t="s">
        <v>160</v>
      </c>
      <c r="F8996" s="1" t="s">
        <v>161</v>
      </c>
      <c r="G8996" s="1" t="s">
        <v>42</v>
      </c>
      <c r="H8996" s="1" t="s">
        <v>63</v>
      </c>
      <c r="I8996">
        <v>4</v>
      </c>
      <c r="J8996">
        <v>4500</v>
      </c>
      <c r="K8996" s="7">
        <v>0.05</v>
      </c>
      <c r="L8996">
        <v>17100</v>
      </c>
      <c r="M8996">
        <v>2868.63</v>
      </c>
      <c r="N8996" s="7">
        <f>IFERROR(Sales_Data[[#This Row],[Profit]]/Sales_Data[[#This Row],[Sales]],0)</f>
        <v>0.16775614035087719</v>
      </c>
      <c r="O8996" s="7" t="str">
        <f>TEXT(Sales_Data[[#This Row],[Order_Date]],"mmm")</f>
        <v>Nov</v>
      </c>
      <c r="P8996" s="9" t="str">
        <f>TEXT(Sales_Data[[#This Row],[Order_Date]],"yyyy")</f>
        <v>2025</v>
      </c>
      <c r="Q8996" s="9" t="str">
        <f t="shared" si="140"/>
        <v>Existing</v>
      </c>
      <c r="R8996" s="1" t="s">
        <v>73</v>
      </c>
    </row>
    <row r="8997" spans="1:18" x14ac:dyDescent="0.35">
      <c r="A8997" s="1" t="s">
        <v>13932</v>
      </c>
      <c r="B8997" s="2">
        <v>45725</v>
      </c>
      <c r="C8997" s="1" t="s">
        <v>6502</v>
      </c>
      <c r="D8997" s="1" t="s">
        <v>4369</v>
      </c>
      <c r="E8997" s="1" t="s">
        <v>51</v>
      </c>
      <c r="F8997" s="1" t="s">
        <v>52</v>
      </c>
      <c r="G8997" s="1" t="s">
        <v>18</v>
      </c>
      <c r="H8997" s="1" t="s">
        <v>19</v>
      </c>
      <c r="I8997">
        <v>3</v>
      </c>
      <c r="J8997">
        <v>700</v>
      </c>
      <c r="K8997" s="7">
        <v>0.1</v>
      </c>
      <c r="L8997">
        <v>1890</v>
      </c>
      <c r="M8997">
        <v>180.95</v>
      </c>
      <c r="N8997" s="7">
        <f>IFERROR(Sales_Data[[#This Row],[Profit]]/Sales_Data[[#This Row],[Sales]],0)</f>
        <v>9.5740740740740737E-2</v>
      </c>
      <c r="O8997" s="7" t="str">
        <f>TEXT(Sales_Data[[#This Row],[Order_Date]],"mmm")</f>
        <v>Mar</v>
      </c>
      <c r="P8997" s="9" t="str">
        <f>TEXT(Sales_Data[[#This Row],[Order_Date]],"yyyy")</f>
        <v>2025</v>
      </c>
      <c r="Q8997" s="9" t="str">
        <f t="shared" si="140"/>
        <v>Existing</v>
      </c>
      <c r="R8997" s="1" t="s">
        <v>28</v>
      </c>
    </row>
    <row r="8998" spans="1:18" x14ac:dyDescent="0.35">
      <c r="A8998" s="1" t="s">
        <v>13933</v>
      </c>
      <c r="B8998" s="2">
        <v>45831</v>
      </c>
      <c r="C8998" s="1" t="s">
        <v>2617</v>
      </c>
      <c r="D8998" s="1" t="s">
        <v>1263</v>
      </c>
      <c r="E8998" s="1" t="s">
        <v>40</v>
      </c>
      <c r="F8998" s="1" t="s">
        <v>41</v>
      </c>
      <c r="G8998" s="1" t="s">
        <v>120</v>
      </c>
      <c r="H8998" s="1" t="s">
        <v>143</v>
      </c>
      <c r="I8998">
        <v>5</v>
      </c>
      <c r="J8998">
        <v>1800</v>
      </c>
      <c r="K8998" s="7">
        <v>0</v>
      </c>
      <c r="L8998">
        <v>9000</v>
      </c>
      <c r="M8998">
        <v>1196.3699999999999</v>
      </c>
      <c r="N8998" s="7">
        <f>IFERROR(Sales_Data[[#This Row],[Profit]]/Sales_Data[[#This Row],[Sales]],0)</f>
        <v>0.13292999999999999</v>
      </c>
      <c r="O8998" s="7" t="str">
        <f>TEXT(Sales_Data[[#This Row],[Order_Date]],"mmm")</f>
        <v>Jun</v>
      </c>
      <c r="P8998" s="9" t="str">
        <f>TEXT(Sales_Data[[#This Row],[Order_Date]],"yyyy")</f>
        <v>2025</v>
      </c>
      <c r="Q8998" s="9" t="str">
        <f t="shared" si="140"/>
        <v>Existing</v>
      </c>
      <c r="R8998" s="1" t="s">
        <v>73</v>
      </c>
    </row>
    <row r="8999" spans="1:18" x14ac:dyDescent="0.35">
      <c r="A8999" s="1" t="s">
        <v>13934</v>
      </c>
      <c r="B8999" s="2">
        <v>46009</v>
      </c>
      <c r="C8999" s="1" t="s">
        <v>2021</v>
      </c>
      <c r="D8999" s="1" t="s">
        <v>12785</v>
      </c>
      <c r="E8999" s="1" t="s">
        <v>81</v>
      </c>
      <c r="F8999" s="1" t="s">
        <v>33</v>
      </c>
      <c r="G8999" s="1" t="s">
        <v>26</v>
      </c>
      <c r="H8999" s="1" t="s">
        <v>82</v>
      </c>
      <c r="I8999">
        <v>3</v>
      </c>
      <c r="J8999">
        <v>450</v>
      </c>
      <c r="K8999" s="7">
        <v>0</v>
      </c>
      <c r="L8999">
        <v>1350</v>
      </c>
      <c r="M8999">
        <v>121.41</v>
      </c>
      <c r="N8999" s="7">
        <f>IFERROR(Sales_Data[[#This Row],[Profit]]/Sales_Data[[#This Row],[Sales]],0)</f>
        <v>8.9933333333333337E-2</v>
      </c>
      <c r="O8999" s="7" t="str">
        <f>TEXT(Sales_Data[[#This Row],[Order_Date]],"mmm")</f>
        <v>Dec</v>
      </c>
      <c r="P8999" s="9" t="str">
        <f>TEXT(Sales_Data[[#This Row],[Order_Date]],"yyyy")</f>
        <v>2025</v>
      </c>
      <c r="Q8999" s="9" t="str">
        <f t="shared" si="140"/>
        <v>Existing</v>
      </c>
      <c r="R8999" s="1" t="s">
        <v>73</v>
      </c>
    </row>
    <row r="9000" spans="1:18" x14ac:dyDescent="0.35">
      <c r="A9000" s="1" t="s">
        <v>13935</v>
      </c>
      <c r="B9000" s="2">
        <v>45844</v>
      </c>
      <c r="C9000" s="1" t="s">
        <v>6021</v>
      </c>
      <c r="D9000" s="1" t="s">
        <v>10355</v>
      </c>
      <c r="E9000" s="1" t="s">
        <v>86</v>
      </c>
      <c r="F9000" s="1" t="s">
        <v>25</v>
      </c>
      <c r="G9000" s="1" t="s">
        <v>34</v>
      </c>
      <c r="H9000" s="1" t="s">
        <v>35</v>
      </c>
      <c r="I9000">
        <v>2</v>
      </c>
      <c r="J9000">
        <v>9000</v>
      </c>
      <c r="K9000" s="7">
        <v>0.15</v>
      </c>
      <c r="L9000">
        <v>15300</v>
      </c>
      <c r="M9000">
        <v>1905.1</v>
      </c>
      <c r="N9000" s="7">
        <f>IFERROR(Sales_Data[[#This Row],[Profit]]/Sales_Data[[#This Row],[Sales]],0)</f>
        <v>0.12451633986928104</v>
      </c>
      <c r="O9000" s="7" t="str">
        <f>TEXT(Sales_Data[[#This Row],[Order_Date]],"mmm")</f>
        <v>Jul</v>
      </c>
      <c r="P9000" s="9" t="str">
        <f>TEXT(Sales_Data[[#This Row],[Order_Date]],"yyyy")</f>
        <v>2025</v>
      </c>
      <c r="Q9000" s="9" t="str">
        <f t="shared" si="140"/>
        <v>Existing</v>
      </c>
      <c r="R9000" s="1" t="s">
        <v>64</v>
      </c>
    </row>
    <row r="9001" spans="1:18" x14ac:dyDescent="0.35">
      <c r="A9001" s="1" t="s">
        <v>13936</v>
      </c>
      <c r="B9001" s="2">
        <v>45795</v>
      </c>
      <c r="C9001" s="1" t="s">
        <v>2486</v>
      </c>
      <c r="D9001" s="1" t="s">
        <v>6783</v>
      </c>
      <c r="E9001" s="1" t="s">
        <v>86</v>
      </c>
      <c r="F9001" s="1" t="s">
        <v>25</v>
      </c>
      <c r="G9001" s="1" t="s">
        <v>42</v>
      </c>
      <c r="H9001" s="1" t="s">
        <v>112</v>
      </c>
      <c r="I9001">
        <v>3</v>
      </c>
      <c r="J9001">
        <v>2500</v>
      </c>
      <c r="K9001" s="7">
        <v>0</v>
      </c>
      <c r="L9001">
        <v>7500</v>
      </c>
      <c r="M9001">
        <v>1562.24</v>
      </c>
      <c r="N9001" s="7">
        <f>IFERROR(Sales_Data[[#This Row],[Profit]]/Sales_Data[[#This Row],[Sales]],0)</f>
        <v>0.20829866666666666</v>
      </c>
      <c r="O9001" s="7" t="str">
        <f>TEXT(Sales_Data[[#This Row],[Order_Date]],"mmm")</f>
        <v>May</v>
      </c>
      <c r="P9001" s="9" t="str">
        <f>TEXT(Sales_Data[[#This Row],[Order_Date]],"yyyy")</f>
        <v>2025</v>
      </c>
      <c r="Q9001" s="9" t="str">
        <f t="shared" si="140"/>
        <v>Existing</v>
      </c>
      <c r="R9001" s="1" t="s">
        <v>64</v>
      </c>
    </row>
    <row r="9002" spans="1:18" x14ac:dyDescent="0.35">
      <c r="A9002" s="1" t="s">
        <v>13937</v>
      </c>
      <c r="B9002" s="2">
        <v>45707</v>
      </c>
      <c r="C9002" s="1" t="s">
        <v>1836</v>
      </c>
      <c r="D9002" s="1" t="s">
        <v>2183</v>
      </c>
      <c r="E9002" s="1" t="s">
        <v>40</v>
      </c>
      <c r="F9002" s="1" t="s">
        <v>41</v>
      </c>
      <c r="G9002" s="1" t="s">
        <v>120</v>
      </c>
      <c r="H9002" s="1" t="s">
        <v>121</v>
      </c>
      <c r="I9002">
        <v>3</v>
      </c>
      <c r="J9002">
        <v>2800</v>
      </c>
      <c r="K9002" s="7">
        <v>0</v>
      </c>
      <c r="L9002">
        <v>8400</v>
      </c>
      <c r="M9002">
        <v>1851.66</v>
      </c>
      <c r="N9002" s="7">
        <f>IFERROR(Sales_Data[[#This Row],[Profit]]/Sales_Data[[#This Row],[Sales]],0)</f>
        <v>0.22043571428571429</v>
      </c>
      <c r="O9002" s="7" t="str">
        <f>TEXT(Sales_Data[[#This Row],[Order_Date]],"mmm")</f>
        <v>Feb</v>
      </c>
      <c r="P9002" s="9" t="str">
        <f>TEXT(Sales_Data[[#This Row],[Order_Date]],"yyyy")</f>
        <v>2025</v>
      </c>
      <c r="Q9002" s="9" t="str">
        <f t="shared" si="140"/>
        <v>Existing</v>
      </c>
      <c r="R9002" s="1" t="s">
        <v>73</v>
      </c>
    </row>
    <row r="9003" spans="1:18" x14ac:dyDescent="0.35">
      <c r="A9003" s="1" t="s">
        <v>13938</v>
      </c>
      <c r="B9003" s="2">
        <v>45683</v>
      </c>
      <c r="C9003" s="1" t="s">
        <v>2203</v>
      </c>
      <c r="D9003" s="1" t="s">
        <v>1064</v>
      </c>
      <c r="E9003" s="1" t="s">
        <v>71</v>
      </c>
      <c r="F9003" s="1" t="s">
        <v>33</v>
      </c>
      <c r="G9003" s="1" t="s">
        <v>26</v>
      </c>
      <c r="H9003" s="1" t="s">
        <v>58</v>
      </c>
      <c r="I9003">
        <v>1</v>
      </c>
      <c r="J9003">
        <v>1400</v>
      </c>
      <c r="K9003" s="7">
        <v>0</v>
      </c>
      <c r="L9003">
        <v>1400</v>
      </c>
      <c r="M9003">
        <v>160.22</v>
      </c>
      <c r="N9003" s="7">
        <f>IFERROR(Sales_Data[[#This Row],[Profit]]/Sales_Data[[#This Row],[Sales]],0)</f>
        <v>0.11444285714285714</v>
      </c>
      <c r="O9003" s="7" t="str">
        <f>TEXT(Sales_Data[[#This Row],[Order_Date]],"mmm")</f>
        <v>Jan</v>
      </c>
      <c r="P9003" s="9" t="str">
        <f>TEXT(Sales_Data[[#This Row],[Order_Date]],"yyyy")</f>
        <v>2025</v>
      </c>
      <c r="Q9003" s="9" t="str">
        <f t="shared" si="140"/>
        <v>New</v>
      </c>
      <c r="R9003" s="1" t="s">
        <v>28</v>
      </c>
    </row>
    <row r="9004" spans="1:18" x14ac:dyDescent="0.35">
      <c r="A9004" s="1" t="s">
        <v>13939</v>
      </c>
      <c r="B9004" s="2">
        <v>45975</v>
      </c>
      <c r="C9004" s="1" t="s">
        <v>11191</v>
      </c>
      <c r="D9004" s="1" t="s">
        <v>640</v>
      </c>
      <c r="E9004" s="1" t="s">
        <v>32</v>
      </c>
      <c r="F9004" s="1" t="s">
        <v>33</v>
      </c>
      <c r="G9004" s="1" t="s">
        <v>120</v>
      </c>
      <c r="H9004" s="1" t="s">
        <v>217</v>
      </c>
      <c r="I9004">
        <v>2</v>
      </c>
      <c r="J9004">
        <v>3200</v>
      </c>
      <c r="K9004" s="7">
        <v>0.05</v>
      </c>
      <c r="L9004">
        <v>6080</v>
      </c>
      <c r="M9004">
        <v>662.84</v>
      </c>
      <c r="N9004" s="7">
        <f>IFERROR(Sales_Data[[#This Row],[Profit]]/Sales_Data[[#This Row],[Sales]],0)</f>
        <v>0.10901973684210527</v>
      </c>
      <c r="O9004" s="7" t="str">
        <f>TEXT(Sales_Data[[#This Row],[Order_Date]],"mmm")</f>
        <v>Nov</v>
      </c>
      <c r="P9004" s="9" t="str">
        <f>TEXT(Sales_Data[[#This Row],[Order_Date]],"yyyy")</f>
        <v>2025</v>
      </c>
      <c r="Q9004" s="9" t="str">
        <f t="shared" si="140"/>
        <v>Existing</v>
      </c>
      <c r="R9004" s="1" t="s">
        <v>28</v>
      </c>
    </row>
    <row r="9005" spans="1:18" x14ac:dyDescent="0.35">
      <c r="A9005" s="1" t="s">
        <v>13940</v>
      </c>
      <c r="B9005" s="2">
        <v>45990</v>
      </c>
      <c r="C9005" s="1" t="s">
        <v>1237</v>
      </c>
      <c r="D9005" s="1" t="s">
        <v>5049</v>
      </c>
      <c r="E9005" s="1" t="s">
        <v>24</v>
      </c>
      <c r="F9005" s="1" t="s">
        <v>25</v>
      </c>
      <c r="G9005" s="1" t="s">
        <v>34</v>
      </c>
      <c r="H9005" s="1" t="s">
        <v>77</v>
      </c>
      <c r="I9005">
        <v>4</v>
      </c>
      <c r="J9005">
        <v>22000</v>
      </c>
      <c r="K9005" s="7">
        <v>0.05</v>
      </c>
      <c r="L9005">
        <v>83600</v>
      </c>
      <c r="M9005">
        <v>16592.91</v>
      </c>
      <c r="N9005" s="7">
        <f>IFERROR(Sales_Data[[#This Row],[Profit]]/Sales_Data[[#This Row],[Sales]],0)</f>
        <v>0.19847978468899521</v>
      </c>
      <c r="O9005" s="7" t="str">
        <f>TEXT(Sales_Data[[#This Row],[Order_Date]],"mmm")</f>
        <v>Nov</v>
      </c>
      <c r="P9005" s="9" t="str">
        <f>TEXT(Sales_Data[[#This Row],[Order_Date]],"yyyy")</f>
        <v>2025</v>
      </c>
      <c r="Q9005" s="9" t="str">
        <f t="shared" si="140"/>
        <v>Existing</v>
      </c>
      <c r="R9005" s="1" t="s">
        <v>73</v>
      </c>
    </row>
    <row r="9006" spans="1:18" x14ac:dyDescent="0.35">
      <c r="A9006" s="1" t="s">
        <v>13941</v>
      </c>
      <c r="B9006" s="2">
        <v>45765</v>
      </c>
      <c r="C9006" s="1" t="s">
        <v>6243</v>
      </c>
      <c r="D9006" s="1" t="s">
        <v>980</v>
      </c>
      <c r="E9006" s="1" t="s">
        <v>32</v>
      </c>
      <c r="F9006" s="1" t="s">
        <v>33</v>
      </c>
      <c r="G9006" s="1" t="s">
        <v>26</v>
      </c>
      <c r="H9006" s="1" t="s">
        <v>27</v>
      </c>
      <c r="I9006">
        <v>3</v>
      </c>
      <c r="J9006">
        <v>1200</v>
      </c>
      <c r="K9006" s="7">
        <v>0.1</v>
      </c>
      <c r="L9006">
        <v>3240</v>
      </c>
      <c r="M9006">
        <v>517.32000000000005</v>
      </c>
      <c r="N9006" s="7">
        <f>IFERROR(Sales_Data[[#This Row],[Profit]]/Sales_Data[[#This Row],[Sales]],0)</f>
        <v>0.15966666666666668</v>
      </c>
      <c r="O9006" s="7" t="str">
        <f>TEXT(Sales_Data[[#This Row],[Order_Date]],"mmm")</f>
        <v>Apr</v>
      </c>
      <c r="P9006" s="9" t="str">
        <f>TEXT(Sales_Data[[#This Row],[Order_Date]],"yyyy")</f>
        <v>2025</v>
      </c>
      <c r="Q9006" s="9" t="str">
        <f t="shared" si="140"/>
        <v>Existing</v>
      </c>
      <c r="R9006" s="1" t="s">
        <v>20</v>
      </c>
    </row>
    <row r="9007" spans="1:18" x14ac:dyDescent="0.35">
      <c r="A9007" s="1" t="s">
        <v>13942</v>
      </c>
      <c r="B9007" s="2">
        <v>45671</v>
      </c>
      <c r="C9007" s="1" t="s">
        <v>4516</v>
      </c>
      <c r="D9007" s="1" t="s">
        <v>10417</v>
      </c>
      <c r="E9007" s="1" t="s">
        <v>160</v>
      </c>
      <c r="F9007" s="1" t="s">
        <v>161</v>
      </c>
      <c r="G9007" s="1" t="s">
        <v>120</v>
      </c>
      <c r="H9007" s="1" t="s">
        <v>143</v>
      </c>
      <c r="I9007">
        <v>1</v>
      </c>
      <c r="J9007">
        <v>1800</v>
      </c>
      <c r="K9007" s="7">
        <v>0</v>
      </c>
      <c r="L9007">
        <v>1800</v>
      </c>
      <c r="M9007">
        <v>212.85</v>
      </c>
      <c r="N9007" s="7">
        <f>IFERROR(Sales_Data[[#This Row],[Profit]]/Sales_Data[[#This Row],[Sales]],0)</f>
        <v>0.11824999999999999</v>
      </c>
      <c r="O9007" s="7" t="str">
        <f>TEXT(Sales_Data[[#This Row],[Order_Date]],"mmm")</f>
        <v>Jan</v>
      </c>
      <c r="P9007" s="9" t="str">
        <f>TEXT(Sales_Data[[#This Row],[Order_Date]],"yyyy")</f>
        <v>2025</v>
      </c>
      <c r="Q9007" s="9" t="str">
        <f t="shared" si="140"/>
        <v>New</v>
      </c>
      <c r="R9007" s="1" t="s">
        <v>73</v>
      </c>
    </row>
    <row r="9008" spans="1:18" x14ac:dyDescent="0.35">
      <c r="A9008" s="1" t="s">
        <v>13943</v>
      </c>
      <c r="B9008" s="2">
        <v>45733</v>
      </c>
      <c r="C9008" s="1" t="s">
        <v>8676</v>
      </c>
      <c r="D9008" s="1" t="s">
        <v>4493</v>
      </c>
      <c r="E9008" s="1" t="s">
        <v>111</v>
      </c>
      <c r="F9008" s="1" t="s">
        <v>33</v>
      </c>
      <c r="G9008" s="1" t="s">
        <v>42</v>
      </c>
      <c r="H9008" s="1" t="s">
        <v>102</v>
      </c>
      <c r="I9008">
        <v>4</v>
      </c>
      <c r="J9008">
        <v>25000</v>
      </c>
      <c r="K9008" s="7">
        <v>0.05</v>
      </c>
      <c r="L9008">
        <v>95000</v>
      </c>
      <c r="M9008">
        <v>21651.19</v>
      </c>
      <c r="N9008" s="7">
        <f>IFERROR(Sales_Data[[#This Row],[Profit]]/Sales_Data[[#This Row],[Sales]],0)</f>
        <v>0.22790726315789472</v>
      </c>
      <c r="O9008" s="7" t="str">
        <f>TEXT(Sales_Data[[#This Row],[Order_Date]],"mmm")</f>
        <v>Mar</v>
      </c>
      <c r="P9008" s="9" t="str">
        <f>TEXT(Sales_Data[[#This Row],[Order_Date]],"yyyy")</f>
        <v>2025</v>
      </c>
      <c r="Q9008" s="9" t="str">
        <f t="shared" si="140"/>
        <v>Existing</v>
      </c>
      <c r="R9008" s="1" t="s">
        <v>73</v>
      </c>
    </row>
    <row r="9009" spans="1:18" x14ac:dyDescent="0.35">
      <c r="A9009" s="1" t="s">
        <v>13944</v>
      </c>
      <c r="B9009" s="2">
        <v>45862</v>
      </c>
      <c r="C9009" s="1" t="s">
        <v>8751</v>
      </c>
      <c r="D9009" s="1" t="s">
        <v>7106</v>
      </c>
      <c r="E9009" s="1" t="s">
        <v>40</v>
      </c>
      <c r="F9009" s="1" t="s">
        <v>41</v>
      </c>
      <c r="G9009" s="1" t="s">
        <v>34</v>
      </c>
      <c r="H9009" s="1" t="s">
        <v>35</v>
      </c>
      <c r="I9009">
        <v>5</v>
      </c>
      <c r="J9009">
        <v>9000</v>
      </c>
      <c r="K9009" s="7">
        <v>0.15</v>
      </c>
      <c r="L9009">
        <v>38250</v>
      </c>
      <c r="M9009">
        <v>5742.87</v>
      </c>
      <c r="N9009" s="7">
        <f>IFERROR(Sales_Data[[#This Row],[Profit]]/Sales_Data[[#This Row],[Sales]],0)</f>
        <v>0.15014039215686273</v>
      </c>
      <c r="O9009" s="7" t="str">
        <f>TEXT(Sales_Data[[#This Row],[Order_Date]],"mmm")</f>
        <v>Jul</v>
      </c>
      <c r="P9009" s="9" t="str">
        <f>TEXT(Sales_Data[[#This Row],[Order_Date]],"yyyy")</f>
        <v>2025</v>
      </c>
      <c r="Q9009" s="9" t="str">
        <f t="shared" si="140"/>
        <v>Existing</v>
      </c>
      <c r="R9009" s="1" t="s">
        <v>73</v>
      </c>
    </row>
    <row r="9010" spans="1:18" x14ac:dyDescent="0.35">
      <c r="A9010" s="1" t="s">
        <v>13945</v>
      </c>
      <c r="B9010" s="2">
        <v>45758</v>
      </c>
      <c r="C9010" s="1" t="s">
        <v>4736</v>
      </c>
      <c r="D9010" s="1" t="s">
        <v>6787</v>
      </c>
      <c r="E9010" s="1" t="s">
        <v>40</v>
      </c>
      <c r="F9010" s="1" t="s">
        <v>41</v>
      </c>
      <c r="G9010" s="1" t="s">
        <v>26</v>
      </c>
      <c r="H9010" s="1" t="s">
        <v>27</v>
      </c>
      <c r="I9010">
        <v>3</v>
      </c>
      <c r="J9010">
        <v>1200</v>
      </c>
      <c r="K9010" s="7">
        <v>0.2</v>
      </c>
      <c r="L9010">
        <v>2880</v>
      </c>
      <c r="M9010">
        <v>450.18</v>
      </c>
      <c r="N9010" s="7">
        <f>IFERROR(Sales_Data[[#This Row],[Profit]]/Sales_Data[[#This Row],[Sales]],0)</f>
        <v>0.15631249999999999</v>
      </c>
      <c r="O9010" s="7" t="str">
        <f>TEXT(Sales_Data[[#This Row],[Order_Date]],"mmm")</f>
        <v>Apr</v>
      </c>
      <c r="P9010" s="9" t="str">
        <f>TEXT(Sales_Data[[#This Row],[Order_Date]],"yyyy")</f>
        <v>2025</v>
      </c>
      <c r="Q9010" s="9" t="str">
        <f t="shared" si="140"/>
        <v>Existing</v>
      </c>
      <c r="R9010" s="1" t="s">
        <v>73</v>
      </c>
    </row>
    <row r="9011" spans="1:18" x14ac:dyDescent="0.35">
      <c r="A9011" s="1" t="s">
        <v>13946</v>
      </c>
      <c r="B9011" s="2">
        <v>45851</v>
      </c>
      <c r="C9011" s="1" t="s">
        <v>2040</v>
      </c>
      <c r="D9011" s="1" t="s">
        <v>6466</v>
      </c>
      <c r="E9011" s="1" t="s">
        <v>32</v>
      </c>
      <c r="F9011" s="1" t="s">
        <v>33</v>
      </c>
      <c r="G9011" s="1" t="s">
        <v>42</v>
      </c>
      <c r="H9011" s="1" t="s">
        <v>63</v>
      </c>
      <c r="I9011">
        <v>3</v>
      </c>
      <c r="J9011">
        <v>4500</v>
      </c>
      <c r="K9011" s="7">
        <v>0.1</v>
      </c>
      <c r="L9011">
        <v>12150</v>
      </c>
      <c r="M9011">
        <v>2920.89</v>
      </c>
      <c r="N9011" s="7">
        <f>IFERROR(Sales_Data[[#This Row],[Profit]]/Sales_Data[[#This Row],[Sales]],0)</f>
        <v>0.24040246913580246</v>
      </c>
      <c r="O9011" s="7" t="str">
        <f>TEXT(Sales_Data[[#This Row],[Order_Date]],"mmm")</f>
        <v>Jul</v>
      </c>
      <c r="P9011" s="9" t="str">
        <f>TEXT(Sales_Data[[#This Row],[Order_Date]],"yyyy")</f>
        <v>2025</v>
      </c>
      <c r="Q9011" s="9" t="str">
        <f t="shared" si="140"/>
        <v>Existing</v>
      </c>
      <c r="R9011" s="1" t="s">
        <v>64</v>
      </c>
    </row>
    <row r="9012" spans="1:18" x14ac:dyDescent="0.35">
      <c r="A9012" s="1" t="s">
        <v>13947</v>
      </c>
      <c r="B9012" s="2">
        <v>45961</v>
      </c>
      <c r="C9012" s="1" t="s">
        <v>6337</v>
      </c>
      <c r="D9012" s="1" t="s">
        <v>7529</v>
      </c>
      <c r="E9012" s="1" t="s">
        <v>62</v>
      </c>
      <c r="F9012" s="1" t="s">
        <v>41</v>
      </c>
      <c r="G9012" s="1" t="s">
        <v>42</v>
      </c>
      <c r="H9012" s="1" t="s">
        <v>63</v>
      </c>
      <c r="I9012">
        <v>2</v>
      </c>
      <c r="J9012">
        <v>4500</v>
      </c>
      <c r="K9012" s="7">
        <v>0.1</v>
      </c>
      <c r="L9012">
        <v>8100</v>
      </c>
      <c r="M9012">
        <v>1686.54</v>
      </c>
      <c r="N9012" s="7">
        <f>IFERROR(Sales_Data[[#This Row],[Profit]]/Sales_Data[[#This Row],[Sales]],0)</f>
        <v>0.2082148148148148</v>
      </c>
      <c r="O9012" s="7" t="str">
        <f>TEXT(Sales_Data[[#This Row],[Order_Date]],"mmm")</f>
        <v>Oct</v>
      </c>
      <c r="P9012" s="9" t="str">
        <f>TEXT(Sales_Data[[#This Row],[Order_Date]],"yyyy")</f>
        <v>2025</v>
      </c>
      <c r="Q9012" s="9" t="str">
        <f t="shared" si="140"/>
        <v>Existing</v>
      </c>
      <c r="R9012" s="1" t="s">
        <v>20</v>
      </c>
    </row>
    <row r="9013" spans="1:18" x14ac:dyDescent="0.35">
      <c r="A9013" s="1" t="s">
        <v>13948</v>
      </c>
      <c r="B9013" s="2">
        <v>45729</v>
      </c>
      <c r="C9013" s="1" t="s">
        <v>3391</v>
      </c>
      <c r="D9013" s="1" t="s">
        <v>7433</v>
      </c>
      <c r="E9013" s="1" t="s">
        <v>56</v>
      </c>
      <c r="F9013" s="1" t="s">
        <v>57</v>
      </c>
      <c r="G9013" s="1" t="s">
        <v>34</v>
      </c>
      <c r="H9013" s="1" t="s">
        <v>35</v>
      </c>
      <c r="I9013">
        <v>3</v>
      </c>
      <c r="J9013">
        <v>9000</v>
      </c>
      <c r="K9013" s="7">
        <v>0</v>
      </c>
      <c r="L9013">
        <v>27000</v>
      </c>
      <c r="M9013">
        <v>4008.36</v>
      </c>
      <c r="N9013" s="7">
        <f>IFERROR(Sales_Data[[#This Row],[Profit]]/Sales_Data[[#This Row],[Sales]],0)</f>
        <v>0.14845777777777777</v>
      </c>
      <c r="O9013" s="7" t="str">
        <f>TEXT(Sales_Data[[#This Row],[Order_Date]],"mmm")</f>
        <v>Mar</v>
      </c>
      <c r="P9013" s="9" t="str">
        <f>TEXT(Sales_Data[[#This Row],[Order_Date]],"yyyy")</f>
        <v>2025</v>
      </c>
      <c r="Q9013" s="9" t="str">
        <f t="shared" si="140"/>
        <v>Existing</v>
      </c>
      <c r="R9013" s="1" t="s">
        <v>36</v>
      </c>
    </row>
    <row r="9014" spans="1:18" x14ac:dyDescent="0.35">
      <c r="A9014" s="1" t="s">
        <v>13949</v>
      </c>
      <c r="B9014" s="2">
        <v>45970</v>
      </c>
      <c r="C9014" s="1" t="s">
        <v>397</v>
      </c>
      <c r="D9014" s="1" t="s">
        <v>1722</v>
      </c>
      <c r="E9014" s="1" t="s">
        <v>135</v>
      </c>
      <c r="F9014" s="1" t="s">
        <v>136</v>
      </c>
      <c r="G9014" s="1" t="s">
        <v>26</v>
      </c>
      <c r="H9014" s="1" t="s">
        <v>58</v>
      </c>
      <c r="I9014">
        <v>2</v>
      </c>
      <c r="J9014">
        <v>1400</v>
      </c>
      <c r="K9014" s="7">
        <v>0.15</v>
      </c>
      <c r="L9014">
        <v>2380</v>
      </c>
      <c r="M9014">
        <v>265.52</v>
      </c>
      <c r="N9014" s="7">
        <f>IFERROR(Sales_Data[[#This Row],[Profit]]/Sales_Data[[#This Row],[Sales]],0)</f>
        <v>0.11156302521008403</v>
      </c>
      <c r="O9014" s="7" t="str">
        <f>TEXT(Sales_Data[[#This Row],[Order_Date]],"mmm")</f>
        <v>Nov</v>
      </c>
      <c r="P9014" s="9" t="str">
        <f>TEXT(Sales_Data[[#This Row],[Order_Date]],"yyyy")</f>
        <v>2025</v>
      </c>
      <c r="Q9014" s="9" t="str">
        <f t="shared" si="140"/>
        <v>Existing</v>
      </c>
      <c r="R9014" s="1" t="s">
        <v>28</v>
      </c>
    </row>
    <row r="9015" spans="1:18" x14ac:dyDescent="0.35">
      <c r="A9015" s="1" t="s">
        <v>13950</v>
      </c>
      <c r="B9015" s="2">
        <v>45941</v>
      </c>
      <c r="C9015" s="1" t="s">
        <v>1414</v>
      </c>
      <c r="D9015" s="1" t="s">
        <v>8670</v>
      </c>
      <c r="E9015" s="1" t="s">
        <v>32</v>
      </c>
      <c r="F9015" s="1" t="s">
        <v>33</v>
      </c>
      <c r="G9015" s="1" t="s">
        <v>120</v>
      </c>
      <c r="H9015" s="1" t="s">
        <v>217</v>
      </c>
      <c r="I9015">
        <v>1</v>
      </c>
      <c r="J9015">
        <v>3200</v>
      </c>
      <c r="K9015" s="7">
        <v>0</v>
      </c>
      <c r="L9015">
        <v>3200</v>
      </c>
      <c r="M9015">
        <v>650.76</v>
      </c>
      <c r="N9015" s="7">
        <f>IFERROR(Sales_Data[[#This Row],[Profit]]/Sales_Data[[#This Row],[Sales]],0)</f>
        <v>0.2033625</v>
      </c>
      <c r="O9015" s="7" t="str">
        <f>TEXT(Sales_Data[[#This Row],[Order_Date]],"mmm")</f>
        <v>Oct</v>
      </c>
      <c r="P9015" s="9" t="str">
        <f>TEXT(Sales_Data[[#This Row],[Order_Date]],"yyyy")</f>
        <v>2025</v>
      </c>
      <c r="Q9015" s="9" t="str">
        <f t="shared" si="140"/>
        <v>New</v>
      </c>
      <c r="R9015" s="1" t="s">
        <v>36</v>
      </c>
    </row>
    <row r="9016" spans="1:18" x14ac:dyDescent="0.35">
      <c r="A9016" s="1" t="s">
        <v>13951</v>
      </c>
      <c r="B9016" s="2">
        <v>45729</v>
      </c>
      <c r="C9016" s="1" t="s">
        <v>6539</v>
      </c>
      <c r="D9016" s="1" t="s">
        <v>8926</v>
      </c>
      <c r="E9016" s="1" t="s">
        <v>71</v>
      </c>
      <c r="F9016" s="1" t="s">
        <v>33</v>
      </c>
      <c r="G9016" s="1" t="s">
        <v>120</v>
      </c>
      <c r="H9016" s="1" t="s">
        <v>146</v>
      </c>
      <c r="I9016">
        <v>4</v>
      </c>
      <c r="J9016">
        <v>800</v>
      </c>
      <c r="K9016" s="7">
        <v>0.05</v>
      </c>
      <c r="L9016">
        <v>3040</v>
      </c>
      <c r="M9016">
        <v>491.38</v>
      </c>
      <c r="N9016" s="7">
        <f>IFERROR(Sales_Data[[#This Row],[Profit]]/Sales_Data[[#This Row],[Sales]],0)</f>
        <v>0.16163815789473684</v>
      </c>
      <c r="O9016" s="7" t="str">
        <f>TEXT(Sales_Data[[#This Row],[Order_Date]],"mmm")</f>
        <v>Mar</v>
      </c>
      <c r="P9016" s="9" t="str">
        <f>TEXT(Sales_Data[[#This Row],[Order_Date]],"yyyy")</f>
        <v>2025</v>
      </c>
      <c r="Q9016" s="9" t="str">
        <f t="shared" si="140"/>
        <v>Existing</v>
      </c>
      <c r="R9016" s="1" t="s">
        <v>28</v>
      </c>
    </row>
    <row r="9017" spans="1:18" x14ac:dyDescent="0.35">
      <c r="A9017" s="1" t="s">
        <v>13952</v>
      </c>
      <c r="B9017" s="2">
        <v>45785</v>
      </c>
      <c r="C9017" s="1" t="s">
        <v>6428</v>
      </c>
      <c r="D9017" s="1" t="s">
        <v>2786</v>
      </c>
      <c r="E9017" s="1" t="s">
        <v>119</v>
      </c>
      <c r="F9017" s="1" t="s">
        <v>33</v>
      </c>
      <c r="G9017" s="1" t="s">
        <v>18</v>
      </c>
      <c r="H9017" s="1" t="s">
        <v>292</v>
      </c>
      <c r="I9017">
        <v>3</v>
      </c>
      <c r="J9017">
        <v>500</v>
      </c>
      <c r="K9017" s="7">
        <v>0.1</v>
      </c>
      <c r="L9017">
        <v>1350</v>
      </c>
      <c r="M9017">
        <v>289.89</v>
      </c>
      <c r="N9017" s="7">
        <f>IFERROR(Sales_Data[[#This Row],[Profit]]/Sales_Data[[#This Row],[Sales]],0)</f>
        <v>0.21473333333333333</v>
      </c>
      <c r="O9017" s="7" t="str">
        <f>TEXT(Sales_Data[[#This Row],[Order_Date]],"mmm")</f>
        <v>May</v>
      </c>
      <c r="P9017" s="9" t="str">
        <f>TEXT(Sales_Data[[#This Row],[Order_Date]],"yyyy")</f>
        <v>2025</v>
      </c>
      <c r="Q9017" s="9" t="str">
        <f t="shared" si="140"/>
        <v>Existing</v>
      </c>
      <c r="R9017" s="1" t="s">
        <v>64</v>
      </c>
    </row>
    <row r="9018" spans="1:18" x14ac:dyDescent="0.35">
      <c r="A9018" s="1" t="s">
        <v>13953</v>
      </c>
      <c r="B9018" s="2">
        <v>45950</v>
      </c>
      <c r="C9018" s="1" t="s">
        <v>8511</v>
      </c>
      <c r="D9018" s="1" t="s">
        <v>7974</v>
      </c>
      <c r="E9018" s="1" t="s">
        <v>32</v>
      </c>
      <c r="F9018" s="1" t="s">
        <v>33</v>
      </c>
      <c r="G9018" s="1" t="s">
        <v>42</v>
      </c>
      <c r="H9018" s="1" t="s">
        <v>43</v>
      </c>
      <c r="I9018">
        <v>5</v>
      </c>
      <c r="J9018">
        <v>18000</v>
      </c>
      <c r="K9018" s="7">
        <v>0</v>
      </c>
      <c r="L9018">
        <v>90000</v>
      </c>
      <c r="M9018">
        <v>20463.09</v>
      </c>
      <c r="N9018" s="7">
        <f>IFERROR(Sales_Data[[#This Row],[Profit]]/Sales_Data[[#This Row],[Sales]],0)</f>
        <v>0.22736766666666666</v>
      </c>
      <c r="O9018" s="7" t="str">
        <f>TEXT(Sales_Data[[#This Row],[Order_Date]],"mmm")</f>
        <v>Oct</v>
      </c>
      <c r="P9018" s="9" t="str">
        <f>TEXT(Sales_Data[[#This Row],[Order_Date]],"yyyy")</f>
        <v>2025</v>
      </c>
      <c r="Q9018" s="9" t="str">
        <f t="shared" si="140"/>
        <v>Existing</v>
      </c>
      <c r="R9018" s="1" t="s">
        <v>36</v>
      </c>
    </row>
    <row r="9019" spans="1:18" x14ac:dyDescent="0.35">
      <c r="A9019" s="1" t="s">
        <v>13954</v>
      </c>
      <c r="B9019" s="2">
        <v>46020</v>
      </c>
      <c r="C9019" s="1" t="s">
        <v>2259</v>
      </c>
      <c r="D9019" s="1" t="s">
        <v>5546</v>
      </c>
      <c r="E9019" s="1" t="s">
        <v>135</v>
      </c>
      <c r="F9019" s="1" t="s">
        <v>136</v>
      </c>
      <c r="G9019" s="1" t="s">
        <v>26</v>
      </c>
      <c r="H9019" s="1" t="s">
        <v>128</v>
      </c>
      <c r="I9019">
        <v>1</v>
      </c>
      <c r="J9019">
        <v>900</v>
      </c>
      <c r="K9019" s="7">
        <v>0.05</v>
      </c>
      <c r="L9019">
        <v>855</v>
      </c>
      <c r="M9019">
        <v>156.63999999999999</v>
      </c>
      <c r="N9019" s="7">
        <f>IFERROR(Sales_Data[[#This Row],[Profit]]/Sales_Data[[#This Row],[Sales]],0)</f>
        <v>0.18320467836257309</v>
      </c>
      <c r="O9019" s="7" t="str">
        <f>TEXT(Sales_Data[[#This Row],[Order_Date]],"mmm")</f>
        <v>Dec</v>
      </c>
      <c r="P9019" s="9" t="str">
        <f>TEXT(Sales_Data[[#This Row],[Order_Date]],"yyyy")</f>
        <v>2025</v>
      </c>
      <c r="Q9019" s="9" t="str">
        <f t="shared" si="140"/>
        <v>New</v>
      </c>
      <c r="R9019" s="1" t="s">
        <v>73</v>
      </c>
    </row>
    <row r="9020" spans="1:18" x14ac:dyDescent="0.35">
      <c r="A9020" s="1" t="s">
        <v>13955</v>
      </c>
      <c r="B9020" s="2">
        <v>45684</v>
      </c>
      <c r="C9020" s="1" t="s">
        <v>7853</v>
      </c>
      <c r="D9020" s="1" t="s">
        <v>6780</v>
      </c>
      <c r="E9020" s="1" t="s">
        <v>56</v>
      </c>
      <c r="F9020" s="1" t="s">
        <v>57</v>
      </c>
      <c r="G9020" s="1" t="s">
        <v>42</v>
      </c>
      <c r="H9020" s="1" t="s">
        <v>102</v>
      </c>
      <c r="I9020">
        <v>5</v>
      </c>
      <c r="J9020">
        <v>25000</v>
      </c>
      <c r="K9020" s="7">
        <v>0</v>
      </c>
      <c r="L9020">
        <v>125000</v>
      </c>
      <c r="M9020">
        <v>28737.599999999999</v>
      </c>
      <c r="N9020" s="7">
        <f>IFERROR(Sales_Data[[#This Row],[Profit]]/Sales_Data[[#This Row],[Sales]],0)</f>
        <v>0.22990079999999999</v>
      </c>
      <c r="O9020" s="7" t="str">
        <f>TEXT(Sales_Data[[#This Row],[Order_Date]],"mmm")</f>
        <v>Jan</v>
      </c>
      <c r="P9020" s="9" t="str">
        <f>TEXT(Sales_Data[[#This Row],[Order_Date]],"yyyy")</f>
        <v>2025</v>
      </c>
      <c r="Q9020" s="9" t="str">
        <f t="shared" si="140"/>
        <v>Existing</v>
      </c>
      <c r="R9020" s="1" t="s">
        <v>64</v>
      </c>
    </row>
    <row r="9021" spans="1:18" x14ac:dyDescent="0.35">
      <c r="A9021" s="1" t="s">
        <v>13956</v>
      </c>
      <c r="B9021" s="2">
        <v>45774</v>
      </c>
      <c r="C9021" s="1" t="s">
        <v>1132</v>
      </c>
      <c r="D9021" s="1" t="s">
        <v>3328</v>
      </c>
      <c r="E9021" s="1" t="s">
        <v>86</v>
      </c>
      <c r="F9021" s="1" t="s">
        <v>25</v>
      </c>
      <c r="G9021" s="1" t="s">
        <v>34</v>
      </c>
      <c r="H9021" s="1" t="s">
        <v>77</v>
      </c>
      <c r="I9021">
        <v>5</v>
      </c>
      <c r="J9021">
        <v>22000</v>
      </c>
      <c r="K9021" s="7">
        <v>0.1</v>
      </c>
      <c r="L9021">
        <v>99000</v>
      </c>
      <c r="M9021">
        <v>20022.66</v>
      </c>
      <c r="N9021" s="7">
        <f>IFERROR(Sales_Data[[#This Row],[Profit]]/Sales_Data[[#This Row],[Sales]],0)</f>
        <v>0.20224909090909091</v>
      </c>
      <c r="O9021" s="7" t="str">
        <f>TEXT(Sales_Data[[#This Row],[Order_Date]],"mmm")</f>
        <v>Apr</v>
      </c>
      <c r="P9021" s="9" t="str">
        <f>TEXT(Sales_Data[[#This Row],[Order_Date]],"yyyy")</f>
        <v>2025</v>
      </c>
      <c r="Q9021" s="9" t="str">
        <f t="shared" si="140"/>
        <v>Existing</v>
      </c>
      <c r="R9021" s="1" t="s">
        <v>73</v>
      </c>
    </row>
    <row r="9022" spans="1:18" x14ac:dyDescent="0.35">
      <c r="A9022" s="1" t="s">
        <v>13957</v>
      </c>
      <c r="B9022" s="2">
        <v>45878</v>
      </c>
      <c r="C9022" s="1" t="s">
        <v>7472</v>
      </c>
      <c r="D9022" s="1" t="s">
        <v>2045</v>
      </c>
      <c r="E9022" s="1" t="s">
        <v>40</v>
      </c>
      <c r="F9022" s="1" t="s">
        <v>41</v>
      </c>
      <c r="G9022" s="1" t="s">
        <v>34</v>
      </c>
      <c r="H9022" s="1" t="s">
        <v>35</v>
      </c>
      <c r="I9022">
        <v>1</v>
      </c>
      <c r="J9022">
        <v>9000</v>
      </c>
      <c r="K9022" s="7">
        <v>0.1</v>
      </c>
      <c r="L9022">
        <v>8100</v>
      </c>
      <c r="M9022">
        <v>1775.83</v>
      </c>
      <c r="N9022" s="7">
        <f>IFERROR(Sales_Data[[#This Row],[Profit]]/Sales_Data[[#This Row],[Sales]],0)</f>
        <v>0.21923827160493825</v>
      </c>
      <c r="O9022" s="7" t="str">
        <f>TEXT(Sales_Data[[#This Row],[Order_Date]],"mmm")</f>
        <v>Aug</v>
      </c>
      <c r="P9022" s="9" t="str">
        <f>TEXT(Sales_Data[[#This Row],[Order_Date]],"yyyy")</f>
        <v>2025</v>
      </c>
      <c r="Q9022" s="9" t="str">
        <f t="shared" si="140"/>
        <v>New</v>
      </c>
      <c r="R9022" s="1" t="s">
        <v>36</v>
      </c>
    </row>
    <row r="9023" spans="1:18" x14ac:dyDescent="0.35">
      <c r="A9023" s="1" t="s">
        <v>13958</v>
      </c>
      <c r="B9023" s="2">
        <v>45723</v>
      </c>
      <c r="C9023" s="1" t="s">
        <v>1747</v>
      </c>
      <c r="D9023" s="1" t="s">
        <v>1570</v>
      </c>
      <c r="E9023" s="1" t="s">
        <v>51</v>
      </c>
      <c r="F9023" s="1" t="s">
        <v>52</v>
      </c>
      <c r="G9023" s="1" t="s">
        <v>18</v>
      </c>
      <c r="H9023" s="1" t="s">
        <v>72</v>
      </c>
      <c r="I9023">
        <v>3</v>
      </c>
      <c r="J9023">
        <v>350</v>
      </c>
      <c r="K9023" s="7">
        <v>0</v>
      </c>
      <c r="L9023">
        <v>1050</v>
      </c>
      <c r="M9023">
        <v>191.13</v>
      </c>
      <c r="N9023" s="7">
        <f>IFERROR(Sales_Data[[#This Row],[Profit]]/Sales_Data[[#This Row],[Sales]],0)</f>
        <v>0.18202857142857143</v>
      </c>
      <c r="O9023" s="7" t="str">
        <f>TEXT(Sales_Data[[#This Row],[Order_Date]],"mmm")</f>
        <v>Mar</v>
      </c>
      <c r="P9023" s="9" t="str">
        <f>TEXT(Sales_Data[[#This Row],[Order_Date]],"yyyy")</f>
        <v>2025</v>
      </c>
      <c r="Q9023" s="9" t="str">
        <f t="shared" si="140"/>
        <v>Existing</v>
      </c>
      <c r="R9023" s="1" t="s">
        <v>20</v>
      </c>
    </row>
    <row r="9024" spans="1:18" x14ac:dyDescent="0.35">
      <c r="A9024" s="1" t="s">
        <v>13959</v>
      </c>
      <c r="B9024" s="2">
        <v>45830</v>
      </c>
      <c r="C9024" s="1" t="s">
        <v>6803</v>
      </c>
      <c r="D9024" s="1" t="s">
        <v>1461</v>
      </c>
      <c r="E9024" s="1" t="s">
        <v>86</v>
      </c>
      <c r="F9024" s="1" t="s">
        <v>25</v>
      </c>
      <c r="G9024" s="1" t="s">
        <v>18</v>
      </c>
      <c r="H9024" s="1" t="s">
        <v>131</v>
      </c>
      <c r="I9024">
        <v>3</v>
      </c>
      <c r="J9024">
        <v>1500</v>
      </c>
      <c r="K9024" s="7">
        <v>0.1</v>
      </c>
      <c r="L9024">
        <v>4050</v>
      </c>
      <c r="M9024">
        <v>418.12</v>
      </c>
      <c r="N9024" s="7">
        <f>IFERROR(Sales_Data[[#This Row],[Profit]]/Sales_Data[[#This Row],[Sales]],0)</f>
        <v>0.1032395061728395</v>
      </c>
      <c r="O9024" s="7" t="str">
        <f>TEXT(Sales_Data[[#This Row],[Order_Date]],"mmm")</f>
        <v>Jun</v>
      </c>
      <c r="P9024" s="9" t="str">
        <f>TEXT(Sales_Data[[#This Row],[Order_Date]],"yyyy")</f>
        <v>2025</v>
      </c>
      <c r="Q9024" s="9" t="str">
        <f t="shared" si="140"/>
        <v>Existing</v>
      </c>
      <c r="R9024" s="1" t="s">
        <v>28</v>
      </c>
    </row>
    <row r="9025" spans="1:18" x14ac:dyDescent="0.35">
      <c r="A9025" s="1" t="s">
        <v>13960</v>
      </c>
      <c r="B9025" s="2">
        <v>45700</v>
      </c>
      <c r="C9025" s="1" t="s">
        <v>11478</v>
      </c>
      <c r="D9025" s="1" t="s">
        <v>1522</v>
      </c>
      <c r="E9025" s="1" t="s">
        <v>51</v>
      </c>
      <c r="F9025" s="1" t="s">
        <v>52</v>
      </c>
      <c r="G9025" s="1" t="s">
        <v>42</v>
      </c>
      <c r="H9025" s="1" t="s">
        <v>63</v>
      </c>
      <c r="I9025">
        <v>2</v>
      </c>
      <c r="J9025">
        <v>4500</v>
      </c>
      <c r="K9025" s="7">
        <v>0.1</v>
      </c>
      <c r="L9025">
        <v>8100</v>
      </c>
      <c r="M9025">
        <v>673.76</v>
      </c>
      <c r="N9025" s="7">
        <f>IFERROR(Sales_Data[[#This Row],[Profit]]/Sales_Data[[#This Row],[Sales]],0)</f>
        <v>8.3180246913580252E-2</v>
      </c>
      <c r="O9025" s="7" t="str">
        <f>TEXT(Sales_Data[[#This Row],[Order_Date]],"mmm")</f>
        <v>Feb</v>
      </c>
      <c r="P9025" s="9" t="str">
        <f>TEXT(Sales_Data[[#This Row],[Order_Date]],"yyyy")</f>
        <v>2025</v>
      </c>
      <c r="Q9025" s="9" t="str">
        <f t="shared" si="140"/>
        <v>Existing</v>
      </c>
      <c r="R9025" s="1" t="s">
        <v>36</v>
      </c>
    </row>
    <row r="9026" spans="1:18" x14ac:dyDescent="0.35">
      <c r="A9026" s="1" t="s">
        <v>13961</v>
      </c>
      <c r="B9026" s="2">
        <v>45858</v>
      </c>
      <c r="C9026" s="1" t="s">
        <v>2985</v>
      </c>
      <c r="D9026" s="1" t="s">
        <v>1965</v>
      </c>
      <c r="E9026" s="1" t="s">
        <v>106</v>
      </c>
      <c r="F9026" s="1" t="s">
        <v>33</v>
      </c>
      <c r="G9026" s="1" t="s">
        <v>120</v>
      </c>
      <c r="H9026" s="1" t="s">
        <v>143</v>
      </c>
      <c r="I9026">
        <v>5</v>
      </c>
      <c r="J9026">
        <v>1800</v>
      </c>
      <c r="K9026" s="7">
        <v>0.15</v>
      </c>
      <c r="L9026">
        <v>7650</v>
      </c>
      <c r="M9026">
        <v>945.96</v>
      </c>
      <c r="N9026" s="7">
        <f>IFERROR(Sales_Data[[#This Row],[Profit]]/Sales_Data[[#This Row],[Sales]],0)</f>
        <v>0.12365490196078432</v>
      </c>
      <c r="O9026" s="7" t="str">
        <f>TEXT(Sales_Data[[#This Row],[Order_Date]],"mmm")</f>
        <v>Jul</v>
      </c>
      <c r="P9026" s="9" t="str">
        <f>TEXT(Sales_Data[[#This Row],[Order_Date]],"yyyy")</f>
        <v>2025</v>
      </c>
      <c r="Q9026" s="9" t="str">
        <f t="shared" ref="Q9026:Q9089" si="141">IF(I9026&gt;1,"Existing","New")</f>
        <v>Existing</v>
      </c>
      <c r="R9026" s="1" t="s">
        <v>73</v>
      </c>
    </row>
    <row r="9027" spans="1:18" x14ac:dyDescent="0.35">
      <c r="A9027" s="1" t="s">
        <v>13962</v>
      </c>
      <c r="B9027" s="2">
        <v>45841</v>
      </c>
      <c r="C9027" s="1" t="s">
        <v>3131</v>
      </c>
      <c r="D9027" s="1" t="s">
        <v>2449</v>
      </c>
      <c r="E9027" s="1" t="s">
        <v>24</v>
      </c>
      <c r="F9027" s="1" t="s">
        <v>25</v>
      </c>
      <c r="G9027" s="1" t="s">
        <v>26</v>
      </c>
      <c r="H9027" s="1" t="s">
        <v>27</v>
      </c>
      <c r="I9027">
        <v>2</v>
      </c>
      <c r="J9027">
        <v>1200</v>
      </c>
      <c r="K9027" s="7">
        <v>0.05</v>
      </c>
      <c r="L9027">
        <v>2280</v>
      </c>
      <c r="M9027">
        <v>495.5</v>
      </c>
      <c r="N9027" s="7">
        <f>IFERROR(Sales_Data[[#This Row],[Profit]]/Sales_Data[[#This Row],[Sales]],0)</f>
        <v>0.21732456140350878</v>
      </c>
      <c r="O9027" s="7" t="str">
        <f>TEXT(Sales_Data[[#This Row],[Order_Date]],"mmm")</f>
        <v>Jul</v>
      </c>
      <c r="P9027" s="9" t="str">
        <f>TEXT(Sales_Data[[#This Row],[Order_Date]],"yyyy")</f>
        <v>2025</v>
      </c>
      <c r="Q9027" s="9" t="str">
        <f t="shared" si="141"/>
        <v>Existing</v>
      </c>
      <c r="R9027" s="1" t="s">
        <v>73</v>
      </c>
    </row>
    <row r="9028" spans="1:18" x14ac:dyDescent="0.35">
      <c r="A9028" s="1" t="s">
        <v>13963</v>
      </c>
      <c r="B9028" s="2">
        <v>45982</v>
      </c>
      <c r="C9028" s="1" t="s">
        <v>2415</v>
      </c>
      <c r="D9028" s="1" t="s">
        <v>536</v>
      </c>
      <c r="E9028" s="1" t="s">
        <v>119</v>
      </c>
      <c r="F9028" s="1" t="s">
        <v>33</v>
      </c>
      <c r="G9028" s="1" t="s">
        <v>120</v>
      </c>
      <c r="H9028" s="1" t="s">
        <v>217</v>
      </c>
      <c r="I9028">
        <v>1</v>
      </c>
      <c r="J9028">
        <v>3200</v>
      </c>
      <c r="K9028" s="7">
        <v>0.05</v>
      </c>
      <c r="L9028">
        <v>3040</v>
      </c>
      <c r="M9028">
        <v>494.23</v>
      </c>
      <c r="N9028" s="7">
        <f>IFERROR(Sales_Data[[#This Row],[Profit]]/Sales_Data[[#This Row],[Sales]],0)</f>
        <v>0.16257565789473685</v>
      </c>
      <c r="O9028" s="7" t="str">
        <f>TEXT(Sales_Data[[#This Row],[Order_Date]],"mmm")</f>
        <v>Nov</v>
      </c>
      <c r="P9028" s="9" t="str">
        <f>TEXT(Sales_Data[[#This Row],[Order_Date]],"yyyy")</f>
        <v>2025</v>
      </c>
      <c r="Q9028" s="9" t="str">
        <f t="shared" si="141"/>
        <v>New</v>
      </c>
      <c r="R9028" s="1" t="s">
        <v>36</v>
      </c>
    </row>
    <row r="9029" spans="1:18" x14ac:dyDescent="0.35">
      <c r="A9029" s="1" t="s">
        <v>13964</v>
      </c>
      <c r="B9029" s="2">
        <v>45671</v>
      </c>
      <c r="C9029" s="1" t="s">
        <v>11191</v>
      </c>
      <c r="D9029" s="1" t="s">
        <v>2383</v>
      </c>
      <c r="E9029" s="1" t="s">
        <v>51</v>
      </c>
      <c r="F9029" s="1" t="s">
        <v>52</v>
      </c>
      <c r="G9029" s="1" t="s">
        <v>26</v>
      </c>
      <c r="H9029" s="1" t="s">
        <v>82</v>
      </c>
      <c r="I9029">
        <v>4</v>
      </c>
      <c r="J9029">
        <v>450</v>
      </c>
      <c r="K9029" s="7">
        <v>0.05</v>
      </c>
      <c r="L9029">
        <v>1710</v>
      </c>
      <c r="M9029">
        <v>253.11</v>
      </c>
      <c r="N9029" s="7">
        <f>IFERROR(Sales_Data[[#This Row],[Profit]]/Sales_Data[[#This Row],[Sales]],0)</f>
        <v>0.14801754385964913</v>
      </c>
      <c r="O9029" s="7" t="str">
        <f>TEXT(Sales_Data[[#This Row],[Order_Date]],"mmm")</f>
        <v>Jan</v>
      </c>
      <c r="P9029" s="9" t="str">
        <f>TEXT(Sales_Data[[#This Row],[Order_Date]],"yyyy")</f>
        <v>2025</v>
      </c>
      <c r="Q9029" s="9" t="str">
        <f t="shared" si="141"/>
        <v>Existing</v>
      </c>
      <c r="R9029" s="1" t="s">
        <v>36</v>
      </c>
    </row>
    <row r="9030" spans="1:18" x14ac:dyDescent="0.35">
      <c r="A9030" s="1" t="s">
        <v>13965</v>
      </c>
      <c r="B9030" s="2">
        <v>45995</v>
      </c>
      <c r="C9030" s="1" t="s">
        <v>657</v>
      </c>
      <c r="D9030" s="1" t="s">
        <v>4434</v>
      </c>
      <c r="E9030" s="1" t="s">
        <v>17</v>
      </c>
      <c r="F9030" s="1" t="s">
        <v>17</v>
      </c>
      <c r="G9030" s="1" t="s">
        <v>34</v>
      </c>
      <c r="H9030" s="1" t="s">
        <v>153</v>
      </c>
      <c r="I9030">
        <v>2</v>
      </c>
      <c r="J9030">
        <v>7000</v>
      </c>
      <c r="K9030" s="7">
        <v>0</v>
      </c>
      <c r="L9030">
        <v>14000</v>
      </c>
      <c r="M9030">
        <v>3066.11</v>
      </c>
      <c r="N9030" s="7">
        <f>IFERROR(Sales_Data[[#This Row],[Profit]]/Sales_Data[[#This Row],[Sales]],0)</f>
        <v>0.21900785714285714</v>
      </c>
      <c r="O9030" s="7" t="str">
        <f>TEXT(Sales_Data[[#This Row],[Order_Date]],"mmm")</f>
        <v>Dec</v>
      </c>
      <c r="P9030" s="9" t="str">
        <f>TEXT(Sales_Data[[#This Row],[Order_Date]],"yyyy")</f>
        <v>2025</v>
      </c>
      <c r="Q9030" s="9" t="str">
        <f t="shared" si="141"/>
        <v>Existing</v>
      </c>
      <c r="R9030" s="1" t="s">
        <v>36</v>
      </c>
    </row>
    <row r="9031" spans="1:18" x14ac:dyDescent="0.35">
      <c r="A9031" s="1" t="s">
        <v>13966</v>
      </c>
      <c r="B9031" s="2">
        <v>45919</v>
      </c>
      <c r="C9031" s="1" t="s">
        <v>3807</v>
      </c>
      <c r="D9031" s="1" t="s">
        <v>13967</v>
      </c>
      <c r="E9031" s="1" t="s">
        <v>62</v>
      </c>
      <c r="F9031" s="1" t="s">
        <v>41</v>
      </c>
      <c r="G9031" s="1" t="s">
        <v>42</v>
      </c>
      <c r="H9031" s="1" t="s">
        <v>102</v>
      </c>
      <c r="I9031">
        <v>5</v>
      </c>
      <c r="J9031">
        <v>25000</v>
      </c>
      <c r="K9031" s="7">
        <v>0</v>
      </c>
      <c r="L9031">
        <v>125000</v>
      </c>
      <c r="M9031">
        <v>10652.88</v>
      </c>
      <c r="N9031" s="7">
        <f>IFERROR(Sales_Data[[#This Row],[Profit]]/Sales_Data[[#This Row],[Sales]],0)</f>
        <v>8.522304E-2</v>
      </c>
      <c r="O9031" s="7" t="str">
        <f>TEXT(Sales_Data[[#This Row],[Order_Date]],"mmm")</f>
        <v>Sep</v>
      </c>
      <c r="P9031" s="9" t="str">
        <f>TEXT(Sales_Data[[#This Row],[Order_Date]],"yyyy")</f>
        <v>2025</v>
      </c>
      <c r="Q9031" s="9" t="str">
        <f t="shared" si="141"/>
        <v>Existing</v>
      </c>
      <c r="R9031" s="1" t="s">
        <v>73</v>
      </c>
    </row>
    <row r="9032" spans="1:18" x14ac:dyDescent="0.35">
      <c r="A9032" s="1" t="s">
        <v>13968</v>
      </c>
      <c r="B9032" s="2">
        <v>45878</v>
      </c>
      <c r="C9032" s="1" t="s">
        <v>3971</v>
      </c>
      <c r="D9032" s="1" t="s">
        <v>2062</v>
      </c>
      <c r="E9032" s="1" t="s">
        <v>51</v>
      </c>
      <c r="F9032" s="1" t="s">
        <v>52</v>
      </c>
      <c r="G9032" s="1" t="s">
        <v>42</v>
      </c>
      <c r="H9032" s="1" t="s">
        <v>47</v>
      </c>
      <c r="I9032">
        <v>3</v>
      </c>
      <c r="J9032">
        <v>55000</v>
      </c>
      <c r="K9032" s="7">
        <v>0.05</v>
      </c>
      <c r="L9032">
        <v>156750</v>
      </c>
      <c r="M9032">
        <v>23486.63</v>
      </c>
      <c r="N9032" s="7">
        <f>IFERROR(Sales_Data[[#This Row],[Profit]]/Sales_Data[[#This Row],[Sales]],0)</f>
        <v>0.1498349601275917</v>
      </c>
      <c r="O9032" s="7" t="str">
        <f>TEXT(Sales_Data[[#This Row],[Order_Date]],"mmm")</f>
        <v>Aug</v>
      </c>
      <c r="P9032" s="9" t="str">
        <f>TEXT(Sales_Data[[#This Row],[Order_Date]],"yyyy")</f>
        <v>2025</v>
      </c>
      <c r="Q9032" s="9" t="str">
        <f t="shared" si="141"/>
        <v>Existing</v>
      </c>
      <c r="R9032" s="1" t="s">
        <v>64</v>
      </c>
    </row>
    <row r="9033" spans="1:18" x14ac:dyDescent="0.35">
      <c r="A9033" s="1" t="s">
        <v>13969</v>
      </c>
      <c r="B9033" s="2">
        <v>46015</v>
      </c>
      <c r="C9033" s="1" t="s">
        <v>10179</v>
      </c>
      <c r="D9033" s="1" t="s">
        <v>5893</v>
      </c>
      <c r="E9033" s="1" t="s">
        <v>32</v>
      </c>
      <c r="F9033" s="1" t="s">
        <v>33</v>
      </c>
      <c r="G9033" s="1" t="s">
        <v>120</v>
      </c>
      <c r="H9033" s="1" t="s">
        <v>217</v>
      </c>
      <c r="I9033">
        <v>1</v>
      </c>
      <c r="J9033">
        <v>3200</v>
      </c>
      <c r="K9033" s="7">
        <v>0.15</v>
      </c>
      <c r="L9033">
        <v>2720</v>
      </c>
      <c r="M9033">
        <v>406</v>
      </c>
      <c r="N9033" s="7">
        <f>IFERROR(Sales_Data[[#This Row],[Profit]]/Sales_Data[[#This Row],[Sales]],0)</f>
        <v>0.14926470588235294</v>
      </c>
      <c r="O9033" s="7" t="str">
        <f>TEXT(Sales_Data[[#This Row],[Order_Date]],"mmm")</f>
        <v>Dec</v>
      </c>
      <c r="P9033" s="9" t="str">
        <f>TEXT(Sales_Data[[#This Row],[Order_Date]],"yyyy")</f>
        <v>2025</v>
      </c>
      <c r="Q9033" s="9" t="str">
        <f t="shared" si="141"/>
        <v>New</v>
      </c>
      <c r="R9033" s="1" t="s">
        <v>64</v>
      </c>
    </row>
    <row r="9034" spans="1:18" x14ac:dyDescent="0.35">
      <c r="A9034" s="1" t="s">
        <v>13970</v>
      </c>
      <c r="B9034" s="2">
        <v>45856</v>
      </c>
      <c r="C9034" s="1" t="s">
        <v>1701</v>
      </c>
      <c r="D9034" s="1" t="s">
        <v>1338</v>
      </c>
      <c r="E9034" s="1" t="s">
        <v>160</v>
      </c>
      <c r="F9034" s="1" t="s">
        <v>161</v>
      </c>
      <c r="G9034" s="1" t="s">
        <v>120</v>
      </c>
      <c r="H9034" s="1" t="s">
        <v>146</v>
      </c>
      <c r="I9034">
        <v>4</v>
      </c>
      <c r="J9034">
        <v>800</v>
      </c>
      <c r="K9034" s="7">
        <v>0.15</v>
      </c>
      <c r="L9034">
        <v>2720</v>
      </c>
      <c r="M9034">
        <v>487.14</v>
      </c>
      <c r="N9034" s="7">
        <f>IFERROR(Sales_Data[[#This Row],[Profit]]/Sales_Data[[#This Row],[Sales]],0)</f>
        <v>0.17909558823529412</v>
      </c>
      <c r="O9034" s="7" t="str">
        <f>TEXT(Sales_Data[[#This Row],[Order_Date]],"mmm")</f>
        <v>Jul</v>
      </c>
      <c r="P9034" s="9" t="str">
        <f>TEXT(Sales_Data[[#This Row],[Order_Date]],"yyyy")</f>
        <v>2025</v>
      </c>
      <c r="Q9034" s="9" t="str">
        <f t="shared" si="141"/>
        <v>Existing</v>
      </c>
      <c r="R9034" s="1" t="s">
        <v>73</v>
      </c>
    </row>
    <row r="9035" spans="1:18" x14ac:dyDescent="0.35">
      <c r="A9035" s="1" t="s">
        <v>13971</v>
      </c>
      <c r="B9035" s="2">
        <v>45995</v>
      </c>
      <c r="C9035" s="1" t="s">
        <v>4513</v>
      </c>
      <c r="D9035" s="1" t="s">
        <v>2533</v>
      </c>
      <c r="E9035" s="1" t="s">
        <v>71</v>
      </c>
      <c r="F9035" s="1" t="s">
        <v>33</v>
      </c>
      <c r="G9035" s="1" t="s">
        <v>42</v>
      </c>
      <c r="H9035" s="1" t="s">
        <v>47</v>
      </c>
      <c r="I9035">
        <v>4</v>
      </c>
      <c r="J9035">
        <v>55000</v>
      </c>
      <c r="K9035" s="7">
        <v>0</v>
      </c>
      <c r="L9035">
        <v>220000</v>
      </c>
      <c r="M9035">
        <v>33530.800000000003</v>
      </c>
      <c r="N9035" s="7">
        <f>IFERROR(Sales_Data[[#This Row],[Profit]]/Sales_Data[[#This Row],[Sales]],0)</f>
        <v>0.15241272727272728</v>
      </c>
      <c r="O9035" s="7" t="str">
        <f>TEXT(Sales_Data[[#This Row],[Order_Date]],"mmm")</f>
        <v>Dec</v>
      </c>
      <c r="P9035" s="9" t="str">
        <f>TEXT(Sales_Data[[#This Row],[Order_Date]],"yyyy")</f>
        <v>2025</v>
      </c>
      <c r="Q9035" s="9" t="str">
        <f t="shared" si="141"/>
        <v>Existing</v>
      </c>
      <c r="R9035" s="1" t="s">
        <v>28</v>
      </c>
    </row>
    <row r="9036" spans="1:18" x14ac:dyDescent="0.35">
      <c r="A9036" s="1" t="s">
        <v>13972</v>
      </c>
      <c r="B9036" s="2">
        <v>45695</v>
      </c>
      <c r="C9036" s="1" t="s">
        <v>5494</v>
      </c>
      <c r="D9036" s="1" t="s">
        <v>8143</v>
      </c>
      <c r="E9036" s="1" t="s">
        <v>119</v>
      </c>
      <c r="F9036" s="1" t="s">
        <v>33</v>
      </c>
      <c r="G9036" s="1" t="s">
        <v>42</v>
      </c>
      <c r="H9036" s="1" t="s">
        <v>102</v>
      </c>
      <c r="I9036">
        <v>4</v>
      </c>
      <c r="J9036">
        <v>25000</v>
      </c>
      <c r="K9036" s="7">
        <v>0.1</v>
      </c>
      <c r="L9036">
        <v>90000</v>
      </c>
      <c r="M9036">
        <v>21712.93</v>
      </c>
      <c r="N9036" s="7">
        <f>IFERROR(Sales_Data[[#This Row],[Profit]]/Sales_Data[[#This Row],[Sales]],0)</f>
        <v>0.24125477777777779</v>
      </c>
      <c r="O9036" s="7" t="str">
        <f>TEXT(Sales_Data[[#This Row],[Order_Date]],"mmm")</f>
        <v>Feb</v>
      </c>
      <c r="P9036" s="9" t="str">
        <f>TEXT(Sales_Data[[#This Row],[Order_Date]],"yyyy")</f>
        <v>2025</v>
      </c>
      <c r="Q9036" s="9" t="str">
        <f t="shared" si="141"/>
        <v>Existing</v>
      </c>
      <c r="R9036" s="1" t="s">
        <v>36</v>
      </c>
    </row>
    <row r="9037" spans="1:18" x14ac:dyDescent="0.35">
      <c r="A9037" s="1" t="s">
        <v>13973</v>
      </c>
      <c r="B9037" s="2">
        <v>45887</v>
      </c>
      <c r="C9037" s="1" t="s">
        <v>556</v>
      </c>
      <c r="D9037" s="1" t="s">
        <v>5720</v>
      </c>
      <c r="E9037" s="1" t="s">
        <v>106</v>
      </c>
      <c r="F9037" s="1" t="s">
        <v>33</v>
      </c>
      <c r="G9037" s="1" t="s">
        <v>120</v>
      </c>
      <c r="H9037" s="1" t="s">
        <v>143</v>
      </c>
      <c r="I9037">
        <v>3</v>
      </c>
      <c r="J9037">
        <v>1800</v>
      </c>
      <c r="K9037" s="7">
        <v>0.05</v>
      </c>
      <c r="L9037">
        <v>5130</v>
      </c>
      <c r="M9037">
        <v>647.11</v>
      </c>
      <c r="N9037" s="7">
        <f>IFERROR(Sales_Data[[#This Row],[Profit]]/Sales_Data[[#This Row],[Sales]],0)</f>
        <v>0.12614230019493178</v>
      </c>
      <c r="O9037" s="7" t="str">
        <f>TEXT(Sales_Data[[#This Row],[Order_Date]],"mmm")</f>
        <v>Aug</v>
      </c>
      <c r="P9037" s="9" t="str">
        <f>TEXT(Sales_Data[[#This Row],[Order_Date]],"yyyy")</f>
        <v>2025</v>
      </c>
      <c r="Q9037" s="9" t="str">
        <f t="shared" si="141"/>
        <v>Existing</v>
      </c>
      <c r="R9037" s="1" t="s">
        <v>64</v>
      </c>
    </row>
    <row r="9038" spans="1:18" x14ac:dyDescent="0.35">
      <c r="A9038" s="1" t="s">
        <v>13974</v>
      </c>
      <c r="B9038" s="2">
        <v>45916</v>
      </c>
      <c r="C9038" s="1" t="s">
        <v>1771</v>
      </c>
      <c r="D9038" s="1" t="s">
        <v>8680</v>
      </c>
      <c r="E9038" s="1" t="s">
        <v>86</v>
      </c>
      <c r="F9038" s="1" t="s">
        <v>25</v>
      </c>
      <c r="G9038" s="1" t="s">
        <v>34</v>
      </c>
      <c r="H9038" s="1" t="s">
        <v>35</v>
      </c>
      <c r="I9038">
        <v>3</v>
      </c>
      <c r="J9038">
        <v>9000</v>
      </c>
      <c r="K9038" s="7">
        <v>0.15</v>
      </c>
      <c r="L9038">
        <v>22950</v>
      </c>
      <c r="M9038">
        <v>3154.66</v>
      </c>
      <c r="N9038" s="7">
        <f>IFERROR(Sales_Data[[#This Row],[Profit]]/Sales_Data[[#This Row],[Sales]],0)</f>
        <v>0.13745795206971678</v>
      </c>
      <c r="O9038" s="7" t="str">
        <f>TEXT(Sales_Data[[#This Row],[Order_Date]],"mmm")</f>
        <v>Sep</v>
      </c>
      <c r="P9038" s="9" t="str">
        <f>TEXT(Sales_Data[[#This Row],[Order_Date]],"yyyy")</f>
        <v>2025</v>
      </c>
      <c r="Q9038" s="9" t="str">
        <f t="shared" si="141"/>
        <v>Existing</v>
      </c>
      <c r="R9038" s="1" t="s">
        <v>28</v>
      </c>
    </row>
    <row r="9039" spans="1:18" x14ac:dyDescent="0.35">
      <c r="A9039" s="1" t="s">
        <v>13975</v>
      </c>
      <c r="B9039" s="2">
        <v>45746</v>
      </c>
      <c r="C9039" s="1" t="s">
        <v>1011</v>
      </c>
      <c r="D9039" s="1" t="s">
        <v>2038</v>
      </c>
      <c r="E9039" s="1" t="s">
        <v>40</v>
      </c>
      <c r="F9039" s="1" t="s">
        <v>41</v>
      </c>
      <c r="G9039" s="1" t="s">
        <v>26</v>
      </c>
      <c r="H9039" s="1" t="s">
        <v>58</v>
      </c>
      <c r="I9039">
        <v>3</v>
      </c>
      <c r="J9039">
        <v>1400</v>
      </c>
      <c r="K9039" s="7">
        <v>0.15</v>
      </c>
      <c r="L9039">
        <v>3570</v>
      </c>
      <c r="M9039">
        <v>506.99</v>
      </c>
      <c r="N9039" s="7">
        <f>IFERROR(Sales_Data[[#This Row],[Profit]]/Sales_Data[[#This Row],[Sales]],0)</f>
        <v>0.14201400560224089</v>
      </c>
      <c r="O9039" s="7" t="str">
        <f>TEXT(Sales_Data[[#This Row],[Order_Date]],"mmm")</f>
        <v>Mar</v>
      </c>
      <c r="P9039" s="9" t="str">
        <f>TEXT(Sales_Data[[#This Row],[Order_Date]],"yyyy")</f>
        <v>2025</v>
      </c>
      <c r="Q9039" s="9" t="str">
        <f t="shared" si="141"/>
        <v>Existing</v>
      </c>
      <c r="R9039" s="1" t="s">
        <v>36</v>
      </c>
    </row>
    <row r="9040" spans="1:18" x14ac:dyDescent="0.35">
      <c r="A9040" s="1" t="s">
        <v>13976</v>
      </c>
      <c r="B9040" s="2">
        <v>45731</v>
      </c>
      <c r="C9040" s="1" t="s">
        <v>2739</v>
      </c>
      <c r="D9040" s="1" t="s">
        <v>7189</v>
      </c>
      <c r="E9040" s="1" t="s">
        <v>17</v>
      </c>
      <c r="F9040" s="1" t="s">
        <v>17</v>
      </c>
      <c r="G9040" s="1" t="s">
        <v>34</v>
      </c>
      <c r="H9040" s="1" t="s">
        <v>107</v>
      </c>
      <c r="I9040">
        <v>1</v>
      </c>
      <c r="J9040">
        <v>6500</v>
      </c>
      <c r="K9040" s="7">
        <v>0</v>
      </c>
      <c r="L9040">
        <v>6500</v>
      </c>
      <c r="M9040">
        <v>905.7</v>
      </c>
      <c r="N9040" s="7">
        <f>IFERROR(Sales_Data[[#This Row],[Profit]]/Sales_Data[[#This Row],[Sales]],0)</f>
        <v>0.13933846153846155</v>
      </c>
      <c r="O9040" s="7" t="str">
        <f>TEXT(Sales_Data[[#This Row],[Order_Date]],"mmm")</f>
        <v>Mar</v>
      </c>
      <c r="P9040" s="9" t="str">
        <f>TEXT(Sales_Data[[#This Row],[Order_Date]],"yyyy")</f>
        <v>2025</v>
      </c>
      <c r="Q9040" s="9" t="str">
        <f t="shared" si="141"/>
        <v>New</v>
      </c>
      <c r="R9040" s="1" t="s">
        <v>64</v>
      </c>
    </row>
    <row r="9041" spans="1:18" x14ac:dyDescent="0.35">
      <c r="A9041" s="1" t="s">
        <v>13977</v>
      </c>
      <c r="B9041" s="2">
        <v>45749</v>
      </c>
      <c r="C9041" s="1" t="s">
        <v>7947</v>
      </c>
      <c r="D9041" s="1" t="s">
        <v>5406</v>
      </c>
      <c r="E9041" s="1" t="s">
        <v>32</v>
      </c>
      <c r="F9041" s="1" t="s">
        <v>33</v>
      </c>
      <c r="G9041" s="1" t="s">
        <v>42</v>
      </c>
      <c r="H9041" s="1" t="s">
        <v>43</v>
      </c>
      <c r="I9041">
        <v>2</v>
      </c>
      <c r="J9041">
        <v>18000</v>
      </c>
      <c r="K9041" s="7">
        <v>0</v>
      </c>
      <c r="L9041">
        <v>36000</v>
      </c>
      <c r="M9041">
        <v>8921</v>
      </c>
      <c r="N9041" s="7">
        <f>IFERROR(Sales_Data[[#This Row],[Profit]]/Sales_Data[[#This Row],[Sales]],0)</f>
        <v>0.24780555555555556</v>
      </c>
      <c r="O9041" s="7" t="str">
        <f>TEXT(Sales_Data[[#This Row],[Order_Date]],"mmm")</f>
        <v>Apr</v>
      </c>
      <c r="P9041" s="9" t="str">
        <f>TEXT(Sales_Data[[#This Row],[Order_Date]],"yyyy")</f>
        <v>2025</v>
      </c>
      <c r="Q9041" s="9" t="str">
        <f t="shared" si="141"/>
        <v>Existing</v>
      </c>
      <c r="R9041" s="1" t="s">
        <v>36</v>
      </c>
    </row>
    <row r="9042" spans="1:18" x14ac:dyDescent="0.35">
      <c r="A9042" s="1" t="s">
        <v>13978</v>
      </c>
      <c r="B9042" s="2">
        <v>45946</v>
      </c>
      <c r="C9042" s="1" t="s">
        <v>722</v>
      </c>
      <c r="D9042" s="1" t="s">
        <v>1089</v>
      </c>
      <c r="E9042" s="1" t="s">
        <v>24</v>
      </c>
      <c r="F9042" s="1" t="s">
        <v>25</v>
      </c>
      <c r="G9042" s="1" t="s">
        <v>42</v>
      </c>
      <c r="H9042" s="1" t="s">
        <v>63</v>
      </c>
      <c r="I9042">
        <v>5</v>
      </c>
      <c r="J9042">
        <v>4500</v>
      </c>
      <c r="K9042" s="7">
        <v>0</v>
      </c>
      <c r="L9042">
        <v>22500</v>
      </c>
      <c r="M9042">
        <v>2361.6799999999998</v>
      </c>
      <c r="N9042" s="7">
        <f>IFERROR(Sales_Data[[#This Row],[Profit]]/Sales_Data[[#This Row],[Sales]],0)</f>
        <v>0.10496355555555555</v>
      </c>
      <c r="O9042" s="7" t="str">
        <f>TEXT(Sales_Data[[#This Row],[Order_Date]],"mmm")</f>
        <v>Oct</v>
      </c>
      <c r="P9042" s="9" t="str">
        <f>TEXT(Sales_Data[[#This Row],[Order_Date]],"yyyy")</f>
        <v>2025</v>
      </c>
      <c r="Q9042" s="9" t="str">
        <f t="shared" si="141"/>
        <v>Existing</v>
      </c>
      <c r="R9042" s="1" t="s">
        <v>20</v>
      </c>
    </row>
    <row r="9043" spans="1:18" x14ac:dyDescent="0.35">
      <c r="A9043" s="1" t="s">
        <v>13979</v>
      </c>
      <c r="B9043" s="2">
        <v>45870</v>
      </c>
      <c r="C9043" s="1" t="s">
        <v>6105</v>
      </c>
      <c r="D9043" s="1" t="s">
        <v>6287</v>
      </c>
      <c r="E9043" s="1" t="s">
        <v>56</v>
      </c>
      <c r="F9043" s="1" t="s">
        <v>57</v>
      </c>
      <c r="G9043" s="1" t="s">
        <v>42</v>
      </c>
      <c r="H9043" s="1" t="s">
        <v>102</v>
      </c>
      <c r="I9043">
        <v>2</v>
      </c>
      <c r="J9043">
        <v>25000</v>
      </c>
      <c r="K9043" s="7">
        <v>0.05</v>
      </c>
      <c r="L9043">
        <v>47500</v>
      </c>
      <c r="M9043">
        <v>10019.14</v>
      </c>
      <c r="N9043" s="7">
        <f>IFERROR(Sales_Data[[#This Row],[Profit]]/Sales_Data[[#This Row],[Sales]],0)</f>
        <v>0.21092926315789473</v>
      </c>
      <c r="O9043" s="7" t="str">
        <f>TEXT(Sales_Data[[#This Row],[Order_Date]],"mmm")</f>
        <v>Aug</v>
      </c>
      <c r="P9043" s="9" t="str">
        <f>TEXT(Sales_Data[[#This Row],[Order_Date]],"yyyy")</f>
        <v>2025</v>
      </c>
      <c r="Q9043" s="9" t="str">
        <f t="shared" si="141"/>
        <v>Existing</v>
      </c>
      <c r="R9043" s="1" t="s">
        <v>73</v>
      </c>
    </row>
    <row r="9044" spans="1:18" x14ac:dyDescent="0.35">
      <c r="A9044" s="1" t="s">
        <v>13980</v>
      </c>
      <c r="B9044" s="2">
        <v>45677</v>
      </c>
      <c r="C9044" s="1" t="s">
        <v>5569</v>
      </c>
      <c r="D9044" s="1" t="s">
        <v>7866</v>
      </c>
      <c r="E9044" s="1" t="s">
        <v>106</v>
      </c>
      <c r="F9044" s="1" t="s">
        <v>33</v>
      </c>
      <c r="G9044" s="1" t="s">
        <v>120</v>
      </c>
      <c r="H9044" s="1" t="s">
        <v>146</v>
      </c>
      <c r="I9044">
        <v>1</v>
      </c>
      <c r="J9044">
        <v>800</v>
      </c>
      <c r="K9044" s="7">
        <v>0.05</v>
      </c>
      <c r="L9044">
        <v>760</v>
      </c>
      <c r="M9044">
        <v>172.55</v>
      </c>
      <c r="N9044" s="7">
        <f>IFERROR(Sales_Data[[#This Row],[Profit]]/Sales_Data[[#This Row],[Sales]],0)</f>
        <v>0.22703947368421054</v>
      </c>
      <c r="O9044" s="7" t="str">
        <f>TEXT(Sales_Data[[#This Row],[Order_Date]],"mmm")</f>
        <v>Jan</v>
      </c>
      <c r="P9044" s="9" t="str">
        <f>TEXT(Sales_Data[[#This Row],[Order_Date]],"yyyy")</f>
        <v>2025</v>
      </c>
      <c r="Q9044" s="9" t="str">
        <f t="shared" si="141"/>
        <v>New</v>
      </c>
      <c r="R9044" s="1" t="s">
        <v>36</v>
      </c>
    </row>
    <row r="9045" spans="1:18" x14ac:dyDescent="0.35">
      <c r="A9045" s="1" t="s">
        <v>13981</v>
      </c>
      <c r="B9045" s="2">
        <v>45996</v>
      </c>
      <c r="C9045" s="1" t="s">
        <v>5226</v>
      </c>
      <c r="D9045" s="1" t="s">
        <v>5886</v>
      </c>
      <c r="E9045" s="1" t="s">
        <v>160</v>
      </c>
      <c r="F9045" s="1" t="s">
        <v>161</v>
      </c>
      <c r="G9045" s="1" t="s">
        <v>120</v>
      </c>
      <c r="H9045" s="1" t="s">
        <v>217</v>
      </c>
      <c r="I9045">
        <v>4</v>
      </c>
      <c r="J9045">
        <v>3200</v>
      </c>
      <c r="K9045" s="7">
        <v>0.1</v>
      </c>
      <c r="L9045">
        <v>11520</v>
      </c>
      <c r="M9045">
        <v>2250.84</v>
      </c>
      <c r="N9045" s="7">
        <f>IFERROR(Sales_Data[[#This Row],[Profit]]/Sales_Data[[#This Row],[Sales]],0)</f>
        <v>0.19538541666666667</v>
      </c>
      <c r="O9045" s="7" t="str">
        <f>TEXT(Sales_Data[[#This Row],[Order_Date]],"mmm")</f>
        <v>Dec</v>
      </c>
      <c r="P9045" s="9" t="str">
        <f>TEXT(Sales_Data[[#This Row],[Order_Date]],"yyyy")</f>
        <v>2025</v>
      </c>
      <c r="Q9045" s="9" t="str">
        <f t="shared" si="141"/>
        <v>Existing</v>
      </c>
      <c r="R9045" s="1" t="s">
        <v>36</v>
      </c>
    </row>
    <row r="9046" spans="1:18" x14ac:dyDescent="0.35">
      <c r="A9046" s="1" t="s">
        <v>13982</v>
      </c>
      <c r="B9046" s="2">
        <v>45850</v>
      </c>
      <c r="C9046" s="1" t="s">
        <v>9974</v>
      </c>
      <c r="D9046" s="1" t="s">
        <v>1893</v>
      </c>
      <c r="E9046" s="1" t="s">
        <v>71</v>
      </c>
      <c r="F9046" s="1" t="s">
        <v>33</v>
      </c>
      <c r="G9046" s="1" t="s">
        <v>42</v>
      </c>
      <c r="H9046" s="1" t="s">
        <v>63</v>
      </c>
      <c r="I9046">
        <v>1</v>
      </c>
      <c r="J9046">
        <v>4500</v>
      </c>
      <c r="K9046" s="7">
        <v>0.1</v>
      </c>
      <c r="L9046">
        <v>4050</v>
      </c>
      <c r="M9046">
        <v>893.62</v>
      </c>
      <c r="N9046" s="7">
        <f>IFERROR(Sales_Data[[#This Row],[Profit]]/Sales_Data[[#This Row],[Sales]],0)</f>
        <v>0.22064691358024691</v>
      </c>
      <c r="O9046" s="7" t="str">
        <f>TEXT(Sales_Data[[#This Row],[Order_Date]],"mmm")</f>
        <v>Jul</v>
      </c>
      <c r="P9046" s="9" t="str">
        <f>TEXT(Sales_Data[[#This Row],[Order_Date]],"yyyy")</f>
        <v>2025</v>
      </c>
      <c r="Q9046" s="9" t="str">
        <f t="shared" si="141"/>
        <v>New</v>
      </c>
      <c r="R9046" s="1" t="s">
        <v>20</v>
      </c>
    </row>
    <row r="9047" spans="1:18" x14ac:dyDescent="0.35">
      <c r="A9047" s="1" t="s">
        <v>13983</v>
      </c>
      <c r="B9047" s="2">
        <v>45824</v>
      </c>
      <c r="C9047" s="1" t="s">
        <v>9620</v>
      </c>
      <c r="D9047" s="1" t="s">
        <v>2305</v>
      </c>
      <c r="E9047" s="1" t="s">
        <v>51</v>
      </c>
      <c r="F9047" s="1" t="s">
        <v>52</v>
      </c>
      <c r="G9047" s="1" t="s">
        <v>34</v>
      </c>
      <c r="H9047" s="1" t="s">
        <v>153</v>
      </c>
      <c r="I9047">
        <v>1</v>
      </c>
      <c r="J9047">
        <v>7000</v>
      </c>
      <c r="K9047" s="7">
        <v>0.15</v>
      </c>
      <c r="L9047">
        <v>5950</v>
      </c>
      <c r="M9047">
        <v>510.49</v>
      </c>
      <c r="N9047" s="7">
        <f>IFERROR(Sales_Data[[#This Row],[Profit]]/Sales_Data[[#This Row],[Sales]],0)</f>
        <v>8.5796638655462193E-2</v>
      </c>
      <c r="O9047" s="7" t="str">
        <f>TEXT(Sales_Data[[#This Row],[Order_Date]],"mmm")</f>
        <v>Jun</v>
      </c>
      <c r="P9047" s="9" t="str">
        <f>TEXT(Sales_Data[[#This Row],[Order_Date]],"yyyy")</f>
        <v>2025</v>
      </c>
      <c r="Q9047" s="9" t="str">
        <f t="shared" si="141"/>
        <v>New</v>
      </c>
      <c r="R9047" s="1" t="s">
        <v>20</v>
      </c>
    </row>
    <row r="9048" spans="1:18" x14ac:dyDescent="0.35">
      <c r="A9048" s="1" t="s">
        <v>13984</v>
      </c>
      <c r="B9048" s="2">
        <v>46008</v>
      </c>
      <c r="C9048" s="1" t="s">
        <v>9135</v>
      </c>
      <c r="D9048" s="1" t="s">
        <v>2178</v>
      </c>
      <c r="E9048" s="1" t="s">
        <v>62</v>
      </c>
      <c r="F9048" s="1" t="s">
        <v>41</v>
      </c>
      <c r="G9048" s="1" t="s">
        <v>34</v>
      </c>
      <c r="H9048" s="1" t="s">
        <v>107</v>
      </c>
      <c r="I9048">
        <v>2</v>
      </c>
      <c r="J9048">
        <v>6500</v>
      </c>
      <c r="K9048" s="7">
        <v>0.1</v>
      </c>
      <c r="L9048">
        <v>11700</v>
      </c>
      <c r="M9048">
        <v>1707.63</v>
      </c>
      <c r="N9048" s="7">
        <f>IFERROR(Sales_Data[[#This Row],[Profit]]/Sales_Data[[#This Row],[Sales]],0)</f>
        <v>0.14595128205128205</v>
      </c>
      <c r="O9048" s="7" t="str">
        <f>TEXT(Sales_Data[[#This Row],[Order_Date]],"mmm")</f>
        <v>Dec</v>
      </c>
      <c r="P9048" s="9" t="str">
        <f>TEXT(Sales_Data[[#This Row],[Order_Date]],"yyyy")</f>
        <v>2025</v>
      </c>
      <c r="Q9048" s="9" t="str">
        <f t="shared" si="141"/>
        <v>Existing</v>
      </c>
      <c r="R9048" s="1" t="s">
        <v>20</v>
      </c>
    </row>
    <row r="9049" spans="1:18" x14ac:dyDescent="0.35">
      <c r="A9049" s="1" t="s">
        <v>13985</v>
      </c>
      <c r="B9049" s="2">
        <v>45722</v>
      </c>
      <c r="C9049" s="1" t="s">
        <v>1565</v>
      </c>
      <c r="D9049" s="1" t="s">
        <v>424</v>
      </c>
      <c r="E9049" s="1" t="s">
        <v>17</v>
      </c>
      <c r="F9049" s="1" t="s">
        <v>17</v>
      </c>
      <c r="G9049" s="1" t="s">
        <v>42</v>
      </c>
      <c r="H9049" s="1" t="s">
        <v>47</v>
      </c>
      <c r="I9049">
        <v>4</v>
      </c>
      <c r="J9049">
        <v>55000</v>
      </c>
      <c r="K9049" s="7">
        <v>0.05</v>
      </c>
      <c r="L9049">
        <v>209000</v>
      </c>
      <c r="M9049">
        <v>47857.88</v>
      </c>
      <c r="N9049" s="7">
        <f>IFERROR(Sales_Data[[#This Row],[Profit]]/Sales_Data[[#This Row],[Sales]],0)</f>
        <v>0.22898507177033492</v>
      </c>
      <c r="O9049" s="7" t="str">
        <f>TEXT(Sales_Data[[#This Row],[Order_Date]],"mmm")</f>
        <v>Mar</v>
      </c>
      <c r="P9049" s="9" t="str">
        <f>TEXT(Sales_Data[[#This Row],[Order_Date]],"yyyy")</f>
        <v>2025</v>
      </c>
      <c r="Q9049" s="9" t="str">
        <f t="shared" si="141"/>
        <v>Existing</v>
      </c>
      <c r="R9049" s="1" t="s">
        <v>73</v>
      </c>
    </row>
    <row r="9050" spans="1:18" x14ac:dyDescent="0.35">
      <c r="A9050" s="1" t="s">
        <v>13986</v>
      </c>
      <c r="B9050" s="2">
        <v>45969</v>
      </c>
      <c r="C9050" s="1" t="s">
        <v>3357</v>
      </c>
      <c r="D9050" s="1" t="s">
        <v>6227</v>
      </c>
      <c r="E9050" s="1" t="s">
        <v>86</v>
      </c>
      <c r="F9050" s="1" t="s">
        <v>25</v>
      </c>
      <c r="G9050" s="1" t="s">
        <v>26</v>
      </c>
      <c r="H9050" s="1" t="s">
        <v>82</v>
      </c>
      <c r="I9050">
        <v>5</v>
      </c>
      <c r="J9050">
        <v>450</v>
      </c>
      <c r="K9050" s="7">
        <v>0.1</v>
      </c>
      <c r="L9050">
        <v>2025</v>
      </c>
      <c r="M9050">
        <v>168.19</v>
      </c>
      <c r="N9050" s="7">
        <f>IFERROR(Sales_Data[[#This Row],[Profit]]/Sales_Data[[#This Row],[Sales]],0)</f>
        <v>8.3056790123456792E-2</v>
      </c>
      <c r="O9050" s="7" t="str">
        <f>TEXT(Sales_Data[[#This Row],[Order_Date]],"mmm")</f>
        <v>Nov</v>
      </c>
      <c r="P9050" s="9" t="str">
        <f>TEXT(Sales_Data[[#This Row],[Order_Date]],"yyyy")</f>
        <v>2025</v>
      </c>
      <c r="Q9050" s="9" t="str">
        <f t="shared" si="141"/>
        <v>Existing</v>
      </c>
      <c r="R9050" s="1" t="s">
        <v>28</v>
      </c>
    </row>
    <row r="9051" spans="1:18" x14ac:dyDescent="0.35">
      <c r="A9051" s="1" t="s">
        <v>13987</v>
      </c>
      <c r="B9051" s="2">
        <v>45869</v>
      </c>
      <c r="C9051" s="1" t="s">
        <v>8882</v>
      </c>
      <c r="D9051" s="1" t="s">
        <v>7027</v>
      </c>
      <c r="E9051" s="1" t="s">
        <v>86</v>
      </c>
      <c r="F9051" s="1" t="s">
        <v>25</v>
      </c>
      <c r="G9051" s="1" t="s">
        <v>34</v>
      </c>
      <c r="H9051" s="1" t="s">
        <v>77</v>
      </c>
      <c r="I9051">
        <v>2</v>
      </c>
      <c r="J9051">
        <v>22000</v>
      </c>
      <c r="K9051" s="7">
        <v>0.15</v>
      </c>
      <c r="L9051">
        <v>37400</v>
      </c>
      <c r="M9051">
        <v>3791.19</v>
      </c>
      <c r="N9051" s="7">
        <f>IFERROR(Sales_Data[[#This Row],[Profit]]/Sales_Data[[#This Row],[Sales]],0)</f>
        <v>0.10136871657754011</v>
      </c>
      <c r="O9051" s="7" t="str">
        <f>TEXT(Sales_Data[[#This Row],[Order_Date]],"mmm")</f>
        <v>Jul</v>
      </c>
      <c r="P9051" s="9" t="str">
        <f>TEXT(Sales_Data[[#This Row],[Order_Date]],"yyyy")</f>
        <v>2025</v>
      </c>
      <c r="Q9051" s="9" t="str">
        <f t="shared" si="141"/>
        <v>Existing</v>
      </c>
      <c r="R9051" s="1" t="s">
        <v>28</v>
      </c>
    </row>
    <row r="9052" spans="1:18" x14ac:dyDescent="0.35">
      <c r="A9052" s="1" t="s">
        <v>13988</v>
      </c>
      <c r="B9052" s="2">
        <v>45740</v>
      </c>
      <c r="C9052" s="1" t="s">
        <v>4597</v>
      </c>
      <c r="D9052" s="1" t="s">
        <v>1979</v>
      </c>
      <c r="E9052" s="1" t="s">
        <v>40</v>
      </c>
      <c r="F9052" s="1" t="s">
        <v>41</v>
      </c>
      <c r="G9052" s="1" t="s">
        <v>26</v>
      </c>
      <c r="H9052" s="1" t="s">
        <v>27</v>
      </c>
      <c r="I9052">
        <v>3</v>
      </c>
      <c r="J9052">
        <v>1200</v>
      </c>
      <c r="K9052" s="7">
        <v>0</v>
      </c>
      <c r="L9052">
        <v>3600</v>
      </c>
      <c r="M9052">
        <v>416.65</v>
      </c>
      <c r="N9052" s="7">
        <f>IFERROR(Sales_Data[[#This Row],[Profit]]/Sales_Data[[#This Row],[Sales]],0)</f>
        <v>0.11573611111111111</v>
      </c>
      <c r="O9052" s="7" t="str">
        <f>TEXT(Sales_Data[[#This Row],[Order_Date]],"mmm")</f>
        <v>Mar</v>
      </c>
      <c r="P9052" s="9" t="str">
        <f>TEXT(Sales_Data[[#This Row],[Order_Date]],"yyyy")</f>
        <v>2025</v>
      </c>
      <c r="Q9052" s="9" t="str">
        <f t="shared" si="141"/>
        <v>Existing</v>
      </c>
      <c r="R9052" s="1" t="s">
        <v>64</v>
      </c>
    </row>
    <row r="9053" spans="1:18" x14ac:dyDescent="0.35">
      <c r="A9053" s="1" t="s">
        <v>13989</v>
      </c>
      <c r="B9053" s="2">
        <v>45738</v>
      </c>
      <c r="C9053" s="1" t="s">
        <v>4236</v>
      </c>
      <c r="D9053" s="1" t="s">
        <v>1511</v>
      </c>
      <c r="E9053" s="1" t="s">
        <v>106</v>
      </c>
      <c r="F9053" s="1" t="s">
        <v>33</v>
      </c>
      <c r="G9053" s="1" t="s">
        <v>34</v>
      </c>
      <c r="H9053" s="1" t="s">
        <v>153</v>
      </c>
      <c r="I9053">
        <v>4</v>
      </c>
      <c r="J9053">
        <v>7000</v>
      </c>
      <c r="K9053" s="7">
        <v>0.05</v>
      </c>
      <c r="L9053">
        <v>26600</v>
      </c>
      <c r="M9053">
        <v>3765.15</v>
      </c>
      <c r="N9053" s="7">
        <f>IFERROR(Sales_Data[[#This Row],[Profit]]/Sales_Data[[#This Row],[Sales]],0)</f>
        <v>0.141546992481203</v>
      </c>
      <c r="O9053" s="7" t="str">
        <f>TEXT(Sales_Data[[#This Row],[Order_Date]],"mmm")</f>
        <v>Mar</v>
      </c>
      <c r="P9053" s="9" t="str">
        <f>TEXT(Sales_Data[[#This Row],[Order_Date]],"yyyy")</f>
        <v>2025</v>
      </c>
      <c r="Q9053" s="9" t="str">
        <f t="shared" si="141"/>
        <v>Existing</v>
      </c>
      <c r="R9053" s="1" t="s">
        <v>28</v>
      </c>
    </row>
    <row r="9054" spans="1:18" x14ac:dyDescent="0.35">
      <c r="A9054" s="1" t="s">
        <v>13990</v>
      </c>
      <c r="B9054" s="2">
        <v>45757</v>
      </c>
      <c r="C9054" s="1" t="s">
        <v>6369</v>
      </c>
      <c r="D9054" s="1" t="s">
        <v>1549</v>
      </c>
      <c r="E9054" s="1" t="s">
        <v>24</v>
      </c>
      <c r="F9054" s="1" t="s">
        <v>25</v>
      </c>
      <c r="G9054" s="1" t="s">
        <v>18</v>
      </c>
      <c r="H9054" s="1" t="s">
        <v>72</v>
      </c>
      <c r="I9054">
        <v>5</v>
      </c>
      <c r="J9054">
        <v>350</v>
      </c>
      <c r="K9054" s="7">
        <v>0.05</v>
      </c>
      <c r="L9054">
        <v>1662</v>
      </c>
      <c r="M9054">
        <v>195.28</v>
      </c>
      <c r="N9054" s="7">
        <f>IFERROR(Sales_Data[[#This Row],[Profit]]/Sales_Data[[#This Row],[Sales]],0)</f>
        <v>0.11749699157641395</v>
      </c>
      <c r="O9054" s="7" t="str">
        <f>TEXT(Sales_Data[[#This Row],[Order_Date]],"mmm")</f>
        <v>Apr</v>
      </c>
      <c r="P9054" s="9" t="str">
        <f>TEXT(Sales_Data[[#This Row],[Order_Date]],"yyyy")</f>
        <v>2025</v>
      </c>
      <c r="Q9054" s="9" t="str">
        <f t="shared" si="141"/>
        <v>Existing</v>
      </c>
      <c r="R9054" s="1" t="s">
        <v>36</v>
      </c>
    </row>
    <row r="9055" spans="1:18" x14ac:dyDescent="0.35">
      <c r="A9055" s="1" t="s">
        <v>13991</v>
      </c>
      <c r="B9055" s="2">
        <v>46004</v>
      </c>
      <c r="C9055" s="1" t="s">
        <v>9955</v>
      </c>
      <c r="D9055" s="1" t="s">
        <v>1616</v>
      </c>
      <c r="E9055" s="1" t="s">
        <v>81</v>
      </c>
      <c r="F9055" s="1" t="s">
        <v>33</v>
      </c>
      <c r="G9055" s="1" t="s">
        <v>26</v>
      </c>
      <c r="H9055" s="1" t="s">
        <v>82</v>
      </c>
      <c r="I9055">
        <v>5</v>
      </c>
      <c r="J9055">
        <v>450</v>
      </c>
      <c r="K9055" s="7">
        <v>0.05</v>
      </c>
      <c r="L9055">
        <v>2138</v>
      </c>
      <c r="M9055">
        <v>357.16</v>
      </c>
      <c r="N9055" s="7">
        <f>IFERROR(Sales_Data[[#This Row],[Profit]]/Sales_Data[[#This Row],[Sales]],0)</f>
        <v>0.16705332086061742</v>
      </c>
      <c r="O9055" s="7" t="str">
        <f>TEXT(Sales_Data[[#This Row],[Order_Date]],"mmm")</f>
        <v>Dec</v>
      </c>
      <c r="P9055" s="9" t="str">
        <f>TEXT(Sales_Data[[#This Row],[Order_Date]],"yyyy")</f>
        <v>2025</v>
      </c>
      <c r="Q9055" s="9" t="str">
        <f t="shared" si="141"/>
        <v>Existing</v>
      </c>
      <c r="R9055" s="1" t="s">
        <v>28</v>
      </c>
    </row>
    <row r="9056" spans="1:18" x14ac:dyDescent="0.35">
      <c r="A9056" s="1" t="s">
        <v>13992</v>
      </c>
      <c r="B9056" s="2">
        <v>45990</v>
      </c>
      <c r="C9056" s="1" t="s">
        <v>273</v>
      </c>
      <c r="D9056" s="1" t="s">
        <v>1616</v>
      </c>
      <c r="E9056" s="1" t="s">
        <v>111</v>
      </c>
      <c r="F9056" s="1" t="s">
        <v>33</v>
      </c>
      <c r="G9056" s="1" t="s">
        <v>26</v>
      </c>
      <c r="H9056" s="1" t="s">
        <v>58</v>
      </c>
      <c r="I9056">
        <v>3</v>
      </c>
      <c r="J9056">
        <v>1400</v>
      </c>
      <c r="K9056" s="7">
        <v>0.05</v>
      </c>
      <c r="L9056">
        <v>3990</v>
      </c>
      <c r="M9056">
        <v>549.63</v>
      </c>
      <c r="N9056" s="7">
        <f>IFERROR(Sales_Data[[#This Row],[Profit]]/Sales_Data[[#This Row],[Sales]],0)</f>
        <v>0.13775187969924813</v>
      </c>
      <c r="O9056" s="7" t="str">
        <f>TEXT(Sales_Data[[#This Row],[Order_Date]],"mmm")</f>
        <v>Nov</v>
      </c>
      <c r="P9056" s="9" t="str">
        <f>TEXT(Sales_Data[[#This Row],[Order_Date]],"yyyy")</f>
        <v>2025</v>
      </c>
      <c r="Q9056" s="9" t="str">
        <f t="shared" si="141"/>
        <v>Existing</v>
      </c>
      <c r="R9056" s="1" t="s">
        <v>73</v>
      </c>
    </row>
    <row r="9057" spans="1:18" x14ac:dyDescent="0.35">
      <c r="A9057" s="1" t="s">
        <v>13993</v>
      </c>
      <c r="B9057" s="2">
        <v>45873</v>
      </c>
      <c r="C9057" s="1" t="s">
        <v>2710</v>
      </c>
      <c r="D9057" s="1" t="s">
        <v>5049</v>
      </c>
      <c r="E9057" s="1" t="s">
        <v>32</v>
      </c>
      <c r="F9057" s="1" t="s">
        <v>33</v>
      </c>
      <c r="G9057" s="1" t="s">
        <v>42</v>
      </c>
      <c r="H9057" s="1" t="s">
        <v>47</v>
      </c>
      <c r="I9057">
        <v>1</v>
      </c>
      <c r="J9057">
        <v>55000</v>
      </c>
      <c r="K9057" s="7">
        <v>0.05</v>
      </c>
      <c r="L9057">
        <v>52250</v>
      </c>
      <c r="M9057">
        <v>8470.08</v>
      </c>
      <c r="N9057" s="7">
        <f>IFERROR(Sales_Data[[#This Row],[Profit]]/Sales_Data[[#This Row],[Sales]],0)</f>
        <v>0.16210679425837321</v>
      </c>
      <c r="O9057" s="7" t="str">
        <f>TEXT(Sales_Data[[#This Row],[Order_Date]],"mmm")</f>
        <v>Aug</v>
      </c>
      <c r="P9057" s="9" t="str">
        <f>TEXT(Sales_Data[[#This Row],[Order_Date]],"yyyy")</f>
        <v>2025</v>
      </c>
      <c r="Q9057" s="9" t="str">
        <f t="shared" si="141"/>
        <v>New</v>
      </c>
      <c r="R9057" s="1" t="s">
        <v>64</v>
      </c>
    </row>
    <row r="9058" spans="1:18" x14ac:dyDescent="0.35">
      <c r="A9058" s="1" t="s">
        <v>13994</v>
      </c>
      <c r="B9058" s="2">
        <v>45958</v>
      </c>
      <c r="C9058" s="1" t="s">
        <v>243</v>
      </c>
      <c r="D9058" s="1" t="s">
        <v>421</v>
      </c>
      <c r="E9058" s="1" t="s">
        <v>24</v>
      </c>
      <c r="F9058" s="1" t="s">
        <v>25</v>
      </c>
      <c r="G9058" s="1" t="s">
        <v>42</v>
      </c>
      <c r="H9058" s="1" t="s">
        <v>43</v>
      </c>
      <c r="I9058">
        <v>2</v>
      </c>
      <c r="J9058">
        <v>18000</v>
      </c>
      <c r="K9058" s="7">
        <v>0</v>
      </c>
      <c r="L9058">
        <v>36000</v>
      </c>
      <c r="M9058">
        <v>3134.56</v>
      </c>
      <c r="N9058" s="7">
        <f>IFERROR(Sales_Data[[#This Row],[Profit]]/Sales_Data[[#This Row],[Sales]],0)</f>
        <v>8.7071111111111113E-2</v>
      </c>
      <c r="O9058" s="7" t="str">
        <f>TEXT(Sales_Data[[#This Row],[Order_Date]],"mmm")</f>
        <v>Oct</v>
      </c>
      <c r="P9058" s="9" t="str">
        <f>TEXT(Sales_Data[[#This Row],[Order_Date]],"yyyy")</f>
        <v>2025</v>
      </c>
      <c r="Q9058" s="9" t="str">
        <f t="shared" si="141"/>
        <v>Existing</v>
      </c>
      <c r="R9058" s="1" t="s">
        <v>36</v>
      </c>
    </row>
    <row r="9059" spans="1:18" x14ac:dyDescent="0.35">
      <c r="A9059" s="1" t="s">
        <v>13995</v>
      </c>
      <c r="B9059" s="2">
        <v>45986</v>
      </c>
      <c r="C9059" s="1" t="s">
        <v>5556</v>
      </c>
      <c r="D9059" s="1" t="s">
        <v>3254</v>
      </c>
      <c r="E9059" s="1" t="s">
        <v>17</v>
      </c>
      <c r="F9059" s="1" t="s">
        <v>17</v>
      </c>
      <c r="G9059" s="1" t="s">
        <v>18</v>
      </c>
      <c r="H9059" s="1" t="s">
        <v>19</v>
      </c>
      <c r="I9059">
        <v>2</v>
      </c>
      <c r="J9059">
        <v>700</v>
      </c>
      <c r="K9059" s="7">
        <v>0</v>
      </c>
      <c r="L9059">
        <v>1400</v>
      </c>
      <c r="M9059">
        <v>303.66000000000003</v>
      </c>
      <c r="N9059" s="7">
        <f>IFERROR(Sales_Data[[#This Row],[Profit]]/Sales_Data[[#This Row],[Sales]],0)</f>
        <v>0.21690000000000001</v>
      </c>
      <c r="O9059" s="7" t="str">
        <f>TEXT(Sales_Data[[#This Row],[Order_Date]],"mmm")</f>
        <v>Nov</v>
      </c>
      <c r="P9059" s="9" t="str">
        <f>TEXT(Sales_Data[[#This Row],[Order_Date]],"yyyy")</f>
        <v>2025</v>
      </c>
      <c r="Q9059" s="9" t="str">
        <f t="shared" si="141"/>
        <v>Existing</v>
      </c>
      <c r="R9059" s="1" t="s">
        <v>36</v>
      </c>
    </row>
    <row r="9060" spans="1:18" x14ac:dyDescent="0.35">
      <c r="A9060" s="1" t="s">
        <v>13996</v>
      </c>
      <c r="B9060" s="2">
        <v>45883</v>
      </c>
      <c r="C9060" s="1" t="s">
        <v>2754</v>
      </c>
      <c r="D9060" s="1" t="s">
        <v>8055</v>
      </c>
      <c r="E9060" s="1" t="s">
        <v>81</v>
      </c>
      <c r="F9060" s="1" t="s">
        <v>33</v>
      </c>
      <c r="G9060" s="1" t="s">
        <v>120</v>
      </c>
      <c r="H9060" s="1" t="s">
        <v>146</v>
      </c>
      <c r="I9060">
        <v>3</v>
      </c>
      <c r="J9060">
        <v>800</v>
      </c>
      <c r="K9060" s="7">
        <v>0.05</v>
      </c>
      <c r="L9060">
        <v>2280</v>
      </c>
      <c r="M9060">
        <v>460.09</v>
      </c>
      <c r="N9060" s="7">
        <f>IFERROR(Sales_Data[[#This Row],[Profit]]/Sales_Data[[#This Row],[Sales]],0)</f>
        <v>0.2017938596491228</v>
      </c>
      <c r="O9060" s="7" t="str">
        <f>TEXT(Sales_Data[[#This Row],[Order_Date]],"mmm")</f>
        <v>Aug</v>
      </c>
      <c r="P9060" s="9" t="str">
        <f>TEXT(Sales_Data[[#This Row],[Order_Date]],"yyyy")</f>
        <v>2025</v>
      </c>
      <c r="Q9060" s="9" t="str">
        <f t="shared" si="141"/>
        <v>Existing</v>
      </c>
      <c r="R9060" s="1" t="s">
        <v>36</v>
      </c>
    </row>
    <row r="9061" spans="1:18" x14ac:dyDescent="0.35">
      <c r="A9061" s="1" t="s">
        <v>13997</v>
      </c>
      <c r="B9061" s="2">
        <v>45677</v>
      </c>
      <c r="C9061" s="1" t="s">
        <v>2382</v>
      </c>
      <c r="D9061" s="1" t="s">
        <v>12252</v>
      </c>
      <c r="E9061" s="1" t="s">
        <v>160</v>
      </c>
      <c r="F9061" s="1" t="s">
        <v>161</v>
      </c>
      <c r="G9061" s="1" t="s">
        <v>18</v>
      </c>
      <c r="H9061" s="1" t="s">
        <v>19</v>
      </c>
      <c r="I9061">
        <v>5</v>
      </c>
      <c r="J9061">
        <v>700</v>
      </c>
      <c r="K9061" s="7">
        <v>0</v>
      </c>
      <c r="L9061">
        <v>3500</v>
      </c>
      <c r="M9061">
        <v>364.6</v>
      </c>
      <c r="N9061" s="7">
        <f>IFERROR(Sales_Data[[#This Row],[Profit]]/Sales_Data[[#This Row],[Sales]],0)</f>
        <v>0.10417142857142858</v>
      </c>
      <c r="O9061" s="7" t="str">
        <f>TEXT(Sales_Data[[#This Row],[Order_Date]],"mmm")</f>
        <v>Jan</v>
      </c>
      <c r="P9061" s="9" t="str">
        <f>TEXT(Sales_Data[[#This Row],[Order_Date]],"yyyy")</f>
        <v>2025</v>
      </c>
      <c r="Q9061" s="9" t="str">
        <f t="shared" si="141"/>
        <v>Existing</v>
      </c>
      <c r="R9061" s="1" t="s">
        <v>28</v>
      </c>
    </row>
    <row r="9062" spans="1:18" x14ac:dyDescent="0.35">
      <c r="A9062" s="1" t="s">
        <v>13998</v>
      </c>
      <c r="B9062" s="2">
        <v>45848</v>
      </c>
      <c r="C9062" s="1" t="s">
        <v>7459</v>
      </c>
      <c r="D9062" s="1" t="s">
        <v>13362</v>
      </c>
      <c r="E9062" s="1" t="s">
        <v>106</v>
      </c>
      <c r="F9062" s="1" t="s">
        <v>33</v>
      </c>
      <c r="G9062" s="1" t="s">
        <v>34</v>
      </c>
      <c r="H9062" s="1" t="s">
        <v>35</v>
      </c>
      <c r="I9062">
        <v>2</v>
      </c>
      <c r="J9062">
        <v>9000</v>
      </c>
      <c r="K9062" s="7">
        <v>0.2</v>
      </c>
      <c r="L9062">
        <v>14400</v>
      </c>
      <c r="M9062">
        <v>2215.98</v>
      </c>
      <c r="N9062" s="7">
        <f>IFERROR(Sales_Data[[#This Row],[Profit]]/Sales_Data[[#This Row],[Sales]],0)</f>
        <v>0.15388750000000001</v>
      </c>
      <c r="O9062" s="7" t="str">
        <f>TEXT(Sales_Data[[#This Row],[Order_Date]],"mmm")</f>
        <v>Jul</v>
      </c>
      <c r="P9062" s="9" t="str">
        <f>TEXT(Sales_Data[[#This Row],[Order_Date]],"yyyy")</f>
        <v>2025</v>
      </c>
      <c r="Q9062" s="9" t="str">
        <f t="shared" si="141"/>
        <v>Existing</v>
      </c>
      <c r="R9062" s="1" t="s">
        <v>28</v>
      </c>
    </row>
    <row r="9063" spans="1:18" x14ac:dyDescent="0.35">
      <c r="A9063" s="1" t="s">
        <v>13999</v>
      </c>
      <c r="B9063" s="2">
        <v>45919</v>
      </c>
      <c r="C9063" s="1" t="s">
        <v>9446</v>
      </c>
      <c r="D9063" s="1" t="s">
        <v>8377</v>
      </c>
      <c r="E9063" s="1" t="s">
        <v>24</v>
      </c>
      <c r="F9063" s="1" t="s">
        <v>25</v>
      </c>
      <c r="G9063" s="1" t="s">
        <v>18</v>
      </c>
      <c r="H9063" s="1" t="s">
        <v>292</v>
      </c>
      <c r="I9063">
        <v>5</v>
      </c>
      <c r="J9063">
        <v>500</v>
      </c>
      <c r="K9063" s="7">
        <v>0</v>
      </c>
      <c r="L9063">
        <v>2500</v>
      </c>
      <c r="M9063">
        <v>289.89999999999998</v>
      </c>
      <c r="N9063" s="7">
        <f>IFERROR(Sales_Data[[#This Row],[Profit]]/Sales_Data[[#This Row],[Sales]],0)</f>
        <v>0.11595999999999999</v>
      </c>
      <c r="O9063" s="7" t="str">
        <f>TEXT(Sales_Data[[#This Row],[Order_Date]],"mmm")</f>
        <v>Sep</v>
      </c>
      <c r="P9063" s="9" t="str">
        <f>TEXT(Sales_Data[[#This Row],[Order_Date]],"yyyy")</f>
        <v>2025</v>
      </c>
      <c r="Q9063" s="9" t="str">
        <f t="shared" si="141"/>
        <v>Existing</v>
      </c>
      <c r="R9063" s="1" t="s">
        <v>36</v>
      </c>
    </row>
    <row r="9064" spans="1:18" x14ac:dyDescent="0.35">
      <c r="A9064" s="1" t="s">
        <v>14000</v>
      </c>
      <c r="B9064" s="2">
        <v>45968</v>
      </c>
      <c r="C9064" s="1" t="s">
        <v>5704</v>
      </c>
      <c r="D9064" s="1" t="s">
        <v>8708</v>
      </c>
      <c r="E9064" s="1" t="s">
        <v>111</v>
      </c>
      <c r="F9064" s="1" t="s">
        <v>33</v>
      </c>
      <c r="G9064" s="1" t="s">
        <v>34</v>
      </c>
      <c r="H9064" s="1" t="s">
        <v>107</v>
      </c>
      <c r="I9064">
        <v>3</v>
      </c>
      <c r="J9064">
        <v>6500</v>
      </c>
      <c r="K9064" s="7">
        <v>0.1</v>
      </c>
      <c r="L9064">
        <v>17550</v>
      </c>
      <c r="M9064">
        <v>3569.12</v>
      </c>
      <c r="N9064" s="7">
        <f>IFERROR(Sales_Data[[#This Row],[Profit]]/Sales_Data[[#This Row],[Sales]],0)</f>
        <v>0.20336866096866096</v>
      </c>
      <c r="O9064" s="7" t="str">
        <f>TEXT(Sales_Data[[#This Row],[Order_Date]],"mmm")</f>
        <v>Nov</v>
      </c>
      <c r="P9064" s="9" t="str">
        <f>TEXT(Sales_Data[[#This Row],[Order_Date]],"yyyy")</f>
        <v>2025</v>
      </c>
      <c r="Q9064" s="9" t="str">
        <f t="shared" si="141"/>
        <v>Existing</v>
      </c>
      <c r="R9064" s="1" t="s">
        <v>36</v>
      </c>
    </row>
    <row r="9065" spans="1:18" x14ac:dyDescent="0.35">
      <c r="A9065" s="1" t="s">
        <v>14001</v>
      </c>
      <c r="B9065" s="2">
        <v>45890</v>
      </c>
      <c r="C9065" s="1" t="s">
        <v>5344</v>
      </c>
      <c r="D9065" s="1" t="s">
        <v>2012</v>
      </c>
      <c r="E9065" s="1" t="s">
        <v>56</v>
      </c>
      <c r="F9065" s="1" t="s">
        <v>57</v>
      </c>
      <c r="G9065" s="1" t="s">
        <v>18</v>
      </c>
      <c r="H9065" s="1" t="s">
        <v>72</v>
      </c>
      <c r="I9065">
        <v>4</v>
      </c>
      <c r="J9065">
        <v>350</v>
      </c>
      <c r="K9065" s="7">
        <v>0.05</v>
      </c>
      <c r="L9065">
        <v>1330</v>
      </c>
      <c r="M9065">
        <v>172.86</v>
      </c>
      <c r="N9065" s="7">
        <f>IFERROR(Sales_Data[[#This Row],[Profit]]/Sales_Data[[#This Row],[Sales]],0)</f>
        <v>0.1299699248120301</v>
      </c>
      <c r="O9065" s="7" t="str">
        <f>TEXT(Sales_Data[[#This Row],[Order_Date]],"mmm")</f>
        <v>Aug</v>
      </c>
      <c r="P9065" s="9" t="str">
        <f>TEXT(Sales_Data[[#This Row],[Order_Date]],"yyyy")</f>
        <v>2025</v>
      </c>
      <c r="Q9065" s="9" t="str">
        <f t="shared" si="141"/>
        <v>Existing</v>
      </c>
      <c r="R9065" s="1" t="s">
        <v>20</v>
      </c>
    </row>
    <row r="9066" spans="1:18" x14ac:dyDescent="0.35">
      <c r="A9066" s="1" t="s">
        <v>14002</v>
      </c>
      <c r="B9066" s="2">
        <v>45900</v>
      </c>
      <c r="C9066" s="1" t="s">
        <v>8332</v>
      </c>
      <c r="D9066" s="1" t="s">
        <v>640</v>
      </c>
      <c r="E9066" s="1" t="s">
        <v>40</v>
      </c>
      <c r="F9066" s="1" t="s">
        <v>41</v>
      </c>
      <c r="G9066" s="1" t="s">
        <v>42</v>
      </c>
      <c r="H9066" s="1" t="s">
        <v>112</v>
      </c>
      <c r="I9066">
        <v>2</v>
      </c>
      <c r="J9066">
        <v>2500</v>
      </c>
      <c r="K9066" s="7">
        <v>0.1</v>
      </c>
      <c r="L9066">
        <v>4500</v>
      </c>
      <c r="M9066">
        <v>742.22</v>
      </c>
      <c r="N9066" s="7">
        <f>IFERROR(Sales_Data[[#This Row],[Profit]]/Sales_Data[[#This Row],[Sales]],0)</f>
        <v>0.16493777777777779</v>
      </c>
      <c r="O9066" s="7" t="str">
        <f>TEXT(Sales_Data[[#This Row],[Order_Date]],"mmm")</f>
        <v>Aug</v>
      </c>
      <c r="P9066" s="9" t="str">
        <f>TEXT(Sales_Data[[#This Row],[Order_Date]],"yyyy")</f>
        <v>2025</v>
      </c>
      <c r="Q9066" s="9" t="str">
        <f t="shared" si="141"/>
        <v>Existing</v>
      </c>
      <c r="R9066" s="1" t="s">
        <v>36</v>
      </c>
    </row>
    <row r="9067" spans="1:18" x14ac:dyDescent="0.35">
      <c r="A9067" s="1" t="s">
        <v>14003</v>
      </c>
      <c r="B9067" s="2">
        <v>45952</v>
      </c>
      <c r="C9067" s="1" t="s">
        <v>2976</v>
      </c>
      <c r="D9067" s="1" t="s">
        <v>6748</v>
      </c>
      <c r="E9067" s="1" t="s">
        <v>56</v>
      </c>
      <c r="F9067" s="1" t="s">
        <v>57</v>
      </c>
      <c r="G9067" s="1" t="s">
        <v>18</v>
      </c>
      <c r="H9067" s="1" t="s">
        <v>72</v>
      </c>
      <c r="I9067">
        <v>4</v>
      </c>
      <c r="J9067">
        <v>350</v>
      </c>
      <c r="K9067" s="7">
        <v>0.15</v>
      </c>
      <c r="L9067">
        <v>1190</v>
      </c>
      <c r="M9067">
        <v>177.23</v>
      </c>
      <c r="N9067" s="7">
        <f>IFERROR(Sales_Data[[#This Row],[Profit]]/Sales_Data[[#This Row],[Sales]],0)</f>
        <v>0.14893277310924369</v>
      </c>
      <c r="O9067" s="7" t="str">
        <f>TEXT(Sales_Data[[#This Row],[Order_Date]],"mmm")</f>
        <v>Oct</v>
      </c>
      <c r="P9067" s="9" t="str">
        <f>TEXT(Sales_Data[[#This Row],[Order_Date]],"yyyy")</f>
        <v>2025</v>
      </c>
      <c r="Q9067" s="9" t="str">
        <f t="shared" si="141"/>
        <v>Existing</v>
      </c>
      <c r="R9067" s="1" t="s">
        <v>36</v>
      </c>
    </row>
    <row r="9068" spans="1:18" x14ac:dyDescent="0.35">
      <c r="A9068" s="1" t="s">
        <v>14004</v>
      </c>
      <c r="B9068" s="2">
        <v>46011</v>
      </c>
      <c r="C9068" s="1" t="s">
        <v>2744</v>
      </c>
      <c r="D9068" s="1" t="s">
        <v>6167</v>
      </c>
      <c r="E9068" s="1" t="s">
        <v>24</v>
      </c>
      <c r="F9068" s="1" t="s">
        <v>25</v>
      </c>
      <c r="G9068" s="1" t="s">
        <v>42</v>
      </c>
      <c r="H9068" s="1" t="s">
        <v>112</v>
      </c>
      <c r="I9068">
        <v>5</v>
      </c>
      <c r="J9068">
        <v>2500</v>
      </c>
      <c r="K9068" s="7">
        <v>0.15</v>
      </c>
      <c r="L9068">
        <v>10625</v>
      </c>
      <c r="M9068">
        <v>1696.99</v>
      </c>
      <c r="N9068" s="7">
        <f>IFERROR(Sales_Data[[#This Row],[Profit]]/Sales_Data[[#This Row],[Sales]],0)</f>
        <v>0.15971670588235296</v>
      </c>
      <c r="O9068" s="7" t="str">
        <f>TEXT(Sales_Data[[#This Row],[Order_Date]],"mmm")</f>
        <v>Dec</v>
      </c>
      <c r="P9068" s="9" t="str">
        <f>TEXT(Sales_Data[[#This Row],[Order_Date]],"yyyy")</f>
        <v>2025</v>
      </c>
      <c r="Q9068" s="9" t="str">
        <f t="shared" si="141"/>
        <v>Existing</v>
      </c>
      <c r="R9068" s="1" t="s">
        <v>36</v>
      </c>
    </row>
    <row r="9069" spans="1:18" x14ac:dyDescent="0.35">
      <c r="A9069" s="1" t="s">
        <v>14005</v>
      </c>
      <c r="B9069" s="2">
        <v>45987</v>
      </c>
      <c r="C9069" s="1" t="s">
        <v>4008</v>
      </c>
      <c r="D9069" s="1" t="s">
        <v>6666</v>
      </c>
      <c r="E9069" s="1" t="s">
        <v>119</v>
      </c>
      <c r="F9069" s="1" t="s">
        <v>33</v>
      </c>
      <c r="G9069" s="1" t="s">
        <v>34</v>
      </c>
      <c r="H9069" s="1" t="s">
        <v>107</v>
      </c>
      <c r="I9069">
        <v>3</v>
      </c>
      <c r="J9069">
        <v>6500</v>
      </c>
      <c r="K9069" s="7">
        <v>0.1</v>
      </c>
      <c r="L9069">
        <v>17550</v>
      </c>
      <c r="M9069">
        <v>1579.67</v>
      </c>
      <c r="N9069" s="7">
        <f>IFERROR(Sales_Data[[#This Row],[Profit]]/Sales_Data[[#This Row],[Sales]],0)</f>
        <v>9.0009686609686612E-2</v>
      </c>
      <c r="O9069" s="7" t="str">
        <f>TEXT(Sales_Data[[#This Row],[Order_Date]],"mmm")</f>
        <v>Nov</v>
      </c>
      <c r="P9069" s="9" t="str">
        <f>TEXT(Sales_Data[[#This Row],[Order_Date]],"yyyy")</f>
        <v>2025</v>
      </c>
      <c r="Q9069" s="9" t="str">
        <f t="shared" si="141"/>
        <v>Existing</v>
      </c>
      <c r="R9069" s="1" t="s">
        <v>36</v>
      </c>
    </row>
    <row r="9070" spans="1:18" x14ac:dyDescent="0.35">
      <c r="A9070" s="1" t="s">
        <v>14006</v>
      </c>
      <c r="B9070" s="2">
        <v>45684</v>
      </c>
      <c r="C9070" s="1" t="s">
        <v>5695</v>
      </c>
      <c r="D9070" s="1" t="s">
        <v>9406</v>
      </c>
      <c r="E9070" s="1" t="s">
        <v>56</v>
      </c>
      <c r="F9070" s="1" t="s">
        <v>57</v>
      </c>
      <c r="G9070" s="1" t="s">
        <v>34</v>
      </c>
      <c r="H9070" s="1" t="s">
        <v>107</v>
      </c>
      <c r="I9070">
        <v>5</v>
      </c>
      <c r="J9070">
        <v>6500</v>
      </c>
      <c r="K9070" s="7">
        <v>0</v>
      </c>
      <c r="L9070">
        <v>32500</v>
      </c>
      <c r="M9070">
        <v>5000.47</v>
      </c>
      <c r="N9070" s="7">
        <f>IFERROR(Sales_Data[[#This Row],[Profit]]/Sales_Data[[#This Row],[Sales]],0)</f>
        <v>0.1538606153846154</v>
      </c>
      <c r="O9070" s="7" t="str">
        <f>TEXT(Sales_Data[[#This Row],[Order_Date]],"mmm")</f>
        <v>Jan</v>
      </c>
      <c r="P9070" s="9" t="str">
        <f>TEXT(Sales_Data[[#This Row],[Order_Date]],"yyyy")</f>
        <v>2025</v>
      </c>
      <c r="Q9070" s="9" t="str">
        <f t="shared" si="141"/>
        <v>Existing</v>
      </c>
      <c r="R9070" s="1" t="s">
        <v>64</v>
      </c>
    </row>
    <row r="9071" spans="1:18" x14ac:dyDescent="0.35">
      <c r="A9071" s="1" t="s">
        <v>14007</v>
      </c>
      <c r="B9071" s="2">
        <v>45865</v>
      </c>
      <c r="C9071" s="1" t="s">
        <v>2242</v>
      </c>
      <c r="D9071" s="1" t="s">
        <v>8680</v>
      </c>
      <c r="E9071" s="1" t="s">
        <v>40</v>
      </c>
      <c r="F9071" s="1" t="s">
        <v>41</v>
      </c>
      <c r="G9071" s="1" t="s">
        <v>42</v>
      </c>
      <c r="H9071" s="1" t="s">
        <v>63</v>
      </c>
      <c r="I9071">
        <v>1</v>
      </c>
      <c r="J9071">
        <v>4500</v>
      </c>
      <c r="K9071" s="7">
        <v>0.05</v>
      </c>
      <c r="L9071">
        <v>4275</v>
      </c>
      <c r="M9071">
        <v>536.83000000000004</v>
      </c>
      <c r="N9071" s="7">
        <f>IFERROR(Sales_Data[[#This Row],[Profit]]/Sales_Data[[#This Row],[Sales]],0)</f>
        <v>0.12557426900584795</v>
      </c>
      <c r="O9071" s="7" t="str">
        <f>TEXT(Sales_Data[[#This Row],[Order_Date]],"mmm")</f>
        <v>Jul</v>
      </c>
      <c r="P9071" s="9" t="str">
        <f>TEXT(Sales_Data[[#This Row],[Order_Date]],"yyyy")</f>
        <v>2025</v>
      </c>
      <c r="Q9071" s="9" t="str">
        <f t="shared" si="141"/>
        <v>New</v>
      </c>
      <c r="R9071" s="1" t="s">
        <v>20</v>
      </c>
    </row>
    <row r="9072" spans="1:18" x14ac:dyDescent="0.35">
      <c r="A9072" s="1" t="s">
        <v>14008</v>
      </c>
      <c r="B9072" s="2">
        <v>45976</v>
      </c>
      <c r="C9072" s="1" t="s">
        <v>14009</v>
      </c>
      <c r="D9072" s="1" t="s">
        <v>14010</v>
      </c>
      <c r="E9072" s="1" t="s">
        <v>86</v>
      </c>
      <c r="F9072" s="1" t="s">
        <v>25</v>
      </c>
      <c r="G9072" s="1" t="s">
        <v>34</v>
      </c>
      <c r="H9072" s="1" t="s">
        <v>107</v>
      </c>
      <c r="I9072">
        <v>2</v>
      </c>
      <c r="J9072">
        <v>6500</v>
      </c>
      <c r="K9072" s="7">
        <v>0</v>
      </c>
      <c r="L9072">
        <v>13000</v>
      </c>
      <c r="M9072">
        <v>1636.45</v>
      </c>
      <c r="N9072" s="7">
        <f>IFERROR(Sales_Data[[#This Row],[Profit]]/Sales_Data[[#This Row],[Sales]],0)</f>
        <v>0.12588076923076924</v>
      </c>
      <c r="O9072" s="7" t="str">
        <f>TEXT(Sales_Data[[#This Row],[Order_Date]],"mmm")</f>
        <v>Nov</v>
      </c>
      <c r="P9072" s="9" t="str">
        <f>TEXT(Sales_Data[[#This Row],[Order_Date]],"yyyy")</f>
        <v>2025</v>
      </c>
      <c r="Q9072" s="9" t="str">
        <f t="shared" si="141"/>
        <v>Existing</v>
      </c>
      <c r="R9072" s="1" t="s">
        <v>64</v>
      </c>
    </row>
    <row r="9073" spans="1:18" x14ac:dyDescent="0.35">
      <c r="A9073" s="1" t="s">
        <v>14011</v>
      </c>
      <c r="B9073" s="2">
        <v>45891</v>
      </c>
      <c r="C9073" s="1" t="s">
        <v>9180</v>
      </c>
      <c r="D9073" s="1" t="s">
        <v>1328</v>
      </c>
      <c r="E9073" s="1" t="s">
        <v>86</v>
      </c>
      <c r="F9073" s="1" t="s">
        <v>25</v>
      </c>
      <c r="G9073" s="1" t="s">
        <v>26</v>
      </c>
      <c r="H9073" s="1" t="s">
        <v>58</v>
      </c>
      <c r="I9073">
        <v>5</v>
      </c>
      <c r="J9073">
        <v>1400</v>
      </c>
      <c r="K9073" s="7">
        <v>0.15</v>
      </c>
      <c r="L9073">
        <v>5950</v>
      </c>
      <c r="M9073">
        <v>1277.3900000000001</v>
      </c>
      <c r="N9073" s="7">
        <f>IFERROR(Sales_Data[[#This Row],[Profit]]/Sales_Data[[#This Row],[Sales]],0)</f>
        <v>0.2146873949579832</v>
      </c>
      <c r="O9073" s="7" t="str">
        <f>TEXT(Sales_Data[[#This Row],[Order_Date]],"mmm")</f>
        <v>Aug</v>
      </c>
      <c r="P9073" s="9" t="str">
        <f>TEXT(Sales_Data[[#This Row],[Order_Date]],"yyyy")</f>
        <v>2025</v>
      </c>
      <c r="Q9073" s="9" t="str">
        <f t="shared" si="141"/>
        <v>Existing</v>
      </c>
      <c r="R9073" s="1" t="s">
        <v>64</v>
      </c>
    </row>
    <row r="9074" spans="1:18" x14ac:dyDescent="0.35">
      <c r="A9074" s="1" t="s">
        <v>14012</v>
      </c>
      <c r="B9074" s="2">
        <v>45944</v>
      </c>
      <c r="C9074" s="1" t="s">
        <v>11400</v>
      </c>
      <c r="D9074" s="1" t="s">
        <v>3114</v>
      </c>
      <c r="E9074" s="1" t="s">
        <v>40</v>
      </c>
      <c r="F9074" s="1" t="s">
        <v>41</v>
      </c>
      <c r="G9074" s="1" t="s">
        <v>42</v>
      </c>
      <c r="H9074" s="1" t="s">
        <v>112</v>
      </c>
      <c r="I9074">
        <v>1</v>
      </c>
      <c r="J9074">
        <v>2500</v>
      </c>
      <c r="K9074" s="7">
        <v>0.1</v>
      </c>
      <c r="L9074">
        <v>2250</v>
      </c>
      <c r="M9074">
        <v>262.38</v>
      </c>
      <c r="N9074" s="7">
        <f>IFERROR(Sales_Data[[#This Row],[Profit]]/Sales_Data[[#This Row],[Sales]],0)</f>
        <v>0.11661333333333333</v>
      </c>
      <c r="O9074" s="7" t="str">
        <f>TEXT(Sales_Data[[#This Row],[Order_Date]],"mmm")</f>
        <v>Oct</v>
      </c>
      <c r="P9074" s="9" t="str">
        <f>TEXT(Sales_Data[[#This Row],[Order_Date]],"yyyy")</f>
        <v>2025</v>
      </c>
      <c r="Q9074" s="9" t="str">
        <f t="shared" si="141"/>
        <v>New</v>
      </c>
      <c r="R9074" s="1" t="s">
        <v>64</v>
      </c>
    </row>
    <row r="9075" spans="1:18" x14ac:dyDescent="0.35">
      <c r="A9075" s="1" t="s">
        <v>14013</v>
      </c>
      <c r="B9075" s="2">
        <v>45725</v>
      </c>
      <c r="C9075" s="1" t="s">
        <v>2486</v>
      </c>
      <c r="D9075" s="1" t="s">
        <v>4865</v>
      </c>
      <c r="E9075" s="1" t="s">
        <v>160</v>
      </c>
      <c r="F9075" s="1" t="s">
        <v>161</v>
      </c>
      <c r="G9075" s="1" t="s">
        <v>26</v>
      </c>
      <c r="H9075" s="1" t="s">
        <v>128</v>
      </c>
      <c r="I9075">
        <v>3</v>
      </c>
      <c r="J9075">
        <v>900</v>
      </c>
      <c r="K9075" s="7">
        <v>0.1</v>
      </c>
      <c r="L9075">
        <v>2430</v>
      </c>
      <c r="M9075">
        <v>498.71</v>
      </c>
      <c r="N9075" s="7">
        <f>IFERROR(Sales_Data[[#This Row],[Profit]]/Sales_Data[[#This Row],[Sales]],0)</f>
        <v>0.20523045267489712</v>
      </c>
      <c r="O9075" s="7" t="str">
        <f>TEXT(Sales_Data[[#This Row],[Order_Date]],"mmm")</f>
        <v>Mar</v>
      </c>
      <c r="P9075" s="9" t="str">
        <f>TEXT(Sales_Data[[#This Row],[Order_Date]],"yyyy")</f>
        <v>2025</v>
      </c>
      <c r="Q9075" s="9" t="str">
        <f t="shared" si="141"/>
        <v>Existing</v>
      </c>
      <c r="R9075" s="1" t="s">
        <v>73</v>
      </c>
    </row>
    <row r="9076" spans="1:18" x14ac:dyDescent="0.35">
      <c r="A9076" s="1" t="s">
        <v>14014</v>
      </c>
      <c r="B9076" s="2">
        <v>45869</v>
      </c>
      <c r="C9076" s="1" t="s">
        <v>5965</v>
      </c>
      <c r="D9076" s="1" t="s">
        <v>85</v>
      </c>
      <c r="E9076" s="1" t="s">
        <v>71</v>
      </c>
      <c r="F9076" s="1" t="s">
        <v>33</v>
      </c>
      <c r="G9076" s="1" t="s">
        <v>26</v>
      </c>
      <c r="H9076" s="1" t="s">
        <v>128</v>
      </c>
      <c r="I9076">
        <v>3</v>
      </c>
      <c r="J9076">
        <v>900</v>
      </c>
      <c r="K9076" s="7">
        <v>0</v>
      </c>
      <c r="L9076">
        <v>2700</v>
      </c>
      <c r="M9076">
        <v>622.29999999999995</v>
      </c>
      <c r="N9076" s="7">
        <f>IFERROR(Sales_Data[[#This Row],[Profit]]/Sales_Data[[#This Row],[Sales]],0)</f>
        <v>0.23048148148148145</v>
      </c>
      <c r="O9076" s="7" t="str">
        <f>TEXT(Sales_Data[[#This Row],[Order_Date]],"mmm")</f>
        <v>Jul</v>
      </c>
      <c r="P9076" s="9" t="str">
        <f>TEXT(Sales_Data[[#This Row],[Order_Date]],"yyyy")</f>
        <v>2025</v>
      </c>
      <c r="Q9076" s="9" t="str">
        <f t="shared" si="141"/>
        <v>Existing</v>
      </c>
      <c r="R9076" s="1" t="s">
        <v>64</v>
      </c>
    </row>
    <row r="9077" spans="1:18" x14ac:dyDescent="0.35">
      <c r="A9077" s="1" t="s">
        <v>14015</v>
      </c>
      <c r="B9077" s="2">
        <v>45706</v>
      </c>
      <c r="C9077" s="1" t="s">
        <v>3928</v>
      </c>
      <c r="D9077" s="1" t="s">
        <v>4269</v>
      </c>
      <c r="E9077" s="1" t="s">
        <v>32</v>
      </c>
      <c r="F9077" s="1" t="s">
        <v>33</v>
      </c>
      <c r="G9077" s="1" t="s">
        <v>18</v>
      </c>
      <c r="H9077" s="1" t="s">
        <v>19</v>
      </c>
      <c r="I9077">
        <v>2</v>
      </c>
      <c r="J9077">
        <v>700</v>
      </c>
      <c r="K9077" s="7">
        <v>0</v>
      </c>
      <c r="L9077">
        <v>1400</v>
      </c>
      <c r="M9077">
        <v>252.68</v>
      </c>
      <c r="N9077" s="7">
        <f>IFERROR(Sales_Data[[#This Row],[Profit]]/Sales_Data[[#This Row],[Sales]],0)</f>
        <v>0.18048571428571428</v>
      </c>
      <c r="O9077" s="7" t="str">
        <f>TEXT(Sales_Data[[#This Row],[Order_Date]],"mmm")</f>
        <v>Feb</v>
      </c>
      <c r="P9077" s="9" t="str">
        <f>TEXT(Sales_Data[[#This Row],[Order_Date]],"yyyy")</f>
        <v>2025</v>
      </c>
      <c r="Q9077" s="9" t="str">
        <f t="shared" si="141"/>
        <v>Existing</v>
      </c>
      <c r="R9077" s="1" t="s">
        <v>20</v>
      </c>
    </row>
    <row r="9078" spans="1:18" x14ac:dyDescent="0.35">
      <c r="A9078" s="1" t="s">
        <v>14016</v>
      </c>
      <c r="B9078" s="2">
        <v>45821</v>
      </c>
      <c r="C9078" s="1" t="s">
        <v>2217</v>
      </c>
      <c r="D9078" s="1" t="s">
        <v>1748</v>
      </c>
      <c r="E9078" s="1" t="s">
        <v>32</v>
      </c>
      <c r="F9078" s="1" t="s">
        <v>33</v>
      </c>
      <c r="G9078" s="1" t="s">
        <v>42</v>
      </c>
      <c r="H9078" s="1" t="s">
        <v>43</v>
      </c>
      <c r="I9078">
        <v>1</v>
      </c>
      <c r="J9078">
        <v>18000</v>
      </c>
      <c r="K9078" s="7">
        <v>0.15</v>
      </c>
      <c r="L9078">
        <v>15300</v>
      </c>
      <c r="M9078">
        <v>2130.62</v>
      </c>
      <c r="N9078" s="7">
        <f>IFERROR(Sales_Data[[#This Row],[Profit]]/Sales_Data[[#This Row],[Sales]],0)</f>
        <v>0.1392562091503268</v>
      </c>
      <c r="O9078" s="7" t="str">
        <f>TEXT(Sales_Data[[#This Row],[Order_Date]],"mmm")</f>
        <v>Jun</v>
      </c>
      <c r="P9078" s="9" t="str">
        <f>TEXT(Sales_Data[[#This Row],[Order_Date]],"yyyy")</f>
        <v>2025</v>
      </c>
      <c r="Q9078" s="9" t="str">
        <f t="shared" si="141"/>
        <v>New</v>
      </c>
      <c r="R9078" s="1" t="s">
        <v>73</v>
      </c>
    </row>
    <row r="9079" spans="1:18" x14ac:dyDescent="0.35">
      <c r="A9079" s="1" t="s">
        <v>14017</v>
      </c>
      <c r="B9079" s="2">
        <v>45756</v>
      </c>
      <c r="C9079" s="1" t="s">
        <v>3562</v>
      </c>
      <c r="D9079" s="1" t="s">
        <v>5170</v>
      </c>
      <c r="E9079" s="1" t="s">
        <v>17</v>
      </c>
      <c r="F9079" s="1" t="s">
        <v>17</v>
      </c>
      <c r="G9079" s="1" t="s">
        <v>120</v>
      </c>
      <c r="H9079" s="1" t="s">
        <v>143</v>
      </c>
      <c r="I9079">
        <v>2</v>
      </c>
      <c r="J9079">
        <v>1800</v>
      </c>
      <c r="K9079" s="7">
        <v>0</v>
      </c>
      <c r="L9079">
        <v>3600</v>
      </c>
      <c r="M9079">
        <v>658.7</v>
      </c>
      <c r="N9079" s="7">
        <f>IFERROR(Sales_Data[[#This Row],[Profit]]/Sales_Data[[#This Row],[Sales]],0)</f>
        <v>0.18297222222222223</v>
      </c>
      <c r="O9079" s="7" t="str">
        <f>TEXT(Sales_Data[[#This Row],[Order_Date]],"mmm")</f>
        <v>Apr</v>
      </c>
      <c r="P9079" s="9" t="str">
        <f>TEXT(Sales_Data[[#This Row],[Order_Date]],"yyyy")</f>
        <v>2025</v>
      </c>
      <c r="Q9079" s="9" t="str">
        <f t="shared" si="141"/>
        <v>Existing</v>
      </c>
      <c r="R9079" s="1" t="s">
        <v>28</v>
      </c>
    </row>
    <row r="9080" spans="1:18" x14ac:dyDescent="0.35">
      <c r="A9080" s="1" t="s">
        <v>14018</v>
      </c>
      <c r="B9080" s="2">
        <v>45883</v>
      </c>
      <c r="C9080" s="1" t="s">
        <v>11663</v>
      </c>
      <c r="D9080" s="1" t="s">
        <v>7183</v>
      </c>
      <c r="E9080" s="1" t="s">
        <v>86</v>
      </c>
      <c r="F9080" s="1" t="s">
        <v>25</v>
      </c>
      <c r="G9080" s="1" t="s">
        <v>120</v>
      </c>
      <c r="H9080" s="1" t="s">
        <v>121</v>
      </c>
      <c r="I9080">
        <v>1</v>
      </c>
      <c r="J9080">
        <v>2800</v>
      </c>
      <c r="K9080" s="7">
        <v>0.05</v>
      </c>
      <c r="L9080">
        <v>2660</v>
      </c>
      <c r="M9080">
        <v>324.54000000000002</v>
      </c>
      <c r="N9080" s="7">
        <f>IFERROR(Sales_Data[[#This Row],[Profit]]/Sales_Data[[#This Row],[Sales]],0)</f>
        <v>0.1220075187969925</v>
      </c>
      <c r="O9080" s="7" t="str">
        <f>TEXT(Sales_Data[[#This Row],[Order_Date]],"mmm")</f>
        <v>Aug</v>
      </c>
      <c r="P9080" s="9" t="str">
        <f>TEXT(Sales_Data[[#This Row],[Order_Date]],"yyyy")</f>
        <v>2025</v>
      </c>
      <c r="Q9080" s="9" t="str">
        <f t="shared" si="141"/>
        <v>New</v>
      </c>
      <c r="R9080" s="1" t="s">
        <v>64</v>
      </c>
    </row>
    <row r="9081" spans="1:18" x14ac:dyDescent="0.35">
      <c r="A9081" s="1" t="s">
        <v>14019</v>
      </c>
      <c r="B9081" s="2">
        <v>45719</v>
      </c>
      <c r="C9081" s="1" t="s">
        <v>2752</v>
      </c>
      <c r="D9081" s="1" t="s">
        <v>152</v>
      </c>
      <c r="E9081" s="1" t="s">
        <v>24</v>
      </c>
      <c r="F9081" s="1" t="s">
        <v>25</v>
      </c>
      <c r="G9081" s="1" t="s">
        <v>18</v>
      </c>
      <c r="H9081" s="1" t="s">
        <v>292</v>
      </c>
      <c r="I9081">
        <v>5</v>
      </c>
      <c r="J9081">
        <v>500</v>
      </c>
      <c r="K9081" s="7">
        <v>0.05</v>
      </c>
      <c r="L9081">
        <v>2375</v>
      </c>
      <c r="M9081">
        <v>494.56</v>
      </c>
      <c r="N9081" s="7">
        <f>IFERROR(Sales_Data[[#This Row],[Profit]]/Sales_Data[[#This Row],[Sales]],0)</f>
        <v>0.20823578947368421</v>
      </c>
      <c r="O9081" s="7" t="str">
        <f>TEXT(Sales_Data[[#This Row],[Order_Date]],"mmm")</f>
        <v>Mar</v>
      </c>
      <c r="P9081" s="9" t="str">
        <f>TEXT(Sales_Data[[#This Row],[Order_Date]],"yyyy")</f>
        <v>2025</v>
      </c>
      <c r="Q9081" s="9" t="str">
        <f t="shared" si="141"/>
        <v>Existing</v>
      </c>
      <c r="R9081" s="1" t="s">
        <v>28</v>
      </c>
    </row>
    <row r="9082" spans="1:18" x14ac:dyDescent="0.35">
      <c r="A9082" s="1" t="s">
        <v>14020</v>
      </c>
      <c r="B9082" s="2">
        <v>45916</v>
      </c>
      <c r="C9082" s="1" t="s">
        <v>9681</v>
      </c>
      <c r="D9082" s="1" t="s">
        <v>1915</v>
      </c>
      <c r="E9082" s="1" t="s">
        <v>17</v>
      </c>
      <c r="F9082" s="1" t="s">
        <v>17</v>
      </c>
      <c r="G9082" s="1" t="s">
        <v>34</v>
      </c>
      <c r="H9082" s="1" t="s">
        <v>107</v>
      </c>
      <c r="I9082">
        <v>4</v>
      </c>
      <c r="J9082">
        <v>6500</v>
      </c>
      <c r="K9082" s="7">
        <v>0</v>
      </c>
      <c r="L9082">
        <v>26000</v>
      </c>
      <c r="M9082">
        <v>3249.34</v>
      </c>
      <c r="N9082" s="7">
        <f>IFERROR(Sales_Data[[#This Row],[Profit]]/Sales_Data[[#This Row],[Sales]],0)</f>
        <v>0.12497461538461539</v>
      </c>
      <c r="O9082" s="7" t="str">
        <f>TEXT(Sales_Data[[#This Row],[Order_Date]],"mmm")</f>
        <v>Sep</v>
      </c>
      <c r="P9082" s="9" t="str">
        <f>TEXT(Sales_Data[[#This Row],[Order_Date]],"yyyy")</f>
        <v>2025</v>
      </c>
      <c r="Q9082" s="9" t="str">
        <f t="shared" si="141"/>
        <v>Existing</v>
      </c>
      <c r="R9082" s="1" t="s">
        <v>73</v>
      </c>
    </row>
    <row r="9083" spans="1:18" x14ac:dyDescent="0.35">
      <c r="A9083" s="1" t="s">
        <v>14021</v>
      </c>
      <c r="B9083" s="2">
        <v>45929</v>
      </c>
      <c r="C9083" s="1" t="s">
        <v>4959</v>
      </c>
      <c r="D9083" s="1" t="s">
        <v>2388</v>
      </c>
      <c r="E9083" s="1" t="s">
        <v>24</v>
      </c>
      <c r="F9083" s="1" t="s">
        <v>25</v>
      </c>
      <c r="G9083" s="1" t="s">
        <v>34</v>
      </c>
      <c r="H9083" s="1" t="s">
        <v>153</v>
      </c>
      <c r="I9083">
        <v>1</v>
      </c>
      <c r="J9083">
        <v>7000</v>
      </c>
      <c r="K9083" s="7">
        <v>0.15</v>
      </c>
      <c r="L9083">
        <v>5950</v>
      </c>
      <c r="M9083">
        <v>942.36</v>
      </c>
      <c r="N9083" s="7">
        <f>IFERROR(Sales_Data[[#This Row],[Profit]]/Sales_Data[[#This Row],[Sales]],0)</f>
        <v>0.15837983193277311</v>
      </c>
      <c r="O9083" s="7" t="str">
        <f>TEXT(Sales_Data[[#This Row],[Order_Date]],"mmm")</f>
        <v>Sep</v>
      </c>
      <c r="P9083" s="9" t="str">
        <f>TEXT(Sales_Data[[#This Row],[Order_Date]],"yyyy")</f>
        <v>2025</v>
      </c>
      <c r="Q9083" s="9" t="str">
        <f t="shared" si="141"/>
        <v>New</v>
      </c>
      <c r="R9083" s="1" t="s">
        <v>73</v>
      </c>
    </row>
    <row r="9084" spans="1:18" x14ac:dyDescent="0.35">
      <c r="A9084" s="1" t="s">
        <v>14022</v>
      </c>
      <c r="B9084" s="2">
        <v>46003</v>
      </c>
      <c r="C9084" s="1" t="s">
        <v>628</v>
      </c>
      <c r="D9084" s="1" t="s">
        <v>8740</v>
      </c>
      <c r="E9084" s="1" t="s">
        <v>135</v>
      </c>
      <c r="F9084" s="1" t="s">
        <v>136</v>
      </c>
      <c r="G9084" s="1" t="s">
        <v>34</v>
      </c>
      <c r="H9084" s="1" t="s">
        <v>153</v>
      </c>
      <c r="I9084">
        <v>3</v>
      </c>
      <c r="J9084">
        <v>7000</v>
      </c>
      <c r="K9084" s="7">
        <v>0.15</v>
      </c>
      <c r="L9084">
        <v>17850</v>
      </c>
      <c r="M9084">
        <v>3078.8</v>
      </c>
      <c r="N9084" s="7">
        <f>IFERROR(Sales_Data[[#This Row],[Profit]]/Sales_Data[[#This Row],[Sales]],0)</f>
        <v>0.17248179271708686</v>
      </c>
      <c r="O9084" s="7" t="str">
        <f>TEXT(Sales_Data[[#This Row],[Order_Date]],"mmm")</f>
        <v>Dec</v>
      </c>
      <c r="P9084" s="9" t="str">
        <f>TEXT(Sales_Data[[#This Row],[Order_Date]],"yyyy")</f>
        <v>2025</v>
      </c>
      <c r="Q9084" s="9" t="str">
        <f t="shared" si="141"/>
        <v>Existing</v>
      </c>
      <c r="R9084" s="1" t="s">
        <v>64</v>
      </c>
    </row>
    <row r="9085" spans="1:18" x14ac:dyDescent="0.35">
      <c r="A9085" s="1" t="s">
        <v>14023</v>
      </c>
      <c r="B9085" s="2">
        <v>45789</v>
      </c>
      <c r="C9085" s="1" t="s">
        <v>2968</v>
      </c>
      <c r="D9085" s="1" t="s">
        <v>8038</v>
      </c>
      <c r="E9085" s="1" t="s">
        <v>24</v>
      </c>
      <c r="F9085" s="1" t="s">
        <v>25</v>
      </c>
      <c r="G9085" s="1" t="s">
        <v>42</v>
      </c>
      <c r="H9085" s="1" t="s">
        <v>112</v>
      </c>
      <c r="I9085">
        <v>4</v>
      </c>
      <c r="J9085">
        <v>2500</v>
      </c>
      <c r="K9085" s="7">
        <v>0.15</v>
      </c>
      <c r="L9085">
        <v>8500</v>
      </c>
      <c r="M9085">
        <v>993.25</v>
      </c>
      <c r="N9085" s="7">
        <f>IFERROR(Sales_Data[[#This Row],[Profit]]/Sales_Data[[#This Row],[Sales]],0)</f>
        <v>0.11685294117647059</v>
      </c>
      <c r="O9085" s="7" t="str">
        <f>TEXT(Sales_Data[[#This Row],[Order_Date]],"mmm")</f>
        <v>May</v>
      </c>
      <c r="P9085" s="9" t="str">
        <f>TEXT(Sales_Data[[#This Row],[Order_Date]],"yyyy")</f>
        <v>2025</v>
      </c>
      <c r="Q9085" s="9" t="str">
        <f t="shared" si="141"/>
        <v>Existing</v>
      </c>
      <c r="R9085" s="1" t="s">
        <v>20</v>
      </c>
    </row>
    <row r="9086" spans="1:18" x14ac:dyDescent="0.35">
      <c r="A9086" s="1" t="s">
        <v>14024</v>
      </c>
      <c r="B9086" s="2">
        <v>45823</v>
      </c>
      <c r="C9086" s="1" t="s">
        <v>8370</v>
      </c>
      <c r="D9086" s="1" t="s">
        <v>4514</v>
      </c>
      <c r="E9086" s="1" t="s">
        <v>24</v>
      </c>
      <c r="F9086" s="1" t="s">
        <v>25</v>
      </c>
      <c r="G9086" s="1" t="s">
        <v>34</v>
      </c>
      <c r="H9086" s="1" t="s">
        <v>107</v>
      </c>
      <c r="I9086">
        <v>4</v>
      </c>
      <c r="J9086">
        <v>6500</v>
      </c>
      <c r="K9086" s="7">
        <v>0.1</v>
      </c>
      <c r="L9086">
        <v>23400</v>
      </c>
      <c r="M9086">
        <v>2662.36</v>
      </c>
      <c r="N9086" s="7">
        <f>IFERROR(Sales_Data[[#This Row],[Profit]]/Sales_Data[[#This Row],[Sales]],0)</f>
        <v>0.11377606837606838</v>
      </c>
      <c r="O9086" s="7" t="str">
        <f>TEXT(Sales_Data[[#This Row],[Order_Date]],"mmm")</f>
        <v>Jun</v>
      </c>
      <c r="P9086" s="9" t="str">
        <f>TEXT(Sales_Data[[#This Row],[Order_Date]],"yyyy")</f>
        <v>2025</v>
      </c>
      <c r="Q9086" s="9" t="str">
        <f t="shared" si="141"/>
        <v>Existing</v>
      </c>
      <c r="R9086" s="1" t="s">
        <v>20</v>
      </c>
    </row>
    <row r="9087" spans="1:18" x14ac:dyDescent="0.35">
      <c r="A9087" s="1" t="s">
        <v>14025</v>
      </c>
      <c r="B9087" s="2">
        <v>45833</v>
      </c>
      <c r="C9087" s="1" t="s">
        <v>12878</v>
      </c>
      <c r="D9087" s="1" t="s">
        <v>5269</v>
      </c>
      <c r="E9087" s="1" t="s">
        <v>71</v>
      </c>
      <c r="F9087" s="1" t="s">
        <v>33</v>
      </c>
      <c r="G9087" s="1" t="s">
        <v>18</v>
      </c>
      <c r="H9087" s="1" t="s">
        <v>19</v>
      </c>
      <c r="I9087">
        <v>1</v>
      </c>
      <c r="J9087">
        <v>700</v>
      </c>
      <c r="K9087" s="7">
        <v>0.2</v>
      </c>
      <c r="L9087">
        <v>560</v>
      </c>
      <c r="M9087">
        <v>58.01</v>
      </c>
      <c r="N9087" s="7">
        <f>IFERROR(Sales_Data[[#This Row],[Profit]]/Sales_Data[[#This Row],[Sales]],0)</f>
        <v>0.10358928571428572</v>
      </c>
      <c r="O9087" s="7" t="str">
        <f>TEXT(Sales_Data[[#This Row],[Order_Date]],"mmm")</f>
        <v>Jun</v>
      </c>
      <c r="P9087" s="9" t="str">
        <f>TEXT(Sales_Data[[#This Row],[Order_Date]],"yyyy")</f>
        <v>2025</v>
      </c>
      <c r="Q9087" s="9" t="str">
        <f t="shared" si="141"/>
        <v>New</v>
      </c>
      <c r="R9087" s="1" t="s">
        <v>73</v>
      </c>
    </row>
    <row r="9088" spans="1:18" x14ac:dyDescent="0.35">
      <c r="A9088" s="1" t="s">
        <v>14026</v>
      </c>
      <c r="B9088" s="2">
        <v>45907</v>
      </c>
      <c r="C9088" s="1" t="s">
        <v>4387</v>
      </c>
      <c r="D9088" s="1" t="s">
        <v>11073</v>
      </c>
      <c r="E9088" s="1" t="s">
        <v>40</v>
      </c>
      <c r="F9088" s="1" t="s">
        <v>41</v>
      </c>
      <c r="G9088" s="1" t="s">
        <v>120</v>
      </c>
      <c r="H9088" s="1" t="s">
        <v>143</v>
      </c>
      <c r="I9088">
        <v>3</v>
      </c>
      <c r="J9088">
        <v>1800</v>
      </c>
      <c r="K9088" s="7">
        <v>0.1</v>
      </c>
      <c r="L9088">
        <v>4860</v>
      </c>
      <c r="M9088">
        <v>642.47</v>
      </c>
      <c r="N9088" s="7">
        <f>IFERROR(Sales_Data[[#This Row],[Profit]]/Sales_Data[[#This Row],[Sales]],0)</f>
        <v>0.13219547325102882</v>
      </c>
      <c r="O9088" s="7" t="str">
        <f>TEXT(Sales_Data[[#This Row],[Order_Date]],"mmm")</f>
        <v>Sep</v>
      </c>
      <c r="P9088" s="9" t="str">
        <f>TEXT(Sales_Data[[#This Row],[Order_Date]],"yyyy")</f>
        <v>2025</v>
      </c>
      <c r="Q9088" s="9" t="str">
        <f t="shared" si="141"/>
        <v>Existing</v>
      </c>
      <c r="R9088" s="1" t="s">
        <v>36</v>
      </c>
    </row>
    <row r="9089" spans="1:18" x14ac:dyDescent="0.35">
      <c r="A9089" s="1" t="s">
        <v>14027</v>
      </c>
      <c r="B9089" s="2">
        <v>45851</v>
      </c>
      <c r="C9089" s="1" t="s">
        <v>2225</v>
      </c>
      <c r="D9089" s="1" t="s">
        <v>12215</v>
      </c>
      <c r="E9089" s="1" t="s">
        <v>106</v>
      </c>
      <c r="F9089" s="1" t="s">
        <v>33</v>
      </c>
      <c r="G9089" s="1" t="s">
        <v>26</v>
      </c>
      <c r="H9089" s="1" t="s">
        <v>82</v>
      </c>
      <c r="I9089">
        <v>5</v>
      </c>
      <c r="J9089">
        <v>450</v>
      </c>
      <c r="K9089" s="7">
        <v>0.15</v>
      </c>
      <c r="L9089">
        <v>1912</v>
      </c>
      <c r="M9089">
        <v>419.72</v>
      </c>
      <c r="N9089" s="7">
        <f>IFERROR(Sales_Data[[#This Row],[Profit]]/Sales_Data[[#This Row],[Sales]],0)</f>
        <v>0.21951882845188286</v>
      </c>
      <c r="O9089" s="7" t="str">
        <f>TEXT(Sales_Data[[#This Row],[Order_Date]],"mmm")</f>
        <v>Jul</v>
      </c>
      <c r="P9089" s="9" t="str">
        <f>TEXT(Sales_Data[[#This Row],[Order_Date]],"yyyy")</f>
        <v>2025</v>
      </c>
      <c r="Q9089" s="9" t="str">
        <f t="shared" si="141"/>
        <v>Existing</v>
      </c>
      <c r="R9089" s="1" t="s">
        <v>20</v>
      </c>
    </row>
    <row r="9090" spans="1:18" x14ac:dyDescent="0.35">
      <c r="A9090" s="1" t="s">
        <v>14028</v>
      </c>
      <c r="B9090" s="2">
        <v>45890</v>
      </c>
      <c r="C9090" s="1" t="s">
        <v>12985</v>
      </c>
      <c r="D9090" s="1" t="s">
        <v>2004</v>
      </c>
      <c r="E9090" s="1" t="s">
        <v>81</v>
      </c>
      <c r="F9090" s="1" t="s">
        <v>33</v>
      </c>
      <c r="G9090" s="1" t="s">
        <v>34</v>
      </c>
      <c r="H9090" s="1" t="s">
        <v>153</v>
      </c>
      <c r="I9090">
        <v>1</v>
      </c>
      <c r="J9090">
        <v>7000</v>
      </c>
      <c r="K9090" s="7">
        <v>0</v>
      </c>
      <c r="L9090">
        <v>7000</v>
      </c>
      <c r="M9090">
        <v>1067.74</v>
      </c>
      <c r="N9090" s="7">
        <f>IFERROR(Sales_Data[[#This Row],[Profit]]/Sales_Data[[#This Row],[Sales]],0)</f>
        <v>0.15253428571428571</v>
      </c>
      <c r="O9090" s="7" t="str">
        <f>TEXT(Sales_Data[[#This Row],[Order_Date]],"mmm")</f>
        <v>Aug</v>
      </c>
      <c r="P9090" s="9" t="str">
        <f>TEXT(Sales_Data[[#This Row],[Order_Date]],"yyyy")</f>
        <v>2025</v>
      </c>
      <c r="Q9090" s="9" t="str">
        <f t="shared" ref="Q9090:Q9153" si="142">IF(I9090&gt;1,"Existing","New")</f>
        <v>New</v>
      </c>
      <c r="R9090" s="1" t="s">
        <v>64</v>
      </c>
    </row>
    <row r="9091" spans="1:18" x14ac:dyDescent="0.35">
      <c r="A9091" s="1" t="s">
        <v>14029</v>
      </c>
      <c r="B9091" s="2">
        <v>45919</v>
      </c>
      <c r="C9091" s="1" t="s">
        <v>4819</v>
      </c>
      <c r="D9091" s="1" t="s">
        <v>3637</v>
      </c>
      <c r="E9091" s="1" t="s">
        <v>86</v>
      </c>
      <c r="F9091" s="1" t="s">
        <v>25</v>
      </c>
      <c r="G9091" s="1" t="s">
        <v>26</v>
      </c>
      <c r="H9091" s="1" t="s">
        <v>58</v>
      </c>
      <c r="I9091">
        <v>3</v>
      </c>
      <c r="J9091">
        <v>1400</v>
      </c>
      <c r="K9091" s="7">
        <v>0.15</v>
      </c>
      <c r="L9091">
        <v>3570</v>
      </c>
      <c r="M9091">
        <v>662.96</v>
      </c>
      <c r="N9091" s="7">
        <f>IFERROR(Sales_Data[[#This Row],[Profit]]/Sales_Data[[#This Row],[Sales]],0)</f>
        <v>0.18570308123249302</v>
      </c>
      <c r="O9091" s="7" t="str">
        <f>TEXT(Sales_Data[[#This Row],[Order_Date]],"mmm")</f>
        <v>Sep</v>
      </c>
      <c r="P9091" s="9" t="str">
        <f>TEXT(Sales_Data[[#This Row],[Order_Date]],"yyyy")</f>
        <v>2025</v>
      </c>
      <c r="Q9091" s="9" t="str">
        <f t="shared" si="142"/>
        <v>Existing</v>
      </c>
      <c r="R9091" s="1" t="s">
        <v>73</v>
      </c>
    </row>
    <row r="9092" spans="1:18" x14ac:dyDescent="0.35">
      <c r="A9092" s="1" t="s">
        <v>14030</v>
      </c>
      <c r="B9092" s="2">
        <v>46020</v>
      </c>
      <c r="C9092" s="1" t="s">
        <v>10327</v>
      </c>
      <c r="D9092" s="1" t="s">
        <v>6594</v>
      </c>
      <c r="E9092" s="1" t="s">
        <v>135</v>
      </c>
      <c r="F9092" s="1" t="s">
        <v>136</v>
      </c>
      <c r="G9092" s="1" t="s">
        <v>34</v>
      </c>
      <c r="H9092" s="1" t="s">
        <v>35</v>
      </c>
      <c r="I9092">
        <v>2</v>
      </c>
      <c r="J9092">
        <v>9000</v>
      </c>
      <c r="K9092" s="7">
        <v>0</v>
      </c>
      <c r="L9092">
        <v>18000</v>
      </c>
      <c r="M9092">
        <v>3692.96</v>
      </c>
      <c r="N9092" s="7">
        <f>IFERROR(Sales_Data[[#This Row],[Profit]]/Sales_Data[[#This Row],[Sales]],0)</f>
        <v>0.20516444444444445</v>
      </c>
      <c r="O9092" s="7" t="str">
        <f>TEXT(Sales_Data[[#This Row],[Order_Date]],"mmm")</f>
        <v>Dec</v>
      </c>
      <c r="P9092" s="9" t="str">
        <f>TEXT(Sales_Data[[#This Row],[Order_Date]],"yyyy")</f>
        <v>2025</v>
      </c>
      <c r="Q9092" s="9" t="str">
        <f t="shared" si="142"/>
        <v>Existing</v>
      </c>
      <c r="R9092" s="1" t="s">
        <v>20</v>
      </c>
    </row>
    <row r="9093" spans="1:18" x14ac:dyDescent="0.35">
      <c r="A9093" s="1" t="s">
        <v>14031</v>
      </c>
      <c r="B9093" s="2">
        <v>45988</v>
      </c>
      <c r="C9093" s="1" t="s">
        <v>11371</v>
      </c>
      <c r="D9093" s="1" t="s">
        <v>7216</v>
      </c>
      <c r="E9093" s="1" t="s">
        <v>106</v>
      </c>
      <c r="F9093" s="1" t="s">
        <v>33</v>
      </c>
      <c r="G9093" s="1" t="s">
        <v>120</v>
      </c>
      <c r="H9093" s="1" t="s">
        <v>143</v>
      </c>
      <c r="I9093">
        <v>5</v>
      </c>
      <c r="J9093">
        <v>1800</v>
      </c>
      <c r="K9093" s="7">
        <v>0.05</v>
      </c>
      <c r="L9093">
        <v>8550</v>
      </c>
      <c r="M9093">
        <v>1483.38</v>
      </c>
      <c r="N9093" s="7">
        <f>IFERROR(Sales_Data[[#This Row],[Profit]]/Sales_Data[[#This Row],[Sales]],0)</f>
        <v>0.17349473684210528</v>
      </c>
      <c r="O9093" s="7" t="str">
        <f>TEXT(Sales_Data[[#This Row],[Order_Date]],"mmm")</f>
        <v>Nov</v>
      </c>
      <c r="P9093" s="9" t="str">
        <f>TEXT(Sales_Data[[#This Row],[Order_Date]],"yyyy")</f>
        <v>2025</v>
      </c>
      <c r="Q9093" s="9" t="str">
        <f t="shared" si="142"/>
        <v>Existing</v>
      </c>
      <c r="R9093" s="1" t="s">
        <v>73</v>
      </c>
    </row>
    <row r="9094" spans="1:18" x14ac:dyDescent="0.35">
      <c r="A9094" s="1" t="s">
        <v>14032</v>
      </c>
      <c r="B9094" s="2">
        <v>46016</v>
      </c>
      <c r="C9094" s="1" t="s">
        <v>6067</v>
      </c>
      <c r="D9094" s="1" t="s">
        <v>9815</v>
      </c>
      <c r="E9094" s="1" t="s">
        <v>40</v>
      </c>
      <c r="F9094" s="1" t="s">
        <v>41</v>
      </c>
      <c r="G9094" s="1" t="s">
        <v>26</v>
      </c>
      <c r="H9094" s="1" t="s">
        <v>128</v>
      </c>
      <c r="I9094">
        <v>5</v>
      </c>
      <c r="J9094">
        <v>900</v>
      </c>
      <c r="K9094" s="7">
        <v>0.1</v>
      </c>
      <c r="L9094">
        <v>4050</v>
      </c>
      <c r="M9094">
        <v>961.04</v>
      </c>
      <c r="N9094" s="7">
        <f>IFERROR(Sales_Data[[#This Row],[Profit]]/Sales_Data[[#This Row],[Sales]],0)</f>
        <v>0.23729382716049383</v>
      </c>
      <c r="O9094" s="7" t="str">
        <f>TEXT(Sales_Data[[#This Row],[Order_Date]],"mmm")</f>
        <v>Dec</v>
      </c>
      <c r="P9094" s="9" t="str">
        <f>TEXT(Sales_Data[[#This Row],[Order_Date]],"yyyy")</f>
        <v>2025</v>
      </c>
      <c r="Q9094" s="9" t="str">
        <f t="shared" si="142"/>
        <v>Existing</v>
      </c>
      <c r="R9094" s="1" t="s">
        <v>20</v>
      </c>
    </row>
    <row r="9095" spans="1:18" x14ac:dyDescent="0.35">
      <c r="A9095" s="1" t="s">
        <v>14033</v>
      </c>
      <c r="B9095" s="2">
        <v>45695</v>
      </c>
      <c r="C9095" s="1" t="s">
        <v>4590</v>
      </c>
      <c r="D9095" s="1" t="s">
        <v>6731</v>
      </c>
      <c r="E9095" s="1" t="s">
        <v>17</v>
      </c>
      <c r="F9095" s="1" t="s">
        <v>17</v>
      </c>
      <c r="G9095" s="1" t="s">
        <v>34</v>
      </c>
      <c r="H9095" s="1" t="s">
        <v>107</v>
      </c>
      <c r="I9095">
        <v>2</v>
      </c>
      <c r="J9095">
        <v>6500</v>
      </c>
      <c r="K9095" s="7">
        <v>0</v>
      </c>
      <c r="L9095">
        <v>13000</v>
      </c>
      <c r="M9095">
        <v>1322.69</v>
      </c>
      <c r="N9095" s="7">
        <f>IFERROR(Sales_Data[[#This Row],[Profit]]/Sales_Data[[#This Row],[Sales]],0)</f>
        <v>0.10174538461538463</v>
      </c>
      <c r="O9095" s="7" t="str">
        <f>TEXT(Sales_Data[[#This Row],[Order_Date]],"mmm")</f>
        <v>Feb</v>
      </c>
      <c r="P9095" s="9" t="str">
        <f>TEXT(Sales_Data[[#This Row],[Order_Date]],"yyyy")</f>
        <v>2025</v>
      </c>
      <c r="Q9095" s="9" t="str">
        <f t="shared" si="142"/>
        <v>Existing</v>
      </c>
      <c r="R9095" s="1" t="s">
        <v>20</v>
      </c>
    </row>
    <row r="9096" spans="1:18" x14ac:dyDescent="0.35">
      <c r="A9096" s="1" t="s">
        <v>14034</v>
      </c>
      <c r="B9096" s="2">
        <v>45872</v>
      </c>
      <c r="C9096" s="1" t="s">
        <v>2840</v>
      </c>
      <c r="D9096" s="1" t="s">
        <v>8399</v>
      </c>
      <c r="E9096" s="1" t="s">
        <v>86</v>
      </c>
      <c r="F9096" s="1" t="s">
        <v>25</v>
      </c>
      <c r="G9096" s="1" t="s">
        <v>18</v>
      </c>
      <c r="H9096" s="1" t="s">
        <v>72</v>
      </c>
      <c r="I9096">
        <v>1</v>
      </c>
      <c r="J9096">
        <v>350</v>
      </c>
      <c r="K9096" s="7">
        <v>0.05</v>
      </c>
      <c r="L9096">
        <v>332</v>
      </c>
      <c r="M9096">
        <v>69.91</v>
      </c>
      <c r="N9096" s="7">
        <f>IFERROR(Sales_Data[[#This Row],[Profit]]/Sales_Data[[#This Row],[Sales]],0)</f>
        <v>0.21057228915662649</v>
      </c>
      <c r="O9096" s="7" t="str">
        <f>TEXT(Sales_Data[[#This Row],[Order_Date]],"mmm")</f>
        <v>Aug</v>
      </c>
      <c r="P9096" s="9" t="str">
        <f>TEXT(Sales_Data[[#This Row],[Order_Date]],"yyyy")</f>
        <v>2025</v>
      </c>
      <c r="Q9096" s="9" t="str">
        <f t="shared" si="142"/>
        <v>New</v>
      </c>
      <c r="R9096" s="1" t="s">
        <v>73</v>
      </c>
    </row>
    <row r="9097" spans="1:18" x14ac:dyDescent="0.35">
      <c r="A9097" s="1" t="s">
        <v>14035</v>
      </c>
      <c r="B9097" s="2">
        <v>46022</v>
      </c>
      <c r="C9097" s="1" t="s">
        <v>1447</v>
      </c>
      <c r="D9097" s="1" t="s">
        <v>12080</v>
      </c>
      <c r="E9097" s="1" t="s">
        <v>86</v>
      </c>
      <c r="F9097" s="1" t="s">
        <v>25</v>
      </c>
      <c r="G9097" s="1" t="s">
        <v>34</v>
      </c>
      <c r="H9097" s="1" t="s">
        <v>35</v>
      </c>
      <c r="I9097">
        <v>2</v>
      </c>
      <c r="J9097">
        <v>9000</v>
      </c>
      <c r="K9097" s="7">
        <v>0.1</v>
      </c>
      <c r="L9097">
        <v>16200</v>
      </c>
      <c r="M9097">
        <v>3798.44</v>
      </c>
      <c r="N9097" s="7">
        <f>IFERROR(Sales_Data[[#This Row],[Profit]]/Sales_Data[[#This Row],[Sales]],0)</f>
        <v>0.2344716049382716</v>
      </c>
      <c r="O9097" s="7" t="str">
        <f>TEXT(Sales_Data[[#This Row],[Order_Date]],"mmm")</f>
        <v>Dec</v>
      </c>
      <c r="P9097" s="9" t="str">
        <f>TEXT(Sales_Data[[#This Row],[Order_Date]],"yyyy")</f>
        <v>2025</v>
      </c>
      <c r="Q9097" s="9" t="str">
        <f t="shared" si="142"/>
        <v>Existing</v>
      </c>
      <c r="R9097" s="1" t="s">
        <v>36</v>
      </c>
    </row>
    <row r="9098" spans="1:18" x14ac:dyDescent="0.35">
      <c r="A9098" s="1" t="s">
        <v>14036</v>
      </c>
      <c r="B9098" s="2">
        <v>45748</v>
      </c>
      <c r="C9098" s="1" t="s">
        <v>1037</v>
      </c>
      <c r="D9098" s="1" t="s">
        <v>1777</v>
      </c>
      <c r="E9098" s="1" t="s">
        <v>135</v>
      </c>
      <c r="F9098" s="1" t="s">
        <v>136</v>
      </c>
      <c r="G9098" s="1" t="s">
        <v>34</v>
      </c>
      <c r="H9098" s="1" t="s">
        <v>77</v>
      </c>
      <c r="I9098">
        <v>2</v>
      </c>
      <c r="J9098">
        <v>22000</v>
      </c>
      <c r="K9098" s="7">
        <v>0.15</v>
      </c>
      <c r="L9098">
        <v>37400</v>
      </c>
      <c r="M9098">
        <v>5685.97</v>
      </c>
      <c r="N9098" s="7">
        <f>IFERROR(Sales_Data[[#This Row],[Profit]]/Sales_Data[[#This Row],[Sales]],0)</f>
        <v>0.15203128342245989</v>
      </c>
      <c r="O9098" s="7" t="str">
        <f>TEXT(Sales_Data[[#This Row],[Order_Date]],"mmm")</f>
        <v>Apr</v>
      </c>
      <c r="P9098" s="9" t="str">
        <f>TEXT(Sales_Data[[#This Row],[Order_Date]],"yyyy")</f>
        <v>2025</v>
      </c>
      <c r="Q9098" s="9" t="str">
        <f t="shared" si="142"/>
        <v>Existing</v>
      </c>
      <c r="R9098" s="1" t="s">
        <v>73</v>
      </c>
    </row>
    <row r="9099" spans="1:18" x14ac:dyDescent="0.35">
      <c r="A9099" s="1" t="s">
        <v>14037</v>
      </c>
      <c r="B9099" s="2">
        <v>45683</v>
      </c>
      <c r="C9099" s="1" t="s">
        <v>979</v>
      </c>
      <c r="D9099" s="1" t="s">
        <v>11325</v>
      </c>
      <c r="E9099" s="1" t="s">
        <v>135</v>
      </c>
      <c r="F9099" s="1" t="s">
        <v>136</v>
      </c>
      <c r="G9099" s="1" t="s">
        <v>42</v>
      </c>
      <c r="H9099" s="1" t="s">
        <v>112</v>
      </c>
      <c r="I9099">
        <v>4</v>
      </c>
      <c r="J9099">
        <v>2500</v>
      </c>
      <c r="K9099" s="7">
        <v>0.1</v>
      </c>
      <c r="L9099">
        <v>9000</v>
      </c>
      <c r="M9099">
        <v>963.99</v>
      </c>
      <c r="N9099" s="7">
        <f>IFERROR(Sales_Data[[#This Row],[Profit]]/Sales_Data[[#This Row],[Sales]],0)</f>
        <v>0.10711</v>
      </c>
      <c r="O9099" s="7" t="str">
        <f>TEXT(Sales_Data[[#This Row],[Order_Date]],"mmm")</f>
        <v>Jan</v>
      </c>
      <c r="P9099" s="9" t="str">
        <f>TEXT(Sales_Data[[#This Row],[Order_Date]],"yyyy")</f>
        <v>2025</v>
      </c>
      <c r="Q9099" s="9" t="str">
        <f t="shared" si="142"/>
        <v>Existing</v>
      </c>
      <c r="R9099" s="1" t="s">
        <v>36</v>
      </c>
    </row>
    <row r="9100" spans="1:18" x14ac:dyDescent="0.35">
      <c r="A9100" s="1" t="s">
        <v>14038</v>
      </c>
      <c r="B9100" s="2">
        <v>45912</v>
      </c>
      <c r="C9100" s="1" t="s">
        <v>1112</v>
      </c>
      <c r="D9100" s="1" t="s">
        <v>110</v>
      </c>
      <c r="E9100" s="1" t="s">
        <v>51</v>
      </c>
      <c r="F9100" s="1" t="s">
        <v>52</v>
      </c>
      <c r="G9100" s="1" t="s">
        <v>18</v>
      </c>
      <c r="H9100" s="1" t="s">
        <v>72</v>
      </c>
      <c r="I9100">
        <v>3</v>
      </c>
      <c r="J9100">
        <v>350</v>
      </c>
      <c r="K9100" s="7">
        <v>0.1</v>
      </c>
      <c r="L9100">
        <v>945</v>
      </c>
      <c r="M9100">
        <v>130.72</v>
      </c>
      <c r="N9100" s="7">
        <f>IFERROR(Sales_Data[[#This Row],[Profit]]/Sales_Data[[#This Row],[Sales]],0)</f>
        <v>0.13832804232804233</v>
      </c>
      <c r="O9100" s="7" t="str">
        <f>TEXT(Sales_Data[[#This Row],[Order_Date]],"mmm")</f>
        <v>Sep</v>
      </c>
      <c r="P9100" s="9" t="str">
        <f>TEXT(Sales_Data[[#This Row],[Order_Date]],"yyyy")</f>
        <v>2025</v>
      </c>
      <c r="Q9100" s="9" t="str">
        <f t="shared" si="142"/>
        <v>Existing</v>
      </c>
      <c r="R9100" s="1" t="s">
        <v>28</v>
      </c>
    </row>
    <row r="9101" spans="1:18" x14ac:dyDescent="0.35">
      <c r="A9101" s="1" t="s">
        <v>14039</v>
      </c>
      <c r="B9101" s="2">
        <v>45942</v>
      </c>
      <c r="C9101" s="1" t="s">
        <v>2979</v>
      </c>
      <c r="D9101" s="1" t="s">
        <v>1347</v>
      </c>
      <c r="E9101" s="1" t="s">
        <v>62</v>
      </c>
      <c r="F9101" s="1" t="s">
        <v>41</v>
      </c>
      <c r="G9101" s="1" t="s">
        <v>42</v>
      </c>
      <c r="H9101" s="1" t="s">
        <v>63</v>
      </c>
      <c r="I9101">
        <v>3</v>
      </c>
      <c r="J9101">
        <v>4500</v>
      </c>
      <c r="K9101" s="7">
        <v>0.1</v>
      </c>
      <c r="L9101">
        <v>12150</v>
      </c>
      <c r="M9101">
        <v>2002.3</v>
      </c>
      <c r="N9101" s="7">
        <f>IFERROR(Sales_Data[[#This Row],[Profit]]/Sales_Data[[#This Row],[Sales]],0)</f>
        <v>0.16479835390946501</v>
      </c>
      <c r="O9101" s="7" t="str">
        <f>TEXT(Sales_Data[[#This Row],[Order_Date]],"mmm")</f>
        <v>Oct</v>
      </c>
      <c r="P9101" s="9" t="str">
        <f>TEXT(Sales_Data[[#This Row],[Order_Date]],"yyyy")</f>
        <v>2025</v>
      </c>
      <c r="Q9101" s="9" t="str">
        <f t="shared" si="142"/>
        <v>Existing</v>
      </c>
      <c r="R9101" s="1" t="s">
        <v>73</v>
      </c>
    </row>
    <row r="9102" spans="1:18" x14ac:dyDescent="0.35">
      <c r="A9102" s="1" t="s">
        <v>14040</v>
      </c>
      <c r="B9102" s="2">
        <v>46001</v>
      </c>
      <c r="C9102" s="1" t="s">
        <v>1920</v>
      </c>
      <c r="D9102" s="1" t="s">
        <v>3932</v>
      </c>
      <c r="E9102" s="1" t="s">
        <v>32</v>
      </c>
      <c r="F9102" s="1" t="s">
        <v>33</v>
      </c>
      <c r="G9102" s="1" t="s">
        <v>42</v>
      </c>
      <c r="H9102" s="1" t="s">
        <v>102</v>
      </c>
      <c r="I9102">
        <v>5</v>
      </c>
      <c r="J9102">
        <v>25000</v>
      </c>
      <c r="K9102" s="7">
        <v>0.15</v>
      </c>
      <c r="L9102">
        <v>106250</v>
      </c>
      <c r="M9102">
        <v>22320.16</v>
      </c>
      <c r="N9102" s="7">
        <f>IFERROR(Sales_Data[[#This Row],[Profit]]/Sales_Data[[#This Row],[Sales]],0)</f>
        <v>0.21007209411764705</v>
      </c>
      <c r="O9102" s="7" t="str">
        <f>TEXT(Sales_Data[[#This Row],[Order_Date]],"mmm")</f>
        <v>Dec</v>
      </c>
      <c r="P9102" s="9" t="str">
        <f>TEXT(Sales_Data[[#This Row],[Order_Date]],"yyyy")</f>
        <v>2025</v>
      </c>
      <c r="Q9102" s="9" t="str">
        <f t="shared" si="142"/>
        <v>Existing</v>
      </c>
      <c r="R9102" s="1" t="s">
        <v>73</v>
      </c>
    </row>
    <row r="9103" spans="1:18" x14ac:dyDescent="0.35">
      <c r="A9103" s="1" t="s">
        <v>14041</v>
      </c>
      <c r="B9103" s="2">
        <v>45903</v>
      </c>
      <c r="C9103" s="1" t="s">
        <v>6881</v>
      </c>
      <c r="D9103" s="1" t="s">
        <v>11348</v>
      </c>
      <c r="E9103" s="1" t="s">
        <v>71</v>
      </c>
      <c r="F9103" s="1" t="s">
        <v>33</v>
      </c>
      <c r="G9103" s="1" t="s">
        <v>42</v>
      </c>
      <c r="H9103" s="1" t="s">
        <v>112</v>
      </c>
      <c r="I9103">
        <v>1</v>
      </c>
      <c r="J9103">
        <v>2500</v>
      </c>
      <c r="K9103" s="7">
        <v>0</v>
      </c>
      <c r="L9103">
        <v>2500</v>
      </c>
      <c r="M9103">
        <v>387.45</v>
      </c>
      <c r="N9103" s="7">
        <f>IFERROR(Sales_Data[[#This Row],[Profit]]/Sales_Data[[#This Row],[Sales]],0)</f>
        <v>0.15498000000000001</v>
      </c>
      <c r="O9103" s="7" t="str">
        <f>TEXT(Sales_Data[[#This Row],[Order_Date]],"mmm")</f>
        <v>Sep</v>
      </c>
      <c r="P9103" s="9" t="str">
        <f>TEXT(Sales_Data[[#This Row],[Order_Date]],"yyyy")</f>
        <v>2025</v>
      </c>
      <c r="Q9103" s="9" t="str">
        <f t="shared" si="142"/>
        <v>New</v>
      </c>
      <c r="R9103" s="1" t="s">
        <v>36</v>
      </c>
    </row>
    <row r="9104" spans="1:18" x14ac:dyDescent="0.35">
      <c r="A9104" s="1" t="s">
        <v>14042</v>
      </c>
      <c r="B9104" s="2">
        <v>45988</v>
      </c>
      <c r="C9104" s="1" t="s">
        <v>14043</v>
      </c>
      <c r="D9104" s="1" t="s">
        <v>2154</v>
      </c>
      <c r="E9104" s="1" t="s">
        <v>111</v>
      </c>
      <c r="F9104" s="1" t="s">
        <v>33</v>
      </c>
      <c r="G9104" s="1" t="s">
        <v>120</v>
      </c>
      <c r="H9104" s="1" t="s">
        <v>146</v>
      </c>
      <c r="I9104">
        <v>5</v>
      </c>
      <c r="J9104">
        <v>800</v>
      </c>
      <c r="K9104" s="7">
        <v>0.2</v>
      </c>
      <c r="L9104">
        <v>3200</v>
      </c>
      <c r="M9104">
        <v>371.13</v>
      </c>
      <c r="N9104" s="7">
        <f>IFERROR(Sales_Data[[#This Row],[Profit]]/Sales_Data[[#This Row],[Sales]],0)</f>
        <v>0.115978125</v>
      </c>
      <c r="O9104" s="7" t="str">
        <f>TEXT(Sales_Data[[#This Row],[Order_Date]],"mmm")</f>
        <v>Nov</v>
      </c>
      <c r="P9104" s="9" t="str">
        <f>TEXT(Sales_Data[[#This Row],[Order_Date]],"yyyy")</f>
        <v>2025</v>
      </c>
      <c r="Q9104" s="9" t="str">
        <f t="shared" si="142"/>
        <v>Existing</v>
      </c>
      <c r="R9104" s="1" t="s">
        <v>28</v>
      </c>
    </row>
    <row r="9105" spans="1:18" x14ac:dyDescent="0.35">
      <c r="A9105" s="1" t="s">
        <v>14044</v>
      </c>
      <c r="B9105" s="2">
        <v>45951</v>
      </c>
      <c r="C9105" s="1" t="s">
        <v>3991</v>
      </c>
      <c r="D9105" s="1" t="s">
        <v>5210</v>
      </c>
      <c r="E9105" s="1" t="s">
        <v>17</v>
      </c>
      <c r="F9105" s="1" t="s">
        <v>17</v>
      </c>
      <c r="G9105" s="1" t="s">
        <v>18</v>
      </c>
      <c r="H9105" s="1" t="s">
        <v>19</v>
      </c>
      <c r="I9105">
        <v>3</v>
      </c>
      <c r="J9105">
        <v>700</v>
      </c>
      <c r="K9105" s="7">
        <v>0</v>
      </c>
      <c r="L9105">
        <v>2100</v>
      </c>
      <c r="M9105">
        <v>376.86</v>
      </c>
      <c r="N9105" s="7">
        <f>IFERROR(Sales_Data[[#This Row],[Profit]]/Sales_Data[[#This Row],[Sales]],0)</f>
        <v>0.17945714285714287</v>
      </c>
      <c r="O9105" s="7" t="str">
        <f>TEXT(Sales_Data[[#This Row],[Order_Date]],"mmm")</f>
        <v>Oct</v>
      </c>
      <c r="P9105" s="9" t="str">
        <f>TEXT(Sales_Data[[#This Row],[Order_Date]],"yyyy")</f>
        <v>2025</v>
      </c>
      <c r="Q9105" s="9" t="str">
        <f t="shared" si="142"/>
        <v>Existing</v>
      </c>
      <c r="R9105" s="1" t="s">
        <v>20</v>
      </c>
    </row>
    <row r="9106" spans="1:18" x14ac:dyDescent="0.35">
      <c r="A9106" s="1" t="s">
        <v>14045</v>
      </c>
      <c r="B9106" s="2">
        <v>45750</v>
      </c>
      <c r="C9106" s="1" t="s">
        <v>3741</v>
      </c>
      <c r="D9106" s="1" t="s">
        <v>2618</v>
      </c>
      <c r="E9106" s="1" t="s">
        <v>17</v>
      </c>
      <c r="F9106" s="1" t="s">
        <v>17</v>
      </c>
      <c r="G9106" s="1" t="s">
        <v>18</v>
      </c>
      <c r="H9106" s="1" t="s">
        <v>19</v>
      </c>
      <c r="I9106">
        <v>4</v>
      </c>
      <c r="J9106">
        <v>700</v>
      </c>
      <c r="K9106" s="7">
        <v>0.15</v>
      </c>
      <c r="L9106">
        <v>2380</v>
      </c>
      <c r="M9106">
        <v>314.87</v>
      </c>
      <c r="N9106" s="7">
        <f>IFERROR(Sales_Data[[#This Row],[Profit]]/Sales_Data[[#This Row],[Sales]],0)</f>
        <v>0.13229831932773109</v>
      </c>
      <c r="O9106" s="7" t="str">
        <f>TEXT(Sales_Data[[#This Row],[Order_Date]],"mmm")</f>
        <v>Apr</v>
      </c>
      <c r="P9106" s="9" t="str">
        <f>TEXT(Sales_Data[[#This Row],[Order_Date]],"yyyy")</f>
        <v>2025</v>
      </c>
      <c r="Q9106" s="9" t="str">
        <f t="shared" si="142"/>
        <v>Existing</v>
      </c>
      <c r="R9106" s="1" t="s">
        <v>73</v>
      </c>
    </row>
    <row r="9107" spans="1:18" x14ac:dyDescent="0.35">
      <c r="A9107" s="1" t="s">
        <v>14046</v>
      </c>
      <c r="B9107" s="2">
        <v>45835</v>
      </c>
      <c r="C9107" s="1" t="s">
        <v>12570</v>
      </c>
      <c r="D9107" s="1" t="s">
        <v>2075</v>
      </c>
      <c r="E9107" s="1" t="s">
        <v>135</v>
      </c>
      <c r="F9107" s="1" t="s">
        <v>136</v>
      </c>
      <c r="G9107" s="1" t="s">
        <v>42</v>
      </c>
      <c r="H9107" s="1" t="s">
        <v>43</v>
      </c>
      <c r="I9107">
        <v>5</v>
      </c>
      <c r="J9107">
        <v>18000</v>
      </c>
      <c r="K9107" s="7">
        <v>0</v>
      </c>
      <c r="L9107">
        <v>90000</v>
      </c>
      <c r="M9107">
        <v>10452.379999999999</v>
      </c>
      <c r="N9107" s="7">
        <f>IFERROR(Sales_Data[[#This Row],[Profit]]/Sales_Data[[#This Row],[Sales]],0)</f>
        <v>0.11613755555555555</v>
      </c>
      <c r="O9107" s="7" t="str">
        <f>TEXT(Sales_Data[[#This Row],[Order_Date]],"mmm")</f>
        <v>Jun</v>
      </c>
      <c r="P9107" s="9" t="str">
        <f>TEXT(Sales_Data[[#This Row],[Order_Date]],"yyyy")</f>
        <v>2025</v>
      </c>
      <c r="Q9107" s="9" t="str">
        <f t="shared" si="142"/>
        <v>Existing</v>
      </c>
      <c r="R9107" s="1" t="s">
        <v>36</v>
      </c>
    </row>
    <row r="9108" spans="1:18" x14ac:dyDescent="0.35">
      <c r="A9108" s="1" t="s">
        <v>14047</v>
      </c>
      <c r="B9108" s="2">
        <v>46014</v>
      </c>
      <c r="C9108" s="1" t="s">
        <v>7745</v>
      </c>
      <c r="D9108" s="1" t="s">
        <v>4994</v>
      </c>
      <c r="E9108" s="1" t="s">
        <v>106</v>
      </c>
      <c r="F9108" s="1" t="s">
        <v>33</v>
      </c>
      <c r="G9108" s="1" t="s">
        <v>26</v>
      </c>
      <c r="H9108" s="1" t="s">
        <v>27</v>
      </c>
      <c r="I9108">
        <v>1</v>
      </c>
      <c r="J9108">
        <v>1200</v>
      </c>
      <c r="K9108" s="7">
        <v>0</v>
      </c>
      <c r="L9108">
        <v>1200</v>
      </c>
      <c r="M9108">
        <v>227.28</v>
      </c>
      <c r="N9108" s="7">
        <f>IFERROR(Sales_Data[[#This Row],[Profit]]/Sales_Data[[#This Row],[Sales]],0)</f>
        <v>0.18940000000000001</v>
      </c>
      <c r="O9108" s="7" t="str">
        <f>TEXT(Sales_Data[[#This Row],[Order_Date]],"mmm")</f>
        <v>Dec</v>
      </c>
      <c r="P9108" s="9" t="str">
        <f>TEXT(Sales_Data[[#This Row],[Order_Date]],"yyyy")</f>
        <v>2025</v>
      </c>
      <c r="Q9108" s="9" t="str">
        <f t="shared" si="142"/>
        <v>New</v>
      </c>
      <c r="R9108" s="1" t="s">
        <v>28</v>
      </c>
    </row>
    <row r="9109" spans="1:18" x14ac:dyDescent="0.35">
      <c r="A9109" s="1" t="s">
        <v>14048</v>
      </c>
      <c r="B9109" s="2">
        <v>45997</v>
      </c>
      <c r="C9109" s="1" t="s">
        <v>4975</v>
      </c>
      <c r="D9109" s="1" t="s">
        <v>404</v>
      </c>
      <c r="E9109" s="1" t="s">
        <v>160</v>
      </c>
      <c r="F9109" s="1" t="s">
        <v>161</v>
      </c>
      <c r="G9109" s="1" t="s">
        <v>42</v>
      </c>
      <c r="H9109" s="1" t="s">
        <v>63</v>
      </c>
      <c r="I9109">
        <v>2</v>
      </c>
      <c r="J9109">
        <v>4500</v>
      </c>
      <c r="K9109" s="7">
        <v>0.15</v>
      </c>
      <c r="L9109">
        <v>7650</v>
      </c>
      <c r="M9109">
        <v>1716.84</v>
      </c>
      <c r="N9109" s="7">
        <f>IFERROR(Sales_Data[[#This Row],[Profit]]/Sales_Data[[#This Row],[Sales]],0)</f>
        <v>0.22442352941176469</v>
      </c>
      <c r="O9109" s="7" t="str">
        <f>TEXT(Sales_Data[[#This Row],[Order_Date]],"mmm")</f>
        <v>Dec</v>
      </c>
      <c r="P9109" s="9" t="str">
        <f>TEXT(Sales_Data[[#This Row],[Order_Date]],"yyyy")</f>
        <v>2025</v>
      </c>
      <c r="Q9109" s="9" t="str">
        <f t="shared" si="142"/>
        <v>Existing</v>
      </c>
      <c r="R9109" s="1" t="s">
        <v>73</v>
      </c>
    </row>
    <row r="9110" spans="1:18" x14ac:dyDescent="0.35">
      <c r="A9110" s="1" t="s">
        <v>14049</v>
      </c>
      <c r="B9110" s="2">
        <v>45816</v>
      </c>
      <c r="C9110" s="1" t="s">
        <v>8847</v>
      </c>
      <c r="D9110" s="1" t="s">
        <v>2144</v>
      </c>
      <c r="E9110" s="1" t="s">
        <v>135</v>
      </c>
      <c r="F9110" s="1" t="s">
        <v>136</v>
      </c>
      <c r="G9110" s="1" t="s">
        <v>26</v>
      </c>
      <c r="H9110" s="1" t="s">
        <v>82</v>
      </c>
      <c r="I9110">
        <v>2</v>
      </c>
      <c r="J9110">
        <v>450</v>
      </c>
      <c r="K9110" s="7">
        <v>0.2</v>
      </c>
      <c r="L9110">
        <v>720</v>
      </c>
      <c r="M9110">
        <v>105.58</v>
      </c>
      <c r="N9110" s="7">
        <f>IFERROR(Sales_Data[[#This Row],[Profit]]/Sales_Data[[#This Row],[Sales]],0)</f>
        <v>0.14663888888888887</v>
      </c>
      <c r="O9110" s="7" t="str">
        <f>TEXT(Sales_Data[[#This Row],[Order_Date]],"mmm")</f>
        <v>Jun</v>
      </c>
      <c r="P9110" s="9" t="str">
        <f>TEXT(Sales_Data[[#This Row],[Order_Date]],"yyyy")</f>
        <v>2025</v>
      </c>
      <c r="Q9110" s="9" t="str">
        <f t="shared" si="142"/>
        <v>Existing</v>
      </c>
      <c r="R9110" s="1" t="s">
        <v>64</v>
      </c>
    </row>
    <row r="9111" spans="1:18" x14ac:dyDescent="0.35">
      <c r="A9111" s="1" t="s">
        <v>14050</v>
      </c>
      <c r="B9111" s="2">
        <v>45995</v>
      </c>
      <c r="C9111" s="1" t="s">
        <v>523</v>
      </c>
      <c r="D9111" s="1" t="s">
        <v>159</v>
      </c>
      <c r="E9111" s="1" t="s">
        <v>62</v>
      </c>
      <c r="F9111" s="1" t="s">
        <v>41</v>
      </c>
      <c r="G9111" s="1" t="s">
        <v>34</v>
      </c>
      <c r="H9111" s="1" t="s">
        <v>107</v>
      </c>
      <c r="I9111">
        <v>2</v>
      </c>
      <c r="J9111">
        <v>6500</v>
      </c>
      <c r="K9111" s="7">
        <v>0.15</v>
      </c>
      <c r="L9111">
        <v>11050</v>
      </c>
      <c r="M9111">
        <v>1976.01</v>
      </c>
      <c r="N9111" s="7">
        <f>IFERROR(Sales_Data[[#This Row],[Profit]]/Sales_Data[[#This Row],[Sales]],0)</f>
        <v>0.17882443438914028</v>
      </c>
      <c r="O9111" s="7" t="str">
        <f>TEXT(Sales_Data[[#This Row],[Order_Date]],"mmm")</f>
        <v>Dec</v>
      </c>
      <c r="P9111" s="9" t="str">
        <f>TEXT(Sales_Data[[#This Row],[Order_Date]],"yyyy")</f>
        <v>2025</v>
      </c>
      <c r="Q9111" s="9" t="str">
        <f t="shared" si="142"/>
        <v>Existing</v>
      </c>
      <c r="R9111" s="1" t="s">
        <v>28</v>
      </c>
    </row>
    <row r="9112" spans="1:18" x14ac:dyDescent="0.35">
      <c r="A9112" s="1" t="s">
        <v>14051</v>
      </c>
      <c r="B9112" s="2">
        <v>45895</v>
      </c>
      <c r="C9112" s="1" t="s">
        <v>5057</v>
      </c>
      <c r="D9112" s="1" t="s">
        <v>12152</v>
      </c>
      <c r="E9112" s="1" t="s">
        <v>160</v>
      </c>
      <c r="F9112" s="1" t="s">
        <v>161</v>
      </c>
      <c r="G9112" s="1" t="s">
        <v>34</v>
      </c>
      <c r="H9112" s="1" t="s">
        <v>77</v>
      </c>
      <c r="I9112">
        <v>3</v>
      </c>
      <c r="J9112">
        <v>22000</v>
      </c>
      <c r="K9112" s="7">
        <v>0.05</v>
      </c>
      <c r="L9112">
        <v>62700</v>
      </c>
      <c r="M9112">
        <v>11996.05</v>
      </c>
      <c r="N9112" s="7">
        <f>IFERROR(Sales_Data[[#This Row],[Profit]]/Sales_Data[[#This Row],[Sales]],0)</f>
        <v>0.19132456140350876</v>
      </c>
      <c r="O9112" s="7" t="str">
        <f>TEXT(Sales_Data[[#This Row],[Order_Date]],"mmm")</f>
        <v>Aug</v>
      </c>
      <c r="P9112" s="9" t="str">
        <f>TEXT(Sales_Data[[#This Row],[Order_Date]],"yyyy")</f>
        <v>2025</v>
      </c>
      <c r="Q9112" s="9" t="str">
        <f t="shared" si="142"/>
        <v>Existing</v>
      </c>
      <c r="R9112" s="1" t="s">
        <v>73</v>
      </c>
    </row>
    <row r="9113" spans="1:18" x14ac:dyDescent="0.35">
      <c r="A9113" s="1" t="s">
        <v>14052</v>
      </c>
      <c r="B9113" s="2">
        <v>45766</v>
      </c>
      <c r="C9113" s="1" t="s">
        <v>5783</v>
      </c>
      <c r="D9113" s="1" t="s">
        <v>2002</v>
      </c>
      <c r="E9113" s="1" t="s">
        <v>135</v>
      </c>
      <c r="F9113" s="1" t="s">
        <v>136</v>
      </c>
      <c r="G9113" s="1" t="s">
        <v>120</v>
      </c>
      <c r="H9113" s="1" t="s">
        <v>143</v>
      </c>
      <c r="I9113">
        <v>4</v>
      </c>
      <c r="J9113">
        <v>1800</v>
      </c>
      <c r="K9113" s="7">
        <v>0.1</v>
      </c>
      <c r="L9113">
        <v>6480</v>
      </c>
      <c r="M9113">
        <v>929.51</v>
      </c>
      <c r="N9113" s="7">
        <f>IFERROR(Sales_Data[[#This Row],[Profit]]/Sales_Data[[#This Row],[Sales]],0)</f>
        <v>0.1434429012345679</v>
      </c>
      <c r="O9113" s="7" t="str">
        <f>TEXT(Sales_Data[[#This Row],[Order_Date]],"mmm")</f>
        <v>Apr</v>
      </c>
      <c r="P9113" s="9" t="str">
        <f>TEXT(Sales_Data[[#This Row],[Order_Date]],"yyyy")</f>
        <v>2025</v>
      </c>
      <c r="Q9113" s="9" t="str">
        <f t="shared" si="142"/>
        <v>Existing</v>
      </c>
      <c r="R9113" s="1" t="s">
        <v>36</v>
      </c>
    </row>
    <row r="9114" spans="1:18" x14ac:dyDescent="0.35">
      <c r="A9114" s="1" t="s">
        <v>14053</v>
      </c>
      <c r="B9114" s="2">
        <v>45837</v>
      </c>
      <c r="C9114" s="1" t="s">
        <v>1439</v>
      </c>
      <c r="D9114" s="1" t="s">
        <v>2322</v>
      </c>
      <c r="E9114" s="1" t="s">
        <v>51</v>
      </c>
      <c r="F9114" s="1" t="s">
        <v>52</v>
      </c>
      <c r="G9114" s="1" t="s">
        <v>26</v>
      </c>
      <c r="H9114" s="1" t="s">
        <v>58</v>
      </c>
      <c r="I9114">
        <v>1</v>
      </c>
      <c r="J9114">
        <v>1400</v>
      </c>
      <c r="K9114" s="7">
        <v>0</v>
      </c>
      <c r="L9114">
        <v>1400</v>
      </c>
      <c r="M9114">
        <v>310.63</v>
      </c>
      <c r="N9114" s="7">
        <f>IFERROR(Sales_Data[[#This Row],[Profit]]/Sales_Data[[#This Row],[Sales]],0)</f>
        <v>0.22187857142857143</v>
      </c>
      <c r="O9114" s="7" t="str">
        <f>TEXT(Sales_Data[[#This Row],[Order_Date]],"mmm")</f>
        <v>Jun</v>
      </c>
      <c r="P9114" s="9" t="str">
        <f>TEXT(Sales_Data[[#This Row],[Order_Date]],"yyyy")</f>
        <v>2025</v>
      </c>
      <c r="Q9114" s="9" t="str">
        <f t="shared" si="142"/>
        <v>New</v>
      </c>
      <c r="R9114" s="1" t="s">
        <v>64</v>
      </c>
    </row>
    <row r="9115" spans="1:18" x14ac:dyDescent="0.35">
      <c r="A9115" s="1" t="s">
        <v>14054</v>
      </c>
      <c r="B9115" s="2">
        <v>45759</v>
      </c>
      <c r="C9115" s="1" t="s">
        <v>3242</v>
      </c>
      <c r="D9115" s="1" t="s">
        <v>5227</v>
      </c>
      <c r="E9115" s="1" t="s">
        <v>111</v>
      </c>
      <c r="F9115" s="1" t="s">
        <v>33</v>
      </c>
      <c r="G9115" s="1" t="s">
        <v>120</v>
      </c>
      <c r="H9115" s="1" t="s">
        <v>143</v>
      </c>
      <c r="I9115">
        <v>3</v>
      </c>
      <c r="J9115">
        <v>1800</v>
      </c>
      <c r="K9115" s="7">
        <v>0.1</v>
      </c>
      <c r="L9115">
        <v>4860</v>
      </c>
      <c r="M9115">
        <v>566.85</v>
      </c>
      <c r="N9115" s="7">
        <f>IFERROR(Sales_Data[[#This Row],[Profit]]/Sales_Data[[#This Row],[Sales]],0)</f>
        <v>0.11663580246913581</v>
      </c>
      <c r="O9115" s="7" t="str">
        <f>TEXT(Sales_Data[[#This Row],[Order_Date]],"mmm")</f>
        <v>Apr</v>
      </c>
      <c r="P9115" s="9" t="str">
        <f>TEXT(Sales_Data[[#This Row],[Order_Date]],"yyyy")</f>
        <v>2025</v>
      </c>
      <c r="Q9115" s="9" t="str">
        <f t="shared" si="142"/>
        <v>Existing</v>
      </c>
      <c r="R9115" s="1" t="s">
        <v>64</v>
      </c>
    </row>
    <row r="9116" spans="1:18" x14ac:dyDescent="0.35">
      <c r="A9116" s="1" t="s">
        <v>14055</v>
      </c>
      <c r="B9116" s="2">
        <v>45752</v>
      </c>
      <c r="C9116" s="1" t="s">
        <v>4377</v>
      </c>
      <c r="D9116" s="1" t="s">
        <v>710</v>
      </c>
      <c r="E9116" s="1" t="s">
        <v>51</v>
      </c>
      <c r="F9116" s="1" t="s">
        <v>52</v>
      </c>
      <c r="G9116" s="1" t="s">
        <v>34</v>
      </c>
      <c r="H9116" s="1" t="s">
        <v>35</v>
      </c>
      <c r="I9116">
        <v>4</v>
      </c>
      <c r="J9116">
        <v>9000</v>
      </c>
      <c r="K9116" s="7">
        <v>0</v>
      </c>
      <c r="L9116">
        <v>36000</v>
      </c>
      <c r="M9116">
        <v>7822.44</v>
      </c>
      <c r="N9116" s="7">
        <f>IFERROR(Sales_Data[[#This Row],[Profit]]/Sales_Data[[#This Row],[Sales]],0)</f>
        <v>0.21728999999999998</v>
      </c>
      <c r="O9116" s="7" t="str">
        <f>TEXT(Sales_Data[[#This Row],[Order_Date]],"mmm")</f>
        <v>Apr</v>
      </c>
      <c r="P9116" s="9" t="str">
        <f>TEXT(Sales_Data[[#This Row],[Order_Date]],"yyyy")</f>
        <v>2025</v>
      </c>
      <c r="Q9116" s="9" t="str">
        <f t="shared" si="142"/>
        <v>Existing</v>
      </c>
      <c r="R9116" s="1" t="s">
        <v>28</v>
      </c>
    </row>
    <row r="9117" spans="1:18" x14ac:dyDescent="0.35">
      <c r="A9117" s="1" t="s">
        <v>14056</v>
      </c>
      <c r="B9117" s="2">
        <v>45678</v>
      </c>
      <c r="C9117" s="1" t="s">
        <v>5394</v>
      </c>
      <c r="D9117" s="1" t="s">
        <v>5777</v>
      </c>
      <c r="E9117" s="1" t="s">
        <v>17</v>
      </c>
      <c r="F9117" s="1" t="s">
        <v>17</v>
      </c>
      <c r="G9117" s="1" t="s">
        <v>26</v>
      </c>
      <c r="H9117" s="1" t="s">
        <v>58</v>
      </c>
      <c r="I9117">
        <v>3</v>
      </c>
      <c r="J9117">
        <v>1400</v>
      </c>
      <c r="K9117" s="7">
        <v>0.1</v>
      </c>
      <c r="L9117">
        <v>3780</v>
      </c>
      <c r="M9117">
        <v>464.82</v>
      </c>
      <c r="N9117" s="7">
        <f>IFERROR(Sales_Data[[#This Row],[Profit]]/Sales_Data[[#This Row],[Sales]],0)</f>
        <v>0.12296825396825396</v>
      </c>
      <c r="O9117" s="7" t="str">
        <f>TEXT(Sales_Data[[#This Row],[Order_Date]],"mmm")</f>
        <v>Jan</v>
      </c>
      <c r="P9117" s="9" t="str">
        <f>TEXT(Sales_Data[[#This Row],[Order_Date]],"yyyy")</f>
        <v>2025</v>
      </c>
      <c r="Q9117" s="9" t="str">
        <f t="shared" si="142"/>
        <v>Existing</v>
      </c>
      <c r="R9117" s="1" t="s">
        <v>73</v>
      </c>
    </row>
    <row r="9118" spans="1:18" x14ac:dyDescent="0.35">
      <c r="A9118" s="1" t="s">
        <v>14057</v>
      </c>
      <c r="B9118" s="2">
        <v>46016</v>
      </c>
      <c r="C9118" s="1" t="s">
        <v>2100</v>
      </c>
      <c r="D9118" s="1" t="s">
        <v>746</v>
      </c>
      <c r="E9118" s="1" t="s">
        <v>106</v>
      </c>
      <c r="F9118" s="1" t="s">
        <v>33</v>
      </c>
      <c r="G9118" s="1" t="s">
        <v>42</v>
      </c>
      <c r="H9118" s="1" t="s">
        <v>47</v>
      </c>
      <c r="I9118">
        <v>1</v>
      </c>
      <c r="J9118">
        <v>55000</v>
      </c>
      <c r="K9118" s="7">
        <v>0.1</v>
      </c>
      <c r="L9118">
        <v>49500</v>
      </c>
      <c r="M9118">
        <v>4305.1000000000004</v>
      </c>
      <c r="N9118" s="7">
        <f>IFERROR(Sales_Data[[#This Row],[Profit]]/Sales_Data[[#This Row],[Sales]],0)</f>
        <v>8.6971717171717172E-2</v>
      </c>
      <c r="O9118" s="7" t="str">
        <f>TEXT(Sales_Data[[#This Row],[Order_Date]],"mmm")</f>
        <v>Dec</v>
      </c>
      <c r="P9118" s="9" t="str">
        <f>TEXT(Sales_Data[[#This Row],[Order_Date]],"yyyy")</f>
        <v>2025</v>
      </c>
      <c r="Q9118" s="9" t="str">
        <f t="shared" si="142"/>
        <v>New</v>
      </c>
      <c r="R9118" s="1" t="s">
        <v>36</v>
      </c>
    </row>
    <row r="9119" spans="1:18" x14ac:dyDescent="0.35">
      <c r="A9119" s="1" t="s">
        <v>14058</v>
      </c>
      <c r="B9119" s="2">
        <v>45719</v>
      </c>
      <c r="C9119" s="1" t="s">
        <v>1283</v>
      </c>
      <c r="D9119" s="1" t="s">
        <v>5826</v>
      </c>
      <c r="E9119" s="1" t="s">
        <v>160</v>
      </c>
      <c r="F9119" s="1" t="s">
        <v>161</v>
      </c>
      <c r="G9119" s="1" t="s">
        <v>26</v>
      </c>
      <c r="H9119" s="1" t="s">
        <v>82</v>
      </c>
      <c r="I9119">
        <v>2</v>
      </c>
      <c r="J9119">
        <v>450</v>
      </c>
      <c r="K9119" s="7">
        <v>0</v>
      </c>
      <c r="L9119">
        <v>900</v>
      </c>
      <c r="M9119">
        <v>203.77</v>
      </c>
      <c r="N9119" s="7">
        <f>IFERROR(Sales_Data[[#This Row],[Profit]]/Sales_Data[[#This Row],[Sales]],0)</f>
        <v>0.22641111111111112</v>
      </c>
      <c r="O9119" s="7" t="str">
        <f>TEXT(Sales_Data[[#This Row],[Order_Date]],"mmm")</f>
        <v>Mar</v>
      </c>
      <c r="P9119" s="9" t="str">
        <f>TEXT(Sales_Data[[#This Row],[Order_Date]],"yyyy")</f>
        <v>2025</v>
      </c>
      <c r="Q9119" s="9" t="str">
        <f t="shared" si="142"/>
        <v>Existing</v>
      </c>
      <c r="R9119" s="1" t="s">
        <v>36</v>
      </c>
    </row>
    <row r="9120" spans="1:18" x14ac:dyDescent="0.35">
      <c r="A9120" s="1" t="s">
        <v>14059</v>
      </c>
      <c r="B9120" s="2">
        <v>45979</v>
      </c>
      <c r="C9120" s="1" t="s">
        <v>4335</v>
      </c>
      <c r="D9120" s="1" t="s">
        <v>4517</v>
      </c>
      <c r="E9120" s="1" t="s">
        <v>32</v>
      </c>
      <c r="F9120" s="1" t="s">
        <v>33</v>
      </c>
      <c r="G9120" s="1" t="s">
        <v>26</v>
      </c>
      <c r="H9120" s="1" t="s">
        <v>128</v>
      </c>
      <c r="I9120">
        <v>2</v>
      </c>
      <c r="J9120">
        <v>900</v>
      </c>
      <c r="K9120" s="7">
        <v>0</v>
      </c>
      <c r="L9120">
        <v>1800</v>
      </c>
      <c r="M9120">
        <v>272.79000000000002</v>
      </c>
      <c r="N9120" s="7">
        <f>IFERROR(Sales_Data[[#This Row],[Profit]]/Sales_Data[[#This Row],[Sales]],0)</f>
        <v>0.15155000000000002</v>
      </c>
      <c r="O9120" s="7" t="str">
        <f>TEXT(Sales_Data[[#This Row],[Order_Date]],"mmm")</f>
        <v>Nov</v>
      </c>
      <c r="P9120" s="9" t="str">
        <f>TEXT(Sales_Data[[#This Row],[Order_Date]],"yyyy")</f>
        <v>2025</v>
      </c>
      <c r="Q9120" s="9" t="str">
        <f t="shared" si="142"/>
        <v>Existing</v>
      </c>
      <c r="R9120" s="1" t="s">
        <v>73</v>
      </c>
    </row>
    <row r="9121" spans="1:18" x14ac:dyDescent="0.35">
      <c r="A9121" s="1" t="s">
        <v>14060</v>
      </c>
      <c r="B9121" s="2">
        <v>45829</v>
      </c>
      <c r="C9121" s="1" t="s">
        <v>1982</v>
      </c>
      <c r="D9121" s="1" t="s">
        <v>2425</v>
      </c>
      <c r="E9121" s="1" t="s">
        <v>17</v>
      </c>
      <c r="F9121" s="1" t="s">
        <v>17</v>
      </c>
      <c r="G9121" s="1" t="s">
        <v>26</v>
      </c>
      <c r="H9121" s="1" t="s">
        <v>82</v>
      </c>
      <c r="I9121">
        <v>4</v>
      </c>
      <c r="J9121">
        <v>450</v>
      </c>
      <c r="K9121" s="7">
        <v>0.15</v>
      </c>
      <c r="L9121">
        <v>1530</v>
      </c>
      <c r="M9121">
        <v>130.88999999999999</v>
      </c>
      <c r="N9121" s="7">
        <f>IFERROR(Sales_Data[[#This Row],[Profit]]/Sales_Data[[#This Row],[Sales]],0)</f>
        <v>8.5549019607843127E-2</v>
      </c>
      <c r="O9121" s="7" t="str">
        <f>TEXT(Sales_Data[[#This Row],[Order_Date]],"mmm")</f>
        <v>Jun</v>
      </c>
      <c r="P9121" s="9" t="str">
        <f>TEXT(Sales_Data[[#This Row],[Order_Date]],"yyyy")</f>
        <v>2025</v>
      </c>
      <c r="Q9121" s="9" t="str">
        <f t="shared" si="142"/>
        <v>Existing</v>
      </c>
      <c r="R9121" s="1" t="s">
        <v>73</v>
      </c>
    </row>
    <row r="9122" spans="1:18" x14ac:dyDescent="0.35">
      <c r="A9122" s="1" t="s">
        <v>14061</v>
      </c>
      <c r="B9122" s="2">
        <v>45735</v>
      </c>
      <c r="C9122" s="1" t="s">
        <v>1473</v>
      </c>
      <c r="D9122" s="1" t="s">
        <v>7764</v>
      </c>
      <c r="E9122" s="1" t="s">
        <v>51</v>
      </c>
      <c r="F9122" s="1" t="s">
        <v>52</v>
      </c>
      <c r="G9122" s="1" t="s">
        <v>42</v>
      </c>
      <c r="H9122" s="1" t="s">
        <v>102</v>
      </c>
      <c r="I9122">
        <v>4</v>
      </c>
      <c r="J9122">
        <v>25000</v>
      </c>
      <c r="K9122" s="7">
        <v>0</v>
      </c>
      <c r="L9122">
        <v>100000</v>
      </c>
      <c r="M9122">
        <v>12373.24</v>
      </c>
      <c r="N9122" s="7">
        <f>IFERROR(Sales_Data[[#This Row],[Profit]]/Sales_Data[[#This Row],[Sales]],0)</f>
        <v>0.12373239999999999</v>
      </c>
      <c r="O9122" s="7" t="str">
        <f>TEXT(Sales_Data[[#This Row],[Order_Date]],"mmm")</f>
        <v>Mar</v>
      </c>
      <c r="P9122" s="9" t="str">
        <f>TEXT(Sales_Data[[#This Row],[Order_Date]],"yyyy")</f>
        <v>2025</v>
      </c>
      <c r="Q9122" s="9" t="str">
        <f t="shared" si="142"/>
        <v>Existing</v>
      </c>
      <c r="R9122" s="1" t="s">
        <v>64</v>
      </c>
    </row>
    <row r="9123" spans="1:18" x14ac:dyDescent="0.35">
      <c r="A9123" s="1" t="s">
        <v>14062</v>
      </c>
      <c r="B9123" s="2">
        <v>45838</v>
      </c>
      <c r="C9123" s="1" t="s">
        <v>4306</v>
      </c>
      <c r="D9123" s="1" t="s">
        <v>5722</v>
      </c>
      <c r="E9123" s="1" t="s">
        <v>160</v>
      </c>
      <c r="F9123" s="1" t="s">
        <v>161</v>
      </c>
      <c r="G9123" s="1" t="s">
        <v>26</v>
      </c>
      <c r="H9123" s="1" t="s">
        <v>27</v>
      </c>
      <c r="I9123">
        <v>1</v>
      </c>
      <c r="J9123">
        <v>1200</v>
      </c>
      <c r="K9123" s="7">
        <v>0.05</v>
      </c>
      <c r="L9123">
        <v>1140</v>
      </c>
      <c r="M9123">
        <v>135.02000000000001</v>
      </c>
      <c r="N9123" s="7">
        <f>IFERROR(Sales_Data[[#This Row],[Profit]]/Sales_Data[[#This Row],[Sales]],0)</f>
        <v>0.11843859649122808</v>
      </c>
      <c r="O9123" s="7" t="str">
        <f>TEXT(Sales_Data[[#This Row],[Order_Date]],"mmm")</f>
        <v>Jun</v>
      </c>
      <c r="P9123" s="9" t="str">
        <f>TEXT(Sales_Data[[#This Row],[Order_Date]],"yyyy")</f>
        <v>2025</v>
      </c>
      <c r="Q9123" s="9" t="str">
        <f t="shared" si="142"/>
        <v>New</v>
      </c>
      <c r="R9123" s="1" t="s">
        <v>20</v>
      </c>
    </row>
    <row r="9124" spans="1:18" x14ac:dyDescent="0.35">
      <c r="A9124" s="1" t="s">
        <v>14063</v>
      </c>
      <c r="B9124" s="2">
        <v>45898</v>
      </c>
      <c r="C9124" s="1" t="s">
        <v>3357</v>
      </c>
      <c r="D9124" s="1" t="s">
        <v>4908</v>
      </c>
      <c r="E9124" s="1" t="s">
        <v>62</v>
      </c>
      <c r="F9124" s="1" t="s">
        <v>41</v>
      </c>
      <c r="G9124" s="1" t="s">
        <v>26</v>
      </c>
      <c r="H9124" s="1" t="s">
        <v>58</v>
      </c>
      <c r="I9124">
        <v>4</v>
      </c>
      <c r="J9124">
        <v>1400</v>
      </c>
      <c r="K9124" s="7">
        <v>0.2</v>
      </c>
      <c r="L9124">
        <v>4480</v>
      </c>
      <c r="M9124">
        <v>699.45</v>
      </c>
      <c r="N9124" s="7">
        <f>IFERROR(Sales_Data[[#This Row],[Profit]]/Sales_Data[[#This Row],[Sales]],0)</f>
        <v>0.15612723214285715</v>
      </c>
      <c r="O9124" s="7" t="str">
        <f>TEXT(Sales_Data[[#This Row],[Order_Date]],"mmm")</f>
        <v>Aug</v>
      </c>
      <c r="P9124" s="9" t="str">
        <f>TEXT(Sales_Data[[#This Row],[Order_Date]],"yyyy")</f>
        <v>2025</v>
      </c>
      <c r="Q9124" s="9" t="str">
        <f t="shared" si="142"/>
        <v>Existing</v>
      </c>
      <c r="R9124" s="1" t="s">
        <v>64</v>
      </c>
    </row>
    <row r="9125" spans="1:18" x14ac:dyDescent="0.35">
      <c r="A9125" s="1" t="s">
        <v>14064</v>
      </c>
      <c r="B9125" s="2">
        <v>45802</v>
      </c>
      <c r="C9125" s="1" t="s">
        <v>10494</v>
      </c>
      <c r="D9125" s="1" t="s">
        <v>10349</v>
      </c>
      <c r="E9125" s="1" t="s">
        <v>40</v>
      </c>
      <c r="F9125" s="1" t="s">
        <v>41</v>
      </c>
      <c r="G9125" s="1" t="s">
        <v>120</v>
      </c>
      <c r="H9125" s="1" t="s">
        <v>121</v>
      </c>
      <c r="I9125">
        <v>3</v>
      </c>
      <c r="J9125">
        <v>2800</v>
      </c>
      <c r="K9125" s="7">
        <v>0</v>
      </c>
      <c r="L9125">
        <v>8400</v>
      </c>
      <c r="M9125">
        <v>1567.2</v>
      </c>
      <c r="N9125" s="7">
        <f>IFERROR(Sales_Data[[#This Row],[Profit]]/Sales_Data[[#This Row],[Sales]],0)</f>
        <v>0.18657142857142858</v>
      </c>
      <c r="O9125" s="7" t="str">
        <f>TEXT(Sales_Data[[#This Row],[Order_Date]],"mmm")</f>
        <v>May</v>
      </c>
      <c r="P9125" s="9" t="str">
        <f>TEXT(Sales_Data[[#This Row],[Order_Date]],"yyyy")</f>
        <v>2025</v>
      </c>
      <c r="Q9125" s="9" t="str">
        <f t="shared" si="142"/>
        <v>Existing</v>
      </c>
      <c r="R9125" s="1" t="s">
        <v>73</v>
      </c>
    </row>
    <row r="9126" spans="1:18" x14ac:dyDescent="0.35">
      <c r="A9126" s="1" t="s">
        <v>14065</v>
      </c>
      <c r="B9126" s="2">
        <v>45889</v>
      </c>
      <c r="C9126" s="1" t="s">
        <v>6865</v>
      </c>
      <c r="D9126" s="1" t="s">
        <v>10617</v>
      </c>
      <c r="E9126" s="1" t="s">
        <v>32</v>
      </c>
      <c r="F9126" s="1" t="s">
        <v>33</v>
      </c>
      <c r="G9126" s="1" t="s">
        <v>42</v>
      </c>
      <c r="H9126" s="1" t="s">
        <v>112</v>
      </c>
      <c r="I9126">
        <v>5</v>
      </c>
      <c r="J9126">
        <v>2500</v>
      </c>
      <c r="K9126" s="7">
        <v>0</v>
      </c>
      <c r="L9126">
        <v>12500</v>
      </c>
      <c r="M9126">
        <v>2607.58</v>
      </c>
      <c r="N9126" s="7">
        <f>IFERROR(Sales_Data[[#This Row],[Profit]]/Sales_Data[[#This Row],[Sales]],0)</f>
        <v>0.2086064</v>
      </c>
      <c r="O9126" s="7" t="str">
        <f>TEXT(Sales_Data[[#This Row],[Order_Date]],"mmm")</f>
        <v>Aug</v>
      </c>
      <c r="P9126" s="9" t="str">
        <f>TEXT(Sales_Data[[#This Row],[Order_Date]],"yyyy")</f>
        <v>2025</v>
      </c>
      <c r="Q9126" s="9" t="str">
        <f t="shared" si="142"/>
        <v>Existing</v>
      </c>
      <c r="R9126" s="1" t="s">
        <v>36</v>
      </c>
    </row>
    <row r="9127" spans="1:18" x14ac:dyDescent="0.35">
      <c r="A9127" s="1" t="s">
        <v>14066</v>
      </c>
      <c r="B9127" s="2">
        <v>45807</v>
      </c>
      <c r="C9127" s="1" t="s">
        <v>10036</v>
      </c>
      <c r="D9127" s="1" t="s">
        <v>5708</v>
      </c>
      <c r="E9127" s="1" t="s">
        <v>62</v>
      </c>
      <c r="F9127" s="1" t="s">
        <v>41</v>
      </c>
      <c r="G9127" s="1" t="s">
        <v>120</v>
      </c>
      <c r="H9127" s="1" t="s">
        <v>121</v>
      </c>
      <c r="I9127">
        <v>5</v>
      </c>
      <c r="J9127">
        <v>2800</v>
      </c>
      <c r="K9127" s="7">
        <v>0</v>
      </c>
      <c r="L9127">
        <v>14000</v>
      </c>
      <c r="M9127">
        <v>2649.29</v>
      </c>
      <c r="N9127" s="7">
        <f>IFERROR(Sales_Data[[#This Row],[Profit]]/Sales_Data[[#This Row],[Sales]],0)</f>
        <v>0.18923499999999999</v>
      </c>
      <c r="O9127" s="7" t="str">
        <f>TEXT(Sales_Data[[#This Row],[Order_Date]],"mmm")</f>
        <v>May</v>
      </c>
      <c r="P9127" s="9" t="str">
        <f>TEXT(Sales_Data[[#This Row],[Order_Date]],"yyyy")</f>
        <v>2025</v>
      </c>
      <c r="Q9127" s="9" t="str">
        <f t="shared" si="142"/>
        <v>Existing</v>
      </c>
      <c r="R9127" s="1" t="s">
        <v>64</v>
      </c>
    </row>
    <row r="9128" spans="1:18" x14ac:dyDescent="0.35">
      <c r="A9128" s="1" t="s">
        <v>14067</v>
      </c>
      <c r="B9128" s="2">
        <v>45667</v>
      </c>
      <c r="C9128" s="1" t="s">
        <v>9549</v>
      </c>
      <c r="D9128" s="1" t="s">
        <v>4101</v>
      </c>
      <c r="E9128" s="1" t="s">
        <v>17</v>
      </c>
      <c r="F9128" s="1" t="s">
        <v>17</v>
      </c>
      <c r="G9128" s="1" t="s">
        <v>26</v>
      </c>
      <c r="H9128" s="1" t="s">
        <v>128</v>
      </c>
      <c r="I9128">
        <v>4</v>
      </c>
      <c r="J9128">
        <v>900</v>
      </c>
      <c r="K9128" s="7">
        <v>0.05</v>
      </c>
      <c r="L9128">
        <v>3420</v>
      </c>
      <c r="M9128">
        <v>773.65</v>
      </c>
      <c r="N9128" s="7">
        <f>IFERROR(Sales_Data[[#This Row],[Profit]]/Sales_Data[[#This Row],[Sales]],0)</f>
        <v>0.22621345029239764</v>
      </c>
      <c r="O9128" s="7" t="str">
        <f>TEXT(Sales_Data[[#This Row],[Order_Date]],"mmm")</f>
        <v>Jan</v>
      </c>
      <c r="P9128" s="9" t="str">
        <f>TEXT(Sales_Data[[#This Row],[Order_Date]],"yyyy")</f>
        <v>2025</v>
      </c>
      <c r="Q9128" s="9" t="str">
        <f t="shared" si="142"/>
        <v>Existing</v>
      </c>
      <c r="R9128" s="1" t="s">
        <v>64</v>
      </c>
    </row>
    <row r="9129" spans="1:18" x14ac:dyDescent="0.35">
      <c r="A9129" s="1" t="s">
        <v>14068</v>
      </c>
      <c r="B9129" s="2">
        <v>45772</v>
      </c>
      <c r="C9129" s="1" t="s">
        <v>5641</v>
      </c>
      <c r="D9129" s="1" t="s">
        <v>1938</v>
      </c>
      <c r="E9129" s="1" t="s">
        <v>56</v>
      </c>
      <c r="F9129" s="1" t="s">
        <v>57</v>
      </c>
      <c r="G9129" s="1" t="s">
        <v>120</v>
      </c>
      <c r="H9129" s="1" t="s">
        <v>217</v>
      </c>
      <c r="I9129">
        <v>5</v>
      </c>
      <c r="J9129">
        <v>3200</v>
      </c>
      <c r="K9129" s="7">
        <v>0.15</v>
      </c>
      <c r="L9129">
        <v>13600</v>
      </c>
      <c r="M9129">
        <v>1103.47</v>
      </c>
      <c r="N9129" s="7">
        <f>IFERROR(Sales_Data[[#This Row],[Profit]]/Sales_Data[[#This Row],[Sales]],0)</f>
        <v>8.1137500000000001E-2</v>
      </c>
      <c r="O9129" s="7" t="str">
        <f>TEXT(Sales_Data[[#This Row],[Order_Date]],"mmm")</f>
        <v>Apr</v>
      </c>
      <c r="P9129" s="9" t="str">
        <f>TEXT(Sales_Data[[#This Row],[Order_Date]],"yyyy")</f>
        <v>2025</v>
      </c>
      <c r="Q9129" s="9" t="str">
        <f t="shared" si="142"/>
        <v>Existing</v>
      </c>
      <c r="R9129" s="1" t="s">
        <v>73</v>
      </c>
    </row>
    <row r="9130" spans="1:18" x14ac:dyDescent="0.35">
      <c r="A9130" s="1" t="s">
        <v>14069</v>
      </c>
      <c r="B9130" s="2">
        <v>45747</v>
      </c>
      <c r="C9130" s="1" t="s">
        <v>14070</v>
      </c>
      <c r="D9130" s="1" t="s">
        <v>7218</v>
      </c>
      <c r="E9130" s="1" t="s">
        <v>160</v>
      </c>
      <c r="F9130" s="1" t="s">
        <v>161</v>
      </c>
      <c r="G9130" s="1" t="s">
        <v>42</v>
      </c>
      <c r="H9130" s="1" t="s">
        <v>112</v>
      </c>
      <c r="I9130">
        <v>2</v>
      </c>
      <c r="J9130">
        <v>2500</v>
      </c>
      <c r="K9130" s="7">
        <v>0</v>
      </c>
      <c r="L9130">
        <v>5000</v>
      </c>
      <c r="M9130">
        <v>588.32000000000005</v>
      </c>
      <c r="N9130" s="7">
        <f>IFERROR(Sales_Data[[#This Row],[Profit]]/Sales_Data[[#This Row],[Sales]],0)</f>
        <v>0.117664</v>
      </c>
      <c r="O9130" s="7" t="str">
        <f>TEXT(Sales_Data[[#This Row],[Order_Date]],"mmm")</f>
        <v>Mar</v>
      </c>
      <c r="P9130" s="9" t="str">
        <f>TEXT(Sales_Data[[#This Row],[Order_Date]],"yyyy")</f>
        <v>2025</v>
      </c>
      <c r="Q9130" s="9" t="str">
        <f t="shared" si="142"/>
        <v>Existing</v>
      </c>
      <c r="R9130" s="1" t="s">
        <v>64</v>
      </c>
    </row>
    <row r="9131" spans="1:18" x14ac:dyDescent="0.35">
      <c r="A9131" s="1" t="s">
        <v>14071</v>
      </c>
      <c r="B9131" s="2">
        <v>45810</v>
      </c>
      <c r="C9131" s="1" t="s">
        <v>8580</v>
      </c>
      <c r="D9131" s="1" t="s">
        <v>3184</v>
      </c>
      <c r="E9131" s="1" t="s">
        <v>17</v>
      </c>
      <c r="F9131" s="1" t="s">
        <v>17</v>
      </c>
      <c r="G9131" s="1" t="s">
        <v>34</v>
      </c>
      <c r="H9131" s="1" t="s">
        <v>107</v>
      </c>
      <c r="I9131">
        <v>1</v>
      </c>
      <c r="J9131">
        <v>6500</v>
      </c>
      <c r="K9131" s="7">
        <v>0.15</v>
      </c>
      <c r="L9131">
        <v>5525</v>
      </c>
      <c r="M9131">
        <v>839.76</v>
      </c>
      <c r="N9131" s="7">
        <f>IFERROR(Sales_Data[[#This Row],[Profit]]/Sales_Data[[#This Row],[Sales]],0)</f>
        <v>0.15199276018099547</v>
      </c>
      <c r="O9131" s="7" t="str">
        <f>TEXT(Sales_Data[[#This Row],[Order_Date]],"mmm")</f>
        <v>Jun</v>
      </c>
      <c r="P9131" s="9" t="str">
        <f>TEXT(Sales_Data[[#This Row],[Order_Date]],"yyyy")</f>
        <v>2025</v>
      </c>
      <c r="Q9131" s="9" t="str">
        <f t="shared" si="142"/>
        <v>New</v>
      </c>
      <c r="R9131" s="1" t="s">
        <v>64</v>
      </c>
    </row>
    <row r="9132" spans="1:18" x14ac:dyDescent="0.35">
      <c r="A9132" s="1" t="s">
        <v>14072</v>
      </c>
      <c r="B9132" s="2">
        <v>46014</v>
      </c>
      <c r="C9132" s="1" t="s">
        <v>4895</v>
      </c>
      <c r="D9132" s="1" t="s">
        <v>4032</v>
      </c>
      <c r="E9132" s="1" t="s">
        <v>24</v>
      </c>
      <c r="F9132" s="1" t="s">
        <v>25</v>
      </c>
      <c r="G9132" s="1" t="s">
        <v>120</v>
      </c>
      <c r="H9132" s="1" t="s">
        <v>143</v>
      </c>
      <c r="I9132">
        <v>1</v>
      </c>
      <c r="J9132">
        <v>1800</v>
      </c>
      <c r="K9132" s="7">
        <v>0</v>
      </c>
      <c r="L9132">
        <v>1800</v>
      </c>
      <c r="M9132">
        <v>193.42</v>
      </c>
      <c r="N9132" s="7">
        <f>IFERROR(Sales_Data[[#This Row],[Profit]]/Sales_Data[[#This Row],[Sales]],0)</f>
        <v>0.10745555555555555</v>
      </c>
      <c r="O9132" s="7" t="str">
        <f>TEXT(Sales_Data[[#This Row],[Order_Date]],"mmm")</f>
        <v>Dec</v>
      </c>
      <c r="P9132" s="9" t="str">
        <f>TEXT(Sales_Data[[#This Row],[Order_Date]],"yyyy")</f>
        <v>2025</v>
      </c>
      <c r="Q9132" s="9" t="str">
        <f t="shared" si="142"/>
        <v>New</v>
      </c>
      <c r="R9132" s="1" t="s">
        <v>36</v>
      </c>
    </row>
    <row r="9133" spans="1:18" x14ac:dyDescent="0.35">
      <c r="A9133" s="1" t="s">
        <v>14073</v>
      </c>
      <c r="B9133" s="2">
        <v>45996</v>
      </c>
      <c r="C9133" s="1" t="s">
        <v>10624</v>
      </c>
      <c r="D9133" s="1" t="s">
        <v>1183</v>
      </c>
      <c r="E9133" s="1" t="s">
        <v>71</v>
      </c>
      <c r="F9133" s="1" t="s">
        <v>33</v>
      </c>
      <c r="G9133" s="1" t="s">
        <v>42</v>
      </c>
      <c r="H9133" s="1" t="s">
        <v>112</v>
      </c>
      <c r="I9133">
        <v>4</v>
      </c>
      <c r="J9133">
        <v>2500</v>
      </c>
      <c r="K9133" s="7">
        <v>0</v>
      </c>
      <c r="L9133">
        <v>10000</v>
      </c>
      <c r="M9133">
        <v>1742.87</v>
      </c>
      <c r="N9133" s="7">
        <f>IFERROR(Sales_Data[[#This Row],[Profit]]/Sales_Data[[#This Row],[Sales]],0)</f>
        <v>0.174287</v>
      </c>
      <c r="O9133" s="7" t="str">
        <f>TEXT(Sales_Data[[#This Row],[Order_Date]],"mmm")</f>
        <v>Dec</v>
      </c>
      <c r="P9133" s="9" t="str">
        <f>TEXT(Sales_Data[[#This Row],[Order_Date]],"yyyy")</f>
        <v>2025</v>
      </c>
      <c r="Q9133" s="9" t="str">
        <f t="shared" si="142"/>
        <v>Existing</v>
      </c>
      <c r="R9133" s="1" t="s">
        <v>20</v>
      </c>
    </row>
    <row r="9134" spans="1:18" x14ac:dyDescent="0.35">
      <c r="A9134" s="1" t="s">
        <v>14074</v>
      </c>
      <c r="B9134" s="2">
        <v>45996</v>
      </c>
      <c r="C9134" s="1" t="s">
        <v>3988</v>
      </c>
      <c r="D9134" s="1" t="s">
        <v>1751</v>
      </c>
      <c r="E9134" s="1" t="s">
        <v>40</v>
      </c>
      <c r="F9134" s="1" t="s">
        <v>41</v>
      </c>
      <c r="G9134" s="1" t="s">
        <v>42</v>
      </c>
      <c r="H9134" s="1" t="s">
        <v>63</v>
      </c>
      <c r="I9134">
        <v>5</v>
      </c>
      <c r="J9134">
        <v>4500</v>
      </c>
      <c r="K9134" s="7">
        <v>0.05</v>
      </c>
      <c r="L9134">
        <v>21375</v>
      </c>
      <c r="M9134">
        <v>4204.8500000000004</v>
      </c>
      <c r="N9134" s="7">
        <f>IFERROR(Sales_Data[[#This Row],[Profit]]/Sales_Data[[#This Row],[Sales]],0)</f>
        <v>0.19671812865497076</v>
      </c>
      <c r="O9134" s="7" t="str">
        <f>TEXT(Sales_Data[[#This Row],[Order_Date]],"mmm")</f>
        <v>Dec</v>
      </c>
      <c r="P9134" s="9" t="str">
        <f>TEXT(Sales_Data[[#This Row],[Order_Date]],"yyyy")</f>
        <v>2025</v>
      </c>
      <c r="Q9134" s="9" t="str">
        <f t="shared" si="142"/>
        <v>Existing</v>
      </c>
      <c r="R9134" s="1" t="s">
        <v>28</v>
      </c>
    </row>
    <row r="9135" spans="1:18" x14ac:dyDescent="0.35">
      <c r="A9135" s="1" t="s">
        <v>14075</v>
      </c>
      <c r="B9135" s="2">
        <v>45875</v>
      </c>
      <c r="C9135" s="1" t="s">
        <v>4573</v>
      </c>
      <c r="D9135" s="1" t="s">
        <v>2420</v>
      </c>
      <c r="E9135" s="1" t="s">
        <v>56</v>
      </c>
      <c r="F9135" s="1" t="s">
        <v>57</v>
      </c>
      <c r="G9135" s="1" t="s">
        <v>26</v>
      </c>
      <c r="H9135" s="1" t="s">
        <v>58</v>
      </c>
      <c r="I9135">
        <v>3</v>
      </c>
      <c r="J9135">
        <v>1400</v>
      </c>
      <c r="K9135" s="7">
        <v>0.1</v>
      </c>
      <c r="L9135">
        <v>3780</v>
      </c>
      <c r="M9135">
        <v>870.72</v>
      </c>
      <c r="N9135" s="7">
        <f>IFERROR(Sales_Data[[#This Row],[Profit]]/Sales_Data[[#This Row],[Sales]],0)</f>
        <v>0.23034920634920636</v>
      </c>
      <c r="O9135" s="7" t="str">
        <f>TEXT(Sales_Data[[#This Row],[Order_Date]],"mmm")</f>
        <v>Aug</v>
      </c>
      <c r="P9135" s="9" t="str">
        <f>TEXT(Sales_Data[[#This Row],[Order_Date]],"yyyy")</f>
        <v>2025</v>
      </c>
      <c r="Q9135" s="9" t="str">
        <f t="shared" si="142"/>
        <v>Existing</v>
      </c>
      <c r="R9135" s="1" t="s">
        <v>28</v>
      </c>
    </row>
    <row r="9136" spans="1:18" x14ac:dyDescent="0.35">
      <c r="A9136" s="1" t="s">
        <v>14076</v>
      </c>
      <c r="B9136" s="2">
        <v>45865</v>
      </c>
      <c r="C9136" s="1" t="s">
        <v>901</v>
      </c>
      <c r="D9136" s="1" t="s">
        <v>3924</v>
      </c>
      <c r="E9136" s="1" t="s">
        <v>119</v>
      </c>
      <c r="F9136" s="1" t="s">
        <v>33</v>
      </c>
      <c r="G9136" s="1" t="s">
        <v>18</v>
      </c>
      <c r="H9136" s="1" t="s">
        <v>19</v>
      </c>
      <c r="I9136">
        <v>5</v>
      </c>
      <c r="J9136">
        <v>700</v>
      </c>
      <c r="K9136" s="7">
        <v>0.05</v>
      </c>
      <c r="L9136">
        <v>3325</v>
      </c>
      <c r="M9136">
        <v>703.89</v>
      </c>
      <c r="N9136" s="7">
        <f>IFERROR(Sales_Data[[#This Row],[Profit]]/Sales_Data[[#This Row],[Sales]],0)</f>
        <v>0.21169624060150374</v>
      </c>
      <c r="O9136" s="7" t="str">
        <f>TEXT(Sales_Data[[#This Row],[Order_Date]],"mmm")</f>
        <v>Jul</v>
      </c>
      <c r="P9136" s="9" t="str">
        <f>TEXT(Sales_Data[[#This Row],[Order_Date]],"yyyy")</f>
        <v>2025</v>
      </c>
      <c r="Q9136" s="9" t="str">
        <f t="shared" si="142"/>
        <v>Existing</v>
      </c>
      <c r="R9136" s="1" t="s">
        <v>36</v>
      </c>
    </row>
    <row r="9137" spans="1:18" x14ac:dyDescent="0.35">
      <c r="A9137" s="1" t="s">
        <v>14077</v>
      </c>
      <c r="B9137" s="2">
        <v>45743</v>
      </c>
      <c r="C9137" s="1" t="s">
        <v>11989</v>
      </c>
      <c r="D9137" s="1" t="s">
        <v>813</v>
      </c>
      <c r="E9137" s="1" t="s">
        <v>86</v>
      </c>
      <c r="F9137" s="1" t="s">
        <v>25</v>
      </c>
      <c r="G9137" s="1" t="s">
        <v>34</v>
      </c>
      <c r="H9137" s="1" t="s">
        <v>77</v>
      </c>
      <c r="I9137">
        <v>5</v>
      </c>
      <c r="J9137">
        <v>22000</v>
      </c>
      <c r="K9137" s="7">
        <v>0</v>
      </c>
      <c r="L9137">
        <v>110000</v>
      </c>
      <c r="M9137">
        <v>23043.42</v>
      </c>
      <c r="N9137" s="7">
        <f>IFERROR(Sales_Data[[#This Row],[Profit]]/Sales_Data[[#This Row],[Sales]],0)</f>
        <v>0.20948563636363635</v>
      </c>
      <c r="O9137" s="7" t="str">
        <f>TEXT(Sales_Data[[#This Row],[Order_Date]],"mmm")</f>
        <v>Mar</v>
      </c>
      <c r="P9137" s="9" t="str">
        <f>TEXT(Sales_Data[[#This Row],[Order_Date]],"yyyy")</f>
        <v>2025</v>
      </c>
      <c r="Q9137" s="9" t="str">
        <f t="shared" si="142"/>
        <v>Existing</v>
      </c>
      <c r="R9137" s="1" t="s">
        <v>20</v>
      </c>
    </row>
    <row r="9138" spans="1:18" x14ac:dyDescent="0.35">
      <c r="A9138" s="1" t="s">
        <v>14078</v>
      </c>
      <c r="B9138" s="2">
        <v>45695</v>
      </c>
      <c r="C9138" s="1" t="s">
        <v>3875</v>
      </c>
      <c r="D9138" s="1" t="s">
        <v>3446</v>
      </c>
      <c r="E9138" s="1" t="s">
        <v>106</v>
      </c>
      <c r="F9138" s="1" t="s">
        <v>33</v>
      </c>
      <c r="G9138" s="1" t="s">
        <v>42</v>
      </c>
      <c r="H9138" s="1" t="s">
        <v>112</v>
      </c>
      <c r="I9138">
        <v>1</v>
      </c>
      <c r="J9138">
        <v>2500</v>
      </c>
      <c r="K9138" s="7">
        <v>0.05</v>
      </c>
      <c r="L9138">
        <v>2375</v>
      </c>
      <c r="M9138">
        <v>365.26</v>
      </c>
      <c r="N9138" s="7">
        <f>IFERROR(Sales_Data[[#This Row],[Profit]]/Sales_Data[[#This Row],[Sales]],0)</f>
        <v>0.1537936842105263</v>
      </c>
      <c r="O9138" s="7" t="str">
        <f>TEXT(Sales_Data[[#This Row],[Order_Date]],"mmm")</f>
        <v>Feb</v>
      </c>
      <c r="P9138" s="9" t="str">
        <f>TEXT(Sales_Data[[#This Row],[Order_Date]],"yyyy")</f>
        <v>2025</v>
      </c>
      <c r="Q9138" s="9" t="str">
        <f t="shared" si="142"/>
        <v>New</v>
      </c>
      <c r="R9138" s="1" t="s">
        <v>36</v>
      </c>
    </row>
    <row r="9139" spans="1:18" x14ac:dyDescent="0.35">
      <c r="A9139" s="1" t="s">
        <v>14079</v>
      </c>
      <c r="B9139" s="2">
        <v>45767</v>
      </c>
      <c r="C9139" s="1" t="s">
        <v>3966</v>
      </c>
      <c r="D9139" s="1" t="s">
        <v>8168</v>
      </c>
      <c r="E9139" s="1" t="s">
        <v>32</v>
      </c>
      <c r="F9139" s="1" t="s">
        <v>33</v>
      </c>
      <c r="G9139" s="1" t="s">
        <v>34</v>
      </c>
      <c r="H9139" s="1" t="s">
        <v>107</v>
      </c>
      <c r="I9139">
        <v>5</v>
      </c>
      <c r="J9139">
        <v>6500</v>
      </c>
      <c r="K9139" s="7">
        <v>0.1</v>
      </c>
      <c r="L9139">
        <v>29250</v>
      </c>
      <c r="M9139">
        <v>5284.27</v>
      </c>
      <c r="N9139" s="7">
        <f>IFERROR(Sales_Data[[#This Row],[Profit]]/Sales_Data[[#This Row],[Sales]],0)</f>
        <v>0.18065880341880344</v>
      </c>
      <c r="O9139" s="7" t="str">
        <f>TEXT(Sales_Data[[#This Row],[Order_Date]],"mmm")</f>
        <v>Apr</v>
      </c>
      <c r="P9139" s="9" t="str">
        <f>TEXT(Sales_Data[[#This Row],[Order_Date]],"yyyy")</f>
        <v>2025</v>
      </c>
      <c r="Q9139" s="9" t="str">
        <f t="shared" si="142"/>
        <v>Existing</v>
      </c>
      <c r="R9139" s="1" t="s">
        <v>28</v>
      </c>
    </row>
    <row r="9140" spans="1:18" x14ac:dyDescent="0.35">
      <c r="A9140" s="1" t="s">
        <v>14080</v>
      </c>
      <c r="B9140" s="2">
        <v>45741</v>
      </c>
      <c r="C9140" s="1" t="s">
        <v>2287</v>
      </c>
      <c r="D9140" s="1" t="s">
        <v>5339</v>
      </c>
      <c r="E9140" s="1" t="s">
        <v>86</v>
      </c>
      <c r="F9140" s="1" t="s">
        <v>25</v>
      </c>
      <c r="G9140" s="1" t="s">
        <v>120</v>
      </c>
      <c r="H9140" s="1" t="s">
        <v>121</v>
      </c>
      <c r="I9140">
        <v>4</v>
      </c>
      <c r="J9140">
        <v>2800</v>
      </c>
      <c r="K9140" s="7">
        <v>0.05</v>
      </c>
      <c r="L9140">
        <v>10640</v>
      </c>
      <c r="M9140">
        <v>1694.81</v>
      </c>
      <c r="N9140" s="7">
        <f>IFERROR(Sales_Data[[#This Row],[Profit]]/Sales_Data[[#This Row],[Sales]],0)</f>
        <v>0.15928665413533835</v>
      </c>
      <c r="O9140" s="7" t="str">
        <f>TEXT(Sales_Data[[#This Row],[Order_Date]],"mmm")</f>
        <v>Mar</v>
      </c>
      <c r="P9140" s="9" t="str">
        <f>TEXT(Sales_Data[[#This Row],[Order_Date]],"yyyy")</f>
        <v>2025</v>
      </c>
      <c r="Q9140" s="9" t="str">
        <f t="shared" si="142"/>
        <v>Existing</v>
      </c>
      <c r="R9140" s="1" t="s">
        <v>73</v>
      </c>
    </row>
    <row r="9141" spans="1:18" x14ac:dyDescent="0.35">
      <c r="A9141" s="1" t="s">
        <v>14081</v>
      </c>
      <c r="B9141" s="2">
        <v>45744</v>
      </c>
      <c r="C9141" s="1" t="s">
        <v>484</v>
      </c>
      <c r="D9141" s="1" t="s">
        <v>1127</v>
      </c>
      <c r="E9141" s="1" t="s">
        <v>86</v>
      </c>
      <c r="F9141" s="1" t="s">
        <v>25</v>
      </c>
      <c r="G9141" s="1" t="s">
        <v>34</v>
      </c>
      <c r="H9141" s="1" t="s">
        <v>107</v>
      </c>
      <c r="I9141">
        <v>4</v>
      </c>
      <c r="J9141">
        <v>6500</v>
      </c>
      <c r="K9141" s="7">
        <v>0.1</v>
      </c>
      <c r="L9141">
        <v>23400</v>
      </c>
      <c r="M9141">
        <v>2446.17</v>
      </c>
      <c r="N9141" s="7">
        <f>IFERROR(Sales_Data[[#This Row],[Profit]]/Sales_Data[[#This Row],[Sales]],0)</f>
        <v>0.10453717948717949</v>
      </c>
      <c r="O9141" s="7" t="str">
        <f>TEXT(Sales_Data[[#This Row],[Order_Date]],"mmm")</f>
        <v>Mar</v>
      </c>
      <c r="P9141" s="9" t="str">
        <f>TEXT(Sales_Data[[#This Row],[Order_Date]],"yyyy")</f>
        <v>2025</v>
      </c>
      <c r="Q9141" s="9" t="str">
        <f t="shared" si="142"/>
        <v>Existing</v>
      </c>
      <c r="R9141" s="1" t="s">
        <v>28</v>
      </c>
    </row>
    <row r="9142" spans="1:18" x14ac:dyDescent="0.35">
      <c r="A9142" s="1" t="s">
        <v>14082</v>
      </c>
      <c r="B9142" s="2">
        <v>45808</v>
      </c>
      <c r="C9142" s="1" t="s">
        <v>5025</v>
      </c>
      <c r="D9142" s="1" t="s">
        <v>7423</v>
      </c>
      <c r="E9142" s="1" t="s">
        <v>51</v>
      </c>
      <c r="F9142" s="1" t="s">
        <v>52</v>
      </c>
      <c r="G9142" s="1" t="s">
        <v>42</v>
      </c>
      <c r="H9142" s="1" t="s">
        <v>102</v>
      </c>
      <c r="I9142">
        <v>1</v>
      </c>
      <c r="J9142">
        <v>25000</v>
      </c>
      <c r="K9142" s="7">
        <v>0.05</v>
      </c>
      <c r="L9142">
        <v>23750</v>
      </c>
      <c r="M9142">
        <v>2985.95</v>
      </c>
      <c r="N9142" s="7">
        <f>IFERROR(Sales_Data[[#This Row],[Profit]]/Sales_Data[[#This Row],[Sales]],0)</f>
        <v>0.12572421052631577</v>
      </c>
      <c r="O9142" s="7" t="str">
        <f>TEXT(Sales_Data[[#This Row],[Order_Date]],"mmm")</f>
        <v>May</v>
      </c>
      <c r="P9142" s="9" t="str">
        <f>TEXT(Sales_Data[[#This Row],[Order_Date]],"yyyy")</f>
        <v>2025</v>
      </c>
      <c r="Q9142" s="9" t="str">
        <f t="shared" si="142"/>
        <v>New</v>
      </c>
      <c r="R9142" s="1" t="s">
        <v>64</v>
      </c>
    </row>
    <row r="9143" spans="1:18" x14ac:dyDescent="0.35">
      <c r="A9143" s="1" t="s">
        <v>14083</v>
      </c>
      <c r="B9143" s="2">
        <v>45778</v>
      </c>
      <c r="C9143" s="1" t="s">
        <v>6479</v>
      </c>
      <c r="D9143" s="1" t="s">
        <v>3132</v>
      </c>
      <c r="E9143" s="1" t="s">
        <v>81</v>
      </c>
      <c r="F9143" s="1" t="s">
        <v>33</v>
      </c>
      <c r="G9143" s="1" t="s">
        <v>26</v>
      </c>
      <c r="H9143" s="1" t="s">
        <v>128</v>
      </c>
      <c r="I9143">
        <v>2</v>
      </c>
      <c r="J9143">
        <v>900</v>
      </c>
      <c r="K9143" s="7">
        <v>0.05</v>
      </c>
      <c r="L9143">
        <v>1710</v>
      </c>
      <c r="M9143">
        <v>150.72999999999999</v>
      </c>
      <c r="N9143" s="7">
        <f>IFERROR(Sales_Data[[#This Row],[Profit]]/Sales_Data[[#This Row],[Sales]],0)</f>
        <v>8.8146198830409347E-2</v>
      </c>
      <c r="O9143" s="7" t="str">
        <f>TEXT(Sales_Data[[#This Row],[Order_Date]],"mmm")</f>
        <v>May</v>
      </c>
      <c r="P9143" s="9" t="str">
        <f>TEXT(Sales_Data[[#This Row],[Order_Date]],"yyyy")</f>
        <v>2025</v>
      </c>
      <c r="Q9143" s="9" t="str">
        <f t="shared" si="142"/>
        <v>Existing</v>
      </c>
      <c r="R9143" s="1" t="s">
        <v>28</v>
      </c>
    </row>
    <row r="9144" spans="1:18" x14ac:dyDescent="0.35">
      <c r="A9144" s="1" t="s">
        <v>14084</v>
      </c>
      <c r="B9144" s="2">
        <v>45756</v>
      </c>
      <c r="C9144" s="1" t="s">
        <v>1294</v>
      </c>
      <c r="D9144" s="1" t="s">
        <v>4661</v>
      </c>
      <c r="E9144" s="1" t="s">
        <v>106</v>
      </c>
      <c r="F9144" s="1" t="s">
        <v>33</v>
      </c>
      <c r="G9144" s="1" t="s">
        <v>34</v>
      </c>
      <c r="H9144" s="1" t="s">
        <v>107</v>
      </c>
      <c r="I9144">
        <v>5</v>
      </c>
      <c r="J9144">
        <v>6500</v>
      </c>
      <c r="K9144" s="7">
        <v>0.05</v>
      </c>
      <c r="L9144">
        <v>30875</v>
      </c>
      <c r="M9144">
        <v>3458.63</v>
      </c>
      <c r="N9144" s="7">
        <f>IFERROR(Sales_Data[[#This Row],[Profit]]/Sales_Data[[#This Row],[Sales]],0)</f>
        <v>0.1120204048582996</v>
      </c>
      <c r="O9144" s="7" t="str">
        <f>TEXT(Sales_Data[[#This Row],[Order_Date]],"mmm")</f>
        <v>Apr</v>
      </c>
      <c r="P9144" s="9" t="str">
        <f>TEXT(Sales_Data[[#This Row],[Order_Date]],"yyyy")</f>
        <v>2025</v>
      </c>
      <c r="Q9144" s="9" t="str">
        <f t="shared" si="142"/>
        <v>Existing</v>
      </c>
      <c r="R9144" s="1" t="s">
        <v>36</v>
      </c>
    </row>
    <row r="9145" spans="1:18" x14ac:dyDescent="0.35">
      <c r="A9145" s="1" t="s">
        <v>14085</v>
      </c>
      <c r="B9145" s="2">
        <v>45710</v>
      </c>
      <c r="C9145" s="1" t="s">
        <v>5477</v>
      </c>
      <c r="D9145" s="1" t="s">
        <v>4354</v>
      </c>
      <c r="E9145" s="1" t="s">
        <v>111</v>
      </c>
      <c r="F9145" s="1" t="s">
        <v>33</v>
      </c>
      <c r="G9145" s="1" t="s">
        <v>120</v>
      </c>
      <c r="H9145" s="1" t="s">
        <v>143</v>
      </c>
      <c r="I9145">
        <v>5</v>
      </c>
      <c r="J9145">
        <v>1800</v>
      </c>
      <c r="K9145" s="7">
        <v>0.05</v>
      </c>
      <c r="L9145">
        <v>8550</v>
      </c>
      <c r="M9145">
        <v>1270.81</v>
      </c>
      <c r="N9145" s="7">
        <f>IFERROR(Sales_Data[[#This Row],[Profit]]/Sales_Data[[#This Row],[Sales]],0)</f>
        <v>0.1486327485380117</v>
      </c>
      <c r="O9145" s="7" t="str">
        <f>TEXT(Sales_Data[[#This Row],[Order_Date]],"mmm")</f>
        <v>Feb</v>
      </c>
      <c r="P9145" s="9" t="str">
        <f>TEXT(Sales_Data[[#This Row],[Order_Date]],"yyyy")</f>
        <v>2025</v>
      </c>
      <c r="Q9145" s="9" t="str">
        <f t="shared" si="142"/>
        <v>Existing</v>
      </c>
      <c r="R9145" s="1" t="s">
        <v>36</v>
      </c>
    </row>
    <row r="9146" spans="1:18" x14ac:dyDescent="0.35">
      <c r="A9146" s="1" t="s">
        <v>14086</v>
      </c>
      <c r="B9146" s="2">
        <v>45823</v>
      </c>
      <c r="C9146" s="1" t="s">
        <v>2316</v>
      </c>
      <c r="D9146" s="1" t="s">
        <v>7189</v>
      </c>
      <c r="E9146" s="1" t="s">
        <v>32</v>
      </c>
      <c r="F9146" s="1" t="s">
        <v>33</v>
      </c>
      <c r="G9146" s="1" t="s">
        <v>18</v>
      </c>
      <c r="H9146" s="1" t="s">
        <v>72</v>
      </c>
      <c r="I9146">
        <v>3</v>
      </c>
      <c r="J9146">
        <v>350</v>
      </c>
      <c r="K9146" s="7">
        <v>0.05</v>
      </c>
      <c r="L9146">
        <v>998</v>
      </c>
      <c r="M9146">
        <v>153.19999999999999</v>
      </c>
      <c r="N9146" s="7">
        <f>IFERROR(Sales_Data[[#This Row],[Profit]]/Sales_Data[[#This Row],[Sales]],0)</f>
        <v>0.15350701402805611</v>
      </c>
      <c r="O9146" s="7" t="str">
        <f>TEXT(Sales_Data[[#This Row],[Order_Date]],"mmm")</f>
        <v>Jun</v>
      </c>
      <c r="P9146" s="9" t="str">
        <f>TEXT(Sales_Data[[#This Row],[Order_Date]],"yyyy")</f>
        <v>2025</v>
      </c>
      <c r="Q9146" s="9" t="str">
        <f t="shared" si="142"/>
        <v>Existing</v>
      </c>
      <c r="R9146" s="1" t="s">
        <v>36</v>
      </c>
    </row>
    <row r="9147" spans="1:18" x14ac:dyDescent="0.35">
      <c r="A9147" s="1" t="s">
        <v>14087</v>
      </c>
      <c r="B9147" s="2">
        <v>45680</v>
      </c>
      <c r="C9147" s="1" t="s">
        <v>1208</v>
      </c>
      <c r="D9147" s="1" t="s">
        <v>8313</v>
      </c>
      <c r="E9147" s="1" t="s">
        <v>160</v>
      </c>
      <c r="F9147" s="1" t="s">
        <v>161</v>
      </c>
      <c r="G9147" s="1" t="s">
        <v>18</v>
      </c>
      <c r="H9147" s="1" t="s">
        <v>131</v>
      </c>
      <c r="I9147">
        <v>1</v>
      </c>
      <c r="J9147">
        <v>1500</v>
      </c>
      <c r="K9147" s="7">
        <v>0</v>
      </c>
      <c r="L9147">
        <v>1500</v>
      </c>
      <c r="M9147">
        <v>173.36</v>
      </c>
      <c r="N9147" s="7">
        <f>IFERROR(Sales_Data[[#This Row],[Profit]]/Sales_Data[[#This Row],[Sales]],0)</f>
        <v>0.11557333333333335</v>
      </c>
      <c r="O9147" s="7" t="str">
        <f>TEXT(Sales_Data[[#This Row],[Order_Date]],"mmm")</f>
        <v>Jan</v>
      </c>
      <c r="P9147" s="9" t="str">
        <f>TEXT(Sales_Data[[#This Row],[Order_Date]],"yyyy")</f>
        <v>2025</v>
      </c>
      <c r="Q9147" s="9" t="str">
        <f t="shared" si="142"/>
        <v>New</v>
      </c>
      <c r="R9147" s="1" t="s">
        <v>64</v>
      </c>
    </row>
    <row r="9148" spans="1:18" x14ac:dyDescent="0.35">
      <c r="A9148" s="1" t="s">
        <v>14088</v>
      </c>
      <c r="B9148" s="2">
        <v>45829</v>
      </c>
      <c r="C9148" s="1" t="s">
        <v>5931</v>
      </c>
      <c r="D9148" s="1" t="s">
        <v>2911</v>
      </c>
      <c r="E9148" s="1" t="s">
        <v>119</v>
      </c>
      <c r="F9148" s="1" t="s">
        <v>33</v>
      </c>
      <c r="G9148" s="1" t="s">
        <v>18</v>
      </c>
      <c r="H9148" s="1" t="s">
        <v>72</v>
      </c>
      <c r="I9148">
        <v>1</v>
      </c>
      <c r="J9148">
        <v>350</v>
      </c>
      <c r="K9148" s="7">
        <v>0.15</v>
      </c>
      <c r="L9148">
        <v>298</v>
      </c>
      <c r="M9148">
        <v>44.47</v>
      </c>
      <c r="N9148" s="7">
        <f>IFERROR(Sales_Data[[#This Row],[Profit]]/Sales_Data[[#This Row],[Sales]],0)</f>
        <v>0.14922818791946307</v>
      </c>
      <c r="O9148" s="7" t="str">
        <f>TEXT(Sales_Data[[#This Row],[Order_Date]],"mmm")</f>
        <v>Jun</v>
      </c>
      <c r="P9148" s="9" t="str">
        <f>TEXT(Sales_Data[[#This Row],[Order_Date]],"yyyy")</f>
        <v>2025</v>
      </c>
      <c r="Q9148" s="9" t="str">
        <f t="shared" si="142"/>
        <v>New</v>
      </c>
      <c r="R9148" s="1" t="s">
        <v>64</v>
      </c>
    </row>
    <row r="9149" spans="1:18" x14ac:dyDescent="0.35">
      <c r="A9149" s="1" t="s">
        <v>14089</v>
      </c>
      <c r="B9149" s="2">
        <v>45777</v>
      </c>
      <c r="C9149" s="1" t="s">
        <v>2960</v>
      </c>
      <c r="D9149" s="1" t="s">
        <v>3212</v>
      </c>
      <c r="E9149" s="1" t="s">
        <v>135</v>
      </c>
      <c r="F9149" s="1" t="s">
        <v>136</v>
      </c>
      <c r="G9149" s="1" t="s">
        <v>42</v>
      </c>
      <c r="H9149" s="1" t="s">
        <v>43</v>
      </c>
      <c r="I9149">
        <v>4</v>
      </c>
      <c r="J9149">
        <v>18000</v>
      </c>
      <c r="K9149" s="7">
        <v>0.05</v>
      </c>
      <c r="L9149">
        <v>68400</v>
      </c>
      <c r="M9149">
        <v>12498.89</v>
      </c>
      <c r="N9149" s="7">
        <f>IFERROR(Sales_Data[[#This Row],[Profit]]/Sales_Data[[#This Row],[Sales]],0)</f>
        <v>0.18273230994152045</v>
      </c>
      <c r="O9149" s="7" t="str">
        <f>TEXT(Sales_Data[[#This Row],[Order_Date]],"mmm")</f>
        <v>Apr</v>
      </c>
      <c r="P9149" s="9" t="str">
        <f>TEXT(Sales_Data[[#This Row],[Order_Date]],"yyyy")</f>
        <v>2025</v>
      </c>
      <c r="Q9149" s="9" t="str">
        <f t="shared" si="142"/>
        <v>Existing</v>
      </c>
      <c r="R9149" s="1" t="s">
        <v>28</v>
      </c>
    </row>
    <row r="9150" spans="1:18" x14ac:dyDescent="0.35">
      <c r="A9150" s="1" t="s">
        <v>14090</v>
      </c>
      <c r="B9150" s="2">
        <v>45934</v>
      </c>
      <c r="C9150" s="1" t="s">
        <v>3809</v>
      </c>
      <c r="D9150" s="1" t="s">
        <v>2783</v>
      </c>
      <c r="E9150" s="1" t="s">
        <v>119</v>
      </c>
      <c r="F9150" s="1" t="s">
        <v>33</v>
      </c>
      <c r="G9150" s="1" t="s">
        <v>34</v>
      </c>
      <c r="H9150" s="1" t="s">
        <v>153</v>
      </c>
      <c r="I9150">
        <v>2</v>
      </c>
      <c r="J9150">
        <v>7000</v>
      </c>
      <c r="K9150" s="7">
        <v>0.05</v>
      </c>
      <c r="L9150">
        <v>13300</v>
      </c>
      <c r="M9150">
        <v>1495.06</v>
      </c>
      <c r="N9150" s="7">
        <f>IFERROR(Sales_Data[[#This Row],[Profit]]/Sales_Data[[#This Row],[Sales]],0)</f>
        <v>0.11241052631578947</v>
      </c>
      <c r="O9150" s="7" t="str">
        <f>TEXT(Sales_Data[[#This Row],[Order_Date]],"mmm")</f>
        <v>Oct</v>
      </c>
      <c r="P9150" s="9" t="str">
        <f>TEXT(Sales_Data[[#This Row],[Order_Date]],"yyyy")</f>
        <v>2025</v>
      </c>
      <c r="Q9150" s="9" t="str">
        <f t="shared" si="142"/>
        <v>Existing</v>
      </c>
      <c r="R9150" s="1" t="s">
        <v>36</v>
      </c>
    </row>
    <row r="9151" spans="1:18" x14ac:dyDescent="0.35">
      <c r="A9151" s="1" t="s">
        <v>14091</v>
      </c>
      <c r="B9151" s="2">
        <v>45770</v>
      </c>
      <c r="C9151" s="1" t="s">
        <v>14092</v>
      </c>
      <c r="D9151" s="1" t="s">
        <v>11496</v>
      </c>
      <c r="E9151" s="1" t="s">
        <v>17</v>
      </c>
      <c r="F9151" s="1" t="s">
        <v>17</v>
      </c>
      <c r="G9151" s="1" t="s">
        <v>34</v>
      </c>
      <c r="H9151" s="1" t="s">
        <v>77</v>
      </c>
      <c r="I9151">
        <v>1</v>
      </c>
      <c r="J9151">
        <v>22000</v>
      </c>
      <c r="K9151" s="7">
        <v>0</v>
      </c>
      <c r="L9151">
        <v>22000</v>
      </c>
      <c r="M9151">
        <v>2544.6799999999998</v>
      </c>
      <c r="N9151" s="7">
        <f>IFERROR(Sales_Data[[#This Row],[Profit]]/Sales_Data[[#This Row],[Sales]],0)</f>
        <v>0.11566727272727272</v>
      </c>
      <c r="O9151" s="7" t="str">
        <f>TEXT(Sales_Data[[#This Row],[Order_Date]],"mmm")</f>
        <v>Apr</v>
      </c>
      <c r="P9151" s="9" t="str">
        <f>TEXT(Sales_Data[[#This Row],[Order_Date]],"yyyy")</f>
        <v>2025</v>
      </c>
      <c r="Q9151" s="9" t="str">
        <f t="shared" si="142"/>
        <v>New</v>
      </c>
      <c r="R9151" s="1" t="s">
        <v>28</v>
      </c>
    </row>
    <row r="9152" spans="1:18" x14ac:dyDescent="0.35">
      <c r="A9152" s="1" t="s">
        <v>14093</v>
      </c>
      <c r="B9152" s="2">
        <v>45909</v>
      </c>
      <c r="C9152" s="1" t="s">
        <v>4299</v>
      </c>
      <c r="D9152" s="1" t="s">
        <v>199</v>
      </c>
      <c r="E9152" s="1" t="s">
        <v>86</v>
      </c>
      <c r="F9152" s="1" t="s">
        <v>25</v>
      </c>
      <c r="G9152" s="1" t="s">
        <v>34</v>
      </c>
      <c r="H9152" s="1" t="s">
        <v>35</v>
      </c>
      <c r="I9152">
        <v>4</v>
      </c>
      <c r="J9152">
        <v>9000</v>
      </c>
      <c r="K9152" s="7">
        <v>0.15</v>
      </c>
      <c r="L9152">
        <v>30600</v>
      </c>
      <c r="M9152">
        <v>5870.42</v>
      </c>
      <c r="N9152" s="7">
        <f>IFERROR(Sales_Data[[#This Row],[Profit]]/Sales_Data[[#This Row],[Sales]],0)</f>
        <v>0.19184379084967321</v>
      </c>
      <c r="O9152" s="7" t="str">
        <f>TEXT(Sales_Data[[#This Row],[Order_Date]],"mmm")</f>
        <v>Sep</v>
      </c>
      <c r="P9152" s="9" t="str">
        <f>TEXT(Sales_Data[[#This Row],[Order_Date]],"yyyy")</f>
        <v>2025</v>
      </c>
      <c r="Q9152" s="9" t="str">
        <f t="shared" si="142"/>
        <v>Existing</v>
      </c>
      <c r="R9152" s="1" t="s">
        <v>28</v>
      </c>
    </row>
    <row r="9153" spans="1:18" x14ac:dyDescent="0.35">
      <c r="A9153" s="1" t="s">
        <v>14094</v>
      </c>
      <c r="B9153" s="2">
        <v>45782</v>
      </c>
      <c r="C9153" s="1" t="s">
        <v>2979</v>
      </c>
      <c r="D9153" s="1" t="s">
        <v>1541</v>
      </c>
      <c r="E9153" s="1" t="s">
        <v>111</v>
      </c>
      <c r="F9153" s="1" t="s">
        <v>33</v>
      </c>
      <c r="G9153" s="1" t="s">
        <v>18</v>
      </c>
      <c r="H9153" s="1" t="s">
        <v>72</v>
      </c>
      <c r="I9153">
        <v>2</v>
      </c>
      <c r="J9153">
        <v>350</v>
      </c>
      <c r="K9153" s="7">
        <v>0.1</v>
      </c>
      <c r="L9153">
        <v>630</v>
      </c>
      <c r="M9153">
        <v>69.099999999999994</v>
      </c>
      <c r="N9153" s="7">
        <f>IFERROR(Sales_Data[[#This Row],[Profit]]/Sales_Data[[#This Row],[Sales]],0)</f>
        <v>0.10968253968253967</v>
      </c>
      <c r="O9153" s="7" t="str">
        <f>TEXT(Sales_Data[[#This Row],[Order_Date]],"mmm")</f>
        <v>May</v>
      </c>
      <c r="P9153" s="9" t="str">
        <f>TEXT(Sales_Data[[#This Row],[Order_Date]],"yyyy")</f>
        <v>2025</v>
      </c>
      <c r="Q9153" s="9" t="str">
        <f t="shared" si="142"/>
        <v>Existing</v>
      </c>
      <c r="R9153" s="1" t="s">
        <v>73</v>
      </c>
    </row>
    <row r="9154" spans="1:18" x14ac:dyDescent="0.35">
      <c r="A9154" s="1" t="s">
        <v>14095</v>
      </c>
      <c r="B9154" s="2">
        <v>45901</v>
      </c>
      <c r="C9154" s="1" t="s">
        <v>1405</v>
      </c>
      <c r="D9154" s="1" t="s">
        <v>643</v>
      </c>
      <c r="E9154" s="1" t="s">
        <v>111</v>
      </c>
      <c r="F9154" s="1" t="s">
        <v>33</v>
      </c>
      <c r="G9154" s="1" t="s">
        <v>120</v>
      </c>
      <c r="H9154" s="1" t="s">
        <v>121</v>
      </c>
      <c r="I9154">
        <v>4</v>
      </c>
      <c r="J9154">
        <v>2800</v>
      </c>
      <c r="K9154" s="7">
        <v>0</v>
      </c>
      <c r="L9154">
        <v>11200</v>
      </c>
      <c r="M9154">
        <v>2273.6799999999998</v>
      </c>
      <c r="N9154" s="7">
        <f>IFERROR(Sales_Data[[#This Row],[Profit]]/Sales_Data[[#This Row],[Sales]],0)</f>
        <v>0.20300714285714283</v>
      </c>
      <c r="O9154" s="7" t="str">
        <f>TEXT(Sales_Data[[#This Row],[Order_Date]],"mmm")</f>
        <v>Sep</v>
      </c>
      <c r="P9154" s="9" t="str">
        <f>TEXT(Sales_Data[[#This Row],[Order_Date]],"yyyy")</f>
        <v>2025</v>
      </c>
      <c r="Q9154" s="9" t="str">
        <f t="shared" ref="Q9154:Q9217" si="143">IF(I9154&gt;1,"Existing","New")</f>
        <v>Existing</v>
      </c>
      <c r="R9154" s="1" t="s">
        <v>36</v>
      </c>
    </row>
    <row r="9155" spans="1:18" x14ac:dyDescent="0.35">
      <c r="A9155" s="1" t="s">
        <v>14096</v>
      </c>
      <c r="B9155" s="2">
        <v>45889</v>
      </c>
      <c r="C9155" s="1" t="s">
        <v>1599</v>
      </c>
      <c r="D9155" s="1" t="s">
        <v>1041</v>
      </c>
      <c r="E9155" s="1" t="s">
        <v>135</v>
      </c>
      <c r="F9155" s="1" t="s">
        <v>136</v>
      </c>
      <c r="G9155" s="1" t="s">
        <v>42</v>
      </c>
      <c r="H9155" s="1" t="s">
        <v>112</v>
      </c>
      <c r="I9155">
        <v>3</v>
      </c>
      <c r="J9155">
        <v>2500</v>
      </c>
      <c r="K9155" s="7">
        <v>0.15</v>
      </c>
      <c r="L9155">
        <v>6375</v>
      </c>
      <c r="M9155">
        <v>1308</v>
      </c>
      <c r="N9155" s="7">
        <f>IFERROR(Sales_Data[[#This Row],[Profit]]/Sales_Data[[#This Row],[Sales]],0)</f>
        <v>0.20517647058823529</v>
      </c>
      <c r="O9155" s="7" t="str">
        <f>TEXT(Sales_Data[[#This Row],[Order_Date]],"mmm")</f>
        <v>Aug</v>
      </c>
      <c r="P9155" s="9" t="str">
        <f>TEXT(Sales_Data[[#This Row],[Order_Date]],"yyyy")</f>
        <v>2025</v>
      </c>
      <c r="Q9155" s="9" t="str">
        <f t="shared" si="143"/>
        <v>Existing</v>
      </c>
      <c r="R9155" s="1" t="s">
        <v>73</v>
      </c>
    </row>
    <row r="9156" spans="1:18" x14ac:dyDescent="0.35">
      <c r="A9156" s="1" t="s">
        <v>14097</v>
      </c>
      <c r="B9156" s="2">
        <v>45754</v>
      </c>
      <c r="C9156" s="1" t="s">
        <v>3572</v>
      </c>
      <c r="D9156" s="1" t="s">
        <v>4167</v>
      </c>
      <c r="E9156" s="1" t="s">
        <v>17</v>
      </c>
      <c r="F9156" s="1" t="s">
        <v>17</v>
      </c>
      <c r="G9156" s="1" t="s">
        <v>120</v>
      </c>
      <c r="H9156" s="1" t="s">
        <v>146</v>
      </c>
      <c r="I9156">
        <v>2</v>
      </c>
      <c r="J9156">
        <v>800</v>
      </c>
      <c r="K9156" s="7">
        <v>0.1</v>
      </c>
      <c r="L9156">
        <v>1440</v>
      </c>
      <c r="M9156">
        <v>137.97999999999999</v>
      </c>
      <c r="N9156" s="7">
        <f>IFERROR(Sales_Data[[#This Row],[Profit]]/Sales_Data[[#This Row],[Sales]],0)</f>
        <v>9.5819444444444443E-2</v>
      </c>
      <c r="O9156" s="7" t="str">
        <f>TEXT(Sales_Data[[#This Row],[Order_Date]],"mmm")</f>
        <v>Apr</v>
      </c>
      <c r="P9156" s="9" t="str">
        <f>TEXT(Sales_Data[[#This Row],[Order_Date]],"yyyy")</f>
        <v>2025</v>
      </c>
      <c r="Q9156" s="9" t="str">
        <f t="shared" si="143"/>
        <v>Existing</v>
      </c>
      <c r="R9156" s="1" t="s">
        <v>64</v>
      </c>
    </row>
    <row r="9157" spans="1:18" x14ac:dyDescent="0.35">
      <c r="A9157" s="1" t="s">
        <v>14098</v>
      </c>
      <c r="B9157" s="2">
        <v>45787</v>
      </c>
      <c r="C9157" s="1" t="s">
        <v>1239</v>
      </c>
      <c r="D9157" s="1" t="s">
        <v>10900</v>
      </c>
      <c r="E9157" s="1" t="s">
        <v>56</v>
      </c>
      <c r="F9157" s="1" t="s">
        <v>57</v>
      </c>
      <c r="G9157" s="1" t="s">
        <v>26</v>
      </c>
      <c r="H9157" s="1" t="s">
        <v>27</v>
      </c>
      <c r="I9157">
        <v>4</v>
      </c>
      <c r="J9157">
        <v>1200</v>
      </c>
      <c r="K9157" s="7">
        <v>0.1</v>
      </c>
      <c r="L9157">
        <v>4320</v>
      </c>
      <c r="M9157">
        <v>892.62</v>
      </c>
      <c r="N9157" s="7">
        <f>IFERROR(Sales_Data[[#This Row],[Profit]]/Sales_Data[[#This Row],[Sales]],0)</f>
        <v>0.206625</v>
      </c>
      <c r="O9157" s="7" t="str">
        <f>TEXT(Sales_Data[[#This Row],[Order_Date]],"mmm")</f>
        <v>May</v>
      </c>
      <c r="P9157" s="9" t="str">
        <f>TEXT(Sales_Data[[#This Row],[Order_Date]],"yyyy")</f>
        <v>2025</v>
      </c>
      <c r="Q9157" s="9" t="str">
        <f t="shared" si="143"/>
        <v>Existing</v>
      </c>
      <c r="R9157" s="1" t="s">
        <v>20</v>
      </c>
    </row>
    <row r="9158" spans="1:18" x14ac:dyDescent="0.35">
      <c r="A9158" s="1" t="s">
        <v>14099</v>
      </c>
      <c r="B9158" s="2">
        <v>45941</v>
      </c>
      <c r="C9158" s="1" t="s">
        <v>1633</v>
      </c>
      <c r="D9158" s="1" t="s">
        <v>10462</v>
      </c>
      <c r="E9158" s="1" t="s">
        <v>56</v>
      </c>
      <c r="F9158" s="1" t="s">
        <v>57</v>
      </c>
      <c r="G9158" s="1" t="s">
        <v>18</v>
      </c>
      <c r="H9158" s="1" t="s">
        <v>19</v>
      </c>
      <c r="I9158">
        <v>5</v>
      </c>
      <c r="J9158">
        <v>700</v>
      </c>
      <c r="K9158" s="7">
        <v>0.05</v>
      </c>
      <c r="L9158">
        <v>3325</v>
      </c>
      <c r="M9158">
        <v>645.75</v>
      </c>
      <c r="N9158" s="7">
        <f>IFERROR(Sales_Data[[#This Row],[Profit]]/Sales_Data[[#This Row],[Sales]],0)</f>
        <v>0.19421052631578947</v>
      </c>
      <c r="O9158" s="7" t="str">
        <f>TEXT(Sales_Data[[#This Row],[Order_Date]],"mmm")</f>
        <v>Oct</v>
      </c>
      <c r="P9158" s="9" t="str">
        <f>TEXT(Sales_Data[[#This Row],[Order_Date]],"yyyy")</f>
        <v>2025</v>
      </c>
      <c r="Q9158" s="9" t="str">
        <f t="shared" si="143"/>
        <v>Existing</v>
      </c>
      <c r="R9158" s="1" t="s">
        <v>20</v>
      </c>
    </row>
    <row r="9159" spans="1:18" x14ac:dyDescent="0.35">
      <c r="A9159" s="1" t="s">
        <v>14100</v>
      </c>
      <c r="B9159" s="2">
        <v>45767</v>
      </c>
      <c r="C9159" s="1" t="s">
        <v>9382</v>
      </c>
      <c r="D9159" s="1" t="s">
        <v>2434</v>
      </c>
      <c r="E9159" s="1" t="s">
        <v>71</v>
      </c>
      <c r="F9159" s="1" t="s">
        <v>33</v>
      </c>
      <c r="G9159" s="1" t="s">
        <v>120</v>
      </c>
      <c r="H9159" s="1" t="s">
        <v>121</v>
      </c>
      <c r="I9159">
        <v>4</v>
      </c>
      <c r="J9159">
        <v>2800</v>
      </c>
      <c r="K9159" s="7">
        <v>0</v>
      </c>
      <c r="L9159">
        <v>11200</v>
      </c>
      <c r="M9159">
        <v>1352.13</v>
      </c>
      <c r="N9159" s="7">
        <f>IFERROR(Sales_Data[[#This Row],[Profit]]/Sales_Data[[#This Row],[Sales]],0)</f>
        <v>0.12072589285714287</v>
      </c>
      <c r="O9159" s="7" t="str">
        <f>TEXT(Sales_Data[[#This Row],[Order_Date]],"mmm")</f>
        <v>Apr</v>
      </c>
      <c r="P9159" s="9" t="str">
        <f>TEXT(Sales_Data[[#This Row],[Order_Date]],"yyyy")</f>
        <v>2025</v>
      </c>
      <c r="Q9159" s="9" t="str">
        <f t="shared" si="143"/>
        <v>Existing</v>
      </c>
      <c r="R9159" s="1" t="s">
        <v>36</v>
      </c>
    </row>
    <row r="9160" spans="1:18" x14ac:dyDescent="0.35">
      <c r="A9160" s="1" t="s">
        <v>14101</v>
      </c>
      <c r="B9160" s="2">
        <v>45850</v>
      </c>
      <c r="C9160" s="1" t="s">
        <v>8739</v>
      </c>
      <c r="D9160" s="1" t="s">
        <v>5095</v>
      </c>
      <c r="E9160" s="1" t="s">
        <v>24</v>
      </c>
      <c r="F9160" s="1" t="s">
        <v>25</v>
      </c>
      <c r="G9160" s="1" t="s">
        <v>120</v>
      </c>
      <c r="H9160" s="1" t="s">
        <v>146</v>
      </c>
      <c r="I9160">
        <v>5</v>
      </c>
      <c r="J9160">
        <v>800</v>
      </c>
      <c r="K9160" s="7">
        <v>0</v>
      </c>
      <c r="L9160">
        <v>4000</v>
      </c>
      <c r="M9160">
        <v>517.53</v>
      </c>
      <c r="N9160" s="7">
        <f>IFERROR(Sales_Data[[#This Row],[Profit]]/Sales_Data[[#This Row],[Sales]],0)</f>
        <v>0.12938249999999998</v>
      </c>
      <c r="O9160" s="7" t="str">
        <f>TEXT(Sales_Data[[#This Row],[Order_Date]],"mmm")</f>
        <v>Jul</v>
      </c>
      <c r="P9160" s="9" t="str">
        <f>TEXT(Sales_Data[[#This Row],[Order_Date]],"yyyy")</f>
        <v>2025</v>
      </c>
      <c r="Q9160" s="9" t="str">
        <f t="shared" si="143"/>
        <v>Existing</v>
      </c>
      <c r="R9160" s="1" t="s">
        <v>36</v>
      </c>
    </row>
    <row r="9161" spans="1:18" x14ac:dyDescent="0.35">
      <c r="A9161" s="1" t="s">
        <v>14102</v>
      </c>
      <c r="B9161" s="2">
        <v>45758</v>
      </c>
      <c r="C9161" s="1" t="s">
        <v>1417</v>
      </c>
      <c r="D9161" s="1" t="s">
        <v>880</v>
      </c>
      <c r="E9161" s="1" t="s">
        <v>81</v>
      </c>
      <c r="F9161" s="1" t="s">
        <v>33</v>
      </c>
      <c r="G9161" s="1" t="s">
        <v>18</v>
      </c>
      <c r="H9161" s="1" t="s">
        <v>72</v>
      </c>
      <c r="I9161">
        <v>1</v>
      </c>
      <c r="J9161">
        <v>350</v>
      </c>
      <c r="K9161" s="7">
        <v>0</v>
      </c>
      <c r="L9161">
        <v>350</v>
      </c>
      <c r="M9161">
        <v>59.83</v>
      </c>
      <c r="N9161" s="7">
        <f>IFERROR(Sales_Data[[#This Row],[Profit]]/Sales_Data[[#This Row],[Sales]],0)</f>
        <v>0.17094285714285715</v>
      </c>
      <c r="O9161" s="7" t="str">
        <f>TEXT(Sales_Data[[#This Row],[Order_Date]],"mmm")</f>
        <v>Apr</v>
      </c>
      <c r="P9161" s="9" t="str">
        <f>TEXT(Sales_Data[[#This Row],[Order_Date]],"yyyy")</f>
        <v>2025</v>
      </c>
      <c r="Q9161" s="9" t="str">
        <f t="shared" si="143"/>
        <v>New</v>
      </c>
      <c r="R9161" s="1" t="s">
        <v>28</v>
      </c>
    </row>
    <row r="9162" spans="1:18" x14ac:dyDescent="0.35">
      <c r="A9162" s="1" t="s">
        <v>14103</v>
      </c>
      <c r="B9162" s="2">
        <v>45998</v>
      </c>
      <c r="C9162" s="1" t="s">
        <v>1945</v>
      </c>
      <c r="D9162" s="1" t="s">
        <v>6882</v>
      </c>
      <c r="E9162" s="1" t="s">
        <v>32</v>
      </c>
      <c r="F9162" s="1" t="s">
        <v>33</v>
      </c>
      <c r="G9162" s="1" t="s">
        <v>26</v>
      </c>
      <c r="H9162" s="1" t="s">
        <v>58</v>
      </c>
      <c r="I9162">
        <v>3</v>
      </c>
      <c r="J9162">
        <v>1400</v>
      </c>
      <c r="K9162" s="7">
        <v>0.05</v>
      </c>
      <c r="L9162">
        <v>3990</v>
      </c>
      <c r="M9162">
        <v>898.76</v>
      </c>
      <c r="N9162" s="7">
        <f>IFERROR(Sales_Data[[#This Row],[Profit]]/Sales_Data[[#This Row],[Sales]],0)</f>
        <v>0.22525313283208021</v>
      </c>
      <c r="O9162" s="7" t="str">
        <f>TEXT(Sales_Data[[#This Row],[Order_Date]],"mmm")</f>
        <v>Dec</v>
      </c>
      <c r="P9162" s="9" t="str">
        <f>TEXT(Sales_Data[[#This Row],[Order_Date]],"yyyy")</f>
        <v>2025</v>
      </c>
      <c r="Q9162" s="9" t="str">
        <f t="shared" si="143"/>
        <v>Existing</v>
      </c>
      <c r="R9162" s="1" t="s">
        <v>28</v>
      </c>
    </row>
    <row r="9163" spans="1:18" x14ac:dyDescent="0.35">
      <c r="A9163" s="1" t="s">
        <v>14104</v>
      </c>
      <c r="B9163" s="2">
        <v>45858</v>
      </c>
      <c r="C9163" s="1" t="s">
        <v>5766</v>
      </c>
      <c r="D9163" s="1" t="s">
        <v>3537</v>
      </c>
      <c r="E9163" s="1" t="s">
        <v>86</v>
      </c>
      <c r="F9163" s="1" t="s">
        <v>25</v>
      </c>
      <c r="G9163" s="1" t="s">
        <v>18</v>
      </c>
      <c r="H9163" s="1" t="s">
        <v>292</v>
      </c>
      <c r="I9163">
        <v>4</v>
      </c>
      <c r="J9163">
        <v>500</v>
      </c>
      <c r="K9163" s="7">
        <v>0.1</v>
      </c>
      <c r="L9163">
        <v>1800</v>
      </c>
      <c r="M9163">
        <v>210.92</v>
      </c>
      <c r="N9163" s="7">
        <f>IFERROR(Sales_Data[[#This Row],[Profit]]/Sales_Data[[#This Row],[Sales]],0)</f>
        <v>0.11717777777777777</v>
      </c>
      <c r="O9163" s="7" t="str">
        <f>TEXT(Sales_Data[[#This Row],[Order_Date]],"mmm")</f>
        <v>Jul</v>
      </c>
      <c r="P9163" s="9" t="str">
        <f>TEXT(Sales_Data[[#This Row],[Order_Date]],"yyyy")</f>
        <v>2025</v>
      </c>
      <c r="Q9163" s="9" t="str">
        <f t="shared" si="143"/>
        <v>Existing</v>
      </c>
      <c r="R9163" s="1" t="s">
        <v>20</v>
      </c>
    </row>
    <row r="9164" spans="1:18" x14ac:dyDescent="0.35">
      <c r="A9164" s="1" t="s">
        <v>14105</v>
      </c>
      <c r="B9164" s="2">
        <v>45679</v>
      </c>
      <c r="C9164" s="1" t="s">
        <v>2785</v>
      </c>
      <c r="D9164" s="1" t="s">
        <v>8168</v>
      </c>
      <c r="E9164" s="1" t="s">
        <v>111</v>
      </c>
      <c r="F9164" s="1" t="s">
        <v>33</v>
      </c>
      <c r="G9164" s="1" t="s">
        <v>42</v>
      </c>
      <c r="H9164" s="1" t="s">
        <v>102</v>
      </c>
      <c r="I9164">
        <v>4</v>
      </c>
      <c r="J9164">
        <v>25000</v>
      </c>
      <c r="K9164" s="7">
        <v>0.1</v>
      </c>
      <c r="L9164">
        <v>90000</v>
      </c>
      <c r="M9164">
        <v>20080.259999999998</v>
      </c>
      <c r="N9164" s="7">
        <f>IFERROR(Sales_Data[[#This Row],[Profit]]/Sales_Data[[#This Row],[Sales]],0)</f>
        <v>0.22311399999999998</v>
      </c>
      <c r="O9164" s="7" t="str">
        <f>TEXT(Sales_Data[[#This Row],[Order_Date]],"mmm")</f>
        <v>Jan</v>
      </c>
      <c r="P9164" s="9" t="str">
        <f>TEXT(Sales_Data[[#This Row],[Order_Date]],"yyyy")</f>
        <v>2025</v>
      </c>
      <c r="Q9164" s="9" t="str">
        <f t="shared" si="143"/>
        <v>Existing</v>
      </c>
      <c r="R9164" s="1" t="s">
        <v>28</v>
      </c>
    </row>
    <row r="9165" spans="1:18" x14ac:dyDescent="0.35">
      <c r="A9165" s="1" t="s">
        <v>14106</v>
      </c>
      <c r="B9165" s="2">
        <v>45882</v>
      </c>
      <c r="C9165" s="1" t="s">
        <v>12751</v>
      </c>
      <c r="D9165" s="1" t="s">
        <v>1643</v>
      </c>
      <c r="E9165" s="1" t="s">
        <v>71</v>
      </c>
      <c r="F9165" s="1" t="s">
        <v>33</v>
      </c>
      <c r="G9165" s="1" t="s">
        <v>18</v>
      </c>
      <c r="H9165" s="1" t="s">
        <v>292</v>
      </c>
      <c r="I9165">
        <v>4</v>
      </c>
      <c r="J9165">
        <v>500</v>
      </c>
      <c r="K9165" s="7">
        <v>0.15</v>
      </c>
      <c r="L9165">
        <v>1700</v>
      </c>
      <c r="M9165">
        <v>257.72000000000003</v>
      </c>
      <c r="N9165" s="7">
        <f>IFERROR(Sales_Data[[#This Row],[Profit]]/Sales_Data[[#This Row],[Sales]],0)</f>
        <v>0.15160000000000001</v>
      </c>
      <c r="O9165" s="7" t="str">
        <f>TEXT(Sales_Data[[#This Row],[Order_Date]],"mmm")</f>
        <v>Aug</v>
      </c>
      <c r="P9165" s="9" t="str">
        <f>TEXT(Sales_Data[[#This Row],[Order_Date]],"yyyy")</f>
        <v>2025</v>
      </c>
      <c r="Q9165" s="9" t="str">
        <f t="shared" si="143"/>
        <v>Existing</v>
      </c>
      <c r="R9165" s="1" t="s">
        <v>20</v>
      </c>
    </row>
    <row r="9166" spans="1:18" x14ac:dyDescent="0.35">
      <c r="A9166" s="1" t="s">
        <v>14107</v>
      </c>
      <c r="B9166" s="2">
        <v>45978</v>
      </c>
      <c r="C9166" s="1" t="s">
        <v>8037</v>
      </c>
      <c r="D9166" s="1" t="s">
        <v>10561</v>
      </c>
      <c r="E9166" s="1" t="s">
        <v>111</v>
      </c>
      <c r="F9166" s="1" t="s">
        <v>33</v>
      </c>
      <c r="G9166" s="1" t="s">
        <v>34</v>
      </c>
      <c r="H9166" s="1" t="s">
        <v>77</v>
      </c>
      <c r="I9166">
        <v>2</v>
      </c>
      <c r="J9166">
        <v>22000</v>
      </c>
      <c r="K9166" s="7">
        <v>0.15</v>
      </c>
      <c r="L9166">
        <v>37400</v>
      </c>
      <c r="M9166">
        <v>8677.9</v>
      </c>
      <c r="N9166" s="7">
        <f>IFERROR(Sales_Data[[#This Row],[Profit]]/Sales_Data[[#This Row],[Sales]],0)</f>
        <v>0.23202941176470587</v>
      </c>
      <c r="O9166" s="7" t="str">
        <f>TEXT(Sales_Data[[#This Row],[Order_Date]],"mmm")</f>
        <v>Nov</v>
      </c>
      <c r="P9166" s="9" t="str">
        <f>TEXT(Sales_Data[[#This Row],[Order_Date]],"yyyy")</f>
        <v>2025</v>
      </c>
      <c r="Q9166" s="9" t="str">
        <f t="shared" si="143"/>
        <v>Existing</v>
      </c>
      <c r="R9166" s="1" t="s">
        <v>20</v>
      </c>
    </row>
    <row r="9167" spans="1:18" x14ac:dyDescent="0.35">
      <c r="A9167" s="1" t="s">
        <v>14108</v>
      </c>
      <c r="B9167" s="2">
        <v>45903</v>
      </c>
      <c r="C9167" s="1" t="s">
        <v>1690</v>
      </c>
      <c r="D9167" s="1" t="s">
        <v>13219</v>
      </c>
      <c r="E9167" s="1" t="s">
        <v>81</v>
      </c>
      <c r="F9167" s="1" t="s">
        <v>33</v>
      </c>
      <c r="G9167" s="1" t="s">
        <v>34</v>
      </c>
      <c r="H9167" s="1" t="s">
        <v>35</v>
      </c>
      <c r="I9167">
        <v>1</v>
      </c>
      <c r="J9167">
        <v>9000</v>
      </c>
      <c r="K9167" s="7">
        <v>0.05</v>
      </c>
      <c r="L9167">
        <v>8550</v>
      </c>
      <c r="M9167">
        <v>1825.17</v>
      </c>
      <c r="N9167" s="7">
        <f>IFERROR(Sales_Data[[#This Row],[Profit]]/Sales_Data[[#This Row],[Sales]],0)</f>
        <v>0.2134701754385965</v>
      </c>
      <c r="O9167" s="7" t="str">
        <f>TEXT(Sales_Data[[#This Row],[Order_Date]],"mmm")</f>
        <v>Sep</v>
      </c>
      <c r="P9167" s="9" t="str">
        <f>TEXT(Sales_Data[[#This Row],[Order_Date]],"yyyy")</f>
        <v>2025</v>
      </c>
      <c r="Q9167" s="9" t="str">
        <f t="shared" si="143"/>
        <v>New</v>
      </c>
      <c r="R9167" s="1" t="s">
        <v>64</v>
      </c>
    </row>
    <row r="9168" spans="1:18" x14ac:dyDescent="0.35">
      <c r="A9168" s="1" t="s">
        <v>14109</v>
      </c>
      <c r="B9168" s="2">
        <v>45984</v>
      </c>
      <c r="C9168" s="1" t="s">
        <v>6624</v>
      </c>
      <c r="D9168" s="1" t="s">
        <v>1887</v>
      </c>
      <c r="E9168" s="1" t="s">
        <v>86</v>
      </c>
      <c r="F9168" s="1" t="s">
        <v>25</v>
      </c>
      <c r="G9168" s="1" t="s">
        <v>42</v>
      </c>
      <c r="H9168" s="1" t="s">
        <v>43</v>
      </c>
      <c r="I9168">
        <v>3</v>
      </c>
      <c r="J9168">
        <v>18000</v>
      </c>
      <c r="K9168" s="7">
        <v>0.05</v>
      </c>
      <c r="L9168">
        <v>51300</v>
      </c>
      <c r="M9168">
        <v>8064.5</v>
      </c>
      <c r="N9168" s="7">
        <f>IFERROR(Sales_Data[[#This Row],[Profit]]/Sales_Data[[#This Row],[Sales]],0)</f>
        <v>0.15720272904483432</v>
      </c>
      <c r="O9168" s="7" t="str">
        <f>TEXT(Sales_Data[[#This Row],[Order_Date]],"mmm")</f>
        <v>Nov</v>
      </c>
      <c r="P9168" s="9" t="str">
        <f>TEXT(Sales_Data[[#This Row],[Order_Date]],"yyyy")</f>
        <v>2025</v>
      </c>
      <c r="Q9168" s="9" t="str">
        <f t="shared" si="143"/>
        <v>Existing</v>
      </c>
      <c r="R9168" s="1" t="s">
        <v>36</v>
      </c>
    </row>
    <row r="9169" spans="1:18" x14ac:dyDescent="0.35">
      <c r="A9169" s="1" t="s">
        <v>14110</v>
      </c>
      <c r="B9169" s="2">
        <v>45753</v>
      </c>
      <c r="C9169" s="1" t="s">
        <v>3491</v>
      </c>
      <c r="D9169" s="1" t="s">
        <v>5009</v>
      </c>
      <c r="E9169" s="1" t="s">
        <v>56</v>
      </c>
      <c r="F9169" s="1" t="s">
        <v>57</v>
      </c>
      <c r="G9169" s="1" t="s">
        <v>120</v>
      </c>
      <c r="H9169" s="1" t="s">
        <v>217</v>
      </c>
      <c r="I9169">
        <v>2</v>
      </c>
      <c r="J9169">
        <v>3200</v>
      </c>
      <c r="K9169" s="7">
        <v>0.1</v>
      </c>
      <c r="L9169">
        <v>5760</v>
      </c>
      <c r="M9169">
        <v>511.94</v>
      </c>
      <c r="N9169" s="7">
        <f>IFERROR(Sales_Data[[#This Row],[Profit]]/Sales_Data[[#This Row],[Sales]],0)</f>
        <v>8.8878472222222227E-2</v>
      </c>
      <c r="O9169" s="7" t="str">
        <f>TEXT(Sales_Data[[#This Row],[Order_Date]],"mmm")</f>
        <v>Apr</v>
      </c>
      <c r="P9169" s="9" t="str">
        <f>TEXT(Sales_Data[[#This Row],[Order_Date]],"yyyy")</f>
        <v>2025</v>
      </c>
      <c r="Q9169" s="9" t="str">
        <f t="shared" si="143"/>
        <v>Existing</v>
      </c>
      <c r="R9169" s="1" t="s">
        <v>73</v>
      </c>
    </row>
    <row r="9170" spans="1:18" x14ac:dyDescent="0.35">
      <c r="A9170" s="1" t="s">
        <v>14111</v>
      </c>
      <c r="B9170" s="2">
        <v>45936</v>
      </c>
      <c r="C9170" s="1" t="s">
        <v>2644</v>
      </c>
      <c r="D9170" s="1" t="s">
        <v>4598</v>
      </c>
      <c r="E9170" s="1" t="s">
        <v>71</v>
      </c>
      <c r="F9170" s="1" t="s">
        <v>33</v>
      </c>
      <c r="G9170" s="1" t="s">
        <v>42</v>
      </c>
      <c r="H9170" s="1" t="s">
        <v>63</v>
      </c>
      <c r="I9170">
        <v>3</v>
      </c>
      <c r="J9170">
        <v>4500</v>
      </c>
      <c r="K9170" s="7">
        <v>0.15</v>
      </c>
      <c r="L9170">
        <v>11475</v>
      </c>
      <c r="M9170">
        <v>1310.01</v>
      </c>
      <c r="N9170" s="7">
        <f>IFERROR(Sales_Data[[#This Row],[Profit]]/Sales_Data[[#This Row],[Sales]],0)</f>
        <v>0.11416209150326798</v>
      </c>
      <c r="O9170" s="7" t="str">
        <f>TEXT(Sales_Data[[#This Row],[Order_Date]],"mmm")</f>
        <v>Oct</v>
      </c>
      <c r="P9170" s="9" t="str">
        <f>TEXT(Sales_Data[[#This Row],[Order_Date]],"yyyy")</f>
        <v>2025</v>
      </c>
      <c r="Q9170" s="9" t="str">
        <f t="shared" si="143"/>
        <v>Existing</v>
      </c>
      <c r="R9170" s="1" t="s">
        <v>64</v>
      </c>
    </row>
    <row r="9171" spans="1:18" x14ac:dyDescent="0.35">
      <c r="A9171" s="1" t="s">
        <v>14112</v>
      </c>
      <c r="B9171" s="2">
        <v>45881</v>
      </c>
      <c r="C9171" s="1" t="s">
        <v>2545</v>
      </c>
      <c r="D9171" s="1" t="s">
        <v>1331</v>
      </c>
      <c r="E9171" s="1" t="s">
        <v>62</v>
      </c>
      <c r="F9171" s="1" t="s">
        <v>41</v>
      </c>
      <c r="G9171" s="1" t="s">
        <v>18</v>
      </c>
      <c r="H9171" s="1" t="s">
        <v>292</v>
      </c>
      <c r="I9171">
        <v>1</v>
      </c>
      <c r="J9171">
        <v>500</v>
      </c>
      <c r="K9171" s="7">
        <v>0.1</v>
      </c>
      <c r="L9171">
        <v>450</v>
      </c>
      <c r="M9171">
        <v>99.41</v>
      </c>
      <c r="N9171" s="7">
        <f>IFERROR(Sales_Data[[#This Row],[Profit]]/Sales_Data[[#This Row],[Sales]],0)</f>
        <v>0.22091111111111111</v>
      </c>
      <c r="O9171" s="7" t="str">
        <f>TEXT(Sales_Data[[#This Row],[Order_Date]],"mmm")</f>
        <v>Aug</v>
      </c>
      <c r="P9171" s="9" t="str">
        <f>TEXT(Sales_Data[[#This Row],[Order_Date]],"yyyy")</f>
        <v>2025</v>
      </c>
      <c r="Q9171" s="9" t="str">
        <f t="shared" si="143"/>
        <v>New</v>
      </c>
      <c r="R9171" s="1" t="s">
        <v>73</v>
      </c>
    </row>
    <row r="9172" spans="1:18" x14ac:dyDescent="0.35">
      <c r="A9172" s="1" t="s">
        <v>14113</v>
      </c>
      <c r="B9172" s="2">
        <v>45713</v>
      </c>
      <c r="C9172" s="1" t="s">
        <v>5773</v>
      </c>
      <c r="D9172" s="1" t="s">
        <v>265</v>
      </c>
      <c r="E9172" s="1" t="s">
        <v>24</v>
      </c>
      <c r="F9172" s="1" t="s">
        <v>25</v>
      </c>
      <c r="G9172" s="1" t="s">
        <v>26</v>
      </c>
      <c r="H9172" s="1" t="s">
        <v>128</v>
      </c>
      <c r="I9172">
        <v>3</v>
      </c>
      <c r="J9172">
        <v>900</v>
      </c>
      <c r="K9172" s="7">
        <v>0.05</v>
      </c>
      <c r="L9172">
        <v>2565</v>
      </c>
      <c r="M9172">
        <v>261.74</v>
      </c>
      <c r="N9172" s="7">
        <f>IFERROR(Sales_Data[[#This Row],[Profit]]/Sales_Data[[#This Row],[Sales]],0)</f>
        <v>0.10204288499025342</v>
      </c>
      <c r="O9172" s="7" t="str">
        <f>TEXT(Sales_Data[[#This Row],[Order_Date]],"mmm")</f>
        <v>Feb</v>
      </c>
      <c r="P9172" s="9" t="str">
        <f>TEXT(Sales_Data[[#This Row],[Order_Date]],"yyyy")</f>
        <v>2025</v>
      </c>
      <c r="Q9172" s="9" t="str">
        <f t="shared" si="143"/>
        <v>Existing</v>
      </c>
      <c r="R9172" s="1" t="s">
        <v>20</v>
      </c>
    </row>
    <row r="9173" spans="1:18" x14ac:dyDescent="0.35">
      <c r="A9173" s="1" t="s">
        <v>14114</v>
      </c>
      <c r="B9173" s="2">
        <v>45996</v>
      </c>
      <c r="C9173" s="1" t="s">
        <v>11203</v>
      </c>
      <c r="D9173" s="1" t="s">
        <v>7705</v>
      </c>
      <c r="E9173" s="1" t="s">
        <v>56</v>
      </c>
      <c r="F9173" s="1" t="s">
        <v>57</v>
      </c>
      <c r="G9173" s="1" t="s">
        <v>42</v>
      </c>
      <c r="H9173" s="1" t="s">
        <v>63</v>
      </c>
      <c r="I9173">
        <v>3</v>
      </c>
      <c r="J9173">
        <v>4500</v>
      </c>
      <c r="K9173" s="7">
        <v>0.1</v>
      </c>
      <c r="L9173">
        <v>12150</v>
      </c>
      <c r="M9173">
        <v>1373.96</v>
      </c>
      <c r="N9173" s="7">
        <f>IFERROR(Sales_Data[[#This Row],[Profit]]/Sales_Data[[#This Row],[Sales]],0)</f>
        <v>0.11308312757201647</v>
      </c>
      <c r="O9173" s="7" t="str">
        <f>TEXT(Sales_Data[[#This Row],[Order_Date]],"mmm")</f>
        <v>Dec</v>
      </c>
      <c r="P9173" s="9" t="str">
        <f>TEXT(Sales_Data[[#This Row],[Order_Date]],"yyyy")</f>
        <v>2025</v>
      </c>
      <c r="Q9173" s="9" t="str">
        <f t="shared" si="143"/>
        <v>Existing</v>
      </c>
      <c r="R9173" s="1" t="s">
        <v>73</v>
      </c>
    </row>
    <row r="9174" spans="1:18" x14ac:dyDescent="0.35">
      <c r="A9174" s="1" t="s">
        <v>14115</v>
      </c>
      <c r="B9174" s="2">
        <v>45946</v>
      </c>
      <c r="C9174" s="1" t="s">
        <v>264</v>
      </c>
      <c r="D9174" s="1" t="s">
        <v>837</v>
      </c>
      <c r="E9174" s="1" t="s">
        <v>71</v>
      </c>
      <c r="F9174" s="1" t="s">
        <v>33</v>
      </c>
      <c r="G9174" s="1" t="s">
        <v>120</v>
      </c>
      <c r="H9174" s="1" t="s">
        <v>121</v>
      </c>
      <c r="I9174">
        <v>3</v>
      </c>
      <c r="J9174">
        <v>2800</v>
      </c>
      <c r="K9174" s="7">
        <v>0.05</v>
      </c>
      <c r="L9174">
        <v>7980</v>
      </c>
      <c r="M9174">
        <v>1401.62</v>
      </c>
      <c r="N9174" s="7">
        <f>IFERROR(Sales_Data[[#This Row],[Profit]]/Sales_Data[[#This Row],[Sales]],0)</f>
        <v>0.17564160401002504</v>
      </c>
      <c r="O9174" s="7" t="str">
        <f>TEXT(Sales_Data[[#This Row],[Order_Date]],"mmm")</f>
        <v>Oct</v>
      </c>
      <c r="P9174" s="9" t="str">
        <f>TEXT(Sales_Data[[#This Row],[Order_Date]],"yyyy")</f>
        <v>2025</v>
      </c>
      <c r="Q9174" s="9" t="str">
        <f t="shared" si="143"/>
        <v>Existing</v>
      </c>
      <c r="R9174" s="1" t="s">
        <v>36</v>
      </c>
    </row>
    <row r="9175" spans="1:18" x14ac:dyDescent="0.35">
      <c r="A9175" s="1" t="s">
        <v>14116</v>
      </c>
      <c r="B9175" s="2">
        <v>45745</v>
      </c>
      <c r="C9175" s="1" t="s">
        <v>1037</v>
      </c>
      <c r="D9175" s="1" t="s">
        <v>4243</v>
      </c>
      <c r="E9175" s="1" t="s">
        <v>40</v>
      </c>
      <c r="F9175" s="1" t="s">
        <v>41</v>
      </c>
      <c r="G9175" s="1" t="s">
        <v>26</v>
      </c>
      <c r="H9175" s="1" t="s">
        <v>82</v>
      </c>
      <c r="I9175">
        <v>3</v>
      </c>
      <c r="J9175">
        <v>450</v>
      </c>
      <c r="K9175" s="7">
        <v>0.1</v>
      </c>
      <c r="L9175">
        <v>1215</v>
      </c>
      <c r="M9175">
        <v>140.97</v>
      </c>
      <c r="N9175" s="7">
        <f>IFERROR(Sales_Data[[#This Row],[Profit]]/Sales_Data[[#This Row],[Sales]],0)</f>
        <v>0.11602469135802469</v>
      </c>
      <c r="O9175" s="7" t="str">
        <f>TEXT(Sales_Data[[#This Row],[Order_Date]],"mmm")</f>
        <v>Mar</v>
      </c>
      <c r="P9175" s="9" t="str">
        <f>TEXT(Sales_Data[[#This Row],[Order_Date]],"yyyy")</f>
        <v>2025</v>
      </c>
      <c r="Q9175" s="9" t="str">
        <f t="shared" si="143"/>
        <v>Existing</v>
      </c>
      <c r="R9175" s="1" t="s">
        <v>73</v>
      </c>
    </row>
    <row r="9176" spans="1:18" x14ac:dyDescent="0.35">
      <c r="A9176" s="1" t="s">
        <v>14117</v>
      </c>
      <c r="B9176" s="2">
        <v>45830</v>
      </c>
      <c r="C9176" s="1" t="s">
        <v>1003</v>
      </c>
      <c r="D9176" s="1" t="s">
        <v>1524</v>
      </c>
      <c r="E9176" s="1" t="s">
        <v>106</v>
      </c>
      <c r="F9176" s="1" t="s">
        <v>33</v>
      </c>
      <c r="G9176" s="1" t="s">
        <v>42</v>
      </c>
      <c r="H9176" s="1" t="s">
        <v>43</v>
      </c>
      <c r="I9176">
        <v>1</v>
      </c>
      <c r="J9176">
        <v>18000</v>
      </c>
      <c r="K9176" s="7">
        <v>0.1</v>
      </c>
      <c r="L9176">
        <v>16200</v>
      </c>
      <c r="M9176">
        <v>1495.66</v>
      </c>
      <c r="N9176" s="7">
        <f>IFERROR(Sales_Data[[#This Row],[Profit]]/Sales_Data[[#This Row],[Sales]],0)</f>
        <v>9.2324691358024694E-2</v>
      </c>
      <c r="O9176" s="7" t="str">
        <f>TEXT(Sales_Data[[#This Row],[Order_Date]],"mmm")</f>
        <v>Jun</v>
      </c>
      <c r="P9176" s="9" t="str">
        <f>TEXT(Sales_Data[[#This Row],[Order_Date]],"yyyy")</f>
        <v>2025</v>
      </c>
      <c r="Q9176" s="9" t="str">
        <f t="shared" si="143"/>
        <v>New</v>
      </c>
      <c r="R9176" s="1" t="s">
        <v>20</v>
      </c>
    </row>
    <row r="9177" spans="1:18" x14ac:dyDescent="0.35">
      <c r="A9177" s="1" t="s">
        <v>14118</v>
      </c>
      <c r="B9177" s="2">
        <v>46013</v>
      </c>
      <c r="C9177" s="1" t="s">
        <v>2048</v>
      </c>
      <c r="D9177" s="1" t="s">
        <v>4147</v>
      </c>
      <c r="E9177" s="1" t="s">
        <v>24</v>
      </c>
      <c r="F9177" s="1" t="s">
        <v>25</v>
      </c>
      <c r="G9177" s="1" t="s">
        <v>120</v>
      </c>
      <c r="H9177" s="1" t="s">
        <v>146</v>
      </c>
      <c r="I9177">
        <v>2</v>
      </c>
      <c r="J9177">
        <v>800</v>
      </c>
      <c r="K9177" s="7">
        <v>0.05</v>
      </c>
      <c r="L9177">
        <v>1520</v>
      </c>
      <c r="M9177">
        <v>375.38</v>
      </c>
      <c r="N9177" s="7">
        <f>IFERROR(Sales_Data[[#This Row],[Profit]]/Sales_Data[[#This Row],[Sales]],0)</f>
        <v>0.24696052631578946</v>
      </c>
      <c r="O9177" s="7" t="str">
        <f>TEXT(Sales_Data[[#This Row],[Order_Date]],"mmm")</f>
        <v>Dec</v>
      </c>
      <c r="P9177" s="9" t="str">
        <f>TEXT(Sales_Data[[#This Row],[Order_Date]],"yyyy")</f>
        <v>2025</v>
      </c>
      <c r="Q9177" s="9" t="str">
        <f t="shared" si="143"/>
        <v>Existing</v>
      </c>
      <c r="R9177" s="1" t="s">
        <v>28</v>
      </c>
    </row>
    <row r="9178" spans="1:18" x14ac:dyDescent="0.35">
      <c r="A9178" s="1" t="s">
        <v>14119</v>
      </c>
      <c r="B9178" s="2">
        <v>45852</v>
      </c>
      <c r="C9178" s="1" t="s">
        <v>1862</v>
      </c>
      <c r="D9178" s="1" t="s">
        <v>6417</v>
      </c>
      <c r="E9178" s="1" t="s">
        <v>32</v>
      </c>
      <c r="F9178" s="1" t="s">
        <v>33</v>
      </c>
      <c r="G9178" s="1" t="s">
        <v>26</v>
      </c>
      <c r="H9178" s="1" t="s">
        <v>27</v>
      </c>
      <c r="I9178">
        <v>5</v>
      </c>
      <c r="J9178">
        <v>1200</v>
      </c>
      <c r="K9178" s="7">
        <v>0.1</v>
      </c>
      <c r="L9178">
        <v>5400</v>
      </c>
      <c r="M9178">
        <v>1306.54</v>
      </c>
      <c r="N9178" s="7">
        <f>IFERROR(Sales_Data[[#This Row],[Profit]]/Sales_Data[[#This Row],[Sales]],0)</f>
        <v>0.24195185185185183</v>
      </c>
      <c r="O9178" s="7" t="str">
        <f>TEXT(Sales_Data[[#This Row],[Order_Date]],"mmm")</f>
        <v>Jul</v>
      </c>
      <c r="P9178" s="9" t="str">
        <f>TEXT(Sales_Data[[#This Row],[Order_Date]],"yyyy")</f>
        <v>2025</v>
      </c>
      <c r="Q9178" s="9" t="str">
        <f t="shared" si="143"/>
        <v>Existing</v>
      </c>
      <c r="R9178" s="1" t="s">
        <v>64</v>
      </c>
    </row>
    <row r="9179" spans="1:18" x14ac:dyDescent="0.35">
      <c r="A9179" s="1" t="s">
        <v>14120</v>
      </c>
      <c r="B9179" s="2">
        <v>45963</v>
      </c>
      <c r="C9179" s="1" t="s">
        <v>7684</v>
      </c>
      <c r="D9179" s="1" t="s">
        <v>8566</v>
      </c>
      <c r="E9179" s="1" t="s">
        <v>56</v>
      </c>
      <c r="F9179" s="1" t="s">
        <v>57</v>
      </c>
      <c r="G9179" s="1" t="s">
        <v>42</v>
      </c>
      <c r="H9179" s="1" t="s">
        <v>43</v>
      </c>
      <c r="I9179">
        <v>1</v>
      </c>
      <c r="J9179">
        <v>18000</v>
      </c>
      <c r="K9179" s="7">
        <v>0</v>
      </c>
      <c r="L9179">
        <v>18000</v>
      </c>
      <c r="M9179">
        <v>4400.45</v>
      </c>
      <c r="N9179" s="7">
        <f>IFERROR(Sales_Data[[#This Row],[Profit]]/Sales_Data[[#This Row],[Sales]],0)</f>
        <v>0.24446944444444443</v>
      </c>
      <c r="O9179" s="7" t="str">
        <f>TEXT(Sales_Data[[#This Row],[Order_Date]],"mmm")</f>
        <v>Nov</v>
      </c>
      <c r="P9179" s="9" t="str">
        <f>TEXT(Sales_Data[[#This Row],[Order_Date]],"yyyy")</f>
        <v>2025</v>
      </c>
      <c r="Q9179" s="9" t="str">
        <f t="shared" si="143"/>
        <v>New</v>
      </c>
      <c r="R9179" s="1" t="s">
        <v>73</v>
      </c>
    </row>
    <row r="9180" spans="1:18" x14ac:dyDescent="0.35">
      <c r="A9180" s="1" t="s">
        <v>14121</v>
      </c>
      <c r="B9180" s="2">
        <v>45842</v>
      </c>
      <c r="C9180" s="1" t="s">
        <v>5135</v>
      </c>
      <c r="D9180" s="1" t="s">
        <v>1469</v>
      </c>
      <c r="E9180" s="1" t="s">
        <v>106</v>
      </c>
      <c r="F9180" s="1" t="s">
        <v>33</v>
      </c>
      <c r="G9180" s="1" t="s">
        <v>18</v>
      </c>
      <c r="H9180" s="1" t="s">
        <v>292</v>
      </c>
      <c r="I9180">
        <v>1</v>
      </c>
      <c r="J9180">
        <v>500</v>
      </c>
      <c r="K9180" s="7">
        <v>0</v>
      </c>
      <c r="L9180">
        <v>500</v>
      </c>
      <c r="M9180">
        <v>66.209999999999994</v>
      </c>
      <c r="N9180" s="7">
        <f>IFERROR(Sales_Data[[#This Row],[Profit]]/Sales_Data[[#This Row],[Sales]],0)</f>
        <v>0.13241999999999998</v>
      </c>
      <c r="O9180" s="7" t="str">
        <f>TEXT(Sales_Data[[#This Row],[Order_Date]],"mmm")</f>
        <v>Jul</v>
      </c>
      <c r="P9180" s="9" t="str">
        <f>TEXT(Sales_Data[[#This Row],[Order_Date]],"yyyy")</f>
        <v>2025</v>
      </c>
      <c r="Q9180" s="9" t="str">
        <f t="shared" si="143"/>
        <v>New</v>
      </c>
      <c r="R9180" s="1" t="s">
        <v>28</v>
      </c>
    </row>
    <row r="9181" spans="1:18" x14ac:dyDescent="0.35">
      <c r="A9181" s="1" t="s">
        <v>14122</v>
      </c>
      <c r="B9181" s="2">
        <v>45978</v>
      </c>
      <c r="C9181" s="1" t="s">
        <v>5300</v>
      </c>
      <c r="D9181" s="1" t="s">
        <v>4997</v>
      </c>
      <c r="E9181" s="1" t="s">
        <v>86</v>
      </c>
      <c r="F9181" s="1" t="s">
        <v>25</v>
      </c>
      <c r="G9181" s="1" t="s">
        <v>34</v>
      </c>
      <c r="H9181" s="1" t="s">
        <v>35</v>
      </c>
      <c r="I9181">
        <v>2</v>
      </c>
      <c r="J9181">
        <v>9000</v>
      </c>
      <c r="K9181" s="7">
        <v>0</v>
      </c>
      <c r="L9181">
        <v>18000</v>
      </c>
      <c r="M9181">
        <v>2863.41</v>
      </c>
      <c r="N9181" s="7">
        <f>IFERROR(Sales_Data[[#This Row],[Profit]]/Sales_Data[[#This Row],[Sales]],0)</f>
        <v>0.15907833333333332</v>
      </c>
      <c r="O9181" s="7" t="str">
        <f>TEXT(Sales_Data[[#This Row],[Order_Date]],"mmm")</f>
        <v>Nov</v>
      </c>
      <c r="P9181" s="9" t="str">
        <f>TEXT(Sales_Data[[#This Row],[Order_Date]],"yyyy")</f>
        <v>2025</v>
      </c>
      <c r="Q9181" s="9" t="str">
        <f t="shared" si="143"/>
        <v>Existing</v>
      </c>
      <c r="R9181" s="1" t="s">
        <v>28</v>
      </c>
    </row>
    <row r="9182" spans="1:18" x14ac:dyDescent="0.35">
      <c r="A9182" s="1" t="s">
        <v>14123</v>
      </c>
      <c r="B9182" s="2">
        <v>46002</v>
      </c>
      <c r="C9182" s="1" t="s">
        <v>4117</v>
      </c>
      <c r="D9182" s="1" t="s">
        <v>1418</v>
      </c>
      <c r="E9182" s="1" t="s">
        <v>160</v>
      </c>
      <c r="F9182" s="1" t="s">
        <v>161</v>
      </c>
      <c r="G9182" s="1" t="s">
        <v>34</v>
      </c>
      <c r="H9182" s="1" t="s">
        <v>107</v>
      </c>
      <c r="I9182">
        <v>5</v>
      </c>
      <c r="J9182">
        <v>6500</v>
      </c>
      <c r="K9182" s="7">
        <v>0.05</v>
      </c>
      <c r="L9182">
        <v>30875</v>
      </c>
      <c r="M9182">
        <v>4299.0600000000004</v>
      </c>
      <c r="N9182" s="7">
        <f>IFERROR(Sales_Data[[#This Row],[Profit]]/Sales_Data[[#This Row],[Sales]],0)</f>
        <v>0.13924080971659919</v>
      </c>
      <c r="O9182" s="7" t="str">
        <f>TEXT(Sales_Data[[#This Row],[Order_Date]],"mmm")</f>
        <v>Dec</v>
      </c>
      <c r="P9182" s="9" t="str">
        <f>TEXT(Sales_Data[[#This Row],[Order_Date]],"yyyy")</f>
        <v>2025</v>
      </c>
      <c r="Q9182" s="9" t="str">
        <f t="shared" si="143"/>
        <v>Existing</v>
      </c>
      <c r="R9182" s="1" t="s">
        <v>73</v>
      </c>
    </row>
    <row r="9183" spans="1:18" x14ac:dyDescent="0.35">
      <c r="A9183" s="1" t="s">
        <v>14124</v>
      </c>
      <c r="B9183" s="2">
        <v>45665</v>
      </c>
      <c r="C9183" s="1" t="s">
        <v>3187</v>
      </c>
      <c r="D9183" s="1" t="s">
        <v>8055</v>
      </c>
      <c r="E9183" s="1" t="s">
        <v>71</v>
      </c>
      <c r="F9183" s="1" t="s">
        <v>33</v>
      </c>
      <c r="G9183" s="1" t="s">
        <v>120</v>
      </c>
      <c r="H9183" s="1" t="s">
        <v>217</v>
      </c>
      <c r="I9183">
        <v>3</v>
      </c>
      <c r="J9183">
        <v>3200</v>
      </c>
      <c r="K9183" s="7">
        <v>0.1</v>
      </c>
      <c r="L9183">
        <v>8640</v>
      </c>
      <c r="M9183">
        <v>1682.71</v>
      </c>
      <c r="N9183" s="7">
        <f>IFERROR(Sales_Data[[#This Row],[Profit]]/Sales_Data[[#This Row],[Sales]],0)</f>
        <v>0.19475810185185186</v>
      </c>
      <c r="O9183" s="7" t="str">
        <f>TEXT(Sales_Data[[#This Row],[Order_Date]],"mmm")</f>
        <v>Jan</v>
      </c>
      <c r="P9183" s="9" t="str">
        <f>TEXT(Sales_Data[[#This Row],[Order_Date]],"yyyy")</f>
        <v>2025</v>
      </c>
      <c r="Q9183" s="9" t="str">
        <f t="shared" si="143"/>
        <v>Existing</v>
      </c>
      <c r="R9183" s="1" t="s">
        <v>28</v>
      </c>
    </row>
    <row r="9184" spans="1:18" x14ac:dyDescent="0.35">
      <c r="A9184" s="1" t="s">
        <v>14125</v>
      </c>
      <c r="B9184" s="2">
        <v>45960</v>
      </c>
      <c r="C9184" s="1" t="s">
        <v>1112</v>
      </c>
      <c r="D9184" s="1" t="s">
        <v>3860</v>
      </c>
      <c r="E9184" s="1" t="s">
        <v>81</v>
      </c>
      <c r="F9184" s="1" t="s">
        <v>33</v>
      </c>
      <c r="G9184" s="1" t="s">
        <v>26</v>
      </c>
      <c r="H9184" s="1" t="s">
        <v>82</v>
      </c>
      <c r="I9184">
        <v>2</v>
      </c>
      <c r="J9184">
        <v>450</v>
      </c>
      <c r="K9184" s="7">
        <v>0.2</v>
      </c>
      <c r="L9184">
        <v>720</v>
      </c>
      <c r="M9184">
        <v>82.3</v>
      </c>
      <c r="N9184" s="7">
        <f>IFERROR(Sales_Data[[#This Row],[Profit]]/Sales_Data[[#This Row],[Sales]],0)</f>
        <v>0.11430555555555555</v>
      </c>
      <c r="O9184" s="7" t="str">
        <f>TEXT(Sales_Data[[#This Row],[Order_Date]],"mmm")</f>
        <v>Oct</v>
      </c>
      <c r="P9184" s="9" t="str">
        <f>TEXT(Sales_Data[[#This Row],[Order_Date]],"yyyy")</f>
        <v>2025</v>
      </c>
      <c r="Q9184" s="9" t="str">
        <f t="shared" si="143"/>
        <v>Existing</v>
      </c>
      <c r="R9184" s="1" t="s">
        <v>20</v>
      </c>
    </row>
    <row r="9185" spans="1:18" x14ac:dyDescent="0.35">
      <c r="A9185" s="1" t="s">
        <v>14126</v>
      </c>
      <c r="B9185" s="2">
        <v>45711</v>
      </c>
      <c r="C9185" s="1" t="s">
        <v>5152</v>
      </c>
      <c r="D9185" s="1" t="s">
        <v>7738</v>
      </c>
      <c r="E9185" s="1" t="s">
        <v>160</v>
      </c>
      <c r="F9185" s="1" t="s">
        <v>161</v>
      </c>
      <c r="G9185" s="1" t="s">
        <v>120</v>
      </c>
      <c r="H9185" s="1" t="s">
        <v>143</v>
      </c>
      <c r="I9185">
        <v>5</v>
      </c>
      <c r="J9185">
        <v>1800</v>
      </c>
      <c r="K9185" s="7">
        <v>0.15</v>
      </c>
      <c r="L9185">
        <v>7650</v>
      </c>
      <c r="M9185">
        <v>745.89</v>
      </c>
      <c r="N9185" s="7">
        <f>IFERROR(Sales_Data[[#This Row],[Profit]]/Sales_Data[[#This Row],[Sales]],0)</f>
        <v>9.7501960784313724E-2</v>
      </c>
      <c r="O9185" s="7" t="str">
        <f>TEXT(Sales_Data[[#This Row],[Order_Date]],"mmm")</f>
        <v>Feb</v>
      </c>
      <c r="P9185" s="9" t="str">
        <f>TEXT(Sales_Data[[#This Row],[Order_Date]],"yyyy")</f>
        <v>2025</v>
      </c>
      <c r="Q9185" s="9" t="str">
        <f t="shared" si="143"/>
        <v>Existing</v>
      </c>
      <c r="R9185" s="1" t="s">
        <v>20</v>
      </c>
    </row>
    <row r="9186" spans="1:18" x14ac:dyDescent="0.35">
      <c r="A9186" s="1" t="s">
        <v>14127</v>
      </c>
      <c r="B9186" s="2">
        <v>45682</v>
      </c>
      <c r="C9186" s="1" t="s">
        <v>4106</v>
      </c>
      <c r="D9186" s="1" t="s">
        <v>13228</v>
      </c>
      <c r="E9186" s="1" t="s">
        <v>135</v>
      </c>
      <c r="F9186" s="1" t="s">
        <v>136</v>
      </c>
      <c r="G9186" s="1" t="s">
        <v>26</v>
      </c>
      <c r="H9186" s="1" t="s">
        <v>27</v>
      </c>
      <c r="I9186">
        <v>3</v>
      </c>
      <c r="J9186">
        <v>1200</v>
      </c>
      <c r="K9186" s="7">
        <v>0.05</v>
      </c>
      <c r="L9186">
        <v>3420</v>
      </c>
      <c r="M9186">
        <v>762.7</v>
      </c>
      <c r="N9186" s="7">
        <f>IFERROR(Sales_Data[[#This Row],[Profit]]/Sales_Data[[#This Row],[Sales]],0)</f>
        <v>0.22301169590643277</v>
      </c>
      <c r="O9186" s="7" t="str">
        <f>TEXT(Sales_Data[[#This Row],[Order_Date]],"mmm")</f>
        <v>Jan</v>
      </c>
      <c r="P9186" s="9" t="str">
        <f>TEXT(Sales_Data[[#This Row],[Order_Date]],"yyyy")</f>
        <v>2025</v>
      </c>
      <c r="Q9186" s="9" t="str">
        <f t="shared" si="143"/>
        <v>Existing</v>
      </c>
      <c r="R9186" s="1" t="s">
        <v>64</v>
      </c>
    </row>
    <row r="9187" spans="1:18" x14ac:dyDescent="0.35">
      <c r="A9187" s="1" t="s">
        <v>14128</v>
      </c>
      <c r="B9187" s="2">
        <v>45809</v>
      </c>
      <c r="C9187" s="1" t="s">
        <v>1862</v>
      </c>
      <c r="D9187" s="1" t="s">
        <v>10021</v>
      </c>
      <c r="E9187" s="1" t="s">
        <v>106</v>
      </c>
      <c r="F9187" s="1" t="s">
        <v>33</v>
      </c>
      <c r="G9187" s="1" t="s">
        <v>120</v>
      </c>
      <c r="H9187" s="1" t="s">
        <v>146</v>
      </c>
      <c r="I9187">
        <v>1</v>
      </c>
      <c r="J9187">
        <v>800</v>
      </c>
      <c r="K9187" s="7">
        <v>0.1</v>
      </c>
      <c r="L9187">
        <v>720</v>
      </c>
      <c r="M9187">
        <v>66.62</v>
      </c>
      <c r="N9187" s="7">
        <f>IFERROR(Sales_Data[[#This Row],[Profit]]/Sales_Data[[#This Row],[Sales]],0)</f>
        <v>9.2527777777777778E-2</v>
      </c>
      <c r="O9187" s="7" t="str">
        <f>TEXT(Sales_Data[[#This Row],[Order_Date]],"mmm")</f>
        <v>Jun</v>
      </c>
      <c r="P9187" s="9" t="str">
        <f>TEXT(Sales_Data[[#This Row],[Order_Date]],"yyyy")</f>
        <v>2025</v>
      </c>
      <c r="Q9187" s="9" t="str">
        <f t="shared" si="143"/>
        <v>New</v>
      </c>
      <c r="R9187" s="1" t="s">
        <v>64</v>
      </c>
    </row>
    <row r="9188" spans="1:18" x14ac:dyDescent="0.35">
      <c r="A9188" s="1" t="s">
        <v>14129</v>
      </c>
      <c r="B9188" s="2">
        <v>45776</v>
      </c>
      <c r="C9188" s="1" t="s">
        <v>3974</v>
      </c>
      <c r="D9188" s="1" t="s">
        <v>2971</v>
      </c>
      <c r="E9188" s="1" t="s">
        <v>32</v>
      </c>
      <c r="F9188" s="1" t="s">
        <v>33</v>
      </c>
      <c r="G9188" s="1" t="s">
        <v>42</v>
      </c>
      <c r="H9188" s="1" t="s">
        <v>43</v>
      </c>
      <c r="I9188">
        <v>1</v>
      </c>
      <c r="J9188">
        <v>18000</v>
      </c>
      <c r="K9188" s="7">
        <v>0.15</v>
      </c>
      <c r="L9188">
        <v>15300</v>
      </c>
      <c r="M9188">
        <v>3464.72</v>
      </c>
      <c r="N9188" s="7">
        <f>IFERROR(Sales_Data[[#This Row],[Profit]]/Sales_Data[[#This Row],[Sales]],0)</f>
        <v>0.22645228758169933</v>
      </c>
      <c r="O9188" s="7" t="str">
        <f>TEXT(Sales_Data[[#This Row],[Order_Date]],"mmm")</f>
        <v>Apr</v>
      </c>
      <c r="P9188" s="9" t="str">
        <f>TEXT(Sales_Data[[#This Row],[Order_Date]],"yyyy")</f>
        <v>2025</v>
      </c>
      <c r="Q9188" s="9" t="str">
        <f t="shared" si="143"/>
        <v>New</v>
      </c>
      <c r="R9188" s="1" t="s">
        <v>73</v>
      </c>
    </row>
    <row r="9189" spans="1:18" x14ac:dyDescent="0.35">
      <c r="A9189" s="1" t="s">
        <v>14130</v>
      </c>
      <c r="B9189" s="2">
        <v>45963</v>
      </c>
      <c r="C9189" s="1" t="s">
        <v>14131</v>
      </c>
      <c r="D9189" s="1" t="s">
        <v>5156</v>
      </c>
      <c r="E9189" s="1" t="s">
        <v>135</v>
      </c>
      <c r="F9189" s="1" t="s">
        <v>136</v>
      </c>
      <c r="G9189" s="1" t="s">
        <v>42</v>
      </c>
      <c r="H9189" s="1" t="s">
        <v>47</v>
      </c>
      <c r="I9189">
        <v>1</v>
      </c>
      <c r="J9189">
        <v>55000</v>
      </c>
      <c r="K9189" s="7">
        <v>0.05</v>
      </c>
      <c r="L9189">
        <v>52250</v>
      </c>
      <c r="M9189">
        <v>13047.97</v>
      </c>
      <c r="N9189" s="7">
        <f>IFERROR(Sales_Data[[#This Row],[Profit]]/Sales_Data[[#This Row],[Sales]],0)</f>
        <v>0.24972191387559808</v>
      </c>
      <c r="O9189" s="7" t="str">
        <f>TEXT(Sales_Data[[#This Row],[Order_Date]],"mmm")</f>
        <v>Nov</v>
      </c>
      <c r="P9189" s="9" t="str">
        <f>TEXT(Sales_Data[[#This Row],[Order_Date]],"yyyy")</f>
        <v>2025</v>
      </c>
      <c r="Q9189" s="9" t="str">
        <f t="shared" si="143"/>
        <v>New</v>
      </c>
      <c r="R9189" s="1" t="s">
        <v>64</v>
      </c>
    </row>
    <row r="9190" spans="1:18" x14ac:dyDescent="0.35">
      <c r="A9190" s="1" t="s">
        <v>14132</v>
      </c>
      <c r="B9190" s="2">
        <v>45998</v>
      </c>
      <c r="C9190" s="1" t="s">
        <v>290</v>
      </c>
      <c r="D9190" s="1" t="s">
        <v>5674</v>
      </c>
      <c r="E9190" s="1" t="s">
        <v>40</v>
      </c>
      <c r="F9190" s="1" t="s">
        <v>41</v>
      </c>
      <c r="G9190" s="1" t="s">
        <v>42</v>
      </c>
      <c r="H9190" s="1" t="s">
        <v>47</v>
      </c>
      <c r="I9190">
        <v>2</v>
      </c>
      <c r="J9190">
        <v>55000</v>
      </c>
      <c r="K9190" s="7">
        <v>0.1</v>
      </c>
      <c r="L9190">
        <v>99000</v>
      </c>
      <c r="M9190">
        <v>18245.02</v>
      </c>
      <c r="N9190" s="7">
        <f>IFERROR(Sales_Data[[#This Row],[Profit]]/Sales_Data[[#This Row],[Sales]],0)</f>
        <v>0.18429313131313133</v>
      </c>
      <c r="O9190" s="7" t="str">
        <f>TEXT(Sales_Data[[#This Row],[Order_Date]],"mmm")</f>
        <v>Dec</v>
      </c>
      <c r="P9190" s="9" t="str">
        <f>TEXT(Sales_Data[[#This Row],[Order_Date]],"yyyy")</f>
        <v>2025</v>
      </c>
      <c r="Q9190" s="9" t="str">
        <f t="shared" si="143"/>
        <v>Existing</v>
      </c>
      <c r="R9190" s="1" t="s">
        <v>64</v>
      </c>
    </row>
    <row r="9191" spans="1:18" x14ac:dyDescent="0.35">
      <c r="A9191" s="1" t="s">
        <v>14133</v>
      </c>
      <c r="B9191" s="2">
        <v>45736</v>
      </c>
      <c r="C9191" s="1" t="s">
        <v>8499</v>
      </c>
      <c r="D9191" s="1" t="s">
        <v>10868</v>
      </c>
      <c r="E9191" s="1" t="s">
        <v>106</v>
      </c>
      <c r="F9191" s="1" t="s">
        <v>33</v>
      </c>
      <c r="G9191" s="1" t="s">
        <v>42</v>
      </c>
      <c r="H9191" s="1" t="s">
        <v>102</v>
      </c>
      <c r="I9191">
        <v>4</v>
      </c>
      <c r="J9191">
        <v>25000</v>
      </c>
      <c r="K9191" s="7">
        <v>0.15</v>
      </c>
      <c r="L9191">
        <v>85000</v>
      </c>
      <c r="M9191">
        <v>16838.14</v>
      </c>
      <c r="N9191" s="7">
        <f>IFERROR(Sales_Data[[#This Row],[Profit]]/Sales_Data[[#This Row],[Sales]],0)</f>
        <v>0.19809576470588233</v>
      </c>
      <c r="O9191" s="7" t="str">
        <f>TEXT(Sales_Data[[#This Row],[Order_Date]],"mmm")</f>
        <v>Mar</v>
      </c>
      <c r="P9191" s="9" t="str">
        <f>TEXT(Sales_Data[[#This Row],[Order_Date]],"yyyy")</f>
        <v>2025</v>
      </c>
      <c r="Q9191" s="9" t="str">
        <f t="shared" si="143"/>
        <v>Existing</v>
      </c>
      <c r="R9191" s="1" t="s">
        <v>64</v>
      </c>
    </row>
    <row r="9192" spans="1:18" x14ac:dyDescent="0.35">
      <c r="A9192" s="1" t="s">
        <v>14134</v>
      </c>
      <c r="B9192" s="2">
        <v>45709</v>
      </c>
      <c r="C9192" s="1" t="s">
        <v>7684</v>
      </c>
      <c r="D9192" s="1" t="s">
        <v>4865</v>
      </c>
      <c r="E9192" s="1" t="s">
        <v>86</v>
      </c>
      <c r="F9192" s="1" t="s">
        <v>25</v>
      </c>
      <c r="G9192" s="1" t="s">
        <v>26</v>
      </c>
      <c r="H9192" s="1" t="s">
        <v>58</v>
      </c>
      <c r="I9192">
        <v>1</v>
      </c>
      <c r="J9192">
        <v>1400</v>
      </c>
      <c r="K9192" s="7">
        <v>0.1</v>
      </c>
      <c r="L9192">
        <v>1260</v>
      </c>
      <c r="M9192">
        <v>198.52</v>
      </c>
      <c r="N9192" s="7">
        <f>IFERROR(Sales_Data[[#This Row],[Profit]]/Sales_Data[[#This Row],[Sales]],0)</f>
        <v>0.15755555555555556</v>
      </c>
      <c r="O9192" s="7" t="str">
        <f>TEXT(Sales_Data[[#This Row],[Order_Date]],"mmm")</f>
        <v>Feb</v>
      </c>
      <c r="P9192" s="9" t="str">
        <f>TEXT(Sales_Data[[#This Row],[Order_Date]],"yyyy")</f>
        <v>2025</v>
      </c>
      <c r="Q9192" s="9" t="str">
        <f t="shared" si="143"/>
        <v>New</v>
      </c>
      <c r="R9192" s="1" t="s">
        <v>64</v>
      </c>
    </row>
    <row r="9193" spans="1:18" x14ac:dyDescent="0.35">
      <c r="A9193" s="1" t="s">
        <v>14135</v>
      </c>
      <c r="B9193" s="2">
        <v>46021</v>
      </c>
      <c r="C9193" s="1" t="s">
        <v>3443</v>
      </c>
      <c r="D9193" s="1" t="s">
        <v>1930</v>
      </c>
      <c r="E9193" s="1" t="s">
        <v>119</v>
      </c>
      <c r="F9193" s="1" t="s">
        <v>33</v>
      </c>
      <c r="G9193" s="1" t="s">
        <v>42</v>
      </c>
      <c r="H9193" s="1" t="s">
        <v>102</v>
      </c>
      <c r="I9193">
        <v>3</v>
      </c>
      <c r="J9193">
        <v>25000</v>
      </c>
      <c r="K9193" s="7">
        <v>0.1</v>
      </c>
      <c r="L9193">
        <v>67500</v>
      </c>
      <c r="M9193">
        <v>13702.15</v>
      </c>
      <c r="N9193" s="7">
        <f>IFERROR(Sales_Data[[#This Row],[Profit]]/Sales_Data[[#This Row],[Sales]],0)</f>
        <v>0.20299481481481482</v>
      </c>
      <c r="O9193" s="7" t="str">
        <f>TEXT(Sales_Data[[#This Row],[Order_Date]],"mmm")</f>
        <v>Dec</v>
      </c>
      <c r="P9193" s="9" t="str">
        <f>TEXT(Sales_Data[[#This Row],[Order_Date]],"yyyy")</f>
        <v>2025</v>
      </c>
      <c r="Q9193" s="9" t="str">
        <f t="shared" si="143"/>
        <v>Existing</v>
      </c>
      <c r="R9193" s="1" t="s">
        <v>36</v>
      </c>
    </row>
    <row r="9194" spans="1:18" x14ac:dyDescent="0.35">
      <c r="A9194" s="1" t="s">
        <v>14136</v>
      </c>
      <c r="B9194" s="2">
        <v>45735</v>
      </c>
      <c r="C9194" s="1" t="s">
        <v>5892</v>
      </c>
      <c r="D9194" s="1" t="s">
        <v>4825</v>
      </c>
      <c r="E9194" s="1" t="s">
        <v>62</v>
      </c>
      <c r="F9194" s="1" t="s">
        <v>41</v>
      </c>
      <c r="G9194" s="1" t="s">
        <v>34</v>
      </c>
      <c r="H9194" s="1" t="s">
        <v>153</v>
      </c>
      <c r="I9194">
        <v>4</v>
      </c>
      <c r="J9194">
        <v>7000</v>
      </c>
      <c r="K9194" s="7">
        <v>0</v>
      </c>
      <c r="L9194">
        <v>28000</v>
      </c>
      <c r="M9194">
        <v>5739.09</v>
      </c>
      <c r="N9194" s="7">
        <f>IFERROR(Sales_Data[[#This Row],[Profit]]/Sales_Data[[#This Row],[Sales]],0)</f>
        <v>0.2049675</v>
      </c>
      <c r="O9194" s="7" t="str">
        <f>TEXT(Sales_Data[[#This Row],[Order_Date]],"mmm")</f>
        <v>Mar</v>
      </c>
      <c r="P9194" s="9" t="str">
        <f>TEXT(Sales_Data[[#This Row],[Order_Date]],"yyyy")</f>
        <v>2025</v>
      </c>
      <c r="Q9194" s="9" t="str">
        <f t="shared" si="143"/>
        <v>Existing</v>
      </c>
      <c r="R9194" s="1" t="s">
        <v>73</v>
      </c>
    </row>
    <row r="9195" spans="1:18" x14ac:dyDescent="0.35">
      <c r="A9195" s="1" t="s">
        <v>14137</v>
      </c>
      <c r="B9195" s="2">
        <v>45870</v>
      </c>
      <c r="C9195" s="1" t="s">
        <v>1167</v>
      </c>
      <c r="D9195" s="1" t="s">
        <v>4601</v>
      </c>
      <c r="E9195" s="1" t="s">
        <v>81</v>
      </c>
      <c r="F9195" s="1" t="s">
        <v>33</v>
      </c>
      <c r="G9195" s="1" t="s">
        <v>18</v>
      </c>
      <c r="H9195" s="1" t="s">
        <v>19</v>
      </c>
      <c r="I9195">
        <v>1</v>
      </c>
      <c r="J9195">
        <v>700</v>
      </c>
      <c r="K9195" s="7">
        <v>0.05</v>
      </c>
      <c r="L9195">
        <v>665</v>
      </c>
      <c r="M9195">
        <v>149.9</v>
      </c>
      <c r="N9195" s="7">
        <f>IFERROR(Sales_Data[[#This Row],[Profit]]/Sales_Data[[#This Row],[Sales]],0)</f>
        <v>0.22541353383458648</v>
      </c>
      <c r="O9195" s="7" t="str">
        <f>TEXT(Sales_Data[[#This Row],[Order_Date]],"mmm")</f>
        <v>Aug</v>
      </c>
      <c r="P9195" s="9" t="str">
        <f>TEXT(Sales_Data[[#This Row],[Order_Date]],"yyyy")</f>
        <v>2025</v>
      </c>
      <c r="Q9195" s="9" t="str">
        <f t="shared" si="143"/>
        <v>New</v>
      </c>
      <c r="R9195" s="1" t="s">
        <v>73</v>
      </c>
    </row>
    <row r="9196" spans="1:18" x14ac:dyDescent="0.35">
      <c r="A9196" s="1" t="s">
        <v>14138</v>
      </c>
      <c r="B9196" s="2">
        <v>45794</v>
      </c>
      <c r="C9196" s="1" t="s">
        <v>948</v>
      </c>
      <c r="D9196" s="1" t="s">
        <v>1443</v>
      </c>
      <c r="E9196" s="1" t="s">
        <v>160</v>
      </c>
      <c r="F9196" s="1" t="s">
        <v>161</v>
      </c>
      <c r="G9196" s="1" t="s">
        <v>120</v>
      </c>
      <c r="H9196" s="1" t="s">
        <v>146</v>
      </c>
      <c r="I9196">
        <v>2</v>
      </c>
      <c r="J9196">
        <v>800</v>
      </c>
      <c r="K9196" s="7">
        <v>0</v>
      </c>
      <c r="L9196">
        <v>1600</v>
      </c>
      <c r="M9196">
        <v>243.87</v>
      </c>
      <c r="N9196" s="7">
        <f>IFERROR(Sales_Data[[#This Row],[Profit]]/Sales_Data[[#This Row],[Sales]],0)</f>
        <v>0.15241874999999999</v>
      </c>
      <c r="O9196" s="7" t="str">
        <f>TEXT(Sales_Data[[#This Row],[Order_Date]],"mmm")</f>
        <v>May</v>
      </c>
      <c r="P9196" s="9" t="str">
        <f>TEXT(Sales_Data[[#This Row],[Order_Date]],"yyyy")</f>
        <v>2025</v>
      </c>
      <c r="Q9196" s="9" t="str">
        <f t="shared" si="143"/>
        <v>Existing</v>
      </c>
      <c r="R9196" s="1" t="s">
        <v>64</v>
      </c>
    </row>
    <row r="9197" spans="1:18" x14ac:dyDescent="0.35">
      <c r="A9197" s="1" t="s">
        <v>14139</v>
      </c>
      <c r="B9197" s="2">
        <v>45683</v>
      </c>
      <c r="C9197" s="1" t="s">
        <v>6173</v>
      </c>
      <c r="D9197" s="1" t="s">
        <v>3350</v>
      </c>
      <c r="E9197" s="1" t="s">
        <v>32</v>
      </c>
      <c r="F9197" s="1" t="s">
        <v>33</v>
      </c>
      <c r="G9197" s="1" t="s">
        <v>34</v>
      </c>
      <c r="H9197" s="1" t="s">
        <v>107</v>
      </c>
      <c r="I9197">
        <v>4</v>
      </c>
      <c r="J9197">
        <v>6500</v>
      </c>
      <c r="K9197" s="7">
        <v>0.05</v>
      </c>
      <c r="L9197">
        <v>24700</v>
      </c>
      <c r="M9197">
        <v>5171.05</v>
      </c>
      <c r="N9197" s="7">
        <f>IFERROR(Sales_Data[[#This Row],[Profit]]/Sales_Data[[#This Row],[Sales]],0)</f>
        <v>0.20935425101214575</v>
      </c>
      <c r="O9197" s="7" t="str">
        <f>TEXT(Sales_Data[[#This Row],[Order_Date]],"mmm")</f>
        <v>Jan</v>
      </c>
      <c r="P9197" s="9" t="str">
        <f>TEXT(Sales_Data[[#This Row],[Order_Date]],"yyyy")</f>
        <v>2025</v>
      </c>
      <c r="Q9197" s="9" t="str">
        <f t="shared" si="143"/>
        <v>Existing</v>
      </c>
      <c r="R9197" s="1" t="s">
        <v>20</v>
      </c>
    </row>
    <row r="9198" spans="1:18" x14ac:dyDescent="0.35">
      <c r="A9198" s="1" t="s">
        <v>14140</v>
      </c>
      <c r="B9198" s="2">
        <v>45873</v>
      </c>
      <c r="C9198" s="1" t="s">
        <v>874</v>
      </c>
      <c r="D9198" s="1" t="s">
        <v>3857</v>
      </c>
      <c r="E9198" s="1" t="s">
        <v>17</v>
      </c>
      <c r="F9198" s="1" t="s">
        <v>17</v>
      </c>
      <c r="G9198" s="1" t="s">
        <v>18</v>
      </c>
      <c r="H9198" s="1" t="s">
        <v>292</v>
      </c>
      <c r="I9198">
        <v>5</v>
      </c>
      <c r="J9198">
        <v>500</v>
      </c>
      <c r="K9198" s="7">
        <v>0.05</v>
      </c>
      <c r="L9198">
        <v>2375</v>
      </c>
      <c r="M9198">
        <v>590.84</v>
      </c>
      <c r="N9198" s="7">
        <f>IFERROR(Sales_Data[[#This Row],[Profit]]/Sales_Data[[#This Row],[Sales]],0)</f>
        <v>0.24877473684210527</v>
      </c>
      <c r="O9198" s="7" t="str">
        <f>TEXT(Sales_Data[[#This Row],[Order_Date]],"mmm")</f>
        <v>Aug</v>
      </c>
      <c r="P9198" s="9" t="str">
        <f>TEXT(Sales_Data[[#This Row],[Order_Date]],"yyyy")</f>
        <v>2025</v>
      </c>
      <c r="Q9198" s="9" t="str">
        <f t="shared" si="143"/>
        <v>Existing</v>
      </c>
      <c r="R9198" s="1" t="s">
        <v>36</v>
      </c>
    </row>
    <row r="9199" spans="1:18" x14ac:dyDescent="0.35">
      <c r="A9199" s="1" t="s">
        <v>14141</v>
      </c>
      <c r="B9199" s="2">
        <v>45943</v>
      </c>
      <c r="C9199" s="1" t="s">
        <v>2710</v>
      </c>
      <c r="D9199" s="1" t="s">
        <v>2624</v>
      </c>
      <c r="E9199" s="1" t="s">
        <v>106</v>
      </c>
      <c r="F9199" s="1" t="s">
        <v>33</v>
      </c>
      <c r="G9199" s="1" t="s">
        <v>120</v>
      </c>
      <c r="H9199" s="1" t="s">
        <v>143</v>
      </c>
      <c r="I9199">
        <v>5</v>
      </c>
      <c r="J9199">
        <v>1800</v>
      </c>
      <c r="K9199" s="7">
        <v>0.1</v>
      </c>
      <c r="L9199">
        <v>8100</v>
      </c>
      <c r="M9199">
        <v>1088.82</v>
      </c>
      <c r="N9199" s="7">
        <f>IFERROR(Sales_Data[[#This Row],[Profit]]/Sales_Data[[#This Row],[Sales]],0)</f>
        <v>0.13442222222222222</v>
      </c>
      <c r="O9199" s="7" t="str">
        <f>TEXT(Sales_Data[[#This Row],[Order_Date]],"mmm")</f>
        <v>Oct</v>
      </c>
      <c r="P9199" s="9" t="str">
        <f>TEXT(Sales_Data[[#This Row],[Order_Date]],"yyyy")</f>
        <v>2025</v>
      </c>
      <c r="Q9199" s="9" t="str">
        <f t="shared" si="143"/>
        <v>Existing</v>
      </c>
      <c r="R9199" s="1" t="s">
        <v>64</v>
      </c>
    </row>
    <row r="9200" spans="1:18" x14ac:dyDescent="0.35">
      <c r="A9200" s="1" t="s">
        <v>14142</v>
      </c>
      <c r="B9200" s="2">
        <v>45941</v>
      </c>
      <c r="C9200" s="1" t="s">
        <v>4064</v>
      </c>
      <c r="D9200" s="1" t="s">
        <v>6219</v>
      </c>
      <c r="E9200" s="1" t="s">
        <v>56</v>
      </c>
      <c r="F9200" s="1" t="s">
        <v>57</v>
      </c>
      <c r="G9200" s="1" t="s">
        <v>26</v>
      </c>
      <c r="H9200" s="1" t="s">
        <v>128</v>
      </c>
      <c r="I9200">
        <v>4</v>
      </c>
      <c r="J9200">
        <v>900</v>
      </c>
      <c r="K9200" s="7">
        <v>0.2</v>
      </c>
      <c r="L9200">
        <v>2880</v>
      </c>
      <c r="M9200">
        <v>380.55</v>
      </c>
      <c r="N9200" s="7">
        <f>IFERROR(Sales_Data[[#This Row],[Profit]]/Sales_Data[[#This Row],[Sales]],0)</f>
        <v>0.13213541666666667</v>
      </c>
      <c r="O9200" s="7" t="str">
        <f>TEXT(Sales_Data[[#This Row],[Order_Date]],"mmm")</f>
        <v>Oct</v>
      </c>
      <c r="P9200" s="9" t="str">
        <f>TEXT(Sales_Data[[#This Row],[Order_Date]],"yyyy")</f>
        <v>2025</v>
      </c>
      <c r="Q9200" s="9" t="str">
        <f t="shared" si="143"/>
        <v>Existing</v>
      </c>
      <c r="R9200" s="1" t="s">
        <v>64</v>
      </c>
    </row>
    <row r="9201" spans="1:18" x14ac:dyDescent="0.35">
      <c r="A9201" s="1" t="s">
        <v>14143</v>
      </c>
      <c r="B9201" s="2">
        <v>45991</v>
      </c>
      <c r="C9201" s="1" t="s">
        <v>4411</v>
      </c>
      <c r="D9201" s="1" t="s">
        <v>2540</v>
      </c>
      <c r="E9201" s="1" t="s">
        <v>17</v>
      </c>
      <c r="F9201" s="1" t="s">
        <v>17</v>
      </c>
      <c r="G9201" s="1" t="s">
        <v>34</v>
      </c>
      <c r="H9201" s="1" t="s">
        <v>153</v>
      </c>
      <c r="I9201">
        <v>2</v>
      </c>
      <c r="J9201">
        <v>7000</v>
      </c>
      <c r="K9201" s="7">
        <v>0.15</v>
      </c>
      <c r="L9201">
        <v>11900</v>
      </c>
      <c r="M9201">
        <v>2277.8200000000002</v>
      </c>
      <c r="N9201" s="7">
        <f>IFERROR(Sales_Data[[#This Row],[Profit]]/Sales_Data[[#This Row],[Sales]],0)</f>
        <v>0.19141344537815128</v>
      </c>
      <c r="O9201" s="7" t="str">
        <f>TEXT(Sales_Data[[#This Row],[Order_Date]],"mmm")</f>
        <v>Nov</v>
      </c>
      <c r="P9201" s="9" t="str">
        <f>TEXT(Sales_Data[[#This Row],[Order_Date]],"yyyy")</f>
        <v>2025</v>
      </c>
      <c r="Q9201" s="9" t="str">
        <f t="shared" si="143"/>
        <v>Existing</v>
      </c>
      <c r="R9201" s="1" t="s">
        <v>64</v>
      </c>
    </row>
    <row r="9202" spans="1:18" x14ac:dyDescent="0.35">
      <c r="A9202" s="1" t="s">
        <v>14144</v>
      </c>
      <c r="B9202" s="2">
        <v>45719</v>
      </c>
      <c r="C9202" s="1" t="s">
        <v>5386</v>
      </c>
      <c r="D9202" s="1" t="s">
        <v>5963</v>
      </c>
      <c r="E9202" s="1" t="s">
        <v>71</v>
      </c>
      <c r="F9202" s="1" t="s">
        <v>33</v>
      </c>
      <c r="G9202" s="1" t="s">
        <v>42</v>
      </c>
      <c r="H9202" s="1" t="s">
        <v>112</v>
      </c>
      <c r="I9202">
        <v>3</v>
      </c>
      <c r="J9202">
        <v>2500</v>
      </c>
      <c r="K9202" s="7">
        <v>0.05</v>
      </c>
      <c r="L9202">
        <v>7125</v>
      </c>
      <c r="M9202">
        <v>1775.84</v>
      </c>
      <c r="N9202" s="7">
        <f>IFERROR(Sales_Data[[#This Row],[Profit]]/Sales_Data[[#This Row],[Sales]],0)</f>
        <v>0.24924070175438595</v>
      </c>
      <c r="O9202" s="7" t="str">
        <f>TEXT(Sales_Data[[#This Row],[Order_Date]],"mmm")</f>
        <v>Mar</v>
      </c>
      <c r="P9202" s="9" t="str">
        <f>TEXT(Sales_Data[[#This Row],[Order_Date]],"yyyy")</f>
        <v>2025</v>
      </c>
      <c r="Q9202" s="9" t="str">
        <f t="shared" si="143"/>
        <v>Existing</v>
      </c>
      <c r="R9202" s="1" t="s">
        <v>28</v>
      </c>
    </row>
    <row r="9203" spans="1:18" x14ac:dyDescent="0.35">
      <c r="A9203" s="1" t="s">
        <v>14145</v>
      </c>
      <c r="B9203" s="2">
        <v>45954</v>
      </c>
      <c r="C9203" s="1" t="s">
        <v>7073</v>
      </c>
      <c r="D9203" s="1" t="s">
        <v>1235</v>
      </c>
      <c r="E9203" s="1" t="s">
        <v>135</v>
      </c>
      <c r="F9203" s="1" t="s">
        <v>136</v>
      </c>
      <c r="G9203" s="1" t="s">
        <v>26</v>
      </c>
      <c r="H9203" s="1" t="s">
        <v>58</v>
      </c>
      <c r="I9203">
        <v>1</v>
      </c>
      <c r="J9203">
        <v>1400</v>
      </c>
      <c r="K9203" s="7">
        <v>0.1</v>
      </c>
      <c r="L9203">
        <v>1260</v>
      </c>
      <c r="M9203">
        <v>158.19</v>
      </c>
      <c r="N9203" s="7">
        <f>IFERROR(Sales_Data[[#This Row],[Profit]]/Sales_Data[[#This Row],[Sales]],0)</f>
        <v>0.12554761904761905</v>
      </c>
      <c r="O9203" s="7" t="str">
        <f>TEXT(Sales_Data[[#This Row],[Order_Date]],"mmm")</f>
        <v>Oct</v>
      </c>
      <c r="P9203" s="9" t="str">
        <f>TEXT(Sales_Data[[#This Row],[Order_Date]],"yyyy")</f>
        <v>2025</v>
      </c>
      <c r="Q9203" s="9" t="str">
        <f t="shared" si="143"/>
        <v>New</v>
      </c>
      <c r="R9203" s="1" t="s">
        <v>36</v>
      </c>
    </row>
    <row r="9204" spans="1:18" x14ac:dyDescent="0.35">
      <c r="A9204" s="1" t="s">
        <v>14146</v>
      </c>
      <c r="B9204" s="2">
        <v>45912</v>
      </c>
      <c r="C9204" s="1" t="s">
        <v>751</v>
      </c>
      <c r="D9204" s="1" t="s">
        <v>10930</v>
      </c>
      <c r="E9204" s="1" t="s">
        <v>119</v>
      </c>
      <c r="F9204" s="1" t="s">
        <v>33</v>
      </c>
      <c r="G9204" s="1" t="s">
        <v>120</v>
      </c>
      <c r="H9204" s="1" t="s">
        <v>146</v>
      </c>
      <c r="I9204">
        <v>2</v>
      </c>
      <c r="J9204">
        <v>800</v>
      </c>
      <c r="K9204" s="7">
        <v>0.15</v>
      </c>
      <c r="L9204">
        <v>1360</v>
      </c>
      <c r="M9204">
        <v>316.26</v>
      </c>
      <c r="N9204" s="7">
        <f>IFERROR(Sales_Data[[#This Row],[Profit]]/Sales_Data[[#This Row],[Sales]],0)</f>
        <v>0.23254411764705882</v>
      </c>
      <c r="O9204" s="7" t="str">
        <f>TEXT(Sales_Data[[#This Row],[Order_Date]],"mmm")</f>
        <v>Sep</v>
      </c>
      <c r="P9204" s="9" t="str">
        <f>TEXT(Sales_Data[[#This Row],[Order_Date]],"yyyy")</f>
        <v>2025</v>
      </c>
      <c r="Q9204" s="9" t="str">
        <f t="shared" si="143"/>
        <v>Existing</v>
      </c>
      <c r="R9204" s="1" t="s">
        <v>20</v>
      </c>
    </row>
    <row r="9205" spans="1:18" x14ac:dyDescent="0.35">
      <c r="A9205" s="1" t="s">
        <v>14147</v>
      </c>
      <c r="B9205" s="2">
        <v>45949</v>
      </c>
      <c r="C9205" s="1" t="s">
        <v>6435</v>
      </c>
      <c r="D9205" s="1" t="s">
        <v>5413</v>
      </c>
      <c r="E9205" s="1" t="s">
        <v>62</v>
      </c>
      <c r="F9205" s="1" t="s">
        <v>41</v>
      </c>
      <c r="G9205" s="1" t="s">
        <v>42</v>
      </c>
      <c r="H9205" s="1" t="s">
        <v>63</v>
      </c>
      <c r="I9205">
        <v>5</v>
      </c>
      <c r="J9205">
        <v>4500</v>
      </c>
      <c r="K9205" s="7">
        <v>0.05</v>
      </c>
      <c r="L9205">
        <v>21375</v>
      </c>
      <c r="M9205">
        <v>3385.59</v>
      </c>
      <c r="N9205" s="7">
        <f>IFERROR(Sales_Data[[#This Row],[Profit]]/Sales_Data[[#This Row],[Sales]],0)</f>
        <v>0.15839017543859649</v>
      </c>
      <c r="O9205" s="7" t="str">
        <f>TEXT(Sales_Data[[#This Row],[Order_Date]],"mmm")</f>
        <v>Oct</v>
      </c>
      <c r="P9205" s="9" t="str">
        <f>TEXT(Sales_Data[[#This Row],[Order_Date]],"yyyy")</f>
        <v>2025</v>
      </c>
      <c r="Q9205" s="9" t="str">
        <f t="shared" si="143"/>
        <v>Existing</v>
      </c>
      <c r="R9205" s="1" t="s">
        <v>73</v>
      </c>
    </row>
    <row r="9206" spans="1:18" x14ac:dyDescent="0.35">
      <c r="A9206" s="1" t="s">
        <v>14148</v>
      </c>
      <c r="B9206" s="2">
        <v>45957</v>
      </c>
      <c r="C9206" s="1" t="s">
        <v>5630</v>
      </c>
      <c r="D9206" s="1" t="s">
        <v>3593</v>
      </c>
      <c r="E9206" s="1" t="s">
        <v>51</v>
      </c>
      <c r="F9206" s="1" t="s">
        <v>52</v>
      </c>
      <c r="G9206" s="1" t="s">
        <v>120</v>
      </c>
      <c r="H9206" s="1" t="s">
        <v>143</v>
      </c>
      <c r="I9206">
        <v>4</v>
      </c>
      <c r="J9206">
        <v>1800</v>
      </c>
      <c r="K9206" s="7">
        <v>0.1</v>
      </c>
      <c r="L9206">
        <v>6480</v>
      </c>
      <c r="M9206">
        <v>834.21</v>
      </c>
      <c r="N9206" s="7">
        <f>IFERROR(Sales_Data[[#This Row],[Profit]]/Sales_Data[[#This Row],[Sales]],0)</f>
        <v>0.12873611111111111</v>
      </c>
      <c r="O9206" s="7" t="str">
        <f>TEXT(Sales_Data[[#This Row],[Order_Date]],"mmm")</f>
        <v>Oct</v>
      </c>
      <c r="P9206" s="9" t="str">
        <f>TEXT(Sales_Data[[#This Row],[Order_Date]],"yyyy")</f>
        <v>2025</v>
      </c>
      <c r="Q9206" s="9" t="str">
        <f t="shared" si="143"/>
        <v>Existing</v>
      </c>
      <c r="R9206" s="1" t="s">
        <v>36</v>
      </c>
    </row>
    <row r="9207" spans="1:18" x14ac:dyDescent="0.35">
      <c r="A9207" s="1" t="s">
        <v>14149</v>
      </c>
      <c r="B9207" s="2">
        <v>46015</v>
      </c>
      <c r="C9207" s="1" t="s">
        <v>8129</v>
      </c>
      <c r="D9207" s="1" t="s">
        <v>10868</v>
      </c>
      <c r="E9207" s="1" t="s">
        <v>135</v>
      </c>
      <c r="F9207" s="1" t="s">
        <v>136</v>
      </c>
      <c r="G9207" s="1" t="s">
        <v>26</v>
      </c>
      <c r="H9207" s="1" t="s">
        <v>58</v>
      </c>
      <c r="I9207">
        <v>5</v>
      </c>
      <c r="J9207">
        <v>1400</v>
      </c>
      <c r="K9207" s="7">
        <v>0.05</v>
      </c>
      <c r="L9207">
        <v>6650</v>
      </c>
      <c r="M9207">
        <v>564.6</v>
      </c>
      <c r="N9207" s="7">
        <f>IFERROR(Sales_Data[[#This Row],[Profit]]/Sales_Data[[#This Row],[Sales]],0)</f>
        <v>8.4902255639097743E-2</v>
      </c>
      <c r="O9207" s="7" t="str">
        <f>TEXT(Sales_Data[[#This Row],[Order_Date]],"mmm")</f>
        <v>Dec</v>
      </c>
      <c r="P9207" s="9" t="str">
        <f>TEXT(Sales_Data[[#This Row],[Order_Date]],"yyyy")</f>
        <v>2025</v>
      </c>
      <c r="Q9207" s="9" t="str">
        <f t="shared" si="143"/>
        <v>Existing</v>
      </c>
      <c r="R9207" s="1" t="s">
        <v>20</v>
      </c>
    </row>
    <row r="9208" spans="1:18" x14ac:dyDescent="0.35">
      <c r="A9208" s="1" t="s">
        <v>14150</v>
      </c>
      <c r="B9208" s="2">
        <v>45775</v>
      </c>
      <c r="C9208" s="1" t="s">
        <v>359</v>
      </c>
      <c r="D9208" s="1" t="s">
        <v>7873</v>
      </c>
      <c r="E9208" s="1" t="s">
        <v>40</v>
      </c>
      <c r="F9208" s="1" t="s">
        <v>41</v>
      </c>
      <c r="G9208" s="1" t="s">
        <v>42</v>
      </c>
      <c r="H9208" s="1" t="s">
        <v>102</v>
      </c>
      <c r="I9208">
        <v>4</v>
      </c>
      <c r="J9208">
        <v>25000</v>
      </c>
      <c r="K9208" s="7">
        <v>0</v>
      </c>
      <c r="L9208">
        <v>100000</v>
      </c>
      <c r="M9208">
        <v>21529.03</v>
      </c>
      <c r="N9208" s="7">
        <f>IFERROR(Sales_Data[[#This Row],[Profit]]/Sales_Data[[#This Row],[Sales]],0)</f>
        <v>0.21529029999999999</v>
      </c>
      <c r="O9208" s="7" t="str">
        <f>TEXT(Sales_Data[[#This Row],[Order_Date]],"mmm")</f>
        <v>Apr</v>
      </c>
      <c r="P9208" s="9" t="str">
        <f>TEXT(Sales_Data[[#This Row],[Order_Date]],"yyyy")</f>
        <v>2025</v>
      </c>
      <c r="Q9208" s="9" t="str">
        <f t="shared" si="143"/>
        <v>Existing</v>
      </c>
      <c r="R9208" s="1" t="s">
        <v>36</v>
      </c>
    </row>
    <row r="9209" spans="1:18" x14ac:dyDescent="0.35">
      <c r="A9209" s="1" t="s">
        <v>14151</v>
      </c>
      <c r="B9209" s="2">
        <v>45690</v>
      </c>
      <c r="C9209" s="1" t="s">
        <v>1961</v>
      </c>
      <c r="D9209" s="1" t="s">
        <v>2558</v>
      </c>
      <c r="E9209" s="1" t="s">
        <v>62</v>
      </c>
      <c r="F9209" s="1" t="s">
        <v>41</v>
      </c>
      <c r="G9209" s="1" t="s">
        <v>26</v>
      </c>
      <c r="H9209" s="1" t="s">
        <v>27</v>
      </c>
      <c r="I9209">
        <v>5</v>
      </c>
      <c r="J9209">
        <v>1200</v>
      </c>
      <c r="K9209" s="7">
        <v>0.05</v>
      </c>
      <c r="L9209">
        <v>5700</v>
      </c>
      <c r="M9209">
        <v>1316.36</v>
      </c>
      <c r="N9209" s="7">
        <f>IFERROR(Sales_Data[[#This Row],[Profit]]/Sales_Data[[#This Row],[Sales]],0)</f>
        <v>0.23094035087719297</v>
      </c>
      <c r="O9209" s="7" t="str">
        <f>TEXT(Sales_Data[[#This Row],[Order_Date]],"mmm")</f>
        <v>Feb</v>
      </c>
      <c r="P9209" s="9" t="str">
        <f>TEXT(Sales_Data[[#This Row],[Order_Date]],"yyyy")</f>
        <v>2025</v>
      </c>
      <c r="Q9209" s="9" t="str">
        <f t="shared" si="143"/>
        <v>Existing</v>
      </c>
      <c r="R9209" s="1" t="s">
        <v>36</v>
      </c>
    </row>
    <row r="9210" spans="1:18" x14ac:dyDescent="0.35">
      <c r="A9210" s="1" t="s">
        <v>14152</v>
      </c>
      <c r="B9210" s="2">
        <v>45786</v>
      </c>
      <c r="C9210" s="1" t="s">
        <v>3120</v>
      </c>
      <c r="D9210" s="1" t="s">
        <v>4715</v>
      </c>
      <c r="E9210" s="1" t="s">
        <v>81</v>
      </c>
      <c r="F9210" s="1" t="s">
        <v>33</v>
      </c>
      <c r="G9210" s="1" t="s">
        <v>34</v>
      </c>
      <c r="H9210" s="1" t="s">
        <v>153</v>
      </c>
      <c r="I9210">
        <v>3</v>
      </c>
      <c r="J9210">
        <v>7000</v>
      </c>
      <c r="K9210" s="7">
        <v>0</v>
      </c>
      <c r="L9210">
        <v>21000</v>
      </c>
      <c r="M9210">
        <v>4279.68</v>
      </c>
      <c r="N9210" s="7">
        <f>IFERROR(Sales_Data[[#This Row],[Profit]]/Sales_Data[[#This Row],[Sales]],0)</f>
        <v>0.20379428571428573</v>
      </c>
      <c r="O9210" s="7" t="str">
        <f>TEXT(Sales_Data[[#This Row],[Order_Date]],"mmm")</f>
        <v>May</v>
      </c>
      <c r="P9210" s="9" t="str">
        <f>TEXT(Sales_Data[[#This Row],[Order_Date]],"yyyy")</f>
        <v>2025</v>
      </c>
      <c r="Q9210" s="9" t="str">
        <f t="shared" si="143"/>
        <v>Existing</v>
      </c>
      <c r="R9210" s="1" t="s">
        <v>36</v>
      </c>
    </row>
    <row r="9211" spans="1:18" x14ac:dyDescent="0.35">
      <c r="A9211" s="1" t="s">
        <v>14153</v>
      </c>
      <c r="B9211" s="2">
        <v>45698</v>
      </c>
      <c r="C9211" s="1" t="s">
        <v>1613</v>
      </c>
      <c r="D9211" s="1" t="s">
        <v>843</v>
      </c>
      <c r="E9211" s="1" t="s">
        <v>51</v>
      </c>
      <c r="F9211" s="1" t="s">
        <v>52</v>
      </c>
      <c r="G9211" s="1" t="s">
        <v>34</v>
      </c>
      <c r="H9211" s="1" t="s">
        <v>153</v>
      </c>
      <c r="I9211">
        <v>5</v>
      </c>
      <c r="J9211">
        <v>7000</v>
      </c>
      <c r="K9211" s="7">
        <v>0.1</v>
      </c>
      <c r="L9211">
        <v>31500</v>
      </c>
      <c r="M9211">
        <v>3184.09</v>
      </c>
      <c r="N9211" s="7">
        <f>IFERROR(Sales_Data[[#This Row],[Profit]]/Sales_Data[[#This Row],[Sales]],0)</f>
        <v>0.10108222222222223</v>
      </c>
      <c r="O9211" s="7" t="str">
        <f>TEXT(Sales_Data[[#This Row],[Order_Date]],"mmm")</f>
        <v>Feb</v>
      </c>
      <c r="P9211" s="9" t="str">
        <f>TEXT(Sales_Data[[#This Row],[Order_Date]],"yyyy")</f>
        <v>2025</v>
      </c>
      <c r="Q9211" s="9" t="str">
        <f t="shared" si="143"/>
        <v>Existing</v>
      </c>
      <c r="R9211" s="1" t="s">
        <v>36</v>
      </c>
    </row>
    <row r="9212" spans="1:18" x14ac:dyDescent="0.35">
      <c r="A9212" s="1" t="s">
        <v>14154</v>
      </c>
      <c r="B9212" s="2">
        <v>45788</v>
      </c>
      <c r="C9212" s="1" t="s">
        <v>14155</v>
      </c>
      <c r="D9212" s="1" t="s">
        <v>10900</v>
      </c>
      <c r="E9212" s="1" t="s">
        <v>71</v>
      </c>
      <c r="F9212" s="1" t="s">
        <v>33</v>
      </c>
      <c r="G9212" s="1" t="s">
        <v>42</v>
      </c>
      <c r="H9212" s="1" t="s">
        <v>63</v>
      </c>
      <c r="I9212">
        <v>1</v>
      </c>
      <c r="J9212">
        <v>4500</v>
      </c>
      <c r="K9212" s="7">
        <v>0</v>
      </c>
      <c r="L9212">
        <v>4500</v>
      </c>
      <c r="M9212">
        <v>896.86</v>
      </c>
      <c r="N9212" s="7">
        <f>IFERROR(Sales_Data[[#This Row],[Profit]]/Sales_Data[[#This Row],[Sales]],0)</f>
        <v>0.19930222222222221</v>
      </c>
      <c r="O9212" s="7" t="str">
        <f>TEXT(Sales_Data[[#This Row],[Order_Date]],"mmm")</f>
        <v>May</v>
      </c>
      <c r="P9212" s="9" t="str">
        <f>TEXT(Sales_Data[[#This Row],[Order_Date]],"yyyy")</f>
        <v>2025</v>
      </c>
      <c r="Q9212" s="9" t="str">
        <f t="shared" si="143"/>
        <v>New</v>
      </c>
      <c r="R9212" s="1" t="s">
        <v>36</v>
      </c>
    </row>
    <row r="9213" spans="1:18" x14ac:dyDescent="0.35">
      <c r="A9213" s="1" t="s">
        <v>14156</v>
      </c>
      <c r="B9213" s="2">
        <v>45938</v>
      </c>
      <c r="C9213" s="1" t="s">
        <v>12620</v>
      </c>
      <c r="D9213" s="1" t="s">
        <v>6642</v>
      </c>
      <c r="E9213" s="1" t="s">
        <v>56</v>
      </c>
      <c r="F9213" s="1" t="s">
        <v>57</v>
      </c>
      <c r="G9213" s="1" t="s">
        <v>42</v>
      </c>
      <c r="H9213" s="1" t="s">
        <v>102</v>
      </c>
      <c r="I9213">
        <v>4</v>
      </c>
      <c r="J9213">
        <v>25000</v>
      </c>
      <c r="K9213" s="7">
        <v>0</v>
      </c>
      <c r="L9213">
        <v>100000</v>
      </c>
      <c r="M9213">
        <v>17248.71</v>
      </c>
      <c r="N9213" s="7">
        <f>IFERROR(Sales_Data[[#This Row],[Profit]]/Sales_Data[[#This Row],[Sales]],0)</f>
        <v>0.1724871</v>
      </c>
      <c r="O9213" s="7" t="str">
        <f>TEXT(Sales_Data[[#This Row],[Order_Date]],"mmm")</f>
        <v>Oct</v>
      </c>
      <c r="P9213" s="9" t="str">
        <f>TEXT(Sales_Data[[#This Row],[Order_Date]],"yyyy")</f>
        <v>2025</v>
      </c>
      <c r="Q9213" s="9" t="str">
        <f t="shared" si="143"/>
        <v>Existing</v>
      </c>
      <c r="R9213" s="1" t="s">
        <v>20</v>
      </c>
    </row>
    <row r="9214" spans="1:18" x14ac:dyDescent="0.35">
      <c r="A9214" s="1" t="s">
        <v>14157</v>
      </c>
      <c r="B9214" s="2">
        <v>45873</v>
      </c>
      <c r="C9214" s="1" t="s">
        <v>2896</v>
      </c>
      <c r="D9214" s="1" t="s">
        <v>3463</v>
      </c>
      <c r="E9214" s="1" t="s">
        <v>119</v>
      </c>
      <c r="F9214" s="1" t="s">
        <v>33</v>
      </c>
      <c r="G9214" s="1" t="s">
        <v>34</v>
      </c>
      <c r="H9214" s="1" t="s">
        <v>153</v>
      </c>
      <c r="I9214">
        <v>2</v>
      </c>
      <c r="J9214">
        <v>7000</v>
      </c>
      <c r="K9214" s="7">
        <v>0.2</v>
      </c>
      <c r="L9214">
        <v>11200</v>
      </c>
      <c r="M9214">
        <v>2506.4699999999998</v>
      </c>
      <c r="N9214" s="7">
        <f>IFERROR(Sales_Data[[#This Row],[Profit]]/Sales_Data[[#This Row],[Sales]],0)</f>
        <v>0.22379196428571427</v>
      </c>
      <c r="O9214" s="7" t="str">
        <f>TEXT(Sales_Data[[#This Row],[Order_Date]],"mmm")</f>
        <v>Aug</v>
      </c>
      <c r="P9214" s="9" t="str">
        <f>TEXT(Sales_Data[[#This Row],[Order_Date]],"yyyy")</f>
        <v>2025</v>
      </c>
      <c r="Q9214" s="9" t="str">
        <f t="shared" si="143"/>
        <v>Existing</v>
      </c>
      <c r="R9214" s="1" t="s">
        <v>73</v>
      </c>
    </row>
    <row r="9215" spans="1:18" x14ac:dyDescent="0.35">
      <c r="A9215" s="1" t="s">
        <v>14158</v>
      </c>
      <c r="B9215" s="2">
        <v>46021</v>
      </c>
      <c r="C9215" s="1" t="s">
        <v>2869</v>
      </c>
      <c r="D9215" s="1" t="s">
        <v>3005</v>
      </c>
      <c r="E9215" s="1" t="s">
        <v>160</v>
      </c>
      <c r="F9215" s="1" t="s">
        <v>161</v>
      </c>
      <c r="G9215" s="1" t="s">
        <v>26</v>
      </c>
      <c r="H9215" s="1" t="s">
        <v>27</v>
      </c>
      <c r="I9215">
        <v>2</v>
      </c>
      <c r="J9215">
        <v>1200</v>
      </c>
      <c r="K9215" s="7">
        <v>0.05</v>
      </c>
      <c r="L9215">
        <v>2280</v>
      </c>
      <c r="M9215">
        <v>367.88</v>
      </c>
      <c r="N9215" s="7">
        <f>IFERROR(Sales_Data[[#This Row],[Profit]]/Sales_Data[[#This Row],[Sales]],0)</f>
        <v>0.16135087719298247</v>
      </c>
      <c r="O9215" s="7" t="str">
        <f>TEXT(Sales_Data[[#This Row],[Order_Date]],"mmm")</f>
        <v>Dec</v>
      </c>
      <c r="P9215" s="9" t="str">
        <f>TEXT(Sales_Data[[#This Row],[Order_Date]],"yyyy")</f>
        <v>2025</v>
      </c>
      <c r="Q9215" s="9" t="str">
        <f t="shared" si="143"/>
        <v>Existing</v>
      </c>
      <c r="R9215" s="1" t="s">
        <v>36</v>
      </c>
    </row>
    <row r="9216" spans="1:18" x14ac:dyDescent="0.35">
      <c r="A9216" s="1" t="s">
        <v>14159</v>
      </c>
      <c r="B9216" s="2">
        <v>45686</v>
      </c>
      <c r="C9216" s="1" t="s">
        <v>1049</v>
      </c>
      <c r="D9216" s="1" t="s">
        <v>2120</v>
      </c>
      <c r="E9216" s="1" t="s">
        <v>111</v>
      </c>
      <c r="F9216" s="1" t="s">
        <v>33</v>
      </c>
      <c r="G9216" s="1" t="s">
        <v>42</v>
      </c>
      <c r="H9216" s="1" t="s">
        <v>43</v>
      </c>
      <c r="I9216">
        <v>1</v>
      </c>
      <c r="J9216">
        <v>18000</v>
      </c>
      <c r="K9216" s="7">
        <v>0.15</v>
      </c>
      <c r="L9216">
        <v>15300</v>
      </c>
      <c r="M9216">
        <v>3483.18</v>
      </c>
      <c r="N9216" s="7">
        <f>IFERROR(Sales_Data[[#This Row],[Profit]]/Sales_Data[[#This Row],[Sales]],0)</f>
        <v>0.22765882352941175</v>
      </c>
      <c r="O9216" s="7" t="str">
        <f>TEXT(Sales_Data[[#This Row],[Order_Date]],"mmm")</f>
        <v>Jan</v>
      </c>
      <c r="P9216" s="9" t="str">
        <f>TEXT(Sales_Data[[#This Row],[Order_Date]],"yyyy")</f>
        <v>2025</v>
      </c>
      <c r="Q9216" s="9" t="str">
        <f t="shared" si="143"/>
        <v>New</v>
      </c>
      <c r="R9216" s="1" t="s">
        <v>36</v>
      </c>
    </row>
    <row r="9217" spans="1:18" x14ac:dyDescent="0.35">
      <c r="A9217" s="1" t="s">
        <v>14160</v>
      </c>
      <c r="B9217" s="2">
        <v>45788</v>
      </c>
      <c r="C9217" s="1" t="s">
        <v>8061</v>
      </c>
      <c r="D9217" s="1" t="s">
        <v>4873</v>
      </c>
      <c r="E9217" s="1" t="s">
        <v>71</v>
      </c>
      <c r="F9217" s="1" t="s">
        <v>33</v>
      </c>
      <c r="G9217" s="1" t="s">
        <v>120</v>
      </c>
      <c r="H9217" s="1" t="s">
        <v>217</v>
      </c>
      <c r="I9217">
        <v>5</v>
      </c>
      <c r="J9217">
        <v>3200</v>
      </c>
      <c r="K9217" s="7">
        <v>0.05</v>
      </c>
      <c r="L9217">
        <v>15200</v>
      </c>
      <c r="M9217">
        <v>3037.28</v>
      </c>
      <c r="N9217" s="7">
        <f>IFERROR(Sales_Data[[#This Row],[Profit]]/Sales_Data[[#This Row],[Sales]],0)</f>
        <v>0.19982105263157895</v>
      </c>
      <c r="O9217" s="7" t="str">
        <f>TEXT(Sales_Data[[#This Row],[Order_Date]],"mmm")</f>
        <v>May</v>
      </c>
      <c r="P9217" s="9" t="str">
        <f>TEXT(Sales_Data[[#This Row],[Order_Date]],"yyyy")</f>
        <v>2025</v>
      </c>
      <c r="Q9217" s="9" t="str">
        <f t="shared" si="143"/>
        <v>Existing</v>
      </c>
      <c r="R9217" s="1" t="s">
        <v>64</v>
      </c>
    </row>
    <row r="9218" spans="1:18" x14ac:dyDescent="0.35">
      <c r="A9218" s="1" t="s">
        <v>14161</v>
      </c>
      <c r="B9218" s="2">
        <v>45948</v>
      </c>
      <c r="C9218" s="1" t="s">
        <v>69</v>
      </c>
      <c r="D9218" s="1" t="s">
        <v>1018</v>
      </c>
      <c r="E9218" s="1" t="s">
        <v>40</v>
      </c>
      <c r="F9218" s="1" t="s">
        <v>41</v>
      </c>
      <c r="G9218" s="1" t="s">
        <v>26</v>
      </c>
      <c r="H9218" s="1" t="s">
        <v>128</v>
      </c>
      <c r="I9218">
        <v>4</v>
      </c>
      <c r="J9218">
        <v>900</v>
      </c>
      <c r="K9218" s="7">
        <v>0.15</v>
      </c>
      <c r="L9218">
        <v>3060</v>
      </c>
      <c r="M9218">
        <v>247.46</v>
      </c>
      <c r="N9218" s="7">
        <f>IFERROR(Sales_Data[[#This Row],[Profit]]/Sales_Data[[#This Row],[Sales]],0)</f>
        <v>8.086928104575164E-2</v>
      </c>
      <c r="O9218" s="7" t="str">
        <f>TEXT(Sales_Data[[#This Row],[Order_Date]],"mmm")</f>
        <v>Oct</v>
      </c>
      <c r="P9218" s="9" t="str">
        <f>TEXT(Sales_Data[[#This Row],[Order_Date]],"yyyy")</f>
        <v>2025</v>
      </c>
      <c r="Q9218" s="9" t="str">
        <f t="shared" ref="Q9218:Q9281" si="144">IF(I9218&gt;1,"Existing","New")</f>
        <v>Existing</v>
      </c>
      <c r="R9218" s="1" t="s">
        <v>36</v>
      </c>
    </row>
    <row r="9219" spans="1:18" x14ac:dyDescent="0.35">
      <c r="A9219" s="1" t="s">
        <v>14162</v>
      </c>
      <c r="B9219" s="2">
        <v>45853</v>
      </c>
      <c r="C9219" s="1" t="s">
        <v>6835</v>
      </c>
      <c r="D9219" s="1" t="s">
        <v>8241</v>
      </c>
      <c r="E9219" s="1" t="s">
        <v>24</v>
      </c>
      <c r="F9219" s="1" t="s">
        <v>25</v>
      </c>
      <c r="G9219" s="1" t="s">
        <v>34</v>
      </c>
      <c r="H9219" s="1" t="s">
        <v>35</v>
      </c>
      <c r="I9219">
        <v>2</v>
      </c>
      <c r="J9219">
        <v>9000</v>
      </c>
      <c r="K9219" s="7">
        <v>0.1</v>
      </c>
      <c r="L9219">
        <v>16200</v>
      </c>
      <c r="M9219">
        <v>1326.47</v>
      </c>
      <c r="N9219" s="7">
        <f>IFERROR(Sales_Data[[#This Row],[Profit]]/Sales_Data[[#This Row],[Sales]],0)</f>
        <v>8.1880864197530864E-2</v>
      </c>
      <c r="O9219" s="7" t="str">
        <f>TEXT(Sales_Data[[#This Row],[Order_Date]],"mmm")</f>
        <v>Jul</v>
      </c>
      <c r="P9219" s="9" t="str">
        <f>TEXT(Sales_Data[[#This Row],[Order_Date]],"yyyy")</f>
        <v>2025</v>
      </c>
      <c r="Q9219" s="9" t="str">
        <f t="shared" si="144"/>
        <v>Existing</v>
      </c>
      <c r="R9219" s="1" t="s">
        <v>28</v>
      </c>
    </row>
    <row r="9220" spans="1:18" x14ac:dyDescent="0.35">
      <c r="A9220" s="1" t="s">
        <v>14163</v>
      </c>
      <c r="B9220" s="2">
        <v>46015</v>
      </c>
      <c r="C9220" s="1" t="s">
        <v>4402</v>
      </c>
      <c r="D9220" s="1" t="s">
        <v>5659</v>
      </c>
      <c r="E9220" s="1" t="s">
        <v>56</v>
      </c>
      <c r="F9220" s="1" t="s">
        <v>57</v>
      </c>
      <c r="G9220" s="1" t="s">
        <v>120</v>
      </c>
      <c r="H9220" s="1" t="s">
        <v>217</v>
      </c>
      <c r="I9220">
        <v>2</v>
      </c>
      <c r="J9220">
        <v>3200</v>
      </c>
      <c r="K9220" s="7">
        <v>0.15</v>
      </c>
      <c r="L9220">
        <v>5440</v>
      </c>
      <c r="M9220">
        <v>952.94</v>
      </c>
      <c r="N9220" s="7">
        <f>IFERROR(Sales_Data[[#This Row],[Profit]]/Sales_Data[[#This Row],[Sales]],0)</f>
        <v>0.17517279411764708</v>
      </c>
      <c r="O9220" s="7" t="str">
        <f>TEXT(Sales_Data[[#This Row],[Order_Date]],"mmm")</f>
        <v>Dec</v>
      </c>
      <c r="P9220" s="9" t="str">
        <f>TEXT(Sales_Data[[#This Row],[Order_Date]],"yyyy")</f>
        <v>2025</v>
      </c>
      <c r="Q9220" s="9" t="str">
        <f t="shared" si="144"/>
        <v>Existing</v>
      </c>
      <c r="R9220" s="1" t="s">
        <v>64</v>
      </c>
    </row>
    <row r="9221" spans="1:18" x14ac:dyDescent="0.35">
      <c r="A9221" s="1" t="s">
        <v>14164</v>
      </c>
      <c r="B9221" s="2">
        <v>45858</v>
      </c>
      <c r="C9221" s="1" t="s">
        <v>10136</v>
      </c>
      <c r="D9221" s="1" t="s">
        <v>4591</v>
      </c>
      <c r="E9221" s="1" t="s">
        <v>24</v>
      </c>
      <c r="F9221" s="1" t="s">
        <v>25</v>
      </c>
      <c r="G9221" s="1" t="s">
        <v>34</v>
      </c>
      <c r="H9221" s="1" t="s">
        <v>77</v>
      </c>
      <c r="I9221">
        <v>5</v>
      </c>
      <c r="J9221">
        <v>22000</v>
      </c>
      <c r="K9221" s="7">
        <v>0</v>
      </c>
      <c r="L9221">
        <v>110000</v>
      </c>
      <c r="M9221">
        <v>12379.76</v>
      </c>
      <c r="N9221" s="7">
        <f>IFERROR(Sales_Data[[#This Row],[Profit]]/Sales_Data[[#This Row],[Sales]],0)</f>
        <v>0.11254327272727273</v>
      </c>
      <c r="O9221" s="7" t="str">
        <f>TEXT(Sales_Data[[#This Row],[Order_Date]],"mmm")</f>
        <v>Jul</v>
      </c>
      <c r="P9221" s="9" t="str">
        <f>TEXT(Sales_Data[[#This Row],[Order_Date]],"yyyy")</f>
        <v>2025</v>
      </c>
      <c r="Q9221" s="9" t="str">
        <f t="shared" si="144"/>
        <v>Existing</v>
      </c>
      <c r="R9221" s="1" t="s">
        <v>73</v>
      </c>
    </row>
    <row r="9222" spans="1:18" x14ac:dyDescent="0.35">
      <c r="A9222" s="1" t="s">
        <v>14165</v>
      </c>
      <c r="B9222" s="2">
        <v>45996</v>
      </c>
      <c r="C9222" s="1" t="s">
        <v>192</v>
      </c>
      <c r="D9222" s="1" t="s">
        <v>1178</v>
      </c>
      <c r="E9222" s="1" t="s">
        <v>81</v>
      </c>
      <c r="F9222" s="1" t="s">
        <v>33</v>
      </c>
      <c r="G9222" s="1" t="s">
        <v>18</v>
      </c>
      <c r="H9222" s="1" t="s">
        <v>72</v>
      </c>
      <c r="I9222">
        <v>1</v>
      </c>
      <c r="J9222">
        <v>350</v>
      </c>
      <c r="K9222" s="7">
        <v>0.1</v>
      </c>
      <c r="L9222">
        <v>315</v>
      </c>
      <c r="M9222">
        <v>25.6</v>
      </c>
      <c r="N9222" s="7">
        <f>IFERROR(Sales_Data[[#This Row],[Profit]]/Sales_Data[[#This Row],[Sales]],0)</f>
        <v>8.126984126984127E-2</v>
      </c>
      <c r="O9222" s="7" t="str">
        <f>TEXT(Sales_Data[[#This Row],[Order_Date]],"mmm")</f>
        <v>Dec</v>
      </c>
      <c r="P9222" s="9" t="str">
        <f>TEXT(Sales_Data[[#This Row],[Order_Date]],"yyyy")</f>
        <v>2025</v>
      </c>
      <c r="Q9222" s="9" t="str">
        <f t="shared" si="144"/>
        <v>New</v>
      </c>
      <c r="R9222" s="1" t="s">
        <v>64</v>
      </c>
    </row>
    <row r="9223" spans="1:18" x14ac:dyDescent="0.35">
      <c r="A9223" s="1" t="s">
        <v>14166</v>
      </c>
      <c r="B9223" s="2">
        <v>45997</v>
      </c>
      <c r="C9223" s="1" t="s">
        <v>2242</v>
      </c>
      <c r="D9223" s="1" t="s">
        <v>7999</v>
      </c>
      <c r="E9223" s="1" t="s">
        <v>51</v>
      </c>
      <c r="F9223" s="1" t="s">
        <v>52</v>
      </c>
      <c r="G9223" s="1" t="s">
        <v>42</v>
      </c>
      <c r="H9223" s="1" t="s">
        <v>102</v>
      </c>
      <c r="I9223">
        <v>3</v>
      </c>
      <c r="J9223">
        <v>25000</v>
      </c>
      <c r="K9223" s="7">
        <v>0</v>
      </c>
      <c r="L9223">
        <v>75000</v>
      </c>
      <c r="M9223">
        <v>10795.35</v>
      </c>
      <c r="N9223" s="7">
        <f>IFERROR(Sales_Data[[#This Row],[Profit]]/Sales_Data[[#This Row],[Sales]],0)</f>
        <v>0.14393800000000001</v>
      </c>
      <c r="O9223" s="7" t="str">
        <f>TEXT(Sales_Data[[#This Row],[Order_Date]],"mmm")</f>
        <v>Dec</v>
      </c>
      <c r="P9223" s="9" t="str">
        <f>TEXT(Sales_Data[[#This Row],[Order_Date]],"yyyy")</f>
        <v>2025</v>
      </c>
      <c r="Q9223" s="9" t="str">
        <f t="shared" si="144"/>
        <v>Existing</v>
      </c>
      <c r="R9223" s="1" t="s">
        <v>73</v>
      </c>
    </row>
    <row r="9224" spans="1:18" x14ac:dyDescent="0.35">
      <c r="A9224" s="1" t="s">
        <v>14167</v>
      </c>
      <c r="B9224" s="2">
        <v>45973</v>
      </c>
      <c r="C9224" s="1" t="s">
        <v>315</v>
      </c>
      <c r="D9224" s="1" t="s">
        <v>11321</v>
      </c>
      <c r="E9224" s="1" t="s">
        <v>111</v>
      </c>
      <c r="F9224" s="1" t="s">
        <v>33</v>
      </c>
      <c r="G9224" s="1" t="s">
        <v>42</v>
      </c>
      <c r="H9224" s="1" t="s">
        <v>112</v>
      </c>
      <c r="I9224">
        <v>3</v>
      </c>
      <c r="J9224">
        <v>2500</v>
      </c>
      <c r="K9224" s="7">
        <v>0.05</v>
      </c>
      <c r="L9224">
        <v>7125</v>
      </c>
      <c r="M9224">
        <v>1487.95</v>
      </c>
      <c r="N9224" s="7">
        <f>IFERROR(Sales_Data[[#This Row],[Profit]]/Sales_Data[[#This Row],[Sales]],0)</f>
        <v>0.20883508771929826</v>
      </c>
      <c r="O9224" s="7" t="str">
        <f>TEXT(Sales_Data[[#This Row],[Order_Date]],"mmm")</f>
        <v>Nov</v>
      </c>
      <c r="P9224" s="9" t="str">
        <f>TEXT(Sales_Data[[#This Row],[Order_Date]],"yyyy")</f>
        <v>2025</v>
      </c>
      <c r="Q9224" s="9" t="str">
        <f t="shared" si="144"/>
        <v>Existing</v>
      </c>
      <c r="R9224" s="1" t="s">
        <v>20</v>
      </c>
    </row>
    <row r="9225" spans="1:18" x14ac:dyDescent="0.35">
      <c r="A9225" s="1" t="s">
        <v>14168</v>
      </c>
      <c r="B9225" s="2">
        <v>45808</v>
      </c>
      <c r="C9225" s="1" t="s">
        <v>2955</v>
      </c>
      <c r="D9225" s="1" t="s">
        <v>14169</v>
      </c>
      <c r="E9225" s="1" t="s">
        <v>135</v>
      </c>
      <c r="F9225" s="1" t="s">
        <v>136</v>
      </c>
      <c r="G9225" s="1" t="s">
        <v>34</v>
      </c>
      <c r="H9225" s="1" t="s">
        <v>77</v>
      </c>
      <c r="I9225">
        <v>2</v>
      </c>
      <c r="J9225">
        <v>22000</v>
      </c>
      <c r="K9225" s="7">
        <v>0</v>
      </c>
      <c r="L9225">
        <v>44000</v>
      </c>
      <c r="M9225">
        <v>6941.62</v>
      </c>
      <c r="N9225" s="7">
        <f>IFERROR(Sales_Data[[#This Row],[Profit]]/Sales_Data[[#This Row],[Sales]],0)</f>
        <v>0.15776409090909091</v>
      </c>
      <c r="O9225" s="7" t="str">
        <f>TEXT(Sales_Data[[#This Row],[Order_Date]],"mmm")</f>
        <v>May</v>
      </c>
      <c r="P9225" s="9" t="str">
        <f>TEXT(Sales_Data[[#This Row],[Order_Date]],"yyyy")</f>
        <v>2025</v>
      </c>
      <c r="Q9225" s="9" t="str">
        <f t="shared" si="144"/>
        <v>Existing</v>
      </c>
      <c r="R9225" s="1" t="s">
        <v>73</v>
      </c>
    </row>
    <row r="9226" spans="1:18" x14ac:dyDescent="0.35">
      <c r="A9226" s="1" t="s">
        <v>14170</v>
      </c>
      <c r="B9226" s="2">
        <v>45905</v>
      </c>
      <c r="C9226" s="1" t="s">
        <v>5336</v>
      </c>
      <c r="D9226" s="1" t="s">
        <v>3702</v>
      </c>
      <c r="E9226" s="1" t="s">
        <v>86</v>
      </c>
      <c r="F9226" s="1" t="s">
        <v>25</v>
      </c>
      <c r="G9226" s="1" t="s">
        <v>26</v>
      </c>
      <c r="H9226" s="1" t="s">
        <v>82</v>
      </c>
      <c r="I9226">
        <v>1</v>
      </c>
      <c r="J9226">
        <v>450</v>
      </c>
      <c r="K9226" s="7">
        <v>0.05</v>
      </c>
      <c r="L9226">
        <v>428</v>
      </c>
      <c r="M9226">
        <v>76.739999999999995</v>
      </c>
      <c r="N9226" s="7">
        <f>IFERROR(Sales_Data[[#This Row],[Profit]]/Sales_Data[[#This Row],[Sales]],0)</f>
        <v>0.17929906542056073</v>
      </c>
      <c r="O9226" s="7" t="str">
        <f>TEXT(Sales_Data[[#This Row],[Order_Date]],"mmm")</f>
        <v>Sep</v>
      </c>
      <c r="P9226" s="9" t="str">
        <f>TEXT(Sales_Data[[#This Row],[Order_Date]],"yyyy")</f>
        <v>2025</v>
      </c>
      <c r="Q9226" s="9" t="str">
        <f t="shared" si="144"/>
        <v>New</v>
      </c>
      <c r="R9226" s="1" t="s">
        <v>28</v>
      </c>
    </row>
    <row r="9227" spans="1:18" x14ac:dyDescent="0.35">
      <c r="A9227" s="1" t="s">
        <v>14171</v>
      </c>
      <c r="B9227" s="2">
        <v>45685</v>
      </c>
      <c r="C9227" s="1" t="s">
        <v>564</v>
      </c>
      <c r="D9227" s="1" t="s">
        <v>2764</v>
      </c>
      <c r="E9227" s="1" t="s">
        <v>86</v>
      </c>
      <c r="F9227" s="1" t="s">
        <v>25</v>
      </c>
      <c r="G9227" s="1" t="s">
        <v>26</v>
      </c>
      <c r="H9227" s="1" t="s">
        <v>82</v>
      </c>
      <c r="I9227">
        <v>5</v>
      </c>
      <c r="J9227">
        <v>450</v>
      </c>
      <c r="K9227" s="7">
        <v>0</v>
      </c>
      <c r="L9227">
        <v>2250</v>
      </c>
      <c r="M9227">
        <v>544.94000000000005</v>
      </c>
      <c r="N9227" s="7">
        <f>IFERROR(Sales_Data[[#This Row],[Profit]]/Sales_Data[[#This Row],[Sales]],0)</f>
        <v>0.24219555555555558</v>
      </c>
      <c r="O9227" s="7" t="str">
        <f>TEXT(Sales_Data[[#This Row],[Order_Date]],"mmm")</f>
        <v>Jan</v>
      </c>
      <c r="P9227" s="9" t="str">
        <f>TEXT(Sales_Data[[#This Row],[Order_Date]],"yyyy")</f>
        <v>2025</v>
      </c>
      <c r="Q9227" s="9" t="str">
        <f t="shared" si="144"/>
        <v>Existing</v>
      </c>
      <c r="R9227" s="1" t="s">
        <v>36</v>
      </c>
    </row>
    <row r="9228" spans="1:18" x14ac:dyDescent="0.35">
      <c r="A9228" s="1" t="s">
        <v>14172</v>
      </c>
      <c r="B9228" s="2">
        <v>45852</v>
      </c>
      <c r="C9228" s="1" t="s">
        <v>6335</v>
      </c>
      <c r="D9228" s="1" t="s">
        <v>3792</v>
      </c>
      <c r="E9228" s="1" t="s">
        <v>51</v>
      </c>
      <c r="F9228" s="1" t="s">
        <v>52</v>
      </c>
      <c r="G9228" s="1" t="s">
        <v>26</v>
      </c>
      <c r="H9228" s="1" t="s">
        <v>128</v>
      </c>
      <c r="I9228">
        <v>5</v>
      </c>
      <c r="J9228">
        <v>900</v>
      </c>
      <c r="K9228" s="7">
        <v>0.15</v>
      </c>
      <c r="L9228">
        <v>3825</v>
      </c>
      <c r="M9228">
        <v>452.61</v>
      </c>
      <c r="N9228" s="7">
        <f>IFERROR(Sales_Data[[#This Row],[Profit]]/Sales_Data[[#This Row],[Sales]],0)</f>
        <v>0.11832941176470589</v>
      </c>
      <c r="O9228" s="7" t="str">
        <f>TEXT(Sales_Data[[#This Row],[Order_Date]],"mmm")</f>
        <v>Jul</v>
      </c>
      <c r="P9228" s="9" t="str">
        <f>TEXT(Sales_Data[[#This Row],[Order_Date]],"yyyy")</f>
        <v>2025</v>
      </c>
      <c r="Q9228" s="9" t="str">
        <f t="shared" si="144"/>
        <v>Existing</v>
      </c>
      <c r="R9228" s="1" t="s">
        <v>36</v>
      </c>
    </row>
    <row r="9229" spans="1:18" x14ac:dyDescent="0.35">
      <c r="A9229" s="1" t="s">
        <v>14173</v>
      </c>
      <c r="B9229" s="2">
        <v>45928</v>
      </c>
      <c r="C9229" s="1" t="s">
        <v>4365</v>
      </c>
      <c r="D9229" s="1" t="s">
        <v>2943</v>
      </c>
      <c r="E9229" s="1" t="s">
        <v>56</v>
      </c>
      <c r="F9229" s="1" t="s">
        <v>57</v>
      </c>
      <c r="G9229" s="1" t="s">
        <v>18</v>
      </c>
      <c r="H9229" s="1" t="s">
        <v>72</v>
      </c>
      <c r="I9229">
        <v>3</v>
      </c>
      <c r="J9229">
        <v>350</v>
      </c>
      <c r="K9229" s="7">
        <v>0.1</v>
      </c>
      <c r="L9229">
        <v>945</v>
      </c>
      <c r="M9229">
        <v>170.5</v>
      </c>
      <c r="N9229" s="7">
        <f>IFERROR(Sales_Data[[#This Row],[Profit]]/Sales_Data[[#This Row],[Sales]],0)</f>
        <v>0.18042328042328043</v>
      </c>
      <c r="O9229" s="7" t="str">
        <f>TEXT(Sales_Data[[#This Row],[Order_Date]],"mmm")</f>
        <v>Sep</v>
      </c>
      <c r="P9229" s="9" t="str">
        <f>TEXT(Sales_Data[[#This Row],[Order_Date]],"yyyy")</f>
        <v>2025</v>
      </c>
      <c r="Q9229" s="9" t="str">
        <f t="shared" si="144"/>
        <v>Existing</v>
      </c>
      <c r="R9229" s="1" t="s">
        <v>20</v>
      </c>
    </row>
    <row r="9230" spans="1:18" x14ac:dyDescent="0.35">
      <c r="A9230" s="1" t="s">
        <v>14174</v>
      </c>
      <c r="B9230" s="2">
        <v>45802</v>
      </c>
      <c r="C9230" s="1" t="s">
        <v>8075</v>
      </c>
      <c r="D9230" s="1" t="s">
        <v>5984</v>
      </c>
      <c r="E9230" s="1" t="s">
        <v>56</v>
      </c>
      <c r="F9230" s="1" t="s">
        <v>57</v>
      </c>
      <c r="G9230" s="1" t="s">
        <v>42</v>
      </c>
      <c r="H9230" s="1" t="s">
        <v>102</v>
      </c>
      <c r="I9230">
        <v>5</v>
      </c>
      <c r="J9230">
        <v>25000</v>
      </c>
      <c r="K9230" s="7">
        <v>0.1</v>
      </c>
      <c r="L9230">
        <v>112500</v>
      </c>
      <c r="M9230">
        <v>11142.57</v>
      </c>
      <c r="N9230" s="7">
        <f>IFERROR(Sales_Data[[#This Row],[Profit]]/Sales_Data[[#This Row],[Sales]],0)</f>
        <v>9.9045066666666667E-2</v>
      </c>
      <c r="O9230" s="7" t="str">
        <f>TEXT(Sales_Data[[#This Row],[Order_Date]],"mmm")</f>
        <v>May</v>
      </c>
      <c r="P9230" s="9" t="str">
        <f>TEXT(Sales_Data[[#This Row],[Order_Date]],"yyyy")</f>
        <v>2025</v>
      </c>
      <c r="Q9230" s="9" t="str">
        <f t="shared" si="144"/>
        <v>Existing</v>
      </c>
      <c r="R9230" s="1" t="s">
        <v>28</v>
      </c>
    </row>
    <row r="9231" spans="1:18" x14ac:dyDescent="0.35">
      <c r="A9231" s="1" t="s">
        <v>14175</v>
      </c>
      <c r="B9231" s="2">
        <v>45848</v>
      </c>
      <c r="C9231" s="1" t="s">
        <v>10052</v>
      </c>
      <c r="D9231" s="1" t="s">
        <v>1135</v>
      </c>
      <c r="E9231" s="1" t="s">
        <v>40</v>
      </c>
      <c r="F9231" s="1" t="s">
        <v>41</v>
      </c>
      <c r="G9231" s="1" t="s">
        <v>26</v>
      </c>
      <c r="H9231" s="1" t="s">
        <v>128</v>
      </c>
      <c r="I9231">
        <v>4</v>
      </c>
      <c r="J9231">
        <v>900</v>
      </c>
      <c r="K9231" s="7">
        <v>0.05</v>
      </c>
      <c r="L9231">
        <v>3420</v>
      </c>
      <c r="M9231">
        <v>528.77</v>
      </c>
      <c r="N9231" s="7">
        <f>IFERROR(Sales_Data[[#This Row],[Profit]]/Sales_Data[[#This Row],[Sales]],0)</f>
        <v>0.15461111111111112</v>
      </c>
      <c r="O9231" s="7" t="str">
        <f>TEXT(Sales_Data[[#This Row],[Order_Date]],"mmm")</f>
        <v>Jul</v>
      </c>
      <c r="P9231" s="9" t="str">
        <f>TEXT(Sales_Data[[#This Row],[Order_Date]],"yyyy")</f>
        <v>2025</v>
      </c>
      <c r="Q9231" s="9" t="str">
        <f t="shared" si="144"/>
        <v>Existing</v>
      </c>
      <c r="R9231" s="1" t="s">
        <v>20</v>
      </c>
    </row>
    <row r="9232" spans="1:18" x14ac:dyDescent="0.35">
      <c r="A9232" s="1" t="s">
        <v>14176</v>
      </c>
      <c r="B9232" s="2">
        <v>45771</v>
      </c>
      <c r="C9232" s="1" t="s">
        <v>13103</v>
      </c>
      <c r="D9232" s="1" t="s">
        <v>6343</v>
      </c>
      <c r="E9232" s="1" t="s">
        <v>24</v>
      </c>
      <c r="F9232" s="1" t="s">
        <v>25</v>
      </c>
      <c r="G9232" s="1" t="s">
        <v>26</v>
      </c>
      <c r="H9232" s="1" t="s">
        <v>27</v>
      </c>
      <c r="I9232">
        <v>2</v>
      </c>
      <c r="J9232">
        <v>1200</v>
      </c>
      <c r="K9232" s="7">
        <v>0.05</v>
      </c>
      <c r="L9232">
        <v>2280</v>
      </c>
      <c r="M9232">
        <v>529.32000000000005</v>
      </c>
      <c r="N9232" s="7">
        <f>IFERROR(Sales_Data[[#This Row],[Profit]]/Sales_Data[[#This Row],[Sales]],0)</f>
        <v>0.23215789473684212</v>
      </c>
      <c r="O9232" s="7" t="str">
        <f>TEXT(Sales_Data[[#This Row],[Order_Date]],"mmm")</f>
        <v>Apr</v>
      </c>
      <c r="P9232" s="9" t="str">
        <f>TEXT(Sales_Data[[#This Row],[Order_Date]],"yyyy")</f>
        <v>2025</v>
      </c>
      <c r="Q9232" s="9" t="str">
        <f t="shared" si="144"/>
        <v>Existing</v>
      </c>
      <c r="R9232" s="1" t="s">
        <v>64</v>
      </c>
    </row>
    <row r="9233" spans="1:18" x14ac:dyDescent="0.35">
      <c r="A9233" s="1" t="s">
        <v>14177</v>
      </c>
      <c r="B9233" s="2">
        <v>45813</v>
      </c>
      <c r="C9233" s="1" t="s">
        <v>4060</v>
      </c>
      <c r="D9233" s="1" t="s">
        <v>4238</v>
      </c>
      <c r="E9233" s="1" t="s">
        <v>24</v>
      </c>
      <c r="F9233" s="1" t="s">
        <v>25</v>
      </c>
      <c r="G9233" s="1" t="s">
        <v>26</v>
      </c>
      <c r="H9233" s="1" t="s">
        <v>82</v>
      </c>
      <c r="I9233">
        <v>3</v>
      </c>
      <c r="J9233">
        <v>450</v>
      </c>
      <c r="K9233" s="7">
        <v>0</v>
      </c>
      <c r="L9233">
        <v>1350</v>
      </c>
      <c r="M9233">
        <v>331.85</v>
      </c>
      <c r="N9233" s="7">
        <f>IFERROR(Sales_Data[[#This Row],[Profit]]/Sales_Data[[#This Row],[Sales]],0)</f>
        <v>0.24581481481481482</v>
      </c>
      <c r="O9233" s="7" t="str">
        <f>TEXT(Sales_Data[[#This Row],[Order_Date]],"mmm")</f>
        <v>Jun</v>
      </c>
      <c r="P9233" s="9" t="str">
        <f>TEXT(Sales_Data[[#This Row],[Order_Date]],"yyyy")</f>
        <v>2025</v>
      </c>
      <c r="Q9233" s="9" t="str">
        <f t="shared" si="144"/>
        <v>Existing</v>
      </c>
      <c r="R9233" s="1" t="s">
        <v>20</v>
      </c>
    </row>
    <row r="9234" spans="1:18" x14ac:dyDescent="0.35">
      <c r="A9234" s="1" t="s">
        <v>14178</v>
      </c>
      <c r="B9234" s="2">
        <v>45701</v>
      </c>
      <c r="C9234" s="1" t="s">
        <v>7469</v>
      </c>
      <c r="D9234" s="1" t="s">
        <v>2523</v>
      </c>
      <c r="E9234" s="1" t="s">
        <v>56</v>
      </c>
      <c r="F9234" s="1" t="s">
        <v>57</v>
      </c>
      <c r="G9234" s="1" t="s">
        <v>18</v>
      </c>
      <c r="H9234" s="1" t="s">
        <v>292</v>
      </c>
      <c r="I9234">
        <v>3</v>
      </c>
      <c r="J9234">
        <v>500</v>
      </c>
      <c r="K9234" s="7">
        <v>0</v>
      </c>
      <c r="L9234">
        <v>1500</v>
      </c>
      <c r="M9234">
        <v>266.45999999999998</v>
      </c>
      <c r="N9234" s="7">
        <f>IFERROR(Sales_Data[[#This Row],[Profit]]/Sales_Data[[#This Row],[Sales]],0)</f>
        <v>0.17763999999999999</v>
      </c>
      <c r="O9234" s="7" t="str">
        <f>TEXT(Sales_Data[[#This Row],[Order_Date]],"mmm")</f>
        <v>Feb</v>
      </c>
      <c r="P9234" s="9" t="str">
        <f>TEXT(Sales_Data[[#This Row],[Order_Date]],"yyyy")</f>
        <v>2025</v>
      </c>
      <c r="Q9234" s="9" t="str">
        <f t="shared" si="144"/>
        <v>Existing</v>
      </c>
      <c r="R9234" s="1" t="s">
        <v>64</v>
      </c>
    </row>
    <row r="9235" spans="1:18" x14ac:dyDescent="0.35">
      <c r="A9235" s="1" t="s">
        <v>14179</v>
      </c>
      <c r="B9235" s="2">
        <v>45772</v>
      </c>
      <c r="C9235" s="1" t="s">
        <v>719</v>
      </c>
      <c r="D9235" s="1" t="s">
        <v>5382</v>
      </c>
      <c r="E9235" s="1" t="s">
        <v>56</v>
      </c>
      <c r="F9235" s="1" t="s">
        <v>57</v>
      </c>
      <c r="G9235" s="1" t="s">
        <v>120</v>
      </c>
      <c r="H9235" s="1" t="s">
        <v>143</v>
      </c>
      <c r="I9235">
        <v>4</v>
      </c>
      <c r="J9235">
        <v>1800</v>
      </c>
      <c r="K9235" s="7">
        <v>0</v>
      </c>
      <c r="L9235">
        <v>7200</v>
      </c>
      <c r="M9235">
        <v>1027.32</v>
      </c>
      <c r="N9235" s="7">
        <f>IFERROR(Sales_Data[[#This Row],[Profit]]/Sales_Data[[#This Row],[Sales]],0)</f>
        <v>0.14268333333333333</v>
      </c>
      <c r="O9235" s="7" t="str">
        <f>TEXT(Sales_Data[[#This Row],[Order_Date]],"mmm")</f>
        <v>Apr</v>
      </c>
      <c r="P9235" s="9" t="str">
        <f>TEXT(Sales_Data[[#This Row],[Order_Date]],"yyyy")</f>
        <v>2025</v>
      </c>
      <c r="Q9235" s="9" t="str">
        <f t="shared" si="144"/>
        <v>Existing</v>
      </c>
      <c r="R9235" s="1" t="s">
        <v>28</v>
      </c>
    </row>
    <row r="9236" spans="1:18" x14ac:dyDescent="0.35">
      <c r="A9236" s="1" t="s">
        <v>14180</v>
      </c>
      <c r="B9236" s="2">
        <v>45907</v>
      </c>
      <c r="C9236" s="1" t="s">
        <v>10387</v>
      </c>
      <c r="D9236" s="1" t="s">
        <v>3309</v>
      </c>
      <c r="E9236" s="1" t="s">
        <v>51</v>
      </c>
      <c r="F9236" s="1" t="s">
        <v>52</v>
      </c>
      <c r="G9236" s="1" t="s">
        <v>42</v>
      </c>
      <c r="H9236" s="1" t="s">
        <v>43</v>
      </c>
      <c r="I9236">
        <v>4</v>
      </c>
      <c r="J9236">
        <v>18000</v>
      </c>
      <c r="K9236" s="7">
        <v>0.15</v>
      </c>
      <c r="L9236">
        <v>61200</v>
      </c>
      <c r="M9236">
        <v>13068.6</v>
      </c>
      <c r="N9236" s="7">
        <f>IFERROR(Sales_Data[[#This Row],[Profit]]/Sales_Data[[#This Row],[Sales]],0)</f>
        <v>0.21353921568627451</v>
      </c>
      <c r="O9236" s="7" t="str">
        <f>TEXT(Sales_Data[[#This Row],[Order_Date]],"mmm")</f>
        <v>Sep</v>
      </c>
      <c r="P9236" s="9" t="str">
        <f>TEXT(Sales_Data[[#This Row],[Order_Date]],"yyyy")</f>
        <v>2025</v>
      </c>
      <c r="Q9236" s="9" t="str">
        <f t="shared" si="144"/>
        <v>Existing</v>
      </c>
      <c r="R9236" s="1" t="s">
        <v>73</v>
      </c>
    </row>
    <row r="9237" spans="1:18" x14ac:dyDescent="0.35">
      <c r="A9237" s="1" t="s">
        <v>14181</v>
      </c>
      <c r="B9237" s="2">
        <v>45887</v>
      </c>
      <c r="C9237" s="1" t="s">
        <v>2061</v>
      </c>
      <c r="D9237" s="1" t="s">
        <v>3599</v>
      </c>
      <c r="E9237" s="1" t="s">
        <v>40</v>
      </c>
      <c r="F9237" s="1" t="s">
        <v>41</v>
      </c>
      <c r="G9237" s="1" t="s">
        <v>42</v>
      </c>
      <c r="H9237" s="1" t="s">
        <v>102</v>
      </c>
      <c r="I9237">
        <v>3</v>
      </c>
      <c r="J9237">
        <v>25000</v>
      </c>
      <c r="K9237" s="7">
        <v>0.1</v>
      </c>
      <c r="L9237">
        <v>67500</v>
      </c>
      <c r="M9237">
        <v>13446.42</v>
      </c>
      <c r="N9237" s="7">
        <f>IFERROR(Sales_Data[[#This Row],[Profit]]/Sales_Data[[#This Row],[Sales]],0)</f>
        <v>0.19920622222222223</v>
      </c>
      <c r="O9237" s="7" t="str">
        <f>TEXT(Sales_Data[[#This Row],[Order_Date]],"mmm")</f>
        <v>Aug</v>
      </c>
      <c r="P9237" s="9" t="str">
        <f>TEXT(Sales_Data[[#This Row],[Order_Date]],"yyyy")</f>
        <v>2025</v>
      </c>
      <c r="Q9237" s="9" t="str">
        <f t="shared" si="144"/>
        <v>Existing</v>
      </c>
      <c r="R9237" s="1" t="s">
        <v>73</v>
      </c>
    </row>
    <row r="9238" spans="1:18" x14ac:dyDescent="0.35">
      <c r="A9238" s="1" t="s">
        <v>14182</v>
      </c>
      <c r="B9238" s="2">
        <v>45787</v>
      </c>
      <c r="C9238" s="1" t="s">
        <v>1744</v>
      </c>
      <c r="D9238" s="1" t="s">
        <v>5939</v>
      </c>
      <c r="E9238" s="1" t="s">
        <v>111</v>
      </c>
      <c r="F9238" s="1" t="s">
        <v>33</v>
      </c>
      <c r="G9238" s="1" t="s">
        <v>26</v>
      </c>
      <c r="H9238" s="1" t="s">
        <v>58</v>
      </c>
      <c r="I9238">
        <v>3</v>
      </c>
      <c r="J9238">
        <v>1400</v>
      </c>
      <c r="K9238" s="7">
        <v>0.1</v>
      </c>
      <c r="L9238">
        <v>3780</v>
      </c>
      <c r="M9238">
        <v>361.97</v>
      </c>
      <c r="N9238" s="7">
        <f>IFERROR(Sales_Data[[#This Row],[Profit]]/Sales_Data[[#This Row],[Sales]],0)</f>
        <v>9.5759259259259266E-2</v>
      </c>
      <c r="O9238" s="7" t="str">
        <f>TEXT(Sales_Data[[#This Row],[Order_Date]],"mmm")</f>
        <v>May</v>
      </c>
      <c r="P9238" s="9" t="str">
        <f>TEXT(Sales_Data[[#This Row],[Order_Date]],"yyyy")</f>
        <v>2025</v>
      </c>
      <c r="Q9238" s="9" t="str">
        <f t="shared" si="144"/>
        <v>Existing</v>
      </c>
      <c r="R9238" s="1" t="s">
        <v>20</v>
      </c>
    </row>
    <row r="9239" spans="1:18" x14ac:dyDescent="0.35">
      <c r="A9239" s="1" t="s">
        <v>14183</v>
      </c>
      <c r="B9239" s="2">
        <v>45928</v>
      </c>
      <c r="C9239" s="1" t="s">
        <v>11820</v>
      </c>
      <c r="D9239" s="1" t="s">
        <v>12444</v>
      </c>
      <c r="E9239" s="1" t="s">
        <v>32</v>
      </c>
      <c r="F9239" s="1" t="s">
        <v>33</v>
      </c>
      <c r="G9239" s="1" t="s">
        <v>26</v>
      </c>
      <c r="H9239" s="1" t="s">
        <v>128</v>
      </c>
      <c r="I9239">
        <v>2</v>
      </c>
      <c r="J9239">
        <v>900</v>
      </c>
      <c r="K9239" s="7">
        <v>0.15</v>
      </c>
      <c r="L9239">
        <v>1530</v>
      </c>
      <c r="M9239">
        <v>226.36</v>
      </c>
      <c r="N9239" s="7">
        <f>IFERROR(Sales_Data[[#This Row],[Profit]]/Sales_Data[[#This Row],[Sales]],0)</f>
        <v>0.14794771241830065</v>
      </c>
      <c r="O9239" s="7" t="str">
        <f>TEXT(Sales_Data[[#This Row],[Order_Date]],"mmm")</f>
        <v>Sep</v>
      </c>
      <c r="P9239" s="9" t="str">
        <f>TEXT(Sales_Data[[#This Row],[Order_Date]],"yyyy")</f>
        <v>2025</v>
      </c>
      <c r="Q9239" s="9" t="str">
        <f t="shared" si="144"/>
        <v>Existing</v>
      </c>
      <c r="R9239" s="1" t="s">
        <v>36</v>
      </c>
    </row>
    <row r="9240" spans="1:18" x14ac:dyDescent="0.35">
      <c r="A9240" s="1" t="s">
        <v>14184</v>
      </c>
      <c r="B9240" s="2">
        <v>45806</v>
      </c>
      <c r="C9240" s="1" t="s">
        <v>6859</v>
      </c>
      <c r="D9240" s="1" t="s">
        <v>5189</v>
      </c>
      <c r="E9240" s="1" t="s">
        <v>81</v>
      </c>
      <c r="F9240" s="1" t="s">
        <v>33</v>
      </c>
      <c r="G9240" s="1" t="s">
        <v>42</v>
      </c>
      <c r="H9240" s="1" t="s">
        <v>102</v>
      </c>
      <c r="I9240">
        <v>5</v>
      </c>
      <c r="J9240">
        <v>25000</v>
      </c>
      <c r="K9240" s="7">
        <v>0.05</v>
      </c>
      <c r="L9240">
        <v>118750</v>
      </c>
      <c r="M9240">
        <v>21841.74</v>
      </c>
      <c r="N9240" s="7">
        <f>IFERROR(Sales_Data[[#This Row],[Profit]]/Sales_Data[[#This Row],[Sales]],0)</f>
        <v>0.18393044210526316</v>
      </c>
      <c r="O9240" s="7" t="str">
        <f>TEXT(Sales_Data[[#This Row],[Order_Date]],"mmm")</f>
        <v>May</v>
      </c>
      <c r="P9240" s="9" t="str">
        <f>TEXT(Sales_Data[[#This Row],[Order_Date]],"yyyy")</f>
        <v>2025</v>
      </c>
      <c r="Q9240" s="9" t="str">
        <f t="shared" si="144"/>
        <v>Existing</v>
      </c>
      <c r="R9240" s="1" t="s">
        <v>73</v>
      </c>
    </row>
    <row r="9241" spans="1:18" x14ac:dyDescent="0.35">
      <c r="A9241" s="1" t="s">
        <v>14185</v>
      </c>
      <c r="B9241" s="2">
        <v>45737</v>
      </c>
      <c r="C9241" s="1" t="s">
        <v>699</v>
      </c>
      <c r="D9241" s="1" t="s">
        <v>8574</v>
      </c>
      <c r="E9241" s="1" t="s">
        <v>40</v>
      </c>
      <c r="F9241" s="1" t="s">
        <v>41</v>
      </c>
      <c r="G9241" s="1" t="s">
        <v>26</v>
      </c>
      <c r="H9241" s="1" t="s">
        <v>27</v>
      </c>
      <c r="I9241">
        <v>3</v>
      </c>
      <c r="J9241">
        <v>1200</v>
      </c>
      <c r="K9241" s="7">
        <v>0.05</v>
      </c>
      <c r="L9241">
        <v>3420</v>
      </c>
      <c r="M9241">
        <v>440.27</v>
      </c>
      <c r="N9241" s="7">
        <f>IFERROR(Sales_Data[[#This Row],[Profit]]/Sales_Data[[#This Row],[Sales]],0)</f>
        <v>0.12873391812865498</v>
      </c>
      <c r="O9241" s="7" t="str">
        <f>TEXT(Sales_Data[[#This Row],[Order_Date]],"mmm")</f>
        <v>Mar</v>
      </c>
      <c r="P9241" s="9" t="str">
        <f>TEXT(Sales_Data[[#This Row],[Order_Date]],"yyyy")</f>
        <v>2025</v>
      </c>
      <c r="Q9241" s="9" t="str">
        <f t="shared" si="144"/>
        <v>Existing</v>
      </c>
      <c r="R9241" s="1" t="s">
        <v>64</v>
      </c>
    </row>
    <row r="9242" spans="1:18" x14ac:dyDescent="0.35">
      <c r="A9242" s="1" t="s">
        <v>14186</v>
      </c>
      <c r="B9242" s="2">
        <v>45892</v>
      </c>
      <c r="C9242" s="1" t="s">
        <v>14187</v>
      </c>
      <c r="D9242" s="1" t="s">
        <v>872</v>
      </c>
      <c r="E9242" s="1" t="s">
        <v>71</v>
      </c>
      <c r="F9242" s="1" t="s">
        <v>33</v>
      </c>
      <c r="G9242" s="1" t="s">
        <v>120</v>
      </c>
      <c r="H9242" s="1" t="s">
        <v>143</v>
      </c>
      <c r="I9242">
        <v>1</v>
      </c>
      <c r="J9242">
        <v>1800</v>
      </c>
      <c r="K9242" s="7">
        <v>0.05</v>
      </c>
      <c r="L9242">
        <v>1710</v>
      </c>
      <c r="M9242">
        <v>225.31</v>
      </c>
      <c r="N9242" s="7">
        <f>IFERROR(Sales_Data[[#This Row],[Profit]]/Sales_Data[[#This Row],[Sales]],0)</f>
        <v>0.13176023391812866</v>
      </c>
      <c r="O9242" s="7" t="str">
        <f>TEXT(Sales_Data[[#This Row],[Order_Date]],"mmm")</f>
        <v>Aug</v>
      </c>
      <c r="P9242" s="9" t="str">
        <f>TEXT(Sales_Data[[#This Row],[Order_Date]],"yyyy")</f>
        <v>2025</v>
      </c>
      <c r="Q9242" s="9" t="str">
        <f t="shared" si="144"/>
        <v>New</v>
      </c>
      <c r="R9242" s="1" t="s">
        <v>20</v>
      </c>
    </row>
    <row r="9243" spans="1:18" x14ac:dyDescent="0.35">
      <c r="A9243" s="1" t="s">
        <v>14188</v>
      </c>
      <c r="B9243" s="2">
        <v>45834</v>
      </c>
      <c r="C9243" s="1" t="s">
        <v>3651</v>
      </c>
      <c r="D9243" s="1" t="s">
        <v>8867</v>
      </c>
      <c r="E9243" s="1" t="s">
        <v>81</v>
      </c>
      <c r="F9243" s="1" t="s">
        <v>33</v>
      </c>
      <c r="G9243" s="1" t="s">
        <v>120</v>
      </c>
      <c r="H9243" s="1" t="s">
        <v>121</v>
      </c>
      <c r="I9243">
        <v>3</v>
      </c>
      <c r="J9243">
        <v>2800</v>
      </c>
      <c r="K9243" s="7">
        <v>0</v>
      </c>
      <c r="L9243">
        <v>8400</v>
      </c>
      <c r="M9243">
        <v>1666.94</v>
      </c>
      <c r="N9243" s="7">
        <f>IFERROR(Sales_Data[[#This Row],[Profit]]/Sales_Data[[#This Row],[Sales]],0)</f>
        <v>0.19844523809523809</v>
      </c>
      <c r="O9243" s="7" t="str">
        <f>TEXT(Sales_Data[[#This Row],[Order_Date]],"mmm")</f>
        <v>Jun</v>
      </c>
      <c r="P9243" s="9" t="str">
        <f>TEXT(Sales_Data[[#This Row],[Order_Date]],"yyyy")</f>
        <v>2025</v>
      </c>
      <c r="Q9243" s="9" t="str">
        <f t="shared" si="144"/>
        <v>Existing</v>
      </c>
      <c r="R9243" s="1" t="s">
        <v>20</v>
      </c>
    </row>
    <row r="9244" spans="1:18" x14ac:dyDescent="0.35">
      <c r="A9244" s="1" t="s">
        <v>14189</v>
      </c>
      <c r="B9244" s="2">
        <v>45807</v>
      </c>
      <c r="C9244" s="1" t="s">
        <v>8929</v>
      </c>
      <c r="D9244" s="1" t="s">
        <v>1915</v>
      </c>
      <c r="E9244" s="1" t="s">
        <v>106</v>
      </c>
      <c r="F9244" s="1" t="s">
        <v>33</v>
      </c>
      <c r="G9244" s="1" t="s">
        <v>34</v>
      </c>
      <c r="H9244" s="1" t="s">
        <v>153</v>
      </c>
      <c r="I9244">
        <v>5</v>
      </c>
      <c r="J9244">
        <v>7000</v>
      </c>
      <c r="K9244" s="7">
        <v>0</v>
      </c>
      <c r="L9244">
        <v>35000</v>
      </c>
      <c r="M9244">
        <v>2909.05</v>
      </c>
      <c r="N9244" s="7">
        <f>IFERROR(Sales_Data[[#This Row],[Profit]]/Sales_Data[[#This Row],[Sales]],0)</f>
        <v>8.3115714285714293E-2</v>
      </c>
      <c r="O9244" s="7" t="str">
        <f>TEXT(Sales_Data[[#This Row],[Order_Date]],"mmm")</f>
        <v>May</v>
      </c>
      <c r="P9244" s="9" t="str">
        <f>TEXT(Sales_Data[[#This Row],[Order_Date]],"yyyy")</f>
        <v>2025</v>
      </c>
      <c r="Q9244" s="9" t="str">
        <f t="shared" si="144"/>
        <v>Existing</v>
      </c>
      <c r="R9244" s="1" t="s">
        <v>64</v>
      </c>
    </row>
    <row r="9245" spans="1:18" x14ac:dyDescent="0.35">
      <c r="A9245" s="1" t="s">
        <v>14190</v>
      </c>
      <c r="B9245" s="2">
        <v>45946</v>
      </c>
      <c r="C9245" s="1" t="s">
        <v>2259</v>
      </c>
      <c r="D9245" s="1" t="s">
        <v>3878</v>
      </c>
      <c r="E9245" s="1" t="s">
        <v>32</v>
      </c>
      <c r="F9245" s="1" t="s">
        <v>33</v>
      </c>
      <c r="G9245" s="1" t="s">
        <v>42</v>
      </c>
      <c r="H9245" s="1" t="s">
        <v>47</v>
      </c>
      <c r="I9245">
        <v>4</v>
      </c>
      <c r="J9245">
        <v>55000</v>
      </c>
      <c r="K9245" s="7">
        <v>0.05</v>
      </c>
      <c r="L9245">
        <v>209000</v>
      </c>
      <c r="M9245">
        <v>49592.19</v>
      </c>
      <c r="N9245" s="7">
        <f>IFERROR(Sales_Data[[#This Row],[Profit]]/Sales_Data[[#This Row],[Sales]],0)</f>
        <v>0.23728320574162681</v>
      </c>
      <c r="O9245" s="7" t="str">
        <f>TEXT(Sales_Data[[#This Row],[Order_Date]],"mmm")</f>
        <v>Oct</v>
      </c>
      <c r="P9245" s="9" t="str">
        <f>TEXT(Sales_Data[[#This Row],[Order_Date]],"yyyy")</f>
        <v>2025</v>
      </c>
      <c r="Q9245" s="9" t="str">
        <f t="shared" si="144"/>
        <v>Existing</v>
      </c>
      <c r="R9245" s="1" t="s">
        <v>64</v>
      </c>
    </row>
    <row r="9246" spans="1:18" x14ac:dyDescent="0.35">
      <c r="A9246" s="1" t="s">
        <v>14191</v>
      </c>
      <c r="B9246" s="2">
        <v>45719</v>
      </c>
      <c r="C9246" s="1" t="s">
        <v>6847</v>
      </c>
      <c r="D9246" s="1" t="s">
        <v>2789</v>
      </c>
      <c r="E9246" s="1" t="s">
        <v>135</v>
      </c>
      <c r="F9246" s="1" t="s">
        <v>136</v>
      </c>
      <c r="G9246" s="1" t="s">
        <v>34</v>
      </c>
      <c r="H9246" s="1" t="s">
        <v>35</v>
      </c>
      <c r="I9246">
        <v>4</v>
      </c>
      <c r="J9246">
        <v>9000</v>
      </c>
      <c r="K9246" s="7">
        <v>0.1</v>
      </c>
      <c r="L9246">
        <v>32400</v>
      </c>
      <c r="M9246">
        <v>2709.92</v>
      </c>
      <c r="N9246" s="7">
        <f>IFERROR(Sales_Data[[#This Row],[Profit]]/Sales_Data[[#This Row],[Sales]],0)</f>
        <v>8.3639506172839509E-2</v>
      </c>
      <c r="O9246" s="7" t="str">
        <f>TEXT(Sales_Data[[#This Row],[Order_Date]],"mmm")</f>
        <v>Mar</v>
      </c>
      <c r="P9246" s="9" t="str">
        <f>TEXT(Sales_Data[[#This Row],[Order_Date]],"yyyy")</f>
        <v>2025</v>
      </c>
      <c r="Q9246" s="9" t="str">
        <f t="shared" si="144"/>
        <v>Existing</v>
      </c>
      <c r="R9246" s="1" t="s">
        <v>20</v>
      </c>
    </row>
    <row r="9247" spans="1:18" x14ac:dyDescent="0.35">
      <c r="A9247" s="1" t="s">
        <v>14192</v>
      </c>
      <c r="B9247" s="2">
        <v>45693</v>
      </c>
      <c r="C9247" s="1" t="s">
        <v>1771</v>
      </c>
      <c r="D9247" s="1" t="s">
        <v>164</v>
      </c>
      <c r="E9247" s="1" t="s">
        <v>71</v>
      </c>
      <c r="F9247" s="1" t="s">
        <v>33</v>
      </c>
      <c r="G9247" s="1" t="s">
        <v>26</v>
      </c>
      <c r="H9247" s="1" t="s">
        <v>58</v>
      </c>
      <c r="I9247">
        <v>2</v>
      </c>
      <c r="J9247">
        <v>1400</v>
      </c>
      <c r="K9247" s="7">
        <v>0.1</v>
      </c>
      <c r="L9247">
        <v>2520</v>
      </c>
      <c r="M9247">
        <v>301.33</v>
      </c>
      <c r="N9247" s="7">
        <f>IFERROR(Sales_Data[[#This Row],[Profit]]/Sales_Data[[#This Row],[Sales]],0)</f>
        <v>0.11957539682539682</v>
      </c>
      <c r="O9247" s="7" t="str">
        <f>TEXT(Sales_Data[[#This Row],[Order_Date]],"mmm")</f>
        <v>Feb</v>
      </c>
      <c r="P9247" s="9" t="str">
        <f>TEXT(Sales_Data[[#This Row],[Order_Date]],"yyyy")</f>
        <v>2025</v>
      </c>
      <c r="Q9247" s="9" t="str">
        <f t="shared" si="144"/>
        <v>Existing</v>
      </c>
      <c r="R9247" s="1" t="s">
        <v>28</v>
      </c>
    </row>
    <row r="9248" spans="1:18" x14ac:dyDescent="0.35">
      <c r="A9248" s="1" t="s">
        <v>14193</v>
      </c>
      <c r="B9248" s="2">
        <v>45741</v>
      </c>
      <c r="C9248" s="1" t="s">
        <v>567</v>
      </c>
      <c r="D9248" s="1" t="s">
        <v>4689</v>
      </c>
      <c r="E9248" s="1" t="s">
        <v>119</v>
      </c>
      <c r="F9248" s="1" t="s">
        <v>33</v>
      </c>
      <c r="G9248" s="1" t="s">
        <v>18</v>
      </c>
      <c r="H9248" s="1" t="s">
        <v>19</v>
      </c>
      <c r="I9248">
        <v>3</v>
      </c>
      <c r="J9248">
        <v>700</v>
      </c>
      <c r="K9248" s="7">
        <v>0.1</v>
      </c>
      <c r="L9248">
        <v>1890</v>
      </c>
      <c r="M9248">
        <v>237.79</v>
      </c>
      <c r="N9248" s="7">
        <f>IFERROR(Sales_Data[[#This Row],[Profit]]/Sales_Data[[#This Row],[Sales]],0)</f>
        <v>0.12581481481481482</v>
      </c>
      <c r="O9248" s="7" t="str">
        <f>TEXT(Sales_Data[[#This Row],[Order_Date]],"mmm")</f>
        <v>Mar</v>
      </c>
      <c r="P9248" s="9" t="str">
        <f>TEXT(Sales_Data[[#This Row],[Order_Date]],"yyyy")</f>
        <v>2025</v>
      </c>
      <c r="Q9248" s="9" t="str">
        <f t="shared" si="144"/>
        <v>Existing</v>
      </c>
      <c r="R9248" s="1" t="s">
        <v>20</v>
      </c>
    </row>
    <row r="9249" spans="1:18" x14ac:dyDescent="0.35">
      <c r="A9249" s="1" t="s">
        <v>14194</v>
      </c>
      <c r="B9249" s="2">
        <v>45856</v>
      </c>
      <c r="C9249" s="1" t="s">
        <v>1487</v>
      </c>
      <c r="D9249" s="1" t="s">
        <v>2343</v>
      </c>
      <c r="E9249" s="1" t="s">
        <v>86</v>
      </c>
      <c r="F9249" s="1" t="s">
        <v>25</v>
      </c>
      <c r="G9249" s="1" t="s">
        <v>42</v>
      </c>
      <c r="H9249" s="1" t="s">
        <v>43</v>
      </c>
      <c r="I9249">
        <v>3</v>
      </c>
      <c r="J9249">
        <v>18000</v>
      </c>
      <c r="K9249" s="7">
        <v>0</v>
      </c>
      <c r="L9249">
        <v>54000</v>
      </c>
      <c r="M9249">
        <v>7369.73</v>
      </c>
      <c r="N9249" s="7">
        <f>IFERROR(Sales_Data[[#This Row],[Profit]]/Sales_Data[[#This Row],[Sales]],0)</f>
        <v>0.13647648148148148</v>
      </c>
      <c r="O9249" s="7" t="str">
        <f>TEXT(Sales_Data[[#This Row],[Order_Date]],"mmm")</f>
        <v>Jul</v>
      </c>
      <c r="P9249" s="9" t="str">
        <f>TEXT(Sales_Data[[#This Row],[Order_Date]],"yyyy")</f>
        <v>2025</v>
      </c>
      <c r="Q9249" s="9" t="str">
        <f t="shared" si="144"/>
        <v>Existing</v>
      </c>
      <c r="R9249" s="1" t="s">
        <v>28</v>
      </c>
    </row>
    <row r="9250" spans="1:18" x14ac:dyDescent="0.35">
      <c r="A9250" s="1" t="s">
        <v>14195</v>
      </c>
      <c r="B9250" s="2">
        <v>45938</v>
      </c>
      <c r="C9250" s="1" t="s">
        <v>6277</v>
      </c>
      <c r="D9250" s="1" t="s">
        <v>9244</v>
      </c>
      <c r="E9250" s="1" t="s">
        <v>62</v>
      </c>
      <c r="F9250" s="1" t="s">
        <v>41</v>
      </c>
      <c r="G9250" s="1" t="s">
        <v>120</v>
      </c>
      <c r="H9250" s="1" t="s">
        <v>217</v>
      </c>
      <c r="I9250">
        <v>2</v>
      </c>
      <c r="J9250">
        <v>3200</v>
      </c>
      <c r="K9250" s="7">
        <v>0.05</v>
      </c>
      <c r="L9250">
        <v>6080</v>
      </c>
      <c r="M9250">
        <v>1509.6</v>
      </c>
      <c r="N9250" s="7">
        <f>IFERROR(Sales_Data[[#This Row],[Profit]]/Sales_Data[[#This Row],[Sales]],0)</f>
        <v>0.2482894736842105</v>
      </c>
      <c r="O9250" s="7" t="str">
        <f>TEXT(Sales_Data[[#This Row],[Order_Date]],"mmm")</f>
        <v>Oct</v>
      </c>
      <c r="P9250" s="9" t="str">
        <f>TEXT(Sales_Data[[#This Row],[Order_Date]],"yyyy")</f>
        <v>2025</v>
      </c>
      <c r="Q9250" s="9" t="str">
        <f t="shared" si="144"/>
        <v>Existing</v>
      </c>
      <c r="R9250" s="1" t="s">
        <v>36</v>
      </c>
    </row>
    <row r="9251" spans="1:18" x14ac:dyDescent="0.35">
      <c r="A9251" s="1" t="s">
        <v>14196</v>
      </c>
      <c r="B9251" s="2">
        <v>45968</v>
      </c>
      <c r="C9251" s="1" t="s">
        <v>4445</v>
      </c>
      <c r="D9251" s="1" t="s">
        <v>9320</v>
      </c>
      <c r="E9251" s="1" t="s">
        <v>17</v>
      </c>
      <c r="F9251" s="1" t="s">
        <v>17</v>
      </c>
      <c r="G9251" s="1" t="s">
        <v>42</v>
      </c>
      <c r="H9251" s="1" t="s">
        <v>112</v>
      </c>
      <c r="I9251">
        <v>2</v>
      </c>
      <c r="J9251">
        <v>2500</v>
      </c>
      <c r="K9251" s="7">
        <v>0</v>
      </c>
      <c r="L9251">
        <v>5000</v>
      </c>
      <c r="M9251">
        <v>663.83</v>
      </c>
      <c r="N9251" s="7">
        <f>IFERROR(Sales_Data[[#This Row],[Profit]]/Sales_Data[[#This Row],[Sales]],0)</f>
        <v>0.132766</v>
      </c>
      <c r="O9251" s="7" t="str">
        <f>TEXT(Sales_Data[[#This Row],[Order_Date]],"mmm")</f>
        <v>Nov</v>
      </c>
      <c r="P9251" s="9" t="str">
        <f>TEXT(Sales_Data[[#This Row],[Order_Date]],"yyyy")</f>
        <v>2025</v>
      </c>
      <c r="Q9251" s="9" t="str">
        <f t="shared" si="144"/>
        <v>Existing</v>
      </c>
      <c r="R9251" s="1" t="s">
        <v>20</v>
      </c>
    </row>
    <row r="9252" spans="1:18" x14ac:dyDescent="0.35">
      <c r="A9252" s="1" t="s">
        <v>14197</v>
      </c>
      <c r="B9252" s="2">
        <v>45731</v>
      </c>
      <c r="C9252" s="1" t="s">
        <v>4878</v>
      </c>
      <c r="D9252" s="1" t="s">
        <v>6547</v>
      </c>
      <c r="E9252" s="1" t="s">
        <v>119</v>
      </c>
      <c r="F9252" s="1" t="s">
        <v>33</v>
      </c>
      <c r="G9252" s="1" t="s">
        <v>34</v>
      </c>
      <c r="H9252" s="1" t="s">
        <v>107</v>
      </c>
      <c r="I9252">
        <v>3</v>
      </c>
      <c r="J9252">
        <v>6500</v>
      </c>
      <c r="K9252" s="7">
        <v>0.05</v>
      </c>
      <c r="L9252">
        <v>18525</v>
      </c>
      <c r="M9252">
        <v>2798.66</v>
      </c>
      <c r="N9252" s="7">
        <f>IFERROR(Sales_Data[[#This Row],[Profit]]/Sales_Data[[#This Row],[Sales]],0)</f>
        <v>0.15107476383265855</v>
      </c>
      <c r="O9252" s="7" t="str">
        <f>TEXT(Sales_Data[[#This Row],[Order_Date]],"mmm")</f>
        <v>Mar</v>
      </c>
      <c r="P9252" s="9" t="str">
        <f>TEXT(Sales_Data[[#This Row],[Order_Date]],"yyyy")</f>
        <v>2025</v>
      </c>
      <c r="Q9252" s="9" t="str">
        <f t="shared" si="144"/>
        <v>Existing</v>
      </c>
      <c r="R9252" s="1" t="s">
        <v>64</v>
      </c>
    </row>
    <row r="9253" spans="1:18" x14ac:dyDescent="0.35">
      <c r="A9253" s="1" t="s">
        <v>14198</v>
      </c>
      <c r="B9253" s="2">
        <v>45971</v>
      </c>
      <c r="C9253" s="1" t="s">
        <v>7087</v>
      </c>
      <c r="D9253" s="1" t="s">
        <v>8879</v>
      </c>
      <c r="E9253" s="1" t="s">
        <v>106</v>
      </c>
      <c r="F9253" s="1" t="s">
        <v>33</v>
      </c>
      <c r="G9253" s="1" t="s">
        <v>42</v>
      </c>
      <c r="H9253" s="1" t="s">
        <v>63</v>
      </c>
      <c r="I9253">
        <v>4</v>
      </c>
      <c r="J9253">
        <v>4500</v>
      </c>
      <c r="K9253" s="7">
        <v>0.1</v>
      </c>
      <c r="L9253">
        <v>16200</v>
      </c>
      <c r="M9253">
        <v>2026.53</v>
      </c>
      <c r="N9253" s="7">
        <f>IFERROR(Sales_Data[[#This Row],[Profit]]/Sales_Data[[#This Row],[Sales]],0)</f>
        <v>0.12509444444444445</v>
      </c>
      <c r="O9253" s="7" t="str">
        <f>TEXT(Sales_Data[[#This Row],[Order_Date]],"mmm")</f>
        <v>Nov</v>
      </c>
      <c r="P9253" s="9" t="str">
        <f>TEXT(Sales_Data[[#This Row],[Order_Date]],"yyyy")</f>
        <v>2025</v>
      </c>
      <c r="Q9253" s="9" t="str">
        <f t="shared" si="144"/>
        <v>Existing</v>
      </c>
      <c r="R9253" s="1" t="s">
        <v>20</v>
      </c>
    </row>
    <row r="9254" spans="1:18" x14ac:dyDescent="0.35">
      <c r="A9254" s="1" t="s">
        <v>14199</v>
      </c>
      <c r="B9254" s="2">
        <v>45819</v>
      </c>
      <c r="C9254" s="1" t="s">
        <v>10967</v>
      </c>
      <c r="D9254" s="1" t="s">
        <v>4569</v>
      </c>
      <c r="E9254" s="1" t="s">
        <v>71</v>
      </c>
      <c r="F9254" s="1" t="s">
        <v>33</v>
      </c>
      <c r="G9254" s="1" t="s">
        <v>34</v>
      </c>
      <c r="H9254" s="1" t="s">
        <v>35</v>
      </c>
      <c r="I9254">
        <v>1</v>
      </c>
      <c r="J9254">
        <v>9000</v>
      </c>
      <c r="K9254" s="7">
        <v>0</v>
      </c>
      <c r="L9254">
        <v>9000</v>
      </c>
      <c r="M9254">
        <v>1761.15</v>
      </c>
      <c r="N9254" s="7">
        <f>IFERROR(Sales_Data[[#This Row],[Profit]]/Sales_Data[[#This Row],[Sales]],0)</f>
        <v>0.19568333333333335</v>
      </c>
      <c r="O9254" s="7" t="str">
        <f>TEXT(Sales_Data[[#This Row],[Order_Date]],"mmm")</f>
        <v>Jun</v>
      </c>
      <c r="P9254" s="9" t="str">
        <f>TEXT(Sales_Data[[#This Row],[Order_Date]],"yyyy")</f>
        <v>2025</v>
      </c>
      <c r="Q9254" s="9" t="str">
        <f t="shared" si="144"/>
        <v>New</v>
      </c>
      <c r="R9254" s="1" t="s">
        <v>28</v>
      </c>
    </row>
    <row r="9255" spans="1:18" x14ac:dyDescent="0.35">
      <c r="A9255" s="1" t="s">
        <v>14200</v>
      </c>
      <c r="B9255" s="2">
        <v>45903</v>
      </c>
      <c r="C9255" s="1" t="s">
        <v>5759</v>
      </c>
      <c r="D9255" s="1" t="s">
        <v>8482</v>
      </c>
      <c r="E9255" s="1" t="s">
        <v>86</v>
      </c>
      <c r="F9255" s="1" t="s">
        <v>25</v>
      </c>
      <c r="G9255" s="1" t="s">
        <v>42</v>
      </c>
      <c r="H9255" s="1" t="s">
        <v>43</v>
      </c>
      <c r="I9255">
        <v>2</v>
      </c>
      <c r="J9255">
        <v>18000</v>
      </c>
      <c r="K9255" s="7">
        <v>0.1</v>
      </c>
      <c r="L9255">
        <v>32400</v>
      </c>
      <c r="M9255">
        <v>6833.82</v>
      </c>
      <c r="N9255" s="7">
        <f>IFERROR(Sales_Data[[#This Row],[Profit]]/Sales_Data[[#This Row],[Sales]],0)</f>
        <v>0.21092037037037037</v>
      </c>
      <c r="O9255" s="7" t="str">
        <f>TEXT(Sales_Data[[#This Row],[Order_Date]],"mmm")</f>
        <v>Sep</v>
      </c>
      <c r="P9255" s="9" t="str">
        <f>TEXT(Sales_Data[[#This Row],[Order_Date]],"yyyy")</f>
        <v>2025</v>
      </c>
      <c r="Q9255" s="9" t="str">
        <f t="shared" si="144"/>
        <v>Existing</v>
      </c>
      <c r="R9255" s="1" t="s">
        <v>36</v>
      </c>
    </row>
    <row r="9256" spans="1:18" x14ac:dyDescent="0.35">
      <c r="A9256" s="1" t="s">
        <v>14201</v>
      </c>
      <c r="B9256" s="2">
        <v>45971</v>
      </c>
      <c r="C9256" s="1" t="s">
        <v>950</v>
      </c>
      <c r="D9256" s="1" t="s">
        <v>8683</v>
      </c>
      <c r="E9256" s="1" t="s">
        <v>56</v>
      </c>
      <c r="F9256" s="1" t="s">
        <v>57</v>
      </c>
      <c r="G9256" s="1" t="s">
        <v>42</v>
      </c>
      <c r="H9256" s="1" t="s">
        <v>63</v>
      </c>
      <c r="I9256">
        <v>1</v>
      </c>
      <c r="J9256">
        <v>4500</v>
      </c>
      <c r="K9256" s="7">
        <v>0.1</v>
      </c>
      <c r="L9256">
        <v>4050</v>
      </c>
      <c r="M9256">
        <v>870.69</v>
      </c>
      <c r="N9256" s="7">
        <f>IFERROR(Sales_Data[[#This Row],[Profit]]/Sales_Data[[#This Row],[Sales]],0)</f>
        <v>0.2149851851851852</v>
      </c>
      <c r="O9256" s="7" t="str">
        <f>TEXT(Sales_Data[[#This Row],[Order_Date]],"mmm")</f>
        <v>Nov</v>
      </c>
      <c r="P9256" s="9" t="str">
        <f>TEXT(Sales_Data[[#This Row],[Order_Date]],"yyyy")</f>
        <v>2025</v>
      </c>
      <c r="Q9256" s="9" t="str">
        <f t="shared" si="144"/>
        <v>New</v>
      </c>
      <c r="R9256" s="1" t="s">
        <v>64</v>
      </c>
    </row>
    <row r="9257" spans="1:18" x14ac:dyDescent="0.35">
      <c r="A9257" s="1" t="s">
        <v>14202</v>
      </c>
      <c r="B9257" s="2">
        <v>45742</v>
      </c>
      <c r="C9257" s="1" t="s">
        <v>3587</v>
      </c>
      <c r="D9257" s="1" t="s">
        <v>5354</v>
      </c>
      <c r="E9257" s="1" t="s">
        <v>32</v>
      </c>
      <c r="F9257" s="1" t="s">
        <v>33</v>
      </c>
      <c r="G9257" s="1" t="s">
        <v>34</v>
      </c>
      <c r="H9257" s="1" t="s">
        <v>153</v>
      </c>
      <c r="I9257">
        <v>2</v>
      </c>
      <c r="J9257">
        <v>7000</v>
      </c>
      <c r="K9257" s="7">
        <v>0.1</v>
      </c>
      <c r="L9257">
        <v>12600</v>
      </c>
      <c r="M9257">
        <v>1082.19</v>
      </c>
      <c r="N9257" s="7">
        <f>IFERROR(Sales_Data[[#This Row],[Profit]]/Sales_Data[[#This Row],[Sales]],0)</f>
        <v>8.5888095238095236E-2</v>
      </c>
      <c r="O9257" s="7" t="str">
        <f>TEXT(Sales_Data[[#This Row],[Order_Date]],"mmm")</f>
        <v>Mar</v>
      </c>
      <c r="P9257" s="9" t="str">
        <f>TEXT(Sales_Data[[#This Row],[Order_Date]],"yyyy")</f>
        <v>2025</v>
      </c>
      <c r="Q9257" s="9" t="str">
        <f t="shared" si="144"/>
        <v>Existing</v>
      </c>
      <c r="R9257" s="1" t="s">
        <v>64</v>
      </c>
    </row>
    <row r="9258" spans="1:18" x14ac:dyDescent="0.35">
      <c r="A9258" s="1" t="s">
        <v>14203</v>
      </c>
      <c r="B9258" s="2">
        <v>45731</v>
      </c>
      <c r="C9258" s="1" t="s">
        <v>671</v>
      </c>
      <c r="D9258" s="1" t="s">
        <v>7376</v>
      </c>
      <c r="E9258" s="1" t="s">
        <v>81</v>
      </c>
      <c r="F9258" s="1" t="s">
        <v>33</v>
      </c>
      <c r="G9258" s="1" t="s">
        <v>120</v>
      </c>
      <c r="H9258" s="1" t="s">
        <v>143</v>
      </c>
      <c r="I9258">
        <v>3</v>
      </c>
      <c r="J9258">
        <v>1800</v>
      </c>
      <c r="K9258" s="7">
        <v>0</v>
      </c>
      <c r="L9258">
        <v>5400</v>
      </c>
      <c r="M9258">
        <v>858.69</v>
      </c>
      <c r="N9258" s="7">
        <f>IFERROR(Sales_Data[[#This Row],[Profit]]/Sales_Data[[#This Row],[Sales]],0)</f>
        <v>0.15901666666666667</v>
      </c>
      <c r="O9258" s="7" t="str">
        <f>TEXT(Sales_Data[[#This Row],[Order_Date]],"mmm")</f>
        <v>Mar</v>
      </c>
      <c r="P9258" s="9" t="str">
        <f>TEXT(Sales_Data[[#This Row],[Order_Date]],"yyyy")</f>
        <v>2025</v>
      </c>
      <c r="Q9258" s="9" t="str">
        <f t="shared" si="144"/>
        <v>Existing</v>
      </c>
      <c r="R9258" s="1" t="s">
        <v>20</v>
      </c>
    </row>
    <row r="9259" spans="1:18" x14ac:dyDescent="0.35">
      <c r="A9259" s="1" t="s">
        <v>14204</v>
      </c>
      <c r="B9259" s="2">
        <v>45753</v>
      </c>
      <c r="C9259" s="1" t="s">
        <v>3335</v>
      </c>
      <c r="D9259" s="1" t="s">
        <v>10736</v>
      </c>
      <c r="E9259" s="1" t="s">
        <v>32</v>
      </c>
      <c r="F9259" s="1" t="s">
        <v>33</v>
      </c>
      <c r="G9259" s="1" t="s">
        <v>26</v>
      </c>
      <c r="H9259" s="1" t="s">
        <v>58</v>
      </c>
      <c r="I9259">
        <v>5</v>
      </c>
      <c r="J9259">
        <v>1400</v>
      </c>
      <c r="K9259" s="7">
        <v>0.15</v>
      </c>
      <c r="L9259">
        <v>5950</v>
      </c>
      <c r="M9259">
        <v>859.97</v>
      </c>
      <c r="N9259" s="7">
        <f>IFERROR(Sales_Data[[#This Row],[Profit]]/Sales_Data[[#This Row],[Sales]],0)</f>
        <v>0.1445327731092437</v>
      </c>
      <c r="O9259" s="7" t="str">
        <f>TEXT(Sales_Data[[#This Row],[Order_Date]],"mmm")</f>
        <v>Apr</v>
      </c>
      <c r="P9259" s="9" t="str">
        <f>TEXT(Sales_Data[[#This Row],[Order_Date]],"yyyy")</f>
        <v>2025</v>
      </c>
      <c r="Q9259" s="9" t="str">
        <f t="shared" si="144"/>
        <v>Existing</v>
      </c>
      <c r="R9259" s="1" t="s">
        <v>28</v>
      </c>
    </row>
    <row r="9260" spans="1:18" x14ac:dyDescent="0.35">
      <c r="A9260" s="1" t="s">
        <v>14205</v>
      </c>
      <c r="B9260" s="2">
        <v>45969</v>
      </c>
      <c r="C9260" s="1" t="s">
        <v>6416</v>
      </c>
      <c r="D9260" s="1" t="s">
        <v>2523</v>
      </c>
      <c r="E9260" s="1" t="s">
        <v>51</v>
      </c>
      <c r="F9260" s="1" t="s">
        <v>52</v>
      </c>
      <c r="G9260" s="1" t="s">
        <v>120</v>
      </c>
      <c r="H9260" s="1" t="s">
        <v>143</v>
      </c>
      <c r="I9260">
        <v>1</v>
      </c>
      <c r="J9260">
        <v>1800</v>
      </c>
      <c r="K9260" s="7">
        <v>0.2</v>
      </c>
      <c r="L9260">
        <v>1440</v>
      </c>
      <c r="M9260">
        <v>273.57</v>
      </c>
      <c r="N9260" s="7">
        <f>IFERROR(Sales_Data[[#This Row],[Profit]]/Sales_Data[[#This Row],[Sales]],0)</f>
        <v>0.18997916666666667</v>
      </c>
      <c r="O9260" s="7" t="str">
        <f>TEXT(Sales_Data[[#This Row],[Order_Date]],"mmm")</f>
        <v>Nov</v>
      </c>
      <c r="P9260" s="9" t="str">
        <f>TEXT(Sales_Data[[#This Row],[Order_Date]],"yyyy")</f>
        <v>2025</v>
      </c>
      <c r="Q9260" s="9" t="str">
        <f t="shared" si="144"/>
        <v>New</v>
      </c>
      <c r="R9260" s="1" t="s">
        <v>64</v>
      </c>
    </row>
    <row r="9261" spans="1:18" x14ac:dyDescent="0.35">
      <c r="A9261" s="1" t="s">
        <v>14206</v>
      </c>
      <c r="B9261" s="2">
        <v>45976</v>
      </c>
      <c r="C9261" s="1" t="s">
        <v>968</v>
      </c>
      <c r="D9261" s="1" t="s">
        <v>1702</v>
      </c>
      <c r="E9261" s="1" t="s">
        <v>24</v>
      </c>
      <c r="F9261" s="1" t="s">
        <v>25</v>
      </c>
      <c r="G9261" s="1" t="s">
        <v>26</v>
      </c>
      <c r="H9261" s="1" t="s">
        <v>128</v>
      </c>
      <c r="I9261">
        <v>2</v>
      </c>
      <c r="J9261">
        <v>900</v>
      </c>
      <c r="K9261" s="7">
        <v>0.05</v>
      </c>
      <c r="L9261">
        <v>1710</v>
      </c>
      <c r="M9261">
        <v>178.89</v>
      </c>
      <c r="N9261" s="7">
        <f>IFERROR(Sales_Data[[#This Row],[Profit]]/Sales_Data[[#This Row],[Sales]],0)</f>
        <v>0.10461403508771928</v>
      </c>
      <c r="O9261" s="7" t="str">
        <f>TEXT(Sales_Data[[#This Row],[Order_Date]],"mmm")</f>
        <v>Nov</v>
      </c>
      <c r="P9261" s="9" t="str">
        <f>TEXT(Sales_Data[[#This Row],[Order_Date]],"yyyy")</f>
        <v>2025</v>
      </c>
      <c r="Q9261" s="9" t="str">
        <f t="shared" si="144"/>
        <v>Existing</v>
      </c>
      <c r="R9261" s="1" t="s">
        <v>28</v>
      </c>
    </row>
    <row r="9262" spans="1:18" x14ac:dyDescent="0.35">
      <c r="A9262" s="1" t="s">
        <v>14207</v>
      </c>
      <c r="B9262" s="2">
        <v>45920</v>
      </c>
      <c r="C9262" s="1" t="s">
        <v>10387</v>
      </c>
      <c r="D9262" s="1" t="s">
        <v>5785</v>
      </c>
      <c r="E9262" s="1" t="s">
        <v>62</v>
      </c>
      <c r="F9262" s="1" t="s">
        <v>41</v>
      </c>
      <c r="G9262" s="1" t="s">
        <v>26</v>
      </c>
      <c r="H9262" s="1" t="s">
        <v>128</v>
      </c>
      <c r="I9262">
        <v>4</v>
      </c>
      <c r="J9262">
        <v>900</v>
      </c>
      <c r="K9262" s="7">
        <v>0</v>
      </c>
      <c r="L9262">
        <v>3600</v>
      </c>
      <c r="M9262">
        <v>503.54</v>
      </c>
      <c r="N9262" s="7">
        <f>IFERROR(Sales_Data[[#This Row],[Profit]]/Sales_Data[[#This Row],[Sales]],0)</f>
        <v>0.13987222222222223</v>
      </c>
      <c r="O9262" s="7" t="str">
        <f>TEXT(Sales_Data[[#This Row],[Order_Date]],"mmm")</f>
        <v>Sep</v>
      </c>
      <c r="P9262" s="9" t="str">
        <f>TEXT(Sales_Data[[#This Row],[Order_Date]],"yyyy")</f>
        <v>2025</v>
      </c>
      <c r="Q9262" s="9" t="str">
        <f t="shared" si="144"/>
        <v>Existing</v>
      </c>
      <c r="R9262" s="1" t="s">
        <v>64</v>
      </c>
    </row>
    <row r="9263" spans="1:18" x14ac:dyDescent="0.35">
      <c r="A9263" s="1" t="s">
        <v>14208</v>
      </c>
      <c r="B9263" s="2">
        <v>45793</v>
      </c>
      <c r="C9263" s="1" t="s">
        <v>14209</v>
      </c>
      <c r="D9263" s="1" t="s">
        <v>4918</v>
      </c>
      <c r="E9263" s="1" t="s">
        <v>135</v>
      </c>
      <c r="F9263" s="1" t="s">
        <v>136</v>
      </c>
      <c r="G9263" s="1" t="s">
        <v>42</v>
      </c>
      <c r="H9263" s="1" t="s">
        <v>43</v>
      </c>
      <c r="I9263">
        <v>5</v>
      </c>
      <c r="J9263">
        <v>18000</v>
      </c>
      <c r="K9263" s="7">
        <v>0</v>
      </c>
      <c r="L9263">
        <v>90000</v>
      </c>
      <c r="M9263">
        <v>15167.11</v>
      </c>
      <c r="N9263" s="7">
        <f>IFERROR(Sales_Data[[#This Row],[Profit]]/Sales_Data[[#This Row],[Sales]],0)</f>
        <v>0.16852344444444445</v>
      </c>
      <c r="O9263" s="7" t="str">
        <f>TEXT(Sales_Data[[#This Row],[Order_Date]],"mmm")</f>
        <v>May</v>
      </c>
      <c r="P9263" s="9" t="str">
        <f>TEXT(Sales_Data[[#This Row],[Order_Date]],"yyyy")</f>
        <v>2025</v>
      </c>
      <c r="Q9263" s="9" t="str">
        <f t="shared" si="144"/>
        <v>Existing</v>
      </c>
      <c r="R9263" s="1" t="s">
        <v>28</v>
      </c>
    </row>
    <row r="9264" spans="1:18" x14ac:dyDescent="0.35">
      <c r="A9264" s="1" t="s">
        <v>14210</v>
      </c>
      <c r="B9264" s="2">
        <v>45987</v>
      </c>
      <c r="C9264" s="1" t="s">
        <v>2395</v>
      </c>
      <c r="D9264" s="1" t="s">
        <v>9457</v>
      </c>
      <c r="E9264" s="1" t="s">
        <v>86</v>
      </c>
      <c r="F9264" s="1" t="s">
        <v>25</v>
      </c>
      <c r="G9264" s="1" t="s">
        <v>42</v>
      </c>
      <c r="H9264" s="1" t="s">
        <v>47</v>
      </c>
      <c r="I9264">
        <v>1</v>
      </c>
      <c r="J9264">
        <v>55000</v>
      </c>
      <c r="K9264" s="7">
        <v>0.1</v>
      </c>
      <c r="L9264">
        <v>49500</v>
      </c>
      <c r="M9264">
        <v>4543.08</v>
      </c>
      <c r="N9264" s="7">
        <f>IFERROR(Sales_Data[[#This Row],[Profit]]/Sales_Data[[#This Row],[Sales]],0)</f>
        <v>9.1779393939393938E-2</v>
      </c>
      <c r="O9264" s="7" t="str">
        <f>TEXT(Sales_Data[[#This Row],[Order_Date]],"mmm")</f>
        <v>Nov</v>
      </c>
      <c r="P9264" s="9" t="str">
        <f>TEXT(Sales_Data[[#This Row],[Order_Date]],"yyyy")</f>
        <v>2025</v>
      </c>
      <c r="Q9264" s="9" t="str">
        <f t="shared" si="144"/>
        <v>New</v>
      </c>
      <c r="R9264" s="1" t="s">
        <v>64</v>
      </c>
    </row>
    <row r="9265" spans="1:18" x14ac:dyDescent="0.35">
      <c r="A9265" s="1" t="s">
        <v>14211</v>
      </c>
      <c r="B9265" s="2">
        <v>45663</v>
      </c>
      <c r="C9265" s="1" t="s">
        <v>1886</v>
      </c>
      <c r="D9265" s="1" t="s">
        <v>10041</v>
      </c>
      <c r="E9265" s="1" t="s">
        <v>40</v>
      </c>
      <c r="F9265" s="1" t="s">
        <v>41</v>
      </c>
      <c r="G9265" s="1" t="s">
        <v>34</v>
      </c>
      <c r="H9265" s="1" t="s">
        <v>153</v>
      </c>
      <c r="I9265">
        <v>3</v>
      </c>
      <c r="J9265">
        <v>7000</v>
      </c>
      <c r="K9265" s="7">
        <v>0.05</v>
      </c>
      <c r="L9265">
        <v>19950</v>
      </c>
      <c r="M9265">
        <v>3369.13</v>
      </c>
      <c r="N9265" s="7">
        <f>IFERROR(Sales_Data[[#This Row],[Profit]]/Sales_Data[[#This Row],[Sales]],0)</f>
        <v>0.16887869674185466</v>
      </c>
      <c r="O9265" s="7" t="str">
        <f>TEXT(Sales_Data[[#This Row],[Order_Date]],"mmm")</f>
        <v>Jan</v>
      </c>
      <c r="P9265" s="9" t="str">
        <f>TEXT(Sales_Data[[#This Row],[Order_Date]],"yyyy")</f>
        <v>2025</v>
      </c>
      <c r="Q9265" s="9" t="str">
        <f t="shared" si="144"/>
        <v>Existing</v>
      </c>
      <c r="R9265" s="1" t="s">
        <v>20</v>
      </c>
    </row>
    <row r="9266" spans="1:18" x14ac:dyDescent="0.35">
      <c r="A9266" s="1" t="s">
        <v>14212</v>
      </c>
      <c r="B9266" s="2">
        <v>45724</v>
      </c>
      <c r="C9266" s="1" t="s">
        <v>1611</v>
      </c>
      <c r="D9266" s="1" t="s">
        <v>5868</v>
      </c>
      <c r="E9266" s="1" t="s">
        <v>32</v>
      </c>
      <c r="F9266" s="1" t="s">
        <v>33</v>
      </c>
      <c r="G9266" s="1" t="s">
        <v>18</v>
      </c>
      <c r="H9266" s="1" t="s">
        <v>19</v>
      </c>
      <c r="I9266">
        <v>4</v>
      </c>
      <c r="J9266">
        <v>700</v>
      </c>
      <c r="K9266" s="7">
        <v>0.15</v>
      </c>
      <c r="L9266">
        <v>2380</v>
      </c>
      <c r="M9266">
        <v>318.42</v>
      </c>
      <c r="N9266" s="7">
        <f>IFERROR(Sales_Data[[#This Row],[Profit]]/Sales_Data[[#This Row],[Sales]],0)</f>
        <v>0.13378991596638656</v>
      </c>
      <c r="O9266" s="7" t="str">
        <f>TEXT(Sales_Data[[#This Row],[Order_Date]],"mmm")</f>
        <v>Mar</v>
      </c>
      <c r="P9266" s="9" t="str">
        <f>TEXT(Sales_Data[[#This Row],[Order_Date]],"yyyy")</f>
        <v>2025</v>
      </c>
      <c r="Q9266" s="9" t="str">
        <f t="shared" si="144"/>
        <v>Existing</v>
      </c>
      <c r="R9266" s="1" t="s">
        <v>36</v>
      </c>
    </row>
    <row r="9267" spans="1:18" x14ac:dyDescent="0.35">
      <c r="A9267" s="1" t="s">
        <v>14213</v>
      </c>
      <c r="B9267" s="2">
        <v>45977</v>
      </c>
      <c r="C9267" s="1" t="s">
        <v>10654</v>
      </c>
      <c r="D9267" s="1" t="s">
        <v>5313</v>
      </c>
      <c r="E9267" s="1" t="s">
        <v>71</v>
      </c>
      <c r="F9267" s="1" t="s">
        <v>33</v>
      </c>
      <c r="G9267" s="1" t="s">
        <v>26</v>
      </c>
      <c r="H9267" s="1" t="s">
        <v>82</v>
      </c>
      <c r="I9267">
        <v>2</v>
      </c>
      <c r="J9267">
        <v>450</v>
      </c>
      <c r="K9267" s="7">
        <v>0.15</v>
      </c>
      <c r="L9267">
        <v>765</v>
      </c>
      <c r="M9267">
        <v>137.37</v>
      </c>
      <c r="N9267" s="7">
        <f>IFERROR(Sales_Data[[#This Row],[Profit]]/Sales_Data[[#This Row],[Sales]],0)</f>
        <v>0.1795686274509804</v>
      </c>
      <c r="O9267" s="7" t="str">
        <f>TEXT(Sales_Data[[#This Row],[Order_Date]],"mmm")</f>
        <v>Nov</v>
      </c>
      <c r="P9267" s="9" t="str">
        <f>TEXT(Sales_Data[[#This Row],[Order_Date]],"yyyy")</f>
        <v>2025</v>
      </c>
      <c r="Q9267" s="9" t="str">
        <f t="shared" si="144"/>
        <v>Existing</v>
      </c>
      <c r="R9267" s="1" t="s">
        <v>20</v>
      </c>
    </row>
    <row r="9268" spans="1:18" x14ac:dyDescent="0.35">
      <c r="A9268" s="1" t="s">
        <v>14214</v>
      </c>
      <c r="B9268" s="2">
        <v>46011</v>
      </c>
      <c r="C9268" s="1" t="s">
        <v>6105</v>
      </c>
      <c r="D9268" s="1" t="s">
        <v>8422</v>
      </c>
      <c r="E9268" s="1" t="s">
        <v>24</v>
      </c>
      <c r="F9268" s="1" t="s">
        <v>25</v>
      </c>
      <c r="G9268" s="1" t="s">
        <v>42</v>
      </c>
      <c r="H9268" s="1" t="s">
        <v>102</v>
      </c>
      <c r="I9268">
        <v>2</v>
      </c>
      <c r="J9268">
        <v>25000</v>
      </c>
      <c r="K9268" s="7">
        <v>0.1</v>
      </c>
      <c r="L9268">
        <v>45000</v>
      </c>
      <c r="M9268">
        <v>5008.95</v>
      </c>
      <c r="N9268" s="7">
        <f>IFERROR(Sales_Data[[#This Row],[Profit]]/Sales_Data[[#This Row],[Sales]],0)</f>
        <v>0.11130999999999999</v>
      </c>
      <c r="O9268" s="7" t="str">
        <f>TEXT(Sales_Data[[#This Row],[Order_Date]],"mmm")</f>
        <v>Dec</v>
      </c>
      <c r="P9268" s="9" t="str">
        <f>TEXT(Sales_Data[[#This Row],[Order_Date]],"yyyy")</f>
        <v>2025</v>
      </c>
      <c r="Q9268" s="9" t="str">
        <f t="shared" si="144"/>
        <v>Existing</v>
      </c>
      <c r="R9268" s="1" t="s">
        <v>73</v>
      </c>
    </row>
    <row r="9269" spans="1:18" x14ac:dyDescent="0.35">
      <c r="A9269" s="1" t="s">
        <v>14215</v>
      </c>
      <c r="B9269" s="2">
        <v>45814</v>
      </c>
      <c r="C9269" s="1" t="s">
        <v>12458</v>
      </c>
      <c r="D9269" s="1" t="s">
        <v>4307</v>
      </c>
      <c r="E9269" s="1" t="s">
        <v>24</v>
      </c>
      <c r="F9269" s="1" t="s">
        <v>25</v>
      </c>
      <c r="G9269" s="1" t="s">
        <v>18</v>
      </c>
      <c r="H9269" s="1" t="s">
        <v>19</v>
      </c>
      <c r="I9269">
        <v>3</v>
      </c>
      <c r="J9269">
        <v>700</v>
      </c>
      <c r="K9269" s="7">
        <v>0.05</v>
      </c>
      <c r="L9269">
        <v>1995</v>
      </c>
      <c r="M9269">
        <v>168.84</v>
      </c>
      <c r="N9269" s="7">
        <f>IFERROR(Sales_Data[[#This Row],[Profit]]/Sales_Data[[#This Row],[Sales]],0)</f>
        <v>8.4631578947368419E-2</v>
      </c>
      <c r="O9269" s="7" t="str">
        <f>TEXT(Sales_Data[[#This Row],[Order_Date]],"mmm")</f>
        <v>Jun</v>
      </c>
      <c r="P9269" s="9" t="str">
        <f>TEXT(Sales_Data[[#This Row],[Order_Date]],"yyyy")</f>
        <v>2025</v>
      </c>
      <c r="Q9269" s="9" t="str">
        <f t="shared" si="144"/>
        <v>Existing</v>
      </c>
      <c r="R9269" s="1" t="s">
        <v>64</v>
      </c>
    </row>
    <row r="9270" spans="1:18" x14ac:dyDescent="0.35">
      <c r="A9270" s="1" t="s">
        <v>14216</v>
      </c>
      <c r="B9270" s="2">
        <v>45707</v>
      </c>
      <c r="C9270" s="1" t="s">
        <v>12671</v>
      </c>
      <c r="D9270" s="1" t="s">
        <v>4582</v>
      </c>
      <c r="E9270" s="1" t="s">
        <v>51</v>
      </c>
      <c r="F9270" s="1" t="s">
        <v>52</v>
      </c>
      <c r="G9270" s="1" t="s">
        <v>120</v>
      </c>
      <c r="H9270" s="1" t="s">
        <v>217</v>
      </c>
      <c r="I9270">
        <v>3</v>
      </c>
      <c r="J9270">
        <v>3200</v>
      </c>
      <c r="K9270" s="7">
        <v>0.1</v>
      </c>
      <c r="L9270">
        <v>8640</v>
      </c>
      <c r="M9270">
        <v>1385.73</v>
      </c>
      <c r="N9270" s="7">
        <f>IFERROR(Sales_Data[[#This Row],[Profit]]/Sales_Data[[#This Row],[Sales]],0)</f>
        <v>0.16038541666666667</v>
      </c>
      <c r="O9270" s="7" t="str">
        <f>TEXT(Sales_Data[[#This Row],[Order_Date]],"mmm")</f>
        <v>Feb</v>
      </c>
      <c r="P9270" s="9" t="str">
        <f>TEXT(Sales_Data[[#This Row],[Order_Date]],"yyyy")</f>
        <v>2025</v>
      </c>
      <c r="Q9270" s="9" t="str">
        <f t="shared" si="144"/>
        <v>Existing</v>
      </c>
      <c r="R9270" s="1" t="s">
        <v>36</v>
      </c>
    </row>
    <row r="9271" spans="1:18" x14ac:dyDescent="0.35">
      <c r="A9271" s="1" t="s">
        <v>14217</v>
      </c>
      <c r="B9271" s="2">
        <v>45676</v>
      </c>
      <c r="C9271" s="1" t="s">
        <v>6814</v>
      </c>
      <c r="D9271" s="1" t="s">
        <v>5817</v>
      </c>
      <c r="E9271" s="1" t="s">
        <v>111</v>
      </c>
      <c r="F9271" s="1" t="s">
        <v>33</v>
      </c>
      <c r="G9271" s="1" t="s">
        <v>120</v>
      </c>
      <c r="H9271" s="1" t="s">
        <v>121</v>
      </c>
      <c r="I9271">
        <v>4</v>
      </c>
      <c r="J9271">
        <v>2800</v>
      </c>
      <c r="K9271" s="7">
        <v>0.15</v>
      </c>
      <c r="L9271">
        <v>9520</v>
      </c>
      <c r="M9271">
        <v>787.69</v>
      </c>
      <c r="N9271" s="7">
        <f>IFERROR(Sales_Data[[#This Row],[Profit]]/Sales_Data[[#This Row],[Sales]],0)</f>
        <v>8.2740546218487407E-2</v>
      </c>
      <c r="O9271" s="7" t="str">
        <f>TEXT(Sales_Data[[#This Row],[Order_Date]],"mmm")</f>
        <v>Jan</v>
      </c>
      <c r="P9271" s="9" t="str">
        <f>TEXT(Sales_Data[[#This Row],[Order_Date]],"yyyy")</f>
        <v>2025</v>
      </c>
      <c r="Q9271" s="9" t="str">
        <f t="shared" si="144"/>
        <v>Existing</v>
      </c>
      <c r="R9271" s="1" t="s">
        <v>64</v>
      </c>
    </row>
    <row r="9272" spans="1:18" x14ac:dyDescent="0.35">
      <c r="A9272" s="1" t="s">
        <v>14218</v>
      </c>
      <c r="B9272" s="2">
        <v>45796</v>
      </c>
      <c r="C9272" s="1" t="s">
        <v>13894</v>
      </c>
      <c r="D9272" s="1" t="s">
        <v>5164</v>
      </c>
      <c r="E9272" s="1" t="s">
        <v>81</v>
      </c>
      <c r="F9272" s="1" t="s">
        <v>33</v>
      </c>
      <c r="G9272" s="1" t="s">
        <v>34</v>
      </c>
      <c r="H9272" s="1" t="s">
        <v>35</v>
      </c>
      <c r="I9272">
        <v>5</v>
      </c>
      <c r="J9272">
        <v>9000</v>
      </c>
      <c r="K9272" s="7">
        <v>0.15</v>
      </c>
      <c r="L9272">
        <v>38250</v>
      </c>
      <c r="M9272">
        <v>5304.29</v>
      </c>
      <c r="N9272" s="7">
        <f>IFERROR(Sales_Data[[#This Row],[Profit]]/Sales_Data[[#This Row],[Sales]],0)</f>
        <v>0.13867424836601308</v>
      </c>
      <c r="O9272" s="7" t="str">
        <f>TEXT(Sales_Data[[#This Row],[Order_Date]],"mmm")</f>
        <v>May</v>
      </c>
      <c r="P9272" s="9" t="str">
        <f>TEXT(Sales_Data[[#This Row],[Order_Date]],"yyyy")</f>
        <v>2025</v>
      </c>
      <c r="Q9272" s="9" t="str">
        <f t="shared" si="144"/>
        <v>Existing</v>
      </c>
      <c r="R9272" s="1" t="s">
        <v>28</v>
      </c>
    </row>
    <row r="9273" spans="1:18" x14ac:dyDescent="0.35">
      <c r="A9273" s="1" t="s">
        <v>14219</v>
      </c>
      <c r="B9273" s="2">
        <v>45754</v>
      </c>
      <c r="C9273" s="1" t="s">
        <v>9952</v>
      </c>
      <c r="D9273" s="1" t="s">
        <v>7613</v>
      </c>
      <c r="E9273" s="1" t="s">
        <v>119</v>
      </c>
      <c r="F9273" s="1" t="s">
        <v>33</v>
      </c>
      <c r="G9273" s="1" t="s">
        <v>34</v>
      </c>
      <c r="H9273" s="1" t="s">
        <v>35</v>
      </c>
      <c r="I9273">
        <v>2</v>
      </c>
      <c r="J9273">
        <v>9000</v>
      </c>
      <c r="K9273" s="7">
        <v>0.05</v>
      </c>
      <c r="L9273">
        <v>17100</v>
      </c>
      <c r="M9273">
        <v>3647.1</v>
      </c>
      <c r="N9273" s="7">
        <f>IFERROR(Sales_Data[[#This Row],[Profit]]/Sales_Data[[#This Row],[Sales]],0)</f>
        <v>0.21328070175438596</v>
      </c>
      <c r="O9273" s="7" t="str">
        <f>TEXT(Sales_Data[[#This Row],[Order_Date]],"mmm")</f>
        <v>Apr</v>
      </c>
      <c r="P9273" s="9" t="str">
        <f>TEXT(Sales_Data[[#This Row],[Order_Date]],"yyyy")</f>
        <v>2025</v>
      </c>
      <c r="Q9273" s="9" t="str">
        <f t="shared" si="144"/>
        <v>Existing</v>
      </c>
      <c r="R9273" s="1" t="s">
        <v>73</v>
      </c>
    </row>
    <row r="9274" spans="1:18" x14ac:dyDescent="0.35">
      <c r="A9274" s="1" t="s">
        <v>14220</v>
      </c>
      <c r="B9274" s="2">
        <v>45702</v>
      </c>
      <c r="C9274" s="1" t="s">
        <v>4562</v>
      </c>
      <c r="D9274" s="1" t="s">
        <v>3142</v>
      </c>
      <c r="E9274" s="1" t="s">
        <v>111</v>
      </c>
      <c r="F9274" s="1" t="s">
        <v>33</v>
      </c>
      <c r="G9274" s="1" t="s">
        <v>42</v>
      </c>
      <c r="H9274" s="1" t="s">
        <v>43</v>
      </c>
      <c r="I9274">
        <v>3</v>
      </c>
      <c r="J9274">
        <v>18000</v>
      </c>
      <c r="K9274" s="7">
        <v>0.1</v>
      </c>
      <c r="L9274">
        <v>48600</v>
      </c>
      <c r="M9274">
        <v>7289.09</v>
      </c>
      <c r="N9274" s="7">
        <f>IFERROR(Sales_Data[[#This Row],[Profit]]/Sales_Data[[#This Row],[Sales]],0)</f>
        <v>0.14998127572016462</v>
      </c>
      <c r="O9274" s="7" t="str">
        <f>TEXT(Sales_Data[[#This Row],[Order_Date]],"mmm")</f>
        <v>Feb</v>
      </c>
      <c r="P9274" s="9" t="str">
        <f>TEXT(Sales_Data[[#This Row],[Order_Date]],"yyyy")</f>
        <v>2025</v>
      </c>
      <c r="Q9274" s="9" t="str">
        <f t="shared" si="144"/>
        <v>Existing</v>
      </c>
      <c r="R9274" s="1" t="s">
        <v>28</v>
      </c>
    </row>
    <row r="9275" spans="1:18" x14ac:dyDescent="0.35">
      <c r="A9275" s="1" t="s">
        <v>14221</v>
      </c>
      <c r="B9275" s="2">
        <v>45858</v>
      </c>
      <c r="C9275" s="1" t="s">
        <v>6124</v>
      </c>
      <c r="D9275" s="1" t="s">
        <v>1253</v>
      </c>
      <c r="E9275" s="1" t="s">
        <v>56</v>
      </c>
      <c r="F9275" s="1" t="s">
        <v>57</v>
      </c>
      <c r="G9275" s="1" t="s">
        <v>26</v>
      </c>
      <c r="H9275" s="1" t="s">
        <v>82</v>
      </c>
      <c r="I9275">
        <v>4</v>
      </c>
      <c r="J9275">
        <v>450</v>
      </c>
      <c r="K9275" s="7">
        <v>0.15</v>
      </c>
      <c r="L9275">
        <v>1530</v>
      </c>
      <c r="M9275">
        <v>338.44</v>
      </c>
      <c r="N9275" s="7">
        <f>IFERROR(Sales_Data[[#This Row],[Profit]]/Sales_Data[[#This Row],[Sales]],0)</f>
        <v>0.22120261437908498</v>
      </c>
      <c r="O9275" s="7" t="str">
        <f>TEXT(Sales_Data[[#This Row],[Order_Date]],"mmm")</f>
        <v>Jul</v>
      </c>
      <c r="P9275" s="9" t="str">
        <f>TEXT(Sales_Data[[#This Row],[Order_Date]],"yyyy")</f>
        <v>2025</v>
      </c>
      <c r="Q9275" s="9" t="str">
        <f t="shared" si="144"/>
        <v>Existing</v>
      </c>
      <c r="R9275" s="1" t="s">
        <v>64</v>
      </c>
    </row>
    <row r="9276" spans="1:18" x14ac:dyDescent="0.35">
      <c r="A9276" s="1" t="s">
        <v>14222</v>
      </c>
      <c r="B9276" s="2">
        <v>45810</v>
      </c>
      <c r="C9276" s="1" t="s">
        <v>9987</v>
      </c>
      <c r="D9276" s="1" t="s">
        <v>6404</v>
      </c>
      <c r="E9276" s="1" t="s">
        <v>81</v>
      </c>
      <c r="F9276" s="1" t="s">
        <v>33</v>
      </c>
      <c r="G9276" s="1" t="s">
        <v>42</v>
      </c>
      <c r="H9276" s="1" t="s">
        <v>47</v>
      </c>
      <c r="I9276">
        <v>3</v>
      </c>
      <c r="J9276">
        <v>55000</v>
      </c>
      <c r="K9276" s="7">
        <v>0.05</v>
      </c>
      <c r="L9276">
        <v>156750</v>
      </c>
      <c r="M9276">
        <v>15917.99</v>
      </c>
      <c r="N9276" s="7">
        <f>IFERROR(Sales_Data[[#This Row],[Profit]]/Sales_Data[[#This Row],[Sales]],0)</f>
        <v>0.10155017543859648</v>
      </c>
      <c r="O9276" s="7" t="str">
        <f>TEXT(Sales_Data[[#This Row],[Order_Date]],"mmm")</f>
        <v>Jun</v>
      </c>
      <c r="P9276" s="9" t="str">
        <f>TEXT(Sales_Data[[#This Row],[Order_Date]],"yyyy")</f>
        <v>2025</v>
      </c>
      <c r="Q9276" s="9" t="str">
        <f t="shared" si="144"/>
        <v>Existing</v>
      </c>
      <c r="R9276" s="1" t="s">
        <v>20</v>
      </c>
    </row>
    <row r="9277" spans="1:18" x14ac:dyDescent="0.35">
      <c r="A9277" s="1" t="s">
        <v>14223</v>
      </c>
      <c r="B9277" s="2">
        <v>45689</v>
      </c>
      <c r="C9277" s="1" t="s">
        <v>10206</v>
      </c>
      <c r="D9277" s="1" t="s">
        <v>4493</v>
      </c>
      <c r="E9277" s="1" t="s">
        <v>81</v>
      </c>
      <c r="F9277" s="1" t="s">
        <v>33</v>
      </c>
      <c r="G9277" s="1" t="s">
        <v>26</v>
      </c>
      <c r="H9277" s="1" t="s">
        <v>128</v>
      </c>
      <c r="I9277">
        <v>1</v>
      </c>
      <c r="J9277">
        <v>900</v>
      </c>
      <c r="K9277" s="7">
        <v>0</v>
      </c>
      <c r="L9277">
        <v>900</v>
      </c>
      <c r="M9277">
        <v>133.18</v>
      </c>
      <c r="N9277" s="7">
        <f>IFERROR(Sales_Data[[#This Row],[Profit]]/Sales_Data[[#This Row],[Sales]],0)</f>
        <v>0.14797777777777779</v>
      </c>
      <c r="O9277" s="7" t="str">
        <f>TEXT(Sales_Data[[#This Row],[Order_Date]],"mmm")</f>
        <v>Feb</v>
      </c>
      <c r="P9277" s="9" t="str">
        <f>TEXT(Sales_Data[[#This Row],[Order_Date]],"yyyy")</f>
        <v>2025</v>
      </c>
      <c r="Q9277" s="9" t="str">
        <f t="shared" si="144"/>
        <v>New</v>
      </c>
      <c r="R9277" s="1" t="s">
        <v>73</v>
      </c>
    </row>
    <row r="9278" spans="1:18" x14ac:dyDescent="0.35">
      <c r="A9278" s="1" t="s">
        <v>14224</v>
      </c>
      <c r="B9278" s="2">
        <v>45987</v>
      </c>
      <c r="C9278" s="1" t="s">
        <v>7325</v>
      </c>
      <c r="D9278" s="1" t="s">
        <v>1705</v>
      </c>
      <c r="E9278" s="1" t="s">
        <v>51</v>
      </c>
      <c r="F9278" s="1" t="s">
        <v>52</v>
      </c>
      <c r="G9278" s="1" t="s">
        <v>120</v>
      </c>
      <c r="H9278" s="1" t="s">
        <v>143</v>
      </c>
      <c r="I9278">
        <v>3</v>
      </c>
      <c r="J9278">
        <v>1800</v>
      </c>
      <c r="K9278" s="7">
        <v>0</v>
      </c>
      <c r="L9278">
        <v>5400</v>
      </c>
      <c r="M9278">
        <v>581.87</v>
      </c>
      <c r="N9278" s="7">
        <f>IFERROR(Sales_Data[[#This Row],[Profit]]/Sales_Data[[#This Row],[Sales]],0)</f>
        <v>0.1077537037037037</v>
      </c>
      <c r="O9278" s="7" t="str">
        <f>TEXT(Sales_Data[[#This Row],[Order_Date]],"mmm")</f>
        <v>Nov</v>
      </c>
      <c r="P9278" s="9" t="str">
        <f>TEXT(Sales_Data[[#This Row],[Order_Date]],"yyyy")</f>
        <v>2025</v>
      </c>
      <c r="Q9278" s="9" t="str">
        <f t="shared" si="144"/>
        <v>Existing</v>
      </c>
      <c r="R9278" s="1" t="s">
        <v>28</v>
      </c>
    </row>
    <row r="9279" spans="1:18" x14ac:dyDescent="0.35">
      <c r="A9279" s="1" t="s">
        <v>14225</v>
      </c>
      <c r="B9279" s="2">
        <v>45964</v>
      </c>
      <c r="C9279" s="1" t="s">
        <v>1569</v>
      </c>
      <c r="D9279" s="1" t="s">
        <v>2038</v>
      </c>
      <c r="E9279" s="1" t="s">
        <v>62</v>
      </c>
      <c r="F9279" s="1" t="s">
        <v>41</v>
      </c>
      <c r="G9279" s="1" t="s">
        <v>34</v>
      </c>
      <c r="H9279" s="1" t="s">
        <v>77</v>
      </c>
      <c r="I9279">
        <v>4</v>
      </c>
      <c r="J9279">
        <v>22000</v>
      </c>
      <c r="K9279" s="7">
        <v>0.15</v>
      </c>
      <c r="L9279">
        <v>74800</v>
      </c>
      <c r="M9279">
        <v>16658.419999999998</v>
      </c>
      <c r="N9279" s="7">
        <f>IFERROR(Sales_Data[[#This Row],[Profit]]/Sales_Data[[#This Row],[Sales]],0)</f>
        <v>0.22270614973262029</v>
      </c>
      <c r="O9279" s="7" t="str">
        <f>TEXT(Sales_Data[[#This Row],[Order_Date]],"mmm")</f>
        <v>Nov</v>
      </c>
      <c r="P9279" s="9" t="str">
        <f>TEXT(Sales_Data[[#This Row],[Order_Date]],"yyyy")</f>
        <v>2025</v>
      </c>
      <c r="Q9279" s="9" t="str">
        <f t="shared" si="144"/>
        <v>Existing</v>
      </c>
      <c r="R9279" s="1" t="s">
        <v>64</v>
      </c>
    </row>
    <row r="9280" spans="1:18" x14ac:dyDescent="0.35">
      <c r="A9280" s="1" t="s">
        <v>14226</v>
      </c>
      <c r="B9280" s="2">
        <v>45835</v>
      </c>
      <c r="C9280" s="1" t="s">
        <v>10748</v>
      </c>
      <c r="D9280" s="1" t="s">
        <v>3275</v>
      </c>
      <c r="E9280" s="1" t="s">
        <v>17</v>
      </c>
      <c r="F9280" s="1" t="s">
        <v>17</v>
      </c>
      <c r="G9280" s="1" t="s">
        <v>42</v>
      </c>
      <c r="H9280" s="1" t="s">
        <v>43</v>
      </c>
      <c r="I9280">
        <v>5</v>
      </c>
      <c r="J9280">
        <v>18000</v>
      </c>
      <c r="K9280" s="7">
        <v>0.05</v>
      </c>
      <c r="L9280">
        <v>85500</v>
      </c>
      <c r="M9280">
        <v>11928.56</v>
      </c>
      <c r="N9280" s="7">
        <f>IFERROR(Sales_Data[[#This Row],[Profit]]/Sales_Data[[#This Row],[Sales]],0)</f>
        <v>0.13951532163742689</v>
      </c>
      <c r="O9280" s="7" t="str">
        <f>TEXT(Sales_Data[[#This Row],[Order_Date]],"mmm")</f>
        <v>Jun</v>
      </c>
      <c r="P9280" s="9" t="str">
        <f>TEXT(Sales_Data[[#This Row],[Order_Date]],"yyyy")</f>
        <v>2025</v>
      </c>
      <c r="Q9280" s="9" t="str">
        <f t="shared" si="144"/>
        <v>Existing</v>
      </c>
      <c r="R9280" s="1" t="s">
        <v>64</v>
      </c>
    </row>
    <row r="9281" spans="1:18" x14ac:dyDescent="0.35">
      <c r="A9281" s="1" t="s">
        <v>14227</v>
      </c>
      <c r="B9281" s="2">
        <v>46012</v>
      </c>
      <c r="C9281" s="1" t="s">
        <v>2474</v>
      </c>
      <c r="D9281" s="1" t="s">
        <v>3083</v>
      </c>
      <c r="E9281" s="1" t="s">
        <v>56</v>
      </c>
      <c r="F9281" s="1" t="s">
        <v>57</v>
      </c>
      <c r="G9281" s="1" t="s">
        <v>42</v>
      </c>
      <c r="H9281" s="1" t="s">
        <v>102</v>
      </c>
      <c r="I9281">
        <v>1</v>
      </c>
      <c r="J9281">
        <v>25000</v>
      </c>
      <c r="K9281" s="7">
        <v>0</v>
      </c>
      <c r="L9281">
        <v>25000</v>
      </c>
      <c r="M9281">
        <v>3772.37</v>
      </c>
      <c r="N9281" s="7">
        <f>IFERROR(Sales_Data[[#This Row],[Profit]]/Sales_Data[[#This Row],[Sales]],0)</f>
        <v>0.1508948</v>
      </c>
      <c r="O9281" s="7" t="str">
        <f>TEXT(Sales_Data[[#This Row],[Order_Date]],"mmm")</f>
        <v>Dec</v>
      </c>
      <c r="P9281" s="9" t="str">
        <f>TEXT(Sales_Data[[#This Row],[Order_Date]],"yyyy")</f>
        <v>2025</v>
      </c>
      <c r="Q9281" s="9" t="str">
        <f t="shared" si="144"/>
        <v>New</v>
      </c>
      <c r="R9281" s="1" t="s">
        <v>64</v>
      </c>
    </row>
    <row r="9282" spans="1:18" x14ac:dyDescent="0.35">
      <c r="A9282" s="1" t="s">
        <v>14228</v>
      </c>
      <c r="B9282" s="2">
        <v>45744</v>
      </c>
      <c r="C9282" s="1" t="s">
        <v>6567</v>
      </c>
      <c r="D9282" s="1" t="s">
        <v>1435</v>
      </c>
      <c r="E9282" s="1" t="s">
        <v>51</v>
      </c>
      <c r="F9282" s="1" t="s">
        <v>52</v>
      </c>
      <c r="G9282" s="1" t="s">
        <v>42</v>
      </c>
      <c r="H9282" s="1" t="s">
        <v>43</v>
      </c>
      <c r="I9282">
        <v>1</v>
      </c>
      <c r="J9282">
        <v>18000</v>
      </c>
      <c r="K9282" s="7">
        <v>0.15</v>
      </c>
      <c r="L9282">
        <v>15300</v>
      </c>
      <c r="M9282">
        <v>2794.42</v>
      </c>
      <c r="N9282" s="7">
        <f>IFERROR(Sales_Data[[#This Row],[Profit]]/Sales_Data[[#This Row],[Sales]],0)</f>
        <v>0.18264183006535947</v>
      </c>
      <c r="O9282" s="7" t="str">
        <f>TEXT(Sales_Data[[#This Row],[Order_Date]],"mmm")</f>
        <v>Mar</v>
      </c>
      <c r="P9282" s="9" t="str">
        <f>TEXT(Sales_Data[[#This Row],[Order_Date]],"yyyy")</f>
        <v>2025</v>
      </c>
      <c r="Q9282" s="9" t="str">
        <f t="shared" ref="Q9282:Q9345" si="145">IF(I9282&gt;1,"Existing","New")</f>
        <v>New</v>
      </c>
      <c r="R9282" s="1" t="s">
        <v>20</v>
      </c>
    </row>
    <row r="9283" spans="1:18" x14ac:dyDescent="0.35">
      <c r="A9283" s="1" t="s">
        <v>14229</v>
      </c>
      <c r="B9283" s="2">
        <v>45806</v>
      </c>
      <c r="C9283" s="1" t="s">
        <v>733</v>
      </c>
      <c r="D9283" s="1" t="s">
        <v>1024</v>
      </c>
      <c r="E9283" s="1" t="s">
        <v>71</v>
      </c>
      <c r="F9283" s="1" t="s">
        <v>33</v>
      </c>
      <c r="G9283" s="1" t="s">
        <v>120</v>
      </c>
      <c r="H9283" s="1" t="s">
        <v>121</v>
      </c>
      <c r="I9283">
        <v>4</v>
      </c>
      <c r="J9283">
        <v>2800</v>
      </c>
      <c r="K9283" s="7">
        <v>0.15</v>
      </c>
      <c r="L9283">
        <v>9520</v>
      </c>
      <c r="M9283">
        <v>802.23</v>
      </c>
      <c r="N9283" s="7">
        <f>IFERROR(Sales_Data[[#This Row],[Profit]]/Sales_Data[[#This Row],[Sales]],0)</f>
        <v>8.4267857142857144E-2</v>
      </c>
      <c r="O9283" s="7" t="str">
        <f>TEXT(Sales_Data[[#This Row],[Order_Date]],"mmm")</f>
        <v>May</v>
      </c>
      <c r="P9283" s="9" t="str">
        <f>TEXT(Sales_Data[[#This Row],[Order_Date]],"yyyy")</f>
        <v>2025</v>
      </c>
      <c r="Q9283" s="9" t="str">
        <f t="shared" si="145"/>
        <v>Existing</v>
      </c>
      <c r="R9283" s="1" t="s">
        <v>36</v>
      </c>
    </row>
    <row r="9284" spans="1:18" x14ac:dyDescent="0.35">
      <c r="A9284" s="1" t="s">
        <v>14230</v>
      </c>
      <c r="B9284" s="2">
        <v>45992</v>
      </c>
      <c r="C9284" s="1" t="s">
        <v>8783</v>
      </c>
      <c r="D9284" s="1" t="s">
        <v>4636</v>
      </c>
      <c r="E9284" s="1" t="s">
        <v>71</v>
      </c>
      <c r="F9284" s="1" t="s">
        <v>33</v>
      </c>
      <c r="G9284" s="1" t="s">
        <v>120</v>
      </c>
      <c r="H9284" s="1" t="s">
        <v>143</v>
      </c>
      <c r="I9284">
        <v>2</v>
      </c>
      <c r="J9284">
        <v>1800</v>
      </c>
      <c r="K9284" s="7">
        <v>0.05</v>
      </c>
      <c r="L9284">
        <v>3420</v>
      </c>
      <c r="M9284">
        <v>815.94</v>
      </c>
      <c r="N9284" s="7">
        <f>IFERROR(Sales_Data[[#This Row],[Profit]]/Sales_Data[[#This Row],[Sales]],0)</f>
        <v>0.23857894736842106</v>
      </c>
      <c r="O9284" s="7" t="str">
        <f>TEXT(Sales_Data[[#This Row],[Order_Date]],"mmm")</f>
        <v>Dec</v>
      </c>
      <c r="P9284" s="9" t="str">
        <f>TEXT(Sales_Data[[#This Row],[Order_Date]],"yyyy")</f>
        <v>2025</v>
      </c>
      <c r="Q9284" s="9" t="str">
        <f t="shared" si="145"/>
        <v>Existing</v>
      </c>
      <c r="R9284" s="1" t="s">
        <v>28</v>
      </c>
    </row>
    <row r="9285" spans="1:18" x14ac:dyDescent="0.35">
      <c r="A9285" s="1" t="s">
        <v>14231</v>
      </c>
      <c r="B9285" s="2">
        <v>45860</v>
      </c>
      <c r="C9285" s="1" t="s">
        <v>882</v>
      </c>
      <c r="D9285" s="1" t="s">
        <v>11916</v>
      </c>
      <c r="E9285" s="1" t="s">
        <v>32</v>
      </c>
      <c r="F9285" s="1" t="s">
        <v>33</v>
      </c>
      <c r="G9285" s="1" t="s">
        <v>34</v>
      </c>
      <c r="H9285" s="1" t="s">
        <v>35</v>
      </c>
      <c r="I9285">
        <v>3</v>
      </c>
      <c r="J9285">
        <v>9000</v>
      </c>
      <c r="K9285" s="7">
        <v>0.1</v>
      </c>
      <c r="L9285">
        <v>24300</v>
      </c>
      <c r="M9285">
        <v>2175.41</v>
      </c>
      <c r="N9285" s="7">
        <f>IFERROR(Sales_Data[[#This Row],[Profit]]/Sales_Data[[#This Row],[Sales]],0)</f>
        <v>8.9523045267489706E-2</v>
      </c>
      <c r="O9285" s="7" t="str">
        <f>TEXT(Sales_Data[[#This Row],[Order_Date]],"mmm")</f>
        <v>Jul</v>
      </c>
      <c r="P9285" s="9" t="str">
        <f>TEXT(Sales_Data[[#This Row],[Order_Date]],"yyyy")</f>
        <v>2025</v>
      </c>
      <c r="Q9285" s="9" t="str">
        <f t="shared" si="145"/>
        <v>Existing</v>
      </c>
      <c r="R9285" s="1" t="s">
        <v>28</v>
      </c>
    </row>
    <row r="9286" spans="1:18" x14ac:dyDescent="0.35">
      <c r="A9286" s="1" t="s">
        <v>14232</v>
      </c>
      <c r="B9286" s="2">
        <v>45677</v>
      </c>
      <c r="C9286" s="1" t="s">
        <v>4843</v>
      </c>
      <c r="D9286" s="1" t="s">
        <v>3294</v>
      </c>
      <c r="E9286" s="1" t="s">
        <v>17</v>
      </c>
      <c r="F9286" s="1" t="s">
        <v>17</v>
      </c>
      <c r="G9286" s="1" t="s">
        <v>26</v>
      </c>
      <c r="H9286" s="1" t="s">
        <v>128</v>
      </c>
      <c r="I9286">
        <v>4</v>
      </c>
      <c r="J9286">
        <v>900</v>
      </c>
      <c r="K9286" s="7">
        <v>0.1</v>
      </c>
      <c r="L9286">
        <v>3240</v>
      </c>
      <c r="M9286">
        <v>366.15</v>
      </c>
      <c r="N9286" s="7">
        <f>IFERROR(Sales_Data[[#This Row],[Profit]]/Sales_Data[[#This Row],[Sales]],0)</f>
        <v>0.11300925925925925</v>
      </c>
      <c r="O9286" s="7" t="str">
        <f>TEXT(Sales_Data[[#This Row],[Order_Date]],"mmm")</f>
        <v>Jan</v>
      </c>
      <c r="P9286" s="9" t="str">
        <f>TEXT(Sales_Data[[#This Row],[Order_Date]],"yyyy")</f>
        <v>2025</v>
      </c>
      <c r="Q9286" s="9" t="str">
        <f t="shared" si="145"/>
        <v>Existing</v>
      </c>
      <c r="R9286" s="1" t="s">
        <v>20</v>
      </c>
    </row>
    <row r="9287" spans="1:18" x14ac:dyDescent="0.35">
      <c r="A9287" s="1" t="s">
        <v>14233</v>
      </c>
      <c r="B9287" s="2">
        <v>45677</v>
      </c>
      <c r="C9287" s="1" t="s">
        <v>8347</v>
      </c>
      <c r="D9287" s="1" t="s">
        <v>655</v>
      </c>
      <c r="E9287" s="1" t="s">
        <v>24</v>
      </c>
      <c r="F9287" s="1" t="s">
        <v>25</v>
      </c>
      <c r="G9287" s="1" t="s">
        <v>42</v>
      </c>
      <c r="H9287" s="1" t="s">
        <v>63</v>
      </c>
      <c r="I9287">
        <v>5</v>
      </c>
      <c r="J9287">
        <v>4500</v>
      </c>
      <c r="K9287" s="7">
        <v>0.1</v>
      </c>
      <c r="L9287">
        <v>20250</v>
      </c>
      <c r="M9287">
        <v>2248.4899999999998</v>
      </c>
      <c r="N9287" s="7">
        <f>IFERROR(Sales_Data[[#This Row],[Profit]]/Sales_Data[[#This Row],[Sales]],0)</f>
        <v>0.11103654320987653</v>
      </c>
      <c r="O9287" s="7" t="str">
        <f>TEXT(Sales_Data[[#This Row],[Order_Date]],"mmm")</f>
        <v>Jan</v>
      </c>
      <c r="P9287" s="9" t="str">
        <f>TEXT(Sales_Data[[#This Row],[Order_Date]],"yyyy")</f>
        <v>2025</v>
      </c>
      <c r="Q9287" s="9" t="str">
        <f t="shared" si="145"/>
        <v>Existing</v>
      </c>
      <c r="R9287" s="1" t="s">
        <v>64</v>
      </c>
    </row>
    <row r="9288" spans="1:18" x14ac:dyDescent="0.35">
      <c r="A9288" s="1" t="s">
        <v>14234</v>
      </c>
      <c r="B9288" s="2">
        <v>45701</v>
      </c>
      <c r="C9288" s="1" t="s">
        <v>318</v>
      </c>
      <c r="D9288" s="1" t="s">
        <v>805</v>
      </c>
      <c r="E9288" s="1" t="s">
        <v>135</v>
      </c>
      <c r="F9288" s="1" t="s">
        <v>136</v>
      </c>
      <c r="G9288" s="1" t="s">
        <v>26</v>
      </c>
      <c r="H9288" s="1" t="s">
        <v>58</v>
      </c>
      <c r="I9288">
        <v>5</v>
      </c>
      <c r="J9288">
        <v>1400</v>
      </c>
      <c r="K9288" s="7">
        <v>0</v>
      </c>
      <c r="L9288">
        <v>7000</v>
      </c>
      <c r="M9288">
        <v>799.39</v>
      </c>
      <c r="N9288" s="7">
        <f>IFERROR(Sales_Data[[#This Row],[Profit]]/Sales_Data[[#This Row],[Sales]],0)</f>
        <v>0.11419857142857143</v>
      </c>
      <c r="O9288" s="7" t="str">
        <f>TEXT(Sales_Data[[#This Row],[Order_Date]],"mmm")</f>
        <v>Feb</v>
      </c>
      <c r="P9288" s="9" t="str">
        <f>TEXT(Sales_Data[[#This Row],[Order_Date]],"yyyy")</f>
        <v>2025</v>
      </c>
      <c r="Q9288" s="9" t="str">
        <f t="shared" si="145"/>
        <v>Existing</v>
      </c>
      <c r="R9288" s="1" t="s">
        <v>64</v>
      </c>
    </row>
    <row r="9289" spans="1:18" x14ac:dyDescent="0.35">
      <c r="A9289" s="1" t="s">
        <v>14235</v>
      </c>
      <c r="B9289" s="2">
        <v>45985</v>
      </c>
      <c r="C9289" s="1" t="s">
        <v>2066</v>
      </c>
      <c r="D9289" s="1" t="s">
        <v>3921</v>
      </c>
      <c r="E9289" s="1" t="s">
        <v>160</v>
      </c>
      <c r="F9289" s="1" t="s">
        <v>161</v>
      </c>
      <c r="G9289" s="1" t="s">
        <v>34</v>
      </c>
      <c r="H9289" s="1" t="s">
        <v>77</v>
      </c>
      <c r="I9289">
        <v>3</v>
      </c>
      <c r="J9289">
        <v>22000</v>
      </c>
      <c r="K9289" s="7">
        <v>0.05</v>
      </c>
      <c r="L9289">
        <v>62700</v>
      </c>
      <c r="M9289">
        <v>15001.61</v>
      </c>
      <c r="N9289" s="7">
        <f>IFERROR(Sales_Data[[#This Row],[Profit]]/Sales_Data[[#This Row],[Sales]],0)</f>
        <v>0.23926012759170656</v>
      </c>
      <c r="O9289" s="7" t="str">
        <f>TEXT(Sales_Data[[#This Row],[Order_Date]],"mmm")</f>
        <v>Nov</v>
      </c>
      <c r="P9289" s="9" t="str">
        <f>TEXT(Sales_Data[[#This Row],[Order_Date]],"yyyy")</f>
        <v>2025</v>
      </c>
      <c r="Q9289" s="9" t="str">
        <f t="shared" si="145"/>
        <v>Existing</v>
      </c>
      <c r="R9289" s="1" t="s">
        <v>36</v>
      </c>
    </row>
    <row r="9290" spans="1:18" x14ac:dyDescent="0.35">
      <c r="A9290" s="1" t="s">
        <v>14236</v>
      </c>
      <c r="B9290" s="2">
        <v>45706</v>
      </c>
      <c r="C9290" s="1" t="s">
        <v>4973</v>
      </c>
      <c r="D9290" s="1" t="s">
        <v>7051</v>
      </c>
      <c r="E9290" s="1" t="s">
        <v>24</v>
      </c>
      <c r="F9290" s="1" t="s">
        <v>25</v>
      </c>
      <c r="G9290" s="1" t="s">
        <v>42</v>
      </c>
      <c r="H9290" s="1" t="s">
        <v>112</v>
      </c>
      <c r="I9290">
        <v>1</v>
      </c>
      <c r="J9290">
        <v>2500</v>
      </c>
      <c r="K9290" s="7">
        <v>0</v>
      </c>
      <c r="L9290">
        <v>2500</v>
      </c>
      <c r="M9290">
        <v>260.99</v>
      </c>
      <c r="N9290" s="7">
        <f>IFERROR(Sales_Data[[#This Row],[Profit]]/Sales_Data[[#This Row],[Sales]],0)</f>
        <v>0.104396</v>
      </c>
      <c r="O9290" s="7" t="str">
        <f>TEXT(Sales_Data[[#This Row],[Order_Date]],"mmm")</f>
        <v>Feb</v>
      </c>
      <c r="P9290" s="9" t="str">
        <f>TEXT(Sales_Data[[#This Row],[Order_Date]],"yyyy")</f>
        <v>2025</v>
      </c>
      <c r="Q9290" s="9" t="str">
        <f t="shared" si="145"/>
        <v>New</v>
      </c>
      <c r="R9290" s="1" t="s">
        <v>20</v>
      </c>
    </row>
    <row r="9291" spans="1:18" x14ac:dyDescent="0.35">
      <c r="A9291" s="1" t="s">
        <v>14237</v>
      </c>
      <c r="B9291" s="2">
        <v>45662</v>
      </c>
      <c r="C9291" s="1" t="s">
        <v>2664</v>
      </c>
      <c r="D9291" s="1" t="s">
        <v>7046</v>
      </c>
      <c r="E9291" s="1" t="s">
        <v>32</v>
      </c>
      <c r="F9291" s="1" t="s">
        <v>33</v>
      </c>
      <c r="G9291" s="1" t="s">
        <v>18</v>
      </c>
      <c r="H9291" s="1" t="s">
        <v>72</v>
      </c>
      <c r="I9291">
        <v>1</v>
      </c>
      <c r="J9291">
        <v>350</v>
      </c>
      <c r="K9291" s="7">
        <v>0.15</v>
      </c>
      <c r="L9291">
        <v>298</v>
      </c>
      <c r="M9291">
        <v>38.770000000000003</v>
      </c>
      <c r="N9291" s="7">
        <f>IFERROR(Sales_Data[[#This Row],[Profit]]/Sales_Data[[#This Row],[Sales]],0)</f>
        <v>0.13010067114093959</v>
      </c>
      <c r="O9291" s="7" t="str">
        <f>TEXT(Sales_Data[[#This Row],[Order_Date]],"mmm")</f>
        <v>Jan</v>
      </c>
      <c r="P9291" s="9" t="str">
        <f>TEXT(Sales_Data[[#This Row],[Order_Date]],"yyyy")</f>
        <v>2025</v>
      </c>
      <c r="Q9291" s="9" t="str">
        <f t="shared" si="145"/>
        <v>New</v>
      </c>
      <c r="R9291" s="1" t="s">
        <v>28</v>
      </c>
    </row>
    <row r="9292" spans="1:18" x14ac:dyDescent="0.35">
      <c r="A9292" s="1" t="s">
        <v>14238</v>
      </c>
      <c r="B9292" s="2">
        <v>45854</v>
      </c>
      <c r="C9292" s="1" t="s">
        <v>1143</v>
      </c>
      <c r="D9292" s="1" t="s">
        <v>9481</v>
      </c>
      <c r="E9292" s="1" t="s">
        <v>24</v>
      </c>
      <c r="F9292" s="1" t="s">
        <v>25</v>
      </c>
      <c r="G9292" s="1" t="s">
        <v>120</v>
      </c>
      <c r="H9292" s="1" t="s">
        <v>146</v>
      </c>
      <c r="I9292">
        <v>5</v>
      </c>
      <c r="J9292">
        <v>800</v>
      </c>
      <c r="K9292" s="7">
        <v>0</v>
      </c>
      <c r="L9292">
        <v>4000</v>
      </c>
      <c r="M9292">
        <v>531.63</v>
      </c>
      <c r="N9292" s="7">
        <f>IFERROR(Sales_Data[[#This Row],[Profit]]/Sales_Data[[#This Row],[Sales]],0)</f>
        <v>0.13290750000000001</v>
      </c>
      <c r="O9292" s="7" t="str">
        <f>TEXT(Sales_Data[[#This Row],[Order_Date]],"mmm")</f>
        <v>Jul</v>
      </c>
      <c r="P9292" s="9" t="str">
        <f>TEXT(Sales_Data[[#This Row],[Order_Date]],"yyyy")</f>
        <v>2025</v>
      </c>
      <c r="Q9292" s="9" t="str">
        <f t="shared" si="145"/>
        <v>Existing</v>
      </c>
      <c r="R9292" s="1" t="s">
        <v>64</v>
      </c>
    </row>
    <row r="9293" spans="1:18" x14ac:dyDescent="0.35">
      <c r="A9293" s="1" t="s">
        <v>14239</v>
      </c>
      <c r="B9293" s="2">
        <v>45671</v>
      </c>
      <c r="C9293" s="1" t="s">
        <v>8456</v>
      </c>
      <c r="D9293" s="1" t="s">
        <v>4222</v>
      </c>
      <c r="E9293" s="1" t="s">
        <v>135</v>
      </c>
      <c r="F9293" s="1" t="s">
        <v>136</v>
      </c>
      <c r="G9293" s="1" t="s">
        <v>34</v>
      </c>
      <c r="H9293" s="1" t="s">
        <v>35</v>
      </c>
      <c r="I9293">
        <v>1</v>
      </c>
      <c r="J9293">
        <v>9000</v>
      </c>
      <c r="K9293" s="7">
        <v>0</v>
      </c>
      <c r="L9293">
        <v>9000</v>
      </c>
      <c r="M9293">
        <v>1139.99</v>
      </c>
      <c r="N9293" s="7">
        <f>IFERROR(Sales_Data[[#This Row],[Profit]]/Sales_Data[[#This Row],[Sales]],0)</f>
        <v>0.12666555555555556</v>
      </c>
      <c r="O9293" s="7" t="str">
        <f>TEXT(Sales_Data[[#This Row],[Order_Date]],"mmm")</f>
        <v>Jan</v>
      </c>
      <c r="P9293" s="9" t="str">
        <f>TEXT(Sales_Data[[#This Row],[Order_Date]],"yyyy")</f>
        <v>2025</v>
      </c>
      <c r="Q9293" s="9" t="str">
        <f t="shared" si="145"/>
        <v>New</v>
      </c>
      <c r="R9293" s="1" t="s">
        <v>73</v>
      </c>
    </row>
    <row r="9294" spans="1:18" x14ac:dyDescent="0.35">
      <c r="A9294" s="1" t="s">
        <v>14240</v>
      </c>
      <c r="B9294" s="2">
        <v>45951</v>
      </c>
      <c r="C9294" s="1" t="s">
        <v>1684</v>
      </c>
      <c r="D9294" s="1" t="s">
        <v>2606</v>
      </c>
      <c r="E9294" s="1" t="s">
        <v>40</v>
      </c>
      <c r="F9294" s="1" t="s">
        <v>41</v>
      </c>
      <c r="G9294" s="1" t="s">
        <v>42</v>
      </c>
      <c r="H9294" s="1" t="s">
        <v>102</v>
      </c>
      <c r="I9294">
        <v>3</v>
      </c>
      <c r="J9294">
        <v>25000</v>
      </c>
      <c r="K9294" s="7">
        <v>0.05</v>
      </c>
      <c r="L9294">
        <v>71250</v>
      </c>
      <c r="M9294">
        <v>6196.42</v>
      </c>
      <c r="N9294" s="7">
        <f>IFERROR(Sales_Data[[#This Row],[Profit]]/Sales_Data[[#This Row],[Sales]],0)</f>
        <v>8.6967298245614041E-2</v>
      </c>
      <c r="O9294" s="7" t="str">
        <f>TEXT(Sales_Data[[#This Row],[Order_Date]],"mmm")</f>
        <v>Oct</v>
      </c>
      <c r="P9294" s="9" t="str">
        <f>TEXT(Sales_Data[[#This Row],[Order_Date]],"yyyy")</f>
        <v>2025</v>
      </c>
      <c r="Q9294" s="9" t="str">
        <f t="shared" si="145"/>
        <v>Existing</v>
      </c>
      <c r="R9294" s="1" t="s">
        <v>20</v>
      </c>
    </row>
    <row r="9295" spans="1:18" x14ac:dyDescent="0.35">
      <c r="A9295" s="1" t="s">
        <v>14241</v>
      </c>
      <c r="B9295" s="2">
        <v>45792</v>
      </c>
      <c r="C9295" s="1" t="s">
        <v>2757</v>
      </c>
      <c r="D9295" s="1" t="s">
        <v>7789</v>
      </c>
      <c r="E9295" s="1" t="s">
        <v>111</v>
      </c>
      <c r="F9295" s="1" t="s">
        <v>33</v>
      </c>
      <c r="G9295" s="1" t="s">
        <v>42</v>
      </c>
      <c r="H9295" s="1" t="s">
        <v>47</v>
      </c>
      <c r="I9295">
        <v>1</v>
      </c>
      <c r="J9295">
        <v>55000</v>
      </c>
      <c r="K9295" s="7">
        <v>0.05</v>
      </c>
      <c r="L9295">
        <v>52250</v>
      </c>
      <c r="M9295">
        <v>12919.54</v>
      </c>
      <c r="N9295" s="7">
        <f>IFERROR(Sales_Data[[#This Row],[Profit]]/Sales_Data[[#This Row],[Sales]],0)</f>
        <v>0.24726392344497608</v>
      </c>
      <c r="O9295" s="7" t="str">
        <f>TEXT(Sales_Data[[#This Row],[Order_Date]],"mmm")</f>
        <v>May</v>
      </c>
      <c r="P9295" s="9" t="str">
        <f>TEXT(Sales_Data[[#This Row],[Order_Date]],"yyyy")</f>
        <v>2025</v>
      </c>
      <c r="Q9295" s="9" t="str">
        <f t="shared" si="145"/>
        <v>New</v>
      </c>
      <c r="R9295" s="1" t="s">
        <v>20</v>
      </c>
    </row>
    <row r="9296" spans="1:18" x14ac:dyDescent="0.35">
      <c r="A9296" s="1" t="s">
        <v>14242</v>
      </c>
      <c r="B9296" s="2">
        <v>45767</v>
      </c>
      <c r="C9296" s="1" t="s">
        <v>1889</v>
      </c>
      <c r="D9296" s="1" t="s">
        <v>1527</v>
      </c>
      <c r="E9296" s="1" t="s">
        <v>71</v>
      </c>
      <c r="F9296" s="1" t="s">
        <v>33</v>
      </c>
      <c r="G9296" s="1" t="s">
        <v>18</v>
      </c>
      <c r="H9296" s="1" t="s">
        <v>19</v>
      </c>
      <c r="I9296">
        <v>3</v>
      </c>
      <c r="J9296">
        <v>700</v>
      </c>
      <c r="K9296" s="7">
        <v>0.05</v>
      </c>
      <c r="L9296">
        <v>1995</v>
      </c>
      <c r="M9296">
        <v>376.55</v>
      </c>
      <c r="N9296" s="7">
        <f>IFERROR(Sales_Data[[#This Row],[Profit]]/Sales_Data[[#This Row],[Sales]],0)</f>
        <v>0.1887468671679198</v>
      </c>
      <c r="O9296" s="7" t="str">
        <f>TEXT(Sales_Data[[#This Row],[Order_Date]],"mmm")</f>
        <v>Apr</v>
      </c>
      <c r="P9296" s="9" t="str">
        <f>TEXT(Sales_Data[[#This Row],[Order_Date]],"yyyy")</f>
        <v>2025</v>
      </c>
      <c r="Q9296" s="9" t="str">
        <f t="shared" si="145"/>
        <v>Existing</v>
      </c>
      <c r="R9296" s="1" t="s">
        <v>28</v>
      </c>
    </row>
    <row r="9297" spans="1:18" x14ac:dyDescent="0.35">
      <c r="A9297" s="1" t="s">
        <v>14243</v>
      </c>
      <c r="B9297" s="2">
        <v>45884</v>
      </c>
      <c r="C9297" s="1" t="s">
        <v>6814</v>
      </c>
      <c r="D9297" s="1" t="s">
        <v>2640</v>
      </c>
      <c r="E9297" s="1" t="s">
        <v>160</v>
      </c>
      <c r="F9297" s="1" t="s">
        <v>161</v>
      </c>
      <c r="G9297" s="1" t="s">
        <v>26</v>
      </c>
      <c r="H9297" s="1" t="s">
        <v>27</v>
      </c>
      <c r="I9297">
        <v>1</v>
      </c>
      <c r="J9297">
        <v>1200</v>
      </c>
      <c r="K9297" s="7">
        <v>0.05</v>
      </c>
      <c r="L9297">
        <v>1140</v>
      </c>
      <c r="M9297">
        <v>210.12</v>
      </c>
      <c r="N9297" s="7">
        <f>IFERROR(Sales_Data[[#This Row],[Profit]]/Sales_Data[[#This Row],[Sales]],0)</f>
        <v>0.18431578947368421</v>
      </c>
      <c r="O9297" s="7" t="str">
        <f>TEXT(Sales_Data[[#This Row],[Order_Date]],"mmm")</f>
        <v>Aug</v>
      </c>
      <c r="P9297" s="9" t="str">
        <f>TEXT(Sales_Data[[#This Row],[Order_Date]],"yyyy")</f>
        <v>2025</v>
      </c>
      <c r="Q9297" s="9" t="str">
        <f t="shared" si="145"/>
        <v>New</v>
      </c>
      <c r="R9297" s="1" t="s">
        <v>36</v>
      </c>
    </row>
    <row r="9298" spans="1:18" x14ac:dyDescent="0.35">
      <c r="A9298" s="1" t="s">
        <v>14244</v>
      </c>
      <c r="B9298" s="2">
        <v>46013</v>
      </c>
      <c r="C9298" s="1" t="s">
        <v>3460</v>
      </c>
      <c r="D9298" s="1" t="s">
        <v>3030</v>
      </c>
      <c r="E9298" s="1" t="s">
        <v>17</v>
      </c>
      <c r="F9298" s="1" t="s">
        <v>17</v>
      </c>
      <c r="G9298" s="1" t="s">
        <v>18</v>
      </c>
      <c r="H9298" s="1" t="s">
        <v>72</v>
      </c>
      <c r="I9298">
        <v>3</v>
      </c>
      <c r="J9298">
        <v>350</v>
      </c>
      <c r="K9298" s="7">
        <v>0.1</v>
      </c>
      <c r="L9298">
        <v>945</v>
      </c>
      <c r="M9298">
        <v>80.81</v>
      </c>
      <c r="N9298" s="7">
        <f>IFERROR(Sales_Data[[#This Row],[Profit]]/Sales_Data[[#This Row],[Sales]],0)</f>
        <v>8.5513227513227513E-2</v>
      </c>
      <c r="O9298" s="7" t="str">
        <f>TEXT(Sales_Data[[#This Row],[Order_Date]],"mmm")</f>
        <v>Dec</v>
      </c>
      <c r="P9298" s="9" t="str">
        <f>TEXT(Sales_Data[[#This Row],[Order_Date]],"yyyy")</f>
        <v>2025</v>
      </c>
      <c r="Q9298" s="9" t="str">
        <f t="shared" si="145"/>
        <v>Existing</v>
      </c>
      <c r="R9298" s="1" t="s">
        <v>36</v>
      </c>
    </row>
    <row r="9299" spans="1:18" x14ac:dyDescent="0.35">
      <c r="A9299" s="1" t="s">
        <v>14245</v>
      </c>
      <c r="B9299" s="2">
        <v>45863</v>
      </c>
      <c r="C9299" s="1" t="s">
        <v>2689</v>
      </c>
      <c r="D9299" s="1" t="s">
        <v>6146</v>
      </c>
      <c r="E9299" s="1" t="s">
        <v>17</v>
      </c>
      <c r="F9299" s="1" t="s">
        <v>17</v>
      </c>
      <c r="G9299" s="1" t="s">
        <v>42</v>
      </c>
      <c r="H9299" s="1" t="s">
        <v>102</v>
      </c>
      <c r="I9299">
        <v>2</v>
      </c>
      <c r="J9299">
        <v>25000</v>
      </c>
      <c r="K9299" s="7">
        <v>0.15</v>
      </c>
      <c r="L9299">
        <v>42500</v>
      </c>
      <c r="M9299">
        <v>8810.73</v>
      </c>
      <c r="N9299" s="7">
        <f>IFERROR(Sales_Data[[#This Row],[Profit]]/Sales_Data[[#This Row],[Sales]],0)</f>
        <v>0.20731129411764704</v>
      </c>
      <c r="O9299" s="7" t="str">
        <f>TEXT(Sales_Data[[#This Row],[Order_Date]],"mmm")</f>
        <v>Jul</v>
      </c>
      <c r="P9299" s="9" t="str">
        <f>TEXT(Sales_Data[[#This Row],[Order_Date]],"yyyy")</f>
        <v>2025</v>
      </c>
      <c r="Q9299" s="9" t="str">
        <f t="shared" si="145"/>
        <v>Existing</v>
      </c>
      <c r="R9299" s="1" t="s">
        <v>36</v>
      </c>
    </row>
    <row r="9300" spans="1:18" x14ac:dyDescent="0.35">
      <c r="A9300" s="1" t="s">
        <v>14246</v>
      </c>
      <c r="B9300" s="2">
        <v>46018</v>
      </c>
      <c r="C9300" s="1" t="s">
        <v>1535</v>
      </c>
      <c r="D9300" s="1" t="s">
        <v>4136</v>
      </c>
      <c r="E9300" s="1" t="s">
        <v>56</v>
      </c>
      <c r="F9300" s="1" t="s">
        <v>57</v>
      </c>
      <c r="G9300" s="1" t="s">
        <v>120</v>
      </c>
      <c r="H9300" s="1" t="s">
        <v>146</v>
      </c>
      <c r="I9300">
        <v>1</v>
      </c>
      <c r="J9300">
        <v>800</v>
      </c>
      <c r="K9300" s="7">
        <v>0.05</v>
      </c>
      <c r="L9300">
        <v>760</v>
      </c>
      <c r="M9300">
        <v>123.51</v>
      </c>
      <c r="N9300" s="7">
        <f>IFERROR(Sales_Data[[#This Row],[Profit]]/Sales_Data[[#This Row],[Sales]],0)</f>
        <v>0.16251315789473686</v>
      </c>
      <c r="O9300" s="7" t="str">
        <f>TEXT(Sales_Data[[#This Row],[Order_Date]],"mmm")</f>
        <v>Dec</v>
      </c>
      <c r="P9300" s="9" t="str">
        <f>TEXT(Sales_Data[[#This Row],[Order_Date]],"yyyy")</f>
        <v>2025</v>
      </c>
      <c r="Q9300" s="9" t="str">
        <f t="shared" si="145"/>
        <v>New</v>
      </c>
      <c r="R9300" s="1" t="s">
        <v>73</v>
      </c>
    </row>
    <row r="9301" spans="1:18" x14ac:dyDescent="0.35">
      <c r="A9301" s="1" t="s">
        <v>14247</v>
      </c>
      <c r="B9301" s="2">
        <v>45819</v>
      </c>
      <c r="C9301" s="1" t="s">
        <v>3038</v>
      </c>
      <c r="D9301" s="1" t="s">
        <v>7392</v>
      </c>
      <c r="E9301" s="1" t="s">
        <v>40</v>
      </c>
      <c r="F9301" s="1" t="s">
        <v>41</v>
      </c>
      <c r="G9301" s="1" t="s">
        <v>26</v>
      </c>
      <c r="H9301" s="1" t="s">
        <v>27</v>
      </c>
      <c r="I9301">
        <v>1</v>
      </c>
      <c r="J9301">
        <v>1200</v>
      </c>
      <c r="K9301" s="7">
        <v>0</v>
      </c>
      <c r="L9301">
        <v>1200</v>
      </c>
      <c r="M9301">
        <v>123.2</v>
      </c>
      <c r="N9301" s="7">
        <f>IFERROR(Sales_Data[[#This Row],[Profit]]/Sales_Data[[#This Row],[Sales]],0)</f>
        <v>0.10266666666666667</v>
      </c>
      <c r="O9301" s="7" t="str">
        <f>TEXT(Sales_Data[[#This Row],[Order_Date]],"mmm")</f>
        <v>Jun</v>
      </c>
      <c r="P9301" s="9" t="str">
        <f>TEXT(Sales_Data[[#This Row],[Order_Date]],"yyyy")</f>
        <v>2025</v>
      </c>
      <c r="Q9301" s="9" t="str">
        <f t="shared" si="145"/>
        <v>New</v>
      </c>
      <c r="R9301" s="1" t="s">
        <v>36</v>
      </c>
    </row>
    <row r="9302" spans="1:18" x14ac:dyDescent="0.35">
      <c r="A9302" s="1" t="s">
        <v>14248</v>
      </c>
      <c r="B9302" s="2">
        <v>45708</v>
      </c>
      <c r="C9302" s="1" t="s">
        <v>3018</v>
      </c>
      <c r="D9302" s="1" t="s">
        <v>4291</v>
      </c>
      <c r="E9302" s="1" t="s">
        <v>32</v>
      </c>
      <c r="F9302" s="1" t="s">
        <v>33</v>
      </c>
      <c r="G9302" s="1" t="s">
        <v>42</v>
      </c>
      <c r="H9302" s="1" t="s">
        <v>47</v>
      </c>
      <c r="I9302">
        <v>3</v>
      </c>
      <c r="J9302">
        <v>55000</v>
      </c>
      <c r="K9302" s="7">
        <v>0</v>
      </c>
      <c r="L9302">
        <v>165000</v>
      </c>
      <c r="M9302">
        <v>17632.080000000002</v>
      </c>
      <c r="N9302" s="7">
        <f>IFERROR(Sales_Data[[#This Row],[Profit]]/Sales_Data[[#This Row],[Sales]],0)</f>
        <v>0.10686109090909092</v>
      </c>
      <c r="O9302" s="7" t="str">
        <f>TEXT(Sales_Data[[#This Row],[Order_Date]],"mmm")</f>
        <v>Feb</v>
      </c>
      <c r="P9302" s="9" t="str">
        <f>TEXT(Sales_Data[[#This Row],[Order_Date]],"yyyy")</f>
        <v>2025</v>
      </c>
      <c r="Q9302" s="9" t="str">
        <f t="shared" si="145"/>
        <v>Existing</v>
      </c>
      <c r="R9302" s="1" t="s">
        <v>28</v>
      </c>
    </row>
    <row r="9303" spans="1:18" x14ac:dyDescent="0.35">
      <c r="A9303" s="1" t="s">
        <v>14249</v>
      </c>
      <c r="B9303" s="2">
        <v>45976</v>
      </c>
      <c r="C9303" s="1" t="s">
        <v>3148</v>
      </c>
      <c r="D9303" s="1" t="s">
        <v>8668</v>
      </c>
      <c r="E9303" s="1" t="s">
        <v>17</v>
      </c>
      <c r="F9303" s="1" t="s">
        <v>17</v>
      </c>
      <c r="G9303" s="1" t="s">
        <v>34</v>
      </c>
      <c r="H9303" s="1" t="s">
        <v>153</v>
      </c>
      <c r="I9303">
        <v>1</v>
      </c>
      <c r="J9303">
        <v>7000</v>
      </c>
      <c r="K9303" s="7">
        <v>0</v>
      </c>
      <c r="L9303">
        <v>7000</v>
      </c>
      <c r="M9303">
        <v>1220.56</v>
      </c>
      <c r="N9303" s="7">
        <f>IFERROR(Sales_Data[[#This Row],[Profit]]/Sales_Data[[#This Row],[Sales]],0)</f>
        <v>0.17436571428571429</v>
      </c>
      <c r="O9303" s="7" t="str">
        <f>TEXT(Sales_Data[[#This Row],[Order_Date]],"mmm")</f>
        <v>Nov</v>
      </c>
      <c r="P9303" s="9" t="str">
        <f>TEXT(Sales_Data[[#This Row],[Order_Date]],"yyyy")</f>
        <v>2025</v>
      </c>
      <c r="Q9303" s="9" t="str">
        <f t="shared" si="145"/>
        <v>New</v>
      </c>
      <c r="R9303" s="1" t="s">
        <v>28</v>
      </c>
    </row>
    <row r="9304" spans="1:18" x14ac:dyDescent="0.35">
      <c r="A9304" s="1" t="s">
        <v>14250</v>
      </c>
      <c r="B9304" s="2">
        <v>45915</v>
      </c>
      <c r="C9304" s="1" t="s">
        <v>6358</v>
      </c>
      <c r="D9304" s="1" t="s">
        <v>723</v>
      </c>
      <c r="E9304" s="1" t="s">
        <v>81</v>
      </c>
      <c r="F9304" s="1" t="s">
        <v>33</v>
      </c>
      <c r="G9304" s="1" t="s">
        <v>42</v>
      </c>
      <c r="H9304" s="1" t="s">
        <v>47</v>
      </c>
      <c r="I9304">
        <v>1</v>
      </c>
      <c r="J9304">
        <v>55000</v>
      </c>
      <c r="K9304" s="7">
        <v>0.1</v>
      </c>
      <c r="L9304">
        <v>49500</v>
      </c>
      <c r="M9304">
        <v>9059.99</v>
      </c>
      <c r="N9304" s="7">
        <f>IFERROR(Sales_Data[[#This Row],[Profit]]/Sales_Data[[#This Row],[Sales]],0)</f>
        <v>0.183030101010101</v>
      </c>
      <c r="O9304" s="7" t="str">
        <f>TEXT(Sales_Data[[#This Row],[Order_Date]],"mmm")</f>
        <v>Sep</v>
      </c>
      <c r="P9304" s="9" t="str">
        <f>TEXT(Sales_Data[[#This Row],[Order_Date]],"yyyy")</f>
        <v>2025</v>
      </c>
      <c r="Q9304" s="9" t="str">
        <f t="shared" si="145"/>
        <v>New</v>
      </c>
      <c r="R9304" s="1" t="s">
        <v>64</v>
      </c>
    </row>
    <row r="9305" spans="1:18" x14ac:dyDescent="0.35">
      <c r="A9305" s="1" t="s">
        <v>14251</v>
      </c>
      <c r="B9305" s="2">
        <v>46009</v>
      </c>
      <c r="C9305" s="1" t="s">
        <v>691</v>
      </c>
      <c r="D9305" s="1" t="s">
        <v>5992</v>
      </c>
      <c r="E9305" s="1" t="s">
        <v>56</v>
      </c>
      <c r="F9305" s="1" t="s">
        <v>57</v>
      </c>
      <c r="G9305" s="1" t="s">
        <v>18</v>
      </c>
      <c r="H9305" s="1" t="s">
        <v>19</v>
      </c>
      <c r="I9305">
        <v>4</v>
      </c>
      <c r="J9305">
        <v>700</v>
      </c>
      <c r="K9305" s="7">
        <v>0.1</v>
      </c>
      <c r="L9305">
        <v>2520</v>
      </c>
      <c r="M9305">
        <v>487.86</v>
      </c>
      <c r="N9305" s="7">
        <f>IFERROR(Sales_Data[[#This Row],[Profit]]/Sales_Data[[#This Row],[Sales]],0)</f>
        <v>0.1935952380952381</v>
      </c>
      <c r="O9305" s="7" t="str">
        <f>TEXT(Sales_Data[[#This Row],[Order_Date]],"mmm")</f>
        <v>Dec</v>
      </c>
      <c r="P9305" s="9" t="str">
        <f>TEXT(Sales_Data[[#This Row],[Order_Date]],"yyyy")</f>
        <v>2025</v>
      </c>
      <c r="Q9305" s="9" t="str">
        <f t="shared" si="145"/>
        <v>Existing</v>
      </c>
      <c r="R9305" s="1" t="s">
        <v>20</v>
      </c>
    </row>
    <row r="9306" spans="1:18" x14ac:dyDescent="0.35">
      <c r="A9306" s="1" t="s">
        <v>14252</v>
      </c>
      <c r="B9306" s="2">
        <v>45824</v>
      </c>
      <c r="C9306" s="1" t="s">
        <v>3223</v>
      </c>
      <c r="D9306" s="1" t="s">
        <v>1739</v>
      </c>
      <c r="E9306" s="1" t="s">
        <v>40</v>
      </c>
      <c r="F9306" s="1" t="s">
        <v>41</v>
      </c>
      <c r="G9306" s="1" t="s">
        <v>34</v>
      </c>
      <c r="H9306" s="1" t="s">
        <v>77</v>
      </c>
      <c r="I9306">
        <v>1</v>
      </c>
      <c r="J9306">
        <v>22000</v>
      </c>
      <c r="K9306" s="7">
        <v>0</v>
      </c>
      <c r="L9306">
        <v>22000</v>
      </c>
      <c r="M9306">
        <v>4845.8</v>
      </c>
      <c r="N9306" s="7">
        <f>IFERROR(Sales_Data[[#This Row],[Profit]]/Sales_Data[[#This Row],[Sales]],0)</f>
        <v>0.22026363636363638</v>
      </c>
      <c r="O9306" s="7" t="str">
        <f>TEXT(Sales_Data[[#This Row],[Order_Date]],"mmm")</f>
        <v>Jun</v>
      </c>
      <c r="P9306" s="9" t="str">
        <f>TEXT(Sales_Data[[#This Row],[Order_Date]],"yyyy")</f>
        <v>2025</v>
      </c>
      <c r="Q9306" s="9" t="str">
        <f t="shared" si="145"/>
        <v>New</v>
      </c>
      <c r="R9306" s="1" t="s">
        <v>64</v>
      </c>
    </row>
    <row r="9307" spans="1:18" x14ac:dyDescent="0.35">
      <c r="A9307" s="1" t="s">
        <v>14253</v>
      </c>
      <c r="B9307" s="2">
        <v>45739</v>
      </c>
      <c r="C9307" s="1" t="s">
        <v>10195</v>
      </c>
      <c r="D9307" s="1" t="s">
        <v>5849</v>
      </c>
      <c r="E9307" s="1" t="s">
        <v>51</v>
      </c>
      <c r="F9307" s="1" t="s">
        <v>52</v>
      </c>
      <c r="G9307" s="1" t="s">
        <v>26</v>
      </c>
      <c r="H9307" s="1" t="s">
        <v>27</v>
      </c>
      <c r="I9307">
        <v>2</v>
      </c>
      <c r="J9307">
        <v>1200</v>
      </c>
      <c r="K9307" s="7">
        <v>0</v>
      </c>
      <c r="L9307">
        <v>2400</v>
      </c>
      <c r="M9307">
        <v>583.66999999999996</v>
      </c>
      <c r="N9307" s="7">
        <f>IFERROR(Sales_Data[[#This Row],[Profit]]/Sales_Data[[#This Row],[Sales]],0)</f>
        <v>0.24319583333333331</v>
      </c>
      <c r="O9307" s="7" t="str">
        <f>TEXT(Sales_Data[[#This Row],[Order_Date]],"mmm")</f>
        <v>Mar</v>
      </c>
      <c r="P9307" s="9" t="str">
        <f>TEXT(Sales_Data[[#This Row],[Order_Date]],"yyyy")</f>
        <v>2025</v>
      </c>
      <c r="Q9307" s="9" t="str">
        <f t="shared" si="145"/>
        <v>Existing</v>
      </c>
      <c r="R9307" s="1" t="s">
        <v>20</v>
      </c>
    </row>
    <row r="9308" spans="1:18" x14ac:dyDescent="0.35">
      <c r="A9308" s="1" t="s">
        <v>14254</v>
      </c>
      <c r="B9308" s="2">
        <v>45851</v>
      </c>
      <c r="C9308" s="1" t="s">
        <v>2519</v>
      </c>
      <c r="D9308" s="1" t="s">
        <v>3630</v>
      </c>
      <c r="E9308" s="1" t="s">
        <v>71</v>
      </c>
      <c r="F9308" s="1" t="s">
        <v>33</v>
      </c>
      <c r="G9308" s="1" t="s">
        <v>34</v>
      </c>
      <c r="H9308" s="1" t="s">
        <v>153</v>
      </c>
      <c r="I9308">
        <v>2</v>
      </c>
      <c r="J9308">
        <v>7000</v>
      </c>
      <c r="K9308" s="7">
        <v>0.15</v>
      </c>
      <c r="L9308">
        <v>11900</v>
      </c>
      <c r="M9308">
        <v>2262.2399999999998</v>
      </c>
      <c r="N9308" s="7">
        <f>IFERROR(Sales_Data[[#This Row],[Profit]]/Sales_Data[[#This Row],[Sales]],0)</f>
        <v>0.19010420168067224</v>
      </c>
      <c r="O9308" s="7" t="str">
        <f>TEXT(Sales_Data[[#This Row],[Order_Date]],"mmm")</f>
        <v>Jul</v>
      </c>
      <c r="P9308" s="9" t="str">
        <f>TEXT(Sales_Data[[#This Row],[Order_Date]],"yyyy")</f>
        <v>2025</v>
      </c>
      <c r="Q9308" s="9" t="str">
        <f t="shared" si="145"/>
        <v>Existing</v>
      </c>
      <c r="R9308" s="1" t="s">
        <v>20</v>
      </c>
    </row>
    <row r="9309" spans="1:18" x14ac:dyDescent="0.35">
      <c r="A9309" s="1" t="s">
        <v>14255</v>
      </c>
      <c r="B9309" s="2">
        <v>45968</v>
      </c>
      <c r="C9309" s="1" t="s">
        <v>294</v>
      </c>
      <c r="D9309" s="1" t="s">
        <v>339</v>
      </c>
      <c r="E9309" s="1" t="s">
        <v>17</v>
      </c>
      <c r="F9309" s="1" t="s">
        <v>17</v>
      </c>
      <c r="G9309" s="1" t="s">
        <v>42</v>
      </c>
      <c r="H9309" s="1" t="s">
        <v>43</v>
      </c>
      <c r="I9309">
        <v>3</v>
      </c>
      <c r="J9309">
        <v>18000</v>
      </c>
      <c r="K9309" s="7">
        <v>0.1</v>
      </c>
      <c r="L9309">
        <v>48600</v>
      </c>
      <c r="M9309">
        <v>10414.49</v>
      </c>
      <c r="N9309" s="7">
        <f>IFERROR(Sales_Data[[#This Row],[Profit]]/Sales_Data[[#This Row],[Sales]],0)</f>
        <v>0.21428991769547326</v>
      </c>
      <c r="O9309" s="7" t="str">
        <f>TEXT(Sales_Data[[#This Row],[Order_Date]],"mmm")</f>
        <v>Nov</v>
      </c>
      <c r="P9309" s="9" t="str">
        <f>TEXT(Sales_Data[[#This Row],[Order_Date]],"yyyy")</f>
        <v>2025</v>
      </c>
      <c r="Q9309" s="9" t="str">
        <f t="shared" si="145"/>
        <v>Existing</v>
      </c>
      <c r="R9309" s="1" t="s">
        <v>20</v>
      </c>
    </row>
    <row r="9310" spans="1:18" x14ac:dyDescent="0.35">
      <c r="A9310" s="1" t="s">
        <v>14256</v>
      </c>
      <c r="B9310" s="2">
        <v>45740</v>
      </c>
      <c r="C9310" s="1" t="s">
        <v>3061</v>
      </c>
      <c r="D9310" s="1" t="s">
        <v>5422</v>
      </c>
      <c r="E9310" s="1" t="s">
        <v>24</v>
      </c>
      <c r="F9310" s="1" t="s">
        <v>25</v>
      </c>
      <c r="G9310" s="1" t="s">
        <v>42</v>
      </c>
      <c r="H9310" s="1" t="s">
        <v>112</v>
      </c>
      <c r="I9310">
        <v>1</v>
      </c>
      <c r="J9310">
        <v>2500</v>
      </c>
      <c r="K9310" s="7">
        <v>0.15</v>
      </c>
      <c r="L9310">
        <v>2125</v>
      </c>
      <c r="M9310">
        <v>342.73</v>
      </c>
      <c r="N9310" s="7">
        <f>IFERROR(Sales_Data[[#This Row],[Profit]]/Sales_Data[[#This Row],[Sales]],0)</f>
        <v>0.16128470588235294</v>
      </c>
      <c r="O9310" s="7" t="str">
        <f>TEXT(Sales_Data[[#This Row],[Order_Date]],"mmm")</f>
        <v>Mar</v>
      </c>
      <c r="P9310" s="9" t="str">
        <f>TEXT(Sales_Data[[#This Row],[Order_Date]],"yyyy")</f>
        <v>2025</v>
      </c>
      <c r="Q9310" s="9" t="str">
        <f t="shared" si="145"/>
        <v>New</v>
      </c>
      <c r="R9310" s="1" t="s">
        <v>64</v>
      </c>
    </row>
    <row r="9311" spans="1:18" x14ac:dyDescent="0.35">
      <c r="A9311" s="1" t="s">
        <v>14257</v>
      </c>
      <c r="B9311" s="2">
        <v>45909</v>
      </c>
      <c r="C9311" s="1" t="s">
        <v>6841</v>
      </c>
      <c r="D9311" s="1" t="s">
        <v>2520</v>
      </c>
      <c r="E9311" s="1" t="s">
        <v>81</v>
      </c>
      <c r="F9311" s="1" t="s">
        <v>33</v>
      </c>
      <c r="G9311" s="1" t="s">
        <v>120</v>
      </c>
      <c r="H9311" s="1" t="s">
        <v>217</v>
      </c>
      <c r="I9311">
        <v>3</v>
      </c>
      <c r="J9311">
        <v>3200</v>
      </c>
      <c r="K9311" s="7">
        <v>0.05</v>
      </c>
      <c r="L9311">
        <v>9120</v>
      </c>
      <c r="M9311">
        <v>1639.2</v>
      </c>
      <c r="N9311" s="7">
        <f>IFERROR(Sales_Data[[#This Row],[Profit]]/Sales_Data[[#This Row],[Sales]],0)</f>
        <v>0.17973684210526317</v>
      </c>
      <c r="O9311" s="7" t="str">
        <f>TEXT(Sales_Data[[#This Row],[Order_Date]],"mmm")</f>
        <v>Sep</v>
      </c>
      <c r="P9311" s="9" t="str">
        <f>TEXT(Sales_Data[[#This Row],[Order_Date]],"yyyy")</f>
        <v>2025</v>
      </c>
      <c r="Q9311" s="9" t="str">
        <f t="shared" si="145"/>
        <v>Existing</v>
      </c>
      <c r="R9311" s="1" t="s">
        <v>36</v>
      </c>
    </row>
    <row r="9312" spans="1:18" x14ac:dyDescent="0.35">
      <c r="A9312" s="1" t="s">
        <v>14258</v>
      </c>
      <c r="B9312" s="2">
        <v>45908</v>
      </c>
      <c r="C9312" s="1" t="s">
        <v>1222</v>
      </c>
      <c r="D9312" s="1" t="s">
        <v>2025</v>
      </c>
      <c r="E9312" s="1" t="s">
        <v>86</v>
      </c>
      <c r="F9312" s="1" t="s">
        <v>25</v>
      </c>
      <c r="G9312" s="1" t="s">
        <v>42</v>
      </c>
      <c r="H9312" s="1" t="s">
        <v>63</v>
      </c>
      <c r="I9312">
        <v>1</v>
      </c>
      <c r="J9312">
        <v>4500</v>
      </c>
      <c r="K9312" s="7">
        <v>0</v>
      </c>
      <c r="L9312">
        <v>4500</v>
      </c>
      <c r="M9312">
        <v>417.14</v>
      </c>
      <c r="N9312" s="7">
        <f>IFERROR(Sales_Data[[#This Row],[Profit]]/Sales_Data[[#This Row],[Sales]],0)</f>
        <v>9.2697777777777768E-2</v>
      </c>
      <c r="O9312" s="7" t="str">
        <f>TEXT(Sales_Data[[#This Row],[Order_Date]],"mmm")</f>
        <v>Sep</v>
      </c>
      <c r="P9312" s="9" t="str">
        <f>TEXT(Sales_Data[[#This Row],[Order_Date]],"yyyy")</f>
        <v>2025</v>
      </c>
      <c r="Q9312" s="9" t="str">
        <f t="shared" si="145"/>
        <v>New</v>
      </c>
      <c r="R9312" s="1" t="s">
        <v>20</v>
      </c>
    </row>
    <row r="9313" spans="1:18" x14ac:dyDescent="0.35">
      <c r="A9313" s="1" t="s">
        <v>14259</v>
      </c>
      <c r="B9313" s="2">
        <v>45912</v>
      </c>
      <c r="C9313" s="1" t="s">
        <v>7769</v>
      </c>
      <c r="D9313" s="1" t="s">
        <v>10330</v>
      </c>
      <c r="E9313" s="1" t="s">
        <v>40</v>
      </c>
      <c r="F9313" s="1" t="s">
        <v>41</v>
      </c>
      <c r="G9313" s="1" t="s">
        <v>42</v>
      </c>
      <c r="H9313" s="1" t="s">
        <v>63</v>
      </c>
      <c r="I9313">
        <v>1</v>
      </c>
      <c r="J9313">
        <v>4500</v>
      </c>
      <c r="K9313" s="7">
        <v>0</v>
      </c>
      <c r="L9313">
        <v>4500</v>
      </c>
      <c r="M9313">
        <v>1033.27</v>
      </c>
      <c r="N9313" s="7">
        <f>IFERROR(Sales_Data[[#This Row],[Profit]]/Sales_Data[[#This Row],[Sales]],0)</f>
        <v>0.22961555555555554</v>
      </c>
      <c r="O9313" s="7" t="str">
        <f>TEXT(Sales_Data[[#This Row],[Order_Date]],"mmm")</f>
        <v>Sep</v>
      </c>
      <c r="P9313" s="9" t="str">
        <f>TEXT(Sales_Data[[#This Row],[Order_Date]],"yyyy")</f>
        <v>2025</v>
      </c>
      <c r="Q9313" s="9" t="str">
        <f t="shared" si="145"/>
        <v>New</v>
      </c>
      <c r="R9313" s="1" t="s">
        <v>20</v>
      </c>
    </row>
    <row r="9314" spans="1:18" x14ac:dyDescent="0.35">
      <c r="A9314" s="1" t="s">
        <v>14260</v>
      </c>
      <c r="B9314" s="2">
        <v>45868</v>
      </c>
      <c r="C9314" s="1" t="s">
        <v>4959</v>
      </c>
      <c r="D9314" s="1" t="s">
        <v>4429</v>
      </c>
      <c r="E9314" s="1" t="s">
        <v>17</v>
      </c>
      <c r="F9314" s="1" t="s">
        <v>17</v>
      </c>
      <c r="G9314" s="1" t="s">
        <v>26</v>
      </c>
      <c r="H9314" s="1" t="s">
        <v>27</v>
      </c>
      <c r="I9314">
        <v>2</v>
      </c>
      <c r="J9314">
        <v>1200</v>
      </c>
      <c r="K9314" s="7">
        <v>0.15</v>
      </c>
      <c r="L9314">
        <v>2040</v>
      </c>
      <c r="M9314">
        <v>237.23</v>
      </c>
      <c r="N9314" s="7">
        <f>IFERROR(Sales_Data[[#This Row],[Profit]]/Sales_Data[[#This Row],[Sales]],0)</f>
        <v>0.11628921568627451</v>
      </c>
      <c r="O9314" s="7" t="str">
        <f>TEXT(Sales_Data[[#This Row],[Order_Date]],"mmm")</f>
        <v>Jul</v>
      </c>
      <c r="P9314" s="9" t="str">
        <f>TEXT(Sales_Data[[#This Row],[Order_Date]],"yyyy")</f>
        <v>2025</v>
      </c>
      <c r="Q9314" s="9" t="str">
        <f t="shared" si="145"/>
        <v>Existing</v>
      </c>
      <c r="R9314" s="1" t="s">
        <v>36</v>
      </c>
    </row>
    <row r="9315" spans="1:18" x14ac:dyDescent="0.35">
      <c r="A9315" s="1" t="s">
        <v>14261</v>
      </c>
      <c r="B9315" s="2">
        <v>45917</v>
      </c>
      <c r="C9315" s="1" t="s">
        <v>4878</v>
      </c>
      <c r="D9315" s="1" t="s">
        <v>5363</v>
      </c>
      <c r="E9315" s="1" t="s">
        <v>71</v>
      </c>
      <c r="F9315" s="1" t="s">
        <v>33</v>
      </c>
      <c r="G9315" s="1" t="s">
        <v>120</v>
      </c>
      <c r="H9315" s="1" t="s">
        <v>143</v>
      </c>
      <c r="I9315">
        <v>2</v>
      </c>
      <c r="J9315">
        <v>1800</v>
      </c>
      <c r="K9315" s="7">
        <v>0.05</v>
      </c>
      <c r="L9315">
        <v>3420</v>
      </c>
      <c r="M9315">
        <v>495.21</v>
      </c>
      <c r="N9315" s="7">
        <f>IFERROR(Sales_Data[[#This Row],[Profit]]/Sales_Data[[#This Row],[Sales]],0)</f>
        <v>0.14479824561403509</v>
      </c>
      <c r="O9315" s="7" t="str">
        <f>TEXT(Sales_Data[[#This Row],[Order_Date]],"mmm")</f>
        <v>Sep</v>
      </c>
      <c r="P9315" s="9" t="str">
        <f>TEXT(Sales_Data[[#This Row],[Order_Date]],"yyyy")</f>
        <v>2025</v>
      </c>
      <c r="Q9315" s="9" t="str">
        <f t="shared" si="145"/>
        <v>Existing</v>
      </c>
      <c r="R9315" s="1" t="s">
        <v>36</v>
      </c>
    </row>
    <row r="9316" spans="1:18" x14ac:dyDescent="0.35">
      <c r="A9316" s="1" t="s">
        <v>14262</v>
      </c>
      <c r="B9316" s="2">
        <v>45697</v>
      </c>
      <c r="C9316" s="1" t="s">
        <v>14263</v>
      </c>
      <c r="D9316" s="1" t="s">
        <v>11808</v>
      </c>
      <c r="E9316" s="1" t="s">
        <v>62</v>
      </c>
      <c r="F9316" s="1" t="s">
        <v>41</v>
      </c>
      <c r="G9316" s="1" t="s">
        <v>26</v>
      </c>
      <c r="H9316" s="1" t="s">
        <v>27</v>
      </c>
      <c r="I9316">
        <v>2</v>
      </c>
      <c r="J9316">
        <v>1200</v>
      </c>
      <c r="K9316" s="7">
        <v>0.1</v>
      </c>
      <c r="L9316">
        <v>2160</v>
      </c>
      <c r="M9316">
        <v>353.04</v>
      </c>
      <c r="N9316" s="7">
        <f>IFERROR(Sales_Data[[#This Row],[Profit]]/Sales_Data[[#This Row],[Sales]],0)</f>
        <v>0.16344444444444445</v>
      </c>
      <c r="O9316" s="7" t="str">
        <f>TEXT(Sales_Data[[#This Row],[Order_Date]],"mmm")</f>
        <v>Feb</v>
      </c>
      <c r="P9316" s="9" t="str">
        <f>TEXT(Sales_Data[[#This Row],[Order_Date]],"yyyy")</f>
        <v>2025</v>
      </c>
      <c r="Q9316" s="9" t="str">
        <f t="shared" si="145"/>
        <v>Existing</v>
      </c>
      <c r="R9316" s="1" t="s">
        <v>73</v>
      </c>
    </row>
    <row r="9317" spans="1:18" x14ac:dyDescent="0.35">
      <c r="A9317" s="1" t="s">
        <v>14264</v>
      </c>
      <c r="B9317" s="2">
        <v>45846</v>
      </c>
      <c r="C9317" s="1" t="s">
        <v>8676</v>
      </c>
      <c r="D9317" s="1" t="s">
        <v>3555</v>
      </c>
      <c r="E9317" s="1" t="s">
        <v>160</v>
      </c>
      <c r="F9317" s="1" t="s">
        <v>161</v>
      </c>
      <c r="G9317" s="1" t="s">
        <v>34</v>
      </c>
      <c r="H9317" s="1" t="s">
        <v>35</v>
      </c>
      <c r="I9317">
        <v>4</v>
      </c>
      <c r="J9317">
        <v>9000</v>
      </c>
      <c r="K9317" s="7">
        <v>0</v>
      </c>
      <c r="L9317">
        <v>36000</v>
      </c>
      <c r="M9317">
        <v>5221.91</v>
      </c>
      <c r="N9317" s="7">
        <f>IFERROR(Sales_Data[[#This Row],[Profit]]/Sales_Data[[#This Row],[Sales]],0)</f>
        <v>0.14505305555555556</v>
      </c>
      <c r="O9317" s="7" t="str">
        <f>TEXT(Sales_Data[[#This Row],[Order_Date]],"mmm")</f>
        <v>Jul</v>
      </c>
      <c r="P9317" s="9" t="str">
        <f>TEXT(Sales_Data[[#This Row],[Order_Date]],"yyyy")</f>
        <v>2025</v>
      </c>
      <c r="Q9317" s="9" t="str">
        <f t="shared" si="145"/>
        <v>Existing</v>
      </c>
      <c r="R9317" s="1" t="s">
        <v>36</v>
      </c>
    </row>
    <row r="9318" spans="1:18" x14ac:dyDescent="0.35">
      <c r="A9318" s="1" t="s">
        <v>14265</v>
      </c>
      <c r="B9318" s="2">
        <v>45665</v>
      </c>
      <c r="C9318" s="1" t="s">
        <v>2479</v>
      </c>
      <c r="D9318" s="1" t="s">
        <v>3142</v>
      </c>
      <c r="E9318" s="1" t="s">
        <v>111</v>
      </c>
      <c r="F9318" s="1" t="s">
        <v>33</v>
      </c>
      <c r="G9318" s="1" t="s">
        <v>120</v>
      </c>
      <c r="H9318" s="1" t="s">
        <v>217</v>
      </c>
      <c r="I9318">
        <v>3</v>
      </c>
      <c r="J9318">
        <v>3200</v>
      </c>
      <c r="K9318" s="7">
        <v>0.15</v>
      </c>
      <c r="L9318">
        <v>8160</v>
      </c>
      <c r="M9318">
        <v>1380.19</v>
      </c>
      <c r="N9318" s="7">
        <f>IFERROR(Sales_Data[[#This Row],[Profit]]/Sales_Data[[#This Row],[Sales]],0)</f>
        <v>0.16914093137254901</v>
      </c>
      <c r="O9318" s="7" t="str">
        <f>TEXT(Sales_Data[[#This Row],[Order_Date]],"mmm")</f>
        <v>Jan</v>
      </c>
      <c r="P9318" s="9" t="str">
        <f>TEXT(Sales_Data[[#This Row],[Order_Date]],"yyyy")</f>
        <v>2025</v>
      </c>
      <c r="Q9318" s="9" t="str">
        <f t="shared" si="145"/>
        <v>Existing</v>
      </c>
      <c r="R9318" s="1" t="s">
        <v>28</v>
      </c>
    </row>
    <row r="9319" spans="1:18" x14ac:dyDescent="0.35">
      <c r="A9319" s="1" t="s">
        <v>14266</v>
      </c>
      <c r="B9319" s="2">
        <v>45718</v>
      </c>
      <c r="C9319" s="1" t="s">
        <v>2886</v>
      </c>
      <c r="D9319" s="1" t="s">
        <v>372</v>
      </c>
      <c r="E9319" s="1" t="s">
        <v>106</v>
      </c>
      <c r="F9319" s="1" t="s">
        <v>33</v>
      </c>
      <c r="G9319" s="1" t="s">
        <v>42</v>
      </c>
      <c r="H9319" s="1" t="s">
        <v>63</v>
      </c>
      <c r="I9319">
        <v>2</v>
      </c>
      <c r="J9319">
        <v>4500</v>
      </c>
      <c r="K9319" s="7">
        <v>0</v>
      </c>
      <c r="L9319">
        <v>9000</v>
      </c>
      <c r="M9319">
        <v>1780.69</v>
      </c>
      <c r="N9319" s="7">
        <f>IFERROR(Sales_Data[[#This Row],[Profit]]/Sales_Data[[#This Row],[Sales]],0)</f>
        <v>0.19785444444444444</v>
      </c>
      <c r="O9319" s="7" t="str">
        <f>TEXT(Sales_Data[[#This Row],[Order_Date]],"mmm")</f>
        <v>Mar</v>
      </c>
      <c r="P9319" s="9" t="str">
        <f>TEXT(Sales_Data[[#This Row],[Order_Date]],"yyyy")</f>
        <v>2025</v>
      </c>
      <c r="Q9319" s="9" t="str">
        <f t="shared" si="145"/>
        <v>Existing</v>
      </c>
      <c r="R9319" s="1" t="s">
        <v>20</v>
      </c>
    </row>
    <row r="9320" spans="1:18" x14ac:dyDescent="0.35">
      <c r="A9320" s="1" t="s">
        <v>14267</v>
      </c>
      <c r="B9320" s="2">
        <v>45988</v>
      </c>
      <c r="C9320" s="1" t="s">
        <v>5457</v>
      </c>
      <c r="D9320" s="1" t="s">
        <v>2659</v>
      </c>
      <c r="E9320" s="1" t="s">
        <v>71</v>
      </c>
      <c r="F9320" s="1" t="s">
        <v>33</v>
      </c>
      <c r="G9320" s="1" t="s">
        <v>26</v>
      </c>
      <c r="H9320" s="1" t="s">
        <v>27</v>
      </c>
      <c r="I9320">
        <v>1</v>
      </c>
      <c r="J9320">
        <v>1200</v>
      </c>
      <c r="K9320" s="7">
        <v>0.1</v>
      </c>
      <c r="L9320">
        <v>1080</v>
      </c>
      <c r="M9320">
        <v>177.23</v>
      </c>
      <c r="N9320" s="7">
        <f>IFERROR(Sales_Data[[#This Row],[Profit]]/Sales_Data[[#This Row],[Sales]],0)</f>
        <v>0.16410185185185183</v>
      </c>
      <c r="O9320" s="7" t="str">
        <f>TEXT(Sales_Data[[#This Row],[Order_Date]],"mmm")</f>
        <v>Nov</v>
      </c>
      <c r="P9320" s="9" t="str">
        <f>TEXT(Sales_Data[[#This Row],[Order_Date]],"yyyy")</f>
        <v>2025</v>
      </c>
      <c r="Q9320" s="9" t="str">
        <f t="shared" si="145"/>
        <v>New</v>
      </c>
      <c r="R9320" s="1" t="s">
        <v>64</v>
      </c>
    </row>
    <row r="9321" spans="1:18" x14ac:dyDescent="0.35">
      <c r="A9321" s="1" t="s">
        <v>14268</v>
      </c>
      <c r="B9321" s="2">
        <v>45793</v>
      </c>
      <c r="C9321" s="1" t="s">
        <v>9398</v>
      </c>
      <c r="D9321" s="1" t="s">
        <v>4517</v>
      </c>
      <c r="E9321" s="1" t="s">
        <v>160</v>
      </c>
      <c r="F9321" s="1" t="s">
        <v>161</v>
      </c>
      <c r="G9321" s="1" t="s">
        <v>26</v>
      </c>
      <c r="H9321" s="1" t="s">
        <v>128</v>
      </c>
      <c r="I9321">
        <v>1</v>
      </c>
      <c r="J9321">
        <v>900</v>
      </c>
      <c r="K9321" s="7">
        <v>0.2</v>
      </c>
      <c r="L9321">
        <v>720</v>
      </c>
      <c r="M9321">
        <v>87.68</v>
      </c>
      <c r="N9321" s="7">
        <f>IFERROR(Sales_Data[[#This Row],[Profit]]/Sales_Data[[#This Row],[Sales]],0)</f>
        <v>0.12177777777777779</v>
      </c>
      <c r="O9321" s="7" t="str">
        <f>TEXT(Sales_Data[[#This Row],[Order_Date]],"mmm")</f>
        <v>May</v>
      </c>
      <c r="P9321" s="9" t="str">
        <f>TEXT(Sales_Data[[#This Row],[Order_Date]],"yyyy")</f>
        <v>2025</v>
      </c>
      <c r="Q9321" s="9" t="str">
        <f t="shared" si="145"/>
        <v>New</v>
      </c>
      <c r="R9321" s="1" t="s">
        <v>28</v>
      </c>
    </row>
    <row r="9322" spans="1:18" x14ac:dyDescent="0.35">
      <c r="A9322" s="1" t="s">
        <v>14269</v>
      </c>
      <c r="B9322" s="2">
        <v>45838</v>
      </c>
      <c r="C9322" s="1" t="s">
        <v>1490</v>
      </c>
      <c r="D9322" s="1" t="s">
        <v>7343</v>
      </c>
      <c r="E9322" s="1" t="s">
        <v>81</v>
      </c>
      <c r="F9322" s="1" t="s">
        <v>33</v>
      </c>
      <c r="G9322" s="1" t="s">
        <v>120</v>
      </c>
      <c r="H9322" s="1" t="s">
        <v>143</v>
      </c>
      <c r="I9322">
        <v>4</v>
      </c>
      <c r="J9322">
        <v>1800</v>
      </c>
      <c r="K9322" s="7">
        <v>0.05</v>
      </c>
      <c r="L9322">
        <v>6840</v>
      </c>
      <c r="M9322">
        <v>853.35</v>
      </c>
      <c r="N9322" s="7">
        <f>IFERROR(Sales_Data[[#This Row],[Profit]]/Sales_Data[[#This Row],[Sales]],0)</f>
        <v>0.12475877192982457</v>
      </c>
      <c r="O9322" s="7" t="str">
        <f>TEXT(Sales_Data[[#This Row],[Order_Date]],"mmm")</f>
        <v>Jun</v>
      </c>
      <c r="P9322" s="9" t="str">
        <f>TEXT(Sales_Data[[#This Row],[Order_Date]],"yyyy")</f>
        <v>2025</v>
      </c>
      <c r="Q9322" s="9" t="str">
        <f t="shared" si="145"/>
        <v>Existing</v>
      </c>
      <c r="R9322" s="1" t="s">
        <v>28</v>
      </c>
    </row>
    <row r="9323" spans="1:18" x14ac:dyDescent="0.35">
      <c r="A9323" s="1" t="s">
        <v>14270</v>
      </c>
      <c r="B9323" s="2">
        <v>45818</v>
      </c>
      <c r="C9323" s="1" t="s">
        <v>1370</v>
      </c>
      <c r="D9323" s="1" t="s">
        <v>6503</v>
      </c>
      <c r="E9323" s="1" t="s">
        <v>111</v>
      </c>
      <c r="F9323" s="1" t="s">
        <v>33</v>
      </c>
      <c r="G9323" s="1" t="s">
        <v>34</v>
      </c>
      <c r="H9323" s="1" t="s">
        <v>153</v>
      </c>
      <c r="I9323">
        <v>1</v>
      </c>
      <c r="J9323">
        <v>7000</v>
      </c>
      <c r="K9323" s="7">
        <v>0</v>
      </c>
      <c r="L9323">
        <v>7000</v>
      </c>
      <c r="M9323">
        <v>748.22</v>
      </c>
      <c r="N9323" s="7">
        <f>IFERROR(Sales_Data[[#This Row],[Profit]]/Sales_Data[[#This Row],[Sales]],0)</f>
        <v>0.10688857142857143</v>
      </c>
      <c r="O9323" s="7" t="str">
        <f>TEXT(Sales_Data[[#This Row],[Order_Date]],"mmm")</f>
        <v>Jun</v>
      </c>
      <c r="P9323" s="9" t="str">
        <f>TEXT(Sales_Data[[#This Row],[Order_Date]],"yyyy")</f>
        <v>2025</v>
      </c>
      <c r="Q9323" s="9" t="str">
        <f t="shared" si="145"/>
        <v>New</v>
      </c>
      <c r="R9323" s="1" t="s">
        <v>64</v>
      </c>
    </row>
    <row r="9324" spans="1:18" x14ac:dyDescent="0.35">
      <c r="A9324" s="1" t="s">
        <v>14271</v>
      </c>
      <c r="B9324" s="2">
        <v>45795</v>
      </c>
      <c r="C9324" s="1" t="s">
        <v>11010</v>
      </c>
      <c r="D9324" s="1" t="s">
        <v>4925</v>
      </c>
      <c r="E9324" s="1" t="s">
        <v>24</v>
      </c>
      <c r="F9324" s="1" t="s">
        <v>25</v>
      </c>
      <c r="G9324" s="1" t="s">
        <v>42</v>
      </c>
      <c r="H9324" s="1" t="s">
        <v>63</v>
      </c>
      <c r="I9324">
        <v>3</v>
      </c>
      <c r="J9324">
        <v>4500</v>
      </c>
      <c r="K9324" s="7">
        <v>0.1</v>
      </c>
      <c r="L9324">
        <v>12150</v>
      </c>
      <c r="M9324">
        <v>2950.95</v>
      </c>
      <c r="N9324" s="7">
        <f>IFERROR(Sales_Data[[#This Row],[Profit]]/Sales_Data[[#This Row],[Sales]],0)</f>
        <v>0.24287654320987653</v>
      </c>
      <c r="O9324" s="7" t="str">
        <f>TEXT(Sales_Data[[#This Row],[Order_Date]],"mmm")</f>
        <v>May</v>
      </c>
      <c r="P9324" s="9" t="str">
        <f>TEXT(Sales_Data[[#This Row],[Order_Date]],"yyyy")</f>
        <v>2025</v>
      </c>
      <c r="Q9324" s="9" t="str">
        <f t="shared" si="145"/>
        <v>Existing</v>
      </c>
      <c r="R9324" s="1" t="s">
        <v>20</v>
      </c>
    </row>
    <row r="9325" spans="1:18" x14ac:dyDescent="0.35">
      <c r="A9325" s="1" t="s">
        <v>14272</v>
      </c>
      <c r="B9325" s="2">
        <v>45930</v>
      </c>
      <c r="C9325" s="1" t="s">
        <v>7334</v>
      </c>
      <c r="D9325" s="1" t="s">
        <v>5468</v>
      </c>
      <c r="E9325" s="1" t="s">
        <v>111</v>
      </c>
      <c r="F9325" s="1" t="s">
        <v>33</v>
      </c>
      <c r="G9325" s="1" t="s">
        <v>42</v>
      </c>
      <c r="H9325" s="1" t="s">
        <v>102</v>
      </c>
      <c r="I9325">
        <v>1</v>
      </c>
      <c r="J9325">
        <v>25000</v>
      </c>
      <c r="K9325" s="7">
        <v>0.05</v>
      </c>
      <c r="L9325">
        <v>23750</v>
      </c>
      <c r="M9325">
        <v>3730.79</v>
      </c>
      <c r="N9325" s="7">
        <f>IFERROR(Sales_Data[[#This Row],[Profit]]/Sales_Data[[#This Row],[Sales]],0)</f>
        <v>0.15708589473684209</v>
      </c>
      <c r="O9325" s="7" t="str">
        <f>TEXT(Sales_Data[[#This Row],[Order_Date]],"mmm")</f>
        <v>Sep</v>
      </c>
      <c r="P9325" s="9" t="str">
        <f>TEXT(Sales_Data[[#This Row],[Order_Date]],"yyyy")</f>
        <v>2025</v>
      </c>
      <c r="Q9325" s="9" t="str">
        <f t="shared" si="145"/>
        <v>New</v>
      </c>
      <c r="R9325" s="1" t="s">
        <v>73</v>
      </c>
    </row>
    <row r="9326" spans="1:18" x14ac:dyDescent="0.35">
      <c r="A9326" s="1" t="s">
        <v>14273</v>
      </c>
      <c r="B9326" s="2">
        <v>45986</v>
      </c>
      <c r="C9326" s="1" t="s">
        <v>10114</v>
      </c>
      <c r="D9326" s="1" t="s">
        <v>837</v>
      </c>
      <c r="E9326" s="1" t="s">
        <v>106</v>
      </c>
      <c r="F9326" s="1" t="s">
        <v>33</v>
      </c>
      <c r="G9326" s="1" t="s">
        <v>34</v>
      </c>
      <c r="H9326" s="1" t="s">
        <v>107</v>
      </c>
      <c r="I9326">
        <v>4</v>
      </c>
      <c r="J9326">
        <v>6500</v>
      </c>
      <c r="K9326" s="7">
        <v>0.1</v>
      </c>
      <c r="L9326">
        <v>23400</v>
      </c>
      <c r="M9326">
        <v>2087.62</v>
      </c>
      <c r="N9326" s="7">
        <f>IFERROR(Sales_Data[[#This Row],[Profit]]/Sales_Data[[#This Row],[Sales]],0)</f>
        <v>8.9214529914529911E-2</v>
      </c>
      <c r="O9326" s="7" t="str">
        <f>TEXT(Sales_Data[[#This Row],[Order_Date]],"mmm")</f>
        <v>Nov</v>
      </c>
      <c r="P9326" s="9" t="str">
        <f>TEXT(Sales_Data[[#This Row],[Order_Date]],"yyyy")</f>
        <v>2025</v>
      </c>
      <c r="Q9326" s="9" t="str">
        <f t="shared" si="145"/>
        <v>Existing</v>
      </c>
      <c r="R9326" s="1" t="s">
        <v>64</v>
      </c>
    </row>
    <row r="9327" spans="1:18" x14ac:dyDescent="0.35">
      <c r="A9327" s="1" t="s">
        <v>14274</v>
      </c>
      <c r="B9327" s="2">
        <v>45732</v>
      </c>
      <c r="C9327" s="1" t="s">
        <v>6904</v>
      </c>
      <c r="D9327" s="1" t="s">
        <v>181</v>
      </c>
      <c r="E9327" s="1" t="s">
        <v>24</v>
      </c>
      <c r="F9327" s="1" t="s">
        <v>25</v>
      </c>
      <c r="G9327" s="1" t="s">
        <v>34</v>
      </c>
      <c r="H9327" s="1" t="s">
        <v>107</v>
      </c>
      <c r="I9327">
        <v>5</v>
      </c>
      <c r="J9327">
        <v>6500</v>
      </c>
      <c r="K9327" s="7">
        <v>0.05</v>
      </c>
      <c r="L9327">
        <v>30875</v>
      </c>
      <c r="M9327">
        <v>4532.34</v>
      </c>
      <c r="N9327" s="7">
        <f>IFERROR(Sales_Data[[#This Row],[Profit]]/Sales_Data[[#This Row],[Sales]],0)</f>
        <v>0.14679643724696356</v>
      </c>
      <c r="O9327" s="7" t="str">
        <f>TEXT(Sales_Data[[#This Row],[Order_Date]],"mmm")</f>
        <v>Mar</v>
      </c>
      <c r="P9327" s="9" t="str">
        <f>TEXT(Sales_Data[[#This Row],[Order_Date]],"yyyy")</f>
        <v>2025</v>
      </c>
      <c r="Q9327" s="9" t="str">
        <f t="shared" si="145"/>
        <v>Existing</v>
      </c>
      <c r="R9327" s="1" t="s">
        <v>73</v>
      </c>
    </row>
    <row r="9328" spans="1:18" x14ac:dyDescent="0.35">
      <c r="A9328" s="1" t="s">
        <v>14275</v>
      </c>
      <c r="B9328" s="2">
        <v>45715</v>
      </c>
      <c r="C9328" s="1" t="s">
        <v>742</v>
      </c>
      <c r="D9328" s="1" t="s">
        <v>1432</v>
      </c>
      <c r="E9328" s="1" t="s">
        <v>111</v>
      </c>
      <c r="F9328" s="1" t="s">
        <v>33</v>
      </c>
      <c r="G9328" s="1" t="s">
        <v>120</v>
      </c>
      <c r="H9328" s="1" t="s">
        <v>121</v>
      </c>
      <c r="I9328">
        <v>5</v>
      </c>
      <c r="J9328">
        <v>2800</v>
      </c>
      <c r="K9328" s="7">
        <v>0</v>
      </c>
      <c r="L9328">
        <v>14000</v>
      </c>
      <c r="M9328">
        <v>2417.35</v>
      </c>
      <c r="N9328" s="7">
        <f>IFERROR(Sales_Data[[#This Row],[Profit]]/Sales_Data[[#This Row],[Sales]],0)</f>
        <v>0.17266785714285712</v>
      </c>
      <c r="O9328" s="7" t="str">
        <f>TEXT(Sales_Data[[#This Row],[Order_Date]],"mmm")</f>
        <v>Feb</v>
      </c>
      <c r="P9328" s="9" t="str">
        <f>TEXT(Sales_Data[[#This Row],[Order_Date]],"yyyy")</f>
        <v>2025</v>
      </c>
      <c r="Q9328" s="9" t="str">
        <f t="shared" si="145"/>
        <v>Existing</v>
      </c>
      <c r="R9328" s="1" t="s">
        <v>36</v>
      </c>
    </row>
    <row r="9329" spans="1:18" x14ac:dyDescent="0.35">
      <c r="A9329" s="1" t="s">
        <v>14276</v>
      </c>
      <c r="B9329" s="2">
        <v>46012</v>
      </c>
      <c r="C9329" s="1" t="s">
        <v>7200</v>
      </c>
      <c r="D9329" s="1" t="s">
        <v>4167</v>
      </c>
      <c r="E9329" s="1" t="s">
        <v>160</v>
      </c>
      <c r="F9329" s="1" t="s">
        <v>161</v>
      </c>
      <c r="G9329" s="1" t="s">
        <v>34</v>
      </c>
      <c r="H9329" s="1" t="s">
        <v>35</v>
      </c>
      <c r="I9329">
        <v>5</v>
      </c>
      <c r="J9329">
        <v>9000</v>
      </c>
      <c r="K9329" s="7">
        <v>0.15</v>
      </c>
      <c r="L9329">
        <v>38250</v>
      </c>
      <c r="M9329">
        <v>7685.49</v>
      </c>
      <c r="N9329" s="7">
        <f>IFERROR(Sales_Data[[#This Row],[Profit]]/Sales_Data[[#This Row],[Sales]],0)</f>
        <v>0.2009278431372549</v>
      </c>
      <c r="O9329" s="7" t="str">
        <f>TEXT(Sales_Data[[#This Row],[Order_Date]],"mmm")</f>
        <v>Dec</v>
      </c>
      <c r="P9329" s="9" t="str">
        <f>TEXT(Sales_Data[[#This Row],[Order_Date]],"yyyy")</f>
        <v>2025</v>
      </c>
      <c r="Q9329" s="9" t="str">
        <f t="shared" si="145"/>
        <v>Existing</v>
      </c>
      <c r="R9329" s="1" t="s">
        <v>36</v>
      </c>
    </row>
    <row r="9330" spans="1:18" x14ac:dyDescent="0.35">
      <c r="A9330" s="1" t="s">
        <v>14277</v>
      </c>
      <c r="B9330" s="2">
        <v>45975</v>
      </c>
      <c r="C9330" s="1" t="s">
        <v>10384</v>
      </c>
      <c r="D9330" s="1" t="s">
        <v>4876</v>
      </c>
      <c r="E9330" s="1" t="s">
        <v>160</v>
      </c>
      <c r="F9330" s="1" t="s">
        <v>161</v>
      </c>
      <c r="G9330" s="1" t="s">
        <v>26</v>
      </c>
      <c r="H9330" s="1" t="s">
        <v>82</v>
      </c>
      <c r="I9330">
        <v>4</v>
      </c>
      <c r="J9330">
        <v>450</v>
      </c>
      <c r="K9330" s="7">
        <v>0</v>
      </c>
      <c r="L9330">
        <v>1800</v>
      </c>
      <c r="M9330">
        <v>443.33</v>
      </c>
      <c r="N9330" s="7">
        <f>IFERROR(Sales_Data[[#This Row],[Profit]]/Sales_Data[[#This Row],[Sales]],0)</f>
        <v>0.24629444444444443</v>
      </c>
      <c r="O9330" s="7" t="str">
        <f>TEXT(Sales_Data[[#This Row],[Order_Date]],"mmm")</f>
        <v>Nov</v>
      </c>
      <c r="P9330" s="9" t="str">
        <f>TEXT(Sales_Data[[#This Row],[Order_Date]],"yyyy")</f>
        <v>2025</v>
      </c>
      <c r="Q9330" s="9" t="str">
        <f t="shared" si="145"/>
        <v>Existing</v>
      </c>
      <c r="R9330" s="1" t="s">
        <v>28</v>
      </c>
    </row>
    <row r="9331" spans="1:18" x14ac:dyDescent="0.35">
      <c r="A9331" s="1" t="s">
        <v>14278</v>
      </c>
      <c r="B9331" s="2">
        <v>45853</v>
      </c>
      <c r="C9331" s="1" t="s">
        <v>4526</v>
      </c>
      <c r="D9331" s="1" t="s">
        <v>6181</v>
      </c>
      <c r="E9331" s="1" t="s">
        <v>32</v>
      </c>
      <c r="F9331" s="1" t="s">
        <v>33</v>
      </c>
      <c r="G9331" s="1" t="s">
        <v>42</v>
      </c>
      <c r="H9331" s="1" t="s">
        <v>63</v>
      </c>
      <c r="I9331">
        <v>2</v>
      </c>
      <c r="J9331">
        <v>4500</v>
      </c>
      <c r="K9331" s="7">
        <v>0.05</v>
      </c>
      <c r="L9331">
        <v>8550</v>
      </c>
      <c r="M9331">
        <v>1140.4100000000001</v>
      </c>
      <c r="N9331" s="7">
        <f>IFERROR(Sales_Data[[#This Row],[Profit]]/Sales_Data[[#This Row],[Sales]],0)</f>
        <v>0.1333812865497076</v>
      </c>
      <c r="O9331" s="7" t="str">
        <f>TEXT(Sales_Data[[#This Row],[Order_Date]],"mmm")</f>
        <v>Jul</v>
      </c>
      <c r="P9331" s="9" t="str">
        <f>TEXT(Sales_Data[[#This Row],[Order_Date]],"yyyy")</f>
        <v>2025</v>
      </c>
      <c r="Q9331" s="9" t="str">
        <f t="shared" si="145"/>
        <v>Existing</v>
      </c>
      <c r="R9331" s="1" t="s">
        <v>20</v>
      </c>
    </row>
    <row r="9332" spans="1:18" x14ac:dyDescent="0.35">
      <c r="A9332" s="1" t="s">
        <v>14279</v>
      </c>
      <c r="B9332" s="2">
        <v>45935</v>
      </c>
      <c r="C9332" s="1" t="s">
        <v>4268</v>
      </c>
      <c r="D9332" s="1" t="s">
        <v>7382</v>
      </c>
      <c r="E9332" s="1" t="s">
        <v>62</v>
      </c>
      <c r="F9332" s="1" t="s">
        <v>41</v>
      </c>
      <c r="G9332" s="1" t="s">
        <v>42</v>
      </c>
      <c r="H9332" s="1" t="s">
        <v>112</v>
      </c>
      <c r="I9332">
        <v>3</v>
      </c>
      <c r="J9332">
        <v>2500</v>
      </c>
      <c r="K9332" s="7">
        <v>0.1</v>
      </c>
      <c r="L9332">
        <v>6750</v>
      </c>
      <c r="M9332">
        <v>719.48</v>
      </c>
      <c r="N9332" s="7">
        <f>IFERROR(Sales_Data[[#This Row],[Profit]]/Sales_Data[[#This Row],[Sales]],0)</f>
        <v>0.10658962962962963</v>
      </c>
      <c r="O9332" s="7" t="str">
        <f>TEXT(Sales_Data[[#This Row],[Order_Date]],"mmm")</f>
        <v>Oct</v>
      </c>
      <c r="P9332" s="9" t="str">
        <f>TEXT(Sales_Data[[#This Row],[Order_Date]],"yyyy")</f>
        <v>2025</v>
      </c>
      <c r="Q9332" s="9" t="str">
        <f t="shared" si="145"/>
        <v>Existing</v>
      </c>
      <c r="R9332" s="1" t="s">
        <v>64</v>
      </c>
    </row>
    <row r="9333" spans="1:18" x14ac:dyDescent="0.35">
      <c r="A9333" s="1" t="s">
        <v>14280</v>
      </c>
      <c r="B9333" s="2">
        <v>45744</v>
      </c>
      <c r="C9333" s="1" t="s">
        <v>2495</v>
      </c>
      <c r="D9333" s="1" t="s">
        <v>3723</v>
      </c>
      <c r="E9333" s="1" t="s">
        <v>111</v>
      </c>
      <c r="F9333" s="1" t="s">
        <v>33</v>
      </c>
      <c r="G9333" s="1" t="s">
        <v>42</v>
      </c>
      <c r="H9333" s="1" t="s">
        <v>43</v>
      </c>
      <c r="I9333">
        <v>5</v>
      </c>
      <c r="J9333">
        <v>18000</v>
      </c>
      <c r="K9333" s="7">
        <v>0.1</v>
      </c>
      <c r="L9333">
        <v>81000</v>
      </c>
      <c r="M9333">
        <v>8974.75</v>
      </c>
      <c r="N9333" s="7">
        <f>IFERROR(Sales_Data[[#This Row],[Profit]]/Sales_Data[[#This Row],[Sales]],0)</f>
        <v>0.11079938271604939</v>
      </c>
      <c r="O9333" s="7" t="str">
        <f>TEXT(Sales_Data[[#This Row],[Order_Date]],"mmm")</f>
        <v>Mar</v>
      </c>
      <c r="P9333" s="9" t="str">
        <f>TEXT(Sales_Data[[#This Row],[Order_Date]],"yyyy")</f>
        <v>2025</v>
      </c>
      <c r="Q9333" s="9" t="str">
        <f t="shared" si="145"/>
        <v>Existing</v>
      </c>
      <c r="R9333" s="1" t="s">
        <v>73</v>
      </c>
    </row>
    <row r="9334" spans="1:18" x14ac:dyDescent="0.35">
      <c r="A9334" s="1" t="s">
        <v>14281</v>
      </c>
      <c r="B9334" s="2">
        <v>45971</v>
      </c>
      <c r="C9334" s="1" t="s">
        <v>5566</v>
      </c>
      <c r="D9334" s="1" t="s">
        <v>908</v>
      </c>
      <c r="E9334" s="1" t="s">
        <v>119</v>
      </c>
      <c r="F9334" s="1" t="s">
        <v>33</v>
      </c>
      <c r="G9334" s="1" t="s">
        <v>120</v>
      </c>
      <c r="H9334" s="1" t="s">
        <v>217</v>
      </c>
      <c r="I9334">
        <v>4</v>
      </c>
      <c r="J9334">
        <v>3200</v>
      </c>
      <c r="K9334" s="7">
        <v>0</v>
      </c>
      <c r="L9334">
        <v>12800</v>
      </c>
      <c r="M9334">
        <v>2540.63</v>
      </c>
      <c r="N9334" s="7">
        <f>IFERROR(Sales_Data[[#This Row],[Profit]]/Sales_Data[[#This Row],[Sales]],0)</f>
        <v>0.19848671875000001</v>
      </c>
      <c r="O9334" s="7" t="str">
        <f>TEXT(Sales_Data[[#This Row],[Order_Date]],"mmm")</f>
        <v>Nov</v>
      </c>
      <c r="P9334" s="9" t="str">
        <f>TEXT(Sales_Data[[#This Row],[Order_Date]],"yyyy")</f>
        <v>2025</v>
      </c>
      <c r="Q9334" s="9" t="str">
        <f t="shared" si="145"/>
        <v>Existing</v>
      </c>
      <c r="R9334" s="1" t="s">
        <v>73</v>
      </c>
    </row>
    <row r="9335" spans="1:18" x14ac:dyDescent="0.35">
      <c r="A9335" s="1" t="s">
        <v>14282</v>
      </c>
      <c r="B9335" s="2">
        <v>45667</v>
      </c>
      <c r="C9335" s="1" t="s">
        <v>6733</v>
      </c>
      <c r="D9335" s="1" t="s">
        <v>925</v>
      </c>
      <c r="E9335" s="1" t="s">
        <v>111</v>
      </c>
      <c r="F9335" s="1" t="s">
        <v>33</v>
      </c>
      <c r="G9335" s="1" t="s">
        <v>42</v>
      </c>
      <c r="H9335" s="1" t="s">
        <v>63</v>
      </c>
      <c r="I9335">
        <v>4</v>
      </c>
      <c r="J9335">
        <v>4500</v>
      </c>
      <c r="K9335" s="7">
        <v>0.05</v>
      </c>
      <c r="L9335">
        <v>17100</v>
      </c>
      <c r="M9335">
        <v>3761.25</v>
      </c>
      <c r="N9335" s="7">
        <f>IFERROR(Sales_Data[[#This Row],[Profit]]/Sales_Data[[#This Row],[Sales]],0)</f>
        <v>0.21995614035087718</v>
      </c>
      <c r="O9335" s="7" t="str">
        <f>TEXT(Sales_Data[[#This Row],[Order_Date]],"mmm")</f>
        <v>Jan</v>
      </c>
      <c r="P9335" s="9" t="str">
        <f>TEXT(Sales_Data[[#This Row],[Order_Date]],"yyyy")</f>
        <v>2025</v>
      </c>
      <c r="Q9335" s="9" t="str">
        <f t="shared" si="145"/>
        <v>Existing</v>
      </c>
      <c r="R9335" s="1" t="s">
        <v>28</v>
      </c>
    </row>
    <row r="9336" spans="1:18" x14ac:dyDescent="0.35">
      <c r="A9336" s="1" t="s">
        <v>14283</v>
      </c>
      <c r="B9336" s="2">
        <v>45864</v>
      </c>
      <c r="C9336" s="1" t="s">
        <v>2018</v>
      </c>
      <c r="D9336" s="1" t="s">
        <v>9982</v>
      </c>
      <c r="E9336" s="1" t="s">
        <v>32</v>
      </c>
      <c r="F9336" s="1" t="s">
        <v>33</v>
      </c>
      <c r="G9336" s="1" t="s">
        <v>42</v>
      </c>
      <c r="H9336" s="1" t="s">
        <v>102</v>
      </c>
      <c r="I9336">
        <v>5</v>
      </c>
      <c r="J9336">
        <v>25000</v>
      </c>
      <c r="K9336" s="7">
        <v>0.1</v>
      </c>
      <c r="L9336">
        <v>112500</v>
      </c>
      <c r="M9336">
        <v>11065.19</v>
      </c>
      <c r="N9336" s="7">
        <f>IFERROR(Sales_Data[[#This Row],[Profit]]/Sales_Data[[#This Row],[Sales]],0)</f>
        <v>9.835724444444445E-2</v>
      </c>
      <c r="O9336" s="7" t="str">
        <f>TEXT(Sales_Data[[#This Row],[Order_Date]],"mmm")</f>
        <v>Jul</v>
      </c>
      <c r="P9336" s="9" t="str">
        <f>TEXT(Sales_Data[[#This Row],[Order_Date]],"yyyy")</f>
        <v>2025</v>
      </c>
      <c r="Q9336" s="9" t="str">
        <f t="shared" si="145"/>
        <v>Existing</v>
      </c>
      <c r="R9336" s="1" t="s">
        <v>28</v>
      </c>
    </row>
    <row r="9337" spans="1:18" x14ac:dyDescent="0.35">
      <c r="A9337" s="1" t="s">
        <v>14284</v>
      </c>
      <c r="B9337" s="2">
        <v>45773</v>
      </c>
      <c r="C9337" s="1" t="s">
        <v>10404</v>
      </c>
      <c r="D9337" s="1" t="s">
        <v>4241</v>
      </c>
      <c r="E9337" s="1" t="s">
        <v>81</v>
      </c>
      <c r="F9337" s="1" t="s">
        <v>33</v>
      </c>
      <c r="G9337" s="1" t="s">
        <v>42</v>
      </c>
      <c r="H9337" s="1" t="s">
        <v>63</v>
      </c>
      <c r="I9337">
        <v>1</v>
      </c>
      <c r="J9337">
        <v>4500</v>
      </c>
      <c r="K9337" s="7">
        <v>0</v>
      </c>
      <c r="L9337">
        <v>4500</v>
      </c>
      <c r="M9337">
        <v>589.45000000000005</v>
      </c>
      <c r="N9337" s="7">
        <f>IFERROR(Sales_Data[[#This Row],[Profit]]/Sales_Data[[#This Row],[Sales]],0)</f>
        <v>0.1309888888888889</v>
      </c>
      <c r="O9337" s="7" t="str">
        <f>TEXT(Sales_Data[[#This Row],[Order_Date]],"mmm")</f>
        <v>Apr</v>
      </c>
      <c r="P9337" s="9" t="str">
        <f>TEXT(Sales_Data[[#This Row],[Order_Date]],"yyyy")</f>
        <v>2025</v>
      </c>
      <c r="Q9337" s="9" t="str">
        <f t="shared" si="145"/>
        <v>New</v>
      </c>
      <c r="R9337" s="1" t="s">
        <v>64</v>
      </c>
    </row>
    <row r="9338" spans="1:18" x14ac:dyDescent="0.35">
      <c r="A9338" s="1" t="s">
        <v>14285</v>
      </c>
      <c r="B9338" s="2">
        <v>45856</v>
      </c>
      <c r="C9338" s="1" t="s">
        <v>1673</v>
      </c>
      <c r="D9338" s="1" t="s">
        <v>5564</v>
      </c>
      <c r="E9338" s="1" t="s">
        <v>86</v>
      </c>
      <c r="F9338" s="1" t="s">
        <v>25</v>
      </c>
      <c r="G9338" s="1" t="s">
        <v>42</v>
      </c>
      <c r="H9338" s="1" t="s">
        <v>47</v>
      </c>
      <c r="I9338">
        <v>5</v>
      </c>
      <c r="J9338">
        <v>55000</v>
      </c>
      <c r="K9338" s="7">
        <v>0.2</v>
      </c>
      <c r="L9338">
        <v>220000</v>
      </c>
      <c r="M9338">
        <v>52070.8</v>
      </c>
      <c r="N9338" s="7">
        <f>IFERROR(Sales_Data[[#This Row],[Profit]]/Sales_Data[[#This Row],[Sales]],0)</f>
        <v>0.23668545454545456</v>
      </c>
      <c r="O9338" s="7" t="str">
        <f>TEXT(Sales_Data[[#This Row],[Order_Date]],"mmm")</f>
        <v>Jul</v>
      </c>
      <c r="P9338" s="9" t="str">
        <f>TEXT(Sales_Data[[#This Row],[Order_Date]],"yyyy")</f>
        <v>2025</v>
      </c>
      <c r="Q9338" s="9" t="str">
        <f t="shared" si="145"/>
        <v>Existing</v>
      </c>
      <c r="R9338" s="1" t="s">
        <v>20</v>
      </c>
    </row>
    <row r="9339" spans="1:18" x14ac:dyDescent="0.35">
      <c r="A9339" s="1" t="s">
        <v>14286</v>
      </c>
      <c r="B9339" s="2">
        <v>45689</v>
      </c>
      <c r="C9339" s="1" t="s">
        <v>5935</v>
      </c>
      <c r="D9339" s="1" t="s">
        <v>2546</v>
      </c>
      <c r="E9339" s="1" t="s">
        <v>56</v>
      </c>
      <c r="F9339" s="1" t="s">
        <v>57</v>
      </c>
      <c r="G9339" s="1" t="s">
        <v>120</v>
      </c>
      <c r="H9339" s="1" t="s">
        <v>143</v>
      </c>
      <c r="I9339">
        <v>5</v>
      </c>
      <c r="J9339">
        <v>1800</v>
      </c>
      <c r="K9339" s="7">
        <v>0.15</v>
      </c>
      <c r="L9339">
        <v>7650</v>
      </c>
      <c r="M9339">
        <v>692.42</v>
      </c>
      <c r="N9339" s="7">
        <f>IFERROR(Sales_Data[[#This Row],[Profit]]/Sales_Data[[#This Row],[Sales]],0)</f>
        <v>9.0512418300653583E-2</v>
      </c>
      <c r="O9339" s="7" t="str">
        <f>TEXT(Sales_Data[[#This Row],[Order_Date]],"mmm")</f>
        <v>Feb</v>
      </c>
      <c r="P9339" s="9" t="str">
        <f>TEXT(Sales_Data[[#This Row],[Order_Date]],"yyyy")</f>
        <v>2025</v>
      </c>
      <c r="Q9339" s="9" t="str">
        <f t="shared" si="145"/>
        <v>Existing</v>
      </c>
      <c r="R9339" s="1" t="s">
        <v>20</v>
      </c>
    </row>
    <row r="9340" spans="1:18" x14ac:dyDescent="0.35">
      <c r="A9340" s="1" t="s">
        <v>14287</v>
      </c>
      <c r="B9340" s="2">
        <v>45962</v>
      </c>
      <c r="C9340" s="1" t="s">
        <v>392</v>
      </c>
      <c r="D9340" s="1" t="s">
        <v>4016</v>
      </c>
      <c r="E9340" s="1" t="s">
        <v>32</v>
      </c>
      <c r="F9340" s="1" t="s">
        <v>33</v>
      </c>
      <c r="G9340" s="1" t="s">
        <v>120</v>
      </c>
      <c r="H9340" s="1" t="s">
        <v>121</v>
      </c>
      <c r="I9340">
        <v>1</v>
      </c>
      <c r="J9340">
        <v>2800</v>
      </c>
      <c r="K9340" s="7">
        <v>0.05</v>
      </c>
      <c r="L9340">
        <v>2660</v>
      </c>
      <c r="M9340">
        <v>359.61</v>
      </c>
      <c r="N9340" s="7">
        <f>IFERROR(Sales_Data[[#This Row],[Profit]]/Sales_Data[[#This Row],[Sales]],0)</f>
        <v>0.13519172932330828</v>
      </c>
      <c r="O9340" s="7" t="str">
        <f>TEXT(Sales_Data[[#This Row],[Order_Date]],"mmm")</f>
        <v>Nov</v>
      </c>
      <c r="P9340" s="9" t="str">
        <f>TEXT(Sales_Data[[#This Row],[Order_Date]],"yyyy")</f>
        <v>2025</v>
      </c>
      <c r="Q9340" s="9" t="str">
        <f t="shared" si="145"/>
        <v>New</v>
      </c>
      <c r="R9340" s="1" t="s">
        <v>64</v>
      </c>
    </row>
    <row r="9341" spans="1:18" x14ac:dyDescent="0.35">
      <c r="A9341" s="1" t="s">
        <v>14288</v>
      </c>
      <c r="B9341" s="2">
        <v>45683</v>
      </c>
      <c r="C9341" s="1" t="s">
        <v>616</v>
      </c>
      <c r="D9341" s="1" t="s">
        <v>4795</v>
      </c>
      <c r="E9341" s="1" t="s">
        <v>17</v>
      </c>
      <c r="F9341" s="1" t="s">
        <v>17</v>
      </c>
      <c r="G9341" s="1" t="s">
        <v>26</v>
      </c>
      <c r="H9341" s="1" t="s">
        <v>82</v>
      </c>
      <c r="I9341">
        <v>4</v>
      </c>
      <c r="J9341">
        <v>450</v>
      </c>
      <c r="K9341" s="7">
        <v>0</v>
      </c>
      <c r="L9341">
        <v>1800</v>
      </c>
      <c r="M9341">
        <v>445.76</v>
      </c>
      <c r="N9341" s="7">
        <f>IFERROR(Sales_Data[[#This Row],[Profit]]/Sales_Data[[#This Row],[Sales]],0)</f>
        <v>0.24764444444444444</v>
      </c>
      <c r="O9341" s="7" t="str">
        <f>TEXT(Sales_Data[[#This Row],[Order_Date]],"mmm")</f>
        <v>Jan</v>
      </c>
      <c r="P9341" s="9" t="str">
        <f>TEXT(Sales_Data[[#This Row],[Order_Date]],"yyyy")</f>
        <v>2025</v>
      </c>
      <c r="Q9341" s="9" t="str">
        <f t="shared" si="145"/>
        <v>Existing</v>
      </c>
      <c r="R9341" s="1" t="s">
        <v>20</v>
      </c>
    </row>
    <row r="9342" spans="1:18" x14ac:dyDescent="0.35">
      <c r="A9342" s="1" t="s">
        <v>14289</v>
      </c>
      <c r="B9342" s="2">
        <v>45886</v>
      </c>
      <c r="C9342" s="1" t="s">
        <v>1375</v>
      </c>
      <c r="D9342" s="1" t="s">
        <v>4997</v>
      </c>
      <c r="E9342" s="1" t="s">
        <v>24</v>
      </c>
      <c r="F9342" s="1" t="s">
        <v>25</v>
      </c>
      <c r="G9342" s="1" t="s">
        <v>18</v>
      </c>
      <c r="H9342" s="1" t="s">
        <v>131</v>
      </c>
      <c r="I9342">
        <v>4</v>
      </c>
      <c r="J9342">
        <v>1500</v>
      </c>
      <c r="K9342" s="7">
        <v>0.1</v>
      </c>
      <c r="L9342">
        <v>5400</v>
      </c>
      <c r="M9342">
        <v>1192.1300000000001</v>
      </c>
      <c r="N9342" s="7">
        <f>IFERROR(Sales_Data[[#This Row],[Profit]]/Sales_Data[[#This Row],[Sales]],0)</f>
        <v>0.22076481481481483</v>
      </c>
      <c r="O9342" s="7" t="str">
        <f>TEXT(Sales_Data[[#This Row],[Order_Date]],"mmm")</f>
        <v>Aug</v>
      </c>
      <c r="P9342" s="9" t="str">
        <f>TEXT(Sales_Data[[#This Row],[Order_Date]],"yyyy")</f>
        <v>2025</v>
      </c>
      <c r="Q9342" s="9" t="str">
        <f t="shared" si="145"/>
        <v>Existing</v>
      </c>
      <c r="R9342" s="1" t="s">
        <v>36</v>
      </c>
    </row>
    <row r="9343" spans="1:18" x14ac:dyDescent="0.35">
      <c r="A9343" s="1" t="s">
        <v>14290</v>
      </c>
      <c r="B9343" s="2">
        <v>45854</v>
      </c>
      <c r="C9343" s="1" t="s">
        <v>4373</v>
      </c>
      <c r="D9343" s="1" t="s">
        <v>3509</v>
      </c>
      <c r="E9343" s="1" t="s">
        <v>51</v>
      </c>
      <c r="F9343" s="1" t="s">
        <v>52</v>
      </c>
      <c r="G9343" s="1" t="s">
        <v>120</v>
      </c>
      <c r="H9343" s="1" t="s">
        <v>217</v>
      </c>
      <c r="I9343">
        <v>3</v>
      </c>
      <c r="J9343">
        <v>3200</v>
      </c>
      <c r="K9343" s="7">
        <v>0.05</v>
      </c>
      <c r="L9343">
        <v>9120</v>
      </c>
      <c r="M9343">
        <v>2053.09</v>
      </c>
      <c r="N9343" s="7">
        <f>IFERROR(Sales_Data[[#This Row],[Profit]]/Sales_Data[[#This Row],[Sales]],0)</f>
        <v>0.22511951754385967</v>
      </c>
      <c r="O9343" s="7" t="str">
        <f>TEXT(Sales_Data[[#This Row],[Order_Date]],"mmm")</f>
        <v>Jul</v>
      </c>
      <c r="P9343" s="9" t="str">
        <f>TEXT(Sales_Data[[#This Row],[Order_Date]],"yyyy")</f>
        <v>2025</v>
      </c>
      <c r="Q9343" s="9" t="str">
        <f t="shared" si="145"/>
        <v>Existing</v>
      </c>
      <c r="R9343" s="1" t="s">
        <v>28</v>
      </c>
    </row>
    <row r="9344" spans="1:18" x14ac:dyDescent="0.35">
      <c r="A9344" s="1" t="s">
        <v>14291</v>
      </c>
      <c r="B9344" s="2">
        <v>45693</v>
      </c>
      <c r="C9344" s="1" t="s">
        <v>1819</v>
      </c>
      <c r="D9344" s="1" t="s">
        <v>5792</v>
      </c>
      <c r="E9344" s="1" t="s">
        <v>81</v>
      </c>
      <c r="F9344" s="1" t="s">
        <v>33</v>
      </c>
      <c r="G9344" s="1" t="s">
        <v>26</v>
      </c>
      <c r="H9344" s="1" t="s">
        <v>58</v>
      </c>
      <c r="I9344">
        <v>2</v>
      </c>
      <c r="J9344">
        <v>1400</v>
      </c>
      <c r="K9344" s="7">
        <v>0.2</v>
      </c>
      <c r="L9344">
        <v>2240</v>
      </c>
      <c r="M9344">
        <v>355.08</v>
      </c>
      <c r="N9344" s="7">
        <f>IFERROR(Sales_Data[[#This Row],[Profit]]/Sales_Data[[#This Row],[Sales]],0)</f>
        <v>0.15851785714285713</v>
      </c>
      <c r="O9344" s="7" t="str">
        <f>TEXT(Sales_Data[[#This Row],[Order_Date]],"mmm")</f>
        <v>Feb</v>
      </c>
      <c r="P9344" s="9" t="str">
        <f>TEXT(Sales_Data[[#This Row],[Order_Date]],"yyyy")</f>
        <v>2025</v>
      </c>
      <c r="Q9344" s="9" t="str">
        <f t="shared" si="145"/>
        <v>Existing</v>
      </c>
      <c r="R9344" s="1" t="s">
        <v>73</v>
      </c>
    </row>
    <row r="9345" spans="1:18" x14ac:dyDescent="0.35">
      <c r="A9345" s="1" t="s">
        <v>14292</v>
      </c>
      <c r="B9345" s="2">
        <v>45734</v>
      </c>
      <c r="C9345" s="1" t="s">
        <v>4302</v>
      </c>
      <c r="D9345" s="1" t="s">
        <v>1570</v>
      </c>
      <c r="E9345" s="1" t="s">
        <v>51</v>
      </c>
      <c r="F9345" s="1" t="s">
        <v>52</v>
      </c>
      <c r="G9345" s="1" t="s">
        <v>34</v>
      </c>
      <c r="H9345" s="1" t="s">
        <v>153</v>
      </c>
      <c r="I9345">
        <v>5</v>
      </c>
      <c r="J9345">
        <v>7000</v>
      </c>
      <c r="K9345" s="7">
        <v>0</v>
      </c>
      <c r="L9345">
        <v>35000</v>
      </c>
      <c r="M9345">
        <v>4685.34</v>
      </c>
      <c r="N9345" s="7">
        <f>IFERROR(Sales_Data[[#This Row],[Profit]]/Sales_Data[[#This Row],[Sales]],0)</f>
        <v>0.13386685714285715</v>
      </c>
      <c r="O9345" s="7" t="str">
        <f>TEXT(Sales_Data[[#This Row],[Order_Date]],"mmm")</f>
        <v>Mar</v>
      </c>
      <c r="P9345" s="9" t="str">
        <f>TEXT(Sales_Data[[#This Row],[Order_Date]],"yyyy")</f>
        <v>2025</v>
      </c>
      <c r="Q9345" s="9" t="str">
        <f t="shared" si="145"/>
        <v>Existing</v>
      </c>
      <c r="R9345" s="1" t="s">
        <v>28</v>
      </c>
    </row>
    <row r="9346" spans="1:18" x14ac:dyDescent="0.35">
      <c r="A9346" s="1" t="s">
        <v>14293</v>
      </c>
      <c r="B9346" s="2">
        <v>45936</v>
      </c>
      <c r="C9346" s="1" t="s">
        <v>5365</v>
      </c>
      <c r="D9346" s="1" t="s">
        <v>8235</v>
      </c>
      <c r="E9346" s="1" t="s">
        <v>40</v>
      </c>
      <c r="F9346" s="1" t="s">
        <v>41</v>
      </c>
      <c r="G9346" s="1" t="s">
        <v>34</v>
      </c>
      <c r="H9346" s="1" t="s">
        <v>35</v>
      </c>
      <c r="I9346">
        <v>2</v>
      </c>
      <c r="J9346">
        <v>9000</v>
      </c>
      <c r="K9346" s="7">
        <v>0.05</v>
      </c>
      <c r="L9346">
        <v>17100</v>
      </c>
      <c r="M9346">
        <v>4004.14</v>
      </c>
      <c r="N9346" s="7">
        <f>IFERROR(Sales_Data[[#This Row],[Profit]]/Sales_Data[[#This Row],[Sales]],0)</f>
        <v>0.23416023391812865</v>
      </c>
      <c r="O9346" s="7" t="str">
        <f>TEXT(Sales_Data[[#This Row],[Order_Date]],"mmm")</f>
        <v>Oct</v>
      </c>
      <c r="P9346" s="9" t="str">
        <f>TEXT(Sales_Data[[#This Row],[Order_Date]],"yyyy")</f>
        <v>2025</v>
      </c>
      <c r="Q9346" s="9" t="str">
        <f t="shared" ref="Q9346:Q9409" si="146">IF(I9346&gt;1,"Existing","New")</f>
        <v>Existing</v>
      </c>
      <c r="R9346" s="1" t="s">
        <v>20</v>
      </c>
    </row>
    <row r="9347" spans="1:18" x14ac:dyDescent="0.35">
      <c r="A9347" s="1" t="s">
        <v>14294</v>
      </c>
      <c r="B9347" s="2">
        <v>46001</v>
      </c>
      <c r="C9347" s="1" t="s">
        <v>1309</v>
      </c>
      <c r="D9347" s="1" t="s">
        <v>3325</v>
      </c>
      <c r="E9347" s="1" t="s">
        <v>51</v>
      </c>
      <c r="F9347" s="1" t="s">
        <v>52</v>
      </c>
      <c r="G9347" s="1" t="s">
        <v>34</v>
      </c>
      <c r="H9347" s="1" t="s">
        <v>107</v>
      </c>
      <c r="I9347">
        <v>3</v>
      </c>
      <c r="J9347">
        <v>6500</v>
      </c>
      <c r="K9347" s="7">
        <v>0.05</v>
      </c>
      <c r="L9347">
        <v>18525</v>
      </c>
      <c r="M9347">
        <v>3530.43</v>
      </c>
      <c r="N9347" s="7">
        <f>IFERROR(Sales_Data[[#This Row],[Profit]]/Sales_Data[[#This Row],[Sales]],0)</f>
        <v>0.19057651821862348</v>
      </c>
      <c r="O9347" s="7" t="str">
        <f>TEXT(Sales_Data[[#This Row],[Order_Date]],"mmm")</f>
        <v>Dec</v>
      </c>
      <c r="P9347" s="9" t="str">
        <f>TEXT(Sales_Data[[#This Row],[Order_Date]],"yyyy")</f>
        <v>2025</v>
      </c>
      <c r="Q9347" s="9" t="str">
        <f t="shared" si="146"/>
        <v>Existing</v>
      </c>
      <c r="R9347" s="1" t="s">
        <v>20</v>
      </c>
    </row>
    <row r="9348" spans="1:18" x14ac:dyDescent="0.35">
      <c r="A9348" s="1" t="s">
        <v>14295</v>
      </c>
      <c r="B9348" s="2">
        <v>45967</v>
      </c>
      <c r="C9348" s="1" t="s">
        <v>9476</v>
      </c>
      <c r="D9348" s="1" t="s">
        <v>8704</v>
      </c>
      <c r="E9348" s="1" t="s">
        <v>51</v>
      </c>
      <c r="F9348" s="1" t="s">
        <v>52</v>
      </c>
      <c r="G9348" s="1" t="s">
        <v>26</v>
      </c>
      <c r="H9348" s="1" t="s">
        <v>128</v>
      </c>
      <c r="I9348">
        <v>5</v>
      </c>
      <c r="J9348">
        <v>900</v>
      </c>
      <c r="K9348" s="7">
        <v>0.15</v>
      </c>
      <c r="L9348">
        <v>3825</v>
      </c>
      <c r="M9348">
        <v>475.23</v>
      </c>
      <c r="N9348" s="7">
        <f>IFERROR(Sales_Data[[#This Row],[Profit]]/Sales_Data[[#This Row],[Sales]],0)</f>
        <v>0.12424313725490196</v>
      </c>
      <c r="O9348" s="7" t="str">
        <f>TEXT(Sales_Data[[#This Row],[Order_Date]],"mmm")</f>
        <v>Nov</v>
      </c>
      <c r="P9348" s="9" t="str">
        <f>TEXT(Sales_Data[[#This Row],[Order_Date]],"yyyy")</f>
        <v>2025</v>
      </c>
      <c r="Q9348" s="9" t="str">
        <f t="shared" si="146"/>
        <v>Existing</v>
      </c>
      <c r="R9348" s="1" t="s">
        <v>64</v>
      </c>
    </row>
    <row r="9349" spans="1:18" x14ac:dyDescent="0.35">
      <c r="A9349" s="1" t="s">
        <v>14296</v>
      </c>
      <c r="B9349" s="2">
        <v>45736</v>
      </c>
      <c r="C9349" s="1" t="s">
        <v>3248</v>
      </c>
      <c r="D9349" s="1" t="s">
        <v>1847</v>
      </c>
      <c r="E9349" s="1" t="s">
        <v>86</v>
      </c>
      <c r="F9349" s="1" t="s">
        <v>25</v>
      </c>
      <c r="G9349" s="1" t="s">
        <v>120</v>
      </c>
      <c r="H9349" s="1" t="s">
        <v>146</v>
      </c>
      <c r="I9349">
        <v>4</v>
      </c>
      <c r="J9349">
        <v>800</v>
      </c>
      <c r="K9349" s="7">
        <v>0.05</v>
      </c>
      <c r="L9349">
        <v>3040</v>
      </c>
      <c r="M9349">
        <v>376.73</v>
      </c>
      <c r="N9349" s="7">
        <f>IFERROR(Sales_Data[[#This Row],[Profit]]/Sales_Data[[#This Row],[Sales]],0)</f>
        <v>0.12392434210526317</v>
      </c>
      <c r="O9349" s="7" t="str">
        <f>TEXT(Sales_Data[[#This Row],[Order_Date]],"mmm")</f>
        <v>Mar</v>
      </c>
      <c r="P9349" s="9" t="str">
        <f>TEXT(Sales_Data[[#This Row],[Order_Date]],"yyyy")</f>
        <v>2025</v>
      </c>
      <c r="Q9349" s="9" t="str">
        <f t="shared" si="146"/>
        <v>Existing</v>
      </c>
      <c r="R9349" s="1" t="s">
        <v>20</v>
      </c>
    </row>
    <row r="9350" spans="1:18" x14ac:dyDescent="0.35">
      <c r="A9350" s="1" t="s">
        <v>14297</v>
      </c>
      <c r="B9350" s="2">
        <v>45798</v>
      </c>
      <c r="C9350" s="1" t="s">
        <v>3841</v>
      </c>
      <c r="D9350" s="1" t="s">
        <v>14298</v>
      </c>
      <c r="E9350" s="1" t="s">
        <v>56</v>
      </c>
      <c r="F9350" s="1" t="s">
        <v>57</v>
      </c>
      <c r="G9350" s="1" t="s">
        <v>42</v>
      </c>
      <c r="H9350" s="1" t="s">
        <v>43</v>
      </c>
      <c r="I9350">
        <v>2</v>
      </c>
      <c r="J9350">
        <v>18000</v>
      </c>
      <c r="K9350" s="7">
        <v>0.1</v>
      </c>
      <c r="L9350">
        <v>32400</v>
      </c>
      <c r="M9350">
        <v>7112.06</v>
      </c>
      <c r="N9350" s="7">
        <f>IFERROR(Sales_Data[[#This Row],[Profit]]/Sales_Data[[#This Row],[Sales]],0)</f>
        <v>0.21950802469135805</v>
      </c>
      <c r="O9350" s="7" t="str">
        <f>TEXT(Sales_Data[[#This Row],[Order_Date]],"mmm")</f>
        <v>May</v>
      </c>
      <c r="P9350" s="9" t="str">
        <f>TEXT(Sales_Data[[#This Row],[Order_Date]],"yyyy")</f>
        <v>2025</v>
      </c>
      <c r="Q9350" s="9" t="str">
        <f t="shared" si="146"/>
        <v>Existing</v>
      </c>
      <c r="R9350" s="1" t="s">
        <v>73</v>
      </c>
    </row>
    <row r="9351" spans="1:18" x14ac:dyDescent="0.35">
      <c r="A9351" s="1" t="s">
        <v>14299</v>
      </c>
      <c r="B9351" s="2">
        <v>45794</v>
      </c>
      <c r="C9351" s="1" t="s">
        <v>5965</v>
      </c>
      <c r="D9351" s="1" t="s">
        <v>2033</v>
      </c>
      <c r="E9351" s="1" t="s">
        <v>71</v>
      </c>
      <c r="F9351" s="1" t="s">
        <v>33</v>
      </c>
      <c r="G9351" s="1" t="s">
        <v>18</v>
      </c>
      <c r="H9351" s="1" t="s">
        <v>131</v>
      </c>
      <c r="I9351">
        <v>4</v>
      </c>
      <c r="J9351">
        <v>1500</v>
      </c>
      <c r="K9351" s="7">
        <v>0</v>
      </c>
      <c r="L9351">
        <v>6000</v>
      </c>
      <c r="M9351">
        <v>869.78</v>
      </c>
      <c r="N9351" s="7">
        <f>IFERROR(Sales_Data[[#This Row],[Profit]]/Sales_Data[[#This Row],[Sales]],0)</f>
        <v>0.14496333333333333</v>
      </c>
      <c r="O9351" s="7" t="str">
        <f>TEXT(Sales_Data[[#This Row],[Order_Date]],"mmm")</f>
        <v>May</v>
      </c>
      <c r="P9351" s="9" t="str">
        <f>TEXT(Sales_Data[[#This Row],[Order_Date]],"yyyy")</f>
        <v>2025</v>
      </c>
      <c r="Q9351" s="9" t="str">
        <f t="shared" si="146"/>
        <v>Existing</v>
      </c>
      <c r="R9351" s="1" t="s">
        <v>20</v>
      </c>
    </row>
    <row r="9352" spans="1:18" x14ac:dyDescent="0.35">
      <c r="A9352" s="1" t="s">
        <v>14300</v>
      </c>
      <c r="B9352" s="2">
        <v>45993</v>
      </c>
      <c r="C9352" s="1" t="s">
        <v>6487</v>
      </c>
      <c r="D9352" s="1" t="s">
        <v>13760</v>
      </c>
      <c r="E9352" s="1" t="s">
        <v>17</v>
      </c>
      <c r="F9352" s="1" t="s">
        <v>17</v>
      </c>
      <c r="G9352" s="1" t="s">
        <v>42</v>
      </c>
      <c r="H9352" s="1" t="s">
        <v>63</v>
      </c>
      <c r="I9352">
        <v>3</v>
      </c>
      <c r="J9352">
        <v>4500</v>
      </c>
      <c r="K9352" s="7">
        <v>0.1</v>
      </c>
      <c r="L9352">
        <v>12150</v>
      </c>
      <c r="M9352">
        <v>1024.8900000000001</v>
      </c>
      <c r="N9352" s="7">
        <f>IFERROR(Sales_Data[[#This Row],[Profit]]/Sales_Data[[#This Row],[Sales]],0)</f>
        <v>8.4353086419753101E-2</v>
      </c>
      <c r="O9352" s="7" t="str">
        <f>TEXT(Sales_Data[[#This Row],[Order_Date]],"mmm")</f>
        <v>Dec</v>
      </c>
      <c r="P9352" s="9" t="str">
        <f>TEXT(Sales_Data[[#This Row],[Order_Date]],"yyyy")</f>
        <v>2025</v>
      </c>
      <c r="Q9352" s="9" t="str">
        <f t="shared" si="146"/>
        <v>Existing</v>
      </c>
      <c r="R9352" s="1" t="s">
        <v>64</v>
      </c>
    </row>
    <row r="9353" spans="1:18" x14ac:dyDescent="0.35">
      <c r="A9353" s="1" t="s">
        <v>14301</v>
      </c>
      <c r="B9353" s="2">
        <v>45749</v>
      </c>
      <c r="C9353" s="1" t="s">
        <v>6580</v>
      </c>
      <c r="D9353" s="1" t="s">
        <v>12527</v>
      </c>
      <c r="E9353" s="1" t="s">
        <v>17</v>
      </c>
      <c r="F9353" s="1" t="s">
        <v>17</v>
      </c>
      <c r="G9353" s="1" t="s">
        <v>26</v>
      </c>
      <c r="H9353" s="1" t="s">
        <v>27</v>
      </c>
      <c r="I9353">
        <v>5</v>
      </c>
      <c r="J9353">
        <v>1200</v>
      </c>
      <c r="K9353" s="7">
        <v>0.1</v>
      </c>
      <c r="L9353">
        <v>5400</v>
      </c>
      <c r="M9353">
        <v>883.17</v>
      </c>
      <c r="N9353" s="7">
        <f>IFERROR(Sales_Data[[#This Row],[Profit]]/Sales_Data[[#This Row],[Sales]],0)</f>
        <v>0.16355</v>
      </c>
      <c r="O9353" s="7" t="str">
        <f>TEXT(Sales_Data[[#This Row],[Order_Date]],"mmm")</f>
        <v>Apr</v>
      </c>
      <c r="P9353" s="9" t="str">
        <f>TEXT(Sales_Data[[#This Row],[Order_Date]],"yyyy")</f>
        <v>2025</v>
      </c>
      <c r="Q9353" s="9" t="str">
        <f t="shared" si="146"/>
        <v>Existing</v>
      </c>
      <c r="R9353" s="1" t="s">
        <v>28</v>
      </c>
    </row>
    <row r="9354" spans="1:18" x14ac:dyDescent="0.35">
      <c r="A9354" s="1" t="s">
        <v>14302</v>
      </c>
      <c r="B9354" s="2">
        <v>45809</v>
      </c>
      <c r="C9354" s="1" t="s">
        <v>2151</v>
      </c>
      <c r="D9354" s="1" t="s">
        <v>11743</v>
      </c>
      <c r="E9354" s="1" t="s">
        <v>111</v>
      </c>
      <c r="F9354" s="1" t="s">
        <v>33</v>
      </c>
      <c r="G9354" s="1" t="s">
        <v>120</v>
      </c>
      <c r="H9354" s="1" t="s">
        <v>217</v>
      </c>
      <c r="I9354">
        <v>4</v>
      </c>
      <c r="J9354">
        <v>3200</v>
      </c>
      <c r="K9354" s="7">
        <v>0.2</v>
      </c>
      <c r="L9354">
        <v>10240</v>
      </c>
      <c r="M9354">
        <v>998.24</v>
      </c>
      <c r="N9354" s="7">
        <f>IFERROR(Sales_Data[[#This Row],[Profit]]/Sales_Data[[#This Row],[Sales]],0)</f>
        <v>9.7484374999999998E-2</v>
      </c>
      <c r="O9354" s="7" t="str">
        <f>TEXT(Sales_Data[[#This Row],[Order_Date]],"mmm")</f>
        <v>Jun</v>
      </c>
      <c r="P9354" s="9" t="str">
        <f>TEXT(Sales_Data[[#This Row],[Order_Date]],"yyyy")</f>
        <v>2025</v>
      </c>
      <c r="Q9354" s="9" t="str">
        <f t="shared" si="146"/>
        <v>Existing</v>
      </c>
      <c r="R9354" s="1" t="s">
        <v>36</v>
      </c>
    </row>
    <row r="9355" spans="1:18" x14ac:dyDescent="0.35">
      <c r="A9355" s="1" t="s">
        <v>14303</v>
      </c>
      <c r="B9355" s="2">
        <v>45947</v>
      </c>
      <c r="C9355" s="1" t="s">
        <v>2016</v>
      </c>
      <c r="D9355" s="1" t="s">
        <v>6990</v>
      </c>
      <c r="E9355" s="1" t="s">
        <v>160</v>
      </c>
      <c r="F9355" s="1" t="s">
        <v>161</v>
      </c>
      <c r="G9355" s="1" t="s">
        <v>42</v>
      </c>
      <c r="H9355" s="1" t="s">
        <v>43</v>
      </c>
      <c r="I9355">
        <v>5</v>
      </c>
      <c r="J9355">
        <v>18000</v>
      </c>
      <c r="K9355" s="7">
        <v>0.1</v>
      </c>
      <c r="L9355">
        <v>81000</v>
      </c>
      <c r="M9355">
        <v>6747.5</v>
      </c>
      <c r="N9355" s="7">
        <f>IFERROR(Sales_Data[[#This Row],[Profit]]/Sales_Data[[#This Row],[Sales]],0)</f>
        <v>8.330246913580247E-2</v>
      </c>
      <c r="O9355" s="7" t="str">
        <f>TEXT(Sales_Data[[#This Row],[Order_Date]],"mmm")</f>
        <v>Oct</v>
      </c>
      <c r="P9355" s="9" t="str">
        <f>TEXT(Sales_Data[[#This Row],[Order_Date]],"yyyy")</f>
        <v>2025</v>
      </c>
      <c r="Q9355" s="9" t="str">
        <f t="shared" si="146"/>
        <v>Existing</v>
      </c>
      <c r="R9355" s="1" t="s">
        <v>64</v>
      </c>
    </row>
    <row r="9356" spans="1:18" x14ac:dyDescent="0.35">
      <c r="A9356" s="1" t="s">
        <v>14304</v>
      </c>
      <c r="B9356" s="2">
        <v>45716</v>
      </c>
      <c r="C9356" s="1" t="s">
        <v>420</v>
      </c>
      <c r="D9356" s="1" t="s">
        <v>196</v>
      </c>
      <c r="E9356" s="1" t="s">
        <v>71</v>
      </c>
      <c r="F9356" s="1" t="s">
        <v>33</v>
      </c>
      <c r="G9356" s="1" t="s">
        <v>26</v>
      </c>
      <c r="H9356" s="1" t="s">
        <v>82</v>
      </c>
      <c r="I9356">
        <v>3</v>
      </c>
      <c r="J9356">
        <v>450</v>
      </c>
      <c r="K9356" s="7">
        <v>0.05</v>
      </c>
      <c r="L9356">
        <v>1282</v>
      </c>
      <c r="M9356">
        <v>199.55</v>
      </c>
      <c r="N9356" s="7">
        <f>IFERROR(Sales_Data[[#This Row],[Profit]]/Sales_Data[[#This Row],[Sales]],0)</f>
        <v>0.15565522620904837</v>
      </c>
      <c r="O9356" s="7" t="str">
        <f>TEXT(Sales_Data[[#This Row],[Order_Date]],"mmm")</f>
        <v>Feb</v>
      </c>
      <c r="P9356" s="9" t="str">
        <f>TEXT(Sales_Data[[#This Row],[Order_Date]],"yyyy")</f>
        <v>2025</v>
      </c>
      <c r="Q9356" s="9" t="str">
        <f t="shared" si="146"/>
        <v>Existing</v>
      </c>
      <c r="R9356" s="1" t="s">
        <v>64</v>
      </c>
    </row>
    <row r="9357" spans="1:18" x14ac:dyDescent="0.35">
      <c r="A9357" s="1" t="s">
        <v>14305</v>
      </c>
      <c r="B9357" s="2">
        <v>45801</v>
      </c>
      <c r="C9357" s="1" t="s">
        <v>14306</v>
      </c>
      <c r="D9357" s="1" t="s">
        <v>2332</v>
      </c>
      <c r="E9357" s="1" t="s">
        <v>51</v>
      </c>
      <c r="F9357" s="1" t="s">
        <v>52</v>
      </c>
      <c r="G9357" s="1" t="s">
        <v>34</v>
      </c>
      <c r="H9357" s="1" t="s">
        <v>77</v>
      </c>
      <c r="I9357">
        <v>4</v>
      </c>
      <c r="J9357">
        <v>22000</v>
      </c>
      <c r="K9357" s="7">
        <v>0</v>
      </c>
      <c r="L9357">
        <v>88000</v>
      </c>
      <c r="M9357">
        <v>20144.419999999998</v>
      </c>
      <c r="N9357" s="7">
        <f>IFERROR(Sales_Data[[#This Row],[Profit]]/Sales_Data[[#This Row],[Sales]],0)</f>
        <v>0.22891386363636362</v>
      </c>
      <c r="O9357" s="7" t="str">
        <f>TEXT(Sales_Data[[#This Row],[Order_Date]],"mmm")</f>
        <v>May</v>
      </c>
      <c r="P9357" s="9" t="str">
        <f>TEXT(Sales_Data[[#This Row],[Order_Date]],"yyyy")</f>
        <v>2025</v>
      </c>
      <c r="Q9357" s="9" t="str">
        <f t="shared" si="146"/>
        <v>Existing</v>
      </c>
      <c r="R9357" s="1" t="s">
        <v>36</v>
      </c>
    </row>
    <row r="9358" spans="1:18" x14ac:dyDescent="0.35">
      <c r="A9358" s="1" t="s">
        <v>14307</v>
      </c>
      <c r="B9358" s="2">
        <v>45799</v>
      </c>
      <c r="C9358" s="1" t="s">
        <v>12710</v>
      </c>
      <c r="D9358" s="1" t="s">
        <v>519</v>
      </c>
      <c r="E9358" s="1" t="s">
        <v>40</v>
      </c>
      <c r="F9358" s="1" t="s">
        <v>41</v>
      </c>
      <c r="G9358" s="1" t="s">
        <v>26</v>
      </c>
      <c r="H9358" s="1" t="s">
        <v>128</v>
      </c>
      <c r="I9358">
        <v>4</v>
      </c>
      <c r="J9358">
        <v>900</v>
      </c>
      <c r="K9358" s="7">
        <v>0.1</v>
      </c>
      <c r="L9358">
        <v>3240</v>
      </c>
      <c r="M9358">
        <v>605.36</v>
      </c>
      <c r="N9358" s="7">
        <f>IFERROR(Sales_Data[[#This Row],[Profit]]/Sales_Data[[#This Row],[Sales]],0)</f>
        <v>0.18683950617283951</v>
      </c>
      <c r="O9358" s="7" t="str">
        <f>TEXT(Sales_Data[[#This Row],[Order_Date]],"mmm")</f>
        <v>May</v>
      </c>
      <c r="P9358" s="9" t="str">
        <f>TEXT(Sales_Data[[#This Row],[Order_Date]],"yyyy")</f>
        <v>2025</v>
      </c>
      <c r="Q9358" s="9" t="str">
        <f t="shared" si="146"/>
        <v>Existing</v>
      </c>
      <c r="R9358" s="1" t="s">
        <v>73</v>
      </c>
    </row>
    <row r="9359" spans="1:18" x14ac:dyDescent="0.35">
      <c r="A9359" s="1" t="s">
        <v>14308</v>
      </c>
      <c r="B9359" s="2">
        <v>45742</v>
      </c>
      <c r="C9359" s="1" t="s">
        <v>9737</v>
      </c>
      <c r="D9359" s="1" t="s">
        <v>1509</v>
      </c>
      <c r="E9359" s="1" t="s">
        <v>51</v>
      </c>
      <c r="F9359" s="1" t="s">
        <v>52</v>
      </c>
      <c r="G9359" s="1" t="s">
        <v>120</v>
      </c>
      <c r="H9359" s="1" t="s">
        <v>146</v>
      </c>
      <c r="I9359">
        <v>1</v>
      </c>
      <c r="J9359">
        <v>800</v>
      </c>
      <c r="K9359" s="7">
        <v>0.05</v>
      </c>
      <c r="L9359">
        <v>760</v>
      </c>
      <c r="M9359">
        <v>114.54</v>
      </c>
      <c r="N9359" s="7">
        <f>IFERROR(Sales_Data[[#This Row],[Profit]]/Sales_Data[[#This Row],[Sales]],0)</f>
        <v>0.15071052631578949</v>
      </c>
      <c r="O9359" s="7" t="str">
        <f>TEXT(Sales_Data[[#This Row],[Order_Date]],"mmm")</f>
        <v>Mar</v>
      </c>
      <c r="P9359" s="9" t="str">
        <f>TEXT(Sales_Data[[#This Row],[Order_Date]],"yyyy")</f>
        <v>2025</v>
      </c>
      <c r="Q9359" s="9" t="str">
        <f t="shared" si="146"/>
        <v>New</v>
      </c>
      <c r="R9359" s="1" t="s">
        <v>64</v>
      </c>
    </row>
    <row r="9360" spans="1:18" x14ac:dyDescent="0.35">
      <c r="A9360" s="1" t="s">
        <v>14309</v>
      </c>
      <c r="B9360" s="2">
        <v>45940</v>
      </c>
      <c r="C9360" s="1" t="s">
        <v>1565</v>
      </c>
      <c r="D9360" s="1" t="s">
        <v>7180</v>
      </c>
      <c r="E9360" s="1" t="s">
        <v>40</v>
      </c>
      <c r="F9360" s="1" t="s">
        <v>41</v>
      </c>
      <c r="G9360" s="1" t="s">
        <v>42</v>
      </c>
      <c r="H9360" s="1" t="s">
        <v>112</v>
      </c>
      <c r="I9360">
        <v>2</v>
      </c>
      <c r="J9360">
        <v>2500</v>
      </c>
      <c r="K9360" s="7">
        <v>0.05</v>
      </c>
      <c r="L9360">
        <v>4750</v>
      </c>
      <c r="M9360">
        <v>810.16</v>
      </c>
      <c r="N9360" s="7">
        <f>IFERROR(Sales_Data[[#This Row],[Profit]]/Sales_Data[[#This Row],[Sales]],0)</f>
        <v>0.17055999999999999</v>
      </c>
      <c r="O9360" s="7" t="str">
        <f>TEXT(Sales_Data[[#This Row],[Order_Date]],"mmm")</f>
        <v>Oct</v>
      </c>
      <c r="P9360" s="9" t="str">
        <f>TEXT(Sales_Data[[#This Row],[Order_Date]],"yyyy")</f>
        <v>2025</v>
      </c>
      <c r="Q9360" s="9" t="str">
        <f t="shared" si="146"/>
        <v>Existing</v>
      </c>
      <c r="R9360" s="1" t="s">
        <v>64</v>
      </c>
    </row>
    <row r="9361" spans="1:18" x14ac:dyDescent="0.35">
      <c r="A9361" s="1" t="s">
        <v>14310</v>
      </c>
      <c r="B9361" s="2">
        <v>45740</v>
      </c>
      <c r="C9361" s="1" t="s">
        <v>742</v>
      </c>
      <c r="D9361" s="1" t="s">
        <v>1381</v>
      </c>
      <c r="E9361" s="1" t="s">
        <v>32</v>
      </c>
      <c r="F9361" s="1" t="s">
        <v>33</v>
      </c>
      <c r="G9361" s="1" t="s">
        <v>26</v>
      </c>
      <c r="H9361" s="1" t="s">
        <v>82</v>
      </c>
      <c r="I9361">
        <v>5</v>
      </c>
      <c r="J9361">
        <v>450</v>
      </c>
      <c r="K9361" s="7">
        <v>0.15</v>
      </c>
      <c r="L9361">
        <v>1912</v>
      </c>
      <c r="M9361">
        <v>188.34</v>
      </c>
      <c r="N9361" s="7">
        <f>IFERROR(Sales_Data[[#This Row],[Profit]]/Sales_Data[[#This Row],[Sales]],0)</f>
        <v>9.8504184100418418E-2</v>
      </c>
      <c r="O9361" s="7" t="str">
        <f>TEXT(Sales_Data[[#This Row],[Order_Date]],"mmm")</f>
        <v>Mar</v>
      </c>
      <c r="P9361" s="9" t="str">
        <f>TEXT(Sales_Data[[#This Row],[Order_Date]],"yyyy")</f>
        <v>2025</v>
      </c>
      <c r="Q9361" s="9" t="str">
        <f t="shared" si="146"/>
        <v>Existing</v>
      </c>
      <c r="R9361" s="1" t="s">
        <v>28</v>
      </c>
    </row>
    <row r="9362" spans="1:18" x14ac:dyDescent="0.35">
      <c r="A9362" s="1" t="s">
        <v>14311</v>
      </c>
      <c r="B9362" s="2">
        <v>45729</v>
      </c>
      <c r="C9362" s="1" t="s">
        <v>9382</v>
      </c>
      <c r="D9362" s="1" t="s">
        <v>8642</v>
      </c>
      <c r="E9362" s="1" t="s">
        <v>111</v>
      </c>
      <c r="F9362" s="1" t="s">
        <v>33</v>
      </c>
      <c r="G9362" s="1" t="s">
        <v>26</v>
      </c>
      <c r="H9362" s="1" t="s">
        <v>128</v>
      </c>
      <c r="I9362">
        <v>3</v>
      </c>
      <c r="J9362">
        <v>900</v>
      </c>
      <c r="K9362" s="7">
        <v>0</v>
      </c>
      <c r="L9362">
        <v>2700</v>
      </c>
      <c r="M9362">
        <v>630.54</v>
      </c>
      <c r="N9362" s="7">
        <f>IFERROR(Sales_Data[[#This Row],[Profit]]/Sales_Data[[#This Row],[Sales]],0)</f>
        <v>0.23353333333333332</v>
      </c>
      <c r="O9362" s="7" t="str">
        <f>TEXT(Sales_Data[[#This Row],[Order_Date]],"mmm")</f>
        <v>Mar</v>
      </c>
      <c r="P9362" s="9" t="str">
        <f>TEXT(Sales_Data[[#This Row],[Order_Date]],"yyyy")</f>
        <v>2025</v>
      </c>
      <c r="Q9362" s="9" t="str">
        <f t="shared" si="146"/>
        <v>Existing</v>
      </c>
      <c r="R9362" s="1" t="s">
        <v>28</v>
      </c>
    </row>
    <row r="9363" spans="1:18" x14ac:dyDescent="0.35">
      <c r="A9363" s="1" t="s">
        <v>14312</v>
      </c>
      <c r="B9363" s="2">
        <v>46006</v>
      </c>
      <c r="C9363" s="1" t="s">
        <v>736</v>
      </c>
      <c r="D9363" s="1" t="s">
        <v>2075</v>
      </c>
      <c r="E9363" s="1" t="s">
        <v>119</v>
      </c>
      <c r="F9363" s="1" t="s">
        <v>33</v>
      </c>
      <c r="G9363" s="1" t="s">
        <v>42</v>
      </c>
      <c r="H9363" s="1" t="s">
        <v>102</v>
      </c>
      <c r="I9363">
        <v>5</v>
      </c>
      <c r="J9363">
        <v>25000</v>
      </c>
      <c r="K9363" s="7">
        <v>0</v>
      </c>
      <c r="L9363">
        <v>125000</v>
      </c>
      <c r="M9363">
        <v>19760.509999999998</v>
      </c>
      <c r="N9363" s="7">
        <f>IFERROR(Sales_Data[[#This Row],[Profit]]/Sales_Data[[#This Row],[Sales]],0)</f>
        <v>0.15808407999999999</v>
      </c>
      <c r="O9363" s="7" t="str">
        <f>TEXT(Sales_Data[[#This Row],[Order_Date]],"mmm")</f>
        <v>Dec</v>
      </c>
      <c r="P9363" s="9" t="str">
        <f>TEXT(Sales_Data[[#This Row],[Order_Date]],"yyyy")</f>
        <v>2025</v>
      </c>
      <c r="Q9363" s="9" t="str">
        <f t="shared" si="146"/>
        <v>Existing</v>
      </c>
      <c r="R9363" s="1" t="s">
        <v>36</v>
      </c>
    </row>
    <row r="9364" spans="1:18" x14ac:dyDescent="0.35">
      <c r="A9364" s="1" t="s">
        <v>14313</v>
      </c>
      <c r="B9364" s="2">
        <v>45932</v>
      </c>
      <c r="C9364" s="1" t="s">
        <v>2310</v>
      </c>
      <c r="D9364" s="1" t="s">
        <v>734</v>
      </c>
      <c r="E9364" s="1" t="s">
        <v>86</v>
      </c>
      <c r="F9364" s="1" t="s">
        <v>25</v>
      </c>
      <c r="G9364" s="1" t="s">
        <v>26</v>
      </c>
      <c r="H9364" s="1" t="s">
        <v>58</v>
      </c>
      <c r="I9364">
        <v>1</v>
      </c>
      <c r="J9364">
        <v>1400</v>
      </c>
      <c r="K9364" s="7">
        <v>0.05</v>
      </c>
      <c r="L9364">
        <v>1330</v>
      </c>
      <c r="M9364">
        <v>165.79</v>
      </c>
      <c r="N9364" s="7">
        <f>IFERROR(Sales_Data[[#This Row],[Profit]]/Sales_Data[[#This Row],[Sales]],0)</f>
        <v>0.12465413533834586</v>
      </c>
      <c r="O9364" s="7" t="str">
        <f>TEXT(Sales_Data[[#This Row],[Order_Date]],"mmm")</f>
        <v>Oct</v>
      </c>
      <c r="P9364" s="9" t="str">
        <f>TEXT(Sales_Data[[#This Row],[Order_Date]],"yyyy")</f>
        <v>2025</v>
      </c>
      <c r="Q9364" s="9" t="str">
        <f t="shared" si="146"/>
        <v>New</v>
      </c>
      <c r="R9364" s="1" t="s">
        <v>36</v>
      </c>
    </row>
    <row r="9365" spans="1:18" x14ac:dyDescent="0.35">
      <c r="A9365" s="1" t="s">
        <v>14314</v>
      </c>
      <c r="B9365" s="2">
        <v>45836</v>
      </c>
      <c r="C9365" s="1" t="s">
        <v>2197</v>
      </c>
      <c r="D9365" s="1" t="s">
        <v>14315</v>
      </c>
      <c r="E9365" s="1" t="s">
        <v>51</v>
      </c>
      <c r="F9365" s="1" t="s">
        <v>52</v>
      </c>
      <c r="G9365" s="1" t="s">
        <v>42</v>
      </c>
      <c r="H9365" s="1" t="s">
        <v>43</v>
      </c>
      <c r="I9365">
        <v>5</v>
      </c>
      <c r="J9365">
        <v>18000</v>
      </c>
      <c r="K9365" s="7">
        <v>0.05</v>
      </c>
      <c r="L9365">
        <v>85500</v>
      </c>
      <c r="M9365">
        <v>17720.32</v>
      </c>
      <c r="N9365" s="7">
        <f>IFERROR(Sales_Data[[#This Row],[Profit]]/Sales_Data[[#This Row],[Sales]],0)</f>
        <v>0.20725520467836256</v>
      </c>
      <c r="O9365" s="7" t="str">
        <f>TEXT(Sales_Data[[#This Row],[Order_Date]],"mmm")</f>
        <v>Jun</v>
      </c>
      <c r="P9365" s="9" t="str">
        <f>TEXT(Sales_Data[[#This Row],[Order_Date]],"yyyy")</f>
        <v>2025</v>
      </c>
      <c r="Q9365" s="9" t="str">
        <f t="shared" si="146"/>
        <v>Existing</v>
      </c>
      <c r="R9365" s="1" t="s">
        <v>73</v>
      </c>
    </row>
    <row r="9366" spans="1:18" x14ac:dyDescent="0.35">
      <c r="A9366" s="1" t="s">
        <v>14316</v>
      </c>
      <c r="B9366" s="2">
        <v>45838</v>
      </c>
      <c r="C9366" s="1" t="s">
        <v>3572</v>
      </c>
      <c r="D9366" s="1" t="s">
        <v>6017</v>
      </c>
      <c r="E9366" s="1" t="s">
        <v>135</v>
      </c>
      <c r="F9366" s="1" t="s">
        <v>136</v>
      </c>
      <c r="G9366" s="1" t="s">
        <v>42</v>
      </c>
      <c r="H9366" s="1" t="s">
        <v>102</v>
      </c>
      <c r="I9366">
        <v>5</v>
      </c>
      <c r="J9366">
        <v>25000</v>
      </c>
      <c r="K9366" s="7">
        <v>0.1</v>
      </c>
      <c r="L9366">
        <v>112500</v>
      </c>
      <c r="M9366">
        <v>16015.5</v>
      </c>
      <c r="N9366" s="7">
        <f>IFERROR(Sales_Data[[#This Row],[Profit]]/Sales_Data[[#This Row],[Sales]],0)</f>
        <v>0.14235999999999999</v>
      </c>
      <c r="O9366" s="7" t="str">
        <f>TEXT(Sales_Data[[#This Row],[Order_Date]],"mmm")</f>
        <v>Jun</v>
      </c>
      <c r="P9366" s="9" t="str">
        <f>TEXT(Sales_Data[[#This Row],[Order_Date]],"yyyy")</f>
        <v>2025</v>
      </c>
      <c r="Q9366" s="9" t="str">
        <f t="shared" si="146"/>
        <v>Existing</v>
      </c>
      <c r="R9366" s="1" t="s">
        <v>73</v>
      </c>
    </row>
    <row r="9367" spans="1:18" x14ac:dyDescent="0.35">
      <c r="A9367" s="1" t="s">
        <v>14317</v>
      </c>
      <c r="B9367" s="2">
        <v>45963</v>
      </c>
      <c r="C9367" s="1" t="s">
        <v>739</v>
      </c>
      <c r="D9367" s="1" t="s">
        <v>7794</v>
      </c>
      <c r="E9367" s="1" t="s">
        <v>17</v>
      </c>
      <c r="F9367" s="1" t="s">
        <v>17</v>
      </c>
      <c r="G9367" s="1" t="s">
        <v>26</v>
      </c>
      <c r="H9367" s="1" t="s">
        <v>58</v>
      </c>
      <c r="I9367">
        <v>5</v>
      </c>
      <c r="J9367">
        <v>1400</v>
      </c>
      <c r="K9367" s="7">
        <v>0.05</v>
      </c>
      <c r="L9367">
        <v>6650</v>
      </c>
      <c r="M9367">
        <v>779.54</v>
      </c>
      <c r="N9367" s="7">
        <f>IFERROR(Sales_Data[[#This Row],[Profit]]/Sales_Data[[#This Row],[Sales]],0)</f>
        <v>0.11722406015037594</v>
      </c>
      <c r="O9367" s="7" t="str">
        <f>TEXT(Sales_Data[[#This Row],[Order_Date]],"mmm")</f>
        <v>Nov</v>
      </c>
      <c r="P9367" s="9" t="str">
        <f>TEXT(Sales_Data[[#This Row],[Order_Date]],"yyyy")</f>
        <v>2025</v>
      </c>
      <c r="Q9367" s="9" t="str">
        <f t="shared" si="146"/>
        <v>Existing</v>
      </c>
      <c r="R9367" s="1" t="s">
        <v>64</v>
      </c>
    </row>
    <row r="9368" spans="1:18" x14ac:dyDescent="0.35">
      <c r="A9368" s="1" t="s">
        <v>14318</v>
      </c>
      <c r="B9368" s="2">
        <v>45923</v>
      </c>
      <c r="C9368" s="1" t="s">
        <v>335</v>
      </c>
      <c r="D9368" s="1" t="s">
        <v>241</v>
      </c>
      <c r="E9368" s="1" t="s">
        <v>71</v>
      </c>
      <c r="F9368" s="1" t="s">
        <v>33</v>
      </c>
      <c r="G9368" s="1" t="s">
        <v>42</v>
      </c>
      <c r="H9368" s="1" t="s">
        <v>43</v>
      </c>
      <c r="I9368">
        <v>4</v>
      </c>
      <c r="J9368">
        <v>18000</v>
      </c>
      <c r="K9368" s="7">
        <v>0</v>
      </c>
      <c r="L9368">
        <v>72000</v>
      </c>
      <c r="M9368">
        <v>12634.78</v>
      </c>
      <c r="N9368" s="7">
        <f>IFERROR(Sales_Data[[#This Row],[Profit]]/Sales_Data[[#This Row],[Sales]],0)</f>
        <v>0.17548305555555557</v>
      </c>
      <c r="O9368" s="7" t="str">
        <f>TEXT(Sales_Data[[#This Row],[Order_Date]],"mmm")</f>
        <v>Sep</v>
      </c>
      <c r="P9368" s="9" t="str">
        <f>TEXT(Sales_Data[[#This Row],[Order_Date]],"yyyy")</f>
        <v>2025</v>
      </c>
      <c r="Q9368" s="9" t="str">
        <f t="shared" si="146"/>
        <v>Existing</v>
      </c>
      <c r="R9368" s="1" t="s">
        <v>20</v>
      </c>
    </row>
    <row r="9369" spans="1:18" x14ac:dyDescent="0.35">
      <c r="A9369" s="1" t="s">
        <v>14319</v>
      </c>
      <c r="B9369" s="2">
        <v>46007</v>
      </c>
      <c r="C9369" s="1" t="s">
        <v>895</v>
      </c>
      <c r="D9369" s="1" t="s">
        <v>1563</v>
      </c>
      <c r="E9369" s="1" t="s">
        <v>119</v>
      </c>
      <c r="F9369" s="1" t="s">
        <v>33</v>
      </c>
      <c r="G9369" s="1" t="s">
        <v>42</v>
      </c>
      <c r="H9369" s="1" t="s">
        <v>112</v>
      </c>
      <c r="I9369">
        <v>5</v>
      </c>
      <c r="J9369">
        <v>2500</v>
      </c>
      <c r="K9369" s="7">
        <v>0.05</v>
      </c>
      <c r="L9369">
        <v>11875</v>
      </c>
      <c r="M9369">
        <v>1581.47</v>
      </c>
      <c r="N9369" s="7">
        <f>IFERROR(Sales_Data[[#This Row],[Profit]]/Sales_Data[[#This Row],[Sales]],0)</f>
        <v>0.13317642105263158</v>
      </c>
      <c r="O9369" s="7" t="str">
        <f>TEXT(Sales_Data[[#This Row],[Order_Date]],"mmm")</f>
        <v>Dec</v>
      </c>
      <c r="P9369" s="9" t="str">
        <f>TEXT(Sales_Data[[#This Row],[Order_Date]],"yyyy")</f>
        <v>2025</v>
      </c>
      <c r="Q9369" s="9" t="str">
        <f t="shared" si="146"/>
        <v>Existing</v>
      </c>
      <c r="R9369" s="1" t="s">
        <v>20</v>
      </c>
    </row>
    <row r="9370" spans="1:18" x14ac:dyDescent="0.35">
      <c r="A9370" s="1" t="s">
        <v>14320</v>
      </c>
      <c r="B9370" s="2">
        <v>45860</v>
      </c>
      <c r="C9370" s="1" t="s">
        <v>2395</v>
      </c>
      <c r="D9370" s="1" t="s">
        <v>285</v>
      </c>
      <c r="E9370" s="1" t="s">
        <v>51</v>
      </c>
      <c r="F9370" s="1" t="s">
        <v>52</v>
      </c>
      <c r="G9370" s="1" t="s">
        <v>26</v>
      </c>
      <c r="H9370" s="1" t="s">
        <v>58</v>
      </c>
      <c r="I9370">
        <v>5</v>
      </c>
      <c r="J9370">
        <v>1400</v>
      </c>
      <c r="K9370" s="7">
        <v>0.1</v>
      </c>
      <c r="L9370">
        <v>6300</v>
      </c>
      <c r="M9370">
        <v>679.2</v>
      </c>
      <c r="N9370" s="7">
        <f>IFERROR(Sales_Data[[#This Row],[Profit]]/Sales_Data[[#This Row],[Sales]],0)</f>
        <v>0.10780952380952381</v>
      </c>
      <c r="O9370" s="7" t="str">
        <f>TEXT(Sales_Data[[#This Row],[Order_Date]],"mmm")</f>
        <v>Jul</v>
      </c>
      <c r="P9370" s="9" t="str">
        <f>TEXT(Sales_Data[[#This Row],[Order_Date]],"yyyy")</f>
        <v>2025</v>
      </c>
      <c r="Q9370" s="9" t="str">
        <f t="shared" si="146"/>
        <v>Existing</v>
      </c>
      <c r="R9370" s="1" t="s">
        <v>36</v>
      </c>
    </row>
    <row r="9371" spans="1:18" x14ac:dyDescent="0.35">
      <c r="A9371" s="1" t="s">
        <v>14321</v>
      </c>
      <c r="B9371" s="2">
        <v>45896</v>
      </c>
      <c r="C9371" s="1" t="s">
        <v>3416</v>
      </c>
      <c r="D9371" s="1" t="s">
        <v>2883</v>
      </c>
      <c r="E9371" s="1" t="s">
        <v>40</v>
      </c>
      <c r="F9371" s="1" t="s">
        <v>41</v>
      </c>
      <c r="G9371" s="1" t="s">
        <v>34</v>
      </c>
      <c r="H9371" s="1" t="s">
        <v>35</v>
      </c>
      <c r="I9371">
        <v>4</v>
      </c>
      <c r="J9371">
        <v>9000</v>
      </c>
      <c r="K9371" s="7">
        <v>0.1</v>
      </c>
      <c r="L9371">
        <v>32400</v>
      </c>
      <c r="M9371">
        <v>7243.67</v>
      </c>
      <c r="N9371" s="7">
        <f>IFERROR(Sales_Data[[#This Row],[Profit]]/Sales_Data[[#This Row],[Sales]],0)</f>
        <v>0.22357006172839505</v>
      </c>
      <c r="O9371" s="7" t="str">
        <f>TEXT(Sales_Data[[#This Row],[Order_Date]],"mmm")</f>
        <v>Aug</v>
      </c>
      <c r="P9371" s="9" t="str">
        <f>TEXT(Sales_Data[[#This Row],[Order_Date]],"yyyy")</f>
        <v>2025</v>
      </c>
      <c r="Q9371" s="9" t="str">
        <f t="shared" si="146"/>
        <v>Existing</v>
      </c>
      <c r="R9371" s="1" t="s">
        <v>36</v>
      </c>
    </row>
    <row r="9372" spans="1:18" x14ac:dyDescent="0.35">
      <c r="A9372" s="1" t="s">
        <v>14322</v>
      </c>
      <c r="B9372" s="2">
        <v>45798</v>
      </c>
      <c r="C9372" s="1" t="s">
        <v>3804</v>
      </c>
      <c r="D9372" s="1" t="s">
        <v>8249</v>
      </c>
      <c r="E9372" s="1" t="s">
        <v>81</v>
      </c>
      <c r="F9372" s="1" t="s">
        <v>33</v>
      </c>
      <c r="G9372" s="1" t="s">
        <v>42</v>
      </c>
      <c r="H9372" s="1" t="s">
        <v>47</v>
      </c>
      <c r="I9372">
        <v>1</v>
      </c>
      <c r="J9372">
        <v>55000</v>
      </c>
      <c r="K9372" s="7">
        <v>0.05</v>
      </c>
      <c r="L9372">
        <v>52250</v>
      </c>
      <c r="M9372">
        <v>5837.7</v>
      </c>
      <c r="N9372" s="7">
        <f>IFERROR(Sales_Data[[#This Row],[Profit]]/Sales_Data[[#This Row],[Sales]],0)</f>
        <v>0.11172631578947369</v>
      </c>
      <c r="O9372" s="7" t="str">
        <f>TEXT(Sales_Data[[#This Row],[Order_Date]],"mmm")</f>
        <v>May</v>
      </c>
      <c r="P9372" s="9" t="str">
        <f>TEXT(Sales_Data[[#This Row],[Order_Date]],"yyyy")</f>
        <v>2025</v>
      </c>
      <c r="Q9372" s="9" t="str">
        <f t="shared" si="146"/>
        <v>New</v>
      </c>
      <c r="R9372" s="1" t="s">
        <v>64</v>
      </c>
    </row>
    <row r="9373" spans="1:18" x14ac:dyDescent="0.35">
      <c r="A9373" s="1" t="s">
        <v>14323</v>
      </c>
      <c r="B9373" s="2">
        <v>45863</v>
      </c>
      <c r="C9373" s="1" t="s">
        <v>7791</v>
      </c>
      <c r="D9373" s="1" t="s">
        <v>6811</v>
      </c>
      <c r="E9373" s="1" t="s">
        <v>51</v>
      </c>
      <c r="F9373" s="1" t="s">
        <v>52</v>
      </c>
      <c r="G9373" s="1" t="s">
        <v>42</v>
      </c>
      <c r="H9373" s="1" t="s">
        <v>102</v>
      </c>
      <c r="I9373">
        <v>2</v>
      </c>
      <c r="J9373">
        <v>25000</v>
      </c>
      <c r="K9373" s="7">
        <v>0.05</v>
      </c>
      <c r="L9373">
        <v>47500</v>
      </c>
      <c r="M9373">
        <v>4533.1400000000003</v>
      </c>
      <c r="N9373" s="7">
        <f>IFERROR(Sales_Data[[#This Row],[Profit]]/Sales_Data[[#This Row],[Sales]],0)</f>
        <v>9.5434526315789484E-2</v>
      </c>
      <c r="O9373" s="7" t="str">
        <f>TEXT(Sales_Data[[#This Row],[Order_Date]],"mmm")</f>
        <v>Jul</v>
      </c>
      <c r="P9373" s="9" t="str">
        <f>TEXT(Sales_Data[[#This Row],[Order_Date]],"yyyy")</f>
        <v>2025</v>
      </c>
      <c r="Q9373" s="9" t="str">
        <f t="shared" si="146"/>
        <v>Existing</v>
      </c>
      <c r="R9373" s="1" t="s">
        <v>20</v>
      </c>
    </row>
    <row r="9374" spans="1:18" x14ac:dyDescent="0.35">
      <c r="A9374" s="1" t="s">
        <v>14324</v>
      </c>
      <c r="B9374" s="2">
        <v>45836</v>
      </c>
      <c r="C9374" s="1" t="s">
        <v>4320</v>
      </c>
      <c r="D9374" s="1" t="s">
        <v>3901</v>
      </c>
      <c r="E9374" s="1" t="s">
        <v>51</v>
      </c>
      <c r="F9374" s="1" t="s">
        <v>52</v>
      </c>
      <c r="G9374" s="1" t="s">
        <v>18</v>
      </c>
      <c r="H9374" s="1" t="s">
        <v>131</v>
      </c>
      <c r="I9374">
        <v>1</v>
      </c>
      <c r="J9374">
        <v>1500</v>
      </c>
      <c r="K9374" s="7">
        <v>0</v>
      </c>
      <c r="L9374">
        <v>1500</v>
      </c>
      <c r="M9374">
        <v>351.45</v>
      </c>
      <c r="N9374" s="7">
        <f>IFERROR(Sales_Data[[#This Row],[Profit]]/Sales_Data[[#This Row],[Sales]],0)</f>
        <v>0.23429999999999998</v>
      </c>
      <c r="O9374" s="7" t="str">
        <f>TEXT(Sales_Data[[#This Row],[Order_Date]],"mmm")</f>
        <v>Jun</v>
      </c>
      <c r="P9374" s="9" t="str">
        <f>TEXT(Sales_Data[[#This Row],[Order_Date]],"yyyy")</f>
        <v>2025</v>
      </c>
      <c r="Q9374" s="9" t="str">
        <f t="shared" si="146"/>
        <v>New</v>
      </c>
      <c r="R9374" s="1" t="s">
        <v>20</v>
      </c>
    </row>
    <row r="9375" spans="1:18" x14ac:dyDescent="0.35">
      <c r="A9375" s="1" t="s">
        <v>14325</v>
      </c>
      <c r="B9375" s="2">
        <v>45786</v>
      </c>
      <c r="C9375" s="1" t="s">
        <v>3116</v>
      </c>
      <c r="D9375" s="1" t="s">
        <v>8107</v>
      </c>
      <c r="E9375" s="1" t="s">
        <v>56</v>
      </c>
      <c r="F9375" s="1" t="s">
        <v>57</v>
      </c>
      <c r="G9375" s="1" t="s">
        <v>26</v>
      </c>
      <c r="H9375" s="1" t="s">
        <v>82</v>
      </c>
      <c r="I9375">
        <v>5</v>
      </c>
      <c r="J9375">
        <v>450</v>
      </c>
      <c r="K9375" s="7">
        <v>0.1</v>
      </c>
      <c r="L9375">
        <v>2025</v>
      </c>
      <c r="M9375">
        <v>332.31</v>
      </c>
      <c r="N9375" s="7">
        <f>IFERROR(Sales_Data[[#This Row],[Profit]]/Sales_Data[[#This Row],[Sales]],0)</f>
        <v>0.1641037037037037</v>
      </c>
      <c r="O9375" s="7" t="str">
        <f>TEXT(Sales_Data[[#This Row],[Order_Date]],"mmm")</f>
        <v>May</v>
      </c>
      <c r="P9375" s="9" t="str">
        <f>TEXT(Sales_Data[[#This Row],[Order_Date]],"yyyy")</f>
        <v>2025</v>
      </c>
      <c r="Q9375" s="9" t="str">
        <f t="shared" si="146"/>
        <v>Existing</v>
      </c>
      <c r="R9375" s="1" t="s">
        <v>36</v>
      </c>
    </row>
    <row r="9376" spans="1:18" x14ac:dyDescent="0.35">
      <c r="A9376" s="1" t="s">
        <v>14326</v>
      </c>
      <c r="B9376" s="2">
        <v>45875</v>
      </c>
      <c r="C9376" s="1" t="s">
        <v>4333</v>
      </c>
      <c r="D9376" s="1" t="s">
        <v>3520</v>
      </c>
      <c r="E9376" s="1" t="s">
        <v>86</v>
      </c>
      <c r="F9376" s="1" t="s">
        <v>25</v>
      </c>
      <c r="G9376" s="1" t="s">
        <v>42</v>
      </c>
      <c r="H9376" s="1" t="s">
        <v>47</v>
      </c>
      <c r="I9376">
        <v>3</v>
      </c>
      <c r="J9376">
        <v>55000</v>
      </c>
      <c r="K9376" s="7">
        <v>0</v>
      </c>
      <c r="L9376">
        <v>165000</v>
      </c>
      <c r="M9376">
        <v>24690.47</v>
      </c>
      <c r="N9376" s="7">
        <f>IFERROR(Sales_Data[[#This Row],[Profit]]/Sales_Data[[#This Row],[Sales]],0)</f>
        <v>0.14963921212121212</v>
      </c>
      <c r="O9376" s="7" t="str">
        <f>TEXT(Sales_Data[[#This Row],[Order_Date]],"mmm")</f>
        <v>Aug</v>
      </c>
      <c r="P9376" s="9" t="str">
        <f>TEXT(Sales_Data[[#This Row],[Order_Date]],"yyyy")</f>
        <v>2025</v>
      </c>
      <c r="Q9376" s="9" t="str">
        <f t="shared" si="146"/>
        <v>Existing</v>
      </c>
      <c r="R9376" s="1" t="s">
        <v>73</v>
      </c>
    </row>
    <row r="9377" spans="1:18" x14ac:dyDescent="0.35">
      <c r="A9377" s="1" t="s">
        <v>14327</v>
      </c>
      <c r="B9377" s="2">
        <v>45738</v>
      </c>
      <c r="C9377" s="1" t="s">
        <v>7678</v>
      </c>
      <c r="D9377" s="1" t="s">
        <v>2835</v>
      </c>
      <c r="E9377" s="1" t="s">
        <v>40</v>
      </c>
      <c r="F9377" s="1" t="s">
        <v>41</v>
      </c>
      <c r="G9377" s="1" t="s">
        <v>34</v>
      </c>
      <c r="H9377" s="1" t="s">
        <v>153</v>
      </c>
      <c r="I9377">
        <v>3</v>
      </c>
      <c r="J9377">
        <v>7000</v>
      </c>
      <c r="K9377" s="7">
        <v>0.1</v>
      </c>
      <c r="L9377">
        <v>18900</v>
      </c>
      <c r="M9377">
        <v>3000.51</v>
      </c>
      <c r="N9377" s="7">
        <f>IFERROR(Sales_Data[[#This Row],[Profit]]/Sales_Data[[#This Row],[Sales]],0)</f>
        <v>0.15875714285714287</v>
      </c>
      <c r="O9377" s="7" t="str">
        <f>TEXT(Sales_Data[[#This Row],[Order_Date]],"mmm")</f>
        <v>Mar</v>
      </c>
      <c r="P9377" s="9" t="str">
        <f>TEXT(Sales_Data[[#This Row],[Order_Date]],"yyyy")</f>
        <v>2025</v>
      </c>
      <c r="Q9377" s="9" t="str">
        <f t="shared" si="146"/>
        <v>Existing</v>
      </c>
      <c r="R9377" s="1" t="s">
        <v>36</v>
      </c>
    </row>
    <row r="9378" spans="1:18" x14ac:dyDescent="0.35">
      <c r="A9378" s="1" t="s">
        <v>14328</v>
      </c>
      <c r="B9378" s="2">
        <v>45945</v>
      </c>
      <c r="C9378" s="1" t="s">
        <v>4627</v>
      </c>
      <c r="D9378" s="1" t="s">
        <v>785</v>
      </c>
      <c r="E9378" s="1" t="s">
        <v>24</v>
      </c>
      <c r="F9378" s="1" t="s">
        <v>25</v>
      </c>
      <c r="G9378" s="1" t="s">
        <v>26</v>
      </c>
      <c r="H9378" s="1" t="s">
        <v>128</v>
      </c>
      <c r="I9378">
        <v>4</v>
      </c>
      <c r="J9378">
        <v>900</v>
      </c>
      <c r="K9378" s="7">
        <v>0</v>
      </c>
      <c r="L9378">
        <v>3600</v>
      </c>
      <c r="M9378">
        <v>778.5</v>
      </c>
      <c r="N9378" s="7">
        <f>IFERROR(Sales_Data[[#This Row],[Profit]]/Sales_Data[[#This Row],[Sales]],0)</f>
        <v>0.21625</v>
      </c>
      <c r="O9378" s="7" t="str">
        <f>TEXT(Sales_Data[[#This Row],[Order_Date]],"mmm")</f>
        <v>Oct</v>
      </c>
      <c r="P9378" s="9" t="str">
        <f>TEXT(Sales_Data[[#This Row],[Order_Date]],"yyyy")</f>
        <v>2025</v>
      </c>
      <c r="Q9378" s="9" t="str">
        <f t="shared" si="146"/>
        <v>Existing</v>
      </c>
      <c r="R9378" s="1" t="s">
        <v>28</v>
      </c>
    </row>
    <row r="9379" spans="1:18" x14ac:dyDescent="0.35">
      <c r="A9379" s="1" t="s">
        <v>14329</v>
      </c>
      <c r="B9379" s="2">
        <v>45806</v>
      </c>
      <c r="C9379" s="1" t="s">
        <v>189</v>
      </c>
      <c r="D9379" s="1" t="s">
        <v>13154</v>
      </c>
      <c r="E9379" s="1" t="s">
        <v>106</v>
      </c>
      <c r="F9379" s="1" t="s">
        <v>33</v>
      </c>
      <c r="G9379" s="1" t="s">
        <v>42</v>
      </c>
      <c r="H9379" s="1" t="s">
        <v>47</v>
      </c>
      <c r="I9379">
        <v>2</v>
      </c>
      <c r="J9379">
        <v>55000</v>
      </c>
      <c r="K9379" s="7">
        <v>0</v>
      </c>
      <c r="L9379">
        <v>110000</v>
      </c>
      <c r="M9379">
        <v>25547.38</v>
      </c>
      <c r="N9379" s="7">
        <f>IFERROR(Sales_Data[[#This Row],[Profit]]/Sales_Data[[#This Row],[Sales]],0)</f>
        <v>0.23224890909090909</v>
      </c>
      <c r="O9379" s="7" t="str">
        <f>TEXT(Sales_Data[[#This Row],[Order_Date]],"mmm")</f>
        <v>May</v>
      </c>
      <c r="P9379" s="9" t="str">
        <f>TEXT(Sales_Data[[#This Row],[Order_Date]],"yyyy")</f>
        <v>2025</v>
      </c>
      <c r="Q9379" s="9" t="str">
        <f t="shared" si="146"/>
        <v>Existing</v>
      </c>
      <c r="R9379" s="1" t="s">
        <v>73</v>
      </c>
    </row>
    <row r="9380" spans="1:18" x14ac:dyDescent="0.35">
      <c r="A9380" s="1" t="s">
        <v>14330</v>
      </c>
      <c r="B9380" s="2">
        <v>45737</v>
      </c>
      <c r="C9380" s="1" t="s">
        <v>3771</v>
      </c>
      <c r="D9380" s="1" t="s">
        <v>14169</v>
      </c>
      <c r="E9380" s="1" t="s">
        <v>160</v>
      </c>
      <c r="F9380" s="1" t="s">
        <v>161</v>
      </c>
      <c r="G9380" s="1" t="s">
        <v>26</v>
      </c>
      <c r="H9380" s="1" t="s">
        <v>128</v>
      </c>
      <c r="I9380">
        <v>1</v>
      </c>
      <c r="J9380">
        <v>900</v>
      </c>
      <c r="K9380" s="7">
        <v>0</v>
      </c>
      <c r="L9380">
        <v>900</v>
      </c>
      <c r="M9380">
        <v>206.4</v>
      </c>
      <c r="N9380" s="7">
        <f>IFERROR(Sales_Data[[#This Row],[Profit]]/Sales_Data[[#This Row],[Sales]],0)</f>
        <v>0.22933333333333333</v>
      </c>
      <c r="O9380" s="7" t="str">
        <f>TEXT(Sales_Data[[#This Row],[Order_Date]],"mmm")</f>
        <v>Mar</v>
      </c>
      <c r="P9380" s="9" t="str">
        <f>TEXT(Sales_Data[[#This Row],[Order_Date]],"yyyy")</f>
        <v>2025</v>
      </c>
      <c r="Q9380" s="9" t="str">
        <f t="shared" si="146"/>
        <v>New</v>
      </c>
      <c r="R9380" s="1" t="s">
        <v>73</v>
      </c>
    </row>
    <row r="9381" spans="1:18" x14ac:dyDescent="0.35">
      <c r="A9381" s="1" t="s">
        <v>14331</v>
      </c>
      <c r="B9381" s="2">
        <v>45865</v>
      </c>
      <c r="C9381" s="1" t="s">
        <v>5100</v>
      </c>
      <c r="D9381" s="1" t="s">
        <v>1038</v>
      </c>
      <c r="E9381" s="1" t="s">
        <v>119</v>
      </c>
      <c r="F9381" s="1" t="s">
        <v>33</v>
      </c>
      <c r="G9381" s="1" t="s">
        <v>26</v>
      </c>
      <c r="H9381" s="1" t="s">
        <v>58</v>
      </c>
      <c r="I9381">
        <v>1</v>
      </c>
      <c r="J9381">
        <v>1400</v>
      </c>
      <c r="K9381" s="7">
        <v>0.1</v>
      </c>
      <c r="L9381">
        <v>1260</v>
      </c>
      <c r="M9381">
        <v>194.87</v>
      </c>
      <c r="N9381" s="7">
        <f>IFERROR(Sales_Data[[#This Row],[Profit]]/Sales_Data[[#This Row],[Sales]],0)</f>
        <v>0.15465873015873016</v>
      </c>
      <c r="O9381" s="7" t="str">
        <f>TEXT(Sales_Data[[#This Row],[Order_Date]],"mmm")</f>
        <v>Jul</v>
      </c>
      <c r="P9381" s="9" t="str">
        <f>TEXT(Sales_Data[[#This Row],[Order_Date]],"yyyy")</f>
        <v>2025</v>
      </c>
      <c r="Q9381" s="9" t="str">
        <f t="shared" si="146"/>
        <v>New</v>
      </c>
      <c r="R9381" s="1" t="s">
        <v>36</v>
      </c>
    </row>
    <row r="9382" spans="1:18" x14ac:dyDescent="0.35">
      <c r="A9382" s="1" t="s">
        <v>14332</v>
      </c>
      <c r="B9382" s="2">
        <v>46020</v>
      </c>
      <c r="C9382" s="1" t="s">
        <v>14333</v>
      </c>
      <c r="D9382" s="1" t="s">
        <v>2549</v>
      </c>
      <c r="E9382" s="1" t="s">
        <v>51</v>
      </c>
      <c r="F9382" s="1" t="s">
        <v>52</v>
      </c>
      <c r="G9382" s="1" t="s">
        <v>34</v>
      </c>
      <c r="H9382" s="1" t="s">
        <v>153</v>
      </c>
      <c r="I9382">
        <v>1</v>
      </c>
      <c r="J9382">
        <v>7000</v>
      </c>
      <c r="K9382" s="7">
        <v>0</v>
      </c>
      <c r="L9382">
        <v>7000</v>
      </c>
      <c r="M9382">
        <v>1141.69</v>
      </c>
      <c r="N9382" s="7">
        <f>IFERROR(Sales_Data[[#This Row],[Profit]]/Sales_Data[[#This Row],[Sales]],0)</f>
        <v>0.16309857142857143</v>
      </c>
      <c r="O9382" s="7" t="str">
        <f>TEXT(Sales_Data[[#This Row],[Order_Date]],"mmm")</f>
        <v>Dec</v>
      </c>
      <c r="P9382" s="9" t="str">
        <f>TEXT(Sales_Data[[#This Row],[Order_Date]],"yyyy")</f>
        <v>2025</v>
      </c>
      <c r="Q9382" s="9" t="str">
        <f t="shared" si="146"/>
        <v>New</v>
      </c>
      <c r="R9382" s="1" t="s">
        <v>73</v>
      </c>
    </row>
    <row r="9383" spans="1:18" x14ac:dyDescent="0.35">
      <c r="A9383" s="1" t="s">
        <v>14334</v>
      </c>
      <c r="B9383" s="2">
        <v>45834</v>
      </c>
      <c r="C9383" s="1" t="s">
        <v>3067</v>
      </c>
      <c r="D9383" s="1" t="s">
        <v>4488</v>
      </c>
      <c r="E9383" s="1" t="s">
        <v>24</v>
      </c>
      <c r="F9383" s="1" t="s">
        <v>25</v>
      </c>
      <c r="G9383" s="1" t="s">
        <v>42</v>
      </c>
      <c r="H9383" s="1" t="s">
        <v>112</v>
      </c>
      <c r="I9383">
        <v>3</v>
      </c>
      <c r="J9383">
        <v>2500</v>
      </c>
      <c r="K9383" s="7">
        <v>0.05</v>
      </c>
      <c r="L9383">
        <v>7125</v>
      </c>
      <c r="M9383">
        <v>1057.02</v>
      </c>
      <c r="N9383" s="7">
        <f>IFERROR(Sales_Data[[#This Row],[Profit]]/Sales_Data[[#This Row],[Sales]],0)</f>
        <v>0.1483536842105263</v>
      </c>
      <c r="O9383" s="7" t="str">
        <f>TEXT(Sales_Data[[#This Row],[Order_Date]],"mmm")</f>
        <v>Jun</v>
      </c>
      <c r="P9383" s="9" t="str">
        <f>TEXT(Sales_Data[[#This Row],[Order_Date]],"yyyy")</f>
        <v>2025</v>
      </c>
      <c r="Q9383" s="9" t="str">
        <f t="shared" si="146"/>
        <v>Existing</v>
      </c>
      <c r="R9383" s="1" t="s">
        <v>36</v>
      </c>
    </row>
    <row r="9384" spans="1:18" x14ac:dyDescent="0.35">
      <c r="A9384" s="1" t="s">
        <v>14335</v>
      </c>
      <c r="B9384" s="2">
        <v>45935</v>
      </c>
      <c r="C9384" s="1" t="s">
        <v>45</v>
      </c>
      <c r="D9384" s="1" t="s">
        <v>13019</v>
      </c>
      <c r="E9384" s="1" t="s">
        <v>160</v>
      </c>
      <c r="F9384" s="1" t="s">
        <v>161</v>
      </c>
      <c r="G9384" s="1" t="s">
        <v>120</v>
      </c>
      <c r="H9384" s="1" t="s">
        <v>143</v>
      </c>
      <c r="I9384">
        <v>2</v>
      </c>
      <c r="J9384">
        <v>1800</v>
      </c>
      <c r="K9384" s="7">
        <v>0.05</v>
      </c>
      <c r="L9384">
        <v>3420</v>
      </c>
      <c r="M9384">
        <v>336.93</v>
      </c>
      <c r="N9384" s="7">
        <f>IFERROR(Sales_Data[[#This Row],[Profit]]/Sales_Data[[#This Row],[Sales]],0)</f>
        <v>9.8517543859649129E-2</v>
      </c>
      <c r="O9384" s="7" t="str">
        <f>TEXT(Sales_Data[[#This Row],[Order_Date]],"mmm")</f>
        <v>Oct</v>
      </c>
      <c r="P9384" s="9" t="str">
        <f>TEXT(Sales_Data[[#This Row],[Order_Date]],"yyyy")</f>
        <v>2025</v>
      </c>
      <c r="Q9384" s="9" t="str">
        <f t="shared" si="146"/>
        <v>Existing</v>
      </c>
      <c r="R9384" s="1" t="s">
        <v>73</v>
      </c>
    </row>
    <row r="9385" spans="1:18" x14ac:dyDescent="0.35">
      <c r="A9385" s="1" t="s">
        <v>14336</v>
      </c>
      <c r="B9385" s="2">
        <v>45902</v>
      </c>
      <c r="C9385" s="1" t="s">
        <v>4843</v>
      </c>
      <c r="D9385" s="1" t="s">
        <v>9531</v>
      </c>
      <c r="E9385" s="1" t="s">
        <v>62</v>
      </c>
      <c r="F9385" s="1" t="s">
        <v>41</v>
      </c>
      <c r="G9385" s="1" t="s">
        <v>42</v>
      </c>
      <c r="H9385" s="1" t="s">
        <v>43</v>
      </c>
      <c r="I9385">
        <v>4</v>
      </c>
      <c r="J9385">
        <v>18000</v>
      </c>
      <c r="K9385" s="7">
        <v>0.1</v>
      </c>
      <c r="L9385">
        <v>64800</v>
      </c>
      <c r="M9385">
        <v>15578.32</v>
      </c>
      <c r="N9385" s="7">
        <f>IFERROR(Sales_Data[[#This Row],[Profit]]/Sales_Data[[#This Row],[Sales]],0)</f>
        <v>0.24040617283950616</v>
      </c>
      <c r="O9385" s="7" t="str">
        <f>TEXT(Sales_Data[[#This Row],[Order_Date]],"mmm")</f>
        <v>Sep</v>
      </c>
      <c r="P9385" s="9" t="str">
        <f>TEXT(Sales_Data[[#This Row],[Order_Date]],"yyyy")</f>
        <v>2025</v>
      </c>
      <c r="Q9385" s="9" t="str">
        <f t="shared" si="146"/>
        <v>Existing</v>
      </c>
      <c r="R9385" s="1" t="s">
        <v>73</v>
      </c>
    </row>
    <row r="9386" spans="1:18" x14ac:dyDescent="0.35">
      <c r="A9386" s="1" t="s">
        <v>14337</v>
      </c>
      <c r="B9386" s="2">
        <v>45763</v>
      </c>
      <c r="C9386" s="1" t="s">
        <v>9446</v>
      </c>
      <c r="D9386" s="1" t="s">
        <v>13000</v>
      </c>
      <c r="E9386" s="1" t="s">
        <v>62</v>
      </c>
      <c r="F9386" s="1" t="s">
        <v>41</v>
      </c>
      <c r="G9386" s="1" t="s">
        <v>42</v>
      </c>
      <c r="H9386" s="1" t="s">
        <v>112</v>
      </c>
      <c r="I9386">
        <v>3</v>
      </c>
      <c r="J9386">
        <v>2500</v>
      </c>
      <c r="K9386" s="7">
        <v>0.1</v>
      </c>
      <c r="L9386">
        <v>6750</v>
      </c>
      <c r="M9386">
        <v>1558.01</v>
      </c>
      <c r="N9386" s="7">
        <f>IFERROR(Sales_Data[[#This Row],[Profit]]/Sales_Data[[#This Row],[Sales]],0)</f>
        <v>0.2308162962962963</v>
      </c>
      <c r="O9386" s="7" t="str">
        <f>TEXT(Sales_Data[[#This Row],[Order_Date]],"mmm")</f>
        <v>Apr</v>
      </c>
      <c r="P9386" s="9" t="str">
        <f>TEXT(Sales_Data[[#This Row],[Order_Date]],"yyyy")</f>
        <v>2025</v>
      </c>
      <c r="Q9386" s="9" t="str">
        <f t="shared" si="146"/>
        <v>Existing</v>
      </c>
      <c r="R9386" s="1" t="s">
        <v>28</v>
      </c>
    </row>
    <row r="9387" spans="1:18" x14ac:dyDescent="0.35">
      <c r="A9387" s="1" t="s">
        <v>14338</v>
      </c>
      <c r="B9387" s="2">
        <v>45722</v>
      </c>
      <c r="C9387" s="1" t="s">
        <v>4288</v>
      </c>
      <c r="D9387" s="1" t="s">
        <v>13148</v>
      </c>
      <c r="E9387" s="1" t="s">
        <v>40</v>
      </c>
      <c r="F9387" s="1" t="s">
        <v>41</v>
      </c>
      <c r="G9387" s="1" t="s">
        <v>34</v>
      </c>
      <c r="H9387" s="1" t="s">
        <v>153</v>
      </c>
      <c r="I9387">
        <v>2</v>
      </c>
      <c r="J9387">
        <v>7000</v>
      </c>
      <c r="K9387" s="7">
        <v>0.15</v>
      </c>
      <c r="L9387">
        <v>11900</v>
      </c>
      <c r="M9387">
        <v>2178.84</v>
      </c>
      <c r="N9387" s="7">
        <f>IFERROR(Sales_Data[[#This Row],[Profit]]/Sales_Data[[#This Row],[Sales]],0)</f>
        <v>0.18309579831932773</v>
      </c>
      <c r="O9387" s="7" t="str">
        <f>TEXT(Sales_Data[[#This Row],[Order_Date]],"mmm")</f>
        <v>Mar</v>
      </c>
      <c r="P9387" s="9" t="str">
        <f>TEXT(Sales_Data[[#This Row],[Order_Date]],"yyyy")</f>
        <v>2025</v>
      </c>
      <c r="Q9387" s="9" t="str">
        <f t="shared" si="146"/>
        <v>Existing</v>
      </c>
      <c r="R9387" s="1" t="s">
        <v>73</v>
      </c>
    </row>
    <row r="9388" spans="1:18" x14ac:dyDescent="0.35">
      <c r="A9388" s="1" t="s">
        <v>14339</v>
      </c>
      <c r="B9388" s="2">
        <v>45755</v>
      </c>
      <c r="C9388" s="1" t="s">
        <v>4382</v>
      </c>
      <c r="D9388" s="1" t="s">
        <v>1381</v>
      </c>
      <c r="E9388" s="1" t="s">
        <v>62</v>
      </c>
      <c r="F9388" s="1" t="s">
        <v>41</v>
      </c>
      <c r="G9388" s="1" t="s">
        <v>120</v>
      </c>
      <c r="H9388" s="1" t="s">
        <v>217</v>
      </c>
      <c r="I9388">
        <v>1</v>
      </c>
      <c r="J9388">
        <v>3200</v>
      </c>
      <c r="K9388" s="7">
        <v>0</v>
      </c>
      <c r="L9388">
        <v>3200</v>
      </c>
      <c r="M9388">
        <v>579.14</v>
      </c>
      <c r="N9388" s="7">
        <f>IFERROR(Sales_Data[[#This Row],[Profit]]/Sales_Data[[#This Row],[Sales]],0)</f>
        <v>0.18098124999999998</v>
      </c>
      <c r="O9388" s="7" t="str">
        <f>TEXT(Sales_Data[[#This Row],[Order_Date]],"mmm")</f>
        <v>Apr</v>
      </c>
      <c r="P9388" s="9" t="str">
        <f>TEXT(Sales_Data[[#This Row],[Order_Date]],"yyyy")</f>
        <v>2025</v>
      </c>
      <c r="Q9388" s="9" t="str">
        <f t="shared" si="146"/>
        <v>New</v>
      </c>
      <c r="R9388" s="1" t="s">
        <v>64</v>
      </c>
    </row>
    <row r="9389" spans="1:18" x14ac:dyDescent="0.35">
      <c r="A9389" s="1" t="s">
        <v>14340</v>
      </c>
      <c r="B9389" s="2">
        <v>45993</v>
      </c>
      <c r="C9389" s="1" t="s">
        <v>8339</v>
      </c>
      <c r="D9389" s="1" t="s">
        <v>12215</v>
      </c>
      <c r="E9389" s="1" t="s">
        <v>62</v>
      </c>
      <c r="F9389" s="1" t="s">
        <v>41</v>
      </c>
      <c r="G9389" s="1" t="s">
        <v>26</v>
      </c>
      <c r="H9389" s="1" t="s">
        <v>27</v>
      </c>
      <c r="I9389">
        <v>2</v>
      </c>
      <c r="J9389">
        <v>1200</v>
      </c>
      <c r="K9389" s="7">
        <v>0.1</v>
      </c>
      <c r="L9389">
        <v>2160</v>
      </c>
      <c r="M9389">
        <v>436.42</v>
      </c>
      <c r="N9389" s="7">
        <f>IFERROR(Sales_Data[[#This Row],[Profit]]/Sales_Data[[#This Row],[Sales]],0)</f>
        <v>0.20204629629629631</v>
      </c>
      <c r="O9389" s="7" t="str">
        <f>TEXT(Sales_Data[[#This Row],[Order_Date]],"mmm")</f>
        <v>Dec</v>
      </c>
      <c r="P9389" s="9" t="str">
        <f>TEXT(Sales_Data[[#This Row],[Order_Date]],"yyyy")</f>
        <v>2025</v>
      </c>
      <c r="Q9389" s="9" t="str">
        <f t="shared" si="146"/>
        <v>Existing</v>
      </c>
      <c r="R9389" s="1" t="s">
        <v>73</v>
      </c>
    </row>
    <row r="9390" spans="1:18" x14ac:dyDescent="0.35">
      <c r="A9390" s="1" t="s">
        <v>14341</v>
      </c>
      <c r="B9390" s="2">
        <v>45963</v>
      </c>
      <c r="C9390" s="1" t="s">
        <v>38</v>
      </c>
      <c r="D9390" s="1" t="s">
        <v>3756</v>
      </c>
      <c r="E9390" s="1" t="s">
        <v>160</v>
      </c>
      <c r="F9390" s="1" t="s">
        <v>161</v>
      </c>
      <c r="G9390" s="1" t="s">
        <v>42</v>
      </c>
      <c r="H9390" s="1" t="s">
        <v>102</v>
      </c>
      <c r="I9390">
        <v>2</v>
      </c>
      <c r="J9390">
        <v>25000</v>
      </c>
      <c r="K9390" s="7">
        <v>0</v>
      </c>
      <c r="L9390">
        <v>50000</v>
      </c>
      <c r="M9390">
        <v>9599.3700000000008</v>
      </c>
      <c r="N9390" s="7">
        <f>IFERROR(Sales_Data[[#This Row],[Profit]]/Sales_Data[[#This Row],[Sales]],0)</f>
        <v>0.1919874</v>
      </c>
      <c r="O9390" s="7" t="str">
        <f>TEXT(Sales_Data[[#This Row],[Order_Date]],"mmm")</f>
        <v>Nov</v>
      </c>
      <c r="P9390" s="9" t="str">
        <f>TEXT(Sales_Data[[#This Row],[Order_Date]],"yyyy")</f>
        <v>2025</v>
      </c>
      <c r="Q9390" s="9" t="str">
        <f t="shared" si="146"/>
        <v>Existing</v>
      </c>
      <c r="R9390" s="1" t="s">
        <v>36</v>
      </c>
    </row>
    <row r="9391" spans="1:18" x14ac:dyDescent="0.35">
      <c r="A9391" s="1" t="s">
        <v>14342</v>
      </c>
      <c r="B9391" s="2">
        <v>45678</v>
      </c>
      <c r="C9391" s="1" t="s">
        <v>2578</v>
      </c>
      <c r="D9391" s="1" t="s">
        <v>14343</v>
      </c>
      <c r="E9391" s="1" t="s">
        <v>56</v>
      </c>
      <c r="F9391" s="1" t="s">
        <v>57</v>
      </c>
      <c r="G9391" s="1" t="s">
        <v>34</v>
      </c>
      <c r="H9391" s="1" t="s">
        <v>107</v>
      </c>
      <c r="I9391">
        <v>5</v>
      </c>
      <c r="J9391">
        <v>6500</v>
      </c>
      <c r="K9391" s="7">
        <v>0</v>
      </c>
      <c r="L9391">
        <v>32500</v>
      </c>
      <c r="M9391">
        <v>4585.3900000000003</v>
      </c>
      <c r="N9391" s="7">
        <f>IFERROR(Sales_Data[[#This Row],[Profit]]/Sales_Data[[#This Row],[Sales]],0)</f>
        <v>0.14108892307692308</v>
      </c>
      <c r="O9391" s="7" t="str">
        <f>TEXT(Sales_Data[[#This Row],[Order_Date]],"mmm")</f>
        <v>Jan</v>
      </c>
      <c r="P9391" s="9" t="str">
        <f>TEXT(Sales_Data[[#This Row],[Order_Date]],"yyyy")</f>
        <v>2025</v>
      </c>
      <c r="Q9391" s="9" t="str">
        <f t="shared" si="146"/>
        <v>Existing</v>
      </c>
      <c r="R9391" s="1" t="s">
        <v>20</v>
      </c>
    </row>
    <row r="9392" spans="1:18" x14ac:dyDescent="0.35">
      <c r="A9392" s="1" t="s">
        <v>14344</v>
      </c>
      <c r="B9392" s="2">
        <v>45795</v>
      </c>
      <c r="C9392" s="1" t="s">
        <v>14345</v>
      </c>
      <c r="D9392" s="1" t="s">
        <v>202</v>
      </c>
      <c r="E9392" s="1" t="s">
        <v>56</v>
      </c>
      <c r="F9392" s="1" t="s">
        <v>57</v>
      </c>
      <c r="G9392" s="1" t="s">
        <v>120</v>
      </c>
      <c r="H9392" s="1" t="s">
        <v>146</v>
      </c>
      <c r="I9392">
        <v>2</v>
      </c>
      <c r="J9392">
        <v>800</v>
      </c>
      <c r="K9392" s="7">
        <v>0.05</v>
      </c>
      <c r="L9392">
        <v>1520</v>
      </c>
      <c r="M9392">
        <v>372.08</v>
      </c>
      <c r="N9392" s="7">
        <f>IFERROR(Sales_Data[[#This Row],[Profit]]/Sales_Data[[#This Row],[Sales]],0)</f>
        <v>0.24478947368421053</v>
      </c>
      <c r="O9392" s="7" t="str">
        <f>TEXT(Sales_Data[[#This Row],[Order_Date]],"mmm")</f>
        <v>May</v>
      </c>
      <c r="P9392" s="9" t="str">
        <f>TEXT(Sales_Data[[#This Row],[Order_Date]],"yyyy")</f>
        <v>2025</v>
      </c>
      <c r="Q9392" s="9" t="str">
        <f t="shared" si="146"/>
        <v>Existing</v>
      </c>
      <c r="R9392" s="1" t="s">
        <v>73</v>
      </c>
    </row>
    <row r="9393" spans="1:18" x14ac:dyDescent="0.35">
      <c r="A9393" s="1" t="s">
        <v>14346</v>
      </c>
      <c r="B9393" s="2">
        <v>45951</v>
      </c>
      <c r="C9393" s="1" t="s">
        <v>1109</v>
      </c>
      <c r="D9393" s="1" t="s">
        <v>3129</v>
      </c>
      <c r="E9393" s="1" t="s">
        <v>119</v>
      </c>
      <c r="F9393" s="1" t="s">
        <v>33</v>
      </c>
      <c r="G9393" s="1" t="s">
        <v>120</v>
      </c>
      <c r="H9393" s="1" t="s">
        <v>146</v>
      </c>
      <c r="I9393">
        <v>2</v>
      </c>
      <c r="J9393">
        <v>800</v>
      </c>
      <c r="K9393" s="7">
        <v>0.05</v>
      </c>
      <c r="L9393">
        <v>1520</v>
      </c>
      <c r="M9393">
        <v>126.19</v>
      </c>
      <c r="N9393" s="7">
        <f>IFERROR(Sales_Data[[#This Row],[Profit]]/Sales_Data[[#This Row],[Sales]],0)</f>
        <v>8.3019736842105257E-2</v>
      </c>
      <c r="O9393" s="7" t="str">
        <f>TEXT(Sales_Data[[#This Row],[Order_Date]],"mmm")</f>
        <v>Oct</v>
      </c>
      <c r="P9393" s="9" t="str">
        <f>TEXT(Sales_Data[[#This Row],[Order_Date]],"yyyy")</f>
        <v>2025</v>
      </c>
      <c r="Q9393" s="9" t="str">
        <f t="shared" si="146"/>
        <v>Existing</v>
      </c>
      <c r="R9393" s="1" t="s">
        <v>73</v>
      </c>
    </row>
    <row r="9394" spans="1:18" x14ac:dyDescent="0.35">
      <c r="A9394" s="1" t="s">
        <v>14347</v>
      </c>
      <c r="B9394" s="2">
        <v>45717</v>
      </c>
      <c r="C9394" s="1" t="s">
        <v>5292</v>
      </c>
      <c r="D9394" s="1" t="s">
        <v>5277</v>
      </c>
      <c r="E9394" s="1" t="s">
        <v>24</v>
      </c>
      <c r="F9394" s="1" t="s">
        <v>25</v>
      </c>
      <c r="G9394" s="1" t="s">
        <v>42</v>
      </c>
      <c r="H9394" s="1" t="s">
        <v>47</v>
      </c>
      <c r="I9394">
        <v>4</v>
      </c>
      <c r="J9394">
        <v>55000</v>
      </c>
      <c r="K9394" s="7">
        <v>0.1</v>
      </c>
      <c r="L9394">
        <v>198000</v>
      </c>
      <c r="M9394">
        <v>40265.78</v>
      </c>
      <c r="N9394" s="7">
        <f>IFERROR(Sales_Data[[#This Row],[Profit]]/Sales_Data[[#This Row],[Sales]],0)</f>
        <v>0.20336252525252524</v>
      </c>
      <c r="O9394" s="7" t="str">
        <f>TEXT(Sales_Data[[#This Row],[Order_Date]],"mmm")</f>
        <v>Mar</v>
      </c>
      <c r="P9394" s="9" t="str">
        <f>TEXT(Sales_Data[[#This Row],[Order_Date]],"yyyy")</f>
        <v>2025</v>
      </c>
      <c r="Q9394" s="9" t="str">
        <f t="shared" si="146"/>
        <v>Existing</v>
      </c>
      <c r="R9394" s="1" t="s">
        <v>28</v>
      </c>
    </row>
    <row r="9395" spans="1:18" x14ac:dyDescent="0.35">
      <c r="A9395" s="1" t="s">
        <v>14348</v>
      </c>
      <c r="B9395" s="2">
        <v>45980</v>
      </c>
      <c r="C9395" s="1" t="s">
        <v>6296</v>
      </c>
      <c r="D9395" s="1" t="s">
        <v>3062</v>
      </c>
      <c r="E9395" s="1" t="s">
        <v>32</v>
      </c>
      <c r="F9395" s="1" t="s">
        <v>33</v>
      </c>
      <c r="G9395" s="1" t="s">
        <v>26</v>
      </c>
      <c r="H9395" s="1" t="s">
        <v>27</v>
      </c>
      <c r="I9395">
        <v>5</v>
      </c>
      <c r="J9395">
        <v>1200</v>
      </c>
      <c r="K9395" s="7">
        <v>0</v>
      </c>
      <c r="L9395">
        <v>6000</v>
      </c>
      <c r="M9395">
        <v>1045.94</v>
      </c>
      <c r="N9395" s="7">
        <f>IFERROR(Sales_Data[[#This Row],[Profit]]/Sales_Data[[#This Row],[Sales]],0)</f>
        <v>0.17432333333333333</v>
      </c>
      <c r="O9395" s="7" t="str">
        <f>TEXT(Sales_Data[[#This Row],[Order_Date]],"mmm")</f>
        <v>Nov</v>
      </c>
      <c r="P9395" s="9" t="str">
        <f>TEXT(Sales_Data[[#This Row],[Order_Date]],"yyyy")</f>
        <v>2025</v>
      </c>
      <c r="Q9395" s="9" t="str">
        <f t="shared" si="146"/>
        <v>Existing</v>
      </c>
      <c r="R9395" s="1" t="s">
        <v>28</v>
      </c>
    </row>
    <row r="9396" spans="1:18" x14ac:dyDescent="0.35">
      <c r="A9396" s="1" t="s">
        <v>14349</v>
      </c>
      <c r="B9396" s="2">
        <v>46000</v>
      </c>
      <c r="C9396" s="1" t="s">
        <v>6067</v>
      </c>
      <c r="D9396" s="1" t="s">
        <v>11038</v>
      </c>
      <c r="E9396" s="1" t="s">
        <v>81</v>
      </c>
      <c r="F9396" s="1" t="s">
        <v>33</v>
      </c>
      <c r="G9396" s="1" t="s">
        <v>26</v>
      </c>
      <c r="H9396" s="1" t="s">
        <v>128</v>
      </c>
      <c r="I9396">
        <v>5</v>
      </c>
      <c r="J9396">
        <v>900</v>
      </c>
      <c r="K9396" s="7">
        <v>0.15</v>
      </c>
      <c r="L9396">
        <v>3825</v>
      </c>
      <c r="M9396">
        <v>583.41</v>
      </c>
      <c r="N9396" s="7">
        <f>IFERROR(Sales_Data[[#This Row],[Profit]]/Sales_Data[[#This Row],[Sales]],0)</f>
        <v>0.15252549019607842</v>
      </c>
      <c r="O9396" s="7" t="str">
        <f>TEXT(Sales_Data[[#This Row],[Order_Date]],"mmm")</f>
        <v>Dec</v>
      </c>
      <c r="P9396" s="9" t="str">
        <f>TEXT(Sales_Data[[#This Row],[Order_Date]],"yyyy")</f>
        <v>2025</v>
      </c>
      <c r="Q9396" s="9" t="str">
        <f t="shared" si="146"/>
        <v>Existing</v>
      </c>
      <c r="R9396" s="1" t="s">
        <v>20</v>
      </c>
    </row>
    <row r="9397" spans="1:18" x14ac:dyDescent="0.35">
      <c r="A9397" s="1" t="s">
        <v>14350</v>
      </c>
      <c r="B9397" s="2">
        <v>45954</v>
      </c>
      <c r="C9397" s="1" t="s">
        <v>5130</v>
      </c>
      <c r="D9397" s="1" t="s">
        <v>3331</v>
      </c>
      <c r="E9397" s="1" t="s">
        <v>51</v>
      </c>
      <c r="F9397" s="1" t="s">
        <v>52</v>
      </c>
      <c r="G9397" s="1" t="s">
        <v>26</v>
      </c>
      <c r="H9397" s="1" t="s">
        <v>27</v>
      </c>
      <c r="I9397">
        <v>5</v>
      </c>
      <c r="J9397">
        <v>1200</v>
      </c>
      <c r="K9397" s="7">
        <v>0.1</v>
      </c>
      <c r="L9397">
        <v>5400</v>
      </c>
      <c r="M9397">
        <v>440.39</v>
      </c>
      <c r="N9397" s="7">
        <f>IFERROR(Sales_Data[[#This Row],[Profit]]/Sales_Data[[#This Row],[Sales]],0)</f>
        <v>8.1553703703703698E-2</v>
      </c>
      <c r="O9397" s="7" t="str">
        <f>TEXT(Sales_Data[[#This Row],[Order_Date]],"mmm")</f>
        <v>Oct</v>
      </c>
      <c r="P9397" s="9" t="str">
        <f>TEXT(Sales_Data[[#This Row],[Order_Date]],"yyyy")</f>
        <v>2025</v>
      </c>
      <c r="Q9397" s="9" t="str">
        <f t="shared" si="146"/>
        <v>Existing</v>
      </c>
      <c r="R9397" s="1" t="s">
        <v>64</v>
      </c>
    </row>
    <row r="9398" spans="1:18" x14ac:dyDescent="0.35">
      <c r="A9398" s="1" t="s">
        <v>14351</v>
      </c>
      <c r="B9398" s="2">
        <v>45890</v>
      </c>
      <c r="C9398" s="1" t="s">
        <v>4683</v>
      </c>
      <c r="D9398" s="1" t="s">
        <v>1552</v>
      </c>
      <c r="E9398" s="1" t="s">
        <v>86</v>
      </c>
      <c r="F9398" s="1" t="s">
        <v>25</v>
      </c>
      <c r="G9398" s="1" t="s">
        <v>42</v>
      </c>
      <c r="H9398" s="1" t="s">
        <v>102</v>
      </c>
      <c r="I9398">
        <v>1</v>
      </c>
      <c r="J9398">
        <v>25000</v>
      </c>
      <c r="K9398" s="7">
        <v>0</v>
      </c>
      <c r="L9398">
        <v>25000</v>
      </c>
      <c r="M9398">
        <v>5039.18</v>
      </c>
      <c r="N9398" s="7">
        <f>IFERROR(Sales_Data[[#This Row],[Profit]]/Sales_Data[[#This Row],[Sales]],0)</f>
        <v>0.2015672</v>
      </c>
      <c r="O9398" s="7" t="str">
        <f>TEXT(Sales_Data[[#This Row],[Order_Date]],"mmm")</f>
        <v>Aug</v>
      </c>
      <c r="P9398" s="9" t="str">
        <f>TEXT(Sales_Data[[#This Row],[Order_Date]],"yyyy")</f>
        <v>2025</v>
      </c>
      <c r="Q9398" s="9" t="str">
        <f t="shared" si="146"/>
        <v>New</v>
      </c>
      <c r="R9398" s="1" t="s">
        <v>73</v>
      </c>
    </row>
    <row r="9399" spans="1:18" x14ac:dyDescent="0.35">
      <c r="A9399" s="1" t="s">
        <v>14352</v>
      </c>
      <c r="B9399" s="2">
        <v>45860</v>
      </c>
      <c r="C9399" s="1" t="s">
        <v>7459</v>
      </c>
      <c r="D9399" s="1" t="s">
        <v>12108</v>
      </c>
      <c r="E9399" s="1" t="s">
        <v>106</v>
      </c>
      <c r="F9399" s="1" t="s">
        <v>33</v>
      </c>
      <c r="G9399" s="1" t="s">
        <v>42</v>
      </c>
      <c r="H9399" s="1" t="s">
        <v>63</v>
      </c>
      <c r="I9399">
        <v>5</v>
      </c>
      <c r="J9399">
        <v>4500</v>
      </c>
      <c r="K9399" s="7">
        <v>0</v>
      </c>
      <c r="L9399">
        <v>22500</v>
      </c>
      <c r="M9399">
        <v>4333.3500000000004</v>
      </c>
      <c r="N9399" s="7">
        <f>IFERROR(Sales_Data[[#This Row],[Profit]]/Sales_Data[[#This Row],[Sales]],0)</f>
        <v>0.19259333333333334</v>
      </c>
      <c r="O9399" s="7" t="str">
        <f>TEXT(Sales_Data[[#This Row],[Order_Date]],"mmm")</f>
        <v>Jul</v>
      </c>
      <c r="P9399" s="9" t="str">
        <f>TEXT(Sales_Data[[#This Row],[Order_Date]],"yyyy")</f>
        <v>2025</v>
      </c>
      <c r="Q9399" s="9" t="str">
        <f t="shared" si="146"/>
        <v>Existing</v>
      </c>
      <c r="R9399" s="1" t="s">
        <v>64</v>
      </c>
    </row>
    <row r="9400" spans="1:18" x14ac:dyDescent="0.35">
      <c r="A9400" s="1" t="s">
        <v>14353</v>
      </c>
      <c r="B9400" s="2">
        <v>45691</v>
      </c>
      <c r="C9400" s="1" t="s">
        <v>3029</v>
      </c>
      <c r="D9400" s="1" t="s">
        <v>7819</v>
      </c>
      <c r="E9400" s="1" t="s">
        <v>56</v>
      </c>
      <c r="F9400" s="1" t="s">
        <v>57</v>
      </c>
      <c r="G9400" s="1" t="s">
        <v>42</v>
      </c>
      <c r="H9400" s="1" t="s">
        <v>112</v>
      </c>
      <c r="I9400">
        <v>2</v>
      </c>
      <c r="J9400">
        <v>2500</v>
      </c>
      <c r="K9400" s="7">
        <v>0.1</v>
      </c>
      <c r="L9400">
        <v>4500</v>
      </c>
      <c r="M9400">
        <v>458.25</v>
      </c>
      <c r="N9400" s="7">
        <f>IFERROR(Sales_Data[[#This Row],[Profit]]/Sales_Data[[#This Row],[Sales]],0)</f>
        <v>0.10183333333333333</v>
      </c>
      <c r="O9400" s="7" t="str">
        <f>TEXT(Sales_Data[[#This Row],[Order_Date]],"mmm")</f>
        <v>Feb</v>
      </c>
      <c r="P9400" s="9" t="str">
        <f>TEXT(Sales_Data[[#This Row],[Order_Date]],"yyyy")</f>
        <v>2025</v>
      </c>
      <c r="Q9400" s="9" t="str">
        <f t="shared" si="146"/>
        <v>Existing</v>
      </c>
      <c r="R9400" s="1" t="s">
        <v>73</v>
      </c>
    </row>
    <row r="9401" spans="1:18" x14ac:dyDescent="0.35">
      <c r="A9401" s="1" t="s">
        <v>14354</v>
      </c>
      <c r="B9401" s="2">
        <v>45846</v>
      </c>
      <c r="C9401" s="1" t="s">
        <v>1896</v>
      </c>
      <c r="D9401" s="1" t="s">
        <v>4630</v>
      </c>
      <c r="E9401" s="1" t="s">
        <v>160</v>
      </c>
      <c r="F9401" s="1" t="s">
        <v>161</v>
      </c>
      <c r="G9401" s="1" t="s">
        <v>42</v>
      </c>
      <c r="H9401" s="1" t="s">
        <v>112</v>
      </c>
      <c r="I9401">
        <v>3</v>
      </c>
      <c r="J9401">
        <v>2500</v>
      </c>
      <c r="K9401" s="7">
        <v>0.1</v>
      </c>
      <c r="L9401">
        <v>6750</v>
      </c>
      <c r="M9401">
        <v>660.3</v>
      </c>
      <c r="N9401" s="7">
        <f>IFERROR(Sales_Data[[#This Row],[Profit]]/Sales_Data[[#This Row],[Sales]],0)</f>
        <v>9.7822222222222213E-2</v>
      </c>
      <c r="O9401" s="7" t="str">
        <f>TEXT(Sales_Data[[#This Row],[Order_Date]],"mmm")</f>
        <v>Jul</v>
      </c>
      <c r="P9401" s="9" t="str">
        <f>TEXT(Sales_Data[[#This Row],[Order_Date]],"yyyy")</f>
        <v>2025</v>
      </c>
      <c r="Q9401" s="9" t="str">
        <f t="shared" si="146"/>
        <v>Existing</v>
      </c>
      <c r="R9401" s="1" t="s">
        <v>36</v>
      </c>
    </row>
    <row r="9402" spans="1:18" x14ac:dyDescent="0.35">
      <c r="A9402" s="1" t="s">
        <v>14355</v>
      </c>
      <c r="B9402" s="2">
        <v>45687</v>
      </c>
      <c r="C9402" s="1" t="s">
        <v>3519</v>
      </c>
      <c r="D9402" s="1" t="s">
        <v>10710</v>
      </c>
      <c r="E9402" s="1" t="s">
        <v>106</v>
      </c>
      <c r="F9402" s="1" t="s">
        <v>33</v>
      </c>
      <c r="G9402" s="1" t="s">
        <v>26</v>
      </c>
      <c r="H9402" s="1" t="s">
        <v>128</v>
      </c>
      <c r="I9402">
        <v>1</v>
      </c>
      <c r="J9402">
        <v>900</v>
      </c>
      <c r="K9402" s="7">
        <v>0.05</v>
      </c>
      <c r="L9402">
        <v>855</v>
      </c>
      <c r="M9402">
        <v>155.12</v>
      </c>
      <c r="N9402" s="7">
        <f>IFERROR(Sales_Data[[#This Row],[Profit]]/Sales_Data[[#This Row],[Sales]],0)</f>
        <v>0.18142690058479533</v>
      </c>
      <c r="O9402" s="7" t="str">
        <f>TEXT(Sales_Data[[#This Row],[Order_Date]],"mmm")</f>
        <v>Jan</v>
      </c>
      <c r="P9402" s="9" t="str">
        <f>TEXT(Sales_Data[[#This Row],[Order_Date]],"yyyy")</f>
        <v>2025</v>
      </c>
      <c r="Q9402" s="9" t="str">
        <f t="shared" si="146"/>
        <v>New</v>
      </c>
      <c r="R9402" s="1" t="s">
        <v>73</v>
      </c>
    </row>
    <row r="9403" spans="1:18" x14ac:dyDescent="0.35">
      <c r="A9403" s="1" t="s">
        <v>14356</v>
      </c>
      <c r="B9403" s="2">
        <v>45811</v>
      </c>
      <c r="C9403" s="1" t="s">
        <v>2869</v>
      </c>
      <c r="D9403" s="1" t="s">
        <v>5079</v>
      </c>
      <c r="E9403" s="1" t="s">
        <v>56</v>
      </c>
      <c r="F9403" s="1" t="s">
        <v>57</v>
      </c>
      <c r="G9403" s="1" t="s">
        <v>34</v>
      </c>
      <c r="H9403" s="1" t="s">
        <v>77</v>
      </c>
      <c r="I9403">
        <v>4</v>
      </c>
      <c r="J9403">
        <v>22000</v>
      </c>
      <c r="K9403" s="7">
        <v>0.1</v>
      </c>
      <c r="L9403">
        <v>79200</v>
      </c>
      <c r="M9403">
        <v>7338.22</v>
      </c>
      <c r="N9403" s="7">
        <f>IFERROR(Sales_Data[[#This Row],[Profit]]/Sales_Data[[#This Row],[Sales]],0)</f>
        <v>9.2654292929292933E-2</v>
      </c>
      <c r="O9403" s="7" t="str">
        <f>TEXT(Sales_Data[[#This Row],[Order_Date]],"mmm")</f>
        <v>Jun</v>
      </c>
      <c r="P9403" s="9" t="str">
        <f>TEXT(Sales_Data[[#This Row],[Order_Date]],"yyyy")</f>
        <v>2025</v>
      </c>
      <c r="Q9403" s="9" t="str">
        <f t="shared" si="146"/>
        <v>Existing</v>
      </c>
      <c r="R9403" s="1" t="s">
        <v>20</v>
      </c>
    </row>
    <row r="9404" spans="1:18" x14ac:dyDescent="0.35">
      <c r="A9404" s="1" t="s">
        <v>14357</v>
      </c>
      <c r="B9404" s="2">
        <v>45865</v>
      </c>
      <c r="C9404" s="1" t="s">
        <v>7618</v>
      </c>
      <c r="D9404" s="1" t="s">
        <v>1095</v>
      </c>
      <c r="E9404" s="1" t="s">
        <v>111</v>
      </c>
      <c r="F9404" s="1" t="s">
        <v>33</v>
      </c>
      <c r="G9404" s="1" t="s">
        <v>120</v>
      </c>
      <c r="H9404" s="1" t="s">
        <v>143</v>
      </c>
      <c r="I9404">
        <v>2</v>
      </c>
      <c r="J9404">
        <v>1800</v>
      </c>
      <c r="K9404" s="7">
        <v>0</v>
      </c>
      <c r="L9404">
        <v>3600</v>
      </c>
      <c r="M9404">
        <v>739.82</v>
      </c>
      <c r="N9404" s="7">
        <f>IFERROR(Sales_Data[[#This Row],[Profit]]/Sales_Data[[#This Row],[Sales]],0)</f>
        <v>0.20550555555555558</v>
      </c>
      <c r="O9404" s="7" t="str">
        <f>TEXT(Sales_Data[[#This Row],[Order_Date]],"mmm")</f>
        <v>Jul</v>
      </c>
      <c r="P9404" s="9" t="str">
        <f>TEXT(Sales_Data[[#This Row],[Order_Date]],"yyyy")</f>
        <v>2025</v>
      </c>
      <c r="Q9404" s="9" t="str">
        <f t="shared" si="146"/>
        <v>Existing</v>
      </c>
      <c r="R9404" s="1" t="s">
        <v>28</v>
      </c>
    </row>
    <row r="9405" spans="1:18" x14ac:dyDescent="0.35">
      <c r="A9405" s="1" t="s">
        <v>14358</v>
      </c>
      <c r="B9405" s="2">
        <v>45990</v>
      </c>
      <c r="C9405" s="1" t="s">
        <v>631</v>
      </c>
      <c r="D9405" s="1" t="s">
        <v>5582</v>
      </c>
      <c r="E9405" s="1" t="s">
        <v>17</v>
      </c>
      <c r="F9405" s="1" t="s">
        <v>17</v>
      </c>
      <c r="G9405" s="1" t="s">
        <v>18</v>
      </c>
      <c r="H9405" s="1" t="s">
        <v>131</v>
      </c>
      <c r="I9405">
        <v>5</v>
      </c>
      <c r="J9405">
        <v>1500</v>
      </c>
      <c r="K9405" s="7">
        <v>0.15</v>
      </c>
      <c r="L9405">
        <v>6375</v>
      </c>
      <c r="M9405">
        <v>1124.05</v>
      </c>
      <c r="N9405" s="7">
        <f>IFERROR(Sales_Data[[#This Row],[Profit]]/Sales_Data[[#This Row],[Sales]],0)</f>
        <v>0.17632156862745096</v>
      </c>
      <c r="O9405" s="7" t="str">
        <f>TEXT(Sales_Data[[#This Row],[Order_Date]],"mmm")</f>
        <v>Nov</v>
      </c>
      <c r="P9405" s="9" t="str">
        <f>TEXT(Sales_Data[[#This Row],[Order_Date]],"yyyy")</f>
        <v>2025</v>
      </c>
      <c r="Q9405" s="9" t="str">
        <f t="shared" si="146"/>
        <v>Existing</v>
      </c>
      <c r="R9405" s="1" t="s">
        <v>36</v>
      </c>
    </row>
    <row r="9406" spans="1:18" x14ac:dyDescent="0.35">
      <c r="A9406" s="1" t="s">
        <v>14359</v>
      </c>
      <c r="B9406" s="2">
        <v>45724</v>
      </c>
      <c r="C9406" s="1" t="s">
        <v>6348</v>
      </c>
      <c r="D9406" s="1" t="s">
        <v>10561</v>
      </c>
      <c r="E9406" s="1" t="s">
        <v>71</v>
      </c>
      <c r="F9406" s="1" t="s">
        <v>33</v>
      </c>
      <c r="G9406" s="1" t="s">
        <v>34</v>
      </c>
      <c r="H9406" s="1" t="s">
        <v>107</v>
      </c>
      <c r="I9406">
        <v>2</v>
      </c>
      <c r="J9406">
        <v>6500</v>
      </c>
      <c r="K9406" s="7">
        <v>0.1</v>
      </c>
      <c r="L9406">
        <v>11700</v>
      </c>
      <c r="M9406">
        <v>2183.73</v>
      </c>
      <c r="N9406" s="7">
        <f>IFERROR(Sales_Data[[#This Row],[Profit]]/Sales_Data[[#This Row],[Sales]],0)</f>
        <v>0.18664358974358974</v>
      </c>
      <c r="O9406" s="7" t="str">
        <f>TEXT(Sales_Data[[#This Row],[Order_Date]],"mmm")</f>
        <v>Mar</v>
      </c>
      <c r="P9406" s="9" t="str">
        <f>TEXT(Sales_Data[[#This Row],[Order_Date]],"yyyy")</f>
        <v>2025</v>
      </c>
      <c r="Q9406" s="9" t="str">
        <f t="shared" si="146"/>
        <v>Existing</v>
      </c>
      <c r="R9406" s="1" t="s">
        <v>64</v>
      </c>
    </row>
    <row r="9407" spans="1:18" x14ac:dyDescent="0.35">
      <c r="A9407" s="1" t="s">
        <v>14360</v>
      </c>
      <c r="B9407" s="2">
        <v>45880</v>
      </c>
      <c r="C9407" s="1" t="s">
        <v>1367</v>
      </c>
      <c r="D9407" s="1" t="s">
        <v>398</v>
      </c>
      <c r="E9407" s="1" t="s">
        <v>119</v>
      </c>
      <c r="F9407" s="1" t="s">
        <v>33</v>
      </c>
      <c r="G9407" s="1" t="s">
        <v>42</v>
      </c>
      <c r="H9407" s="1" t="s">
        <v>47</v>
      </c>
      <c r="I9407">
        <v>2</v>
      </c>
      <c r="J9407">
        <v>55000</v>
      </c>
      <c r="K9407" s="7">
        <v>0</v>
      </c>
      <c r="L9407">
        <v>110000</v>
      </c>
      <c r="M9407">
        <v>19613.900000000001</v>
      </c>
      <c r="N9407" s="7">
        <f>IFERROR(Sales_Data[[#This Row],[Profit]]/Sales_Data[[#This Row],[Sales]],0)</f>
        <v>0.17830818181818184</v>
      </c>
      <c r="O9407" s="7" t="str">
        <f>TEXT(Sales_Data[[#This Row],[Order_Date]],"mmm")</f>
        <v>Aug</v>
      </c>
      <c r="P9407" s="9" t="str">
        <f>TEXT(Sales_Data[[#This Row],[Order_Date]],"yyyy")</f>
        <v>2025</v>
      </c>
      <c r="Q9407" s="9" t="str">
        <f t="shared" si="146"/>
        <v>Existing</v>
      </c>
      <c r="R9407" s="1" t="s">
        <v>20</v>
      </c>
    </row>
    <row r="9408" spans="1:18" x14ac:dyDescent="0.35">
      <c r="A9408" s="1" t="s">
        <v>14361</v>
      </c>
      <c r="B9408" s="2">
        <v>45868</v>
      </c>
      <c r="C9408" s="1" t="s">
        <v>8150</v>
      </c>
      <c r="D9408" s="1" t="s">
        <v>5726</v>
      </c>
      <c r="E9408" s="1" t="s">
        <v>71</v>
      </c>
      <c r="F9408" s="1" t="s">
        <v>33</v>
      </c>
      <c r="G9408" s="1" t="s">
        <v>26</v>
      </c>
      <c r="H9408" s="1" t="s">
        <v>128</v>
      </c>
      <c r="I9408">
        <v>5</v>
      </c>
      <c r="J9408">
        <v>900</v>
      </c>
      <c r="K9408" s="7">
        <v>0.15</v>
      </c>
      <c r="L9408">
        <v>3825</v>
      </c>
      <c r="M9408">
        <v>434.28</v>
      </c>
      <c r="N9408" s="7">
        <f>IFERROR(Sales_Data[[#This Row],[Profit]]/Sales_Data[[#This Row],[Sales]],0)</f>
        <v>0.11353725490196077</v>
      </c>
      <c r="O9408" s="7" t="str">
        <f>TEXT(Sales_Data[[#This Row],[Order_Date]],"mmm")</f>
        <v>Jul</v>
      </c>
      <c r="P9408" s="9" t="str">
        <f>TEXT(Sales_Data[[#This Row],[Order_Date]],"yyyy")</f>
        <v>2025</v>
      </c>
      <c r="Q9408" s="9" t="str">
        <f t="shared" si="146"/>
        <v>Existing</v>
      </c>
      <c r="R9408" s="1" t="s">
        <v>64</v>
      </c>
    </row>
    <row r="9409" spans="1:18" x14ac:dyDescent="0.35">
      <c r="A9409" s="1" t="s">
        <v>14362</v>
      </c>
      <c r="B9409" s="2">
        <v>45898</v>
      </c>
      <c r="C9409" s="1" t="s">
        <v>2390</v>
      </c>
      <c r="D9409" s="1" t="s">
        <v>3102</v>
      </c>
      <c r="E9409" s="1" t="s">
        <v>86</v>
      </c>
      <c r="F9409" s="1" t="s">
        <v>25</v>
      </c>
      <c r="G9409" s="1" t="s">
        <v>18</v>
      </c>
      <c r="H9409" s="1" t="s">
        <v>72</v>
      </c>
      <c r="I9409">
        <v>2</v>
      </c>
      <c r="J9409">
        <v>350</v>
      </c>
      <c r="K9409" s="7">
        <v>0.1</v>
      </c>
      <c r="L9409">
        <v>630</v>
      </c>
      <c r="M9409">
        <v>58.61</v>
      </c>
      <c r="N9409" s="7">
        <f>IFERROR(Sales_Data[[#This Row],[Profit]]/Sales_Data[[#This Row],[Sales]],0)</f>
        <v>9.3031746031746035E-2</v>
      </c>
      <c r="O9409" s="7" t="str">
        <f>TEXT(Sales_Data[[#This Row],[Order_Date]],"mmm")</f>
        <v>Aug</v>
      </c>
      <c r="P9409" s="9" t="str">
        <f>TEXT(Sales_Data[[#This Row],[Order_Date]],"yyyy")</f>
        <v>2025</v>
      </c>
      <c r="Q9409" s="9" t="str">
        <f t="shared" si="146"/>
        <v>Existing</v>
      </c>
      <c r="R9409" s="1" t="s">
        <v>64</v>
      </c>
    </row>
    <row r="9410" spans="1:18" x14ac:dyDescent="0.35">
      <c r="A9410" s="1" t="s">
        <v>14363</v>
      </c>
      <c r="B9410" s="2">
        <v>45722</v>
      </c>
      <c r="C9410" s="1" t="s">
        <v>7497</v>
      </c>
      <c r="D9410" s="1" t="s">
        <v>9487</v>
      </c>
      <c r="E9410" s="1" t="s">
        <v>56</v>
      </c>
      <c r="F9410" s="1" t="s">
        <v>57</v>
      </c>
      <c r="G9410" s="1" t="s">
        <v>18</v>
      </c>
      <c r="H9410" s="1" t="s">
        <v>131</v>
      </c>
      <c r="I9410">
        <v>3</v>
      </c>
      <c r="J9410">
        <v>1500</v>
      </c>
      <c r="K9410" s="7">
        <v>0.1</v>
      </c>
      <c r="L9410">
        <v>4050</v>
      </c>
      <c r="M9410">
        <v>782.1</v>
      </c>
      <c r="N9410" s="7">
        <f>IFERROR(Sales_Data[[#This Row],[Profit]]/Sales_Data[[#This Row],[Sales]],0)</f>
        <v>0.19311111111111112</v>
      </c>
      <c r="O9410" s="7" t="str">
        <f>TEXT(Sales_Data[[#This Row],[Order_Date]],"mmm")</f>
        <v>Mar</v>
      </c>
      <c r="P9410" s="9" t="str">
        <f>TEXT(Sales_Data[[#This Row],[Order_Date]],"yyyy")</f>
        <v>2025</v>
      </c>
      <c r="Q9410" s="9" t="str">
        <f t="shared" ref="Q9410:Q9473" si="147">IF(I9410&gt;1,"Existing","New")</f>
        <v>Existing</v>
      </c>
      <c r="R9410" s="1" t="s">
        <v>28</v>
      </c>
    </row>
    <row r="9411" spans="1:18" x14ac:dyDescent="0.35">
      <c r="A9411" s="1" t="s">
        <v>14364</v>
      </c>
      <c r="B9411" s="2">
        <v>45850</v>
      </c>
      <c r="C9411" s="1" t="s">
        <v>6266</v>
      </c>
      <c r="D9411" s="1" t="s">
        <v>2201</v>
      </c>
      <c r="E9411" s="1" t="s">
        <v>51</v>
      </c>
      <c r="F9411" s="1" t="s">
        <v>52</v>
      </c>
      <c r="G9411" s="1" t="s">
        <v>42</v>
      </c>
      <c r="H9411" s="1" t="s">
        <v>47</v>
      </c>
      <c r="I9411">
        <v>5</v>
      </c>
      <c r="J9411">
        <v>55000</v>
      </c>
      <c r="K9411" s="7">
        <v>0.15</v>
      </c>
      <c r="L9411">
        <v>233750</v>
      </c>
      <c r="M9411">
        <v>33084.400000000001</v>
      </c>
      <c r="N9411" s="7">
        <f>IFERROR(Sales_Data[[#This Row],[Profit]]/Sales_Data[[#This Row],[Sales]],0)</f>
        <v>0.14153754010695188</v>
      </c>
      <c r="O9411" s="7" t="str">
        <f>TEXT(Sales_Data[[#This Row],[Order_Date]],"mmm")</f>
        <v>Jul</v>
      </c>
      <c r="P9411" s="9" t="str">
        <f>TEXT(Sales_Data[[#This Row],[Order_Date]],"yyyy")</f>
        <v>2025</v>
      </c>
      <c r="Q9411" s="9" t="str">
        <f t="shared" si="147"/>
        <v>Existing</v>
      </c>
      <c r="R9411" s="1" t="s">
        <v>36</v>
      </c>
    </row>
    <row r="9412" spans="1:18" x14ac:dyDescent="0.35">
      <c r="A9412" s="1" t="s">
        <v>14365</v>
      </c>
      <c r="B9412" s="2">
        <v>45965</v>
      </c>
      <c r="C9412" s="1" t="s">
        <v>2357</v>
      </c>
      <c r="D9412" s="1" t="s">
        <v>2396</v>
      </c>
      <c r="E9412" s="1" t="s">
        <v>81</v>
      </c>
      <c r="F9412" s="1" t="s">
        <v>33</v>
      </c>
      <c r="G9412" s="1" t="s">
        <v>120</v>
      </c>
      <c r="H9412" s="1" t="s">
        <v>121</v>
      </c>
      <c r="I9412">
        <v>2</v>
      </c>
      <c r="J9412">
        <v>2800</v>
      </c>
      <c r="K9412" s="7">
        <v>0.1</v>
      </c>
      <c r="L9412">
        <v>5040</v>
      </c>
      <c r="M9412">
        <v>814.92</v>
      </c>
      <c r="N9412" s="7">
        <f>IFERROR(Sales_Data[[#This Row],[Profit]]/Sales_Data[[#This Row],[Sales]],0)</f>
        <v>0.16169047619047619</v>
      </c>
      <c r="O9412" s="7" t="str">
        <f>TEXT(Sales_Data[[#This Row],[Order_Date]],"mmm")</f>
        <v>Nov</v>
      </c>
      <c r="P9412" s="9" t="str">
        <f>TEXT(Sales_Data[[#This Row],[Order_Date]],"yyyy")</f>
        <v>2025</v>
      </c>
      <c r="Q9412" s="9" t="str">
        <f t="shared" si="147"/>
        <v>Existing</v>
      </c>
      <c r="R9412" s="1" t="s">
        <v>20</v>
      </c>
    </row>
    <row r="9413" spans="1:18" x14ac:dyDescent="0.35">
      <c r="A9413" s="1" t="s">
        <v>14366</v>
      </c>
      <c r="B9413" s="2">
        <v>45976</v>
      </c>
      <c r="C9413" s="1" t="s">
        <v>6289</v>
      </c>
      <c r="D9413" s="1" t="s">
        <v>2606</v>
      </c>
      <c r="E9413" s="1" t="s">
        <v>17</v>
      </c>
      <c r="F9413" s="1" t="s">
        <v>17</v>
      </c>
      <c r="G9413" s="1" t="s">
        <v>120</v>
      </c>
      <c r="H9413" s="1" t="s">
        <v>146</v>
      </c>
      <c r="I9413">
        <v>5</v>
      </c>
      <c r="J9413">
        <v>800</v>
      </c>
      <c r="K9413" s="7">
        <v>0.1</v>
      </c>
      <c r="L9413">
        <v>3600</v>
      </c>
      <c r="M9413">
        <v>772.14</v>
      </c>
      <c r="N9413" s="7">
        <f>IFERROR(Sales_Data[[#This Row],[Profit]]/Sales_Data[[#This Row],[Sales]],0)</f>
        <v>0.21448333333333333</v>
      </c>
      <c r="O9413" s="7" t="str">
        <f>TEXT(Sales_Data[[#This Row],[Order_Date]],"mmm")</f>
        <v>Nov</v>
      </c>
      <c r="P9413" s="9" t="str">
        <f>TEXT(Sales_Data[[#This Row],[Order_Date]],"yyyy")</f>
        <v>2025</v>
      </c>
      <c r="Q9413" s="9" t="str">
        <f t="shared" si="147"/>
        <v>Existing</v>
      </c>
      <c r="R9413" s="1" t="s">
        <v>64</v>
      </c>
    </row>
    <row r="9414" spans="1:18" x14ac:dyDescent="0.35">
      <c r="A9414" s="1" t="s">
        <v>14367</v>
      </c>
      <c r="B9414" s="2">
        <v>45888</v>
      </c>
      <c r="C9414" s="1" t="s">
        <v>4698</v>
      </c>
      <c r="D9414" s="1" t="s">
        <v>1847</v>
      </c>
      <c r="E9414" s="1" t="s">
        <v>86</v>
      </c>
      <c r="F9414" s="1" t="s">
        <v>25</v>
      </c>
      <c r="G9414" s="1" t="s">
        <v>42</v>
      </c>
      <c r="H9414" s="1" t="s">
        <v>47</v>
      </c>
      <c r="I9414">
        <v>4</v>
      </c>
      <c r="J9414">
        <v>55000</v>
      </c>
      <c r="K9414" s="7">
        <v>0</v>
      </c>
      <c r="L9414">
        <v>220000</v>
      </c>
      <c r="M9414">
        <v>50076.44</v>
      </c>
      <c r="N9414" s="7">
        <f>IFERROR(Sales_Data[[#This Row],[Profit]]/Sales_Data[[#This Row],[Sales]],0)</f>
        <v>0.22762018181818183</v>
      </c>
      <c r="O9414" s="7" t="str">
        <f>TEXT(Sales_Data[[#This Row],[Order_Date]],"mmm")</f>
        <v>Aug</v>
      </c>
      <c r="P9414" s="9" t="str">
        <f>TEXT(Sales_Data[[#This Row],[Order_Date]],"yyyy")</f>
        <v>2025</v>
      </c>
      <c r="Q9414" s="9" t="str">
        <f t="shared" si="147"/>
        <v>Existing</v>
      </c>
      <c r="R9414" s="1" t="s">
        <v>28</v>
      </c>
    </row>
    <row r="9415" spans="1:18" x14ac:dyDescent="0.35">
      <c r="A9415" s="1" t="s">
        <v>14368</v>
      </c>
      <c r="B9415" s="2">
        <v>45814</v>
      </c>
      <c r="C9415" s="1" t="s">
        <v>6678</v>
      </c>
      <c r="D9415" s="1" t="s">
        <v>2463</v>
      </c>
      <c r="E9415" s="1" t="s">
        <v>56</v>
      </c>
      <c r="F9415" s="1" t="s">
        <v>57</v>
      </c>
      <c r="G9415" s="1" t="s">
        <v>120</v>
      </c>
      <c r="H9415" s="1" t="s">
        <v>143</v>
      </c>
      <c r="I9415">
        <v>5</v>
      </c>
      <c r="J9415">
        <v>1800</v>
      </c>
      <c r="K9415" s="7">
        <v>0</v>
      </c>
      <c r="L9415">
        <v>9000</v>
      </c>
      <c r="M9415">
        <v>1806.95</v>
      </c>
      <c r="N9415" s="7">
        <f>IFERROR(Sales_Data[[#This Row],[Profit]]/Sales_Data[[#This Row],[Sales]],0)</f>
        <v>0.20077222222222224</v>
      </c>
      <c r="O9415" s="7" t="str">
        <f>TEXT(Sales_Data[[#This Row],[Order_Date]],"mmm")</f>
        <v>Jun</v>
      </c>
      <c r="P9415" s="9" t="str">
        <f>TEXT(Sales_Data[[#This Row],[Order_Date]],"yyyy")</f>
        <v>2025</v>
      </c>
      <c r="Q9415" s="9" t="str">
        <f t="shared" si="147"/>
        <v>Existing</v>
      </c>
      <c r="R9415" s="1" t="s">
        <v>36</v>
      </c>
    </row>
    <row r="9416" spans="1:18" x14ac:dyDescent="0.35">
      <c r="A9416" s="1" t="s">
        <v>14369</v>
      </c>
      <c r="B9416" s="2">
        <v>45766</v>
      </c>
      <c r="C9416" s="1" t="s">
        <v>2628</v>
      </c>
      <c r="D9416" s="1" t="s">
        <v>1243</v>
      </c>
      <c r="E9416" s="1" t="s">
        <v>32</v>
      </c>
      <c r="F9416" s="1" t="s">
        <v>33</v>
      </c>
      <c r="G9416" s="1" t="s">
        <v>120</v>
      </c>
      <c r="H9416" s="1" t="s">
        <v>146</v>
      </c>
      <c r="I9416">
        <v>3</v>
      </c>
      <c r="J9416">
        <v>800</v>
      </c>
      <c r="K9416" s="7">
        <v>0</v>
      </c>
      <c r="L9416">
        <v>2400</v>
      </c>
      <c r="M9416">
        <v>279.08999999999997</v>
      </c>
      <c r="N9416" s="7">
        <f>IFERROR(Sales_Data[[#This Row],[Profit]]/Sales_Data[[#This Row],[Sales]],0)</f>
        <v>0.11628749999999999</v>
      </c>
      <c r="O9416" s="7" t="str">
        <f>TEXT(Sales_Data[[#This Row],[Order_Date]],"mmm")</f>
        <v>Apr</v>
      </c>
      <c r="P9416" s="9" t="str">
        <f>TEXT(Sales_Data[[#This Row],[Order_Date]],"yyyy")</f>
        <v>2025</v>
      </c>
      <c r="Q9416" s="9" t="str">
        <f t="shared" si="147"/>
        <v>Existing</v>
      </c>
      <c r="R9416" s="1" t="s">
        <v>73</v>
      </c>
    </row>
    <row r="9417" spans="1:18" x14ac:dyDescent="0.35">
      <c r="A9417" s="1" t="s">
        <v>14370</v>
      </c>
      <c r="B9417" s="2">
        <v>45762</v>
      </c>
      <c r="C9417" s="1" t="s">
        <v>3131</v>
      </c>
      <c r="D9417" s="1" t="s">
        <v>8571</v>
      </c>
      <c r="E9417" s="1" t="s">
        <v>160</v>
      </c>
      <c r="F9417" s="1" t="s">
        <v>161</v>
      </c>
      <c r="G9417" s="1" t="s">
        <v>34</v>
      </c>
      <c r="H9417" s="1" t="s">
        <v>153</v>
      </c>
      <c r="I9417">
        <v>1</v>
      </c>
      <c r="J9417">
        <v>7000</v>
      </c>
      <c r="K9417" s="7">
        <v>0</v>
      </c>
      <c r="L9417">
        <v>7000</v>
      </c>
      <c r="M9417">
        <v>1036.71</v>
      </c>
      <c r="N9417" s="7">
        <f>IFERROR(Sales_Data[[#This Row],[Profit]]/Sales_Data[[#This Row],[Sales]],0)</f>
        <v>0.14810142857142858</v>
      </c>
      <c r="O9417" s="7" t="str">
        <f>TEXT(Sales_Data[[#This Row],[Order_Date]],"mmm")</f>
        <v>Apr</v>
      </c>
      <c r="P9417" s="9" t="str">
        <f>TEXT(Sales_Data[[#This Row],[Order_Date]],"yyyy")</f>
        <v>2025</v>
      </c>
      <c r="Q9417" s="9" t="str">
        <f t="shared" si="147"/>
        <v>New</v>
      </c>
      <c r="R9417" s="1" t="s">
        <v>36</v>
      </c>
    </row>
    <row r="9418" spans="1:18" x14ac:dyDescent="0.35">
      <c r="A9418" s="1" t="s">
        <v>14371</v>
      </c>
      <c r="B9418" s="2">
        <v>45884</v>
      </c>
      <c r="C9418" s="1" t="s">
        <v>3672</v>
      </c>
      <c r="D9418" s="1" t="s">
        <v>9495</v>
      </c>
      <c r="E9418" s="1" t="s">
        <v>119</v>
      </c>
      <c r="F9418" s="1" t="s">
        <v>33</v>
      </c>
      <c r="G9418" s="1" t="s">
        <v>26</v>
      </c>
      <c r="H9418" s="1" t="s">
        <v>27</v>
      </c>
      <c r="I9418">
        <v>1</v>
      </c>
      <c r="J9418">
        <v>1200</v>
      </c>
      <c r="K9418" s="7">
        <v>0</v>
      </c>
      <c r="L9418">
        <v>1200</v>
      </c>
      <c r="M9418">
        <v>237.28</v>
      </c>
      <c r="N9418" s="7">
        <f>IFERROR(Sales_Data[[#This Row],[Profit]]/Sales_Data[[#This Row],[Sales]],0)</f>
        <v>0.19773333333333334</v>
      </c>
      <c r="O9418" s="7" t="str">
        <f>TEXT(Sales_Data[[#This Row],[Order_Date]],"mmm")</f>
        <v>Aug</v>
      </c>
      <c r="P9418" s="9" t="str">
        <f>TEXT(Sales_Data[[#This Row],[Order_Date]],"yyyy")</f>
        <v>2025</v>
      </c>
      <c r="Q9418" s="9" t="str">
        <f t="shared" si="147"/>
        <v>New</v>
      </c>
      <c r="R9418" s="1" t="s">
        <v>20</v>
      </c>
    </row>
    <row r="9419" spans="1:18" x14ac:dyDescent="0.35">
      <c r="A9419" s="1" t="s">
        <v>14372</v>
      </c>
      <c r="B9419" s="2">
        <v>45805</v>
      </c>
      <c r="C9419" s="1" t="s">
        <v>804</v>
      </c>
      <c r="D9419" s="1" t="s">
        <v>6820</v>
      </c>
      <c r="E9419" s="1" t="s">
        <v>32</v>
      </c>
      <c r="F9419" s="1" t="s">
        <v>33</v>
      </c>
      <c r="G9419" s="1" t="s">
        <v>42</v>
      </c>
      <c r="H9419" s="1" t="s">
        <v>112</v>
      </c>
      <c r="I9419">
        <v>2</v>
      </c>
      <c r="J9419">
        <v>2500</v>
      </c>
      <c r="K9419" s="7">
        <v>0.15</v>
      </c>
      <c r="L9419">
        <v>4250</v>
      </c>
      <c r="M9419">
        <v>1021.67</v>
      </c>
      <c r="N9419" s="7">
        <f>IFERROR(Sales_Data[[#This Row],[Profit]]/Sales_Data[[#This Row],[Sales]],0)</f>
        <v>0.24039294117647059</v>
      </c>
      <c r="O9419" s="7" t="str">
        <f>TEXT(Sales_Data[[#This Row],[Order_Date]],"mmm")</f>
        <v>May</v>
      </c>
      <c r="P9419" s="9" t="str">
        <f>TEXT(Sales_Data[[#This Row],[Order_Date]],"yyyy")</f>
        <v>2025</v>
      </c>
      <c r="Q9419" s="9" t="str">
        <f t="shared" si="147"/>
        <v>Existing</v>
      </c>
      <c r="R9419" s="1" t="s">
        <v>64</v>
      </c>
    </row>
    <row r="9420" spans="1:18" x14ac:dyDescent="0.35">
      <c r="A9420" s="1" t="s">
        <v>14373</v>
      </c>
      <c r="B9420" s="2">
        <v>46000</v>
      </c>
      <c r="C9420" s="1" t="s">
        <v>820</v>
      </c>
      <c r="D9420" s="1" t="s">
        <v>5662</v>
      </c>
      <c r="E9420" s="1" t="s">
        <v>40</v>
      </c>
      <c r="F9420" s="1" t="s">
        <v>41</v>
      </c>
      <c r="G9420" s="1" t="s">
        <v>26</v>
      </c>
      <c r="H9420" s="1" t="s">
        <v>128</v>
      </c>
      <c r="I9420">
        <v>4</v>
      </c>
      <c r="J9420">
        <v>900</v>
      </c>
      <c r="K9420" s="7">
        <v>0.15</v>
      </c>
      <c r="L9420">
        <v>3060</v>
      </c>
      <c r="M9420">
        <v>580.72</v>
      </c>
      <c r="N9420" s="7">
        <f>IFERROR(Sales_Data[[#This Row],[Profit]]/Sales_Data[[#This Row],[Sales]],0)</f>
        <v>0.1897777777777778</v>
      </c>
      <c r="O9420" s="7" t="str">
        <f>TEXT(Sales_Data[[#This Row],[Order_Date]],"mmm")</f>
        <v>Dec</v>
      </c>
      <c r="P9420" s="9" t="str">
        <f>TEXT(Sales_Data[[#This Row],[Order_Date]],"yyyy")</f>
        <v>2025</v>
      </c>
      <c r="Q9420" s="9" t="str">
        <f t="shared" si="147"/>
        <v>Existing</v>
      </c>
      <c r="R9420" s="1" t="s">
        <v>64</v>
      </c>
    </row>
    <row r="9421" spans="1:18" x14ac:dyDescent="0.35">
      <c r="A9421" s="1" t="s">
        <v>14374</v>
      </c>
      <c r="B9421" s="2">
        <v>45692</v>
      </c>
      <c r="C9421" s="1" t="s">
        <v>4119</v>
      </c>
      <c r="D9421" s="1" t="s">
        <v>6954</v>
      </c>
      <c r="E9421" s="1" t="s">
        <v>40</v>
      </c>
      <c r="F9421" s="1" t="s">
        <v>41</v>
      </c>
      <c r="G9421" s="1" t="s">
        <v>120</v>
      </c>
      <c r="H9421" s="1" t="s">
        <v>217</v>
      </c>
      <c r="I9421">
        <v>5</v>
      </c>
      <c r="J9421">
        <v>3200</v>
      </c>
      <c r="K9421" s="7">
        <v>0</v>
      </c>
      <c r="L9421">
        <v>16000</v>
      </c>
      <c r="M9421">
        <v>2921.43</v>
      </c>
      <c r="N9421" s="7">
        <f>IFERROR(Sales_Data[[#This Row],[Profit]]/Sales_Data[[#This Row],[Sales]],0)</f>
        <v>0.182589375</v>
      </c>
      <c r="O9421" s="7" t="str">
        <f>TEXT(Sales_Data[[#This Row],[Order_Date]],"mmm")</f>
        <v>Feb</v>
      </c>
      <c r="P9421" s="9" t="str">
        <f>TEXT(Sales_Data[[#This Row],[Order_Date]],"yyyy")</f>
        <v>2025</v>
      </c>
      <c r="Q9421" s="9" t="str">
        <f t="shared" si="147"/>
        <v>Existing</v>
      </c>
      <c r="R9421" s="1" t="s">
        <v>64</v>
      </c>
    </row>
    <row r="9422" spans="1:18" x14ac:dyDescent="0.35">
      <c r="A9422" s="1" t="s">
        <v>14375</v>
      </c>
      <c r="B9422" s="2">
        <v>45924</v>
      </c>
      <c r="C9422" s="1" t="s">
        <v>1075</v>
      </c>
      <c r="D9422" s="1" t="s">
        <v>9975</v>
      </c>
      <c r="E9422" s="1" t="s">
        <v>40</v>
      </c>
      <c r="F9422" s="1" t="s">
        <v>41</v>
      </c>
      <c r="G9422" s="1" t="s">
        <v>34</v>
      </c>
      <c r="H9422" s="1" t="s">
        <v>35</v>
      </c>
      <c r="I9422">
        <v>2</v>
      </c>
      <c r="J9422">
        <v>9000</v>
      </c>
      <c r="K9422" s="7">
        <v>0.05</v>
      </c>
      <c r="L9422">
        <v>17100</v>
      </c>
      <c r="M9422">
        <v>2773.56</v>
      </c>
      <c r="N9422" s="7">
        <f>IFERROR(Sales_Data[[#This Row],[Profit]]/Sales_Data[[#This Row],[Sales]],0)</f>
        <v>0.16219649122807017</v>
      </c>
      <c r="O9422" s="7" t="str">
        <f>TEXT(Sales_Data[[#This Row],[Order_Date]],"mmm")</f>
        <v>Sep</v>
      </c>
      <c r="P9422" s="9" t="str">
        <f>TEXT(Sales_Data[[#This Row],[Order_Date]],"yyyy")</f>
        <v>2025</v>
      </c>
      <c r="Q9422" s="9" t="str">
        <f t="shared" si="147"/>
        <v>Existing</v>
      </c>
      <c r="R9422" s="1" t="s">
        <v>36</v>
      </c>
    </row>
    <row r="9423" spans="1:18" x14ac:dyDescent="0.35">
      <c r="A9423" s="1" t="s">
        <v>14376</v>
      </c>
      <c r="B9423" s="2">
        <v>45809</v>
      </c>
      <c r="C9423" s="1" t="s">
        <v>2721</v>
      </c>
      <c r="D9423" s="1" t="s">
        <v>986</v>
      </c>
      <c r="E9423" s="1" t="s">
        <v>51</v>
      </c>
      <c r="F9423" s="1" t="s">
        <v>52</v>
      </c>
      <c r="G9423" s="1" t="s">
        <v>18</v>
      </c>
      <c r="H9423" s="1" t="s">
        <v>19</v>
      </c>
      <c r="I9423">
        <v>2</v>
      </c>
      <c r="J9423">
        <v>700</v>
      </c>
      <c r="K9423" s="7">
        <v>0.1</v>
      </c>
      <c r="L9423">
        <v>1260</v>
      </c>
      <c r="M9423">
        <v>154.82</v>
      </c>
      <c r="N9423" s="7">
        <f>IFERROR(Sales_Data[[#This Row],[Profit]]/Sales_Data[[#This Row],[Sales]],0)</f>
        <v>0.12287301587301587</v>
      </c>
      <c r="O9423" s="7" t="str">
        <f>TEXT(Sales_Data[[#This Row],[Order_Date]],"mmm")</f>
        <v>Jun</v>
      </c>
      <c r="P9423" s="9" t="str">
        <f>TEXT(Sales_Data[[#This Row],[Order_Date]],"yyyy")</f>
        <v>2025</v>
      </c>
      <c r="Q9423" s="9" t="str">
        <f t="shared" si="147"/>
        <v>Existing</v>
      </c>
      <c r="R9423" s="1" t="s">
        <v>36</v>
      </c>
    </row>
    <row r="9424" spans="1:18" x14ac:dyDescent="0.35">
      <c r="A9424" s="1" t="s">
        <v>14377</v>
      </c>
      <c r="B9424" s="2">
        <v>45770</v>
      </c>
      <c r="C9424" s="1" t="s">
        <v>556</v>
      </c>
      <c r="D9424" s="1" t="s">
        <v>10141</v>
      </c>
      <c r="E9424" s="1" t="s">
        <v>56</v>
      </c>
      <c r="F9424" s="1" t="s">
        <v>57</v>
      </c>
      <c r="G9424" s="1" t="s">
        <v>42</v>
      </c>
      <c r="H9424" s="1" t="s">
        <v>112</v>
      </c>
      <c r="I9424">
        <v>1</v>
      </c>
      <c r="J9424">
        <v>2500</v>
      </c>
      <c r="K9424" s="7">
        <v>0.05</v>
      </c>
      <c r="L9424">
        <v>2375</v>
      </c>
      <c r="M9424">
        <v>238.73</v>
      </c>
      <c r="N9424" s="7">
        <f>IFERROR(Sales_Data[[#This Row],[Profit]]/Sales_Data[[#This Row],[Sales]],0)</f>
        <v>0.1005178947368421</v>
      </c>
      <c r="O9424" s="7" t="str">
        <f>TEXT(Sales_Data[[#This Row],[Order_Date]],"mmm")</f>
        <v>Apr</v>
      </c>
      <c r="P9424" s="9" t="str">
        <f>TEXT(Sales_Data[[#This Row],[Order_Date]],"yyyy")</f>
        <v>2025</v>
      </c>
      <c r="Q9424" s="9" t="str">
        <f t="shared" si="147"/>
        <v>New</v>
      </c>
      <c r="R9424" s="1" t="s">
        <v>20</v>
      </c>
    </row>
    <row r="9425" spans="1:18" x14ac:dyDescent="0.35">
      <c r="A9425" s="1" t="s">
        <v>14378</v>
      </c>
      <c r="B9425" s="2">
        <v>45922</v>
      </c>
      <c r="C9425" s="1" t="s">
        <v>1574</v>
      </c>
      <c r="D9425" s="1" t="s">
        <v>999</v>
      </c>
      <c r="E9425" s="1" t="s">
        <v>86</v>
      </c>
      <c r="F9425" s="1" t="s">
        <v>25</v>
      </c>
      <c r="G9425" s="1" t="s">
        <v>34</v>
      </c>
      <c r="H9425" s="1" t="s">
        <v>107</v>
      </c>
      <c r="I9425">
        <v>4</v>
      </c>
      <c r="J9425">
        <v>6500</v>
      </c>
      <c r="K9425" s="7">
        <v>0.1</v>
      </c>
      <c r="L9425">
        <v>23400</v>
      </c>
      <c r="M9425">
        <v>3490.92</v>
      </c>
      <c r="N9425" s="7">
        <f>IFERROR(Sales_Data[[#This Row],[Profit]]/Sales_Data[[#This Row],[Sales]],0)</f>
        <v>0.14918461538461539</v>
      </c>
      <c r="O9425" s="7" t="str">
        <f>TEXT(Sales_Data[[#This Row],[Order_Date]],"mmm")</f>
        <v>Sep</v>
      </c>
      <c r="P9425" s="9" t="str">
        <f>TEXT(Sales_Data[[#This Row],[Order_Date]],"yyyy")</f>
        <v>2025</v>
      </c>
      <c r="Q9425" s="9" t="str">
        <f t="shared" si="147"/>
        <v>Existing</v>
      </c>
      <c r="R9425" s="1" t="s">
        <v>20</v>
      </c>
    </row>
    <row r="9426" spans="1:18" x14ac:dyDescent="0.35">
      <c r="A9426" s="1" t="s">
        <v>14379</v>
      </c>
      <c r="B9426" s="2">
        <v>45974</v>
      </c>
      <c r="C9426" s="1" t="s">
        <v>10748</v>
      </c>
      <c r="D9426" s="1" t="s">
        <v>11743</v>
      </c>
      <c r="E9426" s="1" t="s">
        <v>51</v>
      </c>
      <c r="F9426" s="1" t="s">
        <v>52</v>
      </c>
      <c r="G9426" s="1" t="s">
        <v>18</v>
      </c>
      <c r="H9426" s="1" t="s">
        <v>72</v>
      </c>
      <c r="I9426">
        <v>4</v>
      </c>
      <c r="J9426">
        <v>350</v>
      </c>
      <c r="K9426" s="7">
        <v>0.05</v>
      </c>
      <c r="L9426">
        <v>1330</v>
      </c>
      <c r="M9426">
        <v>277.38</v>
      </c>
      <c r="N9426" s="7">
        <f>IFERROR(Sales_Data[[#This Row],[Profit]]/Sales_Data[[#This Row],[Sales]],0)</f>
        <v>0.20855639097744361</v>
      </c>
      <c r="O9426" s="7" t="str">
        <f>TEXT(Sales_Data[[#This Row],[Order_Date]],"mmm")</f>
        <v>Nov</v>
      </c>
      <c r="P9426" s="9" t="str">
        <f>TEXT(Sales_Data[[#This Row],[Order_Date]],"yyyy")</f>
        <v>2025</v>
      </c>
      <c r="Q9426" s="9" t="str">
        <f t="shared" si="147"/>
        <v>Existing</v>
      </c>
      <c r="R9426" s="1" t="s">
        <v>64</v>
      </c>
    </row>
    <row r="9427" spans="1:18" x14ac:dyDescent="0.35">
      <c r="A9427" s="1" t="s">
        <v>14380</v>
      </c>
      <c r="B9427" s="2">
        <v>45734</v>
      </c>
      <c r="C9427" s="1" t="s">
        <v>1205</v>
      </c>
      <c r="D9427" s="1" t="s">
        <v>9691</v>
      </c>
      <c r="E9427" s="1" t="s">
        <v>81</v>
      </c>
      <c r="F9427" s="1" t="s">
        <v>33</v>
      </c>
      <c r="G9427" s="1" t="s">
        <v>34</v>
      </c>
      <c r="H9427" s="1" t="s">
        <v>153</v>
      </c>
      <c r="I9427">
        <v>4</v>
      </c>
      <c r="J9427">
        <v>7000</v>
      </c>
      <c r="K9427" s="7">
        <v>0</v>
      </c>
      <c r="L9427">
        <v>28000</v>
      </c>
      <c r="M9427">
        <v>3854.34</v>
      </c>
      <c r="N9427" s="7">
        <f>IFERROR(Sales_Data[[#This Row],[Profit]]/Sales_Data[[#This Row],[Sales]],0)</f>
        <v>0.137655</v>
      </c>
      <c r="O9427" s="7" t="str">
        <f>TEXT(Sales_Data[[#This Row],[Order_Date]],"mmm")</f>
        <v>Mar</v>
      </c>
      <c r="P9427" s="9" t="str">
        <f>TEXT(Sales_Data[[#This Row],[Order_Date]],"yyyy")</f>
        <v>2025</v>
      </c>
      <c r="Q9427" s="9" t="str">
        <f t="shared" si="147"/>
        <v>Existing</v>
      </c>
      <c r="R9427" s="1" t="s">
        <v>64</v>
      </c>
    </row>
    <row r="9428" spans="1:18" x14ac:dyDescent="0.35">
      <c r="A9428" s="1" t="s">
        <v>14381</v>
      </c>
      <c r="B9428" s="2">
        <v>45730</v>
      </c>
      <c r="C9428" s="1" t="s">
        <v>4755</v>
      </c>
      <c r="D9428" s="1" t="s">
        <v>3617</v>
      </c>
      <c r="E9428" s="1" t="s">
        <v>56</v>
      </c>
      <c r="F9428" s="1" t="s">
        <v>57</v>
      </c>
      <c r="G9428" s="1" t="s">
        <v>18</v>
      </c>
      <c r="H9428" s="1" t="s">
        <v>19</v>
      </c>
      <c r="I9428">
        <v>5</v>
      </c>
      <c r="J9428">
        <v>700</v>
      </c>
      <c r="K9428" s="7">
        <v>0.1</v>
      </c>
      <c r="L9428">
        <v>3150</v>
      </c>
      <c r="M9428">
        <v>671.92</v>
      </c>
      <c r="N9428" s="7">
        <f>IFERROR(Sales_Data[[#This Row],[Profit]]/Sales_Data[[#This Row],[Sales]],0)</f>
        <v>0.2133079365079365</v>
      </c>
      <c r="O9428" s="7" t="str">
        <f>TEXT(Sales_Data[[#This Row],[Order_Date]],"mmm")</f>
        <v>Mar</v>
      </c>
      <c r="P9428" s="9" t="str">
        <f>TEXT(Sales_Data[[#This Row],[Order_Date]],"yyyy")</f>
        <v>2025</v>
      </c>
      <c r="Q9428" s="9" t="str">
        <f t="shared" si="147"/>
        <v>Existing</v>
      </c>
      <c r="R9428" s="1" t="s">
        <v>20</v>
      </c>
    </row>
    <row r="9429" spans="1:18" x14ac:dyDescent="0.35">
      <c r="A9429" s="1" t="s">
        <v>14382</v>
      </c>
      <c r="B9429" s="2">
        <v>45947</v>
      </c>
      <c r="C9429" s="1" t="s">
        <v>4584</v>
      </c>
      <c r="D9429" s="1" t="s">
        <v>10622</v>
      </c>
      <c r="E9429" s="1" t="s">
        <v>62</v>
      </c>
      <c r="F9429" s="1" t="s">
        <v>41</v>
      </c>
      <c r="G9429" s="1" t="s">
        <v>120</v>
      </c>
      <c r="H9429" s="1" t="s">
        <v>217</v>
      </c>
      <c r="I9429">
        <v>3</v>
      </c>
      <c r="J9429">
        <v>3200</v>
      </c>
      <c r="K9429" s="7">
        <v>0</v>
      </c>
      <c r="L9429">
        <v>9600</v>
      </c>
      <c r="M9429">
        <v>2006.96</v>
      </c>
      <c r="N9429" s="7">
        <f>IFERROR(Sales_Data[[#This Row],[Profit]]/Sales_Data[[#This Row],[Sales]],0)</f>
        <v>0.20905833333333335</v>
      </c>
      <c r="O9429" s="7" t="str">
        <f>TEXT(Sales_Data[[#This Row],[Order_Date]],"mmm")</f>
        <v>Oct</v>
      </c>
      <c r="P9429" s="9" t="str">
        <f>TEXT(Sales_Data[[#This Row],[Order_Date]],"yyyy")</f>
        <v>2025</v>
      </c>
      <c r="Q9429" s="9" t="str">
        <f t="shared" si="147"/>
        <v>Existing</v>
      </c>
      <c r="R9429" s="1" t="s">
        <v>73</v>
      </c>
    </row>
    <row r="9430" spans="1:18" x14ac:dyDescent="0.35">
      <c r="A9430" s="1" t="s">
        <v>14383</v>
      </c>
      <c r="B9430" s="2">
        <v>45746</v>
      </c>
      <c r="C9430" s="1" t="s">
        <v>5247</v>
      </c>
      <c r="D9430" s="1" t="s">
        <v>348</v>
      </c>
      <c r="E9430" s="1" t="s">
        <v>51</v>
      </c>
      <c r="F9430" s="1" t="s">
        <v>52</v>
      </c>
      <c r="G9430" s="1" t="s">
        <v>120</v>
      </c>
      <c r="H9430" s="1" t="s">
        <v>143</v>
      </c>
      <c r="I9430">
        <v>5</v>
      </c>
      <c r="J9430">
        <v>1800</v>
      </c>
      <c r="K9430" s="7">
        <v>0.05</v>
      </c>
      <c r="L9430">
        <v>8550</v>
      </c>
      <c r="M9430">
        <v>981.75</v>
      </c>
      <c r="N9430" s="7">
        <f>IFERROR(Sales_Data[[#This Row],[Profit]]/Sales_Data[[#This Row],[Sales]],0)</f>
        <v>0.11482456140350877</v>
      </c>
      <c r="O9430" s="7" t="str">
        <f>TEXT(Sales_Data[[#This Row],[Order_Date]],"mmm")</f>
        <v>Mar</v>
      </c>
      <c r="P9430" s="9" t="str">
        <f>TEXT(Sales_Data[[#This Row],[Order_Date]],"yyyy")</f>
        <v>2025</v>
      </c>
      <c r="Q9430" s="9" t="str">
        <f t="shared" si="147"/>
        <v>Existing</v>
      </c>
      <c r="R9430" s="1" t="s">
        <v>20</v>
      </c>
    </row>
    <row r="9431" spans="1:18" x14ac:dyDescent="0.35">
      <c r="A9431" s="1" t="s">
        <v>14384</v>
      </c>
      <c r="B9431" s="2">
        <v>45967</v>
      </c>
      <c r="C9431" s="1" t="s">
        <v>1352</v>
      </c>
      <c r="D9431" s="1" t="s">
        <v>11603</v>
      </c>
      <c r="E9431" s="1" t="s">
        <v>86</v>
      </c>
      <c r="F9431" s="1" t="s">
        <v>25</v>
      </c>
      <c r="G9431" s="1" t="s">
        <v>18</v>
      </c>
      <c r="H9431" s="1" t="s">
        <v>292</v>
      </c>
      <c r="I9431">
        <v>5</v>
      </c>
      <c r="J9431">
        <v>500</v>
      </c>
      <c r="K9431" s="7">
        <v>0.05</v>
      </c>
      <c r="L9431">
        <v>2375</v>
      </c>
      <c r="M9431">
        <v>356.18</v>
      </c>
      <c r="N9431" s="7">
        <f>IFERROR(Sales_Data[[#This Row],[Profit]]/Sales_Data[[#This Row],[Sales]],0)</f>
        <v>0.14997052631578947</v>
      </c>
      <c r="O9431" s="7" t="str">
        <f>TEXT(Sales_Data[[#This Row],[Order_Date]],"mmm")</f>
        <v>Nov</v>
      </c>
      <c r="P9431" s="9" t="str">
        <f>TEXT(Sales_Data[[#This Row],[Order_Date]],"yyyy")</f>
        <v>2025</v>
      </c>
      <c r="Q9431" s="9" t="str">
        <f t="shared" si="147"/>
        <v>Existing</v>
      </c>
      <c r="R9431" s="1" t="s">
        <v>28</v>
      </c>
    </row>
    <row r="9432" spans="1:18" x14ac:dyDescent="0.35">
      <c r="A9432" s="1" t="s">
        <v>14385</v>
      </c>
      <c r="B9432" s="2">
        <v>45888</v>
      </c>
      <c r="C9432" s="1" t="s">
        <v>7143</v>
      </c>
      <c r="D9432" s="1" t="s">
        <v>1482</v>
      </c>
      <c r="E9432" s="1" t="s">
        <v>51</v>
      </c>
      <c r="F9432" s="1" t="s">
        <v>52</v>
      </c>
      <c r="G9432" s="1" t="s">
        <v>120</v>
      </c>
      <c r="H9432" s="1" t="s">
        <v>143</v>
      </c>
      <c r="I9432">
        <v>4</v>
      </c>
      <c r="J9432">
        <v>1800</v>
      </c>
      <c r="K9432" s="7">
        <v>0.1</v>
      </c>
      <c r="L9432">
        <v>6480</v>
      </c>
      <c r="M9432">
        <v>1337.28</v>
      </c>
      <c r="N9432" s="7">
        <f>IFERROR(Sales_Data[[#This Row],[Profit]]/Sales_Data[[#This Row],[Sales]],0)</f>
        <v>0.20637037037037037</v>
      </c>
      <c r="O9432" s="7" t="str">
        <f>TEXT(Sales_Data[[#This Row],[Order_Date]],"mmm")</f>
        <v>Aug</v>
      </c>
      <c r="P9432" s="9" t="str">
        <f>TEXT(Sales_Data[[#This Row],[Order_Date]],"yyyy")</f>
        <v>2025</v>
      </c>
      <c r="Q9432" s="9" t="str">
        <f t="shared" si="147"/>
        <v>Existing</v>
      </c>
      <c r="R9432" s="1" t="s">
        <v>73</v>
      </c>
    </row>
    <row r="9433" spans="1:18" x14ac:dyDescent="0.35">
      <c r="A9433" s="1" t="s">
        <v>14386</v>
      </c>
      <c r="B9433" s="2">
        <v>46012</v>
      </c>
      <c r="C9433" s="1" t="s">
        <v>9319</v>
      </c>
      <c r="D9433" s="1" t="s">
        <v>14387</v>
      </c>
      <c r="E9433" s="1" t="s">
        <v>111</v>
      </c>
      <c r="F9433" s="1" t="s">
        <v>33</v>
      </c>
      <c r="G9433" s="1" t="s">
        <v>18</v>
      </c>
      <c r="H9433" s="1" t="s">
        <v>292</v>
      </c>
      <c r="I9433">
        <v>1</v>
      </c>
      <c r="J9433">
        <v>500</v>
      </c>
      <c r="K9433" s="7">
        <v>0.15</v>
      </c>
      <c r="L9433">
        <v>425</v>
      </c>
      <c r="M9433">
        <v>80.47</v>
      </c>
      <c r="N9433" s="7">
        <f>IFERROR(Sales_Data[[#This Row],[Profit]]/Sales_Data[[#This Row],[Sales]],0)</f>
        <v>0.18934117647058823</v>
      </c>
      <c r="O9433" s="7" t="str">
        <f>TEXT(Sales_Data[[#This Row],[Order_Date]],"mmm")</f>
        <v>Dec</v>
      </c>
      <c r="P9433" s="9" t="str">
        <f>TEXT(Sales_Data[[#This Row],[Order_Date]],"yyyy")</f>
        <v>2025</v>
      </c>
      <c r="Q9433" s="9" t="str">
        <f t="shared" si="147"/>
        <v>New</v>
      </c>
      <c r="R9433" s="1" t="s">
        <v>36</v>
      </c>
    </row>
    <row r="9434" spans="1:18" x14ac:dyDescent="0.35">
      <c r="A9434" s="1" t="s">
        <v>14388</v>
      </c>
      <c r="B9434" s="2">
        <v>46008</v>
      </c>
      <c r="C9434" s="1" t="s">
        <v>2840</v>
      </c>
      <c r="D9434" s="1" t="s">
        <v>9211</v>
      </c>
      <c r="E9434" s="1" t="s">
        <v>62</v>
      </c>
      <c r="F9434" s="1" t="s">
        <v>41</v>
      </c>
      <c r="G9434" s="1" t="s">
        <v>120</v>
      </c>
      <c r="H9434" s="1" t="s">
        <v>217</v>
      </c>
      <c r="I9434">
        <v>5</v>
      </c>
      <c r="J9434">
        <v>3200</v>
      </c>
      <c r="K9434" s="7">
        <v>0.1</v>
      </c>
      <c r="L9434">
        <v>14400</v>
      </c>
      <c r="M9434">
        <v>2168.77</v>
      </c>
      <c r="N9434" s="7">
        <f>IFERROR(Sales_Data[[#This Row],[Profit]]/Sales_Data[[#This Row],[Sales]],0)</f>
        <v>0.15060902777777777</v>
      </c>
      <c r="O9434" s="7" t="str">
        <f>TEXT(Sales_Data[[#This Row],[Order_Date]],"mmm")</f>
        <v>Dec</v>
      </c>
      <c r="P9434" s="9" t="str">
        <f>TEXT(Sales_Data[[#This Row],[Order_Date]],"yyyy")</f>
        <v>2025</v>
      </c>
      <c r="Q9434" s="9" t="str">
        <f t="shared" si="147"/>
        <v>Existing</v>
      </c>
      <c r="R9434" s="1" t="s">
        <v>20</v>
      </c>
    </row>
    <row r="9435" spans="1:18" x14ac:dyDescent="0.35">
      <c r="A9435" s="1" t="s">
        <v>14389</v>
      </c>
      <c r="B9435" s="2">
        <v>45668</v>
      </c>
      <c r="C9435" s="1" t="s">
        <v>10575</v>
      </c>
      <c r="D9435" s="1" t="s">
        <v>2406</v>
      </c>
      <c r="E9435" s="1" t="s">
        <v>135</v>
      </c>
      <c r="F9435" s="1" t="s">
        <v>136</v>
      </c>
      <c r="G9435" s="1" t="s">
        <v>42</v>
      </c>
      <c r="H9435" s="1" t="s">
        <v>102</v>
      </c>
      <c r="I9435">
        <v>4</v>
      </c>
      <c r="J9435">
        <v>25000</v>
      </c>
      <c r="K9435" s="7">
        <v>0</v>
      </c>
      <c r="L9435">
        <v>100000</v>
      </c>
      <c r="M9435">
        <v>21284.97</v>
      </c>
      <c r="N9435" s="7">
        <f>IFERROR(Sales_Data[[#This Row],[Profit]]/Sales_Data[[#This Row],[Sales]],0)</f>
        <v>0.2128497</v>
      </c>
      <c r="O9435" s="7" t="str">
        <f>TEXT(Sales_Data[[#This Row],[Order_Date]],"mmm")</f>
        <v>Jan</v>
      </c>
      <c r="P9435" s="9" t="str">
        <f>TEXT(Sales_Data[[#This Row],[Order_Date]],"yyyy")</f>
        <v>2025</v>
      </c>
      <c r="Q9435" s="9" t="str">
        <f t="shared" si="147"/>
        <v>Existing</v>
      </c>
      <c r="R9435" s="1" t="s">
        <v>64</v>
      </c>
    </row>
    <row r="9436" spans="1:18" x14ac:dyDescent="0.35">
      <c r="A9436" s="1" t="s">
        <v>14390</v>
      </c>
      <c r="B9436" s="2">
        <v>45949</v>
      </c>
      <c r="C9436" s="1" t="s">
        <v>10820</v>
      </c>
      <c r="D9436" s="1" t="s">
        <v>12155</v>
      </c>
      <c r="E9436" s="1" t="s">
        <v>40</v>
      </c>
      <c r="F9436" s="1" t="s">
        <v>41</v>
      </c>
      <c r="G9436" s="1" t="s">
        <v>120</v>
      </c>
      <c r="H9436" s="1" t="s">
        <v>217</v>
      </c>
      <c r="I9436">
        <v>2</v>
      </c>
      <c r="J9436">
        <v>3200</v>
      </c>
      <c r="K9436" s="7">
        <v>0.1</v>
      </c>
      <c r="L9436">
        <v>5760</v>
      </c>
      <c r="M9436">
        <v>579.67999999999995</v>
      </c>
      <c r="N9436" s="7">
        <f>IFERROR(Sales_Data[[#This Row],[Profit]]/Sales_Data[[#This Row],[Sales]],0)</f>
        <v>0.10063888888888887</v>
      </c>
      <c r="O9436" s="7" t="str">
        <f>TEXT(Sales_Data[[#This Row],[Order_Date]],"mmm")</f>
        <v>Oct</v>
      </c>
      <c r="P9436" s="9" t="str">
        <f>TEXT(Sales_Data[[#This Row],[Order_Date]],"yyyy")</f>
        <v>2025</v>
      </c>
      <c r="Q9436" s="9" t="str">
        <f t="shared" si="147"/>
        <v>Existing</v>
      </c>
      <c r="R9436" s="1" t="s">
        <v>20</v>
      </c>
    </row>
    <row r="9437" spans="1:18" x14ac:dyDescent="0.35">
      <c r="A9437" s="1" t="s">
        <v>14391</v>
      </c>
      <c r="B9437" s="2">
        <v>45669</v>
      </c>
      <c r="C9437" s="1" t="s">
        <v>3906</v>
      </c>
      <c r="D9437" s="1" t="s">
        <v>6939</v>
      </c>
      <c r="E9437" s="1" t="s">
        <v>160</v>
      </c>
      <c r="F9437" s="1" t="s">
        <v>161</v>
      </c>
      <c r="G9437" s="1" t="s">
        <v>120</v>
      </c>
      <c r="H9437" s="1" t="s">
        <v>146</v>
      </c>
      <c r="I9437">
        <v>3</v>
      </c>
      <c r="J9437">
        <v>800</v>
      </c>
      <c r="K9437" s="7">
        <v>0.2</v>
      </c>
      <c r="L9437">
        <v>1920</v>
      </c>
      <c r="M9437">
        <v>363.76</v>
      </c>
      <c r="N9437" s="7">
        <f>IFERROR(Sales_Data[[#This Row],[Profit]]/Sales_Data[[#This Row],[Sales]],0)</f>
        <v>0.18945833333333334</v>
      </c>
      <c r="O9437" s="7" t="str">
        <f>TEXT(Sales_Data[[#This Row],[Order_Date]],"mmm")</f>
        <v>Jan</v>
      </c>
      <c r="P9437" s="9" t="str">
        <f>TEXT(Sales_Data[[#This Row],[Order_Date]],"yyyy")</f>
        <v>2025</v>
      </c>
      <c r="Q9437" s="9" t="str">
        <f t="shared" si="147"/>
        <v>Existing</v>
      </c>
      <c r="R9437" s="1" t="s">
        <v>64</v>
      </c>
    </row>
    <row r="9438" spans="1:18" x14ac:dyDescent="0.35">
      <c r="A9438" s="1" t="s">
        <v>14392</v>
      </c>
      <c r="B9438" s="2">
        <v>45721</v>
      </c>
      <c r="C9438" s="1" t="s">
        <v>2422</v>
      </c>
      <c r="D9438" s="1" t="s">
        <v>3716</v>
      </c>
      <c r="E9438" s="1" t="s">
        <v>81</v>
      </c>
      <c r="F9438" s="1" t="s">
        <v>33</v>
      </c>
      <c r="G9438" s="1" t="s">
        <v>42</v>
      </c>
      <c r="H9438" s="1" t="s">
        <v>63</v>
      </c>
      <c r="I9438">
        <v>1</v>
      </c>
      <c r="J9438">
        <v>4500</v>
      </c>
      <c r="K9438" s="7">
        <v>0</v>
      </c>
      <c r="L9438">
        <v>4500</v>
      </c>
      <c r="M9438">
        <v>960.2</v>
      </c>
      <c r="N9438" s="7">
        <f>IFERROR(Sales_Data[[#This Row],[Profit]]/Sales_Data[[#This Row],[Sales]],0)</f>
        <v>0.21337777777777778</v>
      </c>
      <c r="O9438" s="7" t="str">
        <f>TEXT(Sales_Data[[#This Row],[Order_Date]],"mmm")</f>
        <v>Mar</v>
      </c>
      <c r="P9438" s="9" t="str">
        <f>TEXT(Sales_Data[[#This Row],[Order_Date]],"yyyy")</f>
        <v>2025</v>
      </c>
      <c r="Q9438" s="9" t="str">
        <f t="shared" si="147"/>
        <v>New</v>
      </c>
      <c r="R9438" s="1" t="s">
        <v>73</v>
      </c>
    </row>
    <row r="9439" spans="1:18" x14ac:dyDescent="0.35">
      <c r="A9439" s="1" t="s">
        <v>14393</v>
      </c>
      <c r="B9439" s="2">
        <v>45818</v>
      </c>
      <c r="C9439" s="1" t="s">
        <v>6245</v>
      </c>
      <c r="D9439" s="1" t="s">
        <v>1910</v>
      </c>
      <c r="E9439" s="1" t="s">
        <v>17</v>
      </c>
      <c r="F9439" s="1" t="s">
        <v>17</v>
      </c>
      <c r="G9439" s="1" t="s">
        <v>42</v>
      </c>
      <c r="H9439" s="1" t="s">
        <v>102</v>
      </c>
      <c r="I9439">
        <v>2</v>
      </c>
      <c r="J9439">
        <v>25000</v>
      </c>
      <c r="K9439" s="7">
        <v>0.15</v>
      </c>
      <c r="L9439">
        <v>42500</v>
      </c>
      <c r="M9439">
        <v>3588.65</v>
      </c>
      <c r="N9439" s="7">
        <f>IFERROR(Sales_Data[[#This Row],[Profit]]/Sales_Data[[#This Row],[Sales]],0)</f>
        <v>8.4438823529411761E-2</v>
      </c>
      <c r="O9439" s="7" t="str">
        <f>TEXT(Sales_Data[[#This Row],[Order_Date]],"mmm")</f>
        <v>Jun</v>
      </c>
      <c r="P9439" s="9" t="str">
        <f>TEXT(Sales_Data[[#This Row],[Order_Date]],"yyyy")</f>
        <v>2025</v>
      </c>
      <c r="Q9439" s="9" t="str">
        <f t="shared" si="147"/>
        <v>Existing</v>
      </c>
      <c r="R9439" s="1" t="s">
        <v>64</v>
      </c>
    </row>
    <row r="9440" spans="1:18" x14ac:dyDescent="0.35">
      <c r="A9440" s="1" t="s">
        <v>14394</v>
      </c>
      <c r="B9440" s="2">
        <v>45738</v>
      </c>
      <c r="C9440" s="1" t="s">
        <v>1871</v>
      </c>
      <c r="D9440" s="1" t="s">
        <v>5404</v>
      </c>
      <c r="E9440" s="1" t="s">
        <v>81</v>
      </c>
      <c r="F9440" s="1" t="s">
        <v>33</v>
      </c>
      <c r="G9440" s="1" t="s">
        <v>42</v>
      </c>
      <c r="H9440" s="1" t="s">
        <v>47</v>
      </c>
      <c r="I9440">
        <v>3</v>
      </c>
      <c r="J9440">
        <v>55000</v>
      </c>
      <c r="K9440" s="7">
        <v>0.1</v>
      </c>
      <c r="L9440">
        <v>148500</v>
      </c>
      <c r="M9440">
        <v>33318.04</v>
      </c>
      <c r="N9440" s="7">
        <f>IFERROR(Sales_Data[[#This Row],[Profit]]/Sales_Data[[#This Row],[Sales]],0)</f>
        <v>0.22436390572390574</v>
      </c>
      <c r="O9440" s="7" t="str">
        <f>TEXT(Sales_Data[[#This Row],[Order_Date]],"mmm")</f>
        <v>Mar</v>
      </c>
      <c r="P9440" s="9" t="str">
        <f>TEXT(Sales_Data[[#This Row],[Order_Date]],"yyyy")</f>
        <v>2025</v>
      </c>
      <c r="Q9440" s="9" t="str">
        <f t="shared" si="147"/>
        <v>Existing</v>
      </c>
      <c r="R9440" s="1" t="s">
        <v>36</v>
      </c>
    </row>
    <row r="9441" spans="1:18" x14ac:dyDescent="0.35">
      <c r="A9441" s="1" t="s">
        <v>14395</v>
      </c>
      <c r="B9441" s="2">
        <v>45808</v>
      </c>
      <c r="C9441" s="1" t="s">
        <v>5925</v>
      </c>
      <c r="D9441" s="1" t="s">
        <v>7572</v>
      </c>
      <c r="E9441" s="1" t="s">
        <v>56</v>
      </c>
      <c r="F9441" s="1" t="s">
        <v>57</v>
      </c>
      <c r="G9441" s="1" t="s">
        <v>26</v>
      </c>
      <c r="H9441" s="1" t="s">
        <v>58</v>
      </c>
      <c r="I9441">
        <v>4</v>
      </c>
      <c r="J9441">
        <v>1400</v>
      </c>
      <c r="K9441" s="7">
        <v>0</v>
      </c>
      <c r="L9441">
        <v>5600</v>
      </c>
      <c r="M9441">
        <v>1211.0999999999999</v>
      </c>
      <c r="N9441" s="7">
        <f>IFERROR(Sales_Data[[#This Row],[Profit]]/Sales_Data[[#This Row],[Sales]],0)</f>
        <v>0.21626785714285712</v>
      </c>
      <c r="O9441" s="7" t="str">
        <f>TEXT(Sales_Data[[#This Row],[Order_Date]],"mmm")</f>
        <v>May</v>
      </c>
      <c r="P9441" s="9" t="str">
        <f>TEXT(Sales_Data[[#This Row],[Order_Date]],"yyyy")</f>
        <v>2025</v>
      </c>
      <c r="Q9441" s="9" t="str">
        <f t="shared" si="147"/>
        <v>Existing</v>
      </c>
      <c r="R9441" s="1" t="s">
        <v>36</v>
      </c>
    </row>
    <row r="9442" spans="1:18" x14ac:dyDescent="0.35">
      <c r="A9442" s="1" t="s">
        <v>14396</v>
      </c>
      <c r="B9442" s="2">
        <v>45684</v>
      </c>
      <c r="C9442" s="1" t="s">
        <v>4805</v>
      </c>
      <c r="D9442" s="1" t="s">
        <v>4514</v>
      </c>
      <c r="E9442" s="1" t="s">
        <v>160</v>
      </c>
      <c r="F9442" s="1" t="s">
        <v>161</v>
      </c>
      <c r="G9442" s="1" t="s">
        <v>34</v>
      </c>
      <c r="H9442" s="1" t="s">
        <v>35</v>
      </c>
      <c r="I9442">
        <v>5</v>
      </c>
      <c r="J9442">
        <v>9000</v>
      </c>
      <c r="K9442" s="7">
        <v>0.2</v>
      </c>
      <c r="L9442">
        <v>36000</v>
      </c>
      <c r="M9442">
        <v>4633.63</v>
      </c>
      <c r="N9442" s="7">
        <f>IFERROR(Sales_Data[[#This Row],[Profit]]/Sales_Data[[#This Row],[Sales]],0)</f>
        <v>0.12871194444444445</v>
      </c>
      <c r="O9442" s="7" t="str">
        <f>TEXT(Sales_Data[[#This Row],[Order_Date]],"mmm")</f>
        <v>Jan</v>
      </c>
      <c r="P9442" s="9" t="str">
        <f>TEXT(Sales_Data[[#This Row],[Order_Date]],"yyyy")</f>
        <v>2025</v>
      </c>
      <c r="Q9442" s="9" t="str">
        <f t="shared" si="147"/>
        <v>Existing</v>
      </c>
      <c r="R9442" s="1" t="s">
        <v>20</v>
      </c>
    </row>
    <row r="9443" spans="1:18" x14ac:dyDescent="0.35">
      <c r="A9443" s="1" t="s">
        <v>14397</v>
      </c>
      <c r="B9443" s="2">
        <v>45803</v>
      </c>
      <c r="C9443" s="1" t="s">
        <v>12397</v>
      </c>
      <c r="D9443" s="1" t="s">
        <v>4167</v>
      </c>
      <c r="E9443" s="1" t="s">
        <v>111</v>
      </c>
      <c r="F9443" s="1" t="s">
        <v>33</v>
      </c>
      <c r="G9443" s="1" t="s">
        <v>120</v>
      </c>
      <c r="H9443" s="1" t="s">
        <v>217</v>
      </c>
      <c r="I9443">
        <v>5</v>
      </c>
      <c r="J9443">
        <v>3200</v>
      </c>
      <c r="K9443" s="7">
        <v>0</v>
      </c>
      <c r="L9443">
        <v>16000</v>
      </c>
      <c r="M9443">
        <v>1941.79</v>
      </c>
      <c r="N9443" s="7">
        <f>IFERROR(Sales_Data[[#This Row],[Profit]]/Sales_Data[[#This Row],[Sales]],0)</f>
        <v>0.12136187499999999</v>
      </c>
      <c r="O9443" s="7" t="str">
        <f>TEXT(Sales_Data[[#This Row],[Order_Date]],"mmm")</f>
        <v>May</v>
      </c>
      <c r="P9443" s="9" t="str">
        <f>TEXT(Sales_Data[[#This Row],[Order_Date]],"yyyy")</f>
        <v>2025</v>
      </c>
      <c r="Q9443" s="9" t="str">
        <f t="shared" si="147"/>
        <v>Existing</v>
      </c>
      <c r="R9443" s="1" t="s">
        <v>36</v>
      </c>
    </row>
    <row r="9444" spans="1:18" x14ac:dyDescent="0.35">
      <c r="A9444" s="1" t="s">
        <v>14398</v>
      </c>
      <c r="B9444" s="2">
        <v>45976</v>
      </c>
      <c r="C9444" s="1" t="s">
        <v>6875</v>
      </c>
      <c r="D9444" s="1" t="s">
        <v>449</v>
      </c>
      <c r="E9444" s="1" t="s">
        <v>86</v>
      </c>
      <c r="F9444" s="1" t="s">
        <v>25</v>
      </c>
      <c r="G9444" s="1" t="s">
        <v>120</v>
      </c>
      <c r="H9444" s="1" t="s">
        <v>121</v>
      </c>
      <c r="I9444">
        <v>2</v>
      </c>
      <c r="J9444">
        <v>2800</v>
      </c>
      <c r="K9444" s="7">
        <v>0.1</v>
      </c>
      <c r="L9444">
        <v>5040</v>
      </c>
      <c r="M9444">
        <v>1084.3599999999999</v>
      </c>
      <c r="N9444" s="7">
        <f>IFERROR(Sales_Data[[#This Row],[Profit]]/Sales_Data[[#This Row],[Sales]],0)</f>
        <v>0.21515079365079362</v>
      </c>
      <c r="O9444" s="7" t="str">
        <f>TEXT(Sales_Data[[#This Row],[Order_Date]],"mmm")</f>
        <v>Nov</v>
      </c>
      <c r="P9444" s="9" t="str">
        <f>TEXT(Sales_Data[[#This Row],[Order_Date]],"yyyy")</f>
        <v>2025</v>
      </c>
      <c r="Q9444" s="9" t="str">
        <f t="shared" si="147"/>
        <v>Existing</v>
      </c>
      <c r="R9444" s="1" t="s">
        <v>73</v>
      </c>
    </row>
    <row r="9445" spans="1:18" x14ac:dyDescent="0.35">
      <c r="A9445" s="1" t="s">
        <v>14399</v>
      </c>
      <c r="B9445" s="2">
        <v>45889</v>
      </c>
      <c r="C9445" s="1" t="s">
        <v>4603</v>
      </c>
      <c r="D9445" s="1" t="s">
        <v>14400</v>
      </c>
      <c r="E9445" s="1" t="s">
        <v>56</v>
      </c>
      <c r="F9445" s="1" t="s">
        <v>57</v>
      </c>
      <c r="G9445" s="1" t="s">
        <v>120</v>
      </c>
      <c r="H9445" s="1" t="s">
        <v>143</v>
      </c>
      <c r="I9445">
        <v>5</v>
      </c>
      <c r="J9445">
        <v>1800</v>
      </c>
      <c r="K9445" s="7">
        <v>0.15</v>
      </c>
      <c r="L9445">
        <v>7650</v>
      </c>
      <c r="M9445">
        <v>647.38</v>
      </c>
      <c r="N9445" s="7">
        <f>IFERROR(Sales_Data[[#This Row],[Profit]]/Sales_Data[[#This Row],[Sales]],0)</f>
        <v>8.4624836601307193E-2</v>
      </c>
      <c r="O9445" s="7" t="str">
        <f>TEXT(Sales_Data[[#This Row],[Order_Date]],"mmm")</f>
        <v>Aug</v>
      </c>
      <c r="P9445" s="9" t="str">
        <f>TEXT(Sales_Data[[#This Row],[Order_Date]],"yyyy")</f>
        <v>2025</v>
      </c>
      <c r="Q9445" s="9" t="str">
        <f t="shared" si="147"/>
        <v>Existing</v>
      </c>
      <c r="R9445" s="1" t="s">
        <v>36</v>
      </c>
    </row>
    <row r="9446" spans="1:18" x14ac:dyDescent="0.35">
      <c r="A9446" s="1" t="s">
        <v>14401</v>
      </c>
      <c r="B9446" s="2">
        <v>45774</v>
      </c>
      <c r="C9446" s="1" t="s">
        <v>2102</v>
      </c>
      <c r="D9446" s="1" t="s">
        <v>1415</v>
      </c>
      <c r="E9446" s="1" t="s">
        <v>62</v>
      </c>
      <c r="F9446" s="1" t="s">
        <v>41</v>
      </c>
      <c r="G9446" s="1" t="s">
        <v>26</v>
      </c>
      <c r="H9446" s="1" t="s">
        <v>82</v>
      </c>
      <c r="I9446">
        <v>1</v>
      </c>
      <c r="J9446">
        <v>450</v>
      </c>
      <c r="K9446" s="7">
        <v>0.1</v>
      </c>
      <c r="L9446">
        <v>405</v>
      </c>
      <c r="M9446">
        <v>93.96</v>
      </c>
      <c r="N9446" s="7">
        <f>IFERROR(Sales_Data[[#This Row],[Profit]]/Sales_Data[[#This Row],[Sales]],0)</f>
        <v>0.23199999999999998</v>
      </c>
      <c r="O9446" s="7" t="str">
        <f>TEXT(Sales_Data[[#This Row],[Order_Date]],"mmm")</f>
        <v>Apr</v>
      </c>
      <c r="P9446" s="9" t="str">
        <f>TEXT(Sales_Data[[#This Row],[Order_Date]],"yyyy")</f>
        <v>2025</v>
      </c>
      <c r="Q9446" s="9" t="str">
        <f t="shared" si="147"/>
        <v>New</v>
      </c>
      <c r="R9446" s="1" t="s">
        <v>36</v>
      </c>
    </row>
    <row r="9447" spans="1:18" x14ac:dyDescent="0.35">
      <c r="A9447" s="1" t="s">
        <v>14402</v>
      </c>
      <c r="B9447" s="2">
        <v>45790</v>
      </c>
      <c r="C9447" s="1" t="s">
        <v>8248</v>
      </c>
      <c r="D9447" s="1" t="s">
        <v>4768</v>
      </c>
      <c r="E9447" s="1" t="s">
        <v>119</v>
      </c>
      <c r="F9447" s="1" t="s">
        <v>33</v>
      </c>
      <c r="G9447" s="1" t="s">
        <v>18</v>
      </c>
      <c r="H9447" s="1" t="s">
        <v>131</v>
      </c>
      <c r="I9447">
        <v>1</v>
      </c>
      <c r="J9447">
        <v>1500</v>
      </c>
      <c r="K9447" s="7">
        <v>0.2</v>
      </c>
      <c r="L9447">
        <v>1200</v>
      </c>
      <c r="M9447">
        <v>252.77</v>
      </c>
      <c r="N9447" s="7">
        <f>IFERROR(Sales_Data[[#This Row],[Profit]]/Sales_Data[[#This Row],[Sales]],0)</f>
        <v>0.21064166666666667</v>
      </c>
      <c r="O9447" s="7" t="str">
        <f>TEXT(Sales_Data[[#This Row],[Order_Date]],"mmm")</f>
        <v>May</v>
      </c>
      <c r="P9447" s="9" t="str">
        <f>TEXT(Sales_Data[[#This Row],[Order_Date]],"yyyy")</f>
        <v>2025</v>
      </c>
      <c r="Q9447" s="9" t="str">
        <f t="shared" si="147"/>
        <v>New</v>
      </c>
      <c r="R9447" s="1" t="s">
        <v>36</v>
      </c>
    </row>
    <row r="9448" spans="1:18" x14ac:dyDescent="0.35">
      <c r="A9448" s="1" t="s">
        <v>14403</v>
      </c>
      <c r="B9448" s="2">
        <v>45946</v>
      </c>
      <c r="C9448" s="1" t="s">
        <v>7497</v>
      </c>
      <c r="D9448" s="1" t="s">
        <v>2475</v>
      </c>
      <c r="E9448" s="1" t="s">
        <v>62</v>
      </c>
      <c r="F9448" s="1" t="s">
        <v>41</v>
      </c>
      <c r="G9448" s="1" t="s">
        <v>26</v>
      </c>
      <c r="H9448" s="1" t="s">
        <v>82</v>
      </c>
      <c r="I9448">
        <v>3</v>
      </c>
      <c r="J9448">
        <v>450</v>
      </c>
      <c r="K9448" s="7">
        <v>0.05</v>
      </c>
      <c r="L9448">
        <v>1282</v>
      </c>
      <c r="M9448">
        <v>122.97</v>
      </c>
      <c r="N9448" s="7">
        <f>IFERROR(Sales_Data[[#This Row],[Profit]]/Sales_Data[[#This Row],[Sales]],0)</f>
        <v>9.5920436817472698E-2</v>
      </c>
      <c r="O9448" s="7" t="str">
        <f>TEXT(Sales_Data[[#This Row],[Order_Date]],"mmm")</f>
        <v>Oct</v>
      </c>
      <c r="P9448" s="9" t="str">
        <f>TEXT(Sales_Data[[#This Row],[Order_Date]],"yyyy")</f>
        <v>2025</v>
      </c>
      <c r="Q9448" s="9" t="str">
        <f t="shared" si="147"/>
        <v>Existing</v>
      </c>
      <c r="R9448" s="1" t="s">
        <v>73</v>
      </c>
    </row>
    <row r="9449" spans="1:18" x14ac:dyDescent="0.35">
      <c r="A9449" s="1" t="s">
        <v>14404</v>
      </c>
      <c r="B9449" s="2">
        <v>45790</v>
      </c>
      <c r="C9449" s="1" t="s">
        <v>9324</v>
      </c>
      <c r="D9449" s="1" t="s">
        <v>5015</v>
      </c>
      <c r="E9449" s="1" t="s">
        <v>51</v>
      </c>
      <c r="F9449" s="1" t="s">
        <v>52</v>
      </c>
      <c r="G9449" s="1" t="s">
        <v>18</v>
      </c>
      <c r="H9449" s="1" t="s">
        <v>131</v>
      </c>
      <c r="I9449">
        <v>5</v>
      </c>
      <c r="J9449">
        <v>1500</v>
      </c>
      <c r="K9449" s="7">
        <v>0.1</v>
      </c>
      <c r="L9449">
        <v>6750</v>
      </c>
      <c r="M9449">
        <v>1474.11</v>
      </c>
      <c r="N9449" s="7">
        <f>IFERROR(Sales_Data[[#This Row],[Profit]]/Sales_Data[[#This Row],[Sales]],0)</f>
        <v>0.21838666666666665</v>
      </c>
      <c r="O9449" s="7" t="str">
        <f>TEXT(Sales_Data[[#This Row],[Order_Date]],"mmm")</f>
        <v>May</v>
      </c>
      <c r="P9449" s="9" t="str">
        <f>TEXT(Sales_Data[[#This Row],[Order_Date]],"yyyy")</f>
        <v>2025</v>
      </c>
      <c r="Q9449" s="9" t="str">
        <f t="shared" si="147"/>
        <v>Existing</v>
      </c>
      <c r="R9449" s="1" t="s">
        <v>20</v>
      </c>
    </row>
    <row r="9450" spans="1:18" x14ac:dyDescent="0.35">
      <c r="A9450" s="1" t="s">
        <v>14405</v>
      </c>
      <c r="B9450" s="2">
        <v>45769</v>
      </c>
      <c r="C9450" s="1" t="s">
        <v>2578</v>
      </c>
      <c r="D9450" s="1" t="s">
        <v>4867</v>
      </c>
      <c r="E9450" s="1" t="s">
        <v>81</v>
      </c>
      <c r="F9450" s="1" t="s">
        <v>33</v>
      </c>
      <c r="G9450" s="1" t="s">
        <v>120</v>
      </c>
      <c r="H9450" s="1" t="s">
        <v>121</v>
      </c>
      <c r="I9450">
        <v>1</v>
      </c>
      <c r="J9450">
        <v>2800</v>
      </c>
      <c r="K9450" s="7">
        <v>0.1</v>
      </c>
      <c r="L9450">
        <v>2520</v>
      </c>
      <c r="M9450">
        <v>439.11</v>
      </c>
      <c r="N9450" s="7">
        <f>IFERROR(Sales_Data[[#This Row],[Profit]]/Sales_Data[[#This Row],[Sales]],0)</f>
        <v>0.17425000000000002</v>
      </c>
      <c r="O9450" s="7" t="str">
        <f>TEXT(Sales_Data[[#This Row],[Order_Date]],"mmm")</f>
        <v>Apr</v>
      </c>
      <c r="P9450" s="9" t="str">
        <f>TEXT(Sales_Data[[#This Row],[Order_Date]],"yyyy")</f>
        <v>2025</v>
      </c>
      <c r="Q9450" s="9" t="str">
        <f t="shared" si="147"/>
        <v>New</v>
      </c>
      <c r="R9450" s="1" t="s">
        <v>64</v>
      </c>
    </row>
    <row r="9451" spans="1:18" x14ac:dyDescent="0.35">
      <c r="A9451" s="1" t="s">
        <v>14406</v>
      </c>
      <c r="B9451" s="2">
        <v>45797</v>
      </c>
      <c r="C9451" s="1" t="s">
        <v>5647</v>
      </c>
      <c r="D9451" s="1" t="s">
        <v>3502</v>
      </c>
      <c r="E9451" s="1" t="s">
        <v>56</v>
      </c>
      <c r="F9451" s="1" t="s">
        <v>57</v>
      </c>
      <c r="G9451" s="1" t="s">
        <v>26</v>
      </c>
      <c r="H9451" s="1" t="s">
        <v>82</v>
      </c>
      <c r="I9451">
        <v>1</v>
      </c>
      <c r="J9451">
        <v>450</v>
      </c>
      <c r="K9451" s="7">
        <v>0.05</v>
      </c>
      <c r="L9451">
        <v>428</v>
      </c>
      <c r="M9451">
        <v>79.56</v>
      </c>
      <c r="N9451" s="7">
        <f>IFERROR(Sales_Data[[#This Row],[Profit]]/Sales_Data[[#This Row],[Sales]],0)</f>
        <v>0.18588785046728973</v>
      </c>
      <c r="O9451" s="7" t="str">
        <f>TEXT(Sales_Data[[#This Row],[Order_Date]],"mmm")</f>
        <v>May</v>
      </c>
      <c r="P9451" s="9" t="str">
        <f>TEXT(Sales_Data[[#This Row],[Order_Date]],"yyyy")</f>
        <v>2025</v>
      </c>
      <c r="Q9451" s="9" t="str">
        <f t="shared" si="147"/>
        <v>New</v>
      </c>
      <c r="R9451" s="1" t="s">
        <v>73</v>
      </c>
    </row>
    <row r="9452" spans="1:18" x14ac:dyDescent="0.35">
      <c r="A9452" s="1" t="s">
        <v>14407</v>
      </c>
      <c r="B9452" s="2">
        <v>45889</v>
      </c>
      <c r="C9452" s="1" t="s">
        <v>1473</v>
      </c>
      <c r="D9452" s="1" t="s">
        <v>646</v>
      </c>
      <c r="E9452" s="1" t="s">
        <v>71</v>
      </c>
      <c r="F9452" s="1" t="s">
        <v>33</v>
      </c>
      <c r="G9452" s="1" t="s">
        <v>42</v>
      </c>
      <c r="H9452" s="1" t="s">
        <v>47</v>
      </c>
      <c r="I9452">
        <v>5</v>
      </c>
      <c r="J9452">
        <v>55000</v>
      </c>
      <c r="K9452" s="7">
        <v>0.1</v>
      </c>
      <c r="L9452">
        <v>247500</v>
      </c>
      <c r="M9452">
        <v>52762.51</v>
      </c>
      <c r="N9452" s="7">
        <f>IFERROR(Sales_Data[[#This Row],[Profit]]/Sales_Data[[#This Row],[Sales]],0)</f>
        <v>0.21318185858585859</v>
      </c>
      <c r="O9452" s="7" t="str">
        <f>TEXT(Sales_Data[[#This Row],[Order_Date]],"mmm")</f>
        <v>Aug</v>
      </c>
      <c r="P9452" s="9" t="str">
        <f>TEXT(Sales_Data[[#This Row],[Order_Date]],"yyyy")</f>
        <v>2025</v>
      </c>
      <c r="Q9452" s="9" t="str">
        <f t="shared" si="147"/>
        <v>Existing</v>
      </c>
      <c r="R9452" s="1" t="s">
        <v>73</v>
      </c>
    </row>
    <row r="9453" spans="1:18" x14ac:dyDescent="0.35">
      <c r="A9453" s="1" t="s">
        <v>14408</v>
      </c>
      <c r="B9453" s="2">
        <v>45964</v>
      </c>
      <c r="C9453" s="1" t="s">
        <v>4443</v>
      </c>
      <c r="D9453" s="1" t="s">
        <v>3254</v>
      </c>
      <c r="E9453" s="1" t="s">
        <v>106</v>
      </c>
      <c r="F9453" s="1" t="s">
        <v>33</v>
      </c>
      <c r="G9453" s="1" t="s">
        <v>26</v>
      </c>
      <c r="H9453" s="1" t="s">
        <v>27</v>
      </c>
      <c r="I9453">
        <v>4</v>
      </c>
      <c r="J9453">
        <v>1200</v>
      </c>
      <c r="K9453" s="7">
        <v>0.2</v>
      </c>
      <c r="L9453">
        <v>3840</v>
      </c>
      <c r="M9453">
        <v>471.97</v>
      </c>
      <c r="N9453" s="7">
        <f>IFERROR(Sales_Data[[#This Row],[Profit]]/Sales_Data[[#This Row],[Sales]],0)</f>
        <v>0.12290885416666668</v>
      </c>
      <c r="O9453" s="7" t="str">
        <f>TEXT(Sales_Data[[#This Row],[Order_Date]],"mmm")</f>
        <v>Nov</v>
      </c>
      <c r="P9453" s="9" t="str">
        <f>TEXT(Sales_Data[[#This Row],[Order_Date]],"yyyy")</f>
        <v>2025</v>
      </c>
      <c r="Q9453" s="9" t="str">
        <f t="shared" si="147"/>
        <v>Existing</v>
      </c>
      <c r="R9453" s="1" t="s">
        <v>20</v>
      </c>
    </row>
    <row r="9454" spans="1:18" x14ac:dyDescent="0.35">
      <c r="A9454" s="1" t="s">
        <v>14409</v>
      </c>
      <c r="B9454" s="2">
        <v>45703</v>
      </c>
      <c r="C9454" s="1" t="s">
        <v>14410</v>
      </c>
      <c r="D9454" s="1" t="s">
        <v>11142</v>
      </c>
      <c r="E9454" s="1" t="s">
        <v>81</v>
      </c>
      <c r="F9454" s="1" t="s">
        <v>33</v>
      </c>
      <c r="G9454" s="1" t="s">
        <v>42</v>
      </c>
      <c r="H9454" s="1" t="s">
        <v>47</v>
      </c>
      <c r="I9454">
        <v>1</v>
      </c>
      <c r="J9454">
        <v>55000</v>
      </c>
      <c r="K9454" s="7">
        <v>0.1</v>
      </c>
      <c r="L9454">
        <v>49500</v>
      </c>
      <c r="M9454">
        <v>3971.68</v>
      </c>
      <c r="N9454" s="7">
        <f>IFERROR(Sales_Data[[#This Row],[Profit]]/Sales_Data[[#This Row],[Sales]],0)</f>
        <v>8.0235959595959597E-2</v>
      </c>
      <c r="O9454" s="7" t="str">
        <f>TEXT(Sales_Data[[#This Row],[Order_Date]],"mmm")</f>
        <v>Feb</v>
      </c>
      <c r="P9454" s="9" t="str">
        <f>TEXT(Sales_Data[[#This Row],[Order_Date]],"yyyy")</f>
        <v>2025</v>
      </c>
      <c r="Q9454" s="9" t="str">
        <f t="shared" si="147"/>
        <v>New</v>
      </c>
      <c r="R9454" s="1" t="s">
        <v>64</v>
      </c>
    </row>
    <row r="9455" spans="1:18" x14ac:dyDescent="0.35">
      <c r="A9455" s="1" t="s">
        <v>14411</v>
      </c>
      <c r="B9455" s="2">
        <v>45714</v>
      </c>
      <c r="C9455" s="1" t="s">
        <v>7857</v>
      </c>
      <c r="D9455" s="1" t="s">
        <v>14412</v>
      </c>
      <c r="E9455" s="1" t="s">
        <v>32</v>
      </c>
      <c r="F9455" s="1" t="s">
        <v>33</v>
      </c>
      <c r="G9455" s="1" t="s">
        <v>120</v>
      </c>
      <c r="H9455" s="1" t="s">
        <v>217</v>
      </c>
      <c r="I9455">
        <v>3</v>
      </c>
      <c r="J9455">
        <v>3200</v>
      </c>
      <c r="K9455" s="7">
        <v>0.05</v>
      </c>
      <c r="L9455">
        <v>9120</v>
      </c>
      <c r="M9455">
        <v>1569.46</v>
      </c>
      <c r="N9455" s="7">
        <f>IFERROR(Sales_Data[[#This Row],[Profit]]/Sales_Data[[#This Row],[Sales]],0)</f>
        <v>0.17208991228070175</v>
      </c>
      <c r="O9455" s="7" t="str">
        <f>TEXT(Sales_Data[[#This Row],[Order_Date]],"mmm")</f>
        <v>Feb</v>
      </c>
      <c r="P9455" s="9" t="str">
        <f>TEXT(Sales_Data[[#This Row],[Order_Date]],"yyyy")</f>
        <v>2025</v>
      </c>
      <c r="Q9455" s="9" t="str">
        <f t="shared" si="147"/>
        <v>Existing</v>
      </c>
      <c r="R9455" s="1" t="s">
        <v>36</v>
      </c>
    </row>
    <row r="9456" spans="1:18" x14ac:dyDescent="0.35">
      <c r="A9456" s="1" t="s">
        <v>14413</v>
      </c>
      <c r="B9456" s="2">
        <v>45906</v>
      </c>
      <c r="C9456" s="1" t="s">
        <v>3522</v>
      </c>
      <c r="D9456" s="1" t="s">
        <v>2665</v>
      </c>
      <c r="E9456" s="1" t="s">
        <v>51</v>
      </c>
      <c r="F9456" s="1" t="s">
        <v>52</v>
      </c>
      <c r="G9456" s="1" t="s">
        <v>34</v>
      </c>
      <c r="H9456" s="1" t="s">
        <v>153</v>
      </c>
      <c r="I9456">
        <v>3</v>
      </c>
      <c r="J9456">
        <v>7000</v>
      </c>
      <c r="K9456" s="7">
        <v>0.2</v>
      </c>
      <c r="L9456">
        <v>16800</v>
      </c>
      <c r="M9456">
        <v>3844.63</v>
      </c>
      <c r="N9456" s="7">
        <f>IFERROR(Sales_Data[[#This Row],[Profit]]/Sales_Data[[#This Row],[Sales]],0)</f>
        <v>0.22884702380952382</v>
      </c>
      <c r="O9456" s="7" t="str">
        <f>TEXT(Sales_Data[[#This Row],[Order_Date]],"mmm")</f>
        <v>Sep</v>
      </c>
      <c r="P9456" s="9" t="str">
        <f>TEXT(Sales_Data[[#This Row],[Order_Date]],"yyyy")</f>
        <v>2025</v>
      </c>
      <c r="Q9456" s="9" t="str">
        <f t="shared" si="147"/>
        <v>Existing</v>
      </c>
      <c r="R9456" s="1" t="s">
        <v>28</v>
      </c>
    </row>
    <row r="9457" spans="1:18" x14ac:dyDescent="0.35">
      <c r="A9457" s="1" t="s">
        <v>14414</v>
      </c>
      <c r="B9457" s="2">
        <v>45850</v>
      </c>
      <c r="C9457" s="1" t="s">
        <v>553</v>
      </c>
      <c r="D9457" s="1" t="s">
        <v>6455</v>
      </c>
      <c r="E9457" s="1" t="s">
        <v>71</v>
      </c>
      <c r="F9457" s="1" t="s">
        <v>33</v>
      </c>
      <c r="G9457" s="1" t="s">
        <v>18</v>
      </c>
      <c r="H9457" s="1" t="s">
        <v>72</v>
      </c>
      <c r="I9457">
        <v>1</v>
      </c>
      <c r="J9457">
        <v>350</v>
      </c>
      <c r="K9457" s="7">
        <v>0</v>
      </c>
      <c r="L9457">
        <v>350</v>
      </c>
      <c r="M9457">
        <v>69.77</v>
      </c>
      <c r="N9457" s="7">
        <f>IFERROR(Sales_Data[[#This Row],[Profit]]/Sales_Data[[#This Row],[Sales]],0)</f>
        <v>0.19934285714285713</v>
      </c>
      <c r="O9457" s="7" t="str">
        <f>TEXT(Sales_Data[[#This Row],[Order_Date]],"mmm")</f>
        <v>Jul</v>
      </c>
      <c r="P9457" s="9" t="str">
        <f>TEXT(Sales_Data[[#This Row],[Order_Date]],"yyyy")</f>
        <v>2025</v>
      </c>
      <c r="Q9457" s="9" t="str">
        <f t="shared" si="147"/>
        <v>New</v>
      </c>
      <c r="R9457" s="1" t="s">
        <v>64</v>
      </c>
    </row>
    <row r="9458" spans="1:18" x14ac:dyDescent="0.35">
      <c r="A9458" s="1" t="s">
        <v>14415</v>
      </c>
      <c r="B9458" s="2">
        <v>45720</v>
      </c>
      <c r="C9458" s="1" t="s">
        <v>10731</v>
      </c>
      <c r="D9458" s="1" t="s">
        <v>205</v>
      </c>
      <c r="E9458" s="1" t="s">
        <v>86</v>
      </c>
      <c r="F9458" s="1" t="s">
        <v>25</v>
      </c>
      <c r="G9458" s="1" t="s">
        <v>120</v>
      </c>
      <c r="H9458" s="1" t="s">
        <v>121</v>
      </c>
      <c r="I9458">
        <v>5</v>
      </c>
      <c r="J9458">
        <v>2800</v>
      </c>
      <c r="K9458" s="7">
        <v>0</v>
      </c>
      <c r="L9458">
        <v>14000</v>
      </c>
      <c r="M9458">
        <v>1669.84</v>
      </c>
      <c r="N9458" s="7">
        <f>IFERROR(Sales_Data[[#This Row],[Profit]]/Sales_Data[[#This Row],[Sales]],0)</f>
        <v>0.11927428571428571</v>
      </c>
      <c r="O9458" s="7" t="str">
        <f>TEXT(Sales_Data[[#This Row],[Order_Date]],"mmm")</f>
        <v>Mar</v>
      </c>
      <c r="P9458" s="9" t="str">
        <f>TEXT(Sales_Data[[#This Row],[Order_Date]],"yyyy")</f>
        <v>2025</v>
      </c>
      <c r="Q9458" s="9" t="str">
        <f t="shared" si="147"/>
        <v>Existing</v>
      </c>
      <c r="R9458" s="1" t="s">
        <v>73</v>
      </c>
    </row>
    <row r="9459" spans="1:18" x14ac:dyDescent="0.35">
      <c r="A9459" s="1" t="s">
        <v>14416</v>
      </c>
      <c r="B9459" s="2">
        <v>45741</v>
      </c>
      <c r="C9459" s="1" t="s">
        <v>8248</v>
      </c>
      <c r="D9459" s="1" t="s">
        <v>4009</v>
      </c>
      <c r="E9459" s="1" t="s">
        <v>111</v>
      </c>
      <c r="F9459" s="1" t="s">
        <v>33</v>
      </c>
      <c r="G9459" s="1" t="s">
        <v>34</v>
      </c>
      <c r="H9459" s="1" t="s">
        <v>107</v>
      </c>
      <c r="I9459">
        <v>2</v>
      </c>
      <c r="J9459">
        <v>6500</v>
      </c>
      <c r="K9459" s="7">
        <v>0.15</v>
      </c>
      <c r="L9459">
        <v>11050</v>
      </c>
      <c r="M9459">
        <v>951.08</v>
      </c>
      <c r="N9459" s="7">
        <f>IFERROR(Sales_Data[[#This Row],[Profit]]/Sales_Data[[#This Row],[Sales]],0)</f>
        <v>8.6070588235294121E-2</v>
      </c>
      <c r="O9459" s="7" t="str">
        <f>TEXT(Sales_Data[[#This Row],[Order_Date]],"mmm")</f>
        <v>Mar</v>
      </c>
      <c r="P9459" s="9" t="str">
        <f>TEXT(Sales_Data[[#This Row],[Order_Date]],"yyyy")</f>
        <v>2025</v>
      </c>
      <c r="Q9459" s="9" t="str">
        <f t="shared" si="147"/>
        <v>Existing</v>
      </c>
      <c r="R9459" s="1" t="s">
        <v>36</v>
      </c>
    </row>
    <row r="9460" spans="1:18" x14ac:dyDescent="0.35">
      <c r="A9460" s="1" t="s">
        <v>14417</v>
      </c>
      <c r="B9460" s="2">
        <v>45687</v>
      </c>
      <c r="C9460" s="1" t="s">
        <v>3034</v>
      </c>
      <c r="D9460" s="1" t="s">
        <v>5559</v>
      </c>
      <c r="E9460" s="1" t="s">
        <v>106</v>
      </c>
      <c r="F9460" s="1" t="s">
        <v>33</v>
      </c>
      <c r="G9460" s="1" t="s">
        <v>120</v>
      </c>
      <c r="H9460" s="1" t="s">
        <v>146</v>
      </c>
      <c r="I9460">
        <v>1</v>
      </c>
      <c r="J9460">
        <v>800</v>
      </c>
      <c r="K9460" s="7">
        <v>0.1</v>
      </c>
      <c r="L9460">
        <v>720</v>
      </c>
      <c r="M9460">
        <v>136.1</v>
      </c>
      <c r="N9460" s="7">
        <f>IFERROR(Sales_Data[[#This Row],[Profit]]/Sales_Data[[#This Row],[Sales]],0)</f>
        <v>0.18902777777777777</v>
      </c>
      <c r="O9460" s="7" t="str">
        <f>TEXT(Sales_Data[[#This Row],[Order_Date]],"mmm")</f>
        <v>Jan</v>
      </c>
      <c r="P9460" s="9" t="str">
        <f>TEXT(Sales_Data[[#This Row],[Order_Date]],"yyyy")</f>
        <v>2025</v>
      </c>
      <c r="Q9460" s="9" t="str">
        <f t="shared" si="147"/>
        <v>New</v>
      </c>
      <c r="R9460" s="1" t="s">
        <v>73</v>
      </c>
    </row>
    <row r="9461" spans="1:18" x14ac:dyDescent="0.35">
      <c r="A9461" s="1" t="s">
        <v>14418</v>
      </c>
      <c r="B9461" s="2">
        <v>45843</v>
      </c>
      <c r="C9461" s="1" t="s">
        <v>4674</v>
      </c>
      <c r="D9461" s="1" t="s">
        <v>6777</v>
      </c>
      <c r="E9461" s="1" t="s">
        <v>111</v>
      </c>
      <c r="F9461" s="1" t="s">
        <v>33</v>
      </c>
      <c r="G9461" s="1" t="s">
        <v>26</v>
      </c>
      <c r="H9461" s="1" t="s">
        <v>58</v>
      </c>
      <c r="I9461">
        <v>4</v>
      </c>
      <c r="J9461">
        <v>1400</v>
      </c>
      <c r="K9461" s="7">
        <v>0</v>
      </c>
      <c r="L9461">
        <v>5600</v>
      </c>
      <c r="M9461">
        <v>1131</v>
      </c>
      <c r="N9461" s="7">
        <f>IFERROR(Sales_Data[[#This Row],[Profit]]/Sales_Data[[#This Row],[Sales]],0)</f>
        <v>0.20196428571428571</v>
      </c>
      <c r="O9461" s="7" t="str">
        <f>TEXT(Sales_Data[[#This Row],[Order_Date]],"mmm")</f>
        <v>Jul</v>
      </c>
      <c r="P9461" s="9" t="str">
        <f>TEXT(Sales_Data[[#This Row],[Order_Date]],"yyyy")</f>
        <v>2025</v>
      </c>
      <c r="Q9461" s="9" t="str">
        <f t="shared" si="147"/>
        <v>Existing</v>
      </c>
      <c r="R9461" s="1" t="s">
        <v>20</v>
      </c>
    </row>
    <row r="9462" spans="1:18" x14ac:dyDescent="0.35">
      <c r="A9462" s="1" t="s">
        <v>14419</v>
      </c>
      <c r="B9462" s="2">
        <v>45829</v>
      </c>
      <c r="C9462" s="1" t="s">
        <v>5464</v>
      </c>
      <c r="D9462" s="1" t="s">
        <v>10736</v>
      </c>
      <c r="E9462" s="1" t="s">
        <v>81</v>
      </c>
      <c r="F9462" s="1" t="s">
        <v>33</v>
      </c>
      <c r="G9462" s="1" t="s">
        <v>120</v>
      </c>
      <c r="H9462" s="1" t="s">
        <v>146</v>
      </c>
      <c r="I9462">
        <v>2</v>
      </c>
      <c r="J9462">
        <v>800</v>
      </c>
      <c r="K9462" s="7">
        <v>0.2</v>
      </c>
      <c r="L9462">
        <v>1280</v>
      </c>
      <c r="M9462">
        <v>110.44</v>
      </c>
      <c r="N9462" s="7">
        <f>IFERROR(Sales_Data[[#This Row],[Profit]]/Sales_Data[[#This Row],[Sales]],0)</f>
        <v>8.6281250000000004E-2</v>
      </c>
      <c r="O9462" s="7" t="str">
        <f>TEXT(Sales_Data[[#This Row],[Order_Date]],"mmm")</f>
        <v>Jun</v>
      </c>
      <c r="P9462" s="9" t="str">
        <f>TEXT(Sales_Data[[#This Row],[Order_Date]],"yyyy")</f>
        <v>2025</v>
      </c>
      <c r="Q9462" s="9" t="str">
        <f t="shared" si="147"/>
        <v>Existing</v>
      </c>
      <c r="R9462" s="1" t="s">
        <v>28</v>
      </c>
    </row>
    <row r="9463" spans="1:18" x14ac:dyDescent="0.35">
      <c r="A9463" s="1" t="s">
        <v>14420</v>
      </c>
      <c r="B9463" s="2">
        <v>45684</v>
      </c>
      <c r="C9463" s="1" t="s">
        <v>3941</v>
      </c>
      <c r="D9463" s="1" t="s">
        <v>1104</v>
      </c>
      <c r="E9463" s="1" t="s">
        <v>24</v>
      </c>
      <c r="F9463" s="1" t="s">
        <v>25</v>
      </c>
      <c r="G9463" s="1" t="s">
        <v>34</v>
      </c>
      <c r="H9463" s="1" t="s">
        <v>107</v>
      </c>
      <c r="I9463">
        <v>1</v>
      </c>
      <c r="J9463">
        <v>6500</v>
      </c>
      <c r="K9463" s="7">
        <v>0.1</v>
      </c>
      <c r="L9463">
        <v>5850</v>
      </c>
      <c r="M9463">
        <v>1109.9100000000001</v>
      </c>
      <c r="N9463" s="7">
        <f>IFERROR(Sales_Data[[#This Row],[Profit]]/Sales_Data[[#This Row],[Sales]],0)</f>
        <v>0.18972820512820515</v>
      </c>
      <c r="O9463" s="7" t="str">
        <f>TEXT(Sales_Data[[#This Row],[Order_Date]],"mmm")</f>
        <v>Jan</v>
      </c>
      <c r="P9463" s="9" t="str">
        <f>TEXT(Sales_Data[[#This Row],[Order_Date]],"yyyy")</f>
        <v>2025</v>
      </c>
      <c r="Q9463" s="9" t="str">
        <f t="shared" si="147"/>
        <v>New</v>
      </c>
      <c r="R9463" s="1" t="s">
        <v>36</v>
      </c>
    </row>
    <row r="9464" spans="1:18" x14ac:dyDescent="0.35">
      <c r="A9464" s="1" t="s">
        <v>14421</v>
      </c>
      <c r="B9464" s="2">
        <v>45744</v>
      </c>
      <c r="C9464" s="1" t="s">
        <v>3787</v>
      </c>
      <c r="D9464" s="1" t="s">
        <v>1860</v>
      </c>
      <c r="E9464" s="1" t="s">
        <v>81</v>
      </c>
      <c r="F9464" s="1" t="s">
        <v>33</v>
      </c>
      <c r="G9464" s="1" t="s">
        <v>26</v>
      </c>
      <c r="H9464" s="1" t="s">
        <v>27</v>
      </c>
      <c r="I9464">
        <v>2</v>
      </c>
      <c r="J9464">
        <v>1200</v>
      </c>
      <c r="K9464" s="7">
        <v>0</v>
      </c>
      <c r="L9464">
        <v>2400</v>
      </c>
      <c r="M9464">
        <v>511.6</v>
      </c>
      <c r="N9464" s="7">
        <f>IFERROR(Sales_Data[[#This Row],[Profit]]/Sales_Data[[#This Row],[Sales]],0)</f>
        <v>0.21316666666666667</v>
      </c>
      <c r="O9464" s="7" t="str">
        <f>TEXT(Sales_Data[[#This Row],[Order_Date]],"mmm")</f>
        <v>Mar</v>
      </c>
      <c r="P9464" s="9" t="str">
        <f>TEXT(Sales_Data[[#This Row],[Order_Date]],"yyyy")</f>
        <v>2025</v>
      </c>
      <c r="Q9464" s="9" t="str">
        <f t="shared" si="147"/>
        <v>Existing</v>
      </c>
      <c r="R9464" s="1" t="s">
        <v>20</v>
      </c>
    </row>
    <row r="9465" spans="1:18" x14ac:dyDescent="0.35">
      <c r="A9465" s="1" t="s">
        <v>14422</v>
      </c>
      <c r="B9465" s="2">
        <v>45974</v>
      </c>
      <c r="C9465" s="1" t="s">
        <v>4045</v>
      </c>
      <c r="D9465" s="1" t="s">
        <v>3252</v>
      </c>
      <c r="E9465" s="1" t="s">
        <v>62</v>
      </c>
      <c r="F9465" s="1" t="s">
        <v>41</v>
      </c>
      <c r="G9465" s="1" t="s">
        <v>34</v>
      </c>
      <c r="H9465" s="1" t="s">
        <v>153</v>
      </c>
      <c r="I9465">
        <v>2</v>
      </c>
      <c r="J9465">
        <v>7000</v>
      </c>
      <c r="K9465" s="7">
        <v>0</v>
      </c>
      <c r="L9465">
        <v>14000</v>
      </c>
      <c r="M9465">
        <v>3273.03</v>
      </c>
      <c r="N9465" s="7">
        <f>IFERROR(Sales_Data[[#This Row],[Profit]]/Sales_Data[[#This Row],[Sales]],0)</f>
        <v>0.23378785714285716</v>
      </c>
      <c r="O9465" s="7" t="str">
        <f>TEXT(Sales_Data[[#This Row],[Order_Date]],"mmm")</f>
        <v>Nov</v>
      </c>
      <c r="P9465" s="9" t="str">
        <f>TEXT(Sales_Data[[#This Row],[Order_Date]],"yyyy")</f>
        <v>2025</v>
      </c>
      <c r="Q9465" s="9" t="str">
        <f t="shared" si="147"/>
        <v>Existing</v>
      </c>
      <c r="R9465" s="1" t="s">
        <v>64</v>
      </c>
    </row>
    <row r="9466" spans="1:18" x14ac:dyDescent="0.35">
      <c r="A9466" s="1" t="s">
        <v>14423</v>
      </c>
      <c r="B9466" s="2">
        <v>45887</v>
      </c>
      <c r="C9466" s="1" t="s">
        <v>1312</v>
      </c>
      <c r="D9466" s="1" t="s">
        <v>14424</v>
      </c>
      <c r="E9466" s="1" t="s">
        <v>56</v>
      </c>
      <c r="F9466" s="1" t="s">
        <v>57</v>
      </c>
      <c r="G9466" s="1" t="s">
        <v>42</v>
      </c>
      <c r="H9466" s="1" t="s">
        <v>47</v>
      </c>
      <c r="I9466">
        <v>5</v>
      </c>
      <c r="J9466">
        <v>55000</v>
      </c>
      <c r="K9466" s="7">
        <v>0</v>
      </c>
      <c r="L9466">
        <v>275000</v>
      </c>
      <c r="M9466">
        <v>32062.639999999999</v>
      </c>
      <c r="N9466" s="7">
        <f>IFERROR(Sales_Data[[#This Row],[Profit]]/Sales_Data[[#This Row],[Sales]],0)</f>
        <v>0.11659141818181817</v>
      </c>
      <c r="O9466" s="7" t="str">
        <f>TEXT(Sales_Data[[#This Row],[Order_Date]],"mmm")</f>
        <v>Aug</v>
      </c>
      <c r="P9466" s="9" t="str">
        <f>TEXT(Sales_Data[[#This Row],[Order_Date]],"yyyy")</f>
        <v>2025</v>
      </c>
      <c r="Q9466" s="9" t="str">
        <f t="shared" si="147"/>
        <v>Existing</v>
      </c>
      <c r="R9466" s="1" t="s">
        <v>64</v>
      </c>
    </row>
    <row r="9467" spans="1:18" x14ac:dyDescent="0.35">
      <c r="A9467" s="1" t="s">
        <v>14425</v>
      </c>
      <c r="B9467" s="2">
        <v>45804</v>
      </c>
      <c r="C9467" s="1" t="s">
        <v>3581</v>
      </c>
      <c r="D9467" s="1" t="s">
        <v>875</v>
      </c>
      <c r="E9467" s="1" t="s">
        <v>17</v>
      </c>
      <c r="F9467" s="1" t="s">
        <v>17</v>
      </c>
      <c r="G9467" s="1" t="s">
        <v>18</v>
      </c>
      <c r="H9467" s="1" t="s">
        <v>19</v>
      </c>
      <c r="I9467">
        <v>4</v>
      </c>
      <c r="J9467">
        <v>700</v>
      </c>
      <c r="K9467" s="7">
        <v>0.1</v>
      </c>
      <c r="L9467">
        <v>2520</v>
      </c>
      <c r="M9467">
        <v>422.63</v>
      </c>
      <c r="N9467" s="7">
        <f>IFERROR(Sales_Data[[#This Row],[Profit]]/Sales_Data[[#This Row],[Sales]],0)</f>
        <v>0.16771031746031745</v>
      </c>
      <c r="O9467" s="7" t="str">
        <f>TEXT(Sales_Data[[#This Row],[Order_Date]],"mmm")</f>
        <v>May</v>
      </c>
      <c r="P9467" s="9" t="str">
        <f>TEXT(Sales_Data[[#This Row],[Order_Date]],"yyyy")</f>
        <v>2025</v>
      </c>
      <c r="Q9467" s="9" t="str">
        <f t="shared" si="147"/>
        <v>Existing</v>
      </c>
      <c r="R9467" s="1" t="s">
        <v>20</v>
      </c>
    </row>
    <row r="9468" spans="1:18" x14ac:dyDescent="0.35">
      <c r="A9468" s="1" t="s">
        <v>14426</v>
      </c>
      <c r="B9468" s="2">
        <v>45746</v>
      </c>
      <c r="C9468" s="1" t="s">
        <v>6479</v>
      </c>
      <c r="D9468" s="1" t="s">
        <v>3309</v>
      </c>
      <c r="E9468" s="1" t="s">
        <v>111</v>
      </c>
      <c r="F9468" s="1" t="s">
        <v>33</v>
      </c>
      <c r="G9468" s="1" t="s">
        <v>26</v>
      </c>
      <c r="H9468" s="1" t="s">
        <v>58</v>
      </c>
      <c r="I9468">
        <v>1</v>
      </c>
      <c r="J9468">
        <v>1400</v>
      </c>
      <c r="K9468" s="7">
        <v>0</v>
      </c>
      <c r="L9468">
        <v>1400</v>
      </c>
      <c r="M9468">
        <v>308.88</v>
      </c>
      <c r="N9468" s="7">
        <f>IFERROR(Sales_Data[[#This Row],[Profit]]/Sales_Data[[#This Row],[Sales]],0)</f>
        <v>0.22062857142857142</v>
      </c>
      <c r="O9468" s="7" t="str">
        <f>TEXT(Sales_Data[[#This Row],[Order_Date]],"mmm")</f>
        <v>Mar</v>
      </c>
      <c r="P9468" s="9" t="str">
        <f>TEXT(Sales_Data[[#This Row],[Order_Date]],"yyyy")</f>
        <v>2025</v>
      </c>
      <c r="Q9468" s="9" t="str">
        <f t="shared" si="147"/>
        <v>New</v>
      </c>
      <c r="R9468" s="1" t="s">
        <v>20</v>
      </c>
    </row>
    <row r="9469" spans="1:18" x14ac:dyDescent="0.35">
      <c r="A9469" s="1" t="s">
        <v>14427</v>
      </c>
      <c r="B9469" s="2">
        <v>45913</v>
      </c>
      <c r="C9469" s="1" t="s">
        <v>6636</v>
      </c>
      <c r="D9469" s="1" t="s">
        <v>6239</v>
      </c>
      <c r="E9469" s="1" t="s">
        <v>111</v>
      </c>
      <c r="F9469" s="1" t="s">
        <v>33</v>
      </c>
      <c r="G9469" s="1" t="s">
        <v>34</v>
      </c>
      <c r="H9469" s="1" t="s">
        <v>107</v>
      </c>
      <c r="I9469">
        <v>1</v>
      </c>
      <c r="J9469">
        <v>6500</v>
      </c>
      <c r="K9469" s="7">
        <v>0.1</v>
      </c>
      <c r="L9469">
        <v>5850</v>
      </c>
      <c r="M9469">
        <v>1073.9000000000001</v>
      </c>
      <c r="N9469" s="7">
        <f>IFERROR(Sales_Data[[#This Row],[Profit]]/Sales_Data[[#This Row],[Sales]],0)</f>
        <v>0.1835726495726496</v>
      </c>
      <c r="O9469" s="7" t="str">
        <f>TEXT(Sales_Data[[#This Row],[Order_Date]],"mmm")</f>
        <v>Sep</v>
      </c>
      <c r="P9469" s="9" t="str">
        <f>TEXT(Sales_Data[[#This Row],[Order_Date]],"yyyy")</f>
        <v>2025</v>
      </c>
      <c r="Q9469" s="9" t="str">
        <f t="shared" si="147"/>
        <v>New</v>
      </c>
      <c r="R9469" s="1" t="s">
        <v>64</v>
      </c>
    </row>
    <row r="9470" spans="1:18" x14ac:dyDescent="0.35">
      <c r="A9470" s="1" t="s">
        <v>14428</v>
      </c>
      <c r="B9470" s="2">
        <v>45886</v>
      </c>
      <c r="C9470" s="1" t="s">
        <v>5358</v>
      </c>
      <c r="D9470" s="1" t="s">
        <v>2645</v>
      </c>
      <c r="E9470" s="1" t="s">
        <v>86</v>
      </c>
      <c r="F9470" s="1" t="s">
        <v>25</v>
      </c>
      <c r="G9470" s="1" t="s">
        <v>26</v>
      </c>
      <c r="H9470" s="1" t="s">
        <v>128</v>
      </c>
      <c r="I9470">
        <v>5</v>
      </c>
      <c r="J9470">
        <v>900</v>
      </c>
      <c r="K9470" s="7">
        <v>0.05</v>
      </c>
      <c r="L9470">
        <v>4275</v>
      </c>
      <c r="M9470">
        <v>567.89</v>
      </c>
      <c r="N9470" s="7">
        <f>IFERROR(Sales_Data[[#This Row],[Profit]]/Sales_Data[[#This Row],[Sales]],0)</f>
        <v>0.13283976608187134</v>
      </c>
      <c r="O9470" s="7" t="str">
        <f>TEXT(Sales_Data[[#This Row],[Order_Date]],"mmm")</f>
        <v>Aug</v>
      </c>
      <c r="P9470" s="9" t="str">
        <f>TEXT(Sales_Data[[#This Row],[Order_Date]],"yyyy")</f>
        <v>2025</v>
      </c>
      <c r="Q9470" s="9" t="str">
        <f t="shared" si="147"/>
        <v>Existing</v>
      </c>
      <c r="R9470" s="1" t="s">
        <v>20</v>
      </c>
    </row>
    <row r="9471" spans="1:18" x14ac:dyDescent="0.35">
      <c r="A9471" s="1" t="s">
        <v>14429</v>
      </c>
      <c r="B9471" s="2">
        <v>45974</v>
      </c>
      <c r="C9471" s="1" t="s">
        <v>10155</v>
      </c>
      <c r="D9471" s="1" t="s">
        <v>4389</v>
      </c>
      <c r="E9471" s="1" t="s">
        <v>24</v>
      </c>
      <c r="F9471" s="1" t="s">
        <v>25</v>
      </c>
      <c r="G9471" s="1" t="s">
        <v>18</v>
      </c>
      <c r="H9471" s="1" t="s">
        <v>19</v>
      </c>
      <c r="I9471">
        <v>5</v>
      </c>
      <c r="J9471">
        <v>700</v>
      </c>
      <c r="K9471" s="7">
        <v>0.05</v>
      </c>
      <c r="L9471">
        <v>3325</v>
      </c>
      <c r="M9471">
        <v>826.05</v>
      </c>
      <c r="N9471" s="7">
        <f>IFERROR(Sales_Data[[#This Row],[Profit]]/Sales_Data[[#This Row],[Sales]],0)</f>
        <v>0.2484360902255639</v>
      </c>
      <c r="O9471" s="7" t="str">
        <f>TEXT(Sales_Data[[#This Row],[Order_Date]],"mmm")</f>
        <v>Nov</v>
      </c>
      <c r="P9471" s="9" t="str">
        <f>TEXT(Sales_Data[[#This Row],[Order_Date]],"yyyy")</f>
        <v>2025</v>
      </c>
      <c r="Q9471" s="9" t="str">
        <f t="shared" si="147"/>
        <v>Existing</v>
      </c>
      <c r="R9471" s="1" t="s">
        <v>20</v>
      </c>
    </row>
    <row r="9472" spans="1:18" x14ac:dyDescent="0.35">
      <c r="A9472" s="1" t="s">
        <v>14430</v>
      </c>
      <c r="B9472" s="2">
        <v>45997</v>
      </c>
      <c r="C9472" s="1" t="s">
        <v>10155</v>
      </c>
      <c r="D9472" s="1" t="s">
        <v>919</v>
      </c>
      <c r="E9472" s="1" t="s">
        <v>81</v>
      </c>
      <c r="F9472" s="1" t="s">
        <v>33</v>
      </c>
      <c r="G9472" s="1" t="s">
        <v>42</v>
      </c>
      <c r="H9472" s="1" t="s">
        <v>43</v>
      </c>
      <c r="I9472">
        <v>5</v>
      </c>
      <c r="J9472">
        <v>18000</v>
      </c>
      <c r="K9472" s="7">
        <v>0</v>
      </c>
      <c r="L9472">
        <v>90000</v>
      </c>
      <c r="M9472">
        <v>10871.85</v>
      </c>
      <c r="N9472" s="7">
        <f>IFERROR(Sales_Data[[#This Row],[Profit]]/Sales_Data[[#This Row],[Sales]],0)</f>
        <v>0.12079833333333334</v>
      </c>
      <c r="O9472" s="7" t="str">
        <f>TEXT(Sales_Data[[#This Row],[Order_Date]],"mmm")</f>
        <v>Dec</v>
      </c>
      <c r="P9472" s="9" t="str">
        <f>TEXT(Sales_Data[[#This Row],[Order_Date]],"yyyy")</f>
        <v>2025</v>
      </c>
      <c r="Q9472" s="9" t="str">
        <f t="shared" si="147"/>
        <v>Existing</v>
      </c>
      <c r="R9472" s="1" t="s">
        <v>64</v>
      </c>
    </row>
    <row r="9473" spans="1:18" x14ac:dyDescent="0.35">
      <c r="A9473" s="1" t="s">
        <v>14431</v>
      </c>
      <c r="B9473" s="2">
        <v>46016</v>
      </c>
      <c r="C9473" s="1" t="s">
        <v>5635</v>
      </c>
      <c r="D9473" s="1" t="s">
        <v>4136</v>
      </c>
      <c r="E9473" s="1" t="s">
        <v>71</v>
      </c>
      <c r="F9473" s="1" t="s">
        <v>33</v>
      </c>
      <c r="G9473" s="1" t="s">
        <v>26</v>
      </c>
      <c r="H9473" s="1" t="s">
        <v>27</v>
      </c>
      <c r="I9473">
        <v>3</v>
      </c>
      <c r="J9473">
        <v>1200</v>
      </c>
      <c r="K9473" s="7">
        <v>0.15</v>
      </c>
      <c r="L9473">
        <v>3060</v>
      </c>
      <c r="M9473">
        <v>650.12</v>
      </c>
      <c r="N9473" s="7">
        <f>IFERROR(Sales_Data[[#This Row],[Profit]]/Sales_Data[[#This Row],[Sales]],0)</f>
        <v>0.21245751633986928</v>
      </c>
      <c r="O9473" s="7" t="str">
        <f>TEXT(Sales_Data[[#This Row],[Order_Date]],"mmm")</f>
        <v>Dec</v>
      </c>
      <c r="P9473" s="9" t="str">
        <f>TEXT(Sales_Data[[#This Row],[Order_Date]],"yyyy")</f>
        <v>2025</v>
      </c>
      <c r="Q9473" s="9" t="str">
        <f t="shared" si="147"/>
        <v>Existing</v>
      </c>
      <c r="R9473" s="1" t="s">
        <v>20</v>
      </c>
    </row>
    <row r="9474" spans="1:18" x14ac:dyDescent="0.35">
      <c r="A9474" s="1" t="s">
        <v>14432</v>
      </c>
      <c r="B9474" s="2">
        <v>45893</v>
      </c>
      <c r="C9474" s="1" t="s">
        <v>264</v>
      </c>
      <c r="D9474" s="1" t="s">
        <v>2159</v>
      </c>
      <c r="E9474" s="1" t="s">
        <v>86</v>
      </c>
      <c r="F9474" s="1" t="s">
        <v>25</v>
      </c>
      <c r="G9474" s="1" t="s">
        <v>42</v>
      </c>
      <c r="H9474" s="1" t="s">
        <v>63</v>
      </c>
      <c r="I9474">
        <v>4</v>
      </c>
      <c r="J9474">
        <v>4500</v>
      </c>
      <c r="K9474" s="7">
        <v>0.15</v>
      </c>
      <c r="L9474">
        <v>15300</v>
      </c>
      <c r="M9474">
        <v>1322.63</v>
      </c>
      <c r="N9474" s="7">
        <f>IFERROR(Sales_Data[[#This Row],[Profit]]/Sales_Data[[#This Row],[Sales]],0)</f>
        <v>8.6446405228758183E-2</v>
      </c>
      <c r="O9474" s="7" t="str">
        <f>TEXT(Sales_Data[[#This Row],[Order_Date]],"mmm")</f>
        <v>Aug</v>
      </c>
      <c r="P9474" s="9" t="str">
        <f>TEXT(Sales_Data[[#This Row],[Order_Date]],"yyyy")</f>
        <v>2025</v>
      </c>
      <c r="Q9474" s="9" t="str">
        <f t="shared" ref="Q9474:Q9537" si="148">IF(I9474&gt;1,"Existing","New")</f>
        <v>Existing</v>
      </c>
      <c r="R9474" s="1" t="s">
        <v>36</v>
      </c>
    </row>
    <row r="9475" spans="1:18" x14ac:dyDescent="0.35">
      <c r="A9475" s="1" t="s">
        <v>14433</v>
      </c>
      <c r="B9475" s="2">
        <v>45685</v>
      </c>
      <c r="C9475" s="1" t="s">
        <v>6859</v>
      </c>
      <c r="D9475" s="1" t="s">
        <v>4834</v>
      </c>
      <c r="E9475" s="1" t="s">
        <v>62</v>
      </c>
      <c r="F9475" s="1" t="s">
        <v>41</v>
      </c>
      <c r="G9475" s="1" t="s">
        <v>26</v>
      </c>
      <c r="H9475" s="1" t="s">
        <v>58</v>
      </c>
      <c r="I9475">
        <v>5</v>
      </c>
      <c r="J9475">
        <v>1400</v>
      </c>
      <c r="K9475" s="7">
        <v>0.1</v>
      </c>
      <c r="L9475">
        <v>6300</v>
      </c>
      <c r="M9475">
        <v>1282.8599999999999</v>
      </c>
      <c r="N9475" s="7">
        <f>IFERROR(Sales_Data[[#This Row],[Profit]]/Sales_Data[[#This Row],[Sales]],0)</f>
        <v>0.20362857142857141</v>
      </c>
      <c r="O9475" s="7" t="str">
        <f>TEXT(Sales_Data[[#This Row],[Order_Date]],"mmm")</f>
        <v>Jan</v>
      </c>
      <c r="P9475" s="9" t="str">
        <f>TEXT(Sales_Data[[#This Row],[Order_Date]],"yyyy")</f>
        <v>2025</v>
      </c>
      <c r="Q9475" s="9" t="str">
        <f t="shared" si="148"/>
        <v>Existing</v>
      </c>
      <c r="R9475" s="1" t="s">
        <v>73</v>
      </c>
    </row>
    <row r="9476" spans="1:18" x14ac:dyDescent="0.35">
      <c r="A9476" s="1" t="s">
        <v>14434</v>
      </c>
      <c r="B9476" s="2">
        <v>45703</v>
      </c>
      <c r="C9476" s="1" t="s">
        <v>3536</v>
      </c>
      <c r="D9476" s="1" t="s">
        <v>5009</v>
      </c>
      <c r="E9476" s="1" t="s">
        <v>81</v>
      </c>
      <c r="F9476" s="1" t="s">
        <v>33</v>
      </c>
      <c r="G9476" s="1" t="s">
        <v>18</v>
      </c>
      <c r="H9476" s="1" t="s">
        <v>131</v>
      </c>
      <c r="I9476">
        <v>4</v>
      </c>
      <c r="J9476">
        <v>1500</v>
      </c>
      <c r="K9476" s="7">
        <v>0.05</v>
      </c>
      <c r="L9476">
        <v>5700</v>
      </c>
      <c r="M9476">
        <v>520.29</v>
      </c>
      <c r="N9476" s="7">
        <f>IFERROR(Sales_Data[[#This Row],[Profit]]/Sales_Data[[#This Row],[Sales]],0)</f>
        <v>9.1278947368421043E-2</v>
      </c>
      <c r="O9476" s="7" t="str">
        <f>TEXT(Sales_Data[[#This Row],[Order_Date]],"mmm")</f>
        <v>Feb</v>
      </c>
      <c r="P9476" s="9" t="str">
        <f>TEXT(Sales_Data[[#This Row],[Order_Date]],"yyyy")</f>
        <v>2025</v>
      </c>
      <c r="Q9476" s="9" t="str">
        <f t="shared" si="148"/>
        <v>Existing</v>
      </c>
      <c r="R9476" s="1" t="s">
        <v>20</v>
      </c>
    </row>
    <row r="9477" spans="1:18" x14ac:dyDescent="0.35">
      <c r="A9477" s="1" t="s">
        <v>14435</v>
      </c>
      <c r="B9477" s="2">
        <v>45927</v>
      </c>
      <c r="C9477" s="1" t="s">
        <v>267</v>
      </c>
      <c r="D9477" s="1" t="s">
        <v>1324</v>
      </c>
      <c r="E9477" s="1" t="s">
        <v>106</v>
      </c>
      <c r="F9477" s="1" t="s">
        <v>33</v>
      </c>
      <c r="G9477" s="1" t="s">
        <v>34</v>
      </c>
      <c r="H9477" s="1" t="s">
        <v>153</v>
      </c>
      <c r="I9477">
        <v>3</v>
      </c>
      <c r="J9477">
        <v>7000</v>
      </c>
      <c r="K9477" s="7">
        <v>0.05</v>
      </c>
      <c r="L9477">
        <v>19950</v>
      </c>
      <c r="M9477">
        <v>1810.25</v>
      </c>
      <c r="N9477" s="7">
        <f>IFERROR(Sales_Data[[#This Row],[Profit]]/Sales_Data[[#This Row],[Sales]],0)</f>
        <v>9.0739348370927314E-2</v>
      </c>
      <c r="O9477" s="7" t="str">
        <f>TEXT(Sales_Data[[#This Row],[Order_Date]],"mmm")</f>
        <v>Sep</v>
      </c>
      <c r="P9477" s="9" t="str">
        <f>TEXT(Sales_Data[[#This Row],[Order_Date]],"yyyy")</f>
        <v>2025</v>
      </c>
      <c r="Q9477" s="9" t="str">
        <f t="shared" si="148"/>
        <v>Existing</v>
      </c>
      <c r="R9477" s="1" t="s">
        <v>73</v>
      </c>
    </row>
    <row r="9478" spans="1:18" x14ac:dyDescent="0.35">
      <c r="A9478" s="1" t="s">
        <v>14436</v>
      </c>
      <c r="B9478" s="2">
        <v>45914</v>
      </c>
      <c r="C9478" s="1" t="s">
        <v>13865</v>
      </c>
      <c r="D9478" s="1" t="s">
        <v>8542</v>
      </c>
      <c r="E9478" s="1" t="s">
        <v>51</v>
      </c>
      <c r="F9478" s="1" t="s">
        <v>52</v>
      </c>
      <c r="G9478" s="1" t="s">
        <v>18</v>
      </c>
      <c r="H9478" s="1" t="s">
        <v>131</v>
      </c>
      <c r="I9478">
        <v>2</v>
      </c>
      <c r="J9478">
        <v>1500</v>
      </c>
      <c r="K9478" s="7">
        <v>0.15</v>
      </c>
      <c r="L9478">
        <v>2550</v>
      </c>
      <c r="M9478">
        <v>478.75</v>
      </c>
      <c r="N9478" s="7">
        <f>IFERROR(Sales_Data[[#This Row],[Profit]]/Sales_Data[[#This Row],[Sales]],0)</f>
        <v>0.18774509803921569</v>
      </c>
      <c r="O9478" s="7" t="str">
        <f>TEXT(Sales_Data[[#This Row],[Order_Date]],"mmm")</f>
        <v>Sep</v>
      </c>
      <c r="P9478" s="9" t="str">
        <f>TEXT(Sales_Data[[#This Row],[Order_Date]],"yyyy")</f>
        <v>2025</v>
      </c>
      <c r="Q9478" s="9" t="str">
        <f t="shared" si="148"/>
        <v>Existing</v>
      </c>
      <c r="R9478" s="1" t="s">
        <v>20</v>
      </c>
    </row>
    <row r="9479" spans="1:18" x14ac:dyDescent="0.35">
      <c r="A9479" s="1" t="s">
        <v>14437</v>
      </c>
      <c r="B9479" s="2">
        <v>45675</v>
      </c>
      <c r="C9479" s="1" t="s">
        <v>7769</v>
      </c>
      <c r="D9479" s="1" t="s">
        <v>1588</v>
      </c>
      <c r="E9479" s="1" t="s">
        <v>81</v>
      </c>
      <c r="F9479" s="1" t="s">
        <v>33</v>
      </c>
      <c r="G9479" s="1" t="s">
        <v>18</v>
      </c>
      <c r="H9479" s="1" t="s">
        <v>131</v>
      </c>
      <c r="I9479">
        <v>2</v>
      </c>
      <c r="J9479">
        <v>1500</v>
      </c>
      <c r="K9479" s="7">
        <v>0.05</v>
      </c>
      <c r="L9479">
        <v>2850</v>
      </c>
      <c r="M9479">
        <v>581.05999999999995</v>
      </c>
      <c r="N9479" s="7">
        <f>IFERROR(Sales_Data[[#This Row],[Profit]]/Sales_Data[[#This Row],[Sales]],0)</f>
        <v>0.20388070175438594</v>
      </c>
      <c r="O9479" s="7" t="str">
        <f>TEXT(Sales_Data[[#This Row],[Order_Date]],"mmm")</f>
        <v>Jan</v>
      </c>
      <c r="P9479" s="9" t="str">
        <f>TEXT(Sales_Data[[#This Row],[Order_Date]],"yyyy")</f>
        <v>2025</v>
      </c>
      <c r="Q9479" s="9" t="str">
        <f t="shared" si="148"/>
        <v>Existing</v>
      </c>
      <c r="R9479" s="1" t="s">
        <v>36</v>
      </c>
    </row>
    <row r="9480" spans="1:18" x14ac:dyDescent="0.35">
      <c r="A9480" s="1" t="s">
        <v>14438</v>
      </c>
      <c r="B9480" s="2">
        <v>45680</v>
      </c>
      <c r="C9480" s="1" t="s">
        <v>192</v>
      </c>
      <c r="D9480" s="1" t="s">
        <v>279</v>
      </c>
      <c r="E9480" s="1" t="s">
        <v>86</v>
      </c>
      <c r="F9480" s="1" t="s">
        <v>25</v>
      </c>
      <c r="G9480" s="1" t="s">
        <v>26</v>
      </c>
      <c r="H9480" s="1" t="s">
        <v>58</v>
      </c>
      <c r="I9480">
        <v>5</v>
      </c>
      <c r="J9480">
        <v>1400</v>
      </c>
      <c r="K9480" s="7">
        <v>0</v>
      </c>
      <c r="L9480">
        <v>7000</v>
      </c>
      <c r="M9480">
        <v>1192.24</v>
      </c>
      <c r="N9480" s="7">
        <f>IFERROR(Sales_Data[[#This Row],[Profit]]/Sales_Data[[#This Row],[Sales]],0)</f>
        <v>0.17032</v>
      </c>
      <c r="O9480" s="7" t="str">
        <f>TEXT(Sales_Data[[#This Row],[Order_Date]],"mmm")</f>
        <v>Jan</v>
      </c>
      <c r="P9480" s="9" t="str">
        <f>TEXT(Sales_Data[[#This Row],[Order_Date]],"yyyy")</f>
        <v>2025</v>
      </c>
      <c r="Q9480" s="9" t="str">
        <f t="shared" si="148"/>
        <v>Existing</v>
      </c>
      <c r="R9480" s="1" t="s">
        <v>20</v>
      </c>
    </row>
    <row r="9481" spans="1:18" x14ac:dyDescent="0.35">
      <c r="A9481" s="1" t="s">
        <v>14439</v>
      </c>
      <c r="B9481" s="2">
        <v>45903</v>
      </c>
      <c r="C9481" s="1" t="s">
        <v>440</v>
      </c>
      <c r="D9481" s="1" t="s">
        <v>8867</v>
      </c>
      <c r="E9481" s="1" t="s">
        <v>160</v>
      </c>
      <c r="F9481" s="1" t="s">
        <v>161</v>
      </c>
      <c r="G9481" s="1" t="s">
        <v>34</v>
      </c>
      <c r="H9481" s="1" t="s">
        <v>35</v>
      </c>
      <c r="I9481">
        <v>2</v>
      </c>
      <c r="J9481">
        <v>9000</v>
      </c>
      <c r="K9481" s="7">
        <v>0.1</v>
      </c>
      <c r="L9481">
        <v>16200</v>
      </c>
      <c r="M9481">
        <v>2168.64</v>
      </c>
      <c r="N9481" s="7">
        <f>IFERROR(Sales_Data[[#This Row],[Profit]]/Sales_Data[[#This Row],[Sales]],0)</f>
        <v>0.13386666666666666</v>
      </c>
      <c r="O9481" s="7" t="str">
        <f>TEXT(Sales_Data[[#This Row],[Order_Date]],"mmm")</f>
        <v>Sep</v>
      </c>
      <c r="P9481" s="9" t="str">
        <f>TEXT(Sales_Data[[#This Row],[Order_Date]],"yyyy")</f>
        <v>2025</v>
      </c>
      <c r="Q9481" s="9" t="str">
        <f t="shared" si="148"/>
        <v>Existing</v>
      </c>
      <c r="R9481" s="1" t="s">
        <v>36</v>
      </c>
    </row>
    <row r="9482" spans="1:18" x14ac:dyDescent="0.35">
      <c r="A9482" s="1" t="s">
        <v>14440</v>
      </c>
      <c r="B9482" s="2">
        <v>45770</v>
      </c>
      <c r="C9482" s="1" t="s">
        <v>8513</v>
      </c>
      <c r="D9482" s="1" t="s">
        <v>3593</v>
      </c>
      <c r="E9482" s="1" t="s">
        <v>62</v>
      </c>
      <c r="F9482" s="1" t="s">
        <v>41</v>
      </c>
      <c r="G9482" s="1" t="s">
        <v>26</v>
      </c>
      <c r="H9482" s="1" t="s">
        <v>58</v>
      </c>
      <c r="I9482">
        <v>5</v>
      </c>
      <c r="J9482">
        <v>1400</v>
      </c>
      <c r="K9482" s="7">
        <v>0.15</v>
      </c>
      <c r="L9482">
        <v>5950</v>
      </c>
      <c r="M9482">
        <v>817.78</v>
      </c>
      <c r="N9482" s="7">
        <f>IFERROR(Sales_Data[[#This Row],[Profit]]/Sales_Data[[#This Row],[Sales]],0)</f>
        <v>0.13744201680672269</v>
      </c>
      <c r="O9482" s="7" t="str">
        <f>TEXT(Sales_Data[[#This Row],[Order_Date]],"mmm")</f>
        <v>Apr</v>
      </c>
      <c r="P9482" s="9" t="str">
        <f>TEXT(Sales_Data[[#This Row],[Order_Date]],"yyyy")</f>
        <v>2025</v>
      </c>
      <c r="Q9482" s="9" t="str">
        <f t="shared" si="148"/>
        <v>Existing</v>
      </c>
      <c r="R9482" s="1" t="s">
        <v>73</v>
      </c>
    </row>
    <row r="9483" spans="1:18" x14ac:dyDescent="0.35">
      <c r="A9483" s="1" t="s">
        <v>14441</v>
      </c>
      <c r="B9483" s="2">
        <v>45844</v>
      </c>
      <c r="C9483" s="1" t="s">
        <v>5115</v>
      </c>
      <c r="D9483" s="1" t="s">
        <v>4782</v>
      </c>
      <c r="E9483" s="1" t="s">
        <v>17</v>
      </c>
      <c r="F9483" s="1" t="s">
        <v>17</v>
      </c>
      <c r="G9483" s="1" t="s">
        <v>42</v>
      </c>
      <c r="H9483" s="1" t="s">
        <v>63</v>
      </c>
      <c r="I9483">
        <v>4</v>
      </c>
      <c r="J9483">
        <v>4500</v>
      </c>
      <c r="K9483" s="7">
        <v>0</v>
      </c>
      <c r="L9483">
        <v>18000</v>
      </c>
      <c r="M9483">
        <v>3324.21</v>
      </c>
      <c r="N9483" s="7">
        <f>IFERROR(Sales_Data[[#This Row],[Profit]]/Sales_Data[[#This Row],[Sales]],0)</f>
        <v>0.18467833333333333</v>
      </c>
      <c r="O9483" s="7" t="str">
        <f>TEXT(Sales_Data[[#This Row],[Order_Date]],"mmm")</f>
        <v>Jul</v>
      </c>
      <c r="P9483" s="9" t="str">
        <f>TEXT(Sales_Data[[#This Row],[Order_Date]],"yyyy")</f>
        <v>2025</v>
      </c>
      <c r="Q9483" s="9" t="str">
        <f t="shared" si="148"/>
        <v>Existing</v>
      </c>
      <c r="R9483" s="1" t="s">
        <v>36</v>
      </c>
    </row>
    <row r="9484" spans="1:18" x14ac:dyDescent="0.35">
      <c r="A9484" s="1" t="s">
        <v>14442</v>
      </c>
      <c r="B9484" s="2">
        <v>45981</v>
      </c>
      <c r="C9484" s="1" t="s">
        <v>5639</v>
      </c>
      <c r="D9484" s="1" t="s">
        <v>623</v>
      </c>
      <c r="E9484" s="1" t="s">
        <v>111</v>
      </c>
      <c r="F9484" s="1" t="s">
        <v>33</v>
      </c>
      <c r="G9484" s="1" t="s">
        <v>42</v>
      </c>
      <c r="H9484" s="1" t="s">
        <v>47</v>
      </c>
      <c r="I9484">
        <v>4</v>
      </c>
      <c r="J9484">
        <v>55000</v>
      </c>
      <c r="K9484" s="7">
        <v>0.05</v>
      </c>
      <c r="L9484">
        <v>209000</v>
      </c>
      <c r="M9484">
        <v>36989.24</v>
      </c>
      <c r="N9484" s="7">
        <f>IFERROR(Sales_Data[[#This Row],[Profit]]/Sales_Data[[#This Row],[Sales]],0)</f>
        <v>0.17698200956937798</v>
      </c>
      <c r="O9484" s="7" t="str">
        <f>TEXT(Sales_Data[[#This Row],[Order_Date]],"mmm")</f>
        <v>Nov</v>
      </c>
      <c r="P9484" s="9" t="str">
        <f>TEXT(Sales_Data[[#This Row],[Order_Date]],"yyyy")</f>
        <v>2025</v>
      </c>
      <c r="Q9484" s="9" t="str">
        <f t="shared" si="148"/>
        <v>Existing</v>
      </c>
      <c r="R9484" s="1" t="s">
        <v>28</v>
      </c>
    </row>
    <row r="9485" spans="1:18" x14ac:dyDescent="0.35">
      <c r="A9485" s="1" t="s">
        <v>14443</v>
      </c>
      <c r="B9485" s="2">
        <v>45680</v>
      </c>
      <c r="C9485" s="1" t="s">
        <v>6460</v>
      </c>
      <c r="D9485" s="1" t="s">
        <v>953</v>
      </c>
      <c r="E9485" s="1" t="s">
        <v>62</v>
      </c>
      <c r="F9485" s="1" t="s">
        <v>41</v>
      </c>
      <c r="G9485" s="1" t="s">
        <v>26</v>
      </c>
      <c r="H9485" s="1" t="s">
        <v>128</v>
      </c>
      <c r="I9485">
        <v>5</v>
      </c>
      <c r="J9485">
        <v>900</v>
      </c>
      <c r="K9485" s="7">
        <v>0</v>
      </c>
      <c r="L9485">
        <v>4500</v>
      </c>
      <c r="M9485">
        <v>374.17</v>
      </c>
      <c r="N9485" s="7">
        <f>IFERROR(Sales_Data[[#This Row],[Profit]]/Sales_Data[[#This Row],[Sales]],0)</f>
        <v>8.3148888888888897E-2</v>
      </c>
      <c r="O9485" s="7" t="str">
        <f>TEXT(Sales_Data[[#This Row],[Order_Date]],"mmm")</f>
        <v>Jan</v>
      </c>
      <c r="P9485" s="9" t="str">
        <f>TEXT(Sales_Data[[#This Row],[Order_Date]],"yyyy")</f>
        <v>2025</v>
      </c>
      <c r="Q9485" s="9" t="str">
        <f t="shared" si="148"/>
        <v>Existing</v>
      </c>
      <c r="R9485" s="1" t="s">
        <v>64</v>
      </c>
    </row>
    <row r="9486" spans="1:18" x14ac:dyDescent="0.35">
      <c r="A9486" s="1" t="s">
        <v>14444</v>
      </c>
      <c r="B9486" s="2">
        <v>45686</v>
      </c>
      <c r="C9486" s="1" t="s">
        <v>2973</v>
      </c>
      <c r="D9486" s="1" t="s">
        <v>5295</v>
      </c>
      <c r="E9486" s="1" t="s">
        <v>51</v>
      </c>
      <c r="F9486" s="1" t="s">
        <v>52</v>
      </c>
      <c r="G9486" s="1" t="s">
        <v>120</v>
      </c>
      <c r="H9486" s="1" t="s">
        <v>121</v>
      </c>
      <c r="I9486">
        <v>1</v>
      </c>
      <c r="J9486">
        <v>2800</v>
      </c>
      <c r="K9486" s="7">
        <v>0.05</v>
      </c>
      <c r="L9486">
        <v>2660</v>
      </c>
      <c r="M9486">
        <v>589.88</v>
      </c>
      <c r="N9486" s="7">
        <f>IFERROR(Sales_Data[[#This Row],[Profit]]/Sales_Data[[#This Row],[Sales]],0)</f>
        <v>0.2217593984962406</v>
      </c>
      <c r="O9486" s="7" t="str">
        <f>TEXT(Sales_Data[[#This Row],[Order_Date]],"mmm")</f>
        <v>Jan</v>
      </c>
      <c r="P9486" s="9" t="str">
        <f>TEXT(Sales_Data[[#This Row],[Order_Date]],"yyyy")</f>
        <v>2025</v>
      </c>
      <c r="Q9486" s="9" t="str">
        <f t="shared" si="148"/>
        <v>New</v>
      </c>
      <c r="R9486" s="1" t="s">
        <v>73</v>
      </c>
    </row>
    <row r="9487" spans="1:18" x14ac:dyDescent="0.35">
      <c r="A9487" s="1" t="s">
        <v>14445</v>
      </c>
      <c r="B9487" s="2">
        <v>45863</v>
      </c>
      <c r="C9487" s="1" t="s">
        <v>12902</v>
      </c>
      <c r="D9487" s="1" t="s">
        <v>6792</v>
      </c>
      <c r="E9487" s="1" t="s">
        <v>51</v>
      </c>
      <c r="F9487" s="1" t="s">
        <v>52</v>
      </c>
      <c r="G9487" s="1" t="s">
        <v>18</v>
      </c>
      <c r="H9487" s="1" t="s">
        <v>19</v>
      </c>
      <c r="I9487">
        <v>2</v>
      </c>
      <c r="J9487">
        <v>700</v>
      </c>
      <c r="K9487" s="7">
        <v>0.1</v>
      </c>
      <c r="L9487">
        <v>1260</v>
      </c>
      <c r="M9487">
        <v>196.01</v>
      </c>
      <c r="N9487" s="7">
        <f>IFERROR(Sales_Data[[#This Row],[Profit]]/Sales_Data[[#This Row],[Sales]],0)</f>
        <v>0.15556349206349204</v>
      </c>
      <c r="O9487" s="7" t="str">
        <f>TEXT(Sales_Data[[#This Row],[Order_Date]],"mmm")</f>
        <v>Jul</v>
      </c>
      <c r="P9487" s="9" t="str">
        <f>TEXT(Sales_Data[[#This Row],[Order_Date]],"yyyy")</f>
        <v>2025</v>
      </c>
      <c r="Q9487" s="9" t="str">
        <f t="shared" si="148"/>
        <v>Existing</v>
      </c>
      <c r="R9487" s="1" t="s">
        <v>73</v>
      </c>
    </row>
    <row r="9488" spans="1:18" x14ac:dyDescent="0.35">
      <c r="A9488" s="1" t="s">
        <v>14446</v>
      </c>
      <c r="B9488" s="2">
        <v>45678</v>
      </c>
      <c r="C9488" s="1" t="s">
        <v>2754</v>
      </c>
      <c r="D9488" s="1" t="s">
        <v>602</v>
      </c>
      <c r="E9488" s="1" t="s">
        <v>86</v>
      </c>
      <c r="F9488" s="1" t="s">
        <v>25</v>
      </c>
      <c r="G9488" s="1" t="s">
        <v>42</v>
      </c>
      <c r="H9488" s="1" t="s">
        <v>63</v>
      </c>
      <c r="I9488">
        <v>3</v>
      </c>
      <c r="J9488">
        <v>4500</v>
      </c>
      <c r="K9488" s="7">
        <v>0</v>
      </c>
      <c r="L9488">
        <v>13500</v>
      </c>
      <c r="M9488">
        <v>1457.56</v>
      </c>
      <c r="N9488" s="7">
        <f>IFERROR(Sales_Data[[#This Row],[Profit]]/Sales_Data[[#This Row],[Sales]],0)</f>
        <v>0.1079674074074074</v>
      </c>
      <c r="O9488" s="7" t="str">
        <f>TEXT(Sales_Data[[#This Row],[Order_Date]],"mmm")</f>
        <v>Jan</v>
      </c>
      <c r="P9488" s="9" t="str">
        <f>TEXT(Sales_Data[[#This Row],[Order_Date]],"yyyy")</f>
        <v>2025</v>
      </c>
      <c r="Q9488" s="9" t="str">
        <f t="shared" si="148"/>
        <v>Existing</v>
      </c>
      <c r="R9488" s="1" t="s">
        <v>36</v>
      </c>
    </row>
    <row r="9489" spans="1:18" x14ac:dyDescent="0.35">
      <c r="A9489" s="1" t="s">
        <v>14447</v>
      </c>
      <c r="B9489" s="2">
        <v>45732</v>
      </c>
      <c r="C9489" s="1" t="s">
        <v>10509</v>
      </c>
      <c r="D9489" s="1" t="s">
        <v>10484</v>
      </c>
      <c r="E9489" s="1" t="s">
        <v>71</v>
      </c>
      <c r="F9489" s="1" t="s">
        <v>33</v>
      </c>
      <c r="G9489" s="1" t="s">
        <v>120</v>
      </c>
      <c r="H9489" s="1" t="s">
        <v>143</v>
      </c>
      <c r="I9489">
        <v>3</v>
      </c>
      <c r="J9489">
        <v>1800</v>
      </c>
      <c r="K9489" s="7">
        <v>0.2</v>
      </c>
      <c r="L9489">
        <v>4320</v>
      </c>
      <c r="M9489">
        <v>626.30999999999995</v>
      </c>
      <c r="N9489" s="7">
        <f>IFERROR(Sales_Data[[#This Row],[Profit]]/Sales_Data[[#This Row],[Sales]],0)</f>
        <v>0.14497916666666666</v>
      </c>
      <c r="O9489" s="7" t="str">
        <f>TEXT(Sales_Data[[#This Row],[Order_Date]],"mmm")</f>
        <v>Mar</v>
      </c>
      <c r="P9489" s="9" t="str">
        <f>TEXT(Sales_Data[[#This Row],[Order_Date]],"yyyy")</f>
        <v>2025</v>
      </c>
      <c r="Q9489" s="9" t="str">
        <f t="shared" si="148"/>
        <v>Existing</v>
      </c>
      <c r="R9489" s="1" t="s">
        <v>28</v>
      </c>
    </row>
    <row r="9490" spans="1:18" x14ac:dyDescent="0.35">
      <c r="A9490" s="1" t="s">
        <v>14448</v>
      </c>
      <c r="B9490" s="2">
        <v>45871</v>
      </c>
      <c r="C9490" s="1" t="s">
        <v>9319</v>
      </c>
      <c r="D9490" s="1" t="s">
        <v>632</v>
      </c>
      <c r="E9490" s="1" t="s">
        <v>40</v>
      </c>
      <c r="F9490" s="1" t="s">
        <v>41</v>
      </c>
      <c r="G9490" s="1" t="s">
        <v>42</v>
      </c>
      <c r="H9490" s="1" t="s">
        <v>47</v>
      </c>
      <c r="I9490">
        <v>2</v>
      </c>
      <c r="J9490">
        <v>55000</v>
      </c>
      <c r="K9490" s="7">
        <v>0.05</v>
      </c>
      <c r="L9490">
        <v>104500</v>
      </c>
      <c r="M9490">
        <v>16343.9</v>
      </c>
      <c r="N9490" s="7">
        <f>IFERROR(Sales_Data[[#This Row],[Profit]]/Sales_Data[[#This Row],[Sales]],0)</f>
        <v>0.15640095693779904</v>
      </c>
      <c r="O9490" s="7" t="str">
        <f>TEXT(Sales_Data[[#This Row],[Order_Date]],"mmm")</f>
        <v>Aug</v>
      </c>
      <c r="P9490" s="9" t="str">
        <f>TEXT(Sales_Data[[#This Row],[Order_Date]],"yyyy")</f>
        <v>2025</v>
      </c>
      <c r="Q9490" s="9" t="str">
        <f t="shared" si="148"/>
        <v>Existing</v>
      </c>
      <c r="R9490" s="1" t="s">
        <v>73</v>
      </c>
    </row>
    <row r="9491" spans="1:18" x14ac:dyDescent="0.35">
      <c r="A9491" s="1" t="s">
        <v>14449</v>
      </c>
      <c r="B9491" s="2">
        <v>45831</v>
      </c>
      <c r="C9491" s="1" t="s">
        <v>1079</v>
      </c>
      <c r="D9491" s="1" t="s">
        <v>301</v>
      </c>
      <c r="E9491" s="1" t="s">
        <v>71</v>
      </c>
      <c r="F9491" s="1" t="s">
        <v>33</v>
      </c>
      <c r="G9491" s="1" t="s">
        <v>34</v>
      </c>
      <c r="H9491" s="1" t="s">
        <v>153</v>
      </c>
      <c r="I9491">
        <v>2</v>
      </c>
      <c r="J9491">
        <v>7000</v>
      </c>
      <c r="K9491" s="7">
        <v>0.05</v>
      </c>
      <c r="L9491">
        <v>13300</v>
      </c>
      <c r="M9491">
        <v>2641.71</v>
      </c>
      <c r="N9491" s="7">
        <f>IFERROR(Sales_Data[[#This Row],[Profit]]/Sales_Data[[#This Row],[Sales]],0)</f>
        <v>0.1986248120300752</v>
      </c>
      <c r="O9491" s="7" t="str">
        <f>TEXT(Sales_Data[[#This Row],[Order_Date]],"mmm")</f>
        <v>Jun</v>
      </c>
      <c r="P9491" s="9" t="str">
        <f>TEXT(Sales_Data[[#This Row],[Order_Date]],"yyyy")</f>
        <v>2025</v>
      </c>
      <c r="Q9491" s="9" t="str">
        <f t="shared" si="148"/>
        <v>Existing</v>
      </c>
      <c r="R9491" s="1" t="s">
        <v>73</v>
      </c>
    </row>
    <row r="9492" spans="1:18" x14ac:dyDescent="0.35">
      <c r="A9492" s="1" t="s">
        <v>14450</v>
      </c>
      <c r="B9492" s="2">
        <v>45972</v>
      </c>
      <c r="C9492" s="1" t="s">
        <v>893</v>
      </c>
      <c r="D9492" s="1" t="s">
        <v>2156</v>
      </c>
      <c r="E9492" s="1" t="s">
        <v>71</v>
      </c>
      <c r="F9492" s="1" t="s">
        <v>33</v>
      </c>
      <c r="G9492" s="1" t="s">
        <v>120</v>
      </c>
      <c r="H9492" s="1" t="s">
        <v>143</v>
      </c>
      <c r="I9492">
        <v>5</v>
      </c>
      <c r="J9492">
        <v>1800</v>
      </c>
      <c r="K9492" s="7">
        <v>0.1</v>
      </c>
      <c r="L9492">
        <v>8100</v>
      </c>
      <c r="M9492">
        <v>1100.3</v>
      </c>
      <c r="N9492" s="7">
        <f>IFERROR(Sales_Data[[#This Row],[Profit]]/Sales_Data[[#This Row],[Sales]],0)</f>
        <v>0.13583950617283949</v>
      </c>
      <c r="O9492" s="7" t="str">
        <f>TEXT(Sales_Data[[#This Row],[Order_Date]],"mmm")</f>
        <v>Nov</v>
      </c>
      <c r="P9492" s="9" t="str">
        <f>TEXT(Sales_Data[[#This Row],[Order_Date]],"yyyy")</f>
        <v>2025</v>
      </c>
      <c r="Q9492" s="9" t="str">
        <f t="shared" si="148"/>
        <v>Existing</v>
      </c>
      <c r="R9492" s="1" t="s">
        <v>36</v>
      </c>
    </row>
    <row r="9493" spans="1:18" x14ac:dyDescent="0.35">
      <c r="A9493" s="1" t="s">
        <v>14451</v>
      </c>
      <c r="B9493" s="2">
        <v>45762</v>
      </c>
      <c r="C9493" s="1" t="s">
        <v>8227</v>
      </c>
      <c r="D9493" s="1" t="s">
        <v>7273</v>
      </c>
      <c r="E9493" s="1" t="s">
        <v>106</v>
      </c>
      <c r="F9493" s="1" t="s">
        <v>33</v>
      </c>
      <c r="G9493" s="1" t="s">
        <v>42</v>
      </c>
      <c r="H9493" s="1" t="s">
        <v>102</v>
      </c>
      <c r="I9493">
        <v>4</v>
      </c>
      <c r="J9493">
        <v>25000</v>
      </c>
      <c r="K9493" s="7">
        <v>0</v>
      </c>
      <c r="L9493">
        <v>100000</v>
      </c>
      <c r="M9493">
        <v>11929.63</v>
      </c>
      <c r="N9493" s="7">
        <f>IFERROR(Sales_Data[[#This Row],[Profit]]/Sales_Data[[#This Row],[Sales]],0)</f>
        <v>0.11929629999999999</v>
      </c>
      <c r="O9493" s="7" t="str">
        <f>TEXT(Sales_Data[[#This Row],[Order_Date]],"mmm")</f>
        <v>Apr</v>
      </c>
      <c r="P9493" s="9" t="str">
        <f>TEXT(Sales_Data[[#This Row],[Order_Date]],"yyyy")</f>
        <v>2025</v>
      </c>
      <c r="Q9493" s="9" t="str">
        <f t="shared" si="148"/>
        <v>Existing</v>
      </c>
      <c r="R9493" s="1" t="s">
        <v>20</v>
      </c>
    </row>
    <row r="9494" spans="1:18" x14ac:dyDescent="0.35">
      <c r="A9494" s="1" t="s">
        <v>14452</v>
      </c>
      <c r="B9494" s="2">
        <v>45956</v>
      </c>
      <c r="C9494" s="1" t="s">
        <v>3002</v>
      </c>
      <c r="D9494" s="1" t="s">
        <v>658</v>
      </c>
      <c r="E9494" s="1" t="s">
        <v>81</v>
      </c>
      <c r="F9494" s="1" t="s">
        <v>33</v>
      </c>
      <c r="G9494" s="1" t="s">
        <v>42</v>
      </c>
      <c r="H9494" s="1" t="s">
        <v>63</v>
      </c>
      <c r="I9494">
        <v>2</v>
      </c>
      <c r="J9494">
        <v>4500</v>
      </c>
      <c r="K9494" s="7">
        <v>0</v>
      </c>
      <c r="L9494">
        <v>9000</v>
      </c>
      <c r="M9494">
        <v>1145.47</v>
      </c>
      <c r="N9494" s="7">
        <f>IFERROR(Sales_Data[[#This Row],[Profit]]/Sales_Data[[#This Row],[Sales]],0)</f>
        <v>0.12727444444444444</v>
      </c>
      <c r="O9494" s="7" t="str">
        <f>TEXT(Sales_Data[[#This Row],[Order_Date]],"mmm")</f>
        <v>Oct</v>
      </c>
      <c r="P9494" s="9" t="str">
        <f>TEXT(Sales_Data[[#This Row],[Order_Date]],"yyyy")</f>
        <v>2025</v>
      </c>
      <c r="Q9494" s="9" t="str">
        <f t="shared" si="148"/>
        <v>Existing</v>
      </c>
      <c r="R9494" s="1" t="s">
        <v>28</v>
      </c>
    </row>
    <row r="9495" spans="1:18" x14ac:dyDescent="0.35">
      <c r="A9495" s="1" t="s">
        <v>14453</v>
      </c>
      <c r="B9495" s="2">
        <v>45659</v>
      </c>
      <c r="C9495" s="1" t="s">
        <v>8878</v>
      </c>
      <c r="D9495" s="1" t="s">
        <v>4197</v>
      </c>
      <c r="E9495" s="1" t="s">
        <v>62</v>
      </c>
      <c r="F9495" s="1" t="s">
        <v>41</v>
      </c>
      <c r="G9495" s="1" t="s">
        <v>26</v>
      </c>
      <c r="H9495" s="1" t="s">
        <v>82</v>
      </c>
      <c r="I9495">
        <v>1</v>
      </c>
      <c r="J9495">
        <v>450</v>
      </c>
      <c r="K9495" s="7">
        <v>0.1</v>
      </c>
      <c r="L9495">
        <v>405</v>
      </c>
      <c r="M9495">
        <v>36.33</v>
      </c>
      <c r="N9495" s="7">
        <f>IFERROR(Sales_Data[[#This Row],[Profit]]/Sales_Data[[#This Row],[Sales]],0)</f>
        <v>8.9703703703703702E-2</v>
      </c>
      <c r="O9495" s="7" t="str">
        <f>TEXT(Sales_Data[[#This Row],[Order_Date]],"mmm")</f>
        <v>Jan</v>
      </c>
      <c r="P9495" s="9" t="str">
        <f>TEXT(Sales_Data[[#This Row],[Order_Date]],"yyyy")</f>
        <v>2025</v>
      </c>
      <c r="Q9495" s="9" t="str">
        <f t="shared" si="148"/>
        <v>New</v>
      </c>
      <c r="R9495" s="1" t="s">
        <v>64</v>
      </c>
    </row>
    <row r="9496" spans="1:18" x14ac:dyDescent="0.35">
      <c r="A9496" s="1" t="s">
        <v>14454</v>
      </c>
      <c r="B9496" s="2">
        <v>45814</v>
      </c>
      <c r="C9496" s="1" t="s">
        <v>1020</v>
      </c>
      <c r="D9496" s="1" t="s">
        <v>2940</v>
      </c>
      <c r="E9496" s="1" t="s">
        <v>32</v>
      </c>
      <c r="F9496" s="1" t="s">
        <v>33</v>
      </c>
      <c r="G9496" s="1" t="s">
        <v>42</v>
      </c>
      <c r="H9496" s="1" t="s">
        <v>43</v>
      </c>
      <c r="I9496">
        <v>2</v>
      </c>
      <c r="J9496">
        <v>18000</v>
      </c>
      <c r="K9496" s="7">
        <v>0.05</v>
      </c>
      <c r="L9496">
        <v>34200</v>
      </c>
      <c r="M9496">
        <v>5349.43</v>
      </c>
      <c r="N9496" s="7">
        <f>IFERROR(Sales_Data[[#This Row],[Profit]]/Sales_Data[[#This Row],[Sales]],0)</f>
        <v>0.15641608187134504</v>
      </c>
      <c r="O9496" s="7" t="str">
        <f>TEXT(Sales_Data[[#This Row],[Order_Date]],"mmm")</f>
        <v>Jun</v>
      </c>
      <c r="P9496" s="9" t="str">
        <f>TEXT(Sales_Data[[#This Row],[Order_Date]],"yyyy")</f>
        <v>2025</v>
      </c>
      <c r="Q9496" s="9" t="str">
        <f t="shared" si="148"/>
        <v>Existing</v>
      </c>
      <c r="R9496" s="1" t="s">
        <v>73</v>
      </c>
    </row>
    <row r="9497" spans="1:18" x14ac:dyDescent="0.35">
      <c r="A9497" s="1" t="s">
        <v>14455</v>
      </c>
      <c r="B9497" s="2">
        <v>45900</v>
      </c>
      <c r="C9497" s="1" t="s">
        <v>2794</v>
      </c>
      <c r="D9497" s="1" t="s">
        <v>655</v>
      </c>
      <c r="E9497" s="1" t="s">
        <v>71</v>
      </c>
      <c r="F9497" s="1" t="s">
        <v>33</v>
      </c>
      <c r="G9497" s="1" t="s">
        <v>34</v>
      </c>
      <c r="H9497" s="1" t="s">
        <v>107</v>
      </c>
      <c r="I9497">
        <v>3</v>
      </c>
      <c r="J9497">
        <v>6500</v>
      </c>
      <c r="K9497" s="7">
        <v>0.1</v>
      </c>
      <c r="L9497">
        <v>17550</v>
      </c>
      <c r="M9497">
        <v>4347.93</v>
      </c>
      <c r="N9497" s="7">
        <f>IFERROR(Sales_Data[[#This Row],[Profit]]/Sales_Data[[#This Row],[Sales]],0)</f>
        <v>0.24774529914529916</v>
      </c>
      <c r="O9497" s="7" t="str">
        <f>TEXT(Sales_Data[[#This Row],[Order_Date]],"mmm")</f>
        <v>Aug</v>
      </c>
      <c r="P9497" s="9" t="str">
        <f>TEXT(Sales_Data[[#This Row],[Order_Date]],"yyyy")</f>
        <v>2025</v>
      </c>
      <c r="Q9497" s="9" t="str">
        <f t="shared" si="148"/>
        <v>Existing</v>
      </c>
      <c r="R9497" s="1" t="s">
        <v>64</v>
      </c>
    </row>
    <row r="9498" spans="1:18" x14ac:dyDescent="0.35">
      <c r="A9498" s="1" t="s">
        <v>14456</v>
      </c>
      <c r="B9498" s="2">
        <v>45761</v>
      </c>
      <c r="C9498" s="1" t="s">
        <v>8838</v>
      </c>
      <c r="D9498" s="1" t="s">
        <v>10517</v>
      </c>
      <c r="E9498" s="1" t="s">
        <v>106</v>
      </c>
      <c r="F9498" s="1" t="s">
        <v>33</v>
      </c>
      <c r="G9498" s="1" t="s">
        <v>26</v>
      </c>
      <c r="H9498" s="1" t="s">
        <v>27</v>
      </c>
      <c r="I9498">
        <v>4</v>
      </c>
      <c r="J9498">
        <v>1200</v>
      </c>
      <c r="K9498" s="7">
        <v>0.05</v>
      </c>
      <c r="L9498">
        <v>4560</v>
      </c>
      <c r="M9498">
        <v>718.22</v>
      </c>
      <c r="N9498" s="7">
        <f>IFERROR(Sales_Data[[#This Row],[Profit]]/Sales_Data[[#This Row],[Sales]],0)</f>
        <v>0.15750438596491229</v>
      </c>
      <c r="O9498" s="7" t="str">
        <f>TEXT(Sales_Data[[#This Row],[Order_Date]],"mmm")</f>
        <v>Apr</v>
      </c>
      <c r="P9498" s="9" t="str">
        <f>TEXT(Sales_Data[[#This Row],[Order_Date]],"yyyy")</f>
        <v>2025</v>
      </c>
      <c r="Q9498" s="9" t="str">
        <f t="shared" si="148"/>
        <v>Existing</v>
      </c>
      <c r="R9498" s="1" t="s">
        <v>20</v>
      </c>
    </row>
    <row r="9499" spans="1:18" x14ac:dyDescent="0.35">
      <c r="A9499" s="1" t="s">
        <v>14457</v>
      </c>
      <c r="B9499" s="2">
        <v>46014</v>
      </c>
      <c r="C9499" s="1" t="s">
        <v>6381</v>
      </c>
      <c r="D9499" s="1" t="s">
        <v>6402</v>
      </c>
      <c r="E9499" s="1" t="s">
        <v>24</v>
      </c>
      <c r="F9499" s="1" t="s">
        <v>25</v>
      </c>
      <c r="G9499" s="1" t="s">
        <v>120</v>
      </c>
      <c r="H9499" s="1" t="s">
        <v>146</v>
      </c>
      <c r="I9499">
        <v>4</v>
      </c>
      <c r="J9499">
        <v>800</v>
      </c>
      <c r="K9499" s="7">
        <v>0.1</v>
      </c>
      <c r="L9499">
        <v>2880</v>
      </c>
      <c r="M9499">
        <v>331.84</v>
      </c>
      <c r="N9499" s="7">
        <f>IFERROR(Sales_Data[[#This Row],[Profit]]/Sales_Data[[#This Row],[Sales]],0)</f>
        <v>0.11522222222222221</v>
      </c>
      <c r="O9499" s="7" t="str">
        <f>TEXT(Sales_Data[[#This Row],[Order_Date]],"mmm")</f>
        <v>Dec</v>
      </c>
      <c r="P9499" s="9" t="str">
        <f>TEXT(Sales_Data[[#This Row],[Order_Date]],"yyyy")</f>
        <v>2025</v>
      </c>
      <c r="Q9499" s="9" t="str">
        <f t="shared" si="148"/>
        <v>Existing</v>
      </c>
      <c r="R9499" s="1" t="s">
        <v>73</v>
      </c>
    </row>
    <row r="9500" spans="1:18" x14ac:dyDescent="0.35">
      <c r="A9500" s="1" t="s">
        <v>14458</v>
      </c>
      <c r="B9500" s="2">
        <v>45922</v>
      </c>
      <c r="C9500" s="1" t="s">
        <v>13392</v>
      </c>
      <c r="D9500" s="1" t="s">
        <v>5872</v>
      </c>
      <c r="E9500" s="1" t="s">
        <v>81</v>
      </c>
      <c r="F9500" s="1" t="s">
        <v>33</v>
      </c>
      <c r="G9500" s="1" t="s">
        <v>18</v>
      </c>
      <c r="H9500" s="1" t="s">
        <v>292</v>
      </c>
      <c r="I9500">
        <v>1</v>
      </c>
      <c r="J9500">
        <v>500</v>
      </c>
      <c r="K9500" s="7">
        <v>0.05</v>
      </c>
      <c r="L9500">
        <v>475</v>
      </c>
      <c r="M9500">
        <v>66.36</v>
      </c>
      <c r="N9500" s="7">
        <f>IFERROR(Sales_Data[[#This Row],[Profit]]/Sales_Data[[#This Row],[Sales]],0)</f>
        <v>0.13970526315789475</v>
      </c>
      <c r="O9500" s="7" t="str">
        <f>TEXT(Sales_Data[[#This Row],[Order_Date]],"mmm")</f>
        <v>Sep</v>
      </c>
      <c r="P9500" s="9" t="str">
        <f>TEXT(Sales_Data[[#This Row],[Order_Date]],"yyyy")</f>
        <v>2025</v>
      </c>
      <c r="Q9500" s="9" t="str">
        <f t="shared" si="148"/>
        <v>New</v>
      </c>
      <c r="R9500" s="1" t="s">
        <v>20</v>
      </c>
    </row>
    <row r="9501" spans="1:18" x14ac:dyDescent="0.35">
      <c r="A9501" s="1" t="s">
        <v>14459</v>
      </c>
      <c r="B9501" s="2">
        <v>45818</v>
      </c>
      <c r="C9501" s="1" t="s">
        <v>725</v>
      </c>
      <c r="D9501" s="1" t="s">
        <v>7904</v>
      </c>
      <c r="E9501" s="1" t="s">
        <v>24</v>
      </c>
      <c r="F9501" s="1" t="s">
        <v>25</v>
      </c>
      <c r="G9501" s="1" t="s">
        <v>34</v>
      </c>
      <c r="H9501" s="1" t="s">
        <v>107</v>
      </c>
      <c r="I9501">
        <v>3</v>
      </c>
      <c r="J9501">
        <v>6500</v>
      </c>
      <c r="K9501" s="7">
        <v>0</v>
      </c>
      <c r="L9501">
        <v>19500</v>
      </c>
      <c r="M9501">
        <v>4143.6400000000003</v>
      </c>
      <c r="N9501" s="7">
        <f>IFERROR(Sales_Data[[#This Row],[Profit]]/Sales_Data[[#This Row],[Sales]],0)</f>
        <v>0.212494358974359</v>
      </c>
      <c r="O9501" s="7" t="str">
        <f>TEXT(Sales_Data[[#This Row],[Order_Date]],"mmm")</f>
        <v>Jun</v>
      </c>
      <c r="P9501" s="9" t="str">
        <f>TEXT(Sales_Data[[#This Row],[Order_Date]],"yyyy")</f>
        <v>2025</v>
      </c>
      <c r="Q9501" s="9" t="str">
        <f t="shared" si="148"/>
        <v>Existing</v>
      </c>
      <c r="R9501" s="1" t="s">
        <v>73</v>
      </c>
    </row>
    <row r="9502" spans="1:18" x14ac:dyDescent="0.35">
      <c r="A9502" s="1" t="s">
        <v>14460</v>
      </c>
      <c r="B9502" s="2">
        <v>45922</v>
      </c>
      <c r="C9502" s="1" t="s">
        <v>4188</v>
      </c>
      <c r="D9502" s="1" t="s">
        <v>4434</v>
      </c>
      <c r="E9502" s="1" t="s">
        <v>71</v>
      </c>
      <c r="F9502" s="1" t="s">
        <v>33</v>
      </c>
      <c r="G9502" s="1" t="s">
        <v>18</v>
      </c>
      <c r="H9502" s="1" t="s">
        <v>72</v>
      </c>
      <c r="I9502">
        <v>1</v>
      </c>
      <c r="J9502">
        <v>350</v>
      </c>
      <c r="K9502" s="7">
        <v>0</v>
      </c>
      <c r="L9502">
        <v>350</v>
      </c>
      <c r="M9502">
        <v>36.11</v>
      </c>
      <c r="N9502" s="7">
        <f>IFERROR(Sales_Data[[#This Row],[Profit]]/Sales_Data[[#This Row],[Sales]],0)</f>
        <v>0.10317142857142857</v>
      </c>
      <c r="O9502" s="7" t="str">
        <f>TEXT(Sales_Data[[#This Row],[Order_Date]],"mmm")</f>
        <v>Sep</v>
      </c>
      <c r="P9502" s="9" t="str">
        <f>TEXT(Sales_Data[[#This Row],[Order_Date]],"yyyy")</f>
        <v>2025</v>
      </c>
      <c r="Q9502" s="9" t="str">
        <f t="shared" si="148"/>
        <v>New</v>
      </c>
      <c r="R9502" s="1" t="s">
        <v>20</v>
      </c>
    </row>
    <row r="9503" spans="1:18" x14ac:dyDescent="0.35">
      <c r="A9503" s="1" t="s">
        <v>14461</v>
      </c>
      <c r="B9503" s="2">
        <v>45836</v>
      </c>
      <c r="C9503" s="1" t="s">
        <v>6226</v>
      </c>
      <c r="D9503" s="1" t="s">
        <v>213</v>
      </c>
      <c r="E9503" s="1" t="s">
        <v>24</v>
      </c>
      <c r="F9503" s="1" t="s">
        <v>25</v>
      </c>
      <c r="G9503" s="1" t="s">
        <v>42</v>
      </c>
      <c r="H9503" s="1" t="s">
        <v>63</v>
      </c>
      <c r="I9503">
        <v>1</v>
      </c>
      <c r="J9503">
        <v>4500</v>
      </c>
      <c r="K9503" s="7">
        <v>0.05</v>
      </c>
      <c r="L9503">
        <v>4275</v>
      </c>
      <c r="M9503">
        <v>644.15</v>
      </c>
      <c r="N9503" s="7">
        <f>IFERROR(Sales_Data[[#This Row],[Profit]]/Sales_Data[[#This Row],[Sales]],0)</f>
        <v>0.15067836257309941</v>
      </c>
      <c r="O9503" s="7" t="str">
        <f>TEXT(Sales_Data[[#This Row],[Order_Date]],"mmm")</f>
        <v>Jun</v>
      </c>
      <c r="P9503" s="9" t="str">
        <f>TEXT(Sales_Data[[#This Row],[Order_Date]],"yyyy")</f>
        <v>2025</v>
      </c>
      <c r="Q9503" s="9" t="str">
        <f t="shared" si="148"/>
        <v>New</v>
      </c>
      <c r="R9503" s="1" t="s">
        <v>28</v>
      </c>
    </row>
    <row r="9504" spans="1:18" x14ac:dyDescent="0.35">
      <c r="A9504" s="1" t="s">
        <v>14462</v>
      </c>
      <c r="B9504" s="2">
        <v>45994</v>
      </c>
      <c r="C9504" s="1" t="s">
        <v>7557</v>
      </c>
      <c r="D9504" s="1" t="s">
        <v>8571</v>
      </c>
      <c r="E9504" s="1" t="s">
        <v>160</v>
      </c>
      <c r="F9504" s="1" t="s">
        <v>161</v>
      </c>
      <c r="G9504" s="1" t="s">
        <v>120</v>
      </c>
      <c r="H9504" s="1" t="s">
        <v>143</v>
      </c>
      <c r="I9504">
        <v>3</v>
      </c>
      <c r="J9504">
        <v>1800</v>
      </c>
      <c r="K9504" s="7">
        <v>0.1</v>
      </c>
      <c r="L9504">
        <v>4860</v>
      </c>
      <c r="M9504">
        <v>786.81</v>
      </c>
      <c r="N9504" s="7">
        <f>IFERROR(Sales_Data[[#This Row],[Profit]]/Sales_Data[[#This Row],[Sales]],0)</f>
        <v>0.16189506172839505</v>
      </c>
      <c r="O9504" s="7" t="str">
        <f>TEXT(Sales_Data[[#This Row],[Order_Date]],"mmm")</f>
        <v>Dec</v>
      </c>
      <c r="P9504" s="9" t="str">
        <f>TEXT(Sales_Data[[#This Row],[Order_Date]],"yyyy")</f>
        <v>2025</v>
      </c>
      <c r="Q9504" s="9" t="str">
        <f t="shared" si="148"/>
        <v>Existing</v>
      </c>
      <c r="R9504" s="1" t="s">
        <v>73</v>
      </c>
    </row>
    <row r="9505" spans="1:18" x14ac:dyDescent="0.35">
      <c r="A9505" s="1" t="s">
        <v>14463</v>
      </c>
      <c r="B9505" s="2">
        <v>45864</v>
      </c>
      <c r="C9505" s="1" t="s">
        <v>13316</v>
      </c>
      <c r="D9505" s="1" t="s">
        <v>11155</v>
      </c>
      <c r="E9505" s="1" t="s">
        <v>56</v>
      </c>
      <c r="F9505" s="1" t="s">
        <v>57</v>
      </c>
      <c r="G9505" s="1" t="s">
        <v>42</v>
      </c>
      <c r="H9505" s="1" t="s">
        <v>102</v>
      </c>
      <c r="I9505">
        <v>3</v>
      </c>
      <c r="J9505">
        <v>25000</v>
      </c>
      <c r="K9505" s="7">
        <v>0.05</v>
      </c>
      <c r="L9505">
        <v>71250</v>
      </c>
      <c r="M9505">
        <v>9078.91</v>
      </c>
      <c r="N9505" s="7">
        <f>IFERROR(Sales_Data[[#This Row],[Profit]]/Sales_Data[[#This Row],[Sales]],0)</f>
        <v>0.12742329824561402</v>
      </c>
      <c r="O9505" s="7" t="str">
        <f>TEXT(Sales_Data[[#This Row],[Order_Date]],"mmm")</f>
        <v>Jul</v>
      </c>
      <c r="P9505" s="9" t="str">
        <f>TEXT(Sales_Data[[#This Row],[Order_Date]],"yyyy")</f>
        <v>2025</v>
      </c>
      <c r="Q9505" s="9" t="str">
        <f t="shared" si="148"/>
        <v>Existing</v>
      </c>
      <c r="R9505" s="1" t="s">
        <v>73</v>
      </c>
    </row>
    <row r="9506" spans="1:18" x14ac:dyDescent="0.35">
      <c r="A9506" s="1" t="s">
        <v>14464</v>
      </c>
      <c r="B9506" s="2">
        <v>46017</v>
      </c>
      <c r="C9506" s="1" t="s">
        <v>11820</v>
      </c>
      <c r="D9506" s="1" t="s">
        <v>1004</v>
      </c>
      <c r="E9506" s="1" t="s">
        <v>106</v>
      </c>
      <c r="F9506" s="1" t="s">
        <v>33</v>
      </c>
      <c r="G9506" s="1" t="s">
        <v>120</v>
      </c>
      <c r="H9506" s="1" t="s">
        <v>121</v>
      </c>
      <c r="I9506">
        <v>5</v>
      </c>
      <c r="J9506">
        <v>2800</v>
      </c>
      <c r="K9506" s="7">
        <v>0.05</v>
      </c>
      <c r="L9506">
        <v>13300</v>
      </c>
      <c r="M9506">
        <v>3199.4</v>
      </c>
      <c r="N9506" s="7">
        <f>IFERROR(Sales_Data[[#This Row],[Profit]]/Sales_Data[[#This Row],[Sales]],0)</f>
        <v>0.24055639097744361</v>
      </c>
      <c r="O9506" s="7" t="str">
        <f>TEXT(Sales_Data[[#This Row],[Order_Date]],"mmm")</f>
        <v>Dec</v>
      </c>
      <c r="P9506" s="9" t="str">
        <f>TEXT(Sales_Data[[#This Row],[Order_Date]],"yyyy")</f>
        <v>2025</v>
      </c>
      <c r="Q9506" s="9" t="str">
        <f t="shared" si="148"/>
        <v>Existing</v>
      </c>
      <c r="R9506" s="1" t="s">
        <v>36</v>
      </c>
    </row>
    <row r="9507" spans="1:18" x14ac:dyDescent="0.35">
      <c r="A9507" s="1" t="s">
        <v>14465</v>
      </c>
      <c r="B9507" s="2">
        <v>45823</v>
      </c>
      <c r="C9507" s="1" t="s">
        <v>2770</v>
      </c>
      <c r="D9507" s="1" t="s">
        <v>3896</v>
      </c>
      <c r="E9507" s="1" t="s">
        <v>81</v>
      </c>
      <c r="F9507" s="1" t="s">
        <v>33</v>
      </c>
      <c r="G9507" s="1" t="s">
        <v>42</v>
      </c>
      <c r="H9507" s="1" t="s">
        <v>47</v>
      </c>
      <c r="I9507">
        <v>4</v>
      </c>
      <c r="J9507">
        <v>55000</v>
      </c>
      <c r="K9507" s="7">
        <v>0.1</v>
      </c>
      <c r="L9507">
        <v>198000</v>
      </c>
      <c r="M9507">
        <v>17131.75</v>
      </c>
      <c r="N9507" s="7">
        <f>IFERROR(Sales_Data[[#This Row],[Profit]]/Sales_Data[[#This Row],[Sales]],0)</f>
        <v>8.6523989898989906E-2</v>
      </c>
      <c r="O9507" s="7" t="str">
        <f>TEXT(Sales_Data[[#This Row],[Order_Date]],"mmm")</f>
        <v>Jun</v>
      </c>
      <c r="P9507" s="9" t="str">
        <f>TEXT(Sales_Data[[#This Row],[Order_Date]],"yyyy")</f>
        <v>2025</v>
      </c>
      <c r="Q9507" s="9" t="str">
        <f t="shared" si="148"/>
        <v>Existing</v>
      </c>
      <c r="R9507" s="1" t="s">
        <v>28</v>
      </c>
    </row>
    <row r="9508" spans="1:18" x14ac:dyDescent="0.35">
      <c r="A9508" s="1" t="s">
        <v>14466</v>
      </c>
      <c r="B9508" s="2">
        <v>46013</v>
      </c>
      <c r="C9508" s="1" t="s">
        <v>4526</v>
      </c>
      <c r="D9508" s="1" t="s">
        <v>2640</v>
      </c>
      <c r="E9508" s="1" t="s">
        <v>32</v>
      </c>
      <c r="F9508" s="1" t="s">
        <v>33</v>
      </c>
      <c r="G9508" s="1" t="s">
        <v>18</v>
      </c>
      <c r="H9508" s="1" t="s">
        <v>292</v>
      </c>
      <c r="I9508">
        <v>1</v>
      </c>
      <c r="J9508">
        <v>500</v>
      </c>
      <c r="K9508" s="7">
        <v>0.1</v>
      </c>
      <c r="L9508">
        <v>450</v>
      </c>
      <c r="M9508">
        <v>101.43</v>
      </c>
      <c r="N9508" s="7">
        <f>IFERROR(Sales_Data[[#This Row],[Profit]]/Sales_Data[[#This Row],[Sales]],0)</f>
        <v>0.22540000000000002</v>
      </c>
      <c r="O9508" s="7" t="str">
        <f>TEXT(Sales_Data[[#This Row],[Order_Date]],"mmm")</f>
        <v>Dec</v>
      </c>
      <c r="P9508" s="9" t="str">
        <f>TEXT(Sales_Data[[#This Row],[Order_Date]],"yyyy")</f>
        <v>2025</v>
      </c>
      <c r="Q9508" s="9" t="str">
        <f t="shared" si="148"/>
        <v>New</v>
      </c>
      <c r="R9508" s="1" t="s">
        <v>20</v>
      </c>
    </row>
    <row r="9509" spans="1:18" x14ac:dyDescent="0.35">
      <c r="A9509" s="1" t="s">
        <v>14467</v>
      </c>
      <c r="B9509" s="2">
        <v>45659</v>
      </c>
      <c r="C9509" s="1" t="s">
        <v>3218</v>
      </c>
      <c r="D9509" s="1" t="s">
        <v>387</v>
      </c>
      <c r="E9509" s="1" t="s">
        <v>86</v>
      </c>
      <c r="F9509" s="1" t="s">
        <v>25</v>
      </c>
      <c r="G9509" s="1" t="s">
        <v>26</v>
      </c>
      <c r="H9509" s="1" t="s">
        <v>58</v>
      </c>
      <c r="I9509">
        <v>3</v>
      </c>
      <c r="J9509">
        <v>1400</v>
      </c>
      <c r="K9509" s="7">
        <v>0</v>
      </c>
      <c r="L9509">
        <v>4200</v>
      </c>
      <c r="M9509">
        <v>954.04</v>
      </c>
      <c r="N9509" s="7">
        <f>IFERROR(Sales_Data[[#This Row],[Profit]]/Sales_Data[[#This Row],[Sales]],0)</f>
        <v>0.22715238095238094</v>
      </c>
      <c r="O9509" s="7" t="str">
        <f>TEXT(Sales_Data[[#This Row],[Order_Date]],"mmm")</f>
        <v>Jan</v>
      </c>
      <c r="P9509" s="9" t="str">
        <f>TEXT(Sales_Data[[#This Row],[Order_Date]],"yyyy")</f>
        <v>2025</v>
      </c>
      <c r="Q9509" s="9" t="str">
        <f t="shared" si="148"/>
        <v>Existing</v>
      </c>
      <c r="R9509" s="1" t="s">
        <v>20</v>
      </c>
    </row>
    <row r="9510" spans="1:18" x14ac:dyDescent="0.35">
      <c r="A9510" s="1" t="s">
        <v>14468</v>
      </c>
      <c r="B9510" s="2">
        <v>45730</v>
      </c>
      <c r="C9510" s="1" t="s">
        <v>4903</v>
      </c>
      <c r="D9510" s="1" t="s">
        <v>746</v>
      </c>
      <c r="E9510" s="1" t="s">
        <v>40</v>
      </c>
      <c r="F9510" s="1" t="s">
        <v>41</v>
      </c>
      <c r="G9510" s="1" t="s">
        <v>26</v>
      </c>
      <c r="H9510" s="1" t="s">
        <v>27</v>
      </c>
      <c r="I9510">
        <v>5</v>
      </c>
      <c r="J9510">
        <v>1200</v>
      </c>
      <c r="K9510" s="7">
        <v>0</v>
      </c>
      <c r="L9510">
        <v>6000</v>
      </c>
      <c r="M9510">
        <v>1063.96</v>
      </c>
      <c r="N9510" s="7">
        <f>IFERROR(Sales_Data[[#This Row],[Profit]]/Sales_Data[[#This Row],[Sales]],0)</f>
        <v>0.17732666666666666</v>
      </c>
      <c r="O9510" s="7" t="str">
        <f>TEXT(Sales_Data[[#This Row],[Order_Date]],"mmm")</f>
        <v>Mar</v>
      </c>
      <c r="P9510" s="9" t="str">
        <f>TEXT(Sales_Data[[#This Row],[Order_Date]],"yyyy")</f>
        <v>2025</v>
      </c>
      <c r="Q9510" s="9" t="str">
        <f t="shared" si="148"/>
        <v>Existing</v>
      </c>
      <c r="R9510" s="1" t="s">
        <v>36</v>
      </c>
    </row>
    <row r="9511" spans="1:18" x14ac:dyDescent="0.35">
      <c r="A9511" s="1" t="s">
        <v>14469</v>
      </c>
      <c r="B9511" s="2">
        <v>45789</v>
      </c>
      <c r="C9511" s="1" t="s">
        <v>7834</v>
      </c>
      <c r="D9511" s="1" t="s">
        <v>5480</v>
      </c>
      <c r="E9511" s="1" t="s">
        <v>135</v>
      </c>
      <c r="F9511" s="1" t="s">
        <v>136</v>
      </c>
      <c r="G9511" s="1" t="s">
        <v>34</v>
      </c>
      <c r="H9511" s="1" t="s">
        <v>77</v>
      </c>
      <c r="I9511">
        <v>4</v>
      </c>
      <c r="J9511">
        <v>22000</v>
      </c>
      <c r="K9511" s="7">
        <v>0.15</v>
      </c>
      <c r="L9511">
        <v>74800</v>
      </c>
      <c r="M9511">
        <v>12732.83</v>
      </c>
      <c r="N9511" s="7">
        <f>IFERROR(Sales_Data[[#This Row],[Profit]]/Sales_Data[[#This Row],[Sales]],0)</f>
        <v>0.17022499999999999</v>
      </c>
      <c r="O9511" s="7" t="str">
        <f>TEXT(Sales_Data[[#This Row],[Order_Date]],"mmm")</f>
        <v>May</v>
      </c>
      <c r="P9511" s="9" t="str">
        <f>TEXT(Sales_Data[[#This Row],[Order_Date]],"yyyy")</f>
        <v>2025</v>
      </c>
      <c r="Q9511" s="9" t="str">
        <f t="shared" si="148"/>
        <v>Existing</v>
      </c>
      <c r="R9511" s="1" t="s">
        <v>64</v>
      </c>
    </row>
    <row r="9512" spans="1:18" x14ac:dyDescent="0.35">
      <c r="A9512" s="1" t="s">
        <v>14470</v>
      </c>
      <c r="B9512" s="2">
        <v>45950</v>
      </c>
      <c r="C9512" s="1" t="s">
        <v>246</v>
      </c>
      <c r="D9512" s="1" t="s">
        <v>2393</v>
      </c>
      <c r="E9512" s="1" t="s">
        <v>24</v>
      </c>
      <c r="F9512" s="1" t="s">
        <v>25</v>
      </c>
      <c r="G9512" s="1" t="s">
        <v>42</v>
      </c>
      <c r="H9512" s="1" t="s">
        <v>112</v>
      </c>
      <c r="I9512">
        <v>2</v>
      </c>
      <c r="J9512">
        <v>2500</v>
      </c>
      <c r="K9512" s="7">
        <v>0</v>
      </c>
      <c r="L9512">
        <v>5000</v>
      </c>
      <c r="M9512">
        <v>754.62</v>
      </c>
      <c r="N9512" s="7">
        <f>IFERROR(Sales_Data[[#This Row],[Profit]]/Sales_Data[[#This Row],[Sales]],0)</f>
        <v>0.150924</v>
      </c>
      <c r="O9512" s="7" t="str">
        <f>TEXT(Sales_Data[[#This Row],[Order_Date]],"mmm")</f>
        <v>Oct</v>
      </c>
      <c r="P9512" s="9" t="str">
        <f>TEXT(Sales_Data[[#This Row],[Order_Date]],"yyyy")</f>
        <v>2025</v>
      </c>
      <c r="Q9512" s="9" t="str">
        <f t="shared" si="148"/>
        <v>Existing</v>
      </c>
      <c r="R9512" s="1" t="s">
        <v>28</v>
      </c>
    </row>
    <row r="9513" spans="1:18" x14ac:dyDescent="0.35">
      <c r="A9513" s="1" t="s">
        <v>14471</v>
      </c>
      <c r="B9513" s="2">
        <v>45716</v>
      </c>
      <c r="C9513" s="1" t="s">
        <v>5051</v>
      </c>
      <c r="D9513" s="1" t="s">
        <v>1708</v>
      </c>
      <c r="E9513" s="1" t="s">
        <v>106</v>
      </c>
      <c r="F9513" s="1" t="s">
        <v>33</v>
      </c>
      <c r="G9513" s="1" t="s">
        <v>120</v>
      </c>
      <c r="H9513" s="1" t="s">
        <v>217</v>
      </c>
      <c r="I9513">
        <v>4</v>
      </c>
      <c r="J9513">
        <v>3200</v>
      </c>
      <c r="K9513" s="7">
        <v>0.1</v>
      </c>
      <c r="L9513">
        <v>11520</v>
      </c>
      <c r="M9513">
        <v>2619.83</v>
      </c>
      <c r="N9513" s="7">
        <f>IFERROR(Sales_Data[[#This Row],[Profit]]/Sales_Data[[#This Row],[Sales]],0)</f>
        <v>0.22741579861111111</v>
      </c>
      <c r="O9513" s="7" t="str">
        <f>TEXT(Sales_Data[[#This Row],[Order_Date]],"mmm")</f>
        <v>Feb</v>
      </c>
      <c r="P9513" s="9" t="str">
        <f>TEXT(Sales_Data[[#This Row],[Order_Date]],"yyyy")</f>
        <v>2025</v>
      </c>
      <c r="Q9513" s="9" t="str">
        <f t="shared" si="148"/>
        <v>Existing</v>
      </c>
      <c r="R9513" s="1" t="s">
        <v>28</v>
      </c>
    </row>
    <row r="9514" spans="1:18" x14ac:dyDescent="0.35">
      <c r="A9514" s="1" t="s">
        <v>14472</v>
      </c>
      <c r="B9514" s="2">
        <v>45772</v>
      </c>
      <c r="C9514" s="1" t="s">
        <v>2271</v>
      </c>
      <c r="D9514" s="1" t="s">
        <v>8266</v>
      </c>
      <c r="E9514" s="1" t="s">
        <v>56</v>
      </c>
      <c r="F9514" s="1" t="s">
        <v>57</v>
      </c>
      <c r="G9514" s="1" t="s">
        <v>42</v>
      </c>
      <c r="H9514" s="1" t="s">
        <v>63</v>
      </c>
      <c r="I9514">
        <v>1</v>
      </c>
      <c r="J9514">
        <v>4500</v>
      </c>
      <c r="K9514" s="7">
        <v>0</v>
      </c>
      <c r="L9514">
        <v>4500</v>
      </c>
      <c r="M9514">
        <v>580.66</v>
      </c>
      <c r="N9514" s="7">
        <f>IFERROR(Sales_Data[[#This Row],[Profit]]/Sales_Data[[#This Row],[Sales]],0)</f>
        <v>0.12903555555555554</v>
      </c>
      <c r="O9514" s="7" t="str">
        <f>TEXT(Sales_Data[[#This Row],[Order_Date]],"mmm")</f>
        <v>Apr</v>
      </c>
      <c r="P9514" s="9" t="str">
        <f>TEXT(Sales_Data[[#This Row],[Order_Date]],"yyyy")</f>
        <v>2025</v>
      </c>
      <c r="Q9514" s="9" t="str">
        <f t="shared" si="148"/>
        <v>New</v>
      </c>
      <c r="R9514" s="1" t="s">
        <v>28</v>
      </c>
    </row>
    <row r="9515" spans="1:18" x14ac:dyDescent="0.35">
      <c r="A9515" s="1" t="s">
        <v>14473</v>
      </c>
      <c r="B9515" s="2">
        <v>45928</v>
      </c>
      <c r="C9515" s="1" t="s">
        <v>14474</v>
      </c>
      <c r="D9515" s="1" t="s">
        <v>6190</v>
      </c>
      <c r="E9515" s="1" t="s">
        <v>17</v>
      </c>
      <c r="F9515" s="1" t="s">
        <v>17</v>
      </c>
      <c r="G9515" s="1" t="s">
        <v>120</v>
      </c>
      <c r="H9515" s="1" t="s">
        <v>146</v>
      </c>
      <c r="I9515">
        <v>5</v>
      </c>
      <c r="J9515">
        <v>800</v>
      </c>
      <c r="K9515" s="7">
        <v>0</v>
      </c>
      <c r="L9515">
        <v>4000</v>
      </c>
      <c r="M9515">
        <v>994.54</v>
      </c>
      <c r="N9515" s="7">
        <f>IFERROR(Sales_Data[[#This Row],[Profit]]/Sales_Data[[#This Row],[Sales]],0)</f>
        <v>0.24863499999999999</v>
      </c>
      <c r="O9515" s="7" t="str">
        <f>TEXT(Sales_Data[[#This Row],[Order_Date]],"mmm")</f>
        <v>Sep</v>
      </c>
      <c r="P9515" s="9" t="str">
        <f>TEXT(Sales_Data[[#This Row],[Order_Date]],"yyyy")</f>
        <v>2025</v>
      </c>
      <c r="Q9515" s="9" t="str">
        <f t="shared" si="148"/>
        <v>Existing</v>
      </c>
      <c r="R9515" s="1" t="s">
        <v>28</v>
      </c>
    </row>
    <row r="9516" spans="1:18" x14ac:dyDescent="0.35">
      <c r="A9516" s="1" t="s">
        <v>14475</v>
      </c>
      <c r="B9516" s="2">
        <v>45766</v>
      </c>
      <c r="C9516" s="1" t="s">
        <v>6439</v>
      </c>
      <c r="D9516" s="1" t="s">
        <v>4097</v>
      </c>
      <c r="E9516" s="1" t="s">
        <v>71</v>
      </c>
      <c r="F9516" s="1" t="s">
        <v>33</v>
      </c>
      <c r="G9516" s="1" t="s">
        <v>18</v>
      </c>
      <c r="H9516" s="1" t="s">
        <v>131</v>
      </c>
      <c r="I9516">
        <v>2</v>
      </c>
      <c r="J9516">
        <v>1500</v>
      </c>
      <c r="K9516" s="7">
        <v>0</v>
      </c>
      <c r="L9516">
        <v>3000</v>
      </c>
      <c r="M9516">
        <v>592.75</v>
      </c>
      <c r="N9516" s="7">
        <f>IFERROR(Sales_Data[[#This Row],[Profit]]/Sales_Data[[#This Row],[Sales]],0)</f>
        <v>0.19758333333333333</v>
      </c>
      <c r="O9516" s="7" t="str">
        <f>TEXT(Sales_Data[[#This Row],[Order_Date]],"mmm")</f>
        <v>Apr</v>
      </c>
      <c r="P9516" s="9" t="str">
        <f>TEXT(Sales_Data[[#This Row],[Order_Date]],"yyyy")</f>
        <v>2025</v>
      </c>
      <c r="Q9516" s="9" t="str">
        <f t="shared" si="148"/>
        <v>Existing</v>
      </c>
      <c r="R9516" s="1" t="s">
        <v>20</v>
      </c>
    </row>
    <row r="9517" spans="1:18" x14ac:dyDescent="0.35">
      <c r="A9517" s="1" t="s">
        <v>14476</v>
      </c>
      <c r="B9517" s="2">
        <v>45854</v>
      </c>
      <c r="C9517" s="1" t="s">
        <v>1817</v>
      </c>
      <c r="D9517" s="1" t="s">
        <v>3792</v>
      </c>
      <c r="E9517" s="1" t="s">
        <v>56</v>
      </c>
      <c r="F9517" s="1" t="s">
        <v>57</v>
      </c>
      <c r="G9517" s="1" t="s">
        <v>26</v>
      </c>
      <c r="H9517" s="1" t="s">
        <v>82</v>
      </c>
      <c r="I9517">
        <v>5</v>
      </c>
      <c r="J9517">
        <v>450</v>
      </c>
      <c r="K9517" s="7">
        <v>0.15</v>
      </c>
      <c r="L9517">
        <v>1912</v>
      </c>
      <c r="M9517">
        <v>394.95</v>
      </c>
      <c r="N9517" s="7">
        <f>IFERROR(Sales_Data[[#This Row],[Profit]]/Sales_Data[[#This Row],[Sales]],0)</f>
        <v>0.20656380753138076</v>
      </c>
      <c r="O9517" s="7" t="str">
        <f>TEXT(Sales_Data[[#This Row],[Order_Date]],"mmm")</f>
        <v>Jul</v>
      </c>
      <c r="P9517" s="9" t="str">
        <f>TEXT(Sales_Data[[#This Row],[Order_Date]],"yyyy")</f>
        <v>2025</v>
      </c>
      <c r="Q9517" s="9" t="str">
        <f t="shared" si="148"/>
        <v>Existing</v>
      </c>
      <c r="R9517" s="1" t="s">
        <v>28</v>
      </c>
    </row>
    <row r="9518" spans="1:18" x14ac:dyDescent="0.35">
      <c r="A9518" s="1" t="s">
        <v>14477</v>
      </c>
      <c r="B9518" s="2">
        <v>45744</v>
      </c>
      <c r="C9518" s="1" t="s">
        <v>2263</v>
      </c>
      <c r="D9518" s="1" t="s">
        <v>1080</v>
      </c>
      <c r="E9518" s="1" t="s">
        <v>160</v>
      </c>
      <c r="F9518" s="1" t="s">
        <v>161</v>
      </c>
      <c r="G9518" s="1" t="s">
        <v>26</v>
      </c>
      <c r="H9518" s="1" t="s">
        <v>27</v>
      </c>
      <c r="I9518">
        <v>4</v>
      </c>
      <c r="J9518">
        <v>1200</v>
      </c>
      <c r="K9518" s="7">
        <v>0</v>
      </c>
      <c r="L9518">
        <v>4800</v>
      </c>
      <c r="M9518">
        <v>807.56</v>
      </c>
      <c r="N9518" s="7">
        <f>IFERROR(Sales_Data[[#This Row],[Profit]]/Sales_Data[[#This Row],[Sales]],0)</f>
        <v>0.16824166666666665</v>
      </c>
      <c r="O9518" s="7" t="str">
        <f>TEXT(Sales_Data[[#This Row],[Order_Date]],"mmm")</f>
        <v>Mar</v>
      </c>
      <c r="P9518" s="9" t="str">
        <f>TEXT(Sales_Data[[#This Row],[Order_Date]],"yyyy")</f>
        <v>2025</v>
      </c>
      <c r="Q9518" s="9" t="str">
        <f t="shared" si="148"/>
        <v>Existing</v>
      </c>
      <c r="R9518" s="1" t="s">
        <v>64</v>
      </c>
    </row>
    <row r="9519" spans="1:18" x14ac:dyDescent="0.35">
      <c r="A9519" s="1" t="s">
        <v>14478</v>
      </c>
      <c r="B9519" s="2">
        <v>45952</v>
      </c>
      <c r="C9519" s="1" t="s">
        <v>8499</v>
      </c>
      <c r="D9519" s="1" t="s">
        <v>4846</v>
      </c>
      <c r="E9519" s="1" t="s">
        <v>51</v>
      </c>
      <c r="F9519" s="1" t="s">
        <v>52</v>
      </c>
      <c r="G9519" s="1" t="s">
        <v>42</v>
      </c>
      <c r="H9519" s="1" t="s">
        <v>112</v>
      </c>
      <c r="I9519">
        <v>1</v>
      </c>
      <c r="J9519">
        <v>2500</v>
      </c>
      <c r="K9519" s="7">
        <v>0.05</v>
      </c>
      <c r="L9519">
        <v>2375</v>
      </c>
      <c r="M9519">
        <v>215.36</v>
      </c>
      <c r="N9519" s="7">
        <f>IFERROR(Sales_Data[[#This Row],[Profit]]/Sales_Data[[#This Row],[Sales]],0)</f>
        <v>9.067789473684211E-2</v>
      </c>
      <c r="O9519" s="7" t="str">
        <f>TEXT(Sales_Data[[#This Row],[Order_Date]],"mmm")</f>
        <v>Oct</v>
      </c>
      <c r="P9519" s="9" t="str">
        <f>TEXT(Sales_Data[[#This Row],[Order_Date]],"yyyy")</f>
        <v>2025</v>
      </c>
      <c r="Q9519" s="9" t="str">
        <f t="shared" si="148"/>
        <v>New</v>
      </c>
      <c r="R9519" s="1" t="s">
        <v>28</v>
      </c>
    </row>
    <row r="9520" spans="1:18" x14ac:dyDescent="0.35">
      <c r="A9520" s="1" t="s">
        <v>14479</v>
      </c>
      <c r="B9520" s="2">
        <v>45993</v>
      </c>
      <c r="C9520" s="1" t="s">
        <v>3530</v>
      </c>
      <c r="D9520" s="1" t="s">
        <v>2162</v>
      </c>
      <c r="E9520" s="1" t="s">
        <v>24</v>
      </c>
      <c r="F9520" s="1" t="s">
        <v>25</v>
      </c>
      <c r="G9520" s="1" t="s">
        <v>120</v>
      </c>
      <c r="H9520" s="1" t="s">
        <v>146</v>
      </c>
      <c r="I9520">
        <v>5</v>
      </c>
      <c r="J9520">
        <v>800</v>
      </c>
      <c r="K9520" s="7">
        <v>0.1</v>
      </c>
      <c r="L9520">
        <v>3600</v>
      </c>
      <c r="M9520">
        <v>493.8</v>
      </c>
      <c r="N9520" s="7">
        <f>IFERROR(Sales_Data[[#This Row],[Profit]]/Sales_Data[[#This Row],[Sales]],0)</f>
        <v>0.13716666666666666</v>
      </c>
      <c r="O9520" s="7" t="str">
        <f>TEXT(Sales_Data[[#This Row],[Order_Date]],"mmm")</f>
        <v>Dec</v>
      </c>
      <c r="P9520" s="9" t="str">
        <f>TEXT(Sales_Data[[#This Row],[Order_Date]],"yyyy")</f>
        <v>2025</v>
      </c>
      <c r="Q9520" s="9" t="str">
        <f t="shared" si="148"/>
        <v>Existing</v>
      </c>
      <c r="R9520" s="1" t="s">
        <v>36</v>
      </c>
    </row>
    <row r="9521" spans="1:18" x14ac:dyDescent="0.35">
      <c r="A9521" s="1" t="s">
        <v>14480</v>
      </c>
      <c r="B9521" s="2">
        <v>45717</v>
      </c>
      <c r="C9521" s="1" t="s">
        <v>9094</v>
      </c>
      <c r="D9521" s="1" t="s">
        <v>9377</v>
      </c>
      <c r="E9521" s="1" t="s">
        <v>56</v>
      </c>
      <c r="F9521" s="1" t="s">
        <v>57</v>
      </c>
      <c r="G9521" s="1" t="s">
        <v>42</v>
      </c>
      <c r="H9521" s="1" t="s">
        <v>43</v>
      </c>
      <c r="I9521">
        <v>2</v>
      </c>
      <c r="J9521">
        <v>18000</v>
      </c>
      <c r="K9521" s="7">
        <v>0.05</v>
      </c>
      <c r="L9521">
        <v>34200</v>
      </c>
      <c r="M9521">
        <v>4056.4</v>
      </c>
      <c r="N9521" s="7">
        <f>IFERROR(Sales_Data[[#This Row],[Profit]]/Sales_Data[[#This Row],[Sales]],0)</f>
        <v>0.11860818713450293</v>
      </c>
      <c r="O9521" s="7" t="str">
        <f>TEXT(Sales_Data[[#This Row],[Order_Date]],"mmm")</f>
        <v>Mar</v>
      </c>
      <c r="P9521" s="9" t="str">
        <f>TEXT(Sales_Data[[#This Row],[Order_Date]],"yyyy")</f>
        <v>2025</v>
      </c>
      <c r="Q9521" s="9" t="str">
        <f t="shared" si="148"/>
        <v>Existing</v>
      </c>
      <c r="R9521" s="1" t="s">
        <v>64</v>
      </c>
    </row>
    <row r="9522" spans="1:18" x14ac:dyDescent="0.35">
      <c r="A9522" s="1" t="s">
        <v>14481</v>
      </c>
      <c r="B9522" s="2">
        <v>45797</v>
      </c>
      <c r="C9522" s="1" t="s">
        <v>3497</v>
      </c>
      <c r="D9522" s="1" t="s">
        <v>2498</v>
      </c>
      <c r="E9522" s="1" t="s">
        <v>135</v>
      </c>
      <c r="F9522" s="1" t="s">
        <v>136</v>
      </c>
      <c r="G9522" s="1" t="s">
        <v>26</v>
      </c>
      <c r="H9522" s="1" t="s">
        <v>58</v>
      </c>
      <c r="I9522">
        <v>4</v>
      </c>
      <c r="J9522">
        <v>1400</v>
      </c>
      <c r="K9522" s="7">
        <v>0</v>
      </c>
      <c r="L9522">
        <v>5600</v>
      </c>
      <c r="M9522">
        <v>450.05</v>
      </c>
      <c r="N9522" s="7">
        <f>IFERROR(Sales_Data[[#This Row],[Profit]]/Sales_Data[[#This Row],[Sales]],0)</f>
        <v>8.0366071428571426E-2</v>
      </c>
      <c r="O9522" s="7" t="str">
        <f>TEXT(Sales_Data[[#This Row],[Order_Date]],"mmm")</f>
        <v>May</v>
      </c>
      <c r="P9522" s="9" t="str">
        <f>TEXT(Sales_Data[[#This Row],[Order_Date]],"yyyy")</f>
        <v>2025</v>
      </c>
      <c r="Q9522" s="9" t="str">
        <f t="shared" si="148"/>
        <v>Existing</v>
      </c>
      <c r="R9522" s="1" t="s">
        <v>28</v>
      </c>
    </row>
    <row r="9523" spans="1:18" x14ac:dyDescent="0.35">
      <c r="A9523" s="1" t="s">
        <v>14482</v>
      </c>
      <c r="B9523" s="2">
        <v>45797</v>
      </c>
      <c r="C9523" s="1" t="s">
        <v>6314</v>
      </c>
      <c r="D9523" s="1" t="s">
        <v>2998</v>
      </c>
      <c r="E9523" s="1" t="s">
        <v>24</v>
      </c>
      <c r="F9523" s="1" t="s">
        <v>25</v>
      </c>
      <c r="G9523" s="1" t="s">
        <v>34</v>
      </c>
      <c r="H9523" s="1" t="s">
        <v>35</v>
      </c>
      <c r="I9523">
        <v>4</v>
      </c>
      <c r="J9523">
        <v>9000</v>
      </c>
      <c r="K9523" s="7">
        <v>0</v>
      </c>
      <c r="L9523">
        <v>36000</v>
      </c>
      <c r="M9523">
        <v>4847.22</v>
      </c>
      <c r="N9523" s="7">
        <f>IFERROR(Sales_Data[[#This Row],[Profit]]/Sales_Data[[#This Row],[Sales]],0)</f>
        <v>0.13464500000000001</v>
      </c>
      <c r="O9523" s="7" t="str">
        <f>TEXT(Sales_Data[[#This Row],[Order_Date]],"mmm")</f>
        <v>May</v>
      </c>
      <c r="P9523" s="9" t="str">
        <f>TEXT(Sales_Data[[#This Row],[Order_Date]],"yyyy")</f>
        <v>2025</v>
      </c>
      <c r="Q9523" s="9" t="str">
        <f t="shared" si="148"/>
        <v>Existing</v>
      </c>
      <c r="R9523" s="1" t="s">
        <v>20</v>
      </c>
    </row>
    <row r="9524" spans="1:18" x14ac:dyDescent="0.35">
      <c r="A9524" s="1" t="s">
        <v>14483</v>
      </c>
      <c r="B9524" s="2">
        <v>45809</v>
      </c>
      <c r="C9524" s="1" t="s">
        <v>7442</v>
      </c>
      <c r="D9524" s="1" t="s">
        <v>1395</v>
      </c>
      <c r="E9524" s="1" t="s">
        <v>40</v>
      </c>
      <c r="F9524" s="1" t="s">
        <v>41</v>
      </c>
      <c r="G9524" s="1" t="s">
        <v>120</v>
      </c>
      <c r="H9524" s="1" t="s">
        <v>146</v>
      </c>
      <c r="I9524">
        <v>2</v>
      </c>
      <c r="J9524">
        <v>800</v>
      </c>
      <c r="K9524" s="7">
        <v>0</v>
      </c>
      <c r="L9524">
        <v>1600</v>
      </c>
      <c r="M9524">
        <v>244.58</v>
      </c>
      <c r="N9524" s="7">
        <f>IFERROR(Sales_Data[[#This Row],[Profit]]/Sales_Data[[#This Row],[Sales]],0)</f>
        <v>0.15286250000000001</v>
      </c>
      <c r="O9524" s="7" t="str">
        <f>TEXT(Sales_Data[[#This Row],[Order_Date]],"mmm")</f>
        <v>Jun</v>
      </c>
      <c r="P9524" s="9" t="str">
        <f>TEXT(Sales_Data[[#This Row],[Order_Date]],"yyyy")</f>
        <v>2025</v>
      </c>
      <c r="Q9524" s="9" t="str">
        <f t="shared" si="148"/>
        <v>Existing</v>
      </c>
      <c r="R9524" s="1" t="s">
        <v>28</v>
      </c>
    </row>
    <row r="9525" spans="1:18" x14ac:dyDescent="0.35">
      <c r="A9525" s="1" t="s">
        <v>14484</v>
      </c>
      <c r="B9525" s="2">
        <v>45723</v>
      </c>
      <c r="C9525" s="1" t="s">
        <v>5880</v>
      </c>
      <c r="D9525" s="1" t="s">
        <v>2579</v>
      </c>
      <c r="E9525" s="1" t="s">
        <v>86</v>
      </c>
      <c r="F9525" s="1" t="s">
        <v>25</v>
      </c>
      <c r="G9525" s="1" t="s">
        <v>26</v>
      </c>
      <c r="H9525" s="1" t="s">
        <v>27</v>
      </c>
      <c r="I9525">
        <v>5</v>
      </c>
      <c r="J9525">
        <v>1200</v>
      </c>
      <c r="K9525" s="7">
        <v>0</v>
      </c>
      <c r="L9525">
        <v>6000</v>
      </c>
      <c r="M9525">
        <v>1057.1500000000001</v>
      </c>
      <c r="N9525" s="7">
        <f>IFERROR(Sales_Data[[#This Row],[Profit]]/Sales_Data[[#This Row],[Sales]],0)</f>
        <v>0.17619166666666669</v>
      </c>
      <c r="O9525" s="7" t="str">
        <f>TEXT(Sales_Data[[#This Row],[Order_Date]],"mmm")</f>
        <v>Mar</v>
      </c>
      <c r="P9525" s="9" t="str">
        <f>TEXT(Sales_Data[[#This Row],[Order_Date]],"yyyy")</f>
        <v>2025</v>
      </c>
      <c r="Q9525" s="9" t="str">
        <f t="shared" si="148"/>
        <v>Existing</v>
      </c>
      <c r="R9525" s="1" t="s">
        <v>73</v>
      </c>
    </row>
    <row r="9526" spans="1:18" x14ac:dyDescent="0.35">
      <c r="A9526" s="1" t="s">
        <v>14485</v>
      </c>
      <c r="B9526" s="2">
        <v>45933</v>
      </c>
      <c r="C9526" s="1" t="s">
        <v>5030</v>
      </c>
      <c r="D9526" s="1" t="s">
        <v>752</v>
      </c>
      <c r="E9526" s="1" t="s">
        <v>71</v>
      </c>
      <c r="F9526" s="1" t="s">
        <v>33</v>
      </c>
      <c r="G9526" s="1" t="s">
        <v>120</v>
      </c>
      <c r="H9526" s="1" t="s">
        <v>143</v>
      </c>
      <c r="I9526">
        <v>2</v>
      </c>
      <c r="J9526">
        <v>1800</v>
      </c>
      <c r="K9526" s="7">
        <v>0.05</v>
      </c>
      <c r="L9526">
        <v>3420</v>
      </c>
      <c r="M9526">
        <v>476.13</v>
      </c>
      <c r="N9526" s="7">
        <f>IFERROR(Sales_Data[[#This Row],[Profit]]/Sales_Data[[#This Row],[Sales]],0)</f>
        <v>0.13921929824561402</v>
      </c>
      <c r="O9526" s="7" t="str">
        <f>TEXT(Sales_Data[[#This Row],[Order_Date]],"mmm")</f>
        <v>Oct</v>
      </c>
      <c r="P9526" s="9" t="str">
        <f>TEXT(Sales_Data[[#This Row],[Order_Date]],"yyyy")</f>
        <v>2025</v>
      </c>
      <c r="Q9526" s="9" t="str">
        <f t="shared" si="148"/>
        <v>Existing</v>
      </c>
      <c r="R9526" s="1" t="s">
        <v>73</v>
      </c>
    </row>
    <row r="9527" spans="1:18" x14ac:dyDescent="0.35">
      <c r="A9527" s="1" t="s">
        <v>14486</v>
      </c>
      <c r="B9527" s="2">
        <v>45778</v>
      </c>
      <c r="C9527" s="1" t="s">
        <v>5691</v>
      </c>
      <c r="D9527" s="1" t="s">
        <v>7060</v>
      </c>
      <c r="E9527" s="1" t="s">
        <v>51</v>
      </c>
      <c r="F9527" s="1" t="s">
        <v>52</v>
      </c>
      <c r="G9527" s="1" t="s">
        <v>120</v>
      </c>
      <c r="H9527" s="1" t="s">
        <v>217</v>
      </c>
      <c r="I9527">
        <v>2</v>
      </c>
      <c r="J9527">
        <v>3200</v>
      </c>
      <c r="K9527" s="7">
        <v>0</v>
      </c>
      <c r="L9527">
        <v>6400</v>
      </c>
      <c r="M9527">
        <v>1417.23</v>
      </c>
      <c r="N9527" s="7">
        <f>IFERROR(Sales_Data[[#This Row],[Profit]]/Sales_Data[[#This Row],[Sales]],0)</f>
        <v>0.2214421875</v>
      </c>
      <c r="O9527" s="7" t="str">
        <f>TEXT(Sales_Data[[#This Row],[Order_Date]],"mmm")</f>
        <v>May</v>
      </c>
      <c r="P9527" s="9" t="str">
        <f>TEXT(Sales_Data[[#This Row],[Order_Date]],"yyyy")</f>
        <v>2025</v>
      </c>
      <c r="Q9527" s="9" t="str">
        <f t="shared" si="148"/>
        <v>Existing</v>
      </c>
      <c r="R9527" s="1" t="s">
        <v>20</v>
      </c>
    </row>
    <row r="9528" spans="1:18" x14ac:dyDescent="0.35">
      <c r="A9528" s="1" t="s">
        <v>14487</v>
      </c>
      <c r="B9528" s="2">
        <v>45768</v>
      </c>
      <c r="C9528" s="1" t="s">
        <v>54</v>
      </c>
      <c r="D9528" s="1" t="s">
        <v>11635</v>
      </c>
      <c r="E9528" s="1" t="s">
        <v>119</v>
      </c>
      <c r="F9528" s="1" t="s">
        <v>33</v>
      </c>
      <c r="G9528" s="1" t="s">
        <v>26</v>
      </c>
      <c r="H9528" s="1" t="s">
        <v>27</v>
      </c>
      <c r="I9528">
        <v>4</v>
      </c>
      <c r="J9528">
        <v>1200</v>
      </c>
      <c r="K9528" s="7">
        <v>0</v>
      </c>
      <c r="L9528">
        <v>4800</v>
      </c>
      <c r="M9528">
        <v>1165.55</v>
      </c>
      <c r="N9528" s="7">
        <f>IFERROR(Sales_Data[[#This Row],[Profit]]/Sales_Data[[#This Row],[Sales]],0)</f>
        <v>0.24282291666666667</v>
      </c>
      <c r="O9528" s="7" t="str">
        <f>TEXT(Sales_Data[[#This Row],[Order_Date]],"mmm")</f>
        <v>Apr</v>
      </c>
      <c r="P9528" s="9" t="str">
        <f>TEXT(Sales_Data[[#This Row],[Order_Date]],"yyyy")</f>
        <v>2025</v>
      </c>
      <c r="Q9528" s="9" t="str">
        <f t="shared" si="148"/>
        <v>Existing</v>
      </c>
      <c r="R9528" s="1" t="s">
        <v>73</v>
      </c>
    </row>
    <row r="9529" spans="1:18" x14ac:dyDescent="0.35">
      <c r="A9529" s="1" t="s">
        <v>14488</v>
      </c>
      <c r="B9529" s="2">
        <v>45707</v>
      </c>
      <c r="C9529" s="1" t="s">
        <v>3125</v>
      </c>
      <c r="D9529" s="1" t="s">
        <v>5754</v>
      </c>
      <c r="E9529" s="1" t="s">
        <v>106</v>
      </c>
      <c r="F9529" s="1" t="s">
        <v>33</v>
      </c>
      <c r="G9529" s="1" t="s">
        <v>42</v>
      </c>
      <c r="H9529" s="1" t="s">
        <v>63</v>
      </c>
      <c r="I9529">
        <v>4</v>
      </c>
      <c r="J9529">
        <v>4500</v>
      </c>
      <c r="K9529" s="7">
        <v>0.1</v>
      </c>
      <c r="L9529">
        <v>16200</v>
      </c>
      <c r="M9529">
        <v>4028.86</v>
      </c>
      <c r="N9529" s="7">
        <f>IFERROR(Sales_Data[[#This Row],[Profit]]/Sales_Data[[#This Row],[Sales]],0)</f>
        <v>0.24869506172839506</v>
      </c>
      <c r="O9529" s="7" t="str">
        <f>TEXT(Sales_Data[[#This Row],[Order_Date]],"mmm")</f>
        <v>Feb</v>
      </c>
      <c r="P9529" s="9" t="str">
        <f>TEXT(Sales_Data[[#This Row],[Order_Date]],"yyyy")</f>
        <v>2025</v>
      </c>
      <c r="Q9529" s="9" t="str">
        <f t="shared" si="148"/>
        <v>Existing</v>
      </c>
      <c r="R9529" s="1" t="s">
        <v>28</v>
      </c>
    </row>
    <row r="9530" spans="1:18" x14ac:dyDescent="0.35">
      <c r="A9530" s="1" t="s">
        <v>14489</v>
      </c>
      <c r="B9530" s="2">
        <v>45707</v>
      </c>
      <c r="C9530" s="1" t="s">
        <v>2148</v>
      </c>
      <c r="D9530" s="1" t="s">
        <v>14490</v>
      </c>
      <c r="E9530" s="1" t="s">
        <v>135</v>
      </c>
      <c r="F9530" s="1" t="s">
        <v>136</v>
      </c>
      <c r="G9530" s="1" t="s">
        <v>42</v>
      </c>
      <c r="H9530" s="1" t="s">
        <v>63</v>
      </c>
      <c r="I9530">
        <v>2</v>
      </c>
      <c r="J9530">
        <v>4500</v>
      </c>
      <c r="K9530" s="7">
        <v>0.05</v>
      </c>
      <c r="L9530">
        <v>8550</v>
      </c>
      <c r="M9530">
        <v>729.41</v>
      </c>
      <c r="N9530" s="7">
        <f>IFERROR(Sales_Data[[#This Row],[Profit]]/Sales_Data[[#This Row],[Sales]],0)</f>
        <v>8.5311111111111101E-2</v>
      </c>
      <c r="O9530" s="7" t="str">
        <f>TEXT(Sales_Data[[#This Row],[Order_Date]],"mmm")</f>
        <v>Feb</v>
      </c>
      <c r="P9530" s="9" t="str">
        <f>TEXT(Sales_Data[[#This Row],[Order_Date]],"yyyy")</f>
        <v>2025</v>
      </c>
      <c r="Q9530" s="9" t="str">
        <f t="shared" si="148"/>
        <v>Existing</v>
      </c>
      <c r="R9530" s="1" t="s">
        <v>36</v>
      </c>
    </row>
    <row r="9531" spans="1:18" x14ac:dyDescent="0.35">
      <c r="A9531" s="1" t="s">
        <v>14491</v>
      </c>
      <c r="B9531" s="2">
        <v>45813</v>
      </c>
      <c r="C9531" s="1" t="s">
        <v>1149</v>
      </c>
      <c r="D9531" s="1" t="s">
        <v>11873</v>
      </c>
      <c r="E9531" s="1" t="s">
        <v>62</v>
      </c>
      <c r="F9531" s="1" t="s">
        <v>41</v>
      </c>
      <c r="G9531" s="1" t="s">
        <v>120</v>
      </c>
      <c r="H9531" s="1" t="s">
        <v>143</v>
      </c>
      <c r="I9531">
        <v>3</v>
      </c>
      <c r="J9531">
        <v>1800</v>
      </c>
      <c r="K9531" s="7">
        <v>0</v>
      </c>
      <c r="L9531">
        <v>5400</v>
      </c>
      <c r="M9531">
        <v>1064.6099999999999</v>
      </c>
      <c r="N9531" s="7">
        <f>IFERROR(Sales_Data[[#This Row],[Profit]]/Sales_Data[[#This Row],[Sales]],0)</f>
        <v>0.19714999999999999</v>
      </c>
      <c r="O9531" s="7" t="str">
        <f>TEXT(Sales_Data[[#This Row],[Order_Date]],"mmm")</f>
        <v>Jun</v>
      </c>
      <c r="P9531" s="9" t="str">
        <f>TEXT(Sales_Data[[#This Row],[Order_Date]],"yyyy")</f>
        <v>2025</v>
      </c>
      <c r="Q9531" s="9" t="str">
        <f t="shared" si="148"/>
        <v>Existing</v>
      </c>
      <c r="R9531" s="1" t="s">
        <v>64</v>
      </c>
    </row>
    <row r="9532" spans="1:18" x14ac:dyDescent="0.35">
      <c r="A9532" s="1" t="s">
        <v>14492</v>
      </c>
      <c r="B9532" s="2">
        <v>45695</v>
      </c>
      <c r="C9532" s="1" t="s">
        <v>6446</v>
      </c>
      <c r="D9532" s="1" t="s">
        <v>8344</v>
      </c>
      <c r="E9532" s="1" t="s">
        <v>56</v>
      </c>
      <c r="F9532" s="1" t="s">
        <v>57</v>
      </c>
      <c r="G9532" s="1" t="s">
        <v>42</v>
      </c>
      <c r="H9532" s="1" t="s">
        <v>47</v>
      </c>
      <c r="I9532">
        <v>5</v>
      </c>
      <c r="J9532">
        <v>55000</v>
      </c>
      <c r="K9532" s="7">
        <v>0</v>
      </c>
      <c r="L9532">
        <v>275000</v>
      </c>
      <c r="M9532">
        <v>54717.37</v>
      </c>
      <c r="N9532" s="7">
        <f>IFERROR(Sales_Data[[#This Row],[Profit]]/Sales_Data[[#This Row],[Sales]],0)</f>
        <v>0.19897225454545456</v>
      </c>
      <c r="O9532" s="7" t="str">
        <f>TEXT(Sales_Data[[#This Row],[Order_Date]],"mmm")</f>
        <v>Feb</v>
      </c>
      <c r="P9532" s="9" t="str">
        <f>TEXT(Sales_Data[[#This Row],[Order_Date]],"yyyy")</f>
        <v>2025</v>
      </c>
      <c r="Q9532" s="9" t="str">
        <f t="shared" si="148"/>
        <v>Existing</v>
      </c>
      <c r="R9532" s="1" t="s">
        <v>36</v>
      </c>
    </row>
    <row r="9533" spans="1:18" x14ac:dyDescent="0.35">
      <c r="A9533" s="1" t="s">
        <v>14493</v>
      </c>
      <c r="B9533" s="2">
        <v>45769</v>
      </c>
      <c r="C9533" s="1" t="s">
        <v>2773</v>
      </c>
      <c r="D9533" s="1" t="s">
        <v>4652</v>
      </c>
      <c r="E9533" s="1" t="s">
        <v>81</v>
      </c>
      <c r="F9533" s="1" t="s">
        <v>33</v>
      </c>
      <c r="G9533" s="1" t="s">
        <v>42</v>
      </c>
      <c r="H9533" s="1" t="s">
        <v>112</v>
      </c>
      <c r="I9533">
        <v>4</v>
      </c>
      <c r="J9533">
        <v>2500</v>
      </c>
      <c r="K9533" s="7">
        <v>0.1</v>
      </c>
      <c r="L9533">
        <v>9000</v>
      </c>
      <c r="M9533">
        <v>1148.19</v>
      </c>
      <c r="N9533" s="7">
        <f>IFERROR(Sales_Data[[#This Row],[Profit]]/Sales_Data[[#This Row],[Sales]],0)</f>
        <v>0.12757666666666667</v>
      </c>
      <c r="O9533" s="7" t="str">
        <f>TEXT(Sales_Data[[#This Row],[Order_Date]],"mmm")</f>
        <v>Apr</v>
      </c>
      <c r="P9533" s="9" t="str">
        <f>TEXT(Sales_Data[[#This Row],[Order_Date]],"yyyy")</f>
        <v>2025</v>
      </c>
      <c r="Q9533" s="9" t="str">
        <f t="shared" si="148"/>
        <v>Existing</v>
      </c>
      <c r="R9533" s="1" t="s">
        <v>28</v>
      </c>
    </row>
    <row r="9534" spans="1:18" x14ac:dyDescent="0.35">
      <c r="A9534" s="1" t="s">
        <v>14494</v>
      </c>
      <c r="B9534" s="2">
        <v>45724</v>
      </c>
      <c r="C9534" s="1" t="s">
        <v>6961</v>
      </c>
      <c r="D9534" s="1" t="s">
        <v>7221</v>
      </c>
      <c r="E9534" s="1" t="s">
        <v>135</v>
      </c>
      <c r="F9534" s="1" t="s">
        <v>136</v>
      </c>
      <c r="G9534" s="1" t="s">
        <v>120</v>
      </c>
      <c r="H9534" s="1" t="s">
        <v>121</v>
      </c>
      <c r="I9534">
        <v>3</v>
      </c>
      <c r="J9534">
        <v>2800</v>
      </c>
      <c r="K9534" s="7">
        <v>0.05</v>
      </c>
      <c r="L9534">
        <v>7980</v>
      </c>
      <c r="M9534">
        <v>1415.41</v>
      </c>
      <c r="N9534" s="7">
        <f>IFERROR(Sales_Data[[#This Row],[Profit]]/Sales_Data[[#This Row],[Sales]],0)</f>
        <v>0.17736967418546368</v>
      </c>
      <c r="O9534" s="7" t="str">
        <f>TEXT(Sales_Data[[#This Row],[Order_Date]],"mmm")</f>
        <v>Mar</v>
      </c>
      <c r="P9534" s="9" t="str">
        <f>TEXT(Sales_Data[[#This Row],[Order_Date]],"yyyy")</f>
        <v>2025</v>
      </c>
      <c r="Q9534" s="9" t="str">
        <f t="shared" si="148"/>
        <v>Existing</v>
      </c>
      <c r="R9534" s="1" t="s">
        <v>28</v>
      </c>
    </row>
    <row r="9535" spans="1:18" x14ac:dyDescent="0.35">
      <c r="A9535" s="1" t="s">
        <v>14495</v>
      </c>
      <c r="B9535" s="2">
        <v>45784</v>
      </c>
      <c r="C9535" s="1" t="s">
        <v>6109</v>
      </c>
      <c r="D9535" s="1" t="s">
        <v>3504</v>
      </c>
      <c r="E9535" s="1" t="s">
        <v>32</v>
      </c>
      <c r="F9535" s="1" t="s">
        <v>33</v>
      </c>
      <c r="G9535" s="1" t="s">
        <v>120</v>
      </c>
      <c r="H9535" s="1" t="s">
        <v>121</v>
      </c>
      <c r="I9535">
        <v>5</v>
      </c>
      <c r="J9535">
        <v>2800</v>
      </c>
      <c r="K9535" s="7">
        <v>0.1</v>
      </c>
      <c r="L9535">
        <v>12600</v>
      </c>
      <c r="M9535">
        <v>2460.96</v>
      </c>
      <c r="N9535" s="7">
        <f>IFERROR(Sales_Data[[#This Row],[Profit]]/Sales_Data[[#This Row],[Sales]],0)</f>
        <v>0.19531428571428572</v>
      </c>
      <c r="O9535" s="7" t="str">
        <f>TEXT(Sales_Data[[#This Row],[Order_Date]],"mmm")</f>
        <v>May</v>
      </c>
      <c r="P9535" s="9" t="str">
        <f>TEXT(Sales_Data[[#This Row],[Order_Date]],"yyyy")</f>
        <v>2025</v>
      </c>
      <c r="Q9535" s="9" t="str">
        <f t="shared" si="148"/>
        <v>Existing</v>
      </c>
      <c r="R9535" s="1" t="s">
        <v>28</v>
      </c>
    </row>
    <row r="9536" spans="1:18" x14ac:dyDescent="0.35">
      <c r="A9536" s="1" t="s">
        <v>14496</v>
      </c>
      <c r="B9536" s="2">
        <v>45875</v>
      </c>
      <c r="C9536" s="1" t="s">
        <v>5892</v>
      </c>
      <c r="D9536" s="1" t="s">
        <v>4071</v>
      </c>
      <c r="E9536" s="1" t="s">
        <v>56</v>
      </c>
      <c r="F9536" s="1" t="s">
        <v>57</v>
      </c>
      <c r="G9536" s="1" t="s">
        <v>120</v>
      </c>
      <c r="H9536" s="1" t="s">
        <v>146</v>
      </c>
      <c r="I9536">
        <v>2</v>
      </c>
      <c r="J9536">
        <v>800</v>
      </c>
      <c r="K9536" s="7">
        <v>0.05</v>
      </c>
      <c r="L9536">
        <v>1520</v>
      </c>
      <c r="M9536">
        <v>270.43</v>
      </c>
      <c r="N9536" s="7">
        <f>IFERROR(Sales_Data[[#This Row],[Profit]]/Sales_Data[[#This Row],[Sales]],0)</f>
        <v>0.17791447368421054</v>
      </c>
      <c r="O9536" s="7" t="str">
        <f>TEXT(Sales_Data[[#This Row],[Order_Date]],"mmm")</f>
        <v>Aug</v>
      </c>
      <c r="P9536" s="9" t="str">
        <f>TEXT(Sales_Data[[#This Row],[Order_Date]],"yyyy")</f>
        <v>2025</v>
      </c>
      <c r="Q9536" s="9" t="str">
        <f t="shared" si="148"/>
        <v>Existing</v>
      </c>
      <c r="R9536" s="1" t="s">
        <v>73</v>
      </c>
    </row>
    <row r="9537" spans="1:18" x14ac:dyDescent="0.35">
      <c r="A9537" s="1" t="s">
        <v>14497</v>
      </c>
      <c r="B9537" s="2">
        <v>45951</v>
      </c>
      <c r="C9537" s="1" t="s">
        <v>6175</v>
      </c>
      <c r="D9537" s="1" t="s">
        <v>623</v>
      </c>
      <c r="E9537" s="1" t="s">
        <v>62</v>
      </c>
      <c r="F9537" s="1" t="s">
        <v>41</v>
      </c>
      <c r="G9537" s="1" t="s">
        <v>18</v>
      </c>
      <c r="H9537" s="1" t="s">
        <v>131</v>
      </c>
      <c r="I9537">
        <v>2</v>
      </c>
      <c r="J9537">
        <v>1500</v>
      </c>
      <c r="K9537" s="7">
        <v>0</v>
      </c>
      <c r="L9537">
        <v>3000</v>
      </c>
      <c r="M9537">
        <v>506.87</v>
      </c>
      <c r="N9537" s="7">
        <f>IFERROR(Sales_Data[[#This Row],[Profit]]/Sales_Data[[#This Row],[Sales]],0)</f>
        <v>0.16895666666666667</v>
      </c>
      <c r="O9537" s="7" t="str">
        <f>TEXT(Sales_Data[[#This Row],[Order_Date]],"mmm")</f>
        <v>Oct</v>
      </c>
      <c r="P9537" s="9" t="str">
        <f>TEXT(Sales_Data[[#This Row],[Order_Date]],"yyyy")</f>
        <v>2025</v>
      </c>
      <c r="Q9537" s="9" t="str">
        <f t="shared" si="148"/>
        <v>Existing</v>
      </c>
      <c r="R9537" s="1" t="s">
        <v>20</v>
      </c>
    </row>
    <row r="9538" spans="1:18" x14ac:dyDescent="0.35">
      <c r="A9538" s="1" t="s">
        <v>14498</v>
      </c>
      <c r="B9538" s="2">
        <v>45791</v>
      </c>
      <c r="C9538" s="1" t="s">
        <v>5100</v>
      </c>
      <c r="D9538" s="1" t="s">
        <v>4834</v>
      </c>
      <c r="E9538" s="1" t="s">
        <v>86</v>
      </c>
      <c r="F9538" s="1" t="s">
        <v>25</v>
      </c>
      <c r="G9538" s="1" t="s">
        <v>34</v>
      </c>
      <c r="H9538" s="1" t="s">
        <v>107</v>
      </c>
      <c r="I9538">
        <v>1</v>
      </c>
      <c r="J9538">
        <v>6500</v>
      </c>
      <c r="K9538" s="7">
        <v>0.15</v>
      </c>
      <c r="L9538">
        <v>5525</v>
      </c>
      <c r="M9538">
        <v>1337.9</v>
      </c>
      <c r="N9538" s="7">
        <f>IFERROR(Sales_Data[[#This Row],[Profit]]/Sales_Data[[#This Row],[Sales]],0)</f>
        <v>0.24215384615384616</v>
      </c>
      <c r="O9538" s="7" t="str">
        <f>TEXT(Sales_Data[[#This Row],[Order_Date]],"mmm")</f>
        <v>May</v>
      </c>
      <c r="P9538" s="9" t="str">
        <f>TEXT(Sales_Data[[#This Row],[Order_Date]],"yyyy")</f>
        <v>2025</v>
      </c>
      <c r="Q9538" s="9" t="str">
        <f t="shared" ref="Q9538:Q9601" si="149">IF(I9538&gt;1,"Existing","New")</f>
        <v>New</v>
      </c>
      <c r="R9538" s="1" t="s">
        <v>36</v>
      </c>
    </row>
    <row r="9539" spans="1:18" x14ac:dyDescent="0.35">
      <c r="A9539" s="1" t="s">
        <v>14499</v>
      </c>
      <c r="B9539" s="2">
        <v>45846</v>
      </c>
      <c r="C9539" s="1" t="s">
        <v>5741</v>
      </c>
      <c r="D9539" s="1" t="s">
        <v>3203</v>
      </c>
      <c r="E9539" s="1" t="s">
        <v>17</v>
      </c>
      <c r="F9539" s="1" t="s">
        <v>17</v>
      </c>
      <c r="G9539" s="1" t="s">
        <v>18</v>
      </c>
      <c r="H9539" s="1" t="s">
        <v>72</v>
      </c>
      <c r="I9539">
        <v>5</v>
      </c>
      <c r="J9539">
        <v>350</v>
      </c>
      <c r="K9539" s="7">
        <v>0.15</v>
      </c>
      <c r="L9539">
        <v>1488</v>
      </c>
      <c r="M9539">
        <v>240.97</v>
      </c>
      <c r="N9539" s="7">
        <f>IFERROR(Sales_Data[[#This Row],[Profit]]/Sales_Data[[#This Row],[Sales]],0)</f>
        <v>0.16194220430107525</v>
      </c>
      <c r="O9539" s="7" t="str">
        <f>TEXT(Sales_Data[[#This Row],[Order_Date]],"mmm")</f>
        <v>Jul</v>
      </c>
      <c r="P9539" s="9" t="str">
        <f>TEXT(Sales_Data[[#This Row],[Order_Date]],"yyyy")</f>
        <v>2025</v>
      </c>
      <c r="Q9539" s="9" t="str">
        <f t="shared" si="149"/>
        <v>Existing</v>
      </c>
      <c r="R9539" s="1" t="s">
        <v>36</v>
      </c>
    </row>
    <row r="9540" spans="1:18" x14ac:dyDescent="0.35">
      <c r="A9540" s="1" t="s">
        <v>14500</v>
      </c>
      <c r="B9540" s="2">
        <v>45799</v>
      </c>
      <c r="C9540" s="1" t="s">
        <v>3824</v>
      </c>
      <c r="D9540" s="1" t="s">
        <v>6753</v>
      </c>
      <c r="E9540" s="1" t="s">
        <v>24</v>
      </c>
      <c r="F9540" s="1" t="s">
        <v>25</v>
      </c>
      <c r="G9540" s="1" t="s">
        <v>26</v>
      </c>
      <c r="H9540" s="1" t="s">
        <v>128</v>
      </c>
      <c r="I9540">
        <v>3</v>
      </c>
      <c r="J9540">
        <v>900</v>
      </c>
      <c r="K9540" s="7">
        <v>0.1</v>
      </c>
      <c r="L9540">
        <v>2430</v>
      </c>
      <c r="M9540">
        <v>440.82</v>
      </c>
      <c r="N9540" s="7">
        <f>IFERROR(Sales_Data[[#This Row],[Profit]]/Sales_Data[[#This Row],[Sales]],0)</f>
        <v>0.18140740740740741</v>
      </c>
      <c r="O9540" s="7" t="str">
        <f>TEXT(Sales_Data[[#This Row],[Order_Date]],"mmm")</f>
        <v>May</v>
      </c>
      <c r="P9540" s="9" t="str">
        <f>TEXT(Sales_Data[[#This Row],[Order_Date]],"yyyy")</f>
        <v>2025</v>
      </c>
      <c r="Q9540" s="9" t="str">
        <f t="shared" si="149"/>
        <v>Existing</v>
      </c>
      <c r="R9540" s="1" t="s">
        <v>73</v>
      </c>
    </row>
    <row r="9541" spans="1:18" x14ac:dyDescent="0.35">
      <c r="A9541" s="1" t="s">
        <v>14501</v>
      </c>
      <c r="B9541" s="2">
        <v>45899</v>
      </c>
      <c r="C9541" s="1" t="s">
        <v>4757</v>
      </c>
      <c r="D9541" s="1" t="s">
        <v>10282</v>
      </c>
      <c r="E9541" s="1" t="s">
        <v>111</v>
      </c>
      <c r="F9541" s="1" t="s">
        <v>33</v>
      </c>
      <c r="G9541" s="1" t="s">
        <v>18</v>
      </c>
      <c r="H9541" s="1" t="s">
        <v>72</v>
      </c>
      <c r="I9541">
        <v>3</v>
      </c>
      <c r="J9541">
        <v>350</v>
      </c>
      <c r="K9541" s="7">
        <v>0.05</v>
      </c>
      <c r="L9541">
        <v>998</v>
      </c>
      <c r="M9541">
        <v>81.25</v>
      </c>
      <c r="N9541" s="7">
        <f>IFERROR(Sales_Data[[#This Row],[Profit]]/Sales_Data[[#This Row],[Sales]],0)</f>
        <v>8.1412825651302603E-2</v>
      </c>
      <c r="O9541" s="7" t="str">
        <f>TEXT(Sales_Data[[#This Row],[Order_Date]],"mmm")</f>
        <v>Aug</v>
      </c>
      <c r="P9541" s="9" t="str">
        <f>TEXT(Sales_Data[[#This Row],[Order_Date]],"yyyy")</f>
        <v>2025</v>
      </c>
      <c r="Q9541" s="9" t="str">
        <f t="shared" si="149"/>
        <v>Existing</v>
      </c>
      <c r="R9541" s="1" t="s">
        <v>73</v>
      </c>
    </row>
    <row r="9542" spans="1:18" x14ac:dyDescent="0.35">
      <c r="A9542" s="1" t="s">
        <v>14502</v>
      </c>
      <c r="B9542" s="2">
        <v>45916</v>
      </c>
      <c r="C9542" s="1" t="s">
        <v>4086</v>
      </c>
      <c r="D9542" s="1" t="s">
        <v>8531</v>
      </c>
      <c r="E9542" s="1" t="s">
        <v>86</v>
      </c>
      <c r="F9542" s="1" t="s">
        <v>25</v>
      </c>
      <c r="G9542" s="1" t="s">
        <v>120</v>
      </c>
      <c r="H9542" s="1" t="s">
        <v>217</v>
      </c>
      <c r="I9542">
        <v>5</v>
      </c>
      <c r="J9542">
        <v>3200</v>
      </c>
      <c r="K9542" s="7">
        <v>0.1</v>
      </c>
      <c r="L9542">
        <v>14400</v>
      </c>
      <c r="M9542">
        <v>3201.5</v>
      </c>
      <c r="N9542" s="7">
        <f>IFERROR(Sales_Data[[#This Row],[Profit]]/Sales_Data[[#This Row],[Sales]],0)</f>
        <v>0.22232638888888889</v>
      </c>
      <c r="O9542" s="7" t="str">
        <f>TEXT(Sales_Data[[#This Row],[Order_Date]],"mmm")</f>
        <v>Sep</v>
      </c>
      <c r="P9542" s="9" t="str">
        <f>TEXT(Sales_Data[[#This Row],[Order_Date]],"yyyy")</f>
        <v>2025</v>
      </c>
      <c r="Q9542" s="9" t="str">
        <f t="shared" si="149"/>
        <v>Existing</v>
      </c>
      <c r="R9542" s="1" t="s">
        <v>64</v>
      </c>
    </row>
    <row r="9543" spans="1:18" x14ac:dyDescent="0.35">
      <c r="A9543" s="1" t="s">
        <v>14503</v>
      </c>
      <c r="B9543" s="2">
        <v>45969</v>
      </c>
      <c r="C9543" s="1" t="s">
        <v>3220</v>
      </c>
      <c r="D9543" s="1" t="s">
        <v>14504</v>
      </c>
      <c r="E9543" s="1" t="s">
        <v>106</v>
      </c>
      <c r="F9543" s="1" t="s">
        <v>33</v>
      </c>
      <c r="G9543" s="1" t="s">
        <v>18</v>
      </c>
      <c r="H9543" s="1" t="s">
        <v>72</v>
      </c>
      <c r="I9543">
        <v>1</v>
      </c>
      <c r="J9543">
        <v>350</v>
      </c>
      <c r="K9543" s="7">
        <v>0.15</v>
      </c>
      <c r="L9543">
        <v>298</v>
      </c>
      <c r="M9543">
        <v>27.17</v>
      </c>
      <c r="N9543" s="7">
        <f>IFERROR(Sales_Data[[#This Row],[Profit]]/Sales_Data[[#This Row],[Sales]],0)</f>
        <v>9.1174496644295305E-2</v>
      </c>
      <c r="O9543" s="7" t="str">
        <f>TEXT(Sales_Data[[#This Row],[Order_Date]],"mmm")</f>
        <v>Nov</v>
      </c>
      <c r="P9543" s="9" t="str">
        <f>TEXT(Sales_Data[[#This Row],[Order_Date]],"yyyy")</f>
        <v>2025</v>
      </c>
      <c r="Q9543" s="9" t="str">
        <f t="shared" si="149"/>
        <v>New</v>
      </c>
      <c r="R9543" s="1" t="s">
        <v>28</v>
      </c>
    </row>
    <row r="9544" spans="1:18" x14ac:dyDescent="0.35">
      <c r="A9544" s="1" t="s">
        <v>14505</v>
      </c>
      <c r="B9544" s="2">
        <v>45827</v>
      </c>
      <c r="C9544" s="1" t="s">
        <v>736</v>
      </c>
      <c r="D9544" s="1" t="s">
        <v>1053</v>
      </c>
      <c r="E9544" s="1" t="s">
        <v>86</v>
      </c>
      <c r="F9544" s="1" t="s">
        <v>25</v>
      </c>
      <c r="G9544" s="1" t="s">
        <v>26</v>
      </c>
      <c r="H9544" s="1" t="s">
        <v>82</v>
      </c>
      <c r="I9544">
        <v>4</v>
      </c>
      <c r="J9544">
        <v>450</v>
      </c>
      <c r="K9544" s="7">
        <v>0.05</v>
      </c>
      <c r="L9544">
        <v>1710</v>
      </c>
      <c r="M9544">
        <v>352.05</v>
      </c>
      <c r="N9544" s="7">
        <f>IFERROR(Sales_Data[[#This Row],[Profit]]/Sales_Data[[#This Row],[Sales]],0)</f>
        <v>0.20587719298245616</v>
      </c>
      <c r="O9544" s="7" t="str">
        <f>TEXT(Sales_Data[[#This Row],[Order_Date]],"mmm")</f>
        <v>Jun</v>
      </c>
      <c r="P9544" s="9" t="str">
        <f>TEXT(Sales_Data[[#This Row],[Order_Date]],"yyyy")</f>
        <v>2025</v>
      </c>
      <c r="Q9544" s="9" t="str">
        <f t="shared" si="149"/>
        <v>Existing</v>
      </c>
      <c r="R9544" s="1" t="s">
        <v>36</v>
      </c>
    </row>
    <row r="9545" spans="1:18" x14ac:dyDescent="0.35">
      <c r="A9545" s="1" t="s">
        <v>14506</v>
      </c>
      <c r="B9545" s="2">
        <v>45920</v>
      </c>
      <c r="C9545" s="1" t="s">
        <v>10734</v>
      </c>
      <c r="D9545" s="1" t="s">
        <v>3246</v>
      </c>
      <c r="E9545" s="1" t="s">
        <v>86</v>
      </c>
      <c r="F9545" s="1" t="s">
        <v>25</v>
      </c>
      <c r="G9545" s="1" t="s">
        <v>42</v>
      </c>
      <c r="H9545" s="1" t="s">
        <v>47</v>
      </c>
      <c r="I9545">
        <v>5</v>
      </c>
      <c r="J9545">
        <v>55000</v>
      </c>
      <c r="K9545" s="7">
        <v>0.1</v>
      </c>
      <c r="L9545">
        <v>247500</v>
      </c>
      <c r="M9545">
        <v>41056.199999999997</v>
      </c>
      <c r="N9545" s="7">
        <f>IFERROR(Sales_Data[[#This Row],[Profit]]/Sales_Data[[#This Row],[Sales]],0)</f>
        <v>0.16588363636363634</v>
      </c>
      <c r="O9545" s="7" t="str">
        <f>TEXT(Sales_Data[[#This Row],[Order_Date]],"mmm")</f>
        <v>Sep</v>
      </c>
      <c r="P9545" s="9" t="str">
        <f>TEXT(Sales_Data[[#This Row],[Order_Date]],"yyyy")</f>
        <v>2025</v>
      </c>
      <c r="Q9545" s="9" t="str">
        <f t="shared" si="149"/>
        <v>Existing</v>
      </c>
      <c r="R9545" s="1" t="s">
        <v>64</v>
      </c>
    </row>
    <row r="9546" spans="1:18" x14ac:dyDescent="0.35">
      <c r="A9546" s="1" t="s">
        <v>14507</v>
      </c>
      <c r="B9546" s="2">
        <v>45812</v>
      </c>
      <c r="C9546" s="1" t="s">
        <v>8370</v>
      </c>
      <c r="D9546" s="1" t="s">
        <v>6402</v>
      </c>
      <c r="E9546" s="1" t="s">
        <v>32</v>
      </c>
      <c r="F9546" s="1" t="s">
        <v>33</v>
      </c>
      <c r="G9546" s="1" t="s">
        <v>26</v>
      </c>
      <c r="H9546" s="1" t="s">
        <v>128</v>
      </c>
      <c r="I9546">
        <v>4</v>
      </c>
      <c r="J9546">
        <v>900</v>
      </c>
      <c r="K9546" s="7">
        <v>0.15</v>
      </c>
      <c r="L9546">
        <v>3060</v>
      </c>
      <c r="M9546">
        <v>732.83</v>
      </c>
      <c r="N9546" s="7">
        <f>IFERROR(Sales_Data[[#This Row],[Profit]]/Sales_Data[[#This Row],[Sales]],0)</f>
        <v>0.23948692810457517</v>
      </c>
      <c r="O9546" s="7" t="str">
        <f>TEXT(Sales_Data[[#This Row],[Order_Date]],"mmm")</f>
        <v>Jun</v>
      </c>
      <c r="P9546" s="9" t="str">
        <f>TEXT(Sales_Data[[#This Row],[Order_Date]],"yyyy")</f>
        <v>2025</v>
      </c>
      <c r="Q9546" s="9" t="str">
        <f t="shared" si="149"/>
        <v>Existing</v>
      </c>
      <c r="R9546" s="1" t="s">
        <v>64</v>
      </c>
    </row>
    <row r="9547" spans="1:18" x14ac:dyDescent="0.35">
      <c r="A9547" s="1" t="s">
        <v>14508</v>
      </c>
      <c r="B9547" s="2">
        <v>45766</v>
      </c>
      <c r="C9547" s="1" t="s">
        <v>3125</v>
      </c>
      <c r="D9547" s="1" t="s">
        <v>2107</v>
      </c>
      <c r="E9547" s="1" t="s">
        <v>71</v>
      </c>
      <c r="F9547" s="1" t="s">
        <v>33</v>
      </c>
      <c r="G9547" s="1" t="s">
        <v>42</v>
      </c>
      <c r="H9547" s="1" t="s">
        <v>63</v>
      </c>
      <c r="I9547">
        <v>3</v>
      </c>
      <c r="J9547">
        <v>4500</v>
      </c>
      <c r="K9547" s="7">
        <v>0.1</v>
      </c>
      <c r="L9547">
        <v>12150</v>
      </c>
      <c r="M9547">
        <v>1570.05</v>
      </c>
      <c r="N9547" s="7">
        <f>IFERROR(Sales_Data[[#This Row],[Profit]]/Sales_Data[[#This Row],[Sales]],0)</f>
        <v>0.12922222222222221</v>
      </c>
      <c r="O9547" s="7" t="str">
        <f>TEXT(Sales_Data[[#This Row],[Order_Date]],"mmm")</f>
        <v>Apr</v>
      </c>
      <c r="P9547" s="9" t="str">
        <f>TEXT(Sales_Data[[#This Row],[Order_Date]],"yyyy")</f>
        <v>2025</v>
      </c>
      <c r="Q9547" s="9" t="str">
        <f t="shared" si="149"/>
        <v>Existing</v>
      </c>
      <c r="R9547" s="1" t="s">
        <v>36</v>
      </c>
    </row>
    <row r="9548" spans="1:18" x14ac:dyDescent="0.35">
      <c r="A9548" s="1" t="s">
        <v>14509</v>
      </c>
      <c r="B9548" s="2">
        <v>45697</v>
      </c>
      <c r="C9548" s="1" t="s">
        <v>3029</v>
      </c>
      <c r="D9548" s="1" t="s">
        <v>3924</v>
      </c>
      <c r="E9548" s="1" t="s">
        <v>119</v>
      </c>
      <c r="F9548" s="1" t="s">
        <v>33</v>
      </c>
      <c r="G9548" s="1" t="s">
        <v>34</v>
      </c>
      <c r="H9548" s="1" t="s">
        <v>35</v>
      </c>
      <c r="I9548">
        <v>3</v>
      </c>
      <c r="J9548">
        <v>9000</v>
      </c>
      <c r="K9548" s="7">
        <v>0.05</v>
      </c>
      <c r="L9548">
        <v>25650</v>
      </c>
      <c r="M9548">
        <v>4101.03</v>
      </c>
      <c r="N9548" s="7">
        <f>IFERROR(Sales_Data[[#This Row],[Profit]]/Sales_Data[[#This Row],[Sales]],0)</f>
        <v>0.15988421052631577</v>
      </c>
      <c r="O9548" s="7" t="str">
        <f>TEXT(Sales_Data[[#This Row],[Order_Date]],"mmm")</f>
        <v>Feb</v>
      </c>
      <c r="P9548" s="9" t="str">
        <f>TEXT(Sales_Data[[#This Row],[Order_Date]],"yyyy")</f>
        <v>2025</v>
      </c>
      <c r="Q9548" s="9" t="str">
        <f t="shared" si="149"/>
        <v>Existing</v>
      </c>
      <c r="R9548" s="1" t="s">
        <v>36</v>
      </c>
    </row>
    <row r="9549" spans="1:18" x14ac:dyDescent="0.35">
      <c r="A9549" s="1" t="s">
        <v>14510</v>
      </c>
      <c r="B9549" s="2">
        <v>45946</v>
      </c>
      <c r="C9549" s="1" t="s">
        <v>3978</v>
      </c>
      <c r="D9549" s="1" t="s">
        <v>4816</v>
      </c>
      <c r="E9549" s="1" t="s">
        <v>81</v>
      </c>
      <c r="F9549" s="1" t="s">
        <v>33</v>
      </c>
      <c r="G9549" s="1" t="s">
        <v>120</v>
      </c>
      <c r="H9549" s="1" t="s">
        <v>146</v>
      </c>
      <c r="I9549">
        <v>5</v>
      </c>
      <c r="J9549">
        <v>800</v>
      </c>
      <c r="K9549" s="7">
        <v>0.05</v>
      </c>
      <c r="L9549">
        <v>3800</v>
      </c>
      <c r="M9549">
        <v>537.91</v>
      </c>
      <c r="N9549" s="7">
        <f>IFERROR(Sales_Data[[#This Row],[Profit]]/Sales_Data[[#This Row],[Sales]],0)</f>
        <v>0.14155526315789474</v>
      </c>
      <c r="O9549" s="7" t="str">
        <f>TEXT(Sales_Data[[#This Row],[Order_Date]],"mmm")</f>
        <v>Oct</v>
      </c>
      <c r="P9549" s="9" t="str">
        <f>TEXT(Sales_Data[[#This Row],[Order_Date]],"yyyy")</f>
        <v>2025</v>
      </c>
      <c r="Q9549" s="9" t="str">
        <f t="shared" si="149"/>
        <v>Existing</v>
      </c>
      <c r="R9549" s="1" t="s">
        <v>28</v>
      </c>
    </row>
    <row r="9550" spans="1:18" x14ac:dyDescent="0.35">
      <c r="A9550" s="1" t="s">
        <v>14511</v>
      </c>
      <c r="B9550" s="2">
        <v>45780</v>
      </c>
      <c r="C9550" s="1" t="s">
        <v>3590</v>
      </c>
      <c r="D9550" s="1" t="s">
        <v>2391</v>
      </c>
      <c r="E9550" s="1" t="s">
        <v>119</v>
      </c>
      <c r="F9550" s="1" t="s">
        <v>33</v>
      </c>
      <c r="G9550" s="1" t="s">
        <v>120</v>
      </c>
      <c r="H9550" s="1" t="s">
        <v>121</v>
      </c>
      <c r="I9550">
        <v>3</v>
      </c>
      <c r="J9550">
        <v>2800</v>
      </c>
      <c r="K9550" s="7">
        <v>0.1</v>
      </c>
      <c r="L9550">
        <v>7560</v>
      </c>
      <c r="M9550">
        <v>630.37</v>
      </c>
      <c r="N9550" s="7">
        <f>IFERROR(Sales_Data[[#This Row],[Profit]]/Sales_Data[[#This Row],[Sales]],0)</f>
        <v>8.3382275132275127E-2</v>
      </c>
      <c r="O9550" s="7" t="str">
        <f>TEXT(Sales_Data[[#This Row],[Order_Date]],"mmm")</f>
        <v>May</v>
      </c>
      <c r="P9550" s="9" t="str">
        <f>TEXT(Sales_Data[[#This Row],[Order_Date]],"yyyy")</f>
        <v>2025</v>
      </c>
      <c r="Q9550" s="9" t="str">
        <f t="shared" si="149"/>
        <v>Existing</v>
      </c>
      <c r="R9550" s="1" t="s">
        <v>28</v>
      </c>
    </row>
    <row r="9551" spans="1:18" x14ac:dyDescent="0.35">
      <c r="A9551" s="1" t="s">
        <v>14512</v>
      </c>
      <c r="B9551" s="2">
        <v>45683</v>
      </c>
      <c r="C9551" s="1" t="s">
        <v>7325</v>
      </c>
      <c r="D9551" s="1" t="s">
        <v>583</v>
      </c>
      <c r="E9551" s="1" t="s">
        <v>86</v>
      </c>
      <c r="F9551" s="1" t="s">
        <v>25</v>
      </c>
      <c r="G9551" s="1" t="s">
        <v>18</v>
      </c>
      <c r="H9551" s="1" t="s">
        <v>292</v>
      </c>
      <c r="I9551">
        <v>2</v>
      </c>
      <c r="J9551">
        <v>500</v>
      </c>
      <c r="K9551" s="7">
        <v>0.05</v>
      </c>
      <c r="L9551">
        <v>950</v>
      </c>
      <c r="M9551">
        <v>214.05</v>
      </c>
      <c r="N9551" s="7">
        <f>IFERROR(Sales_Data[[#This Row],[Profit]]/Sales_Data[[#This Row],[Sales]],0)</f>
        <v>0.22531578947368422</v>
      </c>
      <c r="O9551" s="7" t="str">
        <f>TEXT(Sales_Data[[#This Row],[Order_Date]],"mmm")</f>
        <v>Jan</v>
      </c>
      <c r="P9551" s="9" t="str">
        <f>TEXT(Sales_Data[[#This Row],[Order_Date]],"yyyy")</f>
        <v>2025</v>
      </c>
      <c r="Q9551" s="9" t="str">
        <f t="shared" si="149"/>
        <v>Existing</v>
      </c>
      <c r="R9551" s="1" t="s">
        <v>28</v>
      </c>
    </row>
    <row r="9552" spans="1:18" x14ac:dyDescent="0.35">
      <c r="A9552" s="1" t="s">
        <v>14513</v>
      </c>
      <c r="B9552" s="2">
        <v>45788</v>
      </c>
      <c r="C9552" s="1" t="s">
        <v>2773</v>
      </c>
      <c r="D9552" s="1" t="s">
        <v>10207</v>
      </c>
      <c r="E9552" s="1" t="s">
        <v>119</v>
      </c>
      <c r="F9552" s="1" t="s">
        <v>33</v>
      </c>
      <c r="G9552" s="1" t="s">
        <v>120</v>
      </c>
      <c r="H9552" s="1" t="s">
        <v>217</v>
      </c>
      <c r="I9552">
        <v>5</v>
      </c>
      <c r="J9552">
        <v>3200</v>
      </c>
      <c r="K9552" s="7">
        <v>0.05</v>
      </c>
      <c r="L9552">
        <v>15200</v>
      </c>
      <c r="M9552">
        <v>1389.51</v>
      </c>
      <c r="N9552" s="7">
        <f>IFERROR(Sales_Data[[#This Row],[Profit]]/Sales_Data[[#This Row],[Sales]],0)</f>
        <v>9.1415131578947373E-2</v>
      </c>
      <c r="O9552" s="7" t="str">
        <f>TEXT(Sales_Data[[#This Row],[Order_Date]],"mmm")</f>
        <v>May</v>
      </c>
      <c r="P9552" s="9" t="str">
        <f>TEXT(Sales_Data[[#This Row],[Order_Date]],"yyyy")</f>
        <v>2025</v>
      </c>
      <c r="Q9552" s="9" t="str">
        <f t="shared" si="149"/>
        <v>Existing</v>
      </c>
      <c r="R9552" s="1" t="s">
        <v>20</v>
      </c>
    </row>
    <row r="9553" spans="1:18" x14ac:dyDescent="0.35">
      <c r="A9553" s="1" t="s">
        <v>14514</v>
      </c>
      <c r="B9553" s="2">
        <v>45950</v>
      </c>
      <c r="C9553" s="1" t="s">
        <v>3814</v>
      </c>
      <c r="D9553" s="1" t="s">
        <v>2980</v>
      </c>
      <c r="E9553" s="1" t="s">
        <v>111</v>
      </c>
      <c r="F9553" s="1" t="s">
        <v>33</v>
      </c>
      <c r="G9553" s="1" t="s">
        <v>26</v>
      </c>
      <c r="H9553" s="1" t="s">
        <v>128</v>
      </c>
      <c r="I9553">
        <v>5</v>
      </c>
      <c r="J9553">
        <v>900</v>
      </c>
      <c r="K9553" s="7">
        <v>0.1</v>
      </c>
      <c r="L9553">
        <v>4050</v>
      </c>
      <c r="M9553">
        <v>529.44000000000005</v>
      </c>
      <c r="N9553" s="7">
        <f>IFERROR(Sales_Data[[#This Row],[Profit]]/Sales_Data[[#This Row],[Sales]],0)</f>
        <v>0.13072592592592594</v>
      </c>
      <c r="O9553" s="7" t="str">
        <f>TEXT(Sales_Data[[#This Row],[Order_Date]],"mmm")</f>
        <v>Oct</v>
      </c>
      <c r="P9553" s="9" t="str">
        <f>TEXT(Sales_Data[[#This Row],[Order_Date]],"yyyy")</f>
        <v>2025</v>
      </c>
      <c r="Q9553" s="9" t="str">
        <f t="shared" si="149"/>
        <v>Existing</v>
      </c>
      <c r="R9553" s="1" t="s">
        <v>36</v>
      </c>
    </row>
    <row r="9554" spans="1:18" x14ac:dyDescent="0.35">
      <c r="A9554" s="1" t="s">
        <v>14515</v>
      </c>
      <c r="B9554" s="2">
        <v>45658</v>
      </c>
      <c r="C9554" s="1" t="s">
        <v>267</v>
      </c>
      <c r="D9554" s="1" t="s">
        <v>3907</v>
      </c>
      <c r="E9554" s="1" t="s">
        <v>111</v>
      </c>
      <c r="F9554" s="1" t="s">
        <v>33</v>
      </c>
      <c r="G9554" s="1" t="s">
        <v>42</v>
      </c>
      <c r="H9554" s="1" t="s">
        <v>102</v>
      </c>
      <c r="I9554">
        <v>5</v>
      </c>
      <c r="J9554">
        <v>25000</v>
      </c>
      <c r="K9554" s="7">
        <v>0.1</v>
      </c>
      <c r="L9554">
        <v>112500</v>
      </c>
      <c r="M9554">
        <v>28092.01</v>
      </c>
      <c r="N9554" s="7">
        <f>IFERROR(Sales_Data[[#This Row],[Profit]]/Sales_Data[[#This Row],[Sales]],0)</f>
        <v>0.24970675555555555</v>
      </c>
      <c r="O9554" s="7" t="str">
        <f>TEXT(Sales_Data[[#This Row],[Order_Date]],"mmm")</f>
        <v>Jan</v>
      </c>
      <c r="P9554" s="9" t="str">
        <f>TEXT(Sales_Data[[#This Row],[Order_Date]],"yyyy")</f>
        <v>2025</v>
      </c>
      <c r="Q9554" s="9" t="str">
        <f t="shared" si="149"/>
        <v>Existing</v>
      </c>
      <c r="R9554" s="1" t="s">
        <v>64</v>
      </c>
    </row>
    <row r="9555" spans="1:18" x14ac:dyDescent="0.35">
      <c r="A9555" s="1" t="s">
        <v>14516</v>
      </c>
      <c r="B9555" s="2">
        <v>45861</v>
      </c>
      <c r="C9555" s="1" t="s">
        <v>12965</v>
      </c>
      <c r="D9555" s="1" t="s">
        <v>1858</v>
      </c>
      <c r="E9555" s="1" t="s">
        <v>106</v>
      </c>
      <c r="F9555" s="1" t="s">
        <v>33</v>
      </c>
      <c r="G9555" s="1" t="s">
        <v>26</v>
      </c>
      <c r="H9555" s="1" t="s">
        <v>27</v>
      </c>
      <c r="I9555">
        <v>1</v>
      </c>
      <c r="J9555">
        <v>1200</v>
      </c>
      <c r="K9555" s="7">
        <v>0.05</v>
      </c>
      <c r="L9555">
        <v>1140</v>
      </c>
      <c r="M9555">
        <v>113.31</v>
      </c>
      <c r="N9555" s="7">
        <f>IFERROR(Sales_Data[[#This Row],[Profit]]/Sales_Data[[#This Row],[Sales]],0)</f>
        <v>9.9394736842105272E-2</v>
      </c>
      <c r="O9555" s="7" t="str">
        <f>TEXT(Sales_Data[[#This Row],[Order_Date]],"mmm")</f>
        <v>Jul</v>
      </c>
      <c r="P9555" s="9" t="str">
        <f>TEXT(Sales_Data[[#This Row],[Order_Date]],"yyyy")</f>
        <v>2025</v>
      </c>
      <c r="Q9555" s="9" t="str">
        <f t="shared" si="149"/>
        <v>New</v>
      </c>
      <c r="R9555" s="1" t="s">
        <v>36</v>
      </c>
    </row>
    <row r="9556" spans="1:18" x14ac:dyDescent="0.35">
      <c r="A9556" s="1" t="s">
        <v>14517</v>
      </c>
      <c r="B9556" s="2">
        <v>45991</v>
      </c>
      <c r="C9556" s="1" t="s">
        <v>1484</v>
      </c>
      <c r="D9556" s="1" t="s">
        <v>5156</v>
      </c>
      <c r="E9556" s="1" t="s">
        <v>86</v>
      </c>
      <c r="F9556" s="1" t="s">
        <v>25</v>
      </c>
      <c r="G9556" s="1" t="s">
        <v>26</v>
      </c>
      <c r="H9556" s="1" t="s">
        <v>128</v>
      </c>
      <c r="I9556">
        <v>1</v>
      </c>
      <c r="J9556">
        <v>900</v>
      </c>
      <c r="K9556" s="7">
        <v>0</v>
      </c>
      <c r="L9556">
        <v>900</v>
      </c>
      <c r="M9556">
        <v>198.21</v>
      </c>
      <c r="N9556" s="7">
        <f>IFERROR(Sales_Data[[#This Row],[Profit]]/Sales_Data[[#This Row],[Sales]],0)</f>
        <v>0.22023333333333334</v>
      </c>
      <c r="O9556" s="7" t="str">
        <f>TEXT(Sales_Data[[#This Row],[Order_Date]],"mmm")</f>
        <v>Nov</v>
      </c>
      <c r="P9556" s="9" t="str">
        <f>TEXT(Sales_Data[[#This Row],[Order_Date]],"yyyy")</f>
        <v>2025</v>
      </c>
      <c r="Q9556" s="9" t="str">
        <f t="shared" si="149"/>
        <v>New</v>
      </c>
      <c r="R9556" s="1" t="s">
        <v>64</v>
      </c>
    </row>
    <row r="9557" spans="1:18" x14ac:dyDescent="0.35">
      <c r="A9557" s="1" t="s">
        <v>14518</v>
      </c>
      <c r="B9557" s="2">
        <v>45738</v>
      </c>
      <c r="C9557" s="1" t="s">
        <v>9637</v>
      </c>
      <c r="D9557" s="1" t="s">
        <v>8168</v>
      </c>
      <c r="E9557" s="1" t="s">
        <v>111</v>
      </c>
      <c r="F9557" s="1" t="s">
        <v>33</v>
      </c>
      <c r="G9557" s="1" t="s">
        <v>18</v>
      </c>
      <c r="H9557" s="1" t="s">
        <v>19</v>
      </c>
      <c r="I9557">
        <v>2</v>
      </c>
      <c r="J9557">
        <v>700</v>
      </c>
      <c r="K9557" s="7">
        <v>0.1</v>
      </c>
      <c r="L9557">
        <v>1260</v>
      </c>
      <c r="M9557">
        <v>133.79</v>
      </c>
      <c r="N9557" s="7">
        <f>IFERROR(Sales_Data[[#This Row],[Profit]]/Sales_Data[[#This Row],[Sales]],0)</f>
        <v>0.10618253968253967</v>
      </c>
      <c r="O9557" s="7" t="str">
        <f>TEXT(Sales_Data[[#This Row],[Order_Date]],"mmm")</f>
        <v>Mar</v>
      </c>
      <c r="P9557" s="9" t="str">
        <f>TEXT(Sales_Data[[#This Row],[Order_Date]],"yyyy")</f>
        <v>2025</v>
      </c>
      <c r="Q9557" s="9" t="str">
        <f t="shared" si="149"/>
        <v>Existing</v>
      </c>
      <c r="R9557" s="1" t="s">
        <v>36</v>
      </c>
    </row>
    <row r="9558" spans="1:18" x14ac:dyDescent="0.35">
      <c r="A9558" s="1" t="s">
        <v>14519</v>
      </c>
      <c r="B9558" s="2">
        <v>45943</v>
      </c>
      <c r="C9558" s="1" t="s">
        <v>371</v>
      </c>
      <c r="D9558" s="1" t="s">
        <v>210</v>
      </c>
      <c r="E9558" s="1" t="s">
        <v>71</v>
      </c>
      <c r="F9558" s="1" t="s">
        <v>33</v>
      </c>
      <c r="G9558" s="1" t="s">
        <v>26</v>
      </c>
      <c r="H9558" s="1" t="s">
        <v>82</v>
      </c>
      <c r="I9558">
        <v>2</v>
      </c>
      <c r="J9558">
        <v>450</v>
      </c>
      <c r="K9558" s="7">
        <v>0</v>
      </c>
      <c r="L9558">
        <v>900</v>
      </c>
      <c r="M9558">
        <v>214.59</v>
      </c>
      <c r="N9558" s="7">
        <f>IFERROR(Sales_Data[[#This Row],[Profit]]/Sales_Data[[#This Row],[Sales]],0)</f>
        <v>0.23843333333333333</v>
      </c>
      <c r="O9558" s="7" t="str">
        <f>TEXT(Sales_Data[[#This Row],[Order_Date]],"mmm")</f>
        <v>Oct</v>
      </c>
      <c r="P9558" s="9" t="str">
        <f>TEXT(Sales_Data[[#This Row],[Order_Date]],"yyyy")</f>
        <v>2025</v>
      </c>
      <c r="Q9558" s="9" t="str">
        <f t="shared" si="149"/>
        <v>Existing</v>
      </c>
      <c r="R9558" s="1" t="s">
        <v>36</v>
      </c>
    </row>
    <row r="9559" spans="1:18" x14ac:dyDescent="0.35">
      <c r="A9559" s="1" t="s">
        <v>14520</v>
      </c>
      <c r="B9559" s="2">
        <v>45979</v>
      </c>
      <c r="C9559" s="1" t="s">
        <v>518</v>
      </c>
      <c r="D9559" s="1" t="s">
        <v>3506</v>
      </c>
      <c r="E9559" s="1" t="s">
        <v>106</v>
      </c>
      <c r="F9559" s="1" t="s">
        <v>33</v>
      </c>
      <c r="G9559" s="1" t="s">
        <v>18</v>
      </c>
      <c r="H9559" s="1" t="s">
        <v>131</v>
      </c>
      <c r="I9559">
        <v>4</v>
      </c>
      <c r="J9559">
        <v>1500</v>
      </c>
      <c r="K9559" s="7">
        <v>0.05</v>
      </c>
      <c r="L9559">
        <v>5700</v>
      </c>
      <c r="M9559">
        <v>522.84</v>
      </c>
      <c r="N9559" s="7">
        <f>IFERROR(Sales_Data[[#This Row],[Profit]]/Sales_Data[[#This Row],[Sales]],0)</f>
        <v>9.1726315789473684E-2</v>
      </c>
      <c r="O9559" s="7" t="str">
        <f>TEXT(Sales_Data[[#This Row],[Order_Date]],"mmm")</f>
        <v>Nov</v>
      </c>
      <c r="P9559" s="9" t="str">
        <f>TEXT(Sales_Data[[#This Row],[Order_Date]],"yyyy")</f>
        <v>2025</v>
      </c>
      <c r="Q9559" s="9" t="str">
        <f t="shared" si="149"/>
        <v>Existing</v>
      </c>
      <c r="R9559" s="1" t="s">
        <v>20</v>
      </c>
    </row>
    <row r="9560" spans="1:18" x14ac:dyDescent="0.35">
      <c r="A9560" s="1" t="s">
        <v>14521</v>
      </c>
      <c r="B9560" s="2">
        <v>45875</v>
      </c>
      <c r="C9560" s="1" t="s">
        <v>6588</v>
      </c>
      <c r="D9560" s="1" t="s">
        <v>5196</v>
      </c>
      <c r="E9560" s="1" t="s">
        <v>160</v>
      </c>
      <c r="F9560" s="1" t="s">
        <v>161</v>
      </c>
      <c r="G9560" s="1" t="s">
        <v>34</v>
      </c>
      <c r="H9560" s="1" t="s">
        <v>35</v>
      </c>
      <c r="I9560">
        <v>1</v>
      </c>
      <c r="J9560">
        <v>9000</v>
      </c>
      <c r="K9560" s="7">
        <v>0.15</v>
      </c>
      <c r="L9560">
        <v>7650</v>
      </c>
      <c r="M9560">
        <v>849.29</v>
      </c>
      <c r="N9560" s="7">
        <f>IFERROR(Sales_Data[[#This Row],[Profit]]/Sales_Data[[#This Row],[Sales]],0)</f>
        <v>0.11101830065359476</v>
      </c>
      <c r="O9560" s="7" t="str">
        <f>TEXT(Sales_Data[[#This Row],[Order_Date]],"mmm")</f>
        <v>Aug</v>
      </c>
      <c r="P9560" s="9" t="str">
        <f>TEXT(Sales_Data[[#This Row],[Order_Date]],"yyyy")</f>
        <v>2025</v>
      </c>
      <c r="Q9560" s="9" t="str">
        <f t="shared" si="149"/>
        <v>New</v>
      </c>
      <c r="R9560" s="1" t="s">
        <v>36</v>
      </c>
    </row>
    <row r="9561" spans="1:18" x14ac:dyDescent="0.35">
      <c r="A9561" s="1" t="s">
        <v>14522</v>
      </c>
      <c r="B9561" s="2">
        <v>45717</v>
      </c>
      <c r="C9561" s="1" t="s">
        <v>2092</v>
      </c>
      <c r="D9561" s="1" t="s">
        <v>3868</v>
      </c>
      <c r="E9561" s="1" t="s">
        <v>111</v>
      </c>
      <c r="F9561" s="1" t="s">
        <v>33</v>
      </c>
      <c r="G9561" s="1" t="s">
        <v>34</v>
      </c>
      <c r="H9561" s="1" t="s">
        <v>107</v>
      </c>
      <c r="I9561">
        <v>1</v>
      </c>
      <c r="J9561">
        <v>6500</v>
      </c>
      <c r="K9561" s="7">
        <v>0.1</v>
      </c>
      <c r="L9561">
        <v>5850</v>
      </c>
      <c r="M9561">
        <v>1131.05</v>
      </c>
      <c r="N9561" s="7">
        <f>IFERROR(Sales_Data[[#This Row],[Profit]]/Sales_Data[[#This Row],[Sales]],0)</f>
        <v>0.19334188034188032</v>
      </c>
      <c r="O9561" s="7" t="str">
        <f>TEXT(Sales_Data[[#This Row],[Order_Date]],"mmm")</f>
        <v>Mar</v>
      </c>
      <c r="P9561" s="9" t="str">
        <f>TEXT(Sales_Data[[#This Row],[Order_Date]],"yyyy")</f>
        <v>2025</v>
      </c>
      <c r="Q9561" s="9" t="str">
        <f t="shared" si="149"/>
        <v>New</v>
      </c>
      <c r="R9561" s="1" t="s">
        <v>20</v>
      </c>
    </row>
    <row r="9562" spans="1:18" x14ac:dyDescent="0.35">
      <c r="A9562" s="1" t="s">
        <v>14523</v>
      </c>
      <c r="B9562" s="2">
        <v>45958</v>
      </c>
      <c r="C9562" s="1" t="s">
        <v>4726</v>
      </c>
      <c r="D9562" s="1" t="s">
        <v>966</v>
      </c>
      <c r="E9562" s="1" t="s">
        <v>40</v>
      </c>
      <c r="F9562" s="1" t="s">
        <v>41</v>
      </c>
      <c r="G9562" s="1" t="s">
        <v>42</v>
      </c>
      <c r="H9562" s="1" t="s">
        <v>112</v>
      </c>
      <c r="I9562">
        <v>4</v>
      </c>
      <c r="J9562">
        <v>2500</v>
      </c>
      <c r="K9562" s="7">
        <v>0.1</v>
      </c>
      <c r="L9562">
        <v>9000</v>
      </c>
      <c r="M9562">
        <v>952.39</v>
      </c>
      <c r="N9562" s="7">
        <f>IFERROR(Sales_Data[[#This Row],[Profit]]/Sales_Data[[#This Row],[Sales]],0)</f>
        <v>0.10582111111111112</v>
      </c>
      <c r="O9562" s="7" t="str">
        <f>TEXT(Sales_Data[[#This Row],[Order_Date]],"mmm")</f>
        <v>Oct</v>
      </c>
      <c r="P9562" s="9" t="str">
        <f>TEXT(Sales_Data[[#This Row],[Order_Date]],"yyyy")</f>
        <v>2025</v>
      </c>
      <c r="Q9562" s="9" t="str">
        <f t="shared" si="149"/>
        <v>Existing</v>
      </c>
      <c r="R9562" s="1" t="s">
        <v>36</v>
      </c>
    </row>
    <row r="9563" spans="1:18" x14ac:dyDescent="0.35">
      <c r="A9563" s="1" t="s">
        <v>14524</v>
      </c>
      <c r="B9563" s="2">
        <v>45762</v>
      </c>
      <c r="C9563" s="1" t="s">
        <v>9412</v>
      </c>
      <c r="D9563" s="1" t="s">
        <v>13863</v>
      </c>
      <c r="E9563" s="1" t="s">
        <v>81</v>
      </c>
      <c r="F9563" s="1" t="s">
        <v>33</v>
      </c>
      <c r="G9563" s="1" t="s">
        <v>42</v>
      </c>
      <c r="H9563" s="1" t="s">
        <v>63</v>
      </c>
      <c r="I9563">
        <v>2</v>
      </c>
      <c r="J9563">
        <v>4500</v>
      </c>
      <c r="K9563" s="7">
        <v>0.1</v>
      </c>
      <c r="L9563">
        <v>8100</v>
      </c>
      <c r="M9563">
        <v>1891.02</v>
      </c>
      <c r="N9563" s="7">
        <f>IFERROR(Sales_Data[[#This Row],[Profit]]/Sales_Data[[#This Row],[Sales]],0)</f>
        <v>0.23345925925925926</v>
      </c>
      <c r="O9563" s="7" t="str">
        <f>TEXT(Sales_Data[[#This Row],[Order_Date]],"mmm")</f>
        <v>Apr</v>
      </c>
      <c r="P9563" s="9" t="str">
        <f>TEXT(Sales_Data[[#This Row],[Order_Date]],"yyyy")</f>
        <v>2025</v>
      </c>
      <c r="Q9563" s="9" t="str">
        <f t="shared" si="149"/>
        <v>Existing</v>
      </c>
      <c r="R9563" s="1" t="s">
        <v>20</v>
      </c>
    </row>
    <row r="9564" spans="1:18" x14ac:dyDescent="0.35">
      <c r="A9564" s="1" t="s">
        <v>14525</v>
      </c>
      <c r="B9564" s="2">
        <v>45740</v>
      </c>
      <c r="C9564" s="1" t="s">
        <v>5386</v>
      </c>
      <c r="D9564" s="1" t="s">
        <v>4143</v>
      </c>
      <c r="E9564" s="1" t="s">
        <v>62</v>
      </c>
      <c r="F9564" s="1" t="s">
        <v>41</v>
      </c>
      <c r="G9564" s="1" t="s">
        <v>120</v>
      </c>
      <c r="H9564" s="1" t="s">
        <v>146</v>
      </c>
      <c r="I9564">
        <v>5</v>
      </c>
      <c r="J9564">
        <v>800</v>
      </c>
      <c r="K9564" s="7">
        <v>0.1</v>
      </c>
      <c r="L9564">
        <v>3600</v>
      </c>
      <c r="M9564">
        <v>659.78</v>
      </c>
      <c r="N9564" s="7">
        <f>IFERROR(Sales_Data[[#This Row],[Profit]]/Sales_Data[[#This Row],[Sales]],0)</f>
        <v>0.18327222222222223</v>
      </c>
      <c r="O9564" s="7" t="str">
        <f>TEXT(Sales_Data[[#This Row],[Order_Date]],"mmm")</f>
        <v>Mar</v>
      </c>
      <c r="P9564" s="9" t="str">
        <f>TEXT(Sales_Data[[#This Row],[Order_Date]],"yyyy")</f>
        <v>2025</v>
      </c>
      <c r="Q9564" s="9" t="str">
        <f t="shared" si="149"/>
        <v>Existing</v>
      </c>
      <c r="R9564" s="1" t="s">
        <v>36</v>
      </c>
    </row>
    <row r="9565" spans="1:18" x14ac:dyDescent="0.35">
      <c r="A9565" s="1" t="s">
        <v>14526</v>
      </c>
      <c r="B9565" s="2">
        <v>45826</v>
      </c>
      <c r="C9565" s="1" t="s">
        <v>1506</v>
      </c>
      <c r="D9565" s="1" t="s">
        <v>6213</v>
      </c>
      <c r="E9565" s="1" t="s">
        <v>119</v>
      </c>
      <c r="F9565" s="1" t="s">
        <v>33</v>
      </c>
      <c r="G9565" s="1" t="s">
        <v>120</v>
      </c>
      <c r="H9565" s="1" t="s">
        <v>146</v>
      </c>
      <c r="I9565">
        <v>3</v>
      </c>
      <c r="J9565">
        <v>800</v>
      </c>
      <c r="K9565" s="7">
        <v>0</v>
      </c>
      <c r="L9565">
        <v>2400</v>
      </c>
      <c r="M9565">
        <v>222.71</v>
      </c>
      <c r="N9565" s="7">
        <f>IFERROR(Sales_Data[[#This Row],[Profit]]/Sales_Data[[#This Row],[Sales]],0)</f>
        <v>9.2795833333333341E-2</v>
      </c>
      <c r="O9565" s="7" t="str">
        <f>TEXT(Sales_Data[[#This Row],[Order_Date]],"mmm")</f>
        <v>Jun</v>
      </c>
      <c r="P9565" s="9" t="str">
        <f>TEXT(Sales_Data[[#This Row],[Order_Date]],"yyyy")</f>
        <v>2025</v>
      </c>
      <c r="Q9565" s="9" t="str">
        <f t="shared" si="149"/>
        <v>Existing</v>
      </c>
      <c r="R9565" s="1" t="s">
        <v>73</v>
      </c>
    </row>
    <row r="9566" spans="1:18" x14ac:dyDescent="0.35">
      <c r="A9566" s="1" t="s">
        <v>14527</v>
      </c>
      <c r="B9566" s="2">
        <v>45824</v>
      </c>
      <c r="C9566" s="1" t="s">
        <v>3626</v>
      </c>
      <c r="D9566" s="1" t="s">
        <v>908</v>
      </c>
      <c r="E9566" s="1" t="s">
        <v>24</v>
      </c>
      <c r="F9566" s="1" t="s">
        <v>25</v>
      </c>
      <c r="G9566" s="1" t="s">
        <v>18</v>
      </c>
      <c r="H9566" s="1" t="s">
        <v>72</v>
      </c>
      <c r="I9566">
        <v>2</v>
      </c>
      <c r="J9566">
        <v>350</v>
      </c>
      <c r="K9566" s="7">
        <v>0.1</v>
      </c>
      <c r="L9566">
        <v>630</v>
      </c>
      <c r="M9566">
        <v>101.18</v>
      </c>
      <c r="N9566" s="7">
        <f>IFERROR(Sales_Data[[#This Row],[Profit]]/Sales_Data[[#This Row],[Sales]],0)</f>
        <v>0.16060317460317461</v>
      </c>
      <c r="O9566" s="7" t="str">
        <f>TEXT(Sales_Data[[#This Row],[Order_Date]],"mmm")</f>
        <v>Jun</v>
      </c>
      <c r="P9566" s="9" t="str">
        <f>TEXT(Sales_Data[[#This Row],[Order_Date]],"yyyy")</f>
        <v>2025</v>
      </c>
      <c r="Q9566" s="9" t="str">
        <f t="shared" si="149"/>
        <v>Existing</v>
      </c>
      <c r="R9566" s="1" t="s">
        <v>20</v>
      </c>
    </row>
    <row r="9567" spans="1:18" x14ac:dyDescent="0.35">
      <c r="A9567" s="1" t="s">
        <v>14528</v>
      </c>
      <c r="B9567" s="2">
        <v>45810</v>
      </c>
      <c r="C9567" s="1" t="s">
        <v>2177</v>
      </c>
      <c r="D9567" s="1" t="s">
        <v>5251</v>
      </c>
      <c r="E9567" s="1" t="s">
        <v>24</v>
      </c>
      <c r="F9567" s="1" t="s">
        <v>25</v>
      </c>
      <c r="G9567" s="1" t="s">
        <v>120</v>
      </c>
      <c r="H9567" s="1" t="s">
        <v>217</v>
      </c>
      <c r="I9567">
        <v>4</v>
      </c>
      <c r="J9567">
        <v>3200</v>
      </c>
      <c r="K9567" s="7">
        <v>0.05</v>
      </c>
      <c r="L9567">
        <v>12160</v>
      </c>
      <c r="M9567">
        <v>2874.39</v>
      </c>
      <c r="N9567" s="7">
        <f>IFERROR(Sales_Data[[#This Row],[Profit]]/Sales_Data[[#This Row],[Sales]],0)</f>
        <v>0.23638075657894736</v>
      </c>
      <c r="O9567" s="7" t="str">
        <f>TEXT(Sales_Data[[#This Row],[Order_Date]],"mmm")</f>
        <v>Jun</v>
      </c>
      <c r="P9567" s="9" t="str">
        <f>TEXT(Sales_Data[[#This Row],[Order_Date]],"yyyy")</f>
        <v>2025</v>
      </c>
      <c r="Q9567" s="9" t="str">
        <f t="shared" si="149"/>
        <v>Existing</v>
      </c>
      <c r="R9567" s="1" t="s">
        <v>64</v>
      </c>
    </row>
    <row r="9568" spans="1:18" x14ac:dyDescent="0.35">
      <c r="A9568" s="1" t="s">
        <v>14529</v>
      </c>
      <c r="B9568" s="2">
        <v>45973</v>
      </c>
      <c r="C9568" s="1" t="s">
        <v>5803</v>
      </c>
      <c r="D9568" s="1" t="s">
        <v>2059</v>
      </c>
      <c r="E9568" s="1" t="s">
        <v>24</v>
      </c>
      <c r="F9568" s="1" t="s">
        <v>25</v>
      </c>
      <c r="G9568" s="1" t="s">
        <v>34</v>
      </c>
      <c r="H9568" s="1" t="s">
        <v>153</v>
      </c>
      <c r="I9568">
        <v>1</v>
      </c>
      <c r="J9568">
        <v>7000</v>
      </c>
      <c r="K9568" s="7">
        <v>0.1</v>
      </c>
      <c r="L9568">
        <v>6300</v>
      </c>
      <c r="M9568">
        <v>615.66</v>
      </c>
      <c r="N9568" s="7">
        <f>IFERROR(Sales_Data[[#This Row],[Profit]]/Sales_Data[[#This Row],[Sales]],0)</f>
        <v>9.7723809523809518E-2</v>
      </c>
      <c r="O9568" s="7" t="str">
        <f>TEXT(Sales_Data[[#This Row],[Order_Date]],"mmm")</f>
        <v>Nov</v>
      </c>
      <c r="P9568" s="9" t="str">
        <f>TEXT(Sales_Data[[#This Row],[Order_Date]],"yyyy")</f>
        <v>2025</v>
      </c>
      <c r="Q9568" s="9" t="str">
        <f t="shared" si="149"/>
        <v>New</v>
      </c>
      <c r="R9568" s="1" t="s">
        <v>28</v>
      </c>
    </row>
    <row r="9569" spans="1:18" x14ac:dyDescent="0.35">
      <c r="A9569" s="1" t="s">
        <v>14530</v>
      </c>
      <c r="B9569" s="2">
        <v>45971</v>
      </c>
      <c r="C9569" s="1" t="s">
        <v>1414</v>
      </c>
      <c r="D9569" s="1" t="s">
        <v>7216</v>
      </c>
      <c r="E9569" s="1" t="s">
        <v>62</v>
      </c>
      <c r="F9569" s="1" t="s">
        <v>41</v>
      </c>
      <c r="G9569" s="1" t="s">
        <v>120</v>
      </c>
      <c r="H9569" s="1" t="s">
        <v>217</v>
      </c>
      <c r="I9569">
        <v>3</v>
      </c>
      <c r="J9569">
        <v>3200</v>
      </c>
      <c r="K9569" s="7">
        <v>0.1</v>
      </c>
      <c r="L9569">
        <v>8640</v>
      </c>
      <c r="M9569">
        <v>1535.63</v>
      </c>
      <c r="N9569" s="7">
        <f>IFERROR(Sales_Data[[#This Row],[Profit]]/Sales_Data[[#This Row],[Sales]],0)</f>
        <v>0.17773495370370371</v>
      </c>
      <c r="O9569" s="7" t="str">
        <f>TEXT(Sales_Data[[#This Row],[Order_Date]],"mmm")</f>
        <v>Nov</v>
      </c>
      <c r="P9569" s="9" t="str">
        <f>TEXT(Sales_Data[[#This Row],[Order_Date]],"yyyy")</f>
        <v>2025</v>
      </c>
      <c r="Q9569" s="9" t="str">
        <f t="shared" si="149"/>
        <v>Existing</v>
      </c>
      <c r="R9569" s="1" t="s">
        <v>28</v>
      </c>
    </row>
    <row r="9570" spans="1:18" x14ac:dyDescent="0.35">
      <c r="A9570" s="1" t="s">
        <v>14531</v>
      </c>
      <c r="B9570" s="2">
        <v>46020</v>
      </c>
      <c r="C9570" s="1" t="s">
        <v>5504</v>
      </c>
      <c r="D9570" s="1" t="s">
        <v>4026</v>
      </c>
      <c r="E9570" s="1" t="s">
        <v>135</v>
      </c>
      <c r="F9570" s="1" t="s">
        <v>136</v>
      </c>
      <c r="G9570" s="1" t="s">
        <v>42</v>
      </c>
      <c r="H9570" s="1" t="s">
        <v>43</v>
      </c>
      <c r="I9570">
        <v>5</v>
      </c>
      <c r="J9570">
        <v>18000</v>
      </c>
      <c r="K9570" s="7">
        <v>0.15</v>
      </c>
      <c r="L9570">
        <v>76500</v>
      </c>
      <c r="M9570">
        <v>12300.48</v>
      </c>
      <c r="N9570" s="7">
        <f>IFERROR(Sales_Data[[#This Row],[Profit]]/Sales_Data[[#This Row],[Sales]],0)</f>
        <v>0.1607905882352941</v>
      </c>
      <c r="O9570" s="7" t="str">
        <f>TEXT(Sales_Data[[#This Row],[Order_Date]],"mmm")</f>
        <v>Dec</v>
      </c>
      <c r="P9570" s="9" t="str">
        <f>TEXT(Sales_Data[[#This Row],[Order_Date]],"yyyy")</f>
        <v>2025</v>
      </c>
      <c r="Q9570" s="9" t="str">
        <f t="shared" si="149"/>
        <v>Existing</v>
      </c>
      <c r="R9570" s="1" t="s">
        <v>73</v>
      </c>
    </row>
    <row r="9571" spans="1:18" x14ac:dyDescent="0.35">
      <c r="A9571" s="1" t="s">
        <v>14532</v>
      </c>
      <c r="B9571" s="2">
        <v>45849</v>
      </c>
      <c r="C9571" s="1" t="s">
        <v>6084</v>
      </c>
      <c r="D9571" s="1" t="s">
        <v>232</v>
      </c>
      <c r="E9571" s="1" t="s">
        <v>51</v>
      </c>
      <c r="F9571" s="1" t="s">
        <v>52</v>
      </c>
      <c r="G9571" s="1" t="s">
        <v>120</v>
      </c>
      <c r="H9571" s="1" t="s">
        <v>217</v>
      </c>
      <c r="I9571">
        <v>2</v>
      </c>
      <c r="J9571">
        <v>3200</v>
      </c>
      <c r="K9571" s="7">
        <v>0.05</v>
      </c>
      <c r="L9571">
        <v>6080</v>
      </c>
      <c r="M9571">
        <v>923.93</v>
      </c>
      <c r="N9571" s="7">
        <f>IFERROR(Sales_Data[[#This Row],[Profit]]/Sales_Data[[#This Row],[Sales]],0)</f>
        <v>0.15196217105263157</v>
      </c>
      <c r="O9571" s="7" t="str">
        <f>TEXT(Sales_Data[[#This Row],[Order_Date]],"mmm")</f>
        <v>Jul</v>
      </c>
      <c r="P9571" s="9" t="str">
        <f>TEXT(Sales_Data[[#This Row],[Order_Date]],"yyyy")</f>
        <v>2025</v>
      </c>
      <c r="Q9571" s="9" t="str">
        <f t="shared" si="149"/>
        <v>Existing</v>
      </c>
      <c r="R9571" s="1" t="s">
        <v>64</v>
      </c>
    </row>
    <row r="9572" spans="1:18" x14ac:dyDescent="0.35">
      <c r="A9572" s="1" t="s">
        <v>14533</v>
      </c>
      <c r="B9572" s="2">
        <v>45661</v>
      </c>
      <c r="C9572" s="1" t="s">
        <v>267</v>
      </c>
      <c r="D9572" s="1" t="s">
        <v>4416</v>
      </c>
      <c r="E9572" s="1" t="s">
        <v>24</v>
      </c>
      <c r="F9572" s="1" t="s">
        <v>25</v>
      </c>
      <c r="G9572" s="1" t="s">
        <v>42</v>
      </c>
      <c r="H9572" s="1" t="s">
        <v>63</v>
      </c>
      <c r="I9572">
        <v>2</v>
      </c>
      <c r="J9572">
        <v>4500</v>
      </c>
      <c r="K9572" s="7">
        <v>0.1</v>
      </c>
      <c r="L9572">
        <v>8100</v>
      </c>
      <c r="M9572">
        <v>908.1</v>
      </c>
      <c r="N9572" s="7">
        <f>IFERROR(Sales_Data[[#This Row],[Profit]]/Sales_Data[[#This Row],[Sales]],0)</f>
        <v>0.11211111111111112</v>
      </c>
      <c r="O9572" s="7" t="str">
        <f>TEXT(Sales_Data[[#This Row],[Order_Date]],"mmm")</f>
        <v>Jan</v>
      </c>
      <c r="P9572" s="9" t="str">
        <f>TEXT(Sales_Data[[#This Row],[Order_Date]],"yyyy")</f>
        <v>2025</v>
      </c>
      <c r="Q9572" s="9" t="str">
        <f t="shared" si="149"/>
        <v>Existing</v>
      </c>
      <c r="R9572" s="1" t="s">
        <v>64</v>
      </c>
    </row>
    <row r="9573" spans="1:18" x14ac:dyDescent="0.35">
      <c r="A9573" s="1" t="s">
        <v>14534</v>
      </c>
      <c r="B9573" s="2">
        <v>45993</v>
      </c>
      <c r="C9573" s="1" t="s">
        <v>2522</v>
      </c>
      <c r="D9573" s="1" t="s">
        <v>6531</v>
      </c>
      <c r="E9573" s="1" t="s">
        <v>62</v>
      </c>
      <c r="F9573" s="1" t="s">
        <v>41</v>
      </c>
      <c r="G9573" s="1" t="s">
        <v>42</v>
      </c>
      <c r="H9573" s="1" t="s">
        <v>112</v>
      </c>
      <c r="I9573">
        <v>5</v>
      </c>
      <c r="J9573">
        <v>2500</v>
      </c>
      <c r="K9573" s="7">
        <v>0.05</v>
      </c>
      <c r="L9573">
        <v>11875</v>
      </c>
      <c r="M9573">
        <v>2480.62</v>
      </c>
      <c r="N9573" s="7">
        <f>IFERROR(Sales_Data[[#This Row],[Profit]]/Sales_Data[[#This Row],[Sales]],0)</f>
        <v>0.20889431578947368</v>
      </c>
      <c r="O9573" s="7" t="str">
        <f>TEXT(Sales_Data[[#This Row],[Order_Date]],"mmm")</f>
        <v>Dec</v>
      </c>
      <c r="P9573" s="9" t="str">
        <f>TEXT(Sales_Data[[#This Row],[Order_Date]],"yyyy")</f>
        <v>2025</v>
      </c>
      <c r="Q9573" s="9" t="str">
        <f t="shared" si="149"/>
        <v>Existing</v>
      </c>
      <c r="R9573" s="1" t="s">
        <v>64</v>
      </c>
    </row>
    <row r="9574" spans="1:18" x14ac:dyDescent="0.35">
      <c r="A9574" s="1" t="s">
        <v>14535</v>
      </c>
      <c r="B9574" s="2">
        <v>45776</v>
      </c>
      <c r="C9574" s="1" t="s">
        <v>1242</v>
      </c>
      <c r="D9574" s="1" t="s">
        <v>9529</v>
      </c>
      <c r="E9574" s="1" t="s">
        <v>135</v>
      </c>
      <c r="F9574" s="1" t="s">
        <v>136</v>
      </c>
      <c r="G9574" s="1" t="s">
        <v>120</v>
      </c>
      <c r="H9574" s="1" t="s">
        <v>143</v>
      </c>
      <c r="I9574">
        <v>5</v>
      </c>
      <c r="J9574">
        <v>1800</v>
      </c>
      <c r="K9574" s="7">
        <v>0.1</v>
      </c>
      <c r="L9574">
        <v>8100</v>
      </c>
      <c r="M9574">
        <v>1818.99</v>
      </c>
      <c r="N9574" s="7">
        <f>IFERROR(Sales_Data[[#This Row],[Profit]]/Sales_Data[[#This Row],[Sales]],0)</f>
        <v>0.22456666666666666</v>
      </c>
      <c r="O9574" s="7" t="str">
        <f>TEXT(Sales_Data[[#This Row],[Order_Date]],"mmm")</f>
        <v>Apr</v>
      </c>
      <c r="P9574" s="9" t="str">
        <f>TEXT(Sales_Data[[#This Row],[Order_Date]],"yyyy")</f>
        <v>2025</v>
      </c>
      <c r="Q9574" s="9" t="str">
        <f t="shared" si="149"/>
        <v>Existing</v>
      </c>
      <c r="R9574" s="1" t="s">
        <v>36</v>
      </c>
    </row>
    <row r="9575" spans="1:18" x14ac:dyDescent="0.35">
      <c r="A9575" s="1" t="s">
        <v>14536</v>
      </c>
      <c r="B9575" s="2">
        <v>45935</v>
      </c>
      <c r="C9575" s="1" t="s">
        <v>4095</v>
      </c>
      <c r="D9575" s="1" t="s">
        <v>11038</v>
      </c>
      <c r="E9575" s="1" t="s">
        <v>71</v>
      </c>
      <c r="F9575" s="1" t="s">
        <v>33</v>
      </c>
      <c r="G9575" s="1" t="s">
        <v>42</v>
      </c>
      <c r="H9575" s="1" t="s">
        <v>102</v>
      </c>
      <c r="I9575">
        <v>1</v>
      </c>
      <c r="J9575">
        <v>25000</v>
      </c>
      <c r="K9575" s="7">
        <v>0.1</v>
      </c>
      <c r="L9575">
        <v>22500</v>
      </c>
      <c r="M9575">
        <v>2544.4499999999998</v>
      </c>
      <c r="N9575" s="7">
        <f>IFERROR(Sales_Data[[#This Row],[Profit]]/Sales_Data[[#This Row],[Sales]],0)</f>
        <v>0.11308666666666665</v>
      </c>
      <c r="O9575" s="7" t="str">
        <f>TEXT(Sales_Data[[#This Row],[Order_Date]],"mmm")</f>
        <v>Oct</v>
      </c>
      <c r="P9575" s="9" t="str">
        <f>TEXT(Sales_Data[[#This Row],[Order_Date]],"yyyy")</f>
        <v>2025</v>
      </c>
      <c r="Q9575" s="9" t="str">
        <f t="shared" si="149"/>
        <v>New</v>
      </c>
      <c r="R9575" s="1" t="s">
        <v>20</v>
      </c>
    </row>
    <row r="9576" spans="1:18" x14ac:dyDescent="0.35">
      <c r="A9576" s="1" t="s">
        <v>14537</v>
      </c>
      <c r="B9576" s="2">
        <v>45875</v>
      </c>
      <c r="C9576" s="1" t="s">
        <v>1698</v>
      </c>
      <c r="D9576" s="1" t="s">
        <v>5037</v>
      </c>
      <c r="E9576" s="1" t="s">
        <v>111</v>
      </c>
      <c r="F9576" s="1" t="s">
        <v>33</v>
      </c>
      <c r="G9576" s="1" t="s">
        <v>26</v>
      </c>
      <c r="H9576" s="1" t="s">
        <v>128</v>
      </c>
      <c r="I9576">
        <v>1</v>
      </c>
      <c r="J9576">
        <v>900</v>
      </c>
      <c r="K9576" s="7">
        <v>0.05</v>
      </c>
      <c r="L9576">
        <v>855</v>
      </c>
      <c r="M9576">
        <v>132.66999999999999</v>
      </c>
      <c r="N9576" s="7">
        <f>IFERROR(Sales_Data[[#This Row],[Profit]]/Sales_Data[[#This Row],[Sales]],0)</f>
        <v>0.15516959064327485</v>
      </c>
      <c r="O9576" s="7" t="str">
        <f>TEXT(Sales_Data[[#This Row],[Order_Date]],"mmm")</f>
        <v>Aug</v>
      </c>
      <c r="P9576" s="9" t="str">
        <f>TEXT(Sales_Data[[#This Row],[Order_Date]],"yyyy")</f>
        <v>2025</v>
      </c>
      <c r="Q9576" s="9" t="str">
        <f t="shared" si="149"/>
        <v>New</v>
      </c>
      <c r="R9576" s="1" t="s">
        <v>20</v>
      </c>
    </row>
    <row r="9577" spans="1:18" x14ac:dyDescent="0.35">
      <c r="A9577" s="1" t="s">
        <v>14538</v>
      </c>
      <c r="B9577" s="2">
        <v>45879</v>
      </c>
      <c r="C9577" s="1" t="s">
        <v>2207</v>
      </c>
      <c r="D9577" s="1" t="s">
        <v>14539</v>
      </c>
      <c r="E9577" s="1" t="s">
        <v>32</v>
      </c>
      <c r="F9577" s="1" t="s">
        <v>33</v>
      </c>
      <c r="G9577" s="1" t="s">
        <v>18</v>
      </c>
      <c r="H9577" s="1" t="s">
        <v>292</v>
      </c>
      <c r="I9577">
        <v>1</v>
      </c>
      <c r="J9577">
        <v>500</v>
      </c>
      <c r="K9577" s="7">
        <v>0.1</v>
      </c>
      <c r="L9577">
        <v>450</v>
      </c>
      <c r="M9577">
        <v>89.91</v>
      </c>
      <c r="N9577" s="7">
        <f>IFERROR(Sales_Data[[#This Row],[Profit]]/Sales_Data[[#This Row],[Sales]],0)</f>
        <v>0.19980000000000001</v>
      </c>
      <c r="O9577" s="7" t="str">
        <f>TEXT(Sales_Data[[#This Row],[Order_Date]],"mmm")</f>
        <v>Aug</v>
      </c>
      <c r="P9577" s="9" t="str">
        <f>TEXT(Sales_Data[[#This Row],[Order_Date]],"yyyy")</f>
        <v>2025</v>
      </c>
      <c r="Q9577" s="9" t="str">
        <f t="shared" si="149"/>
        <v>New</v>
      </c>
      <c r="R9577" s="1" t="s">
        <v>73</v>
      </c>
    </row>
    <row r="9578" spans="1:18" x14ac:dyDescent="0.35">
      <c r="A9578" s="1" t="s">
        <v>14540</v>
      </c>
      <c r="B9578" s="2">
        <v>45803</v>
      </c>
      <c r="C9578" s="1" t="s">
        <v>2151</v>
      </c>
      <c r="D9578" s="1" t="s">
        <v>1021</v>
      </c>
      <c r="E9578" s="1" t="s">
        <v>119</v>
      </c>
      <c r="F9578" s="1" t="s">
        <v>33</v>
      </c>
      <c r="G9578" s="1" t="s">
        <v>26</v>
      </c>
      <c r="H9578" s="1" t="s">
        <v>128</v>
      </c>
      <c r="I9578">
        <v>5</v>
      </c>
      <c r="J9578">
        <v>900</v>
      </c>
      <c r="K9578" s="7">
        <v>0.1</v>
      </c>
      <c r="L9578">
        <v>4050</v>
      </c>
      <c r="M9578">
        <v>633.26</v>
      </c>
      <c r="N9578" s="7">
        <f>IFERROR(Sales_Data[[#This Row],[Profit]]/Sales_Data[[#This Row],[Sales]],0)</f>
        <v>0.1563604938271605</v>
      </c>
      <c r="O9578" s="7" t="str">
        <f>TEXT(Sales_Data[[#This Row],[Order_Date]],"mmm")</f>
        <v>May</v>
      </c>
      <c r="P9578" s="9" t="str">
        <f>TEXT(Sales_Data[[#This Row],[Order_Date]],"yyyy")</f>
        <v>2025</v>
      </c>
      <c r="Q9578" s="9" t="str">
        <f t="shared" si="149"/>
        <v>Existing</v>
      </c>
      <c r="R9578" s="1" t="s">
        <v>36</v>
      </c>
    </row>
    <row r="9579" spans="1:18" x14ac:dyDescent="0.35">
      <c r="A9579" s="1" t="s">
        <v>14541</v>
      </c>
      <c r="B9579" s="2">
        <v>45851</v>
      </c>
      <c r="C9579" s="1" t="s">
        <v>9433</v>
      </c>
      <c r="D9579" s="1" t="s">
        <v>12980</v>
      </c>
      <c r="E9579" s="1" t="s">
        <v>40</v>
      </c>
      <c r="F9579" s="1" t="s">
        <v>41</v>
      </c>
      <c r="G9579" s="1" t="s">
        <v>34</v>
      </c>
      <c r="H9579" s="1" t="s">
        <v>107</v>
      </c>
      <c r="I9579">
        <v>3</v>
      </c>
      <c r="J9579">
        <v>6500</v>
      </c>
      <c r="K9579" s="7">
        <v>0.05</v>
      </c>
      <c r="L9579">
        <v>18525</v>
      </c>
      <c r="M9579">
        <v>4456.8999999999996</v>
      </c>
      <c r="N9579" s="7">
        <f>IFERROR(Sales_Data[[#This Row],[Profit]]/Sales_Data[[#This Row],[Sales]],0)</f>
        <v>0.24058839406207824</v>
      </c>
      <c r="O9579" s="7" t="str">
        <f>TEXT(Sales_Data[[#This Row],[Order_Date]],"mmm")</f>
        <v>Jul</v>
      </c>
      <c r="P9579" s="9" t="str">
        <f>TEXT(Sales_Data[[#This Row],[Order_Date]],"yyyy")</f>
        <v>2025</v>
      </c>
      <c r="Q9579" s="9" t="str">
        <f t="shared" si="149"/>
        <v>Existing</v>
      </c>
      <c r="R9579" s="1" t="s">
        <v>64</v>
      </c>
    </row>
    <row r="9580" spans="1:18" x14ac:dyDescent="0.35">
      <c r="A9580" s="1" t="s">
        <v>14542</v>
      </c>
      <c r="B9580" s="2">
        <v>45810</v>
      </c>
      <c r="C9580" s="1" t="s">
        <v>237</v>
      </c>
      <c r="D9580" s="1" t="s">
        <v>4711</v>
      </c>
      <c r="E9580" s="1" t="s">
        <v>62</v>
      </c>
      <c r="F9580" s="1" t="s">
        <v>41</v>
      </c>
      <c r="G9580" s="1" t="s">
        <v>42</v>
      </c>
      <c r="H9580" s="1" t="s">
        <v>47</v>
      </c>
      <c r="I9580">
        <v>3</v>
      </c>
      <c r="J9580">
        <v>55000</v>
      </c>
      <c r="K9580" s="7">
        <v>0.1</v>
      </c>
      <c r="L9580">
        <v>148500</v>
      </c>
      <c r="M9580">
        <v>34340.33</v>
      </c>
      <c r="N9580" s="7">
        <f>IFERROR(Sales_Data[[#This Row],[Profit]]/Sales_Data[[#This Row],[Sales]],0)</f>
        <v>0.23124801346801349</v>
      </c>
      <c r="O9580" s="7" t="str">
        <f>TEXT(Sales_Data[[#This Row],[Order_Date]],"mmm")</f>
        <v>Jun</v>
      </c>
      <c r="P9580" s="9" t="str">
        <f>TEXT(Sales_Data[[#This Row],[Order_Date]],"yyyy")</f>
        <v>2025</v>
      </c>
      <c r="Q9580" s="9" t="str">
        <f t="shared" si="149"/>
        <v>Existing</v>
      </c>
      <c r="R9580" s="1" t="s">
        <v>36</v>
      </c>
    </row>
    <row r="9581" spans="1:18" x14ac:dyDescent="0.35">
      <c r="A9581" s="1" t="s">
        <v>14543</v>
      </c>
      <c r="B9581" s="2">
        <v>45897</v>
      </c>
      <c r="C9581" s="1" t="s">
        <v>169</v>
      </c>
      <c r="D9581" s="1" t="s">
        <v>3009</v>
      </c>
      <c r="E9581" s="1" t="s">
        <v>32</v>
      </c>
      <c r="F9581" s="1" t="s">
        <v>33</v>
      </c>
      <c r="G9581" s="1" t="s">
        <v>26</v>
      </c>
      <c r="H9581" s="1" t="s">
        <v>128</v>
      </c>
      <c r="I9581">
        <v>3</v>
      </c>
      <c r="J9581">
        <v>900</v>
      </c>
      <c r="K9581" s="7">
        <v>0.05</v>
      </c>
      <c r="L9581">
        <v>2565</v>
      </c>
      <c r="M9581">
        <v>475.91</v>
      </c>
      <c r="N9581" s="7">
        <f>IFERROR(Sales_Data[[#This Row],[Profit]]/Sales_Data[[#This Row],[Sales]],0)</f>
        <v>0.18553996101364523</v>
      </c>
      <c r="O9581" s="7" t="str">
        <f>TEXT(Sales_Data[[#This Row],[Order_Date]],"mmm")</f>
        <v>Aug</v>
      </c>
      <c r="P9581" s="9" t="str">
        <f>TEXT(Sales_Data[[#This Row],[Order_Date]],"yyyy")</f>
        <v>2025</v>
      </c>
      <c r="Q9581" s="9" t="str">
        <f t="shared" si="149"/>
        <v>Existing</v>
      </c>
      <c r="R9581" s="1" t="s">
        <v>64</v>
      </c>
    </row>
    <row r="9582" spans="1:18" x14ac:dyDescent="0.35">
      <c r="A9582" s="1" t="s">
        <v>14544</v>
      </c>
      <c r="B9582" s="2">
        <v>45659</v>
      </c>
      <c r="C9582" s="1" t="s">
        <v>4109</v>
      </c>
      <c r="D9582" s="1" t="s">
        <v>1260</v>
      </c>
      <c r="E9582" s="1" t="s">
        <v>106</v>
      </c>
      <c r="F9582" s="1" t="s">
        <v>33</v>
      </c>
      <c r="G9582" s="1" t="s">
        <v>120</v>
      </c>
      <c r="H9582" s="1" t="s">
        <v>143</v>
      </c>
      <c r="I9582">
        <v>3</v>
      </c>
      <c r="J9582">
        <v>1800</v>
      </c>
      <c r="K9582" s="7">
        <v>0.05</v>
      </c>
      <c r="L9582">
        <v>5130</v>
      </c>
      <c r="M9582">
        <v>992.95</v>
      </c>
      <c r="N9582" s="7">
        <f>IFERROR(Sales_Data[[#This Row],[Profit]]/Sales_Data[[#This Row],[Sales]],0)</f>
        <v>0.19355750487329434</v>
      </c>
      <c r="O9582" s="7" t="str">
        <f>TEXT(Sales_Data[[#This Row],[Order_Date]],"mmm")</f>
        <v>Jan</v>
      </c>
      <c r="P9582" s="9" t="str">
        <f>TEXT(Sales_Data[[#This Row],[Order_Date]],"yyyy")</f>
        <v>2025</v>
      </c>
      <c r="Q9582" s="9" t="str">
        <f t="shared" si="149"/>
        <v>Existing</v>
      </c>
      <c r="R9582" s="1" t="s">
        <v>64</v>
      </c>
    </row>
    <row r="9583" spans="1:18" x14ac:dyDescent="0.35">
      <c r="A9583" s="1" t="s">
        <v>14545</v>
      </c>
      <c r="B9583" s="2">
        <v>45967</v>
      </c>
      <c r="C9583" s="1" t="s">
        <v>7943</v>
      </c>
      <c r="D9583" s="1" t="s">
        <v>10260</v>
      </c>
      <c r="E9583" s="1" t="s">
        <v>106</v>
      </c>
      <c r="F9583" s="1" t="s">
        <v>33</v>
      </c>
      <c r="G9583" s="1" t="s">
        <v>34</v>
      </c>
      <c r="H9583" s="1" t="s">
        <v>35</v>
      </c>
      <c r="I9583">
        <v>2</v>
      </c>
      <c r="J9583">
        <v>9000</v>
      </c>
      <c r="K9583" s="7">
        <v>0.05</v>
      </c>
      <c r="L9583">
        <v>17100</v>
      </c>
      <c r="M9583">
        <v>1607.59</v>
      </c>
      <c r="N9583" s="7">
        <f>IFERROR(Sales_Data[[#This Row],[Profit]]/Sales_Data[[#This Row],[Sales]],0)</f>
        <v>9.4011111111111101E-2</v>
      </c>
      <c r="O9583" s="7" t="str">
        <f>TEXT(Sales_Data[[#This Row],[Order_Date]],"mmm")</f>
        <v>Nov</v>
      </c>
      <c r="P9583" s="9" t="str">
        <f>TEXT(Sales_Data[[#This Row],[Order_Date]],"yyyy")</f>
        <v>2025</v>
      </c>
      <c r="Q9583" s="9" t="str">
        <f t="shared" si="149"/>
        <v>Existing</v>
      </c>
      <c r="R9583" s="1" t="s">
        <v>36</v>
      </c>
    </row>
    <row r="9584" spans="1:18" x14ac:dyDescent="0.35">
      <c r="A9584" s="1" t="s">
        <v>14546</v>
      </c>
      <c r="B9584" s="2">
        <v>45862</v>
      </c>
      <c r="C9584" s="1" t="s">
        <v>4920</v>
      </c>
      <c r="D9584" s="1" t="s">
        <v>7846</v>
      </c>
      <c r="E9584" s="1" t="s">
        <v>119</v>
      </c>
      <c r="F9584" s="1" t="s">
        <v>33</v>
      </c>
      <c r="G9584" s="1" t="s">
        <v>120</v>
      </c>
      <c r="H9584" s="1" t="s">
        <v>217</v>
      </c>
      <c r="I9584">
        <v>3</v>
      </c>
      <c r="J9584">
        <v>3200</v>
      </c>
      <c r="K9584" s="7">
        <v>0.15</v>
      </c>
      <c r="L9584">
        <v>8160</v>
      </c>
      <c r="M9584">
        <v>1278.06</v>
      </c>
      <c r="N9584" s="7">
        <f>IFERROR(Sales_Data[[#This Row],[Profit]]/Sales_Data[[#This Row],[Sales]],0)</f>
        <v>0.15662499999999999</v>
      </c>
      <c r="O9584" s="7" t="str">
        <f>TEXT(Sales_Data[[#This Row],[Order_Date]],"mmm")</f>
        <v>Jul</v>
      </c>
      <c r="P9584" s="9" t="str">
        <f>TEXT(Sales_Data[[#This Row],[Order_Date]],"yyyy")</f>
        <v>2025</v>
      </c>
      <c r="Q9584" s="9" t="str">
        <f t="shared" si="149"/>
        <v>Existing</v>
      </c>
      <c r="R9584" s="1" t="s">
        <v>64</v>
      </c>
    </row>
    <row r="9585" spans="1:18" x14ac:dyDescent="0.35">
      <c r="A9585" s="1" t="s">
        <v>14547</v>
      </c>
      <c r="B9585" s="2">
        <v>45821</v>
      </c>
      <c r="C9585" s="1" t="s">
        <v>1817</v>
      </c>
      <c r="D9585" s="1" t="s">
        <v>12641</v>
      </c>
      <c r="E9585" s="1" t="s">
        <v>51</v>
      </c>
      <c r="F9585" s="1" t="s">
        <v>52</v>
      </c>
      <c r="G9585" s="1" t="s">
        <v>120</v>
      </c>
      <c r="H9585" s="1" t="s">
        <v>121</v>
      </c>
      <c r="I9585">
        <v>3</v>
      </c>
      <c r="J9585">
        <v>2800</v>
      </c>
      <c r="K9585" s="7">
        <v>0</v>
      </c>
      <c r="L9585">
        <v>8400</v>
      </c>
      <c r="M9585">
        <v>1716.37</v>
      </c>
      <c r="N9585" s="7">
        <f>IFERROR(Sales_Data[[#This Row],[Profit]]/Sales_Data[[#This Row],[Sales]],0)</f>
        <v>0.2043297619047619</v>
      </c>
      <c r="O9585" s="7" t="str">
        <f>TEXT(Sales_Data[[#This Row],[Order_Date]],"mmm")</f>
        <v>Jun</v>
      </c>
      <c r="P9585" s="9" t="str">
        <f>TEXT(Sales_Data[[#This Row],[Order_Date]],"yyyy")</f>
        <v>2025</v>
      </c>
      <c r="Q9585" s="9" t="str">
        <f t="shared" si="149"/>
        <v>Existing</v>
      </c>
      <c r="R9585" s="1" t="s">
        <v>28</v>
      </c>
    </row>
    <row r="9586" spans="1:18" x14ac:dyDescent="0.35">
      <c r="A9586" s="1" t="s">
        <v>14548</v>
      </c>
      <c r="B9586" s="2">
        <v>45874</v>
      </c>
      <c r="C9586" s="1" t="s">
        <v>4698</v>
      </c>
      <c r="D9586" s="1" t="s">
        <v>4873</v>
      </c>
      <c r="E9586" s="1" t="s">
        <v>24</v>
      </c>
      <c r="F9586" s="1" t="s">
        <v>25</v>
      </c>
      <c r="G9586" s="1" t="s">
        <v>26</v>
      </c>
      <c r="H9586" s="1" t="s">
        <v>128</v>
      </c>
      <c r="I9586">
        <v>1</v>
      </c>
      <c r="J9586">
        <v>900</v>
      </c>
      <c r="K9586" s="7">
        <v>0.1</v>
      </c>
      <c r="L9586">
        <v>810</v>
      </c>
      <c r="M9586">
        <v>81.88</v>
      </c>
      <c r="N9586" s="7">
        <f>IFERROR(Sales_Data[[#This Row],[Profit]]/Sales_Data[[#This Row],[Sales]],0)</f>
        <v>0.10108641975308641</v>
      </c>
      <c r="O9586" s="7" t="str">
        <f>TEXT(Sales_Data[[#This Row],[Order_Date]],"mmm")</f>
        <v>Aug</v>
      </c>
      <c r="P9586" s="9" t="str">
        <f>TEXT(Sales_Data[[#This Row],[Order_Date]],"yyyy")</f>
        <v>2025</v>
      </c>
      <c r="Q9586" s="9" t="str">
        <f t="shared" si="149"/>
        <v>New</v>
      </c>
      <c r="R9586" s="1" t="s">
        <v>28</v>
      </c>
    </row>
    <row r="9587" spans="1:18" x14ac:dyDescent="0.35">
      <c r="A9587" s="1" t="s">
        <v>14549</v>
      </c>
      <c r="B9587" s="2">
        <v>45887</v>
      </c>
      <c r="C9587" s="1" t="s">
        <v>2405</v>
      </c>
      <c r="D9587" s="1" t="s">
        <v>1959</v>
      </c>
      <c r="E9587" s="1" t="s">
        <v>81</v>
      </c>
      <c r="F9587" s="1" t="s">
        <v>33</v>
      </c>
      <c r="G9587" s="1" t="s">
        <v>34</v>
      </c>
      <c r="H9587" s="1" t="s">
        <v>153</v>
      </c>
      <c r="I9587">
        <v>2</v>
      </c>
      <c r="J9587">
        <v>7000</v>
      </c>
      <c r="K9587" s="7">
        <v>0.1</v>
      </c>
      <c r="L9587">
        <v>12600</v>
      </c>
      <c r="M9587">
        <v>2783.58</v>
      </c>
      <c r="N9587" s="7">
        <f>IFERROR(Sales_Data[[#This Row],[Profit]]/Sales_Data[[#This Row],[Sales]],0)</f>
        <v>0.22091904761904763</v>
      </c>
      <c r="O9587" s="7" t="str">
        <f>TEXT(Sales_Data[[#This Row],[Order_Date]],"mmm")</f>
        <v>Aug</v>
      </c>
      <c r="P9587" s="9" t="str">
        <f>TEXT(Sales_Data[[#This Row],[Order_Date]],"yyyy")</f>
        <v>2025</v>
      </c>
      <c r="Q9587" s="9" t="str">
        <f t="shared" si="149"/>
        <v>Existing</v>
      </c>
      <c r="R9587" s="1" t="s">
        <v>28</v>
      </c>
    </row>
    <row r="9588" spans="1:18" x14ac:dyDescent="0.35">
      <c r="A9588" s="1" t="s">
        <v>14550</v>
      </c>
      <c r="B9588" s="2">
        <v>45742</v>
      </c>
      <c r="C9588" s="1" t="s">
        <v>4554</v>
      </c>
      <c r="D9588" s="1" t="s">
        <v>2951</v>
      </c>
      <c r="E9588" s="1" t="s">
        <v>160</v>
      </c>
      <c r="F9588" s="1" t="s">
        <v>161</v>
      </c>
      <c r="G9588" s="1" t="s">
        <v>26</v>
      </c>
      <c r="H9588" s="1" t="s">
        <v>82</v>
      </c>
      <c r="I9588">
        <v>4</v>
      </c>
      <c r="J9588">
        <v>450</v>
      </c>
      <c r="K9588" s="7">
        <v>0.1</v>
      </c>
      <c r="L9588">
        <v>1620</v>
      </c>
      <c r="M9588">
        <v>197.77</v>
      </c>
      <c r="N9588" s="7">
        <f>IFERROR(Sales_Data[[#This Row],[Profit]]/Sales_Data[[#This Row],[Sales]],0)</f>
        <v>0.12208024691358026</v>
      </c>
      <c r="O9588" s="7" t="str">
        <f>TEXT(Sales_Data[[#This Row],[Order_Date]],"mmm")</f>
        <v>Mar</v>
      </c>
      <c r="P9588" s="9" t="str">
        <f>TEXT(Sales_Data[[#This Row],[Order_Date]],"yyyy")</f>
        <v>2025</v>
      </c>
      <c r="Q9588" s="9" t="str">
        <f t="shared" si="149"/>
        <v>Existing</v>
      </c>
      <c r="R9588" s="1" t="s">
        <v>36</v>
      </c>
    </row>
    <row r="9589" spans="1:18" x14ac:dyDescent="0.35">
      <c r="A9589" s="1" t="s">
        <v>14551</v>
      </c>
      <c r="B9589" s="2">
        <v>45836</v>
      </c>
      <c r="C9589" s="1" t="s">
        <v>10492</v>
      </c>
      <c r="D9589" s="1" t="s">
        <v>3155</v>
      </c>
      <c r="E9589" s="1" t="s">
        <v>119</v>
      </c>
      <c r="F9589" s="1" t="s">
        <v>33</v>
      </c>
      <c r="G9589" s="1" t="s">
        <v>26</v>
      </c>
      <c r="H9589" s="1" t="s">
        <v>27</v>
      </c>
      <c r="I9589">
        <v>2</v>
      </c>
      <c r="J9589">
        <v>1200</v>
      </c>
      <c r="K9589" s="7">
        <v>0.1</v>
      </c>
      <c r="L9589">
        <v>2160</v>
      </c>
      <c r="M9589">
        <v>412.01</v>
      </c>
      <c r="N9589" s="7">
        <f>IFERROR(Sales_Data[[#This Row],[Profit]]/Sales_Data[[#This Row],[Sales]],0)</f>
        <v>0.19074537037037037</v>
      </c>
      <c r="O9589" s="7" t="str">
        <f>TEXT(Sales_Data[[#This Row],[Order_Date]],"mmm")</f>
        <v>Jun</v>
      </c>
      <c r="P9589" s="9" t="str">
        <f>TEXT(Sales_Data[[#This Row],[Order_Date]],"yyyy")</f>
        <v>2025</v>
      </c>
      <c r="Q9589" s="9" t="str">
        <f t="shared" si="149"/>
        <v>Existing</v>
      </c>
      <c r="R9589" s="1" t="s">
        <v>73</v>
      </c>
    </row>
    <row r="9590" spans="1:18" x14ac:dyDescent="0.35">
      <c r="A9590" s="1" t="s">
        <v>14552</v>
      </c>
      <c r="B9590" s="2">
        <v>45728</v>
      </c>
      <c r="C9590" s="1" t="s">
        <v>10404</v>
      </c>
      <c r="D9590" s="1" t="s">
        <v>2645</v>
      </c>
      <c r="E9590" s="1" t="s">
        <v>17</v>
      </c>
      <c r="F9590" s="1" t="s">
        <v>17</v>
      </c>
      <c r="G9590" s="1" t="s">
        <v>120</v>
      </c>
      <c r="H9590" s="1" t="s">
        <v>146</v>
      </c>
      <c r="I9590">
        <v>4</v>
      </c>
      <c r="J9590">
        <v>800</v>
      </c>
      <c r="K9590" s="7">
        <v>0.1</v>
      </c>
      <c r="L9590">
        <v>2880</v>
      </c>
      <c r="M9590">
        <v>500.79</v>
      </c>
      <c r="N9590" s="7">
        <f>IFERROR(Sales_Data[[#This Row],[Profit]]/Sales_Data[[#This Row],[Sales]],0)</f>
        <v>0.17388541666666668</v>
      </c>
      <c r="O9590" s="7" t="str">
        <f>TEXT(Sales_Data[[#This Row],[Order_Date]],"mmm")</f>
        <v>Mar</v>
      </c>
      <c r="P9590" s="9" t="str">
        <f>TEXT(Sales_Data[[#This Row],[Order_Date]],"yyyy")</f>
        <v>2025</v>
      </c>
      <c r="Q9590" s="9" t="str">
        <f t="shared" si="149"/>
        <v>Existing</v>
      </c>
      <c r="R9590" s="1" t="s">
        <v>28</v>
      </c>
    </row>
    <row r="9591" spans="1:18" x14ac:dyDescent="0.35">
      <c r="A9591" s="1" t="s">
        <v>14553</v>
      </c>
      <c r="B9591" s="2">
        <v>45716</v>
      </c>
      <c r="C9591" s="1" t="s">
        <v>2882</v>
      </c>
      <c r="D9591" s="1" t="s">
        <v>521</v>
      </c>
      <c r="E9591" s="1" t="s">
        <v>160</v>
      </c>
      <c r="F9591" s="1" t="s">
        <v>161</v>
      </c>
      <c r="G9591" s="1" t="s">
        <v>120</v>
      </c>
      <c r="H9591" s="1" t="s">
        <v>143</v>
      </c>
      <c r="I9591">
        <v>1</v>
      </c>
      <c r="J9591">
        <v>1800</v>
      </c>
      <c r="K9591" s="7">
        <v>0</v>
      </c>
      <c r="L9591">
        <v>1800</v>
      </c>
      <c r="M9591">
        <v>313.26</v>
      </c>
      <c r="N9591" s="7">
        <f>IFERROR(Sales_Data[[#This Row],[Profit]]/Sales_Data[[#This Row],[Sales]],0)</f>
        <v>0.17403333333333332</v>
      </c>
      <c r="O9591" s="7" t="str">
        <f>TEXT(Sales_Data[[#This Row],[Order_Date]],"mmm")</f>
        <v>Feb</v>
      </c>
      <c r="P9591" s="9" t="str">
        <f>TEXT(Sales_Data[[#This Row],[Order_Date]],"yyyy")</f>
        <v>2025</v>
      </c>
      <c r="Q9591" s="9" t="str">
        <f t="shared" si="149"/>
        <v>New</v>
      </c>
      <c r="R9591" s="1" t="s">
        <v>73</v>
      </c>
    </row>
    <row r="9592" spans="1:18" x14ac:dyDescent="0.35">
      <c r="A9592" s="1" t="s">
        <v>14554</v>
      </c>
      <c r="B9592" s="2">
        <v>46000</v>
      </c>
      <c r="C9592" s="1" t="s">
        <v>4214</v>
      </c>
      <c r="D9592" s="1" t="s">
        <v>4307</v>
      </c>
      <c r="E9592" s="1" t="s">
        <v>135</v>
      </c>
      <c r="F9592" s="1" t="s">
        <v>136</v>
      </c>
      <c r="G9592" s="1" t="s">
        <v>34</v>
      </c>
      <c r="H9592" s="1" t="s">
        <v>35</v>
      </c>
      <c r="I9592">
        <v>4</v>
      </c>
      <c r="J9592">
        <v>9000</v>
      </c>
      <c r="K9592" s="7">
        <v>0.05</v>
      </c>
      <c r="L9592">
        <v>34200</v>
      </c>
      <c r="M9592">
        <v>6320.6</v>
      </c>
      <c r="N9592" s="7">
        <f>IFERROR(Sales_Data[[#This Row],[Profit]]/Sales_Data[[#This Row],[Sales]],0)</f>
        <v>0.18481286549707604</v>
      </c>
      <c r="O9592" s="7" t="str">
        <f>TEXT(Sales_Data[[#This Row],[Order_Date]],"mmm")</f>
        <v>Dec</v>
      </c>
      <c r="P9592" s="9" t="str">
        <f>TEXT(Sales_Data[[#This Row],[Order_Date]],"yyyy")</f>
        <v>2025</v>
      </c>
      <c r="Q9592" s="9" t="str">
        <f t="shared" si="149"/>
        <v>Existing</v>
      </c>
      <c r="R9592" s="1" t="s">
        <v>64</v>
      </c>
    </row>
    <row r="9593" spans="1:18" x14ac:dyDescent="0.35">
      <c r="A9593" s="1" t="s">
        <v>14555</v>
      </c>
      <c r="B9593" s="2">
        <v>46003</v>
      </c>
      <c r="C9593" s="1" t="s">
        <v>353</v>
      </c>
      <c r="D9593" s="1" t="s">
        <v>14556</v>
      </c>
      <c r="E9593" s="1" t="s">
        <v>160</v>
      </c>
      <c r="F9593" s="1" t="s">
        <v>161</v>
      </c>
      <c r="G9593" s="1" t="s">
        <v>18</v>
      </c>
      <c r="H9593" s="1" t="s">
        <v>19</v>
      </c>
      <c r="I9593">
        <v>3</v>
      </c>
      <c r="J9593">
        <v>700</v>
      </c>
      <c r="K9593" s="7">
        <v>0.1</v>
      </c>
      <c r="L9593">
        <v>1890</v>
      </c>
      <c r="M9593">
        <v>305.44</v>
      </c>
      <c r="N9593" s="7">
        <f>IFERROR(Sales_Data[[#This Row],[Profit]]/Sales_Data[[#This Row],[Sales]],0)</f>
        <v>0.16160846560846562</v>
      </c>
      <c r="O9593" s="7" t="str">
        <f>TEXT(Sales_Data[[#This Row],[Order_Date]],"mmm")</f>
        <v>Dec</v>
      </c>
      <c r="P9593" s="9" t="str">
        <f>TEXT(Sales_Data[[#This Row],[Order_Date]],"yyyy")</f>
        <v>2025</v>
      </c>
      <c r="Q9593" s="9" t="str">
        <f t="shared" si="149"/>
        <v>Existing</v>
      </c>
      <c r="R9593" s="1" t="s">
        <v>20</v>
      </c>
    </row>
    <row r="9594" spans="1:18" x14ac:dyDescent="0.35">
      <c r="A9594" s="1" t="s">
        <v>14557</v>
      </c>
      <c r="B9594" s="2">
        <v>45810</v>
      </c>
      <c r="C9594" s="1" t="s">
        <v>1789</v>
      </c>
      <c r="D9594" s="1" t="s">
        <v>4704</v>
      </c>
      <c r="E9594" s="1" t="s">
        <v>40</v>
      </c>
      <c r="F9594" s="1" t="s">
        <v>41</v>
      </c>
      <c r="G9594" s="1" t="s">
        <v>120</v>
      </c>
      <c r="H9594" s="1" t="s">
        <v>143</v>
      </c>
      <c r="I9594">
        <v>3</v>
      </c>
      <c r="J9594">
        <v>1800</v>
      </c>
      <c r="K9594" s="7">
        <v>0.1</v>
      </c>
      <c r="L9594">
        <v>4860</v>
      </c>
      <c r="M9594">
        <v>946.16</v>
      </c>
      <c r="N9594" s="7">
        <f>IFERROR(Sales_Data[[#This Row],[Profit]]/Sales_Data[[#This Row],[Sales]],0)</f>
        <v>0.19468312757201645</v>
      </c>
      <c r="O9594" s="7" t="str">
        <f>TEXT(Sales_Data[[#This Row],[Order_Date]],"mmm")</f>
        <v>Jun</v>
      </c>
      <c r="P9594" s="9" t="str">
        <f>TEXT(Sales_Data[[#This Row],[Order_Date]],"yyyy")</f>
        <v>2025</v>
      </c>
      <c r="Q9594" s="9" t="str">
        <f t="shared" si="149"/>
        <v>Existing</v>
      </c>
      <c r="R9594" s="1" t="s">
        <v>36</v>
      </c>
    </row>
    <row r="9595" spans="1:18" x14ac:dyDescent="0.35">
      <c r="A9595" s="1" t="s">
        <v>14558</v>
      </c>
      <c r="B9595" s="2">
        <v>45890</v>
      </c>
      <c r="C9595" s="1" t="s">
        <v>4590</v>
      </c>
      <c r="D9595" s="1" t="s">
        <v>3088</v>
      </c>
      <c r="E9595" s="1" t="s">
        <v>135</v>
      </c>
      <c r="F9595" s="1" t="s">
        <v>136</v>
      </c>
      <c r="G9595" s="1" t="s">
        <v>26</v>
      </c>
      <c r="H9595" s="1" t="s">
        <v>82</v>
      </c>
      <c r="I9595">
        <v>4</v>
      </c>
      <c r="J9595">
        <v>450</v>
      </c>
      <c r="K9595" s="7">
        <v>0.1</v>
      </c>
      <c r="L9595">
        <v>1620</v>
      </c>
      <c r="M9595">
        <v>243.41</v>
      </c>
      <c r="N9595" s="7">
        <f>IFERROR(Sales_Data[[#This Row],[Profit]]/Sales_Data[[#This Row],[Sales]],0)</f>
        <v>0.15025308641975307</v>
      </c>
      <c r="O9595" s="7" t="str">
        <f>TEXT(Sales_Data[[#This Row],[Order_Date]],"mmm")</f>
        <v>Aug</v>
      </c>
      <c r="P9595" s="9" t="str">
        <f>TEXT(Sales_Data[[#This Row],[Order_Date]],"yyyy")</f>
        <v>2025</v>
      </c>
      <c r="Q9595" s="9" t="str">
        <f t="shared" si="149"/>
        <v>Existing</v>
      </c>
      <c r="R9595" s="1" t="s">
        <v>73</v>
      </c>
    </row>
    <row r="9596" spans="1:18" x14ac:dyDescent="0.35">
      <c r="A9596" s="1" t="s">
        <v>14559</v>
      </c>
      <c r="B9596" s="2">
        <v>45997</v>
      </c>
      <c r="C9596" s="1" t="s">
        <v>579</v>
      </c>
      <c r="D9596" s="1" t="s">
        <v>4189</v>
      </c>
      <c r="E9596" s="1" t="s">
        <v>160</v>
      </c>
      <c r="F9596" s="1" t="s">
        <v>161</v>
      </c>
      <c r="G9596" s="1" t="s">
        <v>34</v>
      </c>
      <c r="H9596" s="1" t="s">
        <v>35</v>
      </c>
      <c r="I9596">
        <v>2</v>
      </c>
      <c r="J9596">
        <v>9000</v>
      </c>
      <c r="K9596" s="7">
        <v>0.1</v>
      </c>
      <c r="L9596">
        <v>16200</v>
      </c>
      <c r="M9596">
        <v>1493.44</v>
      </c>
      <c r="N9596" s="7">
        <f>IFERROR(Sales_Data[[#This Row],[Profit]]/Sales_Data[[#This Row],[Sales]],0)</f>
        <v>9.2187654320987661E-2</v>
      </c>
      <c r="O9596" s="7" t="str">
        <f>TEXT(Sales_Data[[#This Row],[Order_Date]],"mmm")</f>
        <v>Dec</v>
      </c>
      <c r="P9596" s="9" t="str">
        <f>TEXT(Sales_Data[[#This Row],[Order_Date]],"yyyy")</f>
        <v>2025</v>
      </c>
      <c r="Q9596" s="9" t="str">
        <f t="shared" si="149"/>
        <v>Existing</v>
      </c>
      <c r="R9596" s="1" t="s">
        <v>64</v>
      </c>
    </row>
    <row r="9597" spans="1:18" x14ac:dyDescent="0.35">
      <c r="A9597" s="1" t="s">
        <v>14560</v>
      </c>
      <c r="B9597" s="2">
        <v>45684</v>
      </c>
      <c r="C9597" s="1" t="s">
        <v>674</v>
      </c>
      <c r="D9597" s="1" t="s">
        <v>3619</v>
      </c>
      <c r="E9597" s="1" t="s">
        <v>160</v>
      </c>
      <c r="F9597" s="1" t="s">
        <v>161</v>
      </c>
      <c r="G9597" s="1" t="s">
        <v>18</v>
      </c>
      <c r="H9597" s="1" t="s">
        <v>19</v>
      </c>
      <c r="I9597">
        <v>4</v>
      </c>
      <c r="J9597">
        <v>700</v>
      </c>
      <c r="K9597" s="7">
        <v>0.05</v>
      </c>
      <c r="L9597">
        <v>2660</v>
      </c>
      <c r="M9597">
        <v>301.16000000000003</v>
      </c>
      <c r="N9597" s="7">
        <f>IFERROR(Sales_Data[[#This Row],[Profit]]/Sales_Data[[#This Row],[Sales]],0)</f>
        <v>0.11321804511278197</v>
      </c>
      <c r="O9597" s="7" t="str">
        <f>TEXT(Sales_Data[[#This Row],[Order_Date]],"mmm")</f>
        <v>Jan</v>
      </c>
      <c r="P9597" s="9" t="str">
        <f>TEXT(Sales_Data[[#This Row],[Order_Date]],"yyyy")</f>
        <v>2025</v>
      </c>
      <c r="Q9597" s="9" t="str">
        <f t="shared" si="149"/>
        <v>Existing</v>
      </c>
      <c r="R9597" s="1" t="s">
        <v>28</v>
      </c>
    </row>
    <row r="9598" spans="1:18" x14ac:dyDescent="0.35">
      <c r="A9598" s="1" t="s">
        <v>14561</v>
      </c>
      <c r="B9598" s="2">
        <v>45853</v>
      </c>
      <c r="C9598" s="1" t="s">
        <v>10191</v>
      </c>
      <c r="D9598" s="1" t="s">
        <v>1517</v>
      </c>
      <c r="E9598" s="1" t="s">
        <v>81</v>
      </c>
      <c r="F9598" s="1" t="s">
        <v>33</v>
      </c>
      <c r="G9598" s="1" t="s">
        <v>34</v>
      </c>
      <c r="H9598" s="1" t="s">
        <v>153</v>
      </c>
      <c r="I9598">
        <v>5</v>
      </c>
      <c r="J9598">
        <v>7000</v>
      </c>
      <c r="K9598" s="7">
        <v>0.1</v>
      </c>
      <c r="L9598">
        <v>31500</v>
      </c>
      <c r="M9598">
        <v>5089.58</v>
      </c>
      <c r="N9598" s="7">
        <f>IFERROR(Sales_Data[[#This Row],[Profit]]/Sales_Data[[#This Row],[Sales]],0)</f>
        <v>0.16157396825396825</v>
      </c>
      <c r="O9598" s="7" t="str">
        <f>TEXT(Sales_Data[[#This Row],[Order_Date]],"mmm")</f>
        <v>Jul</v>
      </c>
      <c r="P9598" s="9" t="str">
        <f>TEXT(Sales_Data[[#This Row],[Order_Date]],"yyyy")</f>
        <v>2025</v>
      </c>
      <c r="Q9598" s="9" t="str">
        <f t="shared" si="149"/>
        <v>Existing</v>
      </c>
      <c r="R9598" s="1" t="s">
        <v>73</v>
      </c>
    </row>
    <row r="9599" spans="1:18" x14ac:dyDescent="0.35">
      <c r="A9599" s="1" t="s">
        <v>14562</v>
      </c>
      <c r="B9599" s="2">
        <v>45974</v>
      </c>
      <c r="C9599" s="1" t="s">
        <v>7477</v>
      </c>
      <c r="D9599" s="1" t="s">
        <v>7463</v>
      </c>
      <c r="E9599" s="1" t="s">
        <v>160</v>
      </c>
      <c r="F9599" s="1" t="s">
        <v>161</v>
      </c>
      <c r="G9599" s="1" t="s">
        <v>26</v>
      </c>
      <c r="H9599" s="1" t="s">
        <v>58</v>
      </c>
      <c r="I9599">
        <v>1</v>
      </c>
      <c r="J9599">
        <v>1400</v>
      </c>
      <c r="K9599" s="7">
        <v>0.05</v>
      </c>
      <c r="L9599">
        <v>1330</v>
      </c>
      <c r="M9599">
        <v>106.72</v>
      </c>
      <c r="N9599" s="7">
        <f>IFERROR(Sales_Data[[#This Row],[Profit]]/Sales_Data[[#This Row],[Sales]],0)</f>
        <v>8.0240601503759404E-2</v>
      </c>
      <c r="O9599" s="7" t="str">
        <f>TEXT(Sales_Data[[#This Row],[Order_Date]],"mmm")</f>
        <v>Nov</v>
      </c>
      <c r="P9599" s="9" t="str">
        <f>TEXT(Sales_Data[[#This Row],[Order_Date]],"yyyy")</f>
        <v>2025</v>
      </c>
      <c r="Q9599" s="9" t="str">
        <f t="shared" si="149"/>
        <v>New</v>
      </c>
      <c r="R9599" s="1" t="s">
        <v>20</v>
      </c>
    </row>
    <row r="9600" spans="1:18" x14ac:dyDescent="0.35">
      <c r="A9600" s="1" t="s">
        <v>14563</v>
      </c>
      <c r="B9600" s="2">
        <v>45714</v>
      </c>
      <c r="C9600" s="1" t="s">
        <v>1109</v>
      </c>
      <c r="D9600" s="1" t="s">
        <v>771</v>
      </c>
      <c r="E9600" s="1" t="s">
        <v>111</v>
      </c>
      <c r="F9600" s="1" t="s">
        <v>33</v>
      </c>
      <c r="G9600" s="1" t="s">
        <v>42</v>
      </c>
      <c r="H9600" s="1" t="s">
        <v>112</v>
      </c>
      <c r="I9600">
        <v>3</v>
      </c>
      <c r="J9600">
        <v>2500</v>
      </c>
      <c r="K9600" s="7">
        <v>0.15</v>
      </c>
      <c r="L9600">
        <v>6375</v>
      </c>
      <c r="M9600">
        <v>1517.47</v>
      </c>
      <c r="N9600" s="7">
        <f>IFERROR(Sales_Data[[#This Row],[Profit]]/Sales_Data[[#This Row],[Sales]],0)</f>
        <v>0.23803450980392157</v>
      </c>
      <c r="O9600" s="7" t="str">
        <f>TEXT(Sales_Data[[#This Row],[Order_Date]],"mmm")</f>
        <v>Feb</v>
      </c>
      <c r="P9600" s="9" t="str">
        <f>TEXT(Sales_Data[[#This Row],[Order_Date]],"yyyy")</f>
        <v>2025</v>
      </c>
      <c r="Q9600" s="9" t="str">
        <f t="shared" si="149"/>
        <v>Existing</v>
      </c>
      <c r="R9600" s="1" t="s">
        <v>36</v>
      </c>
    </row>
    <row r="9601" spans="1:18" x14ac:dyDescent="0.35">
      <c r="A9601" s="1" t="s">
        <v>14564</v>
      </c>
      <c r="B9601" s="2">
        <v>45952</v>
      </c>
      <c r="C9601" s="1" t="s">
        <v>10034</v>
      </c>
      <c r="D9601" s="1" t="s">
        <v>2126</v>
      </c>
      <c r="E9601" s="1" t="s">
        <v>62</v>
      </c>
      <c r="F9601" s="1" t="s">
        <v>41</v>
      </c>
      <c r="G9601" s="1" t="s">
        <v>42</v>
      </c>
      <c r="H9601" s="1" t="s">
        <v>63</v>
      </c>
      <c r="I9601">
        <v>3</v>
      </c>
      <c r="J9601">
        <v>4500</v>
      </c>
      <c r="K9601" s="7">
        <v>0.15</v>
      </c>
      <c r="L9601">
        <v>11475</v>
      </c>
      <c r="M9601">
        <v>2494.5500000000002</v>
      </c>
      <c r="N9601" s="7">
        <f>IFERROR(Sales_Data[[#This Row],[Profit]]/Sales_Data[[#This Row],[Sales]],0)</f>
        <v>0.21738997821350764</v>
      </c>
      <c r="O9601" s="7" t="str">
        <f>TEXT(Sales_Data[[#This Row],[Order_Date]],"mmm")</f>
        <v>Oct</v>
      </c>
      <c r="P9601" s="9" t="str">
        <f>TEXT(Sales_Data[[#This Row],[Order_Date]],"yyyy")</f>
        <v>2025</v>
      </c>
      <c r="Q9601" s="9" t="str">
        <f t="shared" si="149"/>
        <v>Existing</v>
      </c>
      <c r="R9601" s="1" t="s">
        <v>73</v>
      </c>
    </row>
    <row r="9602" spans="1:18" x14ac:dyDescent="0.35">
      <c r="A9602" s="1" t="s">
        <v>14565</v>
      </c>
      <c r="B9602" s="2">
        <v>45705</v>
      </c>
      <c r="C9602" s="1" t="s">
        <v>5596</v>
      </c>
      <c r="D9602" s="1" t="s">
        <v>410</v>
      </c>
      <c r="E9602" s="1" t="s">
        <v>86</v>
      </c>
      <c r="F9602" s="1" t="s">
        <v>25</v>
      </c>
      <c r="G9602" s="1" t="s">
        <v>42</v>
      </c>
      <c r="H9602" s="1" t="s">
        <v>102</v>
      </c>
      <c r="I9602">
        <v>5</v>
      </c>
      <c r="J9602">
        <v>25000</v>
      </c>
      <c r="K9602" s="7">
        <v>0</v>
      </c>
      <c r="L9602">
        <v>125000</v>
      </c>
      <c r="M9602">
        <v>17311.060000000001</v>
      </c>
      <c r="N9602" s="7">
        <f>IFERROR(Sales_Data[[#This Row],[Profit]]/Sales_Data[[#This Row],[Sales]],0)</f>
        <v>0.13848848</v>
      </c>
      <c r="O9602" s="7" t="str">
        <f>TEXT(Sales_Data[[#This Row],[Order_Date]],"mmm")</f>
        <v>Feb</v>
      </c>
      <c r="P9602" s="9" t="str">
        <f>TEXT(Sales_Data[[#This Row],[Order_Date]],"yyyy")</f>
        <v>2025</v>
      </c>
      <c r="Q9602" s="9" t="str">
        <f t="shared" ref="Q9602:Q9665" si="150">IF(I9602&gt;1,"Existing","New")</f>
        <v>Existing</v>
      </c>
      <c r="R9602" s="1" t="s">
        <v>73</v>
      </c>
    </row>
    <row r="9603" spans="1:18" x14ac:dyDescent="0.35">
      <c r="A9603" s="1" t="s">
        <v>14566</v>
      </c>
      <c r="B9603" s="2">
        <v>45697</v>
      </c>
      <c r="C9603" s="1" t="s">
        <v>4707</v>
      </c>
      <c r="D9603" s="1" t="s">
        <v>1962</v>
      </c>
      <c r="E9603" s="1" t="s">
        <v>106</v>
      </c>
      <c r="F9603" s="1" t="s">
        <v>33</v>
      </c>
      <c r="G9603" s="1" t="s">
        <v>120</v>
      </c>
      <c r="H9603" s="1" t="s">
        <v>146</v>
      </c>
      <c r="I9603">
        <v>4</v>
      </c>
      <c r="J9603">
        <v>800</v>
      </c>
      <c r="K9603" s="7">
        <v>0.1</v>
      </c>
      <c r="L9603">
        <v>2880</v>
      </c>
      <c r="M9603">
        <v>483.99</v>
      </c>
      <c r="N9603" s="7">
        <f>IFERROR(Sales_Data[[#This Row],[Profit]]/Sales_Data[[#This Row],[Sales]],0)</f>
        <v>0.16805208333333332</v>
      </c>
      <c r="O9603" s="7" t="str">
        <f>TEXT(Sales_Data[[#This Row],[Order_Date]],"mmm")</f>
        <v>Feb</v>
      </c>
      <c r="P9603" s="9" t="str">
        <f>TEXT(Sales_Data[[#This Row],[Order_Date]],"yyyy")</f>
        <v>2025</v>
      </c>
      <c r="Q9603" s="9" t="str">
        <f t="shared" si="150"/>
        <v>Existing</v>
      </c>
      <c r="R9603" s="1" t="s">
        <v>64</v>
      </c>
    </row>
    <row r="9604" spans="1:18" x14ac:dyDescent="0.35">
      <c r="A9604" s="1" t="s">
        <v>14567</v>
      </c>
      <c r="B9604" s="2">
        <v>45912</v>
      </c>
      <c r="C9604" s="1" t="s">
        <v>4845</v>
      </c>
      <c r="D9604" s="1" t="s">
        <v>2459</v>
      </c>
      <c r="E9604" s="1" t="s">
        <v>32</v>
      </c>
      <c r="F9604" s="1" t="s">
        <v>33</v>
      </c>
      <c r="G9604" s="1" t="s">
        <v>18</v>
      </c>
      <c r="H9604" s="1" t="s">
        <v>19</v>
      </c>
      <c r="I9604">
        <v>5</v>
      </c>
      <c r="J9604">
        <v>700</v>
      </c>
      <c r="K9604" s="7">
        <v>0.15</v>
      </c>
      <c r="L9604">
        <v>2975</v>
      </c>
      <c r="M9604">
        <v>388.05</v>
      </c>
      <c r="N9604" s="7">
        <f>IFERROR(Sales_Data[[#This Row],[Profit]]/Sales_Data[[#This Row],[Sales]],0)</f>
        <v>0.13043697478991598</v>
      </c>
      <c r="O9604" s="7" t="str">
        <f>TEXT(Sales_Data[[#This Row],[Order_Date]],"mmm")</f>
        <v>Sep</v>
      </c>
      <c r="P9604" s="9" t="str">
        <f>TEXT(Sales_Data[[#This Row],[Order_Date]],"yyyy")</f>
        <v>2025</v>
      </c>
      <c r="Q9604" s="9" t="str">
        <f t="shared" si="150"/>
        <v>Existing</v>
      </c>
      <c r="R9604" s="1" t="s">
        <v>64</v>
      </c>
    </row>
    <row r="9605" spans="1:18" x14ac:dyDescent="0.35">
      <c r="A9605" s="1" t="s">
        <v>14568</v>
      </c>
      <c r="B9605" s="2">
        <v>45765</v>
      </c>
      <c r="C9605" s="1" t="s">
        <v>6976</v>
      </c>
      <c r="D9605" s="1" t="s">
        <v>7146</v>
      </c>
      <c r="E9605" s="1" t="s">
        <v>56</v>
      </c>
      <c r="F9605" s="1" t="s">
        <v>57</v>
      </c>
      <c r="G9605" s="1" t="s">
        <v>42</v>
      </c>
      <c r="H9605" s="1" t="s">
        <v>112</v>
      </c>
      <c r="I9605">
        <v>1</v>
      </c>
      <c r="J9605">
        <v>2500</v>
      </c>
      <c r="K9605" s="7">
        <v>0.15</v>
      </c>
      <c r="L9605">
        <v>2125</v>
      </c>
      <c r="M9605">
        <v>453.07</v>
      </c>
      <c r="N9605" s="7">
        <f>IFERROR(Sales_Data[[#This Row],[Profit]]/Sales_Data[[#This Row],[Sales]],0)</f>
        <v>0.21320941176470587</v>
      </c>
      <c r="O9605" s="7" t="str">
        <f>TEXT(Sales_Data[[#This Row],[Order_Date]],"mmm")</f>
        <v>Apr</v>
      </c>
      <c r="P9605" s="9" t="str">
        <f>TEXT(Sales_Data[[#This Row],[Order_Date]],"yyyy")</f>
        <v>2025</v>
      </c>
      <c r="Q9605" s="9" t="str">
        <f t="shared" si="150"/>
        <v>New</v>
      </c>
      <c r="R9605" s="1" t="s">
        <v>36</v>
      </c>
    </row>
    <row r="9606" spans="1:18" x14ac:dyDescent="0.35">
      <c r="A9606" s="1" t="s">
        <v>14569</v>
      </c>
      <c r="B9606" s="2">
        <v>45858</v>
      </c>
      <c r="C9606" s="1" t="s">
        <v>1676</v>
      </c>
      <c r="D9606" s="1" t="s">
        <v>1319</v>
      </c>
      <c r="E9606" s="1" t="s">
        <v>111</v>
      </c>
      <c r="F9606" s="1" t="s">
        <v>33</v>
      </c>
      <c r="G9606" s="1" t="s">
        <v>34</v>
      </c>
      <c r="H9606" s="1" t="s">
        <v>35</v>
      </c>
      <c r="I9606">
        <v>1</v>
      </c>
      <c r="J9606">
        <v>9000</v>
      </c>
      <c r="K9606" s="7">
        <v>0.1</v>
      </c>
      <c r="L9606">
        <v>8100</v>
      </c>
      <c r="M9606">
        <v>981.89</v>
      </c>
      <c r="N9606" s="7">
        <f>IFERROR(Sales_Data[[#This Row],[Profit]]/Sales_Data[[#This Row],[Sales]],0)</f>
        <v>0.12122098765432099</v>
      </c>
      <c r="O9606" s="7" t="str">
        <f>TEXT(Sales_Data[[#This Row],[Order_Date]],"mmm")</f>
        <v>Jul</v>
      </c>
      <c r="P9606" s="9" t="str">
        <f>TEXT(Sales_Data[[#This Row],[Order_Date]],"yyyy")</f>
        <v>2025</v>
      </c>
      <c r="Q9606" s="9" t="str">
        <f t="shared" si="150"/>
        <v>New</v>
      </c>
      <c r="R9606" s="1" t="s">
        <v>20</v>
      </c>
    </row>
    <row r="9607" spans="1:18" x14ac:dyDescent="0.35">
      <c r="A9607" s="1" t="s">
        <v>14570</v>
      </c>
      <c r="B9607" s="2">
        <v>46007</v>
      </c>
      <c r="C9607" s="1" t="s">
        <v>5488</v>
      </c>
      <c r="D9607" s="1" t="s">
        <v>7046</v>
      </c>
      <c r="E9607" s="1" t="s">
        <v>56</v>
      </c>
      <c r="F9607" s="1" t="s">
        <v>57</v>
      </c>
      <c r="G9607" s="1" t="s">
        <v>120</v>
      </c>
      <c r="H9607" s="1" t="s">
        <v>146</v>
      </c>
      <c r="I9607">
        <v>4</v>
      </c>
      <c r="J9607">
        <v>800</v>
      </c>
      <c r="K9607" s="7">
        <v>0</v>
      </c>
      <c r="L9607">
        <v>3200</v>
      </c>
      <c r="M9607">
        <v>514.69000000000005</v>
      </c>
      <c r="N9607" s="7">
        <f>IFERROR(Sales_Data[[#This Row],[Profit]]/Sales_Data[[#This Row],[Sales]],0)</f>
        <v>0.16084062500000001</v>
      </c>
      <c r="O9607" s="7" t="str">
        <f>TEXT(Sales_Data[[#This Row],[Order_Date]],"mmm")</f>
        <v>Dec</v>
      </c>
      <c r="P9607" s="9" t="str">
        <f>TEXT(Sales_Data[[#This Row],[Order_Date]],"yyyy")</f>
        <v>2025</v>
      </c>
      <c r="Q9607" s="9" t="str">
        <f t="shared" si="150"/>
        <v>Existing</v>
      </c>
      <c r="R9607" s="1" t="s">
        <v>28</v>
      </c>
    </row>
    <row r="9608" spans="1:18" x14ac:dyDescent="0.35">
      <c r="A9608" s="1" t="s">
        <v>14571</v>
      </c>
      <c r="B9608" s="2">
        <v>45761</v>
      </c>
      <c r="C9608" s="1" t="s">
        <v>12397</v>
      </c>
      <c r="D9608" s="1" t="s">
        <v>1491</v>
      </c>
      <c r="E9608" s="1" t="s">
        <v>111</v>
      </c>
      <c r="F9608" s="1" t="s">
        <v>33</v>
      </c>
      <c r="G9608" s="1" t="s">
        <v>34</v>
      </c>
      <c r="H9608" s="1" t="s">
        <v>77</v>
      </c>
      <c r="I9608">
        <v>3</v>
      </c>
      <c r="J9608">
        <v>22000</v>
      </c>
      <c r="K9608" s="7">
        <v>0.05</v>
      </c>
      <c r="L9608">
        <v>62700</v>
      </c>
      <c r="M9608">
        <v>15629.37</v>
      </c>
      <c r="N9608" s="7">
        <f>IFERROR(Sales_Data[[#This Row],[Profit]]/Sales_Data[[#This Row],[Sales]],0)</f>
        <v>0.24927224880382776</v>
      </c>
      <c r="O9608" s="7" t="str">
        <f>TEXT(Sales_Data[[#This Row],[Order_Date]],"mmm")</f>
        <v>Apr</v>
      </c>
      <c r="P9608" s="9" t="str">
        <f>TEXT(Sales_Data[[#This Row],[Order_Date]],"yyyy")</f>
        <v>2025</v>
      </c>
      <c r="Q9608" s="9" t="str">
        <f t="shared" si="150"/>
        <v>Existing</v>
      </c>
      <c r="R9608" s="1" t="s">
        <v>73</v>
      </c>
    </row>
    <row r="9609" spans="1:18" x14ac:dyDescent="0.35">
      <c r="A9609" s="1" t="s">
        <v>14572</v>
      </c>
      <c r="B9609" s="2">
        <v>45956</v>
      </c>
      <c r="C9609" s="1" t="s">
        <v>4885</v>
      </c>
      <c r="D9609" s="1" t="s">
        <v>4020</v>
      </c>
      <c r="E9609" s="1" t="s">
        <v>119</v>
      </c>
      <c r="F9609" s="1" t="s">
        <v>33</v>
      </c>
      <c r="G9609" s="1" t="s">
        <v>18</v>
      </c>
      <c r="H9609" s="1" t="s">
        <v>72</v>
      </c>
      <c r="I9609">
        <v>3</v>
      </c>
      <c r="J9609">
        <v>350</v>
      </c>
      <c r="K9609" s="7">
        <v>0</v>
      </c>
      <c r="L9609">
        <v>1050</v>
      </c>
      <c r="M9609">
        <v>137.85</v>
      </c>
      <c r="N9609" s="7">
        <f>IFERROR(Sales_Data[[#This Row],[Profit]]/Sales_Data[[#This Row],[Sales]],0)</f>
        <v>0.13128571428571428</v>
      </c>
      <c r="O9609" s="7" t="str">
        <f>TEXT(Sales_Data[[#This Row],[Order_Date]],"mmm")</f>
        <v>Oct</v>
      </c>
      <c r="P9609" s="9" t="str">
        <f>TEXT(Sales_Data[[#This Row],[Order_Date]],"yyyy")</f>
        <v>2025</v>
      </c>
      <c r="Q9609" s="9" t="str">
        <f t="shared" si="150"/>
        <v>Existing</v>
      </c>
      <c r="R9609" s="1" t="s">
        <v>73</v>
      </c>
    </row>
    <row r="9610" spans="1:18" x14ac:dyDescent="0.35">
      <c r="A9610" s="1" t="s">
        <v>14573</v>
      </c>
      <c r="B9610" s="2">
        <v>46014</v>
      </c>
      <c r="C9610" s="1" t="s">
        <v>2800</v>
      </c>
      <c r="D9610" s="1" t="s">
        <v>6181</v>
      </c>
      <c r="E9610" s="1" t="s">
        <v>86</v>
      </c>
      <c r="F9610" s="1" t="s">
        <v>25</v>
      </c>
      <c r="G9610" s="1" t="s">
        <v>18</v>
      </c>
      <c r="H9610" s="1" t="s">
        <v>19</v>
      </c>
      <c r="I9610">
        <v>4</v>
      </c>
      <c r="J9610">
        <v>700</v>
      </c>
      <c r="K9610" s="7">
        <v>0</v>
      </c>
      <c r="L9610">
        <v>2800</v>
      </c>
      <c r="M9610">
        <v>446.7</v>
      </c>
      <c r="N9610" s="7">
        <f>IFERROR(Sales_Data[[#This Row],[Profit]]/Sales_Data[[#This Row],[Sales]],0)</f>
        <v>0.15953571428571428</v>
      </c>
      <c r="O9610" s="7" t="str">
        <f>TEXT(Sales_Data[[#This Row],[Order_Date]],"mmm")</f>
        <v>Dec</v>
      </c>
      <c r="P9610" s="9" t="str">
        <f>TEXT(Sales_Data[[#This Row],[Order_Date]],"yyyy")</f>
        <v>2025</v>
      </c>
      <c r="Q9610" s="9" t="str">
        <f t="shared" si="150"/>
        <v>Existing</v>
      </c>
      <c r="R9610" s="1" t="s">
        <v>28</v>
      </c>
    </row>
    <row r="9611" spans="1:18" x14ac:dyDescent="0.35">
      <c r="A9611" s="1" t="s">
        <v>14574</v>
      </c>
      <c r="B9611" s="2">
        <v>45973</v>
      </c>
      <c r="C9611" s="1" t="s">
        <v>3855</v>
      </c>
      <c r="D9611" s="1" t="s">
        <v>4412</v>
      </c>
      <c r="E9611" s="1" t="s">
        <v>106</v>
      </c>
      <c r="F9611" s="1" t="s">
        <v>33</v>
      </c>
      <c r="G9611" s="1" t="s">
        <v>34</v>
      </c>
      <c r="H9611" s="1" t="s">
        <v>107</v>
      </c>
      <c r="I9611">
        <v>4</v>
      </c>
      <c r="J9611">
        <v>6500</v>
      </c>
      <c r="K9611" s="7">
        <v>0</v>
      </c>
      <c r="L9611">
        <v>26000</v>
      </c>
      <c r="M9611">
        <v>2356.17</v>
      </c>
      <c r="N9611" s="7">
        <f>IFERROR(Sales_Data[[#This Row],[Profit]]/Sales_Data[[#This Row],[Sales]],0)</f>
        <v>9.0621923076923086E-2</v>
      </c>
      <c r="O9611" s="7" t="str">
        <f>TEXT(Sales_Data[[#This Row],[Order_Date]],"mmm")</f>
        <v>Nov</v>
      </c>
      <c r="P9611" s="9" t="str">
        <f>TEXT(Sales_Data[[#This Row],[Order_Date]],"yyyy")</f>
        <v>2025</v>
      </c>
      <c r="Q9611" s="9" t="str">
        <f t="shared" si="150"/>
        <v>Existing</v>
      </c>
      <c r="R9611" s="1" t="s">
        <v>64</v>
      </c>
    </row>
    <row r="9612" spans="1:18" x14ac:dyDescent="0.35">
      <c r="A9612" s="1" t="s">
        <v>14575</v>
      </c>
      <c r="B9612" s="2">
        <v>45895</v>
      </c>
      <c r="C9612" s="1" t="s">
        <v>5097</v>
      </c>
      <c r="D9612" s="1" t="s">
        <v>11343</v>
      </c>
      <c r="E9612" s="1" t="s">
        <v>56</v>
      </c>
      <c r="F9612" s="1" t="s">
        <v>57</v>
      </c>
      <c r="G9612" s="1" t="s">
        <v>120</v>
      </c>
      <c r="H9612" s="1" t="s">
        <v>217</v>
      </c>
      <c r="I9612">
        <v>4</v>
      </c>
      <c r="J9612">
        <v>3200</v>
      </c>
      <c r="K9612" s="7">
        <v>0.05</v>
      </c>
      <c r="L9612">
        <v>12160</v>
      </c>
      <c r="M9612">
        <v>1557.36</v>
      </c>
      <c r="N9612" s="7">
        <f>IFERROR(Sales_Data[[#This Row],[Profit]]/Sales_Data[[#This Row],[Sales]],0)</f>
        <v>0.12807236842105263</v>
      </c>
      <c r="O9612" s="7" t="str">
        <f>TEXT(Sales_Data[[#This Row],[Order_Date]],"mmm")</f>
        <v>Aug</v>
      </c>
      <c r="P9612" s="9" t="str">
        <f>TEXT(Sales_Data[[#This Row],[Order_Date]],"yyyy")</f>
        <v>2025</v>
      </c>
      <c r="Q9612" s="9" t="str">
        <f t="shared" si="150"/>
        <v>Existing</v>
      </c>
      <c r="R9612" s="1" t="s">
        <v>64</v>
      </c>
    </row>
    <row r="9613" spans="1:18" x14ac:dyDescent="0.35">
      <c r="A9613" s="1" t="s">
        <v>14576</v>
      </c>
      <c r="B9613" s="2">
        <v>45915</v>
      </c>
      <c r="C9613" s="1" t="s">
        <v>2989</v>
      </c>
      <c r="D9613" s="1" t="s">
        <v>12453</v>
      </c>
      <c r="E9613" s="1" t="s">
        <v>111</v>
      </c>
      <c r="F9613" s="1" t="s">
        <v>33</v>
      </c>
      <c r="G9613" s="1" t="s">
        <v>18</v>
      </c>
      <c r="H9613" s="1" t="s">
        <v>19</v>
      </c>
      <c r="I9613">
        <v>2</v>
      </c>
      <c r="J9613">
        <v>700</v>
      </c>
      <c r="K9613" s="7">
        <v>0</v>
      </c>
      <c r="L9613">
        <v>1400</v>
      </c>
      <c r="M9613">
        <v>333.01</v>
      </c>
      <c r="N9613" s="7">
        <f>IFERROR(Sales_Data[[#This Row],[Profit]]/Sales_Data[[#This Row],[Sales]],0)</f>
        <v>0.23786428571428569</v>
      </c>
      <c r="O9613" s="7" t="str">
        <f>TEXT(Sales_Data[[#This Row],[Order_Date]],"mmm")</f>
        <v>Sep</v>
      </c>
      <c r="P9613" s="9" t="str">
        <f>TEXT(Sales_Data[[#This Row],[Order_Date]],"yyyy")</f>
        <v>2025</v>
      </c>
      <c r="Q9613" s="9" t="str">
        <f t="shared" si="150"/>
        <v>Existing</v>
      </c>
      <c r="R9613" s="1" t="s">
        <v>20</v>
      </c>
    </row>
    <row r="9614" spans="1:18" x14ac:dyDescent="0.35">
      <c r="A9614" s="1" t="s">
        <v>14577</v>
      </c>
      <c r="B9614" s="2">
        <v>45817</v>
      </c>
      <c r="C9614" s="1" t="s">
        <v>4778</v>
      </c>
      <c r="D9614" s="1" t="s">
        <v>9813</v>
      </c>
      <c r="E9614" s="1" t="s">
        <v>106</v>
      </c>
      <c r="F9614" s="1" t="s">
        <v>33</v>
      </c>
      <c r="G9614" s="1" t="s">
        <v>26</v>
      </c>
      <c r="H9614" s="1" t="s">
        <v>27</v>
      </c>
      <c r="I9614">
        <v>5</v>
      </c>
      <c r="J9614">
        <v>1200</v>
      </c>
      <c r="K9614" s="7">
        <v>0</v>
      </c>
      <c r="L9614">
        <v>6000</v>
      </c>
      <c r="M9614">
        <v>1157.8699999999999</v>
      </c>
      <c r="N9614" s="7">
        <f>IFERROR(Sales_Data[[#This Row],[Profit]]/Sales_Data[[#This Row],[Sales]],0)</f>
        <v>0.19297833333333331</v>
      </c>
      <c r="O9614" s="7" t="str">
        <f>TEXT(Sales_Data[[#This Row],[Order_Date]],"mmm")</f>
        <v>Jun</v>
      </c>
      <c r="P9614" s="9" t="str">
        <f>TEXT(Sales_Data[[#This Row],[Order_Date]],"yyyy")</f>
        <v>2025</v>
      </c>
      <c r="Q9614" s="9" t="str">
        <f t="shared" si="150"/>
        <v>Existing</v>
      </c>
      <c r="R9614" s="1" t="s">
        <v>73</v>
      </c>
    </row>
    <row r="9615" spans="1:18" x14ac:dyDescent="0.35">
      <c r="A9615" s="1" t="s">
        <v>14578</v>
      </c>
      <c r="B9615" s="2">
        <v>45838</v>
      </c>
      <c r="C9615" s="1" t="s">
        <v>1871</v>
      </c>
      <c r="D9615" s="1" t="s">
        <v>9888</v>
      </c>
      <c r="E9615" s="1" t="s">
        <v>51</v>
      </c>
      <c r="F9615" s="1" t="s">
        <v>52</v>
      </c>
      <c r="G9615" s="1" t="s">
        <v>26</v>
      </c>
      <c r="H9615" s="1" t="s">
        <v>128</v>
      </c>
      <c r="I9615">
        <v>2</v>
      </c>
      <c r="J9615">
        <v>900</v>
      </c>
      <c r="K9615" s="7">
        <v>0.1</v>
      </c>
      <c r="L9615">
        <v>1620</v>
      </c>
      <c r="M9615">
        <v>334</v>
      </c>
      <c r="N9615" s="7">
        <f>IFERROR(Sales_Data[[#This Row],[Profit]]/Sales_Data[[#This Row],[Sales]],0)</f>
        <v>0.20617283950617285</v>
      </c>
      <c r="O9615" s="7" t="str">
        <f>TEXT(Sales_Data[[#This Row],[Order_Date]],"mmm")</f>
        <v>Jun</v>
      </c>
      <c r="P9615" s="9" t="str">
        <f>TEXT(Sales_Data[[#This Row],[Order_Date]],"yyyy")</f>
        <v>2025</v>
      </c>
      <c r="Q9615" s="9" t="str">
        <f t="shared" si="150"/>
        <v>Existing</v>
      </c>
      <c r="R9615" s="1" t="s">
        <v>20</v>
      </c>
    </row>
    <row r="9616" spans="1:18" x14ac:dyDescent="0.35">
      <c r="A9616" s="1" t="s">
        <v>14579</v>
      </c>
      <c r="B9616" s="2">
        <v>45709</v>
      </c>
      <c r="C9616" s="1" t="s">
        <v>910</v>
      </c>
      <c r="D9616" s="1" t="s">
        <v>11120</v>
      </c>
      <c r="E9616" s="1" t="s">
        <v>40</v>
      </c>
      <c r="F9616" s="1" t="s">
        <v>41</v>
      </c>
      <c r="G9616" s="1" t="s">
        <v>26</v>
      </c>
      <c r="H9616" s="1" t="s">
        <v>82</v>
      </c>
      <c r="I9616">
        <v>4</v>
      </c>
      <c r="J9616">
        <v>450</v>
      </c>
      <c r="K9616" s="7">
        <v>0.15</v>
      </c>
      <c r="L9616">
        <v>1530</v>
      </c>
      <c r="M9616">
        <v>314.14</v>
      </c>
      <c r="N9616" s="7">
        <f>IFERROR(Sales_Data[[#This Row],[Profit]]/Sales_Data[[#This Row],[Sales]],0)</f>
        <v>0.20532026143790849</v>
      </c>
      <c r="O9616" s="7" t="str">
        <f>TEXT(Sales_Data[[#This Row],[Order_Date]],"mmm")</f>
        <v>Feb</v>
      </c>
      <c r="P9616" s="9" t="str">
        <f>TEXT(Sales_Data[[#This Row],[Order_Date]],"yyyy")</f>
        <v>2025</v>
      </c>
      <c r="Q9616" s="9" t="str">
        <f t="shared" si="150"/>
        <v>Existing</v>
      </c>
      <c r="R9616" s="1" t="s">
        <v>28</v>
      </c>
    </row>
    <row r="9617" spans="1:18" x14ac:dyDescent="0.35">
      <c r="A9617" s="1" t="s">
        <v>14580</v>
      </c>
      <c r="B9617" s="2">
        <v>45734</v>
      </c>
      <c r="C9617" s="1" t="s">
        <v>12284</v>
      </c>
      <c r="D9617" s="1" t="s">
        <v>4503</v>
      </c>
      <c r="E9617" s="1" t="s">
        <v>135</v>
      </c>
      <c r="F9617" s="1" t="s">
        <v>136</v>
      </c>
      <c r="G9617" s="1" t="s">
        <v>26</v>
      </c>
      <c r="H9617" s="1" t="s">
        <v>82</v>
      </c>
      <c r="I9617">
        <v>5</v>
      </c>
      <c r="J9617">
        <v>450</v>
      </c>
      <c r="K9617" s="7">
        <v>0.2</v>
      </c>
      <c r="L9617">
        <v>1800</v>
      </c>
      <c r="M9617">
        <v>165.87</v>
      </c>
      <c r="N9617" s="7">
        <f>IFERROR(Sales_Data[[#This Row],[Profit]]/Sales_Data[[#This Row],[Sales]],0)</f>
        <v>9.2149999999999996E-2</v>
      </c>
      <c r="O9617" s="7" t="str">
        <f>TEXT(Sales_Data[[#This Row],[Order_Date]],"mmm")</f>
        <v>Mar</v>
      </c>
      <c r="P9617" s="9" t="str">
        <f>TEXT(Sales_Data[[#This Row],[Order_Date]],"yyyy")</f>
        <v>2025</v>
      </c>
      <c r="Q9617" s="9" t="str">
        <f t="shared" si="150"/>
        <v>Existing</v>
      </c>
      <c r="R9617" s="1" t="s">
        <v>64</v>
      </c>
    </row>
    <row r="9618" spans="1:18" x14ac:dyDescent="0.35">
      <c r="A9618" s="1" t="s">
        <v>14581</v>
      </c>
      <c r="B9618" s="2">
        <v>45715</v>
      </c>
      <c r="C9618" s="1" t="s">
        <v>6747</v>
      </c>
      <c r="D9618" s="1" t="s">
        <v>8026</v>
      </c>
      <c r="E9618" s="1" t="s">
        <v>40</v>
      </c>
      <c r="F9618" s="1" t="s">
        <v>41</v>
      </c>
      <c r="G9618" s="1" t="s">
        <v>42</v>
      </c>
      <c r="H9618" s="1" t="s">
        <v>112</v>
      </c>
      <c r="I9618">
        <v>3</v>
      </c>
      <c r="J9618">
        <v>2500</v>
      </c>
      <c r="K9618" s="7">
        <v>0.1</v>
      </c>
      <c r="L9618">
        <v>6750</v>
      </c>
      <c r="M9618">
        <v>1238.8900000000001</v>
      </c>
      <c r="N9618" s="7">
        <f>IFERROR(Sales_Data[[#This Row],[Profit]]/Sales_Data[[#This Row],[Sales]],0)</f>
        <v>0.18353925925925926</v>
      </c>
      <c r="O9618" s="7" t="str">
        <f>TEXT(Sales_Data[[#This Row],[Order_Date]],"mmm")</f>
        <v>Feb</v>
      </c>
      <c r="P9618" s="9" t="str">
        <f>TEXT(Sales_Data[[#This Row],[Order_Date]],"yyyy")</f>
        <v>2025</v>
      </c>
      <c r="Q9618" s="9" t="str">
        <f t="shared" si="150"/>
        <v>Existing</v>
      </c>
      <c r="R9618" s="1" t="s">
        <v>36</v>
      </c>
    </row>
    <row r="9619" spans="1:18" x14ac:dyDescent="0.35">
      <c r="A9619" s="1" t="s">
        <v>14582</v>
      </c>
      <c r="B9619" s="2">
        <v>45742</v>
      </c>
      <c r="C9619" s="1" t="s">
        <v>5100</v>
      </c>
      <c r="D9619" s="1" t="s">
        <v>7779</v>
      </c>
      <c r="E9619" s="1" t="s">
        <v>56</v>
      </c>
      <c r="F9619" s="1" t="s">
        <v>57</v>
      </c>
      <c r="G9619" s="1" t="s">
        <v>18</v>
      </c>
      <c r="H9619" s="1" t="s">
        <v>72</v>
      </c>
      <c r="I9619">
        <v>5</v>
      </c>
      <c r="J9619">
        <v>350</v>
      </c>
      <c r="K9619" s="7">
        <v>0</v>
      </c>
      <c r="L9619">
        <v>1750</v>
      </c>
      <c r="M9619">
        <v>315.02</v>
      </c>
      <c r="N9619" s="7">
        <f>IFERROR(Sales_Data[[#This Row],[Profit]]/Sales_Data[[#This Row],[Sales]],0)</f>
        <v>0.18001142857142857</v>
      </c>
      <c r="O9619" s="7" t="str">
        <f>TEXT(Sales_Data[[#This Row],[Order_Date]],"mmm")</f>
        <v>Mar</v>
      </c>
      <c r="P9619" s="9" t="str">
        <f>TEXT(Sales_Data[[#This Row],[Order_Date]],"yyyy")</f>
        <v>2025</v>
      </c>
      <c r="Q9619" s="9" t="str">
        <f t="shared" si="150"/>
        <v>Existing</v>
      </c>
      <c r="R9619" s="1" t="s">
        <v>36</v>
      </c>
    </row>
    <row r="9620" spans="1:18" x14ac:dyDescent="0.35">
      <c r="A9620" s="1" t="s">
        <v>14583</v>
      </c>
      <c r="B9620" s="2">
        <v>45723</v>
      </c>
      <c r="C9620" s="1" t="s">
        <v>1658</v>
      </c>
      <c r="D9620" s="1" t="s">
        <v>4328</v>
      </c>
      <c r="E9620" s="1" t="s">
        <v>32</v>
      </c>
      <c r="F9620" s="1" t="s">
        <v>33</v>
      </c>
      <c r="G9620" s="1" t="s">
        <v>34</v>
      </c>
      <c r="H9620" s="1" t="s">
        <v>35</v>
      </c>
      <c r="I9620">
        <v>4</v>
      </c>
      <c r="J9620">
        <v>9000</v>
      </c>
      <c r="K9620" s="7">
        <v>0</v>
      </c>
      <c r="L9620">
        <v>36000</v>
      </c>
      <c r="M9620">
        <v>8292.67</v>
      </c>
      <c r="N9620" s="7">
        <f>IFERROR(Sales_Data[[#This Row],[Profit]]/Sales_Data[[#This Row],[Sales]],0)</f>
        <v>0.23035194444444446</v>
      </c>
      <c r="O9620" s="7" t="str">
        <f>TEXT(Sales_Data[[#This Row],[Order_Date]],"mmm")</f>
        <v>Mar</v>
      </c>
      <c r="P9620" s="9" t="str">
        <f>TEXT(Sales_Data[[#This Row],[Order_Date]],"yyyy")</f>
        <v>2025</v>
      </c>
      <c r="Q9620" s="9" t="str">
        <f t="shared" si="150"/>
        <v>Existing</v>
      </c>
      <c r="R9620" s="1" t="s">
        <v>73</v>
      </c>
    </row>
    <row r="9621" spans="1:18" x14ac:dyDescent="0.35">
      <c r="A9621" s="1" t="s">
        <v>14584</v>
      </c>
      <c r="B9621" s="2">
        <v>45715</v>
      </c>
      <c r="C9621" s="1" t="s">
        <v>8780</v>
      </c>
      <c r="D9621" s="1" t="s">
        <v>1699</v>
      </c>
      <c r="E9621" s="1" t="s">
        <v>40</v>
      </c>
      <c r="F9621" s="1" t="s">
        <v>41</v>
      </c>
      <c r="G9621" s="1" t="s">
        <v>18</v>
      </c>
      <c r="H9621" s="1" t="s">
        <v>19</v>
      </c>
      <c r="I9621">
        <v>3</v>
      </c>
      <c r="J9621">
        <v>700</v>
      </c>
      <c r="K9621" s="7">
        <v>0</v>
      </c>
      <c r="L9621">
        <v>2100</v>
      </c>
      <c r="M9621">
        <v>485.91</v>
      </c>
      <c r="N9621" s="7">
        <f>IFERROR(Sales_Data[[#This Row],[Profit]]/Sales_Data[[#This Row],[Sales]],0)</f>
        <v>0.23138571428571431</v>
      </c>
      <c r="O9621" s="7" t="str">
        <f>TEXT(Sales_Data[[#This Row],[Order_Date]],"mmm")</f>
        <v>Feb</v>
      </c>
      <c r="P9621" s="9" t="str">
        <f>TEXT(Sales_Data[[#This Row],[Order_Date]],"yyyy")</f>
        <v>2025</v>
      </c>
      <c r="Q9621" s="9" t="str">
        <f t="shared" si="150"/>
        <v>Existing</v>
      </c>
      <c r="R9621" s="1" t="s">
        <v>20</v>
      </c>
    </row>
    <row r="9622" spans="1:18" x14ac:dyDescent="0.35">
      <c r="A9622" s="1" t="s">
        <v>14585</v>
      </c>
      <c r="B9622" s="2">
        <v>45685</v>
      </c>
      <c r="C9622" s="1" t="s">
        <v>4323</v>
      </c>
      <c r="D9622" s="1" t="s">
        <v>5967</v>
      </c>
      <c r="E9622" s="1" t="s">
        <v>119</v>
      </c>
      <c r="F9622" s="1" t="s">
        <v>33</v>
      </c>
      <c r="G9622" s="1" t="s">
        <v>120</v>
      </c>
      <c r="H9622" s="1" t="s">
        <v>217</v>
      </c>
      <c r="I9622">
        <v>4</v>
      </c>
      <c r="J9622">
        <v>3200</v>
      </c>
      <c r="K9622" s="7">
        <v>0.15</v>
      </c>
      <c r="L9622">
        <v>10880</v>
      </c>
      <c r="M9622">
        <v>2412.14</v>
      </c>
      <c r="N9622" s="7">
        <f>IFERROR(Sales_Data[[#This Row],[Profit]]/Sales_Data[[#This Row],[Sales]],0)</f>
        <v>0.22170404411764705</v>
      </c>
      <c r="O9622" s="7" t="str">
        <f>TEXT(Sales_Data[[#This Row],[Order_Date]],"mmm")</f>
        <v>Jan</v>
      </c>
      <c r="P9622" s="9" t="str">
        <f>TEXT(Sales_Data[[#This Row],[Order_Date]],"yyyy")</f>
        <v>2025</v>
      </c>
      <c r="Q9622" s="9" t="str">
        <f t="shared" si="150"/>
        <v>Existing</v>
      </c>
      <c r="R9622" s="1" t="s">
        <v>28</v>
      </c>
    </row>
    <row r="9623" spans="1:18" x14ac:dyDescent="0.35">
      <c r="A9623" s="1" t="s">
        <v>14586</v>
      </c>
      <c r="B9623" s="2">
        <v>45705</v>
      </c>
      <c r="C9623" s="1" t="s">
        <v>2817</v>
      </c>
      <c r="D9623" s="1" t="s">
        <v>9136</v>
      </c>
      <c r="E9623" s="1" t="s">
        <v>81</v>
      </c>
      <c r="F9623" s="1" t="s">
        <v>33</v>
      </c>
      <c r="G9623" s="1" t="s">
        <v>26</v>
      </c>
      <c r="H9623" s="1" t="s">
        <v>82</v>
      </c>
      <c r="I9623">
        <v>3</v>
      </c>
      <c r="J9623">
        <v>450</v>
      </c>
      <c r="K9623" s="7">
        <v>0.2</v>
      </c>
      <c r="L9623">
        <v>1080</v>
      </c>
      <c r="M9623">
        <v>138.54</v>
      </c>
      <c r="N9623" s="7">
        <f>IFERROR(Sales_Data[[#This Row],[Profit]]/Sales_Data[[#This Row],[Sales]],0)</f>
        <v>0.12827777777777777</v>
      </c>
      <c r="O9623" s="7" t="str">
        <f>TEXT(Sales_Data[[#This Row],[Order_Date]],"mmm")</f>
        <v>Feb</v>
      </c>
      <c r="P9623" s="9" t="str">
        <f>TEXT(Sales_Data[[#This Row],[Order_Date]],"yyyy")</f>
        <v>2025</v>
      </c>
      <c r="Q9623" s="9" t="str">
        <f t="shared" si="150"/>
        <v>Existing</v>
      </c>
      <c r="R9623" s="1" t="s">
        <v>73</v>
      </c>
    </row>
    <row r="9624" spans="1:18" x14ac:dyDescent="0.35">
      <c r="A9624" s="1" t="s">
        <v>14587</v>
      </c>
      <c r="B9624" s="2">
        <v>45822</v>
      </c>
      <c r="C9624" s="1" t="s">
        <v>502</v>
      </c>
      <c r="D9624" s="1" t="s">
        <v>5706</v>
      </c>
      <c r="E9624" s="1" t="s">
        <v>51</v>
      </c>
      <c r="F9624" s="1" t="s">
        <v>52</v>
      </c>
      <c r="G9624" s="1" t="s">
        <v>42</v>
      </c>
      <c r="H9624" s="1" t="s">
        <v>102</v>
      </c>
      <c r="I9624">
        <v>2</v>
      </c>
      <c r="J9624">
        <v>25000</v>
      </c>
      <c r="K9624" s="7">
        <v>0.1</v>
      </c>
      <c r="L9624">
        <v>45000</v>
      </c>
      <c r="M9624">
        <v>6285.91</v>
      </c>
      <c r="N9624" s="7">
        <f>IFERROR(Sales_Data[[#This Row],[Profit]]/Sales_Data[[#This Row],[Sales]],0)</f>
        <v>0.13968688888888889</v>
      </c>
      <c r="O9624" s="7" t="str">
        <f>TEXT(Sales_Data[[#This Row],[Order_Date]],"mmm")</f>
        <v>Jun</v>
      </c>
      <c r="P9624" s="9" t="str">
        <f>TEXT(Sales_Data[[#This Row],[Order_Date]],"yyyy")</f>
        <v>2025</v>
      </c>
      <c r="Q9624" s="9" t="str">
        <f t="shared" si="150"/>
        <v>Existing</v>
      </c>
      <c r="R9624" s="1" t="s">
        <v>64</v>
      </c>
    </row>
    <row r="9625" spans="1:18" x14ac:dyDescent="0.35">
      <c r="A9625" s="1" t="s">
        <v>14588</v>
      </c>
      <c r="B9625" s="2">
        <v>45700</v>
      </c>
      <c r="C9625" s="1" t="s">
        <v>1833</v>
      </c>
      <c r="D9625" s="1" t="s">
        <v>14298</v>
      </c>
      <c r="E9625" s="1" t="s">
        <v>160</v>
      </c>
      <c r="F9625" s="1" t="s">
        <v>161</v>
      </c>
      <c r="G9625" s="1" t="s">
        <v>120</v>
      </c>
      <c r="H9625" s="1" t="s">
        <v>217</v>
      </c>
      <c r="I9625">
        <v>3</v>
      </c>
      <c r="J9625">
        <v>3200</v>
      </c>
      <c r="K9625" s="7">
        <v>0.1</v>
      </c>
      <c r="L9625">
        <v>8640</v>
      </c>
      <c r="M9625">
        <v>1675.99</v>
      </c>
      <c r="N9625" s="7">
        <f>IFERROR(Sales_Data[[#This Row],[Profit]]/Sales_Data[[#This Row],[Sales]],0)</f>
        <v>0.19398032407407406</v>
      </c>
      <c r="O9625" s="7" t="str">
        <f>TEXT(Sales_Data[[#This Row],[Order_Date]],"mmm")</f>
        <v>Feb</v>
      </c>
      <c r="P9625" s="9" t="str">
        <f>TEXT(Sales_Data[[#This Row],[Order_Date]],"yyyy")</f>
        <v>2025</v>
      </c>
      <c r="Q9625" s="9" t="str">
        <f t="shared" si="150"/>
        <v>Existing</v>
      </c>
      <c r="R9625" s="1" t="s">
        <v>64</v>
      </c>
    </row>
    <row r="9626" spans="1:18" x14ac:dyDescent="0.35">
      <c r="A9626" s="1" t="s">
        <v>14589</v>
      </c>
      <c r="B9626" s="2">
        <v>45726</v>
      </c>
      <c r="C9626" s="1" t="s">
        <v>5326</v>
      </c>
      <c r="D9626" s="1" t="s">
        <v>6156</v>
      </c>
      <c r="E9626" s="1" t="s">
        <v>32</v>
      </c>
      <c r="F9626" s="1" t="s">
        <v>33</v>
      </c>
      <c r="G9626" s="1" t="s">
        <v>42</v>
      </c>
      <c r="H9626" s="1" t="s">
        <v>102</v>
      </c>
      <c r="I9626">
        <v>5</v>
      </c>
      <c r="J9626">
        <v>25000</v>
      </c>
      <c r="K9626" s="7">
        <v>0.05</v>
      </c>
      <c r="L9626">
        <v>118750</v>
      </c>
      <c r="M9626">
        <v>11408.11</v>
      </c>
      <c r="N9626" s="7">
        <f>IFERROR(Sales_Data[[#This Row],[Profit]]/Sales_Data[[#This Row],[Sales]],0)</f>
        <v>9.6068294736842114E-2</v>
      </c>
      <c r="O9626" s="7" t="str">
        <f>TEXT(Sales_Data[[#This Row],[Order_Date]],"mmm")</f>
        <v>Mar</v>
      </c>
      <c r="P9626" s="9" t="str">
        <f>TEXT(Sales_Data[[#This Row],[Order_Date]],"yyyy")</f>
        <v>2025</v>
      </c>
      <c r="Q9626" s="9" t="str">
        <f t="shared" si="150"/>
        <v>Existing</v>
      </c>
      <c r="R9626" s="1" t="s">
        <v>28</v>
      </c>
    </row>
    <row r="9627" spans="1:18" x14ac:dyDescent="0.35">
      <c r="A9627" s="1" t="s">
        <v>14590</v>
      </c>
      <c r="B9627" s="2">
        <v>45983</v>
      </c>
      <c r="C9627" s="1" t="s">
        <v>4070</v>
      </c>
      <c r="D9627" s="1" t="s">
        <v>2586</v>
      </c>
      <c r="E9627" s="1" t="s">
        <v>71</v>
      </c>
      <c r="F9627" s="1" t="s">
        <v>33</v>
      </c>
      <c r="G9627" s="1" t="s">
        <v>42</v>
      </c>
      <c r="H9627" s="1" t="s">
        <v>112</v>
      </c>
      <c r="I9627">
        <v>5</v>
      </c>
      <c r="J9627">
        <v>2500</v>
      </c>
      <c r="K9627" s="7">
        <v>0.1</v>
      </c>
      <c r="L9627">
        <v>11250</v>
      </c>
      <c r="M9627">
        <v>2273.27</v>
      </c>
      <c r="N9627" s="7">
        <f>IFERROR(Sales_Data[[#This Row],[Profit]]/Sales_Data[[#This Row],[Sales]],0)</f>
        <v>0.20206844444444444</v>
      </c>
      <c r="O9627" s="7" t="str">
        <f>TEXT(Sales_Data[[#This Row],[Order_Date]],"mmm")</f>
        <v>Nov</v>
      </c>
      <c r="P9627" s="9" t="str">
        <f>TEXT(Sales_Data[[#This Row],[Order_Date]],"yyyy")</f>
        <v>2025</v>
      </c>
      <c r="Q9627" s="9" t="str">
        <f t="shared" si="150"/>
        <v>Existing</v>
      </c>
      <c r="R9627" s="1" t="s">
        <v>36</v>
      </c>
    </row>
    <row r="9628" spans="1:18" x14ac:dyDescent="0.35">
      <c r="A9628" s="1" t="s">
        <v>14591</v>
      </c>
      <c r="B9628" s="2">
        <v>45710</v>
      </c>
      <c r="C9628" s="1" t="s">
        <v>6890</v>
      </c>
      <c r="D9628" s="1" t="s">
        <v>3506</v>
      </c>
      <c r="E9628" s="1" t="s">
        <v>32</v>
      </c>
      <c r="F9628" s="1" t="s">
        <v>33</v>
      </c>
      <c r="G9628" s="1" t="s">
        <v>26</v>
      </c>
      <c r="H9628" s="1" t="s">
        <v>27</v>
      </c>
      <c r="I9628">
        <v>4</v>
      </c>
      <c r="J9628">
        <v>1200</v>
      </c>
      <c r="K9628" s="7">
        <v>0</v>
      </c>
      <c r="L9628">
        <v>4800</v>
      </c>
      <c r="M9628">
        <v>979.35</v>
      </c>
      <c r="N9628" s="7">
        <f>IFERROR(Sales_Data[[#This Row],[Profit]]/Sales_Data[[#This Row],[Sales]],0)</f>
        <v>0.20403125</v>
      </c>
      <c r="O9628" s="7" t="str">
        <f>TEXT(Sales_Data[[#This Row],[Order_Date]],"mmm")</f>
        <v>Feb</v>
      </c>
      <c r="P9628" s="9" t="str">
        <f>TEXT(Sales_Data[[#This Row],[Order_Date]],"yyyy")</f>
        <v>2025</v>
      </c>
      <c r="Q9628" s="9" t="str">
        <f t="shared" si="150"/>
        <v>Existing</v>
      </c>
      <c r="R9628" s="1" t="s">
        <v>73</v>
      </c>
    </row>
    <row r="9629" spans="1:18" x14ac:dyDescent="0.35">
      <c r="A9629" s="1" t="s">
        <v>14592</v>
      </c>
      <c r="B9629" s="2">
        <v>45719</v>
      </c>
      <c r="C9629" s="1" t="s">
        <v>2377</v>
      </c>
      <c r="D9629" s="1" t="s">
        <v>14593</v>
      </c>
      <c r="E9629" s="1" t="s">
        <v>17</v>
      </c>
      <c r="F9629" s="1" t="s">
        <v>17</v>
      </c>
      <c r="G9629" s="1" t="s">
        <v>120</v>
      </c>
      <c r="H9629" s="1" t="s">
        <v>217</v>
      </c>
      <c r="I9629">
        <v>3</v>
      </c>
      <c r="J9629">
        <v>3200</v>
      </c>
      <c r="K9629" s="7">
        <v>0.15</v>
      </c>
      <c r="L9629">
        <v>8160</v>
      </c>
      <c r="M9629">
        <v>674.63</v>
      </c>
      <c r="N9629" s="7">
        <f>IFERROR(Sales_Data[[#This Row],[Profit]]/Sales_Data[[#This Row],[Sales]],0)</f>
        <v>8.267524509803921E-2</v>
      </c>
      <c r="O9629" s="7" t="str">
        <f>TEXT(Sales_Data[[#This Row],[Order_Date]],"mmm")</f>
        <v>Mar</v>
      </c>
      <c r="P9629" s="9" t="str">
        <f>TEXT(Sales_Data[[#This Row],[Order_Date]],"yyyy")</f>
        <v>2025</v>
      </c>
      <c r="Q9629" s="9" t="str">
        <f t="shared" si="150"/>
        <v>Existing</v>
      </c>
      <c r="R9629" s="1" t="s">
        <v>20</v>
      </c>
    </row>
    <row r="9630" spans="1:18" x14ac:dyDescent="0.35">
      <c r="A9630" s="1" t="s">
        <v>14594</v>
      </c>
      <c r="B9630" s="2">
        <v>45928</v>
      </c>
      <c r="C9630" s="1" t="s">
        <v>14595</v>
      </c>
      <c r="D9630" s="1" t="s">
        <v>4960</v>
      </c>
      <c r="E9630" s="1" t="s">
        <v>62</v>
      </c>
      <c r="F9630" s="1" t="s">
        <v>41</v>
      </c>
      <c r="G9630" s="1" t="s">
        <v>26</v>
      </c>
      <c r="H9630" s="1" t="s">
        <v>27</v>
      </c>
      <c r="I9630">
        <v>4</v>
      </c>
      <c r="J9630">
        <v>1200</v>
      </c>
      <c r="K9630" s="7">
        <v>0</v>
      </c>
      <c r="L9630">
        <v>4800</v>
      </c>
      <c r="M9630">
        <v>817.58</v>
      </c>
      <c r="N9630" s="7">
        <f>IFERROR(Sales_Data[[#This Row],[Profit]]/Sales_Data[[#This Row],[Sales]],0)</f>
        <v>0.17032916666666667</v>
      </c>
      <c r="O9630" s="7" t="str">
        <f>TEXT(Sales_Data[[#This Row],[Order_Date]],"mmm")</f>
        <v>Sep</v>
      </c>
      <c r="P9630" s="9" t="str">
        <f>TEXT(Sales_Data[[#This Row],[Order_Date]],"yyyy")</f>
        <v>2025</v>
      </c>
      <c r="Q9630" s="9" t="str">
        <f t="shared" si="150"/>
        <v>Existing</v>
      </c>
      <c r="R9630" s="1" t="s">
        <v>64</v>
      </c>
    </row>
    <row r="9631" spans="1:18" x14ac:dyDescent="0.35">
      <c r="A9631" s="1" t="s">
        <v>14596</v>
      </c>
      <c r="B9631" s="2">
        <v>45868</v>
      </c>
      <c r="C9631" s="1" t="s">
        <v>3038</v>
      </c>
      <c r="D9631" s="1" t="s">
        <v>8266</v>
      </c>
      <c r="E9631" s="1" t="s">
        <v>51</v>
      </c>
      <c r="F9631" s="1" t="s">
        <v>52</v>
      </c>
      <c r="G9631" s="1" t="s">
        <v>26</v>
      </c>
      <c r="H9631" s="1" t="s">
        <v>82</v>
      </c>
      <c r="I9631">
        <v>2</v>
      </c>
      <c r="J9631">
        <v>450</v>
      </c>
      <c r="K9631" s="7">
        <v>0</v>
      </c>
      <c r="L9631">
        <v>900</v>
      </c>
      <c r="M9631">
        <v>124.47</v>
      </c>
      <c r="N9631" s="7">
        <f>IFERROR(Sales_Data[[#This Row],[Profit]]/Sales_Data[[#This Row],[Sales]],0)</f>
        <v>0.13830000000000001</v>
      </c>
      <c r="O9631" s="7" t="str">
        <f>TEXT(Sales_Data[[#This Row],[Order_Date]],"mmm")</f>
        <v>Jul</v>
      </c>
      <c r="P9631" s="9" t="str">
        <f>TEXT(Sales_Data[[#This Row],[Order_Date]],"yyyy")</f>
        <v>2025</v>
      </c>
      <c r="Q9631" s="9" t="str">
        <f t="shared" si="150"/>
        <v>Existing</v>
      </c>
      <c r="R9631" s="1" t="s">
        <v>20</v>
      </c>
    </row>
    <row r="9632" spans="1:18" x14ac:dyDescent="0.35">
      <c r="A9632" s="1" t="s">
        <v>14597</v>
      </c>
      <c r="B9632" s="2">
        <v>45924</v>
      </c>
      <c r="C9632" s="1" t="s">
        <v>91</v>
      </c>
      <c r="D9632" s="1" t="s">
        <v>3665</v>
      </c>
      <c r="E9632" s="1" t="s">
        <v>86</v>
      </c>
      <c r="F9632" s="1" t="s">
        <v>25</v>
      </c>
      <c r="G9632" s="1" t="s">
        <v>34</v>
      </c>
      <c r="H9632" s="1" t="s">
        <v>77</v>
      </c>
      <c r="I9632">
        <v>4</v>
      </c>
      <c r="J9632">
        <v>22000</v>
      </c>
      <c r="K9632" s="7">
        <v>0.15</v>
      </c>
      <c r="L9632">
        <v>74800</v>
      </c>
      <c r="M9632">
        <v>12313.25</v>
      </c>
      <c r="N9632" s="7">
        <f>IFERROR(Sales_Data[[#This Row],[Profit]]/Sales_Data[[#This Row],[Sales]],0)</f>
        <v>0.16461564171122994</v>
      </c>
      <c r="O9632" s="7" t="str">
        <f>TEXT(Sales_Data[[#This Row],[Order_Date]],"mmm")</f>
        <v>Sep</v>
      </c>
      <c r="P9632" s="9" t="str">
        <f>TEXT(Sales_Data[[#This Row],[Order_Date]],"yyyy")</f>
        <v>2025</v>
      </c>
      <c r="Q9632" s="9" t="str">
        <f t="shared" si="150"/>
        <v>Existing</v>
      </c>
      <c r="R9632" s="1" t="s">
        <v>73</v>
      </c>
    </row>
    <row r="9633" spans="1:18" x14ac:dyDescent="0.35">
      <c r="A9633" s="1" t="s">
        <v>14598</v>
      </c>
      <c r="B9633" s="2">
        <v>45743</v>
      </c>
      <c r="C9633" s="1" t="s">
        <v>9354</v>
      </c>
      <c r="D9633" s="1" t="s">
        <v>14599</v>
      </c>
      <c r="E9633" s="1" t="s">
        <v>119</v>
      </c>
      <c r="F9633" s="1" t="s">
        <v>33</v>
      </c>
      <c r="G9633" s="1" t="s">
        <v>26</v>
      </c>
      <c r="H9633" s="1" t="s">
        <v>27</v>
      </c>
      <c r="I9633">
        <v>5</v>
      </c>
      <c r="J9633">
        <v>1200</v>
      </c>
      <c r="K9633" s="7">
        <v>0.05</v>
      </c>
      <c r="L9633">
        <v>5700</v>
      </c>
      <c r="M9633">
        <v>567.24</v>
      </c>
      <c r="N9633" s="7">
        <f>IFERROR(Sales_Data[[#This Row],[Profit]]/Sales_Data[[#This Row],[Sales]],0)</f>
        <v>9.951578947368421E-2</v>
      </c>
      <c r="O9633" s="7" t="str">
        <f>TEXT(Sales_Data[[#This Row],[Order_Date]],"mmm")</f>
        <v>Mar</v>
      </c>
      <c r="P9633" s="9" t="str">
        <f>TEXT(Sales_Data[[#This Row],[Order_Date]],"yyyy")</f>
        <v>2025</v>
      </c>
      <c r="Q9633" s="9" t="str">
        <f t="shared" si="150"/>
        <v>Existing</v>
      </c>
      <c r="R9633" s="1" t="s">
        <v>20</v>
      </c>
    </row>
    <row r="9634" spans="1:18" x14ac:dyDescent="0.35">
      <c r="A9634" s="1" t="s">
        <v>14600</v>
      </c>
      <c r="B9634" s="2">
        <v>45727</v>
      </c>
      <c r="C9634" s="1" t="s">
        <v>642</v>
      </c>
      <c r="D9634" s="1" t="s">
        <v>4613</v>
      </c>
      <c r="E9634" s="1" t="s">
        <v>71</v>
      </c>
      <c r="F9634" s="1" t="s">
        <v>33</v>
      </c>
      <c r="G9634" s="1" t="s">
        <v>34</v>
      </c>
      <c r="H9634" s="1" t="s">
        <v>35</v>
      </c>
      <c r="I9634">
        <v>1</v>
      </c>
      <c r="J9634">
        <v>9000</v>
      </c>
      <c r="K9634" s="7">
        <v>0.05</v>
      </c>
      <c r="L9634">
        <v>8550</v>
      </c>
      <c r="M9634">
        <v>2009.13</v>
      </c>
      <c r="N9634" s="7">
        <f>IFERROR(Sales_Data[[#This Row],[Profit]]/Sales_Data[[#This Row],[Sales]],0)</f>
        <v>0.23498596491228071</v>
      </c>
      <c r="O9634" s="7" t="str">
        <f>TEXT(Sales_Data[[#This Row],[Order_Date]],"mmm")</f>
        <v>Mar</v>
      </c>
      <c r="P9634" s="9" t="str">
        <f>TEXT(Sales_Data[[#This Row],[Order_Date]],"yyyy")</f>
        <v>2025</v>
      </c>
      <c r="Q9634" s="9" t="str">
        <f t="shared" si="150"/>
        <v>New</v>
      </c>
      <c r="R9634" s="1" t="s">
        <v>28</v>
      </c>
    </row>
    <row r="9635" spans="1:18" x14ac:dyDescent="0.35">
      <c r="A9635" s="1" t="s">
        <v>14601</v>
      </c>
      <c r="B9635" s="2">
        <v>45836</v>
      </c>
      <c r="C9635" s="1" t="s">
        <v>8224</v>
      </c>
      <c r="D9635" s="1" t="s">
        <v>4557</v>
      </c>
      <c r="E9635" s="1" t="s">
        <v>62</v>
      </c>
      <c r="F9635" s="1" t="s">
        <v>41</v>
      </c>
      <c r="G9635" s="1" t="s">
        <v>34</v>
      </c>
      <c r="H9635" s="1" t="s">
        <v>77</v>
      </c>
      <c r="I9635">
        <v>3</v>
      </c>
      <c r="J9635">
        <v>22000</v>
      </c>
      <c r="K9635" s="7">
        <v>0.05</v>
      </c>
      <c r="L9635">
        <v>62700</v>
      </c>
      <c r="M9635">
        <v>5950.83</v>
      </c>
      <c r="N9635" s="7">
        <f>IFERROR(Sales_Data[[#This Row],[Profit]]/Sales_Data[[#This Row],[Sales]],0)</f>
        <v>9.490956937799043E-2</v>
      </c>
      <c r="O9635" s="7" t="str">
        <f>TEXT(Sales_Data[[#This Row],[Order_Date]],"mmm")</f>
        <v>Jun</v>
      </c>
      <c r="P9635" s="9" t="str">
        <f>TEXT(Sales_Data[[#This Row],[Order_Date]],"yyyy")</f>
        <v>2025</v>
      </c>
      <c r="Q9635" s="9" t="str">
        <f t="shared" si="150"/>
        <v>Existing</v>
      </c>
      <c r="R9635" s="1" t="s">
        <v>64</v>
      </c>
    </row>
    <row r="9636" spans="1:18" x14ac:dyDescent="0.35">
      <c r="A9636" s="1" t="s">
        <v>14602</v>
      </c>
      <c r="B9636" s="2">
        <v>45727</v>
      </c>
      <c r="C9636" s="1" t="s">
        <v>591</v>
      </c>
      <c r="D9636" s="1" t="s">
        <v>559</v>
      </c>
      <c r="E9636" s="1" t="s">
        <v>17</v>
      </c>
      <c r="F9636" s="1" t="s">
        <v>17</v>
      </c>
      <c r="G9636" s="1" t="s">
        <v>34</v>
      </c>
      <c r="H9636" s="1" t="s">
        <v>77</v>
      </c>
      <c r="I9636">
        <v>3</v>
      </c>
      <c r="J9636">
        <v>22000</v>
      </c>
      <c r="K9636" s="7">
        <v>0.2</v>
      </c>
      <c r="L9636">
        <v>52800</v>
      </c>
      <c r="M9636">
        <v>5527.82</v>
      </c>
      <c r="N9636" s="7">
        <f>IFERROR(Sales_Data[[#This Row],[Profit]]/Sales_Data[[#This Row],[Sales]],0)</f>
        <v>0.1046935606060606</v>
      </c>
      <c r="O9636" s="7" t="str">
        <f>TEXT(Sales_Data[[#This Row],[Order_Date]],"mmm")</f>
        <v>Mar</v>
      </c>
      <c r="P9636" s="9" t="str">
        <f>TEXT(Sales_Data[[#This Row],[Order_Date]],"yyyy")</f>
        <v>2025</v>
      </c>
      <c r="Q9636" s="9" t="str">
        <f t="shared" si="150"/>
        <v>Existing</v>
      </c>
      <c r="R9636" s="1" t="s">
        <v>28</v>
      </c>
    </row>
    <row r="9637" spans="1:18" x14ac:dyDescent="0.35">
      <c r="A9637" s="1" t="s">
        <v>14603</v>
      </c>
      <c r="B9637" s="2">
        <v>45663</v>
      </c>
      <c r="C9637" s="1" t="s">
        <v>556</v>
      </c>
      <c r="D9637" s="1" t="s">
        <v>5898</v>
      </c>
      <c r="E9637" s="1" t="s">
        <v>160</v>
      </c>
      <c r="F9637" s="1" t="s">
        <v>161</v>
      </c>
      <c r="G9637" s="1" t="s">
        <v>34</v>
      </c>
      <c r="H9637" s="1" t="s">
        <v>77</v>
      </c>
      <c r="I9637">
        <v>4</v>
      </c>
      <c r="J9637">
        <v>22000</v>
      </c>
      <c r="K9637" s="7">
        <v>0.1</v>
      </c>
      <c r="L9637">
        <v>79200</v>
      </c>
      <c r="M9637">
        <v>8022.78</v>
      </c>
      <c r="N9637" s="7">
        <f>IFERROR(Sales_Data[[#This Row],[Profit]]/Sales_Data[[#This Row],[Sales]],0)</f>
        <v>0.10129772727272728</v>
      </c>
      <c r="O9637" s="7" t="str">
        <f>TEXT(Sales_Data[[#This Row],[Order_Date]],"mmm")</f>
        <v>Jan</v>
      </c>
      <c r="P9637" s="9" t="str">
        <f>TEXT(Sales_Data[[#This Row],[Order_Date]],"yyyy")</f>
        <v>2025</v>
      </c>
      <c r="Q9637" s="9" t="str">
        <f t="shared" si="150"/>
        <v>Existing</v>
      </c>
      <c r="R9637" s="1" t="s">
        <v>20</v>
      </c>
    </row>
    <row r="9638" spans="1:18" x14ac:dyDescent="0.35">
      <c r="A9638" s="1" t="s">
        <v>14604</v>
      </c>
      <c r="B9638" s="2">
        <v>45701</v>
      </c>
      <c r="C9638" s="1" t="s">
        <v>1084</v>
      </c>
      <c r="D9638" s="1" t="s">
        <v>1976</v>
      </c>
      <c r="E9638" s="1" t="s">
        <v>106</v>
      </c>
      <c r="F9638" s="1" t="s">
        <v>33</v>
      </c>
      <c r="G9638" s="1" t="s">
        <v>18</v>
      </c>
      <c r="H9638" s="1" t="s">
        <v>19</v>
      </c>
      <c r="I9638">
        <v>1</v>
      </c>
      <c r="J9638">
        <v>700</v>
      </c>
      <c r="K9638" s="7">
        <v>0</v>
      </c>
      <c r="L9638">
        <v>700</v>
      </c>
      <c r="M9638">
        <v>158.5</v>
      </c>
      <c r="N9638" s="7">
        <f>IFERROR(Sales_Data[[#This Row],[Profit]]/Sales_Data[[#This Row],[Sales]],0)</f>
        <v>0.22642857142857142</v>
      </c>
      <c r="O9638" s="7" t="str">
        <f>TEXT(Sales_Data[[#This Row],[Order_Date]],"mmm")</f>
        <v>Feb</v>
      </c>
      <c r="P9638" s="9" t="str">
        <f>TEXT(Sales_Data[[#This Row],[Order_Date]],"yyyy")</f>
        <v>2025</v>
      </c>
      <c r="Q9638" s="9" t="str">
        <f t="shared" si="150"/>
        <v>New</v>
      </c>
      <c r="R9638" s="1" t="s">
        <v>64</v>
      </c>
    </row>
    <row r="9639" spans="1:18" x14ac:dyDescent="0.35">
      <c r="A9639" s="1" t="s">
        <v>14605</v>
      </c>
      <c r="B9639" s="2">
        <v>45861</v>
      </c>
      <c r="C9639" s="1" t="s">
        <v>446</v>
      </c>
      <c r="D9639" s="1" t="s">
        <v>6471</v>
      </c>
      <c r="E9639" s="1" t="s">
        <v>135</v>
      </c>
      <c r="F9639" s="1" t="s">
        <v>136</v>
      </c>
      <c r="G9639" s="1" t="s">
        <v>26</v>
      </c>
      <c r="H9639" s="1" t="s">
        <v>58</v>
      </c>
      <c r="I9639">
        <v>1</v>
      </c>
      <c r="J9639">
        <v>1400</v>
      </c>
      <c r="K9639" s="7">
        <v>0</v>
      </c>
      <c r="L9639">
        <v>1400</v>
      </c>
      <c r="M9639">
        <v>126.34</v>
      </c>
      <c r="N9639" s="7">
        <f>IFERROR(Sales_Data[[#This Row],[Profit]]/Sales_Data[[#This Row],[Sales]],0)</f>
        <v>9.0242857142857139E-2</v>
      </c>
      <c r="O9639" s="7" t="str">
        <f>TEXT(Sales_Data[[#This Row],[Order_Date]],"mmm")</f>
        <v>Jul</v>
      </c>
      <c r="P9639" s="9" t="str">
        <f>TEXT(Sales_Data[[#This Row],[Order_Date]],"yyyy")</f>
        <v>2025</v>
      </c>
      <c r="Q9639" s="9" t="str">
        <f t="shared" si="150"/>
        <v>New</v>
      </c>
      <c r="R9639" s="1" t="s">
        <v>20</v>
      </c>
    </row>
    <row r="9640" spans="1:18" x14ac:dyDescent="0.35">
      <c r="A9640" s="1" t="s">
        <v>14606</v>
      </c>
      <c r="B9640" s="2">
        <v>45883</v>
      </c>
      <c r="C9640" s="1" t="s">
        <v>3043</v>
      </c>
      <c r="D9640" s="1" t="s">
        <v>2320</v>
      </c>
      <c r="E9640" s="1" t="s">
        <v>56</v>
      </c>
      <c r="F9640" s="1" t="s">
        <v>57</v>
      </c>
      <c r="G9640" s="1" t="s">
        <v>34</v>
      </c>
      <c r="H9640" s="1" t="s">
        <v>153</v>
      </c>
      <c r="I9640">
        <v>4</v>
      </c>
      <c r="J9640">
        <v>7000</v>
      </c>
      <c r="K9640" s="7">
        <v>0</v>
      </c>
      <c r="L9640">
        <v>28000</v>
      </c>
      <c r="M9640">
        <v>2915.24</v>
      </c>
      <c r="N9640" s="7">
        <f>IFERROR(Sales_Data[[#This Row],[Profit]]/Sales_Data[[#This Row],[Sales]],0)</f>
        <v>0.10411571428571428</v>
      </c>
      <c r="O9640" s="7" t="str">
        <f>TEXT(Sales_Data[[#This Row],[Order_Date]],"mmm")</f>
        <v>Aug</v>
      </c>
      <c r="P9640" s="9" t="str">
        <f>TEXT(Sales_Data[[#This Row],[Order_Date]],"yyyy")</f>
        <v>2025</v>
      </c>
      <c r="Q9640" s="9" t="str">
        <f t="shared" si="150"/>
        <v>Existing</v>
      </c>
      <c r="R9640" s="1" t="s">
        <v>28</v>
      </c>
    </row>
    <row r="9641" spans="1:18" x14ac:dyDescent="0.35">
      <c r="A9641" s="1" t="s">
        <v>14607</v>
      </c>
      <c r="B9641" s="2">
        <v>45814</v>
      </c>
      <c r="C9641" s="1" t="s">
        <v>1268</v>
      </c>
      <c r="D9641" s="1" t="s">
        <v>6842</v>
      </c>
      <c r="E9641" s="1" t="s">
        <v>56</v>
      </c>
      <c r="F9641" s="1" t="s">
        <v>57</v>
      </c>
      <c r="G9641" s="1" t="s">
        <v>18</v>
      </c>
      <c r="H9641" s="1" t="s">
        <v>292</v>
      </c>
      <c r="I9641">
        <v>3</v>
      </c>
      <c r="J9641">
        <v>500</v>
      </c>
      <c r="K9641" s="7">
        <v>0.1</v>
      </c>
      <c r="L9641">
        <v>1350</v>
      </c>
      <c r="M9641">
        <v>228.21</v>
      </c>
      <c r="N9641" s="7">
        <f>IFERROR(Sales_Data[[#This Row],[Profit]]/Sales_Data[[#This Row],[Sales]],0)</f>
        <v>0.16904444444444444</v>
      </c>
      <c r="O9641" s="7" t="str">
        <f>TEXT(Sales_Data[[#This Row],[Order_Date]],"mmm")</f>
        <v>Jun</v>
      </c>
      <c r="P9641" s="9" t="str">
        <f>TEXT(Sales_Data[[#This Row],[Order_Date]],"yyyy")</f>
        <v>2025</v>
      </c>
      <c r="Q9641" s="9" t="str">
        <f t="shared" si="150"/>
        <v>Existing</v>
      </c>
      <c r="R9641" s="1" t="s">
        <v>28</v>
      </c>
    </row>
    <row r="9642" spans="1:18" x14ac:dyDescent="0.35">
      <c r="A9642" s="1" t="s">
        <v>14608</v>
      </c>
      <c r="B9642" s="2">
        <v>45847</v>
      </c>
      <c r="C9642" s="1" t="s">
        <v>5272</v>
      </c>
      <c r="D9642" s="1" t="s">
        <v>12453</v>
      </c>
      <c r="E9642" s="1" t="s">
        <v>24</v>
      </c>
      <c r="F9642" s="1" t="s">
        <v>25</v>
      </c>
      <c r="G9642" s="1" t="s">
        <v>120</v>
      </c>
      <c r="H9642" s="1" t="s">
        <v>146</v>
      </c>
      <c r="I9642">
        <v>4</v>
      </c>
      <c r="J9642">
        <v>800</v>
      </c>
      <c r="K9642" s="7">
        <v>0.2</v>
      </c>
      <c r="L9642">
        <v>2560</v>
      </c>
      <c r="M9642">
        <v>289.45999999999998</v>
      </c>
      <c r="N9642" s="7">
        <f>IFERROR(Sales_Data[[#This Row],[Profit]]/Sales_Data[[#This Row],[Sales]],0)</f>
        <v>0.11307031249999999</v>
      </c>
      <c r="O9642" s="7" t="str">
        <f>TEXT(Sales_Data[[#This Row],[Order_Date]],"mmm")</f>
        <v>Jul</v>
      </c>
      <c r="P9642" s="9" t="str">
        <f>TEXT(Sales_Data[[#This Row],[Order_Date]],"yyyy")</f>
        <v>2025</v>
      </c>
      <c r="Q9642" s="9" t="str">
        <f t="shared" si="150"/>
        <v>Existing</v>
      </c>
      <c r="R9642" s="1" t="s">
        <v>64</v>
      </c>
    </row>
    <row r="9643" spans="1:18" x14ac:dyDescent="0.35">
      <c r="A9643" s="1" t="s">
        <v>14609</v>
      </c>
      <c r="B9643" s="2">
        <v>45876</v>
      </c>
      <c r="C9643" s="1" t="s">
        <v>4679</v>
      </c>
      <c r="D9643" s="1" t="s">
        <v>10217</v>
      </c>
      <c r="E9643" s="1" t="s">
        <v>17</v>
      </c>
      <c r="F9643" s="1" t="s">
        <v>17</v>
      </c>
      <c r="G9643" s="1" t="s">
        <v>34</v>
      </c>
      <c r="H9643" s="1" t="s">
        <v>77</v>
      </c>
      <c r="I9643">
        <v>5</v>
      </c>
      <c r="J9643">
        <v>22000</v>
      </c>
      <c r="K9643" s="7">
        <v>0.05</v>
      </c>
      <c r="L9643">
        <v>104500</v>
      </c>
      <c r="M9643">
        <v>16486.12</v>
      </c>
      <c r="N9643" s="7">
        <f>IFERROR(Sales_Data[[#This Row],[Profit]]/Sales_Data[[#This Row],[Sales]],0)</f>
        <v>0.15776191387559807</v>
      </c>
      <c r="O9643" s="7" t="str">
        <f>TEXT(Sales_Data[[#This Row],[Order_Date]],"mmm")</f>
        <v>Aug</v>
      </c>
      <c r="P9643" s="9" t="str">
        <f>TEXT(Sales_Data[[#This Row],[Order_Date]],"yyyy")</f>
        <v>2025</v>
      </c>
      <c r="Q9643" s="9" t="str">
        <f t="shared" si="150"/>
        <v>Existing</v>
      </c>
      <c r="R9643" s="1" t="s">
        <v>73</v>
      </c>
    </row>
    <row r="9644" spans="1:18" x14ac:dyDescent="0.35">
      <c r="A9644" s="1" t="s">
        <v>14610</v>
      </c>
      <c r="B9644" s="2">
        <v>45844</v>
      </c>
      <c r="C9644" s="1" t="s">
        <v>9501</v>
      </c>
      <c r="D9644" s="1" t="s">
        <v>4263</v>
      </c>
      <c r="E9644" s="1" t="s">
        <v>86</v>
      </c>
      <c r="F9644" s="1" t="s">
        <v>25</v>
      </c>
      <c r="G9644" s="1" t="s">
        <v>26</v>
      </c>
      <c r="H9644" s="1" t="s">
        <v>82</v>
      </c>
      <c r="I9644">
        <v>5</v>
      </c>
      <c r="J9644">
        <v>450</v>
      </c>
      <c r="K9644" s="7">
        <v>0.1</v>
      </c>
      <c r="L9644">
        <v>2025</v>
      </c>
      <c r="M9644">
        <v>300.69</v>
      </c>
      <c r="N9644" s="7">
        <f>IFERROR(Sales_Data[[#This Row],[Profit]]/Sales_Data[[#This Row],[Sales]],0)</f>
        <v>0.14848888888888889</v>
      </c>
      <c r="O9644" s="7" t="str">
        <f>TEXT(Sales_Data[[#This Row],[Order_Date]],"mmm")</f>
        <v>Jul</v>
      </c>
      <c r="P9644" s="9" t="str">
        <f>TEXT(Sales_Data[[#This Row],[Order_Date]],"yyyy")</f>
        <v>2025</v>
      </c>
      <c r="Q9644" s="9" t="str">
        <f t="shared" si="150"/>
        <v>Existing</v>
      </c>
      <c r="R9644" s="1" t="s">
        <v>64</v>
      </c>
    </row>
    <row r="9645" spans="1:18" x14ac:dyDescent="0.35">
      <c r="A9645" s="1" t="s">
        <v>14611</v>
      </c>
      <c r="B9645" s="2">
        <v>45989</v>
      </c>
      <c r="C9645" s="1" t="s">
        <v>3562</v>
      </c>
      <c r="D9645" s="1" t="s">
        <v>6737</v>
      </c>
      <c r="E9645" s="1" t="s">
        <v>81</v>
      </c>
      <c r="F9645" s="1" t="s">
        <v>33</v>
      </c>
      <c r="G9645" s="1" t="s">
        <v>18</v>
      </c>
      <c r="H9645" s="1" t="s">
        <v>72</v>
      </c>
      <c r="I9645">
        <v>4</v>
      </c>
      <c r="J9645">
        <v>350</v>
      </c>
      <c r="K9645" s="7">
        <v>0.05</v>
      </c>
      <c r="L9645">
        <v>1330</v>
      </c>
      <c r="M9645">
        <v>155.46</v>
      </c>
      <c r="N9645" s="7">
        <f>IFERROR(Sales_Data[[#This Row],[Profit]]/Sales_Data[[#This Row],[Sales]],0)</f>
        <v>0.11688721804511279</v>
      </c>
      <c r="O9645" s="7" t="str">
        <f>TEXT(Sales_Data[[#This Row],[Order_Date]],"mmm")</f>
        <v>Nov</v>
      </c>
      <c r="P9645" s="9" t="str">
        <f>TEXT(Sales_Data[[#This Row],[Order_Date]],"yyyy")</f>
        <v>2025</v>
      </c>
      <c r="Q9645" s="9" t="str">
        <f t="shared" si="150"/>
        <v>Existing</v>
      </c>
      <c r="R9645" s="1" t="s">
        <v>73</v>
      </c>
    </row>
    <row r="9646" spans="1:18" x14ac:dyDescent="0.35">
      <c r="A9646" s="1" t="s">
        <v>14612</v>
      </c>
      <c r="B9646" s="2">
        <v>45658</v>
      </c>
      <c r="C9646" s="1" t="s">
        <v>4103</v>
      </c>
      <c r="D9646" s="1" t="s">
        <v>5599</v>
      </c>
      <c r="E9646" s="1" t="s">
        <v>135</v>
      </c>
      <c r="F9646" s="1" t="s">
        <v>136</v>
      </c>
      <c r="G9646" s="1" t="s">
        <v>18</v>
      </c>
      <c r="H9646" s="1" t="s">
        <v>19</v>
      </c>
      <c r="I9646">
        <v>3</v>
      </c>
      <c r="J9646">
        <v>700</v>
      </c>
      <c r="K9646" s="7">
        <v>0.05</v>
      </c>
      <c r="L9646">
        <v>1995</v>
      </c>
      <c r="M9646">
        <v>164.7</v>
      </c>
      <c r="N9646" s="7">
        <f>IFERROR(Sales_Data[[#This Row],[Profit]]/Sales_Data[[#This Row],[Sales]],0)</f>
        <v>8.2556390977443606E-2</v>
      </c>
      <c r="O9646" s="7" t="str">
        <f>TEXT(Sales_Data[[#This Row],[Order_Date]],"mmm")</f>
        <v>Jan</v>
      </c>
      <c r="P9646" s="9" t="str">
        <f>TEXT(Sales_Data[[#This Row],[Order_Date]],"yyyy")</f>
        <v>2025</v>
      </c>
      <c r="Q9646" s="9" t="str">
        <f t="shared" si="150"/>
        <v>Existing</v>
      </c>
      <c r="R9646" s="1" t="s">
        <v>73</v>
      </c>
    </row>
    <row r="9647" spans="1:18" x14ac:dyDescent="0.35">
      <c r="A9647" s="1" t="s">
        <v>14613</v>
      </c>
      <c r="B9647" s="2">
        <v>45721</v>
      </c>
      <c r="C9647" s="1" t="s">
        <v>3092</v>
      </c>
      <c r="D9647" s="1" t="s">
        <v>6792</v>
      </c>
      <c r="E9647" s="1" t="s">
        <v>111</v>
      </c>
      <c r="F9647" s="1" t="s">
        <v>33</v>
      </c>
      <c r="G9647" s="1" t="s">
        <v>18</v>
      </c>
      <c r="H9647" s="1" t="s">
        <v>19</v>
      </c>
      <c r="I9647">
        <v>2</v>
      </c>
      <c r="J9647">
        <v>700</v>
      </c>
      <c r="K9647" s="7">
        <v>0.05</v>
      </c>
      <c r="L9647">
        <v>1330</v>
      </c>
      <c r="M9647">
        <v>107.02</v>
      </c>
      <c r="N9647" s="7">
        <f>IFERROR(Sales_Data[[#This Row],[Profit]]/Sales_Data[[#This Row],[Sales]],0)</f>
        <v>8.0466165413533838E-2</v>
      </c>
      <c r="O9647" s="7" t="str">
        <f>TEXT(Sales_Data[[#This Row],[Order_Date]],"mmm")</f>
        <v>Mar</v>
      </c>
      <c r="P9647" s="9" t="str">
        <f>TEXT(Sales_Data[[#This Row],[Order_Date]],"yyyy")</f>
        <v>2025</v>
      </c>
      <c r="Q9647" s="9" t="str">
        <f t="shared" si="150"/>
        <v>Existing</v>
      </c>
      <c r="R9647" s="1" t="s">
        <v>36</v>
      </c>
    </row>
    <row r="9648" spans="1:18" x14ac:dyDescent="0.35">
      <c r="A9648" s="1" t="s">
        <v>14614</v>
      </c>
      <c r="B9648" s="2">
        <v>45682</v>
      </c>
      <c r="C9648" s="1" t="s">
        <v>3340</v>
      </c>
      <c r="D9648" s="1" t="s">
        <v>6748</v>
      </c>
      <c r="E9648" s="1" t="s">
        <v>119</v>
      </c>
      <c r="F9648" s="1" t="s">
        <v>33</v>
      </c>
      <c r="G9648" s="1" t="s">
        <v>120</v>
      </c>
      <c r="H9648" s="1" t="s">
        <v>143</v>
      </c>
      <c r="I9648">
        <v>3</v>
      </c>
      <c r="J9648">
        <v>1800</v>
      </c>
      <c r="K9648" s="7">
        <v>0</v>
      </c>
      <c r="L9648">
        <v>5400</v>
      </c>
      <c r="M9648">
        <v>777.09</v>
      </c>
      <c r="N9648" s="7">
        <f>IFERROR(Sales_Data[[#This Row],[Profit]]/Sales_Data[[#This Row],[Sales]],0)</f>
        <v>0.14390555555555556</v>
      </c>
      <c r="O9648" s="7" t="str">
        <f>TEXT(Sales_Data[[#This Row],[Order_Date]],"mmm")</f>
        <v>Jan</v>
      </c>
      <c r="P9648" s="9" t="str">
        <f>TEXT(Sales_Data[[#This Row],[Order_Date]],"yyyy")</f>
        <v>2025</v>
      </c>
      <c r="Q9648" s="9" t="str">
        <f t="shared" si="150"/>
        <v>Existing</v>
      </c>
      <c r="R9648" s="1" t="s">
        <v>73</v>
      </c>
    </row>
    <row r="9649" spans="1:18" x14ac:dyDescent="0.35">
      <c r="A9649" s="1" t="s">
        <v>14615</v>
      </c>
      <c r="B9649" s="2">
        <v>45826</v>
      </c>
      <c r="C9649" s="1" t="s">
        <v>11899</v>
      </c>
      <c r="D9649" s="1" t="s">
        <v>7809</v>
      </c>
      <c r="E9649" s="1" t="s">
        <v>86</v>
      </c>
      <c r="F9649" s="1" t="s">
        <v>25</v>
      </c>
      <c r="G9649" s="1" t="s">
        <v>42</v>
      </c>
      <c r="H9649" s="1" t="s">
        <v>43</v>
      </c>
      <c r="I9649">
        <v>3</v>
      </c>
      <c r="J9649">
        <v>18000</v>
      </c>
      <c r="K9649" s="7">
        <v>0.05</v>
      </c>
      <c r="L9649">
        <v>51300</v>
      </c>
      <c r="M9649">
        <v>8128.17</v>
      </c>
      <c r="N9649" s="7">
        <f>IFERROR(Sales_Data[[#This Row],[Profit]]/Sales_Data[[#This Row],[Sales]],0)</f>
        <v>0.1584438596491228</v>
      </c>
      <c r="O9649" s="7" t="str">
        <f>TEXT(Sales_Data[[#This Row],[Order_Date]],"mmm")</f>
        <v>Jun</v>
      </c>
      <c r="P9649" s="9" t="str">
        <f>TEXT(Sales_Data[[#This Row],[Order_Date]],"yyyy")</f>
        <v>2025</v>
      </c>
      <c r="Q9649" s="9" t="str">
        <f t="shared" si="150"/>
        <v>Existing</v>
      </c>
      <c r="R9649" s="1" t="s">
        <v>64</v>
      </c>
    </row>
    <row r="9650" spans="1:18" x14ac:dyDescent="0.35">
      <c r="A9650" s="1" t="s">
        <v>14616</v>
      </c>
      <c r="B9650" s="2">
        <v>45834</v>
      </c>
      <c r="C9650" s="1" t="s">
        <v>4551</v>
      </c>
      <c r="D9650" s="1" t="s">
        <v>13549</v>
      </c>
      <c r="E9650" s="1" t="s">
        <v>51</v>
      </c>
      <c r="F9650" s="1" t="s">
        <v>52</v>
      </c>
      <c r="G9650" s="1" t="s">
        <v>26</v>
      </c>
      <c r="H9650" s="1" t="s">
        <v>58</v>
      </c>
      <c r="I9650">
        <v>4</v>
      </c>
      <c r="J9650">
        <v>1400</v>
      </c>
      <c r="K9650" s="7">
        <v>0</v>
      </c>
      <c r="L9650">
        <v>5600</v>
      </c>
      <c r="M9650">
        <v>1311.95</v>
      </c>
      <c r="N9650" s="7">
        <f>IFERROR(Sales_Data[[#This Row],[Profit]]/Sales_Data[[#This Row],[Sales]],0)</f>
        <v>0.23427678571428573</v>
      </c>
      <c r="O9650" s="7" t="str">
        <f>TEXT(Sales_Data[[#This Row],[Order_Date]],"mmm")</f>
        <v>Jun</v>
      </c>
      <c r="P9650" s="9" t="str">
        <f>TEXT(Sales_Data[[#This Row],[Order_Date]],"yyyy")</f>
        <v>2025</v>
      </c>
      <c r="Q9650" s="9" t="str">
        <f t="shared" si="150"/>
        <v>Existing</v>
      </c>
      <c r="R9650" s="1" t="s">
        <v>64</v>
      </c>
    </row>
    <row r="9651" spans="1:18" x14ac:dyDescent="0.35">
      <c r="A9651" s="1" t="s">
        <v>14617</v>
      </c>
      <c r="B9651" s="2">
        <v>45677</v>
      </c>
      <c r="C9651" s="1" t="s">
        <v>2382</v>
      </c>
      <c r="D9651" s="1" t="s">
        <v>8793</v>
      </c>
      <c r="E9651" s="1" t="s">
        <v>111</v>
      </c>
      <c r="F9651" s="1" t="s">
        <v>33</v>
      </c>
      <c r="G9651" s="1" t="s">
        <v>18</v>
      </c>
      <c r="H9651" s="1" t="s">
        <v>19</v>
      </c>
      <c r="I9651">
        <v>4</v>
      </c>
      <c r="J9651">
        <v>700</v>
      </c>
      <c r="K9651" s="7">
        <v>0.05</v>
      </c>
      <c r="L9651">
        <v>2660</v>
      </c>
      <c r="M9651">
        <v>344.21</v>
      </c>
      <c r="N9651" s="7">
        <f>IFERROR(Sales_Data[[#This Row],[Profit]]/Sales_Data[[#This Row],[Sales]],0)</f>
        <v>0.12940225563909774</v>
      </c>
      <c r="O9651" s="7" t="str">
        <f>TEXT(Sales_Data[[#This Row],[Order_Date]],"mmm")</f>
        <v>Jan</v>
      </c>
      <c r="P9651" s="9" t="str">
        <f>TEXT(Sales_Data[[#This Row],[Order_Date]],"yyyy")</f>
        <v>2025</v>
      </c>
      <c r="Q9651" s="9" t="str">
        <f t="shared" si="150"/>
        <v>Existing</v>
      </c>
      <c r="R9651" s="1" t="s">
        <v>64</v>
      </c>
    </row>
    <row r="9652" spans="1:18" x14ac:dyDescent="0.35">
      <c r="A9652" s="1" t="s">
        <v>14618</v>
      </c>
      <c r="B9652" s="2">
        <v>45748</v>
      </c>
      <c r="C9652" s="1" t="s">
        <v>5186</v>
      </c>
      <c r="D9652" s="1" t="s">
        <v>13842</v>
      </c>
      <c r="E9652" s="1" t="s">
        <v>71</v>
      </c>
      <c r="F9652" s="1" t="s">
        <v>33</v>
      </c>
      <c r="G9652" s="1" t="s">
        <v>120</v>
      </c>
      <c r="H9652" s="1" t="s">
        <v>121</v>
      </c>
      <c r="I9652">
        <v>3</v>
      </c>
      <c r="J9652">
        <v>2800</v>
      </c>
      <c r="K9652" s="7">
        <v>0.1</v>
      </c>
      <c r="L9652">
        <v>7560</v>
      </c>
      <c r="M9652">
        <v>1744.24</v>
      </c>
      <c r="N9652" s="7">
        <f>IFERROR(Sales_Data[[#This Row],[Profit]]/Sales_Data[[#This Row],[Sales]],0)</f>
        <v>0.23071957671957671</v>
      </c>
      <c r="O9652" s="7" t="str">
        <f>TEXT(Sales_Data[[#This Row],[Order_Date]],"mmm")</f>
        <v>Apr</v>
      </c>
      <c r="P9652" s="9" t="str">
        <f>TEXT(Sales_Data[[#This Row],[Order_Date]],"yyyy")</f>
        <v>2025</v>
      </c>
      <c r="Q9652" s="9" t="str">
        <f t="shared" si="150"/>
        <v>Existing</v>
      </c>
      <c r="R9652" s="1" t="s">
        <v>73</v>
      </c>
    </row>
    <row r="9653" spans="1:18" x14ac:dyDescent="0.35">
      <c r="A9653" s="1" t="s">
        <v>14619</v>
      </c>
      <c r="B9653" s="2">
        <v>45801</v>
      </c>
      <c r="C9653" s="1" t="s">
        <v>5111</v>
      </c>
      <c r="D9653" s="1" t="s">
        <v>7541</v>
      </c>
      <c r="E9653" s="1" t="s">
        <v>135</v>
      </c>
      <c r="F9653" s="1" t="s">
        <v>136</v>
      </c>
      <c r="G9653" s="1" t="s">
        <v>120</v>
      </c>
      <c r="H9653" s="1" t="s">
        <v>143</v>
      </c>
      <c r="I9653">
        <v>3</v>
      </c>
      <c r="J9653">
        <v>1800</v>
      </c>
      <c r="K9653" s="7">
        <v>0</v>
      </c>
      <c r="L9653">
        <v>5400</v>
      </c>
      <c r="M9653">
        <v>534.72</v>
      </c>
      <c r="N9653" s="7">
        <f>IFERROR(Sales_Data[[#This Row],[Profit]]/Sales_Data[[#This Row],[Sales]],0)</f>
        <v>9.9022222222222234E-2</v>
      </c>
      <c r="O9653" s="7" t="str">
        <f>TEXT(Sales_Data[[#This Row],[Order_Date]],"mmm")</f>
        <v>May</v>
      </c>
      <c r="P9653" s="9" t="str">
        <f>TEXT(Sales_Data[[#This Row],[Order_Date]],"yyyy")</f>
        <v>2025</v>
      </c>
      <c r="Q9653" s="9" t="str">
        <f t="shared" si="150"/>
        <v>Existing</v>
      </c>
      <c r="R9653" s="1" t="s">
        <v>36</v>
      </c>
    </row>
    <row r="9654" spans="1:18" x14ac:dyDescent="0.35">
      <c r="A9654" s="1" t="s">
        <v>14620</v>
      </c>
      <c r="B9654" s="2">
        <v>45921</v>
      </c>
      <c r="C9654" s="1" t="s">
        <v>426</v>
      </c>
      <c r="D9654" s="1" t="s">
        <v>5180</v>
      </c>
      <c r="E9654" s="1" t="s">
        <v>119</v>
      </c>
      <c r="F9654" s="1" t="s">
        <v>33</v>
      </c>
      <c r="G9654" s="1" t="s">
        <v>34</v>
      </c>
      <c r="H9654" s="1" t="s">
        <v>77</v>
      </c>
      <c r="I9654">
        <v>2</v>
      </c>
      <c r="J9654">
        <v>22000</v>
      </c>
      <c r="K9654" s="7">
        <v>0</v>
      </c>
      <c r="L9654">
        <v>44000</v>
      </c>
      <c r="M9654">
        <v>9348.5300000000007</v>
      </c>
      <c r="N9654" s="7">
        <f>IFERROR(Sales_Data[[#This Row],[Profit]]/Sales_Data[[#This Row],[Sales]],0)</f>
        <v>0.21246659090909092</v>
      </c>
      <c r="O9654" s="7" t="str">
        <f>TEXT(Sales_Data[[#This Row],[Order_Date]],"mmm")</f>
        <v>Sep</v>
      </c>
      <c r="P9654" s="9" t="str">
        <f>TEXT(Sales_Data[[#This Row],[Order_Date]],"yyyy")</f>
        <v>2025</v>
      </c>
      <c r="Q9654" s="9" t="str">
        <f t="shared" si="150"/>
        <v>Existing</v>
      </c>
      <c r="R9654" s="1" t="s">
        <v>36</v>
      </c>
    </row>
    <row r="9655" spans="1:18" x14ac:dyDescent="0.35">
      <c r="A9655" s="1" t="s">
        <v>14621</v>
      </c>
      <c r="B9655" s="2">
        <v>45755</v>
      </c>
      <c r="C9655" s="1" t="s">
        <v>2526</v>
      </c>
      <c r="D9655" s="1" t="s">
        <v>4331</v>
      </c>
      <c r="E9655" s="1" t="s">
        <v>86</v>
      </c>
      <c r="F9655" s="1" t="s">
        <v>25</v>
      </c>
      <c r="G9655" s="1" t="s">
        <v>42</v>
      </c>
      <c r="H9655" s="1" t="s">
        <v>47</v>
      </c>
      <c r="I9655">
        <v>1</v>
      </c>
      <c r="J9655">
        <v>55000</v>
      </c>
      <c r="K9655" s="7">
        <v>0.05</v>
      </c>
      <c r="L9655">
        <v>52250</v>
      </c>
      <c r="M9655">
        <v>12326.15</v>
      </c>
      <c r="N9655" s="7">
        <f>IFERROR(Sales_Data[[#This Row],[Profit]]/Sales_Data[[#This Row],[Sales]],0)</f>
        <v>0.23590717703349282</v>
      </c>
      <c r="O9655" s="7" t="str">
        <f>TEXT(Sales_Data[[#This Row],[Order_Date]],"mmm")</f>
        <v>Apr</v>
      </c>
      <c r="P9655" s="9" t="str">
        <f>TEXT(Sales_Data[[#This Row],[Order_Date]],"yyyy")</f>
        <v>2025</v>
      </c>
      <c r="Q9655" s="9" t="str">
        <f t="shared" si="150"/>
        <v>New</v>
      </c>
      <c r="R9655" s="1" t="s">
        <v>36</v>
      </c>
    </row>
    <row r="9656" spans="1:18" x14ac:dyDescent="0.35">
      <c r="A9656" s="1" t="s">
        <v>14622</v>
      </c>
      <c r="B9656" s="2">
        <v>46020</v>
      </c>
      <c r="C9656" s="1" t="s">
        <v>6314</v>
      </c>
      <c r="D9656" s="1" t="s">
        <v>11840</v>
      </c>
      <c r="E9656" s="1" t="s">
        <v>160</v>
      </c>
      <c r="F9656" s="1" t="s">
        <v>161</v>
      </c>
      <c r="G9656" s="1" t="s">
        <v>26</v>
      </c>
      <c r="H9656" s="1" t="s">
        <v>27</v>
      </c>
      <c r="I9656">
        <v>4</v>
      </c>
      <c r="J9656">
        <v>1200</v>
      </c>
      <c r="K9656" s="7">
        <v>0</v>
      </c>
      <c r="L9656">
        <v>4800</v>
      </c>
      <c r="M9656">
        <v>950.6</v>
      </c>
      <c r="N9656" s="7">
        <f>IFERROR(Sales_Data[[#This Row],[Profit]]/Sales_Data[[#This Row],[Sales]],0)</f>
        <v>0.19804166666666667</v>
      </c>
      <c r="O9656" s="7" t="str">
        <f>TEXT(Sales_Data[[#This Row],[Order_Date]],"mmm")</f>
        <v>Dec</v>
      </c>
      <c r="P9656" s="9" t="str">
        <f>TEXT(Sales_Data[[#This Row],[Order_Date]],"yyyy")</f>
        <v>2025</v>
      </c>
      <c r="Q9656" s="9" t="str">
        <f t="shared" si="150"/>
        <v>Existing</v>
      </c>
      <c r="R9656" s="1" t="s">
        <v>73</v>
      </c>
    </row>
    <row r="9657" spans="1:18" x14ac:dyDescent="0.35">
      <c r="A9657" s="1" t="s">
        <v>14623</v>
      </c>
      <c r="B9657" s="2">
        <v>45671</v>
      </c>
      <c r="C9657" s="1" t="s">
        <v>3628</v>
      </c>
      <c r="D9657" s="1" t="s">
        <v>13000</v>
      </c>
      <c r="E9657" s="1" t="s">
        <v>86</v>
      </c>
      <c r="F9657" s="1" t="s">
        <v>25</v>
      </c>
      <c r="G9657" s="1" t="s">
        <v>42</v>
      </c>
      <c r="H9657" s="1" t="s">
        <v>112</v>
      </c>
      <c r="I9657">
        <v>5</v>
      </c>
      <c r="J9657">
        <v>2500</v>
      </c>
      <c r="K9657" s="7">
        <v>0</v>
      </c>
      <c r="L9657">
        <v>12500</v>
      </c>
      <c r="M9657">
        <v>2407.56</v>
      </c>
      <c r="N9657" s="7">
        <f>IFERROR(Sales_Data[[#This Row],[Profit]]/Sales_Data[[#This Row],[Sales]],0)</f>
        <v>0.19260479999999999</v>
      </c>
      <c r="O9657" s="7" t="str">
        <f>TEXT(Sales_Data[[#This Row],[Order_Date]],"mmm")</f>
        <v>Jan</v>
      </c>
      <c r="P9657" s="9" t="str">
        <f>TEXT(Sales_Data[[#This Row],[Order_Date]],"yyyy")</f>
        <v>2025</v>
      </c>
      <c r="Q9657" s="9" t="str">
        <f t="shared" si="150"/>
        <v>Existing</v>
      </c>
      <c r="R9657" s="1" t="s">
        <v>73</v>
      </c>
    </row>
    <row r="9658" spans="1:18" x14ac:dyDescent="0.35">
      <c r="A9658" s="1" t="s">
        <v>14624</v>
      </c>
      <c r="B9658" s="2">
        <v>45720</v>
      </c>
      <c r="C9658" s="1" t="s">
        <v>5403</v>
      </c>
      <c r="D9658" s="1" t="s">
        <v>1122</v>
      </c>
      <c r="E9658" s="1" t="s">
        <v>119</v>
      </c>
      <c r="F9658" s="1" t="s">
        <v>33</v>
      </c>
      <c r="G9658" s="1" t="s">
        <v>42</v>
      </c>
      <c r="H9658" s="1" t="s">
        <v>112</v>
      </c>
      <c r="I9658">
        <v>1</v>
      </c>
      <c r="J9658">
        <v>2500</v>
      </c>
      <c r="K9658" s="7">
        <v>0.15</v>
      </c>
      <c r="L9658">
        <v>2125</v>
      </c>
      <c r="M9658">
        <v>390.59</v>
      </c>
      <c r="N9658" s="7">
        <f>IFERROR(Sales_Data[[#This Row],[Profit]]/Sales_Data[[#This Row],[Sales]],0)</f>
        <v>0.18380705882352941</v>
      </c>
      <c r="O9658" s="7" t="str">
        <f>TEXT(Sales_Data[[#This Row],[Order_Date]],"mmm")</f>
        <v>Mar</v>
      </c>
      <c r="P9658" s="9" t="str">
        <f>TEXT(Sales_Data[[#This Row],[Order_Date]],"yyyy")</f>
        <v>2025</v>
      </c>
      <c r="Q9658" s="9" t="str">
        <f t="shared" si="150"/>
        <v>New</v>
      </c>
      <c r="R9658" s="1" t="s">
        <v>20</v>
      </c>
    </row>
    <row r="9659" spans="1:18" x14ac:dyDescent="0.35">
      <c r="A9659" s="1" t="s">
        <v>14625</v>
      </c>
      <c r="B9659" s="2">
        <v>45766</v>
      </c>
      <c r="C9659" s="1" t="s">
        <v>8873</v>
      </c>
      <c r="D9659" s="1" t="s">
        <v>4841</v>
      </c>
      <c r="E9659" s="1" t="s">
        <v>160</v>
      </c>
      <c r="F9659" s="1" t="s">
        <v>161</v>
      </c>
      <c r="G9659" s="1" t="s">
        <v>42</v>
      </c>
      <c r="H9659" s="1" t="s">
        <v>102</v>
      </c>
      <c r="I9659">
        <v>4</v>
      </c>
      <c r="J9659">
        <v>25000</v>
      </c>
      <c r="K9659" s="7">
        <v>0</v>
      </c>
      <c r="L9659">
        <v>100000</v>
      </c>
      <c r="M9659">
        <v>17109.78</v>
      </c>
      <c r="N9659" s="7">
        <f>IFERROR(Sales_Data[[#This Row],[Profit]]/Sales_Data[[#This Row],[Sales]],0)</f>
        <v>0.17109779999999999</v>
      </c>
      <c r="O9659" s="7" t="str">
        <f>TEXT(Sales_Data[[#This Row],[Order_Date]],"mmm")</f>
        <v>Apr</v>
      </c>
      <c r="P9659" s="9" t="str">
        <f>TEXT(Sales_Data[[#This Row],[Order_Date]],"yyyy")</f>
        <v>2025</v>
      </c>
      <c r="Q9659" s="9" t="str">
        <f t="shared" si="150"/>
        <v>Existing</v>
      </c>
      <c r="R9659" s="1" t="s">
        <v>64</v>
      </c>
    </row>
    <row r="9660" spans="1:18" x14ac:dyDescent="0.35">
      <c r="A9660" s="1" t="s">
        <v>14626</v>
      </c>
      <c r="B9660" s="2">
        <v>45977</v>
      </c>
      <c r="C9660" s="1" t="s">
        <v>4221</v>
      </c>
      <c r="D9660" s="1" t="s">
        <v>1563</v>
      </c>
      <c r="E9660" s="1" t="s">
        <v>71</v>
      </c>
      <c r="F9660" s="1" t="s">
        <v>33</v>
      </c>
      <c r="G9660" s="1" t="s">
        <v>34</v>
      </c>
      <c r="H9660" s="1" t="s">
        <v>77</v>
      </c>
      <c r="I9660">
        <v>5</v>
      </c>
      <c r="J9660">
        <v>22000</v>
      </c>
      <c r="K9660" s="7">
        <v>0</v>
      </c>
      <c r="L9660">
        <v>110000</v>
      </c>
      <c r="M9660">
        <v>26783.54</v>
      </c>
      <c r="N9660" s="7">
        <f>IFERROR(Sales_Data[[#This Row],[Profit]]/Sales_Data[[#This Row],[Sales]],0)</f>
        <v>0.24348672727272727</v>
      </c>
      <c r="O9660" s="7" t="str">
        <f>TEXT(Sales_Data[[#This Row],[Order_Date]],"mmm")</f>
        <v>Nov</v>
      </c>
      <c r="P9660" s="9" t="str">
        <f>TEXT(Sales_Data[[#This Row],[Order_Date]],"yyyy")</f>
        <v>2025</v>
      </c>
      <c r="Q9660" s="9" t="str">
        <f t="shared" si="150"/>
        <v>Existing</v>
      </c>
      <c r="R9660" s="1" t="s">
        <v>73</v>
      </c>
    </row>
    <row r="9661" spans="1:18" x14ac:dyDescent="0.35">
      <c r="A9661" s="1" t="s">
        <v>14627</v>
      </c>
      <c r="B9661" s="2">
        <v>45695</v>
      </c>
      <c r="C9661" s="1" t="s">
        <v>6847</v>
      </c>
      <c r="D9661" s="1" t="s">
        <v>11179</v>
      </c>
      <c r="E9661" s="1" t="s">
        <v>160</v>
      </c>
      <c r="F9661" s="1" t="s">
        <v>161</v>
      </c>
      <c r="G9661" s="1" t="s">
        <v>18</v>
      </c>
      <c r="H9661" s="1" t="s">
        <v>72</v>
      </c>
      <c r="I9661">
        <v>4</v>
      </c>
      <c r="J9661">
        <v>350</v>
      </c>
      <c r="K9661" s="7">
        <v>0</v>
      </c>
      <c r="L9661">
        <v>1400</v>
      </c>
      <c r="M9661">
        <v>170.8</v>
      </c>
      <c r="N9661" s="7">
        <f>IFERROR(Sales_Data[[#This Row],[Profit]]/Sales_Data[[#This Row],[Sales]],0)</f>
        <v>0.12200000000000001</v>
      </c>
      <c r="O9661" s="7" t="str">
        <f>TEXT(Sales_Data[[#This Row],[Order_Date]],"mmm")</f>
        <v>Feb</v>
      </c>
      <c r="P9661" s="9" t="str">
        <f>TEXT(Sales_Data[[#This Row],[Order_Date]],"yyyy")</f>
        <v>2025</v>
      </c>
      <c r="Q9661" s="9" t="str">
        <f t="shared" si="150"/>
        <v>Existing</v>
      </c>
      <c r="R9661" s="1" t="s">
        <v>36</v>
      </c>
    </row>
    <row r="9662" spans="1:18" x14ac:dyDescent="0.35">
      <c r="A9662" s="1" t="s">
        <v>14628</v>
      </c>
      <c r="B9662" s="2">
        <v>45755</v>
      </c>
      <c r="C9662" s="1" t="s">
        <v>11955</v>
      </c>
      <c r="D9662" s="1" t="s">
        <v>8067</v>
      </c>
      <c r="E9662" s="1" t="s">
        <v>119</v>
      </c>
      <c r="F9662" s="1" t="s">
        <v>33</v>
      </c>
      <c r="G9662" s="1" t="s">
        <v>34</v>
      </c>
      <c r="H9662" s="1" t="s">
        <v>107</v>
      </c>
      <c r="I9662">
        <v>5</v>
      </c>
      <c r="J9662">
        <v>6500</v>
      </c>
      <c r="K9662" s="7">
        <v>0.1</v>
      </c>
      <c r="L9662">
        <v>29250</v>
      </c>
      <c r="M9662">
        <v>4136.29</v>
      </c>
      <c r="N9662" s="7">
        <f>IFERROR(Sales_Data[[#This Row],[Profit]]/Sales_Data[[#This Row],[Sales]],0)</f>
        <v>0.14141162393162393</v>
      </c>
      <c r="O9662" s="7" t="str">
        <f>TEXT(Sales_Data[[#This Row],[Order_Date]],"mmm")</f>
        <v>Apr</v>
      </c>
      <c r="P9662" s="9" t="str">
        <f>TEXT(Sales_Data[[#This Row],[Order_Date]],"yyyy")</f>
        <v>2025</v>
      </c>
      <c r="Q9662" s="9" t="str">
        <f t="shared" si="150"/>
        <v>Existing</v>
      </c>
      <c r="R9662" s="1" t="s">
        <v>20</v>
      </c>
    </row>
    <row r="9663" spans="1:18" x14ac:dyDescent="0.35">
      <c r="A9663" s="1" t="s">
        <v>14629</v>
      </c>
      <c r="B9663" s="2">
        <v>45721</v>
      </c>
      <c r="C9663" s="1" t="s">
        <v>4219</v>
      </c>
      <c r="D9663" s="1" t="s">
        <v>7096</v>
      </c>
      <c r="E9663" s="1" t="s">
        <v>24</v>
      </c>
      <c r="F9663" s="1" t="s">
        <v>25</v>
      </c>
      <c r="G9663" s="1" t="s">
        <v>120</v>
      </c>
      <c r="H9663" s="1" t="s">
        <v>143</v>
      </c>
      <c r="I9663">
        <v>4</v>
      </c>
      <c r="J9663">
        <v>1800</v>
      </c>
      <c r="K9663" s="7">
        <v>0.05</v>
      </c>
      <c r="L9663">
        <v>6840</v>
      </c>
      <c r="M9663">
        <v>1002.72</v>
      </c>
      <c r="N9663" s="7">
        <f>IFERROR(Sales_Data[[#This Row],[Profit]]/Sales_Data[[#This Row],[Sales]],0)</f>
        <v>0.14659649122807017</v>
      </c>
      <c r="O9663" s="7" t="str">
        <f>TEXT(Sales_Data[[#This Row],[Order_Date]],"mmm")</f>
        <v>Mar</v>
      </c>
      <c r="P9663" s="9" t="str">
        <f>TEXT(Sales_Data[[#This Row],[Order_Date]],"yyyy")</f>
        <v>2025</v>
      </c>
      <c r="Q9663" s="9" t="str">
        <f t="shared" si="150"/>
        <v>Existing</v>
      </c>
      <c r="R9663" s="1" t="s">
        <v>28</v>
      </c>
    </row>
    <row r="9664" spans="1:18" x14ac:dyDescent="0.35">
      <c r="A9664" s="1" t="s">
        <v>14630</v>
      </c>
      <c r="B9664" s="2">
        <v>45769</v>
      </c>
      <c r="C9664" s="1" t="s">
        <v>1638</v>
      </c>
      <c r="D9664" s="1" t="s">
        <v>6026</v>
      </c>
      <c r="E9664" s="1" t="s">
        <v>51</v>
      </c>
      <c r="F9664" s="1" t="s">
        <v>52</v>
      </c>
      <c r="G9664" s="1" t="s">
        <v>34</v>
      </c>
      <c r="H9664" s="1" t="s">
        <v>153</v>
      </c>
      <c r="I9664">
        <v>2</v>
      </c>
      <c r="J9664">
        <v>7000</v>
      </c>
      <c r="K9664" s="7">
        <v>0.15</v>
      </c>
      <c r="L9664">
        <v>11900</v>
      </c>
      <c r="M9664">
        <v>1473.86</v>
      </c>
      <c r="N9664" s="7">
        <f>IFERROR(Sales_Data[[#This Row],[Profit]]/Sales_Data[[#This Row],[Sales]],0)</f>
        <v>0.12385378151260504</v>
      </c>
      <c r="O9664" s="7" t="str">
        <f>TEXT(Sales_Data[[#This Row],[Order_Date]],"mmm")</f>
        <v>Apr</v>
      </c>
      <c r="P9664" s="9" t="str">
        <f>TEXT(Sales_Data[[#This Row],[Order_Date]],"yyyy")</f>
        <v>2025</v>
      </c>
      <c r="Q9664" s="9" t="str">
        <f t="shared" si="150"/>
        <v>Existing</v>
      </c>
      <c r="R9664" s="1" t="s">
        <v>73</v>
      </c>
    </row>
    <row r="9665" spans="1:18" x14ac:dyDescent="0.35">
      <c r="A9665" s="1" t="s">
        <v>14631</v>
      </c>
      <c r="B9665" s="2">
        <v>45735</v>
      </c>
      <c r="C9665" s="1" t="s">
        <v>8939</v>
      </c>
      <c r="D9665" s="1" t="s">
        <v>9320</v>
      </c>
      <c r="E9665" s="1" t="s">
        <v>71</v>
      </c>
      <c r="F9665" s="1" t="s">
        <v>33</v>
      </c>
      <c r="G9665" s="1" t="s">
        <v>18</v>
      </c>
      <c r="H9665" s="1" t="s">
        <v>19</v>
      </c>
      <c r="I9665">
        <v>2</v>
      </c>
      <c r="J9665">
        <v>700</v>
      </c>
      <c r="K9665" s="7">
        <v>0.05</v>
      </c>
      <c r="L9665">
        <v>1330</v>
      </c>
      <c r="M9665">
        <v>209.22</v>
      </c>
      <c r="N9665" s="7">
        <f>IFERROR(Sales_Data[[#This Row],[Profit]]/Sales_Data[[#This Row],[Sales]],0)</f>
        <v>0.15730827067669173</v>
      </c>
      <c r="O9665" s="7" t="str">
        <f>TEXT(Sales_Data[[#This Row],[Order_Date]],"mmm")</f>
        <v>Mar</v>
      </c>
      <c r="P9665" s="9" t="str">
        <f>TEXT(Sales_Data[[#This Row],[Order_Date]],"yyyy")</f>
        <v>2025</v>
      </c>
      <c r="Q9665" s="9" t="str">
        <f t="shared" si="150"/>
        <v>Existing</v>
      </c>
      <c r="R9665" s="1" t="s">
        <v>20</v>
      </c>
    </row>
    <row r="9666" spans="1:18" x14ac:dyDescent="0.35">
      <c r="A9666" s="1" t="s">
        <v>14632</v>
      </c>
      <c r="B9666" s="2">
        <v>45895</v>
      </c>
      <c r="C9666" s="1" t="s">
        <v>6137</v>
      </c>
      <c r="D9666" s="1" t="s">
        <v>10854</v>
      </c>
      <c r="E9666" s="1" t="s">
        <v>111</v>
      </c>
      <c r="F9666" s="1" t="s">
        <v>33</v>
      </c>
      <c r="G9666" s="1" t="s">
        <v>42</v>
      </c>
      <c r="H9666" s="1" t="s">
        <v>102</v>
      </c>
      <c r="I9666">
        <v>2</v>
      </c>
      <c r="J9666">
        <v>25000</v>
      </c>
      <c r="K9666" s="7">
        <v>0.1</v>
      </c>
      <c r="L9666">
        <v>45000</v>
      </c>
      <c r="M9666">
        <v>4895.6000000000004</v>
      </c>
      <c r="N9666" s="7">
        <f>IFERROR(Sales_Data[[#This Row],[Profit]]/Sales_Data[[#This Row],[Sales]],0)</f>
        <v>0.10879111111111112</v>
      </c>
      <c r="O9666" s="7" t="str">
        <f>TEXT(Sales_Data[[#This Row],[Order_Date]],"mmm")</f>
        <v>Aug</v>
      </c>
      <c r="P9666" s="9" t="str">
        <f>TEXT(Sales_Data[[#This Row],[Order_Date]],"yyyy")</f>
        <v>2025</v>
      </c>
      <c r="Q9666" s="9" t="str">
        <f t="shared" ref="Q9666:Q9729" si="151">IF(I9666&gt;1,"Existing","New")</f>
        <v>Existing</v>
      </c>
      <c r="R9666" s="1" t="s">
        <v>28</v>
      </c>
    </row>
    <row r="9667" spans="1:18" x14ac:dyDescent="0.35">
      <c r="A9667" s="1" t="s">
        <v>14633</v>
      </c>
      <c r="B9667" s="2">
        <v>46022</v>
      </c>
      <c r="C9667" s="1" t="s">
        <v>8308</v>
      </c>
      <c r="D9667" s="1" t="s">
        <v>4593</v>
      </c>
      <c r="E9667" s="1" t="s">
        <v>160</v>
      </c>
      <c r="F9667" s="1" t="s">
        <v>161</v>
      </c>
      <c r="G9667" s="1" t="s">
        <v>26</v>
      </c>
      <c r="H9667" s="1" t="s">
        <v>58</v>
      </c>
      <c r="I9667">
        <v>4</v>
      </c>
      <c r="J9667">
        <v>1400</v>
      </c>
      <c r="K9667" s="7">
        <v>0</v>
      </c>
      <c r="L9667">
        <v>5600</v>
      </c>
      <c r="M9667">
        <v>724.44</v>
      </c>
      <c r="N9667" s="7">
        <f>IFERROR(Sales_Data[[#This Row],[Profit]]/Sales_Data[[#This Row],[Sales]],0)</f>
        <v>0.12936428571428574</v>
      </c>
      <c r="O9667" s="7" t="str">
        <f>TEXT(Sales_Data[[#This Row],[Order_Date]],"mmm")</f>
        <v>Dec</v>
      </c>
      <c r="P9667" s="9" t="str">
        <f>TEXT(Sales_Data[[#This Row],[Order_Date]],"yyyy")</f>
        <v>2025</v>
      </c>
      <c r="Q9667" s="9" t="str">
        <f t="shared" si="151"/>
        <v>Existing</v>
      </c>
      <c r="R9667" s="1" t="s">
        <v>28</v>
      </c>
    </row>
    <row r="9668" spans="1:18" x14ac:dyDescent="0.35">
      <c r="A9668" s="1" t="s">
        <v>14634</v>
      </c>
      <c r="B9668" s="2">
        <v>45800</v>
      </c>
      <c r="C9668" s="1" t="s">
        <v>1710</v>
      </c>
      <c r="D9668" s="1" t="s">
        <v>5712</v>
      </c>
      <c r="E9668" s="1" t="s">
        <v>111</v>
      </c>
      <c r="F9668" s="1" t="s">
        <v>33</v>
      </c>
      <c r="G9668" s="1" t="s">
        <v>26</v>
      </c>
      <c r="H9668" s="1" t="s">
        <v>128</v>
      </c>
      <c r="I9668">
        <v>4</v>
      </c>
      <c r="J9668">
        <v>900</v>
      </c>
      <c r="K9668" s="7">
        <v>0.05</v>
      </c>
      <c r="L9668">
        <v>3420</v>
      </c>
      <c r="M9668">
        <v>374.08</v>
      </c>
      <c r="N9668" s="7">
        <f>IFERROR(Sales_Data[[#This Row],[Profit]]/Sales_Data[[#This Row],[Sales]],0)</f>
        <v>0.10938011695906433</v>
      </c>
      <c r="O9668" s="7" t="str">
        <f>TEXT(Sales_Data[[#This Row],[Order_Date]],"mmm")</f>
        <v>May</v>
      </c>
      <c r="P9668" s="9" t="str">
        <f>TEXT(Sales_Data[[#This Row],[Order_Date]],"yyyy")</f>
        <v>2025</v>
      </c>
      <c r="Q9668" s="9" t="str">
        <f t="shared" si="151"/>
        <v>Existing</v>
      </c>
      <c r="R9668" s="1" t="s">
        <v>20</v>
      </c>
    </row>
    <row r="9669" spans="1:18" x14ac:dyDescent="0.35">
      <c r="A9669" s="1" t="s">
        <v>14635</v>
      </c>
      <c r="B9669" s="2">
        <v>46000</v>
      </c>
      <c r="C9669" s="1" t="s">
        <v>817</v>
      </c>
      <c r="D9669" s="1" t="s">
        <v>4189</v>
      </c>
      <c r="E9669" s="1" t="s">
        <v>62</v>
      </c>
      <c r="F9669" s="1" t="s">
        <v>41</v>
      </c>
      <c r="G9669" s="1" t="s">
        <v>42</v>
      </c>
      <c r="H9669" s="1" t="s">
        <v>47</v>
      </c>
      <c r="I9669">
        <v>5</v>
      </c>
      <c r="J9669">
        <v>55000</v>
      </c>
      <c r="K9669" s="7">
        <v>0.05</v>
      </c>
      <c r="L9669">
        <v>261250</v>
      </c>
      <c r="M9669">
        <v>21554.42</v>
      </c>
      <c r="N9669" s="7">
        <f>IFERROR(Sales_Data[[#This Row],[Profit]]/Sales_Data[[#This Row],[Sales]],0)</f>
        <v>8.2504956937799037E-2</v>
      </c>
      <c r="O9669" s="7" t="str">
        <f>TEXT(Sales_Data[[#This Row],[Order_Date]],"mmm")</f>
        <v>Dec</v>
      </c>
      <c r="P9669" s="9" t="str">
        <f>TEXT(Sales_Data[[#This Row],[Order_Date]],"yyyy")</f>
        <v>2025</v>
      </c>
      <c r="Q9669" s="9" t="str">
        <f t="shared" si="151"/>
        <v>Existing</v>
      </c>
      <c r="R9669" s="1" t="s">
        <v>73</v>
      </c>
    </row>
    <row r="9670" spans="1:18" x14ac:dyDescent="0.35">
      <c r="A9670" s="1" t="s">
        <v>14636</v>
      </c>
      <c r="B9670" s="2">
        <v>45980</v>
      </c>
      <c r="C9670" s="1" t="s">
        <v>7290</v>
      </c>
      <c r="D9670" s="1" t="s">
        <v>4354</v>
      </c>
      <c r="E9670" s="1" t="s">
        <v>24</v>
      </c>
      <c r="F9670" s="1" t="s">
        <v>25</v>
      </c>
      <c r="G9670" s="1" t="s">
        <v>26</v>
      </c>
      <c r="H9670" s="1" t="s">
        <v>128</v>
      </c>
      <c r="I9670">
        <v>3</v>
      </c>
      <c r="J9670">
        <v>900</v>
      </c>
      <c r="K9670" s="7">
        <v>0</v>
      </c>
      <c r="L9670">
        <v>2700</v>
      </c>
      <c r="M9670">
        <v>577.17999999999995</v>
      </c>
      <c r="N9670" s="7">
        <f>IFERROR(Sales_Data[[#This Row],[Profit]]/Sales_Data[[#This Row],[Sales]],0)</f>
        <v>0.21377037037037036</v>
      </c>
      <c r="O9670" s="7" t="str">
        <f>TEXT(Sales_Data[[#This Row],[Order_Date]],"mmm")</f>
        <v>Nov</v>
      </c>
      <c r="P9670" s="9" t="str">
        <f>TEXT(Sales_Data[[#This Row],[Order_Date]],"yyyy")</f>
        <v>2025</v>
      </c>
      <c r="Q9670" s="9" t="str">
        <f t="shared" si="151"/>
        <v>Existing</v>
      </c>
      <c r="R9670" s="1" t="s">
        <v>36</v>
      </c>
    </row>
    <row r="9671" spans="1:18" x14ac:dyDescent="0.35">
      <c r="A9671" s="1" t="s">
        <v>14637</v>
      </c>
      <c r="B9671" s="2">
        <v>45996</v>
      </c>
      <c r="C9671" s="1" t="s">
        <v>7073</v>
      </c>
      <c r="D9671" s="1" t="s">
        <v>519</v>
      </c>
      <c r="E9671" s="1" t="s">
        <v>24</v>
      </c>
      <c r="F9671" s="1" t="s">
        <v>25</v>
      </c>
      <c r="G9671" s="1" t="s">
        <v>26</v>
      </c>
      <c r="H9671" s="1" t="s">
        <v>58</v>
      </c>
      <c r="I9671">
        <v>3</v>
      </c>
      <c r="J9671">
        <v>1400</v>
      </c>
      <c r="K9671" s="7">
        <v>0</v>
      </c>
      <c r="L9671">
        <v>4200</v>
      </c>
      <c r="M9671">
        <v>939.78</v>
      </c>
      <c r="N9671" s="7">
        <f>IFERROR(Sales_Data[[#This Row],[Profit]]/Sales_Data[[#This Row],[Sales]],0)</f>
        <v>0.22375714285714285</v>
      </c>
      <c r="O9671" s="7" t="str">
        <f>TEXT(Sales_Data[[#This Row],[Order_Date]],"mmm")</f>
        <v>Dec</v>
      </c>
      <c r="P9671" s="9" t="str">
        <f>TEXT(Sales_Data[[#This Row],[Order_Date]],"yyyy")</f>
        <v>2025</v>
      </c>
      <c r="Q9671" s="9" t="str">
        <f t="shared" si="151"/>
        <v>Existing</v>
      </c>
      <c r="R9671" s="1" t="s">
        <v>20</v>
      </c>
    </row>
    <row r="9672" spans="1:18" x14ac:dyDescent="0.35">
      <c r="A9672" s="1" t="s">
        <v>14638</v>
      </c>
      <c r="B9672" s="2">
        <v>45866</v>
      </c>
      <c r="C9672" s="1" t="s">
        <v>14639</v>
      </c>
      <c r="D9672" s="1" t="s">
        <v>14640</v>
      </c>
      <c r="E9672" s="1" t="s">
        <v>40</v>
      </c>
      <c r="F9672" s="1" t="s">
        <v>41</v>
      </c>
      <c r="G9672" s="1" t="s">
        <v>120</v>
      </c>
      <c r="H9672" s="1" t="s">
        <v>146</v>
      </c>
      <c r="I9672">
        <v>3</v>
      </c>
      <c r="J9672">
        <v>800</v>
      </c>
      <c r="K9672" s="7">
        <v>0.05</v>
      </c>
      <c r="L9672">
        <v>2280</v>
      </c>
      <c r="M9672">
        <v>232.06</v>
      </c>
      <c r="N9672" s="7">
        <f>IFERROR(Sales_Data[[#This Row],[Profit]]/Sales_Data[[#This Row],[Sales]],0)</f>
        <v>0.10178070175438597</v>
      </c>
      <c r="O9672" s="7" t="str">
        <f>TEXT(Sales_Data[[#This Row],[Order_Date]],"mmm")</f>
        <v>Jul</v>
      </c>
      <c r="P9672" s="9" t="str">
        <f>TEXT(Sales_Data[[#This Row],[Order_Date]],"yyyy")</f>
        <v>2025</v>
      </c>
      <c r="Q9672" s="9" t="str">
        <f t="shared" si="151"/>
        <v>Existing</v>
      </c>
      <c r="R9672" s="1" t="s">
        <v>28</v>
      </c>
    </row>
    <row r="9673" spans="1:18" x14ac:dyDescent="0.35">
      <c r="A9673" s="1" t="s">
        <v>14641</v>
      </c>
      <c r="B9673" s="2">
        <v>45774</v>
      </c>
      <c r="C9673" s="1" t="s">
        <v>13129</v>
      </c>
      <c r="D9673" s="1" t="s">
        <v>3688</v>
      </c>
      <c r="E9673" s="1" t="s">
        <v>119</v>
      </c>
      <c r="F9673" s="1" t="s">
        <v>33</v>
      </c>
      <c r="G9673" s="1" t="s">
        <v>120</v>
      </c>
      <c r="H9673" s="1" t="s">
        <v>217</v>
      </c>
      <c r="I9673">
        <v>3</v>
      </c>
      <c r="J9673">
        <v>3200</v>
      </c>
      <c r="K9673" s="7">
        <v>0.1</v>
      </c>
      <c r="L9673">
        <v>8640</v>
      </c>
      <c r="M9673">
        <v>2021.08</v>
      </c>
      <c r="N9673" s="7">
        <f>IFERROR(Sales_Data[[#This Row],[Profit]]/Sales_Data[[#This Row],[Sales]],0)</f>
        <v>0.23392129629629629</v>
      </c>
      <c r="O9673" s="7" t="str">
        <f>TEXT(Sales_Data[[#This Row],[Order_Date]],"mmm")</f>
        <v>Apr</v>
      </c>
      <c r="P9673" s="9" t="str">
        <f>TEXT(Sales_Data[[#This Row],[Order_Date]],"yyyy")</f>
        <v>2025</v>
      </c>
      <c r="Q9673" s="9" t="str">
        <f t="shared" si="151"/>
        <v>Existing</v>
      </c>
      <c r="R9673" s="1" t="s">
        <v>28</v>
      </c>
    </row>
    <row r="9674" spans="1:18" x14ac:dyDescent="0.35">
      <c r="A9674" s="1" t="s">
        <v>14642</v>
      </c>
      <c r="B9674" s="2">
        <v>46012</v>
      </c>
      <c r="C9674" s="1" t="s">
        <v>3476</v>
      </c>
      <c r="D9674" s="1" t="s">
        <v>10242</v>
      </c>
      <c r="E9674" s="1" t="s">
        <v>86</v>
      </c>
      <c r="F9674" s="1" t="s">
        <v>25</v>
      </c>
      <c r="G9674" s="1" t="s">
        <v>34</v>
      </c>
      <c r="H9674" s="1" t="s">
        <v>35</v>
      </c>
      <c r="I9674">
        <v>4</v>
      </c>
      <c r="J9674">
        <v>9000</v>
      </c>
      <c r="K9674" s="7">
        <v>0</v>
      </c>
      <c r="L9674">
        <v>36000</v>
      </c>
      <c r="M9674">
        <v>7049.68</v>
      </c>
      <c r="N9674" s="7">
        <f>IFERROR(Sales_Data[[#This Row],[Profit]]/Sales_Data[[#This Row],[Sales]],0)</f>
        <v>0.19582444444444444</v>
      </c>
      <c r="O9674" s="7" t="str">
        <f>TEXT(Sales_Data[[#This Row],[Order_Date]],"mmm")</f>
        <v>Dec</v>
      </c>
      <c r="P9674" s="9" t="str">
        <f>TEXT(Sales_Data[[#This Row],[Order_Date]],"yyyy")</f>
        <v>2025</v>
      </c>
      <c r="Q9674" s="9" t="str">
        <f t="shared" si="151"/>
        <v>Existing</v>
      </c>
      <c r="R9674" s="1" t="s">
        <v>28</v>
      </c>
    </row>
    <row r="9675" spans="1:18" x14ac:dyDescent="0.35">
      <c r="A9675" s="1" t="s">
        <v>14643</v>
      </c>
      <c r="B9675" s="2">
        <v>45699</v>
      </c>
      <c r="C9675" s="1" t="s">
        <v>1049</v>
      </c>
      <c r="D9675" s="1" t="s">
        <v>13842</v>
      </c>
      <c r="E9675" s="1" t="s">
        <v>32</v>
      </c>
      <c r="F9675" s="1" t="s">
        <v>33</v>
      </c>
      <c r="G9675" s="1" t="s">
        <v>120</v>
      </c>
      <c r="H9675" s="1" t="s">
        <v>217</v>
      </c>
      <c r="I9675">
        <v>2</v>
      </c>
      <c r="J9675">
        <v>3200</v>
      </c>
      <c r="K9675" s="7">
        <v>0.1</v>
      </c>
      <c r="L9675">
        <v>5760</v>
      </c>
      <c r="M9675">
        <v>803.47</v>
      </c>
      <c r="N9675" s="7">
        <f>IFERROR(Sales_Data[[#This Row],[Profit]]/Sales_Data[[#This Row],[Sales]],0)</f>
        <v>0.13949131944444446</v>
      </c>
      <c r="O9675" s="7" t="str">
        <f>TEXT(Sales_Data[[#This Row],[Order_Date]],"mmm")</f>
        <v>Feb</v>
      </c>
      <c r="P9675" s="9" t="str">
        <f>TEXT(Sales_Data[[#This Row],[Order_Date]],"yyyy")</f>
        <v>2025</v>
      </c>
      <c r="Q9675" s="9" t="str">
        <f t="shared" si="151"/>
        <v>Existing</v>
      </c>
      <c r="R9675" s="1" t="s">
        <v>73</v>
      </c>
    </row>
    <row r="9676" spans="1:18" x14ac:dyDescent="0.35">
      <c r="A9676" s="1" t="s">
        <v>14644</v>
      </c>
      <c r="B9676" s="2">
        <v>45927</v>
      </c>
      <c r="C9676" s="1" t="s">
        <v>8717</v>
      </c>
      <c r="D9676" s="1" t="s">
        <v>1603</v>
      </c>
      <c r="E9676" s="1" t="s">
        <v>24</v>
      </c>
      <c r="F9676" s="1" t="s">
        <v>25</v>
      </c>
      <c r="G9676" s="1" t="s">
        <v>42</v>
      </c>
      <c r="H9676" s="1" t="s">
        <v>43</v>
      </c>
      <c r="I9676">
        <v>5</v>
      </c>
      <c r="J9676">
        <v>18000</v>
      </c>
      <c r="K9676" s="7">
        <v>0</v>
      </c>
      <c r="L9676">
        <v>90000</v>
      </c>
      <c r="M9676">
        <v>12901.35</v>
      </c>
      <c r="N9676" s="7">
        <f>IFERROR(Sales_Data[[#This Row],[Profit]]/Sales_Data[[#This Row],[Sales]],0)</f>
        <v>0.14334833333333333</v>
      </c>
      <c r="O9676" s="7" t="str">
        <f>TEXT(Sales_Data[[#This Row],[Order_Date]],"mmm")</f>
        <v>Sep</v>
      </c>
      <c r="P9676" s="9" t="str">
        <f>TEXT(Sales_Data[[#This Row],[Order_Date]],"yyyy")</f>
        <v>2025</v>
      </c>
      <c r="Q9676" s="9" t="str">
        <f t="shared" si="151"/>
        <v>Existing</v>
      </c>
      <c r="R9676" s="1" t="s">
        <v>64</v>
      </c>
    </row>
    <row r="9677" spans="1:18" x14ac:dyDescent="0.35">
      <c r="A9677" s="1" t="s">
        <v>14645</v>
      </c>
      <c r="B9677" s="2">
        <v>45926</v>
      </c>
      <c r="C9677" s="1" t="s">
        <v>10424</v>
      </c>
      <c r="D9677" s="1" t="s">
        <v>4052</v>
      </c>
      <c r="E9677" s="1" t="s">
        <v>106</v>
      </c>
      <c r="F9677" s="1" t="s">
        <v>33</v>
      </c>
      <c r="G9677" s="1" t="s">
        <v>42</v>
      </c>
      <c r="H9677" s="1" t="s">
        <v>102</v>
      </c>
      <c r="I9677">
        <v>2</v>
      </c>
      <c r="J9677">
        <v>25000</v>
      </c>
      <c r="K9677" s="7">
        <v>0.15</v>
      </c>
      <c r="L9677">
        <v>42500</v>
      </c>
      <c r="M9677">
        <v>6002.16</v>
      </c>
      <c r="N9677" s="7">
        <f>IFERROR(Sales_Data[[#This Row],[Profit]]/Sales_Data[[#This Row],[Sales]],0)</f>
        <v>0.14122729411764706</v>
      </c>
      <c r="O9677" s="7" t="str">
        <f>TEXT(Sales_Data[[#This Row],[Order_Date]],"mmm")</f>
        <v>Sep</v>
      </c>
      <c r="P9677" s="9" t="str">
        <f>TEXT(Sales_Data[[#This Row],[Order_Date]],"yyyy")</f>
        <v>2025</v>
      </c>
      <c r="Q9677" s="9" t="str">
        <f t="shared" si="151"/>
        <v>Existing</v>
      </c>
      <c r="R9677" s="1" t="s">
        <v>20</v>
      </c>
    </row>
    <row r="9678" spans="1:18" x14ac:dyDescent="0.35">
      <c r="A9678" s="1" t="s">
        <v>14646</v>
      </c>
      <c r="B9678" s="2">
        <v>45826</v>
      </c>
      <c r="C9678" s="1" t="s">
        <v>14647</v>
      </c>
      <c r="D9678" s="1" t="s">
        <v>14648</v>
      </c>
      <c r="E9678" s="1" t="s">
        <v>40</v>
      </c>
      <c r="F9678" s="1" t="s">
        <v>41</v>
      </c>
      <c r="G9678" s="1" t="s">
        <v>26</v>
      </c>
      <c r="H9678" s="1" t="s">
        <v>128</v>
      </c>
      <c r="I9678">
        <v>5</v>
      </c>
      <c r="J9678">
        <v>900</v>
      </c>
      <c r="K9678" s="7">
        <v>0.15</v>
      </c>
      <c r="L9678">
        <v>3825</v>
      </c>
      <c r="M9678">
        <v>342.49</v>
      </c>
      <c r="N9678" s="7">
        <f>IFERROR(Sales_Data[[#This Row],[Profit]]/Sales_Data[[#This Row],[Sales]],0)</f>
        <v>8.953986928104575E-2</v>
      </c>
      <c r="O9678" s="7" t="str">
        <f>TEXT(Sales_Data[[#This Row],[Order_Date]],"mmm")</f>
        <v>Jun</v>
      </c>
      <c r="P9678" s="9" t="str">
        <f>TEXT(Sales_Data[[#This Row],[Order_Date]],"yyyy")</f>
        <v>2025</v>
      </c>
      <c r="Q9678" s="9" t="str">
        <f t="shared" si="151"/>
        <v>Existing</v>
      </c>
      <c r="R9678" s="1" t="s">
        <v>64</v>
      </c>
    </row>
    <row r="9679" spans="1:18" x14ac:dyDescent="0.35">
      <c r="A9679" s="1" t="s">
        <v>14649</v>
      </c>
      <c r="B9679" s="2">
        <v>45882</v>
      </c>
      <c r="C9679" s="1" t="s">
        <v>14043</v>
      </c>
      <c r="D9679" s="1" t="s">
        <v>1711</v>
      </c>
      <c r="E9679" s="1" t="s">
        <v>40</v>
      </c>
      <c r="F9679" s="1" t="s">
        <v>41</v>
      </c>
      <c r="G9679" s="1" t="s">
        <v>42</v>
      </c>
      <c r="H9679" s="1" t="s">
        <v>112</v>
      </c>
      <c r="I9679">
        <v>3</v>
      </c>
      <c r="J9679">
        <v>2500</v>
      </c>
      <c r="K9679" s="7">
        <v>0.05</v>
      </c>
      <c r="L9679">
        <v>7125</v>
      </c>
      <c r="M9679">
        <v>809.41</v>
      </c>
      <c r="N9679" s="7">
        <f>IFERROR(Sales_Data[[#This Row],[Profit]]/Sales_Data[[#This Row],[Sales]],0)</f>
        <v>0.11360140350877193</v>
      </c>
      <c r="O9679" s="7" t="str">
        <f>TEXT(Sales_Data[[#This Row],[Order_Date]],"mmm")</f>
        <v>Aug</v>
      </c>
      <c r="P9679" s="9" t="str">
        <f>TEXT(Sales_Data[[#This Row],[Order_Date]],"yyyy")</f>
        <v>2025</v>
      </c>
      <c r="Q9679" s="9" t="str">
        <f t="shared" si="151"/>
        <v>Existing</v>
      </c>
      <c r="R9679" s="1" t="s">
        <v>64</v>
      </c>
    </row>
    <row r="9680" spans="1:18" x14ac:dyDescent="0.35">
      <c r="A9680" s="1" t="s">
        <v>14650</v>
      </c>
      <c r="B9680" s="2">
        <v>45866</v>
      </c>
      <c r="C9680" s="1" t="s">
        <v>2576</v>
      </c>
      <c r="D9680" s="1" t="s">
        <v>14593</v>
      </c>
      <c r="E9680" s="1" t="s">
        <v>86</v>
      </c>
      <c r="F9680" s="1" t="s">
        <v>25</v>
      </c>
      <c r="G9680" s="1" t="s">
        <v>120</v>
      </c>
      <c r="H9680" s="1" t="s">
        <v>217</v>
      </c>
      <c r="I9680">
        <v>3</v>
      </c>
      <c r="J9680">
        <v>3200</v>
      </c>
      <c r="K9680" s="7">
        <v>0</v>
      </c>
      <c r="L9680">
        <v>9600</v>
      </c>
      <c r="M9680">
        <v>1312.58</v>
      </c>
      <c r="N9680" s="7">
        <f>IFERROR(Sales_Data[[#This Row],[Profit]]/Sales_Data[[#This Row],[Sales]],0)</f>
        <v>0.13672708333333333</v>
      </c>
      <c r="O9680" s="7" t="str">
        <f>TEXT(Sales_Data[[#This Row],[Order_Date]],"mmm")</f>
        <v>Jul</v>
      </c>
      <c r="P9680" s="9" t="str">
        <f>TEXT(Sales_Data[[#This Row],[Order_Date]],"yyyy")</f>
        <v>2025</v>
      </c>
      <c r="Q9680" s="9" t="str">
        <f t="shared" si="151"/>
        <v>Existing</v>
      </c>
      <c r="R9680" s="1" t="s">
        <v>20</v>
      </c>
    </row>
    <row r="9681" spans="1:18" x14ac:dyDescent="0.35">
      <c r="A9681" s="1" t="s">
        <v>14651</v>
      </c>
      <c r="B9681" s="2">
        <v>45800</v>
      </c>
      <c r="C9681" s="1" t="s">
        <v>10083</v>
      </c>
      <c r="D9681" s="1" t="s">
        <v>6990</v>
      </c>
      <c r="E9681" s="1" t="s">
        <v>106</v>
      </c>
      <c r="F9681" s="1" t="s">
        <v>33</v>
      </c>
      <c r="G9681" s="1" t="s">
        <v>26</v>
      </c>
      <c r="H9681" s="1" t="s">
        <v>128</v>
      </c>
      <c r="I9681">
        <v>4</v>
      </c>
      <c r="J9681">
        <v>900</v>
      </c>
      <c r="K9681" s="7">
        <v>0</v>
      </c>
      <c r="L9681">
        <v>3600</v>
      </c>
      <c r="M9681">
        <v>590.96</v>
      </c>
      <c r="N9681" s="7">
        <f>IFERROR(Sales_Data[[#This Row],[Profit]]/Sales_Data[[#This Row],[Sales]],0)</f>
        <v>0.16415555555555555</v>
      </c>
      <c r="O9681" s="7" t="str">
        <f>TEXT(Sales_Data[[#This Row],[Order_Date]],"mmm")</f>
        <v>May</v>
      </c>
      <c r="P9681" s="9" t="str">
        <f>TEXT(Sales_Data[[#This Row],[Order_Date]],"yyyy")</f>
        <v>2025</v>
      </c>
      <c r="Q9681" s="9" t="str">
        <f t="shared" si="151"/>
        <v>Existing</v>
      </c>
      <c r="R9681" s="1" t="s">
        <v>64</v>
      </c>
    </row>
    <row r="9682" spans="1:18" x14ac:dyDescent="0.35">
      <c r="A9682" s="1" t="s">
        <v>14652</v>
      </c>
      <c r="B9682" s="2">
        <v>45845</v>
      </c>
      <c r="C9682" s="1" t="s">
        <v>6847</v>
      </c>
      <c r="D9682" s="1" t="s">
        <v>3654</v>
      </c>
      <c r="E9682" s="1" t="s">
        <v>119</v>
      </c>
      <c r="F9682" s="1" t="s">
        <v>33</v>
      </c>
      <c r="G9682" s="1" t="s">
        <v>42</v>
      </c>
      <c r="H9682" s="1" t="s">
        <v>102</v>
      </c>
      <c r="I9682">
        <v>1</v>
      </c>
      <c r="J9682">
        <v>25000</v>
      </c>
      <c r="K9682" s="7">
        <v>0.05</v>
      </c>
      <c r="L9682">
        <v>23750</v>
      </c>
      <c r="M9682">
        <v>2932.81</v>
      </c>
      <c r="N9682" s="7">
        <f>IFERROR(Sales_Data[[#This Row],[Profit]]/Sales_Data[[#This Row],[Sales]],0)</f>
        <v>0.12348673684210526</v>
      </c>
      <c r="O9682" s="7" t="str">
        <f>TEXT(Sales_Data[[#This Row],[Order_Date]],"mmm")</f>
        <v>Jul</v>
      </c>
      <c r="P9682" s="9" t="str">
        <f>TEXT(Sales_Data[[#This Row],[Order_Date]],"yyyy")</f>
        <v>2025</v>
      </c>
      <c r="Q9682" s="9" t="str">
        <f t="shared" si="151"/>
        <v>New</v>
      </c>
      <c r="R9682" s="1" t="s">
        <v>28</v>
      </c>
    </row>
    <row r="9683" spans="1:18" x14ac:dyDescent="0.35">
      <c r="A9683" s="1" t="s">
        <v>14653</v>
      </c>
      <c r="B9683" s="2">
        <v>45897</v>
      </c>
      <c r="C9683" s="1" t="s">
        <v>3382</v>
      </c>
      <c r="D9683" s="1" t="s">
        <v>7049</v>
      </c>
      <c r="E9683" s="1" t="s">
        <v>71</v>
      </c>
      <c r="F9683" s="1" t="s">
        <v>33</v>
      </c>
      <c r="G9683" s="1" t="s">
        <v>42</v>
      </c>
      <c r="H9683" s="1" t="s">
        <v>63</v>
      </c>
      <c r="I9683">
        <v>5</v>
      </c>
      <c r="J9683">
        <v>4500</v>
      </c>
      <c r="K9683" s="7">
        <v>0.15</v>
      </c>
      <c r="L9683">
        <v>19125</v>
      </c>
      <c r="M9683">
        <v>3437.33</v>
      </c>
      <c r="N9683" s="7">
        <f>IFERROR(Sales_Data[[#This Row],[Profit]]/Sales_Data[[#This Row],[Sales]],0)</f>
        <v>0.17972967320261438</v>
      </c>
      <c r="O9683" s="7" t="str">
        <f>TEXT(Sales_Data[[#This Row],[Order_Date]],"mmm")</f>
        <v>Aug</v>
      </c>
      <c r="P9683" s="9" t="str">
        <f>TEXT(Sales_Data[[#This Row],[Order_Date]],"yyyy")</f>
        <v>2025</v>
      </c>
      <c r="Q9683" s="9" t="str">
        <f t="shared" si="151"/>
        <v>Existing</v>
      </c>
      <c r="R9683" s="1" t="s">
        <v>20</v>
      </c>
    </row>
    <row r="9684" spans="1:18" x14ac:dyDescent="0.35">
      <c r="A9684" s="1" t="s">
        <v>14654</v>
      </c>
      <c r="B9684" s="2">
        <v>45962</v>
      </c>
      <c r="C9684" s="1" t="s">
        <v>4975</v>
      </c>
      <c r="D9684" s="1" t="s">
        <v>6078</v>
      </c>
      <c r="E9684" s="1" t="s">
        <v>56</v>
      </c>
      <c r="F9684" s="1" t="s">
        <v>57</v>
      </c>
      <c r="G9684" s="1" t="s">
        <v>26</v>
      </c>
      <c r="H9684" s="1" t="s">
        <v>27</v>
      </c>
      <c r="I9684">
        <v>3</v>
      </c>
      <c r="J9684">
        <v>1200</v>
      </c>
      <c r="K9684" s="7">
        <v>0.1</v>
      </c>
      <c r="L9684">
        <v>3240</v>
      </c>
      <c r="M9684">
        <v>293.48</v>
      </c>
      <c r="N9684" s="7">
        <f>IFERROR(Sales_Data[[#This Row],[Profit]]/Sales_Data[[#This Row],[Sales]],0)</f>
        <v>9.0580246913580256E-2</v>
      </c>
      <c r="O9684" s="7" t="str">
        <f>TEXT(Sales_Data[[#This Row],[Order_Date]],"mmm")</f>
        <v>Nov</v>
      </c>
      <c r="P9684" s="9" t="str">
        <f>TEXT(Sales_Data[[#This Row],[Order_Date]],"yyyy")</f>
        <v>2025</v>
      </c>
      <c r="Q9684" s="9" t="str">
        <f t="shared" si="151"/>
        <v>Existing</v>
      </c>
      <c r="R9684" s="1" t="s">
        <v>28</v>
      </c>
    </row>
    <row r="9685" spans="1:18" x14ac:dyDescent="0.35">
      <c r="A9685" s="1" t="s">
        <v>14655</v>
      </c>
      <c r="B9685" s="2">
        <v>45877</v>
      </c>
      <c r="C9685" s="1" t="s">
        <v>13865</v>
      </c>
      <c r="D9685" s="1" t="s">
        <v>8099</v>
      </c>
      <c r="E9685" s="1" t="s">
        <v>111</v>
      </c>
      <c r="F9685" s="1" t="s">
        <v>33</v>
      </c>
      <c r="G9685" s="1" t="s">
        <v>120</v>
      </c>
      <c r="H9685" s="1" t="s">
        <v>146</v>
      </c>
      <c r="I9685">
        <v>2</v>
      </c>
      <c r="J9685">
        <v>800</v>
      </c>
      <c r="K9685" s="7">
        <v>0</v>
      </c>
      <c r="L9685">
        <v>1600</v>
      </c>
      <c r="M9685">
        <v>236.2</v>
      </c>
      <c r="N9685" s="7">
        <f>IFERROR(Sales_Data[[#This Row],[Profit]]/Sales_Data[[#This Row],[Sales]],0)</f>
        <v>0.14762500000000001</v>
      </c>
      <c r="O9685" s="7" t="str">
        <f>TEXT(Sales_Data[[#This Row],[Order_Date]],"mmm")</f>
        <v>Aug</v>
      </c>
      <c r="P9685" s="9" t="str">
        <f>TEXT(Sales_Data[[#This Row],[Order_Date]],"yyyy")</f>
        <v>2025</v>
      </c>
      <c r="Q9685" s="9" t="str">
        <f t="shared" si="151"/>
        <v>Existing</v>
      </c>
      <c r="R9685" s="1" t="s">
        <v>36</v>
      </c>
    </row>
    <row r="9686" spans="1:18" x14ac:dyDescent="0.35">
      <c r="A9686" s="1" t="s">
        <v>14656</v>
      </c>
      <c r="B9686" s="2">
        <v>45719</v>
      </c>
      <c r="C9686" s="1" t="s">
        <v>10195</v>
      </c>
      <c r="D9686" s="1" t="s">
        <v>7712</v>
      </c>
      <c r="E9686" s="1" t="s">
        <v>106</v>
      </c>
      <c r="F9686" s="1" t="s">
        <v>33</v>
      </c>
      <c r="G9686" s="1" t="s">
        <v>34</v>
      </c>
      <c r="H9686" s="1" t="s">
        <v>153</v>
      </c>
      <c r="I9686">
        <v>4</v>
      </c>
      <c r="J9686">
        <v>7000</v>
      </c>
      <c r="K9686" s="7">
        <v>0</v>
      </c>
      <c r="L9686">
        <v>28000</v>
      </c>
      <c r="M9686">
        <v>5670</v>
      </c>
      <c r="N9686" s="7">
        <f>IFERROR(Sales_Data[[#This Row],[Profit]]/Sales_Data[[#This Row],[Sales]],0)</f>
        <v>0.20250000000000001</v>
      </c>
      <c r="O9686" s="7" t="str">
        <f>TEXT(Sales_Data[[#This Row],[Order_Date]],"mmm")</f>
        <v>Mar</v>
      </c>
      <c r="P9686" s="9" t="str">
        <f>TEXT(Sales_Data[[#This Row],[Order_Date]],"yyyy")</f>
        <v>2025</v>
      </c>
      <c r="Q9686" s="9" t="str">
        <f t="shared" si="151"/>
        <v>Existing</v>
      </c>
      <c r="R9686" s="1" t="s">
        <v>28</v>
      </c>
    </row>
    <row r="9687" spans="1:18" x14ac:dyDescent="0.35">
      <c r="A9687" s="1" t="s">
        <v>14657</v>
      </c>
      <c r="B9687" s="2">
        <v>45798</v>
      </c>
      <c r="C9687" s="1" t="s">
        <v>2649</v>
      </c>
      <c r="D9687" s="1" t="s">
        <v>9813</v>
      </c>
      <c r="E9687" s="1" t="s">
        <v>62</v>
      </c>
      <c r="F9687" s="1" t="s">
        <v>41</v>
      </c>
      <c r="G9687" s="1" t="s">
        <v>34</v>
      </c>
      <c r="H9687" s="1" t="s">
        <v>107</v>
      </c>
      <c r="I9687">
        <v>3</v>
      </c>
      <c r="J9687">
        <v>6500</v>
      </c>
      <c r="K9687" s="7">
        <v>0.1</v>
      </c>
      <c r="L9687">
        <v>17550</v>
      </c>
      <c r="M9687">
        <v>4183.6400000000003</v>
      </c>
      <c r="N9687" s="7">
        <f>IFERROR(Sales_Data[[#This Row],[Profit]]/Sales_Data[[#This Row],[Sales]],0)</f>
        <v>0.23838404558404561</v>
      </c>
      <c r="O9687" s="7" t="str">
        <f>TEXT(Sales_Data[[#This Row],[Order_Date]],"mmm")</f>
        <v>May</v>
      </c>
      <c r="P9687" s="9" t="str">
        <f>TEXT(Sales_Data[[#This Row],[Order_Date]],"yyyy")</f>
        <v>2025</v>
      </c>
      <c r="Q9687" s="9" t="str">
        <f t="shared" si="151"/>
        <v>Existing</v>
      </c>
      <c r="R9687" s="1" t="s">
        <v>73</v>
      </c>
    </row>
    <row r="9688" spans="1:18" x14ac:dyDescent="0.35">
      <c r="A9688" s="1" t="s">
        <v>14658</v>
      </c>
      <c r="B9688" s="2">
        <v>45964</v>
      </c>
      <c r="C9688" s="1" t="s">
        <v>1490</v>
      </c>
      <c r="D9688" s="1" t="s">
        <v>916</v>
      </c>
      <c r="E9688" s="1" t="s">
        <v>51</v>
      </c>
      <c r="F9688" s="1" t="s">
        <v>52</v>
      </c>
      <c r="G9688" s="1" t="s">
        <v>26</v>
      </c>
      <c r="H9688" s="1" t="s">
        <v>27</v>
      </c>
      <c r="I9688">
        <v>3</v>
      </c>
      <c r="J9688">
        <v>1200</v>
      </c>
      <c r="K9688" s="7">
        <v>0.15</v>
      </c>
      <c r="L9688">
        <v>3060</v>
      </c>
      <c r="M9688">
        <v>654.29</v>
      </c>
      <c r="N9688" s="7">
        <f>IFERROR(Sales_Data[[#This Row],[Profit]]/Sales_Data[[#This Row],[Sales]],0)</f>
        <v>0.2138202614379085</v>
      </c>
      <c r="O9688" s="7" t="str">
        <f>TEXT(Sales_Data[[#This Row],[Order_Date]],"mmm")</f>
        <v>Nov</v>
      </c>
      <c r="P9688" s="9" t="str">
        <f>TEXT(Sales_Data[[#This Row],[Order_Date]],"yyyy")</f>
        <v>2025</v>
      </c>
      <c r="Q9688" s="9" t="str">
        <f t="shared" si="151"/>
        <v>Existing</v>
      </c>
      <c r="R9688" s="1" t="s">
        <v>28</v>
      </c>
    </row>
    <row r="9689" spans="1:18" x14ac:dyDescent="0.35">
      <c r="A9689" s="1" t="s">
        <v>14659</v>
      </c>
      <c r="B9689" s="2">
        <v>45899</v>
      </c>
      <c r="C9689" s="1" t="s">
        <v>3465</v>
      </c>
      <c r="D9689" s="1" t="s">
        <v>9009</v>
      </c>
      <c r="E9689" s="1" t="s">
        <v>81</v>
      </c>
      <c r="F9689" s="1" t="s">
        <v>33</v>
      </c>
      <c r="G9689" s="1" t="s">
        <v>42</v>
      </c>
      <c r="H9689" s="1" t="s">
        <v>102</v>
      </c>
      <c r="I9689">
        <v>1</v>
      </c>
      <c r="J9689">
        <v>25000</v>
      </c>
      <c r="K9689" s="7">
        <v>0.15</v>
      </c>
      <c r="L9689">
        <v>21250</v>
      </c>
      <c r="M9689">
        <v>1955.22</v>
      </c>
      <c r="N9689" s="7">
        <f>IFERROR(Sales_Data[[#This Row],[Profit]]/Sales_Data[[#This Row],[Sales]],0)</f>
        <v>9.2010352941176474E-2</v>
      </c>
      <c r="O9689" s="7" t="str">
        <f>TEXT(Sales_Data[[#This Row],[Order_Date]],"mmm")</f>
        <v>Aug</v>
      </c>
      <c r="P9689" s="9" t="str">
        <f>TEXT(Sales_Data[[#This Row],[Order_Date]],"yyyy")</f>
        <v>2025</v>
      </c>
      <c r="Q9689" s="9" t="str">
        <f t="shared" si="151"/>
        <v>New</v>
      </c>
      <c r="R9689" s="1" t="s">
        <v>20</v>
      </c>
    </row>
    <row r="9690" spans="1:18" x14ac:dyDescent="0.35">
      <c r="A9690" s="1" t="s">
        <v>14660</v>
      </c>
      <c r="B9690" s="2">
        <v>45921</v>
      </c>
      <c r="C9690" s="1" t="s">
        <v>4567</v>
      </c>
      <c r="D9690" s="1" t="s">
        <v>10174</v>
      </c>
      <c r="E9690" s="1" t="s">
        <v>71</v>
      </c>
      <c r="F9690" s="1" t="s">
        <v>33</v>
      </c>
      <c r="G9690" s="1" t="s">
        <v>18</v>
      </c>
      <c r="H9690" s="1" t="s">
        <v>131</v>
      </c>
      <c r="I9690">
        <v>4</v>
      </c>
      <c r="J9690">
        <v>1500</v>
      </c>
      <c r="K9690" s="7">
        <v>0.1</v>
      </c>
      <c r="L9690">
        <v>5400</v>
      </c>
      <c r="M9690">
        <v>734.76</v>
      </c>
      <c r="N9690" s="7">
        <f>IFERROR(Sales_Data[[#This Row],[Profit]]/Sales_Data[[#This Row],[Sales]],0)</f>
        <v>0.13606666666666667</v>
      </c>
      <c r="O9690" s="7" t="str">
        <f>TEXT(Sales_Data[[#This Row],[Order_Date]],"mmm")</f>
        <v>Sep</v>
      </c>
      <c r="P9690" s="9" t="str">
        <f>TEXT(Sales_Data[[#This Row],[Order_Date]],"yyyy")</f>
        <v>2025</v>
      </c>
      <c r="Q9690" s="9" t="str">
        <f t="shared" si="151"/>
        <v>Existing</v>
      </c>
      <c r="R9690" s="1" t="s">
        <v>36</v>
      </c>
    </row>
    <row r="9691" spans="1:18" x14ac:dyDescent="0.35">
      <c r="A9691" s="1" t="s">
        <v>14661</v>
      </c>
      <c r="B9691" s="2">
        <v>45801</v>
      </c>
      <c r="C9691" s="1" t="s">
        <v>2573</v>
      </c>
      <c r="D9691" s="1" t="s">
        <v>1362</v>
      </c>
      <c r="E9691" s="1" t="s">
        <v>111</v>
      </c>
      <c r="F9691" s="1" t="s">
        <v>33</v>
      </c>
      <c r="G9691" s="1" t="s">
        <v>26</v>
      </c>
      <c r="H9691" s="1" t="s">
        <v>128</v>
      </c>
      <c r="I9691">
        <v>3</v>
      </c>
      <c r="J9691">
        <v>900</v>
      </c>
      <c r="K9691" s="7">
        <v>0.2</v>
      </c>
      <c r="L9691">
        <v>2160</v>
      </c>
      <c r="M9691">
        <v>426.39</v>
      </c>
      <c r="N9691" s="7">
        <f>IFERROR(Sales_Data[[#This Row],[Profit]]/Sales_Data[[#This Row],[Sales]],0)</f>
        <v>0.19740277777777776</v>
      </c>
      <c r="O9691" s="7" t="str">
        <f>TEXT(Sales_Data[[#This Row],[Order_Date]],"mmm")</f>
        <v>May</v>
      </c>
      <c r="P9691" s="9" t="str">
        <f>TEXT(Sales_Data[[#This Row],[Order_Date]],"yyyy")</f>
        <v>2025</v>
      </c>
      <c r="Q9691" s="9" t="str">
        <f t="shared" si="151"/>
        <v>Existing</v>
      </c>
      <c r="R9691" s="1" t="s">
        <v>28</v>
      </c>
    </row>
    <row r="9692" spans="1:18" x14ac:dyDescent="0.35">
      <c r="A9692" s="1" t="s">
        <v>14662</v>
      </c>
      <c r="B9692" s="2">
        <v>45924</v>
      </c>
      <c r="C9692" s="1" t="s">
        <v>4280</v>
      </c>
      <c r="D9692" s="1" t="s">
        <v>14663</v>
      </c>
      <c r="E9692" s="1" t="s">
        <v>135</v>
      </c>
      <c r="F9692" s="1" t="s">
        <v>136</v>
      </c>
      <c r="G9692" s="1" t="s">
        <v>18</v>
      </c>
      <c r="H9692" s="1" t="s">
        <v>72</v>
      </c>
      <c r="I9692">
        <v>5</v>
      </c>
      <c r="J9692">
        <v>350</v>
      </c>
      <c r="K9692" s="7">
        <v>0.05</v>
      </c>
      <c r="L9692">
        <v>1662</v>
      </c>
      <c r="M9692">
        <v>267.74</v>
      </c>
      <c r="N9692" s="7">
        <f>IFERROR(Sales_Data[[#This Row],[Profit]]/Sales_Data[[#This Row],[Sales]],0)</f>
        <v>0.16109506618531891</v>
      </c>
      <c r="O9692" s="7" t="str">
        <f>TEXT(Sales_Data[[#This Row],[Order_Date]],"mmm")</f>
        <v>Sep</v>
      </c>
      <c r="P9692" s="9" t="str">
        <f>TEXT(Sales_Data[[#This Row],[Order_Date]],"yyyy")</f>
        <v>2025</v>
      </c>
      <c r="Q9692" s="9" t="str">
        <f t="shared" si="151"/>
        <v>Existing</v>
      </c>
      <c r="R9692" s="1" t="s">
        <v>20</v>
      </c>
    </row>
    <row r="9693" spans="1:18" x14ac:dyDescent="0.35">
      <c r="A9693" s="1" t="s">
        <v>14664</v>
      </c>
      <c r="B9693" s="2">
        <v>45958</v>
      </c>
      <c r="C9693" s="1" t="s">
        <v>745</v>
      </c>
      <c r="D9693" s="1" t="s">
        <v>5557</v>
      </c>
      <c r="E9693" s="1" t="s">
        <v>106</v>
      </c>
      <c r="F9693" s="1" t="s">
        <v>33</v>
      </c>
      <c r="G9693" s="1" t="s">
        <v>26</v>
      </c>
      <c r="H9693" s="1" t="s">
        <v>82</v>
      </c>
      <c r="I9693">
        <v>2</v>
      </c>
      <c r="J9693">
        <v>450</v>
      </c>
      <c r="K9693" s="7">
        <v>0.15</v>
      </c>
      <c r="L9693">
        <v>765</v>
      </c>
      <c r="M9693">
        <v>123.87</v>
      </c>
      <c r="N9693" s="7">
        <f>IFERROR(Sales_Data[[#This Row],[Profit]]/Sales_Data[[#This Row],[Sales]],0)</f>
        <v>0.161921568627451</v>
      </c>
      <c r="O9693" s="7" t="str">
        <f>TEXT(Sales_Data[[#This Row],[Order_Date]],"mmm")</f>
        <v>Oct</v>
      </c>
      <c r="P9693" s="9" t="str">
        <f>TEXT(Sales_Data[[#This Row],[Order_Date]],"yyyy")</f>
        <v>2025</v>
      </c>
      <c r="Q9693" s="9" t="str">
        <f t="shared" si="151"/>
        <v>Existing</v>
      </c>
      <c r="R9693" s="1" t="s">
        <v>20</v>
      </c>
    </row>
    <row r="9694" spans="1:18" x14ac:dyDescent="0.35">
      <c r="A9694" s="1" t="s">
        <v>14665</v>
      </c>
      <c r="B9694" s="2">
        <v>45750</v>
      </c>
      <c r="C9694" s="1" t="s">
        <v>4271</v>
      </c>
      <c r="D9694" s="1" t="s">
        <v>6184</v>
      </c>
      <c r="E9694" s="1" t="s">
        <v>56</v>
      </c>
      <c r="F9694" s="1" t="s">
        <v>57</v>
      </c>
      <c r="G9694" s="1" t="s">
        <v>26</v>
      </c>
      <c r="H9694" s="1" t="s">
        <v>128</v>
      </c>
      <c r="I9694">
        <v>3</v>
      </c>
      <c r="J9694">
        <v>900</v>
      </c>
      <c r="K9694" s="7">
        <v>0</v>
      </c>
      <c r="L9694">
        <v>2700</v>
      </c>
      <c r="M9694">
        <v>542.48</v>
      </c>
      <c r="N9694" s="7">
        <f>IFERROR(Sales_Data[[#This Row],[Profit]]/Sales_Data[[#This Row],[Sales]],0)</f>
        <v>0.20091851851851852</v>
      </c>
      <c r="O9694" s="7" t="str">
        <f>TEXT(Sales_Data[[#This Row],[Order_Date]],"mmm")</f>
        <v>Apr</v>
      </c>
      <c r="P9694" s="9" t="str">
        <f>TEXT(Sales_Data[[#This Row],[Order_Date]],"yyyy")</f>
        <v>2025</v>
      </c>
      <c r="Q9694" s="9" t="str">
        <f t="shared" si="151"/>
        <v>Existing</v>
      </c>
      <c r="R9694" s="1" t="s">
        <v>36</v>
      </c>
    </row>
    <row r="9695" spans="1:18" x14ac:dyDescent="0.35">
      <c r="A9695" s="1" t="s">
        <v>14666</v>
      </c>
      <c r="B9695" s="2">
        <v>45877</v>
      </c>
      <c r="C9695" s="1" t="s">
        <v>13418</v>
      </c>
      <c r="D9695" s="1" t="s">
        <v>4593</v>
      </c>
      <c r="E9695" s="1" t="s">
        <v>17</v>
      </c>
      <c r="F9695" s="1" t="s">
        <v>17</v>
      </c>
      <c r="G9695" s="1" t="s">
        <v>120</v>
      </c>
      <c r="H9695" s="1" t="s">
        <v>217</v>
      </c>
      <c r="I9695">
        <v>5</v>
      </c>
      <c r="J9695">
        <v>3200</v>
      </c>
      <c r="K9695" s="7">
        <v>0</v>
      </c>
      <c r="L9695">
        <v>16000</v>
      </c>
      <c r="M9695">
        <v>1806.54</v>
      </c>
      <c r="N9695" s="7">
        <f>IFERROR(Sales_Data[[#This Row],[Profit]]/Sales_Data[[#This Row],[Sales]],0)</f>
        <v>0.11290875</v>
      </c>
      <c r="O9695" s="7" t="str">
        <f>TEXT(Sales_Data[[#This Row],[Order_Date]],"mmm")</f>
        <v>Aug</v>
      </c>
      <c r="P9695" s="9" t="str">
        <f>TEXT(Sales_Data[[#This Row],[Order_Date]],"yyyy")</f>
        <v>2025</v>
      </c>
      <c r="Q9695" s="9" t="str">
        <f t="shared" si="151"/>
        <v>Existing</v>
      </c>
      <c r="R9695" s="1" t="s">
        <v>20</v>
      </c>
    </row>
    <row r="9696" spans="1:18" x14ac:dyDescent="0.35">
      <c r="A9696" s="1" t="s">
        <v>14667</v>
      </c>
      <c r="B9696" s="2">
        <v>45803</v>
      </c>
      <c r="C9696" s="1" t="s">
        <v>6381</v>
      </c>
      <c r="D9696" s="1" t="s">
        <v>542</v>
      </c>
      <c r="E9696" s="1" t="s">
        <v>160</v>
      </c>
      <c r="F9696" s="1" t="s">
        <v>161</v>
      </c>
      <c r="G9696" s="1" t="s">
        <v>34</v>
      </c>
      <c r="H9696" s="1" t="s">
        <v>77</v>
      </c>
      <c r="I9696">
        <v>3</v>
      </c>
      <c r="J9696">
        <v>22000</v>
      </c>
      <c r="K9696" s="7">
        <v>0.1</v>
      </c>
      <c r="L9696">
        <v>59400</v>
      </c>
      <c r="M9696">
        <v>11863.63</v>
      </c>
      <c r="N9696" s="7">
        <f>IFERROR(Sales_Data[[#This Row],[Profit]]/Sales_Data[[#This Row],[Sales]],0)</f>
        <v>0.19972441077441075</v>
      </c>
      <c r="O9696" s="7" t="str">
        <f>TEXT(Sales_Data[[#This Row],[Order_Date]],"mmm")</f>
        <v>May</v>
      </c>
      <c r="P9696" s="9" t="str">
        <f>TEXT(Sales_Data[[#This Row],[Order_Date]],"yyyy")</f>
        <v>2025</v>
      </c>
      <c r="Q9696" s="9" t="str">
        <f t="shared" si="151"/>
        <v>Existing</v>
      </c>
      <c r="R9696" s="1" t="s">
        <v>64</v>
      </c>
    </row>
    <row r="9697" spans="1:18" x14ac:dyDescent="0.35">
      <c r="A9697" s="1" t="s">
        <v>14668</v>
      </c>
      <c r="B9697" s="2">
        <v>45910</v>
      </c>
      <c r="C9697" s="1" t="s">
        <v>2405</v>
      </c>
      <c r="D9697" s="1" t="s">
        <v>2507</v>
      </c>
      <c r="E9697" s="1" t="s">
        <v>160</v>
      </c>
      <c r="F9697" s="1" t="s">
        <v>161</v>
      </c>
      <c r="G9697" s="1" t="s">
        <v>42</v>
      </c>
      <c r="H9697" s="1" t="s">
        <v>63</v>
      </c>
      <c r="I9697">
        <v>2</v>
      </c>
      <c r="J9697">
        <v>4500</v>
      </c>
      <c r="K9697" s="7">
        <v>0.1</v>
      </c>
      <c r="L9697">
        <v>8100</v>
      </c>
      <c r="M9697">
        <v>1257.33</v>
      </c>
      <c r="N9697" s="7">
        <f>IFERROR(Sales_Data[[#This Row],[Profit]]/Sales_Data[[#This Row],[Sales]],0)</f>
        <v>0.15522592592592591</v>
      </c>
      <c r="O9697" s="7" t="str">
        <f>TEXT(Sales_Data[[#This Row],[Order_Date]],"mmm")</f>
        <v>Sep</v>
      </c>
      <c r="P9697" s="9" t="str">
        <f>TEXT(Sales_Data[[#This Row],[Order_Date]],"yyyy")</f>
        <v>2025</v>
      </c>
      <c r="Q9697" s="9" t="str">
        <f t="shared" si="151"/>
        <v>Existing</v>
      </c>
      <c r="R9697" s="1" t="s">
        <v>64</v>
      </c>
    </row>
    <row r="9698" spans="1:18" x14ac:dyDescent="0.35">
      <c r="A9698" s="1" t="s">
        <v>14669</v>
      </c>
      <c r="B9698" s="2">
        <v>45975</v>
      </c>
      <c r="C9698" s="1" t="s">
        <v>3763</v>
      </c>
      <c r="D9698" s="1" t="s">
        <v>4341</v>
      </c>
      <c r="E9698" s="1" t="s">
        <v>119</v>
      </c>
      <c r="F9698" s="1" t="s">
        <v>33</v>
      </c>
      <c r="G9698" s="1" t="s">
        <v>34</v>
      </c>
      <c r="H9698" s="1" t="s">
        <v>35</v>
      </c>
      <c r="I9698">
        <v>5</v>
      </c>
      <c r="J9698">
        <v>9000</v>
      </c>
      <c r="K9698" s="7">
        <v>0.1</v>
      </c>
      <c r="L9698">
        <v>40500</v>
      </c>
      <c r="M9698">
        <v>7589.63</v>
      </c>
      <c r="N9698" s="7">
        <f>IFERROR(Sales_Data[[#This Row],[Profit]]/Sales_Data[[#This Row],[Sales]],0)</f>
        <v>0.18739827160493827</v>
      </c>
      <c r="O9698" s="7" t="str">
        <f>TEXT(Sales_Data[[#This Row],[Order_Date]],"mmm")</f>
        <v>Nov</v>
      </c>
      <c r="P9698" s="9" t="str">
        <f>TEXT(Sales_Data[[#This Row],[Order_Date]],"yyyy")</f>
        <v>2025</v>
      </c>
      <c r="Q9698" s="9" t="str">
        <f t="shared" si="151"/>
        <v>Existing</v>
      </c>
      <c r="R9698" s="1" t="s">
        <v>73</v>
      </c>
    </row>
    <row r="9699" spans="1:18" x14ac:dyDescent="0.35">
      <c r="A9699" s="1" t="s">
        <v>14670</v>
      </c>
      <c r="B9699" s="2">
        <v>45763</v>
      </c>
      <c r="C9699" s="1" t="s">
        <v>1710</v>
      </c>
      <c r="D9699" s="1" t="s">
        <v>2586</v>
      </c>
      <c r="E9699" s="1" t="s">
        <v>160</v>
      </c>
      <c r="F9699" s="1" t="s">
        <v>161</v>
      </c>
      <c r="G9699" s="1" t="s">
        <v>18</v>
      </c>
      <c r="H9699" s="1" t="s">
        <v>292</v>
      </c>
      <c r="I9699">
        <v>3</v>
      </c>
      <c r="J9699">
        <v>500</v>
      </c>
      <c r="K9699" s="7">
        <v>0.05</v>
      </c>
      <c r="L9699">
        <v>1425</v>
      </c>
      <c r="M9699">
        <v>177.68</v>
      </c>
      <c r="N9699" s="7">
        <f>IFERROR(Sales_Data[[#This Row],[Profit]]/Sales_Data[[#This Row],[Sales]],0)</f>
        <v>0.12468771929824563</v>
      </c>
      <c r="O9699" s="7" t="str">
        <f>TEXT(Sales_Data[[#This Row],[Order_Date]],"mmm")</f>
        <v>Apr</v>
      </c>
      <c r="P9699" s="9" t="str">
        <f>TEXT(Sales_Data[[#This Row],[Order_Date]],"yyyy")</f>
        <v>2025</v>
      </c>
      <c r="Q9699" s="9" t="str">
        <f t="shared" si="151"/>
        <v>Existing</v>
      </c>
      <c r="R9699" s="1" t="s">
        <v>36</v>
      </c>
    </row>
    <row r="9700" spans="1:18" x14ac:dyDescent="0.35">
      <c r="A9700" s="1" t="s">
        <v>14671</v>
      </c>
      <c r="B9700" s="2">
        <v>45817</v>
      </c>
      <c r="C9700" s="1" t="s">
        <v>3877</v>
      </c>
      <c r="D9700" s="1" t="s">
        <v>9320</v>
      </c>
      <c r="E9700" s="1" t="s">
        <v>160</v>
      </c>
      <c r="F9700" s="1" t="s">
        <v>161</v>
      </c>
      <c r="G9700" s="1" t="s">
        <v>26</v>
      </c>
      <c r="H9700" s="1" t="s">
        <v>82</v>
      </c>
      <c r="I9700">
        <v>1</v>
      </c>
      <c r="J9700">
        <v>450</v>
      </c>
      <c r="K9700" s="7">
        <v>0</v>
      </c>
      <c r="L9700">
        <v>450</v>
      </c>
      <c r="M9700">
        <v>79.38</v>
      </c>
      <c r="N9700" s="7">
        <f>IFERROR(Sales_Data[[#This Row],[Profit]]/Sales_Data[[#This Row],[Sales]],0)</f>
        <v>0.1764</v>
      </c>
      <c r="O9700" s="7" t="str">
        <f>TEXT(Sales_Data[[#This Row],[Order_Date]],"mmm")</f>
        <v>Jun</v>
      </c>
      <c r="P9700" s="9" t="str">
        <f>TEXT(Sales_Data[[#This Row],[Order_Date]],"yyyy")</f>
        <v>2025</v>
      </c>
      <c r="Q9700" s="9" t="str">
        <f t="shared" si="151"/>
        <v>New</v>
      </c>
      <c r="R9700" s="1" t="s">
        <v>20</v>
      </c>
    </row>
    <row r="9701" spans="1:18" x14ac:dyDescent="0.35">
      <c r="A9701" s="1" t="s">
        <v>14672</v>
      </c>
      <c r="B9701" s="2">
        <v>45837</v>
      </c>
      <c r="C9701" s="1" t="s">
        <v>699</v>
      </c>
      <c r="D9701" s="1" t="s">
        <v>13590</v>
      </c>
      <c r="E9701" s="1" t="s">
        <v>160</v>
      </c>
      <c r="F9701" s="1" t="s">
        <v>161</v>
      </c>
      <c r="G9701" s="1" t="s">
        <v>26</v>
      </c>
      <c r="H9701" s="1" t="s">
        <v>58</v>
      </c>
      <c r="I9701">
        <v>4</v>
      </c>
      <c r="J9701">
        <v>1400</v>
      </c>
      <c r="K9701" s="7">
        <v>0</v>
      </c>
      <c r="L9701">
        <v>5600</v>
      </c>
      <c r="M9701">
        <v>1025.57</v>
      </c>
      <c r="N9701" s="7">
        <f>IFERROR(Sales_Data[[#This Row],[Profit]]/Sales_Data[[#This Row],[Sales]],0)</f>
        <v>0.18313749999999998</v>
      </c>
      <c r="O9701" s="7" t="str">
        <f>TEXT(Sales_Data[[#This Row],[Order_Date]],"mmm")</f>
        <v>Jun</v>
      </c>
      <c r="P9701" s="9" t="str">
        <f>TEXT(Sales_Data[[#This Row],[Order_Date]],"yyyy")</f>
        <v>2025</v>
      </c>
      <c r="Q9701" s="9" t="str">
        <f t="shared" si="151"/>
        <v>Existing</v>
      </c>
      <c r="R9701" s="1" t="s">
        <v>64</v>
      </c>
    </row>
    <row r="9702" spans="1:18" x14ac:dyDescent="0.35">
      <c r="A9702" s="1" t="s">
        <v>14673</v>
      </c>
      <c r="B9702" s="2">
        <v>45900</v>
      </c>
      <c r="C9702" s="1" t="s">
        <v>7557</v>
      </c>
      <c r="D9702" s="1" t="s">
        <v>7051</v>
      </c>
      <c r="E9702" s="1" t="s">
        <v>62</v>
      </c>
      <c r="F9702" s="1" t="s">
        <v>41</v>
      </c>
      <c r="G9702" s="1" t="s">
        <v>18</v>
      </c>
      <c r="H9702" s="1" t="s">
        <v>72</v>
      </c>
      <c r="I9702">
        <v>5</v>
      </c>
      <c r="J9702">
        <v>350</v>
      </c>
      <c r="K9702" s="7">
        <v>0.15</v>
      </c>
      <c r="L9702">
        <v>1488</v>
      </c>
      <c r="M9702">
        <v>160.76</v>
      </c>
      <c r="N9702" s="7">
        <f>IFERROR(Sales_Data[[#This Row],[Profit]]/Sales_Data[[#This Row],[Sales]],0)</f>
        <v>0.10803763440860215</v>
      </c>
      <c r="O9702" s="7" t="str">
        <f>TEXT(Sales_Data[[#This Row],[Order_Date]],"mmm")</f>
        <v>Aug</v>
      </c>
      <c r="P9702" s="9" t="str">
        <f>TEXT(Sales_Data[[#This Row],[Order_Date]],"yyyy")</f>
        <v>2025</v>
      </c>
      <c r="Q9702" s="9" t="str">
        <f t="shared" si="151"/>
        <v>Existing</v>
      </c>
      <c r="R9702" s="1" t="s">
        <v>20</v>
      </c>
    </row>
    <row r="9703" spans="1:18" x14ac:dyDescent="0.35">
      <c r="A9703" s="1" t="s">
        <v>14674</v>
      </c>
      <c r="B9703" s="2">
        <v>45762</v>
      </c>
      <c r="C9703" s="1" t="s">
        <v>10844</v>
      </c>
      <c r="D9703" s="1" t="s">
        <v>363</v>
      </c>
      <c r="E9703" s="1" t="s">
        <v>86</v>
      </c>
      <c r="F9703" s="1" t="s">
        <v>25</v>
      </c>
      <c r="G9703" s="1" t="s">
        <v>34</v>
      </c>
      <c r="H9703" s="1" t="s">
        <v>77</v>
      </c>
      <c r="I9703">
        <v>2</v>
      </c>
      <c r="J9703">
        <v>22000</v>
      </c>
      <c r="K9703" s="7">
        <v>0</v>
      </c>
      <c r="L9703">
        <v>44000</v>
      </c>
      <c r="M9703">
        <v>6823.85</v>
      </c>
      <c r="N9703" s="7">
        <f>IFERROR(Sales_Data[[#This Row],[Profit]]/Sales_Data[[#This Row],[Sales]],0)</f>
        <v>0.15508750000000002</v>
      </c>
      <c r="O9703" s="7" t="str">
        <f>TEXT(Sales_Data[[#This Row],[Order_Date]],"mmm")</f>
        <v>Apr</v>
      </c>
      <c r="P9703" s="9" t="str">
        <f>TEXT(Sales_Data[[#This Row],[Order_Date]],"yyyy")</f>
        <v>2025</v>
      </c>
      <c r="Q9703" s="9" t="str">
        <f t="shared" si="151"/>
        <v>Existing</v>
      </c>
      <c r="R9703" s="1" t="s">
        <v>36</v>
      </c>
    </row>
    <row r="9704" spans="1:18" x14ac:dyDescent="0.35">
      <c r="A9704" s="1" t="s">
        <v>14675</v>
      </c>
      <c r="B9704" s="2">
        <v>45926</v>
      </c>
      <c r="C9704" s="1" t="s">
        <v>2623</v>
      </c>
      <c r="D9704" s="1" t="s">
        <v>632</v>
      </c>
      <c r="E9704" s="1" t="s">
        <v>24</v>
      </c>
      <c r="F9704" s="1" t="s">
        <v>25</v>
      </c>
      <c r="G9704" s="1" t="s">
        <v>42</v>
      </c>
      <c r="H9704" s="1" t="s">
        <v>47</v>
      </c>
      <c r="I9704">
        <v>1</v>
      </c>
      <c r="J9704">
        <v>55000</v>
      </c>
      <c r="K9704" s="7">
        <v>0.1</v>
      </c>
      <c r="L9704">
        <v>49500</v>
      </c>
      <c r="M9704">
        <v>4837.79</v>
      </c>
      <c r="N9704" s="7">
        <f>IFERROR(Sales_Data[[#This Row],[Profit]]/Sales_Data[[#This Row],[Sales]],0)</f>
        <v>9.7733131313131313E-2</v>
      </c>
      <c r="O9704" s="7" t="str">
        <f>TEXT(Sales_Data[[#This Row],[Order_Date]],"mmm")</f>
        <v>Sep</v>
      </c>
      <c r="P9704" s="9" t="str">
        <f>TEXT(Sales_Data[[#This Row],[Order_Date]],"yyyy")</f>
        <v>2025</v>
      </c>
      <c r="Q9704" s="9" t="str">
        <f t="shared" si="151"/>
        <v>New</v>
      </c>
      <c r="R9704" s="1" t="s">
        <v>20</v>
      </c>
    </row>
    <row r="9705" spans="1:18" x14ac:dyDescent="0.35">
      <c r="A9705" s="1" t="s">
        <v>14676</v>
      </c>
      <c r="B9705" s="2">
        <v>45754</v>
      </c>
      <c r="C9705" s="1" t="s">
        <v>4451</v>
      </c>
      <c r="D9705" s="1" t="s">
        <v>9866</v>
      </c>
      <c r="E9705" s="1" t="s">
        <v>106</v>
      </c>
      <c r="F9705" s="1" t="s">
        <v>33</v>
      </c>
      <c r="G9705" s="1" t="s">
        <v>26</v>
      </c>
      <c r="H9705" s="1" t="s">
        <v>58</v>
      </c>
      <c r="I9705">
        <v>5</v>
      </c>
      <c r="J9705">
        <v>1400</v>
      </c>
      <c r="K9705" s="7">
        <v>0</v>
      </c>
      <c r="L9705">
        <v>7000</v>
      </c>
      <c r="M9705">
        <v>1461.75</v>
      </c>
      <c r="N9705" s="7">
        <f>IFERROR(Sales_Data[[#This Row],[Profit]]/Sales_Data[[#This Row],[Sales]],0)</f>
        <v>0.20882142857142857</v>
      </c>
      <c r="O9705" s="7" t="str">
        <f>TEXT(Sales_Data[[#This Row],[Order_Date]],"mmm")</f>
        <v>Apr</v>
      </c>
      <c r="P9705" s="9" t="str">
        <f>TEXT(Sales_Data[[#This Row],[Order_Date]],"yyyy")</f>
        <v>2025</v>
      </c>
      <c r="Q9705" s="9" t="str">
        <f t="shared" si="151"/>
        <v>Existing</v>
      </c>
      <c r="R9705" s="1" t="s">
        <v>20</v>
      </c>
    </row>
    <row r="9706" spans="1:18" x14ac:dyDescent="0.35">
      <c r="A9706" s="1" t="s">
        <v>14677</v>
      </c>
      <c r="B9706" s="2">
        <v>45880</v>
      </c>
      <c r="C9706" s="1" t="s">
        <v>2278</v>
      </c>
      <c r="D9706" s="1" t="s">
        <v>11419</v>
      </c>
      <c r="E9706" s="1" t="s">
        <v>24</v>
      </c>
      <c r="F9706" s="1" t="s">
        <v>25</v>
      </c>
      <c r="G9706" s="1" t="s">
        <v>120</v>
      </c>
      <c r="H9706" s="1" t="s">
        <v>143</v>
      </c>
      <c r="I9706">
        <v>3</v>
      </c>
      <c r="J9706">
        <v>1800</v>
      </c>
      <c r="K9706" s="7">
        <v>0</v>
      </c>
      <c r="L9706">
        <v>5400</v>
      </c>
      <c r="M9706">
        <v>497.27</v>
      </c>
      <c r="N9706" s="7">
        <f>IFERROR(Sales_Data[[#This Row],[Profit]]/Sales_Data[[#This Row],[Sales]],0)</f>
        <v>9.2087037037037037E-2</v>
      </c>
      <c r="O9706" s="7" t="str">
        <f>TEXT(Sales_Data[[#This Row],[Order_Date]],"mmm")</f>
        <v>Aug</v>
      </c>
      <c r="P9706" s="9" t="str">
        <f>TEXT(Sales_Data[[#This Row],[Order_Date]],"yyyy")</f>
        <v>2025</v>
      </c>
      <c r="Q9706" s="9" t="str">
        <f t="shared" si="151"/>
        <v>Existing</v>
      </c>
      <c r="R9706" s="1" t="s">
        <v>36</v>
      </c>
    </row>
    <row r="9707" spans="1:18" x14ac:dyDescent="0.35">
      <c r="A9707" s="1" t="s">
        <v>14678</v>
      </c>
      <c r="B9707" s="2">
        <v>46018</v>
      </c>
      <c r="C9707" s="1" t="s">
        <v>5496</v>
      </c>
      <c r="D9707" s="1" t="s">
        <v>2814</v>
      </c>
      <c r="E9707" s="1" t="s">
        <v>135</v>
      </c>
      <c r="F9707" s="1" t="s">
        <v>136</v>
      </c>
      <c r="G9707" s="1" t="s">
        <v>42</v>
      </c>
      <c r="H9707" s="1" t="s">
        <v>43</v>
      </c>
      <c r="I9707">
        <v>2</v>
      </c>
      <c r="J9707">
        <v>18000</v>
      </c>
      <c r="K9707" s="7">
        <v>0.05</v>
      </c>
      <c r="L9707">
        <v>34200</v>
      </c>
      <c r="M9707">
        <v>5927.28</v>
      </c>
      <c r="N9707" s="7">
        <f>IFERROR(Sales_Data[[#This Row],[Profit]]/Sales_Data[[#This Row],[Sales]],0)</f>
        <v>0.17331228070175439</v>
      </c>
      <c r="O9707" s="7" t="str">
        <f>TEXT(Sales_Data[[#This Row],[Order_Date]],"mmm")</f>
        <v>Dec</v>
      </c>
      <c r="P9707" s="9" t="str">
        <f>TEXT(Sales_Data[[#This Row],[Order_Date]],"yyyy")</f>
        <v>2025</v>
      </c>
      <c r="Q9707" s="9" t="str">
        <f t="shared" si="151"/>
        <v>Existing</v>
      </c>
      <c r="R9707" s="1" t="s">
        <v>28</v>
      </c>
    </row>
    <row r="9708" spans="1:18" x14ac:dyDescent="0.35">
      <c r="A9708" s="1" t="s">
        <v>14679</v>
      </c>
      <c r="B9708" s="2">
        <v>45907</v>
      </c>
      <c r="C9708" s="1" t="s">
        <v>4199</v>
      </c>
      <c r="D9708" s="1" t="s">
        <v>4467</v>
      </c>
      <c r="E9708" s="1" t="s">
        <v>81</v>
      </c>
      <c r="F9708" s="1" t="s">
        <v>33</v>
      </c>
      <c r="G9708" s="1" t="s">
        <v>34</v>
      </c>
      <c r="H9708" s="1" t="s">
        <v>35</v>
      </c>
      <c r="I9708">
        <v>5</v>
      </c>
      <c r="J9708">
        <v>9000</v>
      </c>
      <c r="K9708" s="7">
        <v>0.1</v>
      </c>
      <c r="L9708">
        <v>40500</v>
      </c>
      <c r="M9708">
        <v>7664.87</v>
      </c>
      <c r="N9708" s="7">
        <f>IFERROR(Sales_Data[[#This Row],[Profit]]/Sales_Data[[#This Row],[Sales]],0)</f>
        <v>0.18925604938271604</v>
      </c>
      <c r="O9708" s="7" t="str">
        <f>TEXT(Sales_Data[[#This Row],[Order_Date]],"mmm")</f>
        <v>Sep</v>
      </c>
      <c r="P9708" s="9" t="str">
        <f>TEXT(Sales_Data[[#This Row],[Order_Date]],"yyyy")</f>
        <v>2025</v>
      </c>
      <c r="Q9708" s="9" t="str">
        <f t="shared" si="151"/>
        <v>Existing</v>
      </c>
      <c r="R9708" s="1" t="s">
        <v>73</v>
      </c>
    </row>
    <row r="9709" spans="1:18" x14ac:dyDescent="0.35">
      <c r="A9709" s="1" t="s">
        <v>14680</v>
      </c>
      <c r="B9709" s="2">
        <v>45913</v>
      </c>
      <c r="C9709" s="1" t="s">
        <v>66</v>
      </c>
      <c r="D9709" s="1" t="s">
        <v>2695</v>
      </c>
      <c r="E9709" s="1" t="s">
        <v>106</v>
      </c>
      <c r="F9709" s="1" t="s">
        <v>33</v>
      </c>
      <c r="G9709" s="1" t="s">
        <v>120</v>
      </c>
      <c r="H9709" s="1" t="s">
        <v>217</v>
      </c>
      <c r="I9709">
        <v>1</v>
      </c>
      <c r="J9709">
        <v>3200</v>
      </c>
      <c r="K9709" s="7">
        <v>0.05</v>
      </c>
      <c r="L9709">
        <v>3040</v>
      </c>
      <c r="M9709">
        <v>386.99</v>
      </c>
      <c r="N9709" s="7">
        <f>IFERROR(Sales_Data[[#This Row],[Profit]]/Sales_Data[[#This Row],[Sales]],0)</f>
        <v>0.12729934210526317</v>
      </c>
      <c r="O9709" s="7" t="str">
        <f>TEXT(Sales_Data[[#This Row],[Order_Date]],"mmm")</f>
        <v>Sep</v>
      </c>
      <c r="P9709" s="9" t="str">
        <f>TEXT(Sales_Data[[#This Row],[Order_Date]],"yyyy")</f>
        <v>2025</v>
      </c>
      <c r="Q9709" s="9" t="str">
        <f t="shared" si="151"/>
        <v>New</v>
      </c>
      <c r="R9709" s="1" t="s">
        <v>73</v>
      </c>
    </row>
    <row r="9710" spans="1:18" x14ac:dyDescent="0.35">
      <c r="A9710" s="1" t="s">
        <v>14681</v>
      </c>
      <c r="B9710" s="2">
        <v>45891</v>
      </c>
      <c r="C9710" s="1" t="s">
        <v>12592</v>
      </c>
      <c r="D9710" s="1" t="s">
        <v>1866</v>
      </c>
      <c r="E9710" s="1" t="s">
        <v>71</v>
      </c>
      <c r="F9710" s="1" t="s">
        <v>33</v>
      </c>
      <c r="G9710" s="1" t="s">
        <v>18</v>
      </c>
      <c r="H9710" s="1" t="s">
        <v>72</v>
      </c>
      <c r="I9710">
        <v>1</v>
      </c>
      <c r="J9710">
        <v>350</v>
      </c>
      <c r="K9710" s="7">
        <v>0.15</v>
      </c>
      <c r="L9710">
        <v>298</v>
      </c>
      <c r="M9710">
        <v>57.82</v>
      </c>
      <c r="N9710" s="7">
        <f>IFERROR(Sales_Data[[#This Row],[Profit]]/Sales_Data[[#This Row],[Sales]],0)</f>
        <v>0.19402684563758391</v>
      </c>
      <c r="O9710" s="7" t="str">
        <f>TEXT(Sales_Data[[#This Row],[Order_Date]],"mmm")</f>
        <v>Aug</v>
      </c>
      <c r="P9710" s="9" t="str">
        <f>TEXT(Sales_Data[[#This Row],[Order_Date]],"yyyy")</f>
        <v>2025</v>
      </c>
      <c r="Q9710" s="9" t="str">
        <f t="shared" si="151"/>
        <v>New</v>
      </c>
      <c r="R9710" s="1" t="s">
        <v>20</v>
      </c>
    </row>
    <row r="9711" spans="1:18" x14ac:dyDescent="0.35">
      <c r="A9711" s="1" t="s">
        <v>14682</v>
      </c>
      <c r="B9711" s="2">
        <v>45834</v>
      </c>
      <c r="C9711" s="1" t="s">
        <v>1690</v>
      </c>
      <c r="D9711" s="1" t="s">
        <v>2771</v>
      </c>
      <c r="E9711" s="1" t="s">
        <v>119</v>
      </c>
      <c r="F9711" s="1" t="s">
        <v>33</v>
      </c>
      <c r="G9711" s="1" t="s">
        <v>18</v>
      </c>
      <c r="H9711" s="1" t="s">
        <v>19</v>
      </c>
      <c r="I9711">
        <v>5</v>
      </c>
      <c r="J9711">
        <v>700</v>
      </c>
      <c r="K9711" s="7">
        <v>0</v>
      </c>
      <c r="L9711">
        <v>3500</v>
      </c>
      <c r="M9711">
        <v>484.88</v>
      </c>
      <c r="N9711" s="7">
        <f>IFERROR(Sales_Data[[#This Row],[Profit]]/Sales_Data[[#This Row],[Sales]],0)</f>
        <v>0.13853714285714286</v>
      </c>
      <c r="O9711" s="7" t="str">
        <f>TEXT(Sales_Data[[#This Row],[Order_Date]],"mmm")</f>
        <v>Jun</v>
      </c>
      <c r="P9711" s="9" t="str">
        <f>TEXT(Sales_Data[[#This Row],[Order_Date]],"yyyy")</f>
        <v>2025</v>
      </c>
      <c r="Q9711" s="9" t="str">
        <f t="shared" si="151"/>
        <v>Existing</v>
      </c>
      <c r="R9711" s="1" t="s">
        <v>64</v>
      </c>
    </row>
    <row r="9712" spans="1:18" x14ac:dyDescent="0.35">
      <c r="A9712" s="1" t="s">
        <v>14683</v>
      </c>
      <c r="B9712" s="2">
        <v>45912</v>
      </c>
      <c r="C9712" s="1" t="s">
        <v>541</v>
      </c>
      <c r="D9712" s="1" t="s">
        <v>3363</v>
      </c>
      <c r="E9712" s="1" t="s">
        <v>71</v>
      </c>
      <c r="F9712" s="1" t="s">
        <v>33</v>
      </c>
      <c r="G9712" s="1" t="s">
        <v>42</v>
      </c>
      <c r="H9712" s="1" t="s">
        <v>43</v>
      </c>
      <c r="I9712">
        <v>2</v>
      </c>
      <c r="J9712">
        <v>18000</v>
      </c>
      <c r="K9712" s="7">
        <v>0</v>
      </c>
      <c r="L9712">
        <v>36000</v>
      </c>
      <c r="M9712">
        <v>3078.41</v>
      </c>
      <c r="N9712" s="7">
        <f>IFERROR(Sales_Data[[#This Row],[Profit]]/Sales_Data[[#This Row],[Sales]],0)</f>
        <v>8.5511388888888887E-2</v>
      </c>
      <c r="O9712" s="7" t="str">
        <f>TEXT(Sales_Data[[#This Row],[Order_Date]],"mmm")</f>
        <v>Sep</v>
      </c>
      <c r="P9712" s="9" t="str">
        <f>TEXT(Sales_Data[[#This Row],[Order_Date]],"yyyy")</f>
        <v>2025</v>
      </c>
      <c r="Q9712" s="9" t="str">
        <f t="shared" si="151"/>
        <v>Existing</v>
      </c>
      <c r="R9712" s="1" t="s">
        <v>20</v>
      </c>
    </row>
    <row r="9713" spans="1:18" x14ac:dyDescent="0.35">
      <c r="A9713" s="1" t="s">
        <v>14684</v>
      </c>
      <c r="B9713" s="2">
        <v>45729</v>
      </c>
      <c r="C9713" s="1" t="s">
        <v>2252</v>
      </c>
      <c r="D9713" s="1" t="s">
        <v>8883</v>
      </c>
      <c r="E9713" s="1" t="s">
        <v>32</v>
      </c>
      <c r="F9713" s="1" t="s">
        <v>33</v>
      </c>
      <c r="G9713" s="1" t="s">
        <v>120</v>
      </c>
      <c r="H9713" s="1" t="s">
        <v>121</v>
      </c>
      <c r="I9713">
        <v>4</v>
      </c>
      <c r="J9713">
        <v>2800</v>
      </c>
      <c r="K9713" s="7">
        <v>0.1</v>
      </c>
      <c r="L9713">
        <v>10080</v>
      </c>
      <c r="M9713">
        <v>1302.46</v>
      </c>
      <c r="N9713" s="7">
        <f>IFERROR(Sales_Data[[#This Row],[Profit]]/Sales_Data[[#This Row],[Sales]],0)</f>
        <v>0.1292123015873016</v>
      </c>
      <c r="O9713" s="7" t="str">
        <f>TEXT(Sales_Data[[#This Row],[Order_Date]],"mmm")</f>
        <v>Mar</v>
      </c>
      <c r="P9713" s="9" t="str">
        <f>TEXT(Sales_Data[[#This Row],[Order_Date]],"yyyy")</f>
        <v>2025</v>
      </c>
      <c r="Q9713" s="9" t="str">
        <f t="shared" si="151"/>
        <v>Existing</v>
      </c>
      <c r="R9713" s="1" t="s">
        <v>20</v>
      </c>
    </row>
    <row r="9714" spans="1:18" x14ac:dyDescent="0.35">
      <c r="A9714" s="1" t="s">
        <v>14685</v>
      </c>
      <c r="B9714" s="2">
        <v>45969</v>
      </c>
      <c r="C9714" s="1" t="s">
        <v>722</v>
      </c>
      <c r="D9714" s="1" t="s">
        <v>6219</v>
      </c>
      <c r="E9714" s="1" t="s">
        <v>62</v>
      </c>
      <c r="F9714" s="1" t="s">
        <v>41</v>
      </c>
      <c r="G9714" s="1" t="s">
        <v>18</v>
      </c>
      <c r="H9714" s="1" t="s">
        <v>292</v>
      </c>
      <c r="I9714">
        <v>4</v>
      </c>
      <c r="J9714">
        <v>500</v>
      </c>
      <c r="K9714" s="7">
        <v>0.05</v>
      </c>
      <c r="L9714">
        <v>1900</v>
      </c>
      <c r="M9714">
        <v>263.87</v>
      </c>
      <c r="N9714" s="7">
        <f>IFERROR(Sales_Data[[#This Row],[Profit]]/Sales_Data[[#This Row],[Sales]],0)</f>
        <v>0.13887894736842105</v>
      </c>
      <c r="O9714" s="7" t="str">
        <f>TEXT(Sales_Data[[#This Row],[Order_Date]],"mmm")</f>
        <v>Nov</v>
      </c>
      <c r="P9714" s="9" t="str">
        <f>TEXT(Sales_Data[[#This Row],[Order_Date]],"yyyy")</f>
        <v>2025</v>
      </c>
      <c r="Q9714" s="9" t="str">
        <f t="shared" si="151"/>
        <v>Existing</v>
      </c>
      <c r="R9714" s="1" t="s">
        <v>28</v>
      </c>
    </row>
    <row r="9715" spans="1:18" x14ac:dyDescent="0.35">
      <c r="A9715" s="1" t="s">
        <v>14686</v>
      </c>
      <c r="B9715" s="2">
        <v>45677</v>
      </c>
      <c r="C9715" s="1" t="s">
        <v>8578</v>
      </c>
      <c r="D9715" s="1" t="s">
        <v>6807</v>
      </c>
      <c r="E9715" s="1" t="s">
        <v>17</v>
      </c>
      <c r="F9715" s="1" t="s">
        <v>17</v>
      </c>
      <c r="G9715" s="1" t="s">
        <v>34</v>
      </c>
      <c r="H9715" s="1" t="s">
        <v>153</v>
      </c>
      <c r="I9715">
        <v>5</v>
      </c>
      <c r="J9715">
        <v>7000</v>
      </c>
      <c r="K9715" s="7">
        <v>0</v>
      </c>
      <c r="L9715">
        <v>35000</v>
      </c>
      <c r="M9715">
        <v>6364.29</v>
      </c>
      <c r="N9715" s="7">
        <f>IFERROR(Sales_Data[[#This Row],[Profit]]/Sales_Data[[#This Row],[Sales]],0)</f>
        <v>0.18183685714285713</v>
      </c>
      <c r="O9715" s="7" t="str">
        <f>TEXT(Sales_Data[[#This Row],[Order_Date]],"mmm")</f>
        <v>Jan</v>
      </c>
      <c r="P9715" s="9" t="str">
        <f>TEXT(Sales_Data[[#This Row],[Order_Date]],"yyyy")</f>
        <v>2025</v>
      </c>
      <c r="Q9715" s="9" t="str">
        <f t="shared" si="151"/>
        <v>Existing</v>
      </c>
      <c r="R9715" s="1" t="s">
        <v>64</v>
      </c>
    </row>
    <row r="9716" spans="1:18" x14ac:dyDescent="0.35">
      <c r="A9716" s="1" t="s">
        <v>14687</v>
      </c>
      <c r="B9716" s="2">
        <v>45985</v>
      </c>
      <c r="C9716" s="1" t="s">
        <v>5333</v>
      </c>
      <c r="D9716" s="1" t="s">
        <v>2977</v>
      </c>
      <c r="E9716" s="1" t="s">
        <v>51</v>
      </c>
      <c r="F9716" s="1" t="s">
        <v>52</v>
      </c>
      <c r="G9716" s="1" t="s">
        <v>42</v>
      </c>
      <c r="H9716" s="1" t="s">
        <v>47</v>
      </c>
      <c r="I9716">
        <v>4</v>
      </c>
      <c r="J9716">
        <v>55000</v>
      </c>
      <c r="K9716" s="7">
        <v>0.05</v>
      </c>
      <c r="L9716">
        <v>209000</v>
      </c>
      <c r="M9716">
        <v>42094.42</v>
      </c>
      <c r="N9716" s="7">
        <f>IFERROR(Sales_Data[[#This Row],[Profit]]/Sales_Data[[#This Row],[Sales]],0)</f>
        <v>0.20140870813397127</v>
      </c>
      <c r="O9716" s="7" t="str">
        <f>TEXT(Sales_Data[[#This Row],[Order_Date]],"mmm")</f>
        <v>Nov</v>
      </c>
      <c r="P9716" s="9" t="str">
        <f>TEXT(Sales_Data[[#This Row],[Order_Date]],"yyyy")</f>
        <v>2025</v>
      </c>
      <c r="Q9716" s="9" t="str">
        <f t="shared" si="151"/>
        <v>Existing</v>
      </c>
      <c r="R9716" s="1" t="s">
        <v>20</v>
      </c>
    </row>
    <row r="9717" spans="1:18" x14ac:dyDescent="0.35">
      <c r="A9717" s="1" t="s">
        <v>14688</v>
      </c>
      <c r="B9717" s="2">
        <v>46001</v>
      </c>
      <c r="C9717" s="1" t="s">
        <v>3267</v>
      </c>
      <c r="D9717" s="1" t="s">
        <v>2755</v>
      </c>
      <c r="E9717" s="1" t="s">
        <v>32</v>
      </c>
      <c r="F9717" s="1" t="s">
        <v>33</v>
      </c>
      <c r="G9717" s="1" t="s">
        <v>34</v>
      </c>
      <c r="H9717" s="1" t="s">
        <v>107</v>
      </c>
      <c r="I9717">
        <v>1</v>
      </c>
      <c r="J9717">
        <v>6500</v>
      </c>
      <c r="K9717" s="7">
        <v>0.1</v>
      </c>
      <c r="L9717">
        <v>5850</v>
      </c>
      <c r="M9717">
        <v>1234.83</v>
      </c>
      <c r="N9717" s="7">
        <f>IFERROR(Sales_Data[[#This Row],[Profit]]/Sales_Data[[#This Row],[Sales]],0)</f>
        <v>0.21108205128205126</v>
      </c>
      <c r="O9717" s="7" t="str">
        <f>TEXT(Sales_Data[[#This Row],[Order_Date]],"mmm")</f>
        <v>Dec</v>
      </c>
      <c r="P9717" s="9" t="str">
        <f>TEXT(Sales_Data[[#This Row],[Order_Date]],"yyyy")</f>
        <v>2025</v>
      </c>
      <c r="Q9717" s="9" t="str">
        <f t="shared" si="151"/>
        <v>New</v>
      </c>
      <c r="R9717" s="1" t="s">
        <v>64</v>
      </c>
    </row>
    <row r="9718" spans="1:18" x14ac:dyDescent="0.35">
      <c r="A9718" s="1" t="s">
        <v>14689</v>
      </c>
      <c r="B9718" s="2">
        <v>45816</v>
      </c>
      <c r="C9718" s="1" t="s">
        <v>4135</v>
      </c>
      <c r="D9718" s="1" t="s">
        <v>6737</v>
      </c>
      <c r="E9718" s="1" t="s">
        <v>135</v>
      </c>
      <c r="F9718" s="1" t="s">
        <v>136</v>
      </c>
      <c r="G9718" s="1" t="s">
        <v>120</v>
      </c>
      <c r="H9718" s="1" t="s">
        <v>121</v>
      </c>
      <c r="I9718">
        <v>4</v>
      </c>
      <c r="J9718">
        <v>2800</v>
      </c>
      <c r="K9718" s="7">
        <v>0.15</v>
      </c>
      <c r="L9718">
        <v>9520</v>
      </c>
      <c r="M9718">
        <v>1671.26</v>
      </c>
      <c r="N9718" s="7">
        <f>IFERROR(Sales_Data[[#This Row],[Profit]]/Sales_Data[[#This Row],[Sales]],0)</f>
        <v>0.17555252100840335</v>
      </c>
      <c r="O9718" s="7" t="str">
        <f>TEXT(Sales_Data[[#This Row],[Order_Date]],"mmm")</f>
        <v>Jun</v>
      </c>
      <c r="P9718" s="9" t="str">
        <f>TEXT(Sales_Data[[#This Row],[Order_Date]],"yyyy")</f>
        <v>2025</v>
      </c>
      <c r="Q9718" s="9" t="str">
        <f t="shared" si="151"/>
        <v>Existing</v>
      </c>
      <c r="R9718" s="1" t="s">
        <v>36</v>
      </c>
    </row>
    <row r="9719" spans="1:18" x14ac:dyDescent="0.35">
      <c r="A9719" s="1" t="s">
        <v>14690</v>
      </c>
      <c r="B9719" s="2">
        <v>45997</v>
      </c>
      <c r="C9719" s="1" t="s">
        <v>1587</v>
      </c>
      <c r="D9719" s="1" t="s">
        <v>2461</v>
      </c>
      <c r="E9719" s="1" t="s">
        <v>62</v>
      </c>
      <c r="F9719" s="1" t="s">
        <v>41</v>
      </c>
      <c r="G9719" s="1" t="s">
        <v>26</v>
      </c>
      <c r="H9719" s="1" t="s">
        <v>82</v>
      </c>
      <c r="I9719">
        <v>1</v>
      </c>
      <c r="J9719">
        <v>450</v>
      </c>
      <c r="K9719" s="7">
        <v>0.15</v>
      </c>
      <c r="L9719">
        <v>382</v>
      </c>
      <c r="M9719">
        <v>41.15</v>
      </c>
      <c r="N9719" s="7">
        <f>IFERROR(Sales_Data[[#This Row],[Profit]]/Sales_Data[[#This Row],[Sales]],0)</f>
        <v>0.10772251308900523</v>
      </c>
      <c r="O9719" s="7" t="str">
        <f>TEXT(Sales_Data[[#This Row],[Order_Date]],"mmm")</f>
        <v>Dec</v>
      </c>
      <c r="P9719" s="9" t="str">
        <f>TEXT(Sales_Data[[#This Row],[Order_Date]],"yyyy")</f>
        <v>2025</v>
      </c>
      <c r="Q9719" s="9" t="str">
        <f t="shared" si="151"/>
        <v>New</v>
      </c>
      <c r="R9719" s="1" t="s">
        <v>64</v>
      </c>
    </row>
    <row r="9720" spans="1:18" x14ac:dyDescent="0.35">
      <c r="A9720" s="1" t="s">
        <v>14691</v>
      </c>
      <c r="B9720" s="2">
        <v>45733</v>
      </c>
      <c r="C9720" s="1" t="s">
        <v>5175</v>
      </c>
      <c r="D9720" s="1" t="s">
        <v>2162</v>
      </c>
      <c r="E9720" s="1" t="s">
        <v>40</v>
      </c>
      <c r="F9720" s="1" t="s">
        <v>41</v>
      </c>
      <c r="G9720" s="1" t="s">
        <v>26</v>
      </c>
      <c r="H9720" s="1" t="s">
        <v>128</v>
      </c>
      <c r="I9720">
        <v>3</v>
      </c>
      <c r="J9720">
        <v>900</v>
      </c>
      <c r="K9720" s="7">
        <v>0.2</v>
      </c>
      <c r="L9720">
        <v>2160</v>
      </c>
      <c r="M9720">
        <v>423.6</v>
      </c>
      <c r="N9720" s="7">
        <f>IFERROR(Sales_Data[[#This Row],[Profit]]/Sales_Data[[#This Row],[Sales]],0)</f>
        <v>0.19611111111111112</v>
      </c>
      <c r="O9720" s="7" t="str">
        <f>TEXT(Sales_Data[[#This Row],[Order_Date]],"mmm")</f>
        <v>Mar</v>
      </c>
      <c r="P9720" s="9" t="str">
        <f>TEXT(Sales_Data[[#This Row],[Order_Date]],"yyyy")</f>
        <v>2025</v>
      </c>
      <c r="Q9720" s="9" t="str">
        <f t="shared" si="151"/>
        <v>Existing</v>
      </c>
      <c r="R9720" s="1" t="s">
        <v>28</v>
      </c>
    </row>
    <row r="9721" spans="1:18" x14ac:dyDescent="0.35">
      <c r="A9721" s="1" t="s">
        <v>14692</v>
      </c>
      <c r="B9721" s="2">
        <v>45924</v>
      </c>
      <c r="C9721" s="1" t="s">
        <v>4950</v>
      </c>
      <c r="D9721" s="1" t="s">
        <v>8262</v>
      </c>
      <c r="E9721" s="1" t="s">
        <v>71</v>
      </c>
      <c r="F9721" s="1" t="s">
        <v>33</v>
      </c>
      <c r="G9721" s="1" t="s">
        <v>18</v>
      </c>
      <c r="H9721" s="1" t="s">
        <v>19</v>
      </c>
      <c r="I9721">
        <v>5</v>
      </c>
      <c r="J9721">
        <v>700</v>
      </c>
      <c r="K9721" s="7">
        <v>0.05</v>
      </c>
      <c r="L9721">
        <v>3325</v>
      </c>
      <c r="M9721">
        <v>722.33</v>
      </c>
      <c r="N9721" s="7">
        <f>IFERROR(Sales_Data[[#This Row],[Profit]]/Sales_Data[[#This Row],[Sales]],0)</f>
        <v>0.2172421052631579</v>
      </c>
      <c r="O9721" s="7" t="str">
        <f>TEXT(Sales_Data[[#This Row],[Order_Date]],"mmm")</f>
        <v>Sep</v>
      </c>
      <c r="P9721" s="9" t="str">
        <f>TEXT(Sales_Data[[#This Row],[Order_Date]],"yyyy")</f>
        <v>2025</v>
      </c>
      <c r="Q9721" s="9" t="str">
        <f t="shared" si="151"/>
        <v>Existing</v>
      </c>
      <c r="R9721" s="1" t="s">
        <v>36</v>
      </c>
    </row>
    <row r="9722" spans="1:18" x14ac:dyDescent="0.35">
      <c r="A9722" s="1" t="s">
        <v>14693</v>
      </c>
      <c r="B9722" s="2">
        <v>46015</v>
      </c>
      <c r="C9722" s="1" t="s">
        <v>6629</v>
      </c>
      <c r="D9722" s="1" t="s">
        <v>11543</v>
      </c>
      <c r="E9722" s="1" t="s">
        <v>17</v>
      </c>
      <c r="F9722" s="1" t="s">
        <v>17</v>
      </c>
      <c r="G9722" s="1" t="s">
        <v>120</v>
      </c>
      <c r="H9722" s="1" t="s">
        <v>217</v>
      </c>
      <c r="I9722">
        <v>5</v>
      </c>
      <c r="J9722">
        <v>3200</v>
      </c>
      <c r="K9722" s="7">
        <v>0</v>
      </c>
      <c r="L9722">
        <v>16000</v>
      </c>
      <c r="M9722">
        <v>2230.88</v>
      </c>
      <c r="N9722" s="7">
        <f>IFERROR(Sales_Data[[#This Row],[Profit]]/Sales_Data[[#This Row],[Sales]],0)</f>
        <v>0.13943</v>
      </c>
      <c r="O9722" s="7" t="str">
        <f>TEXT(Sales_Data[[#This Row],[Order_Date]],"mmm")</f>
        <v>Dec</v>
      </c>
      <c r="P9722" s="9" t="str">
        <f>TEXT(Sales_Data[[#This Row],[Order_Date]],"yyyy")</f>
        <v>2025</v>
      </c>
      <c r="Q9722" s="9" t="str">
        <f t="shared" si="151"/>
        <v>Existing</v>
      </c>
      <c r="R9722" s="1" t="s">
        <v>28</v>
      </c>
    </row>
    <row r="9723" spans="1:18" x14ac:dyDescent="0.35">
      <c r="A9723" s="1" t="s">
        <v>14694</v>
      </c>
      <c r="B9723" s="2">
        <v>45764</v>
      </c>
      <c r="C9723" s="1" t="s">
        <v>9833</v>
      </c>
      <c r="D9723" s="1" t="s">
        <v>2998</v>
      </c>
      <c r="E9723" s="1" t="s">
        <v>111</v>
      </c>
      <c r="F9723" s="1" t="s">
        <v>33</v>
      </c>
      <c r="G9723" s="1" t="s">
        <v>26</v>
      </c>
      <c r="H9723" s="1" t="s">
        <v>27</v>
      </c>
      <c r="I9723">
        <v>1</v>
      </c>
      <c r="J9723">
        <v>1200</v>
      </c>
      <c r="K9723" s="7">
        <v>0.15</v>
      </c>
      <c r="L9723">
        <v>1020</v>
      </c>
      <c r="M9723">
        <v>131.32</v>
      </c>
      <c r="N9723" s="7">
        <f>IFERROR(Sales_Data[[#This Row],[Profit]]/Sales_Data[[#This Row],[Sales]],0)</f>
        <v>0.12874509803921569</v>
      </c>
      <c r="O9723" s="7" t="str">
        <f>TEXT(Sales_Data[[#This Row],[Order_Date]],"mmm")</f>
        <v>Apr</v>
      </c>
      <c r="P9723" s="9" t="str">
        <f>TEXT(Sales_Data[[#This Row],[Order_Date]],"yyyy")</f>
        <v>2025</v>
      </c>
      <c r="Q9723" s="9" t="str">
        <f t="shared" si="151"/>
        <v>New</v>
      </c>
      <c r="R9723" s="1" t="s">
        <v>36</v>
      </c>
    </row>
    <row r="9724" spans="1:18" x14ac:dyDescent="0.35">
      <c r="A9724" s="1" t="s">
        <v>14695</v>
      </c>
      <c r="B9724" s="2">
        <v>45924</v>
      </c>
      <c r="C9724" s="1" t="s">
        <v>7968</v>
      </c>
      <c r="D9724" s="1" t="s">
        <v>6397</v>
      </c>
      <c r="E9724" s="1" t="s">
        <v>86</v>
      </c>
      <c r="F9724" s="1" t="s">
        <v>25</v>
      </c>
      <c r="G9724" s="1" t="s">
        <v>26</v>
      </c>
      <c r="H9724" s="1" t="s">
        <v>82</v>
      </c>
      <c r="I9724">
        <v>3</v>
      </c>
      <c r="J9724">
        <v>450</v>
      </c>
      <c r="K9724" s="7">
        <v>0</v>
      </c>
      <c r="L9724">
        <v>1350</v>
      </c>
      <c r="M9724">
        <v>290.5</v>
      </c>
      <c r="N9724" s="7">
        <f>IFERROR(Sales_Data[[#This Row],[Profit]]/Sales_Data[[#This Row],[Sales]],0)</f>
        <v>0.21518518518518517</v>
      </c>
      <c r="O9724" s="7" t="str">
        <f>TEXT(Sales_Data[[#This Row],[Order_Date]],"mmm")</f>
        <v>Sep</v>
      </c>
      <c r="P9724" s="9" t="str">
        <f>TEXT(Sales_Data[[#This Row],[Order_Date]],"yyyy")</f>
        <v>2025</v>
      </c>
      <c r="Q9724" s="9" t="str">
        <f t="shared" si="151"/>
        <v>Existing</v>
      </c>
      <c r="R9724" s="1" t="s">
        <v>64</v>
      </c>
    </row>
    <row r="9725" spans="1:18" x14ac:dyDescent="0.35">
      <c r="A9725" s="1" t="s">
        <v>14696</v>
      </c>
      <c r="B9725" s="2">
        <v>45978</v>
      </c>
      <c r="C9725" s="1" t="s">
        <v>6023</v>
      </c>
      <c r="D9725" s="1" t="s">
        <v>6395</v>
      </c>
      <c r="E9725" s="1" t="s">
        <v>111</v>
      </c>
      <c r="F9725" s="1" t="s">
        <v>33</v>
      </c>
      <c r="G9725" s="1" t="s">
        <v>120</v>
      </c>
      <c r="H9725" s="1" t="s">
        <v>121</v>
      </c>
      <c r="I9725">
        <v>5</v>
      </c>
      <c r="J9725">
        <v>2800</v>
      </c>
      <c r="K9725" s="7">
        <v>0.2</v>
      </c>
      <c r="L9725">
        <v>11200</v>
      </c>
      <c r="M9725">
        <v>1798.26</v>
      </c>
      <c r="N9725" s="7">
        <f>IFERROR(Sales_Data[[#This Row],[Profit]]/Sales_Data[[#This Row],[Sales]],0)</f>
        <v>0.16055892857142856</v>
      </c>
      <c r="O9725" s="7" t="str">
        <f>TEXT(Sales_Data[[#This Row],[Order_Date]],"mmm")</f>
        <v>Nov</v>
      </c>
      <c r="P9725" s="9" t="str">
        <f>TEXT(Sales_Data[[#This Row],[Order_Date]],"yyyy")</f>
        <v>2025</v>
      </c>
      <c r="Q9725" s="9" t="str">
        <f t="shared" si="151"/>
        <v>Existing</v>
      </c>
      <c r="R9725" s="1" t="s">
        <v>73</v>
      </c>
    </row>
    <row r="9726" spans="1:18" x14ac:dyDescent="0.35">
      <c r="A9726" s="1" t="s">
        <v>14697</v>
      </c>
      <c r="B9726" s="2">
        <v>45743</v>
      </c>
      <c r="C9726" s="1" t="s">
        <v>4163</v>
      </c>
      <c r="D9726" s="1" t="s">
        <v>11850</v>
      </c>
      <c r="E9726" s="1" t="s">
        <v>24</v>
      </c>
      <c r="F9726" s="1" t="s">
        <v>25</v>
      </c>
      <c r="G9726" s="1" t="s">
        <v>34</v>
      </c>
      <c r="H9726" s="1" t="s">
        <v>35</v>
      </c>
      <c r="I9726">
        <v>2</v>
      </c>
      <c r="J9726">
        <v>9000</v>
      </c>
      <c r="K9726" s="7">
        <v>0.05</v>
      </c>
      <c r="L9726">
        <v>17100</v>
      </c>
      <c r="M9726">
        <v>3428.73</v>
      </c>
      <c r="N9726" s="7">
        <f>IFERROR(Sales_Data[[#This Row],[Profit]]/Sales_Data[[#This Row],[Sales]],0)</f>
        <v>0.20051052631578947</v>
      </c>
      <c r="O9726" s="7" t="str">
        <f>TEXT(Sales_Data[[#This Row],[Order_Date]],"mmm")</f>
        <v>Mar</v>
      </c>
      <c r="P9726" s="9" t="str">
        <f>TEXT(Sales_Data[[#This Row],[Order_Date]],"yyyy")</f>
        <v>2025</v>
      </c>
      <c r="Q9726" s="9" t="str">
        <f t="shared" si="151"/>
        <v>Existing</v>
      </c>
      <c r="R9726" s="1" t="s">
        <v>28</v>
      </c>
    </row>
    <row r="9727" spans="1:18" x14ac:dyDescent="0.35">
      <c r="A9727" s="1" t="s">
        <v>14698</v>
      </c>
      <c r="B9727" s="2">
        <v>45912</v>
      </c>
      <c r="C9727" s="1" t="s">
        <v>3821</v>
      </c>
      <c r="D9727" s="1" t="s">
        <v>336</v>
      </c>
      <c r="E9727" s="1" t="s">
        <v>51</v>
      </c>
      <c r="F9727" s="1" t="s">
        <v>52</v>
      </c>
      <c r="G9727" s="1" t="s">
        <v>18</v>
      </c>
      <c r="H9727" s="1" t="s">
        <v>131</v>
      </c>
      <c r="I9727">
        <v>4</v>
      </c>
      <c r="J9727">
        <v>1500</v>
      </c>
      <c r="K9727" s="7">
        <v>0</v>
      </c>
      <c r="L9727">
        <v>6000</v>
      </c>
      <c r="M9727">
        <v>699.03</v>
      </c>
      <c r="N9727" s="7">
        <f>IFERROR(Sales_Data[[#This Row],[Profit]]/Sales_Data[[#This Row],[Sales]],0)</f>
        <v>0.116505</v>
      </c>
      <c r="O9727" s="7" t="str">
        <f>TEXT(Sales_Data[[#This Row],[Order_Date]],"mmm")</f>
        <v>Sep</v>
      </c>
      <c r="P9727" s="9" t="str">
        <f>TEXT(Sales_Data[[#This Row],[Order_Date]],"yyyy")</f>
        <v>2025</v>
      </c>
      <c r="Q9727" s="9" t="str">
        <f t="shared" si="151"/>
        <v>Existing</v>
      </c>
      <c r="R9727" s="1" t="s">
        <v>28</v>
      </c>
    </row>
    <row r="9728" spans="1:18" x14ac:dyDescent="0.35">
      <c r="A9728" s="1" t="s">
        <v>14699</v>
      </c>
      <c r="B9728" s="2">
        <v>45790</v>
      </c>
      <c r="C9728" s="1" t="s">
        <v>5601</v>
      </c>
      <c r="D9728" s="1" t="s">
        <v>14593</v>
      </c>
      <c r="E9728" s="1" t="s">
        <v>71</v>
      </c>
      <c r="F9728" s="1" t="s">
        <v>33</v>
      </c>
      <c r="G9728" s="1" t="s">
        <v>26</v>
      </c>
      <c r="H9728" s="1" t="s">
        <v>27</v>
      </c>
      <c r="I9728">
        <v>1</v>
      </c>
      <c r="J9728">
        <v>1200</v>
      </c>
      <c r="K9728" s="7">
        <v>0.1</v>
      </c>
      <c r="L9728">
        <v>1080</v>
      </c>
      <c r="M9728">
        <v>94.5</v>
      </c>
      <c r="N9728" s="7">
        <f>IFERROR(Sales_Data[[#This Row],[Profit]]/Sales_Data[[#This Row],[Sales]],0)</f>
        <v>8.7499999999999994E-2</v>
      </c>
      <c r="O9728" s="7" t="str">
        <f>TEXT(Sales_Data[[#This Row],[Order_Date]],"mmm")</f>
        <v>May</v>
      </c>
      <c r="P9728" s="9" t="str">
        <f>TEXT(Sales_Data[[#This Row],[Order_Date]],"yyyy")</f>
        <v>2025</v>
      </c>
      <c r="Q9728" s="9" t="str">
        <f t="shared" si="151"/>
        <v>New</v>
      </c>
      <c r="R9728" s="1" t="s">
        <v>73</v>
      </c>
    </row>
    <row r="9729" spans="1:18" x14ac:dyDescent="0.35">
      <c r="A9729" s="1" t="s">
        <v>14700</v>
      </c>
      <c r="B9729" s="2">
        <v>45783</v>
      </c>
      <c r="C9729" s="1" t="s">
        <v>255</v>
      </c>
      <c r="D9729" s="1" t="s">
        <v>9327</v>
      </c>
      <c r="E9729" s="1" t="s">
        <v>40</v>
      </c>
      <c r="F9729" s="1" t="s">
        <v>41</v>
      </c>
      <c r="G9729" s="1" t="s">
        <v>120</v>
      </c>
      <c r="H9729" s="1" t="s">
        <v>146</v>
      </c>
      <c r="I9729">
        <v>1</v>
      </c>
      <c r="J9729">
        <v>800</v>
      </c>
      <c r="K9729" s="7">
        <v>0.2</v>
      </c>
      <c r="L9729">
        <v>640</v>
      </c>
      <c r="M9729">
        <v>86.02</v>
      </c>
      <c r="N9729" s="7">
        <f>IFERROR(Sales_Data[[#This Row],[Profit]]/Sales_Data[[#This Row],[Sales]],0)</f>
        <v>0.13440625</v>
      </c>
      <c r="O9729" s="7" t="str">
        <f>TEXT(Sales_Data[[#This Row],[Order_Date]],"mmm")</f>
        <v>May</v>
      </c>
      <c r="P9729" s="9" t="str">
        <f>TEXT(Sales_Data[[#This Row],[Order_Date]],"yyyy")</f>
        <v>2025</v>
      </c>
      <c r="Q9729" s="9" t="str">
        <f t="shared" si="151"/>
        <v>New</v>
      </c>
      <c r="R9729" s="1" t="s">
        <v>73</v>
      </c>
    </row>
    <row r="9730" spans="1:18" x14ac:dyDescent="0.35">
      <c r="A9730" s="1" t="s">
        <v>14701</v>
      </c>
      <c r="B9730" s="2">
        <v>45828</v>
      </c>
      <c r="C9730" s="1" t="s">
        <v>5442</v>
      </c>
      <c r="D9730" s="1" t="s">
        <v>2358</v>
      </c>
      <c r="E9730" s="1" t="s">
        <v>119</v>
      </c>
      <c r="F9730" s="1" t="s">
        <v>33</v>
      </c>
      <c r="G9730" s="1" t="s">
        <v>120</v>
      </c>
      <c r="H9730" s="1" t="s">
        <v>143</v>
      </c>
      <c r="I9730">
        <v>3</v>
      </c>
      <c r="J9730">
        <v>1800</v>
      </c>
      <c r="K9730" s="7">
        <v>0.05</v>
      </c>
      <c r="L9730">
        <v>5130</v>
      </c>
      <c r="M9730">
        <v>456.96</v>
      </c>
      <c r="N9730" s="7">
        <f>IFERROR(Sales_Data[[#This Row],[Profit]]/Sales_Data[[#This Row],[Sales]],0)</f>
        <v>8.9076023391812864E-2</v>
      </c>
      <c r="O9730" s="7" t="str">
        <f>TEXT(Sales_Data[[#This Row],[Order_Date]],"mmm")</f>
        <v>Jun</v>
      </c>
      <c r="P9730" s="9" t="str">
        <f>TEXT(Sales_Data[[#This Row],[Order_Date]],"yyyy")</f>
        <v>2025</v>
      </c>
      <c r="Q9730" s="9" t="str">
        <f t="shared" ref="Q9730:Q9793" si="152">IF(I9730&gt;1,"Existing","New")</f>
        <v>Existing</v>
      </c>
      <c r="R9730" s="1" t="s">
        <v>64</v>
      </c>
    </row>
    <row r="9731" spans="1:18" x14ac:dyDescent="0.35">
      <c r="A9731" s="1" t="s">
        <v>14702</v>
      </c>
      <c r="B9731" s="2">
        <v>45911</v>
      </c>
      <c r="C9731" s="1" t="s">
        <v>7462</v>
      </c>
      <c r="D9731" s="1" t="s">
        <v>5327</v>
      </c>
      <c r="E9731" s="1" t="s">
        <v>81</v>
      </c>
      <c r="F9731" s="1" t="s">
        <v>33</v>
      </c>
      <c r="G9731" s="1" t="s">
        <v>26</v>
      </c>
      <c r="H9731" s="1" t="s">
        <v>82</v>
      </c>
      <c r="I9731">
        <v>4</v>
      </c>
      <c r="J9731">
        <v>450</v>
      </c>
      <c r="K9731" s="7">
        <v>0.1</v>
      </c>
      <c r="L9731">
        <v>1620</v>
      </c>
      <c r="M9731">
        <v>145.82</v>
      </c>
      <c r="N9731" s="7">
        <f>IFERROR(Sales_Data[[#This Row],[Profit]]/Sales_Data[[#This Row],[Sales]],0)</f>
        <v>9.001234567901234E-2</v>
      </c>
      <c r="O9731" s="7" t="str">
        <f>TEXT(Sales_Data[[#This Row],[Order_Date]],"mmm")</f>
        <v>Sep</v>
      </c>
      <c r="P9731" s="9" t="str">
        <f>TEXT(Sales_Data[[#This Row],[Order_Date]],"yyyy")</f>
        <v>2025</v>
      </c>
      <c r="Q9731" s="9" t="str">
        <f t="shared" si="152"/>
        <v>Existing</v>
      </c>
      <c r="R9731" s="1" t="s">
        <v>36</v>
      </c>
    </row>
    <row r="9732" spans="1:18" x14ac:dyDescent="0.35">
      <c r="A9732" s="1" t="s">
        <v>14703</v>
      </c>
      <c r="B9732" s="2">
        <v>45745</v>
      </c>
      <c r="C9732" s="1" t="s">
        <v>7772</v>
      </c>
      <c r="D9732" s="1" t="s">
        <v>10168</v>
      </c>
      <c r="E9732" s="1" t="s">
        <v>24</v>
      </c>
      <c r="F9732" s="1" t="s">
        <v>25</v>
      </c>
      <c r="G9732" s="1" t="s">
        <v>26</v>
      </c>
      <c r="H9732" s="1" t="s">
        <v>27</v>
      </c>
      <c r="I9732">
        <v>3</v>
      </c>
      <c r="J9732">
        <v>1200</v>
      </c>
      <c r="K9732" s="7">
        <v>0</v>
      </c>
      <c r="L9732">
        <v>3600</v>
      </c>
      <c r="M9732">
        <v>366.61</v>
      </c>
      <c r="N9732" s="7">
        <f>IFERROR(Sales_Data[[#This Row],[Profit]]/Sales_Data[[#This Row],[Sales]],0)</f>
        <v>0.10183611111111111</v>
      </c>
      <c r="O9732" s="7" t="str">
        <f>TEXT(Sales_Data[[#This Row],[Order_Date]],"mmm")</f>
        <v>Mar</v>
      </c>
      <c r="P9732" s="9" t="str">
        <f>TEXT(Sales_Data[[#This Row],[Order_Date]],"yyyy")</f>
        <v>2025</v>
      </c>
      <c r="Q9732" s="9" t="str">
        <f t="shared" si="152"/>
        <v>Existing</v>
      </c>
      <c r="R9732" s="1" t="s">
        <v>28</v>
      </c>
    </row>
    <row r="9733" spans="1:18" x14ac:dyDescent="0.35">
      <c r="A9733" s="1" t="s">
        <v>14704</v>
      </c>
      <c r="B9733" s="2">
        <v>45671</v>
      </c>
      <c r="C9733" s="1" t="s">
        <v>392</v>
      </c>
      <c r="D9733" s="1" t="s">
        <v>10857</v>
      </c>
      <c r="E9733" s="1" t="s">
        <v>32</v>
      </c>
      <c r="F9733" s="1" t="s">
        <v>33</v>
      </c>
      <c r="G9733" s="1" t="s">
        <v>26</v>
      </c>
      <c r="H9733" s="1" t="s">
        <v>128</v>
      </c>
      <c r="I9733">
        <v>2</v>
      </c>
      <c r="J9733">
        <v>900</v>
      </c>
      <c r="K9733" s="7">
        <v>0.05</v>
      </c>
      <c r="L9733">
        <v>1710</v>
      </c>
      <c r="M9733">
        <v>200.58</v>
      </c>
      <c r="N9733" s="7">
        <f>IFERROR(Sales_Data[[#This Row],[Profit]]/Sales_Data[[#This Row],[Sales]],0)</f>
        <v>0.1172982456140351</v>
      </c>
      <c r="O9733" s="7" t="str">
        <f>TEXT(Sales_Data[[#This Row],[Order_Date]],"mmm")</f>
        <v>Jan</v>
      </c>
      <c r="P9733" s="9" t="str">
        <f>TEXT(Sales_Data[[#This Row],[Order_Date]],"yyyy")</f>
        <v>2025</v>
      </c>
      <c r="Q9733" s="9" t="str">
        <f t="shared" si="152"/>
        <v>Existing</v>
      </c>
      <c r="R9733" s="1" t="s">
        <v>36</v>
      </c>
    </row>
    <row r="9734" spans="1:18" x14ac:dyDescent="0.35">
      <c r="A9734" s="1" t="s">
        <v>14705</v>
      </c>
      <c r="B9734" s="2">
        <v>45876</v>
      </c>
      <c r="C9734" s="1" t="s">
        <v>14706</v>
      </c>
      <c r="D9734" s="1" t="s">
        <v>7022</v>
      </c>
      <c r="E9734" s="1" t="s">
        <v>40</v>
      </c>
      <c r="F9734" s="1" t="s">
        <v>41</v>
      </c>
      <c r="G9734" s="1" t="s">
        <v>42</v>
      </c>
      <c r="H9734" s="1" t="s">
        <v>63</v>
      </c>
      <c r="I9734">
        <v>5</v>
      </c>
      <c r="J9734">
        <v>4500</v>
      </c>
      <c r="K9734" s="7">
        <v>0.1</v>
      </c>
      <c r="L9734">
        <v>20250</v>
      </c>
      <c r="M9734">
        <v>1716.71</v>
      </c>
      <c r="N9734" s="7">
        <f>IFERROR(Sales_Data[[#This Row],[Profit]]/Sales_Data[[#This Row],[Sales]],0)</f>
        <v>8.4775802469135811E-2</v>
      </c>
      <c r="O9734" s="7" t="str">
        <f>TEXT(Sales_Data[[#This Row],[Order_Date]],"mmm")</f>
        <v>Aug</v>
      </c>
      <c r="P9734" s="9" t="str">
        <f>TEXT(Sales_Data[[#This Row],[Order_Date]],"yyyy")</f>
        <v>2025</v>
      </c>
      <c r="Q9734" s="9" t="str">
        <f t="shared" si="152"/>
        <v>Existing</v>
      </c>
      <c r="R9734" s="1" t="s">
        <v>28</v>
      </c>
    </row>
    <row r="9735" spans="1:18" x14ac:dyDescent="0.35">
      <c r="A9735" s="1" t="s">
        <v>14707</v>
      </c>
      <c r="B9735" s="2">
        <v>45821</v>
      </c>
      <c r="C9735" s="1" t="s">
        <v>1927</v>
      </c>
      <c r="D9735" s="1" t="s">
        <v>3779</v>
      </c>
      <c r="E9735" s="1" t="s">
        <v>62</v>
      </c>
      <c r="F9735" s="1" t="s">
        <v>41</v>
      </c>
      <c r="G9735" s="1" t="s">
        <v>120</v>
      </c>
      <c r="H9735" s="1" t="s">
        <v>121</v>
      </c>
      <c r="I9735">
        <v>5</v>
      </c>
      <c r="J9735">
        <v>2800</v>
      </c>
      <c r="K9735" s="7">
        <v>0.05</v>
      </c>
      <c r="L9735">
        <v>13300</v>
      </c>
      <c r="M9735">
        <v>3149.61</v>
      </c>
      <c r="N9735" s="7">
        <f>IFERROR(Sales_Data[[#This Row],[Profit]]/Sales_Data[[#This Row],[Sales]],0)</f>
        <v>0.23681278195488722</v>
      </c>
      <c r="O9735" s="7" t="str">
        <f>TEXT(Sales_Data[[#This Row],[Order_Date]],"mmm")</f>
        <v>Jun</v>
      </c>
      <c r="P9735" s="9" t="str">
        <f>TEXT(Sales_Data[[#This Row],[Order_Date]],"yyyy")</f>
        <v>2025</v>
      </c>
      <c r="Q9735" s="9" t="str">
        <f t="shared" si="152"/>
        <v>Existing</v>
      </c>
      <c r="R9735" s="1" t="s">
        <v>28</v>
      </c>
    </row>
    <row r="9736" spans="1:18" x14ac:dyDescent="0.35">
      <c r="A9736" s="1" t="s">
        <v>14708</v>
      </c>
      <c r="B9736" s="2">
        <v>45742</v>
      </c>
      <c r="C9736" s="1" t="s">
        <v>2973</v>
      </c>
      <c r="D9736" s="1" t="s">
        <v>2598</v>
      </c>
      <c r="E9736" s="1" t="s">
        <v>135</v>
      </c>
      <c r="F9736" s="1" t="s">
        <v>136</v>
      </c>
      <c r="G9736" s="1" t="s">
        <v>26</v>
      </c>
      <c r="H9736" s="1" t="s">
        <v>58</v>
      </c>
      <c r="I9736">
        <v>5</v>
      </c>
      <c r="J9736">
        <v>1400</v>
      </c>
      <c r="K9736" s="7">
        <v>0.1</v>
      </c>
      <c r="L9736">
        <v>6300</v>
      </c>
      <c r="M9736">
        <v>955.7</v>
      </c>
      <c r="N9736" s="7">
        <f>IFERROR(Sales_Data[[#This Row],[Profit]]/Sales_Data[[#This Row],[Sales]],0)</f>
        <v>0.15169841269841269</v>
      </c>
      <c r="O9736" s="7" t="str">
        <f>TEXT(Sales_Data[[#This Row],[Order_Date]],"mmm")</f>
        <v>Mar</v>
      </c>
      <c r="P9736" s="9" t="str">
        <f>TEXT(Sales_Data[[#This Row],[Order_Date]],"yyyy")</f>
        <v>2025</v>
      </c>
      <c r="Q9736" s="9" t="str">
        <f t="shared" si="152"/>
        <v>Existing</v>
      </c>
      <c r="R9736" s="1" t="s">
        <v>64</v>
      </c>
    </row>
    <row r="9737" spans="1:18" x14ac:dyDescent="0.35">
      <c r="A9737" s="1" t="s">
        <v>14709</v>
      </c>
      <c r="B9737" s="2">
        <v>46004</v>
      </c>
      <c r="C9737" s="1" t="s">
        <v>936</v>
      </c>
      <c r="D9737" s="1" t="s">
        <v>7894</v>
      </c>
      <c r="E9737" s="1" t="s">
        <v>40</v>
      </c>
      <c r="F9737" s="1" t="s">
        <v>41</v>
      </c>
      <c r="G9737" s="1" t="s">
        <v>42</v>
      </c>
      <c r="H9737" s="1" t="s">
        <v>112</v>
      </c>
      <c r="I9737">
        <v>4</v>
      </c>
      <c r="J9737">
        <v>2500</v>
      </c>
      <c r="K9737" s="7">
        <v>0</v>
      </c>
      <c r="L9737">
        <v>10000</v>
      </c>
      <c r="M9737">
        <v>890.56</v>
      </c>
      <c r="N9737" s="7">
        <f>IFERROR(Sales_Data[[#This Row],[Profit]]/Sales_Data[[#This Row],[Sales]],0)</f>
        <v>8.9055999999999996E-2</v>
      </c>
      <c r="O9737" s="7" t="str">
        <f>TEXT(Sales_Data[[#This Row],[Order_Date]],"mmm")</f>
        <v>Dec</v>
      </c>
      <c r="P9737" s="9" t="str">
        <f>TEXT(Sales_Data[[#This Row],[Order_Date]],"yyyy")</f>
        <v>2025</v>
      </c>
      <c r="Q9737" s="9" t="str">
        <f t="shared" si="152"/>
        <v>Existing</v>
      </c>
      <c r="R9737" s="1" t="s">
        <v>64</v>
      </c>
    </row>
    <row r="9738" spans="1:18" x14ac:dyDescent="0.35">
      <c r="A9738" s="1" t="s">
        <v>14710</v>
      </c>
      <c r="B9738" s="2">
        <v>45856</v>
      </c>
      <c r="C9738" s="1" t="s">
        <v>5186</v>
      </c>
      <c r="D9738" s="1" t="s">
        <v>2480</v>
      </c>
      <c r="E9738" s="1" t="s">
        <v>24</v>
      </c>
      <c r="F9738" s="1" t="s">
        <v>25</v>
      </c>
      <c r="G9738" s="1" t="s">
        <v>34</v>
      </c>
      <c r="H9738" s="1" t="s">
        <v>35</v>
      </c>
      <c r="I9738">
        <v>5</v>
      </c>
      <c r="J9738">
        <v>9000</v>
      </c>
      <c r="K9738" s="7">
        <v>0.05</v>
      </c>
      <c r="L9738">
        <v>42750</v>
      </c>
      <c r="M9738">
        <v>7584.04</v>
      </c>
      <c r="N9738" s="7">
        <f>IFERROR(Sales_Data[[#This Row],[Profit]]/Sales_Data[[#This Row],[Sales]],0)</f>
        <v>0.17740444444444445</v>
      </c>
      <c r="O9738" s="7" t="str">
        <f>TEXT(Sales_Data[[#This Row],[Order_Date]],"mmm")</f>
        <v>Jul</v>
      </c>
      <c r="P9738" s="9" t="str">
        <f>TEXT(Sales_Data[[#This Row],[Order_Date]],"yyyy")</f>
        <v>2025</v>
      </c>
      <c r="Q9738" s="9" t="str">
        <f t="shared" si="152"/>
        <v>Existing</v>
      </c>
      <c r="R9738" s="1" t="s">
        <v>73</v>
      </c>
    </row>
    <row r="9739" spans="1:18" x14ac:dyDescent="0.35">
      <c r="A9739" s="1" t="s">
        <v>14711</v>
      </c>
      <c r="B9739" s="2">
        <v>45736</v>
      </c>
      <c r="C9739" s="1" t="s">
        <v>6460</v>
      </c>
      <c r="D9739" s="1" t="s">
        <v>2727</v>
      </c>
      <c r="E9739" s="1" t="s">
        <v>86</v>
      </c>
      <c r="F9739" s="1" t="s">
        <v>25</v>
      </c>
      <c r="G9739" s="1" t="s">
        <v>120</v>
      </c>
      <c r="H9739" s="1" t="s">
        <v>121</v>
      </c>
      <c r="I9739">
        <v>1</v>
      </c>
      <c r="J9739">
        <v>2800</v>
      </c>
      <c r="K9739" s="7">
        <v>0.15</v>
      </c>
      <c r="L9739">
        <v>2380</v>
      </c>
      <c r="M9739">
        <v>322.56</v>
      </c>
      <c r="N9739" s="7">
        <f>IFERROR(Sales_Data[[#This Row],[Profit]]/Sales_Data[[#This Row],[Sales]],0)</f>
        <v>0.13552941176470587</v>
      </c>
      <c r="O9739" s="7" t="str">
        <f>TEXT(Sales_Data[[#This Row],[Order_Date]],"mmm")</f>
        <v>Mar</v>
      </c>
      <c r="P9739" s="9" t="str">
        <f>TEXT(Sales_Data[[#This Row],[Order_Date]],"yyyy")</f>
        <v>2025</v>
      </c>
      <c r="Q9739" s="9" t="str">
        <f t="shared" si="152"/>
        <v>New</v>
      </c>
      <c r="R9739" s="1" t="s">
        <v>64</v>
      </c>
    </row>
    <row r="9740" spans="1:18" x14ac:dyDescent="0.35">
      <c r="A9740" s="1" t="s">
        <v>14712</v>
      </c>
      <c r="B9740" s="2">
        <v>45826</v>
      </c>
      <c r="C9740" s="1" t="s">
        <v>2203</v>
      </c>
      <c r="D9740" s="1" t="s">
        <v>14713</v>
      </c>
      <c r="E9740" s="1" t="s">
        <v>135</v>
      </c>
      <c r="F9740" s="1" t="s">
        <v>136</v>
      </c>
      <c r="G9740" s="1" t="s">
        <v>26</v>
      </c>
      <c r="H9740" s="1" t="s">
        <v>27</v>
      </c>
      <c r="I9740">
        <v>2</v>
      </c>
      <c r="J9740">
        <v>1200</v>
      </c>
      <c r="K9740" s="7">
        <v>0</v>
      </c>
      <c r="L9740">
        <v>2400</v>
      </c>
      <c r="M9740">
        <v>349.02</v>
      </c>
      <c r="N9740" s="7">
        <f>IFERROR(Sales_Data[[#This Row],[Profit]]/Sales_Data[[#This Row],[Sales]],0)</f>
        <v>0.145425</v>
      </c>
      <c r="O9740" s="7" t="str">
        <f>TEXT(Sales_Data[[#This Row],[Order_Date]],"mmm")</f>
        <v>Jun</v>
      </c>
      <c r="P9740" s="9" t="str">
        <f>TEXT(Sales_Data[[#This Row],[Order_Date]],"yyyy")</f>
        <v>2025</v>
      </c>
      <c r="Q9740" s="9" t="str">
        <f t="shared" si="152"/>
        <v>Existing</v>
      </c>
      <c r="R9740" s="1" t="s">
        <v>64</v>
      </c>
    </row>
    <row r="9741" spans="1:18" x14ac:dyDescent="0.35">
      <c r="A9741" s="1" t="s">
        <v>14714</v>
      </c>
      <c r="B9741" s="2">
        <v>45980</v>
      </c>
      <c r="C9741" s="1" t="s">
        <v>7087</v>
      </c>
      <c r="D9741" s="1" t="s">
        <v>5427</v>
      </c>
      <c r="E9741" s="1" t="s">
        <v>111</v>
      </c>
      <c r="F9741" s="1" t="s">
        <v>33</v>
      </c>
      <c r="G9741" s="1" t="s">
        <v>42</v>
      </c>
      <c r="H9741" s="1" t="s">
        <v>47</v>
      </c>
      <c r="I9741">
        <v>2</v>
      </c>
      <c r="J9741">
        <v>55000</v>
      </c>
      <c r="K9741" s="7">
        <v>0.05</v>
      </c>
      <c r="L9741">
        <v>104500</v>
      </c>
      <c r="M9741">
        <v>19746.669999999998</v>
      </c>
      <c r="N9741" s="7">
        <f>IFERROR(Sales_Data[[#This Row],[Profit]]/Sales_Data[[#This Row],[Sales]],0)</f>
        <v>0.18896334928229663</v>
      </c>
      <c r="O9741" s="7" t="str">
        <f>TEXT(Sales_Data[[#This Row],[Order_Date]],"mmm")</f>
        <v>Nov</v>
      </c>
      <c r="P9741" s="9" t="str">
        <f>TEXT(Sales_Data[[#This Row],[Order_Date]],"yyyy")</f>
        <v>2025</v>
      </c>
      <c r="Q9741" s="9" t="str">
        <f t="shared" si="152"/>
        <v>Existing</v>
      </c>
      <c r="R9741" s="1" t="s">
        <v>64</v>
      </c>
    </row>
    <row r="9742" spans="1:18" x14ac:dyDescent="0.35">
      <c r="A9742" s="1" t="s">
        <v>14715</v>
      </c>
      <c r="B9742" s="2">
        <v>45877</v>
      </c>
      <c r="C9742" s="1" t="s">
        <v>9312</v>
      </c>
      <c r="D9742" s="1" t="s">
        <v>2928</v>
      </c>
      <c r="E9742" s="1" t="s">
        <v>119</v>
      </c>
      <c r="F9742" s="1" t="s">
        <v>33</v>
      </c>
      <c r="G9742" s="1" t="s">
        <v>42</v>
      </c>
      <c r="H9742" s="1" t="s">
        <v>43</v>
      </c>
      <c r="I9742">
        <v>2</v>
      </c>
      <c r="J9742">
        <v>18000</v>
      </c>
      <c r="K9742" s="7">
        <v>0.1</v>
      </c>
      <c r="L9742">
        <v>32400</v>
      </c>
      <c r="M9742">
        <v>4152.97</v>
      </c>
      <c r="N9742" s="7">
        <f>IFERROR(Sales_Data[[#This Row],[Profit]]/Sales_Data[[#This Row],[Sales]],0)</f>
        <v>0.12817808641975309</v>
      </c>
      <c r="O9742" s="7" t="str">
        <f>TEXT(Sales_Data[[#This Row],[Order_Date]],"mmm")</f>
        <v>Aug</v>
      </c>
      <c r="P9742" s="9" t="str">
        <f>TEXT(Sales_Data[[#This Row],[Order_Date]],"yyyy")</f>
        <v>2025</v>
      </c>
      <c r="Q9742" s="9" t="str">
        <f t="shared" si="152"/>
        <v>Existing</v>
      </c>
      <c r="R9742" s="1" t="s">
        <v>36</v>
      </c>
    </row>
    <row r="9743" spans="1:18" x14ac:dyDescent="0.35">
      <c r="A9743" s="1" t="s">
        <v>14716</v>
      </c>
      <c r="B9743" s="2">
        <v>45726</v>
      </c>
      <c r="C9743" s="1" t="s">
        <v>3267</v>
      </c>
      <c r="D9743" s="1" t="s">
        <v>4457</v>
      </c>
      <c r="E9743" s="1" t="s">
        <v>86</v>
      </c>
      <c r="F9743" s="1" t="s">
        <v>25</v>
      </c>
      <c r="G9743" s="1" t="s">
        <v>34</v>
      </c>
      <c r="H9743" s="1" t="s">
        <v>35</v>
      </c>
      <c r="I9743">
        <v>3</v>
      </c>
      <c r="J9743">
        <v>9000</v>
      </c>
      <c r="K9743" s="7">
        <v>0.05</v>
      </c>
      <c r="L9743">
        <v>25650</v>
      </c>
      <c r="M9743">
        <v>5169.1499999999996</v>
      </c>
      <c r="N9743" s="7">
        <f>IFERROR(Sales_Data[[#This Row],[Profit]]/Sales_Data[[#This Row],[Sales]],0)</f>
        <v>0.20152631578947366</v>
      </c>
      <c r="O9743" s="7" t="str">
        <f>TEXT(Sales_Data[[#This Row],[Order_Date]],"mmm")</f>
        <v>Mar</v>
      </c>
      <c r="P9743" s="9" t="str">
        <f>TEXT(Sales_Data[[#This Row],[Order_Date]],"yyyy")</f>
        <v>2025</v>
      </c>
      <c r="Q9743" s="9" t="str">
        <f t="shared" si="152"/>
        <v>Existing</v>
      </c>
      <c r="R9743" s="1" t="s">
        <v>20</v>
      </c>
    </row>
    <row r="9744" spans="1:18" x14ac:dyDescent="0.35">
      <c r="A9744" s="1" t="s">
        <v>14717</v>
      </c>
      <c r="B9744" s="2">
        <v>45753</v>
      </c>
      <c r="C9744" s="1" t="s">
        <v>7872</v>
      </c>
      <c r="D9744" s="1" t="s">
        <v>4020</v>
      </c>
      <c r="E9744" s="1" t="s">
        <v>24</v>
      </c>
      <c r="F9744" s="1" t="s">
        <v>25</v>
      </c>
      <c r="G9744" s="1" t="s">
        <v>42</v>
      </c>
      <c r="H9744" s="1" t="s">
        <v>43</v>
      </c>
      <c r="I9744">
        <v>4</v>
      </c>
      <c r="J9744">
        <v>18000</v>
      </c>
      <c r="K9744" s="7">
        <v>0.15</v>
      </c>
      <c r="L9744">
        <v>61200</v>
      </c>
      <c r="M9744">
        <v>14189.76</v>
      </c>
      <c r="N9744" s="7">
        <f>IFERROR(Sales_Data[[#This Row],[Profit]]/Sales_Data[[#This Row],[Sales]],0)</f>
        <v>0.23185882352941176</v>
      </c>
      <c r="O9744" s="7" t="str">
        <f>TEXT(Sales_Data[[#This Row],[Order_Date]],"mmm")</f>
        <v>Apr</v>
      </c>
      <c r="P9744" s="9" t="str">
        <f>TEXT(Sales_Data[[#This Row],[Order_Date]],"yyyy")</f>
        <v>2025</v>
      </c>
      <c r="Q9744" s="9" t="str">
        <f t="shared" si="152"/>
        <v>Existing</v>
      </c>
      <c r="R9744" s="1" t="s">
        <v>28</v>
      </c>
    </row>
    <row r="9745" spans="1:18" x14ac:dyDescent="0.35">
      <c r="A9745" s="1" t="s">
        <v>14718</v>
      </c>
      <c r="B9745" s="2">
        <v>45917</v>
      </c>
      <c r="C9745" s="1" t="s">
        <v>109</v>
      </c>
      <c r="D9745" s="1" t="s">
        <v>13967</v>
      </c>
      <c r="E9745" s="1" t="s">
        <v>111</v>
      </c>
      <c r="F9745" s="1" t="s">
        <v>33</v>
      </c>
      <c r="G9745" s="1" t="s">
        <v>120</v>
      </c>
      <c r="H9745" s="1" t="s">
        <v>217</v>
      </c>
      <c r="I9745">
        <v>4</v>
      </c>
      <c r="J9745">
        <v>3200</v>
      </c>
      <c r="K9745" s="7">
        <v>0.05</v>
      </c>
      <c r="L9745">
        <v>12160</v>
      </c>
      <c r="M9745">
        <v>1955.07</v>
      </c>
      <c r="N9745" s="7">
        <f>IFERROR(Sales_Data[[#This Row],[Profit]]/Sales_Data[[#This Row],[Sales]],0)</f>
        <v>0.16077878289473685</v>
      </c>
      <c r="O9745" s="7" t="str">
        <f>TEXT(Sales_Data[[#This Row],[Order_Date]],"mmm")</f>
        <v>Sep</v>
      </c>
      <c r="P9745" s="9" t="str">
        <f>TEXT(Sales_Data[[#This Row],[Order_Date]],"yyyy")</f>
        <v>2025</v>
      </c>
      <c r="Q9745" s="9" t="str">
        <f t="shared" si="152"/>
        <v>Existing</v>
      </c>
      <c r="R9745" s="1" t="s">
        <v>20</v>
      </c>
    </row>
    <row r="9746" spans="1:18" x14ac:dyDescent="0.35">
      <c r="A9746" s="1" t="s">
        <v>14719</v>
      </c>
      <c r="B9746" s="2">
        <v>45954</v>
      </c>
      <c r="C9746" s="1" t="s">
        <v>7356</v>
      </c>
      <c r="D9746" s="1" t="s">
        <v>928</v>
      </c>
      <c r="E9746" s="1" t="s">
        <v>106</v>
      </c>
      <c r="F9746" s="1" t="s">
        <v>33</v>
      </c>
      <c r="G9746" s="1" t="s">
        <v>34</v>
      </c>
      <c r="H9746" s="1" t="s">
        <v>107</v>
      </c>
      <c r="I9746">
        <v>3</v>
      </c>
      <c r="J9746">
        <v>6500</v>
      </c>
      <c r="K9746" s="7">
        <v>0.1</v>
      </c>
      <c r="L9746">
        <v>17550</v>
      </c>
      <c r="M9746">
        <v>3639.03</v>
      </c>
      <c r="N9746" s="7">
        <f>IFERROR(Sales_Data[[#This Row],[Profit]]/Sales_Data[[#This Row],[Sales]],0)</f>
        <v>0.20735213675213676</v>
      </c>
      <c r="O9746" s="7" t="str">
        <f>TEXT(Sales_Data[[#This Row],[Order_Date]],"mmm")</f>
        <v>Oct</v>
      </c>
      <c r="P9746" s="9" t="str">
        <f>TEXT(Sales_Data[[#This Row],[Order_Date]],"yyyy")</f>
        <v>2025</v>
      </c>
      <c r="Q9746" s="9" t="str">
        <f t="shared" si="152"/>
        <v>Existing</v>
      </c>
      <c r="R9746" s="1" t="s">
        <v>73</v>
      </c>
    </row>
    <row r="9747" spans="1:18" x14ac:dyDescent="0.35">
      <c r="A9747" s="1" t="s">
        <v>14720</v>
      </c>
      <c r="B9747" s="2">
        <v>45890</v>
      </c>
      <c r="C9747" s="1" t="s">
        <v>7356</v>
      </c>
      <c r="D9747" s="1" t="s">
        <v>9747</v>
      </c>
      <c r="E9747" s="1" t="s">
        <v>32</v>
      </c>
      <c r="F9747" s="1" t="s">
        <v>33</v>
      </c>
      <c r="G9747" s="1" t="s">
        <v>34</v>
      </c>
      <c r="H9747" s="1" t="s">
        <v>153</v>
      </c>
      <c r="I9747">
        <v>5</v>
      </c>
      <c r="J9747">
        <v>7000</v>
      </c>
      <c r="K9747" s="7">
        <v>0.15</v>
      </c>
      <c r="L9747">
        <v>29750</v>
      </c>
      <c r="M9747">
        <v>6496.18</v>
      </c>
      <c r="N9747" s="7">
        <f>IFERROR(Sales_Data[[#This Row],[Profit]]/Sales_Data[[#This Row],[Sales]],0)</f>
        <v>0.21835899159663866</v>
      </c>
      <c r="O9747" s="7" t="str">
        <f>TEXT(Sales_Data[[#This Row],[Order_Date]],"mmm")</f>
        <v>Aug</v>
      </c>
      <c r="P9747" s="9" t="str">
        <f>TEXT(Sales_Data[[#This Row],[Order_Date]],"yyyy")</f>
        <v>2025</v>
      </c>
      <c r="Q9747" s="9" t="str">
        <f t="shared" si="152"/>
        <v>Existing</v>
      </c>
      <c r="R9747" s="1" t="s">
        <v>64</v>
      </c>
    </row>
    <row r="9748" spans="1:18" x14ac:dyDescent="0.35">
      <c r="A9748" s="1" t="s">
        <v>14721</v>
      </c>
      <c r="B9748" s="2">
        <v>45845</v>
      </c>
      <c r="C9748" s="1" t="s">
        <v>2649</v>
      </c>
      <c r="D9748" s="1" t="s">
        <v>3420</v>
      </c>
      <c r="E9748" s="1" t="s">
        <v>51</v>
      </c>
      <c r="F9748" s="1" t="s">
        <v>52</v>
      </c>
      <c r="G9748" s="1" t="s">
        <v>120</v>
      </c>
      <c r="H9748" s="1" t="s">
        <v>143</v>
      </c>
      <c r="I9748">
        <v>2</v>
      </c>
      <c r="J9748">
        <v>1800</v>
      </c>
      <c r="K9748" s="7">
        <v>0.1</v>
      </c>
      <c r="L9748">
        <v>3240</v>
      </c>
      <c r="M9748">
        <v>433.74</v>
      </c>
      <c r="N9748" s="7">
        <f>IFERROR(Sales_Data[[#This Row],[Profit]]/Sales_Data[[#This Row],[Sales]],0)</f>
        <v>0.13387037037037036</v>
      </c>
      <c r="O9748" s="7" t="str">
        <f>TEXT(Sales_Data[[#This Row],[Order_Date]],"mmm")</f>
        <v>Jul</v>
      </c>
      <c r="P9748" s="9" t="str">
        <f>TEXT(Sales_Data[[#This Row],[Order_Date]],"yyyy")</f>
        <v>2025</v>
      </c>
      <c r="Q9748" s="9" t="str">
        <f t="shared" si="152"/>
        <v>Existing</v>
      </c>
      <c r="R9748" s="1" t="s">
        <v>64</v>
      </c>
    </row>
    <row r="9749" spans="1:18" x14ac:dyDescent="0.35">
      <c r="A9749" s="1" t="s">
        <v>14722</v>
      </c>
      <c r="B9749" s="2">
        <v>45953</v>
      </c>
      <c r="C9749" s="1" t="s">
        <v>2800</v>
      </c>
      <c r="D9749" s="1" t="s">
        <v>6763</v>
      </c>
      <c r="E9749" s="1" t="s">
        <v>71</v>
      </c>
      <c r="F9749" s="1" t="s">
        <v>33</v>
      </c>
      <c r="G9749" s="1" t="s">
        <v>26</v>
      </c>
      <c r="H9749" s="1" t="s">
        <v>27</v>
      </c>
      <c r="I9749">
        <v>2</v>
      </c>
      <c r="J9749">
        <v>1200</v>
      </c>
      <c r="K9749" s="7">
        <v>0</v>
      </c>
      <c r="L9749">
        <v>2400</v>
      </c>
      <c r="M9749">
        <v>589.66</v>
      </c>
      <c r="N9749" s="7">
        <f>IFERROR(Sales_Data[[#This Row],[Profit]]/Sales_Data[[#This Row],[Sales]],0)</f>
        <v>0.24569166666666664</v>
      </c>
      <c r="O9749" s="7" t="str">
        <f>TEXT(Sales_Data[[#This Row],[Order_Date]],"mmm")</f>
        <v>Oct</v>
      </c>
      <c r="P9749" s="9" t="str">
        <f>TEXT(Sales_Data[[#This Row],[Order_Date]],"yyyy")</f>
        <v>2025</v>
      </c>
      <c r="Q9749" s="9" t="str">
        <f t="shared" si="152"/>
        <v>Existing</v>
      </c>
      <c r="R9749" s="1" t="s">
        <v>73</v>
      </c>
    </row>
    <row r="9750" spans="1:18" x14ac:dyDescent="0.35">
      <c r="A9750" s="1" t="s">
        <v>14723</v>
      </c>
      <c r="B9750" s="2">
        <v>46007</v>
      </c>
      <c r="C9750" s="1" t="s">
        <v>1854</v>
      </c>
      <c r="D9750" s="1" t="s">
        <v>7846</v>
      </c>
      <c r="E9750" s="1" t="s">
        <v>51</v>
      </c>
      <c r="F9750" s="1" t="s">
        <v>52</v>
      </c>
      <c r="G9750" s="1" t="s">
        <v>42</v>
      </c>
      <c r="H9750" s="1" t="s">
        <v>102</v>
      </c>
      <c r="I9750">
        <v>1</v>
      </c>
      <c r="J9750">
        <v>25000</v>
      </c>
      <c r="K9750" s="7">
        <v>0</v>
      </c>
      <c r="L9750">
        <v>25000</v>
      </c>
      <c r="M9750">
        <v>6046.11</v>
      </c>
      <c r="N9750" s="7">
        <f>IFERROR(Sales_Data[[#This Row],[Profit]]/Sales_Data[[#This Row],[Sales]],0)</f>
        <v>0.24184439999999999</v>
      </c>
      <c r="O9750" s="7" t="str">
        <f>TEXT(Sales_Data[[#This Row],[Order_Date]],"mmm")</f>
        <v>Dec</v>
      </c>
      <c r="P9750" s="9" t="str">
        <f>TEXT(Sales_Data[[#This Row],[Order_Date]],"yyyy")</f>
        <v>2025</v>
      </c>
      <c r="Q9750" s="9" t="str">
        <f t="shared" si="152"/>
        <v>New</v>
      </c>
      <c r="R9750" s="1" t="s">
        <v>36</v>
      </c>
    </row>
    <row r="9751" spans="1:18" x14ac:dyDescent="0.35">
      <c r="A9751" s="1" t="s">
        <v>14724</v>
      </c>
      <c r="B9751" s="2">
        <v>45735</v>
      </c>
      <c r="C9751" s="1" t="s">
        <v>3870</v>
      </c>
      <c r="D9751" s="1" t="s">
        <v>5140</v>
      </c>
      <c r="E9751" s="1" t="s">
        <v>160</v>
      </c>
      <c r="F9751" s="1" t="s">
        <v>161</v>
      </c>
      <c r="G9751" s="1" t="s">
        <v>26</v>
      </c>
      <c r="H9751" s="1" t="s">
        <v>82</v>
      </c>
      <c r="I9751">
        <v>5</v>
      </c>
      <c r="J9751">
        <v>450</v>
      </c>
      <c r="K9751" s="7">
        <v>0.1</v>
      </c>
      <c r="L9751">
        <v>2025</v>
      </c>
      <c r="M9751">
        <v>479.56</v>
      </c>
      <c r="N9751" s="7">
        <f>IFERROR(Sales_Data[[#This Row],[Profit]]/Sales_Data[[#This Row],[Sales]],0)</f>
        <v>0.23681975308641975</v>
      </c>
      <c r="O9751" s="7" t="str">
        <f>TEXT(Sales_Data[[#This Row],[Order_Date]],"mmm")</f>
        <v>Mar</v>
      </c>
      <c r="P9751" s="9" t="str">
        <f>TEXT(Sales_Data[[#This Row],[Order_Date]],"yyyy")</f>
        <v>2025</v>
      </c>
      <c r="Q9751" s="9" t="str">
        <f t="shared" si="152"/>
        <v>Existing</v>
      </c>
      <c r="R9751" s="1" t="s">
        <v>73</v>
      </c>
    </row>
    <row r="9752" spans="1:18" x14ac:dyDescent="0.35">
      <c r="A9752" s="1" t="s">
        <v>14725</v>
      </c>
      <c r="B9752" s="2">
        <v>45670</v>
      </c>
      <c r="C9752" s="1" t="s">
        <v>654</v>
      </c>
      <c r="D9752" s="1" t="s">
        <v>777</v>
      </c>
      <c r="E9752" s="1" t="s">
        <v>62</v>
      </c>
      <c r="F9752" s="1" t="s">
        <v>41</v>
      </c>
      <c r="G9752" s="1" t="s">
        <v>42</v>
      </c>
      <c r="H9752" s="1" t="s">
        <v>102</v>
      </c>
      <c r="I9752">
        <v>2</v>
      </c>
      <c r="J9752">
        <v>25000</v>
      </c>
      <c r="K9752" s="7">
        <v>0.1</v>
      </c>
      <c r="L9752">
        <v>45000</v>
      </c>
      <c r="M9752">
        <v>10408.16</v>
      </c>
      <c r="N9752" s="7">
        <f>IFERROR(Sales_Data[[#This Row],[Profit]]/Sales_Data[[#This Row],[Sales]],0)</f>
        <v>0.23129244444444444</v>
      </c>
      <c r="O9752" s="7" t="str">
        <f>TEXT(Sales_Data[[#This Row],[Order_Date]],"mmm")</f>
        <v>Jan</v>
      </c>
      <c r="P9752" s="9" t="str">
        <f>TEXT(Sales_Data[[#This Row],[Order_Date]],"yyyy")</f>
        <v>2025</v>
      </c>
      <c r="Q9752" s="9" t="str">
        <f t="shared" si="152"/>
        <v>Existing</v>
      </c>
      <c r="R9752" s="1" t="s">
        <v>73</v>
      </c>
    </row>
    <row r="9753" spans="1:18" x14ac:dyDescent="0.35">
      <c r="A9753" s="1" t="s">
        <v>14726</v>
      </c>
      <c r="B9753" s="2">
        <v>45744</v>
      </c>
      <c r="C9753" s="1" t="s">
        <v>8723</v>
      </c>
      <c r="D9753" s="1" t="s">
        <v>723</v>
      </c>
      <c r="E9753" s="1" t="s">
        <v>81</v>
      </c>
      <c r="F9753" s="1" t="s">
        <v>33</v>
      </c>
      <c r="G9753" s="1" t="s">
        <v>34</v>
      </c>
      <c r="H9753" s="1" t="s">
        <v>77</v>
      </c>
      <c r="I9753">
        <v>5</v>
      </c>
      <c r="J9753">
        <v>22000</v>
      </c>
      <c r="K9753" s="7">
        <v>0.2</v>
      </c>
      <c r="L9753">
        <v>88000</v>
      </c>
      <c r="M9753">
        <v>17416.18</v>
      </c>
      <c r="N9753" s="7">
        <f>IFERROR(Sales_Data[[#This Row],[Profit]]/Sales_Data[[#This Row],[Sales]],0)</f>
        <v>0.19791113636363636</v>
      </c>
      <c r="O9753" s="7" t="str">
        <f>TEXT(Sales_Data[[#This Row],[Order_Date]],"mmm")</f>
        <v>Mar</v>
      </c>
      <c r="P9753" s="9" t="str">
        <f>TEXT(Sales_Data[[#This Row],[Order_Date]],"yyyy")</f>
        <v>2025</v>
      </c>
      <c r="Q9753" s="9" t="str">
        <f t="shared" si="152"/>
        <v>Existing</v>
      </c>
      <c r="R9753" s="1" t="s">
        <v>28</v>
      </c>
    </row>
    <row r="9754" spans="1:18" x14ac:dyDescent="0.35">
      <c r="A9754" s="1" t="s">
        <v>14727</v>
      </c>
      <c r="B9754" s="2">
        <v>45774</v>
      </c>
      <c r="C9754" s="1" t="s">
        <v>7290</v>
      </c>
      <c r="D9754" s="1" t="s">
        <v>3424</v>
      </c>
      <c r="E9754" s="1" t="s">
        <v>86</v>
      </c>
      <c r="F9754" s="1" t="s">
        <v>25</v>
      </c>
      <c r="G9754" s="1" t="s">
        <v>26</v>
      </c>
      <c r="H9754" s="1" t="s">
        <v>58</v>
      </c>
      <c r="I9754">
        <v>1</v>
      </c>
      <c r="J9754">
        <v>1400</v>
      </c>
      <c r="K9754" s="7">
        <v>0.05</v>
      </c>
      <c r="L9754">
        <v>1330</v>
      </c>
      <c r="M9754">
        <v>143.97</v>
      </c>
      <c r="N9754" s="7">
        <f>IFERROR(Sales_Data[[#This Row],[Profit]]/Sales_Data[[#This Row],[Sales]],0)</f>
        <v>0.10824812030075188</v>
      </c>
      <c r="O9754" s="7" t="str">
        <f>TEXT(Sales_Data[[#This Row],[Order_Date]],"mmm")</f>
        <v>Apr</v>
      </c>
      <c r="P9754" s="9" t="str">
        <f>TEXT(Sales_Data[[#This Row],[Order_Date]],"yyyy")</f>
        <v>2025</v>
      </c>
      <c r="Q9754" s="9" t="str">
        <f t="shared" si="152"/>
        <v>New</v>
      </c>
      <c r="R9754" s="1" t="s">
        <v>20</v>
      </c>
    </row>
    <row r="9755" spans="1:18" x14ac:dyDescent="0.35">
      <c r="A9755" s="1" t="s">
        <v>14728</v>
      </c>
      <c r="B9755" s="2">
        <v>45899</v>
      </c>
      <c r="C9755" s="1" t="s">
        <v>4173</v>
      </c>
      <c r="D9755" s="1" t="s">
        <v>2366</v>
      </c>
      <c r="E9755" s="1" t="s">
        <v>17</v>
      </c>
      <c r="F9755" s="1" t="s">
        <v>17</v>
      </c>
      <c r="G9755" s="1" t="s">
        <v>120</v>
      </c>
      <c r="H9755" s="1" t="s">
        <v>217</v>
      </c>
      <c r="I9755">
        <v>4</v>
      </c>
      <c r="J9755">
        <v>3200</v>
      </c>
      <c r="K9755" s="7">
        <v>0.05</v>
      </c>
      <c r="L9755">
        <v>12160</v>
      </c>
      <c r="M9755">
        <v>2047.14</v>
      </c>
      <c r="N9755" s="7">
        <f>IFERROR(Sales_Data[[#This Row],[Profit]]/Sales_Data[[#This Row],[Sales]],0)</f>
        <v>0.16835032894736843</v>
      </c>
      <c r="O9755" s="7" t="str">
        <f>TEXT(Sales_Data[[#This Row],[Order_Date]],"mmm")</f>
        <v>Aug</v>
      </c>
      <c r="P9755" s="9" t="str">
        <f>TEXT(Sales_Data[[#This Row],[Order_Date]],"yyyy")</f>
        <v>2025</v>
      </c>
      <c r="Q9755" s="9" t="str">
        <f t="shared" si="152"/>
        <v>Existing</v>
      </c>
      <c r="R9755" s="1" t="s">
        <v>28</v>
      </c>
    </row>
    <row r="9756" spans="1:18" x14ac:dyDescent="0.35">
      <c r="A9756" s="1" t="s">
        <v>14729</v>
      </c>
      <c r="B9756" s="2">
        <v>45978</v>
      </c>
      <c r="C9756" s="1" t="s">
        <v>4302</v>
      </c>
      <c r="D9756" s="1" t="s">
        <v>3237</v>
      </c>
      <c r="E9756" s="1" t="s">
        <v>62</v>
      </c>
      <c r="F9756" s="1" t="s">
        <v>41</v>
      </c>
      <c r="G9756" s="1" t="s">
        <v>26</v>
      </c>
      <c r="H9756" s="1" t="s">
        <v>58</v>
      </c>
      <c r="I9756">
        <v>2</v>
      </c>
      <c r="J9756">
        <v>1400</v>
      </c>
      <c r="K9756" s="7">
        <v>0</v>
      </c>
      <c r="L9756">
        <v>2800</v>
      </c>
      <c r="M9756">
        <v>470.35</v>
      </c>
      <c r="N9756" s="7">
        <f>IFERROR(Sales_Data[[#This Row],[Profit]]/Sales_Data[[#This Row],[Sales]],0)</f>
        <v>0.16798214285714286</v>
      </c>
      <c r="O9756" s="7" t="str">
        <f>TEXT(Sales_Data[[#This Row],[Order_Date]],"mmm")</f>
        <v>Nov</v>
      </c>
      <c r="P9756" s="9" t="str">
        <f>TEXT(Sales_Data[[#This Row],[Order_Date]],"yyyy")</f>
        <v>2025</v>
      </c>
      <c r="Q9756" s="9" t="str">
        <f t="shared" si="152"/>
        <v>Existing</v>
      </c>
      <c r="R9756" s="1" t="s">
        <v>20</v>
      </c>
    </row>
    <row r="9757" spans="1:18" x14ac:dyDescent="0.35">
      <c r="A9757" s="1" t="s">
        <v>14730</v>
      </c>
      <c r="B9757" s="2">
        <v>45818</v>
      </c>
      <c r="C9757" s="1" t="s">
        <v>3781</v>
      </c>
      <c r="D9757" s="1" t="s">
        <v>5970</v>
      </c>
      <c r="E9757" s="1" t="s">
        <v>40</v>
      </c>
      <c r="F9757" s="1" t="s">
        <v>41</v>
      </c>
      <c r="G9757" s="1" t="s">
        <v>42</v>
      </c>
      <c r="H9757" s="1" t="s">
        <v>63</v>
      </c>
      <c r="I9757">
        <v>1</v>
      </c>
      <c r="J9757">
        <v>4500</v>
      </c>
      <c r="K9757" s="7">
        <v>0</v>
      </c>
      <c r="L9757">
        <v>4500</v>
      </c>
      <c r="M9757">
        <v>814.27</v>
      </c>
      <c r="N9757" s="7">
        <f>IFERROR(Sales_Data[[#This Row],[Profit]]/Sales_Data[[#This Row],[Sales]],0)</f>
        <v>0.18094888888888888</v>
      </c>
      <c r="O9757" s="7" t="str">
        <f>TEXT(Sales_Data[[#This Row],[Order_Date]],"mmm")</f>
        <v>Jun</v>
      </c>
      <c r="P9757" s="9" t="str">
        <f>TEXT(Sales_Data[[#This Row],[Order_Date]],"yyyy")</f>
        <v>2025</v>
      </c>
      <c r="Q9757" s="9" t="str">
        <f t="shared" si="152"/>
        <v>New</v>
      </c>
      <c r="R9757" s="1" t="s">
        <v>36</v>
      </c>
    </row>
    <row r="9758" spans="1:18" x14ac:dyDescent="0.35">
      <c r="A9758" s="1" t="s">
        <v>14731</v>
      </c>
      <c r="B9758" s="2">
        <v>45830</v>
      </c>
      <c r="C9758" s="1" t="s">
        <v>6539</v>
      </c>
      <c r="D9758" s="1" t="s">
        <v>6328</v>
      </c>
      <c r="E9758" s="1" t="s">
        <v>40</v>
      </c>
      <c r="F9758" s="1" t="s">
        <v>41</v>
      </c>
      <c r="G9758" s="1" t="s">
        <v>18</v>
      </c>
      <c r="H9758" s="1" t="s">
        <v>292</v>
      </c>
      <c r="I9758">
        <v>2</v>
      </c>
      <c r="J9758">
        <v>500</v>
      </c>
      <c r="K9758" s="7">
        <v>0.1</v>
      </c>
      <c r="L9758">
        <v>900</v>
      </c>
      <c r="M9758">
        <v>196.4</v>
      </c>
      <c r="N9758" s="7">
        <f>IFERROR(Sales_Data[[#This Row],[Profit]]/Sales_Data[[#This Row],[Sales]],0)</f>
        <v>0.21822222222222223</v>
      </c>
      <c r="O9758" s="7" t="str">
        <f>TEXT(Sales_Data[[#This Row],[Order_Date]],"mmm")</f>
        <v>Jun</v>
      </c>
      <c r="P9758" s="9" t="str">
        <f>TEXT(Sales_Data[[#This Row],[Order_Date]],"yyyy")</f>
        <v>2025</v>
      </c>
      <c r="Q9758" s="9" t="str">
        <f t="shared" si="152"/>
        <v>Existing</v>
      </c>
      <c r="R9758" s="1" t="s">
        <v>73</v>
      </c>
    </row>
    <row r="9759" spans="1:18" x14ac:dyDescent="0.35">
      <c r="A9759" s="1" t="s">
        <v>14732</v>
      </c>
      <c r="B9759" s="2">
        <v>45999</v>
      </c>
      <c r="C9759" s="1" t="s">
        <v>1420</v>
      </c>
      <c r="D9759" s="1" t="s">
        <v>1032</v>
      </c>
      <c r="E9759" s="1" t="s">
        <v>24</v>
      </c>
      <c r="F9759" s="1" t="s">
        <v>25</v>
      </c>
      <c r="G9759" s="1" t="s">
        <v>120</v>
      </c>
      <c r="H9759" s="1" t="s">
        <v>143</v>
      </c>
      <c r="I9759">
        <v>5</v>
      </c>
      <c r="J9759">
        <v>1800</v>
      </c>
      <c r="K9759" s="7">
        <v>0</v>
      </c>
      <c r="L9759">
        <v>9000</v>
      </c>
      <c r="M9759">
        <v>1617.28</v>
      </c>
      <c r="N9759" s="7">
        <f>IFERROR(Sales_Data[[#This Row],[Profit]]/Sales_Data[[#This Row],[Sales]],0)</f>
        <v>0.17969777777777776</v>
      </c>
      <c r="O9759" s="7" t="str">
        <f>TEXT(Sales_Data[[#This Row],[Order_Date]],"mmm")</f>
        <v>Dec</v>
      </c>
      <c r="P9759" s="9" t="str">
        <f>TEXT(Sales_Data[[#This Row],[Order_Date]],"yyyy")</f>
        <v>2025</v>
      </c>
      <c r="Q9759" s="9" t="str">
        <f t="shared" si="152"/>
        <v>Existing</v>
      </c>
      <c r="R9759" s="1" t="s">
        <v>36</v>
      </c>
    </row>
    <row r="9760" spans="1:18" x14ac:dyDescent="0.35">
      <c r="A9760" s="1" t="s">
        <v>14733</v>
      </c>
      <c r="B9760" s="2">
        <v>46018</v>
      </c>
      <c r="C9760" s="1" t="s">
        <v>6752</v>
      </c>
      <c r="D9760" s="1" t="s">
        <v>1067</v>
      </c>
      <c r="E9760" s="1" t="s">
        <v>86</v>
      </c>
      <c r="F9760" s="1" t="s">
        <v>25</v>
      </c>
      <c r="G9760" s="1" t="s">
        <v>42</v>
      </c>
      <c r="H9760" s="1" t="s">
        <v>112</v>
      </c>
      <c r="I9760">
        <v>4</v>
      </c>
      <c r="J9760">
        <v>2500</v>
      </c>
      <c r="K9760" s="7">
        <v>0.05</v>
      </c>
      <c r="L9760">
        <v>9500</v>
      </c>
      <c r="M9760">
        <v>1742.17</v>
      </c>
      <c r="N9760" s="7">
        <f>IFERROR(Sales_Data[[#This Row],[Profit]]/Sales_Data[[#This Row],[Sales]],0)</f>
        <v>0.1833863157894737</v>
      </c>
      <c r="O9760" s="7" t="str">
        <f>TEXT(Sales_Data[[#This Row],[Order_Date]],"mmm")</f>
        <v>Dec</v>
      </c>
      <c r="P9760" s="9" t="str">
        <f>TEXT(Sales_Data[[#This Row],[Order_Date]],"yyyy")</f>
        <v>2025</v>
      </c>
      <c r="Q9760" s="9" t="str">
        <f t="shared" si="152"/>
        <v>Existing</v>
      </c>
      <c r="R9760" s="1" t="s">
        <v>28</v>
      </c>
    </row>
    <row r="9761" spans="1:18" x14ac:dyDescent="0.35">
      <c r="A9761" s="1" t="s">
        <v>14734</v>
      </c>
      <c r="B9761" s="2">
        <v>45676</v>
      </c>
      <c r="C9761" s="1" t="s">
        <v>2348</v>
      </c>
      <c r="D9761" s="1" t="s">
        <v>11329</v>
      </c>
      <c r="E9761" s="1" t="s">
        <v>86</v>
      </c>
      <c r="F9761" s="1" t="s">
        <v>25</v>
      </c>
      <c r="G9761" s="1" t="s">
        <v>120</v>
      </c>
      <c r="H9761" s="1" t="s">
        <v>217</v>
      </c>
      <c r="I9761">
        <v>2</v>
      </c>
      <c r="J9761">
        <v>3200</v>
      </c>
      <c r="K9761" s="7">
        <v>0.1</v>
      </c>
      <c r="L9761">
        <v>5760</v>
      </c>
      <c r="M9761">
        <v>951.63</v>
      </c>
      <c r="N9761" s="7">
        <f>IFERROR(Sales_Data[[#This Row],[Profit]]/Sales_Data[[#This Row],[Sales]],0)</f>
        <v>0.16521354166666666</v>
      </c>
      <c r="O9761" s="7" t="str">
        <f>TEXT(Sales_Data[[#This Row],[Order_Date]],"mmm")</f>
        <v>Jan</v>
      </c>
      <c r="P9761" s="9" t="str">
        <f>TEXT(Sales_Data[[#This Row],[Order_Date]],"yyyy")</f>
        <v>2025</v>
      </c>
      <c r="Q9761" s="9" t="str">
        <f t="shared" si="152"/>
        <v>Existing</v>
      </c>
      <c r="R9761" s="1" t="s">
        <v>36</v>
      </c>
    </row>
    <row r="9762" spans="1:18" x14ac:dyDescent="0.35">
      <c r="A9762" s="1" t="s">
        <v>14735</v>
      </c>
      <c r="B9762" s="2">
        <v>45888</v>
      </c>
      <c r="C9762" s="1" t="s">
        <v>1605</v>
      </c>
      <c r="D9762" s="1" t="s">
        <v>5544</v>
      </c>
      <c r="E9762" s="1" t="s">
        <v>135</v>
      </c>
      <c r="F9762" s="1" t="s">
        <v>136</v>
      </c>
      <c r="G9762" s="1" t="s">
        <v>120</v>
      </c>
      <c r="H9762" s="1" t="s">
        <v>121</v>
      </c>
      <c r="I9762">
        <v>1</v>
      </c>
      <c r="J9762">
        <v>2800</v>
      </c>
      <c r="K9762" s="7">
        <v>0.1</v>
      </c>
      <c r="L9762">
        <v>2520</v>
      </c>
      <c r="M9762">
        <v>224.75</v>
      </c>
      <c r="N9762" s="7">
        <f>IFERROR(Sales_Data[[#This Row],[Profit]]/Sales_Data[[#This Row],[Sales]],0)</f>
        <v>8.9186507936507939E-2</v>
      </c>
      <c r="O9762" s="7" t="str">
        <f>TEXT(Sales_Data[[#This Row],[Order_Date]],"mmm")</f>
        <v>Aug</v>
      </c>
      <c r="P9762" s="9" t="str">
        <f>TEXT(Sales_Data[[#This Row],[Order_Date]],"yyyy")</f>
        <v>2025</v>
      </c>
      <c r="Q9762" s="9" t="str">
        <f t="shared" si="152"/>
        <v>New</v>
      </c>
      <c r="R9762" s="1" t="s">
        <v>20</v>
      </c>
    </row>
    <row r="9763" spans="1:18" x14ac:dyDescent="0.35">
      <c r="A9763" s="1" t="s">
        <v>14736</v>
      </c>
      <c r="B9763" s="2">
        <v>45693</v>
      </c>
      <c r="C9763" s="1" t="s">
        <v>1487</v>
      </c>
      <c r="D9763" s="1" t="s">
        <v>6557</v>
      </c>
      <c r="E9763" s="1" t="s">
        <v>119</v>
      </c>
      <c r="F9763" s="1" t="s">
        <v>33</v>
      </c>
      <c r="G9763" s="1" t="s">
        <v>26</v>
      </c>
      <c r="H9763" s="1" t="s">
        <v>27</v>
      </c>
      <c r="I9763">
        <v>5</v>
      </c>
      <c r="J9763">
        <v>1200</v>
      </c>
      <c r="K9763" s="7">
        <v>0.1</v>
      </c>
      <c r="L9763">
        <v>5400</v>
      </c>
      <c r="M9763">
        <v>1012.74</v>
      </c>
      <c r="N9763" s="7">
        <f>IFERROR(Sales_Data[[#This Row],[Profit]]/Sales_Data[[#This Row],[Sales]],0)</f>
        <v>0.18754444444444446</v>
      </c>
      <c r="O9763" s="7" t="str">
        <f>TEXT(Sales_Data[[#This Row],[Order_Date]],"mmm")</f>
        <v>Feb</v>
      </c>
      <c r="P9763" s="9" t="str">
        <f>TEXT(Sales_Data[[#This Row],[Order_Date]],"yyyy")</f>
        <v>2025</v>
      </c>
      <c r="Q9763" s="9" t="str">
        <f t="shared" si="152"/>
        <v>Existing</v>
      </c>
      <c r="R9763" s="1" t="s">
        <v>36</v>
      </c>
    </row>
    <row r="9764" spans="1:18" x14ac:dyDescent="0.35">
      <c r="A9764" s="1" t="s">
        <v>14737</v>
      </c>
      <c r="B9764" s="2">
        <v>45856</v>
      </c>
      <c r="C9764" s="1" t="s">
        <v>5502</v>
      </c>
      <c r="D9764" s="1" t="s">
        <v>6771</v>
      </c>
      <c r="E9764" s="1" t="s">
        <v>24</v>
      </c>
      <c r="F9764" s="1" t="s">
        <v>25</v>
      </c>
      <c r="G9764" s="1" t="s">
        <v>120</v>
      </c>
      <c r="H9764" s="1" t="s">
        <v>143</v>
      </c>
      <c r="I9764">
        <v>2</v>
      </c>
      <c r="J9764">
        <v>1800</v>
      </c>
      <c r="K9764" s="7">
        <v>0.1</v>
      </c>
      <c r="L9764">
        <v>3240</v>
      </c>
      <c r="M9764">
        <v>510.11</v>
      </c>
      <c r="N9764" s="7">
        <f>IFERROR(Sales_Data[[#This Row],[Profit]]/Sales_Data[[#This Row],[Sales]],0)</f>
        <v>0.15744135802469136</v>
      </c>
      <c r="O9764" s="7" t="str">
        <f>TEXT(Sales_Data[[#This Row],[Order_Date]],"mmm")</f>
        <v>Jul</v>
      </c>
      <c r="P9764" s="9" t="str">
        <f>TEXT(Sales_Data[[#This Row],[Order_Date]],"yyyy")</f>
        <v>2025</v>
      </c>
      <c r="Q9764" s="9" t="str">
        <f t="shared" si="152"/>
        <v>Existing</v>
      </c>
      <c r="R9764" s="1" t="s">
        <v>64</v>
      </c>
    </row>
    <row r="9765" spans="1:18" x14ac:dyDescent="0.35">
      <c r="A9765" s="1" t="s">
        <v>14738</v>
      </c>
      <c r="B9765" s="2">
        <v>45710</v>
      </c>
      <c r="C9765" s="1" t="s">
        <v>3416</v>
      </c>
      <c r="D9765" s="1" t="s">
        <v>734</v>
      </c>
      <c r="E9765" s="1" t="s">
        <v>32</v>
      </c>
      <c r="F9765" s="1" t="s">
        <v>33</v>
      </c>
      <c r="G9765" s="1" t="s">
        <v>26</v>
      </c>
      <c r="H9765" s="1" t="s">
        <v>27</v>
      </c>
      <c r="I9765">
        <v>4</v>
      </c>
      <c r="J9765">
        <v>1200</v>
      </c>
      <c r="K9765" s="7">
        <v>0</v>
      </c>
      <c r="L9765">
        <v>4800</v>
      </c>
      <c r="M9765">
        <v>942.48</v>
      </c>
      <c r="N9765" s="7">
        <f>IFERROR(Sales_Data[[#This Row],[Profit]]/Sales_Data[[#This Row],[Sales]],0)</f>
        <v>0.19635</v>
      </c>
      <c r="O9765" s="7" t="str">
        <f>TEXT(Sales_Data[[#This Row],[Order_Date]],"mmm")</f>
        <v>Feb</v>
      </c>
      <c r="P9765" s="9" t="str">
        <f>TEXT(Sales_Data[[#This Row],[Order_Date]],"yyyy")</f>
        <v>2025</v>
      </c>
      <c r="Q9765" s="9" t="str">
        <f t="shared" si="152"/>
        <v>Existing</v>
      </c>
      <c r="R9765" s="1" t="s">
        <v>20</v>
      </c>
    </row>
    <row r="9766" spans="1:18" x14ac:dyDescent="0.35">
      <c r="A9766" s="1" t="s">
        <v>14739</v>
      </c>
      <c r="B9766" s="2">
        <v>45677</v>
      </c>
      <c r="C9766" s="1" t="s">
        <v>5195</v>
      </c>
      <c r="D9766" s="1" t="s">
        <v>8557</v>
      </c>
      <c r="E9766" s="1" t="s">
        <v>160</v>
      </c>
      <c r="F9766" s="1" t="s">
        <v>161</v>
      </c>
      <c r="G9766" s="1" t="s">
        <v>120</v>
      </c>
      <c r="H9766" s="1" t="s">
        <v>143</v>
      </c>
      <c r="I9766">
        <v>5</v>
      </c>
      <c r="J9766">
        <v>1800</v>
      </c>
      <c r="K9766" s="7">
        <v>0.1</v>
      </c>
      <c r="L9766">
        <v>8100</v>
      </c>
      <c r="M9766">
        <v>1626.35</v>
      </c>
      <c r="N9766" s="7">
        <f>IFERROR(Sales_Data[[#This Row],[Profit]]/Sales_Data[[#This Row],[Sales]],0)</f>
        <v>0.20078395061728394</v>
      </c>
      <c r="O9766" s="7" t="str">
        <f>TEXT(Sales_Data[[#This Row],[Order_Date]],"mmm")</f>
        <v>Jan</v>
      </c>
      <c r="P9766" s="9" t="str">
        <f>TEXT(Sales_Data[[#This Row],[Order_Date]],"yyyy")</f>
        <v>2025</v>
      </c>
      <c r="Q9766" s="9" t="str">
        <f t="shared" si="152"/>
        <v>Existing</v>
      </c>
      <c r="R9766" s="1" t="s">
        <v>20</v>
      </c>
    </row>
    <row r="9767" spans="1:18" x14ac:dyDescent="0.35">
      <c r="A9767" s="1" t="s">
        <v>14740</v>
      </c>
      <c r="B9767" s="2">
        <v>45977</v>
      </c>
      <c r="C9767" s="1" t="s">
        <v>4878</v>
      </c>
      <c r="D9767" s="1" t="s">
        <v>3907</v>
      </c>
      <c r="E9767" s="1" t="s">
        <v>40</v>
      </c>
      <c r="F9767" s="1" t="s">
        <v>41</v>
      </c>
      <c r="G9767" s="1" t="s">
        <v>26</v>
      </c>
      <c r="H9767" s="1" t="s">
        <v>58</v>
      </c>
      <c r="I9767">
        <v>1</v>
      </c>
      <c r="J9767">
        <v>1400</v>
      </c>
      <c r="K9767" s="7">
        <v>0.05</v>
      </c>
      <c r="L9767">
        <v>1330</v>
      </c>
      <c r="M9767">
        <v>153.76</v>
      </c>
      <c r="N9767" s="7">
        <f>IFERROR(Sales_Data[[#This Row],[Profit]]/Sales_Data[[#This Row],[Sales]],0)</f>
        <v>0.11560902255639097</v>
      </c>
      <c r="O9767" s="7" t="str">
        <f>TEXT(Sales_Data[[#This Row],[Order_Date]],"mmm")</f>
        <v>Nov</v>
      </c>
      <c r="P9767" s="9" t="str">
        <f>TEXT(Sales_Data[[#This Row],[Order_Date]],"yyyy")</f>
        <v>2025</v>
      </c>
      <c r="Q9767" s="9" t="str">
        <f t="shared" si="152"/>
        <v>New</v>
      </c>
      <c r="R9767" s="1" t="s">
        <v>28</v>
      </c>
    </row>
    <row r="9768" spans="1:18" x14ac:dyDescent="0.35">
      <c r="A9768" s="1" t="s">
        <v>14741</v>
      </c>
      <c r="B9768" s="2">
        <v>45994</v>
      </c>
      <c r="C9768" s="1" t="s">
        <v>1516</v>
      </c>
      <c r="D9768" s="1" t="s">
        <v>5301</v>
      </c>
      <c r="E9768" s="1" t="s">
        <v>40</v>
      </c>
      <c r="F9768" s="1" t="s">
        <v>41</v>
      </c>
      <c r="G9768" s="1" t="s">
        <v>42</v>
      </c>
      <c r="H9768" s="1" t="s">
        <v>47</v>
      </c>
      <c r="I9768">
        <v>1</v>
      </c>
      <c r="J9768">
        <v>55000</v>
      </c>
      <c r="K9768" s="7">
        <v>0.15</v>
      </c>
      <c r="L9768">
        <v>46750</v>
      </c>
      <c r="M9768">
        <v>9254.3799999999992</v>
      </c>
      <c r="N9768" s="7">
        <f>IFERROR(Sales_Data[[#This Row],[Profit]]/Sales_Data[[#This Row],[Sales]],0)</f>
        <v>0.1979546524064171</v>
      </c>
      <c r="O9768" s="7" t="str">
        <f>TEXT(Sales_Data[[#This Row],[Order_Date]],"mmm")</f>
        <v>Dec</v>
      </c>
      <c r="P9768" s="9" t="str">
        <f>TEXT(Sales_Data[[#This Row],[Order_Date]],"yyyy")</f>
        <v>2025</v>
      </c>
      <c r="Q9768" s="9" t="str">
        <f t="shared" si="152"/>
        <v>New</v>
      </c>
      <c r="R9768" s="1" t="s">
        <v>28</v>
      </c>
    </row>
    <row r="9769" spans="1:18" x14ac:dyDescent="0.35">
      <c r="A9769" s="1" t="s">
        <v>14742</v>
      </c>
      <c r="B9769" s="2">
        <v>45854</v>
      </c>
      <c r="C9769" s="1" t="s">
        <v>2197</v>
      </c>
      <c r="D9769" s="1" t="s">
        <v>1004</v>
      </c>
      <c r="E9769" s="1" t="s">
        <v>17</v>
      </c>
      <c r="F9769" s="1" t="s">
        <v>17</v>
      </c>
      <c r="G9769" s="1" t="s">
        <v>42</v>
      </c>
      <c r="H9769" s="1" t="s">
        <v>102</v>
      </c>
      <c r="I9769">
        <v>2</v>
      </c>
      <c r="J9769">
        <v>25000</v>
      </c>
      <c r="K9769" s="7">
        <v>0.1</v>
      </c>
      <c r="L9769">
        <v>45000</v>
      </c>
      <c r="M9769">
        <v>10153.81</v>
      </c>
      <c r="N9769" s="7">
        <f>IFERROR(Sales_Data[[#This Row],[Profit]]/Sales_Data[[#This Row],[Sales]],0)</f>
        <v>0.22564022222222221</v>
      </c>
      <c r="O9769" s="7" t="str">
        <f>TEXT(Sales_Data[[#This Row],[Order_Date]],"mmm")</f>
        <v>Jul</v>
      </c>
      <c r="P9769" s="9" t="str">
        <f>TEXT(Sales_Data[[#This Row],[Order_Date]],"yyyy")</f>
        <v>2025</v>
      </c>
      <c r="Q9769" s="9" t="str">
        <f t="shared" si="152"/>
        <v>Existing</v>
      </c>
      <c r="R9769" s="1" t="s">
        <v>28</v>
      </c>
    </row>
    <row r="9770" spans="1:18" x14ac:dyDescent="0.35">
      <c r="A9770" s="1" t="s">
        <v>14743</v>
      </c>
      <c r="B9770" s="2">
        <v>45906</v>
      </c>
      <c r="C9770" s="1" t="s">
        <v>3078</v>
      </c>
      <c r="D9770" s="1" t="s">
        <v>363</v>
      </c>
      <c r="E9770" s="1" t="s">
        <v>119</v>
      </c>
      <c r="F9770" s="1" t="s">
        <v>33</v>
      </c>
      <c r="G9770" s="1" t="s">
        <v>42</v>
      </c>
      <c r="H9770" s="1" t="s">
        <v>47</v>
      </c>
      <c r="I9770">
        <v>4</v>
      </c>
      <c r="J9770">
        <v>55000</v>
      </c>
      <c r="K9770" s="7">
        <v>0.1</v>
      </c>
      <c r="L9770">
        <v>198000</v>
      </c>
      <c r="M9770">
        <v>35357.620000000003</v>
      </c>
      <c r="N9770" s="7">
        <f>IFERROR(Sales_Data[[#This Row],[Profit]]/Sales_Data[[#This Row],[Sales]],0)</f>
        <v>0.17857383838383839</v>
      </c>
      <c r="O9770" s="7" t="str">
        <f>TEXT(Sales_Data[[#This Row],[Order_Date]],"mmm")</f>
        <v>Sep</v>
      </c>
      <c r="P9770" s="9" t="str">
        <f>TEXT(Sales_Data[[#This Row],[Order_Date]],"yyyy")</f>
        <v>2025</v>
      </c>
      <c r="Q9770" s="9" t="str">
        <f t="shared" si="152"/>
        <v>Existing</v>
      </c>
      <c r="R9770" s="1" t="s">
        <v>36</v>
      </c>
    </row>
    <row r="9771" spans="1:18" x14ac:dyDescent="0.35">
      <c r="A9771" s="1" t="s">
        <v>14744</v>
      </c>
      <c r="B9771" s="2">
        <v>45898</v>
      </c>
      <c r="C9771" s="1" t="s">
        <v>817</v>
      </c>
      <c r="D9771" s="1" t="s">
        <v>3964</v>
      </c>
      <c r="E9771" s="1" t="s">
        <v>32</v>
      </c>
      <c r="F9771" s="1" t="s">
        <v>33</v>
      </c>
      <c r="G9771" s="1" t="s">
        <v>120</v>
      </c>
      <c r="H9771" s="1" t="s">
        <v>217</v>
      </c>
      <c r="I9771">
        <v>1</v>
      </c>
      <c r="J9771">
        <v>3200</v>
      </c>
      <c r="K9771" s="7">
        <v>0.05</v>
      </c>
      <c r="L9771">
        <v>3040</v>
      </c>
      <c r="M9771">
        <v>685.2</v>
      </c>
      <c r="N9771" s="7">
        <f>IFERROR(Sales_Data[[#This Row],[Profit]]/Sales_Data[[#This Row],[Sales]],0)</f>
        <v>0.22539473684210529</v>
      </c>
      <c r="O9771" s="7" t="str">
        <f>TEXT(Sales_Data[[#This Row],[Order_Date]],"mmm")</f>
        <v>Aug</v>
      </c>
      <c r="P9771" s="9" t="str">
        <f>TEXT(Sales_Data[[#This Row],[Order_Date]],"yyyy")</f>
        <v>2025</v>
      </c>
      <c r="Q9771" s="9" t="str">
        <f t="shared" si="152"/>
        <v>New</v>
      </c>
      <c r="R9771" s="1" t="s">
        <v>20</v>
      </c>
    </row>
    <row r="9772" spans="1:18" x14ac:dyDescent="0.35">
      <c r="A9772" s="1" t="s">
        <v>14745</v>
      </c>
      <c r="B9772" s="2">
        <v>45687</v>
      </c>
      <c r="C9772" s="1" t="s">
        <v>7127</v>
      </c>
      <c r="D9772" s="1" t="s">
        <v>1527</v>
      </c>
      <c r="E9772" s="1" t="s">
        <v>24</v>
      </c>
      <c r="F9772" s="1" t="s">
        <v>25</v>
      </c>
      <c r="G9772" s="1" t="s">
        <v>42</v>
      </c>
      <c r="H9772" s="1" t="s">
        <v>43</v>
      </c>
      <c r="I9772">
        <v>2</v>
      </c>
      <c r="J9772">
        <v>18000</v>
      </c>
      <c r="K9772" s="7">
        <v>0.1</v>
      </c>
      <c r="L9772">
        <v>32400</v>
      </c>
      <c r="M9772">
        <v>7575.47</v>
      </c>
      <c r="N9772" s="7">
        <f>IFERROR(Sales_Data[[#This Row],[Profit]]/Sales_Data[[#This Row],[Sales]],0)</f>
        <v>0.2338108024691358</v>
      </c>
      <c r="O9772" s="7" t="str">
        <f>TEXT(Sales_Data[[#This Row],[Order_Date]],"mmm")</f>
        <v>Jan</v>
      </c>
      <c r="P9772" s="9" t="str">
        <f>TEXT(Sales_Data[[#This Row],[Order_Date]],"yyyy")</f>
        <v>2025</v>
      </c>
      <c r="Q9772" s="9" t="str">
        <f t="shared" si="152"/>
        <v>Existing</v>
      </c>
      <c r="R9772" s="1" t="s">
        <v>36</v>
      </c>
    </row>
    <row r="9773" spans="1:18" x14ac:dyDescent="0.35">
      <c r="A9773" s="1" t="s">
        <v>14746</v>
      </c>
      <c r="B9773" s="2">
        <v>45865</v>
      </c>
      <c r="C9773" s="1" t="s">
        <v>2334</v>
      </c>
      <c r="D9773" s="1" t="s">
        <v>3246</v>
      </c>
      <c r="E9773" s="1" t="s">
        <v>32</v>
      </c>
      <c r="F9773" s="1" t="s">
        <v>33</v>
      </c>
      <c r="G9773" s="1" t="s">
        <v>34</v>
      </c>
      <c r="H9773" s="1" t="s">
        <v>107</v>
      </c>
      <c r="I9773">
        <v>5</v>
      </c>
      <c r="J9773">
        <v>6500</v>
      </c>
      <c r="K9773" s="7">
        <v>0.05</v>
      </c>
      <c r="L9773">
        <v>30875</v>
      </c>
      <c r="M9773">
        <v>4460.3</v>
      </c>
      <c r="N9773" s="7">
        <f>IFERROR(Sales_Data[[#This Row],[Profit]]/Sales_Data[[#This Row],[Sales]],0)</f>
        <v>0.14446315789473685</v>
      </c>
      <c r="O9773" s="7" t="str">
        <f>TEXT(Sales_Data[[#This Row],[Order_Date]],"mmm")</f>
        <v>Jul</v>
      </c>
      <c r="P9773" s="9" t="str">
        <f>TEXT(Sales_Data[[#This Row],[Order_Date]],"yyyy")</f>
        <v>2025</v>
      </c>
      <c r="Q9773" s="9" t="str">
        <f t="shared" si="152"/>
        <v>Existing</v>
      </c>
      <c r="R9773" s="1" t="s">
        <v>28</v>
      </c>
    </row>
    <row r="9774" spans="1:18" x14ac:dyDescent="0.35">
      <c r="A9774" s="1" t="s">
        <v>14747</v>
      </c>
      <c r="B9774" s="2">
        <v>45886</v>
      </c>
      <c r="C9774" s="1" t="s">
        <v>3914</v>
      </c>
      <c r="D9774" s="1" t="s">
        <v>4768</v>
      </c>
      <c r="E9774" s="1" t="s">
        <v>135</v>
      </c>
      <c r="F9774" s="1" t="s">
        <v>136</v>
      </c>
      <c r="G9774" s="1" t="s">
        <v>42</v>
      </c>
      <c r="H9774" s="1" t="s">
        <v>43</v>
      </c>
      <c r="I9774">
        <v>5</v>
      </c>
      <c r="J9774">
        <v>18000</v>
      </c>
      <c r="K9774" s="7">
        <v>0.1</v>
      </c>
      <c r="L9774">
        <v>81000</v>
      </c>
      <c r="M9774">
        <v>14286.88</v>
      </c>
      <c r="N9774" s="7">
        <f>IFERROR(Sales_Data[[#This Row],[Profit]]/Sales_Data[[#This Row],[Sales]],0)</f>
        <v>0.17638123456790122</v>
      </c>
      <c r="O9774" s="7" t="str">
        <f>TEXT(Sales_Data[[#This Row],[Order_Date]],"mmm")</f>
        <v>Aug</v>
      </c>
      <c r="P9774" s="9" t="str">
        <f>TEXT(Sales_Data[[#This Row],[Order_Date]],"yyyy")</f>
        <v>2025</v>
      </c>
      <c r="Q9774" s="9" t="str">
        <f t="shared" si="152"/>
        <v>Existing</v>
      </c>
      <c r="R9774" s="1" t="s">
        <v>64</v>
      </c>
    </row>
    <row r="9775" spans="1:18" x14ac:dyDescent="0.35">
      <c r="A9775" s="1" t="s">
        <v>14748</v>
      </c>
      <c r="B9775" s="2">
        <v>45894</v>
      </c>
      <c r="C9775" s="1" t="s">
        <v>8397</v>
      </c>
      <c r="D9775" s="1" t="s">
        <v>6979</v>
      </c>
      <c r="E9775" s="1" t="s">
        <v>17</v>
      </c>
      <c r="F9775" s="1" t="s">
        <v>17</v>
      </c>
      <c r="G9775" s="1" t="s">
        <v>34</v>
      </c>
      <c r="H9775" s="1" t="s">
        <v>35</v>
      </c>
      <c r="I9775">
        <v>2</v>
      </c>
      <c r="J9775">
        <v>9000</v>
      </c>
      <c r="K9775" s="7">
        <v>0.05</v>
      </c>
      <c r="L9775">
        <v>17100</v>
      </c>
      <c r="M9775">
        <v>3423.5</v>
      </c>
      <c r="N9775" s="7">
        <f>IFERROR(Sales_Data[[#This Row],[Profit]]/Sales_Data[[#This Row],[Sales]],0)</f>
        <v>0.20020467836257311</v>
      </c>
      <c r="O9775" s="7" t="str">
        <f>TEXT(Sales_Data[[#This Row],[Order_Date]],"mmm")</f>
        <v>Aug</v>
      </c>
      <c r="P9775" s="9" t="str">
        <f>TEXT(Sales_Data[[#This Row],[Order_Date]],"yyyy")</f>
        <v>2025</v>
      </c>
      <c r="Q9775" s="9" t="str">
        <f t="shared" si="152"/>
        <v>Existing</v>
      </c>
      <c r="R9775" s="1" t="s">
        <v>64</v>
      </c>
    </row>
    <row r="9776" spans="1:18" x14ac:dyDescent="0.35">
      <c r="A9776" s="1" t="s">
        <v>14749</v>
      </c>
      <c r="B9776" s="2">
        <v>45766</v>
      </c>
      <c r="C9776" s="1" t="s">
        <v>6502</v>
      </c>
      <c r="D9776" s="1" t="s">
        <v>749</v>
      </c>
      <c r="E9776" s="1" t="s">
        <v>17</v>
      </c>
      <c r="F9776" s="1" t="s">
        <v>17</v>
      </c>
      <c r="G9776" s="1" t="s">
        <v>120</v>
      </c>
      <c r="H9776" s="1" t="s">
        <v>217</v>
      </c>
      <c r="I9776">
        <v>2</v>
      </c>
      <c r="J9776">
        <v>3200</v>
      </c>
      <c r="K9776" s="7">
        <v>0.1</v>
      </c>
      <c r="L9776">
        <v>5760</v>
      </c>
      <c r="M9776">
        <v>1017.15</v>
      </c>
      <c r="N9776" s="7">
        <f>IFERROR(Sales_Data[[#This Row],[Profit]]/Sales_Data[[#This Row],[Sales]],0)</f>
        <v>0.17658854166666665</v>
      </c>
      <c r="O9776" s="7" t="str">
        <f>TEXT(Sales_Data[[#This Row],[Order_Date]],"mmm")</f>
        <v>Apr</v>
      </c>
      <c r="P9776" s="9" t="str">
        <f>TEXT(Sales_Data[[#This Row],[Order_Date]],"yyyy")</f>
        <v>2025</v>
      </c>
      <c r="Q9776" s="9" t="str">
        <f t="shared" si="152"/>
        <v>Existing</v>
      </c>
      <c r="R9776" s="1" t="s">
        <v>28</v>
      </c>
    </row>
    <row r="9777" spans="1:18" x14ac:dyDescent="0.35">
      <c r="A9777" s="1" t="s">
        <v>14750</v>
      </c>
      <c r="B9777" s="2">
        <v>45775</v>
      </c>
      <c r="C9777" s="1" t="s">
        <v>14751</v>
      </c>
      <c r="D9777" s="1" t="s">
        <v>14387</v>
      </c>
      <c r="E9777" s="1" t="s">
        <v>56</v>
      </c>
      <c r="F9777" s="1" t="s">
        <v>57</v>
      </c>
      <c r="G9777" s="1" t="s">
        <v>42</v>
      </c>
      <c r="H9777" s="1" t="s">
        <v>102</v>
      </c>
      <c r="I9777">
        <v>3</v>
      </c>
      <c r="J9777">
        <v>25000</v>
      </c>
      <c r="K9777" s="7">
        <v>0</v>
      </c>
      <c r="L9777">
        <v>75000</v>
      </c>
      <c r="M9777">
        <v>10566.67</v>
      </c>
      <c r="N9777" s="7">
        <f>IFERROR(Sales_Data[[#This Row],[Profit]]/Sales_Data[[#This Row],[Sales]],0)</f>
        <v>0.14088893333333333</v>
      </c>
      <c r="O9777" s="7" t="str">
        <f>TEXT(Sales_Data[[#This Row],[Order_Date]],"mmm")</f>
        <v>Apr</v>
      </c>
      <c r="P9777" s="9" t="str">
        <f>TEXT(Sales_Data[[#This Row],[Order_Date]],"yyyy")</f>
        <v>2025</v>
      </c>
      <c r="Q9777" s="9" t="str">
        <f t="shared" si="152"/>
        <v>Existing</v>
      </c>
      <c r="R9777" s="1" t="s">
        <v>28</v>
      </c>
    </row>
    <row r="9778" spans="1:18" x14ac:dyDescent="0.35">
      <c r="A9778" s="1" t="s">
        <v>14752</v>
      </c>
      <c r="B9778" s="2">
        <v>45854</v>
      </c>
      <c r="C9778" s="1" t="s">
        <v>7710</v>
      </c>
      <c r="D9778" s="1" t="s">
        <v>282</v>
      </c>
      <c r="E9778" s="1" t="s">
        <v>81</v>
      </c>
      <c r="F9778" s="1" t="s">
        <v>33</v>
      </c>
      <c r="G9778" s="1" t="s">
        <v>18</v>
      </c>
      <c r="H9778" s="1" t="s">
        <v>19</v>
      </c>
      <c r="I9778">
        <v>5</v>
      </c>
      <c r="J9778">
        <v>700</v>
      </c>
      <c r="K9778" s="7">
        <v>0.15</v>
      </c>
      <c r="L9778">
        <v>2975</v>
      </c>
      <c r="M9778">
        <v>677.34</v>
      </c>
      <c r="N9778" s="7">
        <f>IFERROR(Sales_Data[[#This Row],[Profit]]/Sales_Data[[#This Row],[Sales]],0)</f>
        <v>0.22767731092436977</v>
      </c>
      <c r="O9778" s="7" t="str">
        <f>TEXT(Sales_Data[[#This Row],[Order_Date]],"mmm")</f>
        <v>Jul</v>
      </c>
      <c r="P9778" s="9" t="str">
        <f>TEXT(Sales_Data[[#This Row],[Order_Date]],"yyyy")</f>
        <v>2025</v>
      </c>
      <c r="Q9778" s="9" t="str">
        <f t="shared" si="152"/>
        <v>Existing</v>
      </c>
      <c r="R9778" s="1" t="s">
        <v>28</v>
      </c>
    </row>
    <row r="9779" spans="1:18" x14ac:dyDescent="0.35">
      <c r="A9779" s="1" t="s">
        <v>14753</v>
      </c>
      <c r="B9779" s="2">
        <v>45860</v>
      </c>
      <c r="C9779" s="1" t="s">
        <v>3898</v>
      </c>
      <c r="D9779" s="1" t="s">
        <v>6674</v>
      </c>
      <c r="E9779" s="1" t="s">
        <v>40</v>
      </c>
      <c r="F9779" s="1" t="s">
        <v>41</v>
      </c>
      <c r="G9779" s="1" t="s">
        <v>34</v>
      </c>
      <c r="H9779" s="1" t="s">
        <v>153</v>
      </c>
      <c r="I9779">
        <v>5</v>
      </c>
      <c r="J9779">
        <v>7000</v>
      </c>
      <c r="K9779" s="7">
        <v>0.1</v>
      </c>
      <c r="L9779">
        <v>31500</v>
      </c>
      <c r="M9779">
        <v>3683.21</v>
      </c>
      <c r="N9779" s="7">
        <f>IFERROR(Sales_Data[[#This Row],[Profit]]/Sales_Data[[#This Row],[Sales]],0)</f>
        <v>0.11692730158730159</v>
      </c>
      <c r="O9779" s="7" t="str">
        <f>TEXT(Sales_Data[[#This Row],[Order_Date]],"mmm")</f>
        <v>Jul</v>
      </c>
      <c r="P9779" s="9" t="str">
        <f>TEXT(Sales_Data[[#This Row],[Order_Date]],"yyyy")</f>
        <v>2025</v>
      </c>
      <c r="Q9779" s="9" t="str">
        <f t="shared" si="152"/>
        <v>Existing</v>
      </c>
      <c r="R9779" s="1" t="s">
        <v>28</v>
      </c>
    </row>
    <row r="9780" spans="1:18" x14ac:dyDescent="0.35">
      <c r="A9780" s="1" t="s">
        <v>14754</v>
      </c>
      <c r="B9780" s="2">
        <v>45848</v>
      </c>
      <c r="C9780" s="1" t="s">
        <v>5184</v>
      </c>
      <c r="D9780" s="1" t="s">
        <v>2144</v>
      </c>
      <c r="E9780" s="1" t="s">
        <v>24</v>
      </c>
      <c r="F9780" s="1" t="s">
        <v>25</v>
      </c>
      <c r="G9780" s="1" t="s">
        <v>42</v>
      </c>
      <c r="H9780" s="1" t="s">
        <v>47</v>
      </c>
      <c r="I9780">
        <v>3</v>
      </c>
      <c r="J9780">
        <v>55000</v>
      </c>
      <c r="K9780" s="7">
        <v>0.05</v>
      </c>
      <c r="L9780">
        <v>156750</v>
      </c>
      <c r="M9780">
        <v>29410.02</v>
      </c>
      <c r="N9780" s="7">
        <f>IFERROR(Sales_Data[[#This Row],[Profit]]/Sales_Data[[#This Row],[Sales]],0)</f>
        <v>0.18762373205741628</v>
      </c>
      <c r="O9780" s="7" t="str">
        <f>TEXT(Sales_Data[[#This Row],[Order_Date]],"mmm")</f>
        <v>Jul</v>
      </c>
      <c r="P9780" s="9" t="str">
        <f>TEXT(Sales_Data[[#This Row],[Order_Date]],"yyyy")</f>
        <v>2025</v>
      </c>
      <c r="Q9780" s="9" t="str">
        <f t="shared" si="152"/>
        <v>Existing</v>
      </c>
      <c r="R9780" s="1" t="s">
        <v>64</v>
      </c>
    </row>
    <row r="9781" spans="1:18" x14ac:dyDescent="0.35">
      <c r="A9781" s="1" t="s">
        <v>14755</v>
      </c>
      <c r="B9781" s="2">
        <v>45777</v>
      </c>
      <c r="C9781" s="1" t="s">
        <v>11314</v>
      </c>
      <c r="D9781" s="1" t="s">
        <v>4841</v>
      </c>
      <c r="E9781" s="1" t="s">
        <v>24</v>
      </c>
      <c r="F9781" s="1" t="s">
        <v>25</v>
      </c>
      <c r="G9781" s="1" t="s">
        <v>120</v>
      </c>
      <c r="H9781" s="1" t="s">
        <v>146</v>
      </c>
      <c r="I9781">
        <v>2</v>
      </c>
      <c r="J9781">
        <v>800</v>
      </c>
      <c r="K9781" s="7">
        <v>0.05</v>
      </c>
      <c r="L9781">
        <v>1520</v>
      </c>
      <c r="M9781">
        <v>178.07</v>
      </c>
      <c r="N9781" s="7">
        <f>IFERROR(Sales_Data[[#This Row],[Profit]]/Sales_Data[[#This Row],[Sales]],0)</f>
        <v>0.11715131578947367</v>
      </c>
      <c r="O9781" s="7" t="str">
        <f>TEXT(Sales_Data[[#This Row],[Order_Date]],"mmm")</f>
        <v>Apr</v>
      </c>
      <c r="P9781" s="9" t="str">
        <f>TEXT(Sales_Data[[#This Row],[Order_Date]],"yyyy")</f>
        <v>2025</v>
      </c>
      <c r="Q9781" s="9" t="str">
        <f t="shared" si="152"/>
        <v>Existing</v>
      </c>
      <c r="R9781" s="1" t="s">
        <v>36</v>
      </c>
    </row>
    <row r="9782" spans="1:18" x14ac:dyDescent="0.35">
      <c r="A9782" s="1" t="s">
        <v>14756</v>
      </c>
      <c r="B9782" s="2">
        <v>45906</v>
      </c>
      <c r="C9782" s="1" t="s">
        <v>6596</v>
      </c>
      <c r="D9782" s="1" t="s">
        <v>4941</v>
      </c>
      <c r="E9782" s="1" t="s">
        <v>24</v>
      </c>
      <c r="F9782" s="1" t="s">
        <v>25</v>
      </c>
      <c r="G9782" s="1" t="s">
        <v>42</v>
      </c>
      <c r="H9782" s="1" t="s">
        <v>43</v>
      </c>
      <c r="I9782">
        <v>2</v>
      </c>
      <c r="J9782">
        <v>18000</v>
      </c>
      <c r="K9782" s="7">
        <v>0</v>
      </c>
      <c r="L9782">
        <v>36000</v>
      </c>
      <c r="M9782">
        <v>3155.14</v>
      </c>
      <c r="N9782" s="7">
        <f>IFERROR(Sales_Data[[#This Row],[Profit]]/Sales_Data[[#This Row],[Sales]],0)</f>
        <v>8.7642777777777778E-2</v>
      </c>
      <c r="O9782" s="7" t="str">
        <f>TEXT(Sales_Data[[#This Row],[Order_Date]],"mmm")</f>
        <v>Sep</v>
      </c>
      <c r="P9782" s="9" t="str">
        <f>TEXT(Sales_Data[[#This Row],[Order_Date]],"yyyy")</f>
        <v>2025</v>
      </c>
      <c r="Q9782" s="9" t="str">
        <f t="shared" si="152"/>
        <v>Existing</v>
      </c>
      <c r="R9782" s="1" t="s">
        <v>64</v>
      </c>
    </row>
    <row r="9783" spans="1:18" x14ac:dyDescent="0.35">
      <c r="A9783" s="1" t="s">
        <v>14757</v>
      </c>
      <c r="B9783" s="2">
        <v>45969</v>
      </c>
      <c r="C9783" s="1" t="s">
        <v>1193</v>
      </c>
      <c r="D9783" s="1" t="s">
        <v>3254</v>
      </c>
      <c r="E9783" s="1" t="s">
        <v>51</v>
      </c>
      <c r="F9783" s="1" t="s">
        <v>52</v>
      </c>
      <c r="G9783" s="1" t="s">
        <v>42</v>
      </c>
      <c r="H9783" s="1" t="s">
        <v>112</v>
      </c>
      <c r="I9783">
        <v>5</v>
      </c>
      <c r="J9783">
        <v>2500</v>
      </c>
      <c r="K9783" s="7">
        <v>0</v>
      </c>
      <c r="L9783">
        <v>12500</v>
      </c>
      <c r="M9783">
        <v>1709.03</v>
      </c>
      <c r="N9783" s="7">
        <f>IFERROR(Sales_Data[[#This Row],[Profit]]/Sales_Data[[#This Row],[Sales]],0)</f>
        <v>0.13672239999999999</v>
      </c>
      <c r="O9783" s="7" t="str">
        <f>TEXT(Sales_Data[[#This Row],[Order_Date]],"mmm")</f>
        <v>Nov</v>
      </c>
      <c r="P9783" s="9" t="str">
        <f>TEXT(Sales_Data[[#This Row],[Order_Date]],"yyyy")</f>
        <v>2025</v>
      </c>
      <c r="Q9783" s="9" t="str">
        <f t="shared" si="152"/>
        <v>Existing</v>
      </c>
      <c r="R9783" s="1" t="s">
        <v>64</v>
      </c>
    </row>
    <row r="9784" spans="1:18" x14ac:dyDescent="0.35">
      <c r="A9784" s="1" t="s">
        <v>14758</v>
      </c>
      <c r="B9784" s="2">
        <v>46021</v>
      </c>
      <c r="C9784" s="1" t="s">
        <v>215</v>
      </c>
      <c r="D9784" s="1" t="s">
        <v>4421</v>
      </c>
      <c r="E9784" s="1" t="s">
        <v>17</v>
      </c>
      <c r="F9784" s="1" t="s">
        <v>17</v>
      </c>
      <c r="G9784" s="1" t="s">
        <v>42</v>
      </c>
      <c r="H9784" s="1" t="s">
        <v>102</v>
      </c>
      <c r="I9784">
        <v>5</v>
      </c>
      <c r="J9784">
        <v>25000</v>
      </c>
      <c r="K9784" s="7">
        <v>0.2</v>
      </c>
      <c r="L9784">
        <v>100000</v>
      </c>
      <c r="M9784">
        <v>15224.58</v>
      </c>
      <c r="N9784" s="7">
        <f>IFERROR(Sales_Data[[#This Row],[Profit]]/Sales_Data[[#This Row],[Sales]],0)</f>
        <v>0.15224579999999999</v>
      </c>
      <c r="O9784" s="7" t="str">
        <f>TEXT(Sales_Data[[#This Row],[Order_Date]],"mmm")</f>
        <v>Dec</v>
      </c>
      <c r="P9784" s="9" t="str">
        <f>TEXT(Sales_Data[[#This Row],[Order_Date]],"yyyy")</f>
        <v>2025</v>
      </c>
      <c r="Q9784" s="9" t="str">
        <f t="shared" si="152"/>
        <v>Existing</v>
      </c>
      <c r="R9784" s="1" t="s">
        <v>73</v>
      </c>
    </row>
    <row r="9785" spans="1:18" x14ac:dyDescent="0.35">
      <c r="A9785" s="1" t="s">
        <v>14759</v>
      </c>
      <c r="B9785" s="2">
        <v>45912</v>
      </c>
      <c r="C9785" s="1" t="s">
        <v>7772</v>
      </c>
      <c r="D9785" s="1" t="s">
        <v>3188</v>
      </c>
      <c r="E9785" s="1" t="s">
        <v>111</v>
      </c>
      <c r="F9785" s="1" t="s">
        <v>33</v>
      </c>
      <c r="G9785" s="1" t="s">
        <v>120</v>
      </c>
      <c r="H9785" s="1" t="s">
        <v>121</v>
      </c>
      <c r="I9785">
        <v>5</v>
      </c>
      <c r="J9785">
        <v>2800</v>
      </c>
      <c r="K9785" s="7">
        <v>0</v>
      </c>
      <c r="L9785">
        <v>14000</v>
      </c>
      <c r="M9785">
        <v>2492.4699999999998</v>
      </c>
      <c r="N9785" s="7">
        <f>IFERROR(Sales_Data[[#This Row],[Profit]]/Sales_Data[[#This Row],[Sales]],0)</f>
        <v>0.1780335714285714</v>
      </c>
      <c r="O9785" s="7" t="str">
        <f>TEXT(Sales_Data[[#This Row],[Order_Date]],"mmm")</f>
        <v>Sep</v>
      </c>
      <c r="P9785" s="9" t="str">
        <f>TEXT(Sales_Data[[#This Row],[Order_Date]],"yyyy")</f>
        <v>2025</v>
      </c>
      <c r="Q9785" s="9" t="str">
        <f t="shared" si="152"/>
        <v>Existing</v>
      </c>
      <c r="R9785" s="1" t="s">
        <v>20</v>
      </c>
    </row>
    <row r="9786" spans="1:18" x14ac:dyDescent="0.35">
      <c r="A9786" s="1" t="s">
        <v>14760</v>
      </c>
      <c r="B9786" s="2">
        <v>45772</v>
      </c>
      <c r="C9786" s="1" t="s">
        <v>2595</v>
      </c>
      <c r="D9786" s="1" t="s">
        <v>2444</v>
      </c>
      <c r="E9786" s="1" t="s">
        <v>81</v>
      </c>
      <c r="F9786" s="1" t="s">
        <v>33</v>
      </c>
      <c r="G9786" s="1" t="s">
        <v>26</v>
      </c>
      <c r="H9786" s="1" t="s">
        <v>82</v>
      </c>
      <c r="I9786">
        <v>1</v>
      </c>
      <c r="J9786">
        <v>450</v>
      </c>
      <c r="K9786" s="7">
        <v>0</v>
      </c>
      <c r="L9786">
        <v>450</v>
      </c>
      <c r="M9786">
        <v>43.9</v>
      </c>
      <c r="N9786" s="7">
        <f>IFERROR(Sales_Data[[#This Row],[Profit]]/Sales_Data[[#This Row],[Sales]],0)</f>
        <v>9.7555555555555548E-2</v>
      </c>
      <c r="O9786" s="7" t="str">
        <f>TEXT(Sales_Data[[#This Row],[Order_Date]],"mmm")</f>
        <v>Apr</v>
      </c>
      <c r="P9786" s="9" t="str">
        <f>TEXT(Sales_Data[[#This Row],[Order_Date]],"yyyy")</f>
        <v>2025</v>
      </c>
      <c r="Q9786" s="9" t="str">
        <f t="shared" si="152"/>
        <v>New</v>
      </c>
      <c r="R9786" s="1" t="s">
        <v>64</v>
      </c>
    </row>
    <row r="9787" spans="1:18" x14ac:dyDescent="0.35">
      <c r="A9787" s="1" t="s">
        <v>14761</v>
      </c>
      <c r="B9787" s="2">
        <v>45742</v>
      </c>
      <c r="C9787" s="1" t="s">
        <v>1029</v>
      </c>
      <c r="D9787" s="1" t="s">
        <v>6748</v>
      </c>
      <c r="E9787" s="1" t="s">
        <v>17</v>
      </c>
      <c r="F9787" s="1" t="s">
        <v>17</v>
      </c>
      <c r="G9787" s="1" t="s">
        <v>26</v>
      </c>
      <c r="H9787" s="1" t="s">
        <v>27</v>
      </c>
      <c r="I9787">
        <v>3</v>
      </c>
      <c r="J9787">
        <v>1200</v>
      </c>
      <c r="K9787" s="7">
        <v>0.05</v>
      </c>
      <c r="L9787">
        <v>3420</v>
      </c>
      <c r="M9787">
        <v>531.79999999999995</v>
      </c>
      <c r="N9787" s="7">
        <f>IFERROR(Sales_Data[[#This Row],[Profit]]/Sales_Data[[#This Row],[Sales]],0)</f>
        <v>0.1554970760233918</v>
      </c>
      <c r="O9787" s="7" t="str">
        <f>TEXT(Sales_Data[[#This Row],[Order_Date]],"mmm")</f>
        <v>Mar</v>
      </c>
      <c r="P9787" s="9" t="str">
        <f>TEXT(Sales_Data[[#This Row],[Order_Date]],"yyyy")</f>
        <v>2025</v>
      </c>
      <c r="Q9787" s="9" t="str">
        <f t="shared" si="152"/>
        <v>Existing</v>
      </c>
      <c r="R9787" s="1" t="s">
        <v>64</v>
      </c>
    </row>
    <row r="9788" spans="1:18" x14ac:dyDescent="0.35">
      <c r="A9788" s="1" t="s">
        <v>14762</v>
      </c>
      <c r="B9788" s="2">
        <v>45912</v>
      </c>
      <c r="C9788" s="1" t="s">
        <v>12397</v>
      </c>
      <c r="D9788" s="1" t="s">
        <v>1875</v>
      </c>
      <c r="E9788" s="1" t="s">
        <v>160</v>
      </c>
      <c r="F9788" s="1" t="s">
        <v>161</v>
      </c>
      <c r="G9788" s="1" t="s">
        <v>34</v>
      </c>
      <c r="H9788" s="1" t="s">
        <v>35</v>
      </c>
      <c r="I9788">
        <v>2</v>
      </c>
      <c r="J9788">
        <v>9000</v>
      </c>
      <c r="K9788" s="7">
        <v>0.05</v>
      </c>
      <c r="L9788">
        <v>17100</v>
      </c>
      <c r="M9788">
        <v>2170.7800000000002</v>
      </c>
      <c r="N9788" s="7">
        <f>IFERROR(Sales_Data[[#This Row],[Profit]]/Sales_Data[[#This Row],[Sales]],0)</f>
        <v>0.12694619883040936</v>
      </c>
      <c r="O9788" s="7" t="str">
        <f>TEXT(Sales_Data[[#This Row],[Order_Date]],"mmm")</f>
        <v>Sep</v>
      </c>
      <c r="P9788" s="9" t="str">
        <f>TEXT(Sales_Data[[#This Row],[Order_Date]],"yyyy")</f>
        <v>2025</v>
      </c>
      <c r="Q9788" s="9" t="str">
        <f t="shared" si="152"/>
        <v>Existing</v>
      </c>
      <c r="R9788" s="1" t="s">
        <v>64</v>
      </c>
    </row>
    <row r="9789" spans="1:18" x14ac:dyDescent="0.35">
      <c r="A9789" s="1" t="s">
        <v>14763</v>
      </c>
      <c r="B9789" s="2">
        <v>45898</v>
      </c>
      <c r="C9789" s="1" t="s">
        <v>7912</v>
      </c>
      <c r="D9789" s="1" t="s">
        <v>4790</v>
      </c>
      <c r="E9789" s="1" t="s">
        <v>24</v>
      </c>
      <c r="F9789" s="1" t="s">
        <v>25</v>
      </c>
      <c r="G9789" s="1" t="s">
        <v>18</v>
      </c>
      <c r="H9789" s="1" t="s">
        <v>131</v>
      </c>
      <c r="I9789">
        <v>5</v>
      </c>
      <c r="J9789">
        <v>1500</v>
      </c>
      <c r="K9789" s="7">
        <v>0.15</v>
      </c>
      <c r="L9789">
        <v>6375</v>
      </c>
      <c r="M9789">
        <v>1475.3</v>
      </c>
      <c r="N9789" s="7">
        <f>IFERROR(Sales_Data[[#This Row],[Profit]]/Sales_Data[[#This Row],[Sales]],0)</f>
        <v>0.23141960784313725</v>
      </c>
      <c r="O9789" s="7" t="str">
        <f>TEXT(Sales_Data[[#This Row],[Order_Date]],"mmm")</f>
        <v>Aug</v>
      </c>
      <c r="P9789" s="9" t="str">
        <f>TEXT(Sales_Data[[#This Row],[Order_Date]],"yyyy")</f>
        <v>2025</v>
      </c>
      <c r="Q9789" s="9" t="str">
        <f t="shared" si="152"/>
        <v>Existing</v>
      </c>
      <c r="R9789" s="1" t="s">
        <v>20</v>
      </c>
    </row>
    <row r="9790" spans="1:18" x14ac:dyDescent="0.35">
      <c r="A9790" s="1" t="s">
        <v>14764</v>
      </c>
      <c r="B9790" s="2">
        <v>45730</v>
      </c>
      <c r="C9790" s="1" t="s">
        <v>4171</v>
      </c>
      <c r="D9790" s="1" t="s">
        <v>943</v>
      </c>
      <c r="E9790" s="1" t="s">
        <v>24</v>
      </c>
      <c r="F9790" s="1" t="s">
        <v>25</v>
      </c>
      <c r="G9790" s="1" t="s">
        <v>26</v>
      </c>
      <c r="H9790" s="1" t="s">
        <v>58</v>
      </c>
      <c r="I9790">
        <v>1</v>
      </c>
      <c r="J9790">
        <v>1400</v>
      </c>
      <c r="K9790" s="7">
        <v>0</v>
      </c>
      <c r="L9790">
        <v>1400</v>
      </c>
      <c r="M9790">
        <v>265.72000000000003</v>
      </c>
      <c r="N9790" s="7">
        <f>IFERROR(Sales_Data[[#This Row],[Profit]]/Sales_Data[[#This Row],[Sales]],0)</f>
        <v>0.18980000000000002</v>
      </c>
      <c r="O9790" s="7" t="str">
        <f>TEXT(Sales_Data[[#This Row],[Order_Date]],"mmm")</f>
        <v>Mar</v>
      </c>
      <c r="P9790" s="9" t="str">
        <f>TEXT(Sales_Data[[#This Row],[Order_Date]],"yyyy")</f>
        <v>2025</v>
      </c>
      <c r="Q9790" s="9" t="str">
        <f t="shared" si="152"/>
        <v>New</v>
      </c>
      <c r="R9790" s="1" t="s">
        <v>64</v>
      </c>
    </row>
    <row r="9791" spans="1:18" x14ac:dyDescent="0.35">
      <c r="A9791" s="1" t="s">
        <v>14765</v>
      </c>
      <c r="B9791" s="2">
        <v>45814</v>
      </c>
      <c r="C9791" s="1" t="s">
        <v>1066</v>
      </c>
      <c r="D9791" s="1" t="s">
        <v>524</v>
      </c>
      <c r="E9791" s="1" t="s">
        <v>51</v>
      </c>
      <c r="F9791" s="1" t="s">
        <v>52</v>
      </c>
      <c r="G9791" s="1" t="s">
        <v>26</v>
      </c>
      <c r="H9791" s="1" t="s">
        <v>128</v>
      </c>
      <c r="I9791">
        <v>5</v>
      </c>
      <c r="J9791">
        <v>900</v>
      </c>
      <c r="K9791" s="7">
        <v>0.1</v>
      </c>
      <c r="L9791">
        <v>4050</v>
      </c>
      <c r="M9791">
        <v>530.29999999999995</v>
      </c>
      <c r="N9791" s="7">
        <f>IFERROR(Sales_Data[[#This Row],[Profit]]/Sales_Data[[#This Row],[Sales]],0)</f>
        <v>0.13093827160493826</v>
      </c>
      <c r="O9791" s="7" t="str">
        <f>TEXT(Sales_Data[[#This Row],[Order_Date]],"mmm")</f>
        <v>Jun</v>
      </c>
      <c r="P9791" s="9" t="str">
        <f>TEXT(Sales_Data[[#This Row],[Order_Date]],"yyyy")</f>
        <v>2025</v>
      </c>
      <c r="Q9791" s="9" t="str">
        <f t="shared" si="152"/>
        <v>Existing</v>
      </c>
      <c r="R9791" s="1" t="s">
        <v>36</v>
      </c>
    </row>
    <row r="9792" spans="1:18" x14ac:dyDescent="0.35">
      <c r="A9792" s="1" t="s">
        <v>14766</v>
      </c>
      <c r="B9792" s="2">
        <v>45730</v>
      </c>
      <c r="C9792" s="1" t="s">
        <v>1428</v>
      </c>
      <c r="D9792" s="1" t="s">
        <v>1577</v>
      </c>
      <c r="E9792" s="1" t="s">
        <v>40</v>
      </c>
      <c r="F9792" s="1" t="s">
        <v>41</v>
      </c>
      <c r="G9792" s="1" t="s">
        <v>26</v>
      </c>
      <c r="H9792" s="1" t="s">
        <v>128</v>
      </c>
      <c r="I9792">
        <v>3</v>
      </c>
      <c r="J9792">
        <v>900</v>
      </c>
      <c r="K9792" s="7">
        <v>0.1</v>
      </c>
      <c r="L9792">
        <v>2430</v>
      </c>
      <c r="M9792">
        <v>510.26</v>
      </c>
      <c r="N9792" s="7">
        <f>IFERROR(Sales_Data[[#This Row],[Profit]]/Sales_Data[[#This Row],[Sales]],0)</f>
        <v>0.2099835390946502</v>
      </c>
      <c r="O9792" s="7" t="str">
        <f>TEXT(Sales_Data[[#This Row],[Order_Date]],"mmm")</f>
        <v>Mar</v>
      </c>
      <c r="P9792" s="9" t="str">
        <f>TEXT(Sales_Data[[#This Row],[Order_Date]],"yyyy")</f>
        <v>2025</v>
      </c>
      <c r="Q9792" s="9" t="str">
        <f t="shared" si="152"/>
        <v>Existing</v>
      </c>
      <c r="R9792" s="1" t="s">
        <v>64</v>
      </c>
    </row>
    <row r="9793" spans="1:18" x14ac:dyDescent="0.35">
      <c r="A9793" s="1" t="s">
        <v>14767</v>
      </c>
      <c r="B9793" s="2">
        <v>45748</v>
      </c>
      <c r="C9793" s="1" t="s">
        <v>4819</v>
      </c>
      <c r="D9793" s="1" t="s">
        <v>1967</v>
      </c>
      <c r="E9793" s="1" t="s">
        <v>32</v>
      </c>
      <c r="F9793" s="1" t="s">
        <v>33</v>
      </c>
      <c r="G9793" s="1" t="s">
        <v>26</v>
      </c>
      <c r="H9793" s="1" t="s">
        <v>58</v>
      </c>
      <c r="I9793">
        <v>1</v>
      </c>
      <c r="J9793">
        <v>1400</v>
      </c>
      <c r="K9793" s="7">
        <v>0.15</v>
      </c>
      <c r="L9793">
        <v>1190</v>
      </c>
      <c r="M9793">
        <v>241.11</v>
      </c>
      <c r="N9793" s="7">
        <f>IFERROR(Sales_Data[[#This Row],[Profit]]/Sales_Data[[#This Row],[Sales]],0)</f>
        <v>0.20261344537815126</v>
      </c>
      <c r="O9793" s="7" t="str">
        <f>TEXT(Sales_Data[[#This Row],[Order_Date]],"mmm")</f>
        <v>Apr</v>
      </c>
      <c r="P9793" s="9" t="str">
        <f>TEXT(Sales_Data[[#This Row],[Order_Date]],"yyyy")</f>
        <v>2025</v>
      </c>
      <c r="Q9793" s="9" t="str">
        <f t="shared" si="152"/>
        <v>New</v>
      </c>
      <c r="R9793" s="1" t="s">
        <v>28</v>
      </c>
    </row>
    <row r="9794" spans="1:18" x14ac:dyDescent="0.35">
      <c r="A9794" s="1" t="s">
        <v>14768</v>
      </c>
      <c r="B9794" s="2">
        <v>45713</v>
      </c>
      <c r="C9794" s="1" t="s">
        <v>1094</v>
      </c>
      <c r="D9794" s="1" t="s">
        <v>3576</v>
      </c>
      <c r="E9794" s="1" t="s">
        <v>135</v>
      </c>
      <c r="F9794" s="1" t="s">
        <v>136</v>
      </c>
      <c r="G9794" s="1" t="s">
        <v>42</v>
      </c>
      <c r="H9794" s="1" t="s">
        <v>47</v>
      </c>
      <c r="I9794">
        <v>2</v>
      </c>
      <c r="J9794">
        <v>55000</v>
      </c>
      <c r="K9794" s="7">
        <v>0</v>
      </c>
      <c r="L9794">
        <v>110000</v>
      </c>
      <c r="M9794">
        <v>15227.49</v>
      </c>
      <c r="N9794" s="7">
        <f>IFERROR(Sales_Data[[#This Row],[Profit]]/Sales_Data[[#This Row],[Sales]],0)</f>
        <v>0.13843172727272726</v>
      </c>
      <c r="O9794" s="7" t="str">
        <f>TEXT(Sales_Data[[#This Row],[Order_Date]],"mmm")</f>
        <v>Feb</v>
      </c>
      <c r="P9794" s="9" t="str">
        <f>TEXT(Sales_Data[[#This Row],[Order_Date]],"yyyy")</f>
        <v>2025</v>
      </c>
      <c r="Q9794" s="9" t="str">
        <f t="shared" ref="Q9794:Q9857" si="153">IF(I9794&gt;1,"Existing","New")</f>
        <v>Existing</v>
      </c>
      <c r="R9794" s="1" t="s">
        <v>64</v>
      </c>
    </row>
    <row r="9795" spans="1:18" x14ac:dyDescent="0.35">
      <c r="A9795" s="1" t="s">
        <v>14769</v>
      </c>
      <c r="B9795" s="2">
        <v>46010</v>
      </c>
      <c r="C9795" s="1" t="s">
        <v>4196</v>
      </c>
      <c r="D9795" s="1" t="s">
        <v>11757</v>
      </c>
      <c r="E9795" s="1" t="s">
        <v>119</v>
      </c>
      <c r="F9795" s="1" t="s">
        <v>33</v>
      </c>
      <c r="G9795" s="1" t="s">
        <v>120</v>
      </c>
      <c r="H9795" s="1" t="s">
        <v>121</v>
      </c>
      <c r="I9795">
        <v>2</v>
      </c>
      <c r="J9795">
        <v>2800</v>
      </c>
      <c r="K9795" s="7">
        <v>0.05</v>
      </c>
      <c r="L9795">
        <v>5320</v>
      </c>
      <c r="M9795">
        <v>662.34</v>
      </c>
      <c r="N9795" s="7">
        <f>IFERROR(Sales_Data[[#This Row],[Profit]]/Sales_Data[[#This Row],[Sales]],0)</f>
        <v>0.1245</v>
      </c>
      <c r="O9795" s="7" t="str">
        <f>TEXT(Sales_Data[[#This Row],[Order_Date]],"mmm")</f>
        <v>Dec</v>
      </c>
      <c r="P9795" s="9" t="str">
        <f>TEXT(Sales_Data[[#This Row],[Order_Date]],"yyyy")</f>
        <v>2025</v>
      </c>
      <c r="Q9795" s="9" t="str">
        <f t="shared" si="153"/>
        <v>Existing</v>
      </c>
      <c r="R9795" s="1" t="s">
        <v>28</v>
      </c>
    </row>
    <row r="9796" spans="1:18" x14ac:dyDescent="0.35">
      <c r="A9796" s="1" t="s">
        <v>14770</v>
      </c>
      <c r="B9796" s="2">
        <v>45895</v>
      </c>
      <c r="C9796" s="1" t="s">
        <v>11806</v>
      </c>
      <c r="D9796" s="1" t="s">
        <v>1546</v>
      </c>
      <c r="E9796" s="1" t="s">
        <v>86</v>
      </c>
      <c r="F9796" s="1" t="s">
        <v>25</v>
      </c>
      <c r="G9796" s="1" t="s">
        <v>34</v>
      </c>
      <c r="H9796" s="1" t="s">
        <v>107</v>
      </c>
      <c r="I9796">
        <v>3</v>
      </c>
      <c r="J9796">
        <v>6500</v>
      </c>
      <c r="K9796" s="7">
        <v>0</v>
      </c>
      <c r="L9796">
        <v>19500</v>
      </c>
      <c r="M9796">
        <v>1694.65</v>
      </c>
      <c r="N9796" s="7">
        <f>IFERROR(Sales_Data[[#This Row],[Profit]]/Sales_Data[[#This Row],[Sales]],0)</f>
        <v>8.6905128205128204E-2</v>
      </c>
      <c r="O9796" s="7" t="str">
        <f>TEXT(Sales_Data[[#This Row],[Order_Date]],"mmm")</f>
        <v>Aug</v>
      </c>
      <c r="P9796" s="9" t="str">
        <f>TEXT(Sales_Data[[#This Row],[Order_Date]],"yyyy")</f>
        <v>2025</v>
      </c>
      <c r="Q9796" s="9" t="str">
        <f t="shared" si="153"/>
        <v>Existing</v>
      </c>
      <c r="R9796" s="1" t="s">
        <v>36</v>
      </c>
    </row>
    <row r="9797" spans="1:18" x14ac:dyDescent="0.35">
      <c r="A9797" s="1" t="s">
        <v>14771</v>
      </c>
      <c r="B9797" s="2">
        <v>45794</v>
      </c>
      <c r="C9797" s="1" t="s">
        <v>6537</v>
      </c>
      <c r="D9797" s="1" t="s">
        <v>4143</v>
      </c>
      <c r="E9797" s="1" t="s">
        <v>111</v>
      </c>
      <c r="F9797" s="1" t="s">
        <v>33</v>
      </c>
      <c r="G9797" s="1" t="s">
        <v>42</v>
      </c>
      <c r="H9797" s="1" t="s">
        <v>112</v>
      </c>
      <c r="I9797">
        <v>4</v>
      </c>
      <c r="J9797">
        <v>2500</v>
      </c>
      <c r="K9797" s="7">
        <v>0.15</v>
      </c>
      <c r="L9797">
        <v>8500</v>
      </c>
      <c r="M9797">
        <v>1613.15</v>
      </c>
      <c r="N9797" s="7">
        <f>IFERROR(Sales_Data[[#This Row],[Profit]]/Sales_Data[[#This Row],[Sales]],0)</f>
        <v>0.18978235294117649</v>
      </c>
      <c r="O9797" s="7" t="str">
        <f>TEXT(Sales_Data[[#This Row],[Order_Date]],"mmm")</f>
        <v>May</v>
      </c>
      <c r="P9797" s="9" t="str">
        <f>TEXT(Sales_Data[[#This Row],[Order_Date]],"yyyy")</f>
        <v>2025</v>
      </c>
      <c r="Q9797" s="9" t="str">
        <f t="shared" si="153"/>
        <v>Existing</v>
      </c>
      <c r="R9797" s="1" t="s">
        <v>28</v>
      </c>
    </row>
    <row r="9798" spans="1:18" x14ac:dyDescent="0.35">
      <c r="A9798" s="1" t="s">
        <v>14772</v>
      </c>
      <c r="B9798" s="2">
        <v>45810</v>
      </c>
      <c r="C9798" s="1" t="s">
        <v>2271</v>
      </c>
      <c r="D9798" s="1" t="s">
        <v>304</v>
      </c>
      <c r="E9798" s="1" t="s">
        <v>17</v>
      </c>
      <c r="F9798" s="1" t="s">
        <v>17</v>
      </c>
      <c r="G9798" s="1" t="s">
        <v>18</v>
      </c>
      <c r="H9798" s="1" t="s">
        <v>131</v>
      </c>
      <c r="I9798">
        <v>5</v>
      </c>
      <c r="J9798">
        <v>1500</v>
      </c>
      <c r="K9798" s="7">
        <v>0.15</v>
      </c>
      <c r="L9798">
        <v>6375</v>
      </c>
      <c r="M9798">
        <v>1250.2</v>
      </c>
      <c r="N9798" s="7">
        <f>IFERROR(Sales_Data[[#This Row],[Profit]]/Sales_Data[[#This Row],[Sales]],0)</f>
        <v>0.19610980392156863</v>
      </c>
      <c r="O9798" s="7" t="str">
        <f>TEXT(Sales_Data[[#This Row],[Order_Date]],"mmm")</f>
        <v>Jun</v>
      </c>
      <c r="P9798" s="9" t="str">
        <f>TEXT(Sales_Data[[#This Row],[Order_Date]],"yyyy")</f>
        <v>2025</v>
      </c>
      <c r="Q9798" s="9" t="str">
        <f t="shared" si="153"/>
        <v>Existing</v>
      </c>
      <c r="R9798" s="1" t="s">
        <v>73</v>
      </c>
    </row>
    <row r="9799" spans="1:18" x14ac:dyDescent="0.35">
      <c r="A9799" s="1" t="s">
        <v>14773</v>
      </c>
      <c r="B9799" s="2">
        <v>46014</v>
      </c>
      <c r="C9799" s="1" t="s">
        <v>14774</v>
      </c>
      <c r="D9799" s="1" t="s">
        <v>295</v>
      </c>
      <c r="E9799" s="1" t="s">
        <v>24</v>
      </c>
      <c r="F9799" s="1" t="s">
        <v>25</v>
      </c>
      <c r="G9799" s="1" t="s">
        <v>26</v>
      </c>
      <c r="H9799" s="1" t="s">
        <v>27</v>
      </c>
      <c r="I9799">
        <v>1</v>
      </c>
      <c r="J9799">
        <v>1200</v>
      </c>
      <c r="K9799" s="7">
        <v>0.1</v>
      </c>
      <c r="L9799">
        <v>1080</v>
      </c>
      <c r="M9799">
        <v>94.12</v>
      </c>
      <c r="N9799" s="7">
        <f>IFERROR(Sales_Data[[#This Row],[Profit]]/Sales_Data[[#This Row],[Sales]],0)</f>
        <v>8.7148148148148155E-2</v>
      </c>
      <c r="O9799" s="7" t="str">
        <f>TEXT(Sales_Data[[#This Row],[Order_Date]],"mmm")</f>
        <v>Dec</v>
      </c>
      <c r="P9799" s="9" t="str">
        <f>TEXT(Sales_Data[[#This Row],[Order_Date]],"yyyy")</f>
        <v>2025</v>
      </c>
      <c r="Q9799" s="9" t="str">
        <f t="shared" si="153"/>
        <v>New</v>
      </c>
      <c r="R9799" s="1" t="s">
        <v>73</v>
      </c>
    </row>
    <row r="9800" spans="1:18" x14ac:dyDescent="0.35">
      <c r="A9800" s="1" t="s">
        <v>14775</v>
      </c>
      <c r="B9800" s="2">
        <v>45762</v>
      </c>
      <c r="C9800" s="1" t="s">
        <v>8687</v>
      </c>
      <c r="D9800" s="1" t="s">
        <v>2493</v>
      </c>
      <c r="E9800" s="1" t="s">
        <v>32</v>
      </c>
      <c r="F9800" s="1" t="s">
        <v>33</v>
      </c>
      <c r="G9800" s="1" t="s">
        <v>18</v>
      </c>
      <c r="H9800" s="1" t="s">
        <v>292</v>
      </c>
      <c r="I9800">
        <v>3</v>
      </c>
      <c r="J9800">
        <v>500</v>
      </c>
      <c r="K9800" s="7">
        <v>0.05</v>
      </c>
      <c r="L9800">
        <v>1425</v>
      </c>
      <c r="M9800">
        <v>321.27999999999997</v>
      </c>
      <c r="N9800" s="7">
        <f>IFERROR(Sales_Data[[#This Row],[Profit]]/Sales_Data[[#This Row],[Sales]],0)</f>
        <v>0.225459649122807</v>
      </c>
      <c r="O9800" s="7" t="str">
        <f>TEXT(Sales_Data[[#This Row],[Order_Date]],"mmm")</f>
        <v>Apr</v>
      </c>
      <c r="P9800" s="9" t="str">
        <f>TEXT(Sales_Data[[#This Row],[Order_Date]],"yyyy")</f>
        <v>2025</v>
      </c>
      <c r="Q9800" s="9" t="str">
        <f t="shared" si="153"/>
        <v>Existing</v>
      </c>
      <c r="R9800" s="1" t="s">
        <v>28</v>
      </c>
    </row>
    <row r="9801" spans="1:18" x14ac:dyDescent="0.35">
      <c r="A9801" s="1" t="s">
        <v>14776</v>
      </c>
      <c r="B9801" s="2">
        <v>45952</v>
      </c>
      <c r="C9801" s="1" t="s">
        <v>9526</v>
      </c>
      <c r="D9801" s="1" t="s">
        <v>1477</v>
      </c>
      <c r="E9801" s="1" t="s">
        <v>62</v>
      </c>
      <c r="F9801" s="1" t="s">
        <v>41</v>
      </c>
      <c r="G9801" s="1" t="s">
        <v>120</v>
      </c>
      <c r="H9801" s="1" t="s">
        <v>217</v>
      </c>
      <c r="I9801">
        <v>5</v>
      </c>
      <c r="J9801">
        <v>3200</v>
      </c>
      <c r="K9801" s="7">
        <v>0.1</v>
      </c>
      <c r="L9801">
        <v>14400</v>
      </c>
      <c r="M9801">
        <v>2743.13</v>
      </c>
      <c r="N9801" s="7">
        <f>IFERROR(Sales_Data[[#This Row],[Profit]]/Sales_Data[[#This Row],[Sales]],0)</f>
        <v>0.19049513888888889</v>
      </c>
      <c r="O9801" s="7" t="str">
        <f>TEXT(Sales_Data[[#This Row],[Order_Date]],"mmm")</f>
        <v>Oct</v>
      </c>
      <c r="P9801" s="9" t="str">
        <f>TEXT(Sales_Data[[#This Row],[Order_Date]],"yyyy")</f>
        <v>2025</v>
      </c>
      <c r="Q9801" s="9" t="str">
        <f t="shared" si="153"/>
        <v>Existing</v>
      </c>
      <c r="R9801" s="1" t="s">
        <v>28</v>
      </c>
    </row>
    <row r="9802" spans="1:18" x14ac:dyDescent="0.35">
      <c r="A9802" s="1" t="s">
        <v>14777</v>
      </c>
      <c r="B9802" s="2">
        <v>45936</v>
      </c>
      <c r="C9802" s="1" t="s">
        <v>1906</v>
      </c>
      <c r="D9802" s="1" t="s">
        <v>467</v>
      </c>
      <c r="E9802" s="1" t="s">
        <v>51</v>
      </c>
      <c r="F9802" s="1" t="s">
        <v>52</v>
      </c>
      <c r="G9802" s="1" t="s">
        <v>34</v>
      </c>
      <c r="H9802" s="1" t="s">
        <v>153</v>
      </c>
      <c r="I9802">
        <v>4</v>
      </c>
      <c r="J9802">
        <v>7000</v>
      </c>
      <c r="K9802" s="7">
        <v>0.2</v>
      </c>
      <c r="L9802">
        <v>22400</v>
      </c>
      <c r="M9802">
        <v>2177.6</v>
      </c>
      <c r="N9802" s="7">
        <f>IFERROR(Sales_Data[[#This Row],[Profit]]/Sales_Data[[#This Row],[Sales]],0)</f>
        <v>9.7214285714285711E-2</v>
      </c>
      <c r="O9802" s="7" t="str">
        <f>TEXT(Sales_Data[[#This Row],[Order_Date]],"mmm")</f>
        <v>Oct</v>
      </c>
      <c r="P9802" s="9" t="str">
        <f>TEXT(Sales_Data[[#This Row],[Order_Date]],"yyyy")</f>
        <v>2025</v>
      </c>
      <c r="Q9802" s="9" t="str">
        <f t="shared" si="153"/>
        <v>Existing</v>
      </c>
      <c r="R9802" s="1" t="s">
        <v>20</v>
      </c>
    </row>
    <row r="9803" spans="1:18" x14ac:dyDescent="0.35">
      <c r="A9803" s="1" t="s">
        <v>14778</v>
      </c>
      <c r="B9803" s="2">
        <v>45902</v>
      </c>
      <c r="C9803" s="1" t="s">
        <v>123</v>
      </c>
      <c r="D9803" s="1" t="s">
        <v>11410</v>
      </c>
      <c r="E9803" s="1" t="s">
        <v>32</v>
      </c>
      <c r="F9803" s="1" t="s">
        <v>33</v>
      </c>
      <c r="G9803" s="1" t="s">
        <v>42</v>
      </c>
      <c r="H9803" s="1" t="s">
        <v>63</v>
      </c>
      <c r="I9803">
        <v>5</v>
      </c>
      <c r="J9803">
        <v>4500</v>
      </c>
      <c r="K9803" s="7">
        <v>0.05</v>
      </c>
      <c r="L9803">
        <v>21375</v>
      </c>
      <c r="M9803">
        <v>5142.2</v>
      </c>
      <c r="N9803" s="7">
        <f>IFERROR(Sales_Data[[#This Row],[Profit]]/Sales_Data[[#This Row],[Sales]],0)</f>
        <v>0.24057076023391813</v>
      </c>
      <c r="O9803" s="7" t="str">
        <f>TEXT(Sales_Data[[#This Row],[Order_Date]],"mmm")</f>
        <v>Sep</v>
      </c>
      <c r="P9803" s="9" t="str">
        <f>TEXT(Sales_Data[[#This Row],[Order_Date]],"yyyy")</f>
        <v>2025</v>
      </c>
      <c r="Q9803" s="9" t="str">
        <f t="shared" si="153"/>
        <v>Existing</v>
      </c>
      <c r="R9803" s="1" t="s">
        <v>36</v>
      </c>
    </row>
    <row r="9804" spans="1:18" x14ac:dyDescent="0.35">
      <c r="A9804" s="1" t="s">
        <v>14779</v>
      </c>
      <c r="B9804" s="2">
        <v>45719</v>
      </c>
      <c r="C9804" s="1" t="s">
        <v>957</v>
      </c>
      <c r="D9804" s="1" t="s">
        <v>5263</v>
      </c>
      <c r="E9804" s="1" t="s">
        <v>135</v>
      </c>
      <c r="F9804" s="1" t="s">
        <v>136</v>
      </c>
      <c r="G9804" s="1" t="s">
        <v>120</v>
      </c>
      <c r="H9804" s="1" t="s">
        <v>217</v>
      </c>
      <c r="I9804">
        <v>5</v>
      </c>
      <c r="J9804">
        <v>3200</v>
      </c>
      <c r="K9804" s="7">
        <v>0.1</v>
      </c>
      <c r="L9804">
        <v>14400</v>
      </c>
      <c r="M9804">
        <v>1762.22</v>
      </c>
      <c r="N9804" s="7">
        <f>IFERROR(Sales_Data[[#This Row],[Profit]]/Sales_Data[[#This Row],[Sales]],0)</f>
        <v>0.1223763888888889</v>
      </c>
      <c r="O9804" s="7" t="str">
        <f>TEXT(Sales_Data[[#This Row],[Order_Date]],"mmm")</f>
        <v>Mar</v>
      </c>
      <c r="P9804" s="9" t="str">
        <f>TEXT(Sales_Data[[#This Row],[Order_Date]],"yyyy")</f>
        <v>2025</v>
      </c>
      <c r="Q9804" s="9" t="str">
        <f t="shared" si="153"/>
        <v>Existing</v>
      </c>
      <c r="R9804" s="1" t="s">
        <v>64</v>
      </c>
    </row>
    <row r="9805" spans="1:18" x14ac:dyDescent="0.35">
      <c r="A9805" s="1" t="s">
        <v>14780</v>
      </c>
      <c r="B9805" s="2">
        <v>45975</v>
      </c>
      <c r="C9805" s="1" t="s">
        <v>10494</v>
      </c>
      <c r="D9805" s="1" t="s">
        <v>11120</v>
      </c>
      <c r="E9805" s="1" t="s">
        <v>24</v>
      </c>
      <c r="F9805" s="1" t="s">
        <v>25</v>
      </c>
      <c r="G9805" s="1" t="s">
        <v>34</v>
      </c>
      <c r="H9805" s="1" t="s">
        <v>153</v>
      </c>
      <c r="I9805">
        <v>1</v>
      </c>
      <c r="J9805">
        <v>7000</v>
      </c>
      <c r="K9805" s="7">
        <v>0</v>
      </c>
      <c r="L9805">
        <v>7000</v>
      </c>
      <c r="M9805">
        <v>837.63</v>
      </c>
      <c r="N9805" s="7">
        <f>IFERROR(Sales_Data[[#This Row],[Profit]]/Sales_Data[[#This Row],[Sales]],0)</f>
        <v>0.11966142857142857</v>
      </c>
      <c r="O9805" s="7" t="str">
        <f>TEXT(Sales_Data[[#This Row],[Order_Date]],"mmm")</f>
        <v>Nov</v>
      </c>
      <c r="P9805" s="9" t="str">
        <f>TEXT(Sales_Data[[#This Row],[Order_Date]],"yyyy")</f>
        <v>2025</v>
      </c>
      <c r="Q9805" s="9" t="str">
        <f t="shared" si="153"/>
        <v>New</v>
      </c>
      <c r="R9805" s="1" t="s">
        <v>73</v>
      </c>
    </row>
    <row r="9806" spans="1:18" x14ac:dyDescent="0.35">
      <c r="A9806" s="1" t="s">
        <v>14781</v>
      </c>
      <c r="B9806" s="2">
        <v>45672</v>
      </c>
      <c r="C9806" s="1" t="s">
        <v>12119</v>
      </c>
      <c r="D9806" s="1" t="s">
        <v>5982</v>
      </c>
      <c r="E9806" s="1" t="s">
        <v>160</v>
      </c>
      <c r="F9806" s="1" t="s">
        <v>161</v>
      </c>
      <c r="G9806" s="1" t="s">
        <v>42</v>
      </c>
      <c r="H9806" s="1" t="s">
        <v>63</v>
      </c>
      <c r="I9806">
        <v>2</v>
      </c>
      <c r="J9806">
        <v>4500</v>
      </c>
      <c r="K9806" s="7">
        <v>0.05</v>
      </c>
      <c r="L9806">
        <v>8550</v>
      </c>
      <c r="M9806">
        <v>1087.76</v>
      </c>
      <c r="N9806" s="7">
        <f>IFERROR(Sales_Data[[#This Row],[Profit]]/Sales_Data[[#This Row],[Sales]],0)</f>
        <v>0.12722339181286549</v>
      </c>
      <c r="O9806" s="7" t="str">
        <f>TEXT(Sales_Data[[#This Row],[Order_Date]],"mmm")</f>
        <v>Jan</v>
      </c>
      <c r="P9806" s="9" t="str">
        <f>TEXT(Sales_Data[[#This Row],[Order_Date]],"yyyy")</f>
        <v>2025</v>
      </c>
      <c r="Q9806" s="9" t="str">
        <f t="shared" si="153"/>
        <v>Existing</v>
      </c>
      <c r="R9806" s="1" t="s">
        <v>36</v>
      </c>
    </row>
    <row r="9807" spans="1:18" x14ac:dyDescent="0.35">
      <c r="A9807" s="1" t="s">
        <v>14782</v>
      </c>
      <c r="B9807" s="2">
        <v>45966</v>
      </c>
      <c r="C9807" s="1" t="s">
        <v>1548</v>
      </c>
      <c r="D9807" s="1" t="s">
        <v>5952</v>
      </c>
      <c r="E9807" s="1" t="s">
        <v>40</v>
      </c>
      <c r="F9807" s="1" t="s">
        <v>41</v>
      </c>
      <c r="G9807" s="1" t="s">
        <v>42</v>
      </c>
      <c r="H9807" s="1" t="s">
        <v>112</v>
      </c>
      <c r="I9807">
        <v>3</v>
      </c>
      <c r="J9807">
        <v>2500</v>
      </c>
      <c r="K9807" s="7">
        <v>0</v>
      </c>
      <c r="L9807">
        <v>7500</v>
      </c>
      <c r="M9807">
        <v>730.9</v>
      </c>
      <c r="N9807" s="7">
        <f>IFERROR(Sales_Data[[#This Row],[Profit]]/Sales_Data[[#This Row],[Sales]],0)</f>
        <v>9.7453333333333336E-2</v>
      </c>
      <c r="O9807" s="7" t="str">
        <f>TEXT(Sales_Data[[#This Row],[Order_Date]],"mmm")</f>
        <v>Nov</v>
      </c>
      <c r="P9807" s="9" t="str">
        <f>TEXT(Sales_Data[[#This Row],[Order_Date]],"yyyy")</f>
        <v>2025</v>
      </c>
      <c r="Q9807" s="9" t="str">
        <f t="shared" si="153"/>
        <v>Existing</v>
      </c>
      <c r="R9807" s="1" t="s">
        <v>73</v>
      </c>
    </row>
    <row r="9808" spans="1:18" x14ac:dyDescent="0.35">
      <c r="A9808" s="1" t="s">
        <v>14783</v>
      </c>
      <c r="B9808" s="2">
        <v>45659</v>
      </c>
      <c r="C9808" s="1" t="s">
        <v>5386</v>
      </c>
      <c r="D9808" s="1" t="s">
        <v>2832</v>
      </c>
      <c r="E9808" s="1" t="s">
        <v>86</v>
      </c>
      <c r="F9808" s="1" t="s">
        <v>25</v>
      </c>
      <c r="G9808" s="1" t="s">
        <v>42</v>
      </c>
      <c r="H9808" s="1" t="s">
        <v>47</v>
      </c>
      <c r="I9808">
        <v>1</v>
      </c>
      <c r="J9808">
        <v>55000</v>
      </c>
      <c r="K9808" s="7">
        <v>0</v>
      </c>
      <c r="L9808">
        <v>55000</v>
      </c>
      <c r="M9808">
        <v>7602.14</v>
      </c>
      <c r="N9808" s="7">
        <f>IFERROR(Sales_Data[[#This Row],[Profit]]/Sales_Data[[#This Row],[Sales]],0)</f>
        <v>0.13822072727272727</v>
      </c>
      <c r="O9808" s="7" t="str">
        <f>TEXT(Sales_Data[[#This Row],[Order_Date]],"mmm")</f>
        <v>Jan</v>
      </c>
      <c r="P9808" s="9" t="str">
        <f>TEXT(Sales_Data[[#This Row],[Order_Date]],"yyyy")</f>
        <v>2025</v>
      </c>
      <c r="Q9808" s="9" t="str">
        <f t="shared" si="153"/>
        <v>New</v>
      </c>
      <c r="R9808" s="1" t="s">
        <v>73</v>
      </c>
    </row>
    <row r="9809" spans="1:18" x14ac:dyDescent="0.35">
      <c r="A9809" s="1" t="s">
        <v>14784</v>
      </c>
      <c r="B9809" s="2">
        <v>45926</v>
      </c>
      <c r="C9809" s="1" t="s">
        <v>2578</v>
      </c>
      <c r="D9809" s="1" t="s">
        <v>7860</v>
      </c>
      <c r="E9809" s="1" t="s">
        <v>56</v>
      </c>
      <c r="F9809" s="1" t="s">
        <v>57</v>
      </c>
      <c r="G9809" s="1" t="s">
        <v>26</v>
      </c>
      <c r="H9809" s="1" t="s">
        <v>128</v>
      </c>
      <c r="I9809">
        <v>2</v>
      </c>
      <c r="J9809">
        <v>900</v>
      </c>
      <c r="K9809" s="7">
        <v>0.1</v>
      </c>
      <c r="L9809">
        <v>1620</v>
      </c>
      <c r="M9809">
        <v>402.88</v>
      </c>
      <c r="N9809" s="7">
        <f>IFERROR(Sales_Data[[#This Row],[Profit]]/Sales_Data[[#This Row],[Sales]],0)</f>
        <v>0.24869135802469136</v>
      </c>
      <c r="O9809" s="7" t="str">
        <f>TEXT(Sales_Data[[#This Row],[Order_Date]],"mmm")</f>
        <v>Sep</v>
      </c>
      <c r="P9809" s="9" t="str">
        <f>TEXT(Sales_Data[[#This Row],[Order_Date]],"yyyy")</f>
        <v>2025</v>
      </c>
      <c r="Q9809" s="9" t="str">
        <f t="shared" si="153"/>
        <v>Existing</v>
      </c>
      <c r="R9809" s="1" t="s">
        <v>64</v>
      </c>
    </row>
    <row r="9810" spans="1:18" x14ac:dyDescent="0.35">
      <c r="A9810" s="1" t="s">
        <v>14785</v>
      </c>
      <c r="B9810" s="2">
        <v>45774</v>
      </c>
      <c r="C9810" s="1" t="s">
        <v>3008</v>
      </c>
      <c r="D9810" s="1" t="s">
        <v>13302</v>
      </c>
      <c r="E9810" s="1" t="s">
        <v>51</v>
      </c>
      <c r="F9810" s="1" t="s">
        <v>52</v>
      </c>
      <c r="G9810" s="1" t="s">
        <v>42</v>
      </c>
      <c r="H9810" s="1" t="s">
        <v>102</v>
      </c>
      <c r="I9810">
        <v>4</v>
      </c>
      <c r="J9810">
        <v>25000</v>
      </c>
      <c r="K9810" s="7">
        <v>0</v>
      </c>
      <c r="L9810">
        <v>100000</v>
      </c>
      <c r="M9810">
        <v>19971.2</v>
      </c>
      <c r="N9810" s="7">
        <f>IFERROR(Sales_Data[[#This Row],[Profit]]/Sales_Data[[#This Row],[Sales]],0)</f>
        <v>0.199712</v>
      </c>
      <c r="O9810" s="7" t="str">
        <f>TEXT(Sales_Data[[#This Row],[Order_Date]],"mmm")</f>
        <v>Apr</v>
      </c>
      <c r="P9810" s="9" t="str">
        <f>TEXT(Sales_Data[[#This Row],[Order_Date]],"yyyy")</f>
        <v>2025</v>
      </c>
      <c r="Q9810" s="9" t="str">
        <f t="shared" si="153"/>
        <v>Existing</v>
      </c>
      <c r="R9810" s="1" t="s">
        <v>73</v>
      </c>
    </row>
    <row r="9811" spans="1:18" x14ac:dyDescent="0.35">
      <c r="A9811" s="1" t="s">
        <v>14786</v>
      </c>
      <c r="B9811" s="2">
        <v>45864</v>
      </c>
      <c r="C9811" s="1" t="s">
        <v>1715</v>
      </c>
      <c r="D9811" s="1" t="s">
        <v>3734</v>
      </c>
      <c r="E9811" s="1" t="s">
        <v>106</v>
      </c>
      <c r="F9811" s="1" t="s">
        <v>33</v>
      </c>
      <c r="G9811" s="1" t="s">
        <v>42</v>
      </c>
      <c r="H9811" s="1" t="s">
        <v>43</v>
      </c>
      <c r="I9811">
        <v>3</v>
      </c>
      <c r="J9811">
        <v>18000</v>
      </c>
      <c r="K9811" s="7">
        <v>0.05</v>
      </c>
      <c r="L9811">
        <v>51300</v>
      </c>
      <c r="M9811">
        <v>10971.88</v>
      </c>
      <c r="N9811" s="7">
        <f>IFERROR(Sales_Data[[#This Row],[Profit]]/Sales_Data[[#This Row],[Sales]],0)</f>
        <v>0.21387680311890836</v>
      </c>
      <c r="O9811" s="7" t="str">
        <f>TEXT(Sales_Data[[#This Row],[Order_Date]],"mmm")</f>
        <v>Jul</v>
      </c>
      <c r="P9811" s="9" t="str">
        <f>TEXT(Sales_Data[[#This Row],[Order_Date]],"yyyy")</f>
        <v>2025</v>
      </c>
      <c r="Q9811" s="9" t="str">
        <f t="shared" si="153"/>
        <v>Existing</v>
      </c>
      <c r="R9811" s="1" t="s">
        <v>73</v>
      </c>
    </row>
    <row r="9812" spans="1:18" x14ac:dyDescent="0.35">
      <c r="A9812" s="1" t="s">
        <v>14787</v>
      </c>
      <c r="B9812" s="2">
        <v>45748</v>
      </c>
      <c r="C9812" s="1" t="s">
        <v>6053</v>
      </c>
      <c r="D9812" s="1" t="s">
        <v>3985</v>
      </c>
      <c r="E9812" s="1" t="s">
        <v>71</v>
      </c>
      <c r="F9812" s="1" t="s">
        <v>33</v>
      </c>
      <c r="G9812" s="1" t="s">
        <v>18</v>
      </c>
      <c r="H9812" s="1" t="s">
        <v>19</v>
      </c>
      <c r="I9812">
        <v>1</v>
      </c>
      <c r="J9812">
        <v>700</v>
      </c>
      <c r="K9812" s="7">
        <v>0.15</v>
      </c>
      <c r="L9812">
        <v>595</v>
      </c>
      <c r="M9812">
        <v>90.72</v>
      </c>
      <c r="N9812" s="7">
        <f>IFERROR(Sales_Data[[#This Row],[Profit]]/Sales_Data[[#This Row],[Sales]],0)</f>
        <v>0.15247058823529411</v>
      </c>
      <c r="O9812" s="7" t="str">
        <f>TEXT(Sales_Data[[#This Row],[Order_Date]],"mmm")</f>
        <v>Apr</v>
      </c>
      <c r="P9812" s="9" t="str">
        <f>TEXT(Sales_Data[[#This Row],[Order_Date]],"yyyy")</f>
        <v>2025</v>
      </c>
      <c r="Q9812" s="9" t="str">
        <f t="shared" si="153"/>
        <v>New</v>
      </c>
      <c r="R9812" s="1" t="s">
        <v>28</v>
      </c>
    </row>
    <row r="9813" spans="1:18" x14ac:dyDescent="0.35">
      <c r="A9813" s="1" t="s">
        <v>14788</v>
      </c>
      <c r="B9813" s="2">
        <v>45689</v>
      </c>
      <c r="C9813" s="1" t="s">
        <v>14131</v>
      </c>
      <c r="D9813" s="1" t="s">
        <v>6159</v>
      </c>
      <c r="E9813" s="1" t="s">
        <v>119</v>
      </c>
      <c r="F9813" s="1" t="s">
        <v>33</v>
      </c>
      <c r="G9813" s="1" t="s">
        <v>26</v>
      </c>
      <c r="H9813" s="1" t="s">
        <v>82</v>
      </c>
      <c r="I9813">
        <v>1</v>
      </c>
      <c r="J9813">
        <v>450</v>
      </c>
      <c r="K9813" s="7">
        <v>0.1</v>
      </c>
      <c r="L9813">
        <v>405</v>
      </c>
      <c r="M9813">
        <v>90.85</v>
      </c>
      <c r="N9813" s="7">
        <f>IFERROR(Sales_Data[[#This Row],[Profit]]/Sales_Data[[#This Row],[Sales]],0)</f>
        <v>0.22432098765432099</v>
      </c>
      <c r="O9813" s="7" t="str">
        <f>TEXT(Sales_Data[[#This Row],[Order_Date]],"mmm")</f>
        <v>Feb</v>
      </c>
      <c r="P9813" s="9" t="str">
        <f>TEXT(Sales_Data[[#This Row],[Order_Date]],"yyyy")</f>
        <v>2025</v>
      </c>
      <c r="Q9813" s="9" t="str">
        <f t="shared" si="153"/>
        <v>New</v>
      </c>
      <c r="R9813" s="1" t="s">
        <v>73</v>
      </c>
    </row>
    <row r="9814" spans="1:18" x14ac:dyDescent="0.35">
      <c r="A9814" s="1" t="s">
        <v>14789</v>
      </c>
      <c r="B9814" s="2">
        <v>45682</v>
      </c>
      <c r="C9814" s="1" t="s">
        <v>3313</v>
      </c>
      <c r="D9814" s="1" t="s">
        <v>1138</v>
      </c>
      <c r="E9814" s="1" t="s">
        <v>51</v>
      </c>
      <c r="F9814" s="1" t="s">
        <v>52</v>
      </c>
      <c r="G9814" s="1" t="s">
        <v>42</v>
      </c>
      <c r="H9814" s="1" t="s">
        <v>102</v>
      </c>
      <c r="I9814">
        <v>5</v>
      </c>
      <c r="J9814">
        <v>25000</v>
      </c>
      <c r="K9814" s="7">
        <v>0.15</v>
      </c>
      <c r="L9814">
        <v>106250</v>
      </c>
      <c r="M9814">
        <v>9818.42</v>
      </c>
      <c r="N9814" s="7">
        <f>IFERROR(Sales_Data[[#This Row],[Profit]]/Sales_Data[[#This Row],[Sales]],0)</f>
        <v>9.2408658823529416E-2</v>
      </c>
      <c r="O9814" s="7" t="str">
        <f>TEXT(Sales_Data[[#This Row],[Order_Date]],"mmm")</f>
        <v>Jan</v>
      </c>
      <c r="P9814" s="9" t="str">
        <f>TEXT(Sales_Data[[#This Row],[Order_Date]],"yyyy")</f>
        <v>2025</v>
      </c>
      <c r="Q9814" s="9" t="str">
        <f t="shared" si="153"/>
        <v>Existing</v>
      </c>
      <c r="R9814" s="1" t="s">
        <v>36</v>
      </c>
    </row>
    <row r="9815" spans="1:18" x14ac:dyDescent="0.35">
      <c r="A9815" s="1" t="s">
        <v>14790</v>
      </c>
      <c r="B9815" s="2">
        <v>46013</v>
      </c>
      <c r="C9815" s="1" t="s">
        <v>10046</v>
      </c>
      <c r="D9815" s="1" t="s">
        <v>360</v>
      </c>
      <c r="E9815" s="1" t="s">
        <v>40</v>
      </c>
      <c r="F9815" s="1" t="s">
        <v>41</v>
      </c>
      <c r="G9815" s="1" t="s">
        <v>34</v>
      </c>
      <c r="H9815" s="1" t="s">
        <v>153</v>
      </c>
      <c r="I9815">
        <v>3</v>
      </c>
      <c r="J9815">
        <v>7000</v>
      </c>
      <c r="K9815" s="7">
        <v>0.05</v>
      </c>
      <c r="L9815">
        <v>19950</v>
      </c>
      <c r="M9815">
        <v>4168.4799999999996</v>
      </c>
      <c r="N9815" s="7">
        <f>IFERROR(Sales_Data[[#This Row],[Profit]]/Sales_Data[[#This Row],[Sales]],0)</f>
        <v>0.20894636591478694</v>
      </c>
      <c r="O9815" s="7" t="str">
        <f>TEXT(Sales_Data[[#This Row],[Order_Date]],"mmm")</f>
        <v>Dec</v>
      </c>
      <c r="P9815" s="9" t="str">
        <f>TEXT(Sales_Data[[#This Row],[Order_Date]],"yyyy")</f>
        <v>2025</v>
      </c>
      <c r="Q9815" s="9" t="str">
        <f t="shared" si="153"/>
        <v>Existing</v>
      </c>
      <c r="R9815" s="1" t="s">
        <v>36</v>
      </c>
    </row>
    <row r="9816" spans="1:18" x14ac:dyDescent="0.35">
      <c r="A9816" s="1" t="s">
        <v>14791</v>
      </c>
      <c r="B9816" s="2">
        <v>45804</v>
      </c>
      <c r="C9816" s="1" t="s">
        <v>2095</v>
      </c>
      <c r="D9816" s="1" t="s">
        <v>1910</v>
      </c>
      <c r="E9816" s="1" t="s">
        <v>71</v>
      </c>
      <c r="F9816" s="1" t="s">
        <v>33</v>
      </c>
      <c r="G9816" s="1" t="s">
        <v>26</v>
      </c>
      <c r="H9816" s="1" t="s">
        <v>27</v>
      </c>
      <c r="I9816">
        <v>1</v>
      </c>
      <c r="J9816">
        <v>1200</v>
      </c>
      <c r="K9816" s="7">
        <v>0.05</v>
      </c>
      <c r="L9816">
        <v>1140</v>
      </c>
      <c r="M9816">
        <v>217.3</v>
      </c>
      <c r="N9816" s="7">
        <f>IFERROR(Sales_Data[[#This Row],[Profit]]/Sales_Data[[#This Row],[Sales]],0)</f>
        <v>0.19061403508771932</v>
      </c>
      <c r="O9816" s="7" t="str">
        <f>TEXT(Sales_Data[[#This Row],[Order_Date]],"mmm")</f>
        <v>May</v>
      </c>
      <c r="P9816" s="9" t="str">
        <f>TEXT(Sales_Data[[#This Row],[Order_Date]],"yyyy")</f>
        <v>2025</v>
      </c>
      <c r="Q9816" s="9" t="str">
        <f t="shared" si="153"/>
        <v>New</v>
      </c>
      <c r="R9816" s="1" t="s">
        <v>73</v>
      </c>
    </row>
    <row r="9817" spans="1:18" x14ac:dyDescent="0.35">
      <c r="A9817" s="1" t="s">
        <v>14792</v>
      </c>
      <c r="B9817" s="2">
        <v>45841</v>
      </c>
      <c r="C9817" s="1" t="s">
        <v>918</v>
      </c>
      <c r="D9817" s="1" t="s">
        <v>1168</v>
      </c>
      <c r="E9817" s="1" t="s">
        <v>24</v>
      </c>
      <c r="F9817" s="1" t="s">
        <v>25</v>
      </c>
      <c r="G9817" s="1" t="s">
        <v>34</v>
      </c>
      <c r="H9817" s="1" t="s">
        <v>77</v>
      </c>
      <c r="I9817">
        <v>2</v>
      </c>
      <c r="J9817">
        <v>22000</v>
      </c>
      <c r="K9817" s="7">
        <v>0.15</v>
      </c>
      <c r="L9817">
        <v>37400</v>
      </c>
      <c r="M9817">
        <v>4131.71</v>
      </c>
      <c r="N9817" s="7">
        <f>IFERROR(Sales_Data[[#This Row],[Profit]]/Sales_Data[[#This Row],[Sales]],0)</f>
        <v>0.11047352941176471</v>
      </c>
      <c r="O9817" s="7" t="str">
        <f>TEXT(Sales_Data[[#This Row],[Order_Date]],"mmm")</f>
        <v>Jul</v>
      </c>
      <c r="P9817" s="9" t="str">
        <f>TEXT(Sales_Data[[#This Row],[Order_Date]],"yyyy")</f>
        <v>2025</v>
      </c>
      <c r="Q9817" s="9" t="str">
        <f t="shared" si="153"/>
        <v>Existing</v>
      </c>
      <c r="R9817" s="1" t="s">
        <v>73</v>
      </c>
    </row>
    <row r="9818" spans="1:18" x14ac:dyDescent="0.35">
      <c r="A9818" s="1" t="s">
        <v>14793</v>
      </c>
      <c r="B9818" s="2">
        <v>45943</v>
      </c>
      <c r="C9818" s="1" t="s">
        <v>2415</v>
      </c>
      <c r="D9818" s="1" t="s">
        <v>10691</v>
      </c>
      <c r="E9818" s="1" t="s">
        <v>32</v>
      </c>
      <c r="F9818" s="1" t="s">
        <v>33</v>
      </c>
      <c r="G9818" s="1" t="s">
        <v>34</v>
      </c>
      <c r="H9818" s="1" t="s">
        <v>107</v>
      </c>
      <c r="I9818">
        <v>1</v>
      </c>
      <c r="J9818">
        <v>6500</v>
      </c>
      <c r="K9818" s="7">
        <v>0</v>
      </c>
      <c r="L9818">
        <v>6500</v>
      </c>
      <c r="M9818">
        <v>573.70000000000005</v>
      </c>
      <c r="N9818" s="7">
        <f>IFERROR(Sales_Data[[#This Row],[Profit]]/Sales_Data[[#This Row],[Sales]],0)</f>
        <v>8.8261538461538475E-2</v>
      </c>
      <c r="O9818" s="7" t="str">
        <f>TEXT(Sales_Data[[#This Row],[Order_Date]],"mmm")</f>
        <v>Oct</v>
      </c>
      <c r="P9818" s="9" t="str">
        <f>TEXT(Sales_Data[[#This Row],[Order_Date]],"yyyy")</f>
        <v>2025</v>
      </c>
      <c r="Q9818" s="9" t="str">
        <f t="shared" si="153"/>
        <v>New</v>
      </c>
      <c r="R9818" s="1" t="s">
        <v>28</v>
      </c>
    </row>
    <row r="9819" spans="1:18" x14ac:dyDescent="0.35">
      <c r="A9819" s="1" t="s">
        <v>14794</v>
      </c>
      <c r="B9819" s="2">
        <v>45913</v>
      </c>
      <c r="C9819" s="1" t="s">
        <v>6437</v>
      </c>
      <c r="D9819" s="1" t="s">
        <v>1742</v>
      </c>
      <c r="E9819" s="1" t="s">
        <v>62</v>
      </c>
      <c r="F9819" s="1" t="s">
        <v>41</v>
      </c>
      <c r="G9819" s="1" t="s">
        <v>120</v>
      </c>
      <c r="H9819" s="1" t="s">
        <v>146</v>
      </c>
      <c r="I9819">
        <v>2</v>
      </c>
      <c r="J9819">
        <v>800</v>
      </c>
      <c r="K9819" s="7">
        <v>0</v>
      </c>
      <c r="L9819">
        <v>1600</v>
      </c>
      <c r="M9819">
        <v>232.93</v>
      </c>
      <c r="N9819" s="7">
        <f>IFERROR(Sales_Data[[#This Row],[Profit]]/Sales_Data[[#This Row],[Sales]],0)</f>
        <v>0.14558125</v>
      </c>
      <c r="O9819" s="7" t="str">
        <f>TEXT(Sales_Data[[#This Row],[Order_Date]],"mmm")</f>
        <v>Sep</v>
      </c>
      <c r="P9819" s="9" t="str">
        <f>TEXT(Sales_Data[[#This Row],[Order_Date]],"yyyy")</f>
        <v>2025</v>
      </c>
      <c r="Q9819" s="9" t="str">
        <f t="shared" si="153"/>
        <v>Existing</v>
      </c>
      <c r="R9819" s="1" t="s">
        <v>36</v>
      </c>
    </row>
    <row r="9820" spans="1:18" x14ac:dyDescent="0.35">
      <c r="A9820" s="1" t="s">
        <v>14795</v>
      </c>
      <c r="B9820" s="2">
        <v>45837</v>
      </c>
      <c r="C9820" s="1" t="s">
        <v>10864</v>
      </c>
      <c r="D9820" s="1" t="s">
        <v>905</v>
      </c>
      <c r="E9820" s="1" t="s">
        <v>71</v>
      </c>
      <c r="F9820" s="1" t="s">
        <v>33</v>
      </c>
      <c r="G9820" s="1" t="s">
        <v>120</v>
      </c>
      <c r="H9820" s="1" t="s">
        <v>146</v>
      </c>
      <c r="I9820">
        <v>3</v>
      </c>
      <c r="J9820">
        <v>800</v>
      </c>
      <c r="K9820" s="7">
        <v>0</v>
      </c>
      <c r="L9820">
        <v>2400</v>
      </c>
      <c r="M9820">
        <v>501.17</v>
      </c>
      <c r="N9820" s="7">
        <f>IFERROR(Sales_Data[[#This Row],[Profit]]/Sales_Data[[#This Row],[Sales]],0)</f>
        <v>0.20882083333333334</v>
      </c>
      <c r="O9820" s="7" t="str">
        <f>TEXT(Sales_Data[[#This Row],[Order_Date]],"mmm")</f>
        <v>Jun</v>
      </c>
      <c r="P9820" s="9" t="str">
        <f>TEXT(Sales_Data[[#This Row],[Order_Date]],"yyyy")</f>
        <v>2025</v>
      </c>
      <c r="Q9820" s="9" t="str">
        <f t="shared" si="153"/>
        <v>Existing</v>
      </c>
      <c r="R9820" s="1" t="s">
        <v>20</v>
      </c>
    </row>
    <row r="9821" spans="1:18" x14ac:dyDescent="0.35">
      <c r="A9821" s="1" t="s">
        <v>14796</v>
      </c>
      <c r="B9821" s="2">
        <v>45838</v>
      </c>
      <c r="C9821" s="1" t="s">
        <v>1896</v>
      </c>
      <c r="D9821" s="1" t="s">
        <v>4689</v>
      </c>
      <c r="E9821" s="1" t="s">
        <v>17</v>
      </c>
      <c r="F9821" s="1" t="s">
        <v>17</v>
      </c>
      <c r="G9821" s="1" t="s">
        <v>120</v>
      </c>
      <c r="H9821" s="1" t="s">
        <v>143</v>
      </c>
      <c r="I9821">
        <v>1</v>
      </c>
      <c r="J9821">
        <v>1800</v>
      </c>
      <c r="K9821" s="7">
        <v>0.1</v>
      </c>
      <c r="L9821">
        <v>1620</v>
      </c>
      <c r="M9821">
        <v>162.94</v>
      </c>
      <c r="N9821" s="7">
        <f>IFERROR(Sales_Data[[#This Row],[Profit]]/Sales_Data[[#This Row],[Sales]],0)</f>
        <v>0.10058024691358025</v>
      </c>
      <c r="O9821" s="7" t="str">
        <f>TEXT(Sales_Data[[#This Row],[Order_Date]],"mmm")</f>
        <v>Jun</v>
      </c>
      <c r="P9821" s="9" t="str">
        <f>TEXT(Sales_Data[[#This Row],[Order_Date]],"yyyy")</f>
        <v>2025</v>
      </c>
      <c r="Q9821" s="9" t="str">
        <f t="shared" si="153"/>
        <v>New</v>
      </c>
      <c r="R9821" s="1" t="s">
        <v>36</v>
      </c>
    </row>
    <row r="9822" spans="1:18" x14ac:dyDescent="0.35">
      <c r="A9822" s="1" t="s">
        <v>14797</v>
      </c>
      <c r="B9822" s="2">
        <v>45686</v>
      </c>
      <c r="C9822" s="1" t="s">
        <v>4573</v>
      </c>
      <c r="D9822" s="1" t="s">
        <v>1691</v>
      </c>
      <c r="E9822" s="1" t="s">
        <v>62</v>
      </c>
      <c r="F9822" s="1" t="s">
        <v>41</v>
      </c>
      <c r="G9822" s="1" t="s">
        <v>18</v>
      </c>
      <c r="H9822" s="1" t="s">
        <v>131</v>
      </c>
      <c r="I9822">
        <v>2</v>
      </c>
      <c r="J9822">
        <v>1500</v>
      </c>
      <c r="K9822" s="7">
        <v>0.15</v>
      </c>
      <c r="L9822">
        <v>2550</v>
      </c>
      <c r="M9822">
        <v>511.45</v>
      </c>
      <c r="N9822" s="7">
        <f>IFERROR(Sales_Data[[#This Row],[Profit]]/Sales_Data[[#This Row],[Sales]],0)</f>
        <v>0.20056862745098039</v>
      </c>
      <c r="O9822" s="7" t="str">
        <f>TEXT(Sales_Data[[#This Row],[Order_Date]],"mmm")</f>
        <v>Jan</v>
      </c>
      <c r="P9822" s="9" t="str">
        <f>TEXT(Sales_Data[[#This Row],[Order_Date]],"yyyy")</f>
        <v>2025</v>
      </c>
      <c r="Q9822" s="9" t="str">
        <f t="shared" si="153"/>
        <v>Existing</v>
      </c>
      <c r="R9822" s="1" t="s">
        <v>20</v>
      </c>
    </row>
    <row r="9823" spans="1:18" x14ac:dyDescent="0.35">
      <c r="A9823" s="1" t="s">
        <v>14798</v>
      </c>
      <c r="B9823" s="2">
        <v>45685</v>
      </c>
      <c r="C9823" s="1" t="s">
        <v>4054</v>
      </c>
      <c r="D9823" s="1" t="s">
        <v>14799</v>
      </c>
      <c r="E9823" s="1" t="s">
        <v>51</v>
      </c>
      <c r="F9823" s="1" t="s">
        <v>52</v>
      </c>
      <c r="G9823" s="1" t="s">
        <v>26</v>
      </c>
      <c r="H9823" s="1" t="s">
        <v>128</v>
      </c>
      <c r="I9823">
        <v>2</v>
      </c>
      <c r="J9823">
        <v>900</v>
      </c>
      <c r="K9823" s="7">
        <v>0.05</v>
      </c>
      <c r="L9823">
        <v>1710</v>
      </c>
      <c r="M9823">
        <v>144.33000000000001</v>
      </c>
      <c r="N9823" s="7">
        <f>IFERROR(Sales_Data[[#This Row],[Profit]]/Sales_Data[[#This Row],[Sales]],0)</f>
        <v>8.4403508771929828E-2</v>
      </c>
      <c r="O9823" s="7" t="str">
        <f>TEXT(Sales_Data[[#This Row],[Order_Date]],"mmm")</f>
        <v>Jan</v>
      </c>
      <c r="P9823" s="9" t="str">
        <f>TEXT(Sales_Data[[#This Row],[Order_Date]],"yyyy")</f>
        <v>2025</v>
      </c>
      <c r="Q9823" s="9" t="str">
        <f t="shared" si="153"/>
        <v>Existing</v>
      </c>
      <c r="R9823" s="1" t="s">
        <v>36</v>
      </c>
    </row>
    <row r="9824" spans="1:18" x14ac:dyDescent="0.35">
      <c r="A9824" s="1" t="s">
        <v>14800</v>
      </c>
      <c r="B9824" s="2">
        <v>45744</v>
      </c>
      <c r="C9824" s="1" t="s">
        <v>10859</v>
      </c>
      <c r="D9824" s="1" t="s">
        <v>823</v>
      </c>
      <c r="E9824" s="1" t="s">
        <v>119</v>
      </c>
      <c r="F9824" s="1" t="s">
        <v>33</v>
      </c>
      <c r="G9824" s="1" t="s">
        <v>26</v>
      </c>
      <c r="H9824" s="1" t="s">
        <v>58</v>
      </c>
      <c r="I9824">
        <v>2</v>
      </c>
      <c r="J9824">
        <v>1400</v>
      </c>
      <c r="K9824" s="7">
        <v>0</v>
      </c>
      <c r="L9824">
        <v>2800</v>
      </c>
      <c r="M9824">
        <v>273.57</v>
      </c>
      <c r="N9824" s="7">
        <f>IFERROR(Sales_Data[[#This Row],[Profit]]/Sales_Data[[#This Row],[Sales]],0)</f>
        <v>9.7703571428571431E-2</v>
      </c>
      <c r="O9824" s="7" t="str">
        <f>TEXT(Sales_Data[[#This Row],[Order_Date]],"mmm")</f>
        <v>Mar</v>
      </c>
      <c r="P9824" s="9" t="str">
        <f>TEXT(Sales_Data[[#This Row],[Order_Date]],"yyyy")</f>
        <v>2025</v>
      </c>
      <c r="Q9824" s="9" t="str">
        <f t="shared" si="153"/>
        <v>Existing</v>
      </c>
      <c r="R9824" s="1" t="s">
        <v>20</v>
      </c>
    </row>
    <row r="9825" spans="1:18" x14ac:dyDescent="0.35">
      <c r="A9825" s="1" t="s">
        <v>14801</v>
      </c>
      <c r="B9825" s="2">
        <v>45863</v>
      </c>
      <c r="C9825" s="1" t="s">
        <v>14802</v>
      </c>
      <c r="D9825" s="1" t="s">
        <v>3764</v>
      </c>
      <c r="E9825" s="1" t="s">
        <v>81</v>
      </c>
      <c r="F9825" s="1" t="s">
        <v>33</v>
      </c>
      <c r="G9825" s="1" t="s">
        <v>120</v>
      </c>
      <c r="H9825" s="1" t="s">
        <v>143</v>
      </c>
      <c r="I9825">
        <v>4</v>
      </c>
      <c r="J9825">
        <v>1800</v>
      </c>
      <c r="K9825" s="7">
        <v>0.05</v>
      </c>
      <c r="L9825">
        <v>6840</v>
      </c>
      <c r="M9825">
        <v>638.66999999999996</v>
      </c>
      <c r="N9825" s="7">
        <f>IFERROR(Sales_Data[[#This Row],[Profit]]/Sales_Data[[#This Row],[Sales]],0)</f>
        <v>9.3372807017543857E-2</v>
      </c>
      <c r="O9825" s="7" t="str">
        <f>TEXT(Sales_Data[[#This Row],[Order_Date]],"mmm")</f>
        <v>Jul</v>
      </c>
      <c r="P9825" s="9" t="str">
        <f>TEXT(Sales_Data[[#This Row],[Order_Date]],"yyyy")</f>
        <v>2025</v>
      </c>
      <c r="Q9825" s="9" t="str">
        <f t="shared" si="153"/>
        <v>Existing</v>
      </c>
      <c r="R9825" s="1" t="s">
        <v>20</v>
      </c>
    </row>
    <row r="9826" spans="1:18" x14ac:dyDescent="0.35">
      <c r="A9826" s="1" t="s">
        <v>14803</v>
      </c>
      <c r="B9826" s="2">
        <v>45973</v>
      </c>
      <c r="C9826" s="1" t="s">
        <v>460</v>
      </c>
      <c r="D9826" s="1" t="s">
        <v>5732</v>
      </c>
      <c r="E9826" s="1" t="s">
        <v>56</v>
      </c>
      <c r="F9826" s="1" t="s">
        <v>57</v>
      </c>
      <c r="G9826" s="1" t="s">
        <v>34</v>
      </c>
      <c r="H9826" s="1" t="s">
        <v>77</v>
      </c>
      <c r="I9826">
        <v>4</v>
      </c>
      <c r="J9826">
        <v>22000</v>
      </c>
      <c r="K9826" s="7">
        <v>0.1</v>
      </c>
      <c r="L9826">
        <v>79200</v>
      </c>
      <c r="M9826">
        <v>9957.7900000000009</v>
      </c>
      <c r="N9826" s="7">
        <f>IFERROR(Sales_Data[[#This Row],[Profit]]/Sales_Data[[#This Row],[Sales]],0)</f>
        <v>0.12572967171717173</v>
      </c>
      <c r="O9826" s="7" t="str">
        <f>TEXT(Sales_Data[[#This Row],[Order_Date]],"mmm")</f>
        <v>Nov</v>
      </c>
      <c r="P9826" s="9" t="str">
        <f>TEXT(Sales_Data[[#This Row],[Order_Date]],"yyyy")</f>
        <v>2025</v>
      </c>
      <c r="Q9826" s="9" t="str">
        <f t="shared" si="153"/>
        <v>Existing</v>
      </c>
      <c r="R9826" s="1" t="s">
        <v>20</v>
      </c>
    </row>
    <row r="9827" spans="1:18" x14ac:dyDescent="0.35">
      <c r="A9827" s="1" t="s">
        <v>14804</v>
      </c>
      <c r="B9827" s="2">
        <v>45687</v>
      </c>
      <c r="C9827" s="1" t="s">
        <v>6437</v>
      </c>
      <c r="D9827" s="1" t="s">
        <v>6346</v>
      </c>
      <c r="E9827" s="1" t="s">
        <v>119</v>
      </c>
      <c r="F9827" s="1" t="s">
        <v>33</v>
      </c>
      <c r="G9827" s="1" t="s">
        <v>120</v>
      </c>
      <c r="H9827" s="1" t="s">
        <v>143</v>
      </c>
      <c r="I9827">
        <v>1</v>
      </c>
      <c r="J9827">
        <v>1800</v>
      </c>
      <c r="K9827" s="7">
        <v>0.1</v>
      </c>
      <c r="L9827">
        <v>1620</v>
      </c>
      <c r="M9827">
        <v>247</v>
      </c>
      <c r="N9827" s="7">
        <f>IFERROR(Sales_Data[[#This Row],[Profit]]/Sales_Data[[#This Row],[Sales]],0)</f>
        <v>0.15246913580246912</v>
      </c>
      <c r="O9827" s="7" t="str">
        <f>TEXT(Sales_Data[[#This Row],[Order_Date]],"mmm")</f>
        <v>Jan</v>
      </c>
      <c r="P9827" s="9" t="str">
        <f>TEXT(Sales_Data[[#This Row],[Order_Date]],"yyyy")</f>
        <v>2025</v>
      </c>
      <c r="Q9827" s="9" t="str">
        <f t="shared" si="153"/>
        <v>New</v>
      </c>
      <c r="R9827" s="1" t="s">
        <v>28</v>
      </c>
    </row>
    <row r="9828" spans="1:18" x14ac:dyDescent="0.35">
      <c r="A9828" s="1" t="s">
        <v>14805</v>
      </c>
      <c r="B9828" s="2">
        <v>45864</v>
      </c>
      <c r="C9828" s="1" t="s">
        <v>3508</v>
      </c>
      <c r="D9828" s="1" t="s">
        <v>2275</v>
      </c>
      <c r="E9828" s="1" t="s">
        <v>71</v>
      </c>
      <c r="F9828" s="1" t="s">
        <v>33</v>
      </c>
      <c r="G9828" s="1" t="s">
        <v>120</v>
      </c>
      <c r="H9828" s="1" t="s">
        <v>217</v>
      </c>
      <c r="I9828">
        <v>4</v>
      </c>
      <c r="J9828">
        <v>3200</v>
      </c>
      <c r="K9828" s="7">
        <v>0.05</v>
      </c>
      <c r="L9828">
        <v>12160</v>
      </c>
      <c r="M9828">
        <v>1771.23</v>
      </c>
      <c r="N9828" s="7">
        <f>IFERROR(Sales_Data[[#This Row],[Profit]]/Sales_Data[[#This Row],[Sales]],0)</f>
        <v>0.14566036184210526</v>
      </c>
      <c r="O9828" s="7" t="str">
        <f>TEXT(Sales_Data[[#This Row],[Order_Date]],"mmm")</f>
        <v>Jul</v>
      </c>
      <c r="P9828" s="9" t="str">
        <f>TEXT(Sales_Data[[#This Row],[Order_Date]],"yyyy")</f>
        <v>2025</v>
      </c>
      <c r="Q9828" s="9" t="str">
        <f t="shared" si="153"/>
        <v>Existing</v>
      </c>
      <c r="R9828" s="1" t="s">
        <v>36</v>
      </c>
    </row>
    <row r="9829" spans="1:18" x14ac:dyDescent="0.35">
      <c r="A9829" s="1" t="s">
        <v>14806</v>
      </c>
      <c r="B9829" s="2">
        <v>45701</v>
      </c>
      <c r="C9829" s="1" t="s">
        <v>454</v>
      </c>
      <c r="D9829" s="1" t="s">
        <v>5397</v>
      </c>
      <c r="E9829" s="1" t="s">
        <v>17</v>
      </c>
      <c r="F9829" s="1" t="s">
        <v>17</v>
      </c>
      <c r="G9829" s="1" t="s">
        <v>42</v>
      </c>
      <c r="H9829" s="1" t="s">
        <v>63</v>
      </c>
      <c r="I9829">
        <v>1</v>
      </c>
      <c r="J9829">
        <v>4500</v>
      </c>
      <c r="K9829" s="7">
        <v>0</v>
      </c>
      <c r="L9829">
        <v>4500</v>
      </c>
      <c r="M9829">
        <v>1034.9000000000001</v>
      </c>
      <c r="N9829" s="7">
        <f>IFERROR(Sales_Data[[#This Row],[Profit]]/Sales_Data[[#This Row],[Sales]],0)</f>
        <v>0.22997777777777781</v>
      </c>
      <c r="O9829" s="7" t="str">
        <f>TEXT(Sales_Data[[#This Row],[Order_Date]],"mmm")</f>
        <v>Feb</v>
      </c>
      <c r="P9829" s="9" t="str">
        <f>TEXT(Sales_Data[[#This Row],[Order_Date]],"yyyy")</f>
        <v>2025</v>
      </c>
      <c r="Q9829" s="9" t="str">
        <f t="shared" si="153"/>
        <v>New</v>
      </c>
      <c r="R9829" s="1" t="s">
        <v>20</v>
      </c>
    </row>
    <row r="9830" spans="1:18" x14ac:dyDescent="0.35">
      <c r="A9830" s="1" t="s">
        <v>14807</v>
      </c>
      <c r="B9830" s="2">
        <v>45913</v>
      </c>
      <c r="C9830" s="1" t="s">
        <v>7987</v>
      </c>
      <c r="D9830" s="1" t="s">
        <v>2062</v>
      </c>
      <c r="E9830" s="1" t="s">
        <v>160</v>
      </c>
      <c r="F9830" s="1" t="s">
        <v>161</v>
      </c>
      <c r="G9830" s="1" t="s">
        <v>42</v>
      </c>
      <c r="H9830" s="1" t="s">
        <v>102</v>
      </c>
      <c r="I9830">
        <v>3</v>
      </c>
      <c r="J9830">
        <v>25000</v>
      </c>
      <c r="K9830" s="7">
        <v>0.05</v>
      </c>
      <c r="L9830">
        <v>71250</v>
      </c>
      <c r="M9830">
        <v>17097.419999999998</v>
      </c>
      <c r="N9830" s="7">
        <f>IFERROR(Sales_Data[[#This Row],[Profit]]/Sales_Data[[#This Row],[Sales]],0)</f>
        <v>0.23996378947368419</v>
      </c>
      <c r="O9830" s="7" t="str">
        <f>TEXT(Sales_Data[[#This Row],[Order_Date]],"mmm")</f>
        <v>Sep</v>
      </c>
      <c r="P9830" s="9" t="str">
        <f>TEXT(Sales_Data[[#This Row],[Order_Date]],"yyyy")</f>
        <v>2025</v>
      </c>
      <c r="Q9830" s="9" t="str">
        <f t="shared" si="153"/>
        <v>Existing</v>
      </c>
      <c r="R9830" s="1" t="s">
        <v>28</v>
      </c>
    </row>
    <row r="9831" spans="1:18" x14ac:dyDescent="0.35">
      <c r="A9831" s="1" t="s">
        <v>14808</v>
      </c>
      <c r="B9831" s="2">
        <v>45781</v>
      </c>
      <c r="C9831" s="1" t="s">
        <v>10381</v>
      </c>
      <c r="D9831" s="1" t="s">
        <v>7382</v>
      </c>
      <c r="E9831" s="1" t="s">
        <v>160</v>
      </c>
      <c r="F9831" s="1" t="s">
        <v>161</v>
      </c>
      <c r="G9831" s="1" t="s">
        <v>18</v>
      </c>
      <c r="H9831" s="1" t="s">
        <v>72</v>
      </c>
      <c r="I9831">
        <v>5</v>
      </c>
      <c r="J9831">
        <v>350</v>
      </c>
      <c r="K9831" s="7">
        <v>0</v>
      </c>
      <c r="L9831">
        <v>1750</v>
      </c>
      <c r="M9831">
        <v>280.13</v>
      </c>
      <c r="N9831" s="7">
        <f>IFERROR(Sales_Data[[#This Row],[Profit]]/Sales_Data[[#This Row],[Sales]],0)</f>
        <v>0.16007428571428572</v>
      </c>
      <c r="O9831" s="7" t="str">
        <f>TEXT(Sales_Data[[#This Row],[Order_Date]],"mmm")</f>
        <v>May</v>
      </c>
      <c r="P9831" s="9" t="str">
        <f>TEXT(Sales_Data[[#This Row],[Order_Date]],"yyyy")</f>
        <v>2025</v>
      </c>
      <c r="Q9831" s="9" t="str">
        <f t="shared" si="153"/>
        <v>Existing</v>
      </c>
      <c r="R9831" s="1" t="s">
        <v>20</v>
      </c>
    </row>
    <row r="9832" spans="1:18" x14ac:dyDescent="0.35">
      <c r="A9832" s="1" t="s">
        <v>14809</v>
      </c>
      <c r="B9832" s="2">
        <v>45683</v>
      </c>
      <c r="C9832" s="1" t="s">
        <v>6596</v>
      </c>
      <c r="D9832" s="1" t="s">
        <v>734</v>
      </c>
      <c r="E9832" s="1" t="s">
        <v>62</v>
      </c>
      <c r="F9832" s="1" t="s">
        <v>41</v>
      </c>
      <c r="G9832" s="1" t="s">
        <v>120</v>
      </c>
      <c r="H9832" s="1" t="s">
        <v>143</v>
      </c>
      <c r="I9832">
        <v>5</v>
      </c>
      <c r="J9832">
        <v>1800</v>
      </c>
      <c r="K9832" s="7">
        <v>0</v>
      </c>
      <c r="L9832">
        <v>9000</v>
      </c>
      <c r="M9832">
        <v>1676.52</v>
      </c>
      <c r="N9832" s="7">
        <f>IFERROR(Sales_Data[[#This Row],[Profit]]/Sales_Data[[#This Row],[Sales]],0)</f>
        <v>0.18628</v>
      </c>
      <c r="O9832" s="7" t="str">
        <f>TEXT(Sales_Data[[#This Row],[Order_Date]],"mmm")</f>
        <v>Jan</v>
      </c>
      <c r="P9832" s="9" t="str">
        <f>TEXT(Sales_Data[[#This Row],[Order_Date]],"yyyy")</f>
        <v>2025</v>
      </c>
      <c r="Q9832" s="9" t="str">
        <f t="shared" si="153"/>
        <v>Existing</v>
      </c>
      <c r="R9832" s="1" t="s">
        <v>28</v>
      </c>
    </row>
    <row r="9833" spans="1:18" x14ac:dyDescent="0.35">
      <c r="A9833" s="1" t="s">
        <v>14810</v>
      </c>
      <c r="B9833" s="2">
        <v>45663</v>
      </c>
      <c r="C9833" s="1" t="s">
        <v>1684</v>
      </c>
      <c r="D9833" s="1" t="s">
        <v>846</v>
      </c>
      <c r="E9833" s="1" t="s">
        <v>24</v>
      </c>
      <c r="F9833" s="1" t="s">
        <v>25</v>
      </c>
      <c r="G9833" s="1" t="s">
        <v>26</v>
      </c>
      <c r="H9833" s="1" t="s">
        <v>82</v>
      </c>
      <c r="I9833">
        <v>2</v>
      </c>
      <c r="J9833">
        <v>450</v>
      </c>
      <c r="K9833" s="7">
        <v>0</v>
      </c>
      <c r="L9833">
        <v>900</v>
      </c>
      <c r="M9833">
        <v>95.2</v>
      </c>
      <c r="N9833" s="7">
        <f>IFERROR(Sales_Data[[#This Row],[Profit]]/Sales_Data[[#This Row],[Sales]],0)</f>
        <v>0.10577777777777778</v>
      </c>
      <c r="O9833" s="7" t="str">
        <f>TEXT(Sales_Data[[#This Row],[Order_Date]],"mmm")</f>
        <v>Jan</v>
      </c>
      <c r="P9833" s="9" t="str">
        <f>TEXT(Sales_Data[[#This Row],[Order_Date]],"yyyy")</f>
        <v>2025</v>
      </c>
      <c r="Q9833" s="9" t="str">
        <f t="shared" si="153"/>
        <v>Existing</v>
      </c>
      <c r="R9833" s="1" t="s">
        <v>28</v>
      </c>
    </row>
    <row r="9834" spans="1:18" x14ac:dyDescent="0.35">
      <c r="A9834" s="1" t="s">
        <v>14811</v>
      </c>
      <c r="B9834" s="2">
        <v>45781</v>
      </c>
      <c r="C9834" s="1" t="s">
        <v>3131</v>
      </c>
      <c r="D9834" s="1" t="s">
        <v>7605</v>
      </c>
      <c r="E9834" s="1" t="s">
        <v>71</v>
      </c>
      <c r="F9834" s="1" t="s">
        <v>33</v>
      </c>
      <c r="G9834" s="1" t="s">
        <v>42</v>
      </c>
      <c r="H9834" s="1" t="s">
        <v>43</v>
      </c>
      <c r="I9834">
        <v>5</v>
      </c>
      <c r="J9834">
        <v>18000</v>
      </c>
      <c r="K9834" s="7">
        <v>0.05</v>
      </c>
      <c r="L9834">
        <v>85500</v>
      </c>
      <c r="M9834">
        <v>9598</v>
      </c>
      <c r="N9834" s="7">
        <f>IFERROR(Sales_Data[[#This Row],[Profit]]/Sales_Data[[#This Row],[Sales]],0)</f>
        <v>0.11225730994152047</v>
      </c>
      <c r="O9834" s="7" t="str">
        <f>TEXT(Sales_Data[[#This Row],[Order_Date]],"mmm")</f>
        <v>May</v>
      </c>
      <c r="P9834" s="9" t="str">
        <f>TEXT(Sales_Data[[#This Row],[Order_Date]],"yyyy")</f>
        <v>2025</v>
      </c>
      <c r="Q9834" s="9" t="str">
        <f t="shared" si="153"/>
        <v>Existing</v>
      </c>
      <c r="R9834" s="1" t="s">
        <v>36</v>
      </c>
    </row>
    <row r="9835" spans="1:18" x14ac:dyDescent="0.35">
      <c r="A9835" s="1" t="s">
        <v>14812</v>
      </c>
      <c r="B9835" s="2">
        <v>45959</v>
      </c>
      <c r="C9835" s="1" t="s">
        <v>7949</v>
      </c>
      <c r="D9835" s="1" t="s">
        <v>8107</v>
      </c>
      <c r="E9835" s="1" t="s">
        <v>160</v>
      </c>
      <c r="F9835" s="1" t="s">
        <v>161</v>
      </c>
      <c r="G9835" s="1" t="s">
        <v>120</v>
      </c>
      <c r="H9835" s="1" t="s">
        <v>121</v>
      </c>
      <c r="I9835">
        <v>3</v>
      </c>
      <c r="J9835">
        <v>2800</v>
      </c>
      <c r="K9835" s="7">
        <v>0.1</v>
      </c>
      <c r="L9835">
        <v>7560</v>
      </c>
      <c r="M9835">
        <v>1443.57</v>
      </c>
      <c r="N9835" s="7">
        <f>IFERROR(Sales_Data[[#This Row],[Profit]]/Sales_Data[[#This Row],[Sales]],0)</f>
        <v>0.1909484126984127</v>
      </c>
      <c r="O9835" s="7" t="str">
        <f>TEXT(Sales_Data[[#This Row],[Order_Date]],"mmm")</f>
        <v>Oct</v>
      </c>
      <c r="P9835" s="9" t="str">
        <f>TEXT(Sales_Data[[#This Row],[Order_Date]],"yyyy")</f>
        <v>2025</v>
      </c>
      <c r="Q9835" s="9" t="str">
        <f t="shared" si="153"/>
        <v>Existing</v>
      </c>
      <c r="R9835" s="1" t="s">
        <v>73</v>
      </c>
    </row>
    <row r="9836" spans="1:18" x14ac:dyDescent="0.35">
      <c r="A9836" s="1" t="s">
        <v>14813</v>
      </c>
      <c r="B9836" s="2">
        <v>45989</v>
      </c>
      <c r="C9836" s="1" t="s">
        <v>3524</v>
      </c>
      <c r="D9836" s="1" t="s">
        <v>13145</v>
      </c>
      <c r="E9836" s="1" t="s">
        <v>106</v>
      </c>
      <c r="F9836" s="1" t="s">
        <v>33</v>
      </c>
      <c r="G9836" s="1" t="s">
        <v>42</v>
      </c>
      <c r="H9836" s="1" t="s">
        <v>43</v>
      </c>
      <c r="I9836">
        <v>2</v>
      </c>
      <c r="J9836">
        <v>18000</v>
      </c>
      <c r="K9836" s="7">
        <v>0.05</v>
      </c>
      <c r="L9836">
        <v>34200</v>
      </c>
      <c r="M9836">
        <v>5490.51</v>
      </c>
      <c r="N9836" s="7">
        <f>IFERROR(Sales_Data[[#This Row],[Profit]]/Sales_Data[[#This Row],[Sales]],0)</f>
        <v>0.16054122807017546</v>
      </c>
      <c r="O9836" s="7" t="str">
        <f>TEXT(Sales_Data[[#This Row],[Order_Date]],"mmm")</f>
        <v>Nov</v>
      </c>
      <c r="P9836" s="9" t="str">
        <f>TEXT(Sales_Data[[#This Row],[Order_Date]],"yyyy")</f>
        <v>2025</v>
      </c>
      <c r="Q9836" s="9" t="str">
        <f t="shared" si="153"/>
        <v>Existing</v>
      </c>
      <c r="R9836" s="1" t="s">
        <v>36</v>
      </c>
    </row>
    <row r="9837" spans="1:18" x14ac:dyDescent="0.35">
      <c r="A9837" s="1" t="s">
        <v>14814</v>
      </c>
      <c r="B9837" s="2">
        <v>45845</v>
      </c>
      <c r="C9837" s="1" t="s">
        <v>9675</v>
      </c>
      <c r="D9837" s="1" t="s">
        <v>4113</v>
      </c>
      <c r="E9837" s="1" t="s">
        <v>119</v>
      </c>
      <c r="F9837" s="1" t="s">
        <v>33</v>
      </c>
      <c r="G9837" s="1" t="s">
        <v>34</v>
      </c>
      <c r="H9837" s="1" t="s">
        <v>35</v>
      </c>
      <c r="I9837">
        <v>5</v>
      </c>
      <c r="J9837">
        <v>9000</v>
      </c>
      <c r="K9837" s="7">
        <v>0.05</v>
      </c>
      <c r="L9837">
        <v>42750</v>
      </c>
      <c r="M9837">
        <v>8742.69</v>
      </c>
      <c r="N9837" s="7">
        <f>IFERROR(Sales_Data[[#This Row],[Profit]]/Sales_Data[[#This Row],[Sales]],0)</f>
        <v>0.20450736842105263</v>
      </c>
      <c r="O9837" s="7" t="str">
        <f>TEXT(Sales_Data[[#This Row],[Order_Date]],"mmm")</f>
        <v>Jul</v>
      </c>
      <c r="P9837" s="9" t="str">
        <f>TEXT(Sales_Data[[#This Row],[Order_Date]],"yyyy")</f>
        <v>2025</v>
      </c>
      <c r="Q9837" s="9" t="str">
        <f t="shared" si="153"/>
        <v>Existing</v>
      </c>
      <c r="R9837" s="1" t="s">
        <v>28</v>
      </c>
    </row>
    <row r="9838" spans="1:18" x14ac:dyDescent="0.35">
      <c r="A9838" s="1" t="s">
        <v>14815</v>
      </c>
      <c r="B9838" s="2">
        <v>45910</v>
      </c>
      <c r="C9838" s="1" t="s">
        <v>11209</v>
      </c>
      <c r="D9838" s="1" t="s">
        <v>8239</v>
      </c>
      <c r="E9838" s="1" t="s">
        <v>86</v>
      </c>
      <c r="F9838" s="1" t="s">
        <v>25</v>
      </c>
      <c r="G9838" s="1" t="s">
        <v>34</v>
      </c>
      <c r="H9838" s="1" t="s">
        <v>107</v>
      </c>
      <c r="I9838">
        <v>4</v>
      </c>
      <c r="J9838">
        <v>6500</v>
      </c>
      <c r="K9838" s="7">
        <v>0.05</v>
      </c>
      <c r="L9838">
        <v>24700</v>
      </c>
      <c r="M9838">
        <v>3458.5</v>
      </c>
      <c r="N9838" s="7">
        <f>IFERROR(Sales_Data[[#This Row],[Profit]]/Sales_Data[[#This Row],[Sales]],0)</f>
        <v>0.14002024291497975</v>
      </c>
      <c r="O9838" s="7" t="str">
        <f>TEXT(Sales_Data[[#This Row],[Order_Date]],"mmm")</f>
        <v>Sep</v>
      </c>
      <c r="P9838" s="9" t="str">
        <f>TEXT(Sales_Data[[#This Row],[Order_Date]],"yyyy")</f>
        <v>2025</v>
      </c>
      <c r="Q9838" s="9" t="str">
        <f t="shared" si="153"/>
        <v>Existing</v>
      </c>
      <c r="R9838" s="1" t="s">
        <v>73</v>
      </c>
    </row>
    <row r="9839" spans="1:18" x14ac:dyDescent="0.35">
      <c r="A9839" s="1" t="s">
        <v>14816</v>
      </c>
      <c r="B9839" s="2">
        <v>45695</v>
      </c>
      <c r="C9839" s="1" t="s">
        <v>3698</v>
      </c>
      <c r="D9839" s="1" t="s">
        <v>2257</v>
      </c>
      <c r="E9839" s="1" t="s">
        <v>160</v>
      </c>
      <c r="F9839" s="1" t="s">
        <v>161</v>
      </c>
      <c r="G9839" s="1" t="s">
        <v>26</v>
      </c>
      <c r="H9839" s="1" t="s">
        <v>27</v>
      </c>
      <c r="I9839">
        <v>5</v>
      </c>
      <c r="J9839">
        <v>1200</v>
      </c>
      <c r="K9839" s="7">
        <v>0.1</v>
      </c>
      <c r="L9839">
        <v>5400</v>
      </c>
      <c r="M9839">
        <v>947.6</v>
      </c>
      <c r="N9839" s="7">
        <f>IFERROR(Sales_Data[[#This Row],[Profit]]/Sales_Data[[#This Row],[Sales]],0)</f>
        <v>0.17548148148148149</v>
      </c>
      <c r="O9839" s="7" t="str">
        <f>TEXT(Sales_Data[[#This Row],[Order_Date]],"mmm")</f>
        <v>Feb</v>
      </c>
      <c r="P9839" s="9" t="str">
        <f>TEXT(Sales_Data[[#This Row],[Order_Date]],"yyyy")</f>
        <v>2025</v>
      </c>
      <c r="Q9839" s="9" t="str">
        <f t="shared" si="153"/>
        <v>Existing</v>
      </c>
      <c r="R9839" s="1" t="s">
        <v>64</v>
      </c>
    </row>
    <row r="9840" spans="1:18" x14ac:dyDescent="0.35">
      <c r="A9840" s="1" t="s">
        <v>14817</v>
      </c>
      <c r="B9840" s="2">
        <v>45890</v>
      </c>
      <c r="C9840" s="1" t="s">
        <v>1587</v>
      </c>
      <c r="D9840" s="1" t="s">
        <v>14799</v>
      </c>
      <c r="E9840" s="1" t="s">
        <v>71</v>
      </c>
      <c r="F9840" s="1" t="s">
        <v>33</v>
      </c>
      <c r="G9840" s="1" t="s">
        <v>120</v>
      </c>
      <c r="H9840" s="1" t="s">
        <v>143</v>
      </c>
      <c r="I9840">
        <v>4</v>
      </c>
      <c r="J9840">
        <v>1800</v>
      </c>
      <c r="K9840" s="7">
        <v>0</v>
      </c>
      <c r="L9840">
        <v>7200</v>
      </c>
      <c r="M9840">
        <v>1434.31</v>
      </c>
      <c r="N9840" s="7">
        <f>IFERROR(Sales_Data[[#This Row],[Profit]]/Sales_Data[[#This Row],[Sales]],0)</f>
        <v>0.19920972222222222</v>
      </c>
      <c r="O9840" s="7" t="str">
        <f>TEXT(Sales_Data[[#This Row],[Order_Date]],"mmm")</f>
        <v>Aug</v>
      </c>
      <c r="P9840" s="9" t="str">
        <f>TEXT(Sales_Data[[#This Row],[Order_Date]],"yyyy")</f>
        <v>2025</v>
      </c>
      <c r="Q9840" s="9" t="str">
        <f t="shared" si="153"/>
        <v>Existing</v>
      </c>
      <c r="R9840" s="1" t="s">
        <v>36</v>
      </c>
    </row>
    <row r="9841" spans="1:18" x14ac:dyDescent="0.35">
      <c r="A9841" s="1" t="s">
        <v>14818</v>
      </c>
      <c r="B9841" s="2">
        <v>45867</v>
      </c>
      <c r="C9841" s="1" t="s">
        <v>4276</v>
      </c>
      <c r="D9841" s="1" t="s">
        <v>10736</v>
      </c>
      <c r="E9841" s="1" t="s">
        <v>51</v>
      </c>
      <c r="F9841" s="1" t="s">
        <v>52</v>
      </c>
      <c r="G9841" s="1" t="s">
        <v>120</v>
      </c>
      <c r="H9841" s="1" t="s">
        <v>121</v>
      </c>
      <c r="I9841">
        <v>2</v>
      </c>
      <c r="J9841">
        <v>2800</v>
      </c>
      <c r="K9841" s="7">
        <v>0.2</v>
      </c>
      <c r="L9841">
        <v>4480</v>
      </c>
      <c r="M9841">
        <v>480.87</v>
      </c>
      <c r="N9841" s="7">
        <f>IFERROR(Sales_Data[[#This Row],[Profit]]/Sales_Data[[#This Row],[Sales]],0)</f>
        <v>0.10733705357142857</v>
      </c>
      <c r="O9841" s="7" t="str">
        <f>TEXT(Sales_Data[[#This Row],[Order_Date]],"mmm")</f>
        <v>Jul</v>
      </c>
      <c r="P9841" s="9" t="str">
        <f>TEXT(Sales_Data[[#This Row],[Order_Date]],"yyyy")</f>
        <v>2025</v>
      </c>
      <c r="Q9841" s="9" t="str">
        <f t="shared" si="153"/>
        <v>Existing</v>
      </c>
      <c r="R9841" s="1" t="s">
        <v>73</v>
      </c>
    </row>
    <row r="9842" spans="1:18" x14ac:dyDescent="0.35">
      <c r="A9842" s="1" t="s">
        <v>14819</v>
      </c>
      <c r="B9842" s="2">
        <v>45822</v>
      </c>
      <c r="C9842" s="1" t="s">
        <v>7526</v>
      </c>
      <c r="D9842" s="1" t="s">
        <v>4375</v>
      </c>
      <c r="E9842" s="1" t="s">
        <v>17</v>
      </c>
      <c r="F9842" s="1" t="s">
        <v>17</v>
      </c>
      <c r="G9842" s="1" t="s">
        <v>18</v>
      </c>
      <c r="H9842" s="1" t="s">
        <v>72</v>
      </c>
      <c r="I9842">
        <v>5</v>
      </c>
      <c r="J9842">
        <v>350</v>
      </c>
      <c r="K9842" s="7">
        <v>0.1</v>
      </c>
      <c r="L9842">
        <v>1575</v>
      </c>
      <c r="M9842">
        <v>335.26</v>
      </c>
      <c r="N9842" s="7">
        <f>IFERROR(Sales_Data[[#This Row],[Profit]]/Sales_Data[[#This Row],[Sales]],0)</f>
        <v>0.21286349206349206</v>
      </c>
      <c r="O9842" s="7" t="str">
        <f>TEXT(Sales_Data[[#This Row],[Order_Date]],"mmm")</f>
        <v>Jun</v>
      </c>
      <c r="P9842" s="9" t="str">
        <f>TEXT(Sales_Data[[#This Row],[Order_Date]],"yyyy")</f>
        <v>2025</v>
      </c>
      <c r="Q9842" s="9" t="str">
        <f t="shared" si="153"/>
        <v>Existing</v>
      </c>
      <c r="R9842" s="1" t="s">
        <v>20</v>
      </c>
    </row>
    <row r="9843" spans="1:18" x14ac:dyDescent="0.35">
      <c r="A9843" s="1" t="s">
        <v>14820</v>
      </c>
      <c r="B9843" s="2">
        <v>45713</v>
      </c>
      <c r="C9843" s="1" t="s">
        <v>8687</v>
      </c>
      <c r="D9843" s="1" t="s">
        <v>3543</v>
      </c>
      <c r="E9843" s="1" t="s">
        <v>17</v>
      </c>
      <c r="F9843" s="1" t="s">
        <v>17</v>
      </c>
      <c r="G9843" s="1" t="s">
        <v>18</v>
      </c>
      <c r="H9843" s="1" t="s">
        <v>72</v>
      </c>
      <c r="I9843">
        <v>4</v>
      </c>
      <c r="J9843">
        <v>350</v>
      </c>
      <c r="K9843" s="7">
        <v>0</v>
      </c>
      <c r="L9843">
        <v>1400</v>
      </c>
      <c r="M9843">
        <v>295.48</v>
      </c>
      <c r="N9843" s="7">
        <f>IFERROR(Sales_Data[[#This Row],[Profit]]/Sales_Data[[#This Row],[Sales]],0)</f>
        <v>0.21105714285714286</v>
      </c>
      <c r="O9843" s="7" t="str">
        <f>TEXT(Sales_Data[[#This Row],[Order_Date]],"mmm")</f>
        <v>Feb</v>
      </c>
      <c r="P9843" s="9" t="str">
        <f>TEXT(Sales_Data[[#This Row],[Order_Date]],"yyyy")</f>
        <v>2025</v>
      </c>
      <c r="Q9843" s="9" t="str">
        <f t="shared" si="153"/>
        <v>Existing</v>
      </c>
      <c r="R9843" s="1" t="s">
        <v>36</v>
      </c>
    </row>
    <row r="9844" spans="1:18" x14ac:dyDescent="0.35">
      <c r="A9844" s="1" t="s">
        <v>14821</v>
      </c>
      <c r="B9844" s="2">
        <v>45764</v>
      </c>
      <c r="C9844" s="1" t="s">
        <v>7973</v>
      </c>
      <c r="D9844" s="1" t="s">
        <v>4812</v>
      </c>
      <c r="E9844" s="1" t="s">
        <v>56</v>
      </c>
      <c r="F9844" s="1" t="s">
        <v>57</v>
      </c>
      <c r="G9844" s="1" t="s">
        <v>42</v>
      </c>
      <c r="H9844" s="1" t="s">
        <v>63</v>
      </c>
      <c r="I9844">
        <v>1</v>
      </c>
      <c r="J9844">
        <v>4500</v>
      </c>
      <c r="K9844" s="7">
        <v>0</v>
      </c>
      <c r="L9844">
        <v>4500</v>
      </c>
      <c r="M9844">
        <v>409.26</v>
      </c>
      <c r="N9844" s="7">
        <f>IFERROR(Sales_Data[[#This Row],[Profit]]/Sales_Data[[#This Row],[Sales]],0)</f>
        <v>9.0946666666666662E-2</v>
      </c>
      <c r="O9844" s="7" t="str">
        <f>TEXT(Sales_Data[[#This Row],[Order_Date]],"mmm")</f>
        <v>Apr</v>
      </c>
      <c r="P9844" s="9" t="str">
        <f>TEXT(Sales_Data[[#This Row],[Order_Date]],"yyyy")</f>
        <v>2025</v>
      </c>
      <c r="Q9844" s="9" t="str">
        <f t="shared" si="153"/>
        <v>New</v>
      </c>
      <c r="R9844" s="1" t="s">
        <v>20</v>
      </c>
    </row>
    <row r="9845" spans="1:18" x14ac:dyDescent="0.35">
      <c r="A9845" s="1" t="s">
        <v>14822</v>
      </c>
      <c r="B9845" s="2">
        <v>45765</v>
      </c>
      <c r="C9845" s="1" t="s">
        <v>3330</v>
      </c>
      <c r="D9845" s="1" t="s">
        <v>5041</v>
      </c>
      <c r="E9845" s="1" t="s">
        <v>160</v>
      </c>
      <c r="F9845" s="1" t="s">
        <v>161</v>
      </c>
      <c r="G9845" s="1" t="s">
        <v>34</v>
      </c>
      <c r="H9845" s="1" t="s">
        <v>35</v>
      </c>
      <c r="I9845">
        <v>2</v>
      </c>
      <c r="J9845">
        <v>9000</v>
      </c>
      <c r="K9845" s="7">
        <v>0</v>
      </c>
      <c r="L9845">
        <v>18000</v>
      </c>
      <c r="M9845">
        <v>4294.57</v>
      </c>
      <c r="N9845" s="7">
        <f>IFERROR(Sales_Data[[#This Row],[Profit]]/Sales_Data[[#This Row],[Sales]],0)</f>
        <v>0.2385872222222222</v>
      </c>
      <c r="O9845" s="7" t="str">
        <f>TEXT(Sales_Data[[#This Row],[Order_Date]],"mmm")</f>
        <v>Apr</v>
      </c>
      <c r="P9845" s="9" t="str">
        <f>TEXT(Sales_Data[[#This Row],[Order_Date]],"yyyy")</f>
        <v>2025</v>
      </c>
      <c r="Q9845" s="9" t="str">
        <f t="shared" si="153"/>
        <v>Existing</v>
      </c>
      <c r="R9845" s="1" t="s">
        <v>73</v>
      </c>
    </row>
    <row r="9846" spans="1:18" x14ac:dyDescent="0.35">
      <c r="A9846" s="1" t="s">
        <v>14823</v>
      </c>
      <c r="B9846" s="2">
        <v>45834</v>
      </c>
      <c r="C9846" s="1" t="s">
        <v>14009</v>
      </c>
      <c r="D9846" s="1" t="s">
        <v>1631</v>
      </c>
      <c r="E9846" s="1" t="s">
        <v>119</v>
      </c>
      <c r="F9846" s="1" t="s">
        <v>33</v>
      </c>
      <c r="G9846" s="1" t="s">
        <v>120</v>
      </c>
      <c r="H9846" s="1" t="s">
        <v>146</v>
      </c>
      <c r="I9846">
        <v>1</v>
      </c>
      <c r="J9846">
        <v>800</v>
      </c>
      <c r="K9846" s="7">
        <v>0</v>
      </c>
      <c r="L9846">
        <v>800</v>
      </c>
      <c r="M9846">
        <v>137.57</v>
      </c>
      <c r="N9846" s="7">
        <f>IFERROR(Sales_Data[[#This Row],[Profit]]/Sales_Data[[#This Row],[Sales]],0)</f>
        <v>0.17196249999999999</v>
      </c>
      <c r="O9846" s="7" t="str">
        <f>TEXT(Sales_Data[[#This Row],[Order_Date]],"mmm")</f>
        <v>Jun</v>
      </c>
      <c r="P9846" s="9" t="str">
        <f>TEXT(Sales_Data[[#This Row],[Order_Date]],"yyyy")</f>
        <v>2025</v>
      </c>
      <c r="Q9846" s="9" t="str">
        <f t="shared" si="153"/>
        <v>New</v>
      </c>
      <c r="R9846" s="1" t="s">
        <v>64</v>
      </c>
    </row>
    <row r="9847" spans="1:18" x14ac:dyDescent="0.35">
      <c r="A9847" s="1" t="s">
        <v>14824</v>
      </c>
      <c r="B9847" s="2">
        <v>45831</v>
      </c>
      <c r="C9847" s="1" t="s">
        <v>6967</v>
      </c>
      <c r="D9847" s="1" t="s">
        <v>2453</v>
      </c>
      <c r="E9847" s="1" t="s">
        <v>119</v>
      </c>
      <c r="F9847" s="1" t="s">
        <v>33</v>
      </c>
      <c r="G9847" s="1" t="s">
        <v>42</v>
      </c>
      <c r="H9847" s="1" t="s">
        <v>43</v>
      </c>
      <c r="I9847">
        <v>4</v>
      </c>
      <c r="J9847">
        <v>18000</v>
      </c>
      <c r="K9847" s="7">
        <v>0</v>
      </c>
      <c r="L9847">
        <v>72000</v>
      </c>
      <c r="M9847">
        <v>8509.74</v>
      </c>
      <c r="N9847" s="7">
        <f>IFERROR(Sales_Data[[#This Row],[Profit]]/Sales_Data[[#This Row],[Sales]],0)</f>
        <v>0.11819083333333333</v>
      </c>
      <c r="O9847" s="7" t="str">
        <f>TEXT(Sales_Data[[#This Row],[Order_Date]],"mmm")</f>
        <v>Jun</v>
      </c>
      <c r="P9847" s="9" t="str">
        <f>TEXT(Sales_Data[[#This Row],[Order_Date]],"yyyy")</f>
        <v>2025</v>
      </c>
      <c r="Q9847" s="9" t="str">
        <f t="shared" si="153"/>
        <v>Existing</v>
      </c>
      <c r="R9847" s="1" t="s">
        <v>28</v>
      </c>
    </row>
    <row r="9848" spans="1:18" x14ac:dyDescent="0.35">
      <c r="A9848" s="1" t="s">
        <v>14825</v>
      </c>
      <c r="B9848" s="2">
        <v>45730</v>
      </c>
      <c r="C9848" s="1" t="s">
        <v>6971</v>
      </c>
      <c r="D9848" s="1" t="s">
        <v>728</v>
      </c>
      <c r="E9848" s="1" t="s">
        <v>106</v>
      </c>
      <c r="F9848" s="1" t="s">
        <v>33</v>
      </c>
      <c r="G9848" s="1" t="s">
        <v>42</v>
      </c>
      <c r="H9848" s="1" t="s">
        <v>47</v>
      </c>
      <c r="I9848">
        <v>2</v>
      </c>
      <c r="J9848">
        <v>55000</v>
      </c>
      <c r="K9848" s="7">
        <v>0.05</v>
      </c>
      <c r="L9848">
        <v>104500</v>
      </c>
      <c r="M9848">
        <v>21709.22</v>
      </c>
      <c r="N9848" s="7">
        <f>IFERROR(Sales_Data[[#This Row],[Profit]]/Sales_Data[[#This Row],[Sales]],0)</f>
        <v>0.20774373205741628</v>
      </c>
      <c r="O9848" s="7" t="str">
        <f>TEXT(Sales_Data[[#This Row],[Order_Date]],"mmm")</f>
        <v>Mar</v>
      </c>
      <c r="P9848" s="9" t="str">
        <f>TEXT(Sales_Data[[#This Row],[Order_Date]],"yyyy")</f>
        <v>2025</v>
      </c>
      <c r="Q9848" s="9" t="str">
        <f t="shared" si="153"/>
        <v>Existing</v>
      </c>
      <c r="R9848" s="1" t="s">
        <v>64</v>
      </c>
    </row>
    <row r="9849" spans="1:18" x14ac:dyDescent="0.35">
      <c r="A9849" s="1" t="s">
        <v>14826</v>
      </c>
      <c r="B9849" s="2">
        <v>46020</v>
      </c>
      <c r="C9849" s="1" t="s">
        <v>1747</v>
      </c>
      <c r="D9849" s="1" t="s">
        <v>614</v>
      </c>
      <c r="E9849" s="1" t="s">
        <v>40</v>
      </c>
      <c r="F9849" s="1" t="s">
        <v>41</v>
      </c>
      <c r="G9849" s="1" t="s">
        <v>42</v>
      </c>
      <c r="H9849" s="1" t="s">
        <v>47</v>
      </c>
      <c r="I9849">
        <v>5</v>
      </c>
      <c r="J9849">
        <v>55000</v>
      </c>
      <c r="K9849" s="7">
        <v>0.05</v>
      </c>
      <c r="L9849">
        <v>261250</v>
      </c>
      <c r="M9849">
        <v>35890.639999999999</v>
      </c>
      <c r="N9849" s="7">
        <f>IFERROR(Sales_Data[[#This Row],[Profit]]/Sales_Data[[#This Row],[Sales]],0)</f>
        <v>0.13738044019138757</v>
      </c>
      <c r="O9849" s="7" t="str">
        <f>TEXT(Sales_Data[[#This Row],[Order_Date]],"mmm")</f>
        <v>Dec</v>
      </c>
      <c r="P9849" s="9" t="str">
        <f>TEXT(Sales_Data[[#This Row],[Order_Date]],"yyyy")</f>
        <v>2025</v>
      </c>
      <c r="Q9849" s="9" t="str">
        <f t="shared" si="153"/>
        <v>Existing</v>
      </c>
      <c r="R9849" s="1" t="s">
        <v>73</v>
      </c>
    </row>
    <row r="9850" spans="1:18" x14ac:dyDescent="0.35">
      <c r="A9850" s="1" t="s">
        <v>14827</v>
      </c>
      <c r="B9850" s="2">
        <v>45817</v>
      </c>
      <c r="C9850" s="1" t="s">
        <v>5214</v>
      </c>
      <c r="D9850" s="1" t="s">
        <v>6763</v>
      </c>
      <c r="E9850" s="1" t="s">
        <v>62</v>
      </c>
      <c r="F9850" s="1" t="s">
        <v>41</v>
      </c>
      <c r="G9850" s="1" t="s">
        <v>26</v>
      </c>
      <c r="H9850" s="1" t="s">
        <v>27</v>
      </c>
      <c r="I9850">
        <v>4</v>
      </c>
      <c r="J9850">
        <v>1200</v>
      </c>
      <c r="K9850" s="7">
        <v>0</v>
      </c>
      <c r="L9850">
        <v>4800</v>
      </c>
      <c r="M9850">
        <v>697.36</v>
      </c>
      <c r="N9850" s="7">
        <f>IFERROR(Sales_Data[[#This Row],[Profit]]/Sales_Data[[#This Row],[Sales]],0)</f>
        <v>0.14528333333333335</v>
      </c>
      <c r="O9850" s="7" t="str">
        <f>TEXT(Sales_Data[[#This Row],[Order_Date]],"mmm")</f>
        <v>Jun</v>
      </c>
      <c r="P9850" s="9" t="str">
        <f>TEXT(Sales_Data[[#This Row],[Order_Date]],"yyyy")</f>
        <v>2025</v>
      </c>
      <c r="Q9850" s="9" t="str">
        <f t="shared" si="153"/>
        <v>Existing</v>
      </c>
      <c r="R9850" s="1" t="s">
        <v>73</v>
      </c>
    </row>
    <row r="9851" spans="1:18" x14ac:dyDescent="0.35">
      <c r="A9851" s="1" t="s">
        <v>14828</v>
      </c>
      <c r="B9851" s="2">
        <v>45752</v>
      </c>
      <c r="C9851" s="1" t="s">
        <v>5280</v>
      </c>
      <c r="D9851" s="1" t="s">
        <v>1225</v>
      </c>
      <c r="E9851" s="1" t="s">
        <v>111</v>
      </c>
      <c r="F9851" s="1" t="s">
        <v>33</v>
      </c>
      <c r="G9851" s="1" t="s">
        <v>18</v>
      </c>
      <c r="H9851" s="1" t="s">
        <v>131</v>
      </c>
      <c r="I9851">
        <v>2</v>
      </c>
      <c r="J9851">
        <v>1500</v>
      </c>
      <c r="K9851" s="7">
        <v>0.05</v>
      </c>
      <c r="L9851">
        <v>2850</v>
      </c>
      <c r="M9851">
        <v>235.37</v>
      </c>
      <c r="N9851" s="7">
        <f>IFERROR(Sales_Data[[#This Row],[Profit]]/Sales_Data[[#This Row],[Sales]],0)</f>
        <v>8.2585964912280707E-2</v>
      </c>
      <c r="O9851" s="7" t="str">
        <f>TEXT(Sales_Data[[#This Row],[Order_Date]],"mmm")</f>
        <v>Apr</v>
      </c>
      <c r="P9851" s="9" t="str">
        <f>TEXT(Sales_Data[[#This Row],[Order_Date]],"yyyy")</f>
        <v>2025</v>
      </c>
      <c r="Q9851" s="9" t="str">
        <f t="shared" si="153"/>
        <v>Existing</v>
      </c>
      <c r="R9851" s="1" t="s">
        <v>73</v>
      </c>
    </row>
    <row r="9852" spans="1:18" x14ac:dyDescent="0.35">
      <c r="A9852" s="1" t="s">
        <v>14829</v>
      </c>
      <c r="B9852" s="2">
        <v>45723</v>
      </c>
      <c r="C9852" s="1" t="s">
        <v>3494</v>
      </c>
      <c r="D9852" s="1" t="s">
        <v>6886</v>
      </c>
      <c r="E9852" s="1" t="s">
        <v>119</v>
      </c>
      <c r="F9852" s="1" t="s">
        <v>33</v>
      </c>
      <c r="G9852" s="1" t="s">
        <v>120</v>
      </c>
      <c r="H9852" s="1" t="s">
        <v>217</v>
      </c>
      <c r="I9852">
        <v>5</v>
      </c>
      <c r="J9852">
        <v>3200</v>
      </c>
      <c r="K9852" s="7">
        <v>0</v>
      </c>
      <c r="L9852">
        <v>16000</v>
      </c>
      <c r="M9852">
        <v>2432.83</v>
      </c>
      <c r="N9852" s="7">
        <f>IFERROR(Sales_Data[[#This Row],[Profit]]/Sales_Data[[#This Row],[Sales]],0)</f>
        <v>0.152051875</v>
      </c>
      <c r="O9852" s="7" t="str">
        <f>TEXT(Sales_Data[[#This Row],[Order_Date]],"mmm")</f>
        <v>Mar</v>
      </c>
      <c r="P9852" s="9" t="str">
        <f>TEXT(Sales_Data[[#This Row],[Order_Date]],"yyyy")</f>
        <v>2025</v>
      </c>
      <c r="Q9852" s="9" t="str">
        <f t="shared" si="153"/>
        <v>Existing</v>
      </c>
      <c r="R9852" s="1" t="s">
        <v>28</v>
      </c>
    </row>
    <row r="9853" spans="1:18" x14ac:dyDescent="0.35">
      <c r="A9853" s="1" t="s">
        <v>14830</v>
      </c>
      <c r="B9853" s="2">
        <v>45703</v>
      </c>
      <c r="C9853" s="1" t="s">
        <v>10369</v>
      </c>
      <c r="D9853" s="1" t="s">
        <v>2254</v>
      </c>
      <c r="E9853" s="1" t="s">
        <v>119</v>
      </c>
      <c r="F9853" s="1" t="s">
        <v>33</v>
      </c>
      <c r="G9853" s="1" t="s">
        <v>42</v>
      </c>
      <c r="H9853" s="1" t="s">
        <v>102</v>
      </c>
      <c r="I9853">
        <v>5</v>
      </c>
      <c r="J9853">
        <v>25000</v>
      </c>
      <c r="K9853" s="7">
        <v>0.1</v>
      </c>
      <c r="L9853">
        <v>112500</v>
      </c>
      <c r="M9853">
        <v>17077.2</v>
      </c>
      <c r="N9853" s="7">
        <f>IFERROR(Sales_Data[[#This Row],[Profit]]/Sales_Data[[#This Row],[Sales]],0)</f>
        <v>0.15179733333333334</v>
      </c>
      <c r="O9853" s="7" t="str">
        <f>TEXT(Sales_Data[[#This Row],[Order_Date]],"mmm")</f>
        <v>Feb</v>
      </c>
      <c r="P9853" s="9" t="str">
        <f>TEXT(Sales_Data[[#This Row],[Order_Date]],"yyyy")</f>
        <v>2025</v>
      </c>
      <c r="Q9853" s="9" t="str">
        <f t="shared" si="153"/>
        <v>Existing</v>
      </c>
      <c r="R9853" s="1" t="s">
        <v>28</v>
      </c>
    </row>
    <row r="9854" spans="1:18" x14ac:dyDescent="0.35">
      <c r="A9854" s="1" t="s">
        <v>14831</v>
      </c>
      <c r="B9854" s="2">
        <v>45879</v>
      </c>
      <c r="C9854" s="1" t="s">
        <v>4516</v>
      </c>
      <c r="D9854" s="1" t="s">
        <v>3753</v>
      </c>
      <c r="E9854" s="1" t="s">
        <v>40</v>
      </c>
      <c r="F9854" s="1" t="s">
        <v>41</v>
      </c>
      <c r="G9854" s="1" t="s">
        <v>18</v>
      </c>
      <c r="H9854" s="1" t="s">
        <v>19</v>
      </c>
      <c r="I9854">
        <v>3</v>
      </c>
      <c r="J9854">
        <v>700</v>
      </c>
      <c r="K9854" s="7">
        <v>0.05</v>
      </c>
      <c r="L9854">
        <v>1995</v>
      </c>
      <c r="M9854">
        <v>307.92</v>
      </c>
      <c r="N9854" s="7">
        <f>IFERROR(Sales_Data[[#This Row],[Profit]]/Sales_Data[[#This Row],[Sales]],0)</f>
        <v>0.15434586466165415</v>
      </c>
      <c r="O9854" s="7" t="str">
        <f>TEXT(Sales_Data[[#This Row],[Order_Date]],"mmm")</f>
        <v>Aug</v>
      </c>
      <c r="P9854" s="9" t="str">
        <f>TEXT(Sales_Data[[#This Row],[Order_Date]],"yyyy")</f>
        <v>2025</v>
      </c>
      <c r="Q9854" s="9" t="str">
        <f t="shared" si="153"/>
        <v>Existing</v>
      </c>
      <c r="R9854" s="1" t="s">
        <v>73</v>
      </c>
    </row>
    <row r="9855" spans="1:18" x14ac:dyDescent="0.35">
      <c r="A9855" s="1" t="s">
        <v>14832</v>
      </c>
      <c r="B9855" s="2">
        <v>45960</v>
      </c>
      <c r="C9855" s="1" t="s">
        <v>3109</v>
      </c>
      <c r="D9855" s="1" t="s">
        <v>4359</v>
      </c>
      <c r="E9855" s="1" t="s">
        <v>119</v>
      </c>
      <c r="F9855" s="1" t="s">
        <v>33</v>
      </c>
      <c r="G9855" s="1" t="s">
        <v>42</v>
      </c>
      <c r="H9855" s="1" t="s">
        <v>43</v>
      </c>
      <c r="I9855">
        <v>4</v>
      </c>
      <c r="J9855">
        <v>18000</v>
      </c>
      <c r="K9855" s="7">
        <v>0.05</v>
      </c>
      <c r="L9855">
        <v>68400</v>
      </c>
      <c r="M9855">
        <v>9274.3799999999992</v>
      </c>
      <c r="N9855" s="7">
        <f>IFERROR(Sales_Data[[#This Row],[Profit]]/Sales_Data[[#This Row],[Sales]],0)</f>
        <v>0.13559035087719298</v>
      </c>
      <c r="O9855" s="7" t="str">
        <f>TEXT(Sales_Data[[#This Row],[Order_Date]],"mmm")</f>
        <v>Oct</v>
      </c>
      <c r="P9855" s="9" t="str">
        <f>TEXT(Sales_Data[[#This Row],[Order_Date]],"yyyy")</f>
        <v>2025</v>
      </c>
      <c r="Q9855" s="9" t="str">
        <f t="shared" si="153"/>
        <v>Existing</v>
      </c>
      <c r="R9855" s="1" t="s">
        <v>36</v>
      </c>
    </row>
    <row r="9856" spans="1:18" x14ac:dyDescent="0.35">
      <c r="A9856" s="1" t="s">
        <v>14833</v>
      </c>
      <c r="B9856" s="2">
        <v>45981</v>
      </c>
      <c r="C9856" s="1" t="s">
        <v>9737</v>
      </c>
      <c r="D9856" s="1" t="s">
        <v>3994</v>
      </c>
      <c r="E9856" s="1" t="s">
        <v>160</v>
      </c>
      <c r="F9856" s="1" t="s">
        <v>161</v>
      </c>
      <c r="G9856" s="1" t="s">
        <v>120</v>
      </c>
      <c r="H9856" s="1" t="s">
        <v>146</v>
      </c>
      <c r="I9856">
        <v>5</v>
      </c>
      <c r="J9856">
        <v>800</v>
      </c>
      <c r="K9856" s="7">
        <v>0.1</v>
      </c>
      <c r="L9856">
        <v>3600</v>
      </c>
      <c r="M9856">
        <v>415.44</v>
      </c>
      <c r="N9856" s="7">
        <f>IFERROR(Sales_Data[[#This Row],[Profit]]/Sales_Data[[#This Row],[Sales]],0)</f>
        <v>0.1154</v>
      </c>
      <c r="O9856" s="7" t="str">
        <f>TEXT(Sales_Data[[#This Row],[Order_Date]],"mmm")</f>
        <v>Nov</v>
      </c>
      <c r="P9856" s="9" t="str">
        <f>TEXT(Sales_Data[[#This Row],[Order_Date]],"yyyy")</f>
        <v>2025</v>
      </c>
      <c r="Q9856" s="9" t="str">
        <f t="shared" si="153"/>
        <v>Existing</v>
      </c>
      <c r="R9856" s="1" t="s">
        <v>73</v>
      </c>
    </row>
    <row r="9857" spans="1:18" x14ac:dyDescent="0.35">
      <c r="A9857" s="1" t="s">
        <v>14834</v>
      </c>
      <c r="B9857" s="2">
        <v>45704</v>
      </c>
      <c r="C9857" s="1" t="s">
        <v>3190</v>
      </c>
      <c r="D9857" s="1" t="s">
        <v>5992</v>
      </c>
      <c r="E9857" s="1" t="s">
        <v>160</v>
      </c>
      <c r="F9857" s="1" t="s">
        <v>161</v>
      </c>
      <c r="G9857" s="1" t="s">
        <v>34</v>
      </c>
      <c r="H9857" s="1" t="s">
        <v>35</v>
      </c>
      <c r="I9857">
        <v>1</v>
      </c>
      <c r="J9857">
        <v>9000</v>
      </c>
      <c r="K9857" s="7">
        <v>0.15</v>
      </c>
      <c r="L9857">
        <v>7650</v>
      </c>
      <c r="M9857">
        <v>1428.43</v>
      </c>
      <c r="N9857" s="7">
        <f>IFERROR(Sales_Data[[#This Row],[Profit]]/Sales_Data[[#This Row],[Sales]],0)</f>
        <v>0.18672287581699348</v>
      </c>
      <c r="O9857" s="7" t="str">
        <f>TEXT(Sales_Data[[#This Row],[Order_Date]],"mmm")</f>
        <v>Feb</v>
      </c>
      <c r="P9857" s="9" t="str">
        <f>TEXT(Sales_Data[[#This Row],[Order_Date]],"yyyy")</f>
        <v>2025</v>
      </c>
      <c r="Q9857" s="9" t="str">
        <f t="shared" si="153"/>
        <v>New</v>
      </c>
      <c r="R9857" s="1" t="s">
        <v>73</v>
      </c>
    </row>
    <row r="9858" spans="1:18" x14ac:dyDescent="0.35">
      <c r="A9858" s="1" t="s">
        <v>14835</v>
      </c>
      <c r="B9858" s="2">
        <v>45816</v>
      </c>
      <c r="C9858" s="1" t="s">
        <v>5617</v>
      </c>
      <c r="D9858" s="1" t="s">
        <v>7323</v>
      </c>
      <c r="E9858" s="1" t="s">
        <v>81</v>
      </c>
      <c r="F9858" s="1" t="s">
        <v>33</v>
      </c>
      <c r="G9858" s="1" t="s">
        <v>42</v>
      </c>
      <c r="H9858" s="1" t="s">
        <v>63</v>
      </c>
      <c r="I9858">
        <v>1</v>
      </c>
      <c r="J9858">
        <v>4500</v>
      </c>
      <c r="K9858" s="7">
        <v>0.1</v>
      </c>
      <c r="L9858">
        <v>4050</v>
      </c>
      <c r="M9858">
        <v>942.49</v>
      </c>
      <c r="N9858" s="7">
        <f>IFERROR(Sales_Data[[#This Row],[Profit]]/Sales_Data[[#This Row],[Sales]],0)</f>
        <v>0.23271358024691358</v>
      </c>
      <c r="O9858" s="7" t="str">
        <f>TEXT(Sales_Data[[#This Row],[Order_Date]],"mmm")</f>
        <v>Jun</v>
      </c>
      <c r="P9858" s="9" t="str">
        <f>TEXT(Sales_Data[[#This Row],[Order_Date]],"yyyy")</f>
        <v>2025</v>
      </c>
      <c r="Q9858" s="9" t="str">
        <f t="shared" ref="Q9858:Q9921" si="154">IF(I9858&gt;1,"Existing","New")</f>
        <v>New</v>
      </c>
      <c r="R9858" s="1" t="s">
        <v>73</v>
      </c>
    </row>
    <row r="9859" spans="1:18" x14ac:dyDescent="0.35">
      <c r="A9859" s="1" t="s">
        <v>14836</v>
      </c>
      <c r="B9859" s="2">
        <v>45963</v>
      </c>
      <c r="C9859" s="1" t="s">
        <v>2307</v>
      </c>
      <c r="D9859" s="1" t="s">
        <v>2621</v>
      </c>
      <c r="E9859" s="1" t="s">
        <v>106</v>
      </c>
      <c r="F9859" s="1" t="s">
        <v>33</v>
      </c>
      <c r="G9859" s="1" t="s">
        <v>34</v>
      </c>
      <c r="H9859" s="1" t="s">
        <v>77</v>
      </c>
      <c r="I9859">
        <v>3</v>
      </c>
      <c r="J9859">
        <v>22000</v>
      </c>
      <c r="K9859" s="7">
        <v>0</v>
      </c>
      <c r="L9859">
        <v>66000</v>
      </c>
      <c r="M9859">
        <v>15612.71</v>
      </c>
      <c r="N9859" s="7">
        <f>IFERROR(Sales_Data[[#This Row],[Profit]]/Sales_Data[[#This Row],[Sales]],0)</f>
        <v>0.23655621212121211</v>
      </c>
      <c r="O9859" s="7" t="str">
        <f>TEXT(Sales_Data[[#This Row],[Order_Date]],"mmm")</f>
        <v>Nov</v>
      </c>
      <c r="P9859" s="9" t="str">
        <f>TEXT(Sales_Data[[#This Row],[Order_Date]],"yyyy")</f>
        <v>2025</v>
      </c>
      <c r="Q9859" s="9" t="str">
        <f t="shared" si="154"/>
        <v>Existing</v>
      </c>
      <c r="R9859" s="1" t="s">
        <v>36</v>
      </c>
    </row>
    <row r="9860" spans="1:18" x14ac:dyDescent="0.35">
      <c r="A9860" s="1" t="s">
        <v>14837</v>
      </c>
      <c r="B9860" s="2">
        <v>45736</v>
      </c>
      <c r="C9860" s="1" t="s">
        <v>787</v>
      </c>
      <c r="D9860" s="1" t="s">
        <v>1563</v>
      </c>
      <c r="E9860" s="1" t="s">
        <v>111</v>
      </c>
      <c r="F9860" s="1" t="s">
        <v>33</v>
      </c>
      <c r="G9860" s="1" t="s">
        <v>26</v>
      </c>
      <c r="H9860" s="1" t="s">
        <v>128</v>
      </c>
      <c r="I9860">
        <v>1</v>
      </c>
      <c r="J9860">
        <v>900</v>
      </c>
      <c r="K9860" s="7">
        <v>0</v>
      </c>
      <c r="L9860">
        <v>900</v>
      </c>
      <c r="M9860">
        <v>108.83</v>
      </c>
      <c r="N9860" s="7">
        <f>IFERROR(Sales_Data[[#This Row],[Profit]]/Sales_Data[[#This Row],[Sales]],0)</f>
        <v>0.12092222222222222</v>
      </c>
      <c r="O9860" s="7" t="str">
        <f>TEXT(Sales_Data[[#This Row],[Order_Date]],"mmm")</f>
        <v>Mar</v>
      </c>
      <c r="P9860" s="9" t="str">
        <f>TEXT(Sales_Data[[#This Row],[Order_Date]],"yyyy")</f>
        <v>2025</v>
      </c>
      <c r="Q9860" s="9" t="str">
        <f t="shared" si="154"/>
        <v>New</v>
      </c>
      <c r="R9860" s="1" t="s">
        <v>20</v>
      </c>
    </row>
    <row r="9861" spans="1:18" x14ac:dyDescent="0.35">
      <c r="A9861" s="1" t="s">
        <v>14838</v>
      </c>
      <c r="B9861" s="2">
        <v>45688</v>
      </c>
      <c r="C9861" s="1" t="s">
        <v>3120</v>
      </c>
      <c r="D9861" s="1" t="s">
        <v>9028</v>
      </c>
      <c r="E9861" s="1" t="s">
        <v>17</v>
      </c>
      <c r="F9861" s="1" t="s">
        <v>17</v>
      </c>
      <c r="G9861" s="1" t="s">
        <v>42</v>
      </c>
      <c r="H9861" s="1" t="s">
        <v>47</v>
      </c>
      <c r="I9861">
        <v>5</v>
      </c>
      <c r="J9861">
        <v>55000</v>
      </c>
      <c r="K9861" s="7">
        <v>0.1</v>
      </c>
      <c r="L9861">
        <v>247500</v>
      </c>
      <c r="M9861">
        <v>58929.69</v>
      </c>
      <c r="N9861" s="7">
        <f>IFERROR(Sales_Data[[#This Row],[Profit]]/Sales_Data[[#This Row],[Sales]],0)</f>
        <v>0.23809975757575758</v>
      </c>
      <c r="O9861" s="7" t="str">
        <f>TEXT(Sales_Data[[#This Row],[Order_Date]],"mmm")</f>
        <v>Jan</v>
      </c>
      <c r="P9861" s="9" t="str">
        <f>TEXT(Sales_Data[[#This Row],[Order_Date]],"yyyy")</f>
        <v>2025</v>
      </c>
      <c r="Q9861" s="9" t="str">
        <f t="shared" si="154"/>
        <v>Existing</v>
      </c>
      <c r="R9861" s="1" t="s">
        <v>64</v>
      </c>
    </row>
    <row r="9862" spans="1:18" x14ac:dyDescent="0.35">
      <c r="A9862" s="1" t="s">
        <v>14839</v>
      </c>
      <c r="B9862" s="2">
        <v>45959</v>
      </c>
      <c r="C9862" s="1" t="s">
        <v>14840</v>
      </c>
      <c r="D9862" s="1" t="s">
        <v>8948</v>
      </c>
      <c r="E9862" s="1" t="s">
        <v>86</v>
      </c>
      <c r="F9862" s="1" t="s">
        <v>25</v>
      </c>
      <c r="G9862" s="1" t="s">
        <v>120</v>
      </c>
      <c r="H9862" s="1" t="s">
        <v>146</v>
      </c>
      <c r="I9862">
        <v>3</v>
      </c>
      <c r="J9862">
        <v>800</v>
      </c>
      <c r="K9862" s="7">
        <v>0.15</v>
      </c>
      <c r="L9862">
        <v>2040</v>
      </c>
      <c r="M9862">
        <v>352.21</v>
      </c>
      <c r="N9862" s="7">
        <f>IFERROR(Sales_Data[[#This Row],[Profit]]/Sales_Data[[#This Row],[Sales]],0)</f>
        <v>0.17265196078431372</v>
      </c>
      <c r="O9862" s="7" t="str">
        <f>TEXT(Sales_Data[[#This Row],[Order_Date]],"mmm")</f>
        <v>Oct</v>
      </c>
      <c r="P9862" s="9" t="str">
        <f>TEXT(Sales_Data[[#This Row],[Order_Date]],"yyyy")</f>
        <v>2025</v>
      </c>
      <c r="Q9862" s="9" t="str">
        <f t="shared" si="154"/>
        <v>Existing</v>
      </c>
      <c r="R9862" s="1" t="s">
        <v>64</v>
      </c>
    </row>
    <row r="9863" spans="1:18" x14ac:dyDescent="0.35">
      <c r="A9863" s="1" t="s">
        <v>14841</v>
      </c>
      <c r="B9863" s="2">
        <v>45697</v>
      </c>
      <c r="C9863" s="1" t="s">
        <v>10563</v>
      </c>
      <c r="D9863" s="1" t="s">
        <v>2747</v>
      </c>
      <c r="E9863" s="1" t="s">
        <v>119</v>
      </c>
      <c r="F9863" s="1" t="s">
        <v>33</v>
      </c>
      <c r="G9863" s="1" t="s">
        <v>120</v>
      </c>
      <c r="H9863" s="1" t="s">
        <v>143</v>
      </c>
      <c r="I9863">
        <v>3</v>
      </c>
      <c r="J9863">
        <v>1800</v>
      </c>
      <c r="K9863" s="7">
        <v>0.05</v>
      </c>
      <c r="L9863">
        <v>5130</v>
      </c>
      <c r="M9863">
        <v>1273.25</v>
      </c>
      <c r="N9863" s="7">
        <f>IFERROR(Sales_Data[[#This Row],[Profit]]/Sales_Data[[#This Row],[Sales]],0)</f>
        <v>0.24819688109161794</v>
      </c>
      <c r="O9863" s="7" t="str">
        <f>TEXT(Sales_Data[[#This Row],[Order_Date]],"mmm")</f>
        <v>Feb</v>
      </c>
      <c r="P9863" s="9" t="str">
        <f>TEXT(Sales_Data[[#This Row],[Order_Date]],"yyyy")</f>
        <v>2025</v>
      </c>
      <c r="Q9863" s="9" t="str">
        <f t="shared" si="154"/>
        <v>Existing</v>
      </c>
      <c r="R9863" s="1" t="s">
        <v>36</v>
      </c>
    </row>
    <row r="9864" spans="1:18" x14ac:dyDescent="0.35">
      <c r="A9864" s="1" t="s">
        <v>14842</v>
      </c>
      <c r="B9864" s="2">
        <v>46011</v>
      </c>
      <c r="C9864" s="1" t="s">
        <v>6747</v>
      </c>
      <c r="D9864" s="1" t="s">
        <v>837</v>
      </c>
      <c r="E9864" s="1" t="s">
        <v>81</v>
      </c>
      <c r="F9864" s="1" t="s">
        <v>33</v>
      </c>
      <c r="G9864" s="1" t="s">
        <v>18</v>
      </c>
      <c r="H9864" s="1" t="s">
        <v>72</v>
      </c>
      <c r="I9864">
        <v>2</v>
      </c>
      <c r="J9864">
        <v>350</v>
      </c>
      <c r="K9864" s="7">
        <v>0</v>
      </c>
      <c r="L9864">
        <v>700</v>
      </c>
      <c r="M9864">
        <v>157.93</v>
      </c>
      <c r="N9864" s="7">
        <f>IFERROR(Sales_Data[[#This Row],[Profit]]/Sales_Data[[#This Row],[Sales]],0)</f>
        <v>0.22561428571428571</v>
      </c>
      <c r="O9864" s="7" t="str">
        <f>TEXT(Sales_Data[[#This Row],[Order_Date]],"mmm")</f>
        <v>Dec</v>
      </c>
      <c r="P9864" s="9" t="str">
        <f>TEXT(Sales_Data[[#This Row],[Order_Date]],"yyyy")</f>
        <v>2025</v>
      </c>
      <c r="Q9864" s="9" t="str">
        <f t="shared" si="154"/>
        <v>Existing</v>
      </c>
      <c r="R9864" s="1" t="s">
        <v>20</v>
      </c>
    </row>
    <row r="9865" spans="1:18" x14ac:dyDescent="0.35">
      <c r="A9865" s="1" t="s">
        <v>14843</v>
      </c>
      <c r="B9865" s="2">
        <v>45988</v>
      </c>
      <c r="C9865" s="1" t="s">
        <v>2263</v>
      </c>
      <c r="D9865" s="1" t="s">
        <v>11179</v>
      </c>
      <c r="E9865" s="1" t="s">
        <v>106</v>
      </c>
      <c r="F9865" s="1" t="s">
        <v>33</v>
      </c>
      <c r="G9865" s="1" t="s">
        <v>34</v>
      </c>
      <c r="H9865" s="1" t="s">
        <v>107</v>
      </c>
      <c r="I9865">
        <v>1</v>
      </c>
      <c r="J9865">
        <v>6500</v>
      </c>
      <c r="K9865" s="7">
        <v>0.05</v>
      </c>
      <c r="L9865">
        <v>6175</v>
      </c>
      <c r="M9865">
        <v>655.43</v>
      </c>
      <c r="N9865" s="7">
        <f>IFERROR(Sales_Data[[#This Row],[Profit]]/Sales_Data[[#This Row],[Sales]],0)</f>
        <v>0.10614251012145748</v>
      </c>
      <c r="O9865" s="7" t="str">
        <f>TEXT(Sales_Data[[#This Row],[Order_Date]],"mmm")</f>
        <v>Nov</v>
      </c>
      <c r="P9865" s="9" t="str">
        <f>TEXT(Sales_Data[[#This Row],[Order_Date]],"yyyy")</f>
        <v>2025</v>
      </c>
      <c r="Q9865" s="9" t="str">
        <f t="shared" si="154"/>
        <v>New</v>
      </c>
      <c r="R9865" s="1" t="s">
        <v>64</v>
      </c>
    </row>
    <row r="9866" spans="1:18" x14ac:dyDescent="0.35">
      <c r="A9866" s="1" t="s">
        <v>14844</v>
      </c>
      <c r="B9866" s="2">
        <v>45679</v>
      </c>
      <c r="C9866" s="1" t="s">
        <v>2452</v>
      </c>
      <c r="D9866" s="1" t="s">
        <v>3399</v>
      </c>
      <c r="E9866" s="1" t="s">
        <v>40</v>
      </c>
      <c r="F9866" s="1" t="s">
        <v>41</v>
      </c>
      <c r="G9866" s="1" t="s">
        <v>42</v>
      </c>
      <c r="H9866" s="1" t="s">
        <v>47</v>
      </c>
      <c r="I9866">
        <v>4</v>
      </c>
      <c r="J9866">
        <v>55000</v>
      </c>
      <c r="K9866" s="7">
        <v>0.05</v>
      </c>
      <c r="L9866">
        <v>209000</v>
      </c>
      <c r="M9866">
        <v>29143.88</v>
      </c>
      <c r="N9866" s="7">
        <f>IFERROR(Sales_Data[[#This Row],[Profit]]/Sales_Data[[#This Row],[Sales]],0)</f>
        <v>0.13944440191387561</v>
      </c>
      <c r="O9866" s="7" t="str">
        <f>TEXT(Sales_Data[[#This Row],[Order_Date]],"mmm")</f>
        <v>Jan</v>
      </c>
      <c r="P9866" s="9" t="str">
        <f>TEXT(Sales_Data[[#This Row],[Order_Date]],"yyyy")</f>
        <v>2025</v>
      </c>
      <c r="Q9866" s="9" t="str">
        <f t="shared" si="154"/>
        <v>Existing</v>
      </c>
      <c r="R9866" s="1" t="s">
        <v>64</v>
      </c>
    </row>
    <row r="9867" spans="1:18" x14ac:dyDescent="0.35">
      <c r="A9867" s="1" t="s">
        <v>14845</v>
      </c>
      <c r="B9867" s="2">
        <v>45800</v>
      </c>
      <c r="C9867" s="1" t="s">
        <v>5266</v>
      </c>
      <c r="D9867" s="1" t="s">
        <v>1371</v>
      </c>
      <c r="E9867" s="1" t="s">
        <v>40</v>
      </c>
      <c r="F9867" s="1" t="s">
        <v>41</v>
      </c>
      <c r="G9867" s="1" t="s">
        <v>42</v>
      </c>
      <c r="H9867" s="1" t="s">
        <v>102</v>
      </c>
      <c r="I9867">
        <v>2</v>
      </c>
      <c r="J9867">
        <v>25000</v>
      </c>
      <c r="K9867" s="7">
        <v>0.05</v>
      </c>
      <c r="L9867">
        <v>47500</v>
      </c>
      <c r="M9867">
        <v>9410.0400000000009</v>
      </c>
      <c r="N9867" s="7">
        <f>IFERROR(Sales_Data[[#This Row],[Profit]]/Sales_Data[[#This Row],[Sales]],0)</f>
        <v>0.19810610526315792</v>
      </c>
      <c r="O9867" s="7" t="str">
        <f>TEXT(Sales_Data[[#This Row],[Order_Date]],"mmm")</f>
        <v>May</v>
      </c>
      <c r="P9867" s="9" t="str">
        <f>TEXT(Sales_Data[[#This Row],[Order_Date]],"yyyy")</f>
        <v>2025</v>
      </c>
      <c r="Q9867" s="9" t="str">
        <f t="shared" si="154"/>
        <v>Existing</v>
      </c>
      <c r="R9867" s="1" t="s">
        <v>36</v>
      </c>
    </row>
    <row r="9868" spans="1:18" x14ac:dyDescent="0.35">
      <c r="A9868" s="1" t="s">
        <v>14846</v>
      </c>
      <c r="B9868" s="2">
        <v>45820</v>
      </c>
      <c r="C9868" s="1" t="s">
        <v>4236</v>
      </c>
      <c r="D9868" s="1" t="s">
        <v>2841</v>
      </c>
      <c r="E9868" s="1" t="s">
        <v>17</v>
      </c>
      <c r="F9868" s="1" t="s">
        <v>17</v>
      </c>
      <c r="G9868" s="1" t="s">
        <v>42</v>
      </c>
      <c r="H9868" s="1" t="s">
        <v>102</v>
      </c>
      <c r="I9868">
        <v>3</v>
      </c>
      <c r="J9868">
        <v>25000</v>
      </c>
      <c r="K9868" s="7">
        <v>0.1</v>
      </c>
      <c r="L9868">
        <v>67500</v>
      </c>
      <c r="M9868">
        <v>7681.05</v>
      </c>
      <c r="N9868" s="7">
        <f>IFERROR(Sales_Data[[#This Row],[Profit]]/Sales_Data[[#This Row],[Sales]],0)</f>
        <v>0.11379333333333333</v>
      </c>
      <c r="O9868" s="7" t="str">
        <f>TEXT(Sales_Data[[#This Row],[Order_Date]],"mmm")</f>
        <v>Jun</v>
      </c>
      <c r="P9868" s="9" t="str">
        <f>TEXT(Sales_Data[[#This Row],[Order_Date]],"yyyy")</f>
        <v>2025</v>
      </c>
      <c r="Q9868" s="9" t="str">
        <f t="shared" si="154"/>
        <v>Existing</v>
      </c>
      <c r="R9868" s="1" t="s">
        <v>64</v>
      </c>
    </row>
    <row r="9869" spans="1:18" x14ac:dyDescent="0.35">
      <c r="A9869" s="1" t="s">
        <v>14847</v>
      </c>
      <c r="B9869" s="2">
        <v>45974</v>
      </c>
      <c r="C9869" s="1" t="s">
        <v>4283</v>
      </c>
      <c r="D9869" s="1" t="s">
        <v>1731</v>
      </c>
      <c r="E9869" s="1" t="s">
        <v>17</v>
      </c>
      <c r="F9869" s="1" t="s">
        <v>17</v>
      </c>
      <c r="G9869" s="1" t="s">
        <v>120</v>
      </c>
      <c r="H9869" s="1" t="s">
        <v>146</v>
      </c>
      <c r="I9869">
        <v>3</v>
      </c>
      <c r="J9869">
        <v>800</v>
      </c>
      <c r="K9869" s="7">
        <v>0.1</v>
      </c>
      <c r="L9869">
        <v>2160</v>
      </c>
      <c r="M9869">
        <v>321.74</v>
      </c>
      <c r="N9869" s="7">
        <f>IFERROR(Sales_Data[[#This Row],[Profit]]/Sales_Data[[#This Row],[Sales]],0)</f>
        <v>0.1489537037037037</v>
      </c>
      <c r="O9869" s="7" t="str">
        <f>TEXT(Sales_Data[[#This Row],[Order_Date]],"mmm")</f>
        <v>Nov</v>
      </c>
      <c r="P9869" s="9" t="str">
        <f>TEXT(Sales_Data[[#This Row],[Order_Date]],"yyyy")</f>
        <v>2025</v>
      </c>
      <c r="Q9869" s="9" t="str">
        <f t="shared" si="154"/>
        <v>Existing</v>
      </c>
      <c r="R9869" s="1" t="s">
        <v>36</v>
      </c>
    </row>
    <row r="9870" spans="1:18" x14ac:dyDescent="0.35">
      <c r="A9870" s="1" t="s">
        <v>14848</v>
      </c>
      <c r="B9870" s="2">
        <v>45925</v>
      </c>
      <c r="C9870" s="1" t="s">
        <v>2214</v>
      </c>
      <c r="D9870" s="1" t="s">
        <v>4110</v>
      </c>
      <c r="E9870" s="1" t="s">
        <v>160</v>
      </c>
      <c r="F9870" s="1" t="s">
        <v>161</v>
      </c>
      <c r="G9870" s="1" t="s">
        <v>42</v>
      </c>
      <c r="H9870" s="1" t="s">
        <v>43</v>
      </c>
      <c r="I9870">
        <v>4</v>
      </c>
      <c r="J9870">
        <v>18000</v>
      </c>
      <c r="K9870" s="7">
        <v>0.1</v>
      </c>
      <c r="L9870">
        <v>64800</v>
      </c>
      <c r="M9870">
        <v>7771.09</v>
      </c>
      <c r="N9870" s="7">
        <f>IFERROR(Sales_Data[[#This Row],[Profit]]/Sales_Data[[#This Row],[Sales]],0)</f>
        <v>0.11992422839506173</v>
      </c>
      <c r="O9870" s="7" t="str">
        <f>TEXT(Sales_Data[[#This Row],[Order_Date]],"mmm")</f>
        <v>Sep</v>
      </c>
      <c r="P9870" s="9" t="str">
        <f>TEXT(Sales_Data[[#This Row],[Order_Date]],"yyyy")</f>
        <v>2025</v>
      </c>
      <c r="Q9870" s="9" t="str">
        <f t="shared" si="154"/>
        <v>Existing</v>
      </c>
      <c r="R9870" s="1" t="s">
        <v>20</v>
      </c>
    </row>
    <row r="9871" spans="1:18" x14ac:dyDescent="0.35">
      <c r="A9871" s="1" t="s">
        <v>14849</v>
      </c>
      <c r="B9871" s="2">
        <v>45704</v>
      </c>
      <c r="C9871" s="1" t="s">
        <v>582</v>
      </c>
      <c r="D9871" s="1" t="s">
        <v>6186</v>
      </c>
      <c r="E9871" s="1" t="s">
        <v>160</v>
      </c>
      <c r="F9871" s="1" t="s">
        <v>161</v>
      </c>
      <c r="G9871" s="1" t="s">
        <v>34</v>
      </c>
      <c r="H9871" s="1" t="s">
        <v>77</v>
      </c>
      <c r="I9871">
        <v>2</v>
      </c>
      <c r="J9871">
        <v>22000</v>
      </c>
      <c r="K9871" s="7">
        <v>0</v>
      </c>
      <c r="L9871">
        <v>44000</v>
      </c>
      <c r="M9871">
        <v>5522.36</v>
      </c>
      <c r="N9871" s="7">
        <f>IFERROR(Sales_Data[[#This Row],[Profit]]/Sales_Data[[#This Row],[Sales]],0)</f>
        <v>0.12550818181818182</v>
      </c>
      <c r="O9871" s="7" t="str">
        <f>TEXT(Sales_Data[[#This Row],[Order_Date]],"mmm")</f>
        <v>Feb</v>
      </c>
      <c r="P9871" s="9" t="str">
        <f>TEXT(Sales_Data[[#This Row],[Order_Date]],"yyyy")</f>
        <v>2025</v>
      </c>
      <c r="Q9871" s="9" t="str">
        <f t="shared" si="154"/>
        <v>Existing</v>
      </c>
      <c r="R9871" s="1" t="s">
        <v>73</v>
      </c>
    </row>
    <row r="9872" spans="1:18" x14ac:dyDescent="0.35">
      <c r="A9872" s="1" t="s">
        <v>14850</v>
      </c>
      <c r="B9872" s="2">
        <v>45813</v>
      </c>
      <c r="C9872" s="1" t="s">
        <v>2955</v>
      </c>
      <c r="D9872" s="1" t="s">
        <v>1527</v>
      </c>
      <c r="E9872" s="1" t="s">
        <v>17</v>
      </c>
      <c r="F9872" s="1" t="s">
        <v>17</v>
      </c>
      <c r="G9872" s="1" t="s">
        <v>18</v>
      </c>
      <c r="H9872" s="1" t="s">
        <v>19</v>
      </c>
      <c r="I9872">
        <v>1</v>
      </c>
      <c r="J9872">
        <v>700</v>
      </c>
      <c r="K9872" s="7">
        <v>0.05</v>
      </c>
      <c r="L9872">
        <v>665</v>
      </c>
      <c r="M9872">
        <v>148.24</v>
      </c>
      <c r="N9872" s="7">
        <f>IFERROR(Sales_Data[[#This Row],[Profit]]/Sales_Data[[#This Row],[Sales]],0)</f>
        <v>0.22291729323308271</v>
      </c>
      <c r="O9872" s="7" t="str">
        <f>TEXT(Sales_Data[[#This Row],[Order_Date]],"mmm")</f>
        <v>Jun</v>
      </c>
      <c r="P9872" s="9" t="str">
        <f>TEXT(Sales_Data[[#This Row],[Order_Date]],"yyyy")</f>
        <v>2025</v>
      </c>
      <c r="Q9872" s="9" t="str">
        <f t="shared" si="154"/>
        <v>New</v>
      </c>
      <c r="R9872" s="1" t="s">
        <v>36</v>
      </c>
    </row>
    <row r="9873" spans="1:18" x14ac:dyDescent="0.35">
      <c r="A9873" s="1" t="s">
        <v>14851</v>
      </c>
      <c r="B9873" s="2">
        <v>45804</v>
      </c>
      <c r="C9873" s="1" t="s">
        <v>2515</v>
      </c>
      <c r="D9873" s="1" t="s">
        <v>9124</v>
      </c>
      <c r="E9873" s="1" t="s">
        <v>135</v>
      </c>
      <c r="F9873" s="1" t="s">
        <v>136</v>
      </c>
      <c r="G9873" s="1" t="s">
        <v>120</v>
      </c>
      <c r="H9873" s="1" t="s">
        <v>143</v>
      </c>
      <c r="I9873">
        <v>5</v>
      </c>
      <c r="J9873">
        <v>1800</v>
      </c>
      <c r="K9873" s="7">
        <v>0</v>
      </c>
      <c r="L9873">
        <v>9000</v>
      </c>
      <c r="M9873">
        <v>1375.61</v>
      </c>
      <c r="N9873" s="7">
        <f>IFERROR(Sales_Data[[#This Row],[Profit]]/Sales_Data[[#This Row],[Sales]],0)</f>
        <v>0.15284555555555554</v>
      </c>
      <c r="O9873" s="7" t="str">
        <f>TEXT(Sales_Data[[#This Row],[Order_Date]],"mmm")</f>
        <v>May</v>
      </c>
      <c r="P9873" s="9" t="str">
        <f>TEXT(Sales_Data[[#This Row],[Order_Date]],"yyyy")</f>
        <v>2025</v>
      </c>
      <c r="Q9873" s="9" t="str">
        <f t="shared" si="154"/>
        <v>Existing</v>
      </c>
      <c r="R9873" s="1" t="s">
        <v>64</v>
      </c>
    </row>
    <row r="9874" spans="1:18" x14ac:dyDescent="0.35">
      <c r="A9874" s="1" t="s">
        <v>14852</v>
      </c>
      <c r="B9874" s="2">
        <v>45860</v>
      </c>
      <c r="C9874" s="1" t="s">
        <v>3377</v>
      </c>
      <c r="D9874" s="1" t="s">
        <v>1628</v>
      </c>
      <c r="E9874" s="1" t="s">
        <v>56</v>
      </c>
      <c r="F9874" s="1" t="s">
        <v>57</v>
      </c>
      <c r="G9874" s="1" t="s">
        <v>26</v>
      </c>
      <c r="H9874" s="1" t="s">
        <v>58</v>
      </c>
      <c r="I9874">
        <v>5</v>
      </c>
      <c r="J9874">
        <v>1400</v>
      </c>
      <c r="K9874" s="7">
        <v>0.15</v>
      </c>
      <c r="L9874">
        <v>5950</v>
      </c>
      <c r="M9874">
        <v>659.66</v>
      </c>
      <c r="N9874" s="7">
        <f>IFERROR(Sales_Data[[#This Row],[Profit]]/Sales_Data[[#This Row],[Sales]],0)</f>
        <v>0.1108672268907563</v>
      </c>
      <c r="O9874" s="7" t="str">
        <f>TEXT(Sales_Data[[#This Row],[Order_Date]],"mmm")</f>
        <v>Jul</v>
      </c>
      <c r="P9874" s="9" t="str">
        <f>TEXT(Sales_Data[[#This Row],[Order_Date]],"yyyy")</f>
        <v>2025</v>
      </c>
      <c r="Q9874" s="9" t="str">
        <f t="shared" si="154"/>
        <v>Existing</v>
      </c>
      <c r="R9874" s="1" t="s">
        <v>73</v>
      </c>
    </row>
    <row r="9875" spans="1:18" x14ac:dyDescent="0.35">
      <c r="A9875" s="1" t="s">
        <v>14853</v>
      </c>
      <c r="B9875" s="2">
        <v>45727</v>
      </c>
      <c r="C9875" s="1" t="s">
        <v>3755</v>
      </c>
      <c r="D9875" s="1" t="s">
        <v>3129</v>
      </c>
      <c r="E9875" s="1" t="s">
        <v>86</v>
      </c>
      <c r="F9875" s="1" t="s">
        <v>25</v>
      </c>
      <c r="G9875" s="1" t="s">
        <v>120</v>
      </c>
      <c r="H9875" s="1" t="s">
        <v>143</v>
      </c>
      <c r="I9875">
        <v>1</v>
      </c>
      <c r="J9875">
        <v>1800</v>
      </c>
      <c r="K9875" s="7">
        <v>0.05</v>
      </c>
      <c r="L9875">
        <v>1710</v>
      </c>
      <c r="M9875">
        <v>316.04000000000002</v>
      </c>
      <c r="N9875" s="7">
        <f>IFERROR(Sales_Data[[#This Row],[Profit]]/Sales_Data[[#This Row],[Sales]],0)</f>
        <v>0.18481871345029241</v>
      </c>
      <c r="O9875" s="7" t="str">
        <f>TEXT(Sales_Data[[#This Row],[Order_Date]],"mmm")</f>
        <v>Mar</v>
      </c>
      <c r="P9875" s="9" t="str">
        <f>TEXT(Sales_Data[[#This Row],[Order_Date]],"yyyy")</f>
        <v>2025</v>
      </c>
      <c r="Q9875" s="9" t="str">
        <f t="shared" si="154"/>
        <v>New</v>
      </c>
      <c r="R9875" s="1" t="s">
        <v>73</v>
      </c>
    </row>
    <row r="9876" spans="1:18" x14ac:dyDescent="0.35">
      <c r="A9876" s="1" t="s">
        <v>14854</v>
      </c>
      <c r="B9876" s="2">
        <v>46014</v>
      </c>
      <c r="C9876" s="1" t="s">
        <v>965</v>
      </c>
      <c r="D9876" s="1" t="s">
        <v>3924</v>
      </c>
      <c r="E9876" s="1" t="s">
        <v>24</v>
      </c>
      <c r="F9876" s="1" t="s">
        <v>25</v>
      </c>
      <c r="G9876" s="1" t="s">
        <v>34</v>
      </c>
      <c r="H9876" s="1" t="s">
        <v>77</v>
      </c>
      <c r="I9876">
        <v>3</v>
      </c>
      <c r="J9876">
        <v>22000</v>
      </c>
      <c r="K9876" s="7">
        <v>0</v>
      </c>
      <c r="L9876">
        <v>66000</v>
      </c>
      <c r="M9876">
        <v>6770.65</v>
      </c>
      <c r="N9876" s="7">
        <f>IFERROR(Sales_Data[[#This Row],[Profit]]/Sales_Data[[#This Row],[Sales]],0)</f>
        <v>0.10258560606060606</v>
      </c>
      <c r="O9876" s="7" t="str">
        <f>TEXT(Sales_Data[[#This Row],[Order_Date]],"mmm")</f>
        <v>Dec</v>
      </c>
      <c r="P9876" s="9" t="str">
        <f>TEXT(Sales_Data[[#This Row],[Order_Date]],"yyyy")</f>
        <v>2025</v>
      </c>
      <c r="Q9876" s="9" t="str">
        <f t="shared" si="154"/>
        <v>Existing</v>
      </c>
      <c r="R9876" s="1" t="s">
        <v>73</v>
      </c>
    </row>
    <row r="9877" spans="1:18" x14ac:dyDescent="0.35">
      <c r="A9877" s="1" t="s">
        <v>14855</v>
      </c>
      <c r="B9877" s="2">
        <v>45672</v>
      </c>
      <c r="C9877" s="1" t="s">
        <v>2472</v>
      </c>
      <c r="D9877" s="1" t="s">
        <v>2825</v>
      </c>
      <c r="E9877" s="1" t="s">
        <v>51</v>
      </c>
      <c r="F9877" s="1" t="s">
        <v>52</v>
      </c>
      <c r="G9877" s="1" t="s">
        <v>26</v>
      </c>
      <c r="H9877" s="1" t="s">
        <v>58</v>
      </c>
      <c r="I9877">
        <v>5</v>
      </c>
      <c r="J9877">
        <v>1400</v>
      </c>
      <c r="K9877" s="7">
        <v>0</v>
      </c>
      <c r="L9877">
        <v>7000</v>
      </c>
      <c r="M9877">
        <v>1609.85</v>
      </c>
      <c r="N9877" s="7">
        <f>IFERROR(Sales_Data[[#This Row],[Profit]]/Sales_Data[[#This Row],[Sales]],0)</f>
        <v>0.22997857142857142</v>
      </c>
      <c r="O9877" s="7" t="str">
        <f>TEXT(Sales_Data[[#This Row],[Order_Date]],"mmm")</f>
        <v>Jan</v>
      </c>
      <c r="P9877" s="9" t="str">
        <f>TEXT(Sales_Data[[#This Row],[Order_Date]],"yyyy")</f>
        <v>2025</v>
      </c>
      <c r="Q9877" s="9" t="str">
        <f t="shared" si="154"/>
        <v>Existing</v>
      </c>
      <c r="R9877" s="1" t="s">
        <v>28</v>
      </c>
    </row>
    <row r="9878" spans="1:18" x14ac:dyDescent="0.35">
      <c r="A9878" s="1" t="s">
        <v>14856</v>
      </c>
      <c r="B9878" s="2">
        <v>45666</v>
      </c>
      <c r="C9878" s="1" t="s">
        <v>2212</v>
      </c>
      <c r="D9878" s="1" t="s">
        <v>3608</v>
      </c>
      <c r="E9878" s="1" t="s">
        <v>17</v>
      </c>
      <c r="F9878" s="1" t="s">
        <v>17</v>
      </c>
      <c r="G9878" s="1" t="s">
        <v>18</v>
      </c>
      <c r="H9878" s="1" t="s">
        <v>72</v>
      </c>
      <c r="I9878">
        <v>3</v>
      </c>
      <c r="J9878">
        <v>350</v>
      </c>
      <c r="K9878" s="7">
        <v>0</v>
      </c>
      <c r="L9878">
        <v>1050</v>
      </c>
      <c r="M9878">
        <v>258.35000000000002</v>
      </c>
      <c r="N9878" s="7">
        <f>IFERROR(Sales_Data[[#This Row],[Profit]]/Sales_Data[[#This Row],[Sales]],0)</f>
        <v>0.24604761904761907</v>
      </c>
      <c r="O9878" s="7" t="str">
        <f>TEXT(Sales_Data[[#This Row],[Order_Date]],"mmm")</f>
        <v>Jan</v>
      </c>
      <c r="P9878" s="9" t="str">
        <f>TEXT(Sales_Data[[#This Row],[Order_Date]],"yyyy")</f>
        <v>2025</v>
      </c>
      <c r="Q9878" s="9" t="str">
        <f t="shared" si="154"/>
        <v>Existing</v>
      </c>
      <c r="R9878" s="1" t="s">
        <v>36</v>
      </c>
    </row>
    <row r="9879" spans="1:18" x14ac:dyDescent="0.35">
      <c r="A9879" s="1" t="s">
        <v>14857</v>
      </c>
      <c r="B9879" s="2">
        <v>45777</v>
      </c>
      <c r="C9879" s="1" t="s">
        <v>1327</v>
      </c>
      <c r="D9879" s="1" t="s">
        <v>5113</v>
      </c>
      <c r="E9879" s="1" t="s">
        <v>17</v>
      </c>
      <c r="F9879" s="1" t="s">
        <v>17</v>
      </c>
      <c r="G9879" s="1" t="s">
        <v>42</v>
      </c>
      <c r="H9879" s="1" t="s">
        <v>102</v>
      </c>
      <c r="I9879">
        <v>2</v>
      </c>
      <c r="J9879">
        <v>25000</v>
      </c>
      <c r="K9879" s="7">
        <v>0.1</v>
      </c>
      <c r="L9879">
        <v>45000</v>
      </c>
      <c r="M9879">
        <v>4412.34</v>
      </c>
      <c r="N9879" s="7">
        <f>IFERROR(Sales_Data[[#This Row],[Profit]]/Sales_Data[[#This Row],[Sales]],0)</f>
        <v>9.8052E-2</v>
      </c>
      <c r="O9879" s="7" t="str">
        <f>TEXT(Sales_Data[[#This Row],[Order_Date]],"mmm")</f>
        <v>Apr</v>
      </c>
      <c r="P9879" s="9" t="str">
        <f>TEXT(Sales_Data[[#This Row],[Order_Date]],"yyyy")</f>
        <v>2025</v>
      </c>
      <c r="Q9879" s="9" t="str">
        <f t="shared" si="154"/>
        <v>Existing</v>
      </c>
      <c r="R9879" s="1" t="s">
        <v>64</v>
      </c>
    </row>
    <row r="9880" spans="1:18" x14ac:dyDescent="0.35">
      <c r="A9880" s="1" t="s">
        <v>14858</v>
      </c>
      <c r="B9880" s="2">
        <v>45854</v>
      </c>
      <c r="C9880" s="1" t="s">
        <v>8682</v>
      </c>
      <c r="D9880" s="1" t="s">
        <v>6159</v>
      </c>
      <c r="E9880" s="1" t="s">
        <v>86</v>
      </c>
      <c r="F9880" s="1" t="s">
        <v>25</v>
      </c>
      <c r="G9880" s="1" t="s">
        <v>120</v>
      </c>
      <c r="H9880" s="1" t="s">
        <v>217</v>
      </c>
      <c r="I9880">
        <v>2</v>
      </c>
      <c r="J9880">
        <v>3200</v>
      </c>
      <c r="K9880" s="7">
        <v>0.1</v>
      </c>
      <c r="L9880">
        <v>5760</v>
      </c>
      <c r="M9880">
        <v>1402.6</v>
      </c>
      <c r="N9880" s="7">
        <f>IFERROR(Sales_Data[[#This Row],[Profit]]/Sales_Data[[#This Row],[Sales]],0)</f>
        <v>0.24350694444444443</v>
      </c>
      <c r="O9880" s="7" t="str">
        <f>TEXT(Sales_Data[[#This Row],[Order_Date]],"mmm")</f>
        <v>Jul</v>
      </c>
      <c r="P9880" s="9" t="str">
        <f>TEXT(Sales_Data[[#This Row],[Order_Date]],"yyyy")</f>
        <v>2025</v>
      </c>
      <c r="Q9880" s="9" t="str">
        <f t="shared" si="154"/>
        <v>Existing</v>
      </c>
      <c r="R9880" s="1" t="s">
        <v>36</v>
      </c>
    </row>
    <row r="9881" spans="1:18" x14ac:dyDescent="0.35">
      <c r="A9881" s="1" t="s">
        <v>14859</v>
      </c>
      <c r="B9881" s="2">
        <v>45962</v>
      </c>
      <c r="C9881" s="1" t="s">
        <v>2132</v>
      </c>
      <c r="D9881" s="1" t="s">
        <v>713</v>
      </c>
      <c r="E9881" s="1" t="s">
        <v>51</v>
      </c>
      <c r="F9881" s="1" t="s">
        <v>52</v>
      </c>
      <c r="G9881" s="1" t="s">
        <v>26</v>
      </c>
      <c r="H9881" s="1" t="s">
        <v>58</v>
      </c>
      <c r="I9881">
        <v>3</v>
      </c>
      <c r="J9881">
        <v>1400</v>
      </c>
      <c r="K9881" s="7">
        <v>0</v>
      </c>
      <c r="L9881">
        <v>4200</v>
      </c>
      <c r="M9881">
        <v>784.51</v>
      </c>
      <c r="N9881" s="7">
        <f>IFERROR(Sales_Data[[#This Row],[Profit]]/Sales_Data[[#This Row],[Sales]],0)</f>
        <v>0.18678809523809523</v>
      </c>
      <c r="O9881" s="7" t="str">
        <f>TEXT(Sales_Data[[#This Row],[Order_Date]],"mmm")</f>
        <v>Nov</v>
      </c>
      <c r="P9881" s="9" t="str">
        <f>TEXT(Sales_Data[[#This Row],[Order_Date]],"yyyy")</f>
        <v>2025</v>
      </c>
      <c r="Q9881" s="9" t="str">
        <f t="shared" si="154"/>
        <v>Existing</v>
      </c>
      <c r="R9881" s="1" t="s">
        <v>28</v>
      </c>
    </row>
    <row r="9882" spans="1:18" x14ac:dyDescent="0.35">
      <c r="A9882" s="1" t="s">
        <v>14860</v>
      </c>
      <c r="B9882" s="2">
        <v>45936</v>
      </c>
      <c r="C9882" s="1" t="s">
        <v>518</v>
      </c>
      <c r="D9882" s="1" t="s">
        <v>10650</v>
      </c>
      <c r="E9882" s="1" t="s">
        <v>111</v>
      </c>
      <c r="F9882" s="1" t="s">
        <v>33</v>
      </c>
      <c r="G9882" s="1" t="s">
        <v>26</v>
      </c>
      <c r="H9882" s="1" t="s">
        <v>128</v>
      </c>
      <c r="I9882">
        <v>4</v>
      </c>
      <c r="J9882">
        <v>900</v>
      </c>
      <c r="K9882" s="7">
        <v>0.2</v>
      </c>
      <c r="L9882">
        <v>2880</v>
      </c>
      <c r="M9882">
        <v>609.78</v>
      </c>
      <c r="N9882" s="7">
        <f>IFERROR(Sales_Data[[#This Row],[Profit]]/Sales_Data[[#This Row],[Sales]],0)</f>
        <v>0.21172916666666666</v>
      </c>
      <c r="O9882" s="7" t="str">
        <f>TEXT(Sales_Data[[#This Row],[Order_Date]],"mmm")</f>
        <v>Oct</v>
      </c>
      <c r="P9882" s="9" t="str">
        <f>TEXT(Sales_Data[[#This Row],[Order_Date]],"yyyy")</f>
        <v>2025</v>
      </c>
      <c r="Q9882" s="9" t="str">
        <f t="shared" si="154"/>
        <v>Existing</v>
      </c>
      <c r="R9882" s="1" t="s">
        <v>36</v>
      </c>
    </row>
    <row r="9883" spans="1:18" x14ac:dyDescent="0.35">
      <c r="A9883" s="1" t="s">
        <v>14861</v>
      </c>
      <c r="B9883" s="2">
        <v>45720</v>
      </c>
      <c r="C9883" s="1" t="s">
        <v>10067</v>
      </c>
      <c r="D9883" s="1" t="s">
        <v>5079</v>
      </c>
      <c r="E9883" s="1" t="s">
        <v>24</v>
      </c>
      <c r="F9883" s="1" t="s">
        <v>25</v>
      </c>
      <c r="G9883" s="1" t="s">
        <v>120</v>
      </c>
      <c r="H9883" s="1" t="s">
        <v>217</v>
      </c>
      <c r="I9883">
        <v>1</v>
      </c>
      <c r="J9883">
        <v>3200</v>
      </c>
      <c r="K9883" s="7">
        <v>0.1</v>
      </c>
      <c r="L9883">
        <v>2880</v>
      </c>
      <c r="M9883">
        <v>368.64</v>
      </c>
      <c r="N9883" s="7">
        <f>IFERROR(Sales_Data[[#This Row],[Profit]]/Sales_Data[[#This Row],[Sales]],0)</f>
        <v>0.128</v>
      </c>
      <c r="O9883" s="7" t="str">
        <f>TEXT(Sales_Data[[#This Row],[Order_Date]],"mmm")</f>
        <v>Mar</v>
      </c>
      <c r="P9883" s="9" t="str">
        <f>TEXT(Sales_Data[[#This Row],[Order_Date]],"yyyy")</f>
        <v>2025</v>
      </c>
      <c r="Q9883" s="9" t="str">
        <f t="shared" si="154"/>
        <v>New</v>
      </c>
      <c r="R9883" s="1" t="s">
        <v>20</v>
      </c>
    </row>
    <row r="9884" spans="1:18" x14ac:dyDescent="0.35">
      <c r="A9884" s="1" t="s">
        <v>14862</v>
      </c>
      <c r="B9884" s="2">
        <v>45774</v>
      </c>
      <c r="C9884" s="1" t="s">
        <v>6920</v>
      </c>
      <c r="D9884" s="1" t="s">
        <v>6638</v>
      </c>
      <c r="E9884" s="1" t="s">
        <v>24</v>
      </c>
      <c r="F9884" s="1" t="s">
        <v>25</v>
      </c>
      <c r="G9884" s="1" t="s">
        <v>120</v>
      </c>
      <c r="H9884" s="1" t="s">
        <v>121</v>
      </c>
      <c r="I9884">
        <v>2</v>
      </c>
      <c r="J9884">
        <v>2800</v>
      </c>
      <c r="K9884" s="7">
        <v>0.1</v>
      </c>
      <c r="L9884">
        <v>5040</v>
      </c>
      <c r="M9884">
        <v>815.92</v>
      </c>
      <c r="N9884" s="7">
        <f>IFERROR(Sales_Data[[#This Row],[Profit]]/Sales_Data[[#This Row],[Sales]],0)</f>
        <v>0.16188888888888889</v>
      </c>
      <c r="O9884" s="7" t="str">
        <f>TEXT(Sales_Data[[#This Row],[Order_Date]],"mmm")</f>
        <v>Apr</v>
      </c>
      <c r="P9884" s="9" t="str">
        <f>TEXT(Sales_Data[[#This Row],[Order_Date]],"yyyy")</f>
        <v>2025</v>
      </c>
      <c r="Q9884" s="9" t="str">
        <f t="shared" si="154"/>
        <v>Existing</v>
      </c>
      <c r="R9884" s="1" t="s">
        <v>20</v>
      </c>
    </row>
    <row r="9885" spans="1:18" x14ac:dyDescent="0.35">
      <c r="A9885" s="1" t="s">
        <v>14863</v>
      </c>
      <c r="B9885" s="2">
        <v>45673</v>
      </c>
      <c r="C9885" s="1" t="s">
        <v>5878</v>
      </c>
      <c r="D9885" s="1" t="s">
        <v>4619</v>
      </c>
      <c r="E9885" s="1" t="s">
        <v>71</v>
      </c>
      <c r="F9885" s="1" t="s">
        <v>33</v>
      </c>
      <c r="G9885" s="1" t="s">
        <v>42</v>
      </c>
      <c r="H9885" s="1" t="s">
        <v>47</v>
      </c>
      <c r="I9885">
        <v>4</v>
      </c>
      <c r="J9885">
        <v>55000</v>
      </c>
      <c r="K9885" s="7">
        <v>0.05</v>
      </c>
      <c r="L9885">
        <v>209000</v>
      </c>
      <c r="M9885">
        <v>30130.55</v>
      </c>
      <c r="N9885" s="7">
        <f>IFERROR(Sales_Data[[#This Row],[Profit]]/Sales_Data[[#This Row],[Sales]],0)</f>
        <v>0.14416531100478469</v>
      </c>
      <c r="O9885" s="7" t="str">
        <f>TEXT(Sales_Data[[#This Row],[Order_Date]],"mmm")</f>
        <v>Jan</v>
      </c>
      <c r="P9885" s="9" t="str">
        <f>TEXT(Sales_Data[[#This Row],[Order_Date]],"yyyy")</f>
        <v>2025</v>
      </c>
      <c r="Q9885" s="9" t="str">
        <f t="shared" si="154"/>
        <v>Existing</v>
      </c>
      <c r="R9885" s="1" t="s">
        <v>64</v>
      </c>
    </row>
    <row r="9886" spans="1:18" x14ac:dyDescent="0.35">
      <c r="A9886" s="1" t="s">
        <v>14864</v>
      </c>
      <c r="B9886" s="2">
        <v>45711</v>
      </c>
      <c r="C9886" s="1" t="s">
        <v>1613</v>
      </c>
      <c r="D9886" s="1" t="s">
        <v>7027</v>
      </c>
      <c r="E9886" s="1" t="s">
        <v>17</v>
      </c>
      <c r="F9886" s="1" t="s">
        <v>17</v>
      </c>
      <c r="G9886" s="1" t="s">
        <v>42</v>
      </c>
      <c r="H9886" s="1" t="s">
        <v>102</v>
      </c>
      <c r="I9886">
        <v>5</v>
      </c>
      <c r="J9886">
        <v>25000</v>
      </c>
      <c r="K9886" s="7">
        <v>0</v>
      </c>
      <c r="L9886">
        <v>125000</v>
      </c>
      <c r="M9886">
        <v>25096.99</v>
      </c>
      <c r="N9886" s="7">
        <f>IFERROR(Sales_Data[[#This Row],[Profit]]/Sales_Data[[#This Row],[Sales]],0)</f>
        <v>0.20077592000000002</v>
      </c>
      <c r="O9886" s="7" t="str">
        <f>TEXT(Sales_Data[[#This Row],[Order_Date]],"mmm")</f>
        <v>Feb</v>
      </c>
      <c r="P9886" s="9" t="str">
        <f>TEXT(Sales_Data[[#This Row],[Order_Date]],"yyyy")</f>
        <v>2025</v>
      </c>
      <c r="Q9886" s="9" t="str">
        <f t="shared" si="154"/>
        <v>Existing</v>
      </c>
      <c r="R9886" s="1" t="s">
        <v>36</v>
      </c>
    </row>
    <row r="9887" spans="1:18" x14ac:dyDescent="0.35">
      <c r="A9887" s="1" t="s">
        <v>14865</v>
      </c>
      <c r="B9887" s="2">
        <v>45930</v>
      </c>
      <c r="C9887" s="1" t="s">
        <v>222</v>
      </c>
      <c r="D9887" s="1" t="s">
        <v>9136</v>
      </c>
      <c r="E9887" s="1" t="s">
        <v>62</v>
      </c>
      <c r="F9887" s="1" t="s">
        <v>41</v>
      </c>
      <c r="G9887" s="1" t="s">
        <v>26</v>
      </c>
      <c r="H9887" s="1" t="s">
        <v>82</v>
      </c>
      <c r="I9887">
        <v>4</v>
      </c>
      <c r="J9887">
        <v>450</v>
      </c>
      <c r="K9887" s="7">
        <v>0.15</v>
      </c>
      <c r="L9887">
        <v>1530</v>
      </c>
      <c r="M9887">
        <v>268.51</v>
      </c>
      <c r="N9887" s="7">
        <f>IFERROR(Sales_Data[[#This Row],[Profit]]/Sales_Data[[#This Row],[Sales]],0)</f>
        <v>0.1754967320261438</v>
      </c>
      <c r="O9887" s="7" t="str">
        <f>TEXT(Sales_Data[[#This Row],[Order_Date]],"mmm")</f>
        <v>Sep</v>
      </c>
      <c r="P9887" s="9" t="str">
        <f>TEXT(Sales_Data[[#This Row],[Order_Date]],"yyyy")</f>
        <v>2025</v>
      </c>
      <c r="Q9887" s="9" t="str">
        <f t="shared" si="154"/>
        <v>Existing</v>
      </c>
      <c r="R9887" s="1" t="s">
        <v>20</v>
      </c>
    </row>
    <row r="9888" spans="1:18" x14ac:dyDescent="0.35">
      <c r="A9888" s="1" t="s">
        <v>14866</v>
      </c>
      <c r="B9888" s="2">
        <v>45666</v>
      </c>
      <c r="C9888" s="1" t="s">
        <v>2822</v>
      </c>
      <c r="D9888" s="1" t="s">
        <v>826</v>
      </c>
      <c r="E9888" s="1" t="s">
        <v>62</v>
      </c>
      <c r="F9888" s="1" t="s">
        <v>41</v>
      </c>
      <c r="G9888" s="1" t="s">
        <v>42</v>
      </c>
      <c r="H9888" s="1" t="s">
        <v>112</v>
      </c>
      <c r="I9888">
        <v>1</v>
      </c>
      <c r="J9888">
        <v>2500</v>
      </c>
      <c r="K9888" s="7">
        <v>0</v>
      </c>
      <c r="L9888">
        <v>2500</v>
      </c>
      <c r="M9888">
        <v>371.85</v>
      </c>
      <c r="N9888" s="7">
        <f>IFERROR(Sales_Data[[#This Row],[Profit]]/Sales_Data[[#This Row],[Sales]],0)</f>
        <v>0.14874000000000001</v>
      </c>
      <c r="O9888" s="7" t="str">
        <f>TEXT(Sales_Data[[#This Row],[Order_Date]],"mmm")</f>
        <v>Jan</v>
      </c>
      <c r="P9888" s="9" t="str">
        <f>TEXT(Sales_Data[[#This Row],[Order_Date]],"yyyy")</f>
        <v>2025</v>
      </c>
      <c r="Q9888" s="9" t="str">
        <f t="shared" si="154"/>
        <v>New</v>
      </c>
      <c r="R9888" s="1" t="s">
        <v>36</v>
      </c>
    </row>
    <row r="9889" spans="1:18" x14ac:dyDescent="0.35">
      <c r="A9889" s="1" t="s">
        <v>14867</v>
      </c>
      <c r="B9889" s="2">
        <v>45850</v>
      </c>
      <c r="C9889" s="1" t="s">
        <v>1704</v>
      </c>
      <c r="D9889" s="1" t="s">
        <v>14868</v>
      </c>
      <c r="E9889" s="1" t="s">
        <v>51</v>
      </c>
      <c r="F9889" s="1" t="s">
        <v>52</v>
      </c>
      <c r="G9889" s="1" t="s">
        <v>26</v>
      </c>
      <c r="H9889" s="1" t="s">
        <v>58</v>
      </c>
      <c r="I9889">
        <v>5</v>
      </c>
      <c r="J9889">
        <v>1400</v>
      </c>
      <c r="K9889" s="7">
        <v>0</v>
      </c>
      <c r="L9889">
        <v>7000</v>
      </c>
      <c r="M9889">
        <v>571.01</v>
      </c>
      <c r="N9889" s="7">
        <f>IFERROR(Sales_Data[[#This Row],[Profit]]/Sales_Data[[#This Row],[Sales]],0)</f>
        <v>8.1572857142857141E-2</v>
      </c>
      <c r="O9889" s="7" t="str">
        <f>TEXT(Sales_Data[[#This Row],[Order_Date]],"mmm")</f>
        <v>Jul</v>
      </c>
      <c r="P9889" s="9" t="str">
        <f>TEXT(Sales_Data[[#This Row],[Order_Date]],"yyyy")</f>
        <v>2025</v>
      </c>
      <c r="Q9889" s="9" t="str">
        <f t="shared" si="154"/>
        <v>Existing</v>
      </c>
      <c r="R9889" s="1" t="s">
        <v>28</v>
      </c>
    </row>
    <row r="9890" spans="1:18" x14ac:dyDescent="0.35">
      <c r="A9890" s="1" t="s">
        <v>14869</v>
      </c>
      <c r="B9890" s="2">
        <v>45702</v>
      </c>
      <c r="C9890" s="1" t="s">
        <v>11998</v>
      </c>
      <c r="D9890" s="1" t="s">
        <v>10550</v>
      </c>
      <c r="E9890" s="1" t="s">
        <v>32</v>
      </c>
      <c r="F9890" s="1" t="s">
        <v>33</v>
      </c>
      <c r="G9890" s="1" t="s">
        <v>120</v>
      </c>
      <c r="H9890" s="1" t="s">
        <v>146</v>
      </c>
      <c r="I9890">
        <v>5</v>
      </c>
      <c r="J9890">
        <v>800</v>
      </c>
      <c r="K9890" s="7">
        <v>0.1</v>
      </c>
      <c r="L9890">
        <v>3600</v>
      </c>
      <c r="M9890">
        <v>594.57000000000005</v>
      </c>
      <c r="N9890" s="7">
        <f>IFERROR(Sales_Data[[#This Row],[Profit]]/Sales_Data[[#This Row],[Sales]],0)</f>
        <v>0.16515833333333335</v>
      </c>
      <c r="O9890" s="7" t="str">
        <f>TEXT(Sales_Data[[#This Row],[Order_Date]],"mmm")</f>
        <v>Feb</v>
      </c>
      <c r="P9890" s="9" t="str">
        <f>TEXT(Sales_Data[[#This Row],[Order_Date]],"yyyy")</f>
        <v>2025</v>
      </c>
      <c r="Q9890" s="9" t="str">
        <f t="shared" si="154"/>
        <v>Existing</v>
      </c>
      <c r="R9890" s="1" t="s">
        <v>64</v>
      </c>
    </row>
    <row r="9891" spans="1:18" x14ac:dyDescent="0.35">
      <c r="A9891" s="1" t="s">
        <v>14870</v>
      </c>
      <c r="B9891" s="2">
        <v>45964</v>
      </c>
      <c r="C9891" s="1" t="s">
        <v>7582</v>
      </c>
      <c r="D9891" s="1" t="s">
        <v>1328</v>
      </c>
      <c r="E9891" s="1" t="s">
        <v>119</v>
      </c>
      <c r="F9891" s="1" t="s">
        <v>33</v>
      </c>
      <c r="G9891" s="1" t="s">
        <v>34</v>
      </c>
      <c r="H9891" s="1" t="s">
        <v>153</v>
      </c>
      <c r="I9891">
        <v>1</v>
      </c>
      <c r="J9891">
        <v>7000</v>
      </c>
      <c r="K9891" s="7">
        <v>0.15</v>
      </c>
      <c r="L9891">
        <v>5950</v>
      </c>
      <c r="M9891">
        <v>1482.87</v>
      </c>
      <c r="N9891" s="7">
        <f>IFERROR(Sales_Data[[#This Row],[Profit]]/Sales_Data[[#This Row],[Sales]],0)</f>
        <v>0.24922184873949579</v>
      </c>
      <c r="O9891" s="7" t="str">
        <f>TEXT(Sales_Data[[#This Row],[Order_Date]],"mmm")</f>
        <v>Nov</v>
      </c>
      <c r="P9891" s="9" t="str">
        <f>TEXT(Sales_Data[[#This Row],[Order_Date]],"yyyy")</f>
        <v>2025</v>
      </c>
      <c r="Q9891" s="9" t="str">
        <f t="shared" si="154"/>
        <v>New</v>
      </c>
      <c r="R9891" s="1" t="s">
        <v>36</v>
      </c>
    </row>
    <row r="9892" spans="1:18" x14ac:dyDescent="0.35">
      <c r="A9892" s="1" t="s">
        <v>14871</v>
      </c>
      <c r="B9892" s="2">
        <v>45795</v>
      </c>
      <c r="C9892" s="1" t="s">
        <v>12405</v>
      </c>
      <c r="D9892" s="1" t="s">
        <v>6571</v>
      </c>
      <c r="E9892" s="1" t="s">
        <v>17</v>
      </c>
      <c r="F9892" s="1" t="s">
        <v>17</v>
      </c>
      <c r="G9892" s="1" t="s">
        <v>18</v>
      </c>
      <c r="H9892" s="1" t="s">
        <v>72</v>
      </c>
      <c r="I9892">
        <v>5</v>
      </c>
      <c r="J9892">
        <v>350</v>
      </c>
      <c r="K9892" s="7">
        <v>0.1</v>
      </c>
      <c r="L9892">
        <v>1575</v>
      </c>
      <c r="M9892">
        <v>382.71</v>
      </c>
      <c r="N9892" s="7">
        <f>IFERROR(Sales_Data[[#This Row],[Profit]]/Sales_Data[[#This Row],[Sales]],0)</f>
        <v>0.24299047619047617</v>
      </c>
      <c r="O9892" s="7" t="str">
        <f>TEXT(Sales_Data[[#This Row],[Order_Date]],"mmm")</f>
        <v>May</v>
      </c>
      <c r="P9892" s="9" t="str">
        <f>TEXT(Sales_Data[[#This Row],[Order_Date]],"yyyy")</f>
        <v>2025</v>
      </c>
      <c r="Q9892" s="9" t="str">
        <f t="shared" si="154"/>
        <v>Existing</v>
      </c>
      <c r="R9892" s="1" t="s">
        <v>73</v>
      </c>
    </row>
    <row r="9893" spans="1:18" x14ac:dyDescent="0.35">
      <c r="A9893" s="1" t="s">
        <v>14872</v>
      </c>
      <c r="B9893" s="2">
        <v>45719</v>
      </c>
      <c r="C9893" s="1" t="s">
        <v>1490</v>
      </c>
      <c r="D9893" s="1" t="s">
        <v>1150</v>
      </c>
      <c r="E9893" s="1" t="s">
        <v>71</v>
      </c>
      <c r="F9893" s="1" t="s">
        <v>33</v>
      </c>
      <c r="G9893" s="1" t="s">
        <v>120</v>
      </c>
      <c r="H9893" s="1" t="s">
        <v>143</v>
      </c>
      <c r="I9893">
        <v>4</v>
      </c>
      <c r="J9893">
        <v>1800</v>
      </c>
      <c r="K9893" s="7">
        <v>0</v>
      </c>
      <c r="L9893">
        <v>7200</v>
      </c>
      <c r="M9893">
        <v>1455.1</v>
      </c>
      <c r="N9893" s="7">
        <f>IFERROR(Sales_Data[[#This Row],[Profit]]/Sales_Data[[#This Row],[Sales]],0)</f>
        <v>0.20209722222222221</v>
      </c>
      <c r="O9893" s="7" t="str">
        <f>TEXT(Sales_Data[[#This Row],[Order_Date]],"mmm")</f>
        <v>Mar</v>
      </c>
      <c r="P9893" s="9" t="str">
        <f>TEXT(Sales_Data[[#This Row],[Order_Date]],"yyyy")</f>
        <v>2025</v>
      </c>
      <c r="Q9893" s="9" t="str">
        <f t="shared" si="154"/>
        <v>Existing</v>
      </c>
      <c r="R9893" s="1" t="s">
        <v>28</v>
      </c>
    </row>
    <row r="9894" spans="1:18" x14ac:dyDescent="0.35">
      <c r="A9894" s="1" t="s">
        <v>14873</v>
      </c>
      <c r="B9894" s="2">
        <v>45874</v>
      </c>
      <c r="C9894" s="1" t="s">
        <v>828</v>
      </c>
      <c r="D9894" s="1" t="s">
        <v>1333</v>
      </c>
      <c r="E9894" s="1" t="s">
        <v>56</v>
      </c>
      <c r="F9894" s="1" t="s">
        <v>57</v>
      </c>
      <c r="G9894" s="1" t="s">
        <v>42</v>
      </c>
      <c r="H9894" s="1" t="s">
        <v>112</v>
      </c>
      <c r="I9894">
        <v>3</v>
      </c>
      <c r="J9894">
        <v>2500</v>
      </c>
      <c r="K9894" s="7">
        <v>0.1</v>
      </c>
      <c r="L9894">
        <v>6750</v>
      </c>
      <c r="M9894">
        <v>1318.88</v>
      </c>
      <c r="N9894" s="7">
        <f>IFERROR(Sales_Data[[#This Row],[Profit]]/Sales_Data[[#This Row],[Sales]],0)</f>
        <v>0.19538962962962964</v>
      </c>
      <c r="O9894" s="7" t="str">
        <f>TEXT(Sales_Data[[#This Row],[Order_Date]],"mmm")</f>
        <v>Aug</v>
      </c>
      <c r="P9894" s="9" t="str">
        <f>TEXT(Sales_Data[[#This Row],[Order_Date]],"yyyy")</f>
        <v>2025</v>
      </c>
      <c r="Q9894" s="9" t="str">
        <f t="shared" si="154"/>
        <v>Existing</v>
      </c>
      <c r="R9894" s="1" t="s">
        <v>20</v>
      </c>
    </row>
    <row r="9895" spans="1:18" x14ac:dyDescent="0.35">
      <c r="A9895" s="1" t="s">
        <v>14874</v>
      </c>
      <c r="B9895" s="2">
        <v>46017</v>
      </c>
      <c r="C9895" s="1" t="s">
        <v>804</v>
      </c>
      <c r="D9895" s="1" t="s">
        <v>3853</v>
      </c>
      <c r="E9895" s="1" t="s">
        <v>111</v>
      </c>
      <c r="F9895" s="1" t="s">
        <v>33</v>
      </c>
      <c r="G9895" s="1" t="s">
        <v>42</v>
      </c>
      <c r="H9895" s="1" t="s">
        <v>112</v>
      </c>
      <c r="I9895">
        <v>3</v>
      </c>
      <c r="J9895">
        <v>2500</v>
      </c>
      <c r="K9895" s="7">
        <v>0</v>
      </c>
      <c r="L9895">
        <v>7500</v>
      </c>
      <c r="M9895">
        <v>1482.46</v>
      </c>
      <c r="N9895" s="7">
        <f>IFERROR(Sales_Data[[#This Row],[Profit]]/Sales_Data[[#This Row],[Sales]],0)</f>
        <v>0.19766133333333333</v>
      </c>
      <c r="O9895" s="7" t="str">
        <f>TEXT(Sales_Data[[#This Row],[Order_Date]],"mmm")</f>
        <v>Dec</v>
      </c>
      <c r="P9895" s="9" t="str">
        <f>TEXT(Sales_Data[[#This Row],[Order_Date]],"yyyy")</f>
        <v>2025</v>
      </c>
      <c r="Q9895" s="9" t="str">
        <f t="shared" si="154"/>
        <v>Existing</v>
      </c>
      <c r="R9895" s="1" t="s">
        <v>73</v>
      </c>
    </row>
    <row r="9896" spans="1:18" x14ac:dyDescent="0.35">
      <c r="A9896" s="1" t="s">
        <v>14875</v>
      </c>
      <c r="B9896" s="2">
        <v>45723</v>
      </c>
      <c r="C9896" s="1" t="s">
        <v>1154</v>
      </c>
      <c r="D9896" s="1" t="s">
        <v>10284</v>
      </c>
      <c r="E9896" s="1" t="s">
        <v>56</v>
      </c>
      <c r="F9896" s="1" t="s">
        <v>57</v>
      </c>
      <c r="G9896" s="1" t="s">
        <v>42</v>
      </c>
      <c r="H9896" s="1" t="s">
        <v>63</v>
      </c>
      <c r="I9896">
        <v>3</v>
      </c>
      <c r="J9896">
        <v>4500</v>
      </c>
      <c r="K9896" s="7">
        <v>0.15</v>
      </c>
      <c r="L9896">
        <v>11475</v>
      </c>
      <c r="M9896">
        <v>1072.99</v>
      </c>
      <c r="N9896" s="7">
        <f>IFERROR(Sales_Data[[#This Row],[Profit]]/Sales_Data[[#This Row],[Sales]],0)</f>
        <v>9.3506753812636165E-2</v>
      </c>
      <c r="O9896" s="7" t="str">
        <f>TEXT(Sales_Data[[#This Row],[Order_Date]],"mmm")</f>
        <v>Mar</v>
      </c>
      <c r="P9896" s="9" t="str">
        <f>TEXT(Sales_Data[[#This Row],[Order_Date]],"yyyy")</f>
        <v>2025</v>
      </c>
      <c r="Q9896" s="9" t="str">
        <f t="shared" si="154"/>
        <v>Existing</v>
      </c>
      <c r="R9896" s="1" t="s">
        <v>20</v>
      </c>
    </row>
    <row r="9897" spans="1:18" x14ac:dyDescent="0.35">
      <c r="A9897" s="1" t="s">
        <v>14876</v>
      </c>
      <c r="B9897" s="2">
        <v>45807</v>
      </c>
      <c r="C9897" s="1" t="s">
        <v>648</v>
      </c>
      <c r="D9897" s="1" t="s">
        <v>12155</v>
      </c>
      <c r="E9897" s="1" t="s">
        <v>32</v>
      </c>
      <c r="F9897" s="1" t="s">
        <v>33</v>
      </c>
      <c r="G9897" s="1" t="s">
        <v>34</v>
      </c>
      <c r="H9897" s="1" t="s">
        <v>77</v>
      </c>
      <c r="I9897">
        <v>4</v>
      </c>
      <c r="J9897">
        <v>22000</v>
      </c>
      <c r="K9897" s="7">
        <v>0.15</v>
      </c>
      <c r="L9897">
        <v>74800</v>
      </c>
      <c r="M9897">
        <v>13029.27</v>
      </c>
      <c r="N9897" s="7">
        <f>IFERROR(Sales_Data[[#This Row],[Profit]]/Sales_Data[[#This Row],[Sales]],0)</f>
        <v>0.17418810160427808</v>
      </c>
      <c r="O9897" s="7" t="str">
        <f>TEXT(Sales_Data[[#This Row],[Order_Date]],"mmm")</f>
        <v>May</v>
      </c>
      <c r="P9897" s="9" t="str">
        <f>TEXT(Sales_Data[[#This Row],[Order_Date]],"yyyy")</f>
        <v>2025</v>
      </c>
      <c r="Q9897" s="9" t="str">
        <f t="shared" si="154"/>
        <v>Existing</v>
      </c>
      <c r="R9897" s="1" t="s">
        <v>64</v>
      </c>
    </row>
    <row r="9898" spans="1:18" x14ac:dyDescent="0.35">
      <c r="A9898" s="1" t="s">
        <v>14877</v>
      </c>
      <c r="B9898" s="2">
        <v>45995</v>
      </c>
      <c r="C9898" s="1" t="s">
        <v>11209</v>
      </c>
      <c r="D9898" s="1" t="s">
        <v>5018</v>
      </c>
      <c r="E9898" s="1" t="s">
        <v>32</v>
      </c>
      <c r="F9898" s="1" t="s">
        <v>33</v>
      </c>
      <c r="G9898" s="1" t="s">
        <v>120</v>
      </c>
      <c r="H9898" s="1" t="s">
        <v>146</v>
      </c>
      <c r="I9898">
        <v>3</v>
      </c>
      <c r="J9898">
        <v>800</v>
      </c>
      <c r="K9898" s="7">
        <v>0.2</v>
      </c>
      <c r="L9898">
        <v>1920</v>
      </c>
      <c r="M9898">
        <v>404.68</v>
      </c>
      <c r="N9898" s="7">
        <f>IFERROR(Sales_Data[[#This Row],[Profit]]/Sales_Data[[#This Row],[Sales]],0)</f>
        <v>0.21077083333333332</v>
      </c>
      <c r="O9898" s="7" t="str">
        <f>TEXT(Sales_Data[[#This Row],[Order_Date]],"mmm")</f>
        <v>Dec</v>
      </c>
      <c r="P9898" s="9" t="str">
        <f>TEXT(Sales_Data[[#This Row],[Order_Date]],"yyyy")</f>
        <v>2025</v>
      </c>
      <c r="Q9898" s="9" t="str">
        <f t="shared" si="154"/>
        <v>Existing</v>
      </c>
      <c r="R9898" s="1" t="s">
        <v>28</v>
      </c>
    </row>
    <row r="9899" spans="1:18" x14ac:dyDescent="0.35">
      <c r="A9899" s="1" t="s">
        <v>14878</v>
      </c>
      <c r="B9899" s="2">
        <v>45976</v>
      </c>
      <c r="C9899" s="1" t="s">
        <v>12553</v>
      </c>
      <c r="D9899" s="1" t="s">
        <v>7248</v>
      </c>
      <c r="E9899" s="1" t="s">
        <v>17</v>
      </c>
      <c r="F9899" s="1" t="s">
        <v>17</v>
      </c>
      <c r="G9899" s="1" t="s">
        <v>42</v>
      </c>
      <c r="H9899" s="1" t="s">
        <v>43</v>
      </c>
      <c r="I9899">
        <v>4</v>
      </c>
      <c r="J9899">
        <v>18000</v>
      </c>
      <c r="K9899" s="7">
        <v>0.15</v>
      </c>
      <c r="L9899">
        <v>61200</v>
      </c>
      <c r="M9899">
        <v>9680.1</v>
      </c>
      <c r="N9899" s="7">
        <f>IFERROR(Sales_Data[[#This Row],[Profit]]/Sales_Data[[#This Row],[Sales]],0)</f>
        <v>0.15817156862745099</v>
      </c>
      <c r="O9899" s="7" t="str">
        <f>TEXT(Sales_Data[[#This Row],[Order_Date]],"mmm")</f>
        <v>Nov</v>
      </c>
      <c r="P9899" s="9" t="str">
        <f>TEXT(Sales_Data[[#This Row],[Order_Date]],"yyyy")</f>
        <v>2025</v>
      </c>
      <c r="Q9899" s="9" t="str">
        <f t="shared" si="154"/>
        <v>Existing</v>
      </c>
      <c r="R9899" s="1" t="s">
        <v>20</v>
      </c>
    </row>
    <row r="9900" spans="1:18" x14ac:dyDescent="0.35">
      <c r="A9900" s="1" t="s">
        <v>14879</v>
      </c>
      <c r="B9900" s="2">
        <v>45783</v>
      </c>
      <c r="C9900" s="1" t="s">
        <v>5379</v>
      </c>
      <c r="D9900" s="1" t="s">
        <v>13154</v>
      </c>
      <c r="E9900" s="1" t="s">
        <v>135</v>
      </c>
      <c r="F9900" s="1" t="s">
        <v>136</v>
      </c>
      <c r="G9900" s="1" t="s">
        <v>34</v>
      </c>
      <c r="H9900" s="1" t="s">
        <v>153</v>
      </c>
      <c r="I9900">
        <v>4</v>
      </c>
      <c r="J9900">
        <v>7000</v>
      </c>
      <c r="K9900" s="7">
        <v>0.1</v>
      </c>
      <c r="L9900">
        <v>25200</v>
      </c>
      <c r="M9900">
        <v>3484.04</v>
      </c>
      <c r="N9900" s="7">
        <f>IFERROR(Sales_Data[[#This Row],[Profit]]/Sales_Data[[#This Row],[Sales]],0)</f>
        <v>0.13825555555555555</v>
      </c>
      <c r="O9900" s="7" t="str">
        <f>TEXT(Sales_Data[[#This Row],[Order_Date]],"mmm")</f>
        <v>May</v>
      </c>
      <c r="P9900" s="9" t="str">
        <f>TEXT(Sales_Data[[#This Row],[Order_Date]],"yyyy")</f>
        <v>2025</v>
      </c>
      <c r="Q9900" s="9" t="str">
        <f t="shared" si="154"/>
        <v>Existing</v>
      </c>
      <c r="R9900" s="1" t="s">
        <v>73</v>
      </c>
    </row>
    <row r="9901" spans="1:18" x14ac:dyDescent="0.35">
      <c r="A9901" s="1" t="s">
        <v>14880</v>
      </c>
      <c r="B9901" s="2">
        <v>45842</v>
      </c>
      <c r="C9901" s="1" t="s">
        <v>1551</v>
      </c>
      <c r="D9901" s="1" t="s">
        <v>1053</v>
      </c>
      <c r="E9901" s="1" t="s">
        <v>56</v>
      </c>
      <c r="F9901" s="1" t="s">
        <v>57</v>
      </c>
      <c r="G9901" s="1" t="s">
        <v>18</v>
      </c>
      <c r="H9901" s="1" t="s">
        <v>72</v>
      </c>
      <c r="I9901">
        <v>4</v>
      </c>
      <c r="J9901">
        <v>350</v>
      </c>
      <c r="K9901" s="7">
        <v>0.1</v>
      </c>
      <c r="L9901">
        <v>1260</v>
      </c>
      <c r="M9901">
        <v>283.56</v>
      </c>
      <c r="N9901" s="7">
        <f>IFERROR(Sales_Data[[#This Row],[Profit]]/Sales_Data[[#This Row],[Sales]],0)</f>
        <v>0.22504761904761905</v>
      </c>
      <c r="O9901" s="7" t="str">
        <f>TEXT(Sales_Data[[#This Row],[Order_Date]],"mmm")</f>
        <v>Jul</v>
      </c>
      <c r="P9901" s="9" t="str">
        <f>TEXT(Sales_Data[[#This Row],[Order_Date]],"yyyy")</f>
        <v>2025</v>
      </c>
      <c r="Q9901" s="9" t="str">
        <f t="shared" si="154"/>
        <v>Existing</v>
      </c>
      <c r="R9901" s="1" t="s">
        <v>64</v>
      </c>
    </row>
    <row r="9902" spans="1:18" x14ac:dyDescent="0.35">
      <c r="A9902" s="1" t="s">
        <v>14881</v>
      </c>
      <c r="B9902" s="2">
        <v>45868</v>
      </c>
      <c r="C9902" s="1" t="s">
        <v>2114</v>
      </c>
      <c r="D9902" s="1" t="s">
        <v>11012</v>
      </c>
      <c r="E9902" s="1" t="s">
        <v>32</v>
      </c>
      <c r="F9902" s="1" t="s">
        <v>33</v>
      </c>
      <c r="G9902" s="1" t="s">
        <v>18</v>
      </c>
      <c r="H9902" s="1" t="s">
        <v>292</v>
      </c>
      <c r="I9902">
        <v>4</v>
      </c>
      <c r="J9902">
        <v>500</v>
      </c>
      <c r="K9902" s="7">
        <v>0.15</v>
      </c>
      <c r="L9902">
        <v>1700</v>
      </c>
      <c r="M9902">
        <v>424.41</v>
      </c>
      <c r="N9902" s="7">
        <f>IFERROR(Sales_Data[[#This Row],[Profit]]/Sales_Data[[#This Row],[Sales]],0)</f>
        <v>0.24965294117647061</v>
      </c>
      <c r="O9902" s="7" t="str">
        <f>TEXT(Sales_Data[[#This Row],[Order_Date]],"mmm")</f>
        <v>Jul</v>
      </c>
      <c r="P9902" s="9" t="str">
        <f>TEXT(Sales_Data[[#This Row],[Order_Date]],"yyyy")</f>
        <v>2025</v>
      </c>
      <c r="Q9902" s="9" t="str">
        <f t="shared" si="154"/>
        <v>Existing</v>
      </c>
      <c r="R9902" s="1" t="s">
        <v>73</v>
      </c>
    </row>
    <row r="9903" spans="1:18" x14ac:dyDescent="0.35">
      <c r="A9903" s="1" t="s">
        <v>14882</v>
      </c>
      <c r="B9903" s="2">
        <v>46007</v>
      </c>
      <c r="C9903" s="1" t="s">
        <v>2301</v>
      </c>
      <c r="D9903" s="1" t="s">
        <v>1223</v>
      </c>
      <c r="E9903" s="1" t="s">
        <v>160</v>
      </c>
      <c r="F9903" s="1" t="s">
        <v>161</v>
      </c>
      <c r="G9903" s="1" t="s">
        <v>120</v>
      </c>
      <c r="H9903" s="1" t="s">
        <v>143</v>
      </c>
      <c r="I9903">
        <v>1</v>
      </c>
      <c r="J9903">
        <v>1800</v>
      </c>
      <c r="K9903" s="7">
        <v>0.05</v>
      </c>
      <c r="L9903">
        <v>1710</v>
      </c>
      <c r="M9903">
        <v>280.48</v>
      </c>
      <c r="N9903" s="7">
        <f>IFERROR(Sales_Data[[#This Row],[Profit]]/Sales_Data[[#This Row],[Sales]],0)</f>
        <v>0.16402339181286552</v>
      </c>
      <c r="O9903" s="7" t="str">
        <f>TEXT(Sales_Data[[#This Row],[Order_Date]],"mmm")</f>
        <v>Dec</v>
      </c>
      <c r="P9903" s="9" t="str">
        <f>TEXT(Sales_Data[[#This Row],[Order_Date]],"yyyy")</f>
        <v>2025</v>
      </c>
      <c r="Q9903" s="9" t="str">
        <f t="shared" si="154"/>
        <v>New</v>
      </c>
      <c r="R9903" s="1" t="s">
        <v>73</v>
      </c>
    </row>
    <row r="9904" spans="1:18" x14ac:dyDescent="0.35">
      <c r="A9904" s="1" t="s">
        <v>14883</v>
      </c>
      <c r="B9904" s="2">
        <v>45791</v>
      </c>
      <c r="C9904" s="1" t="s">
        <v>8009</v>
      </c>
      <c r="D9904" s="1" t="s">
        <v>1577</v>
      </c>
      <c r="E9904" s="1" t="s">
        <v>51</v>
      </c>
      <c r="F9904" s="1" t="s">
        <v>52</v>
      </c>
      <c r="G9904" s="1" t="s">
        <v>120</v>
      </c>
      <c r="H9904" s="1" t="s">
        <v>146</v>
      </c>
      <c r="I9904">
        <v>5</v>
      </c>
      <c r="J9904">
        <v>800</v>
      </c>
      <c r="K9904" s="7">
        <v>0.05</v>
      </c>
      <c r="L9904">
        <v>3800</v>
      </c>
      <c r="M9904">
        <v>642.77</v>
      </c>
      <c r="N9904" s="7">
        <f>IFERROR(Sales_Data[[#This Row],[Profit]]/Sales_Data[[#This Row],[Sales]],0)</f>
        <v>0.16914999999999999</v>
      </c>
      <c r="O9904" s="7" t="str">
        <f>TEXT(Sales_Data[[#This Row],[Order_Date]],"mmm")</f>
        <v>May</v>
      </c>
      <c r="P9904" s="9" t="str">
        <f>TEXT(Sales_Data[[#This Row],[Order_Date]],"yyyy")</f>
        <v>2025</v>
      </c>
      <c r="Q9904" s="9" t="str">
        <f t="shared" si="154"/>
        <v>Existing</v>
      </c>
      <c r="R9904" s="1" t="s">
        <v>36</v>
      </c>
    </row>
    <row r="9905" spans="1:18" x14ac:dyDescent="0.35">
      <c r="A9905" s="1" t="s">
        <v>14884</v>
      </c>
      <c r="B9905" s="2">
        <v>46021</v>
      </c>
      <c r="C9905" s="1" t="s">
        <v>4122</v>
      </c>
      <c r="D9905" s="1" t="s">
        <v>3964</v>
      </c>
      <c r="E9905" s="1" t="s">
        <v>111</v>
      </c>
      <c r="F9905" s="1" t="s">
        <v>33</v>
      </c>
      <c r="G9905" s="1" t="s">
        <v>18</v>
      </c>
      <c r="H9905" s="1" t="s">
        <v>72</v>
      </c>
      <c r="I9905">
        <v>1</v>
      </c>
      <c r="J9905">
        <v>350</v>
      </c>
      <c r="K9905" s="7">
        <v>0.1</v>
      </c>
      <c r="L9905">
        <v>315</v>
      </c>
      <c r="M9905">
        <v>33.79</v>
      </c>
      <c r="N9905" s="7">
        <f>IFERROR(Sales_Data[[#This Row],[Profit]]/Sales_Data[[#This Row],[Sales]],0)</f>
        <v>0.10726984126984127</v>
      </c>
      <c r="O9905" s="7" t="str">
        <f>TEXT(Sales_Data[[#This Row],[Order_Date]],"mmm")</f>
        <v>Dec</v>
      </c>
      <c r="P9905" s="9" t="str">
        <f>TEXT(Sales_Data[[#This Row],[Order_Date]],"yyyy")</f>
        <v>2025</v>
      </c>
      <c r="Q9905" s="9" t="str">
        <f t="shared" si="154"/>
        <v>New</v>
      </c>
      <c r="R9905" s="1" t="s">
        <v>64</v>
      </c>
    </row>
    <row r="9906" spans="1:18" x14ac:dyDescent="0.35">
      <c r="A9906" s="1" t="s">
        <v>14885</v>
      </c>
      <c r="B9906" s="2">
        <v>45813</v>
      </c>
      <c r="C9906" s="1" t="s">
        <v>3486</v>
      </c>
      <c r="D9906" s="1" t="s">
        <v>3121</v>
      </c>
      <c r="E9906" s="1" t="s">
        <v>71</v>
      </c>
      <c r="F9906" s="1" t="s">
        <v>33</v>
      </c>
      <c r="G9906" s="1" t="s">
        <v>34</v>
      </c>
      <c r="H9906" s="1" t="s">
        <v>35</v>
      </c>
      <c r="I9906">
        <v>3</v>
      </c>
      <c r="J9906">
        <v>9000</v>
      </c>
      <c r="K9906" s="7">
        <v>0.2</v>
      </c>
      <c r="L9906">
        <v>21600</v>
      </c>
      <c r="M9906">
        <v>3748.27</v>
      </c>
      <c r="N9906" s="7">
        <f>IFERROR(Sales_Data[[#This Row],[Profit]]/Sales_Data[[#This Row],[Sales]],0)</f>
        <v>0.17353101851851852</v>
      </c>
      <c r="O9906" s="7" t="str">
        <f>TEXT(Sales_Data[[#This Row],[Order_Date]],"mmm")</f>
        <v>Jun</v>
      </c>
      <c r="P9906" s="9" t="str">
        <f>TEXT(Sales_Data[[#This Row],[Order_Date]],"yyyy")</f>
        <v>2025</v>
      </c>
      <c r="Q9906" s="9" t="str">
        <f t="shared" si="154"/>
        <v>Existing</v>
      </c>
      <c r="R9906" s="1" t="s">
        <v>64</v>
      </c>
    </row>
    <row r="9907" spans="1:18" x14ac:dyDescent="0.35">
      <c r="A9907" s="1" t="s">
        <v>14886</v>
      </c>
      <c r="B9907" s="2">
        <v>45876</v>
      </c>
      <c r="C9907" s="1" t="s">
        <v>4808</v>
      </c>
      <c r="D9907" s="1" t="s">
        <v>6253</v>
      </c>
      <c r="E9907" s="1" t="s">
        <v>119</v>
      </c>
      <c r="F9907" s="1" t="s">
        <v>33</v>
      </c>
      <c r="G9907" s="1" t="s">
        <v>26</v>
      </c>
      <c r="H9907" s="1" t="s">
        <v>128</v>
      </c>
      <c r="I9907">
        <v>4</v>
      </c>
      <c r="J9907">
        <v>900</v>
      </c>
      <c r="K9907" s="7">
        <v>0.1</v>
      </c>
      <c r="L9907">
        <v>3240</v>
      </c>
      <c r="M9907">
        <v>597.30999999999995</v>
      </c>
      <c r="N9907" s="7">
        <f>IFERROR(Sales_Data[[#This Row],[Profit]]/Sales_Data[[#This Row],[Sales]],0)</f>
        <v>0.18435493827160493</v>
      </c>
      <c r="O9907" s="7" t="str">
        <f>TEXT(Sales_Data[[#This Row],[Order_Date]],"mmm")</f>
        <v>Aug</v>
      </c>
      <c r="P9907" s="9" t="str">
        <f>TEXT(Sales_Data[[#This Row],[Order_Date]],"yyyy")</f>
        <v>2025</v>
      </c>
      <c r="Q9907" s="9" t="str">
        <f t="shared" si="154"/>
        <v>Existing</v>
      </c>
      <c r="R9907" s="1" t="s">
        <v>20</v>
      </c>
    </row>
    <row r="9908" spans="1:18" x14ac:dyDescent="0.35">
      <c r="A9908" s="1" t="s">
        <v>14887</v>
      </c>
      <c r="B9908" s="2">
        <v>45668</v>
      </c>
      <c r="C9908" s="1" t="s">
        <v>8357</v>
      </c>
      <c r="D9908" s="1" t="s">
        <v>6239</v>
      </c>
      <c r="E9908" s="1" t="s">
        <v>32</v>
      </c>
      <c r="F9908" s="1" t="s">
        <v>33</v>
      </c>
      <c r="G9908" s="1" t="s">
        <v>26</v>
      </c>
      <c r="H9908" s="1" t="s">
        <v>27</v>
      </c>
      <c r="I9908">
        <v>4</v>
      </c>
      <c r="J9908">
        <v>1200</v>
      </c>
      <c r="K9908" s="7">
        <v>0.05</v>
      </c>
      <c r="L9908">
        <v>4560</v>
      </c>
      <c r="M9908">
        <v>908.76</v>
      </c>
      <c r="N9908" s="7">
        <f>IFERROR(Sales_Data[[#This Row],[Profit]]/Sales_Data[[#This Row],[Sales]],0)</f>
        <v>0.19928947368421052</v>
      </c>
      <c r="O9908" s="7" t="str">
        <f>TEXT(Sales_Data[[#This Row],[Order_Date]],"mmm")</f>
        <v>Jan</v>
      </c>
      <c r="P9908" s="9" t="str">
        <f>TEXT(Sales_Data[[#This Row],[Order_Date]],"yyyy")</f>
        <v>2025</v>
      </c>
      <c r="Q9908" s="9" t="str">
        <f t="shared" si="154"/>
        <v>Existing</v>
      </c>
      <c r="R9908" s="1" t="s">
        <v>73</v>
      </c>
    </row>
    <row r="9909" spans="1:18" x14ac:dyDescent="0.35">
      <c r="A9909" s="1" t="s">
        <v>14888</v>
      </c>
      <c r="B9909" s="2">
        <v>45776</v>
      </c>
      <c r="C9909" s="1" t="s">
        <v>315</v>
      </c>
      <c r="D9909" s="1" t="s">
        <v>8082</v>
      </c>
      <c r="E9909" s="1" t="s">
        <v>17</v>
      </c>
      <c r="F9909" s="1" t="s">
        <v>17</v>
      </c>
      <c r="G9909" s="1" t="s">
        <v>120</v>
      </c>
      <c r="H9909" s="1" t="s">
        <v>121</v>
      </c>
      <c r="I9909">
        <v>1</v>
      </c>
      <c r="J9909">
        <v>2800</v>
      </c>
      <c r="K9909" s="7">
        <v>0.15</v>
      </c>
      <c r="L9909">
        <v>2380</v>
      </c>
      <c r="M9909">
        <v>426.63</v>
      </c>
      <c r="N9909" s="7">
        <f>IFERROR(Sales_Data[[#This Row],[Profit]]/Sales_Data[[#This Row],[Sales]],0)</f>
        <v>0.17925630252100841</v>
      </c>
      <c r="O9909" s="7" t="str">
        <f>TEXT(Sales_Data[[#This Row],[Order_Date]],"mmm")</f>
        <v>Apr</v>
      </c>
      <c r="P9909" s="9" t="str">
        <f>TEXT(Sales_Data[[#This Row],[Order_Date]],"yyyy")</f>
        <v>2025</v>
      </c>
      <c r="Q9909" s="9" t="str">
        <f t="shared" si="154"/>
        <v>New</v>
      </c>
      <c r="R9909" s="1" t="s">
        <v>28</v>
      </c>
    </row>
    <row r="9910" spans="1:18" x14ac:dyDescent="0.35">
      <c r="A9910" s="1" t="s">
        <v>14889</v>
      </c>
      <c r="B9910" s="2">
        <v>45927</v>
      </c>
      <c r="C9910" s="1" t="s">
        <v>12062</v>
      </c>
      <c r="D9910" s="1" t="s">
        <v>705</v>
      </c>
      <c r="E9910" s="1" t="s">
        <v>51</v>
      </c>
      <c r="F9910" s="1" t="s">
        <v>52</v>
      </c>
      <c r="G9910" s="1" t="s">
        <v>34</v>
      </c>
      <c r="H9910" s="1" t="s">
        <v>153</v>
      </c>
      <c r="I9910">
        <v>5</v>
      </c>
      <c r="J9910">
        <v>7000</v>
      </c>
      <c r="K9910" s="7">
        <v>0.15</v>
      </c>
      <c r="L9910">
        <v>29750</v>
      </c>
      <c r="M9910">
        <v>2898.56</v>
      </c>
      <c r="N9910" s="7">
        <f>IFERROR(Sales_Data[[#This Row],[Profit]]/Sales_Data[[#This Row],[Sales]],0)</f>
        <v>9.7430588235294116E-2</v>
      </c>
      <c r="O9910" s="7" t="str">
        <f>TEXT(Sales_Data[[#This Row],[Order_Date]],"mmm")</f>
        <v>Sep</v>
      </c>
      <c r="P9910" s="9" t="str">
        <f>TEXT(Sales_Data[[#This Row],[Order_Date]],"yyyy")</f>
        <v>2025</v>
      </c>
      <c r="Q9910" s="9" t="str">
        <f t="shared" si="154"/>
        <v>Existing</v>
      </c>
      <c r="R9910" s="1" t="s">
        <v>36</v>
      </c>
    </row>
    <row r="9911" spans="1:18" x14ac:dyDescent="0.35">
      <c r="A9911" s="1" t="s">
        <v>14890</v>
      </c>
      <c r="B9911" s="2">
        <v>45769</v>
      </c>
      <c r="C9911" s="1" t="s">
        <v>12828</v>
      </c>
      <c r="D9911" s="1" t="s">
        <v>6625</v>
      </c>
      <c r="E9911" s="1" t="s">
        <v>32</v>
      </c>
      <c r="F9911" s="1" t="s">
        <v>33</v>
      </c>
      <c r="G9911" s="1" t="s">
        <v>26</v>
      </c>
      <c r="H9911" s="1" t="s">
        <v>82</v>
      </c>
      <c r="I9911">
        <v>3</v>
      </c>
      <c r="J9911">
        <v>450</v>
      </c>
      <c r="K9911" s="7">
        <v>0.15</v>
      </c>
      <c r="L9911">
        <v>1148</v>
      </c>
      <c r="M9911">
        <v>264.62</v>
      </c>
      <c r="N9911" s="7">
        <f>IFERROR(Sales_Data[[#This Row],[Profit]]/Sales_Data[[#This Row],[Sales]],0)</f>
        <v>0.23050522648083624</v>
      </c>
      <c r="O9911" s="7" t="str">
        <f>TEXT(Sales_Data[[#This Row],[Order_Date]],"mmm")</f>
        <v>Apr</v>
      </c>
      <c r="P9911" s="9" t="str">
        <f>TEXT(Sales_Data[[#This Row],[Order_Date]],"yyyy")</f>
        <v>2025</v>
      </c>
      <c r="Q9911" s="9" t="str">
        <f t="shared" si="154"/>
        <v>Existing</v>
      </c>
      <c r="R9911" s="1" t="s">
        <v>64</v>
      </c>
    </row>
    <row r="9912" spans="1:18" x14ac:dyDescent="0.35">
      <c r="A9912" s="1" t="s">
        <v>14891</v>
      </c>
      <c r="B9912" s="2">
        <v>45823</v>
      </c>
      <c r="C9912" s="1" t="s">
        <v>5519</v>
      </c>
      <c r="D9912" s="1" t="s">
        <v>3815</v>
      </c>
      <c r="E9912" s="1" t="s">
        <v>71</v>
      </c>
      <c r="F9912" s="1" t="s">
        <v>33</v>
      </c>
      <c r="G9912" s="1" t="s">
        <v>42</v>
      </c>
      <c r="H9912" s="1" t="s">
        <v>112</v>
      </c>
      <c r="I9912">
        <v>2</v>
      </c>
      <c r="J9912">
        <v>2500</v>
      </c>
      <c r="K9912" s="7">
        <v>0.1</v>
      </c>
      <c r="L9912">
        <v>4500</v>
      </c>
      <c r="M9912">
        <v>849.93</v>
      </c>
      <c r="N9912" s="7">
        <f>IFERROR(Sales_Data[[#This Row],[Profit]]/Sales_Data[[#This Row],[Sales]],0)</f>
        <v>0.18887333333333331</v>
      </c>
      <c r="O9912" s="7" t="str">
        <f>TEXT(Sales_Data[[#This Row],[Order_Date]],"mmm")</f>
        <v>Jun</v>
      </c>
      <c r="P9912" s="9" t="str">
        <f>TEXT(Sales_Data[[#This Row],[Order_Date]],"yyyy")</f>
        <v>2025</v>
      </c>
      <c r="Q9912" s="9" t="str">
        <f t="shared" si="154"/>
        <v>Existing</v>
      </c>
      <c r="R9912" s="1" t="s">
        <v>20</v>
      </c>
    </row>
    <row r="9913" spans="1:18" x14ac:dyDescent="0.35">
      <c r="A9913" s="1" t="s">
        <v>14892</v>
      </c>
      <c r="B9913" s="2">
        <v>45803</v>
      </c>
      <c r="C9913" s="1" t="s">
        <v>4781</v>
      </c>
      <c r="D9913" s="1" t="s">
        <v>6886</v>
      </c>
      <c r="E9913" s="1" t="s">
        <v>160</v>
      </c>
      <c r="F9913" s="1" t="s">
        <v>161</v>
      </c>
      <c r="G9913" s="1" t="s">
        <v>120</v>
      </c>
      <c r="H9913" s="1" t="s">
        <v>146</v>
      </c>
      <c r="I9913">
        <v>5</v>
      </c>
      <c r="J9913">
        <v>800</v>
      </c>
      <c r="K9913" s="7">
        <v>0.05</v>
      </c>
      <c r="L9913">
        <v>3800</v>
      </c>
      <c r="M9913">
        <v>734.22</v>
      </c>
      <c r="N9913" s="7">
        <f>IFERROR(Sales_Data[[#This Row],[Profit]]/Sales_Data[[#This Row],[Sales]],0)</f>
        <v>0.19321578947368423</v>
      </c>
      <c r="O9913" s="7" t="str">
        <f>TEXT(Sales_Data[[#This Row],[Order_Date]],"mmm")</f>
        <v>May</v>
      </c>
      <c r="P9913" s="9" t="str">
        <f>TEXT(Sales_Data[[#This Row],[Order_Date]],"yyyy")</f>
        <v>2025</v>
      </c>
      <c r="Q9913" s="9" t="str">
        <f t="shared" si="154"/>
        <v>Existing</v>
      </c>
      <c r="R9913" s="1" t="s">
        <v>20</v>
      </c>
    </row>
    <row r="9914" spans="1:18" x14ac:dyDescent="0.35">
      <c r="A9914" s="1" t="s">
        <v>14893</v>
      </c>
      <c r="B9914" s="2">
        <v>45777</v>
      </c>
      <c r="C9914" s="1" t="s">
        <v>7989</v>
      </c>
      <c r="D9914" s="1" t="s">
        <v>536</v>
      </c>
      <c r="E9914" s="1" t="s">
        <v>86</v>
      </c>
      <c r="F9914" s="1" t="s">
        <v>25</v>
      </c>
      <c r="G9914" s="1" t="s">
        <v>120</v>
      </c>
      <c r="H9914" s="1" t="s">
        <v>217</v>
      </c>
      <c r="I9914">
        <v>4</v>
      </c>
      <c r="J9914">
        <v>3200</v>
      </c>
      <c r="K9914" s="7">
        <v>0.05</v>
      </c>
      <c r="L9914">
        <v>12160</v>
      </c>
      <c r="M9914">
        <v>1340.67</v>
      </c>
      <c r="N9914" s="7">
        <f>IFERROR(Sales_Data[[#This Row],[Profit]]/Sales_Data[[#This Row],[Sales]],0)</f>
        <v>0.11025246710526317</v>
      </c>
      <c r="O9914" s="7" t="str">
        <f>TEXT(Sales_Data[[#This Row],[Order_Date]],"mmm")</f>
        <v>Apr</v>
      </c>
      <c r="P9914" s="9" t="str">
        <f>TEXT(Sales_Data[[#This Row],[Order_Date]],"yyyy")</f>
        <v>2025</v>
      </c>
      <c r="Q9914" s="9" t="str">
        <f t="shared" si="154"/>
        <v>Existing</v>
      </c>
      <c r="R9914" s="1" t="s">
        <v>28</v>
      </c>
    </row>
    <row r="9915" spans="1:18" x14ac:dyDescent="0.35">
      <c r="A9915" s="1" t="s">
        <v>14894</v>
      </c>
      <c r="B9915" s="2">
        <v>45908</v>
      </c>
      <c r="C9915" s="1" t="s">
        <v>601</v>
      </c>
      <c r="D9915" s="1" t="s">
        <v>8642</v>
      </c>
      <c r="E9915" s="1" t="s">
        <v>86</v>
      </c>
      <c r="F9915" s="1" t="s">
        <v>25</v>
      </c>
      <c r="G9915" s="1" t="s">
        <v>120</v>
      </c>
      <c r="H9915" s="1" t="s">
        <v>143</v>
      </c>
      <c r="I9915">
        <v>4</v>
      </c>
      <c r="J9915">
        <v>1800</v>
      </c>
      <c r="K9915" s="7">
        <v>0.15</v>
      </c>
      <c r="L9915">
        <v>6120</v>
      </c>
      <c r="M9915">
        <v>964.76</v>
      </c>
      <c r="N9915" s="7">
        <f>IFERROR(Sales_Data[[#This Row],[Profit]]/Sales_Data[[#This Row],[Sales]],0)</f>
        <v>0.15764052287581698</v>
      </c>
      <c r="O9915" s="7" t="str">
        <f>TEXT(Sales_Data[[#This Row],[Order_Date]],"mmm")</f>
        <v>Sep</v>
      </c>
      <c r="P9915" s="9" t="str">
        <f>TEXT(Sales_Data[[#This Row],[Order_Date]],"yyyy")</f>
        <v>2025</v>
      </c>
      <c r="Q9915" s="9" t="str">
        <f t="shared" si="154"/>
        <v>Existing</v>
      </c>
      <c r="R9915" s="1" t="s">
        <v>28</v>
      </c>
    </row>
    <row r="9916" spans="1:18" x14ac:dyDescent="0.35">
      <c r="A9916" s="1" t="s">
        <v>14895</v>
      </c>
      <c r="B9916" s="2">
        <v>45719</v>
      </c>
      <c r="C9916" s="1" t="s">
        <v>7295</v>
      </c>
      <c r="D9916" s="1" t="s">
        <v>6792</v>
      </c>
      <c r="E9916" s="1" t="s">
        <v>40</v>
      </c>
      <c r="F9916" s="1" t="s">
        <v>41</v>
      </c>
      <c r="G9916" s="1" t="s">
        <v>26</v>
      </c>
      <c r="H9916" s="1" t="s">
        <v>128</v>
      </c>
      <c r="I9916">
        <v>4</v>
      </c>
      <c r="J9916">
        <v>900</v>
      </c>
      <c r="K9916" s="7">
        <v>0.15</v>
      </c>
      <c r="L9916">
        <v>3060</v>
      </c>
      <c r="M9916">
        <v>571.5</v>
      </c>
      <c r="N9916" s="7">
        <f>IFERROR(Sales_Data[[#This Row],[Profit]]/Sales_Data[[#This Row],[Sales]],0)</f>
        <v>0.18676470588235294</v>
      </c>
      <c r="O9916" s="7" t="str">
        <f>TEXT(Sales_Data[[#This Row],[Order_Date]],"mmm")</f>
        <v>Mar</v>
      </c>
      <c r="P9916" s="9" t="str">
        <f>TEXT(Sales_Data[[#This Row],[Order_Date]],"yyyy")</f>
        <v>2025</v>
      </c>
      <c r="Q9916" s="9" t="str">
        <f t="shared" si="154"/>
        <v>Existing</v>
      </c>
      <c r="R9916" s="1" t="s">
        <v>28</v>
      </c>
    </row>
    <row r="9917" spans="1:18" x14ac:dyDescent="0.35">
      <c r="A9917" s="1" t="s">
        <v>14896</v>
      </c>
      <c r="B9917" s="2">
        <v>45776</v>
      </c>
      <c r="C9917" s="1" t="s">
        <v>10052</v>
      </c>
      <c r="D9917" s="1" t="s">
        <v>5522</v>
      </c>
      <c r="E9917" s="1" t="s">
        <v>81</v>
      </c>
      <c r="F9917" s="1" t="s">
        <v>33</v>
      </c>
      <c r="G9917" s="1" t="s">
        <v>26</v>
      </c>
      <c r="H9917" s="1" t="s">
        <v>58</v>
      </c>
      <c r="I9917">
        <v>3</v>
      </c>
      <c r="J9917">
        <v>1400</v>
      </c>
      <c r="K9917" s="7">
        <v>0.05</v>
      </c>
      <c r="L9917">
        <v>3990</v>
      </c>
      <c r="M9917">
        <v>914.16</v>
      </c>
      <c r="N9917" s="7">
        <f>IFERROR(Sales_Data[[#This Row],[Profit]]/Sales_Data[[#This Row],[Sales]],0)</f>
        <v>0.22911278195488721</v>
      </c>
      <c r="O9917" s="7" t="str">
        <f>TEXT(Sales_Data[[#This Row],[Order_Date]],"mmm")</f>
        <v>Apr</v>
      </c>
      <c r="P9917" s="9" t="str">
        <f>TEXT(Sales_Data[[#This Row],[Order_Date]],"yyyy")</f>
        <v>2025</v>
      </c>
      <c r="Q9917" s="9" t="str">
        <f t="shared" si="154"/>
        <v>Existing</v>
      </c>
      <c r="R9917" s="1" t="s">
        <v>20</v>
      </c>
    </row>
    <row r="9918" spans="1:18" x14ac:dyDescent="0.35">
      <c r="A9918" s="1" t="s">
        <v>14897</v>
      </c>
      <c r="B9918" s="2">
        <v>45951</v>
      </c>
      <c r="C9918" s="1" t="s">
        <v>338</v>
      </c>
      <c r="D9918" s="1" t="s">
        <v>11543</v>
      </c>
      <c r="E9918" s="1" t="s">
        <v>160</v>
      </c>
      <c r="F9918" s="1" t="s">
        <v>161</v>
      </c>
      <c r="G9918" s="1" t="s">
        <v>42</v>
      </c>
      <c r="H9918" s="1" t="s">
        <v>102</v>
      </c>
      <c r="I9918">
        <v>1</v>
      </c>
      <c r="J9918">
        <v>25000</v>
      </c>
      <c r="K9918" s="7">
        <v>0.05</v>
      </c>
      <c r="L9918">
        <v>23750</v>
      </c>
      <c r="M9918">
        <v>2255.5100000000002</v>
      </c>
      <c r="N9918" s="7">
        <f>IFERROR(Sales_Data[[#This Row],[Profit]]/Sales_Data[[#This Row],[Sales]],0)</f>
        <v>9.4968842105263171E-2</v>
      </c>
      <c r="O9918" s="7" t="str">
        <f>TEXT(Sales_Data[[#This Row],[Order_Date]],"mmm")</f>
        <v>Oct</v>
      </c>
      <c r="P9918" s="9" t="str">
        <f>TEXT(Sales_Data[[#This Row],[Order_Date]],"yyyy")</f>
        <v>2025</v>
      </c>
      <c r="Q9918" s="9" t="str">
        <f t="shared" si="154"/>
        <v>New</v>
      </c>
      <c r="R9918" s="1" t="s">
        <v>36</v>
      </c>
    </row>
    <row r="9919" spans="1:18" x14ac:dyDescent="0.35">
      <c r="A9919" s="1" t="s">
        <v>14898</v>
      </c>
      <c r="B9919" s="2">
        <v>46013</v>
      </c>
      <c r="C9919" s="1" t="s">
        <v>1713</v>
      </c>
      <c r="D9919" s="1" t="s">
        <v>5760</v>
      </c>
      <c r="E9919" s="1" t="s">
        <v>71</v>
      </c>
      <c r="F9919" s="1" t="s">
        <v>33</v>
      </c>
      <c r="G9919" s="1" t="s">
        <v>120</v>
      </c>
      <c r="H9919" s="1" t="s">
        <v>121</v>
      </c>
      <c r="I9919">
        <v>3</v>
      </c>
      <c r="J9919">
        <v>2800</v>
      </c>
      <c r="K9919" s="7">
        <v>0.05</v>
      </c>
      <c r="L9919">
        <v>7980</v>
      </c>
      <c r="M9919">
        <v>1257.73</v>
      </c>
      <c r="N9919" s="7">
        <f>IFERROR(Sales_Data[[#This Row],[Profit]]/Sales_Data[[#This Row],[Sales]],0)</f>
        <v>0.15761027568922306</v>
      </c>
      <c r="O9919" s="7" t="str">
        <f>TEXT(Sales_Data[[#This Row],[Order_Date]],"mmm")</f>
        <v>Dec</v>
      </c>
      <c r="P9919" s="9" t="str">
        <f>TEXT(Sales_Data[[#This Row],[Order_Date]],"yyyy")</f>
        <v>2025</v>
      </c>
      <c r="Q9919" s="9" t="str">
        <f t="shared" si="154"/>
        <v>Existing</v>
      </c>
      <c r="R9919" s="1" t="s">
        <v>73</v>
      </c>
    </row>
    <row r="9920" spans="1:18" x14ac:dyDescent="0.35">
      <c r="A9920" s="1" t="s">
        <v>14899</v>
      </c>
      <c r="B9920" s="2">
        <v>45933</v>
      </c>
      <c r="C9920" s="1" t="s">
        <v>8278</v>
      </c>
      <c r="D9920" s="1" t="s">
        <v>5777</v>
      </c>
      <c r="E9920" s="1" t="s">
        <v>40</v>
      </c>
      <c r="F9920" s="1" t="s">
        <v>41</v>
      </c>
      <c r="G9920" s="1" t="s">
        <v>34</v>
      </c>
      <c r="H9920" s="1" t="s">
        <v>35</v>
      </c>
      <c r="I9920">
        <v>4</v>
      </c>
      <c r="J9920">
        <v>9000</v>
      </c>
      <c r="K9920" s="7">
        <v>0.1</v>
      </c>
      <c r="L9920">
        <v>32400</v>
      </c>
      <c r="M9920">
        <v>6547.58</v>
      </c>
      <c r="N9920" s="7">
        <f>IFERROR(Sales_Data[[#This Row],[Profit]]/Sales_Data[[#This Row],[Sales]],0)</f>
        <v>0.20208580246913579</v>
      </c>
      <c r="O9920" s="7" t="str">
        <f>TEXT(Sales_Data[[#This Row],[Order_Date]],"mmm")</f>
        <v>Oct</v>
      </c>
      <c r="P9920" s="9" t="str">
        <f>TEXT(Sales_Data[[#This Row],[Order_Date]],"yyyy")</f>
        <v>2025</v>
      </c>
      <c r="Q9920" s="9" t="str">
        <f t="shared" si="154"/>
        <v>Existing</v>
      </c>
      <c r="R9920" s="1" t="s">
        <v>36</v>
      </c>
    </row>
    <row r="9921" spans="1:18" x14ac:dyDescent="0.35">
      <c r="A9921" s="1" t="s">
        <v>14900</v>
      </c>
      <c r="B9921" s="2">
        <v>45796</v>
      </c>
      <c r="C9921" s="1" t="s">
        <v>2278</v>
      </c>
      <c r="D9921" s="1" t="s">
        <v>2745</v>
      </c>
      <c r="E9921" s="1" t="s">
        <v>106</v>
      </c>
      <c r="F9921" s="1" t="s">
        <v>33</v>
      </c>
      <c r="G9921" s="1" t="s">
        <v>120</v>
      </c>
      <c r="H9921" s="1" t="s">
        <v>146</v>
      </c>
      <c r="I9921">
        <v>1</v>
      </c>
      <c r="J9921">
        <v>800</v>
      </c>
      <c r="K9921" s="7">
        <v>0.05</v>
      </c>
      <c r="L9921">
        <v>760</v>
      </c>
      <c r="M9921">
        <v>173.59</v>
      </c>
      <c r="N9921" s="7">
        <f>IFERROR(Sales_Data[[#This Row],[Profit]]/Sales_Data[[#This Row],[Sales]],0)</f>
        <v>0.22840789473684212</v>
      </c>
      <c r="O9921" s="7" t="str">
        <f>TEXT(Sales_Data[[#This Row],[Order_Date]],"mmm")</f>
        <v>May</v>
      </c>
      <c r="P9921" s="9" t="str">
        <f>TEXT(Sales_Data[[#This Row],[Order_Date]],"yyyy")</f>
        <v>2025</v>
      </c>
      <c r="Q9921" s="9" t="str">
        <f t="shared" si="154"/>
        <v>New</v>
      </c>
      <c r="R9921" s="1" t="s">
        <v>36</v>
      </c>
    </row>
    <row r="9922" spans="1:18" x14ac:dyDescent="0.35">
      <c r="A9922" s="1" t="s">
        <v>14901</v>
      </c>
      <c r="B9922" s="2">
        <v>45713</v>
      </c>
      <c r="C9922" s="1" t="s">
        <v>8594</v>
      </c>
      <c r="D9922" s="1" t="s">
        <v>713</v>
      </c>
      <c r="E9922" s="1" t="s">
        <v>32</v>
      </c>
      <c r="F9922" s="1" t="s">
        <v>33</v>
      </c>
      <c r="G9922" s="1" t="s">
        <v>42</v>
      </c>
      <c r="H9922" s="1" t="s">
        <v>112</v>
      </c>
      <c r="I9922">
        <v>5</v>
      </c>
      <c r="J9922">
        <v>2500</v>
      </c>
      <c r="K9922" s="7">
        <v>0.05</v>
      </c>
      <c r="L9922">
        <v>11875</v>
      </c>
      <c r="M9922">
        <v>1405.44</v>
      </c>
      <c r="N9922" s="7">
        <f>IFERROR(Sales_Data[[#This Row],[Profit]]/Sales_Data[[#This Row],[Sales]],0)</f>
        <v>0.11835284210526316</v>
      </c>
      <c r="O9922" s="7" t="str">
        <f>TEXT(Sales_Data[[#This Row],[Order_Date]],"mmm")</f>
        <v>Feb</v>
      </c>
      <c r="P9922" s="9" t="str">
        <f>TEXT(Sales_Data[[#This Row],[Order_Date]],"yyyy")</f>
        <v>2025</v>
      </c>
      <c r="Q9922" s="9" t="str">
        <f t="shared" ref="Q9922:Q9985" si="155">IF(I9922&gt;1,"Existing","New")</f>
        <v>Existing</v>
      </c>
      <c r="R9922" s="1" t="s">
        <v>20</v>
      </c>
    </row>
    <row r="9923" spans="1:18" x14ac:dyDescent="0.35">
      <c r="A9923" s="1" t="s">
        <v>14902</v>
      </c>
      <c r="B9923" s="2">
        <v>45765</v>
      </c>
      <c r="C9923" s="1" t="s">
        <v>9274</v>
      </c>
      <c r="D9923" s="1" t="s">
        <v>2072</v>
      </c>
      <c r="E9923" s="1" t="s">
        <v>160</v>
      </c>
      <c r="F9923" s="1" t="s">
        <v>161</v>
      </c>
      <c r="G9923" s="1" t="s">
        <v>18</v>
      </c>
      <c r="H9923" s="1" t="s">
        <v>292</v>
      </c>
      <c r="I9923">
        <v>4</v>
      </c>
      <c r="J9923">
        <v>500</v>
      </c>
      <c r="K9923" s="7">
        <v>0.05</v>
      </c>
      <c r="L9923">
        <v>1900</v>
      </c>
      <c r="M9923">
        <v>290.39</v>
      </c>
      <c r="N9923" s="7">
        <f>IFERROR(Sales_Data[[#This Row],[Profit]]/Sales_Data[[#This Row],[Sales]],0)</f>
        <v>0.15283684210526316</v>
      </c>
      <c r="O9923" s="7" t="str">
        <f>TEXT(Sales_Data[[#This Row],[Order_Date]],"mmm")</f>
        <v>Apr</v>
      </c>
      <c r="P9923" s="9" t="str">
        <f>TEXT(Sales_Data[[#This Row],[Order_Date]],"yyyy")</f>
        <v>2025</v>
      </c>
      <c r="Q9923" s="9" t="str">
        <f t="shared" si="155"/>
        <v>Existing</v>
      </c>
      <c r="R9923" s="1" t="s">
        <v>20</v>
      </c>
    </row>
    <row r="9924" spans="1:18" x14ac:dyDescent="0.35">
      <c r="A9924" s="1" t="s">
        <v>14903</v>
      </c>
      <c r="B9924" s="2">
        <v>45846</v>
      </c>
      <c r="C9924" s="1" t="s">
        <v>7188</v>
      </c>
      <c r="D9924" s="1" t="s">
        <v>5455</v>
      </c>
      <c r="E9924" s="1" t="s">
        <v>71</v>
      </c>
      <c r="F9924" s="1" t="s">
        <v>33</v>
      </c>
      <c r="G9924" s="1" t="s">
        <v>42</v>
      </c>
      <c r="H9924" s="1" t="s">
        <v>112</v>
      </c>
      <c r="I9924">
        <v>5</v>
      </c>
      <c r="J9924">
        <v>2500</v>
      </c>
      <c r="K9924" s="7">
        <v>0.15</v>
      </c>
      <c r="L9924">
        <v>10625</v>
      </c>
      <c r="M9924">
        <v>1667.4</v>
      </c>
      <c r="N9924" s="7">
        <f>IFERROR(Sales_Data[[#This Row],[Profit]]/Sales_Data[[#This Row],[Sales]],0)</f>
        <v>0.15693176470588235</v>
      </c>
      <c r="O9924" s="7" t="str">
        <f>TEXT(Sales_Data[[#This Row],[Order_Date]],"mmm")</f>
        <v>Jul</v>
      </c>
      <c r="P9924" s="9" t="str">
        <f>TEXT(Sales_Data[[#This Row],[Order_Date]],"yyyy")</f>
        <v>2025</v>
      </c>
      <c r="Q9924" s="9" t="str">
        <f t="shared" si="155"/>
        <v>Existing</v>
      </c>
      <c r="R9924" s="1" t="s">
        <v>28</v>
      </c>
    </row>
    <row r="9925" spans="1:18" x14ac:dyDescent="0.35">
      <c r="A9925" s="1" t="s">
        <v>14904</v>
      </c>
      <c r="B9925" s="2">
        <v>45791</v>
      </c>
      <c r="C9925" s="1" t="s">
        <v>3959</v>
      </c>
      <c r="D9925" s="1" t="s">
        <v>3985</v>
      </c>
      <c r="E9925" s="1" t="s">
        <v>160</v>
      </c>
      <c r="F9925" s="1" t="s">
        <v>161</v>
      </c>
      <c r="G9925" s="1" t="s">
        <v>120</v>
      </c>
      <c r="H9925" s="1" t="s">
        <v>217</v>
      </c>
      <c r="I9925">
        <v>5</v>
      </c>
      <c r="J9925">
        <v>3200</v>
      </c>
      <c r="K9925" s="7">
        <v>0.05</v>
      </c>
      <c r="L9925">
        <v>15200</v>
      </c>
      <c r="M9925">
        <v>3011.25</v>
      </c>
      <c r="N9925" s="7">
        <f>IFERROR(Sales_Data[[#This Row],[Profit]]/Sales_Data[[#This Row],[Sales]],0)</f>
        <v>0.19810855263157895</v>
      </c>
      <c r="O9925" s="7" t="str">
        <f>TEXT(Sales_Data[[#This Row],[Order_Date]],"mmm")</f>
        <v>May</v>
      </c>
      <c r="P9925" s="9" t="str">
        <f>TEXT(Sales_Data[[#This Row],[Order_Date]],"yyyy")</f>
        <v>2025</v>
      </c>
      <c r="Q9925" s="9" t="str">
        <f t="shared" si="155"/>
        <v>Existing</v>
      </c>
      <c r="R9925" s="1" t="s">
        <v>64</v>
      </c>
    </row>
    <row r="9926" spans="1:18" x14ac:dyDescent="0.35">
      <c r="A9926" s="1" t="s">
        <v>14905</v>
      </c>
      <c r="B9926" s="2">
        <v>45777</v>
      </c>
      <c r="C9926" s="1" t="s">
        <v>14706</v>
      </c>
      <c r="D9926" s="1" t="s">
        <v>6531</v>
      </c>
      <c r="E9926" s="1" t="s">
        <v>56</v>
      </c>
      <c r="F9926" s="1" t="s">
        <v>57</v>
      </c>
      <c r="G9926" s="1" t="s">
        <v>120</v>
      </c>
      <c r="H9926" s="1" t="s">
        <v>143</v>
      </c>
      <c r="I9926">
        <v>5</v>
      </c>
      <c r="J9926">
        <v>1800</v>
      </c>
      <c r="K9926" s="7">
        <v>0.05</v>
      </c>
      <c r="L9926">
        <v>8550</v>
      </c>
      <c r="M9926">
        <v>1291.26</v>
      </c>
      <c r="N9926" s="7">
        <f>IFERROR(Sales_Data[[#This Row],[Profit]]/Sales_Data[[#This Row],[Sales]],0)</f>
        <v>0.15102456140350878</v>
      </c>
      <c r="O9926" s="7" t="str">
        <f>TEXT(Sales_Data[[#This Row],[Order_Date]],"mmm")</f>
        <v>Apr</v>
      </c>
      <c r="P9926" s="9" t="str">
        <f>TEXT(Sales_Data[[#This Row],[Order_Date]],"yyyy")</f>
        <v>2025</v>
      </c>
      <c r="Q9926" s="9" t="str">
        <f t="shared" si="155"/>
        <v>Existing</v>
      </c>
      <c r="R9926" s="1" t="s">
        <v>28</v>
      </c>
    </row>
    <row r="9927" spans="1:18" x14ac:dyDescent="0.35">
      <c r="A9927" s="1" t="s">
        <v>14906</v>
      </c>
      <c r="B9927" s="2">
        <v>45978</v>
      </c>
      <c r="C9927" s="1" t="s">
        <v>5100</v>
      </c>
      <c r="D9927" s="1" t="s">
        <v>8805</v>
      </c>
      <c r="E9927" s="1" t="s">
        <v>160</v>
      </c>
      <c r="F9927" s="1" t="s">
        <v>161</v>
      </c>
      <c r="G9927" s="1" t="s">
        <v>120</v>
      </c>
      <c r="H9927" s="1" t="s">
        <v>121</v>
      </c>
      <c r="I9927">
        <v>5</v>
      </c>
      <c r="J9927">
        <v>2800</v>
      </c>
      <c r="K9927" s="7">
        <v>0.15</v>
      </c>
      <c r="L9927">
        <v>11900</v>
      </c>
      <c r="M9927">
        <v>2004.42</v>
      </c>
      <c r="N9927" s="7">
        <f>IFERROR(Sales_Data[[#This Row],[Profit]]/Sales_Data[[#This Row],[Sales]],0)</f>
        <v>0.16843865546218487</v>
      </c>
      <c r="O9927" s="7" t="str">
        <f>TEXT(Sales_Data[[#This Row],[Order_Date]],"mmm")</f>
        <v>Nov</v>
      </c>
      <c r="P9927" s="9" t="str">
        <f>TEXT(Sales_Data[[#This Row],[Order_Date]],"yyyy")</f>
        <v>2025</v>
      </c>
      <c r="Q9927" s="9" t="str">
        <f t="shared" si="155"/>
        <v>Existing</v>
      </c>
      <c r="R9927" s="1" t="s">
        <v>64</v>
      </c>
    </row>
    <row r="9928" spans="1:18" x14ac:dyDescent="0.35">
      <c r="A9928" s="1" t="s">
        <v>14907</v>
      </c>
      <c r="B9928" s="2">
        <v>45718</v>
      </c>
      <c r="C9928" s="1" t="s">
        <v>1825</v>
      </c>
      <c r="D9928" s="1" t="s">
        <v>10656</v>
      </c>
      <c r="E9928" s="1" t="s">
        <v>24</v>
      </c>
      <c r="F9928" s="1" t="s">
        <v>25</v>
      </c>
      <c r="G9928" s="1" t="s">
        <v>26</v>
      </c>
      <c r="H9928" s="1" t="s">
        <v>128</v>
      </c>
      <c r="I9928">
        <v>4</v>
      </c>
      <c r="J9928">
        <v>900</v>
      </c>
      <c r="K9928" s="7">
        <v>0.1</v>
      </c>
      <c r="L9928">
        <v>3240</v>
      </c>
      <c r="M9928">
        <v>415.62</v>
      </c>
      <c r="N9928" s="7">
        <f>IFERROR(Sales_Data[[#This Row],[Profit]]/Sales_Data[[#This Row],[Sales]],0)</f>
        <v>0.12827777777777777</v>
      </c>
      <c r="O9928" s="7" t="str">
        <f>TEXT(Sales_Data[[#This Row],[Order_Date]],"mmm")</f>
        <v>Mar</v>
      </c>
      <c r="P9928" s="9" t="str">
        <f>TEXT(Sales_Data[[#This Row],[Order_Date]],"yyyy")</f>
        <v>2025</v>
      </c>
      <c r="Q9928" s="9" t="str">
        <f t="shared" si="155"/>
        <v>Existing</v>
      </c>
      <c r="R9928" s="1" t="s">
        <v>64</v>
      </c>
    </row>
    <row r="9929" spans="1:18" x14ac:dyDescent="0.35">
      <c r="A9929" s="1" t="s">
        <v>14908</v>
      </c>
      <c r="B9929" s="2">
        <v>45805</v>
      </c>
      <c r="C9929" s="1" t="s">
        <v>535</v>
      </c>
      <c r="D9929" s="1" t="s">
        <v>5720</v>
      </c>
      <c r="E9929" s="1" t="s">
        <v>135</v>
      </c>
      <c r="F9929" s="1" t="s">
        <v>136</v>
      </c>
      <c r="G9929" s="1" t="s">
        <v>42</v>
      </c>
      <c r="H9929" s="1" t="s">
        <v>63</v>
      </c>
      <c r="I9929">
        <v>5</v>
      </c>
      <c r="J9929">
        <v>4500</v>
      </c>
      <c r="K9929" s="7">
        <v>0.15</v>
      </c>
      <c r="L9929">
        <v>19125</v>
      </c>
      <c r="M9929">
        <v>4404.51</v>
      </c>
      <c r="N9929" s="7">
        <f>IFERROR(Sales_Data[[#This Row],[Profit]]/Sales_Data[[#This Row],[Sales]],0)</f>
        <v>0.23030117647058826</v>
      </c>
      <c r="O9929" s="7" t="str">
        <f>TEXT(Sales_Data[[#This Row],[Order_Date]],"mmm")</f>
        <v>May</v>
      </c>
      <c r="P9929" s="9" t="str">
        <f>TEXT(Sales_Data[[#This Row],[Order_Date]],"yyyy")</f>
        <v>2025</v>
      </c>
      <c r="Q9929" s="9" t="str">
        <f t="shared" si="155"/>
        <v>Existing</v>
      </c>
      <c r="R9929" s="1" t="s">
        <v>73</v>
      </c>
    </row>
    <row r="9930" spans="1:18" x14ac:dyDescent="0.35">
      <c r="A9930" s="1" t="s">
        <v>14909</v>
      </c>
      <c r="B9930" s="2">
        <v>45945</v>
      </c>
      <c r="C9930" s="1" t="s">
        <v>6814</v>
      </c>
      <c r="D9930" s="1" t="s">
        <v>2337</v>
      </c>
      <c r="E9930" s="1" t="s">
        <v>62</v>
      </c>
      <c r="F9930" s="1" t="s">
        <v>41</v>
      </c>
      <c r="G9930" s="1" t="s">
        <v>42</v>
      </c>
      <c r="H9930" s="1" t="s">
        <v>47</v>
      </c>
      <c r="I9930">
        <v>3</v>
      </c>
      <c r="J9930">
        <v>55000</v>
      </c>
      <c r="K9930" s="7">
        <v>0.05</v>
      </c>
      <c r="L9930">
        <v>156750</v>
      </c>
      <c r="M9930">
        <v>13806.41</v>
      </c>
      <c r="N9930" s="7">
        <f>IFERROR(Sales_Data[[#This Row],[Profit]]/Sales_Data[[#This Row],[Sales]],0)</f>
        <v>8.8079170653907496E-2</v>
      </c>
      <c r="O9930" s="7" t="str">
        <f>TEXT(Sales_Data[[#This Row],[Order_Date]],"mmm")</f>
        <v>Oct</v>
      </c>
      <c r="P9930" s="9" t="str">
        <f>TEXT(Sales_Data[[#This Row],[Order_Date]],"yyyy")</f>
        <v>2025</v>
      </c>
      <c r="Q9930" s="9" t="str">
        <f t="shared" si="155"/>
        <v>Existing</v>
      </c>
      <c r="R9930" s="1" t="s">
        <v>64</v>
      </c>
    </row>
    <row r="9931" spans="1:18" x14ac:dyDescent="0.35">
      <c r="A9931" s="1" t="s">
        <v>14910</v>
      </c>
      <c r="B9931" s="2">
        <v>45891</v>
      </c>
      <c r="C9931" s="1" t="s">
        <v>8766</v>
      </c>
      <c r="D9931" s="1" t="s">
        <v>9787</v>
      </c>
      <c r="E9931" s="1" t="s">
        <v>62</v>
      </c>
      <c r="F9931" s="1" t="s">
        <v>41</v>
      </c>
      <c r="G9931" s="1" t="s">
        <v>26</v>
      </c>
      <c r="H9931" s="1" t="s">
        <v>82</v>
      </c>
      <c r="I9931">
        <v>4</v>
      </c>
      <c r="J9931">
        <v>450</v>
      </c>
      <c r="K9931" s="7">
        <v>0.05</v>
      </c>
      <c r="L9931">
        <v>1710</v>
      </c>
      <c r="M9931">
        <v>245.7</v>
      </c>
      <c r="N9931" s="7">
        <f>IFERROR(Sales_Data[[#This Row],[Profit]]/Sales_Data[[#This Row],[Sales]],0)</f>
        <v>0.14368421052631578</v>
      </c>
      <c r="O9931" s="7" t="str">
        <f>TEXT(Sales_Data[[#This Row],[Order_Date]],"mmm")</f>
        <v>Aug</v>
      </c>
      <c r="P9931" s="9" t="str">
        <f>TEXT(Sales_Data[[#This Row],[Order_Date]],"yyyy")</f>
        <v>2025</v>
      </c>
      <c r="Q9931" s="9" t="str">
        <f t="shared" si="155"/>
        <v>Existing</v>
      </c>
      <c r="R9931" s="1" t="s">
        <v>73</v>
      </c>
    </row>
    <row r="9932" spans="1:18" x14ac:dyDescent="0.35">
      <c r="A9932" s="1" t="s">
        <v>14911</v>
      </c>
      <c r="B9932" s="2">
        <v>45786</v>
      </c>
      <c r="C9932" s="1" t="s">
        <v>1222</v>
      </c>
      <c r="D9932" s="1" t="s">
        <v>919</v>
      </c>
      <c r="E9932" s="1" t="s">
        <v>56</v>
      </c>
      <c r="F9932" s="1" t="s">
        <v>57</v>
      </c>
      <c r="G9932" s="1" t="s">
        <v>26</v>
      </c>
      <c r="H9932" s="1" t="s">
        <v>27</v>
      </c>
      <c r="I9932">
        <v>5</v>
      </c>
      <c r="J9932">
        <v>1200</v>
      </c>
      <c r="K9932" s="7">
        <v>0</v>
      </c>
      <c r="L9932">
        <v>6000</v>
      </c>
      <c r="M9932">
        <v>1442.06</v>
      </c>
      <c r="N9932" s="7">
        <f>IFERROR(Sales_Data[[#This Row],[Profit]]/Sales_Data[[#This Row],[Sales]],0)</f>
        <v>0.24034333333333333</v>
      </c>
      <c r="O9932" s="7" t="str">
        <f>TEXT(Sales_Data[[#This Row],[Order_Date]],"mmm")</f>
        <v>May</v>
      </c>
      <c r="P9932" s="9" t="str">
        <f>TEXT(Sales_Data[[#This Row],[Order_Date]],"yyyy")</f>
        <v>2025</v>
      </c>
      <c r="Q9932" s="9" t="str">
        <f t="shared" si="155"/>
        <v>Existing</v>
      </c>
      <c r="R9932" s="1" t="s">
        <v>36</v>
      </c>
    </row>
    <row r="9933" spans="1:18" x14ac:dyDescent="0.35">
      <c r="A9933" s="1" t="s">
        <v>14912</v>
      </c>
      <c r="B9933" s="2">
        <v>45832</v>
      </c>
      <c r="C9933" s="1" t="s">
        <v>3771</v>
      </c>
      <c r="D9933" s="1" t="s">
        <v>8968</v>
      </c>
      <c r="E9933" s="1" t="s">
        <v>40</v>
      </c>
      <c r="F9933" s="1" t="s">
        <v>41</v>
      </c>
      <c r="G9933" s="1" t="s">
        <v>42</v>
      </c>
      <c r="H9933" s="1" t="s">
        <v>102</v>
      </c>
      <c r="I9933">
        <v>5</v>
      </c>
      <c r="J9933">
        <v>25000</v>
      </c>
      <c r="K9933" s="7">
        <v>0</v>
      </c>
      <c r="L9933">
        <v>125000</v>
      </c>
      <c r="M9933">
        <v>28647.65</v>
      </c>
      <c r="N9933" s="7">
        <f>IFERROR(Sales_Data[[#This Row],[Profit]]/Sales_Data[[#This Row],[Sales]],0)</f>
        <v>0.2291812</v>
      </c>
      <c r="O9933" s="7" t="str">
        <f>TEXT(Sales_Data[[#This Row],[Order_Date]],"mmm")</f>
        <v>Jun</v>
      </c>
      <c r="P9933" s="9" t="str">
        <f>TEXT(Sales_Data[[#This Row],[Order_Date]],"yyyy")</f>
        <v>2025</v>
      </c>
      <c r="Q9933" s="9" t="str">
        <f t="shared" si="155"/>
        <v>Existing</v>
      </c>
      <c r="R9933" s="1" t="s">
        <v>28</v>
      </c>
    </row>
    <row r="9934" spans="1:18" x14ac:dyDescent="0.35">
      <c r="A9934" s="1" t="s">
        <v>14913</v>
      </c>
      <c r="B9934" s="2">
        <v>45935</v>
      </c>
      <c r="C9934" s="1" t="s">
        <v>2342</v>
      </c>
      <c r="D9934" s="1" t="s">
        <v>7315</v>
      </c>
      <c r="E9934" s="1" t="s">
        <v>71</v>
      </c>
      <c r="F9934" s="1" t="s">
        <v>33</v>
      </c>
      <c r="G9934" s="1" t="s">
        <v>26</v>
      </c>
      <c r="H9934" s="1" t="s">
        <v>27</v>
      </c>
      <c r="I9934">
        <v>5</v>
      </c>
      <c r="J9934">
        <v>1200</v>
      </c>
      <c r="K9934" s="7">
        <v>0.1</v>
      </c>
      <c r="L9934">
        <v>5400</v>
      </c>
      <c r="M9934">
        <v>832.5</v>
      </c>
      <c r="N9934" s="7">
        <f>IFERROR(Sales_Data[[#This Row],[Profit]]/Sales_Data[[#This Row],[Sales]],0)</f>
        <v>0.15416666666666667</v>
      </c>
      <c r="O9934" s="7" t="str">
        <f>TEXT(Sales_Data[[#This Row],[Order_Date]],"mmm")</f>
        <v>Oct</v>
      </c>
      <c r="P9934" s="9" t="str">
        <f>TEXT(Sales_Data[[#This Row],[Order_Date]],"yyyy")</f>
        <v>2025</v>
      </c>
      <c r="Q9934" s="9" t="str">
        <f t="shared" si="155"/>
        <v>Existing</v>
      </c>
      <c r="R9934" s="1" t="s">
        <v>28</v>
      </c>
    </row>
    <row r="9935" spans="1:18" x14ac:dyDescent="0.35">
      <c r="A9935" s="1" t="s">
        <v>14914</v>
      </c>
      <c r="B9935" s="2">
        <v>45924</v>
      </c>
      <c r="C9935" s="1" t="s">
        <v>798</v>
      </c>
      <c r="D9935" s="1" t="s">
        <v>1300</v>
      </c>
      <c r="E9935" s="1" t="s">
        <v>135</v>
      </c>
      <c r="F9935" s="1" t="s">
        <v>136</v>
      </c>
      <c r="G9935" s="1" t="s">
        <v>18</v>
      </c>
      <c r="H9935" s="1" t="s">
        <v>131</v>
      </c>
      <c r="I9935">
        <v>1</v>
      </c>
      <c r="J9935">
        <v>1500</v>
      </c>
      <c r="K9935" s="7">
        <v>0</v>
      </c>
      <c r="L9935">
        <v>1500</v>
      </c>
      <c r="M9935">
        <v>176.99</v>
      </c>
      <c r="N9935" s="7">
        <f>IFERROR(Sales_Data[[#This Row],[Profit]]/Sales_Data[[#This Row],[Sales]],0)</f>
        <v>0.11799333333333334</v>
      </c>
      <c r="O9935" s="7" t="str">
        <f>TEXT(Sales_Data[[#This Row],[Order_Date]],"mmm")</f>
        <v>Sep</v>
      </c>
      <c r="P9935" s="9" t="str">
        <f>TEXT(Sales_Data[[#This Row],[Order_Date]],"yyyy")</f>
        <v>2025</v>
      </c>
      <c r="Q9935" s="9" t="str">
        <f t="shared" si="155"/>
        <v>New</v>
      </c>
      <c r="R9935" s="1" t="s">
        <v>36</v>
      </c>
    </row>
    <row r="9936" spans="1:18" x14ac:dyDescent="0.35">
      <c r="A9936" s="1" t="s">
        <v>14915</v>
      </c>
      <c r="B9936" s="2">
        <v>45696</v>
      </c>
      <c r="C9936" s="1" t="s">
        <v>1029</v>
      </c>
      <c r="D9936" s="1" t="s">
        <v>5874</v>
      </c>
      <c r="E9936" s="1" t="s">
        <v>40</v>
      </c>
      <c r="F9936" s="1" t="s">
        <v>41</v>
      </c>
      <c r="G9936" s="1" t="s">
        <v>34</v>
      </c>
      <c r="H9936" s="1" t="s">
        <v>77</v>
      </c>
      <c r="I9936">
        <v>4</v>
      </c>
      <c r="J9936">
        <v>22000</v>
      </c>
      <c r="K9936" s="7">
        <v>0</v>
      </c>
      <c r="L9936">
        <v>88000</v>
      </c>
      <c r="M9936">
        <v>14250.35</v>
      </c>
      <c r="N9936" s="7">
        <f>IFERROR(Sales_Data[[#This Row],[Profit]]/Sales_Data[[#This Row],[Sales]],0)</f>
        <v>0.16193579545454545</v>
      </c>
      <c r="O9936" s="7" t="str">
        <f>TEXT(Sales_Data[[#This Row],[Order_Date]],"mmm")</f>
        <v>Feb</v>
      </c>
      <c r="P9936" s="9" t="str">
        <f>TEXT(Sales_Data[[#This Row],[Order_Date]],"yyyy")</f>
        <v>2025</v>
      </c>
      <c r="Q9936" s="9" t="str">
        <f t="shared" si="155"/>
        <v>Existing</v>
      </c>
      <c r="R9936" s="1" t="s">
        <v>28</v>
      </c>
    </row>
    <row r="9937" spans="1:18" x14ac:dyDescent="0.35">
      <c r="A9937" s="1" t="s">
        <v>14916</v>
      </c>
      <c r="B9937" s="2">
        <v>45675</v>
      </c>
      <c r="C9937" s="1" t="s">
        <v>9364</v>
      </c>
      <c r="D9937" s="1" t="s">
        <v>3860</v>
      </c>
      <c r="E9937" s="1" t="s">
        <v>135</v>
      </c>
      <c r="F9937" s="1" t="s">
        <v>136</v>
      </c>
      <c r="G9937" s="1" t="s">
        <v>34</v>
      </c>
      <c r="H9937" s="1" t="s">
        <v>77</v>
      </c>
      <c r="I9937">
        <v>3</v>
      </c>
      <c r="J9937">
        <v>22000</v>
      </c>
      <c r="K9937" s="7">
        <v>0</v>
      </c>
      <c r="L9937">
        <v>66000</v>
      </c>
      <c r="M9937">
        <v>5954.81</v>
      </c>
      <c r="N9937" s="7">
        <f>IFERROR(Sales_Data[[#This Row],[Profit]]/Sales_Data[[#This Row],[Sales]],0)</f>
        <v>9.0224393939393951E-2</v>
      </c>
      <c r="O9937" s="7" t="str">
        <f>TEXT(Sales_Data[[#This Row],[Order_Date]],"mmm")</f>
        <v>Jan</v>
      </c>
      <c r="P9937" s="9" t="str">
        <f>TEXT(Sales_Data[[#This Row],[Order_Date]],"yyyy")</f>
        <v>2025</v>
      </c>
      <c r="Q9937" s="9" t="str">
        <f t="shared" si="155"/>
        <v>Existing</v>
      </c>
      <c r="R9937" s="1" t="s">
        <v>73</v>
      </c>
    </row>
    <row r="9938" spans="1:18" x14ac:dyDescent="0.35">
      <c r="A9938" s="1" t="s">
        <v>14917</v>
      </c>
      <c r="B9938" s="2">
        <v>45821</v>
      </c>
      <c r="C9938" s="1" t="s">
        <v>6111</v>
      </c>
      <c r="D9938" s="1" t="s">
        <v>7385</v>
      </c>
      <c r="E9938" s="1" t="s">
        <v>119</v>
      </c>
      <c r="F9938" s="1" t="s">
        <v>33</v>
      </c>
      <c r="G9938" s="1" t="s">
        <v>120</v>
      </c>
      <c r="H9938" s="1" t="s">
        <v>146</v>
      </c>
      <c r="I9938">
        <v>3</v>
      </c>
      <c r="J9938">
        <v>800</v>
      </c>
      <c r="K9938" s="7">
        <v>0.2</v>
      </c>
      <c r="L9938">
        <v>1920</v>
      </c>
      <c r="M9938">
        <v>346.9</v>
      </c>
      <c r="N9938" s="7">
        <f>IFERROR(Sales_Data[[#This Row],[Profit]]/Sales_Data[[#This Row],[Sales]],0)</f>
        <v>0.18067708333333332</v>
      </c>
      <c r="O9938" s="7" t="str">
        <f>TEXT(Sales_Data[[#This Row],[Order_Date]],"mmm")</f>
        <v>Jun</v>
      </c>
      <c r="P9938" s="9" t="str">
        <f>TEXT(Sales_Data[[#This Row],[Order_Date]],"yyyy")</f>
        <v>2025</v>
      </c>
      <c r="Q9938" s="9" t="str">
        <f t="shared" si="155"/>
        <v>Existing</v>
      </c>
      <c r="R9938" s="1" t="s">
        <v>28</v>
      </c>
    </row>
    <row r="9939" spans="1:18" x14ac:dyDescent="0.35">
      <c r="A9939" s="1" t="s">
        <v>14918</v>
      </c>
      <c r="B9939" s="2">
        <v>45932</v>
      </c>
      <c r="C9939" s="1" t="s">
        <v>8981</v>
      </c>
      <c r="D9939" s="1" t="s">
        <v>11753</v>
      </c>
      <c r="E9939" s="1" t="s">
        <v>86</v>
      </c>
      <c r="F9939" s="1" t="s">
        <v>25</v>
      </c>
      <c r="G9939" s="1" t="s">
        <v>34</v>
      </c>
      <c r="H9939" s="1" t="s">
        <v>35</v>
      </c>
      <c r="I9939">
        <v>4</v>
      </c>
      <c r="J9939">
        <v>9000</v>
      </c>
      <c r="K9939" s="7">
        <v>0.1</v>
      </c>
      <c r="L9939">
        <v>32400</v>
      </c>
      <c r="M9939">
        <v>4186.8500000000004</v>
      </c>
      <c r="N9939" s="7">
        <f>IFERROR(Sales_Data[[#This Row],[Profit]]/Sales_Data[[#This Row],[Sales]],0)</f>
        <v>0.12922376543209876</v>
      </c>
      <c r="O9939" s="7" t="str">
        <f>TEXT(Sales_Data[[#This Row],[Order_Date]],"mmm")</f>
        <v>Oct</v>
      </c>
      <c r="P9939" s="9" t="str">
        <f>TEXT(Sales_Data[[#This Row],[Order_Date]],"yyyy")</f>
        <v>2025</v>
      </c>
      <c r="Q9939" s="9" t="str">
        <f t="shared" si="155"/>
        <v>Existing</v>
      </c>
      <c r="R9939" s="1" t="s">
        <v>73</v>
      </c>
    </row>
    <row r="9940" spans="1:18" x14ac:dyDescent="0.35">
      <c r="A9940" s="1" t="s">
        <v>14919</v>
      </c>
      <c r="B9940" s="2">
        <v>46013</v>
      </c>
      <c r="C9940" s="1" t="s">
        <v>1052</v>
      </c>
      <c r="D9940" s="1" t="s">
        <v>8200</v>
      </c>
      <c r="E9940" s="1" t="s">
        <v>111</v>
      </c>
      <c r="F9940" s="1" t="s">
        <v>33</v>
      </c>
      <c r="G9940" s="1" t="s">
        <v>26</v>
      </c>
      <c r="H9940" s="1" t="s">
        <v>27</v>
      </c>
      <c r="I9940">
        <v>4</v>
      </c>
      <c r="J9940">
        <v>1200</v>
      </c>
      <c r="K9940" s="7">
        <v>0</v>
      </c>
      <c r="L9940">
        <v>4800</v>
      </c>
      <c r="M9940">
        <v>391.39</v>
      </c>
      <c r="N9940" s="7">
        <f>IFERROR(Sales_Data[[#This Row],[Profit]]/Sales_Data[[#This Row],[Sales]],0)</f>
        <v>8.1539583333333332E-2</v>
      </c>
      <c r="O9940" s="7" t="str">
        <f>TEXT(Sales_Data[[#This Row],[Order_Date]],"mmm")</f>
        <v>Dec</v>
      </c>
      <c r="P9940" s="9" t="str">
        <f>TEXT(Sales_Data[[#This Row],[Order_Date]],"yyyy")</f>
        <v>2025</v>
      </c>
      <c r="Q9940" s="9" t="str">
        <f t="shared" si="155"/>
        <v>Existing</v>
      </c>
      <c r="R9940" s="1" t="s">
        <v>28</v>
      </c>
    </row>
    <row r="9941" spans="1:18" x14ac:dyDescent="0.35">
      <c r="A9941" s="1" t="s">
        <v>14920</v>
      </c>
      <c r="B9941" s="2">
        <v>45983</v>
      </c>
      <c r="C9941" s="1" t="s">
        <v>2472</v>
      </c>
      <c r="D9941" s="1" t="s">
        <v>4497</v>
      </c>
      <c r="E9941" s="1" t="s">
        <v>81</v>
      </c>
      <c r="F9941" s="1" t="s">
        <v>33</v>
      </c>
      <c r="G9941" s="1" t="s">
        <v>120</v>
      </c>
      <c r="H9941" s="1" t="s">
        <v>217</v>
      </c>
      <c r="I9941">
        <v>1</v>
      </c>
      <c r="J9941">
        <v>3200</v>
      </c>
      <c r="K9941" s="7">
        <v>0.1</v>
      </c>
      <c r="L9941">
        <v>2880</v>
      </c>
      <c r="M9941">
        <v>416.71</v>
      </c>
      <c r="N9941" s="7">
        <f>IFERROR(Sales_Data[[#This Row],[Profit]]/Sales_Data[[#This Row],[Sales]],0)</f>
        <v>0.14469097222222221</v>
      </c>
      <c r="O9941" s="7" t="str">
        <f>TEXT(Sales_Data[[#This Row],[Order_Date]],"mmm")</f>
        <v>Nov</v>
      </c>
      <c r="P9941" s="9" t="str">
        <f>TEXT(Sales_Data[[#This Row],[Order_Date]],"yyyy")</f>
        <v>2025</v>
      </c>
      <c r="Q9941" s="9" t="str">
        <f t="shared" si="155"/>
        <v>New</v>
      </c>
      <c r="R9941" s="1" t="s">
        <v>64</v>
      </c>
    </row>
    <row r="9942" spans="1:18" x14ac:dyDescent="0.35">
      <c r="A9942" s="1" t="s">
        <v>14921</v>
      </c>
      <c r="B9942" s="2">
        <v>45910</v>
      </c>
      <c r="C9942" s="1" t="s">
        <v>1154</v>
      </c>
      <c r="D9942" s="1" t="s">
        <v>4434</v>
      </c>
      <c r="E9942" s="1" t="s">
        <v>51</v>
      </c>
      <c r="F9942" s="1" t="s">
        <v>52</v>
      </c>
      <c r="G9942" s="1" t="s">
        <v>42</v>
      </c>
      <c r="H9942" s="1" t="s">
        <v>102</v>
      </c>
      <c r="I9942">
        <v>2</v>
      </c>
      <c r="J9942">
        <v>25000</v>
      </c>
      <c r="K9942" s="7">
        <v>0.1</v>
      </c>
      <c r="L9942">
        <v>45000</v>
      </c>
      <c r="M9942">
        <v>9070.7099999999991</v>
      </c>
      <c r="N9942" s="7">
        <f>IFERROR(Sales_Data[[#This Row],[Profit]]/Sales_Data[[#This Row],[Sales]],0)</f>
        <v>0.20157133333333332</v>
      </c>
      <c r="O9942" s="7" t="str">
        <f>TEXT(Sales_Data[[#This Row],[Order_Date]],"mmm")</f>
        <v>Sep</v>
      </c>
      <c r="P9942" s="9" t="str">
        <f>TEXT(Sales_Data[[#This Row],[Order_Date]],"yyyy")</f>
        <v>2025</v>
      </c>
      <c r="Q9942" s="9" t="str">
        <f t="shared" si="155"/>
        <v>Existing</v>
      </c>
      <c r="R9942" s="1" t="s">
        <v>28</v>
      </c>
    </row>
    <row r="9943" spans="1:18" x14ac:dyDescent="0.35">
      <c r="A9943" s="1" t="s">
        <v>14922</v>
      </c>
      <c r="B9943" s="2">
        <v>46008</v>
      </c>
      <c r="C9943" s="1" t="s">
        <v>4432</v>
      </c>
      <c r="D9943" s="1" t="s">
        <v>1849</v>
      </c>
      <c r="E9943" s="1" t="s">
        <v>56</v>
      </c>
      <c r="F9943" s="1" t="s">
        <v>57</v>
      </c>
      <c r="G9943" s="1" t="s">
        <v>42</v>
      </c>
      <c r="H9943" s="1" t="s">
        <v>63</v>
      </c>
      <c r="I9943">
        <v>2</v>
      </c>
      <c r="J9943">
        <v>4500</v>
      </c>
      <c r="K9943" s="7">
        <v>0.1</v>
      </c>
      <c r="L9943">
        <v>8100</v>
      </c>
      <c r="M9943">
        <v>862.42</v>
      </c>
      <c r="N9943" s="7">
        <f>IFERROR(Sales_Data[[#This Row],[Profit]]/Sales_Data[[#This Row],[Sales]],0)</f>
        <v>0.1064716049382716</v>
      </c>
      <c r="O9943" s="7" t="str">
        <f>TEXT(Sales_Data[[#This Row],[Order_Date]],"mmm")</f>
        <v>Dec</v>
      </c>
      <c r="P9943" s="9" t="str">
        <f>TEXT(Sales_Data[[#This Row],[Order_Date]],"yyyy")</f>
        <v>2025</v>
      </c>
      <c r="Q9943" s="9" t="str">
        <f t="shared" si="155"/>
        <v>Existing</v>
      </c>
      <c r="R9943" s="1" t="s">
        <v>20</v>
      </c>
    </row>
    <row r="9944" spans="1:18" x14ac:dyDescent="0.35">
      <c r="A9944" s="1" t="s">
        <v>14923</v>
      </c>
      <c r="B9944" s="2">
        <v>45949</v>
      </c>
      <c r="C9944" s="1" t="s">
        <v>10078</v>
      </c>
      <c r="D9944" s="1" t="s">
        <v>2801</v>
      </c>
      <c r="E9944" s="1" t="s">
        <v>86</v>
      </c>
      <c r="F9944" s="1" t="s">
        <v>25</v>
      </c>
      <c r="G9944" s="1" t="s">
        <v>34</v>
      </c>
      <c r="H9944" s="1" t="s">
        <v>153</v>
      </c>
      <c r="I9944">
        <v>2</v>
      </c>
      <c r="J9944">
        <v>7000</v>
      </c>
      <c r="K9944" s="7">
        <v>0.05</v>
      </c>
      <c r="L9944">
        <v>13300</v>
      </c>
      <c r="M9944">
        <v>2653.72</v>
      </c>
      <c r="N9944" s="7">
        <f>IFERROR(Sales_Data[[#This Row],[Profit]]/Sales_Data[[#This Row],[Sales]],0)</f>
        <v>0.19952781954887217</v>
      </c>
      <c r="O9944" s="7" t="str">
        <f>TEXT(Sales_Data[[#This Row],[Order_Date]],"mmm")</f>
        <v>Oct</v>
      </c>
      <c r="P9944" s="9" t="str">
        <f>TEXT(Sales_Data[[#This Row],[Order_Date]],"yyyy")</f>
        <v>2025</v>
      </c>
      <c r="Q9944" s="9" t="str">
        <f t="shared" si="155"/>
        <v>Existing</v>
      </c>
      <c r="R9944" s="1" t="s">
        <v>36</v>
      </c>
    </row>
    <row r="9945" spans="1:18" x14ac:dyDescent="0.35">
      <c r="A9945" s="1" t="s">
        <v>14924</v>
      </c>
      <c r="B9945" s="2">
        <v>45683</v>
      </c>
      <c r="C9945" s="1" t="s">
        <v>7076</v>
      </c>
      <c r="D9945" s="1" t="s">
        <v>986</v>
      </c>
      <c r="E9945" s="1" t="s">
        <v>32</v>
      </c>
      <c r="F9945" s="1" t="s">
        <v>33</v>
      </c>
      <c r="G9945" s="1" t="s">
        <v>26</v>
      </c>
      <c r="H9945" s="1" t="s">
        <v>27</v>
      </c>
      <c r="I9945">
        <v>5</v>
      </c>
      <c r="J9945">
        <v>1200</v>
      </c>
      <c r="K9945" s="7">
        <v>0.05</v>
      </c>
      <c r="L9945">
        <v>5700</v>
      </c>
      <c r="M9945">
        <v>1297.2</v>
      </c>
      <c r="N9945" s="7">
        <f>IFERROR(Sales_Data[[#This Row],[Profit]]/Sales_Data[[#This Row],[Sales]],0)</f>
        <v>0.22757894736842105</v>
      </c>
      <c r="O9945" s="7" t="str">
        <f>TEXT(Sales_Data[[#This Row],[Order_Date]],"mmm")</f>
        <v>Jan</v>
      </c>
      <c r="P9945" s="9" t="str">
        <f>TEXT(Sales_Data[[#This Row],[Order_Date]],"yyyy")</f>
        <v>2025</v>
      </c>
      <c r="Q9945" s="9" t="str">
        <f t="shared" si="155"/>
        <v>Existing</v>
      </c>
      <c r="R9945" s="1" t="s">
        <v>73</v>
      </c>
    </row>
    <row r="9946" spans="1:18" x14ac:dyDescent="0.35">
      <c r="A9946" s="1" t="s">
        <v>14925</v>
      </c>
      <c r="B9946" s="2">
        <v>45772</v>
      </c>
      <c r="C9946" s="1" t="s">
        <v>2872</v>
      </c>
      <c r="D9946" s="1" t="s">
        <v>4318</v>
      </c>
      <c r="E9946" s="1" t="s">
        <v>24</v>
      </c>
      <c r="F9946" s="1" t="s">
        <v>25</v>
      </c>
      <c r="G9946" s="1" t="s">
        <v>120</v>
      </c>
      <c r="H9946" s="1" t="s">
        <v>146</v>
      </c>
      <c r="I9946">
        <v>3</v>
      </c>
      <c r="J9946">
        <v>800</v>
      </c>
      <c r="K9946" s="7">
        <v>0.1</v>
      </c>
      <c r="L9946">
        <v>2160</v>
      </c>
      <c r="M9946">
        <v>516.41</v>
      </c>
      <c r="N9946" s="7">
        <f>IFERROR(Sales_Data[[#This Row],[Profit]]/Sales_Data[[#This Row],[Sales]],0)</f>
        <v>0.23907870370370368</v>
      </c>
      <c r="O9946" s="7" t="str">
        <f>TEXT(Sales_Data[[#This Row],[Order_Date]],"mmm")</f>
        <v>Apr</v>
      </c>
      <c r="P9946" s="9" t="str">
        <f>TEXT(Sales_Data[[#This Row],[Order_Date]],"yyyy")</f>
        <v>2025</v>
      </c>
      <c r="Q9946" s="9" t="str">
        <f t="shared" si="155"/>
        <v>Existing</v>
      </c>
      <c r="R9946" s="1" t="s">
        <v>73</v>
      </c>
    </row>
    <row r="9947" spans="1:18" x14ac:dyDescent="0.35">
      <c r="A9947" s="1" t="s">
        <v>14926</v>
      </c>
      <c r="B9947" s="2">
        <v>45904</v>
      </c>
      <c r="C9947" s="1" t="s">
        <v>278</v>
      </c>
      <c r="D9947" s="1" t="s">
        <v>3756</v>
      </c>
      <c r="E9947" s="1" t="s">
        <v>62</v>
      </c>
      <c r="F9947" s="1" t="s">
        <v>41</v>
      </c>
      <c r="G9947" s="1" t="s">
        <v>42</v>
      </c>
      <c r="H9947" s="1" t="s">
        <v>112</v>
      </c>
      <c r="I9947">
        <v>1</v>
      </c>
      <c r="J9947">
        <v>2500</v>
      </c>
      <c r="K9947" s="7">
        <v>0.1</v>
      </c>
      <c r="L9947">
        <v>2250</v>
      </c>
      <c r="M9947">
        <v>271.23</v>
      </c>
      <c r="N9947" s="7">
        <f>IFERROR(Sales_Data[[#This Row],[Profit]]/Sales_Data[[#This Row],[Sales]],0)</f>
        <v>0.12054666666666668</v>
      </c>
      <c r="O9947" s="7" t="str">
        <f>TEXT(Sales_Data[[#This Row],[Order_Date]],"mmm")</f>
        <v>Sep</v>
      </c>
      <c r="P9947" s="9" t="str">
        <f>TEXT(Sales_Data[[#This Row],[Order_Date]],"yyyy")</f>
        <v>2025</v>
      </c>
      <c r="Q9947" s="9" t="str">
        <f t="shared" si="155"/>
        <v>New</v>
      </c>
      <c r="R9947" s="1" t="s">
        <v>20</v>
      </c>
    </row>
    <row r="9948" spans="1:18" x14ac:dyDescent="0.35">
      <c r="A9948" s="1" t="s">
        <v>14927</v>
      </c>
      <c r="B9948" s="2">
        <v>45925</v>
      </c>
      <c r="C9948" s="1" t="s">
        <v>6277</v>
      </c>
      <c r="D9948" s="1" t="s">
        <v>1390</v>
      </c>
      <c r="E9948" s="1" t="s">
        <v>111</v>
      </c>
      <c r="F9948" s="1" t="s">
        <v>33</v>
      </c>
      <c r="G9948" s="1" t="s">
        <v>120</v>
      </c>
      <c r="H9948" s="1" t="s">
        <v>146</v>
      </c>
      <c r="I9948">
        <v>4</v>
      </c>
      <c r="J9948">
        <v>800</v>
      </c>
      <c r="K9948" s="7">
        <v>0.15</v>
      </c>
      <c r="L9948">
        <v>2720</v>
      </c>
      <c r="M9948">
        <v>312.58</v>
      </c>
      <c r="N9948" s="7">
        <f>IFERROR(Sales_Data[[#This Row],[Profit]]/Sales_Data[[#This Row],[Sales]],0)</f>
        <v>0.11491911764705882</v>
      </c>
      <c r="O9948" s="7" t="str">
        <f>TEXT(Sales_Data[[#This Row],[Order_Date]],"mmm")</f>
        <v>Sep</v>
      </c>
      <c r="P9948" s="9" t="str">
        <f>TEXT(Sales_Data[[#This Row],[Order_Date]],"yyyy")</f>
        <v>2025</v>
      </c>
      <c r="Q9948" s="9" t="str">
        <f t="shared" si="155"/>
        <v>Existing</v>
      </c>
      <c r="R9948" s="1" t="s">
        <v>64</v>
      </c>
    </row>
    <row r="9949" spans="1:18" x14ac:dyDescent="0.35">
      <c r="A9949" s="1" t="s">
        <v>14928</v>
      </c>
      <c r="B9949" s="2">
        <v>45720</v>
      </c>
      <c r="C9949" s="1" t="s">
        <v>10149</v>
      </c>
      <c r="D9949" s="1" t="s">
        <v>757</v>
      </c>
      <c r="E9949" s="1" t="s">
        <v>17</v>
      </c>
      <c r="F9949" s="1" t="s">
        <v>17</v>
      </c>
      <c r="G9949" s="1" t="s">
        <v>34</v>
      </c>
      <c r="H9949" s="1" t="s">
        <v>35</v>
      </c>
      <c r="I9949">
        <v>4</v>
      </c>
      <c r="J9949">
        <v>9000</v>
      </c>
      <c r="K9949" s="7">
        <v>0</v>
      </c>
      <c r="L9949">
        <v>36000</v>
      </c>
      <c r="M9949">
        <v>8714.76</v>
      </c>
      <c r="N9949" s="7">
        <f>IFERROR(Sales_Data[[#This Row],[Profit]]/Sales_Data[[#This Row],[Sales]],0)</f>
        <v>0.24207666666666666</v>
      </c>
      <c r="O9949" s="7" t="str">
        <f>TEXT(Sales_Data[[#This Row],[Order_Date]],"mmm")</f>
        <v>Mar</v>
      </c>
      <c r="P9949" s="9" t="str">
        <f>TEXT(Sales_Data[[#This Row],[Order_Date]],"yyyy")</f>
        <v>2025</v>
      </c>
      <c r="Q9949" s="9" t="str">
        <f t="shared" si="155"/>
        <v>Existing</v>
      </c>
      <c r="R9949" s="1" t="s">
        <v>28</v>
      </c>
    </row>
    <row r="9950" spans="1:18" x14ac:dyDescent="0.35">
      <c r="A9950" s="1" t="s">
        <v>14929</v>
      </c>
      <c r="B9950" s="2">
        <v>45677</v>
      </c>
      <c r="C9950" s="1" t="s">
        <v>2907</v>
      </c>
      <c r="D9950" s="1" t="s">
        <v>2302</v>
      </c>
      <c r="E9950" s="1" t="s">
        <v>56</v>
      </c>
      <c r="F9950" s="1" t="s">
        <v>57</v>
      </c>
      <c r="G9950" s="1" t="s">
        <v>42</v>
      </c>
      <c r="H9950" s="1" t="s">
        <v>102</v>
      </c>
      <c r="I9950">
        <v>1</v>
      </c>
      <c r="J9950">
        <v>25000</v>
      </c>
      <c r="K9950" s="7">
        <v>0.05</v>
      </c>
      <c r="L9950">
        <v>23750</v>
      </c>
      <c r="M9950">
        <v>5157.0600000000004</v>
      </c>
      <c r="N9950" s="7">
        <f>IFERROR(Sales_Data[[#This Row],[Profit]]/Sales_Data[[#This Row],[Sales]],0)</f>
        <v>0.21713936842105264</v>
      </c>
      <c r="O9950" s="7" t="str">
        <f>TEXT(Sales_Data[[#This Row],[Order_Date]],"mmm")</f>
        <v>Jan</v>
      </c>
      <c r="P9950" s="9" t="str">
        <f>TEXT(Sales_Data[[#This Row],[Order_Date]],"yyyy")</f>
        <v>2025</v>
      </c>
      <c r="Q9950" s="9" t="str">
        <f t="shared" si="155"/>
        <v>New</v>
      </c>
      <c r="R9950" s="1" t="s">
        <v>20</v>
      </c>
    </row>
    <row r="9951" spans="1:18" x14ac:dyDescent="0.35">
      <c r="A9951" s="1" t="s">
        <v>14930</v>
      </c>
      <c r="B9951" s="2">
        <v>45913</v>
      </c>
      <c r="C9951" s="1" t="s">
        <v>699</v>
      </c>
      <c r="D9951" s="1" t="s">
        <v>3868</v>
      </c>
      <c r="E9951" s="1" t="s">
        <v>135</v>
      </c>
      <c r="F9951" s="1" t="s">
        <v>136</v>
      </c>
      <c r="G9951" s="1" t="s">
        <v>120</v>
      </c>
      <c r="H9951" s="1" t="s">
        <v>217</v>
      </c>
      <c r="I9951">
        <v>3</v>
      </c>
      <c r="J9951">
        <v>3200</v>
      </c>
      <c r="K9951" s="7">
        <v>0.05</v>
      </c>
      <c r="L9951">
        <v>9120</v>
      </c>
      <c r="M9951">
        <v>1400.8</v>
      </c>
      <c r="N9951" s="7">
        <f>IFERROR(Sales_Data[[#This Row],[Profit]]/Sales_Data[[#This Row],[Sales]],0)</f>
        <v>0.15359649122807018</v>
      </c>
      <c r="O9951" s="7" t="str">
        <f>TEXT(Sales_Data[[#This Row],[Order_Date]],"mmm")</f>
        <v>Sep</v>
      </c>
      <c r="P9951" s="9" t="str">
        <f>TEXT(Sales_Data[[#This Row],[Order_Date]],"yyyy")</f>
        <v>2025</v>
      </c>
      <c r="Q9951" s="9" t="str">
        <f t="shared" si="155"/>
        <v>Existing</v>
      </c>
      <c r="R9951" s="1" t="s">
        <v>20</v>
      </c>
    </row>
    <row r="9952" spans="1:18" x14ac:dyDescent="0.35">
      <c r="A9952" s="1" t="s">
        <v>14931</v>
      </c>
      <c r="B9952" s="2">
        <v>45847</v>
      </c>
      <c r="C9952" s="1" t="s">
        <v>4492</v>
      </c>
      <c r="D9952" s="1" t="s">
        <v>3848</v>
      </c>
      <c r="E9952" s="1" t="s">
        <v>86</v>
      </c>
      <c r="F9952" s="1" t="s">
        <v>25</v>
      </c>
      <c r="G9952" s="1" t="s">
        <v>42</v>
      </c>
      <c r="H9952" s="1" t="s">
        <v>112</v>
      </c>
      <c r="I9952">
        <v>1</v>
      </c>
      <c r="J9952">
        <v>2500</v>
      </c>
      <c r="K9952" s="7">
        <v>0.1</v>
      </c>
      <c r="L9952">
        <v>2250</v>
      </c>
      <c r="M9952">
        <v>551.77</v>
      </c>
      <c r="N9952" s="7">
        <f>IFERROR(Sales_Data[[#This Row],[Profit]]/Sales_Data[[#This Row],[Sales]],0)</f>
        <v>0.24523111111111109</v>
      </c>
      <c r="O9952" s="7" t="str">
        <f>TEXT(Sales_Data[[#This Row],[Order_Date]],"mmm")</f>
        <v>Jul</v>
      </c>
      <c r="P9952" s="9" t="str">
        <f>TEXT(Sales_Data[[#This Row],[Order_Date]],"yyyy")</f>
        <v>2025</v>
      </c>
      <c r="Q9952" s="9" t="str">
        <f t="shared" si="155"/>
        <v>New</v>
      </c>
      <c r="R9952" s="1" t="s">
        <v>20</v>
      </c>
    </row>
    <row r="9953" spans="1:18" x14ac:dyDescent="0.35">
      <c r="A9953" s="1" t="s">
        <v>14932</v>
      </c>
      <c r="B9953" s="2">
        <v>45738</v>
      </c>
      <c r="C9953" s="1" t="s">
        <v>2135</v>
      </c>
      <c r="D9953" s="1" t="s">
        <v>259</v>
      </c>
      <c r="E9953" s="1" t="s">
        <v>24</v>
      </c>
      <c r="F9953" s="1" t="s">
        <v>25</v>
      </c>
      <c r="G9953" s="1" t="s">
        <v>26</v>
      </c>
      <c r="H9953" s="1" t="s">
        <v>58</v>
      </c>
      <c r="I9953">
        <v>5</v>
      </c>
      <c r="J9953">
        <v>1400</v>
      </c>
      <c r="K9953" s="7">
        <v>0.2</v>
      </c>
      <c r="L9953">
        <v>5600</v>
      </c>
      <c r="M9953">
        <v>1319.88</v>
      </c>
      <c r="N9953" s="7">
        <f>IFERROR(Sales_Data[[#This Row],[Profit]]/Sales_Data[[#This Row],[Sales]],0)</f>
        <v>0.23569285714285718</v>
      </c>
      <c r="O9953" s="7" t="str">
        <f>TEXT(Sales_Data[[#This Row],[Order_Date]],"mmm")</f>
        <v>Mar</v>
      </c>
      <c r="P9953" s="9" t="str">
        <f>TEXT(Sales_Data[[#This Row],[Order_Date]],"yyyy")</f>
        <v>2025</v>
      </c>
      <c r="Q9953" s="9" t="str">
        <f t="shared" si="155"/>
        <v>Existing</v>
      </c>
      <c r="R9953" s="1" t="s">
        <v>36</v>
      </c>
    </row>
    <row r="9954" spans="1:18" x14ac:dyDescent="0.35">
      <c r="A9954" s="1" t="s">
        <v>14933</v>
      </c>
      <c r="B9954" s="2">
        <v>45935</v>
      </c>
      <c r="C9954" s="1" t="s">
        <v>10387</v>
      </c>
      <c r="D9954" s="1" t="s">
        <v>1212</v>
      </c>
      <c r="E9954" s="1" t="s">
        <v>81</v>
      </c>
      <c r="F9954" s="1" t="s">
        <v>33</v>
      </c>
      <c r="G9954" s="1" t="s">
        <v>18</v>
      </c>
      <c r="H9954" s="1" t="s">
        <v>131</v>
      </c>
      <c r="I9954">
        <v>2</v>
      </c>
      <c r="J9954">
        <v>1500</v>
      </c>
      <c r="K9954" s="7">
        <v>0.05</v>
      </c>
      <c r="L9954">
        <v>2850</v>
      </c>
      <c r="M9954">
        <v>327.27999999999997</v>
      </c>
      <c r="N9954" s="7">
        <f>IFERROR(Sales_Data[[#This Row],[Profit]]/Sales_Data[[#This Row],[Sales]],0)</f>
        <v>0.11483508771929823</v>
      </c>
      <c r="O9954" s="7" t="str">
        <f>TEXT(Sales_Data[[#This Row],[Order_Date]],"mmm")</f>
        <v>Oct</v>
      </c>
      <c r="P9954" s="9" t="str">
        <f>TEXT(Sales_Data[[#This Row],[Order_Date]],"yyyy")</f>
        <v>2025</v>
      </c>
      <c r="Q9954" s="9" t="str">
        <f t="shared" si="155"/>
        <v>Existing</v>
      </c>
      <c r="R9954" s="1" t="s">
        <v>28</v>
      </c>
    </row>
    <row r="9955" spans="1:18" x14ac:dyDescent="0.35">
      <c r="A9955" s="1" t="s">
        <v>14934</v>
      </c>
      <c r="B9955" s="2">
        <v>45859</v>
      </c>
      <c r="C9955" s="1" t="s">
        <v>6904</v>
      </c>
      <c r="D9955" s="1" t="s">
        <v>6792</v>
      </c>
      <c r="E9955" s="1" t="s">
        <v>17</v>
      </c>
      <c r="F9955" s="1" t="s">
        <v>17</v>
      </c>
      <c r="G9955" s="1" t="s">
        <v>26</v>
      </c>
      <c r="H9955" s="1" t="s">
        <v>27</v>
      </c>
      <c r="I9955">
        <v>1</v>
      </c>
      <c r="J9955">
        <v>1200</v>
      </c>
      <c r="K9955" s="7">
        <v>0</v>
      </c>
      <c r="L9955">
        <v>1200</v>
      </c>
      <c r="M9955">
        <v>126.82</v>
      </c>
      <c r="N9955" s="7">
        <f>IFERROR(Sales_Data[[#This Row],[Profit]]/Sales_Data[[#This Row],[Sales]],0)</f>
        <v>0.10568333333333332</v>
      </c>
      <c r="O9955" s="7" t="str">
        <f>TEXT(Sales_Data[[#This Row],[Order_Date]],"mmm")</f>
        <v>Jul</v>
      </c>
      <c r="P9955" s="9" t="str">
        <f>TEXT(Sales_Data[[#This Row],[Order_Date]],"yyyy")</f>
        <v>2025</v>
      </c>
      <c r="Q9955" s="9" t="str">
        <f t="shared" si="155"/>
        <v>New</v>
      </c>
      <c r="R9955" s="1" t="s">
        <v>20</v>
      </c>
    </row>
    <row r="9956" spans="1:18" x14ac:dyDescent="0.35">
      <c r="A9956" s="1" t="s">
        <v>14935</v>
      </c>
      <c r="B9956" s="2">
        <v>45811</v>
      </c>
      <c r="C9956" s="1" t="s">
        <v>389</v>
      </c>
      <c r="D9956" s="1" t="s">
        <v>1471</v>
      </c>
      <c r="E9956" s="1" t="s">
        <v>24</v>
      </c>
      <c r="F9956" s="1" t="s">
        <v>25</v>
      </c>
      <c r="G9956" s="1" t="s">
        <v>34</v>
      </c>
      <c r="H9956" s="1" t="s">
        <v>153</v>
      </c>
      <c r="I9956">
        <v>5</v>
      </c>
      <c r="J9956">
        <v>7000</v>
      </c>
      <c r="K9956" s="7">
        <v>0.1</v>
      </c>
      <c r="L9956">
        <v>31500</v>
      </c>
      <c r="M9956">
        <v>5938.63</v>
      </c>
      <c r="N9956" s="7">
        <f>IFERROR(Sales_Data[[#This Row],[Profit]]/Sales_Data[[#This Row],[Sales]],0)</f>
        <v>0.18852793650793651</v>
      </c>
      <c r="O9956" s="7" t="str">
        <f>TEXT(Sales_Data[[#This Row],[Order_Date]],"mmm")</f>
        <v>Jun</v>
      </c>
      <c r="P9956" s="9" t="str">
        <f>TEXT(Sales_Data[[#This Row],[Order_Date]],"yyyy")</f>
        <v>2025</v>
      </c>
      <c r="Q9956" s="9" t="str">
        <f t="shared" si="155"/>
        <v>Existing</v>
      </c>
      <c r="R9956" s="1" t="s">
        <v>28</v>
      </c>
    </row>
    <row r="9957" spans="1:18" x14ac:dyDescent="0.35">
      <c r="A9957" s="1" t="s">
        <v>14936</v>
      </c>
      <c r="B9957" s="2">
        <v>45724</v>
      </c>
      <c r="C9957" s="1" t="s">
        <v>960</v>
      </c>
      <c r="D9957" s="1" t="s">
        <v>124</v>
      </c>
      <c r="E9957" s="1" t="s">
        <v>81</v>
      </c>
      <c r="F9957" s="1" t="s">
        <v>33</v>
      </c>
      <c r="G9957" s="1" t="s">
        <v>18</v>
      </c>
      <c r="H9957" s="1" t="s">
        <v>19</v>
      </c>
      <c r="I9957">
        <v>4</v>
      </c>
      <c r="J9957">
        <v>700</v>
      </c>
      <c r="K9957" s="7">
        <v>0.05</v>
      </c>
      <c r="L9957">
        <v>2660</v>
      </c>
      <c r="M9957">
        <v>251.66</v>
      </c>
      <c r="N9957" s="7">
        <f>IFERROR(Sales_Data[[#This Row],[Profit]]/Sales_Data[[#This Row],[Sales]],0)</f>
        <v>9.4609022556390976E-2</v>
      </c>
      <c r="O9957" s="7" t="str">
        <f>TEXT(Sales_Data[[#This Row],[Order_Date]],"mmm")</f>
        <v>Mar</v>
      </c>
      <c r="P9957" s="9" t="str">
        <f>TEXT(Sales_Data[[#This Row],[Order_Date]],"yyyy")</f>
        <v>2025</v>
      </c>
      <c r="Q9957" s="9" t="str">
        <f t="shared" si="155"/>
        <v>Existing</v>
      </c>
      <c r="R9957" s="1" t="s">
        <v>28</v>
      </c>
    </row>
    <row r="9958" spans="1:18" x14ac:dyDescent="0.35">
      <c r="A9958" s="1" t="s">
        <v>14937</v>
      </c>
      <c r="B9958" s="2">
        <v>45967</v>
      </c>
      <c r="C9958" s="1" t="s">
        <v>648</v>
      </c>
      <c r="D9958" s="1" t="s">
        <v>432</v>
      </c>
      <c r="E9958" s="1" t="s">
        <v>17</v>
      </c>
      <c r="F9958" s="1" t="s">
        <v>17</v>
      </c>
      <c r="G9958" s="1" t="s">
        <v>34</v>
      </c>
      <c r="H9958" s="1" t="s">
        <v>107</v>
      </c>
      <c r="I9958">
        <v>1</v>
      </c>
      <c r="J9958">
        <v>6500</v>
      </c>
      <c r="K9958" s="7">
        <v>0.1</v>
      </c>
      <c r="L9958">
        <v>5850</v>
      </c>
      <c r="M9958">
        <v>636.72</v>
      </c>
      <c r="N9958" s="7">
        <f>IFERROR(Sales_Data[[#This Row],[Profit]]/Sales_Data[[#This Row],[Sales]],0)</f>
        <v>0.10884102564102564</v>
      </c>
      <c r="O9958" s="7" t="str">
        <f>TEXT(Sales_Data[[#This Row],[Order_Date]],"mmm")</f>
        <v>Nov</v>
      </c>
      <c r="P9958" s="9" t="str">
        <f>TEXT(Sales_Data[[#This Row],[Order_Date]],"yyyy")</f>
        <v>2025</v>
      </c>
      <c r="Q9958" s="9" t="str">
        <f t="shared" si="155"/>
        <v>New</v>
      </c>
      <c r="R9958" s="1" t="s">
        <v>73</v>
      </c>
    </row>
    <row r="9959" spans="1:18" x14ac:dyDescent="0.35">
      <c r="A9959" s="1" t="s">
        <v>14938</v>
      </c>
      <c r="B9959" s="2">
        <v>45828</v>
      </c>
      <c r="C9959" s="1" t="s">
        <v>12553</v>
      </c>
      <c r="D9959" s="1" t="s">
        <v>7809</v>
      </c>
      <c r="E9959" s="1" t="s">
        <v>106</v>
      </c>
      <c r="F9959" s="1" t="s">
        <v>33</v>
      </c>
      <c r="G9959" s="1" t="s">
        <v>120</v>
      </c>
      <c r="H9959" s="1" t="s">
        <v>143</v>
      </c>
      <c r="I9959">
        <v>2</v>
      </c>
      <c r="J9959">
        <v>1800</v>
      </c>
      <c r="K9959" s="7">
        <v>0</v>
      </c>
      <c r="L9959">
        <v>3600</v>
      </c>
      <c r="M9959">
        <v>695.71</v>
      </c>
      <c r="N9959" s="7">
        <f>IFERROR(Sales_Data[[#This Row],[Profit]]/Sales_Data[[#This Row],[Sales]],0)</f>
        <v>0.1932527777777778</v>
      </c>
      <c r="O9959" s="7" t="str">
        <f>TEXT(Sales_Data[[#This Row],[Order_Date]],"mmm")</f>
        <v>Jun</v>
      </c>
      <c r="P9959" s="9" t="str">
        <f>TEXT(Sales_Data[[#This Row],[Order_Date]],"yyyy")</f>
        <v>2025</v>
      </c>
      <c r="Q9959" s="9" t="str">
        <f t="shared" si="155"/>
        <v>Existing</v>
      </c>
      <c r="R9959" s="1" t="s">
        <v>73</v>
      </c>
    </row>
    <row r="9960" spans="1:18" x14ac:dyDescent="0.35">
      <c r="A9960" s="1" t="s">
        <v>14939</v>
      </c>
      <c r="B9960" s="2">
        <v>45982</v>
      </c>
      <c r="C9960" s="1" t="s">
        <v>9740</v>
      </c>
      <c r="D9960" s="1" t="s">
        <v>2317</v>
      </c>
      <c r="E9960" s="1" t="s">
        <v>51</v>
      </c>
      <c r="F9960" s="1" t="s">
        <v>52</v>
      </c>
      <c r="G9960" s="1" t="s">
        <v>120</v>
      </c>
      <c r="H9960" s="1" t="s">
        <v>217</v>
      </c>
      <c r="I9960">
        <v>4</v>
      </c>
      <c r="J9960">
        <v>3200</v>
      </c>
      <c r="K9960" s="7">
        <v>0.05</v>
      </c>
      <c r="L9960">
        <v>12160</v>
      </c>
      <c r="M9960">
        <v>2782.68</v>
      </c>
      <c r="N9960" s="7">
        <f>IFERROR(Sales_Data[[#This Row],[Profit]]/Sales_Data[[#This Row],[Sales]],0)</f>
        <v>0.22883881578947368</v>
      </c>
      <c r="O9960" s="7" t="str">
        <f>TEXT(Sales_Data[[#This Row],[Order_Date]],"mmm")</f>
        <v>Nov</v>
      </c>
      <c r="P9960" s="9" t="str">
        <f>TEXT(Sales_Data[[#This Row],[Order_Date]],"yyyy")</f>
        <v>2025</v>
      </c>
      <c r="Q9960" s="9" t="str">
        <f t="shared" si="155"/>
        <v>Existing</v>
      </c>
      <c r="R9960" s="1" t="s">
        <v>36</v>
      </c>
    </row>
    <row r="9961" spans="1:18" x14ac:dyDescent="0.35">
      <c r="A9961" s="1" t="s">
        <v>14940</v>
      </c>
      <c r="B9961" s="2">
        <v>45977</v>
      </c>
      <c r="C9961" s="1" t="s">
        <v>1109</v>
      </c>
      <c r="D9961" s="1" t="s">
        <v>1409</v>
      </c>
      <c r="E9961" s="1" t="s">
        <v>51</v>
      </c>
      <c r="F9961" s="1" t="s">
        <v>52</v>
      </c>
      <c r="G9961" s="1" t="s">
        <v>120</v>
      </c>
      <c r="H9961" s="1" t="s">
        <v>146</v>
      </c>
      <c r="I9961">
        <v>4</v>
      </c>
      <c r="J9961">
        <v>800</v>
      </c>
      <c r="K9961" s="7">
        <v>0.05</v>
      </c>
      <c r="L9961">
        <v>3040</v>
      </c>
      <c r="M9961">
        <v>434.06</v>
      </c>
      <c r="N9961" s="7">
        <f>IFERROR(Sales_Data[[#This Row],[Profit]]/Sales_Data[[#This Row],[Sales]],0)</f>
        <v>0.14278289473684211</v>
      </c>
      <c r="O9961" s="7" t="str">
        <f>TEXT(Sales_Data[[#This Row],[Order_Date]],"mmm")</f>
        <v>Nov</v>
      </c>
      <c r="P9961" s="9" t="str">
        <f>TEXT(Sales_Data[[#This Row],[Order_Date]],"yyyy")</f>
        <v>2025</v>
      </c>
      <c r="Q9961" s="9" t="str">
        <f t="shared" si="155"/>
        <v>Existing</v>
      </c>
      <c r="R9961" s="1" t="s">
        <v>73</v>
      </c>
    </row>
    <row r="9962" spans="1:18" x14ac:dyDescent="0.35">
      <c r="A9962" s="1" t="s">
        <v>14941</v>
      </c>
      <c r="B9962" s="2">
        <v>45793</v>
      </c>
      <c r="C9962" s="1" t="s">
        <v>7555</v>
      </c>
      <c r="D9962" s="1" t="s">
        <v>14942</v>
      </c>
      <c r="E9962" s="1" t="s">
        <v>51</v>
      </c>
      <c r="F9962" s="1" t="s">
        <v>52</v>
      </c>
      <c r="G9962" s="1" t="s">
        <v>42</v>
      </c>
      <c r="H9962" s="1" t="s">
        <v>63</v>
      </c>
      <c r="I9962">
        <v>4</v>
      </c>
      <c r="J9962">
        <v>4500</v>
      </c>
      <c r="K9962" s="7">
        <v>0.1</v>
      </c>
      <c r="L9962">
        <v>16200</v>
      </c>
      <c r="M9962">
        <v>2968.62</v>
      </c>
      <c r="N9962" s="7">
        <f>IFERROR(Sales_Data[[#This Row],[Profit]]/Sales_Data[[#This Row],[Sales]],0)</f>
        <v>0.18324814814814813</v>
      </c>
      <c r="O9962" s="7" t="str">
        <f>TEXT(Sales_Data[[#This Row],[Order_Date]],"mmm")</f>
        <v>May</v>
      </c>
      <c r="P9962" s="9" t="str">
        <f>TEXT(Sales_Data[[#This Row],[Order_Date]],"yyyy")</f>
        <v>2025</v>
      </c>
      <c r="Q9962" s="9" t="str">
        <f t="shared" si="155"/>
        <v>Existing</v>
      </c>
      <c r="R9962" s="1" t="s">
        <v>20</v>
      </c>
    </row>
    <row r="9963" spans="1:18" x14ac:dyDescent="0.35">
      <c r="A9963" s="1" t="s">
        <v>14943</v>
      </c>
      <c r="B9963" s="2">
        <v>45705</v>
      </c>
      <c r="C9963" s="1" t="s">
        <v>5231</v>
      </c>
      <c r="D9963" s="1" t="s">
        <v>369</v>
      </c>
      <c r="E9963" s="1" t="s">
        <v>81</v>
      </c>
      <c r="F9963" s="1" t="s">
        <v>33</v>
      </c>
      <c r="G9963" s="1" t="s">
        <v>42</v>
      </c>
      <c r="H9963" s="1" t="s">
        <v>47</v>
      </c>
      <c r="I9963">
        <v>5</v>
      </c>
      <c r="J9963">
        <v>55000</v>
      </c>
      <c r="K9963" s="7">
        <v>0.05</v>
      </c>
      <c r="L9963">
        <v>261250</v>
      </c>
      <c r="M9963">
        <v>48333.01</v>
      </c>
      <c r="N9963" s="7">
        <f>IFERROR(Sales_Data[[#This Row],[Profit]]/Sales_Data[[#This Row],[Sales]],0)</f>
        <v>0.18500673684210528</v>
      </c>
      <c r="O9963" s="7" t="str">
        <f>TEXT(Sales_Data[[#This Row],[Order_Date]],"mmm")</f>
        <v>Feb</v>
      </c>
      <c r="P9963" s="9" t="str">
        <f>TEXT(Sales_Data[[#This Row],[Order_Date]],"yyyy")</f>
        <v>2025</v>
      </c>
      <c r="Q9963" s="9" t="str">
        <f t="shared" si="155"/>
        <v>Existing</v>
      </c>
      <c r="R9963" s="1" t="s">
        <v>28</v>
      </c>
    </row>
    <row r="9964" spans="1:18" x14ac:dyDescent="0.35">
      <c r="A9964" s="1" t="s">
        <v>14944</v>
      </c>
      <c r="B9964" s="2">
        <v>45903</v>
      </c>
      <c r="C9964" s="1" t="s">
        <v>1836</v>
      </c>
      <c r="D9964" s="1" t="s">
        <v>6519</v>
      </c>
      <c r="E9964" s="1" t="s">
        <v>71</v>
      </c>
      <c r="F9964" s="1" t="s">
        <v>33</v>
      </c>
      <c r="G9964" s="1" t="s">
        <v>42</v>
      </c>
      <c r="H9964" s="1" t="s">
        <v>43</v>
      </c>
      <c r="I9964">
        <v>5</v>
      </c>
      <c r="J9964">
        <v>18000</v>
      </c>
      <c r="K9964" s="7">
        <v>0.15</v>
      </c>
      <c r="L9964">
        <v>76500</v>
      </c>
      <c r="M9964">
        <v>7036.28</v>
      </c>
      <c r="N9964" s="7">
        <f>IFERROR(Sales_Data[[#This Row],[Profit]]/Sales_Data[[#This Row],[Sales]],0)</f>
        <v>9.1977516339869281E-2</v>
      </c>
      <c r="O9964" s="7" t="str">
        <f>TEXT(Sales_Data[[#This Row],[Order_Date]],"mmm")</f>
        <v>Sep</v>
      </c>
      <c r="P9964" s="9" t="str">
        <f>TEXT(Sales_Data[[#This Row],[Order_Date]],"yyyy")</f>
        <v>2025</v>
      </c>
      <c r="Q9964" s="9" t="str">
        <f t="shared" si="155"/>
        <v>Existing</v>
      </c>
      <c r="R9964" s="1" t="s">
        <v>64</v>
      </c>
    </row>
    <row r="9965" spans="1:18" x14ac:dyDescent="0.35">
      <c r="A9965" s="1" t="s">
        <v>14945</v>
      </c>
      <c r="B9965" s="2">
        <v>45849</v>
      </c>
      <c r="C9965" s="1" t="s">
        <v>939</v>
      </c>
      <c r="D9965" s="1" t="s">
        <v>8062</v>
      </c>
      <c r="E9965" s="1" t="s">
        <v>62</v>
      </c>
      <c r="F9965" s="1" t="s">
        <v>41</v>
      </c>
      <c r="G9965" s="1" t="s">
        <v>34</v>
      </c>
      <c r="H9965" s="1" t="s">
        <v>77</v>
      </c>
      <c r="I9965">
        <v>3</v>
      </c>
      <c r="J9965">
        <v>22000</v>
      </c>
      <c r="K9965" s="7">
        <v>0.05</v>
      </c>
      <c r="L9965">
        <v>62700</v>
      </c>
      <c r="M9965">
        <v>14092.71</v>
      </c>
      <c r="N9965" s="7">
        <f>IFERROR(Sales_Data[[#This Row],[Profit]]/Sales_Data[[#This Row],[Sales]],0)</f>
        <v>0.22476411483253586</v>
      </c>
      <c r="O9965" s="7" t="str">
        <f>TEXT(Sales_Data[[#This Row],[Order_Date]],"mmm")</f>
        <v>Jul</v>
      </c>
      <c r="P9965" s="9" t="str">
        <f>TEXT(Sales_Data[[#This Row],[Order_Date]],"yyyy")</f>
        <v>2025</v>
      </c>
      <c r="Q9965" s="9" t="str">
        <f t="shared" si="155"/>
        <v>Existing</v>
      </c>
      <c r="R9965" s="1" t="s">
        <v>28</v>
      </c>
    </row>
    <row r="9966" spans="1:18" x14ac:dyDescent="0.35">
      <c r="A9966" s="1" t="s">
        <v>14946</v>
      </c>
      <c r="B9966" s="2">
        <v>45985</v>
      </c>
      <c r="C9966" s="1" t="s">
        <v>3207</v>
      </c>
      <c r="D9966" s="1" t="s">
        <v>10262</v>
      </c>
      <c r="E9966" s="1" t="s">
        <v>71</v>
      </c>
      <c r="F9966" s="1" t="s">
        <v>33</v>
      </c>
      <c r="G9966" s="1" t="s">
        <v>18</v>
      </c>
      <c r="H9966" s="1" t="s">
        <v>19</v>
      </c>
      <c r="I9966">
        <v>4</v>
      </c>
      <c r="J9966">
        <v>700</v>
      </c>
      <c r="K9966" s="7">
        <v>0</v>
      </c>
      <c r="L9966">
        <v>2800</v>
      </c>
      <c r="M9966">
        <v>267.44</v>
      </c>
      <c r="N9966" s="7">
        <f>IFERROR(Sales_Data[[#This Row],[Profit]]/Sales_Data[[#This Row],[Sales]],0)</f>
        <v>9.5514285714285718E-2</v>
      </c>
      <c r="O9966" s="7" t="str">
        <f>TEXT(Sales_Data[[#This Row],[Order_Date]],"mmm")</f>
        <v>Nov</v>
      </c>
      <c r="P9966" s="9" t="str">
        <f>TEXT(Sales_Data[[#This Row],[Order_Date]],"yyyy")</f>
        <v>2025</v>
      </c>
      <c r="Q9966" s="9" t="str">
        <f t="shared" si="155"/>
        <v>Existing</v>
      </c>
      <c r="R9966" s="1" t="s">
        <v>20</v>
      </c>
    </row>
    <row r="9967" spans="1:18" x14ac:dyDescent="0.35">
      <c r="A9967" s="1" t="s">
        <v>14947</v>
      </c>
      <c r="B9967" s="2">
        <v>45688</v>
      </c>
      <c r="C9967" s="1" t="s">
        <v>5318</v>
      </c>
      <c r="D9967" s="1" t="s">
        <v>1820</v>
      </c>
      <c r="E9967" s="1" t="s">
        <v>24</v>
      </c>
      <c r="F9967" s="1" t="s">
        <v>25</v>
      </c>
      <c r="G9967" s="1" t="s">
        <v>26</v>
      </c>
      <c r="H9967" s="1" t="s">
        <v>128</v>
      </c>
      <c r="I9967">
        <v>4</v>
      </c>
      <c r="J9967">
        <v>900</v>
      </c>
      <c r="K9967" s="7">
        <v>0.1</v>
      </c>
      <c r="L9967">
        <v>3240</v>
      </c>
      <c r="M9967">
        <v>651.71</v>
      </c>
      <c r="N9967" s="7">
        <f>IFERROR(Sales_Data[[#This Row],[Profit]]/Sales_Data[[#This Row],[Sales]],0)</f>
        <v>0.20114506172839508</v>
      </c>
      <c r="O9967" s="7" t="str">
        <f>TEXT(Sales_Data[[#This Row],[Order_Date]],"mmm")</f>
        <v>Jan</v>
      </c>
      <c r="P9967" s="9" t="str">
        <f>TEXT(Sales_Data[[#This Row],[Order_Date]],"yyyy")</f>
        <v>2025</v>
      </c>
      <c r="Q9967" s="9" t="str">
        <f t="shared" si="155"/>
        <v>Existing</v>
      </c>
      <c r="R9967" s="1" t="s">
        <v>28</v>
      </c>
    </row>
    <row r="9968" spans="1:18" x14ac:dyDescent="0.35">
      <c r="A9968" s="1" t="s">
        <v>14948</v>
      </c>
      <c r="B9968" s="2">
        <v>45696</v>
      </c>
      <c r="C9968" s="1" t="s">
        <v>6175</v>
      </c>
      <c r="D9968" s="1" t="s">
        <v>3723</v>
      </c>
      <c r="E9968" s="1" t="s">
        <v>106</v>
      </c>
      <c r="F9968" s="1" t="s">
        <v>33</v>
      </c>
      <c r="G9968" s="1" t="s">
        <v>120</v>
      </c>
      <c r="H9968" s="1" t="s">
        <v>146</v>
      </c>
      <c r="I9968">
        <v>1</v>
      </c>
      <c r="J9968">
        <v>800</v>
      </c>
      <c r="K9968" s="7">
        <v>0</v>
      </c>
      <c r="L9968">
        <v>800</v>
      </c>
      <c r="M9968">
        <v>183.04</v>
      </c>
      <c r="N9968" s="7">
        <f>IFERROR(Sales_Data[[#This Row],[Profit]]/Sales_Data[[#This Row],[Sales]],0)</f>
        <v>0.2288</v>
      </c>
      <c r="O9968" s="7" t="str">
        <f>TEXT(Sales_Data[[#This Row],[Order_Date]],"mmm")</f>
        <v>Feb</v>
      </c>
      <c r="P9968" s="9" t="str">
        <f>TEXT(Sales_Data[[#This Row],[Order_Date]],"yyyy")</f>
        <v>2025</v>
      </c>
      <c r="Q9968" s="9" t="str">
        <f t="shared" si="155"/>
        <v>New</v>
      </c>
      <c r="R9968" s="1" t="s">
        <v>64</v>
      </c>
    </row>
    <row r="9969" spans="1:18" x14ac:dyDescent="0.35">
      <c r="A9969" s="1" t="s">
        <v>14949</v>
      </c>
      <c r="B9969" s="2">
        <v>45922</v>
      </c>
      <c r="C9969" s="1" t="s">
        <v>2798</v>
      </c>
      <c r="D9969" s="1" t="s">
        <v>5406</v>
      </c>
      <c r="E9969" s="1" t="s">
        <v>135</v>
      </c>
      <c r="F9969" s="1" t="s">
        <v>136</v>
      </c>
      <c r="G9969" s="1" t="s">
        <v>42</v>
      </c>
      <c r="H9969" s="1" t="s">
        <v>43</v>
      </c>
      <c r="I9969">
        <v>1</v>
      </c>
      <c r="J9969">
        <v>18000</v>
      </c>
      <c r="K9969" s="7">
        <v>0</v>
      </c>
      <c r="L9969">
        <v>18000</v>
      </c>
      <c r="M9969">
        <v>3320.78</v>
      </c>
      <c r="N9969" s="7">
        <f>IFERROR(Sales_Data[[#This Row],[Profit]]/Sales_Data[[#This Row],[Sales]],0)</f>
        <v>0.18448777777777778</v>
      </c>
      <c r="O9969" s="7" t="str">
        <f>TEXT(Sales_Data[[#This Row],[Order_Date]],"mmm")</f>
        <v>Sep</v>
      </c>
      <c r="P9969" s="9" t="str">
        <f>TEXT(Sales_Data[[#This Row],[Order_Date]],"yyyy")</f>
        <v>2025</v>
      </c>
      <c r="Q9969" s="9" t="str">
        <f t="shared" si="155"/>
        <v>New</v>
      </c>
      <c r="R9969" s="1" t="s">
        <v>73</v>
      </c>
    </row>
    <row r="9970" spans="1:18" x14ac:dyDescent="0.35">
      <c r="A9970" s="1" t="s">
        <v>14950</v>
      </c>
      <c r="B9970" s="2">
        <v>45733</v>
      </c>
      <c r="C9970" s="1" t="s">
        <v>3708</v>
      </c>
      <c r="D9970" s="1" t="s">
        <v>427</v>
      </c>
      <c r="E9970" s="1" t="s">
        <v>135</v>
      </c>
      <c r="F9970" s="1" t="s">
        <v>136</v>
      </c>
      <c r="G9970" s="1" t="s">
        <v>34</v>
      </c>
      <c r="H9970" s="1" t="s">
        <v>107</v>
      </c>
      <c r="I9970">
        <v>2</v>
      </c>
      <c r="J9970">
        <v>6500</v>
      </c>
      <c r="K9970" s="7">
        <v>0</v>
      </c>
      <c r="L9970">
        <v>13000</v>
      </c>
      <c r="M9970">
        <v>2975.57</v>
      </c>
      <c r="N9970" s="7">
        <f>IFERROR(Sales_Data[[#This Row],[Profit]]/Sales_Data[[#This Row],[Sales]],0)</f>
        <v>0.22889000000000001</v>
      </c>
      <c r="O9970" s="7" t="str">
        <f>TEXT(Sales_Data[[#This Row],[Order_Date]],"mmm")</f>
        <v>Mar</v>
      </c>
      <c r="P9970" s="9" t="str">
        <f>TEXT(Sales_Data[[#This Row],[Order_Date]],"yyyy")</f>
        <v>2025</v>
      </c>
      <c r="Q9970" s="9" t="str">
        <f t="shared" si="155"/>
        <v>Existing</v>
      </c>
      <c r="R9970" s="1" t="s">
        <v>36</v>
      </c>
    </row>
    <row r="9971" spans="1:18" x14ac:dyDescent="0.35">
      <c r="A9971" s="1" t="s">
        <v>14951</v>
      </c>
      <c r="B9971" s="2">
        <v>45803</v>
      </c>
      <c r="C9971" s="1" t="s">
        <v>5283</v>
      </c>
      <c r="D9971" s="1" t="s">
        <v>3751</v>
      </c>
      <c r="E9971" s="1" t="s">
        <v>81</v>
      </c>
      <c r="F9971" s="1" t="s">
        <v>33</v>
      </c>
      <c r="G9971" s="1" t="s">
        <v>120</v>
      </c>
      <c r="H9971" s="1" t="s">
        <v>121</v>
      </c>
      <c r="I9971">
        <v>4</v>
      </c>
      <c r="J9971">
        <v>2800</v>
      </c>
      <c r="K9971" s="7">
        <v>0.15</v>
      </c>
      <c r="L9971">
        <v>9520</v>
      </c>
      <c r="M9971">
        <v>1918.49</v>
      </c>
      <c r="N9971" s="7">
        <f>IFERROR(Sales_Data[[#This Row],[Profit]]/Sales_Data[[#This Row],[Sales]],0)</f>
        <v>0.20152205882352942</v>
      </c>
      <c r="O9971" s="7" t="str">
        <f>TEXT(Sales_Data[[#This Row],[Order_Date]],"mmm")</f>
        <v>May</v>
      </c>
      <c r="P9971" s="9" t="str">
        <f>TEXT(Sales_Data[[#This Row],[Order_Date]],"yyyy")</f>
        <v>2025</v>
      </c>
      <c r="Q9971" s="9" t="str">
        <f t="shared" si="155"/>
        <v>Existing</v>
      </c>
      <c r="R9971" s="1" t="s">
        <v>64</v>
      </c>
    </row>
    <row r="9972" spans="1:18" x14ac:dyDescent="0.35">
      <c r="A9972" s="1" t="s">
        <v>14952</v>
      </c>
      <c r="B9972" s="2">
        <v>45939</v>
      </c>
      <c r="C9972" s="1" t="s">
        <v>4399</v>
      </c>
      <c r="D9972" s="1" t="s">
        <v>785</v>
      </c>
      <c r="E9972" s="1" t="s">
        <v>135</v>
      </c>
      <c r="F9972" s="1" t="s">
        <v>136</v>
      </c>
      <c r="G9972" s="1" t="s">
        <v>120</v>
      </c>
      <c r="H9972" s="1" t="s">
        <v>121</v>
      </c>
      <c r="I9972">
        <v>3</v>
      </c>
      <c r="J9972">
        <v>2800</v>
      </c>
      <c r="K9972" s="7">
        <v>0.2</v>
      </c>
      <c r="L9972">
        <v>6720</v>
      </c>
      <c r="M9972">
        <v>591</v>
      </c>
      <c r="N9972" s="7">
        <f>IFERROR(Sales_Data[[#This Row],[Profit]]/Sales_Data[[#This Row],[Sales]],0)</f>
        <v>8.7946428571428578E-2</v>
      </c>
      <c r="O9972" s="7" t="str">
        <f>TEXT(Sales_Data[[#This Row],[Order_Date]],"mmm")</f>
        <v>Oct</v>
      </c>
      <c r="P9972" s="9" t="str">
        <f>TEXT(Sales_Data[[#This Row],[Order_Date]],"yyyy")</f>
        <v>2025</v>
      </c>
      <c r="Q9972" s="9" t="str">
        <f t="shared" si="155"/>
        <v>Existing</v>
      </c>
      <c r="R9972" s="1" t="s">
        <v>28</v>
      </c>
    </row>
    <row r="9973" spans="1:18" x14ac:dyDescent="0.35">
      <c r="A9973" s="1" t="s">
        <v>14953</v>
      </c>
      <c r="B9973" s="2">
        <v>46019</v>
      </c>
      <c r="C9973" s="1" t="s">
        <v>10563</v>
      </c>
      <c r="D9973" s="1" t="s">
        <v>8638</v>
      </c>
      <c r="E9973" s="1" t="s">
        <v>160</v>
      </c>
      <c r="F9973" s="1" t="s">
        <v>161</v>
      </c>
      <c r="G9973" s="1" t="s">
        <v>120</v>
      </c>
      <c r="H9973" s="1" t="s">
        <v>143</v>
      </c>
      <c r="I9973">
        <v>5</v>
      </c>
      <c r="J9973">
        <v>1800</v>
      </c>
      <c r="K9973" s="7">
        <v>0.05</v>
      </c>
      <c r="L9973">
        <v>8550</v>
      </c>
      <c r="M9973">
        <v>684.99</v>
      </c>
      <c r="N9973" s="7">
        <f>IFERROR(Sales_Data[[#This Row],[Profit]]/Sales_Data[[#This Row],[Sales]],0)</f>
        <v>8.011578947368421E-2</v>
      </c>
      <c r="O9973" s="7" t="str">
        <f>TEXT(Sales_Data[[#This Row],[Order_Date]],"mmm")</f>
        <v>Dec</v>
      </c>
      <c r="P9973" s="9" t="str">
        <f>TEXT(Sales_Data[[#This Row],[Order_Date]],"yyyy")</f>
        <v>2025</v>
      </c>
      <c r="Q9973" s="9" t="str">
        <f t="shared" si="155"/>
        <v>Existing</v>
      </c>
      <c r="R9973" s="1" t="s">
        <v>28</v>
      </c>
    </row>
    <row r="9974" spans="1:18" x14ac:dyDescent="0.35">
      <c r="A9974" s="1" t="s">
        <v>14954</v>
      </c>
      <c r="B9974" s="2">
        <v>45815</v>
      </c>
      <c r="C9974" s="1" t="s">
        <v>9476</v>
      </c>
      <c r="D9974" s="1" t="s">
        <v>4300</v>
      </c>
      <c r="E9974" s="1" t="s">
        <v>160</v>
      </c>
      <c r="F9974" s="1" t="s">
        <v>161</v>
      </c>
      <c r="G9974" s="1" t="s">
        <v>34</v>
      </c>
      <c r="H9974" s="1" t="s">
        <v>77</v>
      </c>
      <c r="I9974">
        <v>1</v>
      </c>
      <c r="J9974">
        <v>22000</v>
      </c>
      <c r="K9974" s="7">
        <v>0</v>
      </c>
      <c r="L9974">
        <v>22000</v>
      </c>
      <c r="M9974">
        <v>5307.38</v>
      </c>
      <c r="N9974" s="7">
        <f>IFERROR(Sales_Data[[#This Row],[Profit]]/Sales_Data[[#This Row],[Sales]],0)</f>
        <v>0.24124454545454546</v>
      </c>
      <c r="O9974" s="7" t="str">
        <f>TEXT(Sales_Data[[#This Row],[Order_Date]],"mmm")</f>
        <v>Jun</v>
      </c>
      <c r="P9974" s="9" t="str">
        <f>TEXT(Sales_Data[[#This Row],[Order_Date]],"yyyy")</f>
        <v>2025</v>
      </c>
      <c r="Q9974" s="9" t="str">
        <f t="shared" si="155"/>
        <v>New</v>
      </c>
      <c r="R9974" s="1" t="s">
        <v>64</v>
      </c>
    </row>
    <row r="9975" spans="1:18" x14ac:dyDescent="0.35">
      <c r="A9975" s="1" t="s">
        <v>14955</v>
      </c>
      <c r="B9975" s="2">
        <v>45820</v>
      </c>
      <c r="C9975" s="1" t="s">
        <v>4325</v>
      </c>
      <c r="D9975" s="1" t="s">
        <v>8311</v>
      </c>
      <c r="E9975" s="1" t="s">
        <v>62</v>
      </c>
      <c r="F9975" s="1" t="s">
        <v>41</v>
      </c>
      <c r="G9975" s="1" t="s">
        <v>34</v>
      </c>
      <c r="H9975" s="1" t="s">
        <v>35</v>
      </c>
      <c r="I9975">
        <v>4</v>
      </c>
      <c r="J9975">
        <v>9000</v>
      </c>
      <c r="K9975" s="7">
        <v>0.15</v>
      </c>
      <c r="L9975">
        <v>30600</v>
      </c>
      <c r="M9975">
        <v>6498.84</v>
      </c>
      <c r="N9975" s="7">
        <f>IFERROR(Sales_Data[[#This Row],[Profit]]/Sales_Data[[#This Row],[Sales]],0)</f>
        <v>0.21238039215686275</v>
      </c>
      <c r="O9975" s="7" t="str">
        <f>TEXT(Sales_Data[[#This Row],[Order_Date]],"mmm")</f>
        <v>Jun</v>
      </c>
      <c r="P9975" s="9" t="str">
        <f>TEXT(Sales_Data[[#This Row],[Order_Date]],"yyyy")</f>
        <v>2025</v>
      </c>
      <c r="Q9975" s="9" t="str">
        <f t="shared" si="155"/>
        <v>Existing</v>
      </c>
      <c r="R9975" s="1" t="s">
        <v>36</v>
      </c>
    </row>
    <row r="9976" spans="1:18" x14ac:dyDescent="0.35">
      <c r="A9976" s="1" t="s">
        <v>14956</v>
      </c>
      <c r="B9976" s="2">
        <v>45830</v>
      </c>
      <c r="C9976" s="1" t="s">
        <v>2289</v>
      </c>
      <c r="D9976" s="1" t="s">
        <v>134</v>
      </c>
      <c r="E9976" s="1" t="s">
        <v>119</v>
      </c>
      <c r="F9976" s="1" t="s">
        <v>33</v>
      </c>
      <c r="G9976" s="1" t="s">
        <v>42</v>
      </c>
      <c r="H9976" s="1" t="s">
        <v>112</v>
      </c>
      <c r="I9976">
        <v>5</v>
      </c>
      <c r="J9976">
        <v>2500</v>
      </c>
      <c r="K9976" s="7">
        <v>0.1</v>
      </c>
      <c r="L9976">
        <v>11250</v>
      </c>
      <c r="M9976">
        <v>2665.47</v>
      </c>
      <c r="N9976" s="7">
        <f>IFERROR(Sales_Data[[#This Row],[Profit]]/Sales_Data[[#This Row],[Sales]],0)</f>
        <v>0.23693066666666665</v>
      </c>
      <c r="O9976" s="7" t="str">
        <f>TEXT(Sales_Data[[#This Row],[Order_Date]],"mmm")</f>
        <v>Jun</v>
      </c>
      <c r="P9976" s="9" t="str">
        <f>TEXT(Sales_Data[[#This Row],[Order_Date]],"yyyy")</f>
        <v>2025</v>
      </c>
      <c r="Q9976" s="9" t="str">
        <f t="shared" si="155"/>
        <v>Existing</v>
      </c>
      <c r="R9976" s="1" t="s">
        <v>64</v>
      </c>
    </row>
    <row r="9977" spans="1:18" x14ac:dyDescent="0.35">
      <c r="A9977" s="1" t="s">
        <v>14957</v>
      </c>
      <c r="B9977" s="2">
        <v>45736</v>
      </c>
      <c r="C9977" s="1" t="s">
        <v>6266</v>
      </c>
      <c r="D9977" s="1" t="s">
        <v>3371</v>
      </c>
      <c r="E9977" s="1" t="s">
        <v>32</v>
      </c>
      <c r="F9977" s="1" t="s">
        <v>33</v>
      </c>
      <c r="G9977" s="1" t="s">
        <v>18</v>
      </c>
      <c r="H9977" s="1" t="s">
        <v>72</v>
      </c>
      <c r="I9977">
        <v>2</v>
      </c>
      <c r="J9977">
        <v>350</v>
      </c>
      <c r="K9977" s="7">
        <v>0.2</v>
      </c>
      <c r="L9977">
        <v>560</v>
      </c>
      <c r="M9977">
        <v>127.63</v>
      </c>
      <c r="N9977" s="7">
        <f>IFERROR(Sales_Data[[#This Row],[Profit]]/Sales_Data[[#This Row],[Sales]],0)</f>
        <v>0.22791071428571427</v>
      </c>
      <c r="O9977" s="7" t="str">
        <f>TEXT(Sales_Data[[#This Row],[Order_Date]],"mmm")</f>
        <v>Mar</v>
      </c>
      <c r="P9977" s="9" t="str">
        <f>TEXT(Sales_Data[[#This Row],[Order_Date]],"yyyy")</f>
        <v>2025</v>
      </c>
      <c r="Q9977" s="9" t="str">
        <f t="shared" si="155"/>
        <v>Existing</v>
      </c>
      <c r="R9977" s="1" t="s">
        <v>73</v>
      </c>
    </row>
    <row r="9978" spans="1:18" x14ac:dyDescent="0.35">
      <c r="A9978" s="1" t="s">
        <v>14958</v>
      </c>
      <c r="B9978" s="2">
        <v>45712</v>
      </c>
      <c r="C9978" s="1" t="s">
        <v>12965</v>
      </c>
      <c r="D9978" s="1" t="s">
        <v>1144</v>
      </c>
      <c r="E9978" s="1" t="s">
        <v>51</v>
      </c>
      <c r="F9978" s="1" t="s">
        <v>52</v>
      </c>
      <c r="G9978" s="1" t="s">
        <v>34</v>
      </c>
      <c r="H9978" s="1" t="s">
        <v>77</v>
      </c>
      <c r="I9978">
        <v>1</v>
      </c>
      <c r="J9978">
        <v>22000</v>
      </c>
      <c r="K9978" s="7">
        <v>0.05</v>
      </c>
      <c r="L9978">
        <v>20900</v>
      </c>
      <c r="M9978">
        <v>2087.4</v>
      </c>
      <c r="N9978" s="7">
        <f>IFERROR(Sales_Data[[#This Row],[Profit]]/Sales_Data[[#This Row],[Sales]],0)</f>
        <v>9.9875598086124409E-2</v>
      </c>
      <c r="O9978" s="7" t="str">
        <f>TEXT(Sales_Data[[#This Row],[Order_Date]],"mmm")</f>
        <v>Feb</v>
      </c>
      <c r="P9978" s="9" t="str">
        <f>TEXT(Sales_Data[[#This Row],[Order_Date]],"yyyy")</f>
        <v>2025</v>
      </c>
      <c r="Q9978" s="9" t="str">
        <f t="shared" si="155"/>
        <v>New</v>
      </c>
      <c r="R9978" s="1" t="s">
        <v>20</v>
      </c>
    </row>
    <row r="9979" spans="1:18" x14ac:dyDescent="0.35">
      <c r="A9979" s="1" t="s">
        <v>14959</v>
      </c>
      <c r="B9979" s="2">
        <v>45846</v>
      </c>
      <c r="C9979" s="1" t="s">
        <v>3330</v>
      </c>
      <c r="D9979" s="1" t="s">
        <v>4661</v>
      </c>
      <c r="E9979" s="1" t="s">
        <v>160</v>
      </c>
      <c r="F9979" s="1" t="s">
        <v>161</v>
      </c>
      <c r="G9979" s="1" t="s">
        <v>42</v>
      </c>
      <c r="H9979" s="1" t="s">
        <v>43</v>
      </c>
      <c r="I9979">
        <v>2</v>
      </c>
      <c r="J9979">
        <v>18000</v>
      </c>
      <c r="K9979" s="7">
        <v>0</v>
      </c>
      <c r="L9979">
        <v>36000</v>
      </c>
      <c r="M9979">
        <v>6114.48</v>
      </c>
      <c r="N9979" s="7">
        <f>IFERROR(Sales_Data[[#This Row],[Profit]]/Sales_Data[[#This Row],[Sales]],0)</f>
        <v>0.16984666666666665</v>
      </c>
      <c r="O9979" s="7" t="str">
        <f>TEXT(Sales_Data[[#This Row],[Order_Date]],"mmm")</f>
        <v>Jul</v>
      </c>
      <c r="P9979" s="9" t="str">
        <f>TEXT(Sales_Data[[#This Row],[Order_Date]],"yyyy")</f>
        <v>2025</v>
      </c>
      <c r="Q9979" s="9" t="str">
        <f t="shared" si="155"/>
        <v>Existing</v>
      </c>
      <c r="R9979" s="1" t="s">
        <v>36</v>
      </c>
    </row>
    <row r="9980" spans="1:18" x14ac:dyDescent="0.35">
      <c r="A9980" s="1" t="s">
        <v>14960</v>
      </c>
      <c r="B9980" s="2">
        <v>45896</v>
      </c>
      <c r="C9980" s="1" t="s">
        <v>91</v>
      </c>
      <c r="D9980" s="1" t="s">
        <v>11727</v>
      </c>
      <c r="E9980" s="1" t="s">
        <v>71</v>
      </c>
      <c r="F9980" s="1" t="s">
        <v>33</v>
      </c>
      <c r="G9980" s="1" t="s">
        <v>120</v>
      </c>
      <c r="H9980" s="1" t="s">
        <v>143</v>
      </c>
      <c r="I9980">
        <v>1</v>
      </c>
      <c r="J9980">
        <v>1800</v>
      </c>
      <c r="K9980" s="7">
        <v>0.1</v>
      </c>
      <c r="L9980">
        <v>1620</v>
      </c>
      <c r="M9980">
        <v>214.67</v>
      </c>
      <c r="N9980" s="7">
        <f>IFERROR(Sales_Data[[#This Row],[Profit]]/Sales_Data[[#This Row],[Sales]],0)</f>
        <v>0.13251234567901235</v>
      </c>
      <c r="O9980" s="7" t="str">
        <f>TEXT(Sales_Data[[#This Row],[Order_Date]],"mmm")</f>
        <v>Aug</v>
      </c>
      <c r="P9980" s="9" t="str">
        <f>TEXT(Sales_Data[[#This Row],[Order_Date]],"yyyy")</f>
        <v>2025</v>
      </c>
      <c r="Q9980" s="9" t="str">
        <f t="shared" si="155"/>
        <v>New</v>
      </c>
      <c r="R9980" s="1" t="s">
        <v>64</v>
      </c>
    </row>
    <row r="9981" spans="1:18" x14ac:dyDescent="0.35">
      <c r="A9981" s="1" t="s">
        <v>14961</v>
      </c>
      <c r="B9981" s="2">
        <v>45773</v>
      </c>
      <c r="C9981" s="1" t="s">
        <v>6560</v>
      </c>
      <c r="D9981" s="1" t="s">
        <v>519</v>
      </c>
      <c r="E9981" s="1" t="s">
        <v>17</v>
      </c>
      <c r="F9981" s="1" t="s">
        <v>17</v>
      </c>
      <c r="G9981" s="1" t="s">
        <v>42</v>
      </c>
      <c r="H9981" s="1" t="s">
        <v>112</v>
      </c>
      <c r="I9981">
        <v>2</v>
      </c>
      <c r="J9981">
        <v>2500</v>
      </c>
      <c r="K9981" s="7">
        <v>0.05</v>
      </c>
      <c r="L9981">
        <v>4750</v>
      </c>
      <c r="M9981">
        <v>524.62</v>
      </c>
      <c r="N9981" s="7">
        <f>IFERROR(Sales_Data[[#This Row],[Profit]]/Sales_Data[[#This Row],[Sales]],0)</f>
        <v>0.11044631578947368</v>
      </c>
      <c r="O9981" s="7" t="str">
        <f>TEXT(Sales_Data[[#This Row],[Order_Date]],"mmm")</f>
        <v>Apr</v>
      </c>
      <c r="P9981" s="9" t="str">
        <f>TEXT(Sales_Data[[#This Row],[Order_Date]],"yyyy")</f>
        <v>2025</v>
      </c>
      <c r="Q9981" s="9" t="str">
        <f t="shared" si="155"/>
        <v>Existing</v>
      </c>
      <c r="R9981" s="1" t="s">
        <v>36</v>
      </c>
    </row>
    <row r="9982" spans="1:18" x14ac:dyDescent="0.35">
      <c r="A9982" s="1" t="s">
        <v>14962</v>
      </c>
      <c r="B9982" s="2">
        <v>45759</v>
      </c>
      <c r="C9982" s="1" t="s">
        <v>2148</v>
      </c>
      <c r="D9982" s="1" t="s">
        <v>476</v>
      </c>
      <c r="E9982" s="1" t="s">
        <v>135</v>
      </c>
      <c r="F9982" s="1" t="s">
        <v>136</v>
      </c>
      <c r="G9982" s="1" t="s">
        <v>34</v>
      </c>
      <c r="H9982" s="1" t="s">
        <v>153</v>
      </c>
      <c r="I9982">
        <v>4</v>
      </c>
      <c r="J9982">
        <v>7000</v>
      </c>
      <c r="K9982" s="7">
        <v>0.15</v>
      </c>
      <c r="L9982">
        <v>23800</v>
      </c>
      <c r="M9982">
        <v>5503.6</v>
      </c>
      <c r="N9982" s="7">
        <f>IFERROR(Sales_Data[[#This Row],[Profit]]/Sales_Data[[#This Row],[Sales]],0)</f>
        <v>0.23124369747899162</v>
      </c>
      <c r="O9982" s="7" t="str">
        <f>TEXT(Sales_Data[[#This Row],[Order_Date]],"mmm")</f>
        <v>Apr</v>
      </c>
      <c r="P9982" s="9" t="str">
        <f>TEXT(Sales_Data[[#This Row],[Order_Date]],"yyyy")</f>
        <v>2025</v>
      </c>
      <c r="Q9982" s="9" t="str">
        <f t="shared" si="155"/>
        <v>Existing</v>
      </c>
      <c r="R9982" s="1" t="s">
        <v>20</v>
      </c>
    </row>
    <row r="9983" spans="1:18" x14ac:dyDescent="0.35">
      <c r="A9983" s="1" t="s">
        <v>14963</v>
      </c>
      <c r="B9983" s="2">
        <v>45933</v>
      </c>
      <c r="C9983" s="1" t="s">
        <v>628</v>
      </c>
      <c r="D9983" s="1" t="s">
        <v>8399</v>
      </c>
      <c r="E9983" s="1" t="s">
        <v>86</v>
      </c>
      <c r="F9983" s="1" t="s">
        <v>25</v>
      </c>
      <c r="G9983" s="1" t="s">
        <v>34</v>
      </c>
      <c r="H9983" s="1" t="s">
        <v>77</v>
      </c>
      <c r="I9983">
        <v>5</v>
      </c>
      <c r="J9983">
        <v>22000</v>
      </c>
      <c r="K9983" s="7">
        <v>0.1</v>
      </c>
      <c r="L9983">
        <v>99000</v>
      </c>
      <c r="M9983">
        <v>10434.44</v>
      </c>
      <c r="N9983" s="7">
        <f>IFERROR(Sales_Data[[#This Row],[Profit]]/Sales_Data[[#This Row],[Sales]],0)</f>
        <v>0.10539838383838385</v>
      </c>
      <c r="O9983" s="7" t="str">
        <f>TEXT(Sales_Data[[#This Row],[Order_Date]],"mmm")</f>
        <v>Oct</v>
      </c>
      <c r="P9983" s="9" t="str">
        <f>TEXT(Sales_Data[[#This Row],[Order_Date]],"yyyy")</f>
        <v>2025</v>
      </c>
      <c r="Q9983" s="9" t="str">
        <f t="shared" si="155"/>
        <v>Existing</v>
      </c>
      <c r="R9983" s="1" t="s">
        <v>36</v>
      </c>
    </row>
    <row r="9984" spans="1:18" x14ac:dyDescent="0.35">
      <c r="A9984" s="1" t="s">
        <v>14964</v>
      </c>
      <c r="B9984" s="2">
        <v>45733</v>
      </c>
      <c r="C9984" s="1" t="s">
        <v>4651</v>
      </c>
      <c r="D9984" s="1" t="s">
        <v>11635</v>
      </c>
      <c r="E9984" s="1" t="s">
        <v>24</v>
      </c>
      <c r="F9984" s="1" t="s">
        <v>25</v>
      </c>
      <c r="G9984" s="1" t="s">
        <v>42</v>
      </c>
      <c r="H9984" s="1" t="s">
        <v>47</v>
      </c>
      <c r="I9984">
        <v>4</v>
      </c>
      <c r="J9984">
        <v>55000</v>
      </c>
      <c r="K9984" s="7">
        <v>0.15</v>
      </c>
      <c r="L9984">
        <v>187000</v>
      </c>
      <c r="M9984">
        <v>30768.81</v>
      </c>
      <c r="N9984" s="7">
        <f>IFERROR(Sales_Data[[#This Row],[Profit]]/Sales_Data[[#This Row],[Sales]],0)</f>
        <v>0.16453909090909091</v>
      </c>
      <c r="O9984" s="7" t="str">
        <f>TEXT(Sales_Data[[#This Row],[Order_Date]],"mmm")</f>
        <v>Mar</v>
      </c>
      <c r="P9984" s="9" t="str">
        <f>TEXT(Sales_Data[[#This Row],[Order_Date]],"yyyy")</f>
        <v>2025</v>
      </c>
      <c r="Q9984" s="9" t="str">
        <f t="shared" si="155"/>
        <v>Existing</v>
      </c>
      <c r="R9984" s="1" t="s">
        <v>20</v>
      </c>
    </row>
    <row r="9985" spans="1:18" x14ac:dyDescent="0.35">
      <c r="A9985" s="1" t="s">
        <v>14965</v>
      </c>
      <c r="B9985" s="2">
        <v>45677</v>
      </c>
      <c r="C9985" s="1" t="s">
        <v>4205</v>
      </c>
      <c r="D9985" s="1" t="s">
        <v>2856</v>
      </c>
      <c r="E9985" s="1" t="s">
        <v>135</v>
      </c>
      <c r="F9985" s="1" t="s">
        <v>136</v>
      </c>
      <c r="G9985" s="1" t="s">
        <v>26</v>
      </c>
      <c r="H9985" s="1" t="s">
        <v>58</v>
      </c>
      <c r="I9985">
        <v>2</v>
      </c>
      <c r="J9985">
        <v>1400</v>
      </c>
      <c r="K9985" s="7">
        <v>0.1</v>
      </c>
      <c r="L9985">
        <v>2520</v>
      </c>
      <c r="M9985">
        <v>508.01</v>
      </c>
      <c r="N9985" s="7">
        <f>IFERROR(Sales_Data[[#This Row],[Profit]]/Sales_Data[[#This Row],[Sales]],0)</f>
        <v>0.20159126984126985</v>
      </c>
      <c r="O9985" s="7" t="str">
        <f>TEXT(Sales_Data[[#This Row],[Order_Date]],"mmm")</f>
        <v>Jan</v>
      </c>
      <c r="P9985" s="9" t="str">
        <f>TEXT(Sales_Data[[#This Row],[Order_Date]],"yyyy")</f>
        <v>2025</v>
      </c>
      <c r="Q9985" s="9" t="str">
        <f t="shared" si="155"/>
        <v>Existing</v>
      </c>
      <c r="R9985" s="1" t="s">
        <v>28</v>
      </c>
    </row>
    <row r="9986" spans="1:18" x14ac:dyDescent="0.35">
      <c r="A9986" s="1" t="s">
        <v>14966</v>
      </c>
      <c r="B9986" s="2">
        <v>45912</v>
      </c>
      <c r="C9986" s="1" t="s">
        <v>4194</v>
      </c>
      <c r="D9986" s="1" t="s">
        <v>5263</v>
      </c>
      <c r="E9986" s="1" t="s">
        <v>56</v>
      </c>
      <c r="F9986" s="1" t="s">
        <v>57</v>
      </c>
      <c r="G9986" s="1" t="s">
        <v>34</v>
      </c>
      <c r="H9986" s="1" t="s">
        <v>107</v>
      </c>
      <c r="I9986">
        <v>1</v>
      </c>
      <c r="J9986">
        <v>6500</v>
      </c>
      <c r="K9986" s="7">
        <v>0.05</v>
      </c>
      <c r="L9986">
        <v>6175</v>
      </c>
      <c r="M9986">
        <v>1111.57</v>
      </c>
      <c r="N9986" s="7">
        <f>IFERROR(Sales_Data[[#This Row],[Profit]]/Sales_Data[[#This Row],[Sales]],0)</f>
        <v>0.18001133603238864</v>
      </c>
      <c r="O9986" s="7" t="str">
        <f>TEXT(Sales_Data[[#This Row],[Order_Date]],"mmm")</f>
        <v>Sep</v>
      </c>
      <c r="P9986" s="9" t="str">
        <f>TEXT(Sales_Data[[#This Row],[Order_Date]],"yyyy")</f>
        <v>2025</v>
      </c>
      <c r="Q9986" s="9" t="str">
        <f t="shared" ref="Q9986:Q10001" si="156">IF(I9986&gt;1,"Existing","New")</f>
        <v>New</v>
      </c>
      <c r="R9986" s="1" t="s">
        <v>28</v>
      </c>
    </row>
    <row r="9987" spans="1:18" x14ac:dyDescent="0.35">
      <c r="A9987" s="1" t="s">
        <v>14967</v>
      </c>
      <c r="B9987" s="2">
        <v>45713</v>
      </c>
      <c r="C9987" s="1" t="s">
        <v>3002</v>
      </c>
      <c r="D9987" s="1" t="s">
        <v>14968</v>
      </c>
      <c r="E9987" s="1" t="s">
        <v>81</v>
      </c>
      <c r="F9987" s="1" t="s">
        <v>33</v>
      </c>
      <c r="G9987" s="1" t="s">
        <v>42</v>
      </c>
      <c r="H9987" s="1" t="s">
        <v>43</v>
      </c>
      <c r="I9987">
        <v>2</v>
      </c>
      <c r="J9987">
        <v>18000</v>
      </c>
      <c r="K9987" s="7">
        <v>0</v>
      </c>
      <c r="L9987">
        <v>36000</v>
      </c>
      <c r="M9987">
        <v>7016.54</v>
      </c>
      <c r="N9987" s="7">
        <f>IFERROR(Sales_Data[[#This Row],[Profit]]/Sales_Data[[#This Row],[Sales]],0)</f>
        <v>0.19490388888888888</v>
      </c>
      <c r="O9987" s="7" t="str">
        <f>TEXT(Sales_Data[[#This Row],[Order_Date]],"mmm")</f>
        <v>Feb</v>
      </c>
      <c r="P9987" s="9" t="str">
        <f>TEXT(Sales_Data[[#This Row],[Order_Date]],"yyyy")</f>
        <v>2025</v>
      </c>
      <c r="Q9987" s="9" t="str">
        <f t="shared" si="156"/>
        <v>Existing</v>
      </c>
      <c r="R9987" s="1" t="s">
        <v>64</v>
      </c>
    </row>
    <row r="9988" spans="1:18" x14ac:dyDescent="0.35">
      <c r="A9988" s="1" t="s">
        <v>14969</v>
      </c>
      <c r="B9988" s="2">
        <v>45777</v>
      </c>
      <c r="C9988" s="1" t="s">
        <v>4903</v>
      </c>
      <c r="D9988" s="1" t="s">
        <v>4034</v>
      </c>
      <c r="E9988" s="1" t="s">
        <v>106</v>
      </c>
      <c r="F9988" s="1" t="s">
        <v>33</v>
      </c>
      <c r="G9988" s="1" t="s">
        <v>42</v>
      </c>
      <c r="H9988" s="1" t="s">
        <v>63</v>
      </c>
      <c r="I9988">
        <v>1</v>
      </c>
      <c r="J9988">
        <v>4500</v>
      </c>
      <c r="K9988" s="7">
        <v>0</v>
      </c>
      <c r="L9988">
        <v>4500</v>
      </c>
      <c r="M9988">
        <v>983.25</v>
      </c>
      <c r="N9988" s="7">
        <f>IFERROR(Sales_Data[[#This Row],[Profit]]/Sales_Data[[#This Row],[Sales]],0)</f>
        <v>0.2185</v>
      </c>
      <c r="O9988" s="7" t="str">
        <f>TEXT(Sales_Data[[#This Row],[Order_Date]],"mmm")</f>
        <v>Apr</v>
      </c>
      <c r="P9988" s="9" t="str">
        <f>TEXT(Sales_Data[[#This Row],[Order_Date]],"yyyy")</f>
        <v>2025</v>
      </c>
      <c r="Q9988" s="9" t="str">
        <f t="shared" si="156"/>
        <v>New</v>
      </c>
      <c r="R9988" s="1" t="s">
        <v>73</v>
      </c>
    </row>
    <row r="9989" spans="1:18" x14ac:dyDescent="0.35">
      <c r="A9989" s="1" t="s">
        <v>14970</v>
      </c>
      <c r="B9989" s="2">
        <v>45970</v>
      </c>
      <c r="C9989" s="1" t="s">
        <v>2560</v>
      </c>
      <c r="D9989" s="1" t="s">
        <v>4695</v>
      </c>
      <c r="E9989" s="1" t="s">
        <v>56</v>
      </c>
      <c r="F9989" s="1" t="s">
        <v>57</v>
      </c>
      <c r="G9989" s="1" t="s">
        <v>42</v>
      </c>
      <c r="H9989" s="1" t="s">
        <v>102</v>
      </c>
      <c r="I9989">
        <v>4</v>
      </c>
      <c r="J9989">
        <v>25000</v>
      </c>
      <c r="K9989" s="7">
        <v>0.1</v>
      </c>
      <c r="L9989">
        <v>90000</v>
      </c>
      <c r="M9989">
        <v>11310.45</v>
      </c>
      <c r="N9989" s="7">
        <f>IFERROR(Sales_Data[[#This Row],[Profit]]/Sales_Data[[#This Row],[Sales]],0)</f>
        <v>0.12567166666666668</v>
      </c>
      <c r="O9989" s="7" t="str">
        <f>TEXT(Sales_Data[[#This Row],[Order_Date]],"mmm")</f>
        <v>Nov</v>
      </c>
      <c r="P9989" s="9" t="str">
        <f>TEXT(Sales_Data[[#This Row],[Order_Date]],"yyyy")</f>
        <v>2025</v>
      </c>
      <c r="Q9989" s="9" t="str">
        <f t="shared" si="156"/>
        <v>Existing</v>
      </c>
      <c r="R9989" s="1" t="s">
        <v>73</v>
      </c>
    </row>
    <row r="9990" spans="1:18" x14ac:dyDescent="0.35">
      <c r="A9990" s="1" t="s">
        <v>14971</v>
      </c>
      <c r="B9990" s="2">
        <v>45751</v>
      </c>
      <c r="C9990" s="1" t="s">
        <v>4188</v>
      </c>
      <c r="D9990" s="1" t="s">
        <v>9640</v>
      </c>
      <c r="E9990" s="1" t="s">
        <v>24</v>
      </c>
      <c r="F9990" s="1" t="s">
        <v>25</v>
      </c>
      <c r="G9990" s="1" t="s">
        <v>26</v>
      </c>
      <c r="H9990" s="1" t="s">
        <v>58</v>
      </c>
      <c r="I9990">
        <v>1</v>
      </c>
      <c r="J9990">
        <v>1400</v>
      </c>
      <c r="K9990" s="7">
        <v>0.05</v>
      </c>
      <c r="L9990">
        <v>1330</v>
      </c>
      <c r="M9990">
        <v>175.1</v>
      </c>
      <c r="N9990" s="7">
        <f>IFERROR(Sales_Data[[#This Row],[Profit]]/Sales_Data[[#This Row],[Sales]],0)</f>
        <v>0.13165413533834586</v>
      </c>
      <c r="O9990" s="7" t="str">
        <f>TEXT(Sales_Data[[#This Row],[Order_Date]],"mmm")</f>
        <v>Apr</v>
      </c>
      <c r="P9990" s="9" t="str">
        <f>TEXT(Sales_Data[[#This Row],[Order_Date]],"yyyy")</f>
        <v>2025</v>
      </c>
      <c r="Q9990" s="9" t="str">
        <f t="shared" si="156"/>
        <v>New</v>
      </c>
      <c r="R9990" s="1" t="s">
        <v>73</v>
      </c>
    </row>
    <row r="9991" spans="1:18" x14ac:dyDescent="0.35">
      <c r="A9991" s="1" t="s">
        <v>14972</v>
      </c>
      <c r="B9991" s="2">
        <v>45845</v>
      </c>
      <c r="C9991" s="1" t="s">
        <v>4397</v>
      </c>
      <c r="D9991" s="1" t="s">
        <v>5015</v>
      </c>
      <c r="E9991" s="1" t="s">
        <v>40</v>
      </c>
      <c r="F9991" s="1" t="s">
        <v>41</v>
      </c>
      <c r="G9991" s="1" t="s">
        <v>120</v>
      </c>
      <c r="H9991" s="1" t="s">
        <v>217</v>
      </c>
      <c r="I9991">
        <v>4</v>
      </c>
      <c r="J9991">
        <v>3200</v>
      </c>
      <c r="K9991" s="7">
        <v>0.1</v>
      </c>
      <c r="L9991">
        <v>11520</v>
      </c>
      <c r="M9991">
        <v>2235.89</v>
      </c>
      <c r="N9991" s="7">
        <f>IFERROR(Sales_Data[[#This Row],[Profit]]/Sales_Data[[#This Row],[Sales]],0)</f>
        <v>0.19408767361111109</v>
      </c>
      <c r="O9991" s="7" t="str">
        <f>TEXT(Sales_Data[[#This Row],[Order_Date]],"mmm")</f>
        <v>Jul</v>
      </c>
      <c r="P9991" s="9" t="str">
        <f>TEXT(Sales_Data[[#This Row],[Order_Date]],"yyyy")</f>
        <v>2025</v>
      </c>
      <c r="Q9991" s="9" t="str">
        <f t="shared" si="156"/>
        <v>Existing</v>
      </c>
      <c r="R9991" s="1" t="s">
        <v>73</v>
      </c>
    </row>
    <row r="9992" spans="1:18" x14ac:dyDescent="0.35">
      <c r="A9992" s="1" t="s">
        <v>14973</v>
      </c>
      <c r="B9992" s="2">
        <v>45962</v>
      </c>
      <c r="C9992" s="1" t="s">
        <v>2018</v>
      </c>
      <c r="D9992" s="1" t="s">
        <v>2742</v>
      </c>
      <c r="E9992" s="1" t="s">
        <v>160</v>
      </c>
      <c r="F9992" s="1" t="s">
        <v>161</v>
      </c>
      <c r="G9992" s="1" t="s">
        <v>26</v>
      </c>
      <c r="H9992" s="1" t="s">
        <v>128</v>
      </c>
      <c r="I9992">
        <v>1</v>
      </c>
      <c r="J9992">
        <v>900</v>
      </c>
      <c r="K9992" s="7">
        <v>0</v>
      </c>
      <c r="L9992">
        <v>900</v>
      </c>
      <c r="M9992">
        <v>150.51</v>
      </c>
      <c r="N9992" s="7">
        <f>IFERROR(Sales_Data[[#This Row],[Profit]]/Sales_Data[[#This Row],[Sales]],0)</f>
        <v>0.16723333333333332</v>
      </c>
      <c r="O9992" s="7" t="str">
        <f>TEXT(Sales_Data[[#This Row],[Order_Date]],"mmm")</f>
        <v>Nov</v>
      </c>
      <c r="P9992" s="9" t="str">
        <f>TEXT(Sales_Data[[#This Row],[Order_Date]],"yyyy")</f>
        <v>2025</v>
      </c>
      <c r="Q9992" s="9" t="str">
        <f t="shared" si="156"/>
        <v>New</v>
      </c>
      <c r="R9992" s="1" t="s">
        <v>73</v>
      </c>
    </row>
    <row r="9993" spans="1:18" x14ac:dyDescent="0.35">
      <c r="A9993" s="1" t="s">
        <v>14974</v>
      </c>
      <c r="B9993" s="2">
        <v>45695</v>
      </c>
      <c r="C9993" s="1" t="s">
        <v>9737</v>
      </c>
      <c r="D9993" s="1" t="s">
        <v>3346</v>
      </c>
      <c r="E9993" s="1" t="s">
        <v>111</v>
      </c>
      <c r="F9993" s="1" t="s">
        <v>33</v>
      </c>
      <c r="G9993" s="1" t="s">
        <v>42</v>
      </c>
      <c r="H9993" s="1" t="s">
        <v>112</v>
      </c>
      <c r="I9993">
        <v>3</v>
      </c>
      <c r="J9993">
        <v>2500</v>
      </c>
      <c r="K9993" s="7">
        <v>0</v>
      </c>
      <c r="L9993">
        <v>7500</v>
      </c>
      <c r="M9993">
        <v>1860.42</v>
      </c>
      <c r="N9993" s="7">
        <f>IFERROR(Sales_Data[[#This Row],[Profit]]/Sales_Data[[#This Row],[Sales]],0)</f>
        <v>0.248056</v>
      </c>
      <c r="O9993" s="7" t="str">
        <f>TEXT(Sales_Data[[#This Row],[Order_Date]],"mmm")</f>
        <v>Feb</v>
      </c>
      <c r="P9993" s="9" t="str">
        <f>TEXT(Sales_Data[[#This Row],[Order_Date]],"yyyy")</f>
        <v>2025</v>
      </c>
      <c r="Q9993" s="9" t="str">
        <f t="shared" si="156"/>
        <v>Existing</v>
      </c>
      <c r="R9993" s="1" t="s">
        <v>73</v>
      </c>
    </row>
    <row r="9994" spans="1:18" x14ac:dyDescent="0.35">
      <c r="A9994" s="1" t="s">
        <v>14975</v>
      </c>
      <c r="B9994" s="2">
        <v>45895</v>
      </c>
      <c r="C9994" s="1" t="s">
        <v>2125</v>
      </c>
      <c r="D9994" s="1" t="s">
        <v>4093</v>
      </c>
      <c r="E9994" s="1" t="s">
        <v>81</v>
      </c>
      <c r="F9994" s="1" t="s">
        <v>33</v>
      </c>
      <c r="G9994" s="1" t="s">
        <v>34</v>
      </c>
      <c r="H9994" s="1" t="s">
        <v>77</v>
      </c>
      <c r="I9994">
        <v>3</v>
      </c>
      <c r="J9994">
        <v>22000</v>
      </c>
      <c r="K9994" s="7">
        <v>0.05</v>
      </c>
      <c r="L9994">
        <v>62700</v>
      </c>
      <c r="M9994">
        <v>15354.36</v>
      </c>
      <c r="N9994" s="7">
        <f>IFERROR(Sales_Data[[#This Row],[Profit]]/Sales_Data[[#This Row],[Sales]],0)</f>
        <v>0.24488612440191387</v>
      </c>
      <c r="O9994" s="7" t="str">
        <f>TEXT(Sales_Data[[#This Row],[Order_Date]],"mmm")</f>
        <v>Aug</v>
      </c>
      <c r="P9994" s="9" t="str">
        <f>TEXT(Sales_Data[[#This Row],[Order_Date]],"yyyy")</f>
        <v>2025</v>
      </c>
      <c r="Q9994" s="9" t="str">
        <f t="shared" si="156"/>
        <v>Existing</v>
      </c>
      <c r="R9994" s="1" t="s">
        <v>20</v>
      </c>
    </row>
    <row r="9995" spans="1:18" x14ac:dyDescent="0.35">
      <c r="A9995" s="1" t="s">
        <v>14976</v>
      </c>
      <c r="B9995" s="2">
        <v>45936</v>
      </c>
      <c r="C9995" s="1" t="s">
        <v>6521</v>
      </c>
      <c r="D9995" s="1" t="s">
        <v>2383</v>
      </c>
      <c r="E9995" s="1" t="s">
        <v>56</v>
      </c>
      <c r="F9995" s="1" t="s">
        <v>57</v>
      </c>
      <c r="G9995" s="1" t="s">
        <v>120</v>
      </c>
      <c r="H9995" s="1" t="s">
        <v>143</v>
      </c>
      <c r="I9995">
        <v>2</v>
      </c>
      <c r="J9995">
        <v>1800</v>
      </c>
      <c r="K9995" s="7">
        <v>0.15</v>
      </c>
      <c r="L9995">
        <v>3060</v>
      </c>
      <c r="M9995">
        <v>496.09</v>
      </c>
      <c r="N9995" s="7">
        <f>IFERROR(Sales_Data[[#This Row],[Profit]]/Sales_Data[[#This Row],[Sales]],0)</f>
        <v>0.16212091503267972</v>
      </c>
      <c r="O9995" s="7" t="str">
        <f>TEXT(Sales_Data[[#This Row],[Order_Date]],"mmm")</f>
        <v>Oct</v>
      </c>
      <c r="P9995" s="9" t="str">
        <f>TEXT(Sales_Data[[#This Row],[Order_Date]],"yyyy")</f>
        <v>2025</v>
      </c>
      <c r="Q9995" s="9" t="str">
        <f t="shared" si="156"/>
        <v>Existing</v>
      </c>
      <c r="R9995" s="1" t="s">
        <v>64</v>
      </c>
    </row>
    <row r="9996" spans="1:18" x14ac:dyDescent="0.35">
      <c r="A9996" s="1" t="s">
        <v>14977</v>
      </c>
      <c r="B9996" s="2">
        <v>45971</v>
      </c>
      <c r="C9996" s="1" t="s">
        <v>94</v>
      </c>
      <c r="D9996" s="1" t="s">
        <v>2477</v>
      </c>
      <c r="E9996" s="1" t="s">
        <v>24</v>
      </c>
      <c r="F9996" s="1" t="s">
        <v>25</v>
      </c>
      <c r="G9996" s="1" t="s">
        <v>120</v>
      </c>
      <c r="H9996" s="1" t="s">
        <v>143</v>
      </c>
      <c r="I9996">
        <v>1</v>
      </c>
      <c r="J9996">
        <v>1800</v>
      </c>
      <c r="K9996" s="7">
        <v>0.15</v>
      </c>
      <c r="L9996">
        <v>1530</v>
      </c>
      <c r="M9996">
        <v>161.9</v>
      </c>
      <c r="N9996" s="7">
        <f>IFERROR(Sales_Data[[#This Row],[Profit]]/Sales_Data[[#This Row],[Sales]],0)</f>
        <v>0.10581699346405229</v>
      </c>
      <c r="O9996" s="7" t="str">
        <f>TEXT(Sales_Data[[#This Row],[Order_Date]],"mmm")</f>
        <v>Nov</v>
      </c>
      <c r="P9996" s="9" t="str">
        <f>TEXT(Sales_Data[[#This Row],[Order_Date]],"yyyy")</f>
        <v>2025</v>
      </c>
      <c r="Q9996" s="9" t="str">
        <f t="shared" si="156"/>
        <v>New</v>
      </c>
      <c r="R9996" s="1" t="s">
        <v>28</v>
      </c>
    </row>
    <row r="9997" spans="1:18" x14ac:dyDescent="0.35">
      <c r="A9997" s="1" t="s">
        <v>14978</v>
      </c>
      <c r="B9997" s="2">
        <v>45957</v>
      </c>
      <c r="C9997" s="1" t="s">
        <v>8469</v>
      </c>
      <c r="D9997" s="1" t="s">
        <v>7006</v>
      </c>
      <c r="E9997" s="1" t="s">
        <v>17</v>
      </c>
      <c r="F9997" s="1" t="s">
        <v>17</v>
      </c>
      <c r="G9997" s="1" t="s">
        <v>120</v>
      </c>
      <c r="H9997" s="1" t="s">
        <v>146</v>
      </c>
      <c r="I9997">
        <v>3</v>
      </c>
      <c r="J9997">
        <v>800</v>
      </c>
      <c r="K9997" s="7">
        <v>0.1</v>
      </c>
      <c r="L9997">
        <v>2160</v>
      </c>
      <c r="M9997">
        <v>366.56</v>
      </c>
      <c r="N9997" s="7">
        <f>IFERROR(Sales_Data[[#This Row],[Profit]]/Sales_Data[[#This Row],[Sales]],0)</f>
        <v>0.16970370370370372</v>
      </c>
      <c r="O9997" s="7" t="str">
        <f>TEXT(Sales_Data[[#This Row],[Order_Date]],"mmm")</f>
        <v>Oct</v>
      </c>
      <c r="P9997" s="9" t="str">
        <f>TEXT(Sales_Data[[#This Row],[Order_Date]],"yyyy")</f>
        <v>2025</v>
      </c>
      <c r="Q9997" s="9" t="str">
        <f t="shared" si="156"/>
        <v>Existing</v>
      </c>
      <c r="R9997" s="1" t="s">
        <v>28</v>
      </c>
    </row>
    <row r="9998" spans="1:18" x14ac:dyDescent="0.35">
      <c r="A9998" s="1" t="s">
        <v>14979</v>
      </c>
      <c r="B9998" s="2">
        <v>45947</v>
      </c>
      <c r="C9998" s="1" t="s">
        <v>968</v>
      </c>
      <c r="D9998" s="1" t="s">
        <v>14980</v>
      </c>
      <c r="E9998" s="1" t="s">
        <v>62</v>
      </c>
      <c r="F9998" s="1" t="s">
        <v>41</v>
      </c>
      <c r="G9998" s="1" t="s">
        <v>42</v>
      </c>
      <c r="H9998" s="1" t="s">
        <v>47</v>
      </c>
      <c r="I9998">
        <v>1</v>
      </c>
      <c r="J9998">
        <v>55000</v>
      </c>
      <c r="K9998" s="7">
        <v>0</v>
      </c>
      <c r="L9998">
        <v>55000</v>
      </c>
      <c r="M9998">
        <v>9019.43</v>
      </c>
      <c r="N9998" s="7">
        <f>IFERROR(Sales_Data[[#This Row],[Profit]]/Sales_Data[[#This Row],[Sales]],0)</f>
        <v>0.16398963636363637</v>
      </c>
      <c r="O9998" s="7" t="str">
        <f>TEXT(Sales_Data[[#This Row],[Order_Date]],"mmm")</f>
        <v>Oct</v>
      </c>
      <c r="P9998" s="9" t="str">
        <f>TEXT(Sales_Data[[#This Row],[Order_Date]],"yyyy")</f>
        <v>2025</v>
      </c>
      <c r="Q9998" s="9" t="str">
        <f t="shared" si="156"/>
        <v>New</v>
      </c>
      <c r="R9998" s="1" t="s">
        <v>36</v>
      </c>
    </row>
    <row r="9999" spans="1:18" x14ac:dyDescent="0.35">
      <c r="A9999" s="1" t="s">
        <v>14981</v>
      </c>
      <c r="B9999" s="2">
        <v>45831</v>
      </c>
      <c r="C9999" s="1" t="s">
        <v>5209</v>
      </c>
      <c r="D9999" s="1" t="s">
        <v>4307</v>
      </c>
      <c r="E9999" s="1" t="s">
        <v>24</v>
      </c>
      <c r="F9999" s="1" t="s">
        <v>25</v>
      </c>
      <c r="G9999" s="1" t="s">
        <v>26</v>
      </c>
      <c r="H9999" s="1" t="s">
        <v>58</v>
      </c>
      <c r="I9999">
        <v>2</v>
      </c>
      <c r="J9999">
        <v>1400</v>
      </c>
      <c r="K9999" s="7">
        <v>0</v>
      </c>
      <c r="L9999">
        <v>2800</v>
      </c>
      <c r="M9999">
        <v>288.51</v>
      </c>
      <c r="N9999" s="7">
        <f>IFERROR(Sales_Data[[#This Row],[Profit]]/Sales_Data[[#This Row],[Sales]],0)</f>
        <v>0.10303928571428571</v>
      </c>
      <c r="O9999" s="7" t="str">
        <f>TEXT(Sales_Data[[#This Row],[Order_Date]],"mmm")</f>
        <v>Jun</v>
      </c>
      <c r="P9999" s="9" t="str">
        <f>TEXT(Sales_Data[[#This Row],[Order_Date]],"yyyy")</f>
        <v>2025</v>
      </c>
      <c r="Q9999" s="9" t="str">
        <f t="shared" si="156"/>
        <v>Existing</v>
      </c>
      <c r="R9999" s="1" t="s">
        <v>20</v>
      </c>
    </row>
    <row r="10000" spans="1:18" x14ac:dyDescent="0.35">
      <c r="A10000" s="1" t="s">
        <v>14982</v>
      </c>
      <c r="B10000" s="2">
        <v>45998</v>
      </c>
      <c r="C10000" s="1" t="s">
        <v>11965</v>
      </c>
      <c r="D10000" s="1" t="s">
        <v>796</v>
      </c>
      <c r="E10000" s="1" t="s">
        <v>56</v>
      </c>
      <c r="F10000" s="1" t="s">
        <v>57</v>
      </c>
      <c r="G10000" s="1" t="s">
        <v>42</v>
      </c>
      <c r="H10000" s="1" t="s">
        <v>47</v>
      </c>
      <c r="I10000">
        <v>1</v>
      </c>
      <c r="J10000">
        <v>55000</v>
      </c>
      <c r="K10000" s="7">
        <v>0.05</v>
      </c>
      <c r="L10000">
        <v>52250</v>
      </c>
      <c r="M10000">
        <v>4694.55</v>
      </c>
      <c r="N10000" s="7">
        <f>IFERROR(Sales_Data[[#This Row],[Profit]]/Sales_Data[[#This Row],[Sales]],0)</f>
        <v>8.9847846889952163E-2</v>
      </c>
      <c r="O10000" s="7" t="str">
        <f>TEXT(Sales_Data[[#This Row],[Order_Date]],"mmm")</f>
        <v>Dec</v>
      </c>
      <c r="P10000" s="9" t="str">
        <f>TEXT(Sales_Data[[#This Row],[Order_Date]],"yyyy")</f>
        <v>2025</v>
      </c>
      <c r="Q10000" s="9" t="str">
        <f t="shared" si="156"/>
        <v>New</v>
      </c>
      <c r="R10000" s="1" t="s">
        <v>64</v>
      </c>
    </row>
    <row r="10001" spans="1:18" x14ac:dyDescent="0.35">
      <c r="A10001" s="1" t="s">
        <v>14983</v>
      </c>
      <c r="B10001" s="2">
        <v>45685</v>
      </c>
      <c r="C10001" s="1" t="s">
        <v>7839</v>
      </c>
      <c r="D10001" s="1" t="s">
        <v>1742</v>
      </c>
      <c r="E10001" s="1" t="s">
        <v>86</v>
      </c>
      <c r="F10001" s="1" t="s">
        <v>25</v>
      </c>
      <c r="G10001" s="1" t="s">
        <v>26</v>
      </c>
      <c r="H10001" s="1" t="s">
        <v>128</v>
      </c>
      <c r="I10001">
        <v>1</v>
      </c>
      <c r="J10001">
        <v>900</v>
      </c>
      <c r="K10001" s="7">
        <v>0</v>
      </c>
      <c r="L10001">
        <v>900</v>
      </c>
      <c r="M10001">
        <v>101.04</v>
      </c>
      <c r="N10001" s="7">
        <f>IFERROR(Sales_Data[[#This Row],[Profit]]/Sales_Data[[#This Row],[Sales]],0)</f>
        <v>0.11226666666666667</v>
      </c>
      <c r="O10001" s="7" t="str">
        <f>TEXT(Sales_Data[[#This Row],[Order_Date]],"mmm")</f>
        <v>Jan</v>
      </c>
      <c r="P10001" s="9" t="str">
        <f>TEXT(Sales_Data[[#This Row],[Order_Date]],"yyyy")</f>
        <v>2025</v>
      </c>
      <c r="Q10001" s="9" t="str">
        <f t="shared" si="156"/>
        <v>New</v>
      </c>
      <c r="R10001" s="1" t="s">
        <v>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1E611-262A-449F-A464-8FBAE8A2C0C5}">
  <dimension ref="A1:N27"/>
  <sheetViews>
    <sheetView zoomScale="65" zoomScaleNormal="85" workbookViewId="0">
      <selection activeCell="R29" sqref="R29"/>
    </sheetView>
  </sheetViews>
  <sheetFormatPr defaultRowHeight="14.5" x14ac:dyDescent="0.35"/>
  <cols>
    <col min="1" max="1" width="17" bestFit="1" customWidth="1"/>
    <col min="2" max="2" width="19" bestFit="1" customWidth="1"/>
    <col min="3" max="3" width="16.54296875" bestFit="1" customWidth="1"/>
    <col min="4" max="4" width="19.81640625" bestFit="1" customWidth="1"/>
    <col min="5" max="5" width="22.54296875" bestFit="1" customWidth="1"/>
    <col min="7" max="7" width="27.90625" bestFit="1" customWidth="1"/>
    <col min="8" max="8" width="22.54296875" bestFit="1" customWidth="1"/>
    <col min="9" max="9" width="21.81640625" bestFit="1" customWidth="1"/>
    <col min="10" max="10" width="28.36328125" bestFit="1" customWidth="1"/>
    <col min="11" max="11" width="24.08984375" bestFit="1" customWidth="1"/>
    <col min="12" max="12" width="8.7265625" customWidth="1"/>
    <col min="13" max="13" width="24.08984375" bestFit="1" customWidth="1"/>
    <col min="14" max="14" width="31.1796875" bestFit="1" customWidth="1"/>
    <col min="18" max="18" width="18.6328125" bestFit="1" customWidth="1"/>
    <col min="19" max="19" width="16.90625" bestFit="1" customWidth="1"/>
    <col min="21" max="21" width="19.26953125" bestFit="1" customWidth="1"/>
    <col min="22" max="22" width="15.7265625" bestFit="1" customWidth="1"/>
  </cols>
  <sheetData>
    <row r="1" spans="1:14" ht="15" thickBot="1" x14ac:dyDescent="0.4">
      <c r="A1" s="29" t="s">
        <v>14984</v>
      </c>
      <c r="B1" s="5"/>
      <c r="C1" s="31" t="s">
        <v>15004</v>
      </c>
      <c r="D1" s="5"/>
      <c r="E1" s="29" t="s">
        <v>15003</v>
      </c>
      <c r="F1" s="5"/>
      <c r="G1" s="31" t="s">
        <v>14985</v>
      </c>
      <c r="H1" s="5"/>
      <c r="I1" s="31" t="s">
        <v>15005</v>
      </c>
      <c r="J1" s="4"/>
    </row>
    <row r="2" spans="1:14" ht="15" thickBot="1" x14ac:dyDescent="0.4">
      <c r="A2" s="28">
        <v>240682542</v>
      </c>
      <c r="B2" s="4"/>
      <c r="C2" s="30">
        <v>39687577.5499999</v>
      </c>
      <c r="D2" s="5"/>
      <c r="E2" s="28">
        <v>30215</v>
      </c>
      <c r="F2" s="5"/>
      <c r="G2" s="32">
        <v>10000</v>
      </c>
      <c r="H2" s="5"/>
      <c r="I2" s="30">
        <v>24068.254199999999</v>
      </c>
      <c r="J2" s="5"/>
    </row>
    <row r="3" spans="1:14" x14ac:dyDescent="0.35">
      <c r="I3" s="3"/>
    </row>
    <row r="4" spans="1:14" ht="15" thickBot="1" x14ac:dyDescent="0.4"/>
    <row r="5" spans="1:14" ht="15" thickBot="1" x14ac:dyDescent="0.4">
      <c r="A5" s="22" t="s">
        <v>14988</v>
      </c>
      <c r="B5" s="24" t="s">
        <v>14987</v>
      </c>
      <c r="D5" s="22" t="s">
        <v>14988</v>
      </c>
      <c r="E5" s="24" t="s">
        <v>14989</v>
      </c>
      <c r="G5" s="22" t="s">
        <v>14995</v>
      </c>
      <c r="H5" s="24" t="s">
        <v>14989</v>
      </c>
      <c r="J5" s="22" t="s">
        <v>5</v>
      </c>
      <c r="K5" s="24" t="s">
        <v>14987</v>
      </c>
      <c r="M5" s="22" t="s">
        <v>14996</v>
      </c>
      <c r="N5" s="24" t="s">
        <v>14990</v>
      </c>
    </row>
    <row r="6" spans="1:14" x14ac:dyDescent="0.35">
      <c r="A6" s="25" t="s">
        <v>18</v>
      </c>
      <c r="B6" s="19">
        <v>2629263</v>
      </c>
      <c r="D6" s="25" t="s">
        <v>18</v>
      </c>
      <c r="E6" s="19">
        <v>1215</v>
      </c>
      <c r="G6" s="18" t="s">
        <v>146</v>
      </c>
      <c r="H6" s="19">
        <v>557</v>
      </c>
      <c r="J6" s="25" t="s">
        <v>17</v>
      </c>
      <c r="K6" s="19">
        <v>16215219</v>
      </c>
      <c r="M6" s="25" t="s">
        <v>28</v>
      </c>
      <c r="N6" s="19">
        <v>2061</v>
      </c>
    </row>
    <row r="7" spans="1:14" x14ac:dyDescent="0.35">
      <c r="A7" s="26" t="s">
        <v>120</v>
      </c>
      <c r="B7" s="20">
        <v>13264180</v>
      </c>
      <c r="D7" s="26" t="s">
        <v>120</v>
      </c>
      <c r="E7" s="20">
        <v>2197</v>
      </c>
      <c r="G7" s="18" t="s">
        <v>43</v>
      </c>
      <c r="H7" s="20">
        <v>541</v>
      </c>
      <c r="J7" s="26" t="s">
        <v>25</v>
      </c>
      <c r="K7" s="20">
        <v>34751679</v>
      </c>
      <c r="M7" s="26" t="s">
        <v>36</v>
      </c>
      <c r="N7" s="20">
        <v>2004</v>
      </c>
    </row>
    <row r="8" spans="1:14" x14ac:dyDescent="0.35">
      <c r="A8" s="26" t="s">
        <v>42</v>
      </c>
      <c r="B8" s="20">
        <v>161816150</v>
      </c>
      <c r="D8" s="26" t="s">
        <v>42</v>
      </c>
      <c r="E8" s="20">
        <v>2782</v>
      </c>
      <c r="G8" s="18" t="s">
        <v>102</v>
      </c>
      <c r="H8" s="20">
        <v>545</v>
      </c>
      <c r="J8" s="26" t="s">
        <v>161</v>
      </c>
      <c r="K8" s="20">
        <v>14857949</v>
      </c>
      <c r="M8" s="26" t="s">
        <v>64</v>
      </c>
      <c r="N8" s="20">
        <v>1986</v>
      </c>
    </row>
    <row r="9" spans="1:14" x14ac:dyDescent="0.35">
      <c r="A9" s="26" t="s">
        <v>34</v>
      </c>
      <c r="B9" s="20">
        <v>57412725</v>
      </c>
      <c r="D9" s="26" t="s">
        <v>34</v>
      </c>
      <c r="E9" s="20">
        <v>1818</v>
      </c>
      <c r="G9" s="18" t="s">
        <v>63</v>
      </c>
      <c r="H9" s="20">
        <v>582</v>
      </c>
      <c r="J9" s="26" t="s">
        <v>41</v>
      </c>
      <c r="K9" s="20">
        <v>32966340</v>
      </c>
      <c r="M9" s="26" t="s">
        <v>73</v>
      </c>
      <c r="N9" s="20">
        <v>1983</v>
      </c>
    </row>
    <row r="10" spans="1:14" ht="15" thickBot="1" x14ac:dyDescent="0.4">
      <c r="A10" s="27" t="s">
        <v>26</v>
      </c>
      <c r="B10" s="20">
        <v>5560224</v>
      </c>
      <c r="D10" s="27" t="s">
        <v>26</v>
      </c>
      <c r="E10" s="20">
        <v>1988</v>
      </c>
      <c r="G10" s="18" t="s">
        <v>47</v>
      </c>
      <c r="H10" s="20">
        <v>558</v>
      </c>
      <c r="J10" s="26" t="s">
        <v>33</v>
      </c>
      <c r="K10" s="20">
        <v>94259119</v>
      </c>
      <c r="M10" s="27" t="s">
        <v>20</v>
      </c>
      <c r="N10" s="20">
        <v>1966</v>
      </c>
    </row>
    <row r="11" spans="1:14" ht="15" thickBot="1" x14ac:dyDescent="0.4">
      <c r="A11" s="23" t="s">
        <v>14986</v>
      </c>
      <c r="B11" s="21">
        <v>240682542</v>
      </c>
      <c r="D11" s="23" t="s">
        <v>14986</v>
      </c>
      <c r="E11" s="21">
        <v>10000</v>
      </c>
      <c r="G11" s="18" t="s">
        <v>143</v>
      </c>
      <c r="H11" s="20">
        <v>597</v>
      </c>
      <c r="J11" s="26" t="s">
        <v>57</v>
      </c>
      <c r="K11" s="20">
        <v>15908545</v>
      </c>
      <c r="M11" s="23" t="s">
        <v>14986</v>
      </c>
      <c r="N11" s="21">
        <v>10000</v>
      </c>
    </row>
    <row r="12" spans="1:14" x14ac:dyDescent="0.35">
      <c r="G12" s="18" t="s">
        <v>217</v>
      </c>
      <c r="H12" s="20">
        <v>557</v>
      </c>
      <c r="J12" s="26" t="s">
        <v>136</v>
      </c>
      <c r="K12" s="20">
        <v>16955665</v>
      </c>
    </row>
    <row r="13" spans="1:14" ht="15" thickBot="1" x14ac:dyDescent="0.4">
      <c r="G13" s="18" t="s">
        <v>112</v>
      </c>
      <c r="H13" s="20">
        <v>556</v>
      </c>
      <c r="J13" s="27" t="s">
        <v>52</v>
      </c>
      <c r="K13" s="20">
        <v>14768026</v>
      </c>
    </row>
    <row r="14" spans="1:14" ht="15" thickBot="1" x14ac:dyDescent="0.4">
      <c r="A14" s="22" t="s">
        <v>14999</v>
      </c>
      <c r="B14" s="24" t="s">
        <v>14997</v>
      </c>
      <c r="D14" s="22" t="s">
        <v>14988</v>
      </c>
      <c r="E14" s="24" t="s">
        <v>15003</v>
      </c>
      <c r="G14" s="18" t="s">
        <v>27</v>
      </c>
      <c r="H14" s="20">
        <v>507</v>
      </c>
      <c r="J14" s="23" t="s">
        <v>14986</v>
      </c>
      <c r="K14" s="21">
        <v>240682542</v>
      </c>
    </row>
    <row r="15" spans="1:14" ht="15" thickBot="1" x14ac:dyDescent="0.4">
      <c r="A15" s="18" t="s">
        <v>15007</v>
      </c>
      <c r="B15" s="19">
        <v>3751622.3400000036</v>
      </c>
      <c r="D15" s="25" t="s">
        <v>42</v>
      </c>
      <c r="E15" s="19">
        <v>8401</v>
      </c>
      <c r="G15" s="18" t="s">
        <v>58</v>
      </c>
      <c r="H15" s="20">
        <v>533</v>
      </c>
    </row>
    <row r="16" spans="1:14" ht="15" thickBot="1" x14ac:dyDescent="0.4">
      <c r="A16" s="18" t="s">
        <v>15008</v>
      </c>
      <c r="B16" s="20">
        <v>2591331.3200000031</v>
      </c>
      <c r="D16" s="26" t="s">
        <v>120</v>
      </c>
      <c r="E16" s="20">
        <v>6704</v>
      </c>
      <c r="G16" s="23" t="s">
        <v>14986</v>
      </c>
      <c r="H16" s="21">
        <v>5533</v>
      </c>
    </row>
    <row r="17" spans="1:11" ht="15" thickBot="1" x14ac:dyDescent="0.4">
      <c r="A17" s="18" t="s">
        <v>15009</v>
      </c>
      <c r="B17" s="20">
        <v>3548881.3299999977</v>
      </c>
      <c r="D17" s="26" t="s">
        <v>26</v>
      </c>
      <c r="E17" s="20">
        <v>5964</v>
      </c>
      <c r="J17" s="22" t="s">
        <v>15001</v>
      </c>
      <c r="K17" s="24" t="s">
        <v>15000</v>
      </c>
    </row>
    <row r="18" spans="1:11" ht="15" thickBot="1" x14ac:dyDescent="0.4">
      <c r="A18" s="18" t="s">
        <v>15010</v>
      </c>
      <c r="B18" s="20">
        <v>3390184.4099999974</v>
      </c>
      <c r="D18" s="26" t="s">
        <v>34</v>
      </c>
      <c r="E18" s="20">
        <v>5412</v>
      </c>
      <c r="J18" s="25" t="s">
        <v>28</v>
      </c>
      <c r="K18" s="19">
        <v>2061</v>
      </c>
    </row>
    <row r="19" spans="1:11" ht="15" thickBot="1" x14ac:dyDescent="0.4">
      <c r="A19" s="18" t="s">
        <v>15011</v>
      </c>
      <c r="B19" s="20">
        <v>3085511.149999999</v>
      </c>
      <c r="D19" s="27" t="s">
        <v>18</v>
      </c>
      <c r="E19" s="20">
        <v>3734</v>
      </c>
      <c r="G19" s="22" t="s">
        <v>15002</v>
      </c>
      <c r="H19" s="24" t="s">
        <v>14987</v>
      </c>
      <c r="J19" s="26" t="s">
        <v>20</v>
      </c>
      <c r="K19" s="20">
        <v>1966</v>
      </c>
    </row>
    <row r="20" spans="1:11" ht="15" thickBot="1" x14ac:dyDescent="0.4">
      <c r="A20" s="18" t="s">
        <v>15012</v>
      </c>
      <c r="B20" s="20">
        <v>3365311.9200000041</v>
      </c>
      <c r="D20" s="23" t="s">
        <v>14986</v>
      </c>
      <c r="E20" s="21">
        <v>30215</v>
      </c>
      <c r="G20" s="18" t="s">
        <v>2275</v>
      </c>
      <c r="H20" s="19">
        <v>738423</v>
      </c>
      <c r="J20" s="26" t="s">
        <v>36</v>
      </c>
      <c r="K20" s="20">
        <v>2004</v>
      </c>
    </row>
    <row r="21" spans="1:11" x14ac:dyDescent="0.35">
      <c r="A21" s="18" t="s">
        <v>15013</v>
      </c>
      <c r="B21" s="20">
        <v>3254755.72</v>
      </c>
      <c r="G21" s="18" t="s">
        <v>2337</v>
      </c>
      <c r="H21" s="20">
        <v>621655</v>
      </c>
      <c r="J21" s="26" t="s">
        <v>64</v>
      </c>
      <c r="K21" s="20">
        <v>1986</v>
      </c>
    </row>
    <row r="22" spans="1:11" ht="15" thickBot="1" x14ac:dyDescent="0.4">
      <c r="A22" s="18" t="s">
        <v>15014</v>
      </c>
      <c r="B22" s="20">
        <v>3425406.0700000064</v>
      </c>
      <c r="G22" s="18" t="s">
        <v>6262</v>
      </c>
      <c r="H22" s="20">
        <v>600700</v>
      </c>
      <c r="J22" s="27" t="s">
        <v>73</v>
      </c>
      <c r="K22" s="20">
        <v>1983</v>
      </c>
    </row>
    <row r="23" spans="1:11" ht="15" thickBot="1" x14ac:dyDescent="0.4">
      <c r="A23" s="18" t="s">
        <v>15015</v>
      </c>
      <c r="B23" s="20">
        <v>3212428.3899999997</v>
      </c>
      <c r="G23" s="18" t="s">
        <v>8344</v>
      </c>
      <c r="H23" s="20">
        <v>594590</v>
      </c>
      <c r="J23" s="23" t="s">
        <v>14986</v>
      </c>
      <c r="K23" s="21">
        <v>10000</v>
      </c>
    </row>
    <row r="24" spans="1:11" ht="15" thickBot="1" x14ac:dyDescent="0.4">
      <c r="A24" s="18" t="s">
        <v>15016</v>
      </c>
      <c r="B24" s="20">
        <v>3399443.1599999983</v>
      </c>
      <c r="G24" s="18" t="s">
        <v>1887</v>
      </c>
      <c r="H24" s="20">
        <v>579890</v>
      </c>
    </row>
    <row r="25" spans="1:11" ht="15" thickBot="1" x14ac:dyDescent="0.4">
      <c r="A25" s="18" t="s">
        <v>15017</v>
      </c>
      <c r="B25" s="20">
        <v>3553018.6199999992</v>
      </c>
      <c r="G25" s="23" t="s">
        <v>14986</v>
      </c>
      <c r="H25" s="21">
        <v>3135258</v>
      </c>
    </row>
    <row r="26" spans="1:11" ht="15" thickBot="1" x14ac:dyDescent="0.4">
      <c r="A26" s="23" t="s">
        <v>14998</v>
      </c>
      <c r="B26" s="20">
        <v>3109683.120000002</v>
      </c>
    </row>
    <row r="27" spans="1:11" ht="15" thickBot="1" x14ac:dyDescent="0.4">
      <c r="A27" s="23" t="s">
        <v>14986</v>
      </c>
      <c r="B27" s="21">
        <v>39687577.550000012</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AF2E-0BAD-4455-BD94-3CED21BB783B}">
  <dimension ref="A3:N9"/>
  <sheetViews>
    <sheetView topLeftCell="A2" zoomScale="49" workbookViewId="0">
      <selection activeCell="S25" sqref="S25"/>
    </sheetView>
  </sheetViews>
  <sheetFormatPr defaultRowHeight="14.5" x14ac:dyDescent="0.35"/>
  <cols>
    <col min="1" max="1" width="9.81640625" style="4" bestFit="1" customWidth="1"/>
    <col min="2" max="2" width="9.81640625" style="4" customWidth="1"/>
    <col min="3" max="3" width="10.7265625" style="4" bestFit="1" customWidth="1"/>
    <col min="4" max="4" width="11.81640625" style="4" customWidth="1"/>
    <col min="5" max="5" width="10.26953125" style="4" bestFit="1" customWidth="1"/>
    <col min="6" max="6" width="10.81640625" style="4" bestFit="1" customWidth="1"/>
    <col min="7" max="7" width="14.26953125" style="4" bestFit="1" customWidth="1"/>
    <col min="8" max="8" width="10.81640625" style="4" customWidth="1"/>
    <col min="9" max="9" width="11.1796875" style="4" bestFit="1" customWidth="1"/>
    <col min="10" max="10" width="12.453125" style="4" customWidth="1"/>
    <col min="11" max="11" width="14.7265625" style="4" bestFit="1" customWidth="1"/>
    <col min="12" max="12" width="13.26953125" style="4" customWidth="1"/>
    <col min="13" max="13" width="8.7265625" style="4" customWidth="1"/>
    <col min="14" max="16384" width="8.7265625" style="4"/>
  </cols>
  <sheetData>
    <row r="3" spans="1:14" ht="18.5" x14ac:dyDescent="0.35">
      <c r="A3" s="17" t="s">
        <v>15006</v>
      </c>
      <c r="B3" s="17"/>
      <c r="C3" s="17"/>
      <c r="D3" s="17"/>
      <c r="E3" s="17"/>
      <c r="F3" s="17"/>
      <c r="G3" s="17"/>
      <c r="H3" s="17"/>
      <c r="I3" s="17"/>
      <c r="J3" s="17"/>
      <c r="K3" s="17"/>
      <c r="L3" s="17"/>
      <c r="M3" s="17"/>
      <c r="N3" s="17"/>
    </row>
    <row r="4" spans="1:14" x14ac:dyDescent="0.35">
      <c r="A4" s="5"/>
      <c r="B4"/>
      <c r="C4" s="5"/>
      <c r="D4"/>
      <c r="E4" s="5"/>
      <c r="F4"/>
      <c r="G4" s="5"/>
      <c r="H4"/>
      <c r="I4" s="5"/>
      <c r="J4"/>
      <c r="K4" s="5"/>
      <c r="L4" s="5"/>
      <c r="M4" s="5"/>
      <c r="N4" s="5"/>
    </row>
    <row r="5" spans="1:14" x14ac:dyDescent="0.35">
      <c r="B5"/>
      <c r="C5" s="4" t="s">
        <v>14984</v>
      </c>
      <c r="E5" s="10" t="s">
        <v>15004</v>
      </c>
      <c r="F5" s="15"/>
      <c r="G5" s="4" t="s">
        <v>15003</v>
      </c>
      <c r="H5"/>
      <c r="I5" s="10" t="s">
        <v>14985</v>
      </c>
      <c r="J5" s="13"/>
      <c r="K5" s="10" t="s">
        <v>15005</v>
      </c>
      <c r="L5" s="16"/>
      <c r="M5" s="16"/>
      <c r="N5" s="5"/>
    </row>
    <row r="6" spans="1:14" x14ac:dyDescent="0.35">
      <c r="B6" s="5"/>
      <c r="C6" s="11">
        <v>240682542</v>
      </c>
      <c r="D6" s="11"/>
      <c r="E6" s="12">
        <v>39687577.5499999</v>
      </c>
      <c r="F6" s="13"/>
      <c r="G6" s="11">
        <v>30215</v>
      </c>
      <c r="H6" s="5"/>
      <c r="I6" s="14">
        <v>10000</v>
      </c>
      <c r="J6" s="13"/>
      <c r="K6" s="12">
        <v>24068.254199999999</v>
      </c>
      <c r="L6" s="16"/>
      <c r="M6" s="16"/>
      <c r="N6" s="5"/>
    </row>
    <row r="7" spans="1:14" x14ac:dyDescent="0.35">
      <c r="C7" s="13"/>
      <c r="F7" s="13"/>
      <c r="I7" s="13"/>
      <c r="J7" s="5"/>
      <c r="K7" s="5"/>
      <c r="L7" s="13"/>
    </row>
    <row r="8" spans="1:14" x14ac:dyDescent="0.35">
      <c r="C8" s="16"/>
      <c r="F8" s="16"/>
      <c r="I8" s="16"/>
      <c r="J8" s="5"/>
      <c r="K8" s="5"/>
      <c r="L8" s="16"/>
    </row>
    <row r="9" spans="1:14" x14ac:dyDescent="0.35">
      <c r="C9" s="16"/>
      <c r="F9" s="16"/>
      <c r="I9" s="16"/>
      <c r="J9" s="5"/>
      <c r="K9" s="5"/>
      <c r="L9" s="16"/>
    </row>
  </sheetData>
  <mergeCells count="7">
    <mergeCell ref="L5:M5"/>
    <mergeCell ref="L6:M6"/>
    <mergeCell ref="A3:N3"/>
    <mergeCell ref="C8:C9"/>
    <mergeCell ref="F8:F9"/>
    <mergeCell ref="I8:I9"/>
    <mergeCell ref="L8:L9"/>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2DAE72-EA4E-4350-9A82-BF6DC27A4A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Ecommerce_Sales_Analytics_10000</vt: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2026-09-15T10:44:49Z</dcterms:created>
  <dcterms:modified xsi:type="dcterms:W3CDTF">2026-10-07T13:59:50Z</dcterms:modified>
</cp:coreProperties>
</file>